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66925"/>
  <mc:AlternateContent xmlns:mc="http://schemas.openxmlformats.org/markup-compatibility/2006">
    <mc:Choice Requires="x15">
      <x15ac:absPath xmlns:x15ac="http://schemas.microsoft.com/office/spreadsheetml/2010/11/ac" url="S:\Network Strategy\04 - System Planning\04 - System Development\Network Capacity Report\NDP 2024\NDP Report\"/>
    </mc:Choice>
  </mc:AlternateContent>
  <xr:revisionPtr revIDLastSave="0" documentId="13_ncr:1_{39959C92-B02B-4BA4-8EAC-02D8B936371D}" xr6:coauthVersionLast="47" xr6:coauthVersionMax="47" xr10:uidLastSave="{00000000-0000-0000-0000-000000000000}"/>
  <bookViews>
    <workbookView xWindow="-30828" yWindow="-108" windowWidth="30936" windowHeight="16896" tabRatio="900" activeTab="5" xr2:uid="{9E2CA57D-43F6-44FA-B752-44626192393A}"/>
  </bookViews>
  <sheets>
    <sheet name="Introduction" sheetId="27" r:id="rId1"/>
    <sheet name="User Guide" sheetId="30" r:id="rId2"/>
    <sheet name="1 - Local Authority Look Up" sheetId="28" r:id="rId3"/>
    <sheet name="2 - Demand headroom table" sheetId="24" r:id="rId4"/>
    <sheet name="3 - Generation headroom table" sheetId="21" r:id="rId5"/>
    <sheet name="4 - Transmission headroom" sheetId="31" r:id="rId6"/>
    <sheet name="Primary Headroom" sheetId="25" r:id="rId7"/>
    <sheet name="BSP Headroom" sheetId="26" r:id="rId8"/>
    <sheet name="Gen Primary Headroom" sheetId="22" r:id="rId9"/>
    <sheet name="Gen BSP Headroom" sheetId="2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2" hidden="1">'1 - Local Authority Look Up'!$B$3:$F$542</definedName>
    <definedName name="_xlnm._FilterDatabase" localSheetId="8" hidden="1">'Gen Primary Headroom'!$B$9:$D$380</definedName>
    <definedName name="_xlnm._FilterDatabase" localSheetId="6" hidden="1">'Primary Headroom'!$FI$8:$FJ$374</definedName>
    <definedName name="Adjusted_BSP_Dems">'[1]Transfer Adjustments'!$B$26:$FN$34</definedName>
    <definedName name="BI">'Gen Primary Headroom'!$G:$G</definedName>
    <definedName name="BSP">[2]FirmCapData_MD!$B$377:$AG$441</definedName>
    <definedName name="BSP_Capacities">'[1]Primary &amp; BSP Firm Caps'!$K$2:$O$68</definedName>
    <definedName name="BSP_DATA" localSheetId="2">#REF!</definedName>
    <definedName name="BSP_DATA" localSheetId="4">#REF!</definedName>
    <definedName name="BSP_DATA" localSheetId="7">#REF!</definedName>
    <definedName name="BSP_DATA" localSheetId="0">#REF!</definedName>
    <definedName name="BSP_DATA" localSheetId="1">#REF!</definedName>
    <definedName name="BSP_DATA">#REF!</definedName>
    <definedName name="BSP_Demand">[3]BSPs!$C$4:$AO$69</definedName>
    <definedName name="BSP_Demands" localSheetId="2">#REF!</definedName>
    <definedName name="BSP_Demands" localSheetId="4">#REF!</definedName>
    <definedName name="BSP_Demands" localSheetId="0">#REF!</definedName>
    <definedName name="BSP_Demands" localSheetId="1">#REF!</definedName>
    <definedName name="BSP_Demands">#REF!</definedName>
    <definedName name="BSP_Easting">'[4]5) BSP Headroom Data'!$E$7:$E$70</definedName>
    <definedName name="BSP_Headroom">'[4]5) BSP Headroom Data'!$G$7:$K$70</definedName>
    <definedName name="BSP_Northing">'[4]5) BSP Headroom Data'!$F$7:$F$70</definedName>
    <definedName name="BSP_Ratios">[3]Matching!$B$4:$G$68</definedName>
    <definedName name="BSPName_SingleChart" localSheetId="2">#REF!</definedName>
    <definedName name="BSPName_SingleChart" localSheetId="4">#REF!</definedName>
    <definedName name="BSPName_SingleChart" localSheetId="7">#REF!</definedName>
    <definedName name="BSPName_SingleChart" localSheetId="0">#REF!</definedName>
    <definedName name="BSPName_SingleChart" localSheetId="1">#REF!</definedName>
    <definedName name="BSPName_SingleChart">#REF!</definedName>
    <definedName name="Connection_Type">[5]Matching!$B$3:$B$8</definedName>
    <definedName name="EV_charging_scenario">[6]Inputs!$H$172</definedName>
    <definedName name="EV_charging_scenario_list" localSheetId="2">#REF!</definedName>
    <definedName name="EV_charging_scenario_list" localSheetId="4">#REF!</definedName>
    <definedName name="EV_charging_scenario_list" localSheetId="7">#REF!</definedName>
    <definedName name="EV_charging_scenario_list" localSheetId="0">#REF!</definedName>
    <definedName name="EV_charging_scenario_list" localSheetId="1">#REF!</definedName>
    <definedName name="EV_charging_scenario_list">#REF!</definedName>
    <definedName name="FL_BSP2">'[2]FL @ BSP'!$B$4:$O$236</definedName>
    <definedName name="FL_PRY">'[2]FL @ Primaries'!$B$4:$BT$381</definedName>
    <definedName name="Graph_network_number" localSheetId="2">#REF!</definedName>
    <definedName name="Graph_network_number" localSheetId="4">#REF!</definedName>
    <definedName name="Graph_network_number" localSheetId="7">#REF!</definedName>
    <definedName name="Graph_network_number" localSheetId="0">#REF!</definedName>
    <definedName name="Graph_network_number" localSheetId="1">#REF!</definedName>
    <definedName name="Graph_network_number">#REF!</definedName>
    <definedName name="Graph_voltage_level" localSheetId="2">#REF!</definedName>
    <definedName name="Graph_voltage_level" localSheetId="4">#REF!</definedName>
    <definedName name="Graph_voltage_level" localSheetId="7">#REF!</definedName>
    <definedName name="Graph_voltage_level" localSheetId="0">#REF!</definedName>
    <definedName name="Graph_voltage_level" localSheetId="1">#REF!</definedName>
    <definedName name="Graph_voltage_level">#REF!</definedName>
    <definedName name="Groups" localSheetId="1">'1 - Local Authority Look Up'!#REF!</definedName>
    <definedName name="Groups">'1 - Local Authority Look Up'!#REF!</definedName>
    <definedName name="HR_Primary_List">'[5]Net Cap Indicator'!$G$25:$G$396</definedName>
    <definedName name="LILogicDuration">'[7]LI Logic and Risk'!$G$12:$G$16</definedName>
    <definedName name="LILogicLoading">'[7]LI Logic and Risk'!$E$12:$E$16</definedName>
    <definedName name="LILogicRanking">'[7]LI Logic and Risk'!$D$12:$D$16</definedName>
    <definedName name="LimitingFactor">'[7]Cover Sheet'!$C$85:$C$95</definedName>
    <definedName name="LIRiskWeighting">'[7]LI Logic and Risk'!$D$22:$E$26</definedName>
    <definedName name="node">[8]!DATA_nodes[[#Headers],[Pd_Smin]]</definedName>
    <definedName name="P2_6">'[7]Cover Sheet'!$C$102:$C$106</definedName>
    <definedName name="Please_Select_Year" localSheetId="2">#REF!</definedName>
    <definedName name="Please_Select_Year" localSheetId="4">#REF!</definedName>
    <definedName name="Please_Select_Year" localSheetId="0">#REF!</definedName>
    <definedName name="Please_Select_Year" localSheetId="1">#REF!</definedName>
    <definedName name="Please_Select_Year">#REF!</definedName>
    <definedName name="Primary">[2]FirmCapData_MD!$B$2:$AG$373</definedName>
    <definedName name="Primary_Capacities">'[1]Primary &amp; BSP Firm Caps'!$B$2:$G$369</definedName>
    <definedName name="PRIMARY_DATA" localSheetId="2">#REF!</definedName>
    <definedName name="PRIMARY_DATA" localSheetId="4">#REF!</definedName>
    <definedName name="PRIMARY_DATA" localSheetId="7">#REF!</definedName>
    <definedName name="PRIMARY_DATA" localSheetId="0">#REF!</definedName>
    <definedName name="PRIMARY_DATA" localSheetId="1">#REF!</definedName>
    <definedName name="PRIMARY_DATA">#REF!</definedName>
    <definedName name="Primary_Demand">[3]Primaries!$C$4:$AP$368</definedName>
    <definedName name="Primary_Demands" localSheetId="2">#REF!</definedName>
    <definedName name="Primary_Demands" localSheetId="4">#REF!</definedName>
    <definedName name="Primary_Demands" localSheetId="0">#REF!</definedName>
    <definedName name="Primary_Demands" localSheetId="1">#REF!</definedName>
    <definedName name="Primary_Demands">#REF!</definedName>
    <definedName name="Primary_List">[9]Demand_Heat_Map!$B$7:$B$377</definedName>
    <definedName name="Primary_Max_Demand" localSheetId="2">#REF!</definedName>
    <definedName name="Primary_Max_Demand" localSheetId="4">#REF!</definedName>
    <definedName name="Primary_Max_Demand" localSheetId="7">#REF!</definedName>
    <definedName name="Primary_Max_Demand" localSheetId="0">#REF!</definedName>
    <definedName name="Primary_Max_Demand" localSheetId="1">#REF!</definedName>
    <definedName name="Primary_Max_Demand">#REF!</definedName>
    <definedName name="Primary_Name_Location">'[1]Substation Location'!$B$5:$B$375</definedName>
    <definedName name="Primary_Ratios">[3]Matching!$J$4:$O$373</definedName>
    <definedName name="Primary_Subs" localSheetId="2">#REF!</definedName>
    <definedName name="Primary_Subs" localSheetId="4">#REF!</definedName>
    <definedName name="Primary_Subs" localSheetId="0">#REF!</definedName>
    <definedName name="Primary_Subs" localSheetId="1">#REF!</definedName>
    <definedName name="Primary_Subs">#REF!</definedName>
    <definedName name="Primary_Substation">'[10]4) Primary Headroom Data'!$B$7:$B$376</definedName>
    <definedName name="PrimaryVoltages">'[7]Cover Sheet'!$C$77:$C$78</definedName>
    <definedName name="Profile_EV">[6]Inputs!$E$60</definedName>
    <definedName name="Profile_EV_list">OFFSET([6]Inputs!$AE$68,0,0,1,[6]Inputs!$AD$68)</definedName>
    <definedName name="PryName_SingleChart" localSheetId="2">#REF!</definedName>
    <definedName name="PryName_SingleChart" localSheetId="4">#REF!</definedName>
    <definedName name="PryName_SingleChart" localSheetId="7">#REF!</definedName>
    <definedName name="PryName_SingleChart" localSheetId="0">#REF!</definedName>
    <definedName name="PryName_SingleChart" localSheetId="1">#REF!</definedName>
    <definedName name="PryName_SingleChart">#REF!</definedName>
    <definedName name="PryName1_MultiChart" localSheetId="2">#REF!</definedName>
    <definedName name="PryName1_MultiChart" localSheetId="4">#REF!</definedName>
    <definedName name="PryName1_MultiChart" localSheetId="7">#REF!</definedName>
    <definedName name="PryName1_MultiChart" localSheetId="0">#REF!</definedName>
    <definedName name="PryName1_MultiChart" localSheetId="1">#REF!</definedName>
    <definedName name="PryName1_MultiChart">#REF!</definedName>
    <definedName name="PryName10_MultiChart" localSheetId="2">#REF!</definedName>
    <definedName name="PryName10_MultiChart" localSheetId="4">#REF!</definedName>
    <definedName name="PryName10_MultiChart" localSheetId="7">#REF!</definedName>
    <definedName name="PryName10_MultiChart" localSheetId="0">#REF!</definedName>
    <definedName name="PryName10_MultiChart" localSheetId="1">#REF!</definedName>
    <definedName name="PryName10_MultiChart">#REF!</definedName>
    <definedName name="PryName2_MultiChart" localSheetId="2">#REF!</definedName>
    <definedName name="PryName2_MultiChart" localSheetId="4">#REF!</definedName>
    <definedName name="PryName2_MultiChart" localSheetId="7">#REF!</definedName>
    <definedName name="PryName2_MultiChart" localSheetId="0">#REF!</definedName>
    <definedName name="PryName2_MultiChart" localSheetId="1">#REF!</definedName>
    <definedName name="PryName2_MultiChart">#REF!</definedName>
    <definedName name="PryName3_MultiChart" localSheetId="2">#REF!</definedName>
    <definedName name="PryName3_MultiChart" localSheetId="4">#REF!</definedName>
    <definedName name="PryName3_MultiChart" localSheetId="7">#REF!</definedName>
    <definedName name="PryName3_MultiChart" localSheetId="0">#REF!</definedName>
    <definedName name="PryName3_MultiChart" localSheetId="1">#REF!</definedName>
    <definedName name="PryName3_MultiChart">#REF!</definedName>
    <definedName name="PryName4_MultiChart" localSheetId="2">#REF!</definedName>
    <definedName name="PryName4_MultiChart" localSheetId="4">#REF!</definedName>
    <definedName name="PryName4_MultiChart" localSheetId="7">#REF!</definedName>
    <definedName name="PryName4_MultiChart" localSheetId="0">#REF!</definedName>
    <definedName name="PryName4_MultiChart" localSheetId="1">#REF!</definedName>
    <definedName name="PryName4_MultiChart">#REF!</definedName>
    <definedName name="PryName5_MultiChart" localSheetId="2">#REF!</definedName>
    <definedName name="PryName5_MultiChart" localSheetId="4">#REF!</definedName>
    <definedName name="PryName5_MultiChart" localSheetId="7">#REF!</definedName>
    <definedName name="PryName5_MultiChart" localSheetId="0">#REF!</definedName>
    <definedName name="PryName5_MultiChart" localSheetId="1">#REF!</definedName>
    <definedName name="PryName5_MultiChart">#REF!</definedName>
    <definedName name="PryName6_MultiChart" localSheetId="2">#REF!</definedName>
    <definedName name="PryName6_MultiChart" localSheetId="4">#REF!</definedName>
    <definedName name="PryName6_MultiChart" localSheetId="7">#REF!</definedName>
    <definedName name="PryName6_MultiChart" localSheetId="0">#REF!</definedName>
    <definedName name="PryName6_MultiChart" localSheetId="1">#REF!</definedName>
    <definedName name="PryName6_MultiChart">#REF!</definedName>
    <definedName name="PryName7_MultiChart" localSheetId="2">#REF!</definedName>
    <definedName name="PryName7_MultiChart" localSheetId="4">#REF!</definedName>
    <definedName name="PryName7_MultiChart" localSheetId="7">#REF!</definedName>
    <definedName name="PryName7_MultiChart" localSheetId="0">#REF!</definedName>
    <definedName name="PryName7_MultiChart" localSheetId="1">#REF!</definedName>
    <definedName name="PryName7_MultiChart">#REF!</definedName>
    <definedName name="PryName8_MultiChart" localSheetId="2">#REF!</definedName>
    <definedName name="PryName8_MultiChart" localSheetId="4">#REF!</definedName>
    <definedName name="PryName8_MultiChart" localSheetId="7">#REF!</definedName>
    <definedName name="PryName8_MultiChart" localSheetId="0">#REF!</definedName>
    <definedName name="PryName8_MultiChart" localSheetId="1">#REF!</definedName>
    <definedName name="PryName8_MultiChart">#REF!</definedName>
    <definedName name="PryName9_MultiChart" localSheetId="2">#REF!</definedName>
    <definedName name="PryName9_MultiChart" localSheetId="4">#REF!</definedName>
    <definedName name="PryName9_MultiChart" localSheetId="7">#REF!</definedName>
    <definedName name="PryName9_MultiChart" localSheetId="0">#REF!</definedName>
    <definedName name="PryName9_MultiChart" localSheetId="1">#REF!</definedName>
    <definedName name="PryName9_MultiChart">#REF!</definedName>
    <definedName name="ryName1_MultiChart" localSheetId="2">#REF!</definedName>
    <definedName name="ryName1_MultiChart" localSheetId="4">#REF!</definedName>
    <definedName name="ryName1_MultiChart" localSheetId="7">#REF!</definedName>
    <definedName name="ryName1_MultiChart" localSheetId="0">#REF!</definedName>
    <definedName name="ryName1_MultiChart" localSheetId="1">#REF!</definedName>
    <definedName name="ryName1_MultiChart">#REF!</definedName>
    <definedName name="ryName2_MultiChart" localSheetId="2">#REF!</definedName>
    <definedName name="ryName2_MultiChart" localSheetId="4">#REF!</definedName>
    <definedName name="ryName2_MultiChart" localSheetId="7">#REF!</definedName>
    <definedName name="ryName2_MultiChart" localSheetId="0">#REF!</definedName>
    <definedName name="ryName2_MultiChart" localSheetId="1">#REF!</definedName>
    <definedName name="ryName2_MultiChart">#REF!</definedName>
    <definedName name="Season">'[7]Cover Sheet'!$C$81:$C$82</definedName>
    <definedName name="Security_Type">[5]Matching!$D$3:$D$5</definedName>
    <definedName name="SelectedChart" localSheetId="2">CHOOSE(#REF!,Chart1,Chart2,Chart3)</definedName>
    <definedName name="SelectedChart" localSheetId="4">CHOOSE(#REF!,Chart1,Chart2,Chart3)</definedName>
    <definedName name="SelectedChart" localSheetId="7">CHOOSE(#REF!,Chart1,Chart2,Chart3)</definedName>
    <definedName name="SelectedChart" localSheetId="0">CHOOSE(#REF!,Chart1,Chart2,Chart3)</definedName>
    <definedName name="SelectedChart" localSheetId="1">CHOOSE(#REF!,Chart1,Chart2,Chart3)</definedName>
    <definedName name="SelectedChart">CHOOSE(#REF!,Chart1,Chart2,Chart3)</definedName>
    <definedName name="SUB_LIST_BSP" localSheetId="2">#REF!</definedName>
    <definedName name="SUB_LIST_BSP" localSheetId="4">#REF!</definedName>
    <definedName name="SUB_LIST_BSP" localSheetId="7">#REF!</definedName>
    <definedName name="SUB_LIST_BSP" localSheetId="0">#REF!</definedName>
    <definedName name="SUB_LIST_BSP" localSheetId="1">#REF!</definedName>
    <definedName name="SUB_LIST_BSP">#REF!</definedName>
    <definedName name="SUB_LIST_PRIMARY" localSheetId="2">[1]Multi_Pry_Chart_Data!#REF!</definedName>
    <definedName name="SUB_LIST_PRIMARY" localSheetId="4">[1]Multi_Pry_Chart_Data!#REF!</definedName>
    <definedName name="SUB_LIST_PRIMARY" localSheetId="7">[1]Multi_Pry_Chart_Data!#REF!</definedName>
    <definedName name="SUB_LIST_PRIMARY" localSheetId="0">[1]Multi_Pry_Chart_Data!#REF!</definedName>
    <definedName name="SUB_LIST_PRIMARY" localSheetId="1">[1]Multi_Pry_Chart_Data!#REF!</definedName>
    <definedName name="SUB_LIST_PRIMARY">[1]Multi_Pry_Chart_Data!#REF!</definedName>
    <definedName name="Voltages">'[7]Cover Sheet'!$C$75:$C$78</definedName>
    <definedName name="Year" localSheetId="2">#REF!</definedName>
    <definedName name="Year" localSheetId="4">#REF!</definedName>
    <definedName name="Year" localSheetId="0">#REF!</definedName>
    <definedName name="Year" localSheetId="1">#REF!</definedName>
    <definedName name="Year">#REF!</definedName>
    <definedName name="Years" localSheetId="2">#REF!</definedName>
    <definedName name="Years" localSheetId="4">#REF!</definedName>
    <definedName name="Years" localSheetId="0">#REF!</definedName>
    <definedName name="Years" localSheetId="1">#REF!</definedName>
    <definedName name="Year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24" l="1" a="1"/>
  <c r="F18" i="24" s="1"/>
  <c r="F17" i="24" a="1"/>
  <c r="F17" i="24" s="1"/>
  <c r="F16" i="24" a="1"/>
  <c r="F16" i="24" s="1"/>
  <c r="F15" i="24" a="1"/>
  <c r="F15" i="24" s="1"/>
  <c r="F14" i="24" a="1"/>
  <c r="F14" i="24" s="1"/>
  <c r="F13" i="24" a="1"/>
  <c r="F13" i="24" s="1"/>
  <c r="F12" i="24" a="1"/>
  <c r="F12" i="24" s="1"/>
  <c r="F11" i="24" a="1"/>
  <c r="F11" i="24" s="1"/>
  <c r="F10" i="24" a="1"/>
  <c r="F10" i="24" s="1"/>
  <c r="F9" i="24" a="1"/>
  <c r="F9" i="24" s="1"/>
  <c r="G30" i="21" l="1" a="1"/>
  <c r="G30" i="21" s="1"/>
  <c r="H30" i="21" a="1"/>
  <c r="H30" i="21" s="1"/>
  <c r="I30" i="21" a="1"/>
  <c r="I30" i="21" s="1"/>
  <c r="J30" i="21" a="1"/>
  <c r="J30" i="21" s="1"/>
  <c r="K30" i="21" a="1"/>
  <c r="K30" i="21" s="1"/>
  <c r="L30" i="21" a="1"/>
  <c r="L30" i="21" s="1"/>
  <c r="M30" i="21" a="1"/>
  <c r="M30" i="21" s="1"/>
  <c r="N30" i="21" a="1"/>
  <c r="N30" i="21" s="1"/>
  <c r="O30" i="21" a="1"/>
  <c r="O30" i="21" s="1"/>
  <c r="P30" i="21" a="1"/>
  <c r="P30" i="21" s="1"/>
  <c r="Q30" i="21" a="1"/>
  <c r="Q30" i="21" s="1"/>
  <c r="R30" i="21" a="1"/>
  <c r="R30" i="21" s="1"/>
  <c r="S30" i="21" a="1"/>
  <c r="S30" i="21" s="1"/>
  <c r="T30" i="21" a="1"/>
  <c r="T30" i="21" s="1"/>
  <c r="G31" i="21" a="1"/>
  <c r="G31" i="21" s="1"/>
  <c r="H31" i="21" a="1"/>
  <c r="H31" i="21" s="1"/>
  <c r="I31" i="21" a="1"/>
  <c r="I31" i="21" s="1"/>
  <c r="J31" i="21" a="1"/>
  <c r="J31" i="21" s="1"/>
  <c r="K31" i="21" a="1"/>
  <c r="K31" i="21" s="1"/>
  <c r="L31" i="21" a="1"/>
  <c r="L31" i="21" s="1"/>
  <c r="M31" i="21" a="1"/>
  <c r="M31" i="21" s="1"/>
  <c r="N31" i="21" a="1"/>
  <c r="N31" i="21" s="1"/>
  <c r="O31" i="21" a="1"/>
  <c r="O31" i="21" s="1"/>
  <c r="P31" i="21" a="1"/>
  <c r="P31" i="21" s="1"/>
  <c r="Q31" i="21" a="1"/>
  <c r="Q31" i="21" s="1"/>
  <c r="R31" i="21" a="1"/>
  <c r="R31" i="21" s="1"/>
  <c r="S31" i="21" a="1"/>
  <c r="S31" i="21" s="1"/>
  <c r="T31" i="21" a="1"/>
  <c r="T31" i="21" s="1"/>
  <c r="G32" i="21" a="1"/>
  <c r="G32" i="21" s="1"/>
  <c r="H32" i="21" a="1"/>
  <c r="H32" i="21" s="1"/>
  <c r="I32" i="21" a="1"/>
  <c r="I32" i="21" s="1"/>
  <c r="J32" i="21" a="1"/>
  <c r="J32" i="21" s="1"/>
  <c r="K32" i="21" a="1"/>
  <c r="K32" i="21" s="1"/>
  <c r="L32" i="21" a="1"/>
  <c r="L32" i="21" s="1"/>
  <c r="M32" i="21" a="1"/>
  <c r="M32" i="21" s="1"/>
  <c r="N32" i="21" a="1"/>
  <c r="N32" i="21" s="1"/>
  <c r="O32" i="21" a="1"/>
  <c r="O32" i="21" s="1"/>
  <c r="P32" i="21" a="1"/>
  <c r="P32" i="21" s="1"/>
  <c r="Q32" i="21" a="1"/>
  <c r="Q32" i="21" s="1"/>
  <c r="R32" i="21" a="1"/>
  <c r="R32" i="21" s="1"/>
  <c r="S32" i="21" a="1"/>
  <c r="S32" i="21" s="1"/>
  <c r="T32" i="21" a="1"/>
  <c r="T32" i="21" s="1"/>
  <c r="F32" i="21" a="1"/>
  <c r="F32" i="21" s="1"/>
  <c r="F31" i="21" a="1"/>
  <c r="F31" i="21" s="1"/>
  <c r="F30" i="21" a="1"/>
  <c r="F30" i="21" s="1"/>
  <c r="G29" i="21" a="1"/>
  <c r="G29" i="21" s="1"/>
  <c r="H29" i="21" a="1"/>
  <c r="H29" i="21" s="1"/>
  <c r="I29" i="21" a="1"/>
  <c r="I29" i="21" s="1"/>
  <c r="J29" i="21" a="1"/>
  <c r="J29" i="21" s="1"/>
  <c r="K29" i="21" a="1"/>
  <c r="K29" i="21" s="1"/>
  <c r="L29" i="21" a="1"/>
  <c r="L29" i="21" s="1"/>
  <c r="M29" i="21" a="1"/>
  <c r="M29" i="21" s="1"/>
  <c r="N29" i="21" a="1"/>
  <c r="N29" i="21" s="1"/>
  <c r="O29" i="21" a="1"/>
  <c r="O29" i="21" s="1"/>
  <c r="P29" i="21" a="1"/>
  <c r="P29" i="21" s="1"/>
  <c r="Q29" i="21" a="1"/>
  <c r="Q29" i="21" s="1"/>
  <c r="R29" i="21" a="1"/>
  <c r="R29" i="21" s="1"/>
  <c r="S29" i="21" a="1"/>
  <c r="S29" i="21" s="1"/>
  <c r="T29" i="21" a="1"/>
  <c r="T29" i="21" s="1"/>
  <c r="F29" i="21" a="1"/>
  <c r="F29" i="21" s="1"/>
  <c r="G28" i="21" a="1"/>
  <c r="G28" i="21" s="1"/>
  <c r="H28" i="21" a="1"/>
  <c r="H28" i="21" s="1"/>
  <c r="I28" i="21" a="1"/>
  <c r="I28" i="21" s="1"/>
  <c r="J28" i="21" a="1"/>
  <c r="J28" i="21" s="1"/>
  <c r="K28" i="21" a="1"/>
  <c r="K28" i="21" s="1"/>
  <c r="L28" i="21" a="1"/>
  <c r="L28" i="21" s="1"/>
  <c r="M28" i="21" a="1"/>
  <c r="M28" i="21" s="1"/>
  <c r="N28" i="21" a="1"/>
  <c r="N28" i="21" s="1"/>
  <c r="O28" i="21" a="1"/>
  <c r="O28" i="21" s="1"/>
  <c r="P28" i="21" a="1"/>
  <c r="P28" i="21" s="1"/>
  <c r="Q28" i="21" a="1"/>
  <c r="Q28" i="21" s="1"/>
  <c r="R28" i="21" a="1"/>
  <c r="R28" i="21" s="1"/>
  <c r="S28" i="21" a="1"/>
  <c r="S28" i="21" s="1"/>
  <c r="T28" i="21" a="1"/>
  <c r="T28" i="21" s="1"/>
  <c r="F28" i="21" a="1"/>
  <c r="F28" i="21" s="1"/>
  <c r="G12" i="21" l="1" a="1"/>
  <c r="G12" i="21" s="1"/>
  <c r="H12" i="21" a="1"/>
  <c r="H12" i="21" s="1"/>
  <c r="I12" i="21" a="1"/>
  <c r="I12" i="21" s="1"/>
  <c r="J12" i="21" a="1"/>
  <c r="J12" i="21" s="1"/>
  <c r="K12" i="21" a="1"/>
  <c r="K12" i="21" s="1"/>
  <c r="L12" i="21" a="1"/>
  <c r="L12" i="21" s="1"/>
  <c r="M12" i="21" a="1"/>
  <c r="M12" i="21" s="1"/>
  <c r="N12" i="21" a="1"/>
  <c r="N12" i="21" s="1"/>
  <c r="O12" i="21" a="1"/>
  <c r="O12" i="21" s="1"/>
  <c r="P12" i="21" a="1"/>
  <c r="P12" i="21" s="1"/>
  <c r="Q12" i="21" a="1"/>
  <c r="Q12" i="21" s="1"/>
  <c r="R12" i="21" a="1"/>
  <c r="R12" i="21" s="1"/>
  <c r="S12" i="21" a="1"/>
  <c r="S12" i="21" s="1"/>
  <c r="T12" i="21" a="1"/>
  <c r="T12" i="21" s="1"/>
  <c r="G13" i="21" a="1"/>
  <c r="G13" i="21" s="1"/>
  <c r="H13" i="21" a="1"/>
  <c r="H13" i="21" s="1"/>
  <c r="I13" i="21" a="1"/>
  <c r="I13" i="21" s="1"/>
  <c r="J13" i="21" a="1"/>
  <c r="J13" i="21" s="1"/>
  <c r="K13" i="21" a="1"/>
  <c r="K13" i="21" s="1"/>
  <c r="L13" i="21" a="1"/>
  <c r="L13" i="21" s="1"/>
  <c r="M13" i="21" a="1"/>
  <c r="M13" i="21" s="1"/>
  <c r="N13" i="21" a="1"/>
  <c r="N13" i="21" s="1"/>
  <c r="O13" i="21" a="1"/>
  <c r="O13" i="21" s="1"/>
  <c r="P13" i="21" a="1"/>
  <c r="P13" i="21" s="1"/>
  <c r="Q13" i="21" a="1"/>
  <c r="Q13" i="21" s="1"/>
  <c r="R13" i="21" a="1"/>
  <c r="R13" i="21" s="1"/>
  <c r="S13" i="21" a="1"/>
  <c r="S13" i="21" s="1"/>
  <c r="T13" i="21" a="1"/>
  <c r="T13" i="21" s="1"/>
  <c r="G14" i="21" a="1"/>
  <c r="G14" i="21" s="1"/>
  <c r="H14" i="21" a="1"/>
  <c r="H14" i="21" s="1"/>
  <c r="I14" i="21" a="1"/>
  <c r="I14" i="21" s="1"/>
  <c r="J14" i="21" a="1"/>
  <c r="J14" i="21" s="1"/>
  <c r="K14" i="21" a="1"/>
  <c r="K14" i="21" s="1"/>
  <c r="L14" i="21" a="1"/>
  <c r="L14" i="21" s="1"/>
  <c r="M14" i="21" a="1"/>
  <c r="M14" i="21" s="1"/>
  <c r="N14" i="21" a="1"/>
  <c r="N14" i="21" s="1"/>
  <c r="O14" i="21" a="1"/>
  <c r="O14" i="21" s="1"/>
  <c r="P14" i="21" a="1"/>
  <c r="P14" i="21" s="1"/>
  <c r="Q14" i="21" a="1"/>
  <c r="Q14" i="21" s="1"/>
  <c r="R14" i="21" a="1"/>
  <c r="R14" i="21" s="1"/>
  <c r="S14" i="21" a="1"/>
  <c r="S14" i="21" s="1"/>
  <c r="T14" i="21" a="1"/>
  <c r="T14" i="21" s="1"/>
  <c r="F14" i="21" a="1"/>
  <c r="F14" i="21" s="1"/>
  <c r="F13" i="21" a="1"/>
  <c r="F13" i="21" s="1"/>
  <c r="F12" i="21" a="1"/>
  <c r="F12" i="21" s="1"/>
  <c r="G11" i="21" a="1"/>
  <c r="G11" i="21" s="1"/>
  <c r="H11" i="21" a="1"/>
  <c r="H11" i="21" s="1"/>
  <c r="I11" i="21" a="1"/>
  <c r="I11" i="21" s="1"/>
  <c r="J11" i="21" a="1"/>
  <c r="J11" i="21" s="1"/>
  <c r="K11" i="21" a="1"/>
  <c r="K11" i="21" s="1"/>
  <c r="L11" i="21" a="1"/>
  <c r="L11" i="21" s="1"/>
  <c r="M11" i="21" a="1"/>
  <c r="M11" i="21" s="1"/>
  <c r="N11" i="21" a="1"/>
  <c r="N11" i="21" s="1"/>
  <c r="O11" i="21" a="1"/>
  <c r="O11" i="21" s="1"/>
  <c r="P11" i="21" a="1"/>
  <c r="P11" i="21" s="1"/>
  <c r="Q11" i="21" a="1"/>
  <c r="Q11" i="21" s="1"/>
  <c r="R11" i="21" a="1"/>
  <c r="R11" i="21" s="1"/>
  <c r="S11" i="21" a="1"/>
  <c r="S11" i="21" s="1"/>
  <c r="T11" i="21" a="1"/>
  <c r="T11" i="21" s="1"/>
  <c r="F11" i="21" a="1"/>
  <c r="F11" i="21" s="1"/>
  <c r="G10" i="21" a="1"/>
  <c r="G10" i="21" s="1"/>
  <c r="H10" i="21" a="1"/>
  <c r="H10" i="21" s="1"/>
  <c r="I10" i="21" a="1"/>
  <c r="I10" i="21" s="1"/>
  <c r="J10" i="21" a="1"/>
  <c r="J10" i="21" s="1"/>
  <c r="K10" i="21" a="1"/>
  <c r="K10" i="21" s="1"/>
  <c r="L10" i="21" a="1"/>
  <c r="L10" i="21" s="1"/>
  <c r="M10" i="21" a="1"/>
  <c r="M10" i="21" s="1"/>
  <c r="N10" i="21" a="1"/>
  <c r="N10" i="21" s="1"/>
  <c r="O10" i="21" a="1"/>
  <c r="O10" i="21" s="1"/>
  <c r="P10" i="21" a="1"/>
  <c r="P10" i="21" s="1"/>
  <c r="Q10" i="21" a="1"/>
  <c r="Q10" i="21" s="1"/>
  <c r="R10" i="21" a="1"/>
  <c r="R10" i="21" s="1"/>
  <c r="S10" i="21" a="1"/>
  <c r="S10" i="21" s="1"/>
  <c r="T10" i="21" a="1"/>
  <c r="T10" i="21" s="1"/>
  <c r="F10" i="21" a="1"/>
  <c r="F10" i="21" s="1"/>
  <c r="G2" i="22"/>
  <c r="D6" i="24"/>
  <c r="D5" i="24"/>
  <c r="E8" i="24"/>
  <c r="D8" i="24"/>
  <c r="E25" i="24"/>
  <c r="D25" i="24"/>
  <c r="D23" i="24"/>
  <c r="F35" i="24" a="1"/>
  <c r="F35" i="24" s="1"/>
  <c r="F34" i="24" a="1"/>
  <c r="F34" i="24" s="1"/>
  <c r="F33" i="24" a="1"/>
  <c r="F33" i="24" s="1"/>
  <c r="F32" i="24" a="1"/>
  <c r="F32" i="24" s="1"/>
  <c r="F31" i="24" a="1"/>
  <c r="F31" i="24" s="1"/>
  <c r="F30" i="24" a="1"/>
  <c r="F30" i="24" s="1"/>
  <c r="F29" i="24" a="1"/>
  <c r="F29" i="24" s="1"/>
  <c r="F28" i="24" a="1"/>
  <c r="F28" i="24" s="1"/>
  <c r="F27" i="24" a="1"/>
  <c r="F27" i="24" s="1"/>
  <c r="F26" i="24" a="1"/>
  <c r="F26" i="24" s="1"/>
  <c r="BN4" i="25"/>
  <c r="BO4" i="25"/>
  <c r="BP4" i="25"/>
  <c r="BQ4" i="25"/>
  <c r="BR4" i="25"/>
  <c r="BS4" i="25"/>
  <c r="BT4" i="25"/>
  <c r="BU4" i="25"/>
  <c r="BV4" i="25"/>
  <c r="BW4" i="25"/>
  <c r="BX4" i="25"/>
  <c r="BY4" i="25"/>
  <c r="BZ4" i="25"/>
  <c r="CA4" i="25"/>
  <c r="CB4" i="25"/>
  <c r="CC4" i="25"/>
  <c r="CD4" i="25"/>
  <c r="CE4" i="25"/>
  <c r="CF4" i="25"/>
  <c r="CG4" i="25"/>
  <c r="CH4" i="25"/>
  <c r="CI4" i="25"/>
  <c r="CJ4" i="25"/>
  <c r="CK4" i="25"/>
  <c r="CL4" i="25"/>
  <c r="CM4" i="25"/>
  <c r="CN4" i="25"/>
  <c r="CO4" i="25"/>
  <c r="CP4" i="25"/>
  <c r="CQ4" i="25"/>
  <c r="CR4" i="25"/>
  <c r="CS4" i="25"/>
  <c r="CT4" i="25"/>
  <c r="CU4" i="25"/>
  <c r="CV4" i="25"/>
  <c r="CW4" i="25"/>
  <c r="CX4" i="25"/>
  <c r="CY4" i="25"/>
  <c r="CZ4" i="25"/>
  <c r="DA4" i="25"/>
  <c r="DB4" i="25"/>
  <c r="DC4" i="25"/>
  <c r="DD4" i="25"/>
  <c r="DE4" i="25"/>
  <c r="DF4" i="25"/>
  <c r="DG4" i="25"/>
  <c r="DH4" i="25"/>
  <c r="DI4" i="25"/>
  <c r="DJ4" i="25"/>
  <c r="DK4" i="25"/>
  <c r="DL4" i="25"/>
  <c r="DM4" i="25"/>
  <c r="DN4" i="25"/>
  <c r="DO4" i="25"/>
  <c r="DP4" i="25"/>
  <c r="DQ4" i="25"/>
  <c r="DR4" i="25"/>
  <c r="DS4" i="25"/>
  <c r="DT4" i="25"/>
  <c r="DU4" i="25"/>
  <c r="DV4" i="25"/>
  <c r="DW4" i="25"/>
  <c r="DX4" i="25"/>
  <c r="DY4" i="25"/>
  <c r="DZ4" i="25"/>
  <c r="EA4" i="25"/>
  <c r="EB4" i="25"/>
  <c r="EC4" i="25"/>
  <c r="ED4" i="25"/>
  <c r="EE4" i="25"/>
  <c r="EF4" i="25"/>
  <c r="EG4" i="25"/>
  <c r="EH4" i="25"/>
  <c r="EI4" i="25"/>
  <c r="EJ4" i="25"/>
  <c r="EK4" i="25"/>
  <c r="EL4" i="25"/>
  <c r="EM4" i="25"/>
  <c r="EN4" i="25"/>
  <c r="EO4" i="25"/>
  <c r="EP4" i="25"/>
  <c r="EQ4" i="25"/>
  <c r="ER4" i="25"/>
  <c r="ES4" i="25"/>
  <c r="ET4" i="25"/>
  <c r="EU4" i="25"/>
  <c r="EV4" i="25"/>
  <c r="EW4" i="25"/>
  <c r="EX4" i="25"/>
  <c r="EY4" i="25"/>
  <c r="EZ4" i="25"/>
  <c r="FA4" i="25"/>
  <c r="FB4" i="25"/>
  <c r="FC4" i="25"/>
  <c r="FD4" i="25"/>
  <c r="FE4" i="25"/>
  <c r="AZ4" i="25"/>
  <c r="BA4" i="25"/>
  <c r="BB4" i="25"/>
  <c r="BC4" i="25"/>
  <c r="BD4" i="25"/>
  <c r="BE4" i="25"/>
  <c r="BF4" i="25"/>
  <c r="BG4" i="25"/>
  <c r="BH4" i="25"/>
  <c r="BI4" i="25"/>
  <c r="BJ4" i="25"/>
  <c r="BK4" i="25"/>
  <c r="BL4" i="25"/>
  <c r="BM4" i="25"/>
  <c r="AY4" i="25"/>
  <c r="E5" i="24" l="1"/>
  <c r="D6" i="21" l="1"/>
  <c r="E6" i="21"/>
  <c r="E9" i="21"/>
  <c r="D9" i="21"/>
  <c r="E7" i="21"/>
  <c r="D7" i="21"/>
  <c r="D25" i="21" l="1"/>
  <c r="E27" i="21" l="1"/>
  <c r="D27" i="2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<sst xmlns="http://schemas.openxmlformats.org/spreadsheetml/2006/main" count="6171" uniqueCount="1020">
  <si>
    <t>Easting</t>
  </si>
  <si>
    <t>Northing</t>
  </si>
  <si>
    <t>Firm</t>
  </si>
  <si>
    <t>Siddick</t>
  </si>
  <si>
    <t>BSP</t>
  </si>
  <si>
    <t>Non Firm</t>
  </si>
  <si>
    <t xml:space="preserve">Consumer Transformation </t>
  </si>
  <si>
    <t>Leading the Way</t>
  </si>
  <si>
    <t>Primary</t>
  </si>
  <si>
    <t>Albion St</t>
  </si>
  <si>
    <t>Alderley &amp; Chelford</t>
  </si>
  <si>
    <t>Alston</t>
  </si>
  <si>
    <t>Ambleside</t>
  </si>
  <si>
    <t>Ancoats North T11 &amp; T12</t>
  </si>
  <si>
    <t>Ancoats North T14</t>
  </si>
  <si>
    <t>Annie Pit</t>
  </si>
  <si>
    <t>Ansdell</t>
  </si>
  <si>
    <t>Ardwick</t>
  </si>
  <si>
    <t>Arnside</t>
  </si>
  <si>
    <t>Ashton (Golborne)</t>
  </si>
  <si>
    <t>Ashton (Ribble)</t>
  </si>
  <si>
    <t>Ashton On Mersey</t>
  </si>
  <si>
    <t>Ashton Under Lyne T11 &amp; T12</t>
  </si>
  <si>
    <t>Ashton Under Lyne T13</t>
  </si>
  <si>
    <t>Ashwood Dale</t>
  </si>
  <si>
    <t>Askam &amp; Dalton</t>
  </si>
  <si>
    <t>Askerton Castle</t>
  </si>
  <si>
    <t>Aspatria</t>
  </si>
  <si>
    <t>Atherton Town Centre</t>
  </si>
  <si>
    <t>Athletic St</t>
  </si>
  <si>
    <t>Avenham</t>
  </si>
  <si>
    <t>Baguley</t>
  </si>
  <si>
    <t>Bamber Bridge</t>
  </si>
  <si>
    <t>Barbara St</t>
  </si>
  <si>
    <t>Barrow</t>
  </si>
  <si>
    <t>Barton Dock Rd</t>
  </si>
  <si>
    <t>Bedford</t>
  </si>
  <si>
    <t>Belgrave</t>
  </si>
  <si>
    <t>Benchill</t>
  </si>
  <si>
    <t>Bentham</t>
  </si>
  <si>
    <t>Bispham</t>
  </si>
  <si>
    <t>Blackbull</t>
  </si>
  <si>
    <t>Blackburn</t>
  </si>
  <si>
    <t>Blackburn Rd Clayton</t>
  </si>
  <si>
    <t>Blackfriars</t>
  </si>
  <si>
    <t>Blackley</t>
  </si>
  <si>
    <t>Blackpool</t>
  </si>
  <si>
    <t>Bollington</t>
  </si>
  <si>
    <t>Bolton By Bowland</t>
  </si>
  <si>
    <t>Bolton Le Sands</t>
  </si>
  <si>
    <t>Botany Bay</t>
  </si>
  <si>
    <t>Bow Lane</t>
  </si>
  <si>
    <t>Bowaters</t>
  </si>
  <si>
    <t>Bowdon</t>
  </si>
  <si>
    <t>Bradford</t>
  </si>
  <si>
    <t>Bradshawgate</t>
  </si>
  <si>
    <t>Bramhall</t>
  </si>
  <si>
    <t>Bridgewater</t>
  </si>
  <si>
    <t>Brinksway</t>
  </si>
  <si>
    <t>Broadheath</t>
  </si>
  <si>
    <t>Broadway</t>
  </si>
  <si>
    <t>Buckshaw</t>
  </si>
  <si>
    <t>Burnley</t>
  </si>
  <si>
    <t>Burnley Centre</t>
  </si>
  <si>
    <t>Burnley North</t>
  </si>
  <si>
    <t>Burrow Beck</t>
  </si>
  <si>
    <t>Burscough Bridge</t>
  </si>
  <si>
    <t>Bury Town Centre</t>
  </si>
  <si>
    <t>Campbell St</t>
  </si>
  <si>
    <t>Cannon St</t>
  </si>
  <si>
    <t>Capontree</t>
  </si>
  <si>
    <t>Carleton</t>
  </si>
  <si>
    <t>Carlisle North</t>
  </si>
  <si>
    <t>Carr St</t>
  </si>
  <si>
    <t>Castleton</t>
  </si>
  <si>
    <t>Catterall Waterworks</t>
  </si>
  <si>
    <t>Cecil St</t>
  </si>
  <si>
    <t>Central Manchester</t>
  </si>
  <si>
    <t>Chadderton</t>
  </si>
  <si>
    <t>Chamberhall</t>
  </si>
  <si>
    <t>Chapel Wharf</t>
  </si>
  <si>
    <t>Chassen Rd</t>
  </si>
  <si>
    <t>Chatsworth St</t>
  </si>
  <si>
    <t>Cheadle Heath</t>
  </si>
  <si>
    <t>Cheadle Hulme</t>
  </si>
  <si>
    <t>Cheetham Hill</t>
  </si>
  <si>
    <t>Chester Rd T11 &amp; T12</t>
  </si>
  <si>
    <t>Chester Rd T13</t>
  </si>
  <si>
    <t>Chorley South</t>
  </si>
  <si>
    <t>Chorlton</t>
  </si>
  <si>
    <t>Church</t>
  </si>
  <si>
    <t>Circle Sq</t>
  </si>
  <si>
    <t>Clarendon Rd</t>
  </si>
  <si>
    <t>Claughton</t>
  </si>
  <si>
    <t>Cleveleys</t>
  </si>
  <si>
    <t>Clifton Junction</t>
  </si>
  <si>
    <t>Clover Hill</t>
  </si>
  <si>
    <t>Cog Lane</t>
  </si>
  <si>
    <t>Coniston</t>
  </si>
  <si>
    <t>Copse Rd</t>
  </si>
  <si>
    <t>Cox Green</t>
  </si>
  <si>
    <t>Craggs Row &amp; Bushell St</t>
  </si>
  <si>
    <t>Crown Lane</t>
  </si>
  <si>
    <t>Culcheth</t>
  </si>
  <si>
    <t>Cutacre</t>
  </si>
  <si>
    <t>Deansgate</t>
  </si>
  <si>
    <t>Denton East</t>
  </si>
  <si>
    <t>Denton West</t>
  </si>
  <si>
    <t>Dickinson St</t>
  </si>
  <si>
    <t>Didsbury</t>
  </si>
  <si>
    <t>Dodgson Rd</t>
  </si>
  <si>
    <t>Douglas St</t>
  </si>
  <si>
    <t>Droylsden East</t>
  </si>
  <si>
    <t>Dukinfield</t>
  </si>
  <si>
    <t>Dumers Lane</t>
  </si>
  <si>
    <t>Dumplington</t>
  </si>
  <si>
    <t>Eastlands</t>
  </si>
  <si>
    <t>Easton</t>
  </si>
  <si>
    <t>Egremont</t>
  </si>
  <si>
    <t>Embleton</t>
  </si>
  <si>
    <t>Exchange St</t>
  </si>
  <si>
    <t>Failsworth</t>
  </si>
  <si>
    <t>Fallowfield</t>
  </si>
  <si>
    <t>Farnworth</t>
  </si>
  <si>
    <t>Feniscowles</t>
  </si>
  <si>
    <t>Ferodo</t>
  </si>
  <si>
    <t>Flat Lane</t>
  </si>
  <si>
    <t>Frederick Rd</t>
  </si>
  <si>
    <t>Fusehill</t>
  </si>
  <si>
    <t>Gale</t>
  </si>
  <si>
    <t>Garstang</t>
  </si>
  <si>
    <t>Gatley</t>
  </si>
  <si>
    <t>Gidlow</t>
  </si>
  <si>
    <t>Gillsrow</t>
  </si>
  <si>
    <t>Glaxo</t>
  </si>
  <si>
    <t>Glossop</t>
  </si>
  <si>
    <t>Golborne</t>
  </si>
  <si>
    <t>Gowhole</t>
  </si>
  <si>
    <t>Grane Rd &amp; Prinny Hill</t>
  </si>
  <si>
    <t>Grange</t>
  </si>
  <si>
    <t>Great Harwood</t>
  </si>
  <si>
    <t>Green Lane (Altrincham)</t>
  </si>
  <si>
    <t>Green Lane (Hazel Grove)</t>
  </si>
  <si>
    <t>Green St T11</t>
  </si>
  <si>
    <t>Green St T12 &amp; T13</t>
  </si>
  <si>
    <t>Greenfield</t>
  </si>
  <si>
    <t>Greenhill</t>
  </si>
  <si>
    <t>Griffin</t>
  </si>
  <si>
    <t>Hadfield</t>
  </si>
  <si>
    <t>Hall Cross</t>
  </si>
  <si>
    <t>Handforth</t>
  </si>
  <si>
    <t>Hanging Bridge</t>
  </si>
  <si>
    <t>Hareholme</t>
  </si>
  <si>
    <t>Harpurhey</t>
  </si>
  <si>
    <t>Harwood</t>
  </si>
  <si>
    <t>Hattersley</t>
  </si>
  <si>
    <t>Haverthwaite</t>
  </si>
  <si>
    <t>Hawk Green</t>
  </si>
  <si>
    <t>Haydock</t>
  </si>
  <si>
    <t>HDA No1 &amp; HDA No2</t>
  </si>
  <si>
    <t>Heady Hill</t>
  </si>
  <si>
    <t>Heap Bridge</t>
  </si>
  <si>
    <t>Heasandford</t>
  </si>
  <si>
    <t>Heaton Moor</t>
  </si>
  <si>
    <t>Heaton Norris</t>
  </si>
  <si>
    <t>Helwith Bridge</t>
  </si>
  <si>
    <t>Hensingham</t>
  </si>
  <si>
    <t>Heyrod</t>
  </si>
  <si>
    <t>Heyside</t>
  </si>
  <si>
    <t>Heywood</t>
  </si>
  <si>
    <t>Higher Mill</t>
  </si>
  <si>
    <t>Higher Walton</t>
  </si>
  <si>
    <t>Hill Top T11 &amp; T12</t>
  </si>
  <si>
    <t>Hill Top T13</t>
  </si>
  <si>
    <t>Hindley Green</t>
  </si>
  <si>
    <t>Hollinwood</t>
  </si>
  <si>
    <t>Holme Rd</t>
  </si>
  <si>
    <t>Holt St</t>
  </si>
  <si>
    <t>Hurst</t>
  </si>
  <si>
    <t>Hutton End &amp; Skelton C</t>
  </si>
  <si>
    <t>Hyde</t>
  </si>
  <si>
    <t>Hyndburn Rd</t>
  </si>
  <si>
    <t>India St</t>
  </si>
  <si>
    <t>Ingleton</t>
  </si>
  <si>
    <t>Irlam</t>
  </si>
  <si>
    <t>James St</t>
  </si>
  <si>
    <t>Kay St</t>
  </si>
  <si>
    <t>Kendal</t>
  </si>
  <si>
    <t>Keswick</t>
  </si>
  <si>
    <t>Kingsway</t>
  </si>
  <si>
    <t>Kinkry Hill</t>
  </si>
  <si>
    <t>Kirkby Lonsdale</t>
  </si>
  <si>
    <t>Kirkby Moor</t>
  </si>
  <si>
    <t>Kirkby Stephen</t>
  </si>
  <si>
    <t>Kirkby Thore</t>
  </si>
  <si>
    <t>Kirkhall Lane</t>
  </si>
  <si>
    <t>Kitt Green</t>
  </si>
  <si>
    <t>Knott Mill</t>
  </si>
  <si>
    <t>Lamberhead</t>
  </si>
  <si>
    <t>Lancaster</t>
  </si>
  <si>
    <t>Langley</t>
  </si>
  <si>
    <t>Langroyd Rd</t>
  </si>
  <si>
    <t>Leigh</t>
  </si>
  <si>
    <t>Levenshulme</t>
  </si>
  <si>
    <t>Leyland National</t>
  </si>
  <si>
    <t>Little Hulton</t>
  </si>
  <si>
    <t>Little Salkeld</t>
  </si>
  <si>
    <t>Littleborough</t>
  </si>
  <si>
    <t>Longford Bridge</t>
  </si>
  <si>
    <t>Longridge</t>
  </si>
  <si>
    <t>Longsight</t>
  </si>
  <si>
    <t>Lostock</t>
  </si>
  <si>
    <t>Lower Darwen</t>
  </si>
  <si>
    <t>Lyons Rd</t>
  </si>
  <si>
    <t>Marple</t>
  </si>
  <si>
    <t>Marton</t>
  </si>
  <si>
    <t>Maryport</t>
  </si>
  <si>
    <t>Medipark</t>
  </si>
  <si>
    <t>Melling</t>
  </si>
  <si>
    <t>Mereside</t>
  </si>
  <si>
    <t>Middleton Junction</t>
  </si>
  <si>
    <t>Midway</t>
  </si>
  <si>
    <t>Milnrow</t>
  </si>
  <si>
    <t>Mintsfeet</t>
  </si>
  <si>
    <t>Monsall</t>
  </si>
  <si>
    <t>Monton</t>
  </si>
  <si>
    <t>Moorside</t>
  </si>
  <si>
    <t>Morton Park &amp; Pirelli</t>
  </si>
  <si>
    <t>Mosley Rd</t>
  </si>
  <si>
    <t>Moss Lane</t>
  </si>
  <si>
    <t>Moss Nook Primary</t>
  </si>
  <si>
    <t>Moss Side (Leyland) &amp; Seven Stars</t>
  </si>
  <si>
    <t>Moss Side (Longsight)</t>
  </si>
  <si>
    <t>Mossley</t>
  </si>
  <si>
    <t>Mount St</t>
  </si>
  <si>
    <t>Musgrave Rd</t>
  </si>
  <si>
    <t>Nelson</t>
  </si>
  <si>
    <t>New Moston</t>
  </si>
  <si>
    <t>Newbiggin on Lune</t>
  </si>
  <si>
    <t>Newby</t>
  </si>
  <si>
    <t>Newton</t>
  </si>
  <si>
    <t>Newton Heath</t>
  </si>
  <si>
    <t>Newton Le Willows</t>
  </si>
  <si>
    <t>Newtongate T11 &amp; T12</t>
  </si>
  <si>
    <t>Newtongate T13</t>
  </si>
  <si>
    <t>Norbreck</t>
  </si>
  <si>
    <t>Norbury</t>
  </si>
  <si>
    <t>Northenden</t>
  </si>
  <si>
    <t>NWGB Partington</t>
  </si>
  <si>
    <t>Offerton</t>
  </si>
  <si>
    <t>Openshaw</t>
  </si>
  <si>
    <t>Ormskirk</t>
  </si>
  <si>
    <t>Padiham</t>
  </si>
  <si>
    <t>Peel St &amp; Ribblesdale T13</t>
  </si>
  <si>
    <t>Pendleton</t>
  </si>
  <si>
    <t>Petteril Bank</t>
  </si>
  <si>
    <t>Phillips Lane</t>
  </si>
  <si>
    <t>Piccadilly</t>
  </si>
  <si>
    <t>Pimbo</t>
  </si>
  <si>
    <t>Portwood</t>
  </si>
  <si>
    <t>Poulton</t>
  </si>
  <si>
    <t>Poynton</t>
  </si>
  <si>
    <t>Preesall</t>
  </si>
  <si>
    <t>Preston East</t>
  </si>
  <si>
    <t>Preston Old Rd</t>
  </si>
  <si>
    <t>Prestwich</t>
  </si>
  <si>
    <t>Pringle St</t>
  </si>
  <si>
    <t>Queens Park</t>
  </si>
  <si>
    <t>Radcliffe</t>
  </si>
  <si>
    <t>Randal St</t>
  </si>
  <si>
    <t>Rawtenstall Rd</t>
  </si>
  <si>
    <t>Reddish Vale</t>
  </si>
  <si>
    <t>Ribblesdale T14</t>
  </si>
  <si>
    <t>Ribbleton</t>
  </si>
  <si>
    <t>Ringley</t>
  </si>
  <si>
    <t>Risley</t>
  </si>
  <si>
    <t>Robert Hall St</t>
  </si>
  <si>
    <t>Rochdale Central</t>
  </si>
  <si>
    <t>Roman Rd</t>
  </si>
  <si>
    <t>Romiley</t>
  </si>
  <si>
    <t>Rossall</t>
  </si>
  <si>
    <t>Royton</t>
  </si>
  <si>
    <t>S.E. Macclesfield</t>
  </si>
  <si>
    <t>S.W. Macclesfield</t>
  </si>
  <si>
    <t>Sale</t>
  </si>
  <si>
    <t>Sale Moor</t>
  </si>
  <si>
    <t>Salford Quays</t>
  </si>
  <si>
    <t>Sandgate</t>
  </si>
  <si>
    <t>Scarisbrick</t>
  </si>
  <si>
    <t>Sebergham</t>
  </si>
  <si>
    <t>Sedbergh</t>
  </si>
  <si>
    <t>Selsmire</t>
  </si>
  <si>
    <t>Settle</t>
  </si>
  <si>
    <t>Shannon St South</t>
  </si>
  <si>
    <t>Shap</t>
  </si>
  <si>
    <t>Shaw</t>
  </si>
  <si>
    <t>Silloth</t>
  </si>
  <si>
    <t>Skelmersdale</t>
  </si>
  <si>
    <t>Slipway</t>
  </si>
  <si>
    <t>Snipe</t>
  </si>
  <si>
    <t>South Park</t>
  </si>
  <si>
    <t>Spa Rd</t>
  </si>
  <si>
    <t>Spadeadam 11/33kV</t>
  </si>
  <si>
    <t>Spadeadam 132/11kV</t>
  </si>
  <si>
    <t>Spotland</t>
  </si>
  <si>
    <t>Spring Cottage</t>
  </si>
  <si>
    <t>Spring Garden St 11kV</t>
  </si>
  <si>
    <t>Spring Garden St 6.6kV</t>
  </si>
  <si>
    <t>Squires Gate</t>
  </si>
  <si>
    <t>St Annes</t>
  </si>
  <si>
    <t>St Marys</t>
  </si>
  <si>
    <t>St Marys St</t>
  </si>
  <si>
    <t>St Thomas Rd</t>
  </si>
  <si>
    <t>Stainburn</t>
  </si>
  <si>
    <t>Standish</t>
  </si>
  <si>
    <t>Strangeways</t>
  </si>
  <si>
    <t>Strawberry Bank</t>
  </si>
  <si>
    <t>Stuart St</t>
  </si>
  <si>
    <t>Stubbins</t>
  </si>
  <si>
    <t>Swinton</t>
  </si>
  <si>
    <t>Tame Valley</t>
  </si>
  <si>
    <t>Tardy Gate</t>
  </si>
  <si>
    <t>Tarleton</t>
  </si>
  <si>
    <t>The Height</t>
  </si>
  <si>
    <t>Thornton</t>
  </si>
  <si>
    <t>Townley St</t>
  </si>
  <si>
    <t>Trafford</t>
  </si>
  <si>
    <t>Trafford Park North</t>
  </si>
  <si>
    <t>Trimpell</t>
  </si>
  <si>
    <t>Trinity</t>
  </si>
  <si>
    <t>Tulketh</t>
  </si>
  <si>
    <t>Ulverston</t>
  </si>
  <si>
    <t>Union Rd</t>
  </si>
  <si>
    <t>Upholland</t>
  </si>
  <si>
    <t>Urmston</t>
  </si>
  <si>
    <t>Victoria Park</t>
  </si>
  <si>
    <t>Warbreck</t>
  </si>
  <si>
    <t>Wardleworth</t>
  </si>
  <si>
    <t>Warton</t>
  </si>
  <si>
    <t>Waterhead</t>
  </si>
  <si>
    <t>Waterswallows</t>
  </si>
  <si>
    <t>Weaste</t>
  </si>
  <si>
    <t>Werneth</t>
  </si>
  <si>
    <t>Wesley Place Bacup</t>
  </si>
  <si>
    <t>West Didsbury</t>
  </si>
  <si>
    <t>Westgate</t>
  </si>
  <si>
    <t>Westhoughton</t>
  </si>
  <si>
    <t>Westlinton</t>
  </si>
  <si>
    <t>Whalley</t>
  </si>
  <si>
    <t>Whalley Range</t>
  </si>
  <si>
    <t>Whasset</t>
  </si>
  <si>
    <t>Whinfell</t>
  </si>
  <si>
    <t>Whittle Le Woods</t>
  </si>
  <si>
    <t>Whitworth</t>
  </si>
  <si>
    <t>Wigton</t>
  </si>
  <si>
    <t>Willow Hey</t>
  </si>
  <si>
    <t>Willowbank</t>
  </si>
  <si>
    <t>Willowholme</t>
  </si>
  <si>
    <t>Wilmslow</t>
  </si>
  <si>
    <t>Windermere</t>
  </si>
  <si>
    <t>Winifred Rd</t>
  </si>
  <si>
    <t>Withington</t>
  </si>
  <si>
    <t>Withyfold Drive</t>
  </si>
  <si>
    <t>Woodbine St</t>
  </si>
  <si>
    <t>Woodfield Rd</t>
  </si>
  <si>
    <t>Woodhill Lane</t>
  </si>
  <si>
    <t>Woodhouse Park</t>
  </si>
  <si>
    <t>Woodley</t>
  </si>
  <si>
    <t>Woolfold</t>
  </si>
  <si>
    <t>Wordsworth St</t>
  </si>
  <si>
    <t>Worsley Mesnes</t>
  </si>
  <si>
    <t>Wrightington</t>
  </si>
  <si>
    <t>Yealand</t>
  </si>
  <si>
    <t>Adswood</t>
  </si>
  <si>
    <t>Agecroft</t>
  </si>
  <si>
    <t>Altrincham</t>
  </si>
  <si>
    <t>Atherton</t>
  </si>
  <si>
    <t>Barrow &amp; Sandgate</t>
  </si>
  <si>
    <t>Barton</t>
  </si>
  <si>
    <t>Belfield</t>
  </si>
  <si>
    <t>Bloom St</t>
  </si>
  <si>
    <t>Bolton</t>
  </si>
  <si>
    <t>Bury</t>
  </si>
  <si>
    <t>Buxton</t>
  </si>
  <si>
    <t>Carlisle</t>
  </si>
  <si>
    <t>Carrington BSP</t>
  </si>
  <si>
    <t>Droylsden</t>
  </si>
  <si>
    <t>Hartshead-Heyrod</t>
  </si>
  <si>
    <t>Hazel Grove</t>
  </si>
  <si>
    <t>Huncoat</t>
  </si>
  <si>
    <t>Kendal (Parkside Rd)</t>
  </si>
  <si>
    <t>Leyland</t>
  </si>
  <si>
    <t>Lytham</t>
  </si>
  <si>
    <t>Moss Nook</t>
  </si>
  <si>
    <t>New Mills</t>
  </si>
  <si>
    <t>Orrell</t>
  </si>
  <si>
    <t>Peel</t>
  </si>
  <si>
    <t>Penrith &amp; Shap</t>
  </si>
  <si>
    <t>Red Bank</t>
  </si>
  <si>
    <t>Ribble</t>
  </si>
  <si>
    <t>Rossendale</t>
  </si>
  <si>
    <t>Stainburn &amp; Siddick</t>
  </si>
  <si>
    <t>Stretford</t>
  </si>
  <si>
    <t>Vernon Park</t>
  </si>
  <si>
    <t>Wigan</t>
  </si>
  <si>
    <t>System Transformation</t>
  </si>
  <si>
    <t>Select Primary</t>
  </si>
  <si>
    <t>Select BSP</t>
  </si>
  <si>
    <t>Grid Coordinates</t>
  </si>
  <si>
    <t xml:space="preserve">Easting </t>
  </si>
  <si>
    <t>System Transformation Firm Headroom MVA</t>
  </si>
  <si>
    <t>System Transformation Non Firm Headroom MVA</t>
  </si>
  <si>
    <t>Consumer Transformation Firm Headroom MVA</t>
  </si>
  <si>
    <t>Consumer Transformation Non Firm Headroom MVA</t>
  </si>
  <si>
    <t>Leading the Way Firm Headroom MVA</t>
  </si>
  <si>
    <t>Leading the Way Non Firm Headroom MVA</t>
  </si>
  <si>
    <t>CONTENTS</t>
  </si>
  <si>
    <t>Section</t>
  </si>
  <si>
    <t>Tab</t>
  </si>
  <si>
    <t>Description</t>
  </si>
  <si>
    <t>All Primary data showing demand headroom by Scenario</t>
  </si>
  <si>
    <t>All BSP data showing demand headroom by Scenario</t>
  </si>
  <si>
    <t>Primary Headroom</t>
  </si>
  <si>
    <t>BSP Headroom</t>
  </si>
  <si>
    <t>Primary Substation Headroom</t>
  </si>
  <si>
    <t>Primary Substation</t>
  </si>
  <si>
    <t>Primary Substation Location</t>
  </si>
  <si>
    <t xml:space="preserve"> Generation Headroom - N-0 -(MW)</t>
  </si>
  <si>
    <t xml:space="preserve"> Battery Headroom (MW)</t>
  </si>
  <si>
    <t>Inverter Based</t>
  </si>
  <si>
    <t>Synchronous   - LV</t>
  </si>
  <si>
    <t>Synchronous   - HV</t>
  </si>
  <si>
    <t>ALBION ST</t>
  </si>
  <si>
    <t>LOWER DARWEN</t>
  </si>
  <si>
    <t>ALDERLEY &amp; CHELFORD</t>
  </si>
  <si>
    <t>MOSS NOOK</t>
  </si>
  <si>
    <t>ALSTON</t>
  </si>
  <si>
    <t>PENRITH &amp; SHAP</t>
  </si>
  <si>
    <t>AMBLESIDE</t>
  </si>
  <si>
    <t>KENDAL (PARKSIDE RD)</t>
  </si>
  <si>
    <t>ANCOATS NORTH T11 &amp; T12</t>
  </si>
  <si>
    <t>RED BANK</t>
  </si>
  <si>
    <t>ANCOATS NORTH T14</t>
  </si>
  <si>
    <t>ANNIE PIT</t>
  </si>
  <si>
    <t>STAINBURN &amp; SIDDICK</t>
  </si>
  <si>
    <t>ANSDELL</t>
  </si>
  <si>
    <t>LYTHAM</t>
  </si>
  <si>
    <t>ARDWICK</t>
  </si>
  <si>
    <t>STUART ST</t>
  </si>
  <si>
    <t>ARNSIDE</t>
  </si>
  <si>
    <t>ASHTON (GOLBORNE)</t>
  </si>
  <si>
    <t>ORRELL</t>
  </si>
  <si>
    <t>ASHTON (RIBBLE)</t>
  </si>
  <si>
    <t>RIBBLE</t>
  </si>
  <si>
    <t>ASHTON ON MERSEY</t>
  </si>
  <si>
    <t>SALE</t>
  </si>
  <si>
    <t>ASHTON UNDER LYNE T11 &amp; T12</t>
  </si>
  <si>
    <t>HARTSHEAD-HEYROD</t>
  </si>
  <si>
    <t>ASHTON UNDER LYNE T13</t>
  </si>
  <si>
    <t>ASHWOOD DALE</t>
  </si>
  <si>
    <t>BUXTON</t>
  </si>
  <si>
    <t>ASKAM &amp; DALTON</t>
  </si>
  <si>
    <t>ULVERSTON</t>
  </si>
  <si>
    <t>ASKERTON CASTLE</t>
  </si>
  <si>
    <t>ASPATRIA</t>
  </si>
  <si>
    <t>ATHERTON TOWN CENTRE</t>
  </si>
  <si>
    <t>ATHERTON</t>
  </si>
  <si>
    <t>ATHLETIC ST</t>
  </si>
  <si>
    <t>BURNLEY</t>
  </si>
  <si>
    <t>AVENHAM</t>
  </si>
  <si>
    <t>PRESTON EAST</t>
  </si>
  <si>
    <t>BAGULEY</t>
  </si>
  <si>
    <t>BAMBER BRIDGE</t>
  </si>
  <si>
    <t>BARBARA ST</t>
  </si>
  <si>
    <t>BOLTON</t>
  </si>
  <si>
    <t>BARROW</t>
  </si>
  <si>
    <t>BARROW &amp; SANDGATE</t>
  </si>
  <si>
    <t>BARTON DOCK RD</t>
  </si>
  <si>
    <t>BARTON</t>
  </si>
  <si>
    <t>BEDFORD</t>
  </si>
  <si>
    <t>BELGRAVE</t>
  </si>
  <si>
    <t>GREENHILL</t>
  </si>
  <si>
    <t>BENCHILL</t>
  </si>
  <si>
    <t>WEST DIDSBURY</t>
  </si>
  <si>
    <t>BENTHAM</t>
  </si>
  <si>
    <t>BISPHAM</t>
  </si>
  <si>
    <t>BLACKBULL</t>
  </si>
  <si>
    <t>BLACKBURN</t>
  </si>
  <si>
    <t>BLACKFRIARS</t>
  </si>
  <si>
    <t>FREDERICK RD</t>
  </si>
  <si>
    <t>BLACKLEY</t>
  </si>
  <si>
    <t>BLACKPOOL</t>
  </si>
  <si>
    <t>BOLLINGTON</t>
  </si>
  <si>
    <t>MACCLESFIELD</t>
  </si>
  <si>
    <t>BOLTON BY BOWLAND</t>
  </si>
  <si>
    <t>PADIHAM</t>
  </si>
  <si>
    <t>BOLTON LE SANDS</t>
  </si>
  <si>
    <t>LANCASTER</t>
  </si>
  <si>
    <t>BOTANY BAY</t>
  </si>
  <si>
    <t>LEYLAND</t>
  </si>
  <si>
    <t>BOW LANE</t>
  </si>
  <si>
    <t>BOWATERS</t>
  </si>
  <si>
    <t>BOWDON</t>
  </si>
  <si>
    <t>ALTRINCHAM</t>
  </si>
  <si>
    <t>BRADFORD</t>
  </si>
  <si>
    <t>BRADSHAWGATE</t>
  </si>
  <si>
    <t>BRAMHALL</t>
  </si>
  <si>
    <t>HAZEL GROVE</t>
  </si>
  <si>
    <t>BRIDGEWATER</t>
  </si>
  <si>
    <t>BLOOM ST</t>
  </si>
  <si>
    <t>BRINKSWAY</t>
  </si>
  <si>
    <t>ADSWOOD</t>
  </si>
  <si>
    <t>BROADHEATH</t>
  </si>
  <si>
    <t>BROADWAY</t>
  </si>
  <si>
    <t>BUCKSHAW</t>
  </si>
  <si>
    <t>BURNLEY CENTRE</t>
  </si>
  <si>
    <t>BURNLEY NORTH</t>
  </si>
  <si>
    <t>BURROW BECK</t>
  </si>
  <si>
    <t>BURSCOUGH BRIDGE</t>
  </si>
  <si>
    <t>WRIGHTINGTON</t>
  </si>
  <si>
    <t>BURY TOWN CENTRE</t>
  </si>
  <si>
    <t>BURY</t>
  </si>
  <si>
    <t>CRAGGS ROW &amp; BUSHELL ST</t>
  </si>
  <si>
    <t>CAMPBELL ST</t>
  </si>
  <si>
    <t>KEARSLEY LOCAL</t>
  </si>
  <si>
    <t>CANNON ST</t>
  </si>
  <si>
    <t>CAPONTREE</t>
  </si>
  <si>
    <t>CARLISLE</t>
  </si>
  <si>
    <t>CARLETON</t>
  </si>
  <si>
    <t>EGREMONT</t>
  </si>
  <si>
    <t>CARLISLE NORTH</t>
  </si>
  <si>
    <t>CARR ST</t>
  </si>
  <si>
    <t>CASTLETON</t>
  </si>
  <si>
    <t>CATTERALL WATERWORKS</t>
  </si>
  <si>
    <t>CECIL ST</t>
  </si>
  <si>
    <t>CENTRAL MANCHESTER</t>
  </si>
  <si>
    <t>CHADDERTON</t>
  </si>
  <si>
    <t>CHAMBERHALL</t>
  </si>
  <si>
    <t>CHAPEL WHARF</t>
  </si>
  <si>
    <t>CHASSEN RD</t>
  </si>
  <si>
    <t>CHATSWORTH ST</t>
  </si>
  <si>
    <t>CHEADLE HEATH</t>
  </si>
  <si>
    <t>CHEADLE HULME</t>
  </si>
  <si>
    <t>CHEETHAM HILL</t>
  </si>
  <si>
    <t>AGECROFT</t>
  </si>
  <si>
    <t>CHESTER RD T11 &amp; T12</t>
  </si>
  <si>
    <t>STRETFORD</t>
  </si>
  <si>
    <t>CHESTER RD T13</t>
  </si>
  <si>
    <t>CHORLEY SOUTH</t>
  </si>
  <si>
    <t>CHORLTON</t>
  </si>
  <si>
    <t>CHURCH</t>
  </si>
  <si>
    <t>HUNCOAT</t>
  </si>
  <si>
    <t>CLARENDON RD</t>
  </si>
  <si>
    <t>CLAUGHTON</t>
  </si>
  <si>
    <t>BLACKBURN RD CLAYTON</t>
  </si>
  <si>
    <t>CLEVELEYS</t>
  </si>
  <si>
    <t>CLIFTON JUNCTION</t>
  </si>
  <si>
    <t>CLOVER HILL</t>
  </si>
  <si>
    <t>NELSON</t>
  </si>
  <si>
    <t>COG LANE</t>
  </si>
  <si>
    <t>CONISTON</t>
  </si>
  <si>
    <t>COPSE RD</t>
  </si>
  <si>
    <t>THORNTON</t>
  </si>
  <si>
    <t>COX GREEN</t>
  </si>
  <si>
    <t>CROWN LANE</t>
  </si>
  <si>
    <t>WESTHOUGHTON</t>
  </si>
  <si>
    <t>CULCHETH</t>
  </si>
  <si>
    <t>GOLBORNE</t>
  </si>
  <si>
    <t>CUTACRE</t>
  </si>
  <si>
    <t>DEANSGATE</t>
  </si>
  <si>
    <t>DENTON EAST</t>
  </si>
  <si>
    <t>DROYLSDEN</t>
  </si>
  <si>
    <t>DENTON WEST</t>
  </si>
  <si>
    <t>DICKINSON ST</t>
  </si>
  <si>
    <t>DIDSBURY</t>
  </si>
  <si>
    <t>DODGSON RD</t>
  </si>
  <si>
    <t>DOUGLAS ST</t>
  </si>
  <si>
    <t>DROYLSDEN EAST</t>
  </si>
  <si>
    <t>DUKINFIELD</t>
  </si>
  <si>
    <t>HYDE</t>
  </si>
  <si>
    <t>DUMERS LANE</t>
  </si>
  <si>
    <t>DUMPLINGTON</t>
  </si>
  <si>
    <t>EASTLANDS</t>
  </si>
  <si>
    <t>EASTON</t>
  </si>
  <si>
    <t>EMBLETON</t>
  </si>
  <si>
    <t>EXCHANGE ST</t>
  </si>
  <si>
    <t>FAILSWORTH</t>
  </si>
  <si>
    <t>FALLOWFIELD</t>
  </si>
  <si>
    <t>FARNWORTH</t>
  </si>
  <si>
    <t>FENISCOWLES</t>
  </si>
  <si>
    <t>FERODO</t>
  </si>
  <si>
    <t>NEW MILLS</t>
  </si>
  <si>
    <t>FLAT LANE</t>
  </si>
  <si>
    <t>FUSEHILL</t>
  </si>
  <si>
    <t>GALE</t>
  </si>
  <si>
    <t>BELFIELD</t>
  </si>
  <si>
    <t>GARSTANG</t>
  </si>
  <si>
    <t>GATLEY</t>
  </si>
  <si>
    <t>GIDLOW</t>
  </si>
  <si>
    <t>WIGAN</t>
  </si>
  <si>
    <t>GILLSROW</t>
  </si>
  <si>
    <t>GLAXO</t>
  </si>
  <si>
    <t>GLOSSOP</t>
  </si>
  <si>
    <t>GOWHOLE</t>
  </si>
  <si>
    <t>GRANE RD &amp; PRINNY HILL</t>
  </si>
  <si>
    <t>ROSSENDALE</t>
  </si>
  <si>
    <t>GRANGE</t>
  </si>
  <si>
    <t>GREAT HARWOOD</t>
  </si>
  <si>
    <t>GREEN LANE (ALTRINCHAM)</t>
  </si>
  <si>
    <t>GREEN LANE (HAZEL GROVE)</t>
  </si>
  <si>
    <t>GREEN ST T11</t>
  </si>
  <si>
    <t>GREEN ST T12 &amp; T13</t>
  </si>
  <si>
    <t>GREENFIELD</t>
  </si>
  <si>
    <t>GRIFFIN</t>
  </si>
  <si>
    <t>HADFIELD</t>
  </si>
  <si>
    <t>HALL CROSS</t>
  </si>
  <si>
    <t>PEEL</t>
  </si>
  <si>
    <t>HANDFORTH</t>
  </si>
  <si>
    <t>HANGING BRIDGE</t>
  </si>
  <si>
    <t>HAREHOLME</t>
  </si>
  <si>
    <t>HARPURHEY</t>
  </si>
  <si>
    <t>HARWOOD</t>
  </si>
  <si>
    <t>HATTERSLEY</t>
  </si>
  <si>
    <t>HAVERTHWAITE</t>
  </si>
  <si>
    <t>HAWK GREEN</t>
  </si>
  <si>
    <t>HAYDOCK</t>
  </si>
  <si>
    <t>HDA NO1 &amp; HDA NO2</t>
  </si>
  <si>
    <t>HEADY HILL</t>
  </si>
  <si>
    <t>HEAP BRIDGE</t>
  </si>
  <si>
    <t>HEASANDFORD</t>
  </si>
  <si>
    <t>HEATON MOOR</t>
  </si>
  <si>
    <t>VERNON PARK</t>
  </si>
  <si>
    <t>HEATON NORRIS</t>
  </si>
  <si>
    <t>HELWITH BRIDGE</t>
  </si>
  <si>
    <t>HENSINGHAM</t>
  </si>
  <si>
    <t>HEYROD</t>
  </si>
  <si>
    <t>HEYSIDE</t>
  </si>
  <si>
    <t>ROYTON</t>
  </si>
  <si>
    <t>HEYWOOD</t>
  </si>
  <si>
    <t>HIGHER MILL</t>
  </si>
  <si>
    <t>HIGHER WALTON</t>
  </si>
  <si>
    <t>HILL TOP T11 &amp; T12</t>
  </si>
  <si>
    <t>HILL TOP T13</t>
  </si>
  <si>
    <t>HINDLEY GREEN</t>
  </si>
  <si>
    <t>HOLLINWOOD</t>
  </si>
  <si>
    <t>HOLME RD</t>
  </si>
  <si>
    <t>HOLT ST</t>
  </si>
  <si>
    <t>HURST</t>
  </si>
  <si>
    <t>HUTTON END &amp; SKELTON C</t>
  </si>
  <si>
    <t>HYNDBURN RD</t>
  </si>
  <si>
    <t>INDIA ST</t>
  </si>
  <si>
    <t>INGLETON</t>
  </si>
  <si>
    <t>IRLAM</t>
  </si>
  <si>
    <t>CARRINGTON BSP</t>
  </si>
  <si>
    <t>JAMES ST</t>
  </si>
  <si>
    <t>KAY ST</t>
  </si>
  <si>
    <t>KENDAL</t>
  </si>
  <si>
    <t>KESWICK</t>
  </si>
  <si>
    <t>KINGSWAY</t>
  </si>
  <si>
    <t>KINKRY HILL</t>
  </si>
  <si>
    <t>KIRKBY LONSDALE</t>
  </si>
  <si>
    <t>KIRKBY MOOR</t>
  </si>
  <si>
    <t>KIRKBY STEPHEN</t>
  </si>
  <si>
    <t>KIRKBY THORE</t>
  </si>
  <si>
    <t>KIRKHALL LANE</t>
  </si>
  <si>
    <t>KITT GREEN</t>
  </si>
  <si>
    <t>KNOTT MILL</t>
  </si>
  <si>
    <t>LAMBERHEAD</t>
  </si>
  <si>
    <t>LANGLEY</t>
  </si>
  <si>
    <t>LANGROYD RD</t>
  </si>
  <si>
    <t>LEIGH</t>
  </si>
  <si>
    <t>LEVENSHULME</t>
  </si>
  <si>
    <t>LONGSIGHT</t>
  </si>
  <si>
    <t>LEYLAND NATIONAL</t>
  </si>
  <si>
    <t>LITTLE HULTON</t>
  </si>
  <si>
    <t>LITTLE SALKELD</t>
  </si>
  <si>
    <t>LITTLEBOROUGH</t>
  </si>
  <si>
    <t>LONGFORD BRIDGE</t>
  </si>
  <si>
    <t>LONGRIDGE</t>
  </si>
  <si>
    <t>LOSTOCK</t>
  </si>
  <si>
    <t>LYONS RD</t>
  </si>
  <si>
    <t>MANCHESTER UNIVERSITY</t>
  </si>
  <si>
    <t>MARPLE</t>
  </si>
  <si>
    <t>MARTON</t>
  </si>
  <si>
    <t>MARYPORT</t>
  </si>
  <si>
    <t>MELLING</t>
  </si>
  <si>
    <t>MERESIDE</t>
  </si>
  <si>
    <t>MIDDLETON JUNCTION</t>
  </si>
  <si>
    <t>MIDWAY</t>
  </si>
  <si>
    <t>MILNROW</t>
  </si>
  <si>
    <t>MINTSFEET</t>
  </si>
  <si>
    <t>MONSALL</t>
  </si>
  <si>
    <t>MONTON</t>
  </si>
  <si>
    <t>MOORSIDE</t>
  </si>
  <si>
    <t>MORTON PARK &amp; PIRELLI</t>
  </si>
  <si>
    <t>MOSLEY RD</t>
  </si>
  <si>
    <t>MOSS LANE</t>
  </si>
  <si>
    <t>MOSS NOOK PRIMARY</t>
  </si>
  <si>
    <t>MOSS SIDE (Leyland) &amp; SEVEN STARS</t>
  </si>
  <si>
    <t>MOSS SIDE (Longsight)</t>
  </si>
  <si>
    <t>MOSSLEY</t>
  </si>
  <si>
    <t>MOUNT ST</t>
  </si>
  <si>
    <t>MUSGRAVE RD</t>
  </si>
  <si>
    <t>NEW MOSTON</t>
  </si>
  <si>
    <t>NEWBIGGIN ON LUNE</t>
  </si>
  <si>
    <t>NEWBY</t>
  </si>
  <si>
    <t>NEWTON</t>
  </si>
  <si>
    <t>NEWTON HEATH</t>
  </si>
  <si>
    <t>NEWTON LE WILLOWS</t>
  </si>
  <si>
    <t>NEWTONGATE T11 &amp; T12</t>
  </si>
  <si>
    <t>NEWTONGATE T13</t>
  </si>
  <si>
    <t>NORBRECK</t>
  </si>
  <si>
    <t>NORBURY</t>
  </si>
  <si>
    <t>NORTHENDEN</t>
  </si>
  <si>
    <t>NWGB PARTINGTON</t>
  </si>
  <si>
    <t>OFFERTON</t>
  </si>
  <si>
    <t>OPENSHAW</t>
  </si>
  <si>
    <t>ORMSKIRK</t>
  </si>
  <si>
    <t>SKELMERSDALE</t>
  </si>
  <si>
    <t>PENDLETON</t>
  </si>
  <si>
    <t>PETTERIL BANK</t>
  </si>
  <si>
    <t>PHILLIPS LANE</t>
  </si>
  <si>
    <t>PICCADILLY</t>
  </si>
  <si>
    <t>PIMBO</t>
  </si>
  <si>
    <t>PORTWOOD</t>
  </si>
  <si>
    <t>POULTON</t>
  </si>
  <si>
    <t>POYNTON</t>
  </si>
  <si>
    <t>PREESALL</t>
  </si>
  <si>
    <t>PRESTON OLD RD</t>
  </si>
  <si>
    <t>PRESTWICH</t>
  </si>
  <si>
    <t>PRINGLE ST</t>
  </si>
  <si>
    <t>QUEENS PARK</t>
  </si>
  <si>
    <t>RADCLIFFE</t>
  </si>
  <si>
    <t>RANDAL ST</t>
  </si>
  <si>
    <t>RAWTENSTALL RD</t>
  </si>
  <si>
    <t>REDDISH VALE</t>
  </si>
  <si>
    <t>RIBBLETON</t>
  </si>
  <si>
    <t>RINGLEY</t>
  </si>
  <si>
    <t>RISLEY</t>
  </si>
  <si>
    <t>ROBERT HALL ST</t>
  </si>
  <si>
    <t>ROCHDALE CENTRAL</t>
  </si>
  <si>
    <t>ROMAN RD</t>
  </si>
  <si>
    <t>ROMILEY</t>
  </si>
  <si>
    <t>ROSSALL</t>
  </si>
  <si>
    <t>SALE MOOR</t>
  </si>
  <si>
    <t>SALFORD QUAYS</t>
  </si>
  <si>
    <t>SANDGATE</t>
  </si>
  <si>
    <t>SCARISBRICK</t>
  </si>
  <si>
    <t>SEBERGHAM</t>
  </si>
  <si>
    <t>SEDBERGH</t>
  </si>
  <si>
    <t>SELSMIRE</t>
  </si>
  <si>
    <t>SETTLE</t>
  </si>
  <si>
    <t>SHANNON ST SOUTH</t>
  </si>
  <si>
    <t>SHAP</t>
  </si>
  <si>
    <t>SHAW</t>
  </si>
  <si>
    <t>SILLOTH</t>
  </si>
  <si>
    <t>SLIPWAY</t>
  </si>
  <si>
    <t>SNIPE</t>
  </si>
  <si>
    <t>S.E. MACCLESFIELD</t>
  </si>
  <si>
    <t>SOUTH PARK</t>
  </si>
  <si>
    <t>S.W. MACCLESFIELD</t>
  </si>
  <si>
    <t>SPA RD</t>
  </si>
  <si>
    <t>SPADEADAM 132/11KV</t>
  </si>
  <si>
    <t>SPOTLAND</t>
  </si>
  <si>
    <t>SPRING COTTAGE</t>
  </si>
  <si>
    <t>SPRING GARDEN ST 11kV</t>
  </si>
  <si>
    <t>SPRING GARDEN ST 6.6KV</t>
  </si>
  <si>
    <t>SQUIRES GATE</t>
  </si>
  <si>
    <t>ST ANNES</t>
  </si>
  <si>
    <t>ST MARYS</t>
  </si>
  <si>
    <t>ST MARYS ST</t>
  </si>
  <si>
    <t>ST THOMAS RD</t>
  </si>
  <si>
    <t>STAINBURN</t>
  </si>
  <si>
    <t>STANDISH</t>
  </si>
  <si>
    <t>STRANGEWAYS</t>
  </si>
  <si>
    <t>STRAWBERRY BANK</t>
  </si>
  <si>
    <t>STUBBINS</t>
  </si>
  <si>
    <t>SWINTON</t>
  </si>
  <si>
    <t>TAME VALLEY</t>
  </si>
  <si>
    <t>TARDY GATE</t>
  </si>
  <si>
    <t>TARLETON</t>
  </si>
  <si>
    <t>THE HEIGHT</t>
  </si>
  <si>
    <t>TOWNLEY ST</t>
  </si>
  <si>
    <t>TRAFFORD</t>
  </si>
  <si>
    <t>TRAFFORD PARK NORTH</t>
  </si>
  <si>
    <t>TRIMPELL</t>
  </si>
  <si>
    <t>TRINITY</t>
  </si>
  <si>
    <t>TULKETH</t>
  </si>
  <si>
    <t>UNION RD</t>
  </si>
  <si>
    <t>UPHOLLAND</t>
  </si>
  <si>
    <t>URMSTON</t>
  </si>
  <si>
    <t>VICTORIA PARK</t>
  </si>
  <si>
    <t>WARBRECK</t>
  </si>
  <si>
    <t>WARDLEWORTH</t>
  </si>
  <si>
    <t>WARTON</t>
  </si>
  <si>
    <t>WATERHEAD</t>
  </si>
  <si>
    <t>WATERSWALLOWS</t>
  </si>
  <si>
    <t>WEASTE</t>
  </si>
  <si>
    <t>WERNETH</t>
  </si>
  <si>
    <t>WESLEY PLACE BACUP</t>
  </si>
  <si>
    <t>WESTGATE</t>
  </si>
  <si>
    <t>WESTLINTON</t>
  </si>
  <si>
    <t>WHALLEY</t>
  </si>
  <si>
    <t>WHALLEY RANGE</t>
  </si>
  <si>
    <t>WHASSET</t>
  </si>
  <si>
    <t>WHITTLE LE WOODS</t>
  </si>
  <si>
    <t>WHITWORTH</t>
  </si>
  <si>
    <t>WIGTON</t>
  </si>
  <si>
    <t>WILLOW HEY</t>
  </si>
  <si>
    <t>WILLOWBANK</t>
  </si>
  <si>
    <t>WILLOWHOLME</t>
  </si>
  <si>
    <t>WILMSLOW</t>
  </si>
  <si>
    <t>WINDERMERE</t>
  </si>
  <si>
    <t>WINIFRED RD</t>
  </si>
  <si>
    <t>WITHINGTON</t>
  </si>
  <si>
    <t>WITHYFOLD DRIVE</t>
  </si>
  <si>
    <t>WOODBINE ST</t>
  </si>
  <si>
    <t>WOODFIELD RD</t>
  </si>
  <si>
    <t>WOODHILL LANE</t>
  </si>
  <si>
    <t>WOODHOUSE PARK</t>
  </si>
  <si>
    <t>WOODLEY</t>
  </si>
  <si>
    <t>WOOLFOLD</t>
  </si>
  <si>
    <t>WORDSWORTH ST</t>
  </si>
  <si>
    <t>WORSLEY MESNES</t>
  </si>
  <si>
    <t>YEALAND</t>
  </si>
  <si>
    <t>BSP Coordinates</t>
  </si>
  <si>
    <t xml:space="preserve"> Generation Headroom (MW)</t>
  </si>
  <si>
    <t>Inverter Based (PV, Wind etc.)</t>
  </si>
  <si>
    <t>Synchronous    (Gas, Diesel etc.)</t>
  </si>
  <si>
    <t>Select Technology</t>
  </si>
  <si>
    <t>Leading The Way</t>
  </si>
  <si>
    <t>Consumer Transformation</t>
  </si>
  <si>
    <t>Gen Primary Headroom</t>
  </si>
  <si>
    <t>Gen BSP Headroom</t>
  </si>
  <si>
    <t>All Primary data showing generation headroom by Scenario</t>
  </si>
  <si>
    <t>All BSP data showing generation headroom by Scenario</t>
  </si>
  <si>
    <t>GSP</t>
  </si>
  <si>
    <t>GSP Group</t>
  </si>
  <si>
    <t>ROCHDALE</t>
  </si>
  <si>
    <t>SOUTH MANCHESTER</t>
  </si>
  <si>
    <t>HARKER / HUTTON</t>
  </si>
  <si>
    <t>WHITEGATE</t>
  </si>
  <si>
    <t>PENWORTHAM WEST / STANAH</t>
  </si>
  <si>
    <t>STALYBRIDGE</t>
  </si>
  <si>
    <t>WASHWAY FARM / KIRKBY</t>
  </si>
  <si>
    <t>PENWORTHAM EAST / ROCHDALE</t>
  </si>
  <si>
    <t>CARRINGTON</t>
  </si>
  <si>
    <t>KEARSLEY</t>
  </si>
  <si>
    <t>HEYSHAM</t>
  </si>
  <si>
    <t>BREDBURY</t>
  </si>
  <si>
    <t>BOLD</t>
  </si>
  <si>
    <t>BSP Group</t>
  </si>
  <si>
    <t>HUTTON</t>
  </si>
  <si>
    <t>HARKER</t>
  </si>
  <si>
    <t xml:space="preserve">PENWORTHAM </t>
  </si>
  <si>
    <t>-</t>
  </si>
  <si>
    <t>STANAH</t>
  </si>
  <si>
    <t>KIRKBY</t>
  </si>
  <si>
    <t>WASHWAY FARM</t>
  </si>
  <si>
    <t>INTERACTIVE DATA TOOLS</t>
  </si>
  <si>
    <t>Reason</t>
  </si>
  <si>
    <t>Royton BSP</t>
  </si>
  <si>
    <t>Capacity Limited BSPs</t>
  </si>
  <si>
    <t>Switchgear to be replaced in RIIO-ED2</t>
  </si>
  <si>
    <t>Demand Headroom Summary Table</t>
  </si>
  <si>
    <t>Generation Headroom Summary Table</t>
  </si>
  <si>
    <t xml:space="preserve">System Transformation </t>
  </si>
  <si>
    <t>Click the scenario name to move directly to the associated results</t>
  </si>
  <si>
    <t>Best View</t>
  </si>
  <si>
    <t>Best View Firm Headroom MVA</t>
  </si>
  <si>
    <t>Best View Non Firm Headroom MVA</t>
  </si>
  <si>
    <t>St Johns</t>
  </si>
  <si>
    <t>GROUP,BSP AND PRIMARY SUBSTATION DATASETS</t>
  </si>
  <si>
    <t>Local Authority</t>
  </si>
  <si>
    <t>Blackburn with Darwen</t>
  </si>
  <si>
    <t>Lancashire</t>
  </si>
  <si>
    <t>Penwortham East GSP / Rochdale SGT 1 GROUP</t>
  </si>
  <si>
    <t>Cheshire East</t>
  </si>
  <si>
    <t>Greater Manchester</t>
  </si>
  <si>
    <t>South Manchester GSP</t>
  </si>
  <si>
    <t>Eden</t>
  </si>
  <si>
    <t>Cumbria</t>
  </si>
  <si>
    <t>Harker ENWL SGTs 1 2 3A 4 / Hutton GSP GROUP</t>
  </si>
  <si>
    <t>South Lakeland</t>
  </si>
  <si>
    <t>Manchester</t>
  </si>
  <si>
    <t>Whitegate GSP</t>
  </si>
  <si>
    <t>Allerdale</t>
  </si>
  <si>
    <t>Fylde</t>
  </si>
  <si>
    <t>Penwortham West GSP / Stanah GSP GROUP</t>
  </si>
  <si>
    <t>Stalybridge GSP</t>
  </si>
  <si>
    <t>St. Helens</t>
  </si>
  <si>
    <t>Merseyside</t>
  </si>
  <si>
    <t>Bold</t>
  </si>
  <si>
    <t>Preston</t>
  </si>
  <si>
    <t>Carrington ENWL SGTs 1B 2B 4 7</t>
  </si>
  <si>
    <t>Oldham</t>
  </si>
  <si>
    <t>Tameside</t>
  </si>
  <si>
    <t>High Peak</t>
  </si>
  <si>
    <t>Derbyshire</t>
  </si>
  <si>
    <t>Barrow-in-Furness</t>
  </si>
  <si>
    <t>Copeland</t>
  </si>
  <si>
    <t>Kearsley 132 GSP</t>
  </si>
  <si>
    <t>Rochdale SGTs 2 3 4</t>
  </si>
  <si>
    <t>South Ribble</t>
  </si>
  <si>
    <t>Salford</t>
  </si>
  <si>
    <t>Warrington</t>
  </si>
  <si>
    <t>Craven</t>
  </si>
  <si>
    <t>Wyre</t>
  </si>
  <si>
    <t>Hyndburn</t>
  </si>
  <si>
    <t>Padiham GSP</t>
  </si>
  <si>
    <t>Ribble Valley</t>
  </si>
  <si>
    <t/>
  </si>
  <si>
    <t>Macclesfield 33 GSP</t>
  </si>
  <si>
    <t>Heysham GSP</t>
  </si>
  <si>
    <t>Chorley</t>
  </si>
  <si>
    <t>Stockport</t>
  </si>
  <si>
    <t>Bredbury GSP</t>
  </si>
  <si>
    <t>Pendle</t>
  </si>
  <si>
    <t>West Lancashire</t>
  </si>
  <si>
    <t>Kearsley Local 33 GSP</t>
  </si>
  <si>
    <t>Rochdale</t>
  </si>
  <si>
    <t>Washway Farm GSP / Kirkby GSP GROUP</t>
  </si>
  <si>
    <t>Richmondshire</t>
  </si>
  <si>
    <t>Manchester University</t>
  </si>
  <si>
    <t>Staffordshire Moorlands</t>
  </si>
  <si>
    <t>Staffordshire</t>
  </si>
  <si>
    <t>Sefton</t>
  </si>
  <si>
    <t>Spadeadam 132/11kV*</t>
  </si>
  <si>
    <t>Northumberland</t>
  </si>
  <si>
    <t>Derbyshire Dales</t>
  </si>
  <si>
    <t>Bulk Supply Point</t>
  </si>
  <si>
    <t xml:space="preserve">List of all Primaries, BSPs and GSPs with a link to the local authrity in which they are located. </t>
  </si>
  <si>
    <t>Local Authority Look Up</t>
  </si>
  <si>
    <t xml:space="preserve">Combined Local Authority </t>
  </si>
  <si>
    <t>This workbook should be used in conjunction with the following documents - Network Development Report, Network Headroom Report and Network Development Methodology</t>
  </si>
  <si>
    <t xml:space="preserve">To review demand headroom at any Primary or Bulk Supply Point on the ENWL network, the user can initially identify the location via "Tab 1 Local Authority Look Up" which highlights the local authority in which the specific site resides. Please note some sites cover more than one local authority. Next the user should move to "Tab 2 Demand Headroom Table", and using the drop down menu in cell D4 select the Primary Substation as required. This will then cause the look up to display results from all five scenarios out to 2051.The user should then progress to cell D22 and select the Bulk Supply Point indicated in cell D5 to get a picture and understanding of the BSP headroom availability. Alternatively should the user only be interested in BSP capacity then cell D22 can be used to simply select the required BSP location. 
</t>
  </si>
  <si>
    <t>Negative values shown in red cells in the report workbook tabs indicate where there are shortfalls in the capacity of our existing network and show us where future network interventions may be required; this allows users to understand the influence of the various scenarios on available network headroom up to 2051. Negative values also show where interventions may be required to accommodate demand or generation forecast requirements, and these should not be interpreted as a barrier to specific requirements. Review of the Network Development Plan Document will likely show an investment route planned to alleviate any highlighted shortfall.</t>
  </si>
  <si>
    <t>Grid Supply Point</t>
  </si>
  <si>
    <t>Capacity Limited Primary</t>
  </si>
  <si>
    <t xml:space="preserve">Capacity is quoted as either Firm or Non Firm. Firm capacity is defined at a two transformer site as the Long Term Emergency Rating of the remaining in service transformer for the loss of the other transfomer or the HV transfer capablity of a single transfomer site. Non firm is based on the 3 min Auto Switching rating of the transfomer or the HV transfer capablity of a single transformer site. </t>
  </si>
  <si>
    <t xml:space="preserve">A similar process can then be followed using "Tab 3 Generation headroom table". The drop down menu in cell D4 allows the Primary Substation to be selected with the results from all scenarios out to 2051 displayed. Use of Cell D4 allows the selection of the specific technology type to be made, allowing for example either Synchronous or Battery Technology to be selected. The user should then progress to cell D24 and select the Bulk Supply Point indicated in cell D5 to get a picture and understanding of the BSP headroom availability. It is recommended to also match the technology type via cell D25.  Alternatively should the user only be interested in BSP capacity then cell D24 can be used to simply select the appropriate BSP location along with the technology type selection in cell D25. </t>
  </si>
  <si>
    <t>Thermal capacity limits headroom - Review in RIIO-ED2</t>
  </si>
  <si>
    <t>Peel St</t>
  </si>
  <si>
    <t>Ribblesdale T13 &amp; T14</t>
  </si>
  <si>
    <t>PEEL ST</t>
  </si>
  <si>
    <t>RIBBLESDALE T13 &amp; RIBBLESDALE T14</t>
  </si>
  <si>
    <t>Network Headroom Report 2023
Data Workbook - User Guide</t>
  </si>
  <si>
    <t xml:space="preserve">The Data contained in this workbook is based on our 2023 DFES data and existing network. Please note the value of headroom is calculated from two reference points, Firm Capacity at sites now, and the anticipated Firm Capacity at sites at the end of RIIO-ED2 (2028) based on changes to firm capacity driven by anticipated investment outcomes. Results should only be used as an indication and will be updated upon the next refresh of the data in two years time.
</t>
  </si>
  <si>
    <t>Select specific Primary or BSP to return overview of Demand Headroom 2023-2051</t>
  </si>
  <si>
    <t>Select specific Primary or BSP and technology type to return overview of Generation Headroom 2023-2051</t>
  </si>
  <si>
    <t>Earliest in Service Dates (EISDs) for new applications to the transmission network - to accompany a DNO's Network Scenario Headroom Report</t>
  </si>
  <si>
    <t>Transmission Owner's freeze date</t>
  </si>
  <si>
    <t>Electricity North West Limited</t>
  </si>
  <si>
    <t>DNO Licence area</t>
  </si>
  <si>
    <t>NGET</t>
  </si>
  <si>
    <t>Transmision Owner providing</t>
  </si>
  <si>
    <t>Last update (version, date)</t>
  </si>
  <si>
    <t xml:space="preserve">Demand </t>
  </si>
  <si>
    <t xml:space="preserve">Generation </t>
  </si>
  <si>
    <t>GSPs in November 2022 LTDS</t>
  </si>
  <si>
    <t>EISD</t>
  </si>
  <si>
    <t>Under review at freeze date?</t>
  </si>
  <si>
    <t>Comments (optional)</t>
  </si>
  <si>
    <t>Bredbury</t>
  </si>
  <si>
    <t xml:space="preserve">Under active review </t>
  </si>
  <si>
    <t>Being reviewed as part of the ongoing Transmission Works Review process</t>
  </si>
  <si>
    <t>Carrington</t>
  </si>
  <si>
    <t>Harker</t>
  </si>
  <si>
    <t>Hutton</t>
  </si>
  <si>
    <t>Heysham</t>
  </si>
  <si>
    <t>Kearsley</t>
  </si>
  <si>
    <t>Kearsley Local</t>
  </si>
  <si>
    <t>Macclesfield</t>
  </si>
  <si>
    <t>Penwortham</t>
  </si>
  <si>
    <t>South Manchester</t>
  </si>
  <si>
    <t>Stalybridge</t>
  </si>
  <si>
    <t>Stanah</t>
  </si>
  <si>
    <t>Washway Farm</t>
  </si>
  <si>
    <t>Whitegate</t>
  </si>
  <si>
    <t>Links to additional public-domain information related to the EISDs, provided by the Transmission Owner</t>
  </si>
  <si>
    <t>https://www.nationalgrid.com/electricity-transmission/connections/regional-customer-connections-update</t>
  </si>
  <si>
    <t>Purpose</t>
  </si>
  <si>
    <t>To indicate potential transmission constraints by 'Earliest in Service Date' per Grid Supply Point (GSP)</t>
  </si>
  <si>
    <t>To accompany a DNO's Network Scenario Headroom Report of unused substation capacity at primary substations and Bulk Supply Points</t>
  </si>
  <si>
    <t xml:space="preserve">To address stakeholder feedback that information in the Network Scenario Headroom Reports requires context of potential transmission restrictions to connecting at the distribution network. </t>
  </si>
  <si>
    <t xml:space="preserve">Notes </t>
  </si>
  <si>
    <t>Earliest in service dates (EISDs) represent a snapshot of the Transmission Owner's view at the 'freeze date' of the earliest date for connection for NEW applications for demand and generation of significant size (&gt;1MW)</t>
  </si>
  <si>
    <t xml:space="preserve">For customers which already have accepted connections with a DNO, DNOs may already have agreed with transmission for earlier connection dates for demand and generation customers </t>
  </si>
  <si>
    <t>For storage, both the demand and generation EISDs may be relevant.</t>
  </si>
  <si>
    <t xml:space="preserve">Where an EISD has not been established for a GSP, this is shown as N/A. </t>
  </si>
  <si>
    <t>There is likely to be some headroom for connection  because there is no constraint yet defined with defined construction works affecting connnection, this is shown as "no date restriction identified".</t>
  </si>
  <si>
    <t>Where the tranmission owner is actively reviewing construction works and earliest in service dates for new applications may be revised e.g. due to an application for capacity affecting that GSP, this is shown as "under active review"</t>
  </si>
  <si>
    <t xml:space="preserve">The EISDs reflect both works at a Grid Supply Point and in wider tranmission network. </t>
  </si>
  <si>
    <t>Unlike the rest of the DNO Network Scenario Headroom Reports, this is a snapshot of current status based on connection applications, not a scenario based output.</t>
  </si>
  <si>
    <t>The list of GSPs includes at a minimum the GSPs associated with the primary substations and Bulk Supply Points in the DNO's last Long Term Development Statement Table 3. Future new GSPs may not be included.</t>
  </si>
  <si>
    <t>Transmission Headroom</t>
  </si>
  <si>
    <t>Transmission Headroom with earliest in service dates</t>
  </si>
  <si>
    <t>Currently Headroom in Appendix G</t>
  </si>
  <si>
    <t>Kirkby</t>
  </si>
  <si>
    <t>TRANSMISSION HEADROOM</t>
  </si>
  <si>
    <t>Steady Progression Firm Headroom MVA</t>
  </si>
  <si>
    <t>Steady Progression Non Firm Headroom MVA</t>
  </si>
  <si>
    <t>Steady Progression</t>
  </si>
  <si>
    <t>50,51,52,53,54,55,56,57,58,59,60,61,62,63,64,</t>
  </si>
  <si>
    <t>66,67,68,69,70,71,72,73,74,75,76,77,78,79,80,</t>
  </si>
  <si>
    <t>82,83,84,85,86,87,88,89,90,91,92,93,94,95,96,</t>
  </si>
  <si>
    <t>98,99,100,101,102,103,104,105,106,107,108,109,110,111,112,</t>
  </si>
  <si>
    <t>114,115,116,117,118,119,120,121,122,123,124,125,126,127,128,</t>
  </si>
  <si>
    <t>130,131,132,133,134,135,136,137,138,139,140,141,142,143,144,</t>
  </si>
  <si>
    <t>146,147,148,149,150,151,152,153,154,155,156,157,158,159,160,</t>
  </si>
  <si>
    <t>Manchester Airport</t>
  </si>
  <si>
    <t>Samlesbury Enterprise Zone</t>
  </si>
  <si>
    <t>Thorley Ln</t>
  </si>
  <si>
    <t>MEDIPARK</t>
  </si>
  <si>
    <t>THORLEY LN</t>
  </si>
  <si>
    <t>SAMLESBURY ENTERPRISE ZONE</t>
  </si>
  <si>
    <t>Battery Storage</t>
  </si>
  <si>
    <t>Generation – Synchronous (HV)</t>
  </si>
  <si>
    <t>Network Headroom Report 2024
Data Workbook</t>
  </si>
  <si>
    <t>This workbook is an accompaniment to our 2024 Network Headroom Report. It contains detailed datasets and interactive tools which allow our customers to understand headroom availability by Primary and Bulk Supply point, from a Demand and Generation point of view out to 2051.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</si>
</sst>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sz val="11"/>
      <name val="Calibri"/>
      <family val="2"/>
    </font>
    <font>
      <b/>
      <sz val="11"/>
      <name val="Calibri"/>
      <family val="2"/>
      <scheme val="minor"/>
    </font>
    <font>
      <b/>
      <sz val="16"/>
      <color theme="0"/>
      <name val="Calibri"/>
      <family val="2"/>
      <scheme val="minor"/>
    </font>
    <font>
      <b/>
      <sz val="16"/>
      <color rgb="FF002060"/>
      <name val="Arial"/>
      <family val="2"/>
    </font>
    <font>
      <u/>
      <sz val="11"/>
      <color theme="10"/>
      <name val="Calibri"/>
      <family val="2"/>
    </font>
    <font>
      <sz val="10"/>
      <name val="Arial"/>
      <family val="2"/>
    </font>
    <font>
      <b/>
      <sz val="12"/>
      <color theme="1"/>
      <name val="Calibri"/>
      <family val="2"/>
      <scheme val="minor"/>
    </font>
    <font>
      <b/>
      <sz val="11"/>
      <color rgb="FFFF0000"/>
      <name val="Calibri Light"/>
      <family val="2"/>
      <scheme val="major"/>
    </font>
    <font>
      <b/>
      <sz val="12"/>
      <color theme="0"/>
      <name val="Calibri"/>
      <family val="2"/>
      <scheme val="minor"/>
    </font>
    <font>
      <b/>
      <sz val="16"/>
      <name val="Calibri"/>
      <family val="2"/>
      <scheme val="minor"/>
    </font>
    <font>
      <b/>
      <sz val="30"/>
      <color rgb="FF002060"/>
      <name val="Calibri"/>
      <family val="2"/>
      <scheme val="minor"/>
    </font>
    <font>
      <sz val="30"/>
      <color theme="1"/>
      <name val="Calibri"/>
      <family val="2"/>
      <scheme val="minor"/>
    </font>
    <font>
      <sz val="14"/>
      <color rgb="FF00245D"/>
      <name val="Calibri"/>
      <family val="2"/>
      <scheme val="minor"/>
    </font>
    <font>
      <b/>
      <sz val="24"/>
      <color theme="0"/>
      <name val="Calibri"/>
      <family val="2"/>
      <scheme val="minor"/>
    </font>
    <font>
      <b/>
      <sz val="11"/>
      <color theme="0"/>
      <name val="Arial"/>
      <family val="2"/>
    </font>
    <font>
      <b/>
      <sz val="11"/>
      <name val="Arial"/>
      <family val="2"/>
    </font>
    <font>
      <b/>
      <sz val="11"/>
      <color rgb="FFFF0000"/>
      <name val="Calibri"/>
      <family val="2"/>
      <scheme val="minor"/>
    </font>
    <font>
      <b/>
      <sz val="14"/>
      <color theme="1"/>
      <name val="Calibri"/>
      <family val="2"/>
      <scheme val="minor"/>
    </font>
    <font>
      <sz val="14"/>
      <color theme="1"/>
      <name val="Calibri"/>
      <family val="2"/>
      <scheme val="minor"/>
    </font>
    <font>
      <u/>
      <sz val="11"/>
      <color theme="0"/>
      <name val="Calibri"/>
      <family val="2"/>
    </font>
    <font>
      <b/>
      <sz val="16"/>
      <color theme="1"/>
      <name val="Calibri"/>
      <family val="2"/>
      <scheme val="minor"/>
    </font>
    <font>
      <sz val="16"/>
      <color rgb="FF00245D"/>
      <name val="Calibri"/>
      <family val="2"/>
      <scheme val="minor"/>
    </font>
    <font>
      <sz val="16"/>
      <color theme="1"/>
      <name val="Calibri"/>
      <family val="2"/>
      <scheme val="minor"/>
    </font>
    <font>
      <sz val="20"/>
      <color theme="1"/>
      <name val="Calibri"/>
      <family val="2"/>
      <scheme val="minor"/>
    </font>
    <font>
      <b/>
      <sz val="20"/>
      <name val="Calibri"/>
      <family val="2"/>
      <scheme val="minor"/>
    </font>
    <font>
      <b/>
      <sz val="20"/>
      <color theme="1"/>
      <name val="Calibri"/>
      <family val="2"/>
      <scheme val="minor"/>
    </font>
    <font>
      <u/>
      <sz val="11"/>
      <color theme="10"/>
      <name val="Calibri"/>
      <family val="2"/>
      <scheme val="minor"/>
    </font>
  </fonts>
  <fills count="27">
    <fill>
      <patternFill patternType="none"/>
    </fill>
    <fill>
      <patternFill patternType="gray125"/>
    </fill>
    <fill>
      <patternFill patternType="solid">
        <fgColor rgb="FF00245D"/>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0"/>
        <bgColor indexed="64"/>
      </patternFill>
    </fill>
    <fill>
      <patternFill patternType="solid">
        <fgColor rgb="FF1AA19C"/>
        <bgColor indexed="64"/>
      </patternFill>
    </fill>
    <fill>
      <patternFill patternType="solid">
        <fgColor rgb="FFF79444"/>
        <bgColor indexed="64"/>
      </patternFill>
    </fill>
    <fill>
      <patternFill patternType="solid">
        <fgColor rgb="FF6FA251"/>
        <bgColor indexed="64"/>
      </patternFill>
    </fill>
    <fill>
      <patternFill patternType="solid">
        <fgColor rgb="FFCEF6F5"/>
        <bgColor indexed="64"/>
      </patternFill>
    </fill>
    <fill>
      <patternFill patternType="solid">
        <fgColor rgb="FFFDE6D4"/>
        <bgColor indexed="64"/>
      </patternFill>
    </fill>
    <fill>
      <patternFill patternType="solid">
        <fgColor rgb="FFCAE6B4"/>
        <bgColor indexed="64"/>
      </patternFill>
    </fill>
    <fill>
      <patternFill patternType="solid">
        <fgColor rgb="FF858689"/>
        <bgColor indexed="64"/>
      </patternFill>
    </fill>
    <fill>
      <patternFill patternType="solid">
        <fgColor rgb="FF1E9AD6"/>
        <bgColor indexed="64"/>
      </patternFill>
    </fill>
    <fill>
      <patternFill patternType="solid">
        <fgColor rgb="FFE4E4E6"/>
        <bgColor indexed="64"/>
      </patternFill>
    </fill>
    <fill>
      <patternFill patternType="solid">
        <fgColor rgb="FFE2EFF9"/>
        <bgColor indexed="64"/>
      </patternFill>
    </fill>
    <fill>
      <patternFill patternType="solid">
        <fgColor theme="6"/>
        <bgColor indexed="64"/>
      </patternFill>
    </fill>
    <fill>
      <patternFill patternType="solid">
        <fgColor theme="9"/>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rgb="FF7AC143"/>
        <bgColor indexed="64"/>
      </patternFill>
    </fill>
    <fill>
      <patternFill patternType="solid">
        <fgColor rgb="FF5F6062"/>
        <bgColor indexed="64"/>
      </patternFill>
    </fill>
    <fill>
      <patternFill patternType="solid">
        <fgColor theme="7" tint="0.39997558519241921"/>
        <bgColor indexed="64"/>
      </patternFill>
    </fill>
    <fill>
      <patternFill patternType="solid">
        <fgColor rgb="FF002060"/>
        <bgColor indexed="64"/>
      </patternFill>
    </fill>
    <fill>
      <patternFill patternType="solid">
        <fgColor rgb="FF92D050"/>
        <bgColor indexed="64"/>
      </patternFill>
    </fill>
    <fill>
      <patternFill patternType="solid">
        <fgColor theme="0" tint="-0.499984740745262"/>
        <bgColor indexed="64"/>
      </patternFill>
    </fill>
    <fill>
      <patternFill patternType="solid">
        <fgColor rgb="FFFFFF00"/>
        <bgColor indexed="64"/>
      </patternFill>
    </fill>
  </fills>
  <borders count="10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245D"/>
      </left>
      <right style="thin">
        <color rgb="FF00245D"/>
      </right>
      <top style="thin">
        <color rgb="FF00245D"/>
      </top>
      <bottom style="thin">
        <color rgb="FF00245D"/>
      </bottom>
      <diagonal/>
    </border>
    <border>
      <left style="thin">
        <color indexed="64"/>
      </left>
      <right/>
      <top/>
      <bottom style="thin">
        <color indexed="64"/>
      </bottom>
      <diagonal/>
    </border>
    <border>
      <left style="medium">
        <color rgb="FF00245D"/>
      </left>
      <right/>
      <top style="medium">
        <color rgb="FF00245D"/>
      </top>
      <bottom style="medium">
        <color rgb="FF00245D"/>
      </bottom>
      <diagonal/>
    </border>
    <border>
      <left/>
      <right/>
      <top style="medium">
        <color rgb="FF00245D"/>
      </top>
      <bottom/>
      <diagonal/>
    </border>
    <border>
      <left style="medium">
        <color rgb="FF00245D"/>
      </left>
      <right style="medium">
        <color rgb="FF00245D"/>
      </right>
      <top style="medium">
        <color rgb="FF00245D"/>
      </top>
      <bottom/>
      <diagonal/>
    </border>
    <border>
      <left style="medium">
        <color rgb="FF00245D"/>
      </left>
      <right style="medium">
        <color rgb="FF00245D"/>
      </right>
      <top/>
      <bottom style="medium">
        <color rgb="FF00245D"/>
      </bottom>
      <diagonal/>
    </border>
    <border>
      <left style="medium">
        <color rgb="FF00245D"/>
      </left>
      <right/>
      <top/>
      <bottom style="medium">
        <color rgb="FF00245D"/>
      </bottom>
      <diagonal/>
    </border>
    <border>
      <left/>
      <right/>
      <top/>
      <bottom style="medium">
        <color rgb="FF00245D"/>
      </bottom>
      <diagonal/>
    </border>
    <border>
      <left style="medium">
        <color rgb="FF00245D"/>
      </left>
      <right style="medium">
        <color rgb="FF00245D"/>
      </right>
      <top/>
      <bottom/>
      <diagonal/>
    </border>
    <border>
      <left/>
      <right style="medium">
        <color rgb="FF00245D"/>
      </right>
      <top style="medium">
        <color rgb="FF00245D"/>
      </top>
      <bottom/>
      <diagonal/>
    </border>
    <border>
      <left style="medium">
        <color rgb="FF00245D"/>
      </left>
      <right/>
      <top style="medium">
        <color rgb="FF00245D"/>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00245D"/>
      </top>
      <bottom style="medium">
        <color rgb="FF00245D"/>
      </bottom>
      <diagonal/>
    </border>
    <border>
      <left/>
      <right style="medium">
        <color rgb="FF00245D"/>
      </right>
      <top style="medium">
        <color rgb="FF00245D"/>
      </top>
      <bottom style="medium">
        <color rgb="FF00245D"/>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rgb="FF00245D"/>
      </top>
      <bottom/>
      <diagonal/>
    </border>
    <border>
      <left style="medium">
        <color theme="4" tint="0.39991454817346722"/>
      </left>
      <right/>
      <top style="medium">
        <color theme="4" tint="0.39991454817346722"/>
      </top>
      <bottom style="medium">
        <color theme="4" tint="0.39991454817346722"/>
      </bottom>
      <diagonal/>
    </border>
    <border>
      <left/>
      <right/>
      <top style="medium">
        <color theme="4" tint="0.39991454817346722"/>
      </top>
      <bottom style="medium">
        <color theme="4" tint="0.39991454817346722"/>
      </bottom>
      <diagonal/>
    </border>
    <border>
      <left/>
      <right style="medium">
        <color theme="4" tint="0.39991454817346722"/>
      </right>
      <top style="medium">
        <color theme="4" tint="0.39991454817346722"/>
      </top>
      <bottom style="medium">
        <color theme="4" tint="0.39991454817346722"/>
      </bottom>
      <diagonal/>
    </border>
    <border>
      <left style="medium">
        <color theme="4" tint="0.39988402966399123"/>
      </left>
      <right/>
      <top style="medium">
        <color theme="4" tint="0.39988402966399123"/>
      </top>
      <bottom style="medium">
        <color theme="4" tint="0.39988402966399123"/>
      </bottom>
      <diagonal/>
    </border>
    <border>
      <left/>
      <right/>
      <top style="medium">
        <color theme="4" tint="0.39988402966399123"/>
      </top>
      <bottom style="medium">
        <color theme="4" tint="0.39988402966399123"/>
      </bottom>
      <diagonal/>
    </border>
    <border>
      <left/>
      <right style="medium">
        <color theme="4" tint="0.39988402966399123"/>
      </right>
      <top style="medium">
        <color theme="4" tint="0.39988402966399123"/>
      </top>
      <bottom style="medium">
        <color theme="4" tint="0.39988402966399123"/>
      </bottom>
      <diagonal/>
    </border>
    <border>
      <left style="thin">
        <color theme="4" tint="0.39991454817346722"/>
      </left>
      <right/>
      <top style="thin">
        <color theme="4" tint="0.39991454817346722"/>
      </top>
      <bottom style="thin">
        <color theme="4" tint="0.39991454817346722"/>
      </bottom>
      <diagonal/>
    </border>
    <border>
      <left/>
      <right/>
      <top style="thin">
        <color theme="4" tint="0.39991454817346722"/>
      </top>
      <bottom style="thin">
        <color theme="4" tint="0.39991454817346722"/>
      </bottom>
      <diagonal/>
    </border>
    <border>
      <left/>
      <right style="thin">
        <color theme="4" tint="0.39991454817346722"/>
      </right>
      <top style="thin">
        <color theme="4" tint="0.39991454817346722"/>
      </top>
      <bottom style="thin">
        <color theme="4" tint="0.39991454817346722"/>
      </bottom>
      <diagonal/>
    </border>
    <border>
      <left style="medium">
        <color indexed="64"/>
      </left>
      <right/>
      <top/>
      <bottom style="medium">
        <color rgb="FF00245D"/>
      </bottom>
      <diagonal/>
    </border>
    <border>
      <left style="medium">
        <color theme="4" tint="0.39994506668294322"/>
      </left>
      <right style="medium">
        <color theme="4" tint="0.39994506668294322"/>
      </right>
      <top/>
      <bottom style="medium">
        <color theme="4" tint="0.39994506668294322"/>
      </bottom>
      <diagonal/>
    </border>
    <border>
      <left style="medium">
        <color theme="4" tint="0.39994506668294322"/>
      </left>
      <right style="medium">
        <color theme="4" tint="0.39994506668294322"/>
      </right>
      <top style="medium">
        <color theme="4" tint="0.39994506668294322"/>
      </top>
      <bottom style="medium">
        <color theme="4" tint="0.39994506668294322"/>
      </bottom>
      <diagonal/>
    </border>
    <border>
      <left style="thin">
        <color theme="4" tint="0.39994506668294322"/>
      </left>
      <right style="thin">
        <color theme="4" tint="0.39994506668294322"/>
      </right>
      <top/>
      <bottom style="thin">
        <color theme="4" tint="0.39994506668294322"/>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medium">
        <color rgb="FF00245D"/>
      </left>
      <right style="medium">
        <color rgb="FF00245D"/>
      </right>
      <top style="medium">
        <color rgb="FF00245D"/>
      </top>
      <bottom style="medium">
        <color rgb="FF00245D"/>
      </bottom>
      <diagonal/>
    </border>
    <border>
      <left/>
      <right style="thin">
        <color rgb="FF00245D"/>
      </right>
      <top style="thin">
        <color rgb="FF00245D"/>
      </top>
      <bottom style="thin">
        <color rgb="FF00245D"/>
      </bottom>
      <diagonal/>
    </border>
    <border>
      <left style="medium">
        <color rgb="FF00245D"/>
      </left>
      <right/>
      <top/>
      <bottom/>
      <diagonal/>
    </border>
    <border>
      <left/>
      <right style="medium">
        <color rgb="FF00245D"/>
      </right>
      <top/>
      <bottom style="medium">
        <color rgb="FF00245D"/>
      </bottom>
      <diagonal/>
    </border>
    <border>
      <left/>
      <right style="thin">
        <color auto="1"/>
      </right>
      <top/>
      <bottom style="thin">
        <color auto="1"/>
      </bottom>
      <diagonal/>
    </border>
    <border>
      <left style="medium">
        <color rgb="FF00245D"/>
      </left>
      <right style="thin">
        <color rgb="FF00245D"/>
      </right>
      <top style="medium">
        <color rgb="FF00245D"/>
      </top>
      <bottom style="medium">
        <color rgb="FF00245D"/>
      </bottom>
      <diagonal/>
    </border>
    <border>
      <left style="thin">
        <color rgb="FF00245D"/>
      </left>
      <right style="thin">
        <color rgb="FF00245D"/>
      </right>
      <top style="medium">
        <color rgb="FF00245D"/>
      </top>
      <bottom style="medium">
        <color rgb="FF00245D"/>
      </bottom>
      <diagonal/>
    </border>
    <border>
      <left style="thin">
        <color rgb="FF00245D"/>
      </left>
      <right style="medium">
        <color rgb="FF00245D"/>
      </right>
      <top style="medium">
        <color rgb="FF00245D"/>
      </top>
      <bottom style="medium">
        <color rgb="FF00245D"/>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auto="1"/>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auto="1"/>
      </left>
      <right style="medium">
        <color auto="1"/>
      </right>
      <top style="medium">
        <color auto="1"/>
      </top>
      <bottom style="thin">
        <color auto="1"/>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auto="1"/>
      </bottom>
      <diagonal/>
    </border>
    <border>
      <left style="thin">
        <color auto="1"/>
      </left>
      <right/>
      <top style="thin">
        <color auto="1"/>
      </top>
      <bottom style="medium">
        <color indexed="64"/>
      </bottom>
      <diagonal/>
    </border>
    <border>
      <left style="medium">
        <color indexed="64"/>
      </left>
      <right style="thin">
        <color auto="1"/>
      </right>
      <top style="thin">
        <color auto="1"/>
      </top>
      <bottom style="thin">
        <color auto="1"/>
      </bottom>
      <diagonal/>
    </border>
    <border>
      <left style="medium">
        <color theme="4" tint="0.39991454817346722"/>
      </left>
      <right/>
      <top style="medium">
        <color theme="4" tint="0.39991454817346722"/>
      </top>
      <bottom style="medium">
        <color indexed="64"/>
      </bottom>
      <diagonal/>
    </border>
    <border>
      <left/>
      <right/>
      <top style="medium">
        <color theme="4" tint="0.39991454817346722"/>
      </top>
      <bottom style="medium">
        <color indexed="64"/>
      </bottom>
      <diagonal/>
    </border>
    <border>
      <left/>
      <right/>
      <top/>
      <bottom style="medium">
        <color indexed="64"/>
      </bottom>
      <diagonal/>
    </border>
    <border>
      <left style="medium">
        <color indexed="64"/>
      </left>
      <right/>
      <top/>
      <bottom/>
      <diagonal/>
    </border>
    <border>
      <left/>
      <right style="thin">
        <color auto="1"/>
      </right>
      <top style="thin">
        <color auto="1"/>
      </top>
      <bottom style="medium">
        <color indexed="64"/>
      </bottom>
      <diagonal/>
    </border>
    <border>
      <left style="medium">
        <color indexed="64"/>
      </left>
      <right/>
      <top/>
      <bottom style="thin">
        <color indexed="64"/>
      </bottom>
      <diagonal/>
    </border>
    <border>
      <left style="thin">
        <color theme="4" tint="0.39994506668294322"/>
      </left>
      <right/>
      <top style="thin">
        <color theme="4" tint="0.39994506668294322"/>
      </top>
      <bottom style="thin">
        <color theme="4" tint="0.39994506668294322"/>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style="thin">
        <color rgb="FF00245D"/>
      </left>
      <right/>
      <top style="thin">
        <color rgb="FF00245D"/>
      </top>
      <bottom style="thin">
        <color rgb="FF00245D"/>
      </bottom>
      <diagonal/>
    </border>
    <border>
      <left/>
      <right style="medium">
        <color auto="1"/>
      </right>
      <top/>
      <bottom style="thin">
        <color auto="1"/>
      </bottom>
      <diagonal/>
    </border>
    <border>
      <left style="medium">
        <color indexed="64"/>
      </left>
      <right style="medium">
        <color indexed="64"/>
      </right>
      <top style="medium">
        <color indexed="64"/>
      </top>
      <bottom style="thin">
        <color auto="1"/>
      </bottom>
      <diagonal/>
    </border>
    <border>
      <left/>
      <right/>
      <top style="thin">
        <color indexed="64"/>
      </top>
      <bottom style="thin">
        <color indexed="64"/>
      </bottom>
      <diagonal/>
    </border>
    <border>
      <left style="thin">
        <color theme="4" tint="0.39991454817346722"/>
      </left>
      <right/>
      <top style="medium">
        <color theme="4" tint="0.39991454817346722"/>
      </top>
      <bottom style="thin">
        <color theme="4" tint="0.39991454817346722"/>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medium">
        <color rgb="FF00245D"/>
      </bottom>
      <diagonal/>
    </border>
    <border>
      <left/>
      <right style="thin">
        <color theme="0"/>
      </right>
      <top style="thin">
        <color theme="0"/>
      </top>
      <bottom style="medium">
        <color rgb="FF00245D"/>
      </bottom>
      <diagonal/>
    </border>
    <border>
      <left/>
      <right style="thin">
        <color theme="0"/>
      </right>
      <top style="medium">
        <color rgb="FF00245D"/>
      </top>
      <bottom/>
      <diagonal/>
    </border>
    <border>
      <left/>
      <right/>
      <top style="thin">
        <color theme="0" tint="-4.9989318521683403E-2"/>
      </top>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style="medium">
        <color theme="0"/>
      </left>
      <right style="medium">
        <color theme="0"/>
      </right>
      <top style="medium">
        <color theme="0"/>
      </top>
      <bottom/>
      <diagonal/>
    </border>
    <border>
      <left style="medium">
        <color theme="0"/>
      </left>
      <right style="thin">
        <color theme="0"/>
      </right>
      <top style="medium">
        <color theme="0"/>
      </top>
      <bottom/>
      <diagonal/>
    </border>
    <border>
      <left style="medium">
        <color theme="0"/>
      </left>
      <right style="medium">
        <color theme="0"/>
      </right>
      <top/>
      <bottom/>
      <diagonal/>
    </border>
    <border>
      <left style="medium">
        <color theme="0"/>
      </left>
      <right style="thin">
        <color theme="0"/>
      </right>
      <top/>
      <bottom/>
      <diagonal/>
    </border>
    <border>
      <left style="medium">
        <color theme="0"/>
      </left>
      <right/>
      <top/>
      <bottom/>
      <diagonal/>
    </border>
    <border>
      <left style="medium">
        <color theme="0"/>
      </left>
      <right style="medium">
        <color theme="0"/>
      </right>
      <top/>
      <bottom style="thin">
        <color theme="0"/>
      </bottom>
      <diagonal/>
    </border>
    <border>
      <left style="medium">
        <color theme="0"/>
      </left>
      <right/>
      <top/>
      <bottom style="thin">
        <color theme="0"/>
      </bottom>
      <diagonal/>
    </border>
    <border>
      <left style="thin">
        <color theme="0"/>
      </left>
      <right style="thin">
        <color theme="0"/>
      </right>
      <top style="thin">
        <color theme="0" tint="-4.9989318521683403E-2"/>
      </top>
      <bottom/>
      <diagonal/>
    </border>
    <border>
      <left style="thin">
        <color theme="0"/>
      </left>
      <right style="thin">
        <color theme="0" tint="-4.9989318521683403E-2"/>
      </right>
      <top style="thin">
        <color theme="0" tint="-4.9989318521683403E-2"/>
      </top>
      <bottom/>
      <diagonal/>
    </border>
    <border>
      <left/>
      <right style="thin">
        <color theme="0"/>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rgb="FF00245D"/>
      </right>
      <top/>
      <bottom/>
      <diagonal/>
    </border>
    <border>
      <left style="medium">
        <color theme="4" tint="0.39991454817346722"/>
      </left>
      <right/>
      <top/>
      <bottom style="medium">
        <color indexed="64"/>
      </bottom>
      <diagonal/>
    </border>
    <border>
      <left/>
      <right style="medium">
        <color theme="4" tint="0.39991454817346722"/>
      </right>
      <top style="medium">
        <color theme="4" tint="0.39991454817346722"/>
      </top>
      <bottom style="medium">
        <color indexed="64"/>
      </bottom>
      <diagonal/>
    </border>
    <border>
      <left style="medium">
        <color rgb="FF00245D"/>
      </left>
      <right/>
      <top/>
      <bottom style="medium">
        <color indexed="64"/>
      </bottom>
      <diagonal/>
    </border>
    <border>
      <left/>
      <right style="medium">
        <color theme="4" tint="0.39991454817346722"/>
      </right>
      <top/>
      <bottom style="medium">
        <color indexed="64"/>
      </bottom>
      <diagonal/>
    </border>
    <border>
      <left style="medium">
        <color theme="0"/>
      </left>
      <right/>
      <top style="medium">
        <color theme="0"/>
      </top>
      <bottom/>
      <diagonal/>
    </border>
    <border>
      <left style="thin">
        <color theme="0"/>
      </left>
      <right/>
      <top style="thin">
        <color theme="0" tint="-4.9989318521683403E-2"/>
      </top>
      <bottom/>
      <diagonal/>
    </border>
  </borders>
  <cellStyleXfs count="6">
    <xf numFmtId="0" fontId="0" fillId="0" borderId="0"/>
    <xf numFmtId="0" fontId="5" fillId="0" borderId="0"/>
    <xf numFmtId="0" fontId="9" fillId="0" borderId="0" applyNumberFormat="0" applyFill="0" applyBorder="0" applyAlignment="0" applyProtection="0">
      <alignment vertical="top"/>
      <protection locked="0"/>
    </xf>
    <xf numFmtId="0" fontId="10" fillId="0" borderId="0"/>
    <xf numFmtId="0" fontId="10" fillId="0" borderId="0"/>
    <xf numFmtId="0" fontId="31" fillId="0" borderId="0" applyNumberFormat="0" applyFill="0" applyBorder="0" applyAlignment="0" applyProtection="0"/>
  </cellStyleXfs>
  <cellXfs count="399">
    <xf numFmtId="0" fontId="0" fillId="0" borderId="0" xfId="0"/>
    <xf numFmtId="0" fontId="1" fillId="3" borderId="3" xfId="0" applyFont="1" applyFill="1" applyBorder="1" applyAlignment="1">
      <alignment horizontal="center" vertical="top"/>
    </xf>
    <xf numFmtId="0" fontId="0" fillId="5" borderId="0" xfId="0" applyFill="1"/>
    <xf numFmtId="1" fontId="6" fillId="0" borderId="0" xfId="0" applyNumberFormat="1" applyFont="1" applyAlignment="1">
      <alignment horizontal="center" vertical="center"/>
    </xf>
    <xf numFmtId="2" fontId="0" fillId="0" borderId="1" xfId="0" applyNumberFormat="1" applyBorder="1" applyAlignment="1">
      <alignment horizontal="center"/>
    </xf>
    <xf numFmtId="0" fontId="3" fillId="0" borderId="1" xfId="0" applyFont="1" applyBorder="1"/>
    <xf numFmtId="0" fontId="3" fillId="0" borderId="1" xfId="0" applyFont="1" applyBorder="1" applyAlignment="1">
      <alignment horizontal="center"/>
    </xf>
    <xf numFmtId="1" fontId="0" fillId="0" borderId="1" xfId="0" applyNumberFormat="1" applyBorder="1" applyAlignment="1">
      <alignment horizontal="center"/>
    </xf>
    <xf numFmtId="0" fontId="8" fillId="5" borderId="0" xfId="0" applyFont="1" applyFill="1" applyAlignment="1">
      <alignment horizontal="left" vertical="center"/>
    </xf>
    <xf numFmtId="1" fontId="6" fillId="6" borderId="3" xfId="0" applyNumberFormat="1" applyFont="1" applyFill="1" applyBorder="1" applyAlignment="1">
      <alignment horizontal="center" vertical="center"/>
    </xf>
    <xf numFmtId="1" fontId="6" fillId="12" borderId="34" xfId="0" applyNumberFormat="1" applyFont="1" applyFill="1" applyBorder="1" applyAlignment="1">
      <alignment horizontal="center" vertical="center"/>
    </xf>
    <xf numFmtId="1" fontId="6" fillId="12" borderId="35" xfId="0" applyNumberFormat="1" applyFont="1" applyFill="1" applyBorder="1" applyAlignment="1">
      <alignment horizontal="center" vertical="center"/>
    </xf>
    <xf numFmtId="1" fontId="6" fillId="12" borderId="36" xfId="0" applyNumberFormat="1" applyFont="1" applyFill="1" applyBorder="1" applyAlignment="1">
      <alignment horizontal="center" vertical="center"/>
    </xf>
    <xf numFmtId="1" fontId="6" fillId="12" borderId="37" xfId="0" applyNumberFormat="1" applyFont="1" applyFill="1" applyBorder="1" applyAlignment="1">
      <alignment horizontal="center" vertical="center"/>
    </xf>
    <xf numFmtId="1" fontId="6" fillId="13" borderId="36" xfId="0" applyNumberFormat="1" applyFont="1" applyFill="1" applyBorder="1" applyAlignment="1">
      <alignment horizontal="center" vertical="center"/>
    </xf>
    <xf numFmtId="1" fontId="6" fillId="13" borderId="37" xfId="0" applyNumberFormat="1" applyFont="1" applyFill="1" applyBorder="1" applyAlignment="1">
      <alignment horizontal="center" vertical="center"/>
    </xf>
    <xf numFmtId="1" fontId="6" fillId="7" borderId="36" xfId="0" applyNumberFormat="1" applyFont="1" applyFill="1" applyBorder="1" applyAlignment="1">
      <alignment horizontal="center" vertical="center"/>
    </xf>
    <xf numFmtId="1" fontId="6" fillId="7" borderId="37" xfId="0" applyNumberFormat="1" applyFont="1" applyFill="1" applyBorder="1" applyAlignment="1">
      <alignment horizontal="center" vertical="center"/>
    </xf>
    <xf numFmtId="1" fontId="6" fillId="8" borderId="37" xfId="0" applyNumberFormat="1" applyFont="1" applyFill="1" applyBorder="1" applyAlignment="1">
      <alignment horizontal="center" vertical="center"/>
    </xf>
    <xf numFmtId="49" fontId="11" fillId="0" borderId="38" xfId="0" applyNumberFormat="1" applyFont="1" applyBorder="1"/>
    <xf numFmtId="2" fontId="4" fillId="9" borderId="39" xfId="0" applyNumberFormat="1" applyFont="1" applyFill="1" applyBorder="1" applyAlignment="1">
      <alignment horizontal="center" vertical="center"/>
    </xf>
    <xf numFmtId="2" fontId="4" fillId="9" borderId="3" xfId="0" applyNumberFormat="1" applyFont="1" applyFill="1" applyBorder="1" applyAlignment="1">
      <alignment horizontal="center" vertical="center"/>
    </xf>
    <xf numFmtId="2" fontId="4" fillId="0" borderId="0" xfId="0" applyNumberFormat="1" applyFont="1" applyAlignment="1">
      <alignment horizontal="center" vertical="center"/>
    </xf>
    <xf numFmtId="2" fontId="0" fillId="14" borderId="35" xfId="0" applyNumberFormat="1" applyFill="1" applyBorder="1" applyAlignment="1">
      <alignment horizontal="center" vertical="center"/>
    </xf>
    <xf numFmtId="2" fontId="0" fillId="14" borderId="37" xfId="0" applyNumberFormat="1" applyFill="1" applyBorder="1" applyAlignment="1">
      <alignment horizontal="center" vertical="center"/>
    </xf>
    <xf numFmtId="2" fontId="0" fillId="15" borderId="37" xfId="0" applyNumberFormat="1" applyFill="1" applyBorder="1" applyAlignment="1">
      <alignment horizontal="center" vertical="center"/>
    </xf>
    <xf numFmtId="2" fontId="0" fillId="10" borderId="37" xfId="0" applyNumberFormat="1" applyFill="1" applyBorder="1" applyAlignment="1">
      <alignment horizontal="center" vertical="center"/>
    </xf>
    <xf numFmtId="2" fontId="0" fillId="11" borderId="37" xfId="0" applyNumberFormat="1" applyFill="1" applyBorder="1" applyAlignment="1">
      <alignment horizontal="center" vertical="center"/>
    </xf>
    <xf numFmtId="0" fontId="17" fillId="5" borderId="0" xfId="0" applyFont="1" applyFill="1" applyAlignment="1">
      <alignment vertical="center" wrapText="1"/>
    </xf>
    <xf numFmtId="0" fontId="16" fillId="5" borderId="0" xfId="0" applyFont="1" applyFill="1" applyAlignment="1">
      <alignment wrapText="1"/>
    </xf>
    <xf numFmtId="49" fontId="8" fillId="5" borderId="0" xfId="0" applyNumberFormat="1" applyFont="1" applyFill="1" applyAlignment="1">
      <alignment horizontal="left" vertical="center"/>
    </xf>
    <xf numFmtId="1" fontId="6" fillId="22" borderId="37" xfId="0" applyNumberFormat="1" applyFont="1" applyFill="1" applyBorder="1" applyAlignment="1">
      <alignment horizontal="center" vertical="center"/>
    </xf>
    <xf numFmtId="0" fontId="13" fillId="6" borderId="1" xfId="0" applyFont="1" applyFill="1" applyBorder="1" applyAlignment="1">
      <alignment horizontal="center" vertical="center"/>
    </xf>
    <xf numFmtId="0" fontId="13" fillId="16" borderId="2" xfId="0" applyFont="1" applyFill="1" applyBorder="1" applyAlignment="1">
      <alignment horizontal="center" vertical="center"/>
    </xf>
    <xf numFmtId="0" fontId="13" fillId="17" borderId="2" xfId="0" applyFont="1" applyFill="1" applyBorder="1" applyAlignment="1">
      <alignment horizontal="center" vertical="center"/>
    </xf>
    <xf numFmtId="0" fontId="13" fillId="4" borderId="2" xfId="0" applyFont="1" applyFill="1" applyBorder="1" applyAlignment="1">
      <alignment horizontal="center" vertical="center"/>
    </xf>
    <xf numFmtId="0" fontId="13" fillId="7" borderId="2" xfId="0" applyFont="1" applyFill="1" applyBorder="1" applyAlignment="1">
      <alignment horizontal="center" vertical="center"/>
    </xf>
    <xf numFmtId="0" fontId="13" fillId="6" borderId="2" xfId="0" applyFont="1" applyFill="1" applyBorder="1" applyAlignment="1">
      <alignment horizontal="center" vertical="center"/>
    </xf>
    <xf numFmtId="0" fontId="4" fillId="24" borderId="57" xfId="0" applyFont="1" applyFill="1" applyBorder="1" applyAlignment="1">
      <alignment horizontal="center" vertical="center" wrapText="1"/>
    </xf>
    <xf numFmtId="0" fontId="4" fillId="24" borderId="58" xfId="0" applyFont="1" applyFill="1" applyBorder="1" applyAlignment="1">
      <alignment horizontal="center" vertical="center" wrapText="1"/>
    </xf>
    <xf numFmtId="0" fontId="0" fillId="5" borderId="0" xfId="0" applyFill="1" applyAlignment="1">
      <alignment horizontal="center"/>
    </xf>
    <xf numFmtId="0" fontId="0" fillId="5" borderId="62" xfId="0" applyFill="1" applyBorder="1" applyAlignment="1">
      <alignment vertical="top"/>
    </xf>
    <xf numFmtId="0" fontId="0" fillId="5" borderId="66" xfId="0" applyFill="1" applyBorder="1" applyAlignment="1">
      <alignment horizontal="center"/>
    </xf>
    <xf numFmtId="0" fontId="0" fillId="5" borderId="14" xfId="0" applyFill="1" applyBorder="1" applyAlignment="1">
      <alignment horizontal="center"/>
    </xf>
    <xf numFmtId="0" fontId="0" fillId="5" borderId="57" xfId="0" applyFill="1" applyBorder="1" applyAlignment="1">
      <alignment horizontal="center"/>
    </xf>
    <xf numFmtId="0" fontId="0" fillId="5" borderId="65" xfId="0" applyFill="1" applyBorder="1" applyAlignment="1">
      <alignment horizontal="center"/>
    </xf>
    <xf numFmtId="0" fontId="0" fillId="0" borderId="0" xfId="0" applyAlignment="1">
      <alignment horizontal="center"/>
    </xf>
    <xf numFmtId="0" fontId="4" fillId="6" borderId="57" xfId="0" applyFont="1" applyFill="1" applyBorder="1" applyAlignment="1">
      <alignment horizontal="center" vertical="center" wrapText="1"/>
    </xf>
    <xf numFmtId="0" fontId="4" fillId="6" borderId="59" xfId="0" applyFont="1" applyFill="1" applyBorder="1" applyAlignment="1">
      <alignment horizontal="center" vertical="center" wrapText="1"/>
    </xf>
    <xf numFmtId="0" fontId="4" fillId="6" borderId="58" xfId="0" applyFont="1" applyFill="1" applyBorder="1" applyAlignment="1">
      <alignment horizontal="center" vertical="center" wrapText="1"/>
    </xf>
    <xf numFmtId="0" fontId="4" fillId="12" borderId="57" xfId="0" applyFont="1" applyFill="1" applyBorder="1" applyAlignment="1">
      <alignment horizontal="center" vertical="center" wrapText="1"/>
    </xf>
    <xf numFmtId="0" fontId="4" fillId="12" borderId="59" xfId="0" applyFont="1" applyFill="1" applyBorder="1" applyAlignment="1">
      <alignment horizontal="center" vertical="center" wrapText="1"/>
    </xf>
    <xf numFmtId="0" fontId="4" fillId="12" borderId="58" xfId="0" applyFont="1" applyFill="1" applyBorder="1" applyAlignment="1">
      <alignment horizontal="center" vertical="center" wrapText="1"/>
    </xf>
    <xf numFmtId="0" fontId="4" fillId="13" borderId="57" xfId="0" applyFont="1" applyFill="1" applyBorder="1" applyAlignment="1">
      <alignment horizontal="center" vertical="center" wrapText="1"/>
    </xf>
    <xf numFmtId="0" fontId="4" fillId="13" borderId="59" xfId="0" applyFont="1" applyFill="1" applyBorder="1" applyAlignment="1">
      <alignment horizontal="center" vertical="center" wrapText="1"/>
    </xf>
    <xf numFmtId="0" fontId="4" fillId="13" borderId="58" xfId="0" applyFont="1" applyFill="1" applyBorder="1" applyAlignment="1">
      <alignment horizontal="center" vertical="center" wrapText="1"/>
    </xf>
    <xf numFmtId="1" fontId="0" fillId="0" borderId="0" xfId="0" applyNumberFormat="1"/>
    <xf numFmtId="0" fontId="4" fillId="8" borderId="57" xfId="0" applyFont="1" applyFill="1" applyBorder="1" applyAlignment="1">
      <alignment horizontal="center" vertical="center" wrapText="1"/>
    </xf>
    <xf numFmtId="0" fontId="4" fillId="8" borderId="59" xfId="0" applyFont="1" applyFill="1" applyBorder="1" applyAlignment="1">
      <alignment horizontal="center" vertical="center" wrapText="1"/>
    </xf>
    <xf numFmtId="0" fontId="4" fillId="8" borderId="58" xfId="0" applyFont="1" applyFill="1" applyBorder="1" applyAlignment="1">
      <alignment horizontal="center" vertical="center" wrapText="1"/>
    </xf>
    <xf numFmtId="0" fontId="4" fillId="7" borderId="57" xfId="0" applyFont="1" applyFill="1" applyBorder="1" applyAlignment="1">
      <alignment horizontal="center" vertical="center" wrapText="1"/>
    </xf>
    <xf numFmtId="0" fontId="4" fillId="7" borderId="59" xfId="0" applyFont="1" applyFill="1" applyBorder="1" applyAlignment="1">
      <alignment horizontal="center" vertical="center" wrapText="1"/>
    </xf>
    <xf numFmtId="0" fontId="4" fillId="7" borderId="58" xfId="0" applyFont="1" applyFill="1" applyBorder="1" applyAlignment="1">
      <alignment horizontal="center" vertical="center" wrapText="1"/>
    </xf>
    <xf numFmtId="0" fontId="4" fillId="8" borderId="65" xfId="0" applyFont="1" applyFill="1" applyBorder="1" applyAlignment="1">
      <alignment horizontal="center" vertical="center" wrapText="1"/>
    </xf>
    <xf numFmtId="0" fontId="4" fillId="7" borderId="65" xfId="0" applyFont="1" applyFill="1" applyBorder="1" applyAlignment="1">
      <alignment horizontal="center" vertical="center" wrapText="1"/>
    </xf>
    <xf numFmtId="0" fontId="4" fillId="6" borderId="65" xfId="0" applyFont="1" applyFill="1" applyBorder="1" applyAlignment="1">
      <alignment horizontal="center" vertical="center" wrapText="1"/>
    </xf>
    <xf numFmtId="0" fontId="4" fillId="13" borderId="65" xfId="0" applyFont="1" applyFill="1" applyBorder="1" applyAlignment="1">
      <alignment horizontal="center" vertical="center" wrapText="1"/>
    </xf>
    <xf numFmtId="0" fontId="4" fillId="12" borderId="65" xfId="0" applyFont="1" applyFill="1" applyBorder="1" applyAlignment="1">
      <alignment horizontal="center" vertical="center" wrapText="1"/>
    </xf>
    <xf numFmtId="0" fontId="0" fillId="5" borderId="0" xfId="0" applyFill="1" applyAlignment="1">
      <alignment vertical="center"/>
    </xf>
    <xf numFmtId="0" fontId="0" fillId="0" borderId="0" xfId="0" applyAlignment="1">
      <alignment vertical="center"/>
    </xf>
    <xf numFmtId="0" fontId="3" fillId="0" borderId="18" xfId="0" applyFont="1" applyBorder="1" applyAlignment="1">
      <alignment horizontal="left"/>
    </xf>
    <xf numFmtId="0" fontId="3" fillId="0" borderId="2" xfId="0" applyFont="1" applyBorder="1"/>
    <xf numFmtId="0" fontId="0" fillId="5" borderId="61" xfId="0" applyFill="1" applyBorder="1" applyAlignment="1">
      <alignment horizontal="left" vertical="top"/>
    </xf>
    <xf numFmtId="0" fontId="4" fillId="24" borderId="71" xfId="0" applyFont="1" applyFill="1" applyBorder="1" applyAlignment="1">
      <alignment horizontal="center" vertical="center" wrapText="1"/>
    </xf>
    <xf numFmtId="0" fontId="0" fillId="5" borderId="72" xfId="0" applyFill="1" applyBorder="1" applyAlignment="1">
      <alignment vertical="top"/>
    </xf>
    <xf numFmtId="0" fontId="0" fillId="5" borderId="57" xfId="0" applyFill="1" applyBorder="1" applyAlignment="1">
      <alignment horizontal="left"/>
    </xf>
    <xf numFmtId="1" fontId="6" fillId="22" borderId="73" xfId="0" applyNumberFormat="1" applyFont="1" applyFill="1" applyBorder="1" applyAlignment="1">
      <alignment horizontal="center" vertical="center"/>
    </xf>
    <xf numFmtId="1" fontId="6" fillId="22" borderId="74" xfId="0" applyNumberFormat="1" applyFont="1" applyFill="1" applyBorder="1" applyAlignment="1">
      <alignment horizontal="center" vertical="center"/>
    </xf>
    <xf numFmtId="0" fontId="1" fillId="3" borderId="75" xfId="0" applyFont="1" applyFill="1" applyBorder="1" applyAlignment="1">
      <alignment horizontal="center" vertical="top"/>
    </xf>
    <xf numFmtId="0" fontId="0" fillId="3" borderId="75" xfId="0" applyFill="1" applyBorder="1" applyAlignment="1">
      <alignment horizontal="center" vertical="top"/>
    </xf>
    <xf numFmtId="0" fontId="22" fillId="18" borderId="38" xfId="0" applyFont="1" applyFill="1" applyBorder="1" applyAlignment="1">
      <alignment horizontal="center" vertical="center"/>
    </xf>
    <xf numFmtId="0" fontId="22" fillId="18" borderId="7" xfId="0" applyFont="1" applyFill="1" applyBorder="1" applyAlignment="1">
      <alignment horizontal="center" vertical="center"/>
    </xf>
    <xf numFmtId="0" fontId="0" fillId="5" borderId="76" xfId="0" applyFill="1" applyBorder="1" applyAlignment="1">
      <alignment horizontal="center" vertical="top"/>
    </xf>
    <xf numFmtId="0" fontId="0" fillId="5" borderId="60" xfId="0" applyFill="1" applyBorder="1" applyAlignment="1">
      <alignment horizontal="center" vertical="top"/>
    </xf>
    <xf numFmtId="0" fontId="0" fillId="5" borderId="77" xfId="0" applyFill="1" applyBorder="1" applyAlignment="1">
      <alignment horizontal="center" vertical="top"/>
    </xf>
    <xf numFmtId="0" fontId="0" fillId="5" borderId="62" xfId="0" applyFill="1" applyBorder="1" applyAlignment="1">
      <alignment horizontal="center" vertical="top"/>
    </xf>
    <xf numFmtId="0" fontId="0" fillId="5" borderId="56" xfId="0" applyFill="1" applyBorder="1" applyAlignment="1">
      <alignment horizontal="center" vertical="top"/>
    </xf>
    <xf numFmtId="0" fontId="3" fillId="0" borderId="14" xfId="0" applyFont="1" applyBorder="1" applyAlignment="1">
      <alignment horizontal="center"/>
    </xf>
    <xf numFmtId="1" fontId="24" fillId="6" borderId="13" xfId="2" applyNumberFormat="1" applyFont="1" applyFill="1" applyBorder="1" applyAlignment="1" applyProtection="1">
      <alignment horizontal="center" vertical="center"/>
    </xf>
    <xf numFmtId="1" fontId="24" fillId="6" borderId="13" xfId="2" applyNumberFormat="1" applyFont="1" applyFill="1" applyBorder="1" applyAlignment="1" applyProtection="1">
      <alignment horizontal="left" vertical="center"/>
    </xf>
    <xf numFmtId="1" fontId="0" fillId="0" borderId="14" xfId="0" applyNumberFormat="1" applyBorder="1" applyAlignment="1">
      <alignment horizontal="center"/>
    </xf>
    <xf numFmtId="2" fontId="0" fillId="0" borderId="18" xfId="0" applyNumberFormat="1" applyBorder="1" applyAlignment="1">
      <alignment horizontal="center"/>
    </xf>
    <xf numFmtId="0" fontId="7" fillId="2" borderId="88" xfId="0" applyFont="1" applyFill="1" applyBorder="1" applyAlignment="1">
      <alignment horizontal="center"/>
    </xf>
    <xf numFmtId="0" fontId="7" fillId="2" borderId="89" xfId="0" applyFont="1" applyFill="1" applyBorder="1" applyAlignment="1">
      <alignment horizontal="center"/>
    </xf>
    <xf numFmtId="0" fontId="7" fillId="2" borderId="90" xfId="0" applyFont="1" applyFill="1" applyBorder="1" applyAlignment="1">
      <alignment horizontal="center"/>
    </xf>
    <xf numFmtId="0" fontId="7" fillId="2" borderId="91" xfId="0" applyFont="1" applyFill="1" applyBorder="1" applyAlignment="1">
      <alignment horizontal="center"/>
    </xf>
    <xf numFmtId="0" fontId="7" fillId="2" borderId="95" xfId="0" applyFont="1" applyFill="1" applyBorder="1" applyAlignment="1">
      <alignment horizontal="center"/>
    </xf>
    <xf numFmtId="0" fontId="7" fillId="2" borderId="96" xfId="0" applyFont="1" applyFill="1" applyBorder="1" applyAlignment="1">
      <alignment horizontal="center"/>
    </xf>
    <xf numFmtId="49" fontId="11" fillId="0" borderId="11" xfId="0" applyNumberFormat="1" applyFont="1" applyBorder="1"/>
    <xf numFmtId="0" fontId="0" fillId="0" borderId="1" xfId="0" applyBorder="1"/>
    <xf numFmtId="0" fontId="0" fillId="5" borderId="21" xfId="0" applyFill="1" applyBorder="1"/>
    <xf numFmtId="0" fontId="0" fillId="5" borderId="22" xfId="0" applyFill="1" applyBorder="1"/>
    <xf numFmtId="0" fontId="27" fillId="5" borderId="21" xfId="0" applyFont="1" applyFill="1" applyBorder="1" applyAlignment="1">
      <alignment vertical="top"/>
    </xf>
    <xf numFmtId="0" fontId="27" fillId="5" borderId="22" xfId="0" applyFont="1" applyFill="1" applyBorder="1" applyAlignment="1">
      <alignment vertical="top"/>
    </xf>
    <xf numFmtId="0" fontId="26" fillId="5" borderId="21" xfId="0" applyFont="1" applyFill="1" applyBorder="1" applyAlignment="1">
      <alignment horizontal="left" vertical="top" wrapText="1"/>
    </xf>
    <xf numFmtId="0" fontId="26" fillId="5" borderId="22" xfId="0" applyFont="1" applyFill="1" applyBorder="1" applyAlignment="1">
      <alignment horizontal="left" vertical="top" wrapText="1"/>
    </xf>
    <xf numFmtId="0" fontId="13" fillId="2" borderId="81" xfId="0" applyFont="1" applyFill="1" applyBorder="1" applyAlignment="1">
      <alignment horizontal="center" wrapText="1"/>
    </xf>
    <xf numFmtId="0" fontId="13" fillId="2" borderId="81" xfId="0" applyFont="1" applyFill="1" applyBorder="1" applyAlignment="1">
      <alignment wrapText="1"/>
    </xf>
    <xf numFmtId="0" fontId="12" fillId="0" borderId="0" xfId="0" applyFont="1" applyAlignment="1">
      <alignment horizontal="center"/>
    </xf>
    <xf numFmtId="0" fontId="28" fillId="5" borderId="0" xfId="0" applyFont="1" applyFill="1" applyAlignment="1">
      <alignment horizontal="left"/>
    </xf>
    <xf numFmtId="0" fontId="28" fillId="0" borderId="0" xfId="0" applyFont="1" applyAlignment="1">
      <alignment horizontal="left"/>
    </xf>
    <xf numFmtId="0" fontId="30" fillId="5" borderId="0" xfId="0" applyFont="1" applyFill="1" applyAlignment="1">
      <alignment horizontal="left"/>
    </xf>
    <xf numFmtId="0" fontId="30" fillId="0" borderId="0" xfId="0" applyFont="1" applyAlignment="1">
      <alignment horizontal="left"/>
    </xf>
    <xf numFmtId="0" fontId="4" fillId="0" borderId="0" xfId="0" applyFont="1"/>
    <xf numFmtId="0" fontId="3" fillId="0" borderId="0" xfId="0" applyFont="1"/>
    <xf numFmtId="14" fontId="0" fillId="26" borderId="1" xfId="0" applyNumberFormat="1" applyFill="1" applyBorder="1" applyAlignment="1">
      <alignment horizontal="left"/>
    </xf>
    <xf numFmtId="0" fontId="0" fillId="0" borderId="0" xfId="0" applyAlignment="1">
      <alignment horizontal="left"/>
    </xf>
    <xf numFmtId="0" fontId="0" fillId="26" borderId="1" xfId="0" applyFill="1" applyBorder="1" applyAlignment="1">
      <alignment horizontal="left"/>
    </xf>
    <xf numFmtId="0" fontId="3" fillId="0" borderId="46" xfId="0" applyFont="1" applyBorder="1" applyAlignment="1">
      <alignment horizontal="center"/>
    </xf>
    <xf numFmtId="0" fontId="3" fillId="0" borderId="98" xfId="0" applyFont="1" applyBorder="1" applyAlignment="1">
      <alignment horizontal="center" wrapText="1"/>
    </xf>
    <xf numFmtId="0" fontId="3" fillId="0" borderId="47" xfId="0" applyFont="1" applyBorder="1" applyAlignment="1">
      <alignment horizontal="center"/>
    </xf>
    <xf numFmtId="0" fontId="3" fillId="0" borderId="63" xfId="0" applyFont="1" applyBorder="1" applyAlignment="1">
      <alignment horizontal="center" wrapText="1"/>
    </xf>
    <xf numFmtId="0" fontId="0" fillId="26" borderId="18" xfId="0" applyFill="1" applyBorder="1" applyAlignment="1">
      <alignment horizontal="left"/>
    </xf>
    <xf numFmtId="1" fontId="0" fillId="26" borderId="18" xfId="0" applyNumberFormat="1" applyFill="1" applyBorder="1" applyAlignment="1">
      <alignment horizontal="left" wrapText="1"/>
    </xf>
    <xf numFmtId="1" fontId="0" fillId="26" borderId="18" xfId="0" applyNumberFormat="1" applyFill="1" applyBorder="1" applyAlignment="1">
      <alignment horizontal="left"/>
    </xf>
    <xf numFmtId="1" fontId="0" fillId="26" borderId="18" xfId="0" applyNumberFormat="1" applyFill="1" applyBorder="1" applyAlignment="1">
      <alignment wrapText="1"/>
    </xf>
    <xf numFmtId="1" fontId="0" fillId="26" borderId="18" xfId="0" applyNumberFormat="1" applyFill="1" applyBorder="1"/>
    <xf numFmtId="1" fontId="0" fillId="26" borderId="1" xfId="0" applyNumberFormat="1" applyFill="1" applyBorder="1" applyAlignment="1">
      <alignment horizontal="left" wrapText="1"/>
    </xf>
    <xf numFmtId="1" fontId="0" fillId="26" borderId="1" xfId="0" applyNumberFormat="1" applyFill="1" applyBorder="1" applyAlignment="1">
      <alignment wrapText="1"/>
    </xf>
    <xf numFmtId="1" fontId="0" fillId="26" borderId="1" xfId="0" applyNumberFormat="1" applyFill="1" applyBorder="1"/>
    <xf numFmtId="1" fontId="9" fillId="8" borderId="0" xfId="2" applyNumberFormat="1" applyFill="1" applyBorder="1" applyAlignment="1" applyProtection="1">
      <alignment horizontal="left" vertical="center"/>
    </xf>
    <xf numFmtId="1" fontId="9" fillId="12" borderId="24" xfId="2" applyNumberFormat="1" applyFill="1" applyBorder="1" applyAlignment="1" applyProtection="1">
      <alignment horizontal="left" vertical="center"/>
    </xf>
    <xf numFmtId="1" fontId="9" fillId="13" borderId="79" xfId="2" applyNumberFormat="1" applyFill="1" applyBorder="1" applyAlignment="1" applyProtection="1">
      <alignment horizontal="left" vertical="center"/>
    </xf>
    <xf numFmtId="1" fontId="9" fillId="7" borderId="30" xfId="2" applyNumberFormat="1" applyFill="1" applyBorder="1" applyAlignment="1" applyProtection="1">
      <alignment horizontal="left" vertical="center"/>
    </xf>
    <xf numFmtId="0" fontId="0" fillId="26" borderId="0" xfId="0" applyFill="1"/>
    <xf numFmtId="1" fontId="9" fillId="12" borderId="24" xfId="2" applyNumberFormat="1" applyFill="1" applyBorder="1" applyAlignment="1" applyProtection="1">
      <alignment horizontal="center" vertical="center"/>
    </xf>
    <xf numFmtId="1" fontId="9" fillId="13" borderId="79" xfId="2" applyNumberFormat="1" applyFill="1" applyBorder="1" applyAlignment="1" applyProtection="1">
      <alignment horizontal="center" vertical="center"/>
    </xf>
    <xf numFmtId="1" fontId="9" fillId="7" borderId="30" xfId="2" applyNumberFormat="1" applyFill="1" applyBorder="1" applyAlignment="1" applyProtection="1">
      <alignment horizontal="center" vertical="center"/>
    </xf>
    <xf numFmtId="1" fontId="9" fillId="8" borderId="0" xfId="2" applyNumberFormat="1" applyFill="1" applyBorder="1" applyAlignment="1" applyProtection="1">
      <alignment horizontal="center" vertical="center"/>
    </xf>
    <xf numFmtId="0" fontId="9" fillId="25" borderId="0" xfId="2" applyFill="1" applyAlignment="1" applyProtection="1">
      <alignment horizontal="center"/>
    </xf>
    <xf numFmtId="0" fontId="9" fillId="4" borderId="0" xfId="2" applyFill="1" applyAlignment="1" applyProtection="1">
      <alignment horizontal="center"/>
    </xf>
    <xf numFmtId="0" fontId="9" fillId="7" borderId="0" xfId="2" applyFill="1" applyAlignment="1" applyProtection="1">
      <alignment horizontal="center"/>
    </xf>
    <xf numFmtId="0" fontId="9" fillId="8" borderId="0" xfId="2" applyFill="1" applyAlignment="1" applyProtection="1">
      <alignment horizontal="center"/>
    </xf>
    <xf numFmtId="0" fontId="7" fillId="2" borderId="104" xfId="0" applyFont="1" applyFill="1" applyBorder="1" applyAlignment="1">
      <alignment horizontal="center"/>
    </xf>
    <xf numFmtId="0" fontId="7" fillId="2" borderId="92" xfId="0" applyFont="1" applyFill="1" applyBorder="1" applyAlignment="1">
      <alignment horizontal="center"/>
    </xf>
    <xf numFmtId="0" fontId="7" fillId="2" borderId="105" xfId="0" applyFont="1" applyFill="1" applyBorder="1" applyAlignment="1">
      <alignment horizontal="center"/>
    </xf>
    <xf numFmtId="0" fontId="12" fillId="26" borderId="14" xfId="0" applyFont="1" applyFill="1" applyBorder="1" applyAlignment="1">
      <alignment horizontal="center"/>
    </xf>
    <xf numFmtId="0" fontId="12" fillId="0" borderId="14" xfId="0" applyFont="1" applyBorder="1" applyAlignment="1">
      <alignment horizontal="center"/>
    </xf>
    <xf numFmtId="1" fontId="14" fillId="12" borderId="24" xfId="0" applyNumberFormat="1" applyFont="1" applyFill="1" applyBorder="1" applyAlignment="1">
      <alignment vertical="center"/>
    </xf>
    <xf numFmtId="1" fontId="14" fillId="12" borderId="25" xfId="0" applyNumberFormat="1" applyFont="1" applyFill="1" applyBorder="1" applyAlignment="1">
      <alignment vertical="center"/>
    </xf>
    <xf numFmtId="1" fontId="14" fillId="12" borderId="26" xfId="0" applyNumberFormat="1" applyFont="1" applyFill="1" applyBorder="1" applyAlignment="1">
      <alignment vertical="center"/>
    </xf>
    <xf numFmtId="49" fontId="7" fillId="21" borderId="7" xfId="0" applyNumberFormat="1" applyFont="1" applyFill="1" applyBorder="1" applyAlignment="1">
      <alignment horizontal="center" vertical="center" wrapText="1"/>
    </xf>
    <xf numFmtId="49" fontId="7" fillId="21" borderId="11" xfId="0" applyNumberFormat="1" applyFont="1" applyFill="1" applyBorder="1" applyAlignment="1">
      <alignment horizontal="center" vertical="center" wrapText="1"/>
    </xf>
    <xf numFmtId="49" fontId="7" fillId="21" borderId="8" xfId="0" applyNumberFormat="1" applyFont="1" applyFill="1" applyBorder="1" applyAlignment="1">
      <alignment horizontal="center" vertical="center" wrapText="1"/>
    </xf>
    <xf numFmtId="0" fontId="9" fillId="5" borderId="7" xfId="2" quotePrefix="1" applyFill="1" applyBorder="1" applyAlignment="1" applyProtection="1">
      <alignment horizontal="center" vertical="center"/>
    </xf>
    <xf numFmtId="0" fontId="9" fillId="5" borderId="11" xfId="2" applyFill="1" applyBorder="1" applyAlignment="1" applyProtection="1">
      <alignment horizontal="center" vertical="center"/>
    </xf>
    <xf numFmtId="0" fontId="9" fillId="5" borderId="8" xfId="2" applyFill="1" applyBorder="1" applyAlignment="1" applyProtection="1">
      <alignment horizontal="center" vertical="center"/>
    </xf>
    <xf numFmtId="0" fontId="23" fillId="5" borderId="13" xfId="0" applyFont="1" applyFill="1" applyBorder="1" applyAlignment="1">
      <alignment horizontal="center" vertical="center"/>
    </xf>
    <xf numFmtId="0" fontId="23" fillId="5" borderId="6" xfId="0" applyFont="1" applyFill="1" applyBorder="1" applyAlignment="1">
      <alignment horizontal="center" vertical="center"/>
    </xf>
    <xf numFmtId="0" fontId="23" fillId="5" borderId="12" xfId="0" applyFont="1" applyFill="1" applyBorder="1" applyAlignment="1">
      <alignment horizontal="center" vertical="center"/>
    </xf>
    <xf numFmtId="0" fontId="23" fillId="5" borderId="40" xfId="0" applyFont="1" applyFill="1" applyBorder="1" applyAlignment="1">
      <alignment horizontal="center" vertical="center"/>
    </xf>
    <xf numFmtId="0" fontId="23" fillId="5" borderId="0" xfId="0" applyFont="1" applyFill="1" applyAlignment="1">
      <alignment horizontal="center" vertical="center"/>
    </xf>
    <xf numFmtId="0" fontId="23" fillId="5" borderId="99" xfId="0" applyFont="1" applyFill="1" applyBorder="1" applyAlignment="1">
      <alignment horizontal="center" vertical="center"/>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41" xfId="0" applyFont="1" applyFill="1" applyBorder="1" applyAlignment="1">
      <alignment horizontal="center" vertical="center"/>
    </xf>
    <xf numFmtId="49" fontId="7" fillId="21" borderId="13" xfId="0" applyNumberFormat="1" applyFont="1" applyFill="1" applyBorder="1" applyAlignment="1">
      <alignment horizontal="center" vertical="center" wrapText="1"/>
    </xf>
    <xf numFmtId="49" fontId="7" fillId="21" borderId="40" xfId="0" applyNumberFormat="1" applyFont="1" applyFill="1" applyBorder="1" applyAlignment="1">
      <alignment horizontal="center" vertical="center" wrapText="1"/>
    </xf>
    <xf numFmtId="49" fontId="7" fillId="21" borderId="9" xfId="0" applyNumberFormat="1" applyFont="1" applyFill="1" applyBorder="1" applyAlignment="1">
      <alignment horizontal="center" vertical="center" wrapText="1"/>
    </xf>
    <xf numFmtId="0" fontId="9" fillId="5" borderId="38" xfId="2" applyFill="1" applyBorder="1" applyAlignment="1" applyProtection="1">
      <alignment horizontal="center" vertical="center" wrapText="1"/>
    </xf>
    <xf numFmtId="0" fontId="23" fillId="5" borderId="5" xfId="0" applyFont="1" applyFill="1" applyBorder="1" applyAlignment="1">
      <alignment horizontal="center" vertical="center" wrapText="1" shrinkToFit="1"/>
    </xf>
    <xf numFmtId="0" fontId="23" fillId="5" borderId="16" xfId="0" applyFont="1" applyFill="1" applyBorder="1" applyAlignment="1">
      <alignment horizontal="center" vertical="center" wrapText="1" shrinkToFit="1"/>
    </xf>
    <xf numFmtId="0" fontId="23" fillId="5" borderId="17" xfId="0" applyFont="1" applyFill="1" applyBorder="1" applyAlignment="1">
      <alignment horizontal="center" vertical="center" wrapText="1" shrinkToFit="1"/>
    </xf>
    <xf numFmtId="0" fontId="15" fillId="19" borderId="19" xfId="0" applyFont="1" applyFill="1" applyBorder="1" applyAlignment="1">
      <alignment horizontal="center" vertical="center" wrapText="1"/>
    </xf>
    <xf numFmtId="0" fontId="15" fillId="19" borderId="20" xfId="0" applyFont="1" applyFill="1" applyBorder="1" applyAlignment="1">
      <alignment horizontal="center" vertical="center" wrapText="1"/>
    </xf>
    <xf numFmtId="0" fontId="15" fillId="19" borderId="21" xfId="0" applyFont="1" applyFill="1" applyBorder="1" applyAlignment="1">
      <alignment horizontal="center" vertical="center" wrapText="1"/>
    </xf>
    <xf numFmtId="0" fontId="15" fillId="19" borderId="22" xfId="0" applyFont="1" applyFill="1" applyBorder="1" applyAlignment="1">
      <alignment horizontal="center" vertical="center" wrapText="1"/>
    </xf>
    <xf numFmtId="0" fontId="15" fillId="19" borderId="4" xfId="0" applyFont="1" applyFill="1" applyBorder="1" applyAlignment="1">
      <alignment horizontal="center" vertical="center" wrapText="1"/>
    </xf>
    <xf numFmtId="0" fontId="15" fillId="19" borderId="42" xfId="0" applyFont="1" applyFill="1" applyBorder="1" applyAlignment="1">
      <alignment horizontal="center" vertical="center" wrapText="1"/>
    </xf>
    <xf numFmtId="0" fontId="17" fillId="5" borderId="0" xfId="0" applyFont="1" applyFill="1" applyAlignment="1">
      <alignment horizontal="center" vertical="center" wrapText="1"/>
    </xf>
    <xf numFmtId="0" fontId="18" fillId="2" borderId="13" xfId="0" applyFont="1" applyFill="1" applyBorder="1" applyAlignment="1">
      <alignment horizontal="center"/>
    </xf>
    <xf numFmtId="0" fontId="18" fillId="2" borderId="6" xfId="0" applyFont="1" applyFill="1" applyBorder="1" applyAlignment="1">
      <alignment horizontal="center"/>
    </xf>
    <xf numFmtId="0" fontId="18" fillId="2" borderId="12" xfId="0" applyFont="1" applyFill="1" applyBorder="1" applyAlignment="1">
      <alignment horizontal="center"/>
    </xf>
    <xf numFmtId="0" fontId="18" fillId="2" borderId="9" xfId="0" applyFont="1" applyFill="1" applyBorder="1" applyAlignment="1">
      <alignment horizontal="center"/>
    </xf>
    <xf numFmtId="0" fontId="18" fillId="2" borderId="10" xfId="0" applyFont="1" applyFill="1" applyBorder="1" applyAlignment="1">
      <alignment horizontal="center"/>
    </xf>
    <xf numFmtId="0" fontId="18" fillId="2" borderId="41" xfId="0" applyFont="1" applyFill="1" applyBorder="1" applyAlignment="1">
      <alignment horizontal="center"/>
    </xf>
    <xf numFmtId="0" fontId="22" fillId="18" borderId="43" xfId="0" applyFont="1" applyFill="1" applyBorder="1" applyAlignment="1">
      <alignment horizontal="center" vertical="center"/>
    </xf>
    <xf numFmtId="0" fontId="22" fillId="18" borderId="44" xfId="0" applyFont="1" applyFill="1" applyBorder="1" applyAlignment="1">
      <alignment horizontal="center" vertical="center"/>
    </xf>
    <xf numFmtId="0" fontId="22" fillId="18" borderId="45" xfId="0" applyFont="1" applyFill="1" applyBorder="1" applyAlignment="1">
      <alignment horizontal="center" vertical="center"/>
    </xf>
    <xf numFmtId="0" fontId="23" fillId="5" borderId="13" xfId="0" applyFont="1" applyFill="1" applyBorder="1" applyAlignment="1">
      <alignment horizontal="center" vertical="center" wrapText="1" shrinkToFit="1"/>
    </xf>
    <xf numFmtId="0" fontId="23" fillId="5" borderId="6" xfId="0" applyFont="1" applyFill="1" applyBorder="1" applyAlignment="1">
      <alignment horizontal="center" vertical="center" wrapText="1" shrinkToFit="1"/>
    </xf>
    <xf numFmtId="0" fontId="23" fillId="5" borderId="12" xfId="0" applyFont="1" applyFill="1" applyBorder="1" applyAlignment="1">
      <alignment horizontal="center" vertical="center" wrapText="1" shrinkToFit="1"/>
    </xf>
    <xf numFmtId="0" fontId="23" fillId="5" borderId="9" xfId="0" applyFont="1" applyFill="1" applyBorder="1" applyAlignment="1">
      <alignment horizontal="center" vertical="center" wrapText="1" shrinkToFit="1"/>
    </xf>
    <xf numFmtId="0" fontId="23" fillId="5" borderId="10" xfId="0" applyFont="1" applyFill="1" applyBorder="1" applyAlignment="1">
      <alignment horizontal="center" vertical="center" wrapText="1" shrinkToFit="1"/>
    </xf>
    <xf numFmtId="0" fontId="23" fillId="5" borderId="41" xfId="0" applyFont="1" applyFill="1" applyBorder="1" applyAlignment="1">
      <alignment horizontal="center" vertical="center" wrapText="1" shrinkToFit="1"/>
    </xf>
    <xf numFmtId="0" fontId="7" fillId="20" borderId="7" xfId="0" applyFont="1" applyFill="1" applyBorder="1" applyAlignment="1">
      <alignment horizontal="center" vertical="center" wrapText="1"/>
    </xf>
    <xf numFmtId="0" fontId="7" fillId="20" borderId="11" xfId="0" applyFont="1" applyFill="1" applyBorder="1" applyAlignment="1">
      <alignment horizontal="center" vertical="center" wrapText="1"/>
    </xf>
    <xf numFmtId="0" fontId="7" fillId="20" borderId="8" xfId="0" applyFont="1" applyFill="1" applyBorder="1" applyAlignment="1">
      <alignment horizontal="center" vertical="center" wrapText="1"/>
    </xf>
    <xf numFmtId="0" fontId="26" fillId="5" borderId="21" xfId="0" applyFont="1" applyFill="1" applyBorder="1" applyAlignment="1">
      <alignment horizontal="left" vertical="top" wrapText="1"/>
    </xf>
    <xf numFmtId="0" fontId="26" fillId="5" borderId="22" xfId="0" applyFont="1" applyFill="1" applyBorder="1" applyAlignment="1">
      <alignment horizontal="left" vertical="top" wrapText="1"/>
    </xf>
    <xf numFmtId="0" fontId="26" fillId="5" borderId="4" xfId="0" applyFont="1" applyFill="1" applyBorder="1" applyAlignment="1">
      <alignment horizontal="left" vertical="top" wrapText="1"/>
    </xf>
    <xf numFmtId="0" fontId="26" fillId="5" borderId="42" xfId="0" applyFont="1" applyFill="1" applyBorder="1" applyAlignment="1">
      <alignment horizontal="left" vertical="top" wrapText="1"/>
    </xf>
    <xf numFmtId="0" fontId="13" fillId="17" borderId="2" xfId="0" applyFont="1" applyFill="1" applyBorder="1" applyAlignment="1">
      <alignment horizontal="center" vertical="center"/>
    </xf>
    <xf numFmtId="0" fontId="13" fillId="17" borderId="18" xfId="0" applyFont="1" applyFill="1" applyBorder="1" applyAlignment="1">
      <alignment horizontal="center" vertical="center"/>
    </xf>
    <xf numFmtId="0" fontId="2" fillId="17" borderId="19" xfId="0" applyFont="1" applyFill="1" applyBorder="1" applyAlignment="1">
      <alignment horizontal="center" vertical="center"/>
    </xf>
    <xf numFmtId="0" fontId="2" fillId="17" borderId="20" xfId="0" applyFont="1" applyFill="1" applyBorder="1" applyAlignment="1">
      <alignment horizontal="center" vertical="center"/>
    </xf>
    <xf numFmtId="0" fontId="2" fillId="17" borderId="14" xfId="0" applyFont="1" applyFill="1" applyBorder="1" applyAlignment="1">
      <alignment horizontal="center" vertical="center"/>
    </xf>
    <xf numFmtId="0" fontId="2" fillId="17" borderId="15" xfId="0" applyFont="1" applyFill="1" applyBorder="1" applyAlignment="1">
      <alignment horizontal="center" vertical="center"/>
    </xf>
    <xf numFmtId="0" fontId="13" fillId="4" borderId="2" xfId="0" applyFont="1" applyFill="1" applyBorder="1" applyAlignment="1">
      <alignment horizontal="center" vertical="center"/>
    </xf>
    <xf numFmtId="0" fontId="13" fillId="4" borderId="18" xfId="0" applyFont="1" applyFill="1" applyBorder="1" applyAlignment="1">
      <alignment horizontal="center" vertical="center"/>
    </xf>
    <xf numFmtId="0" fontId="2" fillId="4" borderId="19" xfId="0" applyFont="1" applyFill="1" applyBorder="1" applyAlignment="1">
      <alignment horizontal="center" vertical="center"/>
    </xf>
    <xf numFmtId="0" fontId="2" fillId="4" borderId="20" xfId="0" applyFont="1" applyFill="1" applyBorder="1" applyAlignment="1">
      <alignment horizontal="center" vertical="center"/>
    </xf>
    <xf numFmtId="0" fontId="2" fillId="4" borderId="14" xfId="0" applyFont="1" applyFill="1" applyBorder="1" applyAlignment="1">
      <alignment horizontal="center" vertical="center"/>
    </xf>
    <xf numFmtId="0" fontId="2" fillId="4" borderId="15" xfId="0" applyFont="1" applyFill="1" applyBorder="1" applyAlignment="1">
      <alignment horizontal="center" vertical="center"/>
    </xf>
    <xf numFmtId="0" fontId="13" fillId="7" borderId="2" xfId="0" applyFont="1" applyFill="1" applyBorder="1" applyAlignment="1">
      <alignment horizontal="center" vertical="center"/>
    </xf>
    <xf numFmtId="0" fontId="13" fillId="7" borderId="18" xfId="0" applyFont="1" applyFill="1" applyBorder="1" applyAlignment="1">
      <alignment horizontal="center" vertical="center"/>
    </xf>
    <xf numFmtId="0" fontId="2" fillId="7" borderId="19" xfId="0" applyFont="1" applyFill="1" applyBorder="1" applyAlignment="1">
      <alignment horizontal="center" vertical="center"/>
    </xf>
    <xf numFmtId="0" fontId="2" fillId="7" borderId="20" xfId="0" applyFont="1" applyFill="1" applyBorder="1" applyAlignment="1">
      <alignment horizontal="center" vertical="center"/>
    </xf>
    <xf numFmtId="0" fontId="2" fillId="7" borderId="14" xfId="0" applyFont="1" applyFill="1" applyBorder="1" applyAlignment="1">
      <alignment horizontal="center" vertical="center"/>
    </xf>
    <xf numFmtId="0" fontId="2" fillId="7" borderId="15" xfId="0" applyFont="1" applyFill="1" applyBorder="1" applyAlignment="1">
      <alignment horizontal="center" vertical="center"/>
    </xf>
    <xf numFmtId="0" fontId="13" fillId="16" borderId="2" xfId="0" applyFont="1" applyFill="1" applyBorder="1" applyAlignment="1">
      <alignment horizontal="center" vertical="center"/>
    </xf>
    <xf numFmtId="0" fontId="13" fillId="16" borderId="18" xfId="0" applyFont="1" applyFill="1" applyBorder="1" applyAlignment="1">
      <alignment horizontal="center" vertical="center"/>
    </xf>
    <xf numFmtId="0" fontId="2" fillId="16" borderId="19" xfId="0" applyFont="1" applyFill="1" applyBorder="1" applyAlignment="1">
      <alignment horizontal="center" vertical="center"/>
    </xf>
    <xf numFmtId="0" fontId="2" fillId="16" borderId="20" xfId="0" applyFont="1" applyFill="1" applyBorder="1" applyAlignment="1">
      <alignment horizontal="center" vertical="center"/>
    </xf>
    <xf numFmtId="0" fontId="2" fillId="16" borderId="14" xfId="0" applyFont="1" applyFill="1" applyBorder="1" applyAlignment="1">
      <alignment horizontal="center" vertical="center"/>
    </xf>
    <xf numFmtId="0" fontId="2" fillId="16" borderId="15" xfId="0" applyFont="1" applyFill="1" applyBorder="1" applyAlignment="1">
      <alignment horizontal="center" vertical="center"/>
    </xf>
    <xf numFmtId="0" fontId="2" fillId="2" borderId="81" xfId="0" applyFont="1" applyFill="1" applyBorder="1" applyAlignment="1">
      <alignment horizontal="center" vertical="center"/>
    </xf>
    <xf numFmtId="1" fontId="21" fillId="0" borderId="14" xfId="0" applyNumberFormat="1" applyFont="1" applyBorder="1" applyAlignment="1">
      <alignment horizontal="center"/>
    </xf>
    <xf numFmtId="1" fontId="21" fillId="0" borderId="15" xfId="0" applyNumberFormat="1" applyFont="1" applyBorder="1" applyAlignment="1">
      <alignment horizontal="center"/>
    </xf>
    <xf numFmtId="0" fontId="13" fillId="6" borderId="1" xfId="0" applyFont="1" applyFill="1" applyBorder="1" applyAlignment="1">
      <alignment horizontal="center" vertical="center"/>
    </xf>
    <xf numFmtId="0" fontId="2" fillId="6" borderId="14" xfId="0" applyFont="1" applyFill="1" applyBorder="1" applyAlignment="1">
      <alignment horizontal="center" vertical="center"/>
    </xf>
    <xf numFmtId="0" fontId="2" fillId="6" borderId="15" xfId="0" applyFont="1" applyFill="1" applyBorder="1" applyAlignment="1">
      <alignment horizontal="center" vertical="center"/>
    </xf>
    <xf numFmtId="0" fontId="3" fillId="0" borderId="2" xfId="0" applyFont="1" applyBorder="1" applyAlignment="1">
      <alignment horizontal="left"/>
    </xf>
    <xf numFmtId="0" fontId="3" fillId="0" borderId="18" xfId="0" applyFont="1" applyBorder="1" applyAlignment="1">
      <alignment horizontal="left"/>
    </xf>
    <xf numFmtId="0" fontId="2" fillId="2" borderId="80" xfId="0" applyFont="1" applyFill="1" applyBorder="1" applyAlignment="1">
      <alignment horizontal="center" vertical="center"/>
    </xf>
    <xf numFmtId="1" fontId="21" fillId="0" borderId="78" xfId="0" applyNumberFormat="1" applyFont="1" applyBorder="1" applyAlignment="1">
      <alignment horizontal="center"/>
    </xf>
    <xf numFmtId="0" fontId="21" fillId="0" borderId="14" xfId="0" applyFont="1" applyBorder="1" applyAlignment="1">
      <alignment horizontal="center"/>
    </xf>
    <xf numFmtId="0" fontId="21" fillId="0" borderId="97" xfId="0" applyFont="1" applyBorder="1" applyAlignment="1">
      <alignment horizontal="center"/>
    </xf>
    <xf numFmtId="0" fontId="12" fillId="0" borderId="14" xfId="0" quotePrefix="1" applyFont="1" applyBorder="1" applyAlignment="1" applyProtection="1">
      <alignment horizontal="center"/>
      <protection locked="0"/>
    </xf>
    <xf numFmtId="0" fontId="12" fillId="0" borderId="78" xfId="0" applyFont="1" applyBorder="1" applyAlignment="1" applyProtection="1">
      <alignment horizontal="center"/>
      <protection locked="0"/>
    </xf>
    <xf numFmtId="0" fontId="7" fillId="2" borderId="81" xfId="0" applyFont="1" applyFill="1" applyBorder="1" applyAlignment="1">
      <alignment horizontal="center"/>
    </xf>
    <xf numFmtId="0" fontId="12" fillId="0" borderId="14" xfId="0" applyFont="1" applyBorder="1" applyAlignment="1" applyProtection="1">
      <alignment horizontal="center"/>
      <protection locked="0"/>
    </xf>
    <xf numFmtId="0" fontId="12" fillId="0" borderId="15" xfId="0" applyFont="1" applyBorder="1" applyAlignment="1" applyProtection="1">
      <alignment horizontal="center"/>
      <protection locked="0"/>
    </xf>
    <xf numFmtId="0" fontId="3" fillId="0" borderId="1" xfId="0" applyFont="1" applyBorder="1" applyAlignment="1">
      <alignment horizontal="center"/>
    </xf>
    <xf numFmtId="0" fontId="0" fillId="0" borderId="1" xfId="0" applyBorder="1" applyAlignment="1">
      <alignment horizontal="center"/>
    </xf>
    <xf numFmtId="0" fontId="7" fillId="2" borderId="82" xfId="0" applyFont="1" applyFill="1" applyBorder="1" applyAlignment="1">
      <alignment horizontal="center"/>
    </xf>
    <xf numFmtId="0" fontId="7" fillId="2" borderId="83" xfId="0" applyFont="1" applyFill="1" applyBorder="1" applyAlignment="1">
      <alignment horizontal="center"/>
    </xf>
    <xf numFmtId="1" fontId="2" fillId="2" borderId="90" xfId="0" applyNumberFormat="1" applyFont="1" applyFill="1" applyBorder="1" applyAlignment="1">
      <alignment horizontal="center"/>
    </xf>
    <xf numFmtId="1" fontId="2" fillId="2" borderId="93" xfId="0" applyNumberFormat="1" applyFont="1" applyFill="1" applyBorder="1" applyAlignment="1">
      <alignment horizontal="center"/>
    </xf>
    <xf numFmtId="0" fontId="7" fillId="2" borderId="6" xfId="0" applyFont="1" applyFill="1" applyBorder="1" applyAlignment="1">
      <alignment horizontal="center"/>
    </xf>
    <xf numFmtId="0" fontId="7" fillId="2" borderId="84" xfId="0" applyFont="1" applyFill="1" applyBorder="1" applyAlignment="1">
      <alignment horizontal="center"/>
    </xf>
    <xf numFmtId="0" fontId="3" fillId="0" borderId="14" xfId="0" applyFont="1" applyBorder="1" applyAlignment="1">
      <alignment horizontal="center"/>
    </xf>
    <xf numFmtId="0" fontId="3" fillId="0" borderId="78" xfId="0" applyFont="1" applyBorder="1" applyAlignment="1">
      <alignment horizontal="center"/>
    </xf>
    <xf numFmtId="0" fontId="13" fillId="4" borderId="14" xfId="0" applyFont="1" applyFill="1" applyBorder="1" applyAlignment="1">
      <alignment horizontal="center" vertical="center"/>
    </xf>
    <xf numFmtId="0" fontId="13" fillId="4" borderId="15" xfId="0" applyFont="1" applyFill="1" applyBorder="1" applyAlignment="1">
      <alignment horizontal="center" vertical="center"/>
    </xf>
    <xf numFmtId="0" fontId="13" fillId="7" borderId="14" xfId="0" applyFont="1" applyFill="1" applyBorder="1" applyAlignment="1">
      <alignment horizontal="center" vertical="center"/>
    </xf>
    <xf numFmtId="0" fontId="13" fillId="7" borderId="15" xfId="0" applyFont="1" applyFill="1" applyBorder="1" applyAlignment="1">
      <alignment horizontal="center" vertical="center"/>
    </xf>
    <xf numFmtId="1" fontId="2" fillId="2" borderId="92" xfId="0" applyNumberFormat="1" applyFont="1" applyFill="1" applyBorder="1" applyAlignment="1">
      <alignment horizontal="center"/>
    </xf>
    <xf numFmtId="1" fontId="2" fillId="2" borderId="94" xfId="0" applyNumberFormat="1" applyFont="1" applyFill="1" applyBorder="1" applyAlignment="1">
      <alignment horizontal="center"/>
    </xf>
    <xf numFmtId="0" fontId="13" fillId="6" borderId="14" xfId="0" applyFont="1" applyFill="1" applyBorder="1" applyAlignment="1">
      <alignment horizontal="center" vertical="center"/>
    </xf>
    <xf numFmtId="0" fontId="13" fillId="6" borderId="15" xfId="0" applyFont="1" applyFill="1" applyBorder="1" applyAlignment="1">
      <alignment horizontal="center" vertical="center"/>
    </xf>
    <xf numFmtId="0" fontId="13" fillId="16" borderId="14" xfId="0" applyFont="1" applyFill="1" applyBorder="1" applyAlignment="1">
      <alignment horizontal="center" vertical="center"/>
    </xf>
    <xf numFmtId="0" fontId="13" fillId="16" borderId="15" xfId="0" applyFont="1" applyFill="1" applyBorder="1" applyAlignment="1">
      <alignment horizontal="center" vertical="center"/>
    </xf>
    <xf numFmtId="0" fontId="7" fillId="2" borderId="0" xfId="0" applyFont="1" applyFill="1" applyAlignment="1">
      <alignment horizontal="center"/>
    </xf>
    <xf numFmtId="0" fontId="7" fillId="2" borderId="87" xfId="0" applyFont="1" applyFill="1" applyBorder="1" applyAlignment="1">
      <alignment horizontal="center"/>
    </xf>
    <xf numFmtId="0" fontId="13" fillId="17" borderId="19" xfId="0" applyFont="1" applyFill="1" applyBorder="1" applyAlignment="1">
      <alignment horizontal="center" vertical="center"/>
    </xf>
    <xf numFmtId="0" fontId="13" fillId="17" borderId="20" xfId="0" applyFont="1" applyFill="1" applyBorder="1" applyAlignment="1">
      <alignment horizontal="center" vertical="center"/>
    </xf>
    <xf numFmtId="0" fontId="0" fillId="26" borderId="1" xfId="0" applyFill="1" applyBorder="1" applyAlignment="1">
      <alignment horizontal="center"/>
    </xf>
    <xf numFmtId="0" fontId="7" fillId="2" borderId="85" xfId="0" applyFont="1" applyFill="1" applyBorder="1" applyAlignment="1">
      <alignment horizontal="center"/>
    </xf>
    <xf numFmtId="0" fontId="7" fillId="2" borderId="86" xfId="0" applyFont="1" applyFill="1" applyBorder="1" applyAlignment="1">
      <alignment horizontal="center"/>
    </xf>
    <xf numFmtId="0" fontId="0" fillId="18" borderId="46" xfId="0" applyFill="1" applyBorder="1" applyAlignment="1">
      <alignment horizontal="center"/>
    </xf>
    <xf numFmtId="0" fontId="0" fillId="18" borderId="47" xfId="0" applyFill="1" applyBorder="1" applyAlignment="1">
      <alignment horizontal="center"/>
    </xf>
    <xf numFmtId="0" fontId="0" fillId="18" borderId="63" xfId="0" applyFill="1" applyBorder="1" applyAlignment="1">
      <alignment horizontal="center"/>
    </xf>
    <xf numFmtId="0" fontId="31" fillId="26" borderId="1" xfId="5" applyFill="1" applyBorder="1" applyAlignment="1">
      <alignment horizontal="left"/>
    </xf>
    <xf numFmtId="0" fontId="0" fillId="26" borderId="1" xfId="0" applyFill="1" applyBorder="1" applyAlignment="1">
      <alignment horizontal="left"/>
    </xf>
    <xf numFmtId="1" fontId="14" fillId="13" borderId="30" xfId="0" applyNumberFormat="1" applyFont="1" applyFill="1" applyBorder="1" applyAlignment="1">
      <alignment horizontal="left" vertical="center"/>
    </xf>
    <xf numFmtId="1" fontId="14" fillId="13" borderId="31" xfId="0" applyNumberFormat="1" applyFont="1" applyFill="1" applyBorder="1" applyAlignment="1">
      <alignment horizontal="left" vertical="center"/>
    </xf>
    <xf numFmtId="1" fontId="14" fillId="13" borderId="32" xfId="0" applyNumberFormat="1" applyFont="1" applyFill="1" applyBorder="1" applyAlignment="1">
      <alignment horizontal="left" vertical="center"/>
    </xf>
    <xf numFmtId="1" fontId="14" fillId="7" borderId="30" xfId="0" applyNumberFormat="1" applyFont="1" applyFill="1" applyBorder="1" applyAlignment="1">
      <alignment horizontal="left" vertical="center"/>
    </xf>
    <xf numFmtId="1" fontId="14" fillId="7" borderId="31" xfId="0" applyNumberFormat="1" applyFont="1" applyFill="1" applyBorder="1" applyAlignment="1">
      <alignment horizontal="left" vertical="center"/>
    </xf>
    <xf numFmtId="1" fontId="14" fillId="7" borderId="32" xfId="0" applyNumberFormat="1" applyFont="1" applyFill="1" applyBorder="1" applyAlignment="1">
      <alignment horizontal="left" vertical="center"/>
    </xf>
    <xf numFmtId="1" fontId="14" fillId="8" borderId="0" xfId="0" applyNumberFormat="1" applyFont="1" applyFill="1" applyAlignment="1">
      <alignment horizontal="center" vertical="center"/>
    </xf>
    <xf numFmtId="1" fontId="14" fillId="8" borderId="0" xfId="0" applyNumberFormat="1" applyFont="1" applyFill="1" applyAlignment="1">
      <alignment horizontal="left" vertical="center"/>
    </xf>
    <xf numFmtId="0" fontId="0" fillId="0" borderId="0" xfId="0" applyAlignment="1">
      <alignment horizontal="center" vertical="top" wrapText="1"/>
    </xf>
    <xf numFmtId="0" fontId="25" fillId="5" borderId="23" xfId="0" applyFont="1" applyFill="1" applyBorder="1" applyAlignment="1">
      <alignment horizontal="center" vertical="center"/>
    </xf>
    <xf numFmtId="0" fontId="25" fillId="5" borderId="33" xfId="0" applyFont="1" applyFill="1" applyBorder="1" applyAlignment="1">
      <alignment horizontal="center" vertical="center"/>
    </xf>
    <xf numFmtId="1" fontId="14" fillId="6" borderId="13"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6" borderId="12" xfId="0" applyNumberFormat="1" applyFont="1" applyFill="1" applyBorder="1" applyAlignment="1">
      <alignment horizontal="center" vertical="center"/>
    </xf>
    <xf numFmtId="1" fontId="14" fillId="6" borderId="5" xfId="0" applyNumberFormat="1" applyFont="1" applyFill="1" applyBorder="1" applyAlignment="1">
      <alignment horizontal="center" vertical="center"/>
    </xf>
    <xf numFmtId="1" fontId="14" fillId="6" borderId="16" xfId="0" applyNumberFormat="1" applyFont="1" applyFill="1" applyBorder="1" applyAlignment="1">
      <alignment horizontal="center" vertical="center"/>
    </xf>
    <xf numFmtId="1" fontId="14" fillId="6" borderId="17" xfId="0" applyNumberFormat="1" applyFont="1" applyFill="1" applyBorder="1" applyAlignment="1">
      <alignment horizontal="center" vertical="center"/>
    </xf>
    <xf numFmtId="1" fontId="14" fillId="12" borderId="27" xfId="0" applyNumberFormat="1" applyFont="1" applyFill="1" applyBorder="1" applyAlignment="1">
      <alignment horizontal="left" vertical="center"/>
    </xf>
    <xf numFmtId="1" fontId="14" fillId="12" borderId="28" xfId="0" applyNumberFormat="1" applyFont="1" applyFill="1" applyBorder="1" applyAlignment="1">
      <alignment horizontal="left" vertical="center"/>
    </xf>
    <xf numFmtId="1" fontId="14" fillId="12" borderId="29" xfId="0" applyNumberFormat="1" applyFont="1" applyFill="1" applyBorder="1" applyAlignment="1">
      <alignment horizontal="left" vertical="center"/>
    </xf>
    <xf numFmtId="1" fontId="14" fillId="12" borderId="24" xfId="0" applyNumberFormat="1" applyFont="1" applyFill="1" applyBorder="1" applyAlignment="1">
      <alignment horizontal="left" vertical="center"/>
    </xf>
    <xf numFmtId="1" fontId="14" fillId="12" borderId="25" xfId="0" applyNumberFormat="1" applyFont="1" applyFill="1" applyBorder="1" applyAlignment="1">
      <alignment horizontal="left" vertical="center"/>
    </xf>
    <xf numFmtId="1" fontId="14" fillId="12" borderId="26" xfId="0" applyNumberFormat="1" applyFont="1" applyFill="1" applyBorder="1" applyAlignment="1">
      <alignment horizontal="left" vertical="center"/>
    </xf>
    <xf numFmtId="0" fontId="0" fillId="8" borderId="47" xfId="0" applyFill="1" applyBorder="1" applyAlignment="1">
      <alignment horizontal="center"/>
    </xf>
    <xf numFmtId="0" fontId="4" fillId="8" borderId="51" xfId="0" applyFont="1" applyFill="1" applyBorder="1" applyAlignment="1">
      <alignment horizontal="center" vertical="center" wrapText="1"/>
    </xf>
    <xf numFmtId="0" fontId="4" fillId="8" borderId="52" xfId="0" applyFont="1" applyFill="1" applyBorder="1" applyAlignment="1">
      <alignment horizontal="center" vertical="center" wrapText="1"/>
    </xf>
    <xf numFmtId="0" fontId="4" fillId="8" borderId="53" xfId="0" applyFont="1" applyFill="1" applyBorder="1" applyAlignment="1">
      <alignment horizontal="center" vertical="center" wrapText="1"/>
    </xf>
    <xf numFmtId="0" fontId="4" fillId="8" borderId="54" xfId="0" applyFont="1" applyFill="1" applyBorder="1" applyAlignment="1">
      <alignment horizontal="center" vertical="center" wrapText="1"/>
    </xf>
    <xf numFmtId="0" fontId="4" fillId="8" borderId="60" xfId="0" applyFont="1" applyFill="1" applyBorder="1" applyAlignment="1">
      <alignment horizontal="center" vertical="center" wrapText="1"/>
    </xf>
    <xf numFmtId="0" fontId="4" fillId="7" borderId="54" xfId="0" applyFont="1" applyFill="1" applyBorder="1" applyAlignment="1">
      <alignment horizontal="center" vertical="center" wrapText="1"/>
    </xf>
    <xf numFmtId="0" fontId="4" fillId="7" borderId="60" xfId="0" applyFont="1" applyFill="1" applyBorder="1" applyAlignment="1">
      <alignment horizontal="center" vertical="center" wrapText="1"/>
    </xf>
    <xf numFmtId="0" fontId="4" fillId="7" borderId="51" xfId="0" applyFont="1" applyFill="1" applyBorder="1" applyAlignment="1">
      <alignment horizontal="center" vertical="center" wrapText="1"/>
    </xf>
    <xf numFmtId="0" fontId="4" fillId="7" borderId="52" xfId="0" applyFont="1" applyFill="1" applyBorder="1" applyAlignment="1">
      <alignment horizontal="center" vertical="center" wrapText="1"/>
    </xf>
    <xf numFmtId="0" fontId="4" fillId="7" borderId="53" xfId="0" applyFont="1" applyFill="1" applyBorder="1" applyAlignment="1">
      <alignment horizontal="center" vertical="center" wrapText="1"/>
    </xf>
    <xf numFmtId="0" fontId="0" fillId="7" borderId="47" xfId="0" applyFill="1" applyBorder="1" applyAlignment="1">
      <alignment horizontal="center"/>
    </xf>
    <xf numFmtId="0" fontId="19" fillId="23" borderId="46" xfId="0" applyFont="1" applyFill="1" applyBorder="1" applyAlignment="1">
      <alignment horizontal="center" vertical="center"/>
    </xf>
    <xf numFmtId="0" fontId="19" fillId="23" borderId="50" xfId="0" applyFont="1" applyFill="1" applyBorder="1" applyAlignment="1">
      <alignment horizontal="center" vertical="center"/>
    </xf>
    <xf numFmtId="0" fontId="19" fillId="23" borderId="47" xfId="0" applyFont="1" applyFill="1" applyBorder="1" applyAlignment="1">
      <alignment horizontal="center" vertical="center"/>
    </xf>
    <xf numFmtId="0" fontId="0" fillId="6" borderId="47" xfId="0" applyFill="1" applyBorder="1" applyAlignment="1">
      <alignment horizontal="center"/>
    </xf>
    <xf numFmtId="0" fontId="4" fillId="6" borderId="54" xfId="0" applyFont="1" applyFill="1" applyBorder="1" applyAlignment="1">
      <alignment horizontal="center" vertical="center" wrapText="1"/>
    </xf>
    <xf numFmtId="0" fontId="4" fillId="6" borderId="60" xfId="0" applyFont="1" applyFill="1" applyBorder="1" applyAlignment="1">
      <alignment horizontal="center" vertical="center" wrapText="1"/>
    </xf>
    <xf numFmtId="0" fontId="4" fillId="6" borderId="51"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4" fillId="24" borderId="49" xfId="0" applyFont="1" applyFill="1" applyBorder="1" applyAlignment="1">
      <alignment horizontal="left" vertical="center" wrapText="1"/>
    </xf>
    <xf numFmtId="0" fontId="4" fillId="24" borderId="70" xfId="0" applyFont="1" applyFill="1" applyBorder="1" applyAlignment="1">
      <alignment horizontal="left" vertical="center" wrapText="1"/>
    </xf>
    <xf numFmtId="0" fontId="4" fillId="24" borderId="50" xfId="0" applyFont="1" applyFill="1" applyBorder="1" applyAlignment="1">
      <alignment horizontal="center" vertical="center" wrapText="1"/>
    </xf>
    <xf numFmtId="0" fontId="4" fillId="24" borderId="48" xfId="0" applyFont="1" applyFill="1" applyBorder="1" applyAlignment="1">
      <alignment horizontal="left" vertical="center" wrapText="1"/>
    </xf>
    <xf numFmtId="0" fontId="4" fillId="24" borderId="55" xfId="0" applyFont="1" applyFill="1" applyBorder="1" applyAlignment="1">
      <alignment horizontal="left" vertical="center" wrapText="1"/>
    </xf>
    <xf numFmtId="0" fontId="4" fillId="24" borderId="48" xfId="0" applyFont="1" applyFill="1" applyBorder="1" applyAlignment="1">
      <alignment horizontal="center" vertical="center" wrapText="1"/>
    </xf>
    <xf numFmtId="0" fontId="4" fillId="24" borderId="55" xfId="0" applyFont="1" applyFill="1" applyBorder="1" applyAlignment="1">
      <alignment horizontal="center" vertical="center" wrapText="1"/>
    </xf>
    <xf numFmtId="0" fontId="0" fillId="12" borderId="47" xfId="0" applyFill="1" applyBorder="1" applyAlignment="1">
      <alignment horizontal="center"/>
    </xf>
    <xf numFmtId="0" fontId="4" fillId="12" borderId="54" xfId="0" applyFont="1" applyFill="1" applyBorder="1" applyAlignment="1">
      <alignment horizontal="center" vertical="center" wrapText="1"/>
    </xf>
    <xf numFmtId="0" fontId="4" fillId="12" borderId="60" xfId="0" applyFont="1" applyFill="1" applyBorder="1" applyAlignment="1">
      <alignment horizontal="center" vertical="center" wrapText="1"/>
    </xf>
    <xf numFmtId="0" fontId="4" fillId="12" borderId="51" xfId="0" applyFont="1" applyFill="1" applyBorder="1" applyAlignment="1">
      <alignment horizontal="center" vertical="center" wrapText="1"/>
    </xf>
    <xf numFmtId="0" fontId="4" fillId="12" borderId="52" xfId="0" applyFont="1" applyFill="1" applyBorder="1" applyAlignment="1">
      <alignment horizontal="center" vertical="center" wrapText="1"/>
    </xf>
    <xf numFmtId="0" fontId="4" fillId="12" borderId="53" xfId="0" applyFont="1" applyFill="1" applyBorder="1" applyAlignment="1">
      <alignment horizontal="center" vertical="center" wrapText="1"/>
    </xf>
    <xf numFmtId="0" fontId="4" fillId="13" borderId="54" xfId="0" applyFont="1" applyFill="1" applyBorder="1" applyAlignment="1">
      <alignment horizontal="center" vertical="center" wrapText="1"/>
    </xf>
    <xf numFmtId="0" fontId="4" fillId="13" borderId="60" xfId="0" applyFont="1" applyFill="1" applyBorder="1" applyAlignment="1">
      <alignment horizontal="center" vertical="center" wrapText="1"/>
    </xf>
    <xf numFmtId="0" fontId="4" fillId="13" borderId="51" xfId="0" applyFont="1" applyFill="1" applyBorder="1" applyAlignment="1">
      <alignment horizontal="center" vertical="center" wrapText="1"/>
    </xf>
    <xf numFmtId="0" fontId="4" fillId="13" borderId="52" xfId="0" applyFont="1" applyFill="1" applyBorder="1" applyAlignment="1">
      <alignment horizontal="center" vertical="center" wrapText="1"/>
    </xf>
    <xf numFmtId="0" fontId="4" fillId="13" borderId="53" xfId="0" applyFont="1" applyFill="1" applyBorder="1" applyAlignment="1">
      <alignment horizontal="center" vertical="center" wrapText="1"/>
    </xf>
    <xf numFmtId="0" fontId="0" fillId="13" borderId="47" xfId="0" applyFill="1" applyBorder="1" applyAlignment="1">
      <alignment horizontal="center"/>
    </xf>
    <xf numFmtId="1" fontId="29" fillId="12" borderId="67" xfId="0" applyNumberFormat="1" applyFont="1" applyFill="1" applyBorder="1" applyAlignment="1">
      <alignment horizontal="left" vertical="center"/>
    </xf>
    <xf numFmtId="1" fontId="29" fillId="12" borderId="68" xfId="0" applyNumberFormat="1" applyFont="1" applyFill="1" applyBorder="1" applyAlignment="1">
      <alignment horizontal="left" vertical="center"/>
    </xf>
    <xf numFmtId="1" fontId="29" fillId="12" borderId="101" xfId="0" applyNumberFormat="1" applyFont="1" applyFill="1" applyBorder="1" applyAlignment="1">
      <alignment horizontal="left" vertical="center"/>
    </xf>
    <xf numFmtId="1" fontId="29" fillId="6" borderId="102" xfId="0" applyNumberFormat="1" applyFont="1" applyFill="1" applyBorder="1" applyAlignment="1">
      <alignment horizontal="left" vertical="center"/>
    </xf>
    <xf numFmtId="1" fontId="29" fillId="6" borderId="69" xfId="0" applyNumberFormat="1" applyFont="1" applyFill="1" applyBorder="1" applyAlignment="1">
      <alignment horizontal="left" vertical="center"/>
    </xf>
    <xf numFmtId="1" fontId="29" fillId="6" borderId="103" xfId="0" applyNumberFormat="1" applyFont="1" applyFill="1" applyBorder="1" applyAlignment="1">
      <alignment horizontal="left" vertical="center"/>
    </xf>
    <xf numFmtId="1" fontId="29" fillId="8" borderId="100" xfId="0" applyNumberFormat="1" applyFont="1" applyFill="1" applyBorder="1" applyAlignment="1">
      <alignment horizontal="left" vertical="center"/>
    </xf>
    <xf numFmtId="1" fontId="29" fillId="8" borderId="69" xfId="0" applyNumberFormat="1" applyFont="1" applyFill="1" applyBorder="1" applyAlignment="1">
      <alignment horizontal="left" vertical="center"/>
    </xf>
    <xf numFmtId="1" fontId="29" fillId="7" borderId="67" xfId="0" applyNumberFormat="1" applyFont="1" applyFill="1" applyBorder="1" applyAlignment="1">
      <alignment horizontal="left" vertical="center"/>
    </xf>
    <xf numFmtId="1" fontId="29" fillId="7" borderId="68" xfId="0" applyNumberFormat="1" applyFont="1" applyFill="1" applyBorder="1" applyAlignment="1">
      <alignment horizontal="left" vertical="center"/>
    </xf>
    <xf numFmtId="1" fontId="29" fillId="7" borderId="101" xfId="0" applyNumberFormat="1" applyFont="1" applyFill="1" applyBorder="1" applyAlignment="1">
      <alignment horizontal="left" vertical="center"/>
    </xf>
    <xf numFmtId="1" fontId="29" fillId="13" borderId="67" xfId="0" applyNumberFormat="1" applyFont="1" applyFill="1" applyBorder="1" applyAlignment="1">
      <alignment horizontal="left" vertical="center"/>
    </xf>
    <xf numFmtId="1" fontId="29" fillId="13" borderId="68" xfId="0" applyNumberFormat="1" applyFont="1" applyFill="1" applyBorder="1" applyAlignment="1">
      <alignment horizontal="left" vertical="center"/>
    </xf>
    <xf numFmtId="1" fontId="29" fillId="13" borderId="101" xfId="0" applyNumberFormat="1" applyFont="1" applyFill="1" applyBorder="1" applyAlignment="1">
      <alignment horizontal="left" vertical="center"/>
    </xf>
    <xf numFmtId="0" fontId="4" fillId="8" borderId="61" xfId="0" applyFont="1" applyFill="1" applyBorder="1" applyAlignment="1">
      <alignment horizontal="center" vertical="center" wrapText="1"/>
    </xf>
    <xf numFmtId="0" fontId="4" fillId="8" borderId="64" xfId="0" applyFont="1" applyFill="1" applyBorder="1" applyAlignment="1">
      <alignment horizontal="center" vertical="center" wrapText="1"/>
    </xf>
    <xf numFmtId="0" fontId="4" fillId="8" borderId="48" xfId="0" applyFont="1" applyFill="1" applyBorder="1" applyAlignment="1">
      <alignment horizontal="center" vertical="center" wrapText="1"/>
    </xf>
    <xf numFmtId="0" fontId="4" fillId="8" borderId="56" xfId="0" applyFont="1" applyFill="1" applyBorder="1" applyAlignment="1">
      <alignment horizontal="center" vertical="center" wrapText="1"/>
    </xf>
    <xf numFmtId="0" fontId="4" fillId="8" borderId="49" xfId="0" applyFont="1" applyFill="1" applyBorder="1" applyAlignment="1">
      <alignment horizontal="center" vertical="center" wrapText="1"/>
    </xf>
    <xf numFmtId="0" fontId="4" fillId="8" borderId="50" xfId="0" applyFont="1" applyFill="1" applyBorder="1" applyAlignment="1">
      <alignment horizontal="center" vertical="center" wrapText="1"/>
    </xf>
    <xf numFmtId="0" fontId="20" fillId="8" borderId="47" xfId="0" applyFont="1" applyFill="1" applyBorder="1" applyAlignment="1">
      <alignment horizontal="center" vertical="center"/>
    </xf>
    <xf numFmtId="0" fontId="20" fillId="8" borderId="63" xfId="0" applyFont="1" applyFill="1" applyBorder="1" applyAlignment="1">
      <alignment horizontal="center" vertical="center"/>
    </xf>
    <xf numFmtId="0" fontId="4" fillId="7" borderId="49" xfId="0" applyFont="1" applyFill="1" applyBorder="1" applyAlignment="1">
      <alignment horizontal="center" vertical="center" wrapText="1"/>
    </xf>
    <xf numFmtId="0" fontId="4" fillId="7" borderId="50" xfId="0" applyFont="1" applyFill="1" applyBorder="1" applyAlignment="1">
      <alignment horizontal="center" vertical="center" wrapText="1"/>
    </xf>
    <xf numFmtId="0" fontId="20" fillId="7" borderId="47" xfId="0" applyFont="1" applyFill="1" applyBorder="1" applyAlignment="1">
      <alignment horizontal="center" vertical="center"/>
    </xf>
    <xf numFmtId="0" fontId="20" fillId="7" borderId="63" xfId="0" applyFont="1" applyFill="1" applyBorder="1" applyAlignment="1">
      <alignment horizontal="center" vertical="center"/>
    </xf>
    <xf numFmtId="0" fontId="4" fillId="7" borderId="48" xfId="0" applyFont="1" applyFill="1" applyBorder="1" applyAlignment="1">
      <alignment horizontal="center" vertical="center" wrapText="1"/>
    </xf>
    <xf numFmtId="0" fontId="4" fillId="7" borderId="56" xfId="0" applyFont="1" applyFill="1" applyBorder="1" applyAlignment="1">
      <alignment horizontal="center" vertical="center" wrapText="1"/>
    </xf>
    <xf numFmtId="0" fontId="4" fillId="7" borderId="61" xfId="0" applyFont="1" applyFill="1" applyBorder="1" applyAlignment="1">
      <alignment horizontal="center" vertical="center" wrapText="1"/>
    </xf>
    <xf numFmtId="0" fontId="4" fillId="7" borderId="64" xfId="0" applyFont="1" applyFill="1" applyBorder="1" applyAlignment="1">
      <alignment horizontal="center" vertical="center" wrapText="1"/>
    </xf>
    <xf numFmtId="0" fontId="20" fillId="13" borderId="47" xfId="0" applyFont="1" applyFill="1" applyBorder="1" applyAlignment="1">
      <alignment horizontal="center" vertical="center"/>
    </xf>
    <xf numFmtId="0" fontId="20" fillId="13" borderId="63" xfId="0" applyFont="1" applyFill="1" applyBorder="1" applyAlignment="1">
      <alignment horizontal="center" vertical="center"/>
    </xf>
    <xf numFmtId="0" fontId="4" fillId="13" borderId="48" xfId="0" applyFont="1" applyFill="1" applyBorder="1" applyAlignment="1">
      <alignment horizontal="center" vertical="center" wrapText="1"/>
    </xf>
    <xf numFmtId="0" fontId="4" fillId="13" borderId="56" xfId="0" applyFont="1" applyFill="1" applyBorder="1" applyAlignment="1">
      <alignment horizontal="center" vertical="center" wrapText="1"/>
    </xf>
    <xf numFmtId="0" fontId="4" fillId="13" borderId="49" xfId="0" applyFont="1" applyFill="1" applyBorder="1" applyAlignment="1">
      <alignment horizontal="center" vertical="center" wrapText="1"/>
    </xf>
    <xf numFmtId="0" fontId="4" fillId="13" borderId="50" xfId="0" applyFont="1" applyFill="1" applyBorder="1" applyAlignment="1">
      <alignment horizontal="center" vertical="center" wrapText="1"/>
    </xf>
    <xf numFmtId="0" fontId="4" fillId="12" borderId="48" xfId="0" applyFont="1" applyFill="1" applyBorder="1" applyAlignment="1">
      <alignment horizontal="center" vertical="center" wrapText="1"/>
    </xf>
    <xf numFmtId="0" fontId="4" fillId="12" borderId="56" xfId="0" applyFont="1" applyFill="1" applyBorder="1" applyAlignment="1">
      <alignment horizontal="center" vertical="center" wrapText="1"/>
    </xf>
    <xf numFmtId="0" fontId="4" fillId="13" borderId="61" xfId="0" applyFont="1" applyFill="1" applyBorder="1" applyAlignment="1">
      <alignment horizontal="center" vertical="center" wrapText="1"/>
    </xf>
    <xf numFmtId="0" fontId="4" fillId="13" borderId="64" xfId="0" applyFont="1" applyFill="1" applyBorder="1" applyAlignment="1">
      <alignment horizontal="center" vertical="center" wrapText="1"/>
    </xf>
    <xf numFmtId="0" fontId="20" fillId="12" borderId="47" xfId="0" applyFont="1" applyFill="1" applyBorder="1" applyAlignment="1">
      <alignment horizontal="center" vertical="center"/>
    </xf>
    <xf numFmtId="0" fontId="20" fillId="12" borderId="63" xfId="0" applyFont="1" applyFill="1" applyBorder="1" applyAlignment="1">
      <alignment horizontal="center" vertical="center"/>
    </xf>
    <xf numFmtId="0" fontId="4" fillId="12" borderId="61" xfId="0" applyFont="1" applyFill="1" applyBorder="1" applyAlignment="1">
      <alignment horizontal="center" vertical="center" wrapText="1"/>
    </xf>
    <xf numFmtId="0" fontId="4" fillId="12" borderId="64" xfId="0" applyFont="1" applyFill="1" applyBorder="1" applyAlignment="1">
      <alignment horizontal="center" vertical="center" wrapText="1"/>
    </xf>
    <xf numFmtId="0" fontId="4" fillId="12" borderId="49" xfId="0" applyFont="1" applyFill="1" applyBorder="1" applyAlignment="1">
      <alignment horizontal="center" vertical="center" wrapText="1"/>
    </xf>
    <xf numFmtId="0" fontId="4" fillId="12" borderId="50" xfId="0" applyFont="1" applyFill="1" applyBorder="1" applyAlignment="1">
      <alignment horizontal="center" vertical="center" wrapText="1"/>
    </xf>
    <xf numFmtId="0" fontId="20" fillId="6" borderId="47" xfId="0" applyFont="1" applyFill="1" applyBorder="1" applyAlignment="1">
      <alignment horizontal="center" vertical="center"/>
    </xf>
    <xf numFmtId="0" fontId="20" fillId="6" borderId="63" xfId="0" applyFont="1" applyFill="1" applyBorder="1" applyAlignment="1">
      <alignment horizontal="center" vertical="center"/>
    </xf>
    <xf numFmtId="0" fontId="4" fillId="6" borderId="49" xfId="0" applyFont="1" applyFill="1" applyBorder="1" applyAlignment="1">
      <alignment horizontal="center" vertical="center" wrapText="1"/>
    </xf>
    <xf numFmtId="0" fontId="4" fillId="6" borderId="50" xfId="0" applyFont="1" applyFill="1" applyBorder="1" applyAlignment="1">
      <alignment horizontal="center" vertical="center" wrapText="1"/>
    </xf>
    <xf numFmtId="0" fontId="4" fillId="6" borderId="48" xfId="0" applyFont="1" applyFill="1" applyBorder="1" applyAlignment="1">
      <alignment horizontal="center" vertical="center" wrapText="1"/>
    </xf>
    <xf numFmtId="0" fontId="4" fillId="6" borderId="56" xfId="0" applyFont="1" applyFill="1" applyBorder="1" applyAlignment="1">
      <alignment horizontal="center" vertical="center" wrapText="1"/>
    </xf>
    <xf numFmtId="0" fontId="4" fillId="24" borderId="56" xfId="0" applyFont="1" applyFill="1" applyBorder="1" applyAlignment="1">
      <alignment horizontal="left" vertical="center" wrapText="1"/>
    </xf>
    <xf numFmtId="0" fontId="4" fillId="24" borderId="49" xfId="0" applyFont="1" applyFill="1" applyBorder="1" applyAlignment="1">
      <alignment horizontal="center" vertical="center" wrapText="1"/>
    </xf>
    <xf numFmtId="0" fontId="4" fillId="6" borderId="61" xfId="0" applyFont="1" applyFill="1" applyBorder="1" applyAlignment="1">
      <alignment horizontal="center" vertical="center" wrapText="1"/>
    </xf>
    <xf numFmtId="0" fontId="4" fillId="6" borderId="64" xfId="0" applyFont="1" applyFill="1" applyBorder="1" applyAlignment="1">
      <alignment horizontal="center" vertical="center" wrapText="1"/>
    </xf>
    <xf numFmtId="0" fontId="30" fillId="7" borderId="69" xfId="0" applyFont="1" applyFill="1" applyBorder="1" applyAlignment="1">
      <alignment horizontal="left"/>
    </xf>
    <xf numFmtId="0" fontId="30" fillId="8" borderId="69" xfId="0" applyFont="1" applyFill="1" applyBorder="1" applyAlignment="1">
      <alignment horizontal="left"/>
    </xf>
    <xf numFmtId="0" fontId="29" fillId="6" borderId="69" xfId="0" applyFont="1" applyFill="1" applyBorder="1" applyAlignment="1">
      <alignment horizontal="left"/>
    </xf>
    <xf numFmtId="0" fontId="30" fillId="12" borderId="69" xfId="0" applyFont="1" applyFill="1" applyBorder="1" applyAlignment="1">
      <alignment horizontal="left"/>
    </xf>
    <xf numFmtId="0" fontId="29" fillId="13" borderId="69" xfId="0" applyFont="1" applyFill="1" applyBorder="1" applyAlignment="1">
      <alignment horizontal="left"/>
    </xf>
  </cellXfs>
  <cellStyles count="6">
    <cellStyle name="Hyperlink" xfId="2" builtinId="8"/>
    <cellStyle name="Hyperlink 2" xfId="5" xr:uid="{1F0BE61C-105C-4445-B8C5-8395F71DE43D}"/>
    <cellStyle name="Normal" xfId="0" builtinId="0"/>
    <cellStyle name="Normal 2" xfId="1" xr:uid="{006F83B9-170E-46E1-9A33-28F9EB549B53}"/>
    <cellStyle name="Normal 3" xfId="3" xr:uid="{B086F85E-D564-4CF8-848F-D652AD899D32}"/>
    <cellStyle name="Normal 4 2" xfId="4" xr:uid="{A56AA467-1E95-4A25-9180-C3ECA8D86949}"/>
  </cellStyles>
  <dxfs count="5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FA251"/>
      <color rgb="FFF79444"/>
      <color rgb="FF1E9AD6"/>
      <color rgb="FF858689"/>
      <color rgb="FF1AA1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6350</xdr:colOff>
      <xdr:row>1</xdr:row>
      <xdr:rowOff>0</xdr:rowOff>
    </xdr:from>
    <xdr:to>
      <xdr:col>2</xdr:col>
      <xdr:colOff>1604036</xdr:colOff>
      <xdr:row>19</xdr:row>
      <xdr:rowOff>66977</xdr:rowOff>
    </xdr:to>
    <xdr:sp macro="" textlink="">
      <xdr:nvSpPr>
        <xdr:cNvPr id="2" name="Teardrop 1">
          <a:extLst>
            <a:ext uri="{FF2B5EF4-FFF2-40B4-BE49-F238E27FC236}">
              <a16:creationId xmlns:a16="http://schemas.microsoft.com/office/drawing/2014/main" id="{2368DF13-840A-473C-8535-6B3BFC031F5B}"/>
            </a:ext>
          </a:extLst>
        </xdr:cNvPr>
        <xdr:cNvSpPr/>
      </xdr:nvSpPr>
      <xdr:spPr>
        <a:xfrm rot="10800000">
          <a:off x="615950" y="184150"/>
          <a:ext cx="3515386" cy="3457877"/>
        </a:xfrm>
        <a:prstGeom prst="teardrop">
          <a:avLst/>
        </a:prstGeom>
        <a:solidFill>
          <a:srgbClr val="00245D"/>
        </a:solidFill>
        <a:ln w="12700" cap="flat" cmpd="sng" algn="ctr">
          <a:noFill/>
          <a:prstDash val="solid"/>
          <a:miter lim="800000"/>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FFFFFF"/>
            </a:solidFill>
            <a:effectLst/>
            <a:uLnTx/>
            <a:uFillTx/>
            <a:latin typeface="Calibri"/>
            <a:ea typeface="+mn-ea"/>
            <a:cs typeface="+mn-cs"/>
          </a:endParaRPr>
        </a:p>
      </xdr:txBody>
    </xdr:sp>
    <xdr:clientData/>
  </xdr:twoCellAnchor>
  <xdr:twoCellAnchor editAs="oneCell">
    <xdr:from>
      <xdr:col>1</xdr:col>
      <xdr:colOff>450850</xdr:colOff>
      <xdr:row>6</xdr:row>
      <xdr:rowOff>101600</xdr:rowOff>
    </xdr:from>
    <xdr:to>
      <xdr:col>2</xdr:col>
      <xdr:colOff>1212271</xdr:colOff>
      <xdr:row>12</xdr:row>
      <xdr:rowOff>44634</xdr:rowOff>
    </xdr:to>
    <xdr:pic>
      <xdr:nvPicPr>
        <xdr:cNvPr id="3" name="Picture 2" descr="ENW-logo_white.png">
          <a:extLst>
            <a:ext uri="{FF2B5EF4-FFF2-40B4-BE49-F238E27FC236}">
              <a16:creationId xmlns:a16="http://schemas.microsoft.com/office/drawing/2014/main" id="{8320D29B-001F-4FF8-BD9E-7D048BFAA7B9}"/>
            </a:ext>
          </a:extLst>
        </xdr:cNvPr>
        <xdr:cNvPicPr>
          <a:picLocks noChangeAspect="1"/>
        </xdr:cNvPicPr>
      </xdr:nvPicPr>
      <xdr:blipFill>
        <a:blip xmlns:r="http://schemas.openxmlformats.org/officeDocument/2006/relationships" r:embed="rId1" cstate="print"/>
        <a:stretch>
          <a:fillRect/>
        </a:stretch>
      </xdr:blipFill>
      <xdr:spPr>
        <a:xfrm>
          <a:off x="1060450" y="1206500"/>
          <a:ext cx="2679121" cy="1124134"/>
        </a:xfrm>
        <a:prstGeom prst="rect">
          <a:avLst/>
        </a:prstGeom>
      </xdr:spPr>
    </xdr:pic>
    <xdr:clientData/>
  </xdr:twoCellAnchor>
  <xdr:twoCellAnchor>
    <xdr:from>
      <xdr:col>1</xdr:col>
      <xdr:colOff>0</xdr:colOff>
      <xdr:row>22</xdr:row>
      <xdr:rowOff>42335</xdr:rowOff>
    </xdr:from>
    <xdr:to>
      <xdr:col>1</xdr:col>
      <xdr:colOff>1703916</xdr:colOff>
      <xdr:row>23</xdr:row>
      <xdr:rowOff>52919</xdr:rowOff>
    </xdr:to>
    <xdr:sp macro="" textlink="">
      <xdr:nvSpPr>
        <xdr:cNvPr id="4" name="TextBox 3">
          <a:extLst>
            <a:ext uri="{FF2B5EF4-FFF2-40B4-BE49-F238E27FC236}">
              <a16:creationId xmlns:a16="http://schemas.microsoft.com/office/drawing/2014/main" id="{C9F6FF66-D11C-489E-9925-6B1C1A5EDA07}"/>
            </a:ext>
          </a:extLst>
        </xdr:cNvPr>
        <xdr:cNvSpPr txBox="1"/>
      </xdr:nvSpPr>
      <xdr:spPr>
        <a:xfrm>
          <a:off x="609600" y="4169835"/>
          <a:ext cx="1703916" cy="277284"/>
        </a:xfrm>
        <a:prstGeom prst="rect">
          <a:avLst/>
        </a:prstGeom>
        <a:solidFill>
          <a:srgbClr val="00245D"/>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a:solidFill>
                <a:schemeClr val="bg1"/>
              </a:solidFill>
            </a:rPr>
            <a:t>Version</a:t>
          </a:r>
        </a:p>
      </xdr:txBody>
    </xdr:sp>
    <xdr:clientData/>
  </xdr:twoCellAnchor>
  <xdr:twoCellAnchor>
    <xdr:from>
      <xdr:col>1</xdr:col>
      <xdr:colOff>1703926</xdr:colOff>
      <xdr:row>22</xdr:row>
      <xdr:rowOff>42335</xdr:rowOff>
    </xdr:from>
    <xdr:to>
      <xdr:col>2</xdr:col>
      <xdr:colOff>518583</xdr:colOff>
      <xdr:row>23</xdr:row>
      <xdr:rowOff>52919</xdr:rowOff>
    </xdr:to>
    <xdr:sp macro="" textlink="">
      <xdr:nvSpPr>
        <xdr:cNvPr id="5" name="TextBox 4">
          <a:extLst>
            <a:ext uri="{FF2B5EF4-FFF2-40B4-BE49-F238E27FC236}">
              <a16:creationId xmlns:a16="http://schemas.microsoft.com/office/drawing/2014/main" id="{6A025A50-7944-497C-86B8-0D7F3DD39B02}"/>
            </a:ext>
          </a:extLst>
        </xdr:cNvPr>
        <xdr:cNvSpPr txBox="1"/>
      </xdr:nvSpPr>
      <xdr:spPr>
        <a:xfrm>
          <a:off x="2313526" y="4169835"/>
          <a:ext cx="732357" cy="277284"/>
        </a:xfrm>
        <a:prstGeom prst="rect">
          <a:avLst/>
        </a:prstGeom>
        <a:solidFill>
          <a:srgbClr val="00245D"/>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a:solidFill>
                <a:schemeClr val="bg1"/>
              </a:solidFill>
            </a:rPr>
            <a:t>1</a:t>
          </a:r>
        </a:p>
      </xdr:txBody>
    </xdr:sp>
    <xdr:clientData/>
  </xdr:twoCellAnchor>
  <xdr:twoCellAnchor>
    <xdr:from>
      <xdr:col>1</xdr:col>
      <xdr:colOff>0</xdr:colOff>
      <xdr:row>24</xdr:row>
      <xdr:rowOff>0</xdr:rowOff>
    </xdr:from>
    <xdr:to>
      <xdr:col>1</xdr:col>
      <xdr:colOff>1703916</xdr:colOff>
      <xdr:row>25</xdr:row>
      <xdr:rowOff>92227</xdr:rowOff>
    </xdr:to>
    <xdr:sp macro="" textlink="">
      <xdr:nvSpPr>
        <xdr:cNvPr id="6" name="TextBox 5">
          <a:extLst>
            <a:ext uri="{FF2B5EF4-FFF2-40B4-BE49-F238E27FC236}">
              <a16:creationId xmlns:a16="http://schemas.microsoft.com/office/drawing/2014/main" id="{15511A60-04B8-46FE-B908-0F63F8E3DB93}"/>
            </a:ext>
          </a:extLst>
        </xdr:cNvPr>
        <xdr:cNvSpPr txBox="1"/>
      </xdr:nvSpPr>
      <xdr:spPr>
        <a:xfrm>
          <a:off x="609600" y="4578350"/>
          <a:ext cx="1703916" cy="276377"/>
        </a:xfrm>
        <a:prstGeom prst="rect">
          <a:avLst/>
        </a:prstGeom>
        <a:solidFill>
          <a:srgbClr val="00245D"/>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a:solidFill>
                <a:schemeClr val="bg1"/>
              </a:solidFill>
            </a:rPr>
            <a:t>Published</a:t>
          </a:r>
        </a:p>
      </xdr:txBody>
    </xdr:sp>
    <xdr:clientData/>
  </xdr:twoCellAnchor>
  <xdr:twoCellAnchor>
    <xdr:from>
      <xdr:col>1</xdr:col>
      <xdr:colOff>1705428</xdr:colOff>
      <xdr:row>24</xdr:row>
      <xdr:rowOff>0</xdr:rowOff>
    </xdr:from>
    <xdr:to>
      <xdr:col>2</xdr:col>
      <xdr:colOff>997857</xdr:colOff>
      <xdr:row>25</xdr:row>
      <xdr:rowOff>90714</xdr:rowOff>
    </xdr:to>
    <xdr:sp macro="" textlink="">
      <xdr:nvSpPr>
        <xdr:cNvPr id="7" name="TextBox 6">
          <a:extLst>
            <a:ext uri="{FF2B5EF4-FFF2-40B4-BE49-F238E27FC236}">
              <a16:creationId xmlns:a16="http://schemas.microsoft.com/office/drawing/2014/main" id="{FA6A986A-901E-4E16-B2AC-40245FA2916C}"/>
            </a:ext>
          </a:extLst>
        </xdr:cNvPr>
        <xdr:cNvSpPr txBox="1"/>
      </xdr:nvSpPr>
      <xdr:spPr>
        <a:xfrm>
          <a:off x="2315028" y="4578350"/>
          <a:ext cx="1210129" cy="274864"/>
        </a:xfrm>
        <a:prstGeom prst="rect">
          <a:avLst/>
        </a:prstGeom>
        <a:solidFill>
          <a:srgbClr val="00245D"/>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baseline="0">
              <a:solidFill>
                <a:schemeClr val="bg1"/>
              </a:solidFill>
            </a:rPr>
            <a:t>Mar 2024</a:t>
          </a:r>
          <a:endParaRPr lang="en-GB" sz="16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6350</xdr:colOff>
      <xdr:row>1</xdr:row>
      <xdr:rowOff>0</xdr:rowOff>
    </xdr:from>
    <xdr:to>
      <xdr:col>2</xdr:col>
      <xdr:colOff>1604036</xdr:colOff>
      <xdr:row>19</xdr:row>
      <xdr:rowOff>66977</xdr:rowOff>
    </xdr:to>
    <xdr:sp macro="" textlink="">
      <xdr:nvSpPr>
        <xdr:cNvPr id="2" name="Teardrop 1">
          <a:extLst>
            <a:ext uri="{FF2B5EF4-FFF2-40B4-BE49-F238E27FC236}">
              <a16:creationId xmlns:a16="http://schemas.microsoft.com/office/drawing/2014/main" id="{1FE671BE-E2B0-4BAD-8CD5-938A5FBB8885}"/>
            </a:ext>
          </a:extLst>
        </xdr:cNvPr>
        <xdr:cNvSpPr/>
      </xdr:nvSpPr>
      <xdr:spPr>
        <a:xfrm rot="10800000">
          <a:off x="587375" y="190500"/>
          <a:ext cx="3426486" cy="3295952"/>
        </a:xfrm>
        <a:prstGeom prst="teardrop">
          <a:avLst/>
        </a:prstGeom>
        <a:solidFill>
          <a:srgbClr val="00245D"/>
        </a:solidFill>
        <a:ln w="12700" cap="flat" cmpd="sng" algn="ctr">
          <a:noFill/>
          <a:prstDash val="solid"/>
          <a:miter lim="800000"/>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FFFFFF"/>
            </a:solidFill>
            <a:effectLst/>
            <a:uLnTx/>
            <a:uFillTx/>
            <a:latin typeface="Calibri"/>
            <a:ea typeface="+mn-ea"/>
            <a:cs typeface="+mn-cs"/>
          </a:endParaRPr>
        </a:p>
      </xdr:txBody>
    </xdr:sp>
    <xdr:clientData/>
  </xdr:twoCellAnchor>
  <xdr:twoCellAnchor editAs="oneCell">
    <xdr:from>
      <xdr:col>1</xdr:col>
      <xdr:colOff>450850</xdr:colOff>
      <xdr:row>6</xdr:row>
      <xdr:rowOff>101600</xdr:rowOff>
    </xdr:from>
    <xdr:to>
      <xdr:col>2</xdr:col>
      <xdr:colOff>1212271</xdr:colOff>
      <xdr:row>12</xdr:row>
      <xdr:rowOff>44634</xdr:rowOff>
    </xdr:to>
    <xdr:pic>
      <xdr:nvPicPr>
        <xdr:cNvPr id="3" name="Picture 2" descr="ENW-logo_white.png">
          <a:extLst>
            <a:ext uri="{FF2B5EF4-FFF2-40B4-BE49-F238E27FC236}">
              <a16:creationId xmlns:a16="http://schemas.microsoft.com/office/drawing/2014/main" id="{7C1BADB7-4F97-44DA-B00C-C0D240B6F4EA}"/>
            </a:ext>
          </a:extLst>
        </xdr:cNvPr>
        <xdr:cNvPicPr>
          <a:picLocks noChangeAspect="1"/>
        </xdr:cNvPicPr>
      </xdr:nvPicPr>
      <xdr:blipFill>
        <a:blip xmlns:r="http://schemas.openxmlformats.org/officeDocument/2006/relationships" r:embed="rId1" cstate="print"/>
        <a:stretch>
          <a:fillRect/>
        </a:stretch>
      </xdr:blipFill>
      <xdr:spPr>
        <a:xfrm>
          <a:off x="1031875" y="1206500"/>
          <a:ext cx="2590221" cy="11241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991870</xdr:colOff>
      <xdr:row>3</xdr:row>
      <xdr:rowOff>176954</xdr:rowOff>
    </xdr:from>
    <xdr:to>
      <xdr:col>2</xdr:col>
      <xdr:colOff>1764453</xdr:colOff>
      <xdr:row>3</xdr:row>
      <xdr:rowOff>176954</xdr:rowOff>
    </xdr:to>
    <xdr:cxnSp macro="">
      <xdr:nvCxnSpPr>
        <xdr:cNvPr id="2" name="Straight Arrow Connector 1">
          <a:extLst>
            <a:ext uri="{FF2B5EF4-FFF2-40B4-BE49-F238E27FC236}">
              <a16:creationId xmlns:a16="http://schemas.microsoft.com/office/drawing/2014/main" id="{D4206CB3-E347-4B1F-8DA6-E99FA7DE7FF1}"/>
            </a:ext>
          </a:extLst>
        </xdr:cNvPr>
        <xdr:cNvCxnSpPr/>
      </xdr:nvCxnSpPr>
      <xdr:spPr>
        <a:xfrm>
          <a:off x="2211070" y="72559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937260</xdr:colOff>
      <xdr:row>21</xdr:row>
      <xdr:rowOff>166794</xdr:rowOff>
    </xdr:from>
    <xdr:to>
      <xdr:col>2</xdr:col>
      <xdr:colOff>1709843</xdr:colOff>
      <xdr:row>21</xdr:row>
      <xdr:rowOff>166794</xdr:rowOff>
    </xdr:to>
    <xdr:cxnSp macro="">
      <xdr:nvCxnSpPr>
        <xdr:cNvPr id="3" name="Straight Arrow Connector 2">
          <a:extLst>
            <a:ext uri="{FF2B5EF4-FFF2-40B4-BE49-F238E27FC236}">
              <a16:creationId xmlns:a16="http://schemas.microsoft.com/office/drawing/2014/main" id="{F28A29A8-8936-447E-BD2D-14D4121146B1}"/>
            </a:ext>
          </a:extLst>
        </xdr:cNvPr>
        <xdr:cNvCxnSpPr/>
      </xdr:nvCxnSpPr>
      <xdr:spPr>
        <a:xfrm>
          <a:off x="2156460" y="409109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1174750</xdr:colOff>
      <xdr:row>3</xdr:row>
      <xdr:rowOff>121709</xdr:rowOff>
    </xdr:from>
    <xdr:to>
      <xdr:col>2</xdr:col>
      <xdr:colOff>1947333</xdr:colOff>
      <xdr:row>3</xdr:row>
      <xdr:rowOff>121709</xdr:rowOff>
    </xdr:to>
    <xdr:cxnSp macro="">
      <xdr:nvCxnSpPr>
        <xdr:cNvPr id="2" name="Straight Arrow Connector 1">
          <a:extLst>
            <a:ext uri="{FF2B5EF4-FFF2-40B4-BE49-F238E27FC236}">
              <a16:creationId xmlns:a16="http://schemas.microsoft.com/office/drawing/2014/main" id="{AE672A03-DA35-48D0-9406-7E8FEAB087B6}"/>
            </a:ext>
          </a:extLst>
        </xdr:cNvPr>
        <xdr:cNvCxnSpPr/>
      </xdr:nvCxnSpPr>
      <xdr:spPr>
        <a:xfrm>
          <a:off x="2393950" y="70273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1190625</xdr:colOff>
      <xdr:row>22</xdr:row>
      <xdr:rowOff>143934</xdr:rowOff>
    </xdr:from>
    <xdr:to>
      <xdr:col>2</xdr:col>
      <xdr:colOff>1963208</xdr:colOff>
      <xdr:row>22</xdr:row>
      <xdr:rowOff>143934</xdr:rowOff>
    </xdr:to>
    <xdr:cxnSp macro="">
      <xdr:nvCxnSpPr>
        <xdr:cNvPr id="3" name="Straight Arrow Connector 2">
          <a:extLst>
            <a:ext uri="{FF2B5EF4-FFF2-40B4-BE49-F238E27FC236}">
              <a16:creationId xmlns:a16="http://schemas.microsoft.com/office/drawing/2014/main" id="{5F1287A4-1EFC-4E6B-B1B9-AD1222DCEA6B}"/>
            </a:ext>
          </a:extLst>
        </xdr:cNvPr>
        <xdr:cNvCxnSpPr/>
      </xdr:nvCxnSpPr>
      <xdr:spPr>
        <a:xfrm>
          <a:off x="2409825" y="319193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1193800</xdr:colOff>
      <xdr:row>4</xdr:row>
      <xdr:rowOff>131234</xdr:rowOff>
    </xdr:from>
    <xdr:to>
      <xdr:col>2</xdr:col>
      <xdr:colOff>1966383</xdr:colOff>
      <xdr:row>4</xdr:row>
      <xdr:rowOff>131234</xdr:rowOff>
    </xdr:to>
    <xdr:cxnSp macro="">
      <xdr:nvCxnSpPr>
        <xdr:cNvPr id="4" name="Straight Arrow Connector 3">
          <a:extLst>
            <a:ext uri="{FF2B5EF4-FFF2-40B4-BE49-F238E27FC236}">
              <a16:creationId xmlns:a16="http://schemas.microsoft.com/office/drawing/2014/main" id="{ED368E5B-88C3-4AAF-8FBF-055525664725}"/>
            </a:ext>
          </a:extLst>
        </xdr:cNvPr>
        <xdr:cNvCxnSpPr/>
      </xdr:nvCxnSpPr>
      <xdr:spPr>
        <a:xfrm>
          <a:off x="2413000" y="98848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1181100</xdr:colOff>
      <xdr:row>23</xdr:row>
      <xdr:rowOff>143934</xdr:rowOff>
    </xdr:from>
    <xdr:to>
      <xdr:col>2</xdr:col>
      <xdr:colOff>1953683</xdr:colOff>
      <xdr:row>23</xdr:row>
      <xdr:rowOff>143934</xdr:rowOff>
    </xdr:to>
    <xdr:cxnSp macro="">
      <xdr:nvCxnSpPr>
        <xdr:cNvPr id="8" name="Straight Arrow Connector 7">
          <a:extLst>
            <a:ext uri="{FF2B5EF4-FFF2-40B4-BE49-F238E27FC236}">
              <a16:creationId xmlns:a16="http://schemas.microsoft.com/office/drawing/2014/main" id="{1EF9F8FA-DE4D-4691-8600-DE7DA381291B}"/>
            </a:ext>
          </a:extLst>
        </xdr:cNvPr>
        <xdr:cNvCxnSpPr/>
      </xdr:nvCxnSpPr>
      <xdr:spPr>
        <a:xfrm>
          <a:off x="2400300" y="3468159"/>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etwork%20Strategy/04%20-%20System%20Planning/04%20-%20System%20Development/RIIO%20ED2/Revised%20Primary_BSP_Peak_Forecasts_Feb2021%20v2%20incl%20GSP%20filte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dnasw02\ENWL-Corporate\Transfer%20Directory\fs1gbn1fs002_transfer\Lucy%20Penketh\Heat%20maps\Heatmap%20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dnasw02\ENWL-Corporate\personal\chuifen_ten_enwl_co_uk\Documents\Desktop\Network%20Capacity%20Report\MD_2022_org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dnasw02\ENWL-Corporate\Users\N398067\Desktop\Projects\Heat%20Map\Demand_Data_Refres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nsfer%20Directory/fs1gbn1fs002_transfer/Paul%20Oldfield/Heatmap%20Tool/20190610/Heatmap%20too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dnasw02\ENWL-Corporate\Network%20Strategy\04%20-%20System%20Planning\04%20-%20System%20Development\Network%20Capacity%20Indicator\Network%20Capacity%20Indicator%20v3.2_Jan_new.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dnasw02\ENWL-Corporate\ENWL\02%20-%20Forecasting%20Engineer\05%20-%20Work\12%20-%20Forecasting%20FY2020\03%20-%20EELG_Output_Data_June\INPUT\ENWL_EELG_model_FY19_20_V1.3_HPv8.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Q:\15%20-%20Capacity%20Strategy%20Team\04%20-%20Forecasting%20and%20Reporting\Load%20Index%20Reporting\2020%20Report\Submitted\reinforcement_load_index_li_reporting_pack_v6.0-Submitted.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dnasw02\ENWL-Corporate\personal\chuifen_ten_enwl_co_uk\Documents\Desktop\Network%20Capacity%20Report\Network%20Capacity%20Indicator%20v3.2_Report_try3.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nasw02\ENWL-Corporate\Users\N398067\AppData\Local\Microsoft\Windows\Temporary%20Internet%20Files\Content.Outlook\MYRBN6VB\Studies_v181017_PO_Heatmap_V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ximum Demand"/>
      <sheetName val="Primary &amp; BSP Firm Caps"/>
      <sheetName val="Transfer Adjustments"/>
      <sheetName val="Connectivity"/>
      <sheetName val="Quick GSP review"/>
      <sheetName val="Multi_BSP_Chart_Data"/>
      <sheetName val="Multi_Pry_Chart_Data"/>
      <sheetName val="Single_BSP_Chart_Data"/>
      <sheetName val="Single_Pry_Chart_Data"/>
      <sheetName val="Graph_Settings"/>
      <sheetName val="Substation Location"/>
    </sheetNames>
    <sheetDataSet>
      <sheetData sheetId="0"/>
      <sheetData sheetId="1">
        <row r="2">
          <cell r="B2" t="str">
            <v>Primary</v>
          </cell>
          <cell r="C2" t="str">
            <v>BSP</v>
          </cell>
          <cell r="D2" t="str">
            <v>GSP</v>
          </cell>
          <cell r="E2" t="str">
            <v>Substation firm capacity immediately available under single circuit outage conditions (MVA)</v>
          </cell>
          <cell r="F2" t="str">
            <v>Assessed contribution towards security supply from DG adjustment (MVA)</v>
          </cell>
          <cell r="G2" t="str">
            <v>LI firm capacity (MVA)</v>
          </cell>
          <cell r="K2" t="str">
            <v>BSP</v>
          </cell>
          <cell r="L2" t="str">
            <v>GSP</v>
          </cell>
          <cell r="M2" t="str">
            <v>Substation firm capacity immediately available under single circuit outage conditions (MVA)</v>
          </cell>
          <cell r="N2" t="str">
            <v>Assessed contribution towards security supply from DG adjustment (MVA)</v>
          </cell>
          <cell r="O2" t="str">
            <v>LI firm capacity (MVA)</v>
          </cell>
        </row>
        <row r="3">
          <cell r="B3" t="str">
            <v>Albion St</v>
          </cell>
          <cell r="C3" t="str">
            <v>Lower Darwen</v>
          </cell>
          <cell r="D3" t="str">
            <v>Penwortham East GSP / Rochdale SGT 1 GROUP</v>
          </cell>
          <cell r="E3">
            <v>22.863</v>
          </cell>
          <cell r="F3">
            <v>0</v>
          </cell>
          <cell r="G3">
            <v>22.863</v>
          </cell>
          <cell r="K3" t="str">
            <v>Adswood</v>
          </cell>
          <cell r="L3" t="str">
            <v>Bredbury GSP</v>
          </cell>
          <cell r="M3">
            <v>117</v>
          </cell>
          <cell r="N3">
            <v>0.93240000000000001</v>
          </cell>
          <cell r="O3">
            <v>117.9324</v>
          </cell>
        </row>
        <row r="4">
          <cell r="B4" t="str">
            <v>Alderley &amp; Chelford</v>
          </cell>
          <cell r="C4" t="str">
            <v>Moss Nook</v>
          </cell>
          <cell r="D4" t="str">
            <v>South Manchester GSP</v>
          </cell>
          <cell r="E4">
            <v>28.31</v>
          </cell>
          <cell r="F4">
            <v>2.1419999999999999</v>
          </cell>
          <cell r="G4">
            <v>30.451999999999998</v>
          </cell>
          <cell r="K4" t="str">
            <v>Agecroft</v>
          </cell>
          <cell r="L4" t="str">
            <v>Kearsley 132 GSP</v>
          </cell>
          <cell r="M4">
            <v>78</v>
          </cell>
          <cell r="N4">
            <v>0.47249999999999998</v>
          </cell>
          <cell r="O4">
            <v>78.472499999999997</v>
          </cell>
        </row>
        <row r="5">
          <cell r="B5" t="str">
            <v>Alston</v>
          </cell>
          <cell r="C5" t="str">
            <v>Penrith &amp; Shap</v>
          </cell>
          <cell r="D5" t="str">
            <v>Harker ENWL SGTs 1 2 3A 4 / Hutton GSP GROUP</v>
          </cell>
          <cell r="E5">
            <v>1.7</v>
          </cell>
          <cell r="F5">
            <v>0.14615999999999998</v>
          </cell>
          <cell r="G5">
            <v>1.84616</v>
          </cell>
          <cell r="K5" t="str">
            <v>Altrincham</v>
          </cell>
          <cell r="L5" t="str">
            <v>Carrington ENWL SGTs 1B 2B 4 7</v>
          </cell>
          <cell r="M5">
            <v>117</v>
          </cell>
          <cell r="N5">
            <v>0</v>
          </cell>
          <cell r="O5">
            <v>117</v>
          </cell>
        </row>
        <row r="6">
          <cell r="B6" t="str">
            <v>Ambleside</v>
          </cell>
          <cell r="C6" t="str">
            <v>Kendal (Parkside Rd)</v>
          </cell>
          <cell r="D6" t="str">
            <v>Harker ENWL SGTs 1 2 3A 4 / Hutton GSP GROUP</v>
          </cell>
          <cell r="E6">
            <v>17.8</v>
          </cell>
          <cell r="F6">
            <v>0.25559999999999999</v>
          </cell>
          <cell r="G6">
            <v>18.055600000000002</v>
          </cell>
          <cell r="K6" t="str">
            <v>Atherton</v>
          </cell>
          <cell r="L6" t="str">
            <v>Kearsley 132 GSP</v>
          </cell>
          <cell r="M6">
            <v>117</v>
          </cell>
          <cell r="N6">
            <v>2.95953</v>
          </cell>
          <cell r="O6">
            <v>119.95953</v>
          </cell>
        </row>
        <row r="7">
          <cell r="B7" t="str">
            <v>Ancoats North T11 &amp; T12</v>
          </cell>
          <cell r="C7" t="str">
            <v>Red Bank</v>
          </cell>
          <cell r="D7" t="str">
            <v>Whitegate GSP</v>
          </cell>
          <cell r="E7">
            <v>22.863</v>
          </cell>
          <cell r="F7">
            <v>0</v>
          </cell>
          <cell r="G7">
            <v>22.863</v>
          </cell>
          <cell r="K7" t="str">
            <v>Barrow &amp; Sandgate</v>
          </cell>
          <cell r="L7" t="str">
            <v>Harker ENWL SGTs 1 2 3A 4 / Hutton GSP GROUP</v>
          </cell>
          <cell r="M7">
            <v>126</v>
          </cell>
          <cell r="N7">
            <v>2.4485999999999999</v>
          </cell>
          <cell r="O7">
            <v>128.4486</v>
          </cell>
        </row>
        <row r="8">
          <cell r="B8" t="str">
            <v>Ancoats North T14</v>
          </cell>
          <cell r="C8" t="str">
            <v>Red Bank</v>
          </cell>
          <cell r="D8" t="str">
            <v>Whitegate GSP</v>
          </cell>
          <cell r="E8">
            <v>13.25</v>
          </cell>
          <cell r="F8">
            <v>0</v>
          </cell>
          <cell r="G8">
            <v>13.25</v>
          </cell>
          <cell r="K8" t="str">
            <v>Barton</v>
          </cell>
          <cell r="L8" t="str">
            <v>Carrington ENWL SGTs 1B 2B 4 7</v>
          </cell>
          <cell r="M8">
            <v>150</v>
          </cell>
          <cell r="N8">
            <v>16.687080000000002</v>
          </cell>
          <cell r="O8">
            <v>166.68708000000001</v>
          </cell>
        </row>
        <row r="9">
          <cell r="B9" t="str">
            <v>Annie Pit</v>
          </cell>
          <cell r="C9" t="str">
            <v>Stainburn &amp; Siddick</v>
          </cell>
          <cell r="D9" t="str">
            <v>Harker ENWL SGTs 1 2 3A 4 / Hutton GSP GROUP</v>
          </cell>
          <cell r="E9">
            <v>21.5</v>
          </cell>
          <cell r="F9">
            <v>0</v>
          </cell>
          <cell r="G9">
            <v>21.5</v>
          </cell>
          <cell r="K9" t="str">
            <v>Belfield</v>
          </cell>
          <cell r="L9" t="str">
            <v>Rochdale SGTs 2 3 4</v>
          </cell>
          <cell r="M9">
            <v>117</v>
          </cell>
          <cell r="N9">
            <v>8.9816399999999987</v>
          </cell>
          <cell r="O9">
            <v>125.98164</v>
          </cell>
        </row>
        <row r="10">
          <cell r="B10" t="str">
            <v>Ansdell</v>
          </cell>
          <cell r="C10" t="str">
            <v>Lytham</v>
          </cell>
          <cell r="D10" t="str">
            <v>Penwortham West GSP / Stanah GSP GROUP</v>
          </cell>
          <cell r="E10">
            <v>16</v>
          </cell>
          <cell r="F10">
            <v>0</v>
          </cell>
          <cell r="G10">
            <v>16</v>
          </cell>
          <cell r="K10" t="str">
            <v>Bispham</v>
          </cell>
          <cell r="L10" t="str">
            <v>Penwortham West GSP / Stanah GSP GROUP</v>
          </cell>
          <cell r="M10">
            <v>117</v>
          </cell>
          <cell r="N10">
            <v>0</v>
          </cell>
          <cell r="O10">
            <v>117</v>
          </cell>
        </row>
        <row r="11">
          <cell r="B11" t="str">
            <v>Ardwick</v>
          </cell>
          <cell r="C11" t="str">
            <v>Stuart St</v>
          </cell>
          <cell r="D11" t="str">
            <v>Stalybridge GSP</v>
          </cell>
          <cell r="E11">
            <v>16</v>
          </cell>
          <cell r="F11">
            <v>0</v>
          </cell>
          <cell r="G11">
            <v>16</v>
          </cell>
          <cell r="K11" t="str">
            <v>Blackburn</v>
          </cell>
          <cell r="L11" t="str">
            <v>Penwortham East GSP / Rochdale SGT 1 GROUP</v>
          </cell>
          <cell r="M11">
            <v>117</v>
          </cell>
          <cell r="N11">
            <v>6.0244799999999996</v>
          </cell>
          <cell r="O11">
            <v>123.02448</v>
          </cell>
        </row>
        <row r="12">
          <cell r="B12" t="str">
            <v>Arnside</v>
          </cell>
          <cell r="C12" t="str">
            <v>Kendal (Parkside Rd)</v>
          </cell>
          <cell r="D12" t="str">
            <v>Harker ENWL SGTs 1 2 3A 4 / Hutton GSP GROUP</v>
          </cell>
          <cell r="E12">
            <v>15</v>
          </cell>
          <cell r="F12">
            <v>0</v>
          </cell>
          <cell r="G12">
            <v>15</v>
          </cell>
          <cell r="K12" t="str">
            <v>Blackpool</v>
          </cell>
          <cell r="L12" t="str">
            <v>Penwortham West GSP / Stanah GSP GROUP</v>
          </cell>
          <cell r="M12">
            <v>117</v>
          </cell>
          <cell r="N12">
            <v>3.78</v>
          </cell>
          <cell r="O12">
            <v>120.78</v>
          </cell>
        </row>
        <row r="13">
          <cell r="B13" t="str">
            <v>Ashton (Golborne)</v>
          </cell>
          <cell r="C13" t="str">
            <v>Golborne</v>
          </cell>
          <cell r="D13" t="str">
            <v>Bold</v>
          </cell>
          <cell r="E13">
            <v>21.2</v>
          </cell>
          <cell r="F13">
            <v>0</v>
          </cell>
          <cell r="G13">
            <v>21.2</v>
          </cell>
          <cell r="K13" t="str">
            <v>Bloom St</v>
          </cell>
          <cell r="L13" t="str">
            <v>South Manchester GSP</v>
          </cell>
          <cell r="M13">
            <v>93.2</v>
          </cell>
          <cell r="N13">
            <v>0.2394</v>
          </cell>
          <cell r="O13">
            <v>93.439400000000006</v>
          </cell>
        </row>
        <row r="14">
          <cell r="B14" t="str">
            <v>Ashton (Ribble)</v>
          </cell>
          <cell r="C14" t="str">
            <v>Ribble</v>
          </cell>
          <cell r="D14" t="str">
            <v>Penwortham East GSP / Rochdale SGT 1 GROUP</v>
          </cell>
          <cell r="E14">
            <v>10.5</v>
          </cell>
          <cell r="F14">
            <v>0</v>
          </cell>
          <cell r="G14">
            <v>10.5</v>
          </cell>
          <cell r="K14" t="str">
            <v>Bolton</v>
          </cell>
          <cell r="L14" t="str">
            <v>Kearsley 132 GSP</v>
          </cell>
          <cell r="M14">
            <v>143</v>
          </cell>
          <cell r="N14">
            <v>7.3295999999999995E-3</v>
          </cell>
          <cell r="O14">
            <v>143.00732959999999</v>
          </cell>
        </row>
        <row r="15">
          <cell r="B15" t="str">
            <v>Ashton On Mersey</v>
          </cell>
          <cell r="C15" t="str">
            <v>Sale</v>
          </cell>
          <cell r="D15" t="str">
            <v>Carrington ENWL SGTs 1B 2B 4 7</v>
          </cell>
          <cell r="E15">
            <v>22.86</v>
          </cell>
          <cell r="F15">
            <v>0</v>
          </cell>
          <cell r="G15">
            <v>22.86</v>
          </cell>
          <cell r="K15" t="str">
            <v>Burnley</v>
          </cell>
          <cell r="L15" t="str">
            <v>Rochdale SGTs 2 3 4</v>
          </cell>
          <cell r="M15">
            <v>117</v>
          </cell>
          <cell r="N15">
            <v>2.2605299999999997</v>
          </cell>
          <cell r="O15">
            <v>119.26053</v>
          </cell>
        </row>
        <row r="16">
          <cell r="B16" t="str">
            <v>Ashton Under Lyne T11 &amp; T12</v>
          </cell>
          <cell r="C16" t="str">
            <v>Hartshead-Heyrod</v>
          </cell>
          <cell r="D16" t="str">
            <v>Stalybridge GSP</v>
          </cell>
          <cell r="E16">
            <v>22.863</v>
          </cell>
          <cell r="F16">
            <v>0</v>
          </cell>
          <cell r="G16">
            <v>22.863</v>
          </cell>
          <cell r="K16" t="str">
            <v>Bury</v>
          </cell>
          <cell r="L16" t="str">
            <v>Kearsley 132 GSP</v>
          </cell>
          <cell r="M16">
            <v>117</v>
          </cell>
          <cell r="N16">
            <v>5.6641799999999991</v>
          </cell>
          <cell r="O16">
            <v>122.66418</v>
          </cell>
        </row>
        <row r="17">
          <cell r="B17" t="str">
            <v>Ashton Under Lyne T13</v>
          </cell>
          <cell r="C17" t="str">
            <v>Hartshead-Heyrod</v>
          </cell>
          <cell r="D17" t="str">
            <v>Stalybridge GSP</v>
          </cell>
          <cell r="E17">
            <v>13.25</v>
          </cell>
          <cell r="F17">
            <v>0</v>
          </cell>
          <cell r="G17">
            <v>13.25</v>
          </cell>
          <cell r="K17" t="str">
            <v>Buxton</v>
          </cell>
          <cell r="L17" t="str">
            <v>Stalybridge GSP</v>
          </cell>
          <cell r="M17">
            <v>103.5</v>
          </cell>
          <cell r="N17">
            <v>0</v>
          </cell>
          <cell r="O17">
            <v>103.5</v>
          </cell>
        </row>
        <row r="18">
          <cell r="B18" t="str">
            <v>Ashwood Dale</v>
          </cell>
          <cell r="C18" t="str">
            <v>Buxton</v>
          </cell>
          <cell r="D18" t="str">
            <v>Stalybridge GSP</v>
          </cell>
          <cell r="E18">
            <v>19.719000000000001</v>
          </cell>
          <cell r="F18">
            <v>0</v>
          </cell>
          <cell r="G18">
            <v>19.719000000000001</v>
          </cell>
          <cell r="K18" t="str">
            <v>Carlisle</v>
          </cell>
          <cell r="L18" t="str">
            <v>Harker ENWL SGTs 1 2 3A 4 / Hutton GSP GROUP</v>
          </cell>
          <cell r="M18">
            <v>150</v>
          </cell>
          <cell r="N18">
            <v>18.066179999999999</v>
          </cell>
          <cell r="O18">
            <v>168.06618</v>
          </cell>
        </row>
        <row r="19">
          <cell r="B19" t="str">
            <v>Askam &amp; Dalton</v>
          </cell>
          <cell r="C19" t="str">
            <v>Ulverston</v>
          </cell>
          <cell r="D19" t="str">
            <v>Harker ENWL SGTs 1 2 3A 4 / Hutton GSP GROUP</v>
          </cell>
          <cell r="E19">
            <v>20.02</v>
          </cell>
          <cell r="F19">
            <v>3.3605999999999998</v>
          </cell>
          <cell r="G19">
            <v>23.380600000000001</v>
          </cell>
          <cell r="K19" t="str">
            <v>Carlisle North</v>
          </cell>
          <cell r="L19" t="str">
            <v>Harker ENWL SGTs 1 2 3A 4 / Hutton GSP GROUP</v>
          </cell>
          <cell r="M19">
            <v>24.5</v>
          </cell>
          <cell r="N19">
            <v>0.83789999999999998</v>
          </cell>
          <cell r="O19">
            <v>25.337900000000001</v>
          </cell>
        </row>
        <row r="20">
          <cell r="B20" t="str">
            <v>Askerton Castle</v>
          </cell>
          <cell r="C20" t="str">
            <v>Spadeadam 11/33kV</v>
          </cell>
          <cell r="D20" t="str">
            <v>Harker ENWL SGTs 1 2 3A 4 / Hutton GSP GROUP</v>
          </cell>
          <cell r="E20">
            <v>2.2999999999999998</v>
          </cell>
          <cell r="F20">
            <v>1.4399999999999999E-3</v>
          </cell>
          <cell r="G20">
            <v>2.3014399999999999</v>
          </cell>
          <cell r="K20" t="str">
            <v>Carrington BSP</v>
          </cell>
          <cell r="L20" t="str">
            <v>Carrington ENWL SGTs 1B 2B 4 7</v>
          </cell>
          <cell r="M20">
            <v>69</v>
          </cell>
          <cell r="N20">
            <v>0.64929999999999999</v>
          </cell>
          <cell r="O20">
            <v>69.649299999999997</v>
          </cell>
        </row>
        <row r="21">
          <cell r="B21" t="str">
            <v>Aspatria</v>
          </cell>
          <cell r="C21" t="str">
            <v>Stainburn &amp; Siddick</v>
          </cell>
          <cell r="D21" t="str">
            <v>Harker ENWL SGTs 1 2 3A 4 / Hutton GSP GROUP</v>
          </cell>
          <cell r="E21">
            <v>13</v>
          </cell>
          <cell r="F21">
            <v>0.65610000000000002</v>
          </cell>
          <cell r="G21">
            <v>13.6561</v>
          </cell>
          <cell r="K21" t="str">
            <v>Castleton</v>
          </cell>
          <cell r="L21" t="str">
            <v>Rochdale SGTs 2 3 4</v>
          </cell>
          <cell r="M21">
            <v>78</v>
          </cell>
          <cell r="N21">
            <v>0.11604</v>
          </cell>
          <cell r="O21">
            <v>117</v>
          </cell>
        </row>
        <row r="22">
          <cell r="B22" t="str">
            <v>Atherton Town Centre</v>
          </cell>
          <cell r="C22" t="str">
            <v>Atherton</v>
          </cell>
          <cell r="D22" t="str">
            <v>Kearsley 132 GSP</v>
          </cell>
          <cell r="E22">
            <v>33.24</v>
          </cell>
          <cell r="F22">
            <v>0</v>
          </cell>
          <cell r="G22">
            <v>33.24</v>
          </cell>
          <cell r="K22" t="str">
            <v>Chadderton</v>
          </cell>
          <cell r="L22" t="str">
            <v>Whitegate GSP</v>
          </cell>
          <cell r="M22">
            <v>117</v>
          </cell>
          <cell r="N22">
            <v>2.4626700000000001</v>
          </cell>
          <cell r="O22">
            <v>119.46267</v>
          </cell>
        </row>
        <row r="23">
          <cell r="B23" t="str">
            <v>Athletic St</v>
          </cell>
          <cell r="C23" t="str">
            <v>Burnley</v>
          </cell>
          <cell r="D23" t="str">
            <v>Rochdale SGTs 2 3 4</v>
          </cell>
          <cell r="E23">
            <v>17.5</v>
          </cell>
          <cell r="F23">
            <v>0.26748</v>
          </cell>
          <cell r="G23">
            <v>17.767479999999999</v>
          </cell>
          <cell r="K23" t="str">
            <v>Droylsden</v>
          </cell>
          <cell r="L23" t="str">
            <v>Stalybridge GSP</v>
          </cell>
          <cell r="M23">
            <v>117</v>
          </cell>
          <cell r="N23">
            <v>0.1953</v>
          </cell>
          <cell r="O23">
            <v>117.1953</v>
          </cell>
        </row>
        <row r="24">
          <cell r="B24" t="str">
            <v>Avenham</v>
          </cell>
          <cell r="C24" t="str">
            <v>Preston East</v>
          </cell>
          <cell r="D24" t="str">
            <v>Penwortham East GSP / Rochdale SGT 1 GROUP</v>
          </cell>
          <cell r="E24">
            <v>17.5</v>
          </cell>
          <cell r="F24">
            <v>0</v>
          </cell>
          <cell r="G24">
            <v>17.5</v>
          </cell>
          <cell r="K24" t="str">
            <v>Egremont</v>
          </cell>
          <cell r="L24" t="str">
            <v>Harker ENWL SGTs 1 2 3A 4 / Hutton GSP GROUP</v>
          </cell>
          <cell r="M24">
            <v>117</v>
          </cell>
          <cell r="N24">
            <v>0.61350000000000005</v>
          </cell>
          <cell r="O24">
            <v>117.6135</v>
          </cell>
        </row>
        <row r="25">
          <cell r="B25" t="str">
            <v>Baguley</v>
          </cell>
          <cell r="C25" t="str">
            <v>Sale</v>
          </cell>
          <cell r="D25" t="str">
            <v>Carrington ENWL SGTs 1B 2B 4 7</v>
          </cell>
          <cell r="E25">
            <v>22.863</v>
          </cell>
          <cell r="F25">
            <v>0</v>
          </cell>
          <cell r="G25">
            <v>22.863</v>
          </cell>
          <cell r="K25" t="str">
            <v>Frederick Rd</v>
          </cell>
          <cell r="L25" t="str">
            <v>Kearsley 132 GSP</v>
          </cell>
          <cell r="M25">
            <v>138</v>
          </cell>
          <cell r="N25">
            <v>1.26E-2</v>
          </cell>
          <cell r="O25">
            <v>138.01259999999999</v>
          </cell>
        </row>
        <row r="26">
          <cell r="B26" t="str">
            <v>Bamber Bridge</v>
          </cell>
          <cell r="C26" t="str">
            <v>Ribble</v>
          </cell>
          <cell r="D26" t="str">
            <v>Penwortham East GSP / Rochdale SGT 1 GROUP</v>
          </cell>
          <cell r="E26">
            <v>22.863</v>
          </cell>
          <cell r="F26">
            <v>0</v>
          </cell>
          <cell r="G26">
            <v>22.863</v>
          </cell>
          <cell r="K26" t="str">
            <v>Golborne</v>
          </cell>
          <cell r="L26" t="str">
            <v>Bold</v>
          </cell>
          <cell r="M26">
            <v>117</v>
          </cell>
          <cell r="N26">
            <v>3.9343499999999998</v>
          </cell>
          <cell r="O26">
            <v>120.93434999999999</v>
          </cell>
        </row>
        <row r="27">
          <cell r="B27" t="str">
            <v>Barbara St</v>
          </cell>
          <cell r="C27" t="str">
            <v>Bolton</v>
          </cell>
          <cell r="D27" t="str">
            <v>Kearsley 132 GSP</v>
          </cell>
          <cell r="E27">
            <v>15.6</v>
          </cell>
          <cell r="F27">
            <v>0</v>
          </cell>
          <cell r="G27">
            <v>15.6</v>
          </cell>
          <cell r="K27" t="str">
            <v>Greenhill</v>
          </cell>
          <cell r="L27" t="str">
            <v>Whitegate GSP</v>
          </cell>
          <cell r="M27">
            <v>117</v>
          </cell>
          <cell r="N27">
            <v>0</v>
          </cell>
          <cell r="O27">
            <v>117</v>
          </cell>
        </row>
        <row r="28">
          <cell r="B28" t="str">
            <v>Barrow</v>
          </cell>
          <cell r="C28" t="str">
            <v>Barrow &amp; Sandgate</v>
          </cell>
          <cell r="D28" t="str">
            <v>Harker ENWL SGTs 1 2 3A 4 / Hutton GSP GROUP</v>
          </cell>
          <cell r="E28">
            <v>23</v>
          </cell>
          <cell r="F28">
            <v>9.9599999999999994E-2</v>
          </cell>
          <cell r="G28">
            <v>23.099599999999999</v>
          </cell>
          <cell r="K28" t="str">
            <v>Hartshead-Heyrod</v>
          </cell>
          <cell r="L28" t="str">
            <v>Stalybridge GSP</v>
          </cell>
          <cell r="M28">
            <v>118</v>
          </cell>
          <cell r="N28">
            <v>3.0541800000000001</v>
          </cell>
          <cell r="O28">
            <v>121.05418</v>
          </cell>
        </row>
        <row r="29">
          <cell r="B29" t="str">
            <v>Barton Dock Rd</v>
          </cell>
          <cell r="C29" t="str">
            <v>Barton</v>
          </cell>
          <cell r="D29" t="str">
            <v>Carrington ENWL SGTs 1B 2B 4 7</v>
          </cell>
          <cell r="E29">
            <v>12.5</v>
          </cell>
          <cell r="F29">
            <v>0</v>
          </cell>
          <cell r="G29">
            <v>12.5</v>
          </cell>
          <cell r="K29" t="str">
            <v>Hazel Grove</v>
          </cell>
          <cell r="L29" t="str">
            <v>Bredbury GSP</v>
          </cell>
          <cell r="M29">
            <v>117</v>
          </cell>
          <cell r="N29">
            <v>1.5E-3</v>
          </cell>
          <cell r="O29">
            <v>117.00149999999999</v>
          </cell>
        </row>
        <row r="30">
          <cell r="B30" t="str">
            <v>Bedford</v>
          </cell>
          <cell r="C30" t="str">
            <v>Atherton</v>
          </cell>
          <cell r="D30" t="str">
            <v>Kearsley 132 GSP</v>
          </cell>
          <cell r="E30">
            <v>23</v>
          </cell>
          <cell r="F30">
            <v>1.0070399999999999</v>
          </cell>
          <cell r="G30">
            <v>24.00704</v>
          </cell>
          <cell r="K30" t="str">
            <v>Huncoat</v>
          </cell>
          <cell r="L30" t="str">
            <v>Padiham GSP</v>
          </cell>
          <cell r="M30">
            <v>117</v>
          </cell>
          <cell r="N30">
            <v>6.3100499999999995</v>
          </cell>
          <cell r="O30">
            <v>123.31005</v>
          </cell>
        </row>
        <row r="31">
          <cell r="B31" t="str">
            <v>Belgrave</v>
          </cell>
          <cell r="C31" t="str">
            <v>Greenhill</v>
          </cell>
          <cell r="D31" t="str">
            <v>Whitegate GSP</v>
          </cell>
          <cell r="E31">
            <v>17.5</v>
          </cell>
          <cell r="F31">
            <v>0</v>
          </cell>
          <cell r="G31">
            <v>17.5</v>
          </cell>
          <cell r="K31" t="str">
            <v>Hyde</v>
          </cell>
          <cell r="L31" t="str">
            <v>Stalybridge GSP</v>
          </cell>
          <cell r="M31">
            <v>117</v>
          </cell>
          <cell r="N31">
            <v>0.72719999999999996</v>
          </cell>
          <cell r="O31">
            <v>117.7272</v>
          </cell>
        </row>
        <row r="32">
          <cell r="B32" t="str">
            <v>Benchill</v>
          </cell>
          <cell r="C32" t="str">
            <v>West Didsbury</v>
          </cell>
          <cell r="D32" t="str">
            <v>South Manchester GSP</v>
          </cell>
          <cell r="E32">
            <v>12</v>
          </cell>
          <cell r="F32">
            <v>0</v>
          </cell>
          <cell r="G32">
            <v>12</v>
          </cell>
          <cell r="K32" t="str">
            <v>Kendal (Parkside Rd)</v>
          </cell>
          <cell r="L32" t="str">
            <v>Harker ENWL SGTs 1 2 3A 4 / Hutton GSP GROUP</v>
          </cell>
          <cell r="M32">
            <v>117</v>
          </cell>
          <cell r="N32">
            <v>11.635511999999999</v>
          </cell>
          <cell r="O32">
            <v>128.63551200000001</v>
          </cell>
        </row>
        <row r="33">
          <cell r="B33" t="str">
            <v>Bentham</v>
          </cell>
          <cell r="C33" t="str">
            <v>Kendal (Parkside Rd)</v>
          </cell>
          <cell r="D33" t="str">
            <v>Harker ENWL SGTs 1 2 3A 4 / Hutton GSP GROUP</v>
          </cell>
          <cell r="E33">
            <v>5.5</v>
          </cell>
          <cell r="F33">
            <v>1.044E-2</v>
          </cell>
          <cell r="G33">
            <v>5.51044</v>
          </cell>
          <cell r="K33" t="str">
            <v>Lancaster</v>
          </cell>
          <cell r="L33" t="str">
            <v>Heysham GSP</v>
          </cell>
          <cell r="M33">
            <v>135</v>
          </cell>
          <cell r="N33">
            <v>9.3345299999999991</v>
          </cell>
          <cell r="O33">
            <v>144.33453</v>
          </cell>
        </row>
        <row r="34">
          <cell r="B34" t="str">
            <v>Bispham</v>
          </cell>
          <cell r="C34" t="str">
            <v>Bispham</v>
          </cell>
          <cell r="D34" t="str">
            <v>Penwortham West GSP / Stanah GSP GROUP</v>
          </cell>
          <cell r="E34">
            <v>22.863</v>
          </cell>
          <cell r="F34">
            <v>0</v>
          </cell>
          <cell r="G34">
            <v>22.863</v>
          </cell>
          <cell r="K34" t="str">
            <v>Leyland</v>
          </cell>
          <cell r="L34" t="str">
            <v>Penwortham West GSP / Stanah GSP GROUP</v>
          </cell>
          <cell r="M34">
            <v>117</v>
          </cell>
          <cell r="N34">
            <v>5.6007499999999997</v>
          </cell>
          <cell r="O34">
            <v>122.60075000000001</v>
          </cell>
        </row>
        <row r="35">
          <cell r="B35" t="str">
            <v>Blackbull</v>
          </cell>
          <cell r="C35" t="str">
            <v>Ribble</v>
          </cell>
          <cell r="D35" t="str">
            <v>Penwortham East GSP / Rochdale SGT 1 GROUP</v>
          </cell>
          <cell r="E35">
            <v>22.863</v>
          </cell>
          <cell r="F35">
            <v>0</v>
          </cell>
          <cell r="G35">
            <v>22.863</v>
          </cell>
          <cell r="K35" t="str">
            <v>Longsight</v>
          </cell>
          <cell r="L35" t="str">
            <v>Bredbury GSP</v>
          </cell>
          <cell r="M35">
            <v>117</v>
          </cell>
          <cell r="N35"/>
          <cell r="O35">
            <v>117</v>
          </cell>
        </row>
        <row r="36">
          <cell r="B36" t="str">
            <v>Blackburn</v>
          </cell>
          <cell r="C36" t="str">
            <v>Blackburn</v>
          </cell>
          <cell r="D36" t="str">
            <v>Penwortham East GSP / Rochdale SGT 1 GROUP</v>
          </cell>
          <cell r="E36">
            <v>22.863</v>
          </cell>
          <cell r="F36">
            <v>0</v>
          </cell>
          <cell r="G36">
            <v>22.863</v>
          </cell>
          <cell r="K36" t="str">
            <v>Lower Darwen</v>
          </cell>
          <cell r="L36" t="str">
            <v>Penwortham East GSP / Rochdale SGT 1 GROUP</v>
          </cell>
          <cell r="M36">
            <v>85</v>
          </cell>
          <cell r="N36">
            <v>5.9999999999999995E-4</v>
          </cell>
          <cell r="O36">
            <v>85.000600000000006</v>
          </cell>
        </row>
        <row r="37">
          <cell r="B37" t="str">
            <v>Blackburn Rd Clayton</v>
          </cell>
          <cell r="C37" t="str">
            <v>Huncoat</v>
          </cell>
          <cell r="D37" t="str">
            <v>Padiham GSP</v>
          </cell>
          <cell r="E37">
            <v>19.32</v>
          </cell>
          <cell r="F37">
            <v>0</v>
          </cell>
          <cell r="G37">
            <v>19.32</v>
          </cell>
          <cell r="K37" t="str">
            <v>Lytham</v>
          </cell>
          <cell r="L37" t="str">
            <v>Penwortham West GSP / Stanah GSP GROUP</v>
          </cell>
          <cell r="M37">
            <v>58.5</v>
          </cell>
          <cell r="N37"/>
          <cell r="O37">
            <v>58.5</v>
          </cell>
        </row>
        <row r="38">
          <cell r="B38" t="str">
            <v>Blackfriars</v>
          </cell>
          <cell r="C38" t="str">
            <v>Frederick Rd</v>
          </cell>
          <cell r="D38" t="str">
            <v>Kearsley 132 GSP</v>
          </cell>
          <cell r="E38">
            <v>17.8</v>
          </cell>
          <cell r="F38">
            <v>0</v>
          </cell>
          <cell r="G38">
            <v>17.8</v>
          </cell>
          <cell r="K38" t="str">
            <v>Moss Nook</v>
          </cell>
          <cell r="L38" t="str">
            <v>South Manchester GSP</v>
          </cell>
          <cell r="M38">
            <v>146</v>
          </cell>
          <cell r="N38">
            <v>2.1618000000000004</v>
          </cell>
          <cell r="O38">
            <v>148.1618</v>
          </cell>
        </row>
        <row r="39">
          <cell r="B39" t="str">
            <v>Blackley</v>
          </cell>
          <cell r="C39" t="str">
            <v>Red Bank</v>
          </cell>
          <cell r="D39" t="str">
            <v>Whitegate GSP</v>
          </cell>
          <cell r="E39">
            <v>22.863</v>
          </cell>
          <cell r="F39">
            <v>1.0559999999999998E-2</v>
          </cell>
          <cell r="G39">
            <v>22.873560000000001</v>
          </cell>
          <cell r="K39" t="str">
            <v>Moss Nook Primary</v>
          </cell>
          <cell r="L39" t="str">
            <v>South Manchester GSP</v>
          </cell>
          <cell r="M39">
            <v>32</v>
          </cell>
          <cell r="N39">
            <v>6.7095000000000002</v>
          </cell>
          <cell r="O39">
            <v>38.709499999999998</v>
          </cell>
        </row>
        <row r="40">
          <cell r="B40" t="str">
            <v>Blackpool</v>
          </cell>
          <cell r="C40" t="str">
            <v>Blackpool</v>
          </cell>
          <cell r="D40" t="str">
            <v>Penwortham West GSP / Stanah GSP GROUP</v>
          </cell>
          <cell r="E40">
            <v>23.75</v>
          </cell>
          <cell r="F40">
            <v>0</v>
          </cell>
          <cell r="G40">
            <v>23.75</v>
          </cell>
          <cell r="K40" t="str">
            <v>Nelson</v>
          </cell>
          <cell r="L40" t="str">
            <v>Padiham GSP</v>
          </cell>
          <cell r="M40">
            <v>68.587199999999996</v>
          </cell>
          <cell r="N40">
            <v>0.13944000000000001</v>
          </cell>
          <cell r="O40">
            <v>68.726639999999989</v>
          </cell>
        </row>
        <row r="41">
          <cell r="B41" t="str">
            <v>Bollington</v>
          </cell>
          <cell r="C41" t="str">
            <v>NA</v>
          </cell>
          <cell r="D41" t="str">
            <v>Macclesfield 33 GSP</v>
          </cell>
          <cell r="E41">
            <v>13</v>
          </cell>
          <cell r="F41">
            <v>0</v>
          </cell>
          <cell r="G41">
            <v>13</v>
          </cell>
          <cell r="K41" t="str">
            <v>New Mills</v>
          </cell>
          <cell r="L41" t="str">
            <v>Stalybridge GSP</v>
          </cell>
          <cell r="M41">
            <v>58.5</v>
          </cell>
          <cell r="N41">
            <v>0.71729999999999994</v>
          </cell>
          <cell r="O41">
            <v>59.217300000000002</v>
          </cell>
        </row>
        <row r="42">
          <cell r="B42" t="str">
            <v>Bolton By Bowland</v>
          </cell>
          <cell r="C42" t="str">
            <v>Padiham</v>
          </cell>
          <cell r="D42" t="str">
            <v>Padiham GSP</v>
          </cell>
          <cell r="E42">
            <v>3</v>
          </cell>
          <cell r="F42">
            <v>0.3624</v>
          </cell>
          <cell r="G42">
            <v>3.3624000000000001</v>
          </cell>
          <cell r="K42" t="str">
            <v>Orrell</v>
          </cell>
          <cell r="L42" t="str">
            <v>Washway Farm GSP / Kirkby GSP GROUP</v>
          </cell>
          <cell r="M42">
            <v>78</v>
          </cell>
          <cell r="N42">
            <v>4.2089999999999996</v>
          </cell>
          <cell r="O42">
            <v>82.209000000000003</v>
          </cell>
        </row>
        <row r="43">
          <cell r="B43" t="str">
            <v>Bolton Le Sands</v>
          </cell>
          <cell r="C43" t="str">
            <v>Lancaster</v>
          </cell>
          <cell r="D43" t="str">
            <v>Heysham GSP</v>
          </cell>
          <cell r="E43">
            <v>17.5</v>
          </cell>
          <cell r="F43">
            <v>0.12</v>
          </cell>
          <cell r="G43">
            <v>17.62</v>
          </cell>
          <cell r="K43" t="str">
            <v>Padiham</v>
          </cell>
          <cell r="L43" t="str">
            <v>Padiham GSP</v>
          </cell>
          <cell r="M43">
            <v>103.49999999999999</v>
          </cell>
          <cell r="N43">
            <v>0.54120000000000001</v>
          </cell>
          <cell r="O43">
            <v>104.04119999999999</v>
          </cell>
        </row>
        <row r="44">
          <cell r="B44" t="str">
            <v>Botany Bay</v>
          </cell>
          <cell r="C44" t="str">
            <v>Leyland</v>
          </cell>
          <cell r="D44" t="str">
            <v>Penwortham West GSP / Stanah GSP GROUP</v>
          </cell>
          <cell r="E44">
            <v>10</v>
          </cell>
          <cell r="F44">
            <v>0</v>
          </cell>
          <cell r="G44">
            <v>12</v>
          </cell>
          <cell r="K44" t="str">
            <v>Peel</v>
          </cell>
          <cell r="L44" t="str">
            <v>Penwortham West GSP / Stanah GSP GROUP</v>
          </cell>
          <cell r="M44">
            <v>58.5</v>
          </cell>
          <cell r="N44">
            <v>5.2403399999999998</v>
          </cell>
          <cell r="O44">
            <v>63.740340000000003</v>
          </cell>
        </row>
        <row r="45">
          <cell r="B45" t="str">
            <v>Bow Lane</v>
          </cell>
          <cell r="C45" t="str">
            <v>Leyland</v>
          </cell>
          <cell r="D45" t="str">
            <v>Penwortham West GSP / Stanah GSP GROUP</v>
          </cell>
          <cell r="E45">
            <v>22.863</v>
          </cell>
          <cell r="F45">
            <v>0</v>
          </cell>
          <cell r="G45">
            <v>22.863</v>
          </cell>
          <cell r="K45" t="str">
            <v>Penrith &amp; Shap</v>
          </cell>
          <cell r="L45" t="str">
            <v>Harker ENWL SGTs 1 2 3A 4 / Hutton GSP GROUP</v>
          </cell>
          <cell r="M45">
            <v>118.2</v>
          </cell>
          <cell r="N45">
            <v>3.810384</v>
          </cell>
          <cell r="O45">
            <v>122.010384</v>
          </cell>
        </row>
        <row r="46">
          <cell r="B46" t="str">
            <v>Bowaters</v>
          </cell>
          <cell r="C46" t="str">
            <v>Barrow &amp; Sandgate</v>
          </cell>
          <cell r="D46" t="str">
            <v>Harker ENWL SGTs 1 2 3A 4 / Hutton GSP GROUP</v>
          </cell>
          <cell r="E46">
            <v>34.5</v>
          </cell>
          <cell r="F46">
            <v>0</v>
          </cell>
          <cell r="G46">
            <v>34.5</v>
          </cell>
          <cell r="K46" t="str">
            <v>Preston East</v>
          </cell>
          <cell r="L46" t="str">
            <v>Penwortham East GSP / Rochdale SGT 1 GROUP</v>
          </cell>
          <cell r="M46">
            <v>117</v>
          </cell>
          <cell r="N46">
            <v>4.7123999999999997</v>
          </cell>
          <cell r="O46">
            <v>121.7124</v>
          </cell>
        </row>
        <row r="47">
          <cell r="B47" t="str">
            <v>Bowdon</v>
          </cell>
          <cell r="C47" t="str">
            <v>Altrincham</v>
          </cell>
          <cell r="D47" t="str">
            <v>Carrington ENWL SGTs 1B 2B 4 7</v>
          </cell>
          <cell r="E47">
            <v>22.863</v>
          </cell>
          <cell r="F47">
            <v>0</v>
          </cell>
          <cell r="G47">
            <v>22.863</v>
          </cell>
          <cell r="K47" t="str">
            <v>Radcliffe</v>
          </cell>
          <cell r="L47" t="str">
            <v>Kearsley 132 GSP</v>
          </cell>
          <cell r="M47">
            <v>38</v>
          </cell>
          <cell r="N47">
            <v>3.9600000000000003E-2</v>
          </cell>
          <cell r="O47">
            <v>38.0396</v>
          </cell>
        </row>
        <row r="48">
          <cell r="B48" t="str">
            <v>Bradford</v>
          </cell>
          <cell r="C48" t="str">
            <v>Stuart St</v>
          </cell>
          <cell r="D48" t="str">
            <v>Stalybridge GSP</v>
          </cell>
          <cell r="E48">
            <v>22.863</v>
          </cell>
          <cell r="F48">
            <v>0.3906</v>
          </cell>
          <cell r="G48">
            <v>23.253599999999999</v>
          </cell>
          <cell r="K48" t="str">
            <v>Red Bank</v>
          </cell>
          <cell r="L48" t="str">
            <v>Whitegate GSP</v>
          </cell>
          <cell r="M48">
            <v>117</v>
          </cell>
          <cell r="N48">
            <v>1.0559999999999998E-2</v>
          </cell>
          <cell r="O48">
            <v>117.01056</v>
          </cell>
        </row>
        <row r="49">
          <cell r="B49" t="str">
            <v>Bradshawgate</v>
          </cell>
          <cell r="C49" t="str">
            <v>Bolton</v>
          </cell>
          <cell r="D49" t="str">
            <v>Kearsley 132 GSP</v>
          </cell>
          <cell r="E49">
            <v>20.86</v>
          </cell>
          <cell r="F49">
            <v>0</v>
          </cell>
          <cell r="G49">
            <v>20.86</v>
          </cell>
          <cell r="K49" t="str">
            <v>Ribble</v>
          </cell>
          <cell r="L49" t="str">
            <v>Penwortham East GSP / Rochdale SGT 1 GROUP</v>
          </cell>
          <cell r="M49">
            <v>234</v>
          </cell>
          <cell r="N49">
            <v>1.5099320000000001</v>
          </cell>
          <cell r="O49">
            <v>235.50993199999999</v>
          </cell>
        </row>
        <row r="50">
          <cell r="B50" t="str">
            <v>Bramhall</v>
          </cell>
          <cell r="C50" t="str">
            <v>Hazel Grove</v>
          </cell>
          <cell r="D50" t="str">
            <v>Bredbury GSP</v>
          </cell>
          <cell r="E50">
            <v>17.5</v>
          </cell>
          <cell r="F50">
            <v>0</v>
          </cell>
          <cell r="G50">
            <v>17.5</v>
          </cell>
          <cell r="K50" t="str">
            <v>Risley</v>
          </cell>
          <cell r="L50" t="str">
            <v>Risley</v>
          </cell>
          <cell r="M50">
            <v>19.3</v>
          </cell>
          <cell r="N50">
            <v>3.0208499999999998</v>
          </cell>
          <cell r="O50">
            <v>22.32085</v>
          </cell>
        </row>
        <row r="51">
          <cell r="B51" t="str">
            <v>Bridgewater</v>
          </cell>
          <cell r="C51" t="str">
            <v>Bloom Street</v>
          </cell>
          <cell r="D51" t="str">
            <v>South Manchester GSP</v>
          </cell>
          <cell r="E51">
            <v>20.5</v>
          </cell>
          <cell r="F51">
            <v>0.2394</v>
          </cell>
          <cell r="G51">
            <v>20.7394</v>
          </cell>
          <cell r="K51" t="str">
            <v>Rochdale Central</v>
          </cell>
          <cell r="L51" t="str">
            <v>Rochdale SGTs 2 3 4</v>
          </cell>
          <cell r="M51">
            <v>68.599999999999994</v>
          </cell>
          <cell r="N51">
            <v>0.23519999999999999</v>
          </cell>
          <cell r="O51">
            <v>68.8352</v>
          </cell>
        </row>
        <row r="52">
          <cell r="B52" t="str">
            <v>Brinksway</v>
          </cell>
          <cell r="C52" t="str">
            <v>Adswood</v>
          </cell>
          <cell r="D52" t="str">
            <v>Bredbury GSP</v>
          </cell>
          <cell r="E52">
            <v>22.863</v>
          </cell>
          <cell r="F52">
            <v>5.04E-2</v>
          </cell>
          <cell r="G52">
            <v>22.913399999999999</v>
          </cell>
          <cell r="K52" t="str">
            <v>Rossendale</v>
          </cell>
          <cell r="L52" t="str">
            <v>Padiham GSP</v>
          </cell>
          <cell r="M52">
            <v>117</v>
          </cell>
          <cell r="N52">
            <v>3.0371999999999999</v>
          </cell>
          <cell r="O52">
            <v>120.0372</v>
          </cell>
        </row>
        <row r="53">
          <cell r="B53" t="str">
            <v>Broadheath</v>
          </cell>
          <cell r="C53" t="str">
            <v>Altrincham</v>
          </cell>
          <cell r="D53" t="str">
            <v>Carrington ENWL SGTs 1B 2B 4 7</v>
          </cell>
          <cell r="E53">
            <v>40.1</v>
          </cell>
          <cell r="F53">
            <v>0</v>
          </cell>
          <cell r="G53">
            <v>40.1</v>
          </cell>
          <cell r="K53" t="str">
            <v>Royton</v>
          </cell>
          <cell r="L53" t="str">
            <v>Whitegate GSP</v>
          </cell>
          <cell r="M53">
            <v>68.587199999999996</v>
          </cell>
          <cell r="N53">
            <v>0</v>
          </cell>
          <cell r="O53">
            <v>68.587199999999996</v>
          </cell>
        </row>
        <row r="54">
          <cell r="B54" t="str">
            <v>Broadway</v>
          </cell>
          <cell r="C54" t="str">
            <v>Lancaster</v>
          </cell>
          <cell r="D54" t="str">
            <v>Heysham GSP</v>
          </cell>
          <cell r="E54">
            <v>22.863</v>
          </cell>
          <cell r="F54">
            <v>0</v>
          </cell>
          <cell r="G54">
            <v>22.863</v>
          </cell>
          <cell r="K54" t="str">
            <v>Sale</v>
          </cell>
          <cell r="L54" t="str">
            <v>Carrington ENWL SGTs 1B 2B 4 7</v>
          </cell>
          <cell r="M54">
            <v>78</v>
          </cell>
          <cell r="N54">
            <v>0.189</v>
          </cell>
          <cell r="O54">
            <v>78.188999999999993</v>
          </cell>
        </row>
        <row r="55">
          <cell r="B55" t="str">
            <v>Buckshaw</v>
          </cell>
          <cell r="C55" t="str">
            <v>Leyland</v>
          </cell>
          <cell r="D55" t="str">
            <v>Penwortham West GSP / Stanah GSP GROUP</v>
          </cell>
          <cell r="E55">
            <v>23</v>
          </cell>
          <cell r="F55">
            <v>0.89775000000000005</v>
          </cell>
          <cell r="G55">
            <v>23.897749999999998</v>
          </cell>
          <cell r="K55" t="str">
            <v>Skelmersdale</v>
          </cell>
          <cell r="L55" t="str">
            <v>Washway Farm GSP / Kirkby GSP GROUP</v>
          </cell>
          <cell r="M55">
            <v>117</v>
          </cell>
          <cell r="N55">
            <v>1.8120000000000001</v>
          </cell>
          <cell r="O55">
            <v>118.812</v>
          </cell>
        </row>
        <row r="56">
          <cell r="B56" t="str">
            <v>Burnley</v>
          </cell>
          <cell r="C56" t="str">
            <v>Burnley</v>
          </cell>
          <cell r="D56" t="str">
            <v>Rochdale SGTs 2 3 4</v>
          </cell>
          <cell r="E56">
            <v>22.863</v>
          </cell>
          <cell r="F56">
            <v>4.3199999999999995E-2</v>
          </cell>
          <cell r="G56">
            <v>22.906199999999998</v>
          </cell>
          <cell r="K56" t="str">
            <v>Spadeadam 11/33kV</v>
          </cell>
          <cell r="L56" t="str">
            <v>Harker ENWL SGTs 1 2 3A 4 / Hutton GSP GROUP</v>
          </cell>
          <cell r="M56">
            <v>9.5</v>
          </cell>
          <cell r="N56">
            <v>3.2939999999999997E-2</v>
          </cell>
          <cell r="O56">
            <v>9.53294</v>
          </cell>
        </row>
        <row r="57">
          <cell r="B57" t="str">
            <v>Burnley Centre</v>
          </cell>
          <cell r="C57" t="str">
            <v>Burnley</v>
          </cell>
          <cell r="D57" t="str">
            <v>Rochdale SGTs 2 3 4</v>
          </cell>
          <cell r="E57">
            <v>18.3</v>
          </cell>
          <cell r="F57">
            <v>0</v>
          </cell>
          <cell r="G57">
            <v>18.3</v>
          </cell>
          <cell r="K57" t="str">
            <v>Spadeadam 132/11kV</v>
          </cell>
          <cell r="L57" t="str">
            <v>Harker ENWL SGTs 1 2 3A 4 / Hutton GSP GROUP</v>
          </cell>
          <cell r="M57">
            <v>38</v>
          </cell>
          <cell r="N57"/>
          <cell r="O57">
            <v>38</v>
          </cell>
        </row>
        <row r="58">
          <cell r="B58" t="str">
            <v>Burnley North</v>
          </cell>
          <cell r="C58" t="str">
            <v>Burnley</v>
          </cell>
          <cell r="D58" t="str">
            <v>Rochdale SGTs 2 3 4</v>
          </cell>
          <cell r="E58">
            <v>9</v>
          </cell>
          <cell r="F58">
            <v>0</v>
          </cell>
          <cell r="G58">
            <v>12</v>
          </cell>
          <cell r="K58" t="str">
            <v>Stainburn &amp; Siddick</v>
          </cell>
          <cell r="L58" t="str">
            <v>Harker ENWL SGTs 1 2 3A 4 / Hutton GSP GROUP</v>
          </cell>
          <cell r="M58">
            <v>131.9</v>
          </cell>
          <cell r="N58">
            <v>52.781279999999995</v>
          </cell>
          <cell r="O58">
            <v>184.68128000000002</v>
          </cell>
        </row>
        <row r="59">
          <cell r="B59" t="str">
            <v>Burrow Beck</v>
          </cell>
          <cell r="C59" t="str">
            <v>Lancaster</v>
          </cell>
          <cell r="D59" t="str">
            <v>Heysham GSP</v>
          </cell>
          <cell r="E59">
            <v>23</v>
          </cell>
          <cell r="F59">
            <v>3.4068299999999998</v>
          </cell>
          <cell r="G59">
            <v>26.406829999999999</v>
          </cell>
          <cell r="K59" t="str">
            <v>Stretford</v>
          </cell>
          <cell r="L59" t="str">
            <v>South Manchester GSP</v>
          </cell>
          <cell r="M59">
            <v>103.5</v>
          </cell>
          <cell r="N59">
            <v>2.52</v>
          </cell>
          <cell r="O59">
            <v>106.02</v>
          </cell>
        </row>
        <row r="60">
          <cell r="B60" t="str">
            <v>Burscough Bridge</v>
          </cell>
          <cell r="C60" t="str">
            <v>Wrightington</v>
          </cell>
          <cell r="D60" t="str">
            <v>Penwortham West GSP / Stanah GSP GROUP</v>
          </cell>
          <cell r="E60">
            <v>17.5</v>
          </cell>
          <cell r="F60">
            <v>0</v>
          </cell>
          <cell r="G60">
            <v>17.5</v>
          </cell>
          <cell r="K60" t="str">
            <v>Stuart St</v>
          </cell>
          <cell r="L60" t="str">
            <v>Stalybridge GSP</v>
          </cell>
          <cell r="M60">
            <v>103.5</v>
          </cell>
          <cell r="N60">
            <v>0.3906</v>
          </cell>
          <cell r="O60">
            <v>207</v>
          </cell>
        </row>
        <row r="61">
          <cell r="B61" t="str">
            <v>Bury Town Centre</v>
          </cell>
          <cell r="C61" t="str">
            <v>Bury</v>
          </cell>
          <cell r="D61" t="str">
            <v>Kearsley 132 GSP</v>
          </cell>
          <cell r="E61">
            <v>22.863</v>
          </cell>
          <cell r="F61">
            <v>0</v>
          </cell>
          <cell r="G61">
            <v>22.863</v>
          </cell>
          <cell r="K61" t="str">
            <v>Thornton</v>
          </cell>
          <cell r="L61" t="str">
            <v>Penwortham West GSP / Stanah GSP GROUP</v>
          </cell>
          <cell r="M61">
            <v>75</v>
          </cell>
          <cell r="N61">
            <v>10.682879999999999</v>
          </cell>
          <cell r="O61">
            <v>85.682879999999997</v>
          </cell>
        </row>
        <row r="62">
          <cell r="B62" t="str">
            <v>Campbell St</v>
          </cell>
          <cell r="C62" t="str">
            <v>NA</v>
          </cell>
          <cell r="D62" t="str">
            <v>Kearsley Local 33 GSP</v>
          </cell>
          <cell r="E62">
            <v>17.5</v>
          </cell>
          <cell r="F62">
            <v>0.75600000000000001</v>
          </cell>
          <cell r="G62">
            <v>18.256</v>
          </cell>
          <cell r="K62" t="str">
            <v>Trimpell</v>
          </cell>
          <cell r="L62" t="str">
            <v>Heysham GSP</v>
          </cell>
          <cell r="M62">
            <v>23.815000000000001</v>
          </cell>
          <cell r="N62">
            <v>1.8</v>
          </cell>
          <cell r="O62">
            <v>25.615000000000002</v>
          </cell>
        </row>
        <row r="63">
          <cell r="B63" t="str">
            <v>Cannon St</v>
          </cell>
          <cell r="C63" t="str">
            <v>Red Bank</v>
          </cell>
          <cell r="D63" t="str">
            <v>Whitegate GSP</v>
          </cell>
          <cell r="E63">
            <v>36</v>
          </cell>
          <cell r="F63">
            <v>0</v>
          </cell>
          <cell r="G63">
            <v>36</v>
          </cell>
          <cell r="K63" t="str">
            <v>Ulverston</v>
          </cell>
          <cell r="L63" t="str">
            <v>Harker ENWL SGTs 1 2 3A 4 / Hutton GSP GROUP</v>
          </cell>
          <cell r="M63">
            <v>117</v>
          </cell>
          <cell r="N63">
            <v>6.9077999999999991</v>
          </cell>
          <cell r="O63">
            <v>123.90779999999999</v>
          </cell>
        </row>
        <row r="64">
          <cell r="B64" t="str">
            <v>Capontree</v>
          </cell>
          <cell r="C64" t="str">
            <v>Carlisle</v>
          </cell>
          <cell r="D64" t="str">
            <v>Harker ENWL SGTs 1 2 3A 4 / Hutton GSP GROUP</v>
          </cell>
          <cell r="E64">
            <v>22.863</v>
          </cell>
          <cell r="F64">
            <v>0</v>
          </cell>
          <cell r="G64">
            <v>22.863</v>
          </cell>
          <cell r="K64" t="str">
            <v>Vernon Park</v>
          </cell>
          <cell r="L64" t="str">
            <v>Bredbury GSP</v>
          </cell>
          <cell r="M64">
            <v>117</v>
          </cell>
          <cell r="N64">
            <v>4.1263199999999998</v>
          </cell>
          <cell r="O64">
            <v>121.12631999999999</v>
          </cell>
        </row>
        <row r="65">
          <cell r="B65" t="str">
            <v>Carleton</v>
          </cell>
          <cell r="C65" t="str">
            <v>Egremont</v>
          </cell>
          <cell r="D65" t="str">
            <v>Harker ENWL SGTs 1 2 3A 4 / Hutton GSP GROUP</v>
          </cell>
          <cell r="E65">
            <v>5</v>
          </cell>
          <cell r="F65">
            <v>3.5999999999999997E-2</v>
          </cell>
          <cell r="G65">
            <v>5.0359999999999996</v>
          </cell>
          <cell r="K65" t="str">
            <v>West Didsbury</v>
          </cell>
          <cell r="L65" t="str">
            <v>South Manchester GSP</v>
          </cell>
          <cell r="M65">
            <v>124</v>
          </cell>
          <cell r="N65">
            <v>2.2759200000000002</v>
          </cell>
          <cell r="O65">
            <v>126.27592</v>
          </cell>
        </row>
        <row r="66">
          <cell r="B66" t="str">
            <v>Carlisle North</v>
          </cell>
          <cell r="C66" t="str">
            <v>Carlisle North</v>
          </cell>
          <cell r="D66" t="str">
            <v>Harker ENWL SGTs 1 2 3A 4 / Hutton GSP GROUP</v>
          </cell>
          <cell r="E66">
            <v>24.5</v>
          </cell>
          <cell r="F66">
            <v>0.83789999999999998</v>
          </cell>
          <cell r="G66">
            <v>25.337900000000001</v>
          </cell>
          <cell r="K66" t="str">
            <v>Westhoughton</v>
          </cell>
          <cell r="L66" t="str">
            <v>Kearsley 132 GSP</v>
          </cell>
          <cell r="M66">
            <v>117</v>
          </cell>
          <cell r="N66">
            <v>0.39438000000000001</v>
          </cell>
          <cell r="O66">
            <v>117.39438</v>
          </cell>
        </row>
        <row r="67">
          <cell r="B67" t="str">
            <v>Carr St</v>
          </cell>
          <cell r="C67" t="str">
            <v>NA</v>
          </cell>
          <cell r="D67" t="str">
            <v>Kearsley Local 33 GSP</v>
          </cell>
          <cell r="E67">
            <v>22.863</v>
          </cell>
          <cell r="F67">
            <v>0</v>
          </cell>
          <cell r="G67">
            <v>22.863</v>
          </cell>
          <cell r="K67" t="str">
            <v>Wigan</v>
          </cell>
          <cell r="L67" t="str">
            <v>Washway Farm GSP / Kirkby GSP GROUP</v>
          </cell>
          <cell r="M67">
            <v>72</v>
          </cell>
          <cell r="N67">
            <v>0</v>
          </cell>
          <cell r="O67">
            <v>72</v>
          </cell>
        </row>
        <row r="68">
          <cell r="B68" t="str">
            <v>Castleton</v>
          </cell>
          <cell r="C68" t="str">
            <v>Castleton</v>
          </cell>
          <cell r="D68" t="str">
            <v>Rochdale SGTs 2 3 4</v>
          </cell>
          <cell r="E68">
            <v>22.863</v>
          </cell>
          <cell r="F68">
            <v>2.6399999999999996E-3</v>
          </cell>
          <cell r="G68">
            <v>22.865639999999999</v>
          </cell>
          <cell r="K68" t="str">
            <v>Wrightington</v>
          </cell>
          <cell r="L68" t="str">
            <v>Penwortham West GSP / Stanah GSP GROUP</v>
          </cell>
          <cell r="M68">
            <v>117</v>
          </cell>
          <cell r="N68">
            <v>3.06264</v>
          </cell>
          <cell r="O68">
            <v>120.06264</v>
          </cell>
        </row>
        <row r="69">
          <cell r="B69" t="str">
            <v>Catterall Waterworks</v>
          </cell>
          <cell r="C69" t="str">
            <v>Ribble</v>
          </cell>
          <cell r="D69" t="str">
            <v>Penwortham East GSP / Rochdale SGT 1 GROUP</v>
          </cell>
          <cell r="E69">
            <v>5</v>
          </cell>
          <cell r="F69">
            <v>0</v>
          </cell>
          <cell r="G69">
            <v>8</v>
          </cell>
        </row>
        <row r="70">
          <cell r="B70" t="str">
            <v>Cecil St</v>
          </cell>
          <cell r="C70" t="str">
            <v>Blackpool</v>
          </cell>
          <cell r="D70" t="str">
            <v>Penwortham West GSP / Stanah GSP GROUP</v>
          </cell>
          <cell r="E70">
            <v>22.31</v>
          </cell>
          <cell r="F70">
            <v>0</v>
          </cell>
          <cell r="G70">
            <v>22.31</v>
          </cell>
        </row>
        <row r="71">
          <cell r="B71" t="str">
            <v>Central Manchester</v>
          </cell>
          <cell r="C71" t="str">
            <v>Stuart St</v>
          </cell>
          <cell r="D71" t="str">
            <v>Stalybridge GSP</v>
          </cell>
          <cell r="E71">
            <v>29</v>
          </cell>
          <cell r="F71">
            <v>0</v>
          </cell>
          <cell r="G71">
            <v>29</v>
          </cell>
        </row>
        <row r="72">
          <cell r="B72" t="str">
            <v>Chadderton</v>
          </cell>
          <cell r="C72" t="str">
            <v>Chadderton</v>
          </cell>
          <cell r="D72" t="str">
            <v>Whitegate GSP</v>
          </cell>
          <cell r="E72">
            <v>38</v>
          </cell>
          <cell r="F72">
            <v>1.1396700000000002</v>
          </cell>
          <cell r="G72">
            <v>39.139670000000002</v>
          </cell>
        </row>
        <row r="73">
          <cell r="B73" t="str">
            <v>Chamberhall</v>
          </cell>
          <cell r="C73" t="str">
            <v>Bury</v>
          </cell>
          <cell r="D73" t="str">
            <v>Kearsley 132 GSP</v>
          </cell>
          <cell r="E73">
            <v>21.68</v>
          </cell>
          <cell r="F73">
            <v>0.18</v>
          </cell>
          <cell r="G73">
            <v>21.86</v>
          </cell>
        </row>
        <row r="74">
          <cell r="B74" t="str">
            <v>Chapel Wharf</v>
          </cell>
          <cell r="C74" t="str">
            <v>Frederick Rd</v>
          </cell>
          <cell r="D74" t="str">
            <v>Kearsley 132 GSP</v>
          </cell>
          <cell r="E74">
            <v>22.863</v>
          </cell>
          <cell r="F74">
            <v>1.26E-2</v>
          </cell>
          <cell r="G74">
            <v>22.875599999999999</v>
          </cell>
        </row>
        <row r="75">
          <cell r="B75" t="str">
            <v>Chassen Rd</v>
          </cell>
          <cell r="C75" t="str">
            <v>Barton</v>
          </cell>
          <cell r="D75" t="str">
            <v>Carrington ENWL SGTs 1B 2B 4 7</v>
          </cell>
          <cell r="E75">
            <v>16.600000000000001</v>
          </cell>
          <cell r="F75">
            <v>0.24407999999999999</v>
          </cell>
          <cell r="G75">
            <v>16.844080000000002</v>
          </cell>
        </row>
        <row r="76">
          <cell r="B76" t="str">
            <v>Chatsworth St</v>
          </cell>
          <cell r="C76" t="str">
            <v>Barrow &amp; Sandgate</v>
          </cell>
          <cell r="D76" t="str">
            <v>Harker ENWL SGTs 1 2 3A 4 / Hutton GSP GROUP</v>
          </cell>
          <cell r="E76">
            <v>20.100000000000001</v>
          </cell>
          <cell r="F76">
            <v>0.39600000000000002</v>
          </cell>
          <cell r="G76">
            <v>20.496000000000002</v>
          </cell>
        </row>
        <row r="77">
          <cell r="B77" t="str">
            <v>Cheadle Heath</v>
          </cell>
          <cell r="C77" t="str">
            <v>Adswood</v>
          </cell>
          <cell r="D77" t="str">
            <v>Bredbury GSP</v>
          </cell>
          <cell r="E77">
            <v>17.5</v>
          </cell>
          <cell r="F77">
            <v>0.88200000000000001</v>
          </cell>
          <cell r="G77">
            <v>18.382000000000001</v>
          </cell>
        </row>
        <row r="78">
          <cell r="B78" t="str">
            <v>Cheadle Hulme</v>
          </cell>
          <cell r="C78" t="str">
            <v>Adswood</v>
          </cell>
          <cell r="D78" t="str">
            <v>Bredbury GSP</v>
          </cell>
          <cell r="E78">
            <v>22.863</v>
          </cell>
          <cell r="F78">
            <v>0</v>
          </cell>
          <cell r="G78">
            <v>22.863</v>
          </cell>
        </row>
        <row r="79">
          <cell r="B79" t="str">
            <v>Cheetham Hill</v>
          </cell>
          <cell r="C79" t="str">
            <v>Agecroft</v>
          </cell>
          <cell r="D79" t="str">
            <v>Kearsley 132 GSP</v>
          </cell>
          <cell r="E79">
            <v>18.290456527927343</v>
          </cell>
          <cell r="F79">
            <v>0</v>
          </cell>
          <cell r="G79">
            <v>18.290456527927343</v>
          </cell>
        </row>
        <row r="80">
          <cell r="B80" t="str">
            <v>Chester Rd T11 &amp; T12</v>
          </cell>
          <cell r="C80" t="str">
            <v>Stretford</v>
          </cell>
          <cell r="D80" t="str">
            <v>South Manchester GSP</v>
          </cell>
          <cell r="E80">
            <v>16</v>
          </cell>
          <cell r="F80">
            <v>0</v>
          </cell>
          <cell r="G80">
            <v>16</v>
          </cell>
        </row>
        <row r="81">
          <cell r="B81" t="str">
            <v>Chester Rd T13</v>
          </cell>
          <cell r="C81" t="str">
            <v>Stretford</v>
          </cell>
          <cell r="D81" t="str">
            <v>South Manchester GSP</v>
          </cell>
          <cell r="E81">
            <v>13.25</v>
          </cell>
          <cell r="F81">
            <v>0</v>
          </cell>
          <cell r="G81">
            <v>13.25</v>
          </cell>
        </row>
        <row r="82">
          <cell r="B82" t="str">
            <v>Chorley South</v>
          </cell>
          <cell r="C82" t="str">
            <v>Wrightington</v>
          </cell>
          <cell r="D82" t="str">
            <v>Penwortham West GSP / Stanah GSP GROUP</v>
          </cell>
          <cell r="E82">
            <v>17.5</v>
          </cell>
          <cell r="F82">
            <v>0</v>
          </cell>
          <cell r="G82">
            <v>17.5</v>
          </cell>
        </row>
        <row r="83">
          <cell r="B83" t="str">
            <v>Chorlton</v>
          </cell>
          <cell r="C83" t="str">
            <v>West Didsbury</v>
          </cell>
          <cell r="D83" t="str">
            <v>South Manchester GSP</v>
          </cell>
          <cell r="E83">
            <v>12</v>
          </cell>
          <cell r="F83">
            <v>0</v>
          </cell>
          <cell r="G83">
            <v>12</v>
          </cell>
        </row>
        <row r="84">
          <cell r="B84" t="str">
            <v>Church</v>
          </cell>
          <cell r="C84" t="str">
            <v>Huncoat</v>
          </cell>
          <cell r="D84" t="str">
            <v>Padiham GSP</v>
          </cell>
          <cell r="E84">
            <v>7</v>
          </cell>
          <cell r="F84">
            <v>0</v>
          </cell>
          <cell r="G84">
            <v>12</v>
          </cell>
        </row>
        <row r="85">
          <cell r="B85" t="str">
            <v>Circle Sq</v>
          </cell>
          <cell r="C85" t="str">
            <v>Longsight</v>
          </cell>
          <cell r="D85" t="str">
            <v>Bredbury GSP</v>
          </cell>
          <cell r="E85">
            <v>22.86</v>
          </cell>
          <cell r="F85">
            <v>0</v>
          </cell>
          <cell r="G85">
            <v>22.86</v>
          </cell>
        </row>
        <row r="86">
          <cell r="B86" t="str">
            <v>Clarendon Rd</v>
          </cell>
          <cell r="C86" t="str">
            <v>Blackburn</v>
          </cell>
          <cell r="D86" t="str">
            <v>Penwortham East GSP / Rochdale SGT 1 GROUP</v>
          </cell>
          <cell r="E86">
            <v>22.863</v>
          </cell>
          <cell r="F86">
            <v>0</v>
          </cell>
          <cell r="G86">
            <v>22.863</v>
          </cell>
        </row>
        <row r="87">
          <cell r="B87" t="str">
            <v>Claughton</v>
          </cell>
          <cell r="C87" t="str">
            <v>Lancaster</v>
          </cell>
          <cell r="D87" t="str">
            <v>Heysham GSP</v>
          </cell>
          <cell r="E87">
            <v>4</v>
          </cell>
          <cell r="F87">
            <v>0</v>
          </cell>
          <cell r="G87">
            <v>4</v>
          </cell>
        </row>
        <row r="88">
          <cell r="B88" t="str">
            <v>Cleveleys</v>
          </cell>
          <cell r="C88" t="str">
            <v>Bispham</v>
          </cell>
          <cell r="D88" t="str">
            <v>Penwortham West GSP / Stanah GSP GROUP</v>
          </cell>
          <cell r="E88">
            <v>17.5</v>
          </cell>
          <cell r="F88">
            <v>0</v>
          </cell>
          <cell r="G88">
            <v>17.5</v>
          </cell>
        </row>
        <row r="89">
          <cell r="B89" t="str">
            <v>Clifton Junction</v>
          </cell>
          <cell r="C89" t="str">
            <v>NA</v>
          </cell>
          <cell r="D89" t="str">
            <v>Kearsley Local 33 GSP</v>
          </cell>
          <cell r="E89">
            <v>17.5</v>
          </cell>
          <cell r="F89">
            <v>0.91979999999999995</v>
          </cell>
          <cell r="G89">
            <v>18.419799999999999</v>
          </cell>
        </row>
        <row r="90">
          <cell r="B90" t="str">
            <v>Clover Hill</v>
          </cell>
          <cell r="C90" t="str">
            <v>Nelson</v>
          </cell>
          <cell r="D90" t="str">
            <v>Padiham GSP</v>
          </cell>
          <cell r="E90">
            <v>19.399999999999999</v>
          </cell>
          <cell r="F90">
            <v>9.4799999999999995E-2</v>
          </cell>
          <cell r="G90">
            <v>19.494799999999998</v>
          </cell>
        </row>
        <row r="91">
          <cell r="B91" t="str">
            <v>Cog Lane</v>
          </cell>
          <cell r="C91" t="str">
            <v>Huncoat</v>
          </cell>
          <cell r="D91" t="str">
            <v>Padiham GSP</v>
          </cell>
          <cell r="E91">
            <v>27.075101009858138</v>
          </cell>
          <cell r="F91">
            <v>5.9999999999999995E-4</v>
          </cell>
          <cell r="G91">
            <v>27.075701009858136</v>
          </cell>
        </row>
        <row r="92">
          <cell r="B92" t="str">
            <v>Coniston</v>
          </cell>
          <cell r="C92" t="str">
            <v>Ulverston</v>
          </cell>
          <cell r="D92" t="str">
            <v>Harker ENWL SGTs 1 2 3A 4 / Hutton GSP GROUP</v>
          </cell>
          <cell r="E92">
            <v>1.8</v>
          </cell>
          <cell r="F92">
            <v>0.11339999999999999</v>
          </cell>
          <cell r="G92">
            <v>1.9134</v>
          </cell>
        </row>
        <row r="93">
          <cell r="B93" t="str">
            <v>Copse Rd</v>
          </cell>
          <cell r="C93" t="str">
            <v>Thornton</v>
          </cell>
          <cell r="D93" t="str">
            <v>Penwortham West GSP / Stanah GSP GROUP</v>
          </cell>
          <cell r="E93">
            <v>22.863</v>
          </cell>
          <cell r="F93">
            <v>5.67</v>
          </cell>
          <cell r="G93">
            <v>28.533000000000001</v>
          </cell>
        </row>
        <row r="94">
          <cell r="B94" t="str">
            <v>Cox Green</v>
          </cell>
          <cell r="C94" t="str">
            <v>Bolton</v>
          </cell>
          <cell r="D94" t="str">
            <v>Kearsley 132 GSP</v>
          </cell>
          <cell r="E94">
            <v>16.7</v>
          </cell>
          <cell r="F94">
            <v>7.3295999999999995E-3</v>
          </cell>
          <cell r="G94">
            <v>16.707329599999998</v>
          </cell>
        </row>
        <row r="95">
          <cell r="B95" t="str">
            <v>Craggs Row &amp; Bushell St</v>
          </cell>
          <cell r="C95" t="str">
            <v>Preston East</v>
          </cell>
          <cell r="D95" t="str">
            <v>Penwortham East GSP / Rochdale SGT 1 GROUP</v>
          </cell>
          <cell r="E95">
            <v>22.86</v>
          </cell>
          <cell r="F95">
            <v>0</v>
          </cell>
          <cell r="G95">
            <v>22.86</v>
          </cell>
        </row>
        <row r="96">
          <cell r="B96" t="str">
            <v>Crown Lane</v>
          </cell>
          <cell r="C96" t="str">
            <v>Westhoughton</v>
          </cell>
          <cell r="D96" t="str">
            <v>Kearsley 132 GSP</v>
          </cell>
          <cell r="E96">
            <v>20.6</v>
          </cell>
          <cell r="F96">
            <v>0</v>
          </cell>
          <cell r="G96">
            <v>20.6</v>
          </cell>
        </row>
        <row r="97">
          <cell r="B97" t="str">
            <v>Culcheth</v>
          </cell>
          <cell r="C97" t="str">
            <v>Golborne</v>
          </cell>
          <cell r="D97" t="str">
            <v>Bold</v>
          </cell>
          <cell r="E97">
            <v>12</v>
          </cell>
          <cell r="F97">
            <v>0</v>
          </cell>
          <cell r="G97">
            <v>12</v>
          </cell>
        </row>
        <row r="98">
          <cell r="B98" t="str">
            <v>Cutacre</v>
          </cell>
          <cell r="C98" t="str">
            <v>NA</v>
          </cell>
          <cell r="D98" t="str">
            <v>Kearsley Local 33 GSP</v>
          </cell>
          <cell r="E98">
            <v>23</v>
          </cell>
          <cell r="F98">
            <v>0</v>
          </cell>
          <cell r="G98">
            <v>23</v>
          </cell>
        </row>
        <row r="99">
          <cell r="B99" t="str">
            <v>Deansgate</v>
          </cell>
          <cell r="C99" t="str">
            <v>Bloom Street</v>
          </cell>
          <cell r="D99" t="str">
            <v>South Manchester GSP</v>
          </cell>
          <cell r="E99">
            <v>20.170000000000002</v>
          </cell>
          <cell r="F99">
            <v>0</v>
          </cell>
          <cell r="G99">
            <v>20.170000000000002</v>
          </cell>
        </row>
        <row r="100">
          <cell r="B100" t="str">
            <v>Denton East</v>
          </cell>
          <cell r="C100" t="str">
            <v>Droylsden</v>
          </cell>
          <cell r="D100" t="str">
            <v>Stalybridge GSP</v>
          </cell>
          <cell r="E100">
            <v>22.863</v>
          </cell>
          <cell r="F100">
            <v>9.4500000000000001E-2</v>
          </cell>
          <cell r="G100">
            <v>22.9575</v>
          </cell>
        </row>
        <row r="101">
          <cell r="B101" t="str">
            <v>Denton West</v>
          </cell>
          <cell r="C101" t="str">
            <v>Droylsden</v>
          </cell>
          <cell r="D101" t="str">
            <v>Stalybridge GSP</v>
          </cell>
          <cell r="E101">
            <v>22.863</v>
          </cell>
          <cell r="F101">
            <v>0</v>
          </cell>
          <cell r="G101">
            <v>22.863</v>
          </cell>
        </row>
        <row r="102">
          <cell r="B102" t="str">
            <v>Dickinson St</v>
          </cell>
          <cell r="C102" t="str">
            <v>Bloom Street</v>
          </cell>
          <cell r="D102" t="str">
            <v>South Manchester GSP</v>
          </cell>
          <cell r="E102">
            <v>31.5</v>
          </cell>
          <cell r="F102">
            <v>0</v>
          </cell>
          <cell r="G102">
            <v>31.5</v>
          </cell>
        </row>
        <row r="103">
          <cell r="B103" t="str">
            <v>Didsbury</v>
          </cell>
          <cell r="C103" t="str">
            <v>West Didsbury</v>
          </cell>
          <cell r="D103" t="str">
            <v>South Manchester GSP</v>
          </cell>
          <cell r="E103">
            <v>22.863</v>
          </cell>
          <cell r="F103">
            <v>0</v>
          </cell>
          <cell r="G103">
            <v>22.863</v>
          </cell>
        </row>
        <row r="104">
          <cell r="B104" t="str">
            <v>Dodgson Rd</v>
          </cell>
          <cell r="C104" t="str">
            <v>Preston East</v>
          </cell>
          <cell r="D104" t="str">
            <v>Penwortham East GSP / Rochdale SGT 1 GROUP</v>
          </cell>
          <cell r="E104">
            <v>22.863</v>
          </cell>
          <cell r="F104">
            <v>0</v>
          </cell>
          <cell r="G104">
            <v>22.863</v>
          </cell>
        </row>
        <row r="105">
          <cell r="B105" t="str">
            <v>Douglas St</v>
          </cell>
          <cell r="C105" t="str">
            <v>Ribble</v>
          </cell>
          <cell r="D105" t="str">
            <v>Penwortham East GSP / Rochdale SGT 1 GROUP</v>
          </cell>
          <cell r="E105">
            <v>20.84</v>
          </cell>
          <cell r="F105">
            <v>1.4490000000000001</v>
          </cell>
          <cell r="G105">
            <v>22.289000000000001</v>
          </cell>
        </row>
        <row r="106">
          <cell r="B106" t="str">
            <v>Droylsden East</v>
          </cell>
          <cell r="C106" t="str">
            <v>Droylsden</v>
          </cell>
          <cell r="D106" t="str">
            <v>Stalybridge GSP</v>
          </cell>
          <cell r="E106">
            <v>19.62</v>
          </cell>
          <cell r="F106">
            <v>0</v>
          </cell>
          <cell r="G106">
            <v>19.62</v>
          </cell>
        </row>
        <row r="107">
          <cell r="B107" t="str">
            <v>Dukinfield</v>
          </cell>
          <cell r="C107" t="str">
            <v>Hyde</v>
          </cell>
          <cell r="D107" t="str">
            <v>Stalybridge GSP</v>
          </cell>
          <cell r="E107">
            <v>22.863</v>
          </cell>
          <cell r="F107">
            <v>0.39689999999999998</v>
          </cell>
          <cell r="G107">
            <v>23.259899999999998</v>
          </cell>
        </row>
        <row r="108">
          <cell r="B108" t="str">
            <v>Dumers Lane</v>
          </cell>
          <cell r="C108" t="str">
            <v>Bury</v>
          </cell>
          <cell r="D108" t="str">
            <v>Kearsley 132 GSP</v>
          </cell>
          <cell r="E108">
            <v>20.5</v>
          </cell>
          <cell r="F108">
            <v>0.67032000000000003</v>
          </cell>
          <cell r="G108">
            <v>21.17032</v>
          </cell>
        </row>
        <row r="109">
          <cell r="B109" t="str">
            <v>Dumplington</v>
          </cell>
          <cell r="C109" t="str">
            <v>Barton</v>
          </cell>
          <cell r="D109" t="str">
            <v>Carrington ENWL SGTs 1B 2B 4 7</v>
          </cell>
          <cell r="E109">
            <v>34</v>
          </cell>
          <cell r="F109">
            <v>0</v>
          </cell>
          <cell r="G109">
            <v>34</v>
          </cell>
        </row>
        <row r="110">
          <cell r="B110" t="str">
            <v>Eastlands</v>
          </cell>
          <cell r="C110" t="str">
            <v>Stuart St</v>
          </cell>
          <cell r="D110" t="str">
            <v>Stalybridge GSP</v>
          </cell>
          <cell r="E110">
            <v>22.863</v>
          </cell>
          <cell r="F110">
            <v>0</v>
          </cell>
          <cell r="G110">
            <v>22.863</v>
          </cell>
        </row>
        <row r="111">
          <cell r="B111" t="str">
            <v>Easton</v>
          </cell>
          <cell r="C111" t="str">
            <v>Spadeadam 11/33kV</v>
          </cell>
          <cell r="D111" t="str">
            <v>Harker ENWL SGTs 1 2 3A 4 / Hutton GSP GROUP</v>
          </cell>
          <cell r="E111">
            <v>1.7</v>
          </cell>
          <cell r="F111">
            <v>3.15E-2</v>
          </cell>
          <cell r="G111">
            <v>1.7315</v>
          </cell>
        </row>
        <row r="112">
          <cell r="B112" t="str">
            <v>Egremont</v>
          </cell>
          <cell r="C112" t="str">
            <v>Egremont</v>
          </cell>
          <cell r="D112" t="str">
            <v>Harker ENWL SGTs 1 2 3A 4 / Hutton GSP GROUP</v>
          </cell>
          <cell r="E112">
            <v>15</v>
          </cell>
          <cell r="F112">
            <v>0.14615999999999998</v>
          </cell>
          <cell r="G112">
            <v>15.14616</v>
          </cell>
        </row>
        <row r="113">
          <cell r="B113" t="str">
            <v>Embleton</v>
          </cell>
          <cell r="C113" t="str">
            <v>Stainburn &amp; Siddick</v>
          </cell>
          <cell r="D113" t="str">
            <v>Harker ENWL SGTs 1 2 3A 4 / Hutton GSP GROUP</v>
          </cell>
          <cell r="E113">
            <v>15.242000000000001</v>
          </cell>
          <cell r="F113">
            <v>0.12</v>
          </cell>
          <cell r="G113">
            <v>15.362</v>
          </cell>
        </row>
        <row r="114">
          <cell r="B114" t="str">
            <v>Exchange St</v>
          </cell>
          <cell r="C114" t="str">
            <v>Lower Darwen</v>
          </cell>
          <cell r="D114" t="str">
            <v>Penwortham East GSP / Rochdale SGT 1 GROUP</v>
          </cell>
          <cell r="E114">
            <v>17.5</v>
          </cell>
          <cell r="F114">
            <v>0</v>
          </cell>
          <cell r="G114">
            <v>17.5</v>
          </cell>
        </row>
        <row r="115">
          <cell r="B115" t="str">
            <v>Failsworth</v>
          </cell>
          <cell r="C115" t="str">
            <v>Chadderton</v>
          </cell>
          <cell r="D115" t="str">
            <v>Whitegate GSP</v>
          </cell>
          <cell r="E115">
            <v>22.863</v>
          </cell>
          <cell r="F115">
            <v>1.323</v>
          </cell>
          <cell r="G115">
            <v>24.186</v>
          </cell>
        </row>
        <row r="116">
          <cell r="B116" t="str">
            <v>Fallowfield</v>
          </cell>
          <cell r="C116" t="str">
            <v>West Didsbury</v>
          </cell>
          <cell r="D116" t="str">
            <v>South Manchester GSP</v>
          </cell>
          <cell r="E116">
            <v>22.863</v>
          </cell>
          <cell r="F116">
            <v>0</v>
          </cell>
          <cell r="G116">
            <v>22.863</v>
          </cell>
        </row>
        <row r="117">
          <cell r="B117" t="str">
            <v>Farnworth</v>
          </cell>
          <cell r="C117" t="str">
            <v>NA</v>
          </cell>
          <cell r="D117" t="str">
            <v>Kearsley Local 33 GSP</v>
          </cell>
          <cell r="E117">
            <v>23</v>
          </cell>
          <cell r="F117">
            <v>0</v>
          </cell>
          <cell r="G117">
            <v>23</v>
          </cell>
        </row>
        <row r="118">
          <cell r="B118" t="str">
            <v>Feniscowles</v>
          </cell>
          <cell r="C118" t="str">
            <v>Lower Darwen</v>
          </cell>
          <cell r="D118" t="str">
            <v>Penwortham East GSP / Rochdale SGT 1 GROUP</v>
          </cell>
          <cell r="E118">
            <v>12</v>
          </cell>
          <cell r="F118">
            <v>0</v>
          </cell>
          <cell r="G118">
            <v>12</v>
          </cell>
        </row>
        <row r="119">
          <cell r="B119" t="str">
            <v>Ferodo</v>
          </cell>
          <cell r="C119" t="str">
            <v>New Mills</v>
          </cell>
          <cell r="D119" t="str">
            <v>Stalybridge GSP</v>
          </cell>
          <cell r="E119">
            <v>16.54</v>
          </cell>
          <cell r="F119">
            <v>0</v>
          </cell>
          <cell r="G119">
            <v>16.54</v>
          </cell>
        </row>
        <row r="120">
          <cell r="B120" t="str">
            <v>Flat Lane</v>
          </cell>
          <cell r="C120" t="str">
            <v>Padiham</v>
          </cell>
          <cell r="D120" t="str">
            <v>Padiham GSP</v>
          </cell>
          <cell r="E120">
            <v>4.5</v>
          </cell>
          <cell r="F120">
            <v>0.1404</v>
          </cell>
          <cell r="G120">
            <v>4.6403999999999996</v>
          </cell>
        </row>
        <row r="121">
          <cell r="B121" t="str">
            <v>Frederick Rd</v>
          </cell>
          <cell r="C121" t="str">
            <v>Frederick Rd</v>
          </cell>
          <cell r="D121" t="str">
            <v>Kearsley 132 GSP</v>
          </cell>
          <cell r="E121">
            <v>20.5</v>
          </cell>
          <cell r="F121">
            <v>0</v>
          </cell>
          <cell r="G121">
            <v>20.5</v>
          </cell>
        </row>
        <row r="122">
          <cell r="B122" t="str">
            <v>Fusehill</v>
          </cell>
          <cell r="C122" t="str">
            <v>Carlisle</v>
          </cell>
          <cell r="D122" t="str">
            <v>Harker ENWL SGTs 1 2 3A 4 / Hutton GSP GROUP</v>
          </cell>
          <cell r="E122">
            <v>20.5</v>
          </cell>
          <cell r="F122">
            <v>2.4E-2</v>
          </cell>
          <cell r="G122">
            <v>20.524000000000001</v>
          </cell>
        </row>
        <row r="123">
          <cell r="B123" t="str">
            <v>Gale</v>
          </cell>
          <cell r="C123" t="str">
            <v>Belfield</v>
          </cell>
          <cell r="D123" t="str">
            <v>Rochdale SGTs 2 3 4</v>
          </cell>
          <cell r="E123">
            <v>22.863</v>
          </cell>
          <cell r="F123">
            <v>0</v>
          </cell>
          <cell r="G123">
            <v>22.863</v>
          </cell>
        </row>
        <row r="124">
          <cell r="B124" t="str">
            <v>Garstang</v>
          </cell>
          <cell r="C124" t="str">
            <v>Thornton</v>
          </cell>
          <cell r="D124" t="str">
            <v>Penwortham West GSP / Stanah GSP GROUP</v>
          </cell>
          <cell r="E124">
            <v>19.600000000000001</v>
          </cell>
          <cell r="F124">
            <v>0.54600000000000004</v>
          </cell>
          <cell r="G124">
            <v>20.146000000000001</v>
          </cell>
        </row>
        <row r="125">
          <cell r="B125" t="str">
            <v>Gatley</v>
          </cell>
          <cell r="C125" t="str">
            <v>Moss Nook</v>
          </cell>
          <cell r="D125" t="str">
            <v>South Manchester GSP</v>
          </cell>
          <cell r="E125">
            <v>10</v>
          </cell>
          <cell r="F125">
            <v>0</v>
          </cell>
          <cell r="G125">
            <v>10</v>
          </cell>
        </row>
        <row r="126">
          <cell r="B126" t="str">
            <v>Gidlow</v>
          </cell>
          <cell r="C126" t="str">
            <v>Wigan</v>
          </cell>
          <cell r="D126" t="str">
            <v>Washway Farm GSP / Kirkby GSP GROUP</v>
          </cell>
          <cell r="E126">
            <v>22.863</v>
          </cell>
          <cell r="F126">
            <v>0</v>
          </cell>
          <cell r="G126">
            <v>22.863</v>
          </cell>
        </row>
        <row r="127">
          <cell r="B127" t="str">
            <v>Gillsrow</v>
          </cell>
          <cell r="C127" t="str">
            <v>Penrith &amp; Shap</v>
          </cell>
          <cell r="D127" t="str">
            <v>Harker ENWL SGTs 1 2 3A 4 / Hutton GSP GROUP</v>
          </cell>
          <cell r="E127">
            <v>5.3</v>
          </cell>
          <cell r="F127">
            <v>0.27254400000000001</v>
          </cell>
          <cell r="G127">
            <v>5.5725439999999997</v>
          </cell>
        </row>
        <row r="128">
          <cell r="B128" t="str">
            <v>Glaxo</v>
          </cell>
          <cell r="C128" t="str">
            <v>Ulverston</v>
          </cell>
          <cell r="D128" t="str">
            <v>Harker ENWL SGTs 1 2 3A 4 / Hutton GSP GROUP</v>
          </cell>
          <cell r="E128">
            <v>12.05</v>
          </cell>
          <cell r="F128">
            <v>0</v>
          </cell>
          <cell r="G128">
            <v>12.05</v>
          </cell>
        </row>
        <row r="129">
          <cell r="B129" t="str">
            <v>Glossop</v>
          </cell>
          <cell r="C129" t="str">
            <v>Hyde</v>
          </cell>
          <cell r="D129" t="str">
            <v>Stalybridge GSP</v>
          </cell>
          <cell r="E129">
            <v>22.863</v>
          </cell>
          <cell r="F129">
            <v>0</v>
          </cell>
          <cell r="G129">
            <v>22.863</v>
          </cell>
        </row>
        <row r="130">
          <cell r="B130" t="str">
            <v>Golborne</v>
          </cell>
          <cell r="C130" t="str">
            <v>Golborne</v>
          </cell>
          <cell r="D130" t="str">
            <v>Bold</v>
          </cell>
          <cell r="E130">
            <v>32</v>
          </cell>
          <cell r="F130">
            <v>0</v>
          </cell>
          <cell r="G130">
            <v>32</v>
          </cell>
        </row>
        <row r="131">
          <cell r="B131" t="str">
            <v>Gowhole</v>
          </cell>
          <cell r="C131" t="str">
            <v>New Mills</v>
          </cell>
          <cell r="D131" t="str">
            <v>Stalybridge GSP</v>
          </cell>
          <cell r="E131">
            <v>22.863</v>
          </cell>
          <cell r="F131">
            <v>0.71729999999999994</v>
          </cell>
          <cell r="G131">
            <v>23.580300000000001</v>
          </cell>
        </row>
        <row r="132">
          <cell r="B132" t="str">
            <v>Grane Rd &amp; Prinny Hill</v>
          </cell>
          <cell r="C132" t="str">
            <v>Rossendale</v>
          </cell>
          <cell r="D132" t="str">
            <v>Padiham GSP</v>
          </cell>
          <cell r="E132">
            <v>17.5</v>
          </cell>
          <cell r="F132">
            <v>0</v>
          </cell>
          <cell r="G132">
            <v>17.5</v>
          </cell>
        </row>
        <row r="133">
          <cell r="B133" t="str">
            <v>Grange</v>
          </cell>
          <cell r="C133" t="str">
            <v>Ulverston</v>
          </cell>
          <cell r="D133" t="str">
            <v>Harker ENWL SGTs 1 2 3A 4 / Hutton GSP GROUP</v>
          </cell>
          <cell r="E133">
            <v>13</v>
          </cell>
          <cell r="F133">
            <v>2.1599999999999998E-2</v>
          </cell>
          <cell r="G133">
            <v>13.021599999999999</v>
          </cell>
        </row>
        <row r="134">
          <cell r="B134" t="str">
            <v>Great Harwood</v>
          </cell>
          <cell r="C134" t="str">
            <v>Huncoat</v>
          </cell>
          <cell r="D134" t="str">
            <v>Padiham GSP</v>
          </cell>
          <cell r="E134">
            <v>18.88</v>
          </cell>
          <cell r="F134">
            <v>2.1599999999999998E-2</v>
          </cell>
          <cell r="G134">
            <v>18.901599999999998</v>
          </cell>
        </row>
        <row r="135">
          <cell r="B135" t="str">
            <v>Green Lane (Altrincham)</v>
          </cell>
          <cell r="C135" t="str">
            <v>Altrincham</v>
          </cell>
          <cell r="D135" t="str">
            <v>Carrington ENWL SGTs 1B 2B 4 7</v>
          </cell>
          <cell r="E135">
            <v>22.863</v>
          </cell>
          <cell r="F135">
            <v>0</v>
          </cell>
          <cell r="G135">
            <v>22.863</v>
          </cell>
        </row>
        <row r="136">
          <cell r="B136" t="str">
            <v>Green Lane (Hazel Grove)</v>
          </cell>
          <cell r="C136" t="str">
            <v>Hazel Grove</v>
          </cell>
          <cell r="D136" t="str">
            <v>Bredbury GSP</v>
          </cell>
          <cell r="E136">
            <v>19.399999999999999</v>
          </cell>
          <cell r="F136">
            <v>0</v>
          </cell>
          <cell r="G136">
            <v>19.399999999999999</v>
          </cell>
        </row>
        <row r="137">
          <cell r="B137" t="str">
            <v>Green St T11</v>
          </cell>
          <cell r="C137" t="str">
            <v>Wigan</v>
          </cell>
          <cell r="D137" t="str">
            <v>Washway Farm GSP / Kirkby GSP GROUP</v>
          </cell>
          <cell r="E137">
            <v>13.25</v>
          </cell>
          <cell r="F137">
            <v>0</v>
          </cell>
          <cell r="G137">
            <v>13.25</v>
          </cell>
        </row>
        <row r="138">
          <cell r="B138" t="str">
            <v>Green St T12 &amp; T13</v>
          </cell>
          <cell r="C138" t="str">
            <v>Wigan</v>
          </cell>
          <cell r="D138" t="str">
            <v>Washway Farm GSP / Kirkby GSP GROUP</v>
          </cell>
          <cell r="E138">
            <v>21.46</v>
          </cell>
          <cell r="F138">
            <v>0</v>
          </cell>
          <cell r="G138">
            <v>21.46</v>
          </cell>
        </row>
        <row r="139">
          <cell r="B139" t="str">
            <v>Greenfield</v>
          </cell>
          <cell r="C139" t="str">
            <v>Hartshead-Heyrod</v>
          </cell>
          <cell r="D139" t="str">
            <v>Stalybridge GSP</v>
          </cell>
          <cell r="E139">
            <v>23</v>
          </cell>
          <cell r="F139">
            <v>3.9E-2</v>
          </cell>
          <cell r="G139">
            <v>23.039000000000001</v>
          </cell>
        </row>
        <row r="140">
          <cell r="B140" t="str">
            <v>Greenhill</v>
          </cell>
          <cell r="C140" t="str">
            <v>Greenhill</v>
          </cell>
          <cell r="D140" t="str">
            <v>Whitegate GSP</v>
          </cell>
          <cell r="E140">
            <v>42</v>
          </cell>
          <cell r="F140">
            <v>0</v>
          </cell>
          <cell r="G140">
            <v>42</v>
          </cell>
        </row>
        <row r="141">
          <cell r="B141" t="str">
            <v>Griffin</v>
          </cell>
          <cell r="C141" t="str">
            <v>Lower Darwen</v>
          </cell>
          <cell r="D141" t="str">
            <v>Penwortham East GSP / Rochdale SGT 1 GROUP</v>
          </cell>
          <cell r="E141">
            <v>22.86</v>
          </cell>
          <cell r="F141">
            <v>0</v>
          </cell>
          <cell r="G141">
            <v>22.86</v>
          </cell>
        </row>
        <row r="142">
          <cell r="B142" t="str">
            <v>Hadfield</v>
          </cell>
          <cell r="C142" t="str">
            <v>Hyde</v>
          </cell>
          <cell r="D142" t="str">
            <v>Stalybridge GSP</v>
          </cell>
          <cell r="E142">
            <v>22.863</v>
          </cell>
          <cell r="F142">
            <v>0.23579999999999998</v>
          </cell>
          <cell r="G142">
            <v>23.098800000000001</v>
          </cell>
        </row>
        <row r="143">
          <cell r="B143" t="str">
            <v>Hall Cross</v>
          </cell>
          <cell r="C143" t="str">
            <v>Peel</v>
          </cell>
          <cell r="D143" t="str">
            <v>Penwortham West GSP / Stanah GSP GROUP</v>
          </cell>
          <cell r="E143">
            <v>22.863</v>
          </cell>
          <cell r="F143">
            <v>0.75600000000000001</v>
          </cell>
          <cell r="G143">
            <v>23.619</v>
          </cell>
        </row>
        <row r="144">
          <cell r="B144" t="str">
            <v>Handforth</v>
          </cell>
          <cell r="C144" t="str">
            <v>Moss Nook</v>
          </cell>
          <cell r="D144" t="str">
            <v>South Manchester GSP</v>
          </cell>
          <cell r="E144">
            <v>22.863</v>
          </cell>
          <cell r="F144">
            <v>1.9800000000000002E-2</v>
          </cell>
          <cell r="G144">
            <v>22.8828</v>
          </cell>
        </row>
        <row r="145">
          <cell r="B145" t="str">
            <v>Hanging Bridge</v>
          </cell>
          <cell r="C145" t="str">
            <v>Wrightington</v>
          </cell>
          <cell r="D145" t="str">
            <v>Penwortham West GSP / Stanah GSP GROUP</v>
          </cell>
          <cell r="E145">
            <v>8</v>
          </cell>
          <cell r="F145">
            <v>0.54</v>
          </cell>
          <cell r="G145">
            <v>8.5399999999999991</v>
          </cell>
        </row>
        <row r="146">
          <cell r="B146" t="str">
            <v>Hareholme</v>
          </cell>
          <cell r="C146" t="str">
            <v>Rossendale</v>
          </cell>
          <cell r="D146" t="str">
            <v>Padiham GSP</v>
          </cell>
          <cell r="E146">
            <v>22.863</v>
          </cell>
          <cell r="F146">
            <v>0.34032000000000001</v>
          </cell>
          <cell r="G146">
            <v>23.203319999999998</v>
          </cell>
        </row>
        <row r="147">
          <cell r="B147" t="str">
            <v>Harpurhey</v>
          </cell>
          <cell r="C147" t="str">
            <v>Red Bank</v>
          </cell>
          <cell r="D147" t="str">
            <v>Whitegate GSP</v>
          </cell>
          <cell r="E147">
            <v>22.86</v>
          </cell>
          <cell r="F147">
            <v>0</v>
          </cell>
          <cell r="G147">
            <v>22.86</v>
          </cell>
        </row>
        <row r="148">
          <cell r="B148" t="str">
            <v>Harwood</v>
          </cell>
          <cell r="C148" t="str">
            <v>Bolton</v>
          </cell>
          <cell r="D148" t="str">
            <v>Kearsley 132 GSP</v>
          </cell>
          <cell r="E148">
            <v>16.7</v>
          </cell>
          <cell r="F148">
            <v>0</v>
          </cell>
          <cell r="G148">
            <v>16.7</v>
          </cell>
        </row>
        <row r="149">
          <cell r="B149" t="str">
            <v>Hattersley</v>
          </cell>
          <cell r="C149" t="str">
            <v>Hyde</v>
          </cell>
          <cell r="D149" t="str">
            <v>Stalybridge GSP</v>
          </cell>
          <cell r="E149">
            <v>17.5</v>
          </cell>
          <cell r="F149">
            <v>0</v>
          </cell>
          <cell r="G149">
            <v>17.5</v>
          </cell>
        </row>
        <row r="150">
          <cell r="B150" t="str">
            <v>Haverthwaite</v>
          </cell>
          <cell r="C150" t="str">
            <v>Ulverston</v>
          </cell>
          <cell r="D150" t="str">
            <v>Harker ENWL SGTs 1 2 3A 4 / Hutton GSP GROUP</v>
          </cell>
          <cell r="E150">
            <v>9.5</v>
          </cell>
          <cell r="F150">
            <v>0.15984000000000001</v>
          </cell>
          <cell r="G150">
            <v>9.6598400000000009</v>
          </cell>
        </row>
        <row r="151">
          <cell r="B151" t="str">
            <v>Hawk Green</v>
          </cell>
          <cell r="C151" t="str">
            <v>Hazel Grove</v>
          </cell>
          <cell r="D151" t="str">
            <v>Bredbury GSP</v>
          </cell>
          <cell r="E151">
            <v>23</v>
          </cell>
          <cell r="F151">
            <v>1E-3</v>
          </cell>
          <cell r="G151">
            <v>23.001000000000001</v>
          </cell>
        </row>
        <row r="152">
          <cell r="B152" t="str">
            <v>Haydock</v>
          </cell>
          <cell r="C152" t="str">
            <v>Golborne</v>
          </cell>
          <cell r="D152" t="str">
            <v>Bold</v>
          </cell>
          <cell r="E152">
            <v>32</v>
          </cell>
          <cell r="F152">
            <v>2.5514999999999999</v>
          </cell>
          <cell r="G152">
            <v>34.551499999999997</v>
          </cell>
        </row>
        <row r="153">
          <cell r="B153" t="str">
            <v>HDA No1 &amp; HDA No2</v>
          </cell>
          <cell r="C153" t="str">
            <v>Stainburn &amp; Siddick</v>
          </cell>
          <cell r="D153" t="str">
            <v>Harker ENWL SGTs 1 2 3A 4 / Hutton GSP GROUP</v>
          </cell>
          <cell r="E153">
            <v>20.78</v>
          </cell>
          <cell r="F153">
            <v>6.4345799999999995</v>
          </cell>
          <cell r="G153">
            <v>27.214580000000002</v>
          </cell>
        </row>
        <row r="154">
          <cell r="B154" t="str">
            <v>Heady Hill</v>
          </cell>
          <cell r="C154" t="str">
            <v>Castleton</v>
          </cell>
          <cell r="D154" t="str">
            <v>Rochdale SGTs 2 3 4</v>
          </cell>
          <cell r="E154">
            <v>17.5</v>
          </cell>
          <cell r="F154">
            <v>0</v>
          </cell>
          <cell r="G154">
            <v>17.5</v>
          </cell>
        </row>
        <row r="155">
          <cell r="B155" t="str">
            <v>Heap Bridge</v>
          </cell>
          <cell r="C155" t="str">
            <v>Bury</v>
          </cell>
          <cell r="D155" t="str">
            <v>Kearsley 132 GSP</v>
          </cell>
          <cell r="E155">
            <v>18.289920000000002</v>
          </cell>
          <cell r="F155">
            <v>4.7946599999999995</v>
          </cell>
          <cell r="G155">
            <v>23.084580000000003</v>
          </cell>
        </row>
        <row r="156">
          <cell r="B156" t="str">
            <v>Heasandford</v>
          </cell>
          <cell r="C156" t="str">
            <v>Burnley</v>
          </cell>
          <cell r="D156" t="str">
            <v>Rochdale SGTs 2 3 4</v>
          </cell>
          <cell r="E156">
            <v>18.29</v>
          </cell>
          <cell r="F156">
            <v>1.9498499999999999</v>
          </cell>
          <cell r="G156">
            <v>20.239850000000001</v>
          </cell>
        </row>
        <row r="157">
          <cell r="B157" t="str">
            <v>Heaton Moor</v>
          </cell>
          <cell r="C157" t="str">
            <v>Vernon Park</v>
          </cell>
          <cell r="D157" t="str">
            <v>Bredbury GSP</v>
          </cell>
          <cell r="E157">
            <v>17.5</v>
          </cell>
          <cell r="F157">
            <v>0</v>
          </cell>
          <cell r="G157">
            <v>17.5</v>
          </cell>
        </row>
        <row r="158">
          <cell r="B158" t="str">
            <v>Heaton Norris</v>
          </cell>
          <cell r="C158" t="str">
            <v>Vernon Park</v>
          </cell>
          <cell r="D158" t="str">
            <v>Bredbury GSP</v>
          </cell>
          <cell r="E158">
            <v>20.5</v>
          </cell>
          <cell r="F158">
            <v>0.72827999999999993</v>
          </cell>
          <cell r="G158">
            <v>21.228280000000002</v>
          </cell>
        </row>
        <row r="159">
          <cell r="B159" t="str">
            <v>Helwith Bridge</v>
          </cell>
          <cell r="C159" t="str">
            <v>Padiham</v>
          </cell>
          <cell r="D159" t="str">
            <v>Padiham GSP</v>
          </cell>
          <cell r="E159">
            <v>4</v>
          </cell>
          <cell r="F159">
            <v>0</v>
          </cell>
          <cell r="G159">
            <v>4</v>
          </cell>
        </row>
        <row r="160">
          <cell r="B160" t="str">
            <v>Hensingham</v>
          </cell>
          <cell r="C160" t="str">
            <v>Egremont</v>
          </cell>
          <cell r="D160" t="str">
            <v>Harker ENWL SGTs 1 2 3A 4 / Hutton GSP GROUP</v>
          </cell>
          <cell r="E160">
            <v>22.863</v>
          </cell>
          <cell r="F160">
            <v>0</v>
          </cell>
          <cell r="G160">
            <v>22.863</v>
          </cell>
        </row>
        <row r="161">
          <cell r="B161" t="str">
            <v>Heyrod</v>
          </cell>
          <cell r="C161" t="str">
            <v>Hartshead-Heyrod</v>
          </cell>
          <cell r="D161" t="str">
            <v>Stalybridge GSP</v>
          </cell>
          <cell r="E161">
            <v>22.863</v>
          </cell>
          <cell r="F161">
            <v>0</v>
          </cell>
          <cell r="G161">
            <v>22.863</v>
          </cell>
        </row>
        <row r="162">
          <cell r="B162" t="str">
            <v>Heyside</v>
          </cell>
          <cell r="C162" t="str">
            <v>Royton</v>
          </cell>
          <cell r="D162" t="str">
            <v>Whitegate GSP</v>
          </cell>
          <cell r="E162">
            <v>22.863</v>
          </cell>
          <cell r="F162">
            <v>0</v>
          </cell>
          <cell r="G162">
            <v>22.863</v>
          </cell>
        </row>
        <row r="163">
          <cell r="B163" t="str">
            <v>Heywood</v>
          </cell>
          <cell r="C163" t="str">
            <v>Castleton</v>
          </cell>
          <cell r="D163" t="str">
            <v>Rochdale SGTs 2 3 4</v>
          </cell>
          <cell r="E163">
            <v>20.291</v>
          </cell>
          <cell r="F163">
            <v>0</v>
          </cell>
          <cell r="G163">
            <v>20.291</v>
          </cell>
        </row>
        <row r="164">
          <cell r="B164" t="str">
            <v>Higher Mill</v>
          </cell>
          <cell r="C164" t="str">
            <v>Moss Nook</v>
          </cell>
          <cell r="D164" t="str">
            <v>South Manchester GSP</v>
          </cell>
          <cell r="E164">
            <v>20</v>
          </cell>
          <cell r="F164">
            <v>0</v>
          </cell>
          <cell r="G164">
            <v>20</v>
          </cell>
        </row>
        <row r="165">
          <cell r="B165" t="str">
            <v>Higher Walton</v>
          </cell>
          <cell r="C165" t="str">
            <v>Leyland</v>
          </cell>
          <cell r="D165" t="str">
            <v>Penwortham West GSP / Stanah GSP GROUP</v>
          </cell>
          <cell r="E165">
            <v>22.863</v>
          </cell>
          <cell r="F165">
            <v>4.0730000000000004</v>
          </cell>
          <cell r="G165">
            <v>26.936</v>
          </cell>
        </row>
        <row r="166">
          <cell r="B166" t="str">
            <v>Hill Top T11 &amp; T12</v>
          </cell>
          <cell r="C166" t="str">
            <v>NA</v>
          </cell>
          <cell r="D166" t="str">
            <v>Kearsley Local 33 GSP</v>
          </cell>
          <cell r="E166">
            <v>22.86</v>
          </cell>
          <cell r="F166">
            <v>2.1451500000000001</v>
          </cell>
          <cell r="G166">
            <v>25.00515</v>
          </cell>
        </row>
        <row r="167">
          <cell r="B167" t="str">
            <v>Hill Top T13</v>
          </cell>
          <cell r="C167" t="str">
            <v>NA</v>
          </cell>
          <cell r="D167" t="str">
            <v>Kearsley Local 33 GSP</v>
          </cell>
          <cell r="E167">
            <v>13.25</v>
          </cell>
          <cell r="F167">
            <v>1.26</v>
          </cell>
          <cell r="G167">
            <v>14.51</v>
          </cell>
        </row>
        <row r="168">
          <cell r="B168" t="str">
            <v>Hindley Green</v>
          </cell>
          <cell r="C168" t="str">
            <v>Atherton</v>
          </cell>
          <cell r="D168" t="str">
            <v>Kearsley 132 GSP</v>
          </cell>
          <cell r="E168">
            <v>35</v>
          </cell>
          <cell r="F168">
            <v>1.9335900000000001</v>
          </cell>
          <cell r="G168">
            <v>36.933590000000002</v>
          </cell>
        </row>
        <row r="169">
          <cell r="B169" t="str">
            <v>Hollinwood</v>
          </cell>
          <cell r="C169" t="str">
            <v>Chadderton</v>
          </cell>
          <cell r="D169" t="str">
            <v>Whitegate GSP</v>
          </cell>
          <cell r="E169">
            <v>22.863</v>
          </cell>
          <cell r="F169">
            <v>0</v>
          </cell>
          <cell r="G169">
            <v>22.863</v>
          </cell>
        </row>
        <row r="170">
          <cell r="B170" t="str">
            <v>Holme Rd</v>
          </cell>
          <cell r="C170" t="str">
            <v>Ribble</v>
          </cell>
          <cell r="D170" t="str">
            <v>Penwortham East GSP / Rochdale SGT 1 GROUP</v>
          </cell>
          <cell r="E170">
            <v>22.863</v>
          </cell>
          <cell r="F170">
            <v>0</v>
          </cell>
          <cell r="G170">
            <v>22.863</v>
          </cell>
        </row>
        <row r="171">
          <cell r="B171" t="str">
            <v>Holt St</v>
          </cell>
          <cell r="C171" t="str">
            <v>Bury</v>
          </cell>
          <cell r="D171" t="str">
            <v>Kearsley 132 GSP</v>
          </cell>
          <cell r="E171">
            <v>17.5</v>
          </cell>
          <cell r="F171">
            <v>1.9199999999999998E-2</v>
          </cell>
          <cell r="G171">
            <v>17.519200000000001</v>
          </cell>
        </row>
        <row r="172">
          <cell r="B172" t="str">
            <v>Hurst</v>
          </cell>
          <cell r="C172" t="str">
            <v>Hartshead-Heyrod</v>
          </cell>
          <cell r="D172" t="str">
            <v>Stalybridge GSP</v>
          </cell>
          <cell r="E172">
            <v>17.5</v>
          </cell>
          <cell r="F172">
            <v>0.1134</v>
          </cell>
          <cell r="G172">
            <v>17.613399999999999</v>
          </cell>
        </row>
        <row r="173">
          <cell r="B173" t="str">
            <v>Hutton End &amp; Skelton C</v>
          </cell>
          <cell r="C173" t="str">
            <v>Penrith &amp; Shap</v>
          </cell>
          <cell r="D173" t="str">
            <v>Harker ENWL SGTs 1 2 3A 4 / Hutton GSP GROUP</v>
          </cell>
          <cell r="E173">
            <v>17.36</v>
          </cell>
          <cell r="F173">
            <v>1.5318600000000002</v>
          </cell>
          <cell r="G173">
            <v>18.891860000000001</v>
          </cell>
        </row>
        <row r="174">
          <cell r="B174" t="str">
            <v>Hyde</v>
          </cell>
          <cell r="C174" t="str">
            <v>Hyde</v>
          </cell>
          <cell r="D174" t="str">
            <v>Stalybridge GSP</v>
          </cell>
          <cell r="E174">
            <v>22.863</v>
          </cell>
          <cell r="F174">
            <v>9.4500000000000001E-2</v>
          </cell>
          <cell r="G174">
            <v>22.9575</v>
          </cell>
        </row>
        <row r="175">
          <cell r="B175" t="str">
            <v>Hyndburn Rd</v>
          </cell>
          <cell r="C175" t="str">
            <v>Huncoat</v>
          </cell>
          <cell r="D175" t="str">
            <v>Padiham GSP</v>
          </cell>
          <cell r="E175">
            <v>14.7</v>
          </cell>
          <cell r="F175">
            <v>0</v>
          </cell>
          <cell r="G175">
            <v>14.7</v>
          </cell>
        </row>
        <row r="176">
          <cell r="B176" t="str">
            <v>India St</v>
          </cell>
          <cell r="C176" t="str">
            <v>Lower Darwen</v>
          </cell>
          <cell r="D176" t="str">
            <v>Penwortham East GSP / Rochdale SGT 1 GROUP</v>
          </cell>
          <cell r="E176">
            <v>22.863</v>
          </cell>
          <cell r="F176">
            <v>0</v>
          </cell>
          <cell r="G176">
            <v>22.863</v>
          </cell>
        </row>
        <row r="177">
          <cell r="B177" t="str">
            <v>Ingleton</v>
          </cell>
          <cell r="C177" t="str">
            <v>Kendal (Parkside Rd)</v>
          </cell>
          <cell r="D177" t="str">
            <v>Harker ENWL SGTs 1 2 3A 4 / Hutton GSP GROUP</v>
          </cell>
          <cell r="E177">
            <v>4</v>
          </cell>
          <cell r="F177">
            <v>4.7999999999999996E-3</v>
          </cell>
          <cell r="G177">
            <v>4.0048000000000004</v>
          </cell>
        </row>
        <row r="178">
          <cell r="B178" t="str">
            <v>Irlam</v>
          </cell>
          <cell r="C178" t="str">
            <v>Carrington BSP</v>
          </cell>
          <cell r="D178" t="str">
            <v>Carrington ENWL SGTs 1B 2B 4 7</v>
          </cell>
          <cell r="E178">
            <v>22.86</v>
          </cell>
          <cell r="F178">
            <v>0.64929999999999999</v>
          </cell>
          <cell r="G178">
            <v>23.5093</v>
          </cell>
        </row>
        <row r="179">
          <cell r="B179" t="str">
            <v>James St</v>
          </cell>
          <cell r="C179" t="str">
            <v>Carlisle</v>
          </cell>
          <cell r="D179" t="str">
            <v>Harker ENWL SGTs 1 2 3A 4 / Hutton GSP GROUP</v>
          </cell>
          <cell r="E179">
            <v>22.863</v>
          </cell>
          <cell r="F179">
            <v>0</v>
          </cell>
          <cell r="G179">
            <v>22.863</v>
          </cell>
        </row>
        <row r="180">
          <cell r="B180" t="str">
            <v>Kay St</v>
          </cell>
          <cell r="C180" t="str">
            <v>Huncoat</v>
          </cell>
          <cell r="D180" t="str">
            <v>Padiham GSP</v>
          </cell>
          <cell r="E180">
            <v>22.863</v>
          </cell>
          <cell r="F180">
            <v>2.1599999999999998E-2</v>
          </cell>
          <cell r="G180">
            <v>22.884599999999999</v>
          </cell>
        </row>
        <row r="181">
          <cell r="B181" t="str">
            <v>Kendal</v>
          </cell>
          <cell r="C181" t="str">
            <v>Kendal (Parkside Rd)</v>
          </cell>
          <cell r="D181" t="str">
            <v>Harker ENWL SGTs 1 2 3A 4 / Hutton GSP GROUP</v>
          </cell>
          <cell r="E181">
            <v>22.86</v>
          </cell>
          <cell r="F181">
            <v>0</v>
          </cell>
          <cell r="G181">
            <v>22.86</v>
          </cell>
        </row>
        <row r="182">
          <cell r="B182" t="str">
            <v>Keswick</v>
          </cell>
          <cell r="C182" t="str">
            <v>Stainburn &amp; Siddick</v>
          </cell>
          <cell r="D182" t="str">
            <v>Harker ENWL SGTs 1 2 3A 4 / Hutton GSP GROUP</v>
          </cell>
          <cell r="E182">
            <v>15</v>
          </cell>
          <cell r="F182">
            <v>0.25703999999999999</v>
          </cell>
          <cell r="G182">
            <v>15.25704</v>
          </cell>
        </row>
        <row r="183">
          <cell r="B183" t="str">
            <v>Kingsway</v>
          </cell>
          <cell r="C183" t="str">
            <v>Belfield</v>
          </cell>
          <cell r="D183" t="str">
            <v>Rochdale SGTs 2 3 4</v>
          </cell>
          <cell r="E183">
            <v>30</v>
          </cell>
          <cell r="F183">
            <v>0</v>
          </cell>
          <cell r="G183">
            <v>30</v>
          </cell>
        </row>
        <row r="184">
          <cell r="B184" t="str">
            <v>Kinkry Hill</v>
          </cell>
          <cell r="C184" t="str">
            <v>Spadeadam 11/33kV</v>
          </cell>
          <cell r="D184" t="str">
            <v>Harker ENWL SGTs 1 2 3A 4 / Hutton GSP GROUP</v>
          </cell>
          <cell r="E184">
            <v>1.5</v>
          </cell>
          <cell r="F184">
            <v>0</v>
          </cell>
          <cell r="G184">
            <v>1.5</v>
          </cell>
        </row>
        <row r="185">
          <cell r="B185" t="str">
            <v>Kirkby Lonsdale</v>
          </cell>
          <cell r="C185" t="str">
            <v>Kendal (Parkside Rd)</v>
          </cell>
          <cell r="D185" t="str">
            <v>Harker ENWL SGTs 1 2 3A 4 / Hutton GSP GROUP</v>
          </cell>
          <cell r="E185">
            <v>8</v>
          </cell>
          <cell r="F185">
            <v>1.392E-3</v>
          </cell>
          <cell r="G185">
            <v>8.0013919999999992</v>
          </cell>
        </row>
        <row r="186">
          <cell r="B186" t="str">
            <v>Kirkby Moor</v>
          </cell>
          <cell r="C186" t="str">
            <v>Ulverston</v>
          </cell>
          <cell r="D186" t="str">
            <v>Harker ENWL SGTs 1 2 3A 4 / Hutton GSP GROUP</v>
          </cell>
          <cell r="E186">
            <v>4</v>
          </cell>
          <cell r="F186">
            <v>1.3140000000000001</v>
          </cell>
          <cell r="G186">
            <v>5.3140000000000001</v>
          </cell>
        </row>
        <row r="187">
          <cell r="B187" t="str">
            <v>Kirkby Stephen</v>
          </cell>
          <cell r="C187" t="str">
            <v>Penrith &amp; Shap</v>
          </cell>
          <cell r="D187" t="str">
            <v>Harker ENWL SGTs 1 2 3A 4 / Hutton GSP GROUP</v>
          </cell>
          <cell r="E187">
            <v>15</v>
          </cell>
          <cell r="F187">
            <v>1.4399999999999999E-3</v>
          </cell>
          <cell r="G187">
            <v>15.001440000000001</v>
          </cell>
        </row>
        <row r="188">
          <cell r="B188" t="str">
            <v>Kirkby Thore</v>
          </cell>
          <cell r="C188" t="str">
            <v>Penrith &amp; Shap</v>
          </cell>
          <cell r="D188" t="str">
            <v>Harker ENWL SGTs 1 2 3A 4 / Hutton GSP GROUP</v>
          </cell>
          <cell r="E188">
            <v>15.75</v>
          </cell>
          <cell r="F188">
            <v>0</v>
          </cell>
          <cell r="G188">
            <v>15.75</v>
          </cell>
        </row>
        <row r="189">
          <cell r="B189" t="str">
            <v>Kirkhall Lane</v>
          </cell>
          <cell r="C189" t="str">
            <v>Atherton</v>
          </cell>
          <cell r="D189" t="str">
            <v>Kearsley 132 GSP</v>
          </cell>
          <cell r="E189">
            <v>16.649999999999999</v>
          </cell>
          <cell r="F189">
            <v>0</v>
          </cell>
          <cell r="G189">
            <v>16.649999999999999</v>
          </cell>
        </row>
        <row r="190">
          <cell r="B190" t="str">
            <v>Kitt Green</v>
          </cell>
          <cell r="C190" t="str">
            <v>Orrell</v>
          </cell>
          <cell r="D190" t="str">
            <v>Washway Farm GSP / Kirkby GSP GROUP</v>
          </cell>
          <cell r="E190">
            <v>20.5</v>
          </cell>
          <cell r="F190">
            <v>0</v>
          </cell>
          <cell r="G190">
            <v>20.5</v>
          </cell>
        </row>
        <row r="191">
          <cell r="B191" t="str">
            <v>Knott Mill</v>
          </cell>
          <cell r="C191" t="str">
            <v>Bloom Street</v>
          </cell>
          <cell r="D191" t="str">
            <v>South Manchester GSP</v>
          </cell>
          <cell r="E191">
            <v>22.863</v>
          </cell>
          <cell r="F191">
            <v>0</v>
          </cell>
          <cell r="G191">
            <v>22.863</v>
          </cell>
        </row>
        <row r="192">
          <cell r="B192" t="str">
            <v>Lamberhead</v>
          </cell>
          <cell r="C192" t="str">
            <v>Orrell</v>
          </cell>
          <cell r="D192" t="str">
            <v>Washway Farm GSP / Kirkby GSP GROUP</v>
          </cell>
          <cell r="E192">
            <v>22.86</v>
          </cell>
          <cell r="F192">
            <v>0</v>
          </cell>
          <cell r="G192">
            <v>22.86</v>
          </cell>
        </row>
        <row r="193">
          <cell r="B193" t="str">
            <v>Lancaster</v>
          </cell>
          <cell r="C193" t="str">
            <v>Lancaster</v>
          </cell>
          <cell r="D193" t="str">
            <v>Heysham GSP</v>
          </cell>
          <cell r="E193">
            <v>22.863</v>
          </cell>
          <cell r="F193">
            <v>1.4120999999999999</v>
          </cell>
          <cell r="G193">
            <v>24.275099999999998</v>
          </cell>
        </row>
        <row r="194">
          <cell r="B194" t="str">
            <v>Langley</v>
          </cell>
          <cell r="C194" t="str">
            <v>Chadderton</v>
          </cell>
          <cell r="D194" t="str">
            <v>Whitegate GSP</v>
          </cell>
          <cell r="E194">
            <v>22.863</v>
          </cell>
          <cell r="F194">
            <v>0</v>
          </cell>
          <cell r="G194">
            <v>22.863</v>
          </cell>
        </row>
        <row r="195">
          <cell r="B195" t="str">
            <v>Langroyd Rd</v>
          </cell>
          <cell r="C195" t="str">
            <v>Nelson</v>
          </cell>
          <cell r="D195" t="str">
            <v>Padiham GSP</v>
          </cell>
          <cell r="E195">
            <v>22.86</v>
          </cell>
          <cell r="F195">
            <v>4.4639999999999999E-2</v>
          </cell>
          <cell r="G195">
            <v>22.904640000000001</v>
          </cell>
        </row>
        <row r="196">
          <cell r="B196" t="str">
            <v>Leigh</v>
          </cell>
          <cell r="C196" t="str">
            <v>Atherton</v>
          </cell>
          <cell r="D196" t="str">
            <v>Kearsley 132 GSP</v>
          </cell>
          <cell r="E196">
            <v>10</v>
          </cell>
          <cell r="F196">
            <v>1.89E-2</v>
          </cell>
          <cell r="G196">
            <v>10.0189</v>
          </cell>
        </row>
        <row r="197">
          <cell r="B197" t="str">
            <v>Levenshulme</v>
          </cell>
          <cell r="C197" t="str">
            <v>Longsight</v>
          </cell>
          <cell r="D197" t="str">
            <v>Bredbury GSP</v>
          </cell>
          <cell r="E197">
            <v>17.5</v>
          </cell>
          <cell r="F197">
            <v>0</v>
          </cell>
          <cell r="G197">
            <v>17.5</v>
          </cell>
        </row>
        <row r="198">
          <cell r="B198" t="str">
            <v>Leyland National</v>
          </cell>
          <cell r="C198" t="str">
            <v>Stainburn &amp; Siddick</v>
          </cell>
          <cell r="D198" t="str">
            <v>Harker ENWL SGTs 1 2 3A 4 / Hutton GSP GROUP</v>
          </cell>
          <cell r="E198">
            <v>22.863</v>
          </cell>
          <cell r="F198">
            <v>2.6414400000000002</v>
          </cell>
          <cell r="G198">
            <v>25.504439999999999</v>
          </cell>
        </row>
        <row r="199">
          <cell r="B199" t="str">
            <v>Little Hulton</v>
          </cell>
          <cell r="C199" t="str">
            <v>NA</v>
          </cell>
          <cell r="D199" t="str">
            <v>Kearsley Local 33 GSP</v>
          </cell>
          <cell r="E199">
            <v>16.95</v>
          </cell>
          <cell r="F199">
            <v>0</v>
          </cell>
          <cell r="G199">
            <v>16.95</v>
          </cell>
        </row>
        <row r="200">
          <cell r="B200" t="str">
            <v>Little Salkeld</v>
          </cell>
          <cell r="C200" t="str">
            <v>Penrith &amp; Shap</v>
          </cell>
          <cell r="D200" t="str">
            <v>Harker ENWL SGTs 1 2 3A 4 / Hutton GSP GROUP</v>
          </cell>
          <cell r="E200">
            <v>13</v>
          </cell>
          <cell r="F200">
            <v>0.15912000000000001</v>
          </cell>
          <cell r="G200">
            <v>13.15912</v>
          </cell>
        </row>
        <row r="201">
          <cell r="B201" t="str">
            <v>Littleborough</v>
          </cell>
          <cell r="C201" t="str">
            <v>Belfield</v>
          </cell>
          <cell r="D201" t="str">
            <v>Rochdale SGTs 2 3 4</v>
          </cell>
          <cell r="E201">
            <v>17.5</v>
          </cell>
          <cell r="F201">
            <v>0</v>
          </cell>
          <cell r="G201">
            <v>17.5</v>
          </cell>
        </row>
        <row r="202">
          <cell r="B202" t="str">
            <v>Longford Bridge</v>
          </cell>
          <cell r="C202" t="str">
            <v>Stretford</v>
          </cell>
          <cell r="D202" t="str">
            <v>South Manchester GSP</v>
          </cell>
          <cell r="E202">
            <v>22.863</v>
          </cell>
          <cell r="F202">
            <v>0</v>
          </cell>
          <cell r="G202">
            <v>22.863</v>
          </cell>
        </row>
        <row r="203">
          <cell r="B203" t="str">
            <v>Longridge</v>
          </cell>
          <cell r="C203" t="str">
            <v>Preston East</v>
          </cell>
          <cell r="D203" t="str">
            <v>Penwortham East GSP / Rochdale SGT 1 GROUP</v>
          </cell>
          <cell r="E203">
            <v>22.863</v>
          </cell>
          <cell r="F203">
            <v>0</v>
          </cell>
          <cell r="G203">
            <v>22.863</v>
          </cell>
        </row>
        <row r="204">
          <cell r="B204" t="str">
            <v>Longsight</v>
          </cell>
          <cell r="C204" t="str">
            <v>Longsight</v>
          </cell>
          <cell r="D204" t="str">
            <v>Bredbury GSP</v>
          </cell>
          <cell r="E204">
            <v>22.863</v>
          </cell>
          <cell r="F204">
            <v>0</v>
          </cell>
          <cell r="G204">
            <v>22.863</v>
          </cell>
        </row>
        <row r="205">
          <cell r="B205" t="str">
            <v>Lostock</v>
          </cell>
          <cell r="C205" t="str">
            <v>Westhoughton</v>
          </cell>
          <cell r="D205" t="str">
            <v>Kearsley 132 GSP</v>
          </cell>
          <cell r="E205">
            <v>32</v>
          </cell>
          <cell r="F205">
            <v>0.39438000000000001</v>
          </cell>
          <cell r="G205">
            <v>32.394379999999998</v>
          </cell>
        </row>
        <row r="206">
          <cell r="B206" t="str">
            <v>Lower Darwen</v>
          </cell>
          <cell r="C206" t="str">
            <v>Lower Darwen</v>
          </cell>
          <cell r="D206" t="str">
            <v>Penwortham East GSP / Rochdale SGT 1 GROUP</v>
          </cell>
          <cell r="E206">
            <v>20.5</v>
          </cell>
          <cell r="F206">
            <v>5.9999999999999995E-4</v>
          </cell>
          <cell r="G206">
            <v>20.500599999999999</v>
          </cell>
        </row>
        <row r="207">
          <cell r="B207" t="str">
            <v>Lyons Rd</v>
          </cell>
          <cell r="C207" t="str">
            <v>Barton</v>
          </cell>
          <cell r="D207" t="str">
            <v>Carrington ENWL SGTs 1B 2B 4 7</v>
          </cell>
          <cell r="E207">
            <v>22.863</v>
          </cell>
          <cell r="F207">
            <v>0</v>
          </cell>
          <cell r="G207">
            <v>22.863</v>
          </cell>
        </row>
        <row r="208">
          <cell r="B208" t="str">
            <v>Manchester Airport</v>
          </cell>
          <cell r="C208" t="str">
            <v>Moss Nook</v>
          </cell>
          <cell r="D208" t="str">
            <v>South Manchester GSP</v>
          </cell>
          <cell r="E208">
            <v>30</v>
          </cell>
          <cell r="F208">
            <v>0</v>
          </cell>
          <cell r="G208">
            <v>30</v>
          </cell>
        </row>
        <row r="209">
          <cell r="B209" t="str">
            <v>Manchester University</v>
          </cell>
          <cell r="C209" t="str">
            <v>Longsight</v>
          </cell>
          <cell r="D209" t="str">
            <v>Bredbury GSP</v>
          </cell>
          <cell r="E209">
            <v>22.863</v>
          </cell>
          <cell r="F209">
            <v>0</v>
          </cell>
          <cell r="G209">
            <v>22.863</v>
          </cell>
        </row>
        <row r="210">
          <cell r="B210" t="str">
            <v>Marple</v>
          </cell>
          <cell r="C210" t="str">
            <v>Hazel Grove</v>
          </cell>
          <cell r="D210" t="str">
            <v>Bredbury GSP</v>
          </cell>
          <cell r="E210">
            <v>6</v>
          </cell>
          <cell r="F210">
            <v>0</v>
          </cell>
          <cell r="G210">
            <v>6</v>
          </cell>
        </row>
        <row r="211">
          <cell r="B211" t="str">
            <v>Marton</v>
          </cell>
          <cell r="C211" t="str">
            <v>Blackpool</v>
          </cell>
          <cell r="D211" t="str">
            <v>Penwortham West GSP / Stanah GSP GROUP</v>
          </cell>
          <cell r="E211">
            <v>22.9</v>
          </cell>
          <cell r="F211">
            <v>3.78</v>
          </cell>
          <cell r="G211">
            <v>26.68</v>
          </cell>
        </row>
        <row r="212">
          <cell r="B212" t="str">
            <v>Maryport</v>
          </cell>
          <cell r="C212" t="str">
            <v>Stainburn &amp; Siddick</v>
          </cell>
          <cell r="D212" t="str">
            <v>Harker ENWL SGTs 1 2 3A 4 / Hutton GSP GROUP</v>
          </cell>
          <cell r="E212">
            <v>15.2</v>
          </cell>
          <cell r="F212">
            <v>0.27012000000000003</v>
          </cell>
          <cell r="G212">
            <v>15.47012</v>
          </cell>
        </row>
        <row r="213">
          <cell r="B213" t="str">
            <v>Melling</v>
          </cell>
          <cell r="C213" t="str">
            <v>Kendal (Parkside Rd)</v>
          </cell>
          <cell r="D213" t="str">
            <v>Harker ENWL SGTs 1 2 3A 4 / Hutton GSP GROUP</v>
          </cell>
          <cell r="E213">
            <v>4</v>
          </cell>
          <cell r="F213">
            <v>0</v>
          </cell>
          <cell r="G213">
            <v>4</v>
          </cell>
        </row>
        <row r="214">
          <cell r="B214" t="str">
            <v>Mereside</v>
          </cell>
          <cell r="C214" t="str">
            <v>Peel</v>
          </cell>
          <cell r="D214" t="str">
            <v>Penwortham West GSP / Stanah GSP GROUP</v>
          </cell>
          <cell r="E214">
            <v>16.239999999999998</v>
          </cell>
          <cell r="F214">
            <v>0</v>
          </cell>
          <cell r="G214">
            <v>16.239999999999998</v>
          </cell>
        </row>
        <row r="215">
          <cell r="B215" t="str">
            <v>Middleton Junction</v>
          </cell>
          <cell r="C215" t="str">
            <v>Chadderton</v>
          </cell>
          <cell r="D215" t="str">
            <v>Whitegate GSP</v>
          </cell>
          <cell r="E215">
            <v>23</v>
          </cell>
          <cell r="F215">
            <v>0</v>
          </cell>
          <cell r="G215">
            <v>23</v>
          </cell>
        </row>
        <row r="216">
          <cell r="B216" t="str">
            <v>Midway</v>
          </cell>
          <cell r="C216" t="str">
            <v>Egremont</v>
          </cell>
          <cell r="D216" t="str">
            <v>Harker ENWL SGTs 1 2 3A 4 / Hutton GSP GROUP</v>
          </cell>
          <cell r="E216">
            <v>15</v>
          </cell>
          <cell r="F216">
            <v>0.43134</v>
          </cell>
          <cell r="G216">
            <v>15.431340000000001</v>
          </cell>
        </row>
        <row r="217">
          <cell r="B217" t="str">
            <v>Milnrow</v>
          </cell>
          <cell r="C217" t="str">
            <v>Castleton</v>
          </cell>
          <cell r="D217" t="str">
            <v>Rochdale SGTs 2 3 4</v>
          </cell>
          <cell r="E217">
            <v>22.86</v>
          </cell>
          <cell r="F217">
            <v>0.1134</v>
          </cell>
          <cell r="G217">
            <v>22.973399999999998</v>
          </cell>
        </row>
        <row r="218">
          <cell r="B218" t="str">
            <v>Mintsfeet</v>
          </cell>
          <cell r="C218" t="str">
            <v>Kendal (Parkside Rd)</v>
          </cell>
          <cell r="D218" t="str">
            <v>Harker ENWL SGTs 1 2 3A 4 / Hutton GSP GROUP</v>
          </cell>
          <cell r="E218">
            <v>21</v>
          </cell>
          <cell r="F218">
            <v>5.5702799999999995</v>
          </cell>
          <cell r="G218">
            <v>26.57028</v>
          </cell>
        </row>
        <row r="219">
          <cell r="B219" t="str">
            <v>Monsall</v>
          </cell>
          <cell r="C219" t="str">
            <v>Stuart St</v>
          </cell>
          <cell r="D219" t="str">
            <v>Stalybridge GSP</v>
          </cell>
          <cell r="E219">
            <v>18</v>
          </cell>
          <cell r="F219">
            <v>0</v>
          </cell>
          <cell r="G219">
            <v>18</v>
          </cell>
        </row>
        <row r="220">
          <cell r="B220" t="str">
            <v>Monton</v>
          </cell>
          <cell r="C220" t="str">
            <v>Barton</v>
          </cell>
          <cell r="D220" t="str">
            <v>Carrington ENWL SGTs 1B 2B 4 7</v>
          </cell>
          <cell r="E220">
            <v>17.5</v>
          </cell>
          <cell r="F220">
            <v>0</v>
          </cell>
          <cell r="G220">
            <v>17.5</v>
          </cell>
        </row>
        <row r="221">
          <cell r="B221" t="str">
            <v>Moorside</v>
          </cell>
          <cell r="C221" t="str">
            <v>Ribble</v>
          </cell>
          <cell r="D221" t="str">
            <v>Penwortham East GSP / Rochdale SGT 1 GROUP</v>
          </cell>
          <cell r="E221">
            <v>17.5</v>
          </cell>
          <cell r="F221">
            <v>6.0432E-2</v>
          </cell>
          <cell r="G221">
            <v>17.560431999999999</v>
          </cell>
        </row>
        <row r="222">
          <cell r="B222" t="str">
            <v>Morton Park &amp; Pirelli</v>
          </cell>
          <cell r="C222" t="str">
            <v>Carlisle</v>
          </cell>
          <cell r="D222" t="str">
            <v>Harker ENWL SGTs 1 2 3A 4 / Hutton GSP GROUP</v>
          </cell>
          <cell r="E222">
            <v>28.2</v>
          </cell>
          <cell r="F222">
            <v>1.9357199999999999</v>
          </cell>
          <cell r="G222">
            <v>30.135719999999999</v>
          </cell>
        </row>
        <row r="223">
          <cell r="B223" t="str">
            <v>Mosley Rd</v>
          </cell>
          <cell r="C223" t="str">
            <v>Stretford</v>
          </cell>
          <cell r="D223" t="str">
            <v>South Manchester GSP</v>
          </cell>
          <cell r="E223">
            <v>17.5</v>
          </cell>
          <cell r="F223">
            <v>0</v>
          </cell>
          <cell r="G223">
            <v>17.5</v>
          </cell>
        </row>
        <row r="224">
          <cell r="B224" t="str">
            <v>Moss Lane</v>
          </cell>
          <cell r="C224" t="str">
            <v>NA</v>
          </cell>
          <cell r="D224" t="str">
            <v>Kearsley Local 33 GSP</v>
          </cell>
          <cell r="E224">
            <v>22.863</v>
          </cell>
          <cell r="F224">
            <v>0</v>
          </cell>
          <cell r="G224">
            <v>22.863</v>
          </cell>
        </row>
        <row r="225">
          <cell r="B225" t="str">
            <v>Moss Nook Primary</v>
          </cell>
          <cell r="C225" t="str">
            <v>Moss Nook Primary</v>
          </cell>
          <cell r="D225" t="str">
            <v>South Manchester GSP</v>
          </cell>
          <cell r="E225">
            <v>32</v>
          </cell>
          <cell r="F225">
            <v>6.7095000000000002</v>
          </cell>
          <cell r="G225">
            <v>38.709499999999998</v>
          </cell>
        </row>
        <row r="226">
          <cell r="B226" t="str">
            <v>Moss Side (Leyland) &amp; Seven Stars</v>
          </cell>
          <cell r="C226" t="str">
            <v>Leyland</v>
          </cell>
          <cell r="D226" t="str">
            <v>Penwortham West GSP / Stanah GSP GROUP</v>
          </cell>
          <cell r="E226">
            <v>21.15</v>
          </cell>
          <cell r="F226">
            <v>0.63</v>
          </cell>
          <cell r="G226">
            <v>21.779999999999998</v>
          </cell>
        </row>
        <row r="227">
          <cell r="B227" t="str">
            <v>Moss Side (Longsight)</v>
          </cell>
          <cell r="C227" t="str">
            <v>Longsight</v>
          </cell>
          <cell r="D227" t="str">
            <v>Bredbury GSP</v>
          </cell>
          <cell r="E227">
            <v>20.5</v>
          </cell>
          <cell r="F227">
            <v>0</v>
          </cell>
          <cell r="G227">
            <v>20.5</v>
          </cell>
        </row>
        <row r="228">
          <cell r="B228" t="str">
            <v>Mossley</v>
          </cell>
          <cell r="C228" t="str">
            <v>Hartshead-Heyrod</v>
          </cell>
          <cell r="D228" t="str">
            <v>Stalybridge GSP</v>
          </cell>
          <cell r="E228">
            <v>22.863</v>
          </cell>
          <cell r="F228">
            <v>2.7757800000000001</v>
          </cell>
          <cell r="G228">
            <v>25.638780000000001</v>
          </cell>
        </row>
        <row r="229">
          <cell r="B229" t="str">
            <v>Mount St</v>
          </cell>
          <cell r="C229" t="str">
            <v>Barton</v>
          </cell>
          <cell r="D229" t="str">
            <v>Carrington ENWL SGTs 1B 2B 4 7</v>
          </cell>
          <cell r="E229">
            <v>20.5</v>
          </cell>
          <cell r="F229">
            <v>0</v>
          </cell>
          <cell r="G229">
            <v>20.5</v>
          </cell>
        </row>
        <row r="230">
          <cell r="B230" t="str">
            <v>Musgrave Rd</v>
          </cell>
          <cell r="C230" t="str">
            <v>Bolton</v>
          </cell>
          <cell r="D230" t="str">
            <v>Kearsley 132 GSP</v>
          </cell>
          <cell r="E230">
            <v>21.88</v>
          </cell>
          <cell r="F230">
            <v>0</v>
          </cell>
          <cell r="G230">
            <v>21.88</v>
          </cell>
        </row>
        <row r="231">
          <cell r="B231" t="str">
            <v>Nelson</v>
          </cell>
          <cell r="C231" t="str">
            <v>Nelson</v>
          </cell>
          <cell r="D231" t="str">
            <v>Padiham GSP</v>
          </cell>
          <cell r="E231">
            <v>22.86</v>
          </cell>
          <cell r="F231">
            <v>0</v>
          </cell>
          <cell r="G231">
            <v>22.86</v>
          </cell>
        </row>
        <row r="232">
          <cell r="B232" t="str">
            <v>New Moston</v>
          </cell>
          <cell r="C232" t="str">
            <v>Chadderton</v>
          </cell>
          <cell r="D232" t="str">
            <v>Whitegate GSP</v>
          </cell>
          <cell r="E232">
            <v>22.863</v>
          </cell>
          <cell r="F232">
            <v>0</v>
          </cell>
          <cell r="G232">
            <v>22.863</v>
          </cell>
        </row>
        <row r="233">
          <cell r="B233" t="str">
            <v>Newbiggin on Lune</v>
          </cell>
          <cell r="C233" t="str">
            <v>Penrith &amp; Shap</v>
          </cell>
          <cell r="D233" t="str">
            <v>Harker ENWL SGTs 1 2 3A 4 / Hutton GSP GROUP</v>
          </cell>
          <cell r="E233">
            <v>1.5</v>
          </cell>
          <cell r="F233">
            <v>0</v>
          </cell>
          <cell r="G233">
            <v>1.5</v>
          </cell>
        </row>
        <row r="234">
          <cell r="B234" t="str">
            <v>Newby</v>
          </cell>
          <cell r="C234" t="str">
            <v>Penrith &amp; Shap</v>
          </cell>
          <cell r="D234" t="str">
            <v>Harker ENWL SGTs 1 2 3A 4 / Hutton GSP GROUP</v>
          </cell>
          <cell r="E234">
            <v>7</v>
          </cell>
          <cell r="F234">
            <v>0</v>
          </cell>
          <cell r="G234">
            <v>7</v>
          </cell>
        </row>
        <row r="235">
          <cell r="B235" t="str">
            <v>Newton</v>
          </cell>
          <cell r="C235" t="str">
            <v>Hyde</v>
          </cell>
          <cell r="D235" t="str">
            <v>Stalybridge GSP</v>
          </cell>
          <cell r="E235">
            <v>15.242000000000001</v>
          </cell>
          <cell r="F235">
            <v>0</v>
          </cell>
          <cell r="G235">
            <v>15.242000000000001</v>
          </cell>
        </row>
        <row r="236">
          <cell r="B236" t="str">
            <v>Newton Heath</v>
          </cell>
          <cell r="C236" t="str">
            <v>Chadderton</v>
          </cell>
          <cell r="D236" t="str">
            <v>Whitegate GSP</v>
          </cell>
          <cell r="E236">
            <v>12</v>
          </cell>
          <cell r="F236">
            <v>0</v>
          </cell>
          <cell r="G236">
            <v>12</v>
          </cell>
        </row>
        <row r="237">
          <cell r="B237" t="str">
            <v>Newton Le Willows</v>
          </cell>
          <cell r="C237" t="str">
            <v>Golborne</v>
          </cell>
          <cell r="D237" t="str">
            <v>Bold</v>
          </cell>
          <cell r="E237">
            <v>22.863</v>
          </cell>
          <cell r="F237">
            <v>1.3828499999999999</v>
          </cell>
          <cell r="G237">
            <v>24.245850000000001</v>
          </cell>
        </row>
        <row r="238">
          <cell r="B238" t="str">
            <v>Newtongate T11 &amp; T12</v>
          </cell>
          <cell r="C238" t="str">
            <v>Penrith &amp; Shap</v>
          </cell>
          <cell r="D238" t="str">
            <v>Harker ENWL SGTs 1 2 3A 4 / Hutton GSP GROUP</v>
          </cell>
          <cell r="E238">
            <v>23</v>
          </cell>
          <cell r="F238">
            <v>1.69926</v>
          </cell>
          <cell r="G238">
            <v>24.699259999999999</v>
          </cell>
        </row>
        <row r="239">
          <cell r="B239" t="str">
            <v>Newtongate T13</v>
          </cell>
          <cell r="C239" t="str">
            <v>Penrith &amp; Shap</v>
          </cell>
          <cell r="D239" t="str">
            <v>Harker ENWL SGTs 1 2 3A 4 / Hutton GSP GROUP</v>
          </cell>
          <cell r="E239">
            <v>13.25</v>
          </cell>
          <cell r="F239">
            <v>0</v>
          </cell>
          <cell r="G239">
            <v>13.25</v>
          </cell>
        </row>
        <row r="240">
          <cell r="B240" t="str">
            <v>Norbreck</v>
          </cell>
          <cell r="C240" t="str">
            <v>Bispham</v>
          </cell>
          <cell r="D240" t="str">
            <v>Penwortham West GSP / Stanah GSP GROUP</v>
          </cell>
          <cell r="E240">
            <v>22.863</v>
          </cell>
          <cell r="F240">
            <v>0</v>
          </cell>
          <cell r="G240">
            <v>22.863</v>
          </cell>
        </row>
        <row r="241">
          <cell r="B241" t="str">
            <v>Norbury</v>
          </cell>
          <cell r="C241" t="str">
            <v>Hazel Grove</v>
          </cell>
          <cell r="D241" t="str">
            <v>Bredbury GSP</v>
          </cell>
          <cell r="E241">
            <v>22.863</v>
          </cell>
          <cell r="F241">
            <v>5.0000000000000001E-4</v>
          </cell>
          <cell r="G241">
            <v>22.863499999999998</v>
          </cell>
        </row>
        <row r="242">
          <cell r="B242" t="str">
            <v>Northenden</v>
          </cell>
          <cell r="C242" t="str">
            <v>West Didsbury</v>
          </cell>
          <cell r="D242" t="str">
            <v>South Manchester GSP</v>
          </cell>
          <cell r="E242">
            <v>17.5</v>
          </cell>
          <cell r="F242">
            <v>1.3797000000000001</v>
          </cell>
          <cell r="G242">
            <v>18.8797</v>
          </cell>
        </row>
        <row r="243">
          <cell r="B243" t="str">
            <v>NWGB Partington</v>
          </cell>
          <cell r="C243" t="str">
            <v>Carrington BSP</v>
          </cell>
          <cell r="D243" t="str">
            <v>Carrington ENWL SGTs 1B 2B 4 7</v>
          </cell>
          <cell r="E243">
            <v>16.059999999999999</v>
          </cell>
          <cell r="F243">
            <v>0</v>
          </cell>
          <cell r="G243">
            <v>16.059999999999999</v>
          </cell>
        </row>
        <row r="244">
          <cell r="B244" t="str">
            <v>Offerton</v>
          </cell>
          <cell r="C244" t="str">
            <v>Vernon Park</v>
          </cell>
          <cell r="D244" t="str">
            <v>Bredbury GSP</v>
          </cell>
          <cell r="E244">
            <v>17.5</v>
          </cell>
          <cell r="F244">
            <v>0</v>
          </cell>
          <cell r="G244">
            <v>17.5</v>
          </cell>
        </row>
        <row r="245">
          <cell r="B245" t="str">
            <v>Openshaw</v>
          </cell>
          <cell r="C245" t="str">
            <v>Droylsden</v>
          </cell>
          <cell r="D245" t="str">
            <v>Stalybridge GSP</v>
          </cell>
          <cell r="E245">
            <v>17.5</v>
          </cell>
          <cell r="F245">
            <v>0.1008</v>
          </cell>
          <cell r="G245">
            <v>17.6008</v>
          </cell>
        </row>
        <row r="246">
          <cell r="B246" t="str">
            <v>Ormskirk</v>
          </cell>
          <cell r="C246" t="str">
            <v>Skelmersdale</v>
          </cell>
          <cell r="D246" t="str">
            <v>Washway Farm GSP / Kirkby GSP GROUP</v>
          </cell>
          <cell r="E246">
            <v>22.863</v>
          </cell>
          <cell r="F246">
            <v>0</v>
          </cell>
          <cell r="G246">
            <v>22.863</v>
          </cell>
        </row>
        <row r="247">
          <cell r="B247" t="str">
            <v>Padiham</v>
          </cell>
          <cell r="C247" t="str">
            <v>Padiham</v>
          </cell>
          <cell r="D247" t="str">
            <v>Padiham GSP</v>
          </cell>
          <cell r="E247">
            <v>38</v>
          </cell>
          <cell r="F247">
            <v>0</v>
          </cell>
          <cell r="G247">
            <v>38</v>
          </cell>
        </row>
        <row r="248">
          <cell r="B248" t="str">
            <v>Peel St &amp; Ribblesdale T13</v>
          </cell>
          <cell r="C248" t="str">
            <v>Padiham</v>
          </cell>
          <cell r="D248" t="str">
            <v>Padiham GSP</v>
          </cell>
          <cell r="E248">
            <v>16</v>
          </cell>
          <cell r="F248">
            <v>0</v>
          </cell>
          <cell r="G248">
            <v>16</v>
          </cell>
        </row>
        <row r="249">
          <cell r="B249" t="str">
            <v>Pendleton</v>
          </cell>
          <cell r="C249" t="str">
            <v>Frederick Rd</v>
          </cell>
          <cell r="D249" t="str">
            <v>Kearsley 132 GSP</v>
          </cell>
          <cell r="E249">
            <v>22.863</v>
          </cell>
          <cell r="F249">
            <v>0</v>
          </cell>
          <cell r="G249">
            <v>22.863</v>
          </cell>
        </row>
        <row r="250">
          <cell r="B250" t="str">
            <v>Petteril Bank</v>
          </cell>
          <cell r="C250" t="str">
            <v>Carlisle</v>
          </cell>
          <cell r="D250" t="str">
            <v>Harker ENWL SGTs 1 2 3A 4 / Hutton GSP GROUP</v>
          </cell>
          <cell r="E250">
            <v>22.863</v>
          </cell>
          <cell r="F250">
            <v>0</v>
          </cell>
          <cell r="G250">
            <v>22.863</v>
          </cell>
        </row>
        <row r="251">
          <cell r="B251" t="str">
            <v>Phillips Lane</v>
          </cell>
          <cell r="C251" t="str">
            <v>Nelson</v>
          </cell>
          <cell r="D251" t="str">
            <v>Padiham GSP</v>
          </cell>
          <cell r="E251">
            <v>9</v>
          </cell>
          <cell r="F251">
            <v>0</v>
          </cell>
          <cell r="G251">
            <v>9</v>
          </cell>
        </row>
        <row r="252">
          <cell r="B252" t="str">
            <v>Piccadilly</v>
          </cell>
          <cell r="C252" t="str">
            <v>Bloom Street</v>
          </cell>
          <cell r="D252" t="str">
            <v>South Manchester GSP</v>
          </cell>
          <cell r="E252">
            <v>22.863</v>
          </cell>
          <cell r="F252">
            <v>0</v>
          </cell>
          <cell r="G252">
            <v>22.863</v>
          </cell>
        </row>
        <row r="253">
          <cell r="B253" t="str">
            <v>Pimbo</v>
          </cell>
          <cell r="C253" t="str">
            <v>Skelmersdale</v>
          </cell>
          <cell r="D253" t="str">
            <v>Washway Farm GSP / Kirkby GSP GROUP</v>
          </cell>
          <cell r="E253">
            <v>30</v>
          </cell>
          <cell r="F253">
            <v>0.55200000000000005</v>
          </cell>
          <cell r="G253">
            <v>30.552</v>
          </cell>
        </row>
        <row r="254">
          <cell r="B254" t="str">
            <v>Portwood</v>
          </cell>
          <cell r="C254" t="str">
            <v>Vernon Park</v>
          </cell>
          <cell r="D254" t="str">
            <v>Bredbury GSP</v>
          </cell>
          <cell r="E254">
            <v>22.863</v>
          </cell>
          <cell r="F254">
            <v>0.1827</v>
          </cell>
          <cell r="G254">
            <v>23.0457</v>
          </cell>
        </row>
        <row r="255">
          <cell r="B255" t="str">
            <v>Poulton</v>
          </cell>
          <cell r="C255" t="str">
            <v>Bispham</v>
          </cell>
          <cell r="D255" t="str">
            <v>Penwortham West GSP / Stanah GSP GROUP</v>
          </cell>
          <cell r="E255">
            <v>20.96</v>
          </cell>
          <cell r="F255">
            <v>0</v>
          </cell>
          <cell r="G255">
            <v>20.96</v>
          </cell>
        </row>
        <row r="256">
          <cell r="B256" t="str">
            <v>Poynton</v>
          </cell>
          <cell r="C256" t="str">
            <v>Hazel Grove</v>
          </cell>
          <cell r="D256" t="str">
            <v>Bredbury GSP</v>
          </cell>
          <cell r="E256">
            <v>17.5</v>
          </cell>
          <cell r="F256">
            <v>0</v>
          </cell>
          <cell r="G256">
            <v>17.5</v>
          </cell>
        </row>
        <row r="257">
          <cell r="B257" t="str">
            <v>Preesall</v>
          </cell>
          <cell r="C257" t="str">
            <v>Thornton</v>
          </cell>
          <cell r="D257" t="str">
            <v>Penwortham West GSP / Stanah GSP GROUP</v>
          </cell>
          <cell r="E257">
            <v>23</v>
          </cell>
          <cell r="F257">
            <v>4.0800000000000003E-3</v>
          </cell>
          <cell r="G257">
            <v>23.004079999999998</v>
          </cell>
        </row>
        <row r="258">
          <cell r="B258" t="str">
            <v>Preston East</v>
          </cell>
          <cell r="C258" t="str">
            <v>Preston East</v>
          </cell>
          <cell r="D258" t="str">
            <v>Penwortham East GSP / Rochdale SGT 1 GROUP</v>
          </cell>
          <cell r="E258">
            <v>32</v>
          </cell>
          <cell r="F258">
            <v>2.8274400000000002</v>
          </cell>
          <cell r="G258">
            <v>34.827440000000003</v>
          </cell>
        </row>
        <row r="259">
          <cell r="B259" t="str">
            <v>Preston Old Rd</v>
          </cell>
          <cell r="C259" t="str">
            <v>Blackpool</v>
          </cell>
          <cell r="D259" t="str">
            <v>Penwortham West GSP / Stanah GSP GROUP</v>
          </cell>
          <cell r="E259">
            <v>22.863</v>
          </cell>
          <cell r="F259">
            <v>0</v>
          </cell>
          <cell r="G259">
            <v>22.863</v>
          </cell>
        </row>
        <row r="260">
          <cell r="B260" t="str">
            <v>Prestwich</v>
          </cell>
          <cell r="C260" t="str">
            <v>Agecroft</v>
          </cell>
          <cell r="D260" t="str">
            <v>Kearsley 132 GSP</v>
          </cell>
          <cell r="E260">
            <v>22.863</v>
          </cell>
          <cell r="F260">
            <v>0</v>
          </cell>
          <cell r="G260">
            <v>22.863</v>
          </cell>
        </row>
        <row r="261">
          <cell r="B261" t="str">
            <v>Pringle St</v>
          </cell>
          <cell r="C261" t="str">
            <v>Blackburn</v>
          </cell>
          <cell r="D261" t="str">
            <v>Penwortham East GSP / Rochdale SGT 1 GROUP</v>
          </cell>
          <cell r="E261">
            <v>19.940000000000001</v>
          </cell>
          <cell r="F261">
            <v>0</v>
          </cell>
          <cell r="G261">
            <v>19.940000000000001</v>
          </cell>
        </row>
        <row r="262">
          <cell r="B262" t="str">
            <v>Queens Park</v>
          </cell>
          <cell r="C262" t="str">
            <v>Stuart St</v>
          </cell>
          <cell r="D262" t="str">
            <v>Stalybridge GSP</v>
          </cell>
          <cell r="E262">
            <v>19.2</v>
          </cell>
          <cell r="F262">
            <v>0</v>
          </cell>
          <cell r="G262">
            <v>19.2</v>
          </cell>
        </row>
        <row r="263">
          <cell r="B263" t="str">
            <v>Radcliffe</v>
          </cell>
          <cell r="C263" t="str">
            <v>Radcliffe</v>
          </cell>
          <cell r="D263" t="str">
            <v>Kearsley 132 GSP</v>
          </cell>
          <cell r="E263">
            <v>38</v>
          </cell>
          <cell r="F263">
            <v>3.9600000000000003E-2</v>
          </cell>
          <cell r="G263">
            <v>38.0396</v>
          </cell>
        </row>
        <row r="264">
          <cell r="B264" t="str">
            <v>Randal St</v>
          </cell>
          <cell r="C264" t="str">
            <v>Blackburn</v>
          </cell>
          <cell r="D264" t="str">
            <v>Penwortham East GSP / Rochdale SGT 1 GROUP</v>
          </cell>
          <cell r="E264">
            <v>18.8</v>
          </cell>
          <cell r="F264">
            <v>0</v>
          </cell>
          <cell r="G264">
            <v>18.8</v>
          </cell>
        </row>
        <row r="265">
          <cell r="B265" t="str">
            <v>Rawtenstall Rd</v>
          </cell>
          <cell r="C265" t="str">
            <v>Rossendale</v>
          </cell>
          <cell r="D265" t="str">
            <v>Padiham GSP</v>
          </cell>
          <cell r="E265">
            <v>22.863</v>
          </cell>
          <cell r="F265">
            <v>0</v>
          </cell>
          <cell r="G265">
            <v>22.863</v>
          </cell>
        </row>
        <row r="266">
          <cell r="B266" t="str">
            <v>Reddish Vale</v>
          </cell>
          <cell r="C266" t="str">
            <v>Vernon Park</v>
          </cell>
          <cell r="D266" t="str">
            <v>Bredbury GSP</v>
          </cell>
          <cell r="E266">
            <v>18.5</v>
          </cell>
          <cell r="F266">
            <v>0</v>
          </cell>
          <cell r="G266">
            <v>18.5</v>
          </cell>
        </row>
        <row r="267">
          <cell r="B267" t="str">
            <v>Ribblesdale T14</v>
          </cell>
          <cell r="C267" t="str">
            <v>Padiham</v>
          </cell>
          <cell r="D267" t="str">
            <v>Padiham GSP</v>
          </cell>
          <cell r="E267">
            <v>13.25</v>
          </cell>
          <cell r="F267">
            <v>0</v>
          </cell>
          <cell r="G267">
            <v>13.25</v>
          </cell>
        </row>
        <row r="268">
          <cell r="B268" t="str">
            <v>Ribbleton</v>
          </cell>
          <cell r="C268" t="str">
            <v>Preston East</v>
          </cell>
          <cell r="D268" t="str">
            <v>Penwortham East GSP / Rochdale SGT 1 GROUP</v>
          </cell>
          <cell r="E268">
            <v>22.863</v>
          </cell>
          <cell r="F268">
            <v>1.88496</v>
          </cell>
          <cell r="G268">
            <v>24.747959999999999</v>
          </cell>
        </row>
        <row r="269">
          <cell r="B269" t="str">
            <v>Ringley</v>
          </cell>
          <cell r="C269" t="str">
            <v>NA</v>
          </cell>
          <cell r="D269" t="str">
            <v>Kearsley Local 33 GSP</v>
          </cell>
          <cell r="E269">
            <v>23</v>
          </cell>
          <cell r="F269">
            <v>0.66779999999999995</v>
          </cell>
          <cell r="G269">
            <v>23.6678</v>
          </cell>
        </row>
        <row r="270">
          <cell r="B270" t="str">
            <v>Risley</v>
          </cell>
          <cell r="C270" t="str">
            <v>Risley</v>
          </cell>
          <cell r="D270" t="str">
            <v>Risley</v>
          </cell>
          <cell r="E270">
            <v>19.3</v>
          </cell>
          <cell r="F270">
            <v>3.0208499999999998</v>
          </cell>
          <cell r="G270">
            <v>22.32085</v>
          </cell>
        </row>
        <row r="271">
          <cell r="B271" t="str">
            <v>Robert Hall St</v>
          </cell>
          <cell r="C271" t="str">
            <v>Frederick Rd</v>
          </cell>
          <cell r="D271" t="str">
            <v>Kearsley 132 GSP</v>
          </cell>
          <cell r="E271">
            <v>20.5</v>
          </cell>
          <cell r="F271">
            <v>0</v>
          </cell>
          <cell r="G271">
            <v>20.5</v>
          </cell>
        </row>
        <row r="272">
          <cell r="B272" t="str">
            <v>Rochdale Central</v>
          </cell>
          <cell r="C272" t="str">
            <v>Rochdale Central</v>
          </cell>
          <cell r="D272" t="str">
            <v>Rochdale SGTs 2 3 4</v>
          </cell>
          <cell r="E272">
            <v>42</v>
          </cell>
          <cell r="F272">
            <v>0.1008</v>
          </cell>
          <cell r="G272">
            <v>42.1008</v>
          </cell>
        </row>
        <row r="273">
          <cell r="B273" t="str">
            <v>Roman Rd</v>
          </cell>
          <cell r="C273" t="str">
            <v>Lower Darwen</v>
          </cell>
          <cell r="D273" t="str">
            <v>Penwortham East GSP / Rochdale SGT 1 GROUP</v>
          </cell>
          <cell r="E273">
            <v>20.5</v>
          </cell>
          <cell r="F273">
            <v>0</v>
          </cell>
          <cell r="G273">
            <v>20.5</v>
          </cell>
        </row>
        <row r="274">
          <cell r="B274" t="str">
            <v>Romiley</v>
          </cell>
          <cell r="C274" t="str">
            <v>Vernon Park</v>
          </cell>
          <cell r="D274" t="str">
            <v>Bredbury GSP</v>
          </cell>
          <cell r="E274">
            <v>17.5</v>
          </cell>
          <cell r="F274">
            <v>1.12374</v>
          </cell>
          <cell r="G274">
            <v>18.623740000000002</v>
          </cell>
        </row>
        <row r="275">
          <cell r="B275" t="str">
            <v>Rossall</v>
          </cell>
          <cell r="C275" t="str">
            <v>Thornton</v>
          </cell>
          <cell r="D275" t="str">
            <v>Penwortham West GSP / Stanah GSP GROUP</v>
          </cell>
          <cell r="E275">
            <v>3.5</v>
          </cell>
          <cell r="F275">
            <v>3.5028000000000001</v>
          </cell>
          <cell r="G275">
            <v>7.0028000000000006</v>
          </cell>
        </row>
        <row r="276">
          <cell r="B276" t="str">
            <v>Royton</v>
          </cell>
          <cell r="C276" t="str">
            <v>Royton</v>
          </cell>
          <cell r="D276" t="str">
            <v>Whitegate GSP</v>
          </cell>
          <cell r="E276">
            <v>22.863</v>
          </cell>
          <cell r="F276">
            <v>0</v>
          </cell>
          <cell r="G276">
            <v>22.863</v>
          </cell>
        </row>
        <row r="277">
          <cell r="B277" t="str">
            <v>S.E. Macclesfield</v>
          </cell>
          <cell r="C277" t="str">
            <v>NA</v>
          </cell>
          <cell r="D277" t="str">
            <v>Macclesfield 33 GSP</v>
          </cell>
          <cell r="E277">
            <v>22.863</v>
          </cell>
          <cell r="F277">
            <v>1.2760000000000001E-2</v>
          </cell>
          <cell r="G277">
            <v>22.87576</v>
          </cell>
        </row>
        <row r="278">
          <cell r="B278" t="str">
            <v>S.W. Macclesfield</v>
          </cell>
          <cell r="C278" t="str">
            <v>NA</v>
          </cell>
          <cell r="D278" t="str">
            <v>Macclesfield 33 GSP</v>
          </cell>
          <cell r="E278">
            <v>22.863</v>
          </cell>
          <cell r="F278">
            <v>3.1934699999999996</v>
          </cell>
          <cell r="G278">
            <v>26.056469999999997</v>
          </cell>
        </row>
        <row r="279">
          <cell r="B279" t="str">
            <v>Sale</v>
          </cell>
          <cell r="C279" t="str">
            <v>Sale</v>
          </cell>
          <cell r="D279" t="str">
            <v>Carrington ENWL SGTs 1B 2B 4 7</v>
          </cell>
          <cell r="E279">
            <v>22.86</v>
          </cell>
          <cell r="F279">
            <v>0.189</v>
          </cell>
          <cell r="G279">
            <v>23.048999999999999</v>
          </cell>
        </row>
        <row r="280">
          <cell r="B280" t="str">
            <v>Sale Moor</v>
          </cell>
          <cell r="C280" t="str">
            <v>Sale</v>
          </cell>
          <cell r="D280" t="str">
            <v>Carrington ENWL SGTs 1B 2B 4 7</v>
          </cell>
          <cell r="E280">
            <v>10</v>
          </cell>
          <cell r="F280">
            <v>0</v>
          </cell>
          <cell r="G280">
            <v>10</v>
          </cell>
        </row>
        <row r="281">
          <cell r="B281" t="str">
            <v>Salford Quays</v>
          </cell>
          <cell r="C281" t="str">
            <v>Frederick Rd</v>
          </cell>
          <cell r="D281" t="str">
            <v>Kearsley 132 GSP</v>
          </cell>
          <cell r="E281">
            <v>20.5</v>
          </cell>
          <cell r="F281">
            <v>0</v>
          </cell>
          <cell r="G281">
            <v>20.5</v>
          </cell>
        </row>
        <row r="282">
          <cell r="B282" t="str">
            <v>Sandgate</v>
          </cell>
          <cell r="C282" t="str">
            <v>Barrow &amp; Sandgate</v>
          </cell>
          <cell r="D282" t="str">
            <v>Harker ENWL SGTs 1 2 3A 4 / Hutton GSP GROUP</v>
          </cell>
          <cell r="E282">
            <v>23</v>
          </cell>
          <cell r="F282">
            <v>0</v>
          </cell>
          <cell r="G282">
            <v>23</v>
          </cell>
        </row>
        <row r="283">
          <cell r="B283" t="str">
            <v>Scarisbrick</v>
          </cell>
          <cell r="C283" t="str">
            <v>Skelmersdale</v>
          </cell>
          <cell r="D283" t="str">
            <v>Washway Farm GSP / Kirkby GSP GROUP</v>
          </cell>
          <cell r="E283">
            <v>6</v>
          </cell>
          <cell r="F283">
            <v>1.26</v>
          </cell>
          <cell r="G283">
            <v>7.26</v>
          </cell>
        </row>
        <row r="284">
          <cell r="B284" t="str">
            <v>Sebergham</v>
          </cell>
          <cell r="C284" t="str">
            <v>Carlisle</v>
          </cell>
          <cell r="D284" t="str">
            <v>Harker ENWL SGTs 1 2 3A 4 / Hutton GSP GROUP</v>
          </cell>
          <cell r="E284">
            <v>4</v>
          </cell>
          <cell r="F284">
            <v>0</v>
          </cell>
          <cell r="G284">
            <v>4</v>
          </cell>
        </row>
        <row r="285">
          <cell r="B285" t="str">
            <v>Sedbergh</v>
          </cell>
          <cell r="C285" t="str">
            <v>Kendal (Parkside Rd)</v>
          </cell>
          <cell r="D285" t="str">
            <v>Harker ENWL SGTs 1 2 3A 4 / Hutton GSP GROUP</v>
          </cell>
          <cell r="E285">
            <v>7.6208000000000009</v>
          </cell>
          <cell r="F285">
            <v>1.7999999999999999E-2</v>
          </cell>
          <cell r="G285">
            <v>7.6388000000000007</v>
          </cell>
        </row>
        <row r="286">
          <cell r="B286" t="str">
            <v>Selsmire</v>
          </cell>
          <cell r="C286" t="str">
            <v>Penrith &amp; Shap</v>
          </cell>
          <cell r="D286" t="str">
            <v>Harker ENWL SGTs 1 2 3A 4 / Hutton GSP GROUP</v>
          </cell>
          <cell r="E286">
            <v>4</v>
          </cell>
          <cell r="F286">
            <v>0</v>
          </cell>
          <cell r="G286">
            <v>4</v>
          </cell>
        </row>
        <row r="287">
          <cell r="B287" t="str">
            <v>Settle</v>
          </cell>
          <cell r="C287" t="str">
            <v>Padiham</v>
          </cell>
          <cell r="D287" t="str">
            <v>Padiham GSP</v>
          </cell>
          <cell r="E287">
            <v>5</v>
          </cell>
          <cell r="F287">
            <v>0</v>
          </cell>
          <cell r="G287">
            <v>5</v>
          </cell>
        </row>
        <row r="288">
          <cell r="B288" t="str">
            <v>Shannon St South</v>
          </cell>
          <cell r="C288" t="str">
            <v>Blackpool</v>
          </cell>
          <cell r="D288" t="str">
            <v>Penwortham West GSP / Stanah GSP GROUP</v>
          </cell>
          <cell r="E288">
            <v>22</v>
          </cell>
          <cell r="F288">
            <v>0</v>
          </cell>
          <cell r="G288">
            <v>22</v>
          </cell>
        </row>
        <row r="289">
          <cell r="B289" t="str">
            <v>Shap</v>
          </cell>
          <cell r="C289" t="str">
            <v>Penrith &amp; Shap</v>
          </cell>
          <cell r="D289" t="str">
            <v>Harker ENWL SGTs 1 2 3A 4 / Hutton GSP GROUP</v>
          </cell>
          <cell r="E289">
            <v>8.5</v>
          </cell>
          <cell r="F289">
            <v>0</v>
          </cell>
          <cell r="G289">
            <v>8.5</v>
          </cell>
        </row>
        <row r="290">
          <cell r="B290" t="str">
            <v>Shaw</v>
          </cell>
          <cell r="C290" t="str">
            <v>Royton</v>
          </cell>
          <cell r="D290" t="str">
            <v>Whitegate GSP</v>
          </cell>
          <cell r="E290">
            <v>22.863</v>
          </cell>
          <cell r="F290">
            <v>0</v>
          </cell>
          <cell r="G290">
            <v>22.863</v>
          </cell>
        </row>
        <row r="291">
          <cell r="B291" t="str">
            <v>Siddick</v>
          </cell>
          <cell r="C291" t="str">
            <v>Stainburn &amp; Siddick</v>
          </cell>
          <cell r="D291" t="str">
            <v>Harker ENWL SGTs 1 2 3A 4 / Hutton GSP GROUP</v>
          </cell>
          <cell r="E291">
            <v>20.5</v>
          </cell>
          <cell r="F291">
            <v>3.8159999999999998</v>
          </cell>
          <cell r="G291">
            <v>24.315999999999999</v>
          </cell>
        </row>
        <row r="292">
          <cell r="B292" t="str">
            <v>Silloth</v>
          </cell>
          <cell r="C292" t="str">
            <v>Carlisle</v>
          </cell>
          <cell r="D292" t="str">
            <v>Harker ENWL SGTs 1 2 3A 4 / Hutton GSP GROUP</v>
          </cell>
          <cell r="E292">
            <v>30.69</v>
          </cell>
          <cell r="F292">
            <v>1.5209999999999999</v>
          </cell>
          <cell r="G292">
            <v>32.210999999999999</v>
          </cell>
        </row>
        <row r="293">
          <cell r="B293" t="str">
            <v>Skelmersdale</v>
          </cell>
          <cell r="C293" t="str">
            <v>Skelmersdale</v>
          </cell>
          <cell r="D293" t="str">
            <v>Washway Farm GSP / Kirkby GSP GROUP</v>
          </cell>
          <cell r="E293">
            <v>22.863</v>
          </cell>
          <cell r="F293">
            <v>0</v>
          </cell>
          <cell r="G293">
            <v>22.863</v>
          </cell>
        </row>
        <row r="294">
          <cell r="B294" t="str">
            <v>Slipway</v>
          </cell>
          <cell r="C294" t="str">
            <v>Egremont</v>
          </cell>
          <cell r="D294" t="str">
            <v>Harker ENWL SGTs 1 2 3A 4 / Hutton GSP GROUP</v>
          </cell>
          <cell r="E294">
            <v>13</v>
          </cell>
          <cell r="F294">
            <v>0</v>
          </cell>
          <cell r="G294">
            <v>13</v>
          </cell>
        </row>
        <row r="295">
          <cell r="B295" t="str">
            <v>Snipe</v>
          </cell>
          <cell r="C295" t="str">
            <v>Droylsden</v>
          </cell>
          <cell r="D295" t="str">
            <v>Stalybridge GSP</v>
          </cell>
          <cell r="E295">
            <v>19.5</v>
          </cell>
          <cell r="F295">
            <v>0</v>
          </cell>
          <cell r="G295">
            <v>19.5</v>
          </cell>
        </row>
        <row r="296">
          <cell r="B296" t="str">
            <v>South Park</v>
          </cell>
          <cell r="C296" t="str">
            <v>Lytham</v>
          </cell>
          <cell r="D296" t="str">
            <v>Penwortham West GSP / Stanah GSP GROUP</v>
          </cell>
          <cell r="E296">
            <v>23</v>
          </cell>
          <cell r="F296">
            <v>0</v>
          </cell>
          <cell r="G296">
            <v>23</v>
          </cell>
        </row>
        <row r="297">
          <cell r="B297" t="str">
            <v>Spa Rd</v>
          </cell>
          <cell r="C297" t="str">
            <v>Bolton</v>
          </cell>
          <cell r="D297" t="str">
            <v>Kearsley 132 GSP</v>
          </cell>
          <cell r="E297">
            <v>31.5</v>
          </cell>
          <cell r="F297">
            <v>0</v>
          </cell>
          <cell r="G297">
            <v>31.5</v>
          </cell>
        </row>
        <row r="298">
          <cell r="B298" t="str">
            <v>Spadeadam 132/11kV</v>
          </cell>
          <cell r="C298" t="str">
            <v>Spadeadam 132/11kV</v>
          </cell>
          <cell r="D298" t="str">
            <v>Harker ENWL SGTs 1 2 3A 4 / Hutton GSP GROUP</v>
          </cell>
          <cell r="E298">
            <v>38</v>
          </cell>
          <cell r="F298">
            <v>0</v>
          </cell>
          <cell r="G298">
            <v>38</v>
          </cell>
        </row>
        <row r="299">
          <cell r="B299" t="str">
            <v>Spadeadam 11/33kV</v>
          </cell>
          <cell r="C299" t="str">
            <v>Spadeadam 132/11kV</v>
          </cell>
          <cell r="D299" t="str">
            <v>Harker ENWL SGTs 1 2 3A 4 / Hut…</v>
          </cell>
          <cell r="E299">
            <v>9.5</v>
          </cell>
          <cell r="F299">
            <v>3.2939999999999997E-2</v>
          </cell>
          <cell r="G299">
            <v>9.53294</v>
          </cell>
        </row>
        <row r="300">
          <cell r="B300" t="str">
            <v>Spotland</v>
          </cell>
          <cell r="C300" t="str">
            <v>Rochdale Central</v>
          </cell>
          <cell r="D300" t="str">
            <v>Rochdale SGTs 2 3 4</v>
          </cell>
          <cell r="E300">
            <v>17.5</v>
          </cell>
          <cell r="F300">
            <v>0.13440000000000002</v>
          </cell>
          <cell r="G300">
            <v>17.634399999999999</v>
          </cell>
        </row>
        <row r="301">
          <cell r="B301" t="str">
            <v>Spring Cottage</v>
          </cell>
          <cell r="C301" t="str">
            <v>Nelson</v>
          </cell>
          <cell r="D301" t="str">
            <v>Padiham GSP</v>
          </cell>
          <cell r="E301">
            <v>13.752000000000001</v>
          </cell>
          <cell r="F301">
            <v>0</v>
          </cell>
          <cell r="G301">
            <v>13.752000000000001</v>
          </cell>
        </row>
        <row r="302">
          <cell r="B302" t="str">
            <v>Spring Garden St 11kV</v>
          </cell>
          <cell r="C302" t="str">
            <v>Lancaster</v>
          </cell>
          <cell r="D302" t="str">
            <v>Heysham GSP</v>
          </cell>
          <cell r="E302">
            <v>29</v>
          </cell>
          <cell r="F302">
            <v>0</v>
          </cell>
          <cell r="G302">
            <v>29</v>
          </cell>
        </row>
        <row r="303">
          <cell r="B303" t="str">
            <v>Spring Garden St 6.6kV</v>
          </cell>
          <cell r="C303" t="str">
            <v>Lancaster</v>
          </cell>
          <cell r="D303" t="str">
            <v>Heysham GSP</v>
          </cell>
          <cell r="E303">
            <v>22.863</v>
          </cell>
          <cell r="F303">
            <v>0</v>
          </cell>
          <cell r="G303">
            <v>22.863</v>
          </cell>
        </row>
        <row r="304">
          <cell r="B304" t="str">
            <v>Squires Gate</v>
          </cell>
          <cell r="C304" t="str">
            <v>Blackpool</v>
          </cell>
          <cell r="D304" t="str">
            <v>Penwortham West GSP / Stanah GSP GROUP</v>
          </cell>
          <cell r="E304">
            <v>22.9</v>
          </cell>
          <cell r="F304">
            <v>0</v>
          </cell>
          <cell r="G304">
            <v>22.9</v>
          </cell>
        </row>
        <row r="305">
          <cell r="B305" t="str">
            <v>St Annes</v>
          </cell>
          <cell r="C305" t="str">
            <v>Lytham</v>
          </cell>
          <cell r="D305" t="str">
            <v>Penwortham West GSP / Stanah GSP GROUP</v>
          </cell>
          <cell r="E305">
            <v>17.5</v>
          </cell>
          <cell r="F305">
            <v>0</v>
          </cell>
          <cell r="G305">
            <v>17.5</v>
          </cell>
        </row>
        <row r="306">
          <cell r="B306" t="str">
            <v>St Marys</v>
          </cell>
          <cell r="C306" t="str">
            <v>Greenhill</v>
          </cell>
          <cell r="D306" t="str">
            <v>Whitegate GSP</v>
          </cell>
          <cell r="E306">
            <v>22.863</v>
          </cell>
          <cell r="F306">
            <v>0</v>
          </cell>
          <cell r="G306">
            <v>22.863</v>
          </cell>
        </row>
        <row r="307">
          <cell r="B307" t="str">
            <v>St Marys St</v>
          </cell>
          <cell r="C307" t="str">
            <v>Ribble</v>
          </cell>
          <cell r="D307" t="str">
            <v>Penwortham East GSP / Rochdale SGT 1 GROUP</v>
          </cell>
          <cell r="E307">
            <v>17.5</v>
          </cell>
          <cell r="F307">
            <v>0</v>
          </cell>
          <cell r="G307">
            <v>17.5</v>
          </cell>
        </row>
        <row r="308">
          <cell r="B308" t="str">
            <v>St Thomas Rd</v>
          </cell>
          <cell r="C308" t="str">
            <v>Lytham</v>
          </cell>
          <cell r="D308" t="str">
            <v>Penwortham West GSP / Stanah GSP GROUP</v>
          </cell>
          <cell r="E308">
            <v>22.863</v>
          </cell>
          <cell r="F308">
            <v>0</v>
          </cell>
          <cell r="G308">
            <v>22.863</v>
          </cell>
        </row>
        <row r="309">
          <cell r="B309" t="str">
            <v>Stainburn</v>
          </cell>
          <cell r="C309" t="str">
            <v>Stainburn &amp; Siddick</v>
          </cell>
          <cell r="D309" t="str">
            <v>Harker ENWL SGTs 1 2 3A 4 / Hutton GSP GROUP</v>
          </cell>
          <cell r="E309">
            <v>15</v>
          </cell>
          <cell r="F309">
            <v>0</v>
          </cell>
          <cell r="G309">
            <v>15</v>
          </cell>
        </row>
        <row r="310">
          <cell r="B310" t="str">
            <v>Standish</v>
          </cell>
          <cell r="C310" t="str">
            <v>Wrightington</v>
          </cell>
          <cell r="D310" t="str">
            <v>Penwortham West GSP / Stanah GSP GROUP</v>
          </cell>
          <cell r="E310">
            <v>23</v>
          </cell>
          <cell r="F310">
            <v>2.52</v>
          </cell>
          <cell r="G310">
            <v>25.52</v>
          </cell>
        </row>
        <row r="311">
          <cell r="B311" t="str">
            <v>Strangeways</v>
          </cell>
          <cell r="C311" t="str">
            <v>Red Bank</v>
          </cell>
          <cell r="D311" t="str">
            <v>Whitegate GSP</v>
          </cell>
          <cell r="E311">
            <v>20.5</v>
          </cell>
          <cell r="F311">
            <v>0</v>
          </cell>
          <cell r="G311">
            <v>20.5</v>
          </cell>
        </row>
        <row r="312">
          <cell r="B312" t="str">
            <v>Strawberry Bank</v>
          </cell>
          <cell r="C312" t="str">
            <v>Huncoat</v>
          </cell>
          <cell r="D312" t="str">
            <v>Padiham GSP</v>
          </cell>
          <cell r="E312">
            <v>22.863</v>
          </cell>
          <cell r="F312">
            <v>3.38625</v>
          </cell>
          <cell r="G312">
            <v>26.24925</v>
          </cell>
        </row>
        <row r="313">
          <cell r="B313" t="str">
            <v>Stuart St</v>
          </cell>
          <cell r="C313" t="str">
            <v>Stuart St</v>
          </cell>
          <cell r="D313" t="str">
            <v>Stalybridge GSP</v>
          </cell>
          <cell r="E313">
            <v>20.5</v>
          </cell>
          <cell r="F313">
            <v>0</v>
          </cell>
          <cell r="G313">
            <v>20.5</v>
          </cell>
        </row>
        <row r="314">
          <cell r="B314" t="str">
            <v>Stubbins</v>
          </cell>
          <cell r="C314" t="str">
            <v>Rossendale</v>
          </cell>
          <cell r="D314" t="str">
            <v>Padiham GSP</v>
          </cell>
          <cell r="E314">
            <v>28</v>
          </cell>
          <cell r="F314">
            <v>0</v>
          </cell>
          <cell r="G314">
            <v>28</v>
          </cell>
        </row>
        <row r="315">
          <cell r="B315" t="str">
            <v>Swinton</v>
          </cell>
          <cell r="C315" t="str">
            <v>Agecroft</v>
          </cell>
          <cell r="D315" t="str">
            <v>Kearsley 132 GSP</v>
          </cell>
          <cell r="E315">
            <v>23</v>
          </cell>
          <cell r="F315">
            <v>0</v>
          </cell>
          <cell r="G315">
            <v>23</v>
          </cell>
        </row>
        <row r="316">
          <cell r="B316" t="str">
            <v>Tame Valley</v>
          </cell>
          <cell r="C316" t="str">
            <v>Hartshead-Heyrod</v>
          </cell>
          <cell r="D316" t="str">
            <v>Stalybridge GSP</v>
          </cell>
          <cell r="E316">
            <v>18.920000000000002</v>
          </cell>
          <cell r="F316">
            <v>1.26E-2</v>
          </cell>
          <cell r="G316">
            <v>18.932600000000001</v>
          </cell>
        </row>
        <row r="317">
          <cell r="B317" t="str">
            <v>Tardy Gate</v>
          </cell>
          <cell r="C317" t="str">
            <v>Ribble</v>
          </cell>
          <cell r="D317" t="str">
            <v>Penwortham East GSP / Rochdale SGT 1 GROUP</v>
          </cell>
          <cell r="E317">
            <v>22.863</v>
          </cell>
          <cell r="F317">
            <v>5.0000000000000001E-4</v>
          </cell>
          <cell r="G317">
            <v>22.863499999999998</v>
          </cell>
        </row>
        <row r="318">
          <cell r="B318" t="str">
            <v>Tarleton</v>
          </cell>
          <cell r="C318" t="str">
            <v>Wrightington</v>
          </cell>
          <cell r="D318" t="str">
            <v>Penwortham West GSP / Stanah GSP GROUP</v>
          </cell>
          <cell r="E318">
            <v>22.863</v>
          </cell>
          <cell r="F318">
            <v>2.6399999999999996E-3</v>
          </cell>
          <cell r="G318">
            <v>22.865639999999999</v>
          </cell>
        </row>
        <row r="319">
          <cell r="B319" t="str">
            <v>The Height</v>
          </cell>
          <cell r="C319" t="str">
            <v>Agecroft</v>
          </cell>
          <cell r="D319" t="str">
            <v>Kearsley 132 GSP</v>
          </cell>
          <cell r="E319">
            <v>16.8</v>
          </cell>
          <cell r="F319">
            <v>0.47249999999999998</v>
          </cell>
          <cell r="G319">
            <v>17.272500000000001</v>
          </cell>
        </row>
        <row r="320">
          <cell r="B320" t="str">
            <v>Thornton</v>
          </cell>
          <cell r="C320" t="str">
            <v>Bispham</v>
          </cell>
          <cell r="D320" t="str">
            <v>Penwortham West GSP / Stanah GSP GROUP</v>
          </cell>
          <cell r="E320">
            <v>22.863</v>
          </cell>
          <cell r="F320">
            <v>0</v>
          </cell>
          <cell r="G320">
            <v>22.863</v>
          </cell>
        </row>
        <row r="321">
          <cell r="B321" t="str">
            <v>Townley St</v>
          </cell>
          <cell r="C321" t="str">
            <v>Chadderton</v>
          </cell>
          <cell r="D321" t="str">
            <v>Whitegate GSP</v>
          </cell>
          <cell r="E321">
            <v>15.242000000000001</v>
          </cell>
          <cell r="F321">
            <v>0</v>
          </cell>
          <cell r="G321">
            <v>15.242000000000001</v>
          </cell>
        </row>
        <row r="322">
          <cell r="B322" t="str">
            <v>Trafford</v>
          </cell>
          <cell r="C322" t="str">
            <v>Stretford</v>
          </cell>
          <cell r="D322" t="str">
            <v>South Manchester GSP</v>
          </cell>
          <cell r="E322">
            <v>20.5</v>
          </cell>
          <cell r="F322">
            <v>0</v>
          </cell>
          <cell r="G322">
            <v>20.5</v>
          </cell>
        </row>
        <row r="323">
          <cell r="B323" t="str">
            <v>Trafford Park North</v>
          </cell>
          <cell r="C323" t="str">
            <v>Barton</v>
          </cell>
          <cell r="D323" t="str">
            <v>Carrington ENWL SGTs 1B 2B 4 7</v>
          </cell>
          <cell r="E323">
            <v>15.75</v>
          </cell>
          <cell r="F323">
            <v>8.82</v>
          </cell>
          <cell r="G323">
            <v>24.57</v>
          </cell>
        </row>
        <row r="324">
          <cell r="B324" t="str">
            <v>Trimpell</v>
          </cell>
          <cell r="C324" t="str">
            <v>Trimpell</v>
          </cell>
          <cell r="D324" t="str">
            <v>Heysham GSP</v>
          </cell>
          <cell r="E324">
            <v>23.815000000000001</v>
          </cell>
          <cell r="F324">
            <v>1.8</v>
          </cell>
          <cell r="G324">
            <v>25.615000000000002</v>
          </cell>
        </row>
        <row r="325">
          <cell r="B325" t="str">
            <v>Trinity</v>
          </cell>
          <cell r="C325" t="str">
            <v>Frederick Rd</v>
          </cell>
          <cell r="D325" t="str">
            <v>Kearsley 132 GSP</v>
          </cell>
          <cell r="E325">
            <v>22.9</v>
          </cell>
          <cell r="F325">
            <v>0</v>
          </cell>
          <cell r="G325">
            <v>22.9</v>
          </cell>
        </row>
        <row r="326">
          <cell r="B326" t="str">
            <v>Tulketh</v>
          </cell>
          <cell r="C326" t="str">
            <v>Ribble</v>
          </cell>
          <cell r="D326" t="str">
            <v>Penwortham East GSP / Rochdale SGT 1 GROUP</v>
          </cell>
          <cell r="E326">
            <v>22.863</v>
          </cell>
          <cell r="F326">
            <v>0</v>
          </cell>
          <cell r="G326">
            <v>22.863</v>
          </cell>
        </row>
        <row r="327">
          <cell r="B327" t="str">
            <v>Ulverston</v>
          </cell>
          <cell r="C327" t="str">
            <v>Ulverston</v>
          </cell>
          <cell r="D327" t="str">
            <v>Harker ENWL SGTs 1 2 3A 4 / Hutton GSP GROUP</v>
          </cell>
          <cell r="E327">
            <v>15</v>
          </cell>
          <cell r="F327">
            <v>1.12656</v>
          </cell>
          <cell r="G327">
            <v>16.126560000000001</v>
          </cell>
        </row>
        <row r="328">
          <cell r="B328" t="str">
            <v>Union Rd</v>
          </cell>
          <cell r="C328" t="str">
            <v>Bolton</v>
          </cell>
          <cell r="D328" t="str">
            <v>Kearsley 132 GSP</v>
          </cell>
          <cell r="E328">
            <v>22.863</v>
          </cell>
          <cell r="F328">
            <v>0</v>
          </cell>
          <cell r="G328">
            <v>22.863</v>
          </cell>
        </row>
        <row r="329">
          <cell r="B329" t="str">
            <v>Upholland</v>
          </cell>
          <cell r="C329" t="str">
            <v>Orrell</v>
          </cell>
          <cell r="D329" t="str">
            <v>Washway Farm GSP / Kirkby GSP GROUP</v>
          </cell>
          <cell r="E329">
            <v>17.5</v>
          </cell>
          <cell r="F329">
            <v>0.24</v>
          </cell>
          <cell r="G329">
            <v>17.739999999999998</v>
          </cell>
        </row>
        <row r="330">
          <cell r="B330" t="str">
            <v>Urmston</v>
          </cell>
          <cell r="C330" t="str">
            <v>Stretford</v>
          </cell>
          <cell r="D330" t="str">
            <v>South Manchester GSP</v>
          </cell>
          <cell r="E330">
            <v>22.863</v>
          </cell>
          <cell r="F330">
            <v>0</v>
          </cell>
          <cell r="G330">
            <v>22.863</v>
          </cell>
        </row>
        <row r="331">
          <cell r="B331" t="str">
            <v>Victoria Park</v>
          </cell>
          <cell r="C331" t="str">
            <v>Longsight</v>
          </cell>
          <cell r="D331" t="str">
            <v>Bredbury GSP</v>
          </cell>
          <cell r="E331">
            <v>20.5</v>
          </cell>
          <cell r="F331">
            <v>0</v>
          </cell>
          <cell r="G331">
            <v>20.5</v>
          </cell>
        </row>
        <row r="332">
          <cell r="B332" t="str">
            <v>Warbreck</v>
          </cell>
          <cell r="C332" t="str">
            <v>Bispham</v>
          </cell>
          <cell r="D332" t="str">
            <v>Penwortham West GSP / Stanah GSP GROUP</v>
          </cell>
          <cell r="E332">
            <v>17.5</v>
          </cell>
          <cell r="F332">
            <v>0</v>
          </cell>
          <cell r="G332">
            <v>17.5</v>
          </cell>
        </row>
        <row r="333">
          <cell r="B333" t="str">
            <v>Wardleworth</v>
          </cell>
          <cell r="C333" t="str">
            <v>Belfield</v>
          </cell>
          <cell r="D333" t="str">
            <v>Rochdale SGTs 2 3 4</v>
          </cell>
          <cell r="E333">
            <v>22.863</v>
          </cell>
          <cell r="F333">
            <v>0.26963999999999999</v>
          </cell>
          <cell r="G333">
            <v>23.132639999999999</v>
          </cell>
        </row>
        <row r="334">
          <cell r="B334" t="str">
            <v>Warton</v>
          </cell>
          <cell r="C334" t="str">
            <v>Peel</v>
          </cell>
          <cell r="D334" t="str">
            <v>Penwortham West GSP / Stanah GSP GROUP</v>
          </cell>
          <cell r="E334">
            <v>22.863</v>
          </cell>
          <cell r="F334">
            <v>0.63</v>
          </cell>
          <cell r="G334">
            <v>23.492999999999999</v>
          </cell>
        </row>
        <row r="335">
          <cell r="B335" t="str">
            <v>Waterhead</v>
          </cell>
          <cell r="C335" t="str">
            <v>Greenhill</v>
          </cell>
          <cell r="D335" t="str">
            <v>Whitegate GSP</v>
          </cell>
          <cell r="E335">
            <v>22.863</v>
          </cell>
          <cell r="F335">
            <v>0</v>
          </cell>
          <cell r="G335">
            <v>22.863</v>
          </cell>
        </row>
        <row r="336">
          <cell r="B336" t="str">
            <v>Waterswallows</v>
          </cell>
          <cell r="C336" t="str">
            <v>Buxton</v>
          </cell>
          <cell r="D336" t="str">
            <v>Stalybridge GSP</v>
          </cell>
          <cell r="E336">
            <v>22.863</v>
          </cell>
          <cell r="F336">
            <v>0</v>
          </cell>
          <cell r="G336">
            <v>22.863</v>
          </cell>
        </row>
        <row r="337">
          <cell r="B337" t="str">
            <v>Weaste</v>
          </cell>
          <cell r="C337" t="str">
            <v>Frederick Rd</v>
          </cell>
          <cell r="D337" t="str">
            <v>Kearsley 132 GSP</v>
          </cell>
          <cell r="E337">
            <v>20.5</v>
          </cell>
          <cell r="F337">
            <v>0</v>
          </cell>
          <cell r="G337">
            <v>20.5</v>
          </cell>
        </row>
        <row r="338">
          <cell r="B338" t="str">
            <v>Werneth</v>
          </cell>
          <cell r="C338" t="str">
            <v>Greenhill</v>
          </cell>
          <cell r="D338" t="str">
            <v>Whitegate GSP</v>
          </cell>
          <cell r="E338">
            <v>22.863</v>
          </cell>
          <cell r="F338">
            <v>0</v>
          </cell>
          <cell r="G338">
            <v>22.863</v>
          </cell>
        </row>
        <row r="339">
          <cell r="B339" t="str">
            <v>Wesley Place Bacup</v>
          </cell>
          <cell r="C339" t="str">
            <v>Rossendale</v>
          </cell>
          <cell r="D339" t="str">
            <v>Padiham GSP</v>
          </cell>
          <cell r="E339">
            <v>22.863</v>
          </cell>
          <cell r="F339">
            <v>0.12</v>
          </cell>
          <cell r="G339">
            <v>22.983000000000001</v>
          </cell>
        </row>
        <row r="340">
          <cell r="B340" t="str">
            <v>West Didsbury</v>
          </cell>
          <cell r="C340" t="str">
            <v>West Didsbury</v>
          </cell>
          <cell r="D340" t="str">
            <v>South Manchester GSP</v>
          </cell>
          <cell r="E340">
            <v>20.5</v>
          </cell>
          <cell r="F340">
            <v>2.0160000000000001E-2</v>
          </cell>
          <cell r="G340">
            <v>20.520160000000001</v>
          </cell>
        </row>
        <row r="341">
          <cell r="B341" t="str">
            <v>Westgate</v>
          </cell>
          <cell r="C341" t="str">
            <v>Lancaster</v>
          </cell>
          <cell r="D341" t="str">
            <v>Heysham GSP</v>
          </cell>
          <cell r="E341">
            <v>17.5</v>
          </cell>
          <cell r="F341">
            <v>0.55559999999999998</v>
          </cell>
          <cell r="G341">
            <v>18.055599999999998</v>
          </cell>
        </row>
        <row r="342">
          <cell r="B342" t="str">
            <v>Westhoughton</v>
          </cell>
          <cell r="C342" t="str">
            <v>Westhoughton</v>
          </cell>
          <cell r="D342" t="str">
            <v>Kearsley 132 GSP</v>
          </cell>
          <cell r="E342">
            <v>22.863</v>
          </cell>
          <cell r="F342">
            <v>0</v>
          </cell>
          <cell r="G342">
            <v>22.863</v>
          </cell>
        </row>
        <row r="343">
          <cell r="B343" t="str">
            <v>Westlinton</v>
          </cell>
          <cell r="C343" t="str">
            <v>Carlisle</v>
          </cell>
          <cell r="D343" t="str">
            <v>Harker ENWL SGTs 1 2 3A 4 / Hutton GSP GROUP</v>
          </cell>
          <cell r="E343">
            <v>15</v>
          </cell>
          <cell r="F343">
            <v>0.26112000000000002</v>
          </cell>
          <cell r="G343">
            <v>15.26112</v>
          </cell>
        </row>
        <row r="344">
          <cell r="B344" t="str">
            <v>Whalley</v>
          </cell>
          <cell r="C344" t="str">
            <v>Padiham</v>
          </cell>
          <cell r="D344" t="str">
            <v>Padiham GSP</v>
          </cell>
          <cell r="E344">
            <v>22.863</v>
          </cell>
          <cell r="F344">
            <v>3.8399999999999997E-2</v>
          </cell>
          <cell r="G344">
            <v>22.901399999999999</v>
          </cell>
        </row>
        <row r="345">
          <cell r="B345" t="str">
            <v>Whalley Range</v>
          </cell>
          <cell r="C345" t="str">
            <v>West Didsbury</v>
          </cell>
          <cell r="D345" t="str">
            <v>South Manchester GSP</v>
          </cell>
          <cell r="E345">
            <v>22.863</v>
          </cell>
          <cell r="F345">
            <v>3.5999999999999997E-4</v>
          </cell>
          <cell r="G345">
            <v>22.86336</v>
          </cell>
        </row>
        <row r="346">
          <cell r="B346" t="str">
            <v>Whasset</v>
          </cell>
          <cell r="C346" t="str">
            <v>Kendal (Parkside Rd)</v>
          </cell>
          <cell r="D346" t="str">
            <v>Harker ENWL SGTs 1 2 3A 4 / Hutton GSP GROUP</v>
          </cell>
          <cell r="E346">
            <v>16</v>
          </cell>
          <cell r="F346">
            <v>3.5999999999999997E-2</v>
          </cell>
          <cell r="G346">
            <v>16.036000000000001</v>
          </cell>
        </row>
        <row r="347">
          <cell r="B347" t="str">
            <v>Whinfell</v>
          </cell>
          <cell r="C347" t="str">
            <v>Penrith &amp; Shap</v>
          </cell>
          <cell r="D347" t="str">
            <v>Harker ENWL SGTs 1 2 3A 4 / Hutton GSP GROUP</v>
          </cell>
          <cell r="E347">
            <v>4</v>
          </cell>
          <cell r="F347">
            <v>0</v>
          </cell>
          <cell r="G347">
            <v>4</v>
          </cell>
        </row>
        <row r="348">
          <cell r="B348" t="str">
            <v>Whittle Le Woods</v>
          </cell>
          <cell r="C348" t="str">
            <v>Leyland</v>
          </cell>
          <cell r="D348" t="str">
            <v>Penwortham West GSP / Stanah GSP GROUP</v>
          </cell>
          <cell r="E348">
            <v>17.5</v>
          </cell>
          <cell r="F348">
            <v>0</v>
          </cell>
          <cell r="G348">
            <v>17.5</v>
          </cell>
        </row>
        <row r="349">
          <cell r="B349" t="str">
            <v>Whitworth</v>
          </cell>
          <cell r="C349" t="str">
            <v>Rochdale Central</v>
          </cell>
          <cell r="D349" t="str">
            <v>Rochdale SGTs 2 3 4</v>
          </cell>
          <cell r="E349">
            <v>8</v>
          </cell>
          <cell r="F349">
            <v>0</v>
          </cell>
          <cell r="G349">
            <v>8</v>
          </cell>
        </row>
        <row r="350">
          <cell r="B350" t="str">
            <v>Wigton</v>
          </cell>
          <cell r="C350" t="str">
            <v>Carlisle</v>
          </cell>
          <cell r="D350" t="str">
            <v>Harker ENWL SGTs 1 2 3A 4 / Hutton GSP GROUP</v>
          </cell>
          <cell r="E350">
            <v>22.863</v>
          </cell>
          <cell r="F350">
            <v>2.1566400000000003</v>
          </cell>
          <cell r="G350">
            <v>25.019639999999999</v>
          </cell>
        </row>
        <row r="351">
          <cell r="B351" t="str">
            <v>Willow Hey</v>
          </cell>
          <cell r="C351" t="str">
            <v>Skelmersdale</v>
          </cell>
          <cell r="D351" t="str">
            <v>Washway Farm GSP / Kirkby GSP GROUP</v>
          </cell>
          <cell r="E351">
            <v>22.863</v>
          </cell>
          <cell r="F351">
            <v>0</v>
          </cell>
          <cell r="G351">
            <v>22.863</v>
          </cell>
        </row>
        <row r="352">
          <cell r="B352" t="str">
            <v>Willowbank</v>
          </cell>
          <cell r="C352" t="str">
            <v>Greenhill</v>
          </cell>
          <cell r="D352" t="str">
            <v>Whitegate GSP</v>
          </cell>
          <cell r="E352">
            <v>17.5</v>
          </cell>
          <cell r="F352">
            <v>0</v>
          </cell>
          <cell r="G352">
            <v>17.5</v>
          </cell>
        </row>
        <row r="353">
          <cell r="B353" t="str">
            <v>Willowholme</v>
          </cell>
          <cell r="C353" t="str">
            <v>Carlisle</v>
          </cell>
          <cell r="D353" t="str">
            <v>Harker ENWL SGTs 1 2 3A 4 / Hutton GSP GROUP</v>
          </cell>
          <cell r="E353">
            <v>22.863</v>
          </cell>
          <cell r="F353">
            <v>0.62370000000000003</v>
          </cell>
          <cell r="G353">
            <v>23.486699999999999</v>
          </cell>
        </row>
        <row r="354">
          <cell r="B354" t="str">
            <v>Wilmslow</v>
          </cell>
          <cell r="C354" t="str">
            <v>Moss Nook</v>
          </cell>
          <cell r="D354" t="str">
            <v>South Manchester GSP</v>
          </cell>
          <cell r="E354">
            <v>17.5</v>
          </cell>
          <cell r="F354">
            <v>0</v>
          </cell>
          <cell r="G354">
            <v>17.5</v>
          </cell>
        </row>
        <row r="355">
          <cell r="B355" t="str">
            <v>Windermere</v>
          </cell>
          <cell r="C355" t="str">
            <v>Kendal (Parkside Rd)</v>
          </cell>
          <cell r="D355" t="str">
            <v>Harker ENWL SGTs 1 2 3A 4 / Hutton GSP GROUP</v>
          </cell>
          <cell r="E355">
            <v>23</v>
          </cell>
          <cell r="F355">
            <v>6.3E-2</v>
          </cell>
          <cell r="G355">
            <v>23.062999999999999</v>
          </cell>
        </row>
        <row r="356">
          <cell r="B356" t="str">
            <v>Winifred Rd</v>
          </cell>
          <cell r="C356" t="str">
            <v>Adswood</v>
          </cell>
          <cell r="D356" t="str">
            <v>Bredbury GSP</v>
          </cell>
          <cell r="E356">
            <v>17.5</v>
          </cell>
          <cell r="F356">
            <v>0</v>
          </cell>
          <cell r="G356">
            <v>17.5</v>
          </cell>
        </row>
        <row r="357">
          <cell r="B357" t="str">
            <v>Withington</v>
          </cell>
          <cell r="C357" t="str">
            <v>West Didsbury</v>
          </cell>
          <cell r="D357" t="str">
            <v>South Manchester GSP</v>
          </cell>
          <cell r="E357">
            <v>17.5</v>
          </cell>
          <cell r="F357">
            <v>0</v>
          </cell>
          <cell r="G357">
            <v>17.5</v>
          </cell>
        </row>
        <row r="358">
          <cell r="B358" t="str">
            <v>Withyfold Drive</v>
          </cell>
          <cell r="C358" t="str">
            <v>NA</v>
          </cell>
          <cell r="D358" t="str">
            <v>Macclesfield 33 GSP</v>
          </cell>
          <cell r="E358">
            <v>35</v>
          </cell>
          <cell r="F358">
            <v>0</v>
          </cell>
          <cell r="G358">
            <v>35</v>
          </cell>
        </row>
        <row r="359">
          <cell r="B359" t="str">
            <v>Woodbine St</v>
          </cell>
          <cell r="C359" t="str">
            <v>Castleton</v>
          </cell>
          <cell r="D359" t="str">
            <v>Rochdale SGTs 2 3 4</v>
          </cell>
          <cell r="E359">
            <v>17.5</v>
          </cell>
          <cell r="F359">
            <v>0</v>
          </cell>
          <cell r="G359">
            <v>17.5</v>
          </cell>
        </row>
        <row r="360">
          <cell r="B360" t="str">
            <v>Woodfield Rd</v>
          </cell>
          <cell r="C360" t="str">
            <v>Wrightington</v>
          </cell>
          <cell r="D360" t="str">
            <v>Penwortham West GSP / Stanah GSP GROUP</v>
          </cell>
          <cell r="E360">
            <v>22.863</v>
          </cell>
          <cell r="F360">
            <v>0</v>
          </cell>
          <cell r="G360">
            <v>22.863</v>
          </cell>
        </row>
        <row r="361">
          <cell r="B361" t="str">
            <v>Woodhill Lane</v>
          </cell>
          <cell r="C361" t="str">
            <v>Lancaster</v>
          </cell>
          <cell r="D361" t="str">
            <v>Heysham GSP</v>
          </cell>
          <cell r="E361">
            <v>9</v>
          </cell>
          <cell r="F361">
            <v>0</v>
          </cell>
          <cell r="G361">
            <v>12</v>
          </cell>
        </row>
        <row r="362">
          <cell r="B362" t="str">
            <v>Woodhouse Park</v>
          </cell>
          <cell r="C362" t="str">
            <v>Moss Nook</v>
          </cell>
          <cell r="D362" t="str">
            <v>South Manchester GSP</v>
          </cell>
          <cell r="E362">
            <v>17.5</v>
          </cell>
          <cell r="F362">
            <v>0</v>
          </cell>
          <cell r="G362">
            <v>17.5</v>
          </cell>
        </row>
        <row r="363">
          <cell r="B363" t="str">
            <v>Woodley</v>
          </cell>
          <cell r="C363" t="str">
            <v>Vernon Park</v>
          </cell>
          <cell r="D363" t="str">
            <v>Bredbury GSP</v>
          </cell>
          <cell r="E363">
            <v>22.863</v>
          </cell>
          <cell r="F363">
            <v>2.0916000000000001</v>
          </cell>
          <cell r="G363">
            <v>24.954599999999999</v>
          </cell>
        </row>
        <row r="364">
          <cell r="B364" t="str">
            <v>Woolfold</v>
          </cell>
          <cell r="C364" t="str">
            <v>Bury</v>
          </cell>
          <cell r="D364" t="str">
            <v>Kearsley 132 GSP</v>
          </cell>
          <cell r="E364">
            <v>23</v>
          </cell>
          <cell r="F364">
            <v>0</v>
          </cell>
          <cell r="G364">
            <v>23</v>
          </cell>
        </row>
        <row r="365">
          <cell r="B365" t="str">
            <v>Wordsworth St</v>
          </cell>
          <cell r="C365" t="str">
            <v>Bolton</v>
          </cell>
          <cell r="D365" t="str">
            <v>Kearsley 132 GSP</v>
          </cell>
          <cell r="E365">
            <v>22.863</v>
          </cell>
          <cell r="F365">
            <v>0</v>
          </cell>
          <cell r="G365">
            <v>22.863</v>
          </cell>
        </row>
        <row r="366">
          <cell r="B366" t="str">
            <v>Worsley Mesnes</v>
          </cell>
          <cell r="C366" t="str">
            <v>Wigan</v>
          </cell>
          <cell r="D366" t="str">
            <v>Washway Farm GSP / Kirkby GSP GROUP</v>
          </cell>
          <cell r="E366">
            <v>22.863</v>
          </cell>
          <cell r="F366">
            <v>0</v>
          </cell>
          <cell r="G366">
            <v>22.863</v>
          </cell>
        </row>
        <row r="367">
          <cell r="B367" t="str">
            <v>Wrightington</v>
          </cell>
          <cell r="C367" t="str">
            <v>Wrightington</v>
          </cell>
          <cell r="D367" t="str">
            <v>Penwortham West GSP / Stanah GSP GROUP</v>
          </cell>
          <cell r="E367">
            <v>22.863</v>
          </cell>
          <cell r="F367">
            <v>0</v>
          </cell>
          <cell r="G367">
            <v>22.863</v>
          </cell>
        </row>
        <row r="368">
          <cell r="B368" t="str">
            <v>Yealand</v>
          </cell>
          <cell r="C368" t="str">
            <v>Kendal (Parkside Rd)</v>
          </cell>
          <cell r="D368" t="str">
            <v>Harker ENWL SGTs 1 2 3A 4 / Hutton GSP GROUP</v>
          </cell>
          <cell r="E368">
            <v>4</v>
          </cell>
          <cell r="F368">
            <v>2.3519999999999999E-2</v>
          </cell>
          <cell r="G368">
            <v>4.0235200000000004</v>
          </cell>
        </row>
        <row r="369">
          <cell r="B369" t="str">
            <v>Medipark</v>
          </cell>
          <cell r="C369" t="str">
            <v>Altrincham</v>
          </cell>
          <cell r="D369" t="str">
            <v>Carrington ENWL SGTs 1B 2B 4 7</v>
          </cell>
          <cell r="E369">
            <v>32</v>
          </cell>
          <cell r="F369">
            <v>0</v>
          </cell>
          <cell r="G369">
            <v>32</v>
          </cell>
        </row>
      </sheetData>
      <sheetData sheetId="2">
        <row r="1">
          <cell r="G1">
            <v>6</v>
          </cell>
        </row>
        <row r="26">
          <cell r="B26"/>
          <cell r="C26"/>
          <cell r="D26"/>
          <cell r="E26"/>
          <cell r="F26"/>
          <cell r="G26">
            <v>2020</v>
          </cell>
          <cell r="H26">
            <v>2021</v>
          </cell>
          <cell r="I26">
            <v>2022</v>
          </cell>
          <cell r="J26">
            <v>2023</v>
          </cell>
          <cell r="K26">
            <v>2024</v>
          </cell>
          <cell r="L26">
            <v>2025</v>
          </cell>
          <cell r="M26">
            <v>2026</v>
          </cell>
          <cell r="N26">
            <v>2027</v>
          </cell>
          <cell r="O26">
            <v>2028</v>
          </cell>
          <cell r="P26">
            <v>2029</v>
          </cell>
          <cell r="Q26">
            <v>2030</v>
          </cell>
          <cell r="R26">
            <v>2031</v>
          </cell>
          <cell r="S26">
            <v>2032</v>
          </cell>
          <cell r="T26">
            <v>2033</v>
          </cell>
          <cell r="U26">
            <v>2034</v>
          </cell>
          <cell r="V26">
            <v>2035</v>
          </cell>
          <cell r="W26">
            <v>2036</v>
          </cell>
          <cell r="X26">
            <v>2037</v>
          </cell>
          <cell r="Y26">
            <v>2038</v>
          </cell>
          <cell r="Z26">
            <v>2039</v>
          </cell>
          <cell r="AA26">
            <v>2040</v>
          </cell>
          <cell r="AB26">
            <v>2041</v>
          </cell>
          <cell r="AC26">
            <v>2042</v>
          </cell>
          <cell r="AD26">
            <v>2043</v>
          </cell>
          <cell r="AE26">
            <v>2044</v>
          </cell>
          <cell r="AF26">
            <v>2045</v>
          </cell>
          <cell r="AG26">
            <v>2046</v>
          </cell>
          <cell r="AH26">
            <v>2047</v>
          </cell>
          <cell r="AI26">
            <v>2048</v>
          </cell>
          <cell r="AJ26">
            <v>2049</v>
          </cell>
          <cell r="AK26">
            <v>2050</v>
          </cell>
          <cell r="AL26">
            <v>2051</v>
          </cell>
          <cell r="AM26"/>
          <cell r="AN26">
            <v>2020</v>
          </cell>
          <cell r="AO26">
            <v>2021</v>
          </cell>
          <cell r="AP26">
            <v>2022</v>
          </cell>
          <cell r="AQ26">
            <v>2023</v>
          </cell>
          <cell r="AR26">
            <v>2024</v>
          </cell>
          <cell r="AS26">
            <v>2025</v>
          </cell>
          <cell r="AT26">
            <v>2026</v>
          </cell>
          <cell r="AU26">
            <v>2027</v>
          </cell>
          <cell r="AV26">
            <v>2028</v>
          </cell>
          <cell r="AW26">
            <v>2029</v>
          </cell>
          <cell r="AX26">
            <v>2030</v>
          </cell>
          <cell r="AY26">
            <v>2031</v>
          </cell>
          <cell r="AZ26">
            <v>2032</v>
          </cell>
          <cell r="BA26">
            <v>2033</v>
          </cell>
          <cell r="BB26">
            <v>2034</v>
          </cell>
          <cell r="BC26">
            <v>2035</v>
          </cell>
          <cell r="BD26">
            <v>2036</v>
          </cell>
          <cell r="BE26">
            <v>2037</v>
          </cell>
          <cell r="BF26">
            <v>2038</v>
          </cell>
          <cell r="BG26">
            <v>2039</v>
          </cell>
          <cell r="BH26">
            <v>2040</v>
          </cell>
          <cell r="BI26">
            <v>2041</v>
          </cell>
          <cell r="BJ26">
            <v>2042</v>
          </cell>
          <cell r="BK26">
            <v>2043</v>
          </cell>
          <cell r="BL26">
            <v>2044</v>
          </cell>
          <cell r="BM26">
            <v>2045</v>
          </cell>
          <cell r="BN26">
            <v>2046</v>
          </cell>
          <cell r="BO26">
            <v>2047</v>
          </cell>
          <cell r="BP26">
            <v>2048</v>
          </cell>
          <cell r="BQ26">
            <v>2049</v>
          </cell>
          <cell r="BR26">
            <v>2050</v>
          </cell>
          <cell r="BS26">
            <v>2051</v>
          </cell>
          <cell r="BT26"/>
          <cell r="BU26">
            <v>2020</v>
          </cell>
          <cell r="BV26">
            <v>2021</v>
          </cell>
          <cell r="BW26">
            <v>2022</v>
          </cell>
          <cell r="BX26">
            <v>2023</v>
          </cell>
          <cell r="BY26">
            <v>2024</v>
          </cell>
          <cell r="BZ26">
            <v>2025</v>
          </cell>
          <cell r="CA26">
            <v>2026</v>
          </cell>
          <cell r="CB26">
            <v>2027</v>
          </cell>
          <cell r="CC26">
            <v>2028</v>
          </cell>
          <cell r="CD26">
            <v>2029</v>
          </cell>
          <cell r="CE26">
            <v>2030</v>
          </cell>
          <cell r="CF26">
            <v>2031</v>
          </cell>
          <cell r="CG26">
            <v>2032</v>
          </cell>
          <cell r="CH26">
            <v>2033</v>
          </cell>
          <cell r="CI26">
            <v>2034</v>
          </cell>
          <cell r="CJ26">
            <v>2035</v>
          </cell>
          <cell r="CK26">
            <v>2036</v>
          </cell>
          <cell r="CL26">
            <v>2037</v>
          </cell>
          <cell r="CM26">
            <v>2038</v>
          </cell>
          <cell r="CN26">
            <v>2039</v>
          </cell>
          <cell r="CO26">
            <v>2040</v>
          </cell>
          <cell r="CP26">
            <v>2041</v>
          </cell>
          <cell r="CQ26">
            <v>2042</v>
          </cell>
          <cell r="CR26">
            <v>2043</v>
          </cell>
          <cell r="CS26">
            <v>2044</v>
          </cell>
          <cell r="CT26">
            <v>2045</v>
          </cell>
          <cell r="CU26">
            <v>2046</v>
          </cell>
          <cell r="CV26">
            <v>2047</v>
          </cell>
          <cell r="CW26">
            <v>2048</v>
          </cell>
          <cell r="CX26">
            <v>2049</v>
          </cell>
          <cell r="CY26">
            <v>2050</v>
          </cell>
          <cell r="CZ26">
            <v>2051</v>
          </cell>
          <cell r="DA26"/>
          <cell r="DB26">
            <v>2020</v>
          </cell>
          <cell r="DC26">
            <v>2021</v>
          </cell>
          <cell r="DD26">
            <v>2022</v>
          </cell>
          <cell r="DE26">
            <v>2023</v>
          </cell>
          <cell r="DF26">
            <v>2024</v>
          </cell>
          <cell r="DG26">
            <v>2025</v>
          </cell>
          <cell r="DH26">
            <v>2026</v>
          </cell>
          <cell r="DI26">
            <v>2027</v>
          </cell>
          <cell r="DJ26">
            <v>2028</v>
          </cell>
          <cell r="DK26">
            <v>2029</v>
          </cell>
          <cell r="DL26">
            <v>2030</v>
          </cell>
          <cell r="DM26">
            <v>2031</v>
          </cell>
          <cell r="DN26">
            <v>2032</v>
          </cell>
          <cell r="DO26">
            <v>2033</v>
          </cell>
          <cell r="DP26">
            <v>2034</v>
          </cell>
          <cell r="DQ26">
            <v>2035</v>
          </cell>
          <cell r="DR26">
            <v>2036</v>
          </cell>
          <cell r="DS26">
            <v>2037</v>
          </cell>
          <cell r="DT26">
            <v>2038</v>
          </cell>
          <cell r="DU26">
            <v>2039</v>
          </cell>
          <cell r="DV26">
            <v>2040</v>
          </cell>
          <cell r="DW26">
            <v>2041</v>
          </cell>
          <cell r="DX26">
            <v>2042</v>
          </cell>
          <cell r="DY26">
            <v>2043</v>
          </cell>
          <cell r="DZ26">
            <v>2044</v>
          </cell>
          <cell r="EA26">
            <v>2045</v>
          </cell>
          <cell r="EB26">
            <v>2046</v>
          </cell>
          <cell r="EC26">
            <v>2047</v>
          </cell>
          <cell r="ED26">
            <v>2048</v>
          </cell>
          <cell r="EE26">
            <v>2049</v>
          </cell>
          <cell r="EF26">
            <v>2050</v>
          </cell>
          <cell r="EG26">
            <v>2051</v>
          </cell>
          <cell r="EH26"/>
          <cell r="EI26">
            <v>2020</v>
          </cell>
          <cell r="EJ26">
            <v>2021</v>
          </cell>
          <cell r="EK26">
            <v>2022</v>
          </cell>
          <cell r="EL26">
            <v>2023</v>
          </cell>
          <cell r="EM26">
            <v>2024</v>
          </cell>
          <cell r="EN26">
            <v>2025</v>
          </cell>
          <cell r="EO26">
            <v>2026</v>
          </cell>
          <cell r="EP26">
            <v>2027</v>
          </cell>
          <cell r="EQ26">
            <v>2028</v>
          </cell>
          <cell r="ER26">
            <v>2029</v>
          </cell>
          <cell r="ES26">
            <v>2030</v>
          </cell>
          <cell r="ET26">
            <v>2031</v>
          </cell>
          <cell r="EU26">
            <v>2032</v>
          </cell>
          <cell r="EV26">
            <v>2033</v>
          </cell>
          <cell r="EW26">
            <v>2034</v>
          </cell>
          <cell r="EX26">
            <v>2035</v>
          </cell>
          <cell r="EY26">
            <v>2036</v>
          </cell>
          <cell r="EZ26">
            <v>2037</v>
          </cell>
          <cell r="FA26">
            <v>2038</v>
          </cell>
          <cell r="FB26">
            <v>2039</v>
          </cell>
          <cell r="FC26">
            <v>2040</v>
          </cell>
          <cell r="FD26">
            <v>2041</v>
          </cell>
          <cell r="FE26">
            <v>2042</v>
          </cell>
          <cell r="FF26">
            <v>2043</v>
          </cell>
          <cell r="FG26">
            <v>2044</v>
          </cell>
          <cell r="FH26">
            <v>2045</v>
          </cell>
          <cell r="FI26">
            <v>2046</v>
          </cell>
          <cell r="FJ26">
            <v>2047</v>
          </cell>
          <cell r="FK26">
            <v>2048</v>
          </cell>
          <cell r="FL26">
            <v>2049</v>
          </cell>
          <cell r="FM26">
            <v>2050</v>
          </cell>
          <cell r="FN26">
            <v>2051</v>
          </cell>
        </row>
        <row r="27">
          <cell r="B27" t="str">
            <v>Bloom St</v>
          </cell>
          <cell r="C27">
            <v>93.2</v>
          </cell>
          <cell r="D27">
            <v>0.2394</v>
          </cell>
          <cell r="E27">
            <v>93.439400000000006</v>
          </cell>
          <cell r="F27"/>
          <cell r="G27">
            <v>79.658570833517317</v>
          </cell>
          <cell r="H27">
            <v>77.377444913701495</v>
          </cell>
          <cell r="I27">
            <v>69.248556919122322</v>
          </cell>
          <cell r="J27">
            <v>72.285959356840095</v>
          </cell>
          <cell r="K27">
            <v>73.721896006850599</v>
          </cell>
          <cell r="L27">
            <v>74.998461296551852</v>
          </cell>
          <cell r="M27">
            <v>76.417788856723988</v>
          </cell>
          <cell r="N27">
            <v>77.784865261849106</v>
          </cell>
          <cell r="O27">
            <v>79.13947359796542</v>
          </cell>
          <cell r="P27">
            <v>80.463807119129456</v>
          </cell>
          <cell r="Q27">
            <v>81.755508582798257</v>
          </cell>
          <cell r="R27">
            <v>83.081999969283103</v>
          </cell>
          <cell r="S27">
            <v>84.566107494500073</v>
          </cell>
          <cell r="T27">
            <v>85.872155800529129</v>
          </cell>
          <cell r="U27">
            <v>87.07661533715104</v>
          </cell>
          <cell r="V27">
            <v>88.151555864622097</v>
          </cell>
          <cell r="W27">
            <v>89.953682164044864</v>
          </cell>
          <cell r="X27">
            <v>91.834353420560277</v>
          </cell>
          <cell r="Y27">
            <v>93.741171822720617</v>
          </cell>
          <cell r="Z27">
            <v>95.57441916590065</v>
          </cell>
          <cell r="AA27">
            <v>97.24484400563739</v>
          </cell>
          <cell r="AB27">
            <v>98.775338003039309</v>
          </cell>
          <cell r="AC27">
            <v>100.01554942359822</v>
          </cell>
          <cell r="AD27">
            <v>101.19062979489283</v>
          </cell>
          <cell r="AE27">
            <v>102.28734201596231</v>
          </cell>
          <cell r="AF27">
            <v>103.29861256388601</v>
          </cell>
          <cell r="AG27">
            <v>104.20960413044101</v>
          </cell>
          <cell r="AH27">
            <v>105.06959082566627</v>
          </cell>
          <cell r="AI27">
            <v>105.89011940354899</v>
          </cell>
          <cell r="AJ27">
            <v>106.67761047273571</v>
          </cell>
          <cell r="AK27">
            <v>107.4201875424794</v>
          </cell>
          <cell r="AL27">
            <v>107.49812088201226</v>
          </cell>
          <cell r="AM27"/>
          <cell r="AN27">
            <v>79.658570833517317</v>
          </cell>
          <cell r="AO27">
            <v>77.711943958411368</v>
          </cell>
          <cell r="AP27">
            <v>68.574464898893567</v>
          </cell>
          <cell r="AQ27">
            <v>70.198253297952917</v>
          </cell>
          <cell r="AR27">
            <v>70.942151426647072</v>
          </cell>
          <cell r="AS27">
            <v>71.634991115600357</v>
          </cell>
          <cell r="AT27">
            <v>72.487302678666623</v>
          </cell>
          <cell r="AU27">
            <v>73.397852069943525</v>
          </cell>
          <cell r="AV27">
            <v>74.330706973538184</v>
          </cell>
          <cell r="AW27">
            <v>75.303140906771318</v>
          </cell>
          <cell r="AX27">
            <v>76.36871264737988</v>
          </cell>
          <cell r="AY27">
            <v>77.658201876901401</v>
          </cell>
          <cell r="AZ27">
            <v>78.271090598478793</v>
          </cell>
          <cell r="BA27">
            <v>78.906489690134848</v>
          </cell>
          <cell r="BB27">
            <v>79.584352717598051</v>
          </cell>
          <cell r="BC27">
            <v>80.225658998551765</v>
          </cell>
          <cell r="BD27">
            <v>80.86821933755931</v>
          </cell>
          <cell r="BE27">
            <v>81.593741864312321</v>
          </cell>
          <cell r="BF27">
            <v>82.255110345577179</v>
          </cell>
          <cell r="BG27">
            <v>82.948979646256987</v>
          </cell>
          <cell r="BH27">
            <v>83.704253548109165</v>
          </cell>
          <cell r="BI27">
            <v>84.603878213792143</v>
          </cell>
          <cell r="BJ27">
            <v>85.321344164831757</v>
          </cell>
          <cell r="BK27">
            <v>85.978111916038159</v>
          </cell>
          <cell r="BL27">
            <v>86.584369385839381</v>
          </cell>
          <cell r="BM27">
            <v>87.055103292762197</v>
          </cell>
          <cell r="BN27">
            <v>87.467935075126903</v>
          </cell>
          <cell r="BO27">
            <v>87.825962771389555</v>
          </cell>
          <cell r="BP27">
            <v>88.132690062529022</v>
          </cell>
          <cell r="BQ27">
            <v>88.391089240310876</v>
          </cell>
          <cell r="BR27">
            <v>88.591292961440814</v>
          </cell>
          <cell r="BS27">
            <v>88.768663359625279</v>
          </cell>
          <cell r="BT27"/>
          <cell r="BU27">
            <v>79.658570833517317</v>
          </cell>
          <cell r="BV27">
            <v>77.370155559616464</v>
          </cell>
          <cell r="BW27">
            <v>69.115344338267292</v>
          </cell>
          <cell r="BX27">
            <v>71.999983726549047</v>
          </cell>
          <cell r="BY27">
            <v>73.298871789075463</v>
          </cell>
          <cell r="BZ27">
            <v>74.432700585165435</v>
          </cell>
          <cell r="CA27">
            <v>75.663471418820833</v>
          </cell>
          <cell r="CB27">
            <v>76.853146785317492</v>
          </cell>
          <cell r="CC27">
            <v>77.969674699860221</v>
          </cell>
          <cell r="CD27">
            <v>79.039783451373182</v>
          </cell>
          <cell r="CE27">
            <v>80.106978631019686</v>
          </cell>
          <cell r="CF27">
            <v>81.132575466910609</v>
          </cell>
          <cell r="CG27">
            <v>82.305345830728214</v>
          </cell>
          <cell r="CH27">
            <v>83.39069580676545</v>
          </cell>
          <cell r="CI27">
            <v>84.406224439770369</v>
          </cell>
          <cell r="CJ27">
            <v>85.350507878665667</v>
          </cell>
          <cell r="CK27">
            <v>86.391292990838508</v>
          </cell>
          <cell r="CL27">
            <v>87.41272325081124</v>
          </cell>
          <cell r="CM27">
            <v>88.290542467600062</v>
          </cell>
          <cell r="CN27">
            <v>89.111541049925165</v>
          </cell>
          <cell r="CO27">
            <v>89.848460917392003</v>
          </cell>
          <cell r="CP27">
            <v>90.507708546727827</v>
          </cell>
          <cell r="CQ27">
            <v>90.96990591521508</v>
          </cell>
          <cell r="CR27">
            <v>91.415362666653351</v>
          </cell>
          <cell r="CS27">
            <v>91.861922692794025</v>
          </cell>
          <cell r="CT27">
            <v>92.229721883449315</v>
          </cell>
          <cell r="CU27">
            <v>92.52232295484778</v>
          </cell>
          <cell r="CV27">
            <v>92.746475636396767</v>
          </cell>
          <cell r="CW27">
            <v>92.928536008756495</v>
          </cell>
          <cell r="CX27">
            <v>93.068500878128177</v>
          </cell>
          <cell r="CY27">
            <v>93.158218598524272</v>
          </cell>
          <cell r="CZ27">
            <v>93.224259889702083</v>
          </cell>
          <cell r="DA27"/>
          <cell r="DB27">
            <v>79.658570833517317</v>
          </cell>
          <cell r="DC27">
            <v>77.37460853958342</v>
          </cell>
          <cell r="DD27">
            <v>69.094281698025441</v>
          </cell>
          <cell r="DE27">
            <v>71.974127376045814</v>
          </cell>
          <cell r="DF27">
            <v>73.247603606171964</v>
          </cell>
          <cell r="DG27">
            <v>74.359230630615684</v>
          </cell>
          <cell r="DH27">
            <v>75.610025040274309</v>
          </cell>
          <cell r="DI27">
            <v>76.807849519899364</v>
          </cell>
          <cell r="DJ27">
            <v>78.041934785117363</v>
          </cell>
          <cell r="DK27">
            <v>79.208335453834167</v>
          </cell>
          <cell r="DL27">
            <v>80.309052189938242</v>
          </cell>
          <cell r="DM27">
            <v>81.380278778532926</v>
          </cell>
          <cell r="DN27">
            <v>82.641922776502213</v>
          </cell>
          <cell r="DO27">
            <v>83.722581290516729</v>
          </cell>
          <cell r="DP27">
            <v>84.699756044002612</v>
          </cell>
          <cell r="DQ27">
            <v>85.724249874545777</v>
          </cell>
          <cell r="DR27">
            <v>88.124961179819365</v>
          </cell>
          <cell r="DS27">
            <v>90.804344201416328</v>
          </cell>
          <cell r="DT27">
            <v>93.248643449099674</v>
          </cell>
          <cell r="DU27">
            <v>95.587892624360407</v>
          </cell>
          <cell r="DV27">
            <v>97.751704050628248</v>
          </cell>
          <cell r="DW27">
            <v>99.755386309004763</v>
          </cell>
          <cell r="DX27">
            <v>101.46111018864778</v>
          </cell>
          <cell r="DY27">
            <v>103.05975213298298</v>
          </cell>
          <cell r="DZ27">
            <v>104.50446750864619</v>
          </cell>
          <cell r="EA27">
            <v>105.89759135802213</v>
          </cell>
          <cell r="EB27">
            <v>107.2036190417692</v>
          </cell>
          <cell r="EC27">
            <v>108.44127798635374</v>
          </cell>
          <cell r="ED27">
            <v>109.62377869548925</v>
          </cell>
          <cell r="EE27">
            <v>110.75643805068322</v>
          </cell>
          <cell r="EF27">
            <v>111.18847879714318</v>
          </cell>
          <cell r="EG27">
            <v>110.92742967331635</v>
          </cell>
          <cell r="EH27"/>
          <cell r="EI27">
            <v>79.658570833517317</v>
          </cell>
          <cell r="EJ27">
            <v>77.264019159315524</v>
          </cell>
          <cell r="EK27">
            <v>68.904779387365096</v>
          </cell>
          <cell r="EL27">
            <v>71.687058372416715</v>
          </cell>
          <cell r="EM27">
            <v>72.876276419974644</v>
          </cell>
          <cell r="EN27">
            <v>73.952133184413924</v>
          </cell>
          <cell r="EO27">
            <v>75.239673505470591</v>
          </cell>
          <cell r="EP27">
            <v>76.539739465168353</v>
          </cell>
          <cell r="EQ27">
            <v>77.879842367247704</v>
          </cell>
          <cell r="ER27">
            <v>79.182932834193167</v>
          </cell>
          <cell r="ES27">
            <v>80.636431217461265</v>
          </cell>
          <cell r="ET27">
            <v>83.372035987170264</v>
          </cell>
          <cell r="EU27">
            <v>86.363054153735632</v>
          </cell>
          <cell r="EV27">
            <v>89.080567619431392</v>
          </cell>
          <cell r="EW27">
            <v>91.757325081143165</v>
          </cell>
          <cell r="EX27">
            <v>94.590501734631502</v>
          </cell>
          <cell r="EY27">
            <v>97.333756224270701</v>
          </cell>
          <cell r="EZ27">
            <v>100.01688959668205</v>
          </cell>
          <cell r="FA27">
            <v>102.5325199395842</v>
          </cell>
          <cell r="FB27">
            <v>104.94551570867317</v>
          </cell>
          <cell r="FC27">
            <v>107.17942237449009</v>
          </cell>
          <cell r="FD27">
            <v>109.23902605053406</v>
          </cell>
          <cell r="FE27">
            <v>111.064522033698</v>
          </cell>
          <cell r="FF27">
            <v>112.78678389472165</v>
          </cell>
          <cell r="FG27">
            <v>114.39660778422251</v>
          </cell>
          <cell r="FH27">
            <v>114.91856475627482</v>
          </cell>
          <cell r="FI27">
            <v>115.05180381367063</v>
          </cell>
          <cell r="FJ27">
            <v>115.13447216927746</v>
          </cell>
          <cell r="FK27">
            <v>115.28015520986693</v>
          </cell>
          <cell r="FL27">
            <v>115.255569091702</v>
          </cell>
          <cell r="FM27">
            <v>115.17363636879931</v>
          </cell>
          <cell r="FN27">
            <v>115.09669156901946</v>
          </cell>
        </row>
        <row r="28">
          <cell r="B28" t="str">
            <v>Frederick Rd</v>
          </cell>
          <cell r="C28">
            <v>138</v>
          </cell>
          <cell r="D28">
            <v>1.26E-2</v>
          </cell>
          <cell r="E28">
            <v>138.01259999999999</v>
          </cell>
          <cell r="F28"/>
          <cell r="G28">
            <v>98.923683312659136</v>
          </cell>
          <cell r="H28">
            <v>114.36818448066902</v>
          </cell>
          <cell r="I28">
            <v>123.6251428172812</v>
          </cell>
          <cell r="J28">
            <v>138.06726371854575</v>
          </cell>
          <cell r="K28">
            <v>142.85205852900313</v>
          </cell>
          <cell r="L28">
            <v>146.30965744815001</v>
          </cell>
          <cell r="M28">
            <v>148.41903000339795</v>
          </cell>
          <cell r="N28">
            <v>150.39606206409076</v>
          </cell>
          <cell r="O28">
            <v>152.41716125239469</v>
          </cell>
          <cell r="P28">
            <v>154.51148587604331</v>
          </cell>
          <cell r="Q28">
            <v>156.65378527780314</v>
          </cell>
          <cell r="R28">
            <v>159.10515663185473</v>
          </cell>
          <cell r="S28">
            <v>161.48865655597967</v>
          </cell>
          <cell r="T28">
            <v>163.65810236203481</v>
          </cell>
          <cell r="U28">
            <v>165.68397658949704</v>
          </cell>
          <cell r="V28">
            <v>167.57999033445981</v>
          </cell>
          <cell r="W28">
            <v>170.96947607378758</v>
          </cell>
          <cell r="X28">
            <v>174.30648361245031</v>
          </cell>
          <cell r="Y28">
            <v>177.59617424063583</v>
          </cell>
          <cell r="Z28">
            <v>180.81312118350249</v>
          </cell>
          <cell r="AA28">
            <v>183.82921652788912</v>
          </cell>
          <cell r="AB28">
            <v>186.52355995654179</v>
          </cell>
          <cell r="AC28">
            <v>188.90946528432877</v>
          </cell>
          <cell r="AD28">
            <v>191.20918902907204</v>
          </cell>
          <cell r="AE28">
            <v>193.46065970802425</v>
          </cell>
          <cell r="AF28">
            <v>195.60817116125202</v>
          </cell>
          <cell r="AG28">
            <v>197.63955058632669</v>
          </cell>
          <cell r="AH28">
            <v>199.60865227933658</v>
          </cell>
          <cell r="AI28">
            <v>201.52926275673084</v>
          </cell>
          <cell r="AJ28">
            <v>203.41692446762039</v>
          </cell>
          <cell r="AK28">
            <v>205.28002560391795</v>
          </cell>
          <cell r="AL28">
            <v>205.62819705107813</v>
          </cell>
          <cell r="AM28"/>
          <cell r="AN28">
            <v>98.923683312659136</v>
          </cell>
          <cell r="AO28">
            <v>112.08008315417759</v>
          </cell>
          <cell r="AP28">
            <v>116.29301998214638</v>
          </cell>
          <cell r="AQ28">
            <v>122.45046657392987</v>
          </cell>
          <cell r="AR28">
            <v>123.78603316763981</v>
          </cell>
          <cell r="AS28">
            <v>124.92093785045694</v>
          </cell>
          <cell r="AT28">
            <v>126.38892198737399</v>
          </cell>
          <cell r="AU28">
            <v>127.89730936645965</v>
          </cell>
          <cell r="AV28">
            <v>129.53251119196315</v>
          </cell>
          <cell r="AW28">
            <v>131.37591386776086</v>
          </cell>
          <cell r="AX28">
            <v>133.36429605647919</v>
          </cell>
          <cell r="AY28">
            <v>135.47481564812537</v>
          </cell>
          <cell r="AZ28">
            <v>136.91954919815629</v>
          </cell>
          <cell r="BA28">
            <v>138.38241266962604</v>
          </cell>
          <cell r="BB28">
            <v>139.79880693705832</v>
          </cell>
          <cell r="BC28">
            <v>141.25664840676563</v>
          </cell>
          <cell r="BD28">
            <v>142.9189450860257</v>
          </cell>
          <cell r="BE28">
            <v>144.7031957409244</v>
          </cell>
          <cell r="BF28">
            <v>146.47231039696879</v>
          </cell>
          <cell r="BG28">
            <v>148.26711549368497</v>
          </cell>
          <cell r="BH28">
            <v>150.03914080212635</v>
          </cell>
          <cell r="BI28">
            <v>151.88617451155363</v>
          </cell>
          <cell r="BJ28">
            <v>153.57847985466935</v>
          </cell>
          <cell r="BK28">
            <v>155.15699091221325</v>
          </cell>
          <cell r="BL28">
            <v>156.69015422411235</v>
          </cell>
          <cell r="BM28">
            <v>157.47998512021252</v>
          </cell>
          <cell r="BN28">
            <v>158.17544324898483</v>
          </cell>
          <cell r="BO28">
            <v>158.75878228715277</v>
          </cell>
          <cell r="BP28">
            <v>159.21964632802286</v>
          </cell>
          <cell r="BQ28">
            <v>159.54555091788185</v>
          </cell>
          <cell r="BR28">
            <v>159.77252860995731</v>
          </cell>
          <cell r="BS28">
            <v>160.19186058198758</v>
          </cell>
          <cell r="BT28"/>
          <cell r="BU28">
            <v>98.923683312659136</v>
          </cell>
          <cell r="BV28">
            <v>114.35901282060894</v>
          </cell>
          <cell r="BW28">
            <v>123.41028057734005</v>
          </cell>
          <cell r="BX28">
            <v>137.61087398707431</v>
          </cell>
          <cell r="BY28">
            <v>142.17311532806863</v>
          </cell>
          <cell r="BZ28">
            <v>145.39361130773673</v>
          </cell>
          <cell r="CA28">
            <v>147.18913016462972</v>
          </cell>
          <cell r="CB28">
            <v>148.87648477350493</v>
          </cell>
          <cell r="CC28">
            <v>150.56198438168605</v>
          </cell>
          <cell r="CD28">
            <v>152.33762965106894</v>
          </cell>
          <cell r="CE28">
            <v>154.17925044458232</v>
          </cell>
          <cell r="CF28">
            <v>156.21796868754603</v>
          </cell>
          <cell r="CG28">
            <v>158.18207908509959</v>
          </cell>
          <cell r="CH28">
            <v>160.05106013456714</v>
          </cell>
          <cell r="CI28">
            <v>161.8186553089848</v>
          </cell>
          <cell r="CJ28">
            <v>163.53188124277932</v>
          </cell>
          <cell r="CK28">
            <v>165.34287838095364</v>
          </cell>
          <cell r="CL28">
            <v>167.09434165421416</v>
          </cell>
          <cell r="CM28">
            <v>168.79413469155901</v>
          </cell>
          <cell r="CN28">
            <v>170.41039458704864</v>
          </cell>
          <cell r="CO28">
            <v>171.88025264304576</v>
          </cell>
          <cell r="CP28">
            <v>173.05101768155765</v>
          </cell>
          <cell r="CQ28">
            <v>173.96894594187646</v>
          </cell>
          <cell r="CR28">
            <v>174.70176599212812</v>
          </cell>
          <cell r="CS28">
            <v>175.35043159775734</v>
          </cell>
          <cell r="CT28">
            <v>175.93501318501833</v>
          </cell>
          <cell r="CU28">
            <v>176.45049519798795</v>
          </cell>
          <cell r="CV28">
            <v>176.9075153262927</v>
          </cell>
          <cell r="CW28">
            <v>177.31069990921688</v>
          </cell>
          <cell r="CX28">
            <v>177.68380403459679</v>
          </cell>
          <cell r="CY28">
            <v>178.01401835472745</v>
          </cell>
          <cell r="CZ28">
            <v>178.3066002986443</v>
          </cell>
          <cell r="DA28"/>
          <cell r="DB28">
            <v>98.923683312659136</v>
          </cell>
          <cell r="DC28">
            <v>114.37625849511522</v>
          </cell>
          <cell r="DD28">
            <v>123.44569560219173</v>
          </cell>
          <cell r="DE28">
            <v>137.68299680848162</v>
          </cell>
          <cell r="DF28">
            <v>142.25063218968819</v>
          </cell>
          <cell r="DG28">
            <v>145.48277348133271</v>
          </cell>
          <cell r="DH28">
            <v>147.33724130159283</v>
          </cell>
          <cell r="DI28">
            <v>149.09463457943662</v>
          </cell>
          <cell r="DJ28">
            <v>151.03997274193338</v>
          </cell>
          <cell r="DK28">
            <v>153.0335853608367</v>
          </cell>
          <cell r="DL28">
            <v>154.98459888441602</v>
          </cell>
          <cell r="DM28">
            <v>157.02478971080086</v>
          </cell>
          <cell r="DN28">
            <v>159.04122047291094</v>
          </cell>
          <cell r="DO28">
            <v>160.84421071834035</v>
          </cell>
          <cell r="DP28">
            <v>162.50084510162705</v>
          </cell>
          <cell r="DQ28">
            <v>164.56165203205956</v>
          </cell>
          <cell r="DR28">
            <v>169.63441325833858</v>
          </cell>
          <cell r="DS28">
            <v>175.10624226165805</v>
          </cell>
          <cell r="DT28">
            <v>181.12345436328604</v>
          </cell>
          <cell r="DU28">
            <v>186.92142558514323</v>
          </cell>
          <cell r="DV28">
            <v>192.4121474769978</v>
          </cell>
          <cell r="DW28">
            <v>197.53321634369541</v>
          </cell>
          <cell r="DX28">
            <v>202.16646207423338</v>
          </cell>
          <cell r="DY28">
            <v>206.49424710485448</v>
          </cell>
          <cell r="DZ28">
            <v>210.65395787176516</v>
          </cell>
          <cell r="EA28">
            <v>214.68148999958723</v>
          </cell>
          <cell r="EB28">
            <v>218.5955125670346</v>
          </cell>
          <cell r="EC28">
            <v>222.39025310396403</v>
          </cell>
          <cell r="ED28">
            <v>226.0874239642593</v>
          </cell>
          <cell r="EE28">
            <v>229.69987657752225</v>
          </cell>
          <cell r="EF28">
            <v>231.47976604699181</v>
          </cell>
          <cell r="EG28">
            <v>231.15804537053674</v>
          </cell>
          <cell r="EH28"/>
          <cell r="EI28">
            <v>98.923683312659136</v>
          </cell>
          <cell r="EJ28">
            <v>114.12648544024292</v>
          </cell>
          <cell r="EK28">
            <v>122.94996011952971</v>
          </cell>
          <cell r="EL28">
            <v>136.93743591114591</v>
          </cell>
          <cell r="EM28">
            <v>141.30015172200279</v>
          </cell>
          <cell r="EN28">
            <v>144.39851772728707</v>
          </cell>
          <cell r="EO28">
            <v>146.30791678696534</v>
          </cell>
          <cell r="EP28">
            <v>148.09351755305207</v>
          </cell>
          <cell r="EQ28">
            <v>149.97295541905729</v>
          </cell>
          <cell r="ER28">
            <v>151.95360093210164</v>
          </cell>
          <cell r="ES28">
            <v>154.47953661134875</v>
          </cell>
          <cell r="ET28">
            <v>160.25576568876883</v>
          </cell>
          <cell r="EU28">
            <v>166.13270629625262</v>
          </cell>
          <cell r="EV28">
            <v>171.6549739031413</v>
          </cell>
          <cell r="EW28">
            <v>177.18840023845272</v>
          </cell>
          <cell r="EX28">
            <v>183.61080616256959</v>
          </cell>
          <cell r="EY28">
            <v>189.79670024025111</v>
          </cell>
          <cell r="EZ28">
            <v>195.89996727640619</v>
          </cell>
          <cell r="FA28">
            <v>201.80206334945424</v>
          </cell>
          <cell r="FB28">
            <v>207.49643889432832</v>
          </cell>
          <cell r="FC28">
            <v>212.87828266925803</v>
          </cell>
          <cell r="FD28">
            <v>217.80601573241108</v>
          </cell>
          <cell r="FE28">
            <v>222.39680643429881</v>
          </cell>
          <cell r="FF28">
            <v>226.81603409400964</v>
          </cell>
          <cell r="FG28">
            <v>231.07498706029381</v>
          </cell>
          <cell r="FH28">
            <v>232.06893945976805</v>
          </cell>
          <cell r="FI28">
            <v>232.28956471252422</v>
          </cell>
          <cell r="FJ28">
            <v>232.43756718409364</v>
          </cell>
          <cell r="FK28">
            <v>232.7490533448821</v>
          </cell>
          <cell r="FL28">
            <v>232.73857799168169</v>
          </cell>
          <cell r="FM28">
            <v>232.68119580936599</v>
          </cell>
          <cell r="FN28">
            <v>232.59251010826972</v>
          </cell>
        </row>
        <row r="29">
          <cell r="B29" t="str">
            <v>Golborne</v>
          </cell>
          <cell r="C29">
            <v>117</v>
          </cell>
          <cell r="D29">
            <v>3.9343499999999998</v>
          </cell>
          <cell r="E29">
            <v>120.93434999999999</v>
          </cell>
          <cell r="F29"/>
          <cell r="G29">
            <v>79.965267352183005</v>
          </cell>
          <cell r="H29">
            <v>62.365320947788476</v>
          </cell>
          <cell r="I29">
            <v>63.120612527585713</v>
          </cell>
          <cell r="J29">
            <v>65.469137907726008</v>
          </cell>
          <cell r="K29">
            <v>66.575562833186041</v>
          </cell>
          <cell r="L29">
            <v>68.047286557509779</v>
          </cell>
          <cell r="M29">
            <v>69.984186847444562</v>
          </cell>
          <cell r="N29">
            <v>72.161899349190293</v>
          </cell>
          <cell r="O29">
            <v>74.642435370229691</v>
          </cell>
          <cell r="P29">
            <v>77.063577570504719</v>
          </cell>
          <cell r="Q29">
            <v>79.58989036430421</v>
          </cell>
          <cell r="R29">
            <v>82.452210541848999</v>
          </cell>
          <cell r="S29">
            <v>84.749360831621246</v>
          </cell>
          <cell r="T29">
            <v>86.770343093369974</v>
          </cell>
          <cell r="U29">
            <v>88.4525622404649</v>
          </cell>
          <cell r="V29">
            <v>89.959860400953787</v>
          </cell>
          <cell r="W29">
            <v>92.151007743133505</v>
          </cell>
          <cell r="X29">
            <v>94.173844958012779</v>
          </cell>
          <cell r="Y29">
            <v>95.851356351146009</v>
          </cell>
          <cell r="Z29">
            <v>97.469103098996541</v>
          </cell>
          <cell r="AA29">
            <v>98.856280487704737</v>
          </cell>
          <cell r="AB29">
            <v>100.00341789345451</v>
          </cell>
          <cell r="AC29">
            <v>100.81578629454029</v>
          </cell>
          <cell r="AD29">
            <v>101.59650359600597</v>
          </cell>
          <cell r="AE29">
            <v>102.20461495931198</v>
          </cell>
          <cell r="AF29">
            <v>102.70691479409348</v>
          </cell>
          <cell r="AG29">
            <v>103.03769914128014</v>
          </cell>
          <cell r="AH29">
            <v>103.39038418590953</v>
          </cell>
          <cell r="AI29">
            <v>103.70132183076346</v>
          </cell>
          <cell r="AJ29">
            <v>103.89448953830998</v>
          </cell>
          <cell r="AK29">
            <v>104.14500697584654</v>
          </cell>
          <cell r="AL29">
            <v>103.93535506586881</v>
          </cell>
          <cell r="AM29"/>
          <cell r="AN29">
            <v>79.965267352183005</v>
          </cell>
          <cell r="AO29">
            <v>62.616614214972117</v>
          </cell>
          <cell r="AP29">
            <v>62.813341167084644</v>
          </cell>
          <cell r="AQ29">
            <v>64.22397839518807</v>
          </cell>
          <cell r="AR29">
            <v>64.912819234007088</v>
          </cell>
          <cell r="AS29">
            <v>65.734755360193759</v>
          </cell>
          <cell r="AT29">
            <v>66.985557081784094</v>
          </cell>
          <cell r="AU29">
            <v>68.298938974105042</v>
          </cell>
          <cell r="AV29">
            <v>69.87772984812608</v>
          </cell>
          <cell r="AW29">
            <v>71.596361403168757</v>
          </cell>
          <cell r="AX29">
            <v>73.477366198355696</v>
          </cell>
          <cell r="AY29">
            <v>75.48816871375584</v>
          </cell>
          <cell r="AZ29">
            <v>76.991437240754081</v>
          </cell>
          <cell r="BA29">
            <v>78.48583235720821</v>
          </cell>
          <cell r="BB29">
            <v>79.843009014961069</v>
          </cell>
          <cell r="BC29">
            <v>81.191505554496899</v>
          </cell>
          <cell r="BD29">
            <v>82.558162511319381</v>
          </cell>
          <cell r="BE29">
            <v>83.987590356741279</v>
          </cell>
          <cell r="BF29">
            <v>85.424224911622645</v>
          </cell>
          <cell r="BG29">
            <v>86.925236799446907</v>
          </cell>
          <cell r="BH29">
            <v>88.382035359225753</v>
          </cell>
          <cell r="BI29">
            <v>89.996942893080302</v>
          </cell>
          <cell r="BJ29">
            <v>91.253324066081575</v>
          </cell>
          <cell r="BK29">
            <v>92.35916703169228</v>
          </cell>
          <cell r="BL29">
            <v>93.248528236961079</v>
          </cell>
          <cell r="BM29">
            <v>94.187320709621901</v>
          </cell>
          <cell r="BN29">
            <v>94.982463982327673</v>
          </cell>
          <cell r="BO29">
            <v>95.643671156039574</v>
          </cell>
          <cell r="BP29">
            <v>96.156298504756535</v>
          </cell>
          <cell r="BQ29">
            <v>96.390745434946524</v>
          </cell>
          <cell r="BR29">
            <v>96.523069665298692</v>
          </cell>
          <cell r="BS29">
            <v>96.854722392078727</v>
          </cell>
          <cell r="BT29"/>
          <cell r="BU29">
            <v>79.965267352183005</v>
          </cell>
          <cell r="BV29">
            <v>62.354329761553259</v>
          </cell>
          <cell r="BW29">
            <v>62.935857893330926</v>
          </cell>
          <cell r="BX29">
            <v>65.078733979887232</v>
          </cell>
          <cell r="BY29">
            <v>65.911933863558858</v>
          </cell>
          <cell r="BZ29">
            <v>67.105271199949087</v>
          </cell>
          <cell r="CA29">
            <v>68.719422480988385</v>
          </cell>
          <cell r="CB29">
            <v>70.553348411041071</v>
          </cell>
          <cell r="CC29">
            <v>72.585797005252033</v>
          </cell>
          <cell r="CD29">
            <v>74.564432936082483</v>
          </cell>
          <cell r="CE29">
            <v>76.65333768844468</v>
          </cell>
          <cell r="CF29">
            <v>78.846763380745742</v>
          </cell>
          <cell r="CG29">
            <v>80.575830091284161</v>
          </cell>
          <cell r="CH29">
            <v>82.227502776349553</v>
          </cell>
          <cell r="CI29">
            <v>83.625522653046744</v>
          </cell>
          <cell r="CJ29">
            <v>84.971201069693208</v>
          </cell>
          <cell r="CK29">
            <v>86.57750042534434</v>
          </cell>
          <cell r="CL29">
            <v>88.007133053941388</v>
          </cell>
          <cell r="CM29">
            <v>89.087632577185303</v>
          </cell>
          <cell r="CN29">
            <v>90.032210443759851</v>
          </cell>
          <cell r="CO29">
            <v>90.841615292152113</v>
          </cell>
          <cell r="CP29">
            <v>91.45670271423667</v>
          </cell>
          <cell r="CQ29">
            <v>91.849397624695143</v>
          </cell>
          <cell r="CR29">
            <v>92.239184405202096</v>
          </cell>
          <cell r="CS29">
            <v>92.478094161319177</v>
          </cell>
          <cell r="CT29">
            <v>92.626523790205866</v>
          </cell>
          <cell r="CU29">
            <v>92.600405307855965</v>
          </cell>
          <cell r="CV29">
            <v>92.563024727892611</v>
          </cell>
          <cell r="CW29">
            <v>92.452257373934572</v>
          </cell>
          <cell r="CX29">
            <v>92.231636521438958</v>
          </cell>
          <cell r="CY29">
            <v>92.037997342354458</v>
          </cell>
          <cell r="CZ29">
            <v>91.913607642842862</v>
          </cell>
          <cell r="DA29"/>
          <cell r="DB29">
            <v>79.965267352183005</v>
          </cell>
          <cell r="DC29">
            <v>62.387037339263813</v>
          </cell>
          <cell r="DD29">
            <v>63.075154029151051</v>
          </cell>
          <cell r="DE29">
            <v>65.292077677383105</v>
          </cell>
          <cell r="DF29">
            <v>66.155405913549458</v>
          </cell>
          <cell r="DG29">
            <v>67.312741642874428</v>
          </cell>
          <cell r="DH29">
            <v>68.776033368641507</v>
          </cell>
          <cell r="DI29">
            <v>70.384636005962847</v>
          </cell>
          <cell r="DJ29">
            <v>72.154842706467832</v>
          </cell>
          <cell r="DK29">
            <v>73.697900387299796</v>
          </cell>
          <cell r="DL29">
            <v>75.201243339616212</v>
          </cell>
          <cell r="DM29">
            <v>76.721470241708118</v>
          </cell>
          <cell r="DN29">
            <v>78.063493752033054</v>
          </cell>
          <cell r="DO29">
            <v>79.224240942559305</v>
          </cell>
          <cell r="DP29">
            <v>80.108655302394254</v>
          </cell>
          <cell r="DQ29">
            <v>81.854227842686356</v>
          </cell>
          <cell r="DR29">
            <v>87.147098752722769</v>
          </cell>
          <cell r="DS29">
            <v>92.301371823209124</v>
          </cell>
          <cell r="DT29">
            <v>97.779163909730713</v>
          </cell>
          <cell r="DU29">
            <v>104.14219341000015</v>
          </cell>
          <cell r="DV29">
            <v>110.11264557372999</v>
          </cell>
          <cell r="DW29">
            <v>115.68454759336278</v>
          </cell>
          <cell r="DX29">
            <v>121.00949034997001</v>
          </cell>
          <cell r="DY29">
            <v>125.8969852872474</v>
          </cell>
          <cell r="DZ29">
            <v>130.58269350946279</v>
          </cell>
          <cell r="EA29">
            <v>135.16580548756491</v>
          </cell>
          <cell r="EB29">
            <v>139.6037928003405</v>
          </cell>
          <cell r="EC29">
            <v>143.90552358118686</v>
          </cell>
          <cell r="ED29">
            <v>148.03407413361919</v>
          </cell>
          <cell r="EE29">
            <v>152.13661952070618</v>
          </cell>
          <cell r="EF29">
            <v>154.68077833308098</v>
          </cell>
          <cell r="EG29">
            <v>154.65675519192081</v>
          </cell>
          <cell r="EH29"/>
          <cell r="EI29">
            <v>79.965267352183005</v>
          </cell>
          <cell r="EJ29">
            <v>62.058735109725895</v>
          </cell>
          <cell r="EK29">
            <v>62.432393818483234</v>
          </cell>
          <cell r="EL29">
            <v>64.336999304235974</v>
          </cell>
          <cell r="EM29">
            <v>65.045273877944396</v>
          </cell>
          <cell r="EN29">
            <v>65.963290921090717</v>
          </cell>
          <cell r="EO29">
            <v>67.255573648007385</v>
          </cell>
          <cell r="EP29">
            <v>68.692819287890856</v>
          </cell>
          <cell r="EQ29">
            <v>70.311785440552384</v>
          </cell>
          <cell r="ER29">
            <v>71.747874212347767</v>
          </cell>
          <cell r="ES29">
            <v>74.163342530071958</v>
          </cell>
          <cell r="ET29">
            <v>80.170727876006339</v>
          </cell>
          <cell r="EU29">
            <v>86.025338825880226</v>
          </cell>
          <cell r="EV29">
            <v>91.486862552836612</v>
          </cell>
          <cell r="EW29">
            <v>96.811177226636161</v>
          </cell>
          <cell r="EX29">
            <v>101.92613084049201</v>
          </cell>
          <cell r="EY29">
            <v>106.90227510441397</v>
          </cell>
          <cell r="EZ29">
            <v>111.82908572447781</v>
          </cell>
          <cell r="FA29">
            <v>117.91380471273371</v>
          </cell>
          <cell r="FB29">
            <v>123.92634059543033</v>
          </cell>
          <cell r="FC29">
            <v>129.67293071079609</v>
          </cell>
          <cell r="FD29">
            <v>134.93949818742297</v>
          </cell>
          <cell r="FE29">
            <v>139.92544817362457</v>
          </cell>
          <cell r="FF29">
            <v>144.59121235227821</v>
          </cell>
          <cell r="FG29">
            <v>149.07260421495357</v>
          </cell>
          <cell r="FH29">
            <v>151.12195548751006</v>
          </cell>
          <cell r="FI29">
            <v>151.3825691272699</v>
          </cell>
          <cell r="FJ29">
            <v>151.60168272538124</v>
          </cell>
          <cell r="FK29">
            <v>151.94026068008986</v>
          </cell>
          <cell r="FL29">
            <v>152.01310546578964</v>
          </cell>
          <cell r="FM29">
            <v>152.12791775014375</v>
          </cell>
          <cell r="FN29">
            <v>152.16856843332982</v>
          </cell>
        </row>
        <row r="30">
          <cell r="B30" t="str">
            <v>Orrell</v>
          </cell>
          <cell r="C30">
            <v>78</v>
          </cell>
          <cell r="D30">
            <v>4.2089999999999996</v>
          </cell>
          <cell r="E30">
            <v>82.209000000000003</v>
          </cell>
          <cell r="F30"/>
          <cell r="G30">
            <v>48.949131625086551</v>
          </cell>
          <cell r="H30">
            <v>55.853294851660934</v>
          </cell>
          <cell r="I30">
            <v>56.05249759785255</v>
          </cell>
          <cell r="J30">
            <v>57.668763886560988</v>
          </cell>
          <cell r="K30">
            <v>58.56022140101571</v>
          </cell>
          <cell r="L30">
            <v>59.563249867365684</v>
          </cell>
          <cell r="M30">
            <v>60.658396878414955</v>
          </cell>
          <cell r="N30">
            <v>61.878350719866496</v>
          </cell>
          <cell r="O30">
            <v>63.246461012290993</v>
          </cell>
          <cell r="P30">
            <v>64.635139905930188</v>
          </cell>
          <cell r="Q30">
            <v>66.197615167038862</v>
          </cell>
          <cell r="R30">
            <v>68.130556531577795</v>
          </cell>
          <cell r="S30">
            <v>69.811872406755711</v>
          </cell>
          <cell r="T30">
            <v>71.156240468120302</v>
          </cell>
          <cell r="U30">
            <v>72.452595813518684</v>
          </cell>
          <cell r="V30">
            <v>73.547596753107257</v>
          </cell>
          <cell r="W30">
            <v>74.861436942786554</v>
          </cell>
          <cell r="X30">
            <v>76.10107740363577</v>
          </cell>
          <cell r="Y30">
            <v>77.179341065460136</v>
          </cell>
          <cell r="Z30">
            <v>78.22524840041909</v>
          </cell>
          <cell r="AA30">
            <v>79.12786025223717</v>
          </cell>
          <cell r="AB30">
            <v>79.817308658742249</v>
          </cell>
          <cell r="AC30">
            <v>80.305900497980758</v>
          </cell>
          <cell r="AD30">
            <v>80.659150444349763</v>
          </cell>
          <cell r="AE30">
            <v>80.96167067374742</v>
          </cell>
          <cell r="AF30">
            <v>81.188794322495937</v>
          </cell>
          <cell r="AG30">
            <v>81.31166153318128</v>
          </cell>
          <cell r="AH30">
            <v>81.36317409533298</v>
          </cell>
          <cell r="AI30">
            <v>81.394044747439608</v>
          </cell>
          <cell r="AJ30">
            <v>81.451212261424047</v>
          </cell>
          <cell r="AK30">
            <v>81.46212994618655</v>
          </cell>
          <cell r="AL30">
            <v>81.113874978186715</v>
          </cell>
          <cell r="AM30"/>
          <cell r="AN30">
            <v>48.949131625086551</v>
          </cell>
          <cell r="AO30">
            <v>56.051501553839358</v>
          </cell>
          <cell r="AP30">
            <v>55.933735924082569</v>
          </cell>
          <cell r="AQ30">
            <v>56.798783854039051</v>
          </cell>
          <cell r="AR30">
            <v>57.299916269642864</v>
          </cell>
          <cell r="AS30">
            <v>57.962884201955603</v>
          </cell>
          <cell r="AT30">
            <v>58.669775597284513</v>
          </cell>
          <cell r="AU30">
            <v>59.509427592921917</v>
          </cell>
          <cell r="AV30">
            <v>60.516690192722294</v>
          </cell>
          <cell r="AW30">
            <v>61.603157692902258</v>
          </cell>
          <cell r="AX30">
            <v>62.885947512015179</v>
          </cell>
          <cell r="AY30">
            <v>64.276327091693858</v>
          </cell>
          <cell r="AZ30">
            <v>65.296747510446522</v>
          </cell>
          <cell r="BA30">
            <v>66.209736174679207</v>
          </cell>
          <cell r="BB30">
            <v>67.184959144468536</v>
          </cell>
          <cell r="BC30">
            <v>68.114031920339997</v>
          </cell>
          <cell r="BD30">
            <v>69.048343351991036</v>
          </cell>
          <cell r="BE30">
            <v>70.072463252711316</v>
          </cell>
          <cell r="BF30">
            <v>71.150798756984756</v>
          </cell>
          <cell r="BG30">
            <v>72.221100849331606</v>
          </cell>
          <cell r="BH30">
            <v>73.293177996346202</v>
          </cell>
          <cell r="BI30">
            <v>74.531734779056819</v>
          </cell>
          <cell r="BJ30">
            <v>75.536245883580563</v>
          </cell>
          <cell r="BK30">
            <v>76.338277955858203</v>
          </cell>
          <cell r="BL30">
            <v>77.049329424424428</v>
          </cell>
          <cell r="BM30">
            <v>77.619908560867572</v>
          </cell>
          <cell r="BN30">
            <v>78.113239444269468</v>
          </cell>
          <cell r="BO30">
            <v>78.477066040395982</v>
          </cell>
          <cell r="BP30">
            <v>78.74936747379931</v>
          </cell>
          <cell r="BQ30">
            <v>78.945477180803223</v>
          </cell>
          <cell r="BR30">
            <v>78.98431166142548</v>
          </cell>
          <cell r="BS30">
            <v>79.05348682197409</v>
          </cell>
          <cell r="BT30"/>
          <cell r="BU30">
            <v>48.949131625086551</v>
          </cell>
          <cell r="BV30">
            <v>55.84537214440298</v>
          </cell>
          <cell r="BW30">
            <v>55.923635231491119</v>
          </cell>
          <cell r="BX30">
            <v>57.349618593072485</v>
          </cell>
          <cell r="BY30">
            <v>58.075313525978544</v>
          </cell>
          <cell r="BZ30">
            <v>58.915855068646337</v>
          </cell>
          <cell r="CA30">
            <v>59.754594479806912</v>
          </cell>
          <cell r="CB30">
            <v>60.695046866802755</v>
          </cell>
          <cell r="CC30">
            <v>61.722337600284234</v>
          </cell>
          <cell r="CD30">
            <v>62.779015987875638</v>
          </cell>
          <cell r="CE30">
            <v>64.014147757742094</v>
          </cell>
          <cell r="CF30">
            <v>65.43229915877879</v>
          </cell>
          <cell r="CG30">
            <v>66.666065345954053</v>
          </cell>
          <cell r="CH30">
            <v>67.726776108539724</v>
          </cell>
          <cell r="CI30">
            <v>68.794335888551402</v>
          </cell>
          <cell r="CJ30">
            <v>69.761300916013425</v>
          </cell>
          <cell r="CK30">
            <v>70.891061997082488</v>
          </cell>
          <cell r="CL30">
            <v>71.934301019032105</v>
          </cell>
          <cell r="CM30">
            <v>72.788448902110815</v>
          </cell>
          <cell r="CN30">
            <v>73.474568623454488</v>
          </cell>
          <cell r="CO30">
            <v>74.076053547785563</v>
          </cell>
          <cell r="CP30">
            <v>74.515157826778733</v>
          </cell>
          <cell r="CQ30">
            <v>74.786646199136939</v>
          </cell>
          <cell r="CR30">
            <v>74.939765099200088</v>
          </cell>
          <cell r="CS30">
            <v>75.039148667555608</v>
          </cell>
          <cell r="CT30">
            <v>75.098568884728877</v>
          </cell>
          <cell r="CU30">
            <v>75.044836628590673</v>
          </cell>
          <cell r="CV30">
            <v>74.908726003071109</v>
          </cell>
          <cell r="CW30">
            <v>74.746931454614938</v>
          </cell>
          <cell r="CX30">
            <v>74.608992075808317</v>
          </cell>
          <cell r="CY30">
            <v>74.408909433021151</v>
          </cell>
          <cell r="CZ30">
            <v>74.14009879623913</v>
          </cell>
          <cell r="DA30"/>
          <cell r="DB30">
            <v>48.949131625086551</v>
          </cell>
          <cell r="DC30">
            <v>55.86991486892623</v>
          </cell>
          <cell r="DD30">
            <v>55.99340198629907</v>
          </cell>
          <cell r="DE30">
            <v>57.445084764194412</v>
          </cell>
          <cell r="DF30">
            <v>58.12962802586221</v>
          </cell>
          <cell r="DG30">
            <v>58.858254804408496</v>
          </cell>
          <cell r="DH30">
            <v>59.532407699712124</v>
          </cell>
          <cell r="DI30">
            <v>60.269968269104112</v>
          </cell>
          <cell r="DJ30">
            <v>61.069804724255476</v>
          </cell>
          <cell r="DK30">
            <v>61.771495556894955</v>
          </cell>
          <cell r="DL30">
            <v>62.511043287020129</v>
          </cell>
          <cell r="DM30">
            <v>63.355224748552288</v>
          </cell>
          <cell r="DN30">
            <v>64.272712178835377</v>
          </cell>
          <cell r="DO30">
            <v>64.946010334027306</v>
          </cell>
          <cell r="DP30">
            <v>65.595131085933346</v>
          </cell>
          <cell r="DQ30">
            <v>66.81128697302924</v>
          </cell>
          <cell r="DR30">
            <v>70.662928193736107</v>
          </cell>
          <cell r="DS30">
            <v>74.473331117031236</v>
          </cell>
          <cell r="DT30">
            <v>78.288662203428572</v>
          </cell>
          <cell r="DU30">
            <v>82.990331718637734</v>
          </cell>
          <cell r="DV30">
            <v>87.521733631246391</v>
          </cell>
          <cell r="DW30">
            <v>91.745056086220998</v>
          </cell>
          <cell r="DX30">
            <v>95.60103573124384</v>
          </cell>
          <cell r="DY30">
            <v>99.253648951562923</v>
          </cell>
          <cell r="DZ30">
            <v>102.76498191986141</v>
          </cell>
          <cell r="EA30">
            <v>106.14515215768432</v>
          </cell>
          <cell r="EB30">
            <v>109.43005406029931</v>
          </cell>
          <cell r="EC30">
            <v>112.60103904851388</v>
          </cell>
          <cell r="ED30">
            <v>115.72687267682218</v>
          </cell>
          <cell r="EE30">
            <v>118.73605737986513</v>
          </cell>
          <cell r="EF30">
            <v>120.40045340001578</v>
          </cell>
          <cell r="EG30">
            <v>120.27417159576726</v>
          </cell>
          <cell r="EH30"/>
          <cell r="EI30">
            <v>48.949131625086551</v>
          </cell>
          <cell r="EJ30">
            <v>55.639189043861947</v>
          </cell>
          <cell r="EK30">
            <v>55.541084539017078</v>
          </cell>
          <cell r="EL30">
            <v>56.801094763952278</v>
          </cell>
          <cell r="EM30">
            <v>57.326756290110318</v>
          </cell>
          <cell r="EN30">
            <v>57.893369486837827</v>
          </cell>
          <cell r="EO30">
            <v>58.474577868549062</v>
          </cell>
          <cell r="EP30">
            <v>59.123260021715268</v>
          </cell>
          <cell r="EQ30">
            <v>59.83436653021073</v>
          </cell>
          <cell r="ER30">
            <v>60.476490069501516</v>
          </cell>
          <cell r="ES30">
            <v>61.766731410087289</v>
          </cell>
          <cell r="ET30">
            <v>66.073713174810962</v>
          </cell>
          <cell r="EU30">
            <v>70.416569984397938</v>
          </cell>
          <cell r="EV30">
            <v>74.379052462229168</v>
          </cell>
          <cell r="EW30">
            <v>78.383751017549926</v>
          </cell>
          <cell r="EX30">
            <v>82.14885780273957</v>
          </cell>
          <cell r="EY30">
            <v>85.748177913793057</v>
          </cell>
          <cell r="EZ30">
            <v>89.383098955352338</v>
          </cell>
          <cell r="FA30">
            <v>93.68077639255705</v>
          </cell>
          <cell r="FB30">
            <v>98.11929281480576</v>
          </cell>
          <cell r="FC30">
            <v>102.43939586774596</v>
          </cell>
          <cell r="FD30">
            <v>106.37998774143074</v>
          </cell>
          <cell r="FE30">
            <v>109.93767523380316</v>
          </cell>
          <cell r="FF30">
            <v>113.41774882218022</v>
          </cell>
          <cell r="FG30">
            <v>116.7700198496496</v>
          </cell>
          <cell r="FH30">
            <v>118.30904677036953</v>
          </cell>
          <cell r="FI30">
            <v>118.42662432142185</v>
          </cell>
          <cell r="FJ30">
            <v>118.49514281640596</v>
          </cell>
          <cell r="FK30">
            <v>118.68985112860122</v>
          </cell>
          <cell r="FL30">
            <v>118.65443264728154</v>
          </cell>
          <cell r="FM30">
            <v>118.55371648877332</v>
          </cell>
          <cell r="FN30">
            <v>118.46518013048933</v>
          </cell>
        </row>
        <row r="31">
          <cell r="B31" t="str">
            <v>Red Bank</v>
          </cell>
          <cell r="C31">
            <v>117</v>
          </cell>
          <cell r="D31">
            <v>1.0559999999999998E-2</v>
          </cell>
          <cell r="E31">
            <v>117.01056</v>
          </cell>
          <cell r="F31"/>
          <cell r="G31">
            <v>81.278641032265611</v>
          </cell>
          <cell r="H31">
            <v>65.416691605483862</v>
          </cell>
          <cell r="I31">
            <v>66.255189915363928</v>
          </cell>
          <cell r="J31">
            <v>70.083709821416676</v>
          </cell>
          <cell r="K31">
            <v>73.225725283014086</v>
          </cell>
          <cell r="L31">
            <v>75.794789785344634</v>
          </cell>
          <cell r="M31">
            <v>77.006312774973736</v>
          </cell>
          <cell r="N31">
            <v>78.271075141083273</v>
          </cell>
          <cell r="O31">
            <v>79.59399496556243</v>
          </cell>
          <cell r="P31">
            <v>80.843806816290012</v>
          </cell>
          <cell r="Q31">
            <v>82.189756751674309</v>
          </cell>
          <cell r="R31">
            <v>83.969820260924152</v>
          </cell>
          <cell r="S31">
            <v>85.574439907117451</v>
          </cell>
          <cell r="T31">
            <v>87.005918868225478</v>
          </cell>
          <cell r="U31">
            <v>88.308704512179929</v>
          </cell>
          <cell r="V31">
            <v>89.439558466106973</v>
          </cell>
          <cell r="W31">
            <v>91.417546619007723</v>
          </cell>
          <cell r="X31">
            <v>93.31566624175322</v>
          </cell>
          <cell r="Y31">
            <v>95.126606089139969</v>
          </cell>
          <cell r="Z31">
            <v>96.870539897887824</v>
          </cell>
          <cell r="AA31">
            <v>98.482601680439132</v>
          </cell>
          <cell r="AB31">
            <v>99.903414238720515</v>
          </cell>
          <cell r="AC31">
            <v>101.15048636179058</v>
          </cell>
          <cell r="AD31">
            <v>102.31305721390349</v>
          </cell>
          <cell r="AE31">
            <v>103.41838823686425</v>
          </cell>
          <cell r="AF31">
            <v>104.47385291157933</v>
          </cell>
          <cell r="AG31">
            <v>105.45945481969429</v>
          </cell>
          <cell r="AH31">
            <v>106.41639114451084</v>
          </cell>
          <cell r="AI31">
            <v>107.35145218646346</v>
          </cell>
          <cell r="AJ31">
            <v>108.26689375527349</v>
          </cell>
          <cell r="AK31">
            <v>109.16723887794771</v>
          </cell>
          <cell r="AL31">
            <v>109.31569325305544</v>
          </cell>
          <cell r="AM31"/>
          <cell r="AN31">
            <v>81.278641032265611</v>
          </cell>
          <cell r="AO31">
            <v>65.703020522706964</v>
          </cell>
          <cell r="AP31">
            <v>65.124770752610516</v>
          </cell>
          <cell r="AQ31">
            <v>66.180176021645678</v>
          </cell>
          <cell r="AR31">
            <v>66.8107580322541</v>
          </cell>
          <cell r="AS31">
            <v>67.640215037403379</v>
          </cell>
          <cell r="AT31">
            <v>68.632222827634266</v>
          </cell>
          <cell r="AU31">
            <v>69.820577325264168</v>
          </cell>
          <cell r="AV31">
            <v>71.149609979994665</v>
          </cell>
          <cell r="AW31">
            <v>72.537295702415591</v>
          </cell>
          <cell r="AX31">
            <v>74.313266288064682</v>
          </cell>
          <cell r="AY31">
            <v>76.452317308348455</v>
          </cell>
          <cell r="AZ31">
            <v>77.421872369952212</v>
          </cell>
          <cell r="BA31">
            <v>78.350600129377128</v>
          </cell>
          <cell r="BB31">
            <v>79.224822137522253</v>
          </cell>
          <cell r="BC31">
            <v>80.036959383341582</v>
          </cell>
          <cell r="BD31">
            <v>81.037573009020448</v>
          </cell>
          <cell r="BE31">
            <v>82.143434429740296</v>
          </cell>
          <cell r="BF31">
            <v>83.241342851934178</v>
          </cell>
          <cell r="BG31">
            <v>84.345663723538323</v>
          </cell>
          <cell r="BH31">
            <v>85.423393379516511</v>
          </cell>
          <cell r="BI31">
            <v>86.553683548833916</v>
          </cell>
          <cell r="BJ31">
            <v>87.538679338879632</v>
          </cell>
          <cell r="BK31">
            <v>88.443962549250983</v>
          </cell>
          <cell r="BL31">
            <v>89.290146939051454</v>
          </cell>
          <cell r="BM31">
            <v>89.92910141870901</v>
          </cell>
          <cell r="BN31">
            <v>90.496237104982526</v>
          </cell>
          <cell r="BO31">
            <v>90.974665837510543</v>
          </cell>
          <cell r="BP31">
            <v>91.368847152088662</v>
          </cell>
          <cell r="BQ31">
            <v>91.663777182308678</v>
          </cell>
          <cell r="BR31">
            <v>91.868040348583932</v>
          </cell>
          <cell r="BS31">
            <v>92.156961555039601</v>
          </cell>
          <cell r="BT31"/>
          <cell r="BU31">
            <v>81.278641032265611</v>
          </cell>
          <cell r="BV31">
            <v>65.413159344409536</v>
          </cell>
          <cell r="BW31">
            <v>66.161788784944264</v>
          </cell>
          <cell r="BX31">
            <v>69.883469359710347</v>
          </cell>
          <cell r="BY31">
            <v>72.923897252746997</v>
          </cell>
          <cell r="BZ31">
            <v>75.380497113869524</v>
          </cell>
          <cell r="CA31">
            <v>76.442066710798954</v>
          </cell>
          <cell r="CB31">
            <v>77.563178368846721</v>
          </cell>
          <cell r="CC31">
            <v>78.714404556597486</v>
          </cell>
          <cell r="CD31">
            <v>79.793913732334232</v>
          </cell>
          <cell r="CE31">
            <v>80.968888088466002</v>
          </cell>
          <cell r="CF31">
            <v>82.274283433075027</v>
          </cell>
          <cell r="CG31">
            <v>83.456347965969528</v>
          </cell>
          <cell r="CH31">
            <v>84.709196075951255</v>
          </cell>
          <cell r="CI31">
            <v>85.866542656115797</v>
          </cell>
          <cell r="CJ31">
            <v>86.907577932458238</v>
          </cell>
          <cell r="CK31">
            <v>88.109041780153959</v>
          </cell>
          <cell r="CL31">
            <v>89.224681727701707</v>
          </cell>
          <cell r="CM31">
            <v>90.249562502426159</v>
          </cell>
          <cell r="CN31">
            <v>91.199198566785526</v>
          </cell>
          <cell r="CO31">
            <v>92.050639618022998</v>
          </cell>
          <cell r="CP31">
            <v>92.723400588405312</v>
          </cell>
          <cell r="CQ31">
            <v>93.255488768861369</v>
          </cell>
          <cell r="CR31">
            <v>93.70943224816304</v>
          </cell>
          <cell r="CS31">
            <v>94.107796875362069</v>
          </cell>
          <cell r="CT31">
            <v>94.459492624304886</v>
          </cell>
          <cell r="CU31">
            <v>94.735817381541594</v>
          </cell>
          <cell r="CV31">
            <v>94.97407595240945</v>
          </cell>
          <cell r="CW31">
            <v>95.185618750018364</v>
          </cell>
          <cell r="CX31">
            <v>95.375345200900298</v>
          </cell>
          <cell r="CY31">
            <v>95.538808512445328</v>
          </cell>
          <cell r="CZ31">
            <v>95.696278120033242</v>
          </cell>
          <cell r="DA31"/>
          <cell r="DB31">
            <v>81.278641032265611</v>
          </cell>
          <cell r="DC31">
            <v>65.425941294346885</v>
          </cell>
          <cell r="DD31">
            <v>66.146481468449906</v>
          </cell>
          <cell r="DE31">
            <v>69.842493645797234</v>
          </cell>
          <cell r="DF31">
            <v>72.843628132152617</v>
          </cell>
          <cell r="DG31">
            <v>75.267553120637388</v>
          </cell>
          <cell r="DH31">
            <v>76.314266775712625</v>
          </cell>
          <cell r="DI31">
            <v>77.415174063508999</v>
          </cell>
          <cell r="DJ31">
            <v>78.612295838343826</v>
          </cell>
          <cell r="DK31">
            <v>79.721815546913547</v>
          </cell>
          <cell r="DL31">
            <v>80.881762658411645</v>
          </cell>
          <cell r="DM31">
            <v>82.141909851233379</v>
          </cell>
          <cell r="DN31">
            <v>83.217802669517638</v>
          </cell>
          <cell r="DO31">
            <v>84.168534017946968</v>
          </cell>
          <cell r="DP31">
            <v>85.012222373515712</v>
          </cell>
          <cell r="DQ31">
            <v>86.101793941465345</v>
          </cell>
          <cell r="DR31">
            <v>89.124585540525629</v>
          </cell>
          <cell r="DS31">
            <v>92.616656422454781</v>
          </cell>
          <cell r="DT31">
            <v>96.306464050020665</v>
          </cell>
          <cell r="DU31">
            <v>99.89056839298128</v>
          </cell>
          <cell r="DV31">
            <v>103.30629160227706</v>
          </cell>
          <cell r="DW31">
            <v>106.49722214699432</v>
          </cell>
          <cell r="DX31">
            <v>109.53833931968371</v>
          </cell>
          <cell r="DY31">
            <v>112.41765230145334</v>
          </cell>
          <cell r="DZ31">
            <v>115.21793172967391</v>
          </cell>
          <cell r="EA31">
            <v>117.95592962877699</v>
          </cell>
          <cell r="EB31">
            <v>120.63494672591759</v>
          </cell>
          <cell r="EC31">
            <v>123.2464164973721</v>
          </cell>
          <cell r="ED31">
            <v>125.7981086090137</v>
          </cell>
          <cell r="EE31">
            <v>128.29148876853677</v>
          </cell>
          <cell r="EF31">
            <v>129.09791898710631</v>
          </cell>
          <cell r="EG31">
            <v>128.7519621631493</v>
          </cell>
          <cell r="EH31"/>
          <cell r="EI31">
            <v>81.278641032265611</v>
          </cell>
          <cell r="EJ31">
            <v>65.270216682057551</v>
          </cell>
          <cell r="EK31">
            <v>65.836912465518154</v>
          </cell>
          <cell r="EL31">
            <v>69.374845776493444</v>
          </cell>
          <cell r="EM31">
            <v>72.244797445913306</v>
          </cell>
          <cell r="EN31">
            <v>74.573215517371409</v>
          </cell>
          <cell r="EO31">
            <v>75.614381366004167</v>
          </cell>
          <cell r="EP31">
            <v>76.715910032796245</v>
          </cell>
          <cell r="EQ31">
            <v>77.90367948536219</v>
          </cell>
          <cell r="ER31">
            <v>79.042844766148846</v>
          </cell>
          <cell r="ES31">
            <v>80.655018099467824</v>
          </cell>
          <cell r="ET31">
            <v>84.299941506263721</v>
          </cell>
          <cell r="EU31">
            <v>87.857643652461263</v>
          </cell>
          <cell r="EV31">
            <v>91.226306965539166</v>
          </cell>
          <cell r="EW31">
            <v>95.09288857337576</v>
          </cell>
          <cell r="EX31">
            <v>98.896221586232429</v>
          </cell>
          <cell r="EY31">
            <v>102.68234459473584</v>
          </cell>
          <cell r="EZ31">
            <v>106.40128632959588</v>
          </cell>
          <cell r="FA31">
            <v>110.00437274906788</v>
          </cell>
          <cell r="FB31">
            <v>113.51652765052242</v>
          </cell>
          <cell r="FC31">
            <v>116.88233833713652</v>
          </cell>
          <cell r="FD31">
            <v>119.95823570964028</v>
          </cell>
          <cell r="FE31">
            <v>122.90888115424693</v>
          </cell>
          <cell r="FF31">
            <v>125.79139752983563</v>
          </cell>
          <cell r="FG31">
            <v>128.59705157018738</v>
          </cell>
          <cell r="FH31">
            <v>128.39514263056594</v>
          </cell>
          <cell r="FI31">
            <v>128.30685540108743</v>
          </cell>
          <cell r="FJ31">
            <v>128.17321641200704</v>
          </cell>
          <cell r="FK31">
            <v>128.15557259757048</v>
          </cell>
          <cell r="FL31">
            <v>127.93482337851877</v>
          </cell>
          <cell r="FM31">
            <v>127.67888866479032</v>
          </cell>
          <cell r="FN31">
            <v>127.43878986904943</v>
          </cell>
        </row>
        <row r="32">
          <cell r="B32" t="str">
            <v>Stuart St</v>
          </cell>
          <cell r="C32">
            <v>103.5</v>
          </cell>
          <cell r="D32">
            <v>0.3906</v>
          </cell>
          <cell r="E32">
            <v>207</v>
          </cell>
          <cell r="F32"/>
          <cell r="G32">
            <v>80.293183476166362</v>
          </cell>
          <cell r="H32">
            <v>78.081147737428708</v>
          </cell>
          <cell r="I32">
            <v>89.820567666055652</v>
          </cell>
          <cell r="J32">
            <v>96.306920383949787</v>
          </cell>
          <cell r="K32">
            <v>105.90790259543196</v>
          </cell>
          <cell r="L32">
            <v>119.49939510484883</v>
          </cell>
          <cell r="M32">
            <v>137.12477636389548</v>
          </cell>
          <cell r="N32">
            <v>156.69591578063987</v>
          </cell>
          <cell r="O32">
            <v>176.42863632280014</v>
          </cell>
          <cell r="P32">
            <v>180.93742374402456</v>
          </cell>
          <cell r="Q32">
            <v>185.45653299204631</v>
          </cell>
          <cell r="R32">
            <v>188.17825596081246</v>
          </cell>
          <cell r="S32">
            <v>189.79223277897017</v>
          </cell>
          <cell r="T32">
            <v>191.26206284954841</v>
          </cell>
          <cell r="U32">
            <v>192.59218873470343</v>
          </cell>
          <cell r="V32">
            <v>193.80749569641958</v>
          </cell>
          <cell r="W32">
            <v>196.3727155636671</v>
          </cell>
          <cell r="X32">
            <v>198.79687786785479</v>
          </cell>
          <cell r="Y32">
            <v>201.217834889279</v>
          </cell>
          <cell r="Z32">
            <v>203.55925955937437</v>
          </cell>
          <cell r="AA32">
            <v>205.77714486689146</v>
          </cell>
          <cell r="AB32">
            <v>207.8216985277719</v>
          </cell>
          <cell r="AC32">
            <v>209.72518634130319</v>
          </cell>
          <cell r="AD32">
            <v>211.56713285102501</v>
          </cell>
          <cell r="AE32">
            <v>213.3248533805685</v>
          </cell>
          <cell r="AF32">
            <v>215.0434172806111</v>
          </cell>
          <cell r="AG32">
            <v>216.72606417236022</v>
          </cell>
          <cell r="AH32">
            <v>218.37366820814793</v>
          </cell>
          <cell r="AI32">
            <v>219.9638583846195</v>
          </cell>
          <cell r="AJ32">
            <v>221.52980753292607</v>
          </cell>
          <cell r="AK32">
            <v>223.09117642750178</v>
          </cell>
          <cell r="AL32">
            <v>223.28047413465308</v>
          </cell>
          <cell r="AM32"/>
          <cell r="AN32">
            <v>80.293183476166362</v>
          </cell>
          <cell r="AO32">
            <v>78.388195460626406</v>
          </cell>
          <cell r="AP32">
            <v>88.342820871866309</v>
          </cell>
          <cell r="AQ32">
            <v>91.680633097645895</v>
          </cell>
          <cell r="AR32">
            <v>100.47238859596794</v>
          </cell>
          <cell r="AS32">
            <v>113.43189662032171</v>
          </cell>
          <cell r="AT32">
            <v>130.48170561391669</v>
          </cell>
          <cell r="AU32">
            <v>149.63768586245325</v>
          </cell>
          <cell r="AV32">
            <v>169.03731374964622</v>
          </cell>
          <cell r="AW32">
            <v>173.35078231055687</v>
          </cell>
          <cell r="AX32">
            <v>177.77349000394798</v>
          </cell>
          <cell r="AY32">
            <v>180.37052506059717</v>
          </cell>
          <cell r="AZ32">
            <v>181.34242098645933</v>
          </cell>
          <cell r="BA32">
            <v>182.27073683200734</v>
          </cell>
          <cell r="BB32">
            <v>183.1224695691985</v>
          </cell>
          <cell r="BC32">
            <v>183.94620959452553</v>
          </cell>
          <cell r="BD32">
            <v>184.86499898109739</v>
          </cell>
          <cell r="BE32">
            <v>185.73415337538407</v>
          </cell>
          <cell r="BF32">
            <v>186.64989063412867</v>
          </cell>
          <cell r="BG32">
            <v>187.54757669035985</v>
          </cell>
          <cell r="BH32">
            <v>188.42137208358497</v>
          </cell>
          <cell r="BI32">
            <v>189.31397321961828</v>
          </cell>
          <cell r="BJ32">
            <v>190.12528992841797</v>
          </cell>
          <cell r="BK32">
            <v>190.88414155435362</v>
          </cell>
          <cell r="BL32">
            <v>191.57083140298201</v>
          </cell>
          <cell r="BM32">
            <v>192.12336441062664</v>
          </cell>
          <cell r="BN32">
            <v>192.62736391643051</v>
          </cell>
          <cell r="BO32">
            <v>193.05088374008025</v>
          </cell>
          <cell r="BP32">
            <v>193.38329099857538</v>
          </cell>
          <cell r="BQ32">
            <v>193.63992399901591</v>
          </cell>
          <cell r="BR32">
            <v>193.82858008801409</v>
          </cell>
          <cell r="BS32">
            <v>194.05891596687911</v>
          </cell>
          <cell r="BT32"/>
          <cell r="BU32">
            <v>80.293183476166362</v>
          </cell>
          <cell r="BV32">
            <v>78.076690208911927</v>
          </cell>
          <cell r="BW32">
            <v>89.675788383286232</v>
          </cell>
          <cell r="BX32">
            <v>96.002830656715517</v>
          </cell>
          <cell r="BY32">
            <v>105.45495254128959</v>
          </cell>
          <cell r="BZ32">
            <v>118.88460375515703</v>
          </cell>
          <cell r="CA32">
            <v>136.2980197862212</v>
          </cell>
          <cell r="CB32">
            <v>155.68001986393872</v>
          </cell>
          <cell r="CC32">
            <v>175.19464986657977</v>
          </cell>
          <cell r="CD32">
            <v>179.49216747206466</v>
          </cell>
          <cell r="CE32">
            <v>183.80666517778184</v>
          </cell>
          <cell r="CF32">
            <v>186.26070880174566</v>
          </cell>
          <cell r="CG32">
            <v>187.61771800318704</v>
          </cell>
          <cell r="CH32">
            <v>188.89927089539154</v>
          </cell>
          <cell r="CI32">
            <v>190.06575747835075</v>
          </cell>
          <cell r="CJ32">
            <v>191.16171509039589</v>
          </cell>
          <cell r="CK32">
            <v>192.36351834213562</v>
          </cell>
          <cell r="CL32">
            <v>193.422380959272</v>
          </cell>
          <cell r="CM32">
            <v>194.47434834562819</v>
          </cell>
          <cell r="CN32">
            <v>195.43924634373832</v>
          </cell>
          <cell r="CO32">
            <v>196.3099377087751</v>
          </cell>
          <cell r="CP32">
            <v>197.00549168297425</v>
          </cell>
          <cell r="CQ32">
            <v>197.60950989513785</v>
          </cell>
          <cell r="CR32">
            <v>198.15614324728622</v>
          </cell>
          <cell r="CS32">
            <v>198.62046659759912</v>
          </cell>
          <cell r="CT32">
            <v>199.0532998736617</v>
          </cell>
          <cell r="CU32">
            <v>199.41255588732832</v>
          </cell>
          <cell r="CV32">
            <v>199.72911719681071</v>
          </cell>
          <cell r="CW32">
            <v>199.98240840687737</v>
          </cell>
          <cell r="CX32">
            <v>200.21458059001614</v>
          </cell>
          <cell r="CY32">
            <v>200.41155366939842</v>
          </cell>
          <cell r="CZ32">
            <v>200.57760849240029</v>
          </cell>
          <cell r="DA32"/>
          <cell r="DB32">
            <v>80.293183476166362</v>
          </cell>
          <cell r="DC32">
            <v>78.094796361328264</v>
          </cell>
          <cell r="DD32">
            <v>89.659789854712841</v>
          </cell>
          <cell r="DE32">
            <v>95.955411361525464</v>
          </cell>
          <cell r="DF32">
            <v>105.3566968475005</v>
          </cell>
          <cell r="DG32">
            <v>118.74319504945259</v>
          </cell>
          <cell r="DH32">
            <v>136.14658436513912</v>
          </cell>
          <cell r="DI32">
            <v>155.50088879207763</v>
          </cell>
          <cell r="DJ32">
            <v>175.06681111704106</v>
          </cell>
          <cell r="DK32">
            <v>179.39230736492516</v>
          </cell>
          <cell r="DL32">
            <v>183.67693649825276</v>
          </cell>
          <cell r="DM32">
            <v>186.05095230843787</v>
          </cell>
          <cell r="DN32">
            <v>187.34869875098181</v>
          </cell>
          <cell r="DO32">
            <v>188.50196937187098</v>
          </cell>
          <cell r="DP32">
            <v>189.51123857865446</v>
          </cell>
          <cell r="DQ32">
            <v>190.81120840132149</v>
          </cell>
          <cell r="DR32">
            <v>194.60662023186072</v>
          </cell>
          <cell r="DS32">
            <v>198.27426902288772</v>
          </cell>
          <cell r="DT32">
            <v>201.87270872481645</v>
          </cell>
          <cell r="DU32">
            <v>205.34618924394152</v>
          </cell>
          <cell r="DV32">
            <v>208.6563408513602</v>
          </cell>
          <cell r="DW32">
            <v>211.76320983948216</v>
          </cell>
          <cell r="DX32">
            <v>214.70172915816846</v>
          </cell>
          <cell r="DY32">
            <v>217.52548225081506</v>
          </cell>
          <cell r="DZ32">
            <v>220.2960101225874</v>
          </cell>
          <cell r="EA32">
            <v>222.96406978681338</v>
          </cell>
          <cell r="EB32">
            <v>225.58012076660543</v>
          </cell>
          <cell r="EC32">
            <v>228.66180743483079</v>
          </cell>
          <cell r="ED32">
            <v>231.66481546000884</v>
          </cell>
          <cell r="EE32">
            <v>234.60430407470687</v>
          </cell>
          <cell r="EF32">
            <v>236.10055998485143</v>
          </cell>
          <cell r="EG32">
            <v>235.70071138158391</v>
          </cell>
          <cell r="EH32"/>
          <cell r="EI32">
            <v>80.293183476166362</v>
          </cell>
          <cell r="EJ32">
            <v>77.940225034178667</v>
          </cell>
          <cell r="EK32">
            <v>89.321223455434719</v>
          </cell>
          <cell r="EL32">
            <v>95.444635552468213</v>
          </cell>
          <cell r="EM32">
            <v>104.70217830570041</v>
          </cell>
          <cell r="EN32">
            <v>118.00727748049572</v>
          </cell>
          <cell r="EO32">
            <v>135.45252470593846</v>
          </cell>
          <cell r="EP32">
            <v>154.86139770510093</v>
          </cell>
          <cell r="EQ32">
            <v>174.47436163454898</v>
          </cell>
          <cell r="ER32">
            <v>178.89877658075397</v>
          </cell>
          <cell r="ES32">
            <v>183.7367638046901</v>
          </cell>
          <cell r="ET32">
            <v>189.22295016928709</v>
          </cell>
          <cell r="EU32">
            <v>193.74434785300522</v>
          </cell>
          <cell r="EV32">
            <v>198.05997373275579</v>
          </cell>
          <cell r="EW32">
            <v>202.23137361427968</v>
          </cell>
          <cell r="EX32">
            <v>206.2584017512923</v>
          </cell>
          <cell r="EY32">
            <v>210.21612553804363</v>
          </cell>
          <cell r="EZ32">
            <v>214.05825286460185</v>
          </cell>
          <cell r="FA32">
            <v>217.82306940040576</v>
          </cell>
          <cell r="FB32">
            <v>221.46355448889761</v>
          </cell>
          <cell r="FC32">
            <v>224.99436447421348</v>
          </cell>
          <cell r="FD32">
            <v>228.26694627193527</v>
          </cell>
          <cell r="FE32">
            <v>231.34134642386073</v>
          </cell>
          <cell r="FF32">
            <v>234.40227239610292</v>
          </cell>
          <cell r="FG32">
            <v>237.37041284435196</v>
          </cell>
          <cell r="FH32">
            <v>238.58173603217486</v>
          </cell>
          <cell r="FI32">
            <v>238.70361365370843</v>
          </cell>
          <cell r="FJ32">
            <v>238.76421904087286</v>
          </cell>
          <cell r="FK32">
            <v>238.81549735205755</v>
          </cell>
          <cell r="FL32">
            <v>238.75984992962594</v>
          </cell>
          <cell r="FM32">
            <v>238.68298185416458</v>
          </cell>
          <cell r="FN32">
            <v>238.55694376724637</v>
          </cell>
        </row>
        <row r="33">
          <cell r="B33" t="str">
            <v>Wigan</v>
          </cell>
          <cell r="C33">
            <v>72</v>
          </cell>
          <cell r="D33">
            <v>0</v>
          </cell>
          <cell r="E33">
            <v>72</v>
          </cell>
          <cell r="F33"/>
          <cell r="G33">
            <v>53.432419119958197</v>
          </cell>
          <cell r="H33">
            <v>60.303964021109024</v>
          </cell>
          <cell r="I33">
            <v>60.59100405730544</v>
          </cell>
          <cell r="J33">
            <v>62.432453429274993</v>
          </cell>
          <cell r="K33">
            <v>63.533331997519028</v>
          </cell>
          <cell r="L33">
            <v>65.45019875497286</v>
          </cell>
          <cell r="M33">
            <v>67.496405866991495</v>
          </cell>
          <cell r="N33">
            <v>70.700020802557276</v>
          </cell>
          <cell r="O33">
            <v>74.088577103373083</v>
          </cell>
          <cell r="P33">
            <v>76.907967709749698</v>
          </cell>
          <cell r="Q33">
            <v>80.092520137705478</v>
          </cell>
          <cell r="R33">
            <v>83.350161613713965</v>
          </cell>
          <cell r="S33">
            <v>85.443191442696317</v>
          </cell>
          <cell r="T33">
            <v>87.156223327478557</v>
          </cell>
          <cell r="U33">
            <v>88.78114714236257</v>
          </cell>
          <cell r="V33">
            <v>90.164629474712171</v>
          </cell>
          <cell r="W33">
            <v>92.301494954483758</v>
          </cell>
          <cell r="X33">
            <v>94.342499824369128</v>
          </cell>
          <cell r="Y33">
            <v>96.173175336273403</v>
          </cell>
          <cell r="Z33">
            <v>97.819442616692683</v>
          </cell>
          <cell r="AA33">
            <v>99.284573073521287</v>
          </cell>
          <cell r="AB33">
            <v>100.50220887383536</v>
          </cell>
          <cell r="AC33">
            <v>101.4581603916029</v>
          </cell>
          <cell r="AD33">
            <v>102.23682705340735</v>
          </cell>
          <cell r="AE33">
            <v>102.94287262869463</v>
          </cell>
          <cell r="AF33">
            <v>103.55640215348532</v>
          </cell>
          <cell r="AG33">
            <v>104.04930469342158</v>
          </cell>
          <cell r="AH33">
            <v>104.45605060127934</v>
          </cell>
          <cell r="AI33">
            <v>104.83693779861147</v>
          </cell>
          <cell r="AJ33">
            <v>105.23602490734051</v>
          </cell>
          <cell r="AK33">
            <v>105.58189985486014</v>
          </cell>
          <cell r="AL33">
            <v>105.19121957954069</v>
          </cell>
          <cell r="AM33"/>
          <cell r="AN33">
            <v>53.432419119958197</v>
          </cell>
          <cell r="AO33">
            <v>60.612432279937934</v>
          </cell>
          <cell r="AP33">
            <v>60.665000817501273</v>
          </cell>
          <cell r="AQ33">
            <v>61.783983304100673</v>
          </cell>
          <cell r="AR33">
            <v>62.546591295927058</v>
          </cell>
          <cell r="AS33">
            <v>63.67387093783352</v>
          </cell>
          <cell r="AT33">
            <v>64.885991373039673</v>
          </cell>
          <cell r="AU33">
            <v>66.54259345605341</v>
          </cell>
          <cell r="AV33">
            <v>68.422870150501993</v>
          </cell>
          <cell r="AW33">
            <v>70.266682305064421</v>
          </cell>
          <cell r="AX33">
            <v>72.375263855020435</v>
          </cell>
          <cell r="AY33">
            <v>74.571464962702152</v>
          </cell>
          <cell r="AZ33">
            <v>75.773804439408607</v>
          </cell>
          <cell r="BA33">
            <v>76.865471991070677</v>
          </cell>
          <cell r="BB33">
            <v>78.016206404241487</v>
          </cell>
          <cell r="BC33">
            <v>79.117916472782071</v>
          </cell>
          <cell r="BD33">
            <v>80.230389349957974</v>
          </cell>
          <cell r="BE33">
            <v>81.445864732405084</v>
          </cell>
          <cell r="BF33">
            <v>82.715813006139896</v>
          </cell>
          <cell r="BG33">
            <v>83.977851852501374</v>
          </cell>
          <cell r="BH33">
            <v>85.241692633544091</v>
          </cell>
          <cell r="BI33">
            <v>86.692492989279444</v>
          </cell>
          <cell r="BJ33">
            <v>87.874018231661111</v>
          </cell>
          <cell r="BK33">
            <v>88.830265522729704</v>
          </cell>
          <cell r="BL33">
            <v>89.684393490822742</v>
          </cell>
          <cell r="BM33">
            <v>90.369388560609352</v>
          </cell>
          <cell r="BN33">
            <v>90.965555509541389</v>
          </cell>
          <cell r="BO33">
            <v>91.396100377690402</v>
          </cell>
          <cell r="BP33">
            <v>91.703217109624134</v>
          </cell>
          <cell r="BQ33">
            <v>91.937136670204779</v>
          </cell>
          <cell r="BR33">
            <v>92.009380277161327</v>
          </cell>
          <cell r="BS33">
            <v>92.072216504026258</v>
          </cell>
          <cell r="BT33"/>
          <cell r="BU33">
            <v>53.432419119958197</v>
          </cell>
          <cell r="BV33">
            <v>60.293581267421033</v>
          </cell>
          <cell r="BW33">
            <v>60.421219495830414</v>
          </cell>
          <cell r="BX33">
            <v>62.028727729750194</v>
          </cell>
          <cell r="BY33">
            <v>62.915360255375873</v>
          </cell>
          <cell r="BZ33">
            <v>64.619817688554505</v>
          </cell>
          <cell r="CA33">
            <v>66.343425123335749</v>
          </cell>
          <cell r="CB33">
            <v>69.206928164744838</v>
          </cell>
          <cell r="CC33">
            <v>72.183072507232595</v>
          </cell>
          <cell r="CD33">
            <v>74.658737788649134</v>
          </cell>
          <cell r="CE33">
            <v>77.389959849894666</v>
          </cell>
          <cell r="CF33">
            <v>79.974785712698221</v>
          </cell>
          <cell r="CG33">
            <v>81.506715012266795</v>
          </cell>
          <cell r="CH33">
            <v>82.883539050613791</v>
          </cell>
          <cell r="CI33">
            <v>84.237958339084486</v>
          </cell>
          <cell r="CJ33">
            <v>85.467509226594416</v>
          </cell>
          <cell r="CK33">
            <v>86.882693521769312</v>
          </cell>
          <cell r="CL33">
            <v>88.194330265721518</v>
          </cell>
          <cell r="CM33">
            <v>89.291689537954397</v>
          </cell>
          <cell r="CN33">
            <v>90.19792296695347</v>
          </cell>
          <cell r="CO33">
            <v>90.998350661116746</v>
          </cell>
          <cell r="CP33">
            <v>91.583404184153267</v>
          </cell>
          <cell r="CQ33">
            <v>91.977757259649309</v>
          </cell>
          <cell r="CR33">
            <v>92.223509678242721</v>
          </cell>
          <cell r="CS33">
            <v>92.401456320260891</v>
          </cell>
          <cell r="CT33">
            <v>92.501215525136388</v>
          </cell>
          <cell r="CU33">
            <v>92.472826362637505</v>
          </cell>
          <cell r="CV33">
            <v>92.346823095039369</v>
          </cell>
          <cell r="CW33">
            <v>92.191348560752843</v>
          </cell>
          <cell r="CX33">
            <v>92.048736771199628</v>
          </cell>
          <cell r="CY33">
            <v>91.837548957728487</v>
          </cell>
          <cell r="CZ33">
            <v>91.554316288028971</v>
          </cell>
          <cell r="DA33"/>
          <cell r="DB33">
            <v>53.432419119958197</v>
          </cell>
          <cell r="DC33">
            <v>60.317709134469773</v>
          </cell>
          <cell r="DD33">
            <v>60.507207758007581</v>
          </cell>
          <cell r="DE33">
            <v>62.184066648365871</v>
          </cell>
          <cell r="DF33">
            <v>63.054225271934072</v>
          </cell>
          <cell r="DG33">
            <v>64.664281354220478</v>
          </cell>
          <cell r="DH33">
            <v>66.237972241687501</v>
          </cell>
          <cell r="DI33">
            <v>68.898566246582135</v>
          </cell>
          <cell r="DJ33">
            <v>71.817050452529728</v>
          </cell>
          <cell r="DK33">
            <v>74.001326295737599</v>
          </cell>
          <cell r="DL33">
            <v>76.275062706694897</v>
          </cell>
          <cell r="DM33">
            <v>78.29409092963003</v>
          </cell>
          <cell r="DN33">
            <v>79.472663159709668</v>
          </cell>
          <cell r="DO33">
            <v>80.384403690819255</v>
          </cell>
          <cell r="DP33">
            <v>81.241195271434123</v>
          </cell>
          <cell r="DQ33">
            <v>82.889156008746042</v>
          </cell>
          <cell r="DR33">
            <v>88.107543420188435</v>
          </cell>
          <cell r="DS33">
            <v>93.27810933329917</v>
          </cell>
          <cell r="DT33">
            <v>98.414714760698246</v>
          </cell>
          <cell r="DU33">
            <v>103.42238212055702</v>
          </cell>
          <cell r="DV33">
            <v>108.19501543943457</v>
          </cell>
          <cell r="DW33">
            <v>112.61262509794798</v>
          </cell>
          <cell r="DX33">
            <v>116.77004614240951</v>
          </cell>
          <cell r="DY33">
            <v>120.6774580234752</v>
          </cell>
          <cell r="DZ33">
            <v>124.45791957671875</v>
          </cell>
          <cell r="EA33">
            <v>128.11195977653793</v>
          </cell>
          <cell r="EB33">
            <v>131.67744258646297</v>
          </cell>
          <cell r="EC33">
            <v>135.12907681063396</v>
          </cell>
          <cell r="ED33">
            <v>138.52151318569634</v>
          </cell>
          <cell r="EE33">
            <v>141.78962794624707</v>
          </cell>
          <cell r="EF33">
            <v>143.68787297462328</v>
          </cell>
          <cell r="EG33">
            <v>143.47099559491213</v>
          </cell>
          <cell r="EH33"/>
          <cell r="EI33">
            <v>53.432419119958197</v>
          </cell>
          <cell r="EJ33">
            <v>60.039261522259224</v>
          </cell>
          <cell r="EK33">
            <v>59.955563831484326</v>
          </cell>
          <cell r="EL33">
            <v>61.355160892204189</v>
          </cell>
          <cell r="EM33">
            <v>62.006760622384633</v>
          </cell>
          <cell r="EN33">
            <v>63.39516500838868</v>
          </cell>
          <cell r="EO33">
            <v>64.824742629902033</v>
          </cell>
          <cell r="EP33">
            <v>67.335884254814232</v>
          </cell>
          <cell r="EQ33">
            <v>70.188982757332681</v>
          </cell>
          <cell r="ER33">
            <v>72.244293419385258</v>
          </cell>
          <cell r="ES33">
            <v>75.434412117097281</v>
          </cell>
          <cell r="ET33">
            <v>82.028569883477857</v>
          </cell>
          <cell r="EU33">
            <v>87.870936385436892</v>
          </cell>
          <cell r="EV33">
            <v>93.240477587722083</v>
          </cell>
          <cell r="EW33">
            <v>98.656302886645861</v>
          </cell>
          <cell r="EX33">
            <v>103.78230935258736</v>
          </cell>
          <cell r="EY33">
            <v>108.70391906216332</v>
          </cell>
          <cell r="EZ33">
            <v>113.65704228720109</v>
          </cell>
          <cell r="FA33">
            <v>118.61700239319336</v>
          </cell>
          <cell r="FB33">
            <v>123.36224262714681</v>
          </cell>
          <cell r="FC33">
            <v>127.96825955305687</v>
          </cell>
          <cell r="FD33">
            <v>132.12203400700372</v>
          </cell>
          <cell r="FE33">
            <v>135.98237915056157</v>
          </cell>
          <cell r="FF33">
            <v>139.74275468563013</v>
          </cell>
          <cell r="FG33">
            <v>143.38698851822267</v>
          </cell>
          <cell r="FH33">
            <v>144.14842595087737</v>
          </cell>
          <cell r="FI33">
            <v>143.51220556969957</v>
          </cell>
          <cell r="FJ33">
            <v>142.8079991654553</v>
          </cell>
          <cell r="FK33">
            <v>142.28689015361581</v>
          </cell>
          <cell r="FL33">
            <v>142.13081706604939</v>
          </cell>
          <cell r="FM33">
            <v>141.9303454442001</v>
          </cell>
          <cell r="FN33">
            <v>141.740618606786</v>
          </cell>
        </row>
        <row r="34">
          <cell r="B34" t="str">
            <v>Moss Nook</v>
          </cell>
          <cell r="C34">
            <v>146</v>
          </cell>
          <cell r="D34">
            <v>2.1618000000000004</v>
          </cell>
          <cell r="E34">
            <v>148.1618</v>
          </cell>
          <cell r="F34"/>
          <cell r="G34">
            <v>98.773287568991847</v>
          </cell>
          <cell r="H34">
            <v>102.2974586966775</v>
          </cell>
          <cell r="I34">
            <v>106.61912660025611</v>
          </cell>
          <cell r="J34">
            <v>112.92573289172603</v>
          </cell>
          <cell r="K34">
            <v>119.21564410555615</v>
          </cell>
          <cell r="L34">
            <v>125.69419008765151</v>
          </cell>
          <cell r="M34">
            <v>132.49805391577814</v>
          </cell>
          <cell r="N34">
            <v>134.33548472968158</v>
          </cell>
          <cell r="O34">
            <v>136.41079140633479</v>
          </cell>
          <cell r="P34">
            <v>138.59557501075068</v>
          </cell>
          <cell r="Q34">
            <v>141.02397181569074</v>
          </cell>
          <cell r="R34">
            <v>144.00575497087073</v>
          </cell>
          <cell r="S34">
            <v>146.74614816433842</v>
          </cell>
          <cell r="T34">
            <v>149.09944596779249</v>
          </cell>
          <cell r="U34">
            <v>151.29542000255469</v>
          </cell>
          <cell r="V34">
            <v>153.22865017182269</v>
          </cell>
          <cell r="W34">
            <v>155.47174566702375</v>
          </cell>
          <cell r="X34">
            <v>157.59500875801623</v>
          </cell>
          <cell r="Y34">
            <v>159.48210103507148</v>
          </cell>
          <cell r="Z34">
            <v>161.20391378660025</v>
          </cell>
          <cell r="AA34">
            <v>162.68070265144615</v>
          </cell>
          <cell r="AB34">
            <v>163.83215184472317</v>
          </cell>
          <cell r="AC34">
            <v>164.6186230537291</v>
          </cell>
          <cell r="AD34">
            <v>165.23286477570798</v>
          </cell>
          <cell r="AE34">
            <v>165.7272842908647</v>
          </cell>
          <cell r="AF34">
            <v>166.1158316450236</v>
          </cell>
          <cell r="AG34">
            <v>166.36767834717222</v>
          </cell>
          <cell r="AH34">
            <v>166.5635223423098</v>
          </cell>
          <cell r="AI34">
            <v>166.70964259979689</v>
          </cell>
          <cell r="AJ34">
            <v>166.82485823082311</v>
          </cell>
          <cell r="AK34">
            <v>166.91983902359232</v>
          </cell>
          <cell r="AL34">
            <v>166.79761854613736</v>
          </cell>
          <cell r="AM34"/>
          <cell r="AN34">
            <v>98.773287568991847</v>
          </cell>
          <cell r="AO34">
            <v>102.57946530249488</v>
          </cell>
          <cell r="AP34">
            <v>107.0343677815916</v>
          </cell>
          <cell r="AQ34">
            <v>112.89052307548398</v>
          </cell>
          <cell r="AR34">
            <v>118.72219952670403</v>
          </cell>
          <cell r="AS34">
            <v>124.7613324961804</v>
          </cell>
          <cell r="AT34">
            <v>131.09302403887443</v>
          </cell>
          <cell r="AU34">
            <v>132.50789897869524</v>
          </cell>
          <cell r="AV34">
            <v>134.15448375157422</v>
          </cell>
          <cell r="AW34">
            <v>135.97723425223467</v>
          </cell>
          <cell r="AX34">
            <v>138.07494390210729</v>
          </cell>
          <cell r="AY34">
            <v>140.33186667243555</v>
          </cell>
          <cell r="AZ34">
            <v>142.04644368279031</v>
          </cell>
          <cell r="BA34">
            <v>143.6544645730412</v>
          </cell>
          <cell r="BB34">
            <v>145.25866461834767</v>
          </cell>
          <cell r="BC34">
            <v>146.80686149895325</v>
          </cell>
          <cell r="BD34">
            <v>148.45698382859513</v>
          </cell>
          <cell r="BE34">
            <v>150.21311740914706</v>
          </cell>
          <cell r="BF34">
            <v>152.00376430329604</v>
          </cell>
          <cell r="BG34">
            <v>153.8139524879345</v>
          </cell>
          <cell r="BH34">
            <v>155.5935198760759</v>
          </cell>
          <cell r="BI34">
            <v>157.55103399598585</v>
          </cell>
          <cell r="BJ34">
            <v>159.17195413789881</v>
          </cell>
          <cell r="BK34">
            <v>160.56401083136836</v>
          </cell>
          <cell r="BL34">
            <v>161.79572240370857</v>
          </cell>
          <cell r="BM34">
            <v>162.72328993327568</v>
          </cell>
          <cell r="BN34">
            <v>163.50795690420549</v>
          </cell>
          <cell r="BO34">
            <v>164.10688348506599</v>
          </cell>
          <cell r="BP34">
            <v>164.53470487136434</v>
          </cell>
          <cell r="BQ34">
            <v>164.77135800384667</v>
          </cell>
          <cell r="BR34">
            <v>164.83250405335937</v>
          </cell>
          <cell r="BS34">
            <v>165.04332448474966</v>
          </cell>
          <cell r="BT34"/>
          <cell r="BU34">
            <v>98.773287568991847</v>
          </cell>
          <cell r="BV34">
            <v>102.28409604070113</v>
          </cell>
          <cell r="BW34">
            <v>106.42876490166977</v>
          </cell>
          <cell r="BX34">
            <v>112.49404720297376</v>
          </cell>
          <cell r="BY34">
            <v>118.56031260013702</v>
          </cell>
          <cell r="BZ34">
            <v>124.79851747671026</v>
          </cell>
          <cell r="CA34">
            <v>131.26857159091304</v>
          </cell>
          <cell r="CB34">
            <v>132.7407274954077</v>
          </cell>
          <cell r="CC34">
            <v>134.35781663226172</v>
          </cell>
          <cell r="CD34">
            <v>136.09723928238773</v>
          </cell>
          <cell r="CE34">
            <v>138.08933179220378</v>
          </cell>
          <cell r="CF34">
            <v>140.38405221181898</v>
          </cell>
          <cell r="CG34">
            <v>142.50045874090989</v>
          </cell>
          <cell r="CH34">
            <v>144.44387159644879</v>
          </cell>
          <cell r="CI34">
            <v>146.30612676688014</v>
          </cell>
          <cell r="CJ34">
            <v>148.03862925647152</v>
          </cell>
          <cell r="CK34">
            <v>150.04469268530681</v>
          </cell>
          <cell r="CL34">
            <v>151.9133373250618</v>
          </cell>
          <cell r="CM34">
            <v>153.53252828459802</v>
          </cell>
          <cell r="CN34">
            <v>154.96472787267109</v>
          </cell>
          <cell r="CO34">
            <v>156.23771887891652</v>
          </cell>
          <cell r="CP34">
            <v>157.21797859583316</v>
          </cell>
          <cell r="CQ34">
            <v>157.91656537730819</v>
          </cell>
          <cell r="CR34">
            <v>158.46716007426494</v>
          </cell>
          <cell r="CS34">
            <v>158.90178032982422</v>
          </cell>
          <cell r="CT34">
            <v>159.24185712178109</v>
          </cell>
          <cell r="CU34">
            <v>159.43170822108704</v>
          </cell>
          <cell r="CV34">
            <v>159.54119022486393</v>
          </cell>
          <cell r="CW34">
            <v>159.58959867804788</v>
          </cell>
          <cell r="CX34">
            <v>159.60089223123799</v>
          </cell>
          <cell r="CY34">
            <v>159.55969141456666</v>
          </cell>
          <cell r="CZ34">
            <v>159.49102367288799</v>
          </cell>
          <cell r="DA34"/>
          <cell r="DB34">
            <v>98.773287568991847</v>
          </cell>
          <cell r="DC34">
            <v>102.31131203650419</v>
          </cell>
          <cell r="DD34">
            <v>106.51577414793522</v>
          </cell>
          <cell r="DE34">
            <v>112.62349891962276</v>
          </cell>
          <cell r="DF34">
            <v>118.64234884435935</v>
          </cell>
          <cell r="DG34">
            <v>124.75714484361183</v>
          </cell>
          <cell r="DH34">
            <v>131.00399267924277</v>
          </cell>
          <cell r="DI34">
            <v>132.24168168405595</v>
          </cell>
          <cell r="DJ34">
            <v>133.68513479924178</v>
          </cell>
          <cell r="DK34">
            <v>135.09449812546509</v>
          </cell>
          <cell r="DL34">
            <v>136.58916709746291</v>
          </cell>
          <cell r="DM34">
            <v>138.28480686644988</v>
          </cell>
          <cell r="DN34">
            <v>140.13865669633634</v>
          </cell>
          <cell r="DO34">
            <v>141.7108610789798</v>
          </cell>
          <cell r="DP34">
            <v>143.17679925847034</v>
          </cell>
          <cell r="DQ34">
            <v>145.30801993879146</v>
          </cell>
          <cell r="DR34">
            <v>150.30839323552368</v>
          </cell>
          <cell r="DS34">
            <v>155.21463881570071</v>
          </cell>
          <cell r="DT34">
            <v>159.90424690687513</v>
          </cell>
          <cell r="DU34">
            <v>164.40586445497149</v>
          </cell>
          <cell r="DV34">
            <v>168.89630760506037</v>
          </cell>
          <cell r="DW34">
            <v>173.55954376350735</v>
          </cell>
          <cell r="DX34">
            <v>178.5752255105694</v>
          </cell>
          <cell r="DY34">
            <v>183.38061430009606</v>
          </cell>
          <cell r="DZ34">
            <v>187.99990359064481</v>
          </cell>
          <cell r="EA34">
            <v>192.48028500520996</v>
          </cell>
          <cell r="EB34">
            <v>196.83320571091951</v>
          </cell>
          <cell r="EC34">
            <v>201.05002048709127</v>
          </cell>
          <cell r="ED34">
            <v>205.17055324016587</v>
          </cell>
          <cell r="EE34">
            <v>209.19591292665865</v>
          </cell>
          <cell r="EF34">
            <v>211.77361022338573</v>
          </cell>
          <cell r="EG34">
            <v>211.74454752141264</v>
          </cell>
          <cell r="EH34"/>
          <cell r="EI34">
            <v>98.773287568991847</v>
          </cell>
          <cell r="EJ34">
            <v>102.00905051433641</v>
          </cell>
          <cell r="EK34">
            <v>105.92117525792146</v>
          </cell>
          <cell r="EL34">
            <v>111.73392888645172</v>
          </cell>
          <cell r="EM34">
            <v>117.52897323925123</v>
          </cell>
          <cell r="EN34">
            <v>123.42590685044546</v>
          </cell>
          <cell r="EO34">
            <v>129.58583257448009</v>
          </cell>
          <cell r="EP34">
            <v>130.71924117972819</v>
          </cell>
          <cell r="EQ34">
            <v>132.00459119987531</v>
          </cell>
          <cell r="ER34">
            <v>133.30076427112459</v>
          </cell>
          <cell r="ES34">
            <v>135.62767750378782</v>
          </cell>
          <cell r="ET34">
            <v>141.06108479157842</v>
          </cell>
          <cell r="EU34">
            <v>146.73654214644483</v>
          </cell>
          <cell r="EV34">
            <v>151.97484692764539</v>
          </cell>
          <cell r="EW34">
            <v>157.19091985580155</v>
          </cell>
          <cell r="EX34">
            <v>162.54717723172337</v>
          </cell>
          <cell r="EY34">
            <v>168.10203956181795</v>
          </cell>
          <cell r="EZ34">
            <v>173.56506584730141</v>
          </cell>
          <cell r="FA34">
            <v>178.86490679335901</v>
          </cell>
          <cell r="FB34">
            <v>183.9928452284006</v>
          </cell>
          <cell r="FC34">
            <v>188.88814853919934</v>
          </cell>
          <cell r="FD34">
            <v>193.48039161634063</v>
          </cell>
          <cell r="FE34">
            <v>198.35750408666604</v>
          </cell>
          <cell r="FF34">
            <v>203.04879838624606</v>
          </cell>
          <cell r="FG34">
            <v>207.56876250368248</v>
          </cell>
          <cell r="FH34">
            <v>209.98973916346563</v>
          </cell>
          <cell r="FI34">
            <v>210.31585253007529</v>
          </cell>
          <cell r="FJ34">
            <v>210.56861558450305</v>
          </cell>
          <cell r="FK34">
            <v>210.93757083258083</v>
          </cell>
          <cell r="FL34">
            <v>211.05901188191825</v>
          </cell>
          <cell r="FM34">
            <v>211.14737277757257</v>
          </cell>
          <cell r="FN34">
            <v>211.21200062878739</v>
          </cell>
        </row>
      </sheetData>
      <sheetData sheetId="3">
        <row r="1">
          <cell r="A1" t="str">
            <v>Primary</v>
          </cell>
        </row>
      </sheetData>
      <sheetData sheetId="4"/>
      <sheetData sheetId="5"/>
      <sheetData sheetId="6"/>
      <sheetData sheetId="7"/>
      <sheetData sheetId="8"/>
      <sheetData sheetId="9"/>
      <sheetData sheetId="10">
        <row r="5">
          <cell r="B5" t="str">
            <v>ALBION ST</v>
          </cell>
        </row>
        <row r="6">
          <cell r="B6" t="str">
            <v>ALDERLEY</v>
          </cell>
        </row>
        <row r="7">
          <cell r="B7" t="str">
            <v>ALSTON</v>
          </cell>
        </row>
        <row r="8">
          <cell r="B8" t="str">
            <v>AMBLESIDE</v>
          </cell>
        </row>
        <row r="9">
          <cell r="B9" t="str">
            <v>ANCOATS NORTH T11 &amp; T12</v>
          </cell>
        </row>
        <row r="10">
          <cell r="B10" t="str">
            <v>ANCOATS NORTH T14</v>
          </cell>
        </row>
        <row r="11">
          <cell r="B11" t="str">
            <v>ANNIE PIT</v>
          </cell>
        </row>
        <row r="12">
          <cell r="B12" t="str">
            <v>ANSDELL</v>
          </cell>
        </row>
        <row r="13">
          <cell r="B13" t="str">
            <v>ARDWICK</v>
          </cell>
        </row>
        <row r="14">
          <cell r="B14" t="str">
            <v>ARNSIDE</v>
          </cell>
        </row>
        <row r="15">
          <cell r="B15" t="str">
            <v>ASHTON (GOLBORNE)</v>
          </cell>
        </row>
        <row r="16">
          <cell r="B16" t="str">
            <v>ASHTON (RIBBLE)</v>
          </cell>
        </row>
        <row r="17">
          <cell r="B17" t="str">
            <v>ASHTON ON MERSEY</v>
          </cell>
        </row>
        <row r="18">
          <cell r="B18" t="str">
            <v>ASHTON UNDER LYNE T11 &amp; T12</v>
          </cell>
        </row>
        <row r="19">
          <cell r="B19" t="str">
            <v>ASHTON UNDER LYNE T13</v>
          </cell>
        </row>
        <row r="20">
          <cell r="B20" t="str">
            <v>ASHWOOD DALE</v>
          </cell>
        </row>
        <row r="21">
          <cell r="B21" t="str">
            <v>ASKAM</v>
          </cell>
        </row>
        <row r="22">
          <cell r="B22" t="str">
            <v>ASKERTON CASTLE</v>
          </cell>
        </row>
        <row r="23">
          <cell r="B23" t="str">
            <v>ASPATRIA</v>
          </cell>
        </row>
        <row r="24">
          <cell r="B24" t="str">
            <v>ATHERTON TOWN CENTRE</v>
          </cell>
        </row>
        <row r="25">
          <cell r="B25" t="str">
            <v>ATHLETIC ST</v>
          </cell>
        </row>
        <row r="26">
          <cell r="B26" t="str">
            <v>AVENHAM</v>
          </cell>
        </row>
        <row r="27">
          <cell r="B27" t="str">
            <v>BAGULEY</v>
          </cell>
        </row>
        <row r="28">
          <cell r="B28" t="str">
            <v>BAMBER BRIDGE</v>
          </cell>
        </row>
        <row r="29">
          <cell r="B29" t="str">
            <v>BARBARA ST</v>
          </cell>
        </row>
        <row r="30">
          <cell r="B30" t="str">
            <v>BARROW</v>
          </cell>
        </row>
        <row r="31">
          <cell r="B31" t="str">
            <v>BARTON DOCK RD</v>
          </cell>
        </row>
        <row r="32">
          <cell r="B32" t="str">
            <v>BEDFORD</v>
          </cell>
        </row>
        <row r="33">
          <cell r="B33" t="str">
            <v>BELGRAVE</v>
          </cell>
        </row>
        <row r="34">
          <cell r="B34" t="str">
            <v>BENCHILL</v>
          </cell>
        </row>
        <row r="35">
          <cell r="B35" t="str">
            <v>BENTHAM</v>
          </cell>
        </row>
        <row r="36">
          <cell r="B36" t="str">
            <v>BISPHAM</v>
          </cell>
        </row>
        <row r="37">
          <cell r="B37" t="str">
            <v>BLACKBULL</v>
          </cell>
        </row>
        <row r="38">
          <cell r="B38" t="str">
            <v>BLACKBURN</v>
          </cell>
        </row>
        <row r="39">
          <cell r="B39" t="str">
            <v>BLACKFRIARS</v>
          </cell>
        </row>
        <row r="40">
          <cell r="B40" t="str">
            <v>BLACKLEY</v>
          </cell>
        </row>
        <row r="41">
          <cell r="B41" t="str">
            <v>BLACKPOOL</v>
          </cell>
        </row>
        <row r="42">
          <cell r="B42" t="str">
            <v>BOLLINGTON</v>
          </cell>
        </row>
        <row r="43">
          <cell r="B43" t="str">
            <v>BOLTON BY BOWLAND</v>
          </cell>
        </row>
        <row r="44">
          <cell r="B44" t="str">
            <v>BOLTON LE SANDS</v>
          </cell>
        </row>
        <row r="45">
          <cell r="B45" t="str">
            <v>BOTANY BAY</v>
          </cell>
        </row>
        <row r="46">
          <cell r="B46" t="str">
            <v>BOW LANE</v>
          </cell>
        </row>
        <row r="47">
          <cell r="B47" t="str">
            <v>BOWATERS</v>
          </cell>
        </row>
        <row r="48">
          <cell r="B48" t="str">
            <v>BOWDON</v>
          </cell>
        </row>
        <row r="49">
          <cell r="B49" t="str">
            <v>BRADFORD</v>
          </cell>
        </row>
        <row r="50">
          <cell r="B50" t="str">
            <v>BRADSHAWGATE</v>
          </cell>
        </row>
        <row r="51">
          <cell r="B51" t="str">
            <v>BRAMHALL</v>
          </cell>
        </row>
        <row r="52">
          <cell r="B52" t="str">
            <v>BRIDGEWATER</v>
          </cell>
        </row>
        <row r="53">
          <cell r="B53" t="str">
            <v>BRINKSWAY</v>
          </cell>
        </row>
        <row r="54">
          <cell r="B54" t="str">
            <v>BROADHEATH</v>
          </cell>
        </row>
        <row r="55">
          <cell r="B55" t="str">
            <v>BROADWAY</v>
          </cell>
        </row>
        <row r="56">
          <cell r="B56" t="str">
            <v>BUCKSHAW</v>
          </cell>
        </row>
        <row r="57">
          <cell r="B57" t="str">
            <v>BURNLEY</v>
          </cell>
        </row>
        <row r="58">
          <cell r="B58" t="str">
            <v>BURNLEY CENTRE</v>
          </cell>
        </row>
        <row r="59">
          <cell r="B59" t="str">
            <v>BURNLEY NORTH</v>
          </cell>
        </row>
        <row r="60">
          <cell r="B60" t="str">
            <v>BURROW BECK</v>
          </cell>
        </row>
        <row r="61">
          <cell r="B61" t="str">
            <v>BURSCOUGH BRIDGE</v>
          </cell>
        </row>
        <row r="62">
          <cell r="B62" t="str">
            <v>BURY TOWN CENTRE</v>
          </cell>
        </row>
        <row r="63">
          <cell r="B63" t="str">
            <v>BUSHELL ST</v>
          </cell>
        </row>
        <row r="64">
          <cell r="B64" t="str">
            <v>CAMPBELL ST</v>
          </cell>
        </row>
        <row r="65">
          <cell r="B65" t="str">
            <v>CANNON ST</v>
          </cell>
        </row>
        <row r="66">
          <cell r="B66" t="str">
            <v>CAPONTREE</v>
          </cell>
        </row>
        <row r="67">
          <cell r="B67" t="str">
            <v>CARLETON</v>
          </cell>
        </row>
        <row r="68">
          <cell r="B68" t="str">
            <v>CARLISLE NORTH</v>
          </cell>
        </row>
        <row r="69">
          <cell r="B69" t="str">
            <v>CARR ST</v>
          </cell>
        </row>
        <row r="70">
          <cell r="B70" t="str">
            <v>CASTLETON</v>
          </cell>
        </row>
        <row r="71">
          <cell r="B71" t="str">
            <v>CATTERALL WATERWORKS</v>
          </cell>
        </row>
        <row r="72">
          <cell r="B72" t="str">
            <v>CECIL ST</v>
          </cell>
        </row>
        <row r="73">
          <cell r="B73" t="str">
            <v>CENTRAL MANCHESTER</v>
          </cell>
        </row>
        <row r="74">
          <cell r="B74" t="str">
            <v>CHADDERTON</v>
          </cell>
        </row>
        <row r="75">
          <cell r="B75" t="str">
            <v>CHAMBERHALL</v>
          </cell>
        </row>
        <row r="76">
          <cell r="B76" t="str">
            <v>CHAPEL WHARF</v>
          </cell>
        </row>
        <row r="77">
          <cell r="B77" t="str">
            <v>CHASSEN RD</v>
          </cell>
        </row>
        <row r="78">
          <cell r="B78" t="str">
            <v>CHATSWORTH ST</v>
          </cell>
        </row>
        <row r="79">
          <cell r="B79" t="str">
            <v>CHEADLE HEATH</v>
          </cell>
        </row>
        <row r="80">
          <cell r="B80" t="str">
            <v>CHEADLE HULME</v>
          </cell>
        </row>
        <row r="81">
          <cell r="B81" t="str">
            <v>CHEETHAM HILL</v>
          </cell>
        </row>
        <row r="82">
          <cell r="B82" t="str">
            <v>CHELFORD</v>
          </cell>
        </row>
        <row r="83">
          <cell r="B83" t="str">
            <v>CHESTER RD T11 &amp; T12</v>
          </cell>
        </row>
        <row r="84">
          <cell r="B84" t="str">
            <v>CHESTER RD T13</v>
          </cell>
        </row>
        <row r="85">
          <cell r="B85" t="str">
            <v>CHORLEY SOUTH</v>
          </cell>
        </row>
        <row r="86">
          <cell r="B86" t="str">
            <v>CHORLTON</v>
          </cell>
        </row>
        <row r="87">
          <cell r="B87" t="str">
            <v>CHURCH</v>
          </cell>
        </row>
        <row r="88">
          <cell r="B88" t="str">
            <v>CIRCLE SQUARE</v>
          </cell>
        </row>
        <row r="89">
          <cell r="B89" t="str">
            <v>CLARENDON RD</v>
          </cell>
        </row>
        <row r="90">
          <cell r="B90" t="str">
            <v>CLAUGHTON</v>
          </cell>
        </row>
        <row r="91">
          <cell r="B91" t="str">
            <v>BLACKBURN RD CLAYTON</v>
          </cell>
        </row>
        <row r="92">
          <cell r="B92" t="str">
            <v>CLEVELEYS</v>
          </cell>
        </row>
        <row r="93">
          <cell r="B93" t="str">
            <v>CLIFTON JUNCTION</v>
          </cell>
        </row>
        <row r="94">
          <cell r="B94" t="str">
            <v>CLOVER HILL</v>
          </cell>
        </row>
        <row r="95">
          <cell r="B95" t="str">
            <v>COG LANE</v>
          </cell>
        </row>
        <row r="96">
          <cell r="B96" t="str">
            <v>CONISTON</v>
          </cell>
        </row>
        <row r="97">
          <cell r="B97" t="str">
            <v>COPSE RD</v>
          </cell>
        </row>
        <row r="98">
          <cell r="B98" t="str">
            <v>COX GREEN</v>
          </cell>
        </row>
        <row r="99">
          <cell r="B99" t="str">
            <v>CRAGGS ROW</v>
          </cell>
        </row>
        <row r="100">
          <cell r="B100" t="str">
            <v>CROWN LANE</v>
          </cell>
        </row>
        <row r="101">
          <cell r="B101" t="str">
            <v>CULCHETH</v>
          </cell>
        </row>
        <row r="102">
          <cell r="B102" t="str">
            <v>CUTACRE</v>
          </cell>
        </row>
        <row r="103">
          <cell r="B103" t="str">
            <v>DALTON</v>
          </cell>
        </row>
        <row r="104">
          <cell r="B104" t="str">
            <v>DEANSGATE</v>
          </cell>
        </row>
        <row r="105">
          <cell r="B105" t="str">
            <v>DENTON EAST</v>
          </cell>
        </row>
        <row r="106">
          <cell r="B106" t="str">
            <v>DENTON WEST</v>
          </cell>
        </row>
        <row r="107">
          <cell r="B107" t="str">
            <v>DICKINSON ST</v>
          </cell>
        </row>
        <row r="108">
          <cell r="B108" t="str">
            <v>DIDSBURY</v>
          </cell>
        </row>
        <row r="109">
          <cell r="B109" t="str">
            <v>DODGSON RD</v>
          </cell>
        </row>
        <row r="110">
          <cell r="B110" t="str">
            <v>DOUGLAS ST</v>
          </cell>
        </row>
        <row r="111">
          <cell r="B111" t="str">
            <v>DROYLSDEN EAST</v>
          </cell>
        </row>
        <row r="112">
          <cell r="B112" t="str">
            <v>DUKINFIELD</v>
          </cell>
        </row>
        <row r="113">
          <cell r="B113" t="str">
            <v>DUMERS LANE</v>
          </cell>
        </row>
        <row r="114">
          <cell r="B114" t="str">
            <v>DUMPLINGTON</v>
          </cell>
        </row>
        <row r="115">
          <cell r="B115" t="str">
            <v>EASTLANDS</v>
          </cell>
        </row>
        <row r="116">
          <cell r="B116" t="str">
            <v>EASTON</v>
          </cell>
        </row>
        <row r="117">
          <cell r="B117" t="str">
            <v>EGREMONT</v>
          </cell>
        </row>
        <row r="118">
          <cell r="B118" t="str">
            <v>EMBLETON</v>
          </cell>
        </row>
        <row r="119">
          <cell r="B119" t="str">
            <v>EXCHANGE ST</v>
          </cell>
        </row>
        <row r="120">
          <cell r="B120" t="str">
            <v>FAILSWORTH</v>
          </cell>
        </row>
        <row r="121">
          <cell r="B121" t="str">
            <v>FALLOWFIELD</v>
          </cell>
        </row>
        <row r="122">
          <cell r="B122" t="str">
            <v>FARNWORTH</v>
          </cell>
        </row>
        <row r="123">
          <cell r="B123" t="str">
            <v>FENISCOWLES</v>
          </cell>
        </row>
        <row r="124">
          <cell r="B124" t="str">
            <v>FERODO</v>
          </cell>
        </row>
        <row r="125">
          <cell r="B125" t="str">
            <v>FLAT LANE</v>
          </cell>
        </row>
        <row r="126">
          <cell r="B126" t="str">
            <v>FREDERICK RD</v>
          </cell>
        </row>
        <row r="127">
          <cell r="B127" t="str">
            <v>FUSEHILL</v>
          </cell>
        </row>
        <row r="128">
          <cell r="B128" t="str">
            <v>GALE</v>
          </cell>
        </row>
        <row r="129">
          <cell r="B129" t="str">
            <v>GARSTANG</v>
          </cell>
        </row>
        <row r="130">
          <cell r="B130" t="str">
            <v>GATLEY</v>
          </cell>
        </row>
        <row r="131">
          <cell r="B131" t="str">
            <v>GIDLOW</v>
          </cell>
        </row>
        <row r="132">
          <cell r="B132" t="str">
            <v>GILLSROW</v>
          </cell>
        </row>
        <row r="133">
          <cell r="B133" t="str">
            <v>GLAXO</v>
          </cell>
        </row>
        <row r="134">
          <cell r="B134" t="str">
            <v>GLOSSOP</v>
          </cell>
        </row>
        <row r="135">
          <cell r="B135" t="str">
            <v>GOLBORNE</v>
          </cell>
        </row>
        <row r="136">
          <cell r="B136" t="str">
            <v>GOWHOLE</v>
          </cell>
        </row>
        <row r="137">
          <cell r="B137" t="str">
            <v>GRANE RD</v>
          </cell>
        </row>
        <row r="138">
          <cell r="B138" t="str">
            <v>GRANGE</v>
          </cell>
        </row>
        <row r="139">
          <cell r="B139" t="str">
            <v>GREAT HARWOOD</v>
          </cell>
        </row>
        <row r="140">
          <cell r="B140" t="str">
            <v>GREEN LANE (ALTRINCHAM)</v>
          </cell>
        </row>
        <row r="141">
          <cell r="B141" t="str">
            <v>GREEN LANE (HAZEL GROVE)</v>
          </cell>
        </row>
        <row r="142">
          <cell r="B142" t="str">
            <v>GREEN ST T11</v>
          </cell>
        </row>
        <row r="143">
          <cell r="B143" t="str">
            <v>GREEN ST T12 &amp; T13</v>
          </cell>
        </row>
        <row r="144">
          <cell r="B144" t="str">
            <v>GREENFIELD</v>
          </cell>
        </row>
        <row r="145">
          <cell r="B145" t="str">
            <v>GREENHILL</v>
          </cell>
        </row>
        <row r="146">
          <cell r="B146" t="str">
            <v>GRIFFIN</v>
          </cell>
        </row>
        <row r="147">
          <cell r="B147" t="str">
            <v>HADFIELD</v>
          </cell>
        </row>
        <row r="148">
          <cell r="B148" t="str">
            <v>HALL CROSS</v>
          </cell>
        </row>
        <row r="149">
          <cell r="B149" t="str">
            <v>HANDFORTH</v>
          </cell>
        </row>
        <row r="150">
          <cell r="B150" t="str">
            <v>HANGING BRIDGE</v>
          </cell>
        </row>
        <row r="151">
          <cell r="B151" t="str">
            <v>HAREHOLME</v>
          </cell>
        </row>
        <row r="152">
          <cell r="B152" t="str">
            <v>HARPURHEY</v>
          </cell>
        </row>
        <row r="153">
          <cell r="B153" t="str">
            <v>HARWOOD</v>
          </cell>
        </row>
        <row r="154">
          <cell r="B154" t="str">
            <v>HATTERSLEY</v>
          </cell>
        </row>
        <row r="155">
          <cell r="B155" t="str">
            <v>HAVERTHWAITE</v>
          </cell>
        </row>
        <row r="156">
          <cell r="B156" t="str">
            <v>HAWK GREEN</v>
          </cell>
        </row>
        <row r="157">
          <cell r="B157" t="str">
            <v>HAYDOCK</v>
          </cell>
        </row>
        <row r="158">
          <cell r="B158" t="str">
            <v>HDA NO1</v>
          </cell>
        </row>
        <row r="159">
          <cell r="B159" t="str">
            <v>HDA NO2</v>
          </cell>
        </row>
        <row r="160">
          <cell r="B160" t="str">
            <v>HEADY HILL</v>
          </cell>
        </row>
        <row r="161">
          <cell r="B161" t="str">
            <v>HEAP BRIDGE</v>
          </cell>
        </row>
        <row r="162">
          <cell r="B162" t="str">
            <v>HEASANDFORD</v>
          </cell>
        </row>
        <row r="163">
          <cell r="B163" t="str">
            <v>HEATON MOOR</v>
          </cell>
        </row>
        <row r="164">
          <cell r="B164" t="str">
            <v>HEATON NORRIS</v>
          </cell>
        </row>
        <row r="165">
          <cell r="B165" t="str">
            <v>HELWITH BRIDGE</v>
          </cell>
        </row>
        <row r="166">
          <cell r="B166" t="str">
            <v>HENSINGHAM</v>
          </cell>
        </row>
        <row r="167">
          <cell r="B167" t="str">
            <v>HEYROD</v>
          </cell>
        </row>
        <row r="168">
          <cell r="B168" t="str">
            <v>HEYSIDE</v>
          </cell>
        </row>
        <row r="169">
          <cell r="B169" t="str">
            <v>HEYWOOD</v>
          </cell>
        </row>
        <row r="170">
          <cell r="B170" t="str">
            <v>HIGHER MILL</v>
          </cell>
        </row>
        <row r="171">
          <cell r="B171" t="str">
            <v>HIGHER WALTON</v>
          </cell>
        </row>
        <row r="172">
          <cell r="B172" t="str">
            <v>HILL TOP T11 &amp; T12</v>
          </cell>
        </row>
        <row r="173">
          <cell r="B173" t="str">
            <v>HILL TOP T13</v>
          </cell>
        </row>
        <row r="174">
          <cell r="B174" t="str">
            <v>HINDLEY GREEN</v>
          </cell>
        </row>
        <row r="175">
          <cell r="B175" t="str">
            <v>HOLLINWOOD</v>
          </cell>
        </row>
        <row r="176">
          <cell r="B176" t="str">
            <v>HOLME RD</v>
          </cell>
        </row>
        <row r="177">
          <cell r="B177" t="str">
            <v>HOLT ST</v>
          </cell>
        </row>
        <row r="178">
          <cell r="B178" t="str">
            <v>HURST</v>
          </cell>
        </row>
        <row r="179">
          <cell r="B179" t="str">
            <v>HUTTON END</v>
          </cell>
        </row>
        <row r="180">
          <cell r="B180" t="str">
            <v>HYDE</v>
          </cell>
        </row>
        <row r="181">
          <cell r="B181" t="str">
            <v>HYNDBURN RD</v>
          </cell>
        </row>
        <row r="182">
          <cell r="B182" t="str">
            <v>INDIA ST</v>
          </cell>
        </row>
        <row r="183">
          <cell r="B183" t="str">
            <v>INGLETON</v>
          </cell>
        </row>
        <row r="184">
          <cell r="B184" t="str">
            <v>IRLAM</v>
          </cell>
        </row>
        <row r="185">
          <cell r="B185" t="str">
            <v>JAMES ST</v>
          </cell>
        </row>
        <row r="186">
          <cell r="B186" t="str">
            <v>KAY ST</v>
          </cell>
        </row>
        <row r="187">
          <cell r="B187" t="str">
            <v>KENDAL</v>
          </cell>
        </row>
        <row r="188">
          <cell r="B188" t="str">
            <v>KESWICK</v>
          </cell>
        </row>
        <row r="189">
          <cell r="B189" t="str">
            <v>KINGSWAY</v>
          </cell>
        </row>
        <row r="190">
          <cell r="B190" t="str">
            <v>KINKRY HILL</v>
          </cell>
        </row>
        <row r="191">
          <cell r="B191" t="str">
            <v>KIRKBY LONSDALE</v>
          </cell>
        </row>
        <row r="192">
          <cell r="B192" t="str">
            <v>KIRKBY MOOR</v>
          </cell>
        </row>
        <row r="193">
          <cell r="B193" t="str">
            <v>KIRKBY STEPHEN</v>
          </cell>
        </row>
        <row r="194">
          <cell r="B194" t="str">
            <v>KIRKBY THORE</v>
          </cell>
        </row>
        <row r="195">
          <cell r="B195" t="str">
            <v>KIRKHALL LANE</v>
          </cell>
        </row>
        <row r="196">
          <cell r="B196" t="str">
            <v>KITT GREEN</v>
          </cell>
        </row>
        <row r="197">
          <cell r="B197" t="str">
            <v>KNOTT MILL</v>
          </cell>
        </row>
        <row r="198">
          <cell r="B198" t="str">
            <v>LAMBERHEAD</v>
          </cell>
        </row>
        <row r="199">
          <cell r="B199" t="str">
            <v>LANCASTER</v>
          </cell>
        </row>
        <row r="200">
          <cell r="B200" t="str">
            <v>LANGLEY</v>
          </cell>
        </row>
        <row r="201">
          <cell r="B201" t="str">
            <v>LANGROYD RD</v>
          </cell>
        </row>
        <row r="202">
          <cell r="B202" t="str">
            <v>LEIGH</v>
          </cell>
        </row>
        <row r="203">
          <cell r="B203" t="str">
            <v>LEVENSHULME</v>
          </cell>
        </row>
        <row r="204">
          <cell r="B204" t="str">
            <v>LEYLAND NATIONAL</v>
          </cell>
        </row>
        <row r="205">
          <cell r="B205" t="str">
            <v>LITTLE HULTON</v>
          </cell>
        </row>
        <row r="206">
          <cell r="B206" t="str">
            <v>LITTLE SALKELD</v>
          </cell>
        </row>
        <row r="207">
          <cell r="B207" t="str">
            <v>LITTLEBOROUGH</v>
          </cell>
        </row>
        <row r="208">
          <cell r="B208" t="str">
            <v>LONGFORD BRIDGE</v>
          </cell>
        </row>
        <row r="209">
          <cell r="B209" t="str">
            <v>LONGRIDGE</v>
          </cell>
        </row>
        <row r="210">
          <cell r="B210" t="str">
            <v>LONGSIGHT</v>
          </cell>
        </row>
        <row r="211">
          <cell r="B211" t="str">
            <v>LOSTOCK</v>
          </cell>
        </row>
        <row r="212">
          <cell r="B212" t="str">
            <v>LOWER DARWEN</v>
          </cell>
        </row>
        <row r="213">
          <cell r="B213" t="str">
            <v>LYONS RD</v>
          </cell>
        </row>
        <row r="214">
          <cell r="B214" t="str">
            <v>MANCHESTER UNIVERSITY</v>
          </cell>
        </row>
        <row r="215">
          <cell r="B215" t="str">
            <v>MARPLE</v>
          </cell>
        </row>
        <row r="216">
          <cell r="B216" t="str">
            <v>MARTON</v>
          </cell>
        </row>
        <row r="217">
          <cell r="B217" t="str">
            <v>MARYPORT</v>
          </cell>
        </row>
        <row r="218">
          <cell r="B218" t="str">
            <v>MELLING</v>
          </cell>
        </row>
        <row r="219">
          <cell r="B219" t="str">
            <v>MERESIDE</v>
          </cell>
        </row>
        <row r="220">
          <cell r="B220" t="str">
            <v>MIDDLETON JUNCTION</v>
          </cell>
        </row>
        <row r="221">
          <cell r="B221" t="str">
            <v>MIDWAY</v>
          </cell>
        </row>
        <row r="222">
          <cell r="B222" t="str">
            <v>MILNROW</v>
          </cell>
        </row>
        <row r="223">
          <cell r="B223" t="str">
            <v>MINTSFEET</v>
          </cell>
        </row>
        <row r="224">
          <cell r="B224" t="str">
            <v>MONSALL</v>
          </cell>
        </row>
        <row r="225">
          <cell r="B225" t="str">
            <v>MONTON</v>
          </cell>
        </row>
        <row r="226">
          <cell r="B226" t="str">
            <v>MOORSIDE</v>
          </cell>
        </row>
        <row r="227">
          <cell r="B227" t="str">
            <v>MORTON PARK</v>
          </cell>
        </row>
        <row r="228">
          <cell r="B228" t="str">
            <v>MOSLEY RD</v>
          </cell>
        </row>
        <row r="229">
          <cell r="B229" t="str">
            <v>MOSS LANE</v>
          </cell>
        </row>
        <row r="230">
          <cell r="B230" t="str">
            <v>MOSS NOOK PRIMARY</v>
          </cell>
        </row>
        <row r="231">
          <cell r="B231" t="str">
            <v>MOSS SIDE (Leyland)</v>
          </cell>
        </row>
        <row r="232">
          <cell r="B232" t="str">
            <v>MOSS SIDE (Longsight)</v>
          </cell>
        </row>
        <row r="233">
          <cell r="B233" t="str">
            <v>MOSSLEY</v>
          </cell>
        </row>
        <row r="234">
          <cell r="B234" t="str">
            <v>MOUNT ST</v>
          </cell>
        </row>
        <row r="235">
          <cell r="B235" t="str">
            <v>MUSGRAVE RD</v>
          </cell>
        </row>
        <row r="236">
          <cell r="B236" t="str">
            <v>NELSON</v>
          </cell>
        </row>
        <row r="237">
          <cell r="B237" t="str">
            <v>NEW MOSTON</v>
          </cell>
        </row>
        <row r="238">
          <cell r="B238" t="str">
            <v>NEWBIGGIN ON LUNE</v>
          </cell>
        </row>
        <row r="239">
          <cell r="B239" t="str">
            <v>NEWBY</v>
          </cell>
        </row>
        <row r="240">
          <cell r="B240" t="str">
            <v>NEWTON</v>
          </cell>
        </row>
        <row r="241">
          <cell r="B241" t="str">
            <v>NEWTON HEATH</v>
          </cell>
        </row>
        <row r="242">
          <cell r="B242" t="str">
            <v>NEWTON LE WILLOWS</v>
          </cell>
        </row>
        <row r="243">
          <cell r="B243" t="str">
            <v>NEWTONGATE T11 &amp; T12</v>
          </cell>
        </row>
        <row r="244">
          <cell r="B244" t="str">
            <v>NEWTONGATE T13</v>
          </cell>
        </row>
        <row r="245">
          <cell r="B245" t="str">
            <v>NORBRECK</v>
          </cell>
        </row>
        <row r="246">
          <cell r="B246" t="str">
            <v>NORBURY</v>
          </cell>
        </row>
        <row r="247">
          <cell r="B247" t="str">
            <v>NORTHENDEN</v>
          </cell>
        </row>
        <row r="248">
          <cell r="B248" t="str">
            <v>NWGB PARTINGTON</v>
          </cell>
        </row>
        <row r="249">
          <cell r="B249" t="str">
            <v>OFFERTON</v>
          </cell>
        </row>
        <row r="250">
          <cell r="B250" t="str">
            <v>OPENSHAW</v>
          </cell>
        </row>
        <row r="251">
          <cell r="B251" t="str">
            <v>ORMSKIRK</v>
          </cell>
        </row>
        <row r="252">
          <cell r="B252" t="str">
            <v>PADIHAM</v>
          </cell>
        </row>
        <row r="253">
          <cell r="B253" t="str">
            <v>PEEL ST &amp; RIBBLESDALE T13</v>
          </cell>
        </row>
        <row r="254">
          <cell r="B254" t="str">
            <v>PENDLETON</v>
          </cell>
        </row>
        <row r="255">
          <cell r="B255" t="str">
            <v>PETTERIL BANK</v>
          </cell>
        </row>
        <row r="256">
          <cell r="B256" t="str">
            <v>PHILLIPS LANE</v>
          </cell>
        </row>
        <row r="257">
          <cell r="B257" t="str">
            <v>PICCADILLY</v>
          </cell>
        </row>
        <row r="258">
          <cell r="B258" t="str">
            <v>PIMBO</v>
          </cell>
        </row>
        <row r="259">
          <cell r="B259" t="str">
            <v>PIRELLI</v>
          </cell>
        </row>
        <row r="260">
          <cell r="B260" t="str">
            <v>PORTWOOD</v>
          </cell>
        </row>
        <row r="261">
          <cell r="B261" t="str">
            <v>POULTON</v>
          </cell>
        </row>
        <row r="262">
          <cell r="B262" t="str">
            <v>POYNTON</v>
          </cell>
        </row>
        <row r="263">
          <cell r="B263" t="str">
            <v>PREESALL</v>
          </cell>
        </row>
        <row r="264">
          <cell r="B264" t="str">
            <v>PRESTON EAST</v>
          </cell>
        </row>
        <row r="265">
          <cell r="B265" t="str">
            <v>PRESTON OLD RD</v>
          </cell>
        </row>
        <row r="266">
          <cell r="B266" t="str">
            <v>PRESTWICH</v>
          </cell>
        </row>
        <row r="267">
          <cell r="B267" t="str">
            <v>PRINGLE ST</v>
          </cell>
        </row>
        <row r="268">
          <cell r="B268" t="str">
            <v>PRINNY HILL</v>
          </cell>
        </row>
        <row r="269">
          <cell r="B269" t="str">
            <v>QUEENS PARK</v>
          </cell>
        </row>
        <row r="270">
          <cell r="B270" t="str">
            <v>RADCLIFFE</v>
          </cell>
        </row>
        <row r="271">
          <cell r="B271" t="str">
            <v>RANDAL ST</v>
          </cell>
        </row>
        <row r="272">
          <cell r="B272" t="str">
            <v>RAWTENSTALL RD</v>
          </cell>
        </row>
        <row r="273">
          <cell r="B273" t="str">
            <v>REDDISH VALE</v>
          </cell>
        </row>
        <row r="274">
          <cell r="B274" t="str">
            <v>RIBBLESDALE T14</v>
          </cell>
        </row>
        <row r="275">
          <cell r="B275" t="str">
            <v>RIBBLETON</v>
          </cell>
        </row>
        <row r="276">
          <cell r="B276" t="str">
            <v>RINGLEY</v>
          </cell>
        </row>
        <row r="277">
          <cell r="B277" t="str">
            <v>RISLEY</v>
          </cell>
        </row>
        <row r="278">
          <cell r="B278" t="str">
            <v>ROBERT HALL ST</v>
          </cell>
        </row>
        <row r="279">
          <cell r="B279" t="str">
            <v>ROCHDALE CENTRAL</v>
          </cell>
        </row>
        <row r="280">
          <cell r="B280" t="str">
            <v>ROMAN RD</v>
          </cell>
        </row>
        <row r="281">
          <cell r="B281" t="str">
            <v>ROMILEY</v>
          </cell>
        </row>
        <row r="282">
          <cell r="B282" t="str">
            <v>ROSSALL</v>
          </cell>
        </row>
        <row r="283">
          <cell r="B283" t="str">
            <v>ROYTON</v>
          </cell>
        </row>
        <row r="284">
          <cell r="B284" t="str">
            <v>SALE</v>
          </cell>
        </row>
        <row r="285">
          <cell r="B285" t="str">
            <v>SALE MOOR</v>
          </cell>
        </row>
        <row r="286">
          <cell r="B286" t="str">
            <v>SALFORD QUAYS</v>
          </cell>
        </row>
        <row r="287">
          <cell r="B287" t="str">
            <v>SANDGATE</v>
          </cell>
        </row>
        <row r="288">
          <cell r="B288" t="str">
            <v>SCARISBRICK</v>
          </cell>
        </row>
        <row r="289">
          <cell r="B289" t="str">
            <v>SEBERGHAM</v>
          </cell>
        </row>
        <row r="290">
          <cell r="B290" t="str">
            <v>SEDBERGH</v>
          </cell>
        </row>
        <row r="291">
          <cell r="B291" t="str">
            <v>SELSMIRE</v>
          </cell>
        </row>
        <row r="292">
          <cell r="B292" t="str">
            <v>SETTLE</v>
          </cell>
        </row>
        <row r="293">
          <cell r="B293" t="str">
            <v>SEVEN STARS</v>
          </cell>
        </row>
        <row r="294">
          <cell r="B294" t="str">
            <v>SHANNON ST SOUTH</v>
          </cell>
        </row>
        <row r="295">
          <cell r="B295" t="str">
            <v>SHAP</v>
          </cell>
        </row>
        <row r="296">
          <cell r="B296" t="str">
            <v>SHAW</v>
          </cell>
        </row>
        <row r="297">
          <cell r="B297" t="str">
            <v>Siddick</v>
          </cell>
        </row>
        <row r="298">
          <cell r="B298" t="str">
            <v>SILLOTH</v>
          </cell>
        </row>
        <row r="299">
          <cell r="B299" t="str">
            <v>SKELMERSDALE</v>
          </cell>
        </row>
        <row r="300">
          <cell r="B300" t="str">
            <v>SKELTON C</v>
          </cell>
        </row>
        <row r="301">
          <cell r="B301" t="str">
            <v>SLIPWAY</v>
          </cell>
        </row>
        <row r="302">
          <cell r="B302" t="str">
            <v>SNIPE</v>
          </cell>
        </row>
        <row r="303">
          <cell r="B303" t="str">
            <v>S.E. MACCLESFIELD</v>
          </cell>
        </row>
        <row r="304">
          <cell r="B304" t="str">
            <v>SOUTH PARK</v>
          </cell>
        </row>
        <row r="305">
          <cell r="B305" t="str">
            <v>S.W. MACCLESFIELD</v>
          </cell>
        </row>
        <row r="306">
          <cell r="B306" t="str">
            <v>SPA RD</v>
          </cell>
        </row>
        <row r="307">
          <cell r="B307" t="str">
            <v>Spadeadam 132/11kV</v>
          </cell>
        </row>
        <row r="308">
          <cell r="B308" t="str">
            <v>SPOTLAND</v>
          </cell>
        </row>
        <row r="309">
          <cell r="B309" t="str">
            <v>SPRING COTTAGE</v>
          </cell>
        </row>
        <row r="310">
          <cell r="B310" t="str">
            <v>SPRING GARDEN ST 11kV</v>
          </cell>
        </row>
        <row r="311">
          <cell r="B311" t="str">
            <v>SPRING GARDEN ST 6.6KV</v>
          </cell>
        </row>
        <row r="312">
          <cell r="B312" t="str">
            <v>SQUIRES GATE</v>
          </cell>
        </row>
        <row r="313">
          <cell r="B313" t="str">
            <v>ST ANNES</v>
          </cell>
        </row>
        <row r="314">
          <cell r="B314" t="str">
            <v>ST MARYS</v>
          </cell>
        </row>
        <row r="315">
          <cell r="B315" t="str">
            <v>ST MARYS ST</v>
          </cell>
        </row>
        <row r="316">
          <cell r="B316" t="str">
            <v>ST THOMAS RD</v>
          </cell>
        </row>
        <row r="317">
          <cell r="B317" t="str">
            <v>STAINBURN</v>
          </cell>
        </row>
        <row r="318">
          <cell r="B318" t="str">
            <v>STANDISH</v>
          </cell>
        </row>
        <row r="319">
          <cell r="B319" t="str">
            <v>STRANGEWAYS</v>
          </cell>
        </row>
        <row r="320">
          <cell r="B320" t="str">
            <v>STRAWBERRY BANK</v>
          </cell>
        </row>
        <row r="321">
          <cell r="B321" t="str">
            <v>STUART ST</v>
          </cell>
        </row>
        <row r="322">
          <cell r="B322" t="str">
            <v>STUBBINS</v>
          </cell>
        </row>
        <row r="323">
          <cell r="B323" t="str">
            <v>SWINTON</v>
          </cell>
        </row>
        <row r="324">
          <cell r="B324" t="str">
            <v>TAME VALLEY</v>
          </cell>
        </row>
        <row r="325">
          <cell r="B325" t="str">
            <v>TARDY GATE</v>
          </cell>
        </row>
        <row r="326">
          <cell r="B326" t="str">
            <v>TARLETON</v>
          </cell>
        </row>
        <row r="327">
          <cell r="B327" t="str">
            <v>THE HEIGHT</v>
          </cell>
        </row>
        <row r="328">
          <cell r="B328" t="str">
            <v>THORNTON</v>
          </cell>
        </row>
        <row r="329">
          <cell r="B329" t="str">
            <v>TOWNLEY ST</v>
          </cell>
        </row>
        <row r="330">
          <cell r="B330" t="str">
            <v>TRAFFORD</v>
          </cell>
        </row>
        <row r="331">
          <cell r="B331" t="str">
            <v>TRAFFORD PARK NORTH</v>
          </cell>
        </row>
        <row r="332">
          <cell r="B332" t="str">
            <v>TRIMPELL</v>
          </cell>
        </row>
        <row r="333">
          <cell r="B333" t="str">
            <v>TRINITY</v>
          </cell>
        </row>
        <row r="334">
          <cell r="B334" t="str">
            <v>TULKETH</v>
          </cell>
        </row>
        <row r="335">
          <cell r="B335" t="str">
            <v>ULVERSTON</v>
          </cell>
        </row>
        <row r="336">
          <cell r="B336" t="str">
            <v>UNION RD</v>
          </cell>
        </row>
        <row r="337">
          <cell r="B337" t="str">
            <v>UPHOLLAND</v>
          </cell>
        </row>
        <row r="338">
          <cell r="B338" t="str">
            <v>URMSTON</v>
          </cell>
        </row>
        <row r="339">
          <cell r="B339" t="str">
            <v>VICTORIA PARK</v>
          </cell>
        </row>
        <row r="340">
          <cell r="B340" t="str">
            <v>WARBRECK</v>
          </cell>
        </row>
        <row r="341">
          <cell r="B341" t="str">
            <v>WARDLEWORTH</v>
          </cell>
        </row>
        <row r="342">
          <cell r="B342" t="str">
            <v>WARTON</v>
          </cell>
        </row>
        <row r="343">
          <cell r="B343" t="str">
            <v>WATERHEAD</v>
          </cell>
        </row>
        <row r="344">
          <cell r="B344" t="str">
            <v>WATERSWALLOWS</v>
          </cell>
        </row>
        <row r="345">
          <cell r="B345" t="str">
            <v>WEASTE</v>
          </cell>
        </row>
        <row r="346">
          <cell r="B346" t="str">
            <v>WERNETH</v>
          </cell>
        </row>
        <row r="347">
          <cell r="B347" t="str">
            <v>WESLEY PLACE BACUP</v>
          </cell>
        </row>
        <row r="348">
          <cell r="B348" t="str">
            <v>WEST DIDSBURY</v>
          </cell>
        </row>
        <row r="349">
          <cell r="B349" t="str">
            <v>WESTGATE</v>
          </cell>
        </row>
        <row r="350">
          <cell r="B350" t="str">
            <v>WESTHOUGHTON</v>
          </cell>
        </row>
        <row r="351">
          <cell r="B351" t="str">
            <v>WESTLINTON</v>
          </cell>
        </row>
        <row r="352">
          <cell r="B352" t="str">
            <v>WHALLEY</v>
          </cell>
        </row>
        <row r="353">
          <cell r="B353" t="str">
            <v>WHALLEY RANGE</v>
          </cell>
        </row>
        <row r="354">
          <cell r="B354" t="str">
            <v>WHASSET</v>
          </cell>
        </row>
        <row r="355">
          <cell r="B355" t="str">
            <v>WHITTLE LE WOODS</v>
          </cell>
        </row>
        <row r="356">
          <cell r="B356" t="str">
            <v>WHITWORTH</v>
          </cell>
        </row>
        <row r="357">
          <cell r="B357" t="str">
            <v>WIGTON</v>
          </cell>
        </row>
        <row r="358">
          <cell r="B358" t="str">
            <v>WILLOW HEY</v>
          </cell>
        </row>
        <row r="359">
          <cell r="B359" t="str">
            <v>WILLOWBANK</v>
          </cell>
        </row>
        <row r="360">
          <cell r="B360" t="str">
            <v>WILLOWHOLME</v>
          </cell>
        </row>
        <row r="361">
          <cell r="B361" t="str">
            <v>WILMSLOW</v>
          </cell>
        </row>
        <row r="362">
          <cell r="B362" t="str">
            <v>WINDERMERE</v>
          </cell>
        </row>
        <row r="363">
          <cell r="B363" t="str">
            <v>WINIFRED RD</v>
          </cell>
        </row>
        <row r="364">
          <cell r="B364" t="str">
            <v>WITHINGTON</v>
          </cell>
        </row>
        <row r="365">
          <cell r="B365" t="str">
            <v>WITHYFOLD DRIVE</v>
          </cell>
        </row>
        <row r="366">
          <cell r="B366" t="str">
            <v>WOODBINE ST</v>
          </cell>
        </row>
        <row r="367">
          <cell r="B367" t="str">
            <v>WOODFIELD RD</v>
          </cell>
        </row>
        <row r="368">
          <cell r="B368" t="str">
            <v>WOODHILL LANE</v>
          </cell>
        </row>
        <row r="369">
          <cell r="B369" t="str">
            <v>WOODHOUSE PARK</v>
          </cell>
        </row>
        <row r="370">
          <cell r="B370" t="str">
            <v>WOODLEY</v>
          </cell>
        </row>
        <row r="371">
          <cell r="B371" t="str">
            <v>WOOLFOLD</v>
          </cell>
        </row>
        <row r="372">
          <cell r="B372" t="str">
            <v>WORDSWORTH ST</v>
          </cell>
        </row>
        <row r="373">
          <cell r="B373" t="str">
            <v>WORSLEY MESNES</v>
          </cell>
        </row>
        <row r="374">
          <cell r="B374" t="str">
            <v>WRIGHTINGTON</v>
          </cell>
        </row>
        <row r="375">
          <cell r="B375" t="str">
            <v>YEALAND</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User Guide and Network Maps"/>
      <sheetName val="2) 11 kV &amp; 6.6 kV Connections"/>
      <sheetName val="33 kV Connections"/>
      <sheetName val="4) Primary Headroom Data"/>
      <sheetName val="5) BSP Headroom Data"/>
      <sheetName val="6)Transmission Capacity - App G"/>
    </sheetNames>
    <sheetDataSet>
      <sheetData sheetId="0" refreshError="1"/>
      <sheetData sheetId="1" refreshError="1"/>
      <sheetData sheetId="2" refreshError="1"/>
      <sheetData sheetId="3">
        <row r="7">
          <cell r="B7" t="str">
            <v>ALBION ST</v>
          </cell>
        </row>
        <row r="8">
          <cell r="B8" t="str">
            <v>ALDERLEY</v>
          </cell>
        </row>
        <row r="9">
          <cell r="B9" t="str">
            <v>ALSTON</v>
          </cell>
        </row>
        <row r="10">
          <cell r="B10" t="str">
            <v>AMBLESIDE</v>
          </cell>
        </row>
        <row r="11">
          <cell r="B11" t="str">
            <v>ANCOATS NORTH T11 &amp; T12</v>
          </cell>
        </row>
        <row r="12">
          <cell r="B12" t="str">
            <v>ANCOATS NORTH T14</v>
          </cell>
        </row>
        <row r="13">
          <cell r="B13" t="str">
            <v>ANNIE PIT</v>
          </cell>
        </row>
        <row r="14">
          <cell r="B14" t="str">
            <v>ANSDELL</v>
          </cell>
        </row>
        <row r="15">
          <cell r="B15" t="str">
            <v>ARDWICK</v>
          </cell>
        </row>
        <row r="16">
          <cell r="B16" t="str">
            <v>ARNSIDE</v>
          </cell>
        </row>
        <row r="17">
          <cell r="B17" t="str">
            <v>ASHTON (GOLBORNE)</v>
          </cell>
        </row>
        <row r="18">
          <cell r="B18" t="str">
            <v>ASHTON (RIBBLE)</v>
          </cell>
        </row>
        <row r="19">
          <cell r="B19" t="str">
            <v>ASHTON ON MERSEY</v>
          </cell>
        </row>
        <row r="20">
          <cell r="B20" t="str">
            <v>ASHTON UNDER LYNE T11 &amp; T12</v>
          </cell>
        </row>
        <row r="21">
          <cell r="B21" t="str">
            <v>ASHTON UNDER LYNE T13</v>
          </cell>
        </row>
        <row r="22">
          <cell r="B22" t="str">
            <v>ASHWOOD DALE</v>
          </cell>
        </row>
        <row r="23">
          <cell r="B23" t="str">
            <v>ASKAM</v>
          </cell>
        </row>
        <row r="24">
          <cell r="B24" t="str">
            <v>ASKERTON CASTLE</v>
          </cell>
        </row>
        <row r="25">
          <cell r="B25" t="str">
            <v>ASPATRIA</v>
          </cell>
        </row>
        <row r="26">
          <cell r="B26" t="str">
            <v>ATHERTON TOWN CENTRE</v>
          </cell>
        </row>
        <row r="27">
          <cell r="B27" t="str">
            <v>ATHLETIC ST</v>
          </cell>
        </row>
        <row r="28">
          <cell r="B28" t="str">
            <v>AVENHAM</v>
          </cell>
        </row>
        <row r="29">
          <cell r="B29" t="str">
            <v>BAGULEY</v>
          </cell>
        </row>
        <row r="30">
          <cell r="B30" t="str">
            <v>BAMBER BRIDGE</v>
          </cell>
        </row>
        <row r="31">
          <cell r="B31" t="str">
            <v>BARBARA ST</v>
          </cell>
        </row>
        <row r="32">
          <cell r="B32" t="str">
            <v>BARROW</v>
          </cell>
        </row>
        <row r="33">
          <cell r="B33" t="str">
            <v>BARTON DOCK RD</v>
          </cell>
        </row>
        <row r="34">
          <cell r="B34" t="str">
            <v>BEDFORD</v>
          </cell>
        </row>
        <row r="35">
          <cell r="B35" t="str">
            <v>BELGRAVE</v>
          </cell>
        </row>
        <row r="36">
          <cell r="B36" t="str">
            <v>BENCHILL</v>
          </cell>
        </row>
        <row r="37">
          <cell r="B37" t="str">
            <v>BENTHAM</v>
          </cell>
        </row>
        <row r="38">
          <cell r="B38" t="str">
            <v>BISPHAM</v>
          </cell>
        </row>
        <row r="39">
          <cell r="B39" t="str">
            <v>BLACKBULL</v>
          </cell>
        </row>
        <row r="40">
          <cell r="B40" t="str">
            <v>BLACKBURN</v>
          </cell>
        </row>
        <row r="41">
          <cell r="B41" t="str">
            <v>BLACKFRIARS</v>
          </cell>
        </row>
        <row r="42">
          <cell r="B42" t="str">
            <v>BLACKLEY</v>
          </cell>
        </row>
        <row r="43">
          <cell r="B43" t="str">
            <v>BLACKPOOL</v>
          </cell>
        </row>
        <row r="44">
          <cell r="B44" t="str">
            <v>BOLLINGTON</v>
          </cell>
        </row>
        <row r="45">
          <cell r="B45" t="str">
            <v>BOLTON BY BOWLAND</v>
          </cell>
        </row>
        <row r="46">
          <cell r="B46" t="str">
            <v>BOLTON LE SANDS</v>
          </cell>
        </row>
        <row r="47">
          <cell r="B47" t="str">
            <v>BOTANY BAY</v>
          </cell>
        </row>
        <row r="48">
          <cell r="B48" t="str">
            <v>BOW LANE</v>
          </cell>
        </row>
        <row r="49">
          <cell r="B49" t="str">
            <v>BOWATERS</v>
          </cell>
        </row>
        <row r="50">
          <cell r="B50" t="str">
            <v>BOWDON</v>
          </cell>
        </row>
        <row r="51">
          <cell r="B51" t="str">
            <v>BRADFORD</v>
          </cell>
        </row>
        <row r="52">
          <cell r="B52" t="str">
            <v>BRADSHAWGATE</v>
          </cell>
        </row>
        <row r="53">
          <cell r="B53" t="str">
            <v>BRAMHALL</v>
          </cell>
        </row>
        <row r="54">
          <cell r="B54" t="str">
            <v>BRIDGEWATER</v>
          </cell>
        </row>
        <row r="55">
          <cell r="B55" t="str">
            <v>BRINKSWAY</v>
          </cell>
        </row>
        <row r="56">
          <cell r="B56" t="str">
            <v>BROADHEATH</v>
          </cell>
        </row>
        <row r="57">
          <cell r="B57" t="str">
            <v>BROADWAY</v>
          </cell>
        </row>
        <row r="58">
          <cell r="B58" t="str">
            <v>BUCKSHAW</v>
          </cell>
        </row>
        <row r="59">
          <cell r="B59" t="str">
            <v>BURNLEY</v>
          </cell>
        </row>
        <row r="60">
          <cell r="B60" t="str">
            <v>BURNLEY CENTRE</v>
          </cell>
        </row>
        <row r="61">
          <cell r="B61" t="str">
            <v>BURNLEY NORTH</v>
          </cell>
        </row>
        <row r="62">
          <cell r="B62" t="str">
            <v>BURROW BECK</v>
          </cell>
        </row>
        <row r="63">
          <cell r="B63" t="str">
            <v>BURSCOUGH BRIDGE</v>
          </cell>
        </row>
        <row r="64">
          <cell r="B64" t="str">
            <v>BURY TOWN CENTRE</v>
          </cell>
        </row>
        <row r="65">
          <cell r="B65" t="str">
            <v>BUSHELL ST</v>
          </cell>
        </row>
        <row r="66">
          <cell r="B66" t="str">
            <v>CAMPBELL ST</v>
          </cell>
        </row>
        <row r="67">
          <cell r="B67" t="str">
            <v>CANNON ST</v>
          </cell>
        </row>
        <row r="68">
          <cell r="B68" t="str">
            <v>CAPONTREE</v>
          </cell>
        </row>
        <row r="69">
          <cell r="B69" t="str">
            <v>CARLETON</v>
          </cell>
        </row>
        <row r="70">
          <cell r="B70" t="str">
            <v>CARLISLE NORTH</v>
          </cell>
        </row>
        <row r="71">
          <cell r="B71" t="str">
            <v>CARR ST</v>
          </cell>
        </row>
        <row r="72">
          <cell r="B72" t="str">
            <v>CASTLETON</v>
          </cell>
        </row>
        <row r="73">
          <cell r="B73" t="str">
            <v>CATTERALL WATERWORKS</v>
          </cell>
        </row>
        <row r="74">
          <cell r="B74" t="str">
            <v>CECIL ST</v>
          </cell>
        </row>
        <row r="75">
          <cell r="B75" t="str">
            <v>CENTRAL MANCHESTER</v>
          </cell>
        </row>
        <row r="76">
          <cell r="B76" t="str">
            <v>CHADDERTON</v>
          </cell>
        </row>
        <row r="77">
          <cell r="B77" t="str">
            <v>CHAMBERHALL</v>
          </cell>
        </row>
        <row r="78">
          <cell r="B78" t="str">
            <v>CHAPEL WHARF</v>
          </cell>
        </row>
        <row r="79">
          <cell r="B79" t="str">
            <v>CHASSEN RD</v>
          </cell>
        </row>
        <row r="80">
          <cell r="B80" t="str">
            <v>CHATSWORTH ST</v>
          </cell>
        </row>
        <row r="81">
          <cell r="B81" t="str">
            <v>CHEADLE HEATH</v>
          </cell>
        </row>
        <row r="82">
          <cell r="B82" t="str">
            <v>CHEADLE HULME</v>
          </cell>
        </row>
        <row r="83">
          <cell r="B83" t="str">
            <v>CHEETHAM HILL</v>
          </cell>
        </row>
        <row r="84">
          <cell r="B84" t="str">
            <v>CHELFORD</v>
          </cell>
        </row>
        <row r="85">
          <cell r="B85" t="str">
            <v>CHESTER RD T11 &amp; T12</v>
          </cell>
        </row>
        <row r="86">
          <cell r="B86" t="str">
            <v>CHESTER RD T13</v>
          </cell>
        </row>
        <row r="87">
          <cell r="B87" t="str">
            <v>CHORLEY SOUTH</v>
          </cell>
        </row>
        <row r="88">
          <cell r="B88" t="str">
            <v>CHORLTON</v>
          </cell>
        </row>
        <row r="89">
          <cell r="B89" t="str">
            <v>CHURCH</v>
          </cell>
        </row>
        <row r="90">
          <cell r="B90" t="str">
            <v>CLARENDON RD</v>
          </cell>
        </row>
        <row r="91">
          <cell r="B91" t="str">
            <v>CLAUGHTON</v>
          </cell>
        </row>
        <row r="92">
          <cell r="B92" t="str">
            <v>BLACKBURN RD CLAYTON</v>
          </cell>
        </row>
        <row r="93">
          <cell r="B93" t="str">
            <v>CLEVELEYS</v>
          </cell>
        </row>
        <row r="94">
          <cell r="B94" t="str">
            <v>CLIFTON JUNCTION</v>
          </cell>
        </row>
        <row r="95">
          <cell r="B95" t="str">
            <v>CLOVER HILL</v>
          </cell>
        </row>
        <row r="96">
          <cell r="B96" t="str">
            <v>COG LANE</v>
          </cell>
        </row>
        <row r="97">
          <cell r="B97" t="str">
            <v>CONISTON</v>
          </cell>
        </row>
        <row r="98">
          <cell r="B98" t="str">
            <v>COPSE RD</v>
          </cell>
        </row>
        <row r="99">
          <cell r="B99" t="str">
            <v>COX GREEN</v>
          </cell>
        </row>
        <row r="100">
          <cell r="B100" t="str">
            <v>CRAGGS ROW</v>
          </cell>
        </row>
        <row r="101">
          <cell r="B101" t="str">
            <v>CROWN LANE</v>
          </cell>
        </row>
        <row r="102">
          <cell r="B102" t="str">
            <v>CULCHETH</v>
          </cell>
        </row>
        <row r="103">
          <cell r="B103" t="str">
            <v>CUTACRE</v>
          </cell>
        </row>
        <row r="104">
          <cell r="B104" t="str">
            <v>DALTON</v>
          </cell>
        </row>
        <row r="105">
          <cell r="B105" t="str">
            <v>DEANSGATE</v>
          </cell>
        </row>
        <row r="106">
          <cell r="B106" t="str">
            <v>DENTON EAST</v>
          </cell>
        </row>
        <row r="107">
          <cell r="B107" t="str">
            <v>DENTON WEST</v>
          </cell>
        </row>
        <row r="108">
          <cell r="B108" t="str">
            <v>DICKINSON ST</v>
          </cell>
        </row>
        <row r="109">
          <cell r="B109" t="str">
            <v>DIDSBURY</v>
          </cell>
        </row>
        <row r="110">
          <cell r="B110" t="str">
            <v>DODGSON RD</v>
          </cell>
        </row>
        <row r="111">
          <cell r="B111" t="str">
            <v>DOUGLAS ST</v>
          </cell>
        </row>
        <row r="112">
          <cell r="B112" t="str">
            <v>DROYLSDEN EAST</v>
          </cell>
        </row>
        <row r="113">
          <cell r="B113" t="str">
            <v>DUKINFIELD</v>
          </cell>
        </row>
        <row r="114">
          <cell r="B114" t="str">
            <v>DUMERS LANE</v>
          </cell>
        </row>
        <row r="115">
          <cell r="B115" t="str">
            <v>DUMPLINGTON</v>
          </cell>
        </row>
        <row r="116">
          <cell r="B116" t="str">
            <v>EASTLANDS</v>
          </cell>
        </row>
        <row r="117">
          <cell r="B117" t="str">
            <v>EASTON</v>
          </cell>
        </row>
        <row r="118">
          <cell r="B118" t="str">
            <v>EGREMONT</v>
          </cell>
        </row>
        <row r="119">
          <cell r="B119" t="str">
            <v>EMBLETON</v>
          </cell>
        </row>
        <row r="120">
          <cell r="B120" t="str">
            <v>EXCHANGE ST</v>
          </cell>
        </row>
        <row r="121">
          <cell r="B121" t="str">
            <v>FAILSWORTH</v>
          </cell>
        </row>
        <row r="122">
          <cell r="B122" t="str">
            <v>FALLOWFIELD</v>
          </cell>
        </row>
        <row r="123">
          <cell r="B123" t="str">
            <v>FARNWORTH</v>
          </cell>
        </row>
        <row r="124">
          <cell r="B124" t="str">
            <v>FENISCOWLES</v>
          </cell>
        </row>
        <row r="125">
          <cell r="B125" t="str">
            <v>FERODO</v>
          </cell>
        </row>
        <row r="126">
          <cell r="B126" t="str">
            <v>FLAT LANE</v>
          </cell>
        </row>
        <row r="127">
          <cell r="B127" t="str">
            <v>FREDERICK RD</v>
          </cell>
        </row>
        <row r="128">
          <cell r="B128" t="str">
            <v>FUSEHILL</v>
          </cell>
        </row>
        <row r="129">
          <cell r="B129" t="str">
            <v>GALE</v>
          </cell>
        </row>
        <row r="130">
          <cell r="B130" t="str">
            <v>GARSTANG</v>
          </cell>
        </row>
        <row r="131">
          <cell r="B131" t="str">
            <v>GATLEY</v>
          </cell>
        </row>
        <row r="132">
          <cell r="B132" t="str">
            <v>GIDLOW</v>
          </cell>
        </row>
        <row r="133">
          <cell r="B133" t="str">
            <v>GILLSROW</v>
          </cell>
        </row>
        <row r="134">
          <cell r="B134" t="str">
            <v>GLAXO</v>
          </cell>
        </row>
        <row r="135">
          <cell r="B135" t="str">
            <v>GLOSSOP</v>
          </cell>
        </row>
        <row r="136">
          <cell r="B136" t="str">
            <v>GOLBORNE</v>
          </cell>
        </row>
        <row r="137">
          <cell r="B137" t="str">
            <v>GOWHOLE</v>
          </cell>
        </row>
        <row r="138">
          <cell r="B138" t="str">
            <v>GRANE RD</v>
          </cell>
        </row>
        <row r="139">
          <cell r="B139" t="str">
            <v>GRANGE</v>
          </cell>
        </row>
        <row r="140">
          <cell r="B140" t="str">
            <v>GREAT HARWOOD</v>
          </cell>
        </row>
        <row r="141">
          <cell r="B141" t="str">
            <v>GREEN LANE (ALTRINCHAM)</v>
          </cell>
        </row>
        <row r="142">
          <cell r="B142" t="str">
            <v>GREEN LANE (HAZEL GROVE)</v>
          </cell>
        </row>
        <row r="143">
          <cell r="B143" t="str">
            <v>GREEN ST T11</v>
          </cell>
        </row>
        <row r="144">
          <cell r="B144" t="str">
            <v>GREEN ST T12 &amp; T13</v>
          </cell>
        </row>
        <row r="145">
          <cell r="B145" t="str">
            <v>GREENFIELD</v>
          </cell>
        </row>
        <row r="146">
          <cell r="B146" t="str">
            <v>GREENHILL</v>
          </cell>
        </row>
        <row r="147">
          <cell r="B147" t="str">
            <v>GRIFFIN</v>
          </cell>
        </row>
        <row r="148">
          <cell r="B148" t="str">
            <v>HADFIELD</v>
          </cell>
        </row>
        <row r="149">
          <cell r="B149" t="str">
            <v>HALL CROSS</v>
          </cell>
        </row>
        <row r="150">
          <cell r="B150" t="str">
            <v>HANDFORTH</v>
          </cell>
        </row>
        <row r="151">
          <cell r="B151" t="str">
            <v>HANGING BRIDGE</v>
          </cell>
        </row>
        <row r="152">
          <cell r="B152" t="str">
            <v>HAREHOLME</v>
          </cell>
        </row>
        <row r="153">
          <cell r="B153" t="str">
            <v>HARPURHEY</v>
          </cell>
        </row>
        <row r="154">
          <cell r="B154" t="str">
            <v>HARWOOD</v>
          </cell>
        </row>
        <row r="155">
          <cell r="B155" t="str">
            <v>HATTERSLEY</v>
          </cell>
        </row>
        <row r="156">
          <cell r="B156" t="str">
            <v>HAVERTHWAITE</v>
          </cell>
        </row>
        <row r="157">
          <cell r="B157" t="str">
            <v>HAWK GREEN</v>
          </cell>
        </row>
        <row r="158">
          <cell r="B158" t="str">
            <v>HAYDOCK</v>
          </cell>
        </row>
        <row r="159">
          <cell r="B159" t="str">
            <v>HDA NO1</v>
          </cell>
        </row>
        <row r="160">
          <cell r="B160" t="str">
            <v>HDA NO2</v>
          </cell>
        </row>
        <row r="161">
          <cell r="B161" t="str">
            <v>HEADY HILL</v>
          </cell>
        </row>
        <row r="162">
          <cell r="B162" t="str">
            <v>HEAP BRIDGE</v>
          </cell>
        </row>
        <row r="163">
          <cell r="B163" t="str">
            <v>HEASANDFORD</v>
          </cell>
        </row>
        <row r="164">
          <cell r="B164" t="str">
            <v>HEATON MOOR</v>
          </cell>
        </row>
        <row r="165">
          <cell r="B165" t="str">
            <v>HEATON NORRIS</v>
          </cell>
        </row>
        <row r="166">
          <cell r="B166" t="str">
            <v>HELWITH BRIDGE</v>
          </cell>
        </row>
        <row r="167">
          <cell r="B167" t="str">
            <v>HENSINGHAM</v>
          </cell>
        </row>
        <row r="168">
          <cell r="B168" t="str">
            <v>HEYROD</v>
          </cell>
        </row>
        <row r="169">
          <cell r="B169" t="str">
            <v>HEYSIDE</v>
          </cell>
        </row>
        <row r="170">
          <cell r="B170" t="str">
            <v>HEYWOOD</v>
          </cell>
        </row>
        <row r="171">
          <cell r="B171" t="str">
            <v>HIGHER MILL</v>
          </cell>
        </row>
        <row r="172">
          <cell r="B172" t="str">
            <v>HIGHER WALTON</v>
          </cell>
        </row>
        <row r="173">
          <cell r="B173" t="str">
            <v>HILL TOP T11 &amp; T12</v>
          </cell>
        </row>
        <row r="174">
          <cell r="B174" t="str">
            <v>HILL TOP T13</v>
          </cell>
        </row>
        <row r="175">
          <cell r="B175" t="str">
            <v>HINDLEY GREEN</v>
          </cell>
        </row>
        <row r="176">
          <cell r="B176" t="str">
            <v>HOLLINWOOD</v>
          </cell>
        </row>
        <row r="177">
          <cell r="B177" t="str">
            <v>HOLME RD</v>
          </cell>
        </row>
        <row r="178">
          <cell r="B178" t="str">
            <v>HOLT ST</v>
          </cell>
        </row>
        <row r="179">
          <cell r="B179" t="str">
            <v>HURST</v>
          </cell>
        </row>
        <row r="180">
          <cell r="B180" t="str">
            <v>HUTTON END</v>
          </cell>
        </row>
        <row r="181">
          <cell r="B181" t="str">
            <v>HYDE</v>
          </cell>
        </row>
        <row r="182">
          <cell r="B182" t="str">
            <v>HYNDBURN RD</v>
          </cell>
        </row>
        <row r="183">
          <cell r="B183" t="str">
            <v>INDIA ST</v>
          </cell>
        </row>
        <row r="184">
          <cell r="B184" t="str">
            <v>INGLETON</v>
          </cell>
        </row>
        <row r="185">
          <cell r="B185" t="str">
            <v>IRLAM</v>
          </cell>
        </row>
        <row r="186">
          <cell r="B186" t="str">
            <v>JAMES ST</v>
          </cell>
        </row>
        <row r="187">
          <cell r="B187" t="str">
            <v>KAY ST</v>
          </cell>
        </row>
        <row r="188">
          <cell r="B188" t="str">
            <v>KENDAL</v>
          </cell>
        </row>
        <row r="189">
          <cell r="B189" t="str">
            <v>KESWICK</v>
          </cell>
        </row>
        <row r="190">
          <cell r="B190" t="str">
            <v>KINGSWAY</v>
          </cell>
        </row>
        <row r="191">
          <cell r="B191" t="str">
            <v>KINKRY HILL</v>
          </cell>
        </row>
        <row r="192">
          <cell r="B192" t="str">
            <v>KIRKBY LONSDALE</v>
          </cell>
        </row>
        <row r="193">
          <cell r="B193" t="str">
            <v>KIRKBY MOOR</v>
          </cell>
        </row>
        <row r="194">
          <cell r="B194" t="str">
            <v>KIRKBY STEPHEN</v>
          </cell>
        </row>
        <row r="195">
          <cell r="B195" t="str">
            <v>KIRKBY THORE</v>
          </cell>
        </row>
        <row r="196">
          <cell r="B196" t="str">
            <v>KIRKHALL LANE</v>
          </cell>
        </row>
        <row r="197">
          <cell r="B197" t="str">
            <v>KITT GREEN</v>
          </cell>
        </row>
        <row r="198">
          <cell r="B198" t="str">
            <v>KNOTT MILL</v>
          </cell>
        </row>
        <row r="199">
          <cell r="B199" t="str">
            <v>LAMBERHEAD</v>
          </cell>
        </row>
        <row r="200">
          <cell r="B200" t="str">
            <v>LANCASTER</v>
          </cell>
        </row>
        <row r="201">
          <cell r="B201" t="str">
            <v>LANGLEY</v>
          </cell>
        </row>
        <row r="202">
          <cell r="B202" t="str">
            <v>LANGROYD RD</v>
          </cell>
        </row>
        <row r="203">
          <cell r="B203" t="str">
            <v>LEIGH</v>
          </cell>
        </row>
        <row r="204">
          <cell r="B204" t="str">
            <v>LEVENSHULME</v>
          </cell>
        </row>
        <row r="205">
          <cell r="B205" t="str">
            <v>LEYLAND NATIONAL</v>
          </cell>
        </row>
        <row r="206">
          <cell r="B206" t="str">
            <v>LITTLE HULTON</v>
          </cell>
        </row>
        <row r="207">
          <cell r="B207" t="str">
            <v>LITTLE SALKELD</v>
          </cell>
        </row>
        <row r="208">
          <cell r="B208" t="str">
            <v>LITTLEBOROUGH</v>
          </cell>
        </row>
        <row r="209">
          <cell r="B209" t="str">
            <v>LONGFORD BRIDGE</v>
          </cell>
        </row>
        <row r="210">
          <cell r="B210" t="str">
            <v>LONGRIDGE</v>
          </cell>
        </row>
        <row r="211">
          <cell r="B211" t="str">
            <v>LONGSIGHT</v>
          </cell>
        </row>
        <row r="212">
          <cell r="B212" t="str">
            <v>LOSTOCK</v>
          </cell>
        </row>
        <row r="213">
          <cell r="B213" t="str">
            <v>LOWER DARWEN</v>
          </cell>
        </row>
        <row r="214">
          <cell r="B214" t="str">
            <v>LYONS RD</v>
          </cell>
        </row>
        <row r="215">
          <cell r="B215" t="str">
            <v>MANCHESTER UNIVERSITY</v>
          </cell>
        </row>
        <row r="216">
          <cell r="B216" t="str">
            <v>MARPLE</v>
          </cell>
        </row>
        <row r="217">
          <cell r="B217" t="str">
            <v>MARTON</v>
          </cell>
        </row>
        <row r="218">
          <cell r="B218" t="str">
            <v>MARYPORT</v>
          </cell>
        </row>
        <row r="219">
          <cell r="B219" t="str">
            <v>MELLING</v>
          </cell>
        </row>
        <row r="220">
          <cell r="B220" t="str">
            <v>MERESIDE</v>
          </cell>
        </row>
        <row r="221">
          <cell r="B221" t="str">
            <v>MIDDLETON JUNCTION</v>
          </cell>
        </row>
        <row r="222">
          <cell r="B222" t="str">
            <v>MIDWAY</v>
          </cell>
        </row>
        <row r="223">
          <cell r="B223" t="str">
            <v>MILNROW</v>
          </cell>
        </row>
        <row r="224">
          <cell r="B224" t="str">
            <v>MINTSFEET</v>
          </cell>
        </row>
        <row r="225">
          <cell r="B225" t="str">
            <v>MONSALL</v>
          </cell>
        </row>
        <row r="226">
          <cell r="B226" t="str">
            <v>MONTON</v>
          </cell>
        </row>
        <row r="227">
          <cell r="B227" t="str">
            <v>MOORSIDE</v>
          </cell>
        </row>
        <row r="228">
          <cell r="B228" t="str">
            <v>MORTON PARK</v>
          </cell>
        </row>
        <row r="229">
          <cell r="B229" t="str">
            <v>MOSLEY RD</v>
          </cell>
        </row>
        <row r="230">
          <cell r="B230" t="str">
            <v>MOSS LANE</v>
          </cell>
        </row>
        <row r="231">
          <cell r="B231" t="str">
            <v>MOSS NOOK PRIMARY</v>
          </cell>
        </row>
        <row r="232">
          <cell r="B232" t="str">
            <v>MOSS SIDE (Leyland)</v>
          </cell>
        </row>
        <row r="233">
          <cell r="B233" t="str">
            <v>MOSS SIDE (Longsight)</v>
          </cell>
        </row>
        <row r="234">
          <cell r="B234" t="str">
            <v>MOSSLEY</v>
          </cell>
        </row>
        <row r="235">
          <cell r="B235" t="str">
            <v>MOUNT ST</v>
          </cell>
        </row>
        <row r="236">
          <cell r="B236" t="str">
            <v>MUSGRAVE RD</v>
          </cell>
        </row>
        <row r="237">
          <cell r="B237" t="str">
            <v>NELSON</v>
          </cell>
        </row>
        <row r="238">
          <cell r="B238" t="str">
            <v>NEW MOSTON</v>
          </cell>
        </row>
        <row r="239">
          <cell r="B239" t="str">
            <v>NEWBIGGIN ON LUNE</v>
          </cell>
        </row>
        <row r="240">
          <cell r="B240" t="str">
            <v>NEWBY</v>
          </cell>
        </row>
        <row r="241">
          <cell r="B241" t="str">
            <v>NEWTON</v>
          </cell>
        </row>
        <row r="242">
          <cell r="B242" t="str">
            <v>NEWTON HEATH</v>
          </cell>
        </row>
        <row r="243">
          <cell r="B243" t="str">
            <v>NEWTON LE WILLOWS</v>
          </cell>
        </row>
        <row r="244">
          <cell r="B244" t="str">
            <v>NEWTONGATE T11 &amp; T12</v>
          </cell>
        </row>
        <row r="245">
          <cell r="B245" t="str">
            <v>NEWTONGATE T13</v>
          </cell>
        </row>
        <row r="246">
          <cell r="B246" t="str">
            <v>NORBRECK</v>
          </cell>
        </row>
        <row r="247">
          <cell r="B247" t="str">
            <v>NORBURY</v>
          </cell>
        </row>
        <row r="248">
          <cell r="B248" t="str">
            <v>NORTHENDEN</v>
          </cell>
        </row>
        <row r="249">
          <cell r="B249" t="str">
            <v>NWGB PARTINGTON</v>
          </cell>
        </row>
        <row r="250">
          <cell r="B250" t="str">
            <v>OFFERTON</v>
          </cell>
        </row>
        <row r="251">
          <cell r="B251" t="str">
            <v>OPENSHAW</v>
          </cell>
        </row>
        <row r="252">
          <cell r="B252" t="str">
            <v>ORMSKIRK</v>
          </cell>
        </row>
        <row r="253">
          <cell r="B253" t="str">
            <v>PADIHAM</v>
          </cell>
        </row>
        <row r="254">
          <cell r="B254" t="str">
            <v>PEEL ST &amp; RIBBLESDALE T13</v>
          </cell>
        </row>
        <row r="255">
          <cell r="B255" t="str">
            <v>PENDLETON</v>
          </cell>
        </row>
        <row r="256">
          <cell r="B256" t="str">
            <v>PETTERIL BANK</v>
          </cell>
        </row>
        <row r="257">
          <cell r="B257" t="str">
            <v>PHILLIPS LANE</v>
          </cell>
        </row>
        <row r="258">
          <cell r="B258" t="str">
            <v>PICCADILLY</v>
          </cell>
        </row>
        <row r="259">
          <cell r="B259" t="str">
            <v>PIMBO</v>
          </cell>
        </row>
        <row r="260">
          <cell r="B260" t="str">
            <v>PIRELLI</v>
          </cell>
        </row>
        <row r="261">
          <cell r="B261" t="str">
            <v>PORTWOOD</v>
          </cell>
        </row>
        <row r="262">
          <cell r="B262" t="str">
            <v>POULTON</v>
          </cell>
        </row>
        <row r="263">
          <cell r="B263" t="str">
            <v>POYNTON</v>
          </cell>
        </row>
        <row r="264">
          <cell r="B264" t="str">
            <v>PREESALL</v>
          </cell>
        </row>
        <row r="265">
          <cell r="B265" t="str">
            <v>PRESTON EAST</v>
          </cell>
        </row>
        <row r="266">
          <cell r="B266" t="str">
            <v>PRESTON OLD RD</v>
          </cell>
        </row>
        <row r="267">
          <cell r="B267" t="str">
            <v>PRESTWICH</v>
          </cell>
        </row>
        <row r="268">
          <cell r="B268" t="str">
            <v>PRINGLE ST</v>
          </cell>
        </row>
        <row r="269">
          <cell r="B269" t="str">
            <v>PRINNY HILL</v>
          </cell>
        </row>
        <row r="270">
          <cell r="B270" t="str">
            <v>QUEENS PARK</v>
          </cell>
        </row>
        <row r="271">
          <cell r="B271" t="str">
            <v>RADCLIFFE</v>
          </cell>
        </row>
        <row r="272">
          <cell r="B272" t="str">
            <v>RANDAL ST</v>
          </cell>
        </row>
        <row r="273">
          <cell r="B273" t="str">
            <v>RAWTENSTALL RD</v>
          </cell>
        </row>
        <row r="274">
          <cell r="B274" t="str">
            <v>REDDISH VALE</v>
          </cell>
        </row>
        <row r="275">
          <cell r="B275" t="str">
            <v>RIBBLESDALE T14</v>
          </cell>
        </row>
        <row r="276">
          <cell r="B276" t="str">
            <v>RIBBLETON</v>
          </cell>
        </row>
        <row r="277">
          <cell r="B277" t="str">
            <v>RINGLEY</v>
          </cell>
        </row>
        <row r="278">
          <cell r="B278" t="str">
            <v>RISLEY</v>
          </cell>
        </row>
        <row r="279">
          <cell r="B279" t="str">
            <v>ROBERT HALL ST</v>
          </cell>
        </row>
        <row r="280">
          <cell r="B280" t="str">
            <v>ROCHDALE CENTRAL</v>
          </cell>
        </row>
        <row r="281">
          <cell r="B281" t="str">
            <v>ROMAN RD</v>
          </cell>
        </row>
        <row r="282">
          <cell r="B282" t="str">
            <v>ROMILEY</v>
          </cell>
        </row>
        <row r="283">
          <cell r="B283" t="str">
            <v>ROSSALL</v>
          </cell>
        </row>
        <row r="284">
          <cell r="B284" t="str">
            <v>ROYTON</v>
          </cell>
        </row>
        <row r="285">
          <cell r="B285" t="str">
            <v>SALE</v>
          </cell>
        </row>
        <row r="286">
          <cell r="B286" t="str">
            <v>SALE MOOR</v>
          </cell>
        </row>
        <row r="287">
          <cell r="B287" t="str">
            <v>SALFORD QUAYS</v>
          </cell>
        </row>
        <row r="288">
          <cell r="B288" t="str">
            <v>SANDGATE</v>
          </cell>
        </row>
        <row r="289">
          <cell r="B289" t="str">
            <v>SCARISBRICK</v>
          </cell>
        </row>
        <row r="290">
          <cell r="B290" t="str">
            <v>SEBERGHAM</v>
          </cell>
        </row>
        <row r="291">
          <cell r="B291" t="str">
            <v>SEDBERGH</v>
          </cell>
        </row>
        <row r="292">
          <cell r="B292" t="str">
            <v>SELSMIRE</v>
          </cell>
        </row>
        <row r="293">
          <cell r="B293" t="str">
            <v>SETTLE</v>
          </cell>
        </row>
        <row r="294">
          <cell r="B294" t="str">
            <v>SEVEN STARS</v>
          </cell>
        </row>
        <row r="295">
          <cell r="B295" t="str">
            <v>SHANNON ST SOUTH</v>
          </cell>
        </row>
        <row r="296">
          <cell r="B296" t="str">
            <v>SHAP</v>
          </cell>
        </row>
        <row r="297">
          <cell r="B297" t="str">
            <v>SHAW</v>
          </cell>
        </row>
        <row r="298">
          <cell r="B298" t="str">
            <v>Siddick</v>
          </cell>
        </row>
        <row r="299">
          <cell r="B299" t="str">
            <v>SILLOTH</v>
          </cell>
        </row>
        <row r="300">
          <cell r="B300" t="str">
            <v>SKELMERSDALE</v>
          </cell>
        </row>
        <row r="301">
          <cell r="B301" t="str">
            <v>SKELTON C</v>
          </cell>
        </row>
        <row r="302">
          <cell r="B302" t="str">
            <v>SLIPWAY</v>
          </cell>
        </row>
        <row r="303">
          <cell r="B303" t="str">
            <v>SNIPE</v>
          </cell>
        </row>
        <row r="304">
          <cell r="B304" t="str">
            <v>S.E. MACCLESFIELD</v>
          </cell>
        </row>
        <row r="305">
          <cell r="B305" t="str">
            <v>SOUTH PARK</v>
          </cell>
        </row>
        <row r="306">
          <cell r="B306" t="str">
            <v>S.W. MACCLESFIELD</v>
          </cell>
        </row>
        <row r="307">
          <cell r="B307" t="str">
            <v>SPA RD</v>
          </cell>
        </row>
        <row r="308">
          <cell r="B308" t="str">
            <v>SPADEADAM 132/11KV</v>
          </cell>
        </row>
        <row r="309">
          <cell r="B309" t="str">
            <v>SPOTLAND</v>
          </cell>
        </row>
        <row r="310">
          <cell r="B310" t="str">
            <v>SPRING COTTAGE</v>
          </cell>
        </row>
        <row r="311">
          <cell r="B311" t="str">
            <v>SPRING GARDEN ST 11kV</v>
          </cell>
        </row>
        <row r="312">
          <cell r="B312" t="str">
            <v>SPRING GARDEN ST 6.6KV</v>
          </cell>
        </row>
        <row r="313">
          <cell r="B313" t="str">
            <v>SQUIRES GATE</v>
          </cell>
        </row>
        <row r="314">
          <cell r="B314" t="str">
            <v>ST ANNES</v>
          </cell>
        </row>
        <row r="315">
          <cell r="B315" t="str">
            <v>ST MARYS</v>
          </cell>
        </row>
        <row r="316">
          <cell r="B316" t="str">
            <v>ST MARYS ST</v>
          </cell>
        </row>
        <row r="317">
          <cell r="B317" t="str">
            <v>ST THOMAS RD</v>
          </cell>
        </row>
        <row r="318">
          <cell r="B318" t="str">
            <v>STAINBURN</v>
          </cell>
        </row>
        <row r="319">
          <cell r="B319" t="str">
            <v>STANDISH</v>
          </cell>
        </row>
        <row r="320">
          <cell r="B320" t="str">
            <v>STRANGEWAYS</v>
          </cell>
        </row>
        <row r="321">
          <cell r="B321" t="str">
            <v>STRAWBERRY BANK</v>
          </cell>
        </row>
        <row r="322">
          <cell r="B322" t="str">
            <v>STUART ST</v>
          </cell>
        </row>
        <row r="323">
          <cell r="B323" t="str">
            <v>STUBBINS</v>
          </cell>
        </row>
        <row r="324">
          <cell r="B324" t="str">
            <v>SWINTON</v>
          </cell>
        </row>
        <row r="325">
          <cell r="B325" t="str">
            <v>TAME VALLEY</v>
          </cell>
        </row>
        <row r="326">
          <cell r="B326" t="str">
            <v>TARDY GATE</v>
          </cell>
        </row>
        <row r="327">
          <cell r="B327" t="str">
            <v>TARLETON</v>
          </cell>
        </row>
        <row r="328">
          <cell r="B328" t="str">
            <v>THE HEIGHT</v>
          </cell>
        </row>
        <row r="329">
          <cell r="B329" t="str">
            <v>THORNTON</v>
          </cell>
        </row>
        <row r="330">
          <cell r="B330" t="str">
            <v>TOWNLEY ST</v>
          </cell>
        </row>
        <row r="331">
          <cell r="B331" t="str">
            <v>TRAFFORD</v>
          </cell>
        </row>
        <row r="332">
          <cell r="B332" t="str">
            <v>TRAFFORD PARK NORTH</v>
          </cell>
        </row>
        <row r="333">
          <cell r="B333" t="str">
            <v>TRIMPELL</v>
          </cell>
        </row>
        <row r="334">
          <cell r="B334" t="str">
            <v>TRINITY</v>
          </cell>
        </row>
        <row r="335">
          <cell r="B335" t="str">
            <v>TULKETH</v>
          </cell>
        </row>
        <row r="336">
          <cell r="B336" t="str">
            <v>ULVERSTON</v>
          </cell>
        </row>
        <row r="337">
          <cell r="B337" t="str">
            <v>UNION RD</v>
          </cell>
        </row>
        <row r="338">
          <cell r="B338" t="str">
            <v>UPHOLLAND</v>
          </cell>
        </row>
        <row r="339">
          <cell r="B339" t="str">
            <v>URMSTON</v>
          </cell>
        </row>
        <row r="340">
          <cell r="B340" t="str">
            <v>VICTORIA PARK</v>
          </cell>
        </row>
        <row r="341">
          <cell r="B341" t="str">
            <v>WARBRECK</v>
          </cell>
        </row>
        <row r="342">
          <cell r="B342" t="str">
            <v>WARDLEWORTH</v>
          </cell>
        </row>
        <row r="343">
          <cell r="B343" t="str">
            <v>WARTON</v>
          </cell>
        </row>
        <row r="344">
          <cell r="B344" t="str">
            <v>WATERHEAD</v>
          </cell>
        </row>
        <row r="345">
          <cell r="B345" t="str">
            <v>WATERSWALLOWS</v>
          </cell>
        </row>
        <row r="346">
          <cell r="B346" t="str">
            <v>WEASTE</v>
          </cell>
        </row>
        <row r="347">
          <cell r="B347" t="str">
            <v>WERNETH</v>
          </cell>
        </row>
        <row r="348">
          <cell r="B348" t="str">
            <v>WESLEY PLACE BACUP</v>
          </cell>
        </row>
        <row r="349">
          <cell r="B349" t="str">
            <v>WEST DIDSBURY</v>
          </cell>
        </row>
        <row r="350">
          <cell r="B350" t="str">
            <v>WESTGATE</v>
          </cell>
        </row>
        <row r="351">
          <cell r="B351" t="str">
            <v>WESTHOUGHTON</v>
          </cell>
        </row>
        <row r="352">
          <cell r="B352" t="str">
            <v>WESTLINTON</v>
          </cell>
        </row>
        <row r="353">
          <cell r="B353" t="str">
            <v>WHALLEY</v>
          </cell>
        </row>
        <row r="354">
          <cell r="B354" t="str">
            <v>WHALLEY RANGE</v>
          </cell>
        </row>
        <row r="355">
          <cell r="B355" t="str">
            <v>WHASSET</v>
          </cell>
        </row>
        <row r="356">
          <cell r="B356" t="str">
            <v>WHITTLE LE WOODS</v>
          </cell>
        </row>
        <row r="357">
          <cell r="B357" t="str">
            <v>WHITWORTH</v>
          </cell>
        </row>
        <row r="358">
          <cell r="B358" t="str">
            <v>WIGTON</v>
          </cell>
        </row>
        <row r="359">
          <cell r="B359" t="str">
            <v>WILLOW HEY</v>
          </cell>
        </row>
        <row r="360">
          <cell r="B360" t="str">
            <v>WILLOWBANK</v>
          </cell>
        </row>
        <row r="361">
          <cell r="B361" t="str">
            <v>WILLOWHOLME</v>
          </cell>
        </row>
        <row r="362">
          <cell r="B362" t="str">
            <v>WILMSLOW</v>
          </cell>
        </row>
        <row r="363">
          <cell r="B363" t="str">
            <v>WINDERMERE</v>
          </cell>
        </row>
        <row r="364">
          <cell r="B364" t="str">
            <v>WINIFRED RD</v>
          </cell>
        </row>
        <row r="365">
          <cell r="B365" t="str">
            <v>WITHINGTON</v>
          </cell>
        </row>
        <row r="366">
          <cell r="B366" t="str">
            <v>WITHYFOLD DRIVE</v>
          </cell>
        </row>
        <row r="367">
          <cell r="B367" t="str">
            <v>WOODBINE ST</v>
          </cell>
        </row>
        <row r="368">
          <cell r="B368" t="str">
            <v>WOODFIELD RD</v>
          </cell>
        </row>
        <row r="369">
          <cell r="B369" t="str">
            <v>WOODHILL LANE</v>
          </cell>
        </row>
        <row r="370">
          <cell r="B370" t="str">
            <v>WOODHOUSE PARK</v>
          </cell>
        </row>
        <row r="371">
          <cell r="B371" t="str">
            <v>WOODLEY</v>
          </cell>
        </row>
        <row r="372">
          <cell r="B372" t="str">
            <v>WOOLFOLD</v>
          </cell>
        </row>
        <row r="373">
          <cell r="B373" t="str">
            <v>WORDSWORTH ST</v>
          </cell>
        </row>
        <row r="374">
          <cell r="B374" t="str">
            <v>WORSLEY MESNES</v>
          </cell>
        </row>
        <row r="375">
          <cell r="B375" t="str">
            <v>WRIGHTINGTON</v>
          </cell>
        </row>
        <row r="376">
          <cell r="B376" t="str">
            <v>YEALAND</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 @ Primaries"/>
      <sheetName val="FL @ BSP"/>
      <sheetName val="FirmCapData_MD"/>
      <sheetName val="Maximum Demand"/>
      <sheetName val="Min Demand"/>
    </sheetNames>
    <sheetDataSet>
      <sheetData sheetId="0"/>
      <sheetData sheetId="1">
        <row r="4">
          <cell r="B4" t="str">
            <v>Albion St</v>
          </cell>
          <cell r="C4" t="str">
            <v>ALBION ST</v>
          </cell>
          <cell r="D4">
            <v>6.6</v>
          </cell>
          <cell r="E4">
            <v>54.75</v>
          </cell>
          <cell r="F4">
            <v>21.9</v>
          </cell>
          <cell r="G4">
            <v>0.66960485415170756</v>
          </cell>
          <cell r="H4">
            <v>0.58979397600903893</v>
          </cell>
          <cell r="I4">
            <v>12.913</v>
          </cell>
          <cell r="J4">
            <v>36.651000000000003</v>
          </cell>
          <cell r="K4">
            <v>3.4075980000000117E-2</v>
          </cell>
          <cell r="L4">
            <v>5.7980679999971585E-3</v>
          </cell>
          <cell r="M4">
            <v>12.916488074597952</v>
          </cell>
          <cell r="N4">
            <v>36.66086576480599</v>
          </cell>
          <cell r="O4">
            <v>8.2967662000000164E-2</v>
          </cell>
          <cell r="P4">
            <v>1.0977759999999392E-2</v>
          </cell>
          <cell r="Q4">
            <v>12.92121809313346</v>
          </cell>
          <cell r="R4">
            <v>36.674244277532374</v>
          </cell>
          <cell r="S4">
            <v>0.14913665200000015</v>
          </cell>
          <cell r="T4">
            <v>1.5909896000003698E-2</v>
          </cell>
          <cell r="U4">
            <v>12.927437828623731</v>
          </cell>
          <cell r="V4">
            <v>36.691836346101802</v>
          </cell>
          <cell r="W4">
            <v>0.2383711770000001</v>
          </cell>
          <cell r="X4">
            <v>6.1891704000002434E-2</v>
          </cell>
          <cell r="Y4">
            <v>12.939266190177728</v>
          </cell>
          <cell r="Z4">
            <v>36.72529200476243</v>
          </cell>
          <cell r="AA4">
            <v>0.36278942600000019</v>
          </cell>
          <cell r="AB4">
            <v>0.10773296800000054</v>
          </cell>
          <cell r="AC4">
            <v>12.954160034975098</v>
          </cell>
          <cell r="AD4">
            <v>36.767418159379076</v>
          </cell>
          <cell r="AE4">
            <v>0.52211517800000018</v>
          </cell>
          <cell r="AF4">
            <v>0.15400037600000438</v>
          </cell>
          <cell r="AG4">
            <v>12.972144772288667</v>
          </cell>
          <cell r="AH4">
            <v>36.818286678228205</v>
          </cell>
          <cell r="AI4">
            <v>0.7249552560000001</v>
          </cell>
          <cell r="AJ4">
            <v>0.19948871999999795</v>
          </cell>
          <cell r="AK4">
            <v>12.993867875514292</v>
          </cell>
          <cell r="AL4">
            <v>36.879728892625224</v>
          </cell>
          <cell r="AM4">
            <v>0.96925817700000017</v>
          </cell>
          <cell r="AN4">
            <v>0.24537073600000525</v>
          </cell>
          <cell r="AO4">
            <v>13.01925247422516</v>
          </cell>
          <cell r="AP4">
            <v>36.951527380169843</v>
          </cell>
          <cell r="AQ4">
            <v>1.2443330510000001</v>
          </cell>
          <cell r="AR4">
            <v>0.29091600799999817</v>
          </cell>
          <cell r="AS4">
            <v>13.047299463255571</v>
          </cell>
          <cell r="AT4">
            <v>37.030856244710918</v>
          </cell>
          <cell r="AU4">
            <v>12.923</v>
          </cell>
          <cell r="AV4">
            <v>37.052999999999997</v>
          </cell>
          <cell r="AW4">
            <v>1.5627145010000001</v>
          </cell>
          <cell r="AX4">
            <v>0.33603302799999746</v>
          </cell>
          <cell r="AY4">
            <v>13.089097332877467</v>
          </cell>
          <cell r="AZ4">
            <v>37.522794201658627</v>
          </cell>
          <cell r="BA4">
            <v>3.6405598980000002</v>
          </cell>
          <cell r="BB4">
            <v>0.44336352000000545</v>
          </cell>
          <cell r="BC4">
            <v>13.280250649201836</v>
          </cell>
          <cell r="BD4">
            <v>38.063457426535656</v>
          </cell>
          <cell r="BE4">
            <v>12.936</v>
          </cell>
          <cell r="BF4">
            <v>37.445</v>
          </cell>
          <cell r="BG4">
            <v>5.9983402555800005</v>
          </cell>
          <cell r="BH4">
            <v>-0.37195316000001455</v>
          </cell>
          <cell r="BI4">
            <v>13.428181227908809</v>
          </cell>
          <cell r="BJ4">
            <v>38.83709873530816</v>
          </cell>
          <cell r="BK4">
            <v>8.0801910307782006</v>
          </cell>
          <cell r="BL4">
            <v>-4.9935448999999998</v>
          </cell>
          <cell r="BM4">
            <v>13.206011511287562</v>
          </cell>
          <cell r="BN4">
            <v>38.208707882519455</v>
          </cell>
          <cell r="BO4">
            <v>12.845000000000001</v>
          </cell>
          <cell r="BP4">
            <v>37.54</v>
          </cell>
          <cell r="BQ4">
            <v>9.6629629931779988</v>
          </cell>
          <cell r="BR4">
            <v>-12.837063064000006</v>
          </cell>
          <cell r="BS4">
            <v>12.567338252981228</v>
          </cell>
          <cell r="BT4">
            <v>36.754653983227691</v>
          </cell>
        </row>
        <row r="5">
          <cell r="B5" t="str">
            <v>Alderley &amp; Chelford</v>
          </cell>
          <cell r="C5" t="str">
            <v>ALDERLEY</v>
          </cell>
          <cell r="D5">
            <v>11</v>
          </cell>
          <cell r="E5">
            <v>33.405000000000001</v>
          </cell>
          <cell r="F5">
            <v>13.1</v>
          </cell>
          <cell r="G5">
            <v>0.85522787457476401</v>
          </cell>
          <cell r="H5">
            <v>0.76297868410166059</v>
          </cell>
          <cell r="I5">
            <v>9.9939999999999998</v>
          </cell>
          <cell r="J5">
            <v>28.565999999999999</v>
          </cell>
          <cell r="K5">
            <v>1.7558890999999965E-2</v>
          </cell>
          <cell r="L5">
            <v>1.8892319999999074E-3</v>
          </cell>
          <cell r="M5">
            <v>9.9950207617317535</v>
          </cell>
          <cell r="N5">
            <v>28.568887150169992</v>
          </cell>
          <cell r="O5">
            <v>4.214646199999994E-2</v>
          </cell>
          <cell r="P5">
            <v>3.6399279999983492E-3</v>
          </cell>
          <cell r="Q5">
            <v>9.9964031622356107</v>
          </cell>
          <cell r="R5">
            <v>28.572797169252368</v>
          </cell>
          <cell r="S5">
            <v>1.7558890999999965E-2</v>
          </cell>
          <cell r="T5">
            <v>5.3563319999945236E-3</v>
          </cell>
          <cell r="U5">
            <v>9.995202737287963</v>
          </cell>
          <cell r="V5">
            <v>28.569401854769215</v>
          </cell>
          <cell r="W5">
            <v>0.12111490799999991</v>
          </cell>
          <cell r="X5">
            <v>7.4685300000002286E-2</v>
          </cell>
          <cell r="Y5">
            <v>10.004276845708745</v>
          </cell>
          <cell r="Z5">
            <v>28.595067309159443</v>
          </cell>
          <cell r="AA5">
            <v>0.18387467899999987</v>
          </cell>
          <cell r="AB5">
            <v>0.14400062400000024</v>
          </cell>
          <cell r="AC5">
            <v>10.011208990404334</v>
          </cell>
          <cell r="AD5">
            <v>28.614674375249116</v>
          </cell>
          <cell r="AE5">
            <v>0.26255053299999986</v>
          </cell>
          <cell r="AF5">
            <v>0.21351067199999818</v>
          </cell>
          <cell r="AG5">
            <v>10.018986733168862</v>
          </cell>
          <cell r="AH5">
            <v>28.636673153853604</v>
          </cell>
          <cell r="AI5">
            <v>0.35971562299999993</v>
          </cell>
          <cell r="AJ5">
            <v>0.28275274399999972</v>
          </cell>
          <cell r="AK5">
            <v>10.027720844057569</v>
          </cell>
          <cell r="AL5">
            <v>28.661376950001767</v>
          </cell>
          <cell r="AM5">
            <v>0.47417685099999984</v>
          </cell>
          <cell r="AN5">
            <v>0.35217399200000088</v>
          </cell>
          <cell r="AO5">
            <v>10.037372171059193</v>
          </cell>
          <cell r="AP5">
            <v>28.688675025082954</v>
          </cell>
          <cell r="AQ5">
            <v>0.60139550099999994</v>
          </cell>
          <cell r="AR5">
            <v>0.42148955200000415</v>
          </cell>
          <cell r="AS5">
            <v>10.047687541881782</v>
          </cell>
          <cell r="AT5">
            <v>28.717851299719378</v>
          </cell>
          <cell r="AU5">
            <v>9.9949999999999992</v>
          </cell>
          <cell r="AV5">
            <v>28.584</v>
          </cell>
          <cell r="AW5">
            <v>0.73863894399999996</v>
          </cell>
          <cell r="AX5">
            <v>0.49065503199999938</v>
          </cell>
          <cell r="AY5">
            <v>10.059521200723344</v>
          </cell>
          <cell r="AZ5">
            <v>28.766493514247099</v>
          </cell>
          <cell r="BA5">
            <v>1.6069664719999999</v>
          </cell>
          <cell r="BB5">
            <v>0.65953156799999846</v>
          </cell>
          <cell r="BC5">
            <v>10.113960295773795</v>
          </cell>
          <cell r="BD5">
            <v>28.920470527334434</v>
          </cell>
          <cell r="BE5">
            <v>9.9979999999999993</v>
          </cell>
          <cell r="BF5">
            <v>28.628</v>
          </cell>
          <cell r="BG5">
            <v>2.6613511683</v>
          </cell>
          <cell r="BH5">
            <v>-0.69749993600000693</v>
          </cell>
          <cell r="BI5">
            <v>10.101075457965161</v>
          </cell>
          <cell r="BJ5">
            <v>28.9195414212043</v>
          </cell>
          <cell r="BK5">
            <v>3.6654139977739999</v>
          </cell>
          <cell r="BL5">
            <v>-7.5071447919999983</v>
          </cell>
          <cell r="BM5">
            <v>9.7963614265272305</v>
          </cell>
          <cell r="BN5">
            <v>28.057679989394494</v>
          </cell>
          <cell r="BO5">
            <v>9.9990000000000006</v>
          </cell>
          <cell r="BP5">
            <v>28.646000000000001</v>
          </cell>
          <cell r="BQ5">
            <v>4.4785111011299996</v>
          </cell>
          <cell r="BR5">
            <v>-18.159118604000003</v>
          </cell>
          <cell r="BS5">
            <v>9.2809543250491267</v>
          </cell>
          <cell r="BT5">
            <v>26.615060136162263</v>
          </cell>
        </row>
        <row r="6">
          <cell r="B6" t="str">
            <v>Alston</v>
          </cell>
          <cell r="C6" t="str">
            <v>ALSTON</v>
          </cell>
          <cell r="D6">
            <v>11</v>
          </cell>
          <cell r="E6">
            <v>33.405000000000001</v>
          </cell>
          <cell r="F6">
            <v>13.1</v>
          </cell>
          <cell r="G6">
            <v>0.10527590626066016</v>
          </cell>
          <cell r="H6">
            <v>0.10592486761686705</v>
          </cell>
          <cell r="I6">
            <v>1.387</v>
          </cell>
          <cell r="J6">
            <v>3.5150000000000001</v>
          </cell>
          <cell r="K6">
            <v>1.1590324999999957E-2</v>
          </cell>
          <cell r="L6">
            <v>1.4158880000003649E-4</v>
          </cell>
          <cell r="M6">
            <v>1.3876157657809582</v>
          </cell>
          <cell r="N6">
            <v>3.5167416486373528</v>
          </cell>
          <cell r="O6">
            <v>2.7471371000000022E-2</v>
          </cell>
          <cell r="P6">
            <v>2.9011639999998451E-4</v>
          </cell>
          <cell r="Q6">
            <v>1.388457100202136</v>
          </cell>
          <cell r="R6">
            <v>3.5191213017351943</v>
          </cell>
          <cell r="S6">
            <v>1.1590324999999957E-2</v>
          </cell>
          <cell r="T6">
            <v>4.5025920000041353E-4</v>
          </cell>
          <cell r="U6">
            <v>1.38763196677537</v>
          </cell>
          <cell r="V6">
            <v>3.516787471969395</v>
          </cell>
          <cell r="W6">
            <v>7.6565299999999947E-2</v>
          </cell>
          <cell r="X6">
            <v>1.9585327199999281E-2</v>
          </cell>
          <cell r="Y6">
            <v>1.3920465991360611</v>
          </cell>
          <cell r="Z6">
            <v>3.5292739378841556</v>
          </cell>
          <cell r="AA6">
            <v>0.11444877099999995</v>
          </cell>
          <cell r="AB6">
            <v>3.8731075199999854E-2</v>
          </cell>
          <cell r="AC6">
            <v>1.3950398568579996</v>
          </cell>
          <cell r="AD6">
            <v>3.5377401492162428</v>
          </cell>
          <cell r="AE6">
            <v>0.16134324099999997</v>
          </cell>
          <cell r="AF6">
            <v>5.7908759199999604E-2</v>
          </cell>
          <cell r="AG6">
            <v>1.3985077455759849</v>
          </cell>
          <cell r="AH6">
            <v>3.5475488197317939</v>
          </cell>
          <cell r="AI6">
            <v>0.21865359299999998</v>
          </cell>
          <cell r="AJ6">
            <v>7.7068367200000321E-2</v>
          </cell>
          <cell r="AK6">
            <v>1.4025213775751595</v>
          </cell>
          <cell r="AL6">
            <v>3.5589010853470082</v>
          </cell>
          <cell r="AM6">
            <v>0.28563017099999999</v>
          </cell>
          <cell r="AN6">
            <v>9.6256591199999963E-2</v>
          </cell>
          <cell r="AO6">
            <v>1.4070438568141932</v>
          </cell>
          <cell r="AP6">
            <v>3.5716925882977928</v>
          </cell>
          <cell r="AQ6">
            <v>0.35967270699999998</v>
          </cell>
          <cell r="AR6">
            <v>0.11544004320000001</v>
          </cell>
          <cell r="AS6">
            <v>1.4119369522021268</v>
          </cell>
          <cell r="AT6">
            <v>3.5855323520169944</v>
          </cell>
          <cell r="AU6">
            <v>1.387</v>
          </cell>
          <cell r="AV6">
            <v>3.5150000000000001</v>
          </cell>
          <cell r="AW6">
            <v>0.43942201600000008</v>
          </cell>
          <cell r="AX6">
            <v>0.13461132720000046</v>
          </cell>
          <cell r="AY6">
            <v>1.4171289368382129</v>
          </cell>
          <cell r="AZ6">
            <v>3.6002175021929661</v>
          </cell>
          <cell r="BA6">
            <v>0.93827661800000006</v>
          </cell>
          <cell r="BB6">
            <v>0.22961165920000104</v>
          </cell>
          <cell r="BC6">
            <v>1.4482982373840754</v>
          </cell>
          <cell r="BD6">
            <v>3.6883775973162498</v>
          </cell>
          <cell r="BE6">
            <v>1.391</v>
          </cell>
          <cell r="BF6">
            <v>3.7040000000000002</v>
          </cell>
          <cell r="BG6">
            <v>1.5352205695999999</v>
          </cell>
          <cell r="BH6">
            <v>0.24857117519999994</v>
          </cell>
          <cell r="BI6">
            <v>1.484624785821683</v>
          </cell>
          <cell r="BJ6">
            <v>3.9688108837666007</v>
          </cell>
          <cell r="BK6">
            <v>2.0986105709789999</v>
          </cell>
          <cell r="BL6">
            <v>0.24857117519999905</v>
          </cell>
          <cell r="BM6">
            <v>1.5141950920903111</v>
          </cell>
          <cell r="BN6">
            <v>4.0524483401038403</v>
          </cell>
          <cell r="BO6">
            <v>1.393</v>
          </cell>
          <cell r="BP6">
            <v>3.8079999999999998</v>
          </cell>
          <cell r="BQ6">
            <v>2.5531395628190001</v>
          </cell>
          <cell r="BR6">
            <v>0.24857117520000083</v>
          </cell>
          <cell r="BS6">
            <v>1.5400516771624304</v>
          </cell>
          <cell r="BT6">
            <v>4.2239249524256381</v>
          </cell>
        </row>
        <row r="7">
          <cell r="B7" t="str">
            <v>Ambleside</v>
          </cell>
          <cell r="C7" t="str">
            <v>AMBLESIDE</v>
          </cell>
          <cell r="D7">
            <v>11</v>
          </cell>
          <cell r="E7">
            <v>33.405000000000001</v>
          </cell>
          <cell r="F7">
            <v>13.1</v>
          </cell>
          <cell r="G7">
            <v>0.42659278163894793</v>
          </cell>
          <cell r="H7">
            <v>0.42655148402858006</v>
          </cell>
          <cell r="I7">
            <v>5.5869999999999997</v>
          </cell>
          <cell r="J7">
            <v>14.247999999999999</v>
          </cell>
          <cell r="K7">
            <v>1.5182129999999905E-2</v>
          </cell>
          <cell r="L7">
            <v>5.2557640000028272E-4</v>
          </cell>
          <cell r="M7">
            <v>5.5878244407743987</v>
          </cell>
          <cell r="N7">
            <v>14.250331870649056</v>
          </cell>
          <cell r="O7">
            <v>3.6470560999999901E-2</v>
          </cell>
          <cell r="P7">
            <v>1.0929043999992061E-3</v>
          </cell>
          <cell r="Q7">
            <v>5.5889715706236709</v>
          </cell>
          <cell r="R7">
            <v>14.253576443830344</v>
          </cell>
          <cell r="S7">
            <v>1.5182129999999905E-2</v>
          </cell>
          <cell r="T7">
            <v>1.7148683999996805E-3</v>
          </cell>
          <cell r="U7">
            <v>5.5878868624158846</v>
          </cell>
          <cell r="V7">
            <v>14.250508425713006</v>
          </cell>
          <cell r="W7">
            <v>0.10357366099999998</v>
          </cell>
          <cell r="X7">
            <v>7.7789140400000623E-2</v>
          </cell>
          <cell r="Y7">
            <v>5.596519078382661</v>
          </cell>
          <cell r="Z7">
            <v>14.274924019500103</v>
          </cell>
          <cell r="AA7">
            <v>0.15648270999999991</v>
          </cell>
          <cell r="AB7">
            <v>0.15391060840000037</v>
          </cell>
          <cell r="AC7">
            <v>5.6032914241757181</v>
          </cell>
          <cell r="AD7">
            <v>14.294079106039346</v>
          </cell>
          <cell r="AE7">
            <v>0.22308940700000002</v>
          </cell>
          <cell r="AF7">
            <v>0.23016537239999924</v>
          </cell>
          <cell r="AG7">
            <v>5.6107897062634606</v>
          </cell>
          <cell r="AH7">
            <v>14.315287450485318</v>
          </cell>
          <cell r="AI7">
            <v>0.30600728399999988</v>
          </cell>
          <cell r="AJ7">
            <v>0.30634732839999979</v>
          </cell>
          <cell r="AK7">
            <v>5.6191402818462404</v>
          </cell>
          <cell r="AL7">
            <v>14.338906444970894</v>
          </cell>
          <cell r="AM7">
            <v>0.40418040099999997</v>
          </cell>
          <cell r="AN7">
            <v>0.38264914839999964</v>
          </cell>
          <cell r="AO7">
            <v>5.6282978411047671</v>
          </cell>
          <cell r="AP7">
            <v>14.364807933974182</v>
          </cell>
          <cell r="AQ7">
            <v>0.51362651800000003</v>
          </cell>
          <cell r="AR7">
            <v>0.45893322040000006</v>
          </cell>
          <cell r="AS7">
            <v>5.6380461478880211</v>
          </cell>
          <cell r="AT7">
            <v>14.392380309300284</v>
          </cell>
          <cell r="AU7">
            <v>5.593</v>
          </cell>
          <cell r="AV7">
            <v>14.46</v>
          </cell>
          <cell r="AW7">
            <v>0.63592001899999995</v>
          </cell>
          <cell r="AX7">
            <v>0.53516836439999915</v>
          </cell>
          <cell r="AY7">
            <v>5.6544661994000753</v>
          </cell>
          <cell r="AZ7">
            <v>14.633852665638234</v>
          </cell>
          <cell r="BA7">
            <v>1.4186905219999999</v>
          </cell>
          <cell r="BB7">
            <v>0.91004689639999947</v>
          </cell>
          <cell r="BC7">
            <v>5.7152270159441088</v>
          </cell>
          <cell r="BD7">
            <v>14.805710207273103</v>
          </cell>
          <cell r="BE7">
            <v>5.5330000000000004</v>
          </cell>
          <cell r="BF7">
            <v>14.537000000000001</v>
          </cell>
          <cell r="BG7">
            <v>2.3468237303999997</v>
          </cell>
          <cell r="BH7">
            <v>0.97510658839999875</v>
          </cell>
          <cell r="BI7">
            <v>5.7073561239807606</v>
          </cell>
          <cell r="BJ7">
            <v>15.030153590432791</v>
          </cell>
          <cell r="BK7">
            <v>3.2190928918979997</v>
          </cell>
          <cell r="BL7">
            <v>0.85570178839999889</v>
          </cell>
          <cell r="BM7">
            <v>5.7468712550511372</v>
          </cell>
          <cell r="BN7">
            <v>15.141919258990146</v>
          </cell>
          <cell r="BO7">
            <v>5.5380000000000003</v>
          </cell>
          <cell r="BP7">
            <v>14.753</v>
          </cell>
          <cell r="BQ7">
            <v>3.9264466421729995</v>
          </cell>
          <cell r="BR7">
            <v>0.84429698839999778</v>
          </cell>
          <cell r="BS7">
            <v>5.7883991017587286</v>
          </cell>
          <cell r="BT7">
            <v>15.461235611426469</v>
          </cell>
        </row>
        <row r="8">
          <cell r="B8" t="str">
            <v>Ancoats North T11 &amp; T12</v>
          </cell>
          <cell r="C8" t="str">
            <v>ANCOATS NORTH T11 &amp; T12</v>
          </cell>
          <cell r="D8">
            <v>6.6</v>
          </cell>
          <cell r="E8">
            <v>50</v>
          </cell>
          <cell r="F8">
            <v>20</v>
          </cell>
          <cell r="G8">
            <v>0.83288927159231474</v>
          </cell>
          <cell r="H8">
            <v>0.69892890568536647</v>
          </cell>
          <cell r="I8">
            <v>13.977</v>
          </cell>
          <cell r="J8">
            <v>41.64</v>
          </cell>
          <cell r="K8">
            <v>1.7786285000000124E-2</v>
          </cell>
          <cell r="L8">
            <v>2.5397760000034353E-4</v>
          </cell>
          <cell r="M8">
            <v>13.978578113707329</v>
          </cell>
          <cell r="N8">
            <v>41.644463579615739</v>
          </cell>
          <cell r="O8">
            <v>4.2813454999999889E-2</v>
          </cell>
          <cell r="P8">
            <v>5.2778799999986248E-4</v>
          </cell>
          <cell r="Q8">
            <v>13.98079137550198</v>
          </cell>
          <cell r="R8">
            <v>41.650723629309894</v>
          </cell>
          <cell r="S8">
            <v>1.7786285000000124E-2</v>
          </cell>
          <cell r="T8">
            <v>8.256200000000824E-4</v>
          </cell>
          <cell r="U8">
            <v>13.97862811944877</v>
          </cell>
          <cell r="V8">
            <v>41.644605017211227</v>
          </cell>
          <cell r="W8">
            <v>0.12022003319999985</v>
          </cell>
          <cell r="X8">
            <v>8.4067507999999957E-2</v>
          </cell>
          <cell r="Y8">
            <v>13.994870525288471</v>
          </cell>
          <cell r="Z8">
            <v>41.690545478459377</v>
          </cell>
          <cell r="AA8">
            <v>0.18082053589999991</v>
          </cell>
          <cell r="AB8">
            <v>0.16732769199999931</v>
          </cell>
          <cell r="AC8">
            <v>14.007455071681205</v>
          </cell>
          <cell r="AD8">
            <v>41.726139950829214</v>
          </cell>
          <cell r="AE8">
            <v>0.25759871799999989</v>
          </cell>
          <cell r="AF8">
            <v>0.25064856800000035</v>
          </cell>
          <cell r="AG8">
            <v>14.021460107179848</v>
          </cell>
          <cell r="AH8">
            <v>41.765752173116603</v>
          </cell>
          <cell r="AI8">
            <v>0.35438830999999982</v>
          </cell>
          <cell r="AJ8">
            <v>0.33392694000000001</v>
          </cell>
          <cell r="AK8">
            <v>14.037211968920428</v>
          </cell>
          <cell r="AL8">
            <v>41.810305166128913</v>
          </cell>
          <cell r="AM8">
            <v>0.47009169399999995</v>
          </cell>
          <cell r="AN8">
            <v>0.41726060800000075</v>
          </cell>
          <cell r="AO8">
            <v>14.054623195519051</v>
          </cell>
          <cell r="AP8">
            <v>41.859551551715562</v>
          </cell>
          <cell r="AQ8">
            <v>0.59976805699999991</v>
          </cell>
          <cell r="AR8">
            <v>0.50058308400000007</v>
          </cell>
          <cell r="AS8">
            <v>14.073255761736283</v>
          </cell>
          <cell r="AT8">
            <v>41.912252407408005</v>
          </cell>
          <cell r="AU8">
            <v>13.988</v>
          </cell>
          <cell r="AV8">
            <v>42.021000000000001</v>
          </cell>
          <cell r="AW8">
            <v>0.75020279099999998</v>
          </cell>
          <cell r="AX8">
            <v>0.58388040000000041</v>
          </cell>
          <cell r="AY8">
            <v>14.104702013552304</v>
          </cell>
          <cell r="AZ8">
            <v>42.351083140643837</v>
          </cell>
          <cell r="BA8">
            <v>1.7316157516000001</v>
          </cell>
          <cell r="BB8">
            <v>0.99883079199999925</v>
          </cell>
          <cell r="BC8">
            <v>14.226852128326566</v>
          </cell>
          <cell r="BD8">
            <v>42.696575838562218</v>
          </cell>
          <cell r="BE8">
            <v>13.917</v>
          </cell>
          <cell r="BF8">
            <v>42.481999999999999</v>
          </cell>
          <cell r="BG8">
            <v>2.8519975939630005</v>
          </cell>
          <cell r="BH8">
            <v>1.0817446639999999</v>
          </cell>
          <cell r="BI8">
            <v>14.261113204781447</v>
          </cell>
          <cell r="BJ8">
            <v>43.455299122387181</v>
          </cell>
          <cell r="BK8">
            <v>3.87469135555</v>
          </cell>
          <cell r="BL8">
            <v>1.0817446640000035</v>
          </cell>
          <cell r="BM8">
            <v>14.350575707592174</v>
          </cell>
          <cell r="BN8">
            <v>43.708337291984726</v>
          </cell>
          <cell r="BO8">
            <v>13.928000000000001</v>
          </cell>
          <cell r="BP8">
            <v>42.847999999999999</v>
          </cell>
          <cell r="BQ8">
            <v>4.695051027490301</v>
          </cell>
          <cell r="BR8">
            <v>1.0817446640000017</v>
          </cell>
          <cell r="BS8">
            <v>14.433338567808395</v>
          </cell>
          <cell r="BT8">
            <v>44.27731331236965</v>
          </cell>
        </row>
        <row r="9">
          <cell r="B9" t="str">
            <v>Ancoats North T14</v>
          </cell>
          <cell r="C9" t="str">
            <v>ANCOATS NORTH T14</v>
          </cell>
          <cell r="D9">
            <v>6.6</v>
          </cell>
          <cell r="E9">
            <v>50</v>
          </cell>
          <cell r="F9">
            <v>20</v>
          </cell>
          <cell r="G9">
            <v>0.45517443987368467</v>
          </cell>
          <cell r="H9">
            <v>0.38308044083528203</v>
          </cell>
          <cell r="I9">
            <v>7.6609999999999996</v>
          </cell>
          <cell r="J9">
            <v>22.757000000000001</v>
          </cell>
          <cell r="K9">
            <v>6.9164789999999754E-3</v>
          </cell>
          <cell r="L9">
            <v>4.3230680000005961E-5</v>
          </cell>
          <cell r="M9">
            <v>7.6616088167056402</v>
          </cell>
          <cell r="N9">
            <v>22.758721993684233</v>
          </cell>
          <cell r="O9">
            <v>1.6229566099999981E-2</v>
          </cell>
          <cell r="P9">
            <v>0.54008719668000005</v>
          </cell>
          <cell r="Q9">
            <v>7.709665095870565</v>
          </cell>
          <cell r="R9">
            <v>22.894645677188684</v>
          </cell>
          <cell r="S9">
            <v>6.9164789999999754E-3</v>
          </cell>
          <cell r="T9">
            <v>0.54013324988</v>
          </cell>
          <cell r="U9">
            <v>7.7088544406407538</v>
          </cell>
          <cell r="V9">
            <v>22.892352797947868</v>
          </cell>
          <cell r="W9">
            <v>4.3358997479999994E-2</v>
          </cell>
          <cell r="X9">
            <v>0.61103131787999998</v>
          </cell>
          <cell r="Y9">
            <v>7.718244306776997</v>
          </cell>
          <cell r="Z9">
            <v>22.918911350025351</v>
          </cell>
          <cell r="AA9">
            <v>6.3442986699999981E-2</v>
          </cell>
          <cell r="AB9">
            <v>0.68193105028000001</v>
          </cell>
          <cell r="AC9">
            <v>7.7262033183177818</v>
          </cell>
          <cell r="AD9">
            <v>22.941422834153474</v>
          </cell>
          <cell r="AE9">
            <v>8.8103606899999964E-2</v>
          </cell>
          <cell r="AF9">
            <v>0.75283841468000001</v>
          </cell>
          <cell r="AG9">
            <v>7.7345633488684964</v>
          </cell>
          <cell r="AH9">
            <v>22.965068571326825</v>
          </cell>
          <cell r="AI9">
            <v>0.1182262811</v>
          </cell>
          <cell r="AJ9">
            <v>0.82373921867999988</v>
          </cell>
          <cell r="AK9">
            <v>7.7434006113432305</v>
          </cell>
          <cell r="AL9">
            <v>22.990064124218865</v>
          </cell>
          <cell r="AM9">
            <v>0.15336645350000006</v>
          </cell>
          <cell r="AN9">
            <v>0.89464698347999971</v>
          </cell>
          <cell r="AO9">
            <v>7.7526773999931429</v>
          </cell>
          <cell r="AP9">
            <v>23.016302844866814</v>
          </cell>
          <cell r="AQ9">
            <v>0.19214850010000006</v>
          </cell>
          <cell r="AR9">
            <v>0.96555277547999996</v>
          </cell>
          <cell r="AS9">
            <v>7.7622725974389821</v>
          </cell>
          <cell r="AT9">
            <v>23.043442161589923</v>
          </cell>
          <cell r="AU9">
            <v>7.67</v>
          </cell>
          <cell r="AV9">
            <v>23.085999999999999</v>
          </cell>
          <cell r="AW9">
            <v>0.23678604220000005</v>
          </cell>
          <cell r="AX9">
            <v>1.0364548674799998</v>
          </cell>
          <cell r="AY9">
            <v>7.7813796942343929</v>
          </cell>
          <cell r="AZ9">
            <v>23.401029348318492</v>
          </cell>
          <cell r="BA9">
            <v>0.5255091756200001</v>
          </cell>
          <cell r="BB9">
            <v>1.3907508954800005</v>
          </cell>
          <cell r="BC9">
            <v>7.8376292830131691</v>
          </cell>
          <cell r="BD9">
            <v>23.560127210976201</v>
          </cell>
          <cell r="BE9">
            <v>7.68</v>
          </cell>
          <cell r="BF9">
            <v>23.436</v>
          </cell>
          <cell r="BG9">
            <v>0.86279133199400015</v>
          </cell>
          <cell r="BH9">
            <v>1.4602643994799998</v>
          </cell>
          <cell r="BI9">
            <v>7.8832146745316694</v>
          </cell>
          <cell r="BJ9">
            <v>24.010777897591844</v>
          </cell>
          <cell r="BK9">
            <v>1.1992396273487003</v>
          </cell>
          <cell r="BL9">
            <v>1.3163712474799993</v>
          </cell>
          <cell r="BM9">
            <v>7.9000588811755605</v>
          </cell>
          <cell r="BN9">
            <v>24.058420508558253</v>
          </cell>
          <cell r="BO9">
            <v>7.6539999999999999</v>
          </cell>
          <cell r="BP9">
            <v>23.527000000000001</v>
          </cell>
          <cell r="BQ9">
            <v>1.5029861849185002</v>
          </cell>
          <cell r="BR9">
            <v>0.9313121674799989</v>
          </cell>
          <cell r="BS9">
            <v>7.8669458801583536</v>
          </cell>
          <cell r="BT9">
            <v>24.129301903542842</v>
          </cell>
        </row>
        <row r="10">
          <cell r="B10" t="str">
            <v>Annie Pit</v>
          </cell>
          <cell r="C10" t="str">
            <v>ANNIE PIT</v>
          </cell>
          <cell r="D10">
            <v>11</v>
          </cell>
          <cell r="E10">
            <v>33.405000000000001</v>
          </cell>
          <cell r="F10">
            <v>13.1</v>
          </cell>
          <cell r="G10">
            <v>0.77497670801694041</v>
          </cell>
          <cell r="H10">
            <v>0.63090554942874821</v>
          </cell>
          <cell r="I10">
            <v>8.2620000000000005</v>
          </cell>
          <cell r="J10">
            <v>25.88</v>
          </cell>
          <cell r="K10">
            <v>4.8870632999999719E-2</v>
          </cell>
          <cell r="L10">
            <v>5.6710799999990513E-3</v>
          </cell>
          <cell r="M10">
            <v>8.2648626975166017</v>
          </cell>
          <cell r="N10">
            <v>25.888096931305896</v>
          </cell>
          <cell r="O10">
            <v>0.11701919499999969</v>
          </cell>
          <cell r="P10">
            <v>1.0773092000000872E-2</v>
          </cell>
          <cell r="Q10">
            <v>8.26870735557271</v>
          </cell>
          <cell r="R10">
            <v>25.898971266437169</v>
          </cell>
          <cell r="S10">
            <v>4.8870632999999719E-2</v>
          </cell>
          <cell r="T10">
            <v>1.5660291999999743E-2</v>
          </cell>
          <cell r="U10">
            <v>8.2653869951745289</v>
          </cell>
          <cell r="V10">
            <v>25.889579869023017</v>
          </cell>
          <cell r="W10">
            <v>0.3296633089999994</v>
          </cell>
          <cell r="X10">
            <v>0.11314970000000102</v>
          </cell>
          <cell r="Y10">
            <v>8.2852416554497115</v>
          </cell>
          <cell r="Z10">
            <v>25.945737328697966</v>
          </cell>
          <cell r="AA10">
            <v>0.49605194299999988</v>
          </cell>
          <cell r="AB10">
            <v>0.21052170799999459</v>
          </cell>
          <cell r="AC10">
            <v>8.299085498873378</v>
          </cell>
          <cell r="AD10">
            <v>25.984893630948203</v>
          </cell>
          <cell r="AE10">
            <v>0.70493360599999999</v>
          </cell>
          <cell r="AF10">
            <v>0.30834649599999864</v>
          </cell>
          <cell r="AG10">
            <v>8.3151834126958359</v>
          </cell>
          <cell r="AH10">
            <v>26.030425407055471</v>
          </cell>
          <cell r="AI10">
            <v>0.96479963900000021</v>
          </cell>
          <cell r="AJ10">
            <v>0.4054017440000024</v>
          </cell>
          <cell r="AK10">
            <v>8.3339169215744597</v>
          </cell>
          <cell r="AL10">
            <v>26.083411771709443</v>
          </cell>
          <cell r="AM10">
            <v>1.2726318320000001</v>
          </cell>
          <cell r="AN10">
            <v>0.50287489200000124</v>
          </cell>
          <cell r="AO10">
            <v>8.3551899350044909</v>
          </cell>
          <cell r="AP10">
            <v>26.143580939920032</v>
          </cell>
          <cell r="AQ10">
            <v>1.615766689</v>
          </cell>
          <cell r="AR10">
            <v>0.60002041600001021</v>
          </cell>
          <cell r="AS10">
            <v>8.3782986619580608</v>
          </cell>
          <cell r="AT10">
            <v>26.208942290053862</v>
          </cell>
          <cell r="AU10">
            <v>8.2720000000000002</v>
          </cell>
          <cell r="AV10">
            <v>26.236000000000001</v>
          </cell>
          <cell r="AW10">
            <v>1.9985581149999998</v>
          </cell>
          <cell r="AX10">
            <v>0.69673997599999637</v>
          </cell>
          <cell r="AY10">
            <v>8.4134664616713764</v>
          </cell>
          <cell r="AZ10">
            <v>26.636127577433186</v>
          </cell>
          <cell r="BA10">
            <v>4.4483570009999998</v>
          </cell>
          <cell r="BB10">
            <v>0.59489858400000273</v>
          </cell>
          <cell r="BC10">
            <v>8.5367022699628947</v>
          </cell>
          <cell r="BD10">
            <v>26.984691080344938</v>
          </cell>
          <cell r="BE10">
            <v>8.3230000000000004</v>
          </cell>
          <cell r="BF10">
            <v>26.486999999999998</v>
          </cell>
          <cell r="BG10">
            <v>7.3043335044999997</v>
          </cell>
          <cell r="BH10">
            <v>-3.9516809959999861</v>
          </cell>
          <cell r="BI10">
            <v>8.4989686207528869</v>
          </cell>
          <cell r="BJ10">
            <v>26.984714420041641</v>
          </cell>
          <cell r="BK10">
            <v>9.9289231364680006</v>
          </cell>
          <cell r="BL10">
            <v>-14.576480996000001</v>
          </cell>
          <cell r="BM10">
            <v>8.0790664744295313</v>
          </cell>
          <cell r="BN10">
            <v>25.797051799641515</v>
          </cell>
          <cell r="BO10">
            <v>8.3160000000000007</v>
          </cell>
          <cell r="BP10">
            <v>26.613</v>
          </cell>
          <cell r="BQ10">
            <v>12.00821142137</v>
          </cell>
          <cell r="BR10">
            <v>-17.758880995999988</v>
          </cell>
          <cell r="BS10">
            <v>8.0141681248242538</v>
          </cell>
          <cell r="BT10">
            <v>25.759290537139911</v>
          </cell>
        </row>
        <row r="11">
          <cell r="B11" t="str">
            <v>Ansdell</v>
          </cell>
          <cell r="C11" t="str">
            <v>ANSDELL</v>
          </cell>
          <cell r="D11">
            <v>6.6</v>
          </cell>
          <cell r="E11">
            <v>50</v>
          </cell>
          <cell r="F11">
            <v>20</v>
          </cell>
          <cell r="G11">
            <v>0.75068910541497191</v>
          </cell>
          <cell r="H11">
            <v>0.65382875880395874</v>
          </cell>
          <cell r="I11">
            <v>13.074999999999999</v>
          </cell>
          <cell r="J11">
            <v>37.53</v>
          </cell>
          <cell r="K11">
            <v>1.632623699999991E-2</v>
          </cell>
          <cell r="L11">
            <v>1.680443999999337E-3</v>
          </cell>
          <cell r="M11">
            <v>13.076575176079174</v>
          </cell>
          <cell r="N11">
            <v>37.534455270748595</v>
          </cell>
          <cell r="O11">
            <v>3.9664138999999876E-2</v>
          </cell>
          <cell r="P11">
            <v>3.2309799999996613E-3</v>
          </cell>
          <cell r="Q11">
            <v>13.078752349772964</v>
          </cell>
          <cell r="R11">
            <v>37.540613247879392</v>
          </cell>
          <cell r="S11">
            <v>1.632623699999991E-2</v>
          </cell>
          <cell r="T11">
            <v>4.7452480000003128E-3</v>
          </cell>
          <cell r="U11">
            <v>13.076843276899542</v>
          </cell>
          <cell r="V11">
            <v>37.535213574381082</v>
          </cell>
          <cell r="W11">
            <v>0.11399556700000002</v>
          </cell>
          <cell r="X11">
            <v>3.3222908000000384E-2</v>
          </cell>
          <cell r="Y11">
            <v>13.087878276692566</v>
          </cell>
          <cell r="Z11">
            <v>37.566425267117239</v>
          </cell>
          <cell r="AA11">
            <v>0.17345219399999978</v>
          </cell>
          <cell r="AB11">
            <v>6.1683232000000476E-2</v>
          </cell>
          <cell r="AC11">
            <v>13.09556901537835</v>
          </cell>
          <cell r="AD11">
            <v>37.588177961025451</v>
          </cell>
          <cell r="AE11">
            <v>0.24934440099999999</v>
          </cell>
          <cell r="AF11">
            <v>9.0307136000001176E-2</v>
          </cell>
          <cell r="AG11">
            <v>13.104711803987518</v>
          </cell>
          <cell r="AH11">
            <v>37.614037672323441</v>
          </cell>
          <cell r="AI11">
            <v>0.34555779899999994</v>
          </cell>
          <cell r="AJ11">
            <v>0.11869330399999889</v>
          </cell>
          <cell r="AK11">
            <v>13.115611439286155</v>
          </cell>
          <cell r="AL11">
            <v>37.644866496451947</v>
          </cell>
          <cell r="AM11">
            <v>0.46112418700000002</v>
          </cell>
          <cell r="AN11">
            <v>0.14723031200000003</v>
          </cell>
          <cell r="AO11">
            <v>13.128217217236418</v>
          </cell>
          <cell r="AP11">
            <v>37.680521020735</v>
          </cell>
          <cell r="AQ11">
            <v>0.59103405499999995</v>
          </cell>
          <cell r="AR11">
            <v>0.17567311200000058</v>
          </cell>
          <cell r="AS11">
            <v>13.142069483220768</v>
          </cell>
          <cell r="AT11">
            <v>37.719701145584331</v>
          </cell>
          <cell r="AU11">
            <v>13.084</v>
          </cell>
          <cell r="AV11">
            <v>37.921999999999997</v>
          </cell>
          <cell r="AW11">
            <v>0.73984620999999962</v>
          </cell>
          <cell r="AX11">
            <v>0.20398462799999928</v>
          </cell>
          <cell r="AY11">
            <v>13.166563786119511</v>
          </cell>
          <cell r="AZ11">
            <v>38.155525652182163</v>
          </cell>
          <cell r="BA11">
            <v>1.7084732980000001</v>
          </cell>
          <cell r="BB11">
            <v>0.33140554399999766</v>
          </cell>
          <cell r="BC11">
            <v>13.262443120991351</v>
          </cell>
          <cell r="BD11">
            <v>38.426713363636303</v>
          </cell>
          <cell r="BE11">
            <v>13.093999999999999</v>
          </cell>
          <cell r="BF11">
            <v>38.347000000000001</v>
          </cell>
          <cell r="BG11">
            <v>2.8157402299199994</v>
          </cell>
          <cell r="BH11">
            <v>0.3258504840000005</v>
          </cell>
          <cell r="BI11">
            <v>13.368817915812929</v>
          </cell>
          <cell r="BJ11">
            <v>39.124302447451505</v>
          </cell>
          <cell r="BK11">
            <v>3.8024715794392998</v>
          </cell>
          <cell r="BL11">
            <v>-0.19650869599999998</v>
          </cell>
          <cell r="BM11">
            <v>13.409439945672951</v>
          </cell>
          <cell r="BN11">
            <v>39.239198898569839</v>
          </cell>
          <cell r="BO11">
            <v>13.095000000000001</v>
          </cell>
          <cell r="BP11">
            <v>38.384999999999998</v>
          </cell>
          <cell r="BQ11">
            <v>4.5589667543239996</v>
          </cell>
          <cell r="BR11">
            <v>-0.66997567599999597</v>
          </cell>
          <cell r="BS11">
            <v>13.435198491810064</v>
          </cell>
          <cell r="BT11">
            <v>39.347226642033327</v>
          </cell>
        </row>
        <row r="12">
          <cell r="B12" t="str">
            <v>Ardwick</v>
          </cell>
          <cell r="C12" t="str">
            <v>ARDWICK</v>
          </cell>
          <cell r="D12">
            <v>6.6</v>
          </cell>
          <cell r="E12">
            <v>62.5</v>
          </cell>
          <cell r="F12">
            <v>25</v>
          </cell>
          <cell r="G12">
            <v>0.62934090617024141</v>
          </cell>
          <cell r="H12">
            <v>0.54919969182186845</v>
          </cell>
          <cell r="I12">
            <v>13.728999999999999</v>
          </cell>
          <cell r="J12">
            <v>39.331000000000003</v>
          </cell>
          <cell r="K12">
            <v>1.0825317999999973E-2</v>
          </cell>
          <cell r="L12">
            <v>5.1814359999990955E-4</v>
          </cell>
          <cell r="M12">
            <v>13.729992295546712</v>
          </cell>
          <cell r="N12">
            <v>39.333806635640087</v>
          </cell>
          <cell r="O12">
            <v>2.6036292999999988E-2</v>
          </cell>
          <cell r="P12">
            <v>1.0256556000001193E-3</v>
          </cell>
          <cell r="Q12">
            <v>13.731367306561969</v>
          </cell>
          <cell r="R12">
            <v>39.337695754092472</v>
          </cell>
          <cell r="S12">
            <v>1.0825317999999973E-2</v>
          </cell>
          <cell r="T12">
            <v>1.5453876000000033E-3</v>
          </cell>
          <cell r="U12">
            <v>13.730082156092154</v>
          </cell>
          <cell r="V12">
            <v>39.334060799644263</v>
          </cell>
          <cell r="W12">
            <v>7.2996902299999944E-2</v>
          </cell>
          <cell r="X12">
            <v>5.452567960000021E-2</v>
          </cell>
          <cell r="Y12">
            <v>13.740155332876927</v>
          </cell>
          <cell r="Z12">
            <v>39.362552046094677</v>
          </cell>
          <cell r="AA12">
            <v>0.10970275849999983</v>
          </cell>
          <cell r="AB12">
            <v>0.10751881959999987</v>
          </cell>
          <cell r="AC12">
            <v>13.748001960089367</v>
          </cell>
          <cell r="AD12">
            <v>39.384745659340119</v>
          </cell>
          <cell r="AE12">
            <v>0.15616742919999999</v>
          </cell>
          <cell r="AF12">
            <v>0.1605936235999994</v>
          </cell>
          <cell r="AG12">
            <v>13.756709405924676</v>
          </cell>
          <cell r="AH12">
            <v>39.409374035327964</v>
          </cell>
          <cell r="AI12">
            <v>0.21469336900000008</v>
          </cell>
          <cell r="AJ12">
            <v>0.21359254759999957</v>
          </cell>
          <cell r="AK12">
            <v>13.766465301399869</v>
          </cell>
          <cell r="AL12">
            <v>39.436967874716181</v>
          </cell>
          <cell r="AM12">
            <v>0.28461162599999995</v>
          </cell>
          <cell r="AN12">
            <v>0.26666613560000019</v>
          </cell>
          <cell r="AO12">
            <v>13.777224297584548</v>
          </cell>
          <cell r="AP12">
            <v>39.467398911359972</v>
          </cell>
          <cell r="AQ12">
            <v>0.36294289399999996</v>
          </cell>
          <cell r="AR12">
            <v>0.31971303159999986</v>
          </cell>
          <cell r="AS12">
            <v>13.788716906425613</v>
          </cell>
          <cell r="AT12">
            <v>39.499904917940142</v>
          </cell>
          <cell r="AU12">
            <v>13.798</v>
          </cell>
          <cell r="AV12">
            <v>41.652999999999999</v>
          </cell>
          <cell r="AW12">
            <v>0.45380393599999996</v>
          </cell>
          <cell r="AX12">
            <v>0.37271504759999963</v>
          </cell>
          <cell r="AY12">
            <v>13.870301660253302</v>
          </cell>
          <cell r="AZ12">
            <v>41.857499977024624</v>
          </cell>
          <cell r="BA12">
            <v>1.046535539</v>
          </cell>
          <cell r="BB12">
            <v>0.63543730759999995</v>
          </cell>
          <cell r="BC12">
            <v>13.945134466023356</v>
          </cell>
          <cell r="BD12">
            <v>42.069159114685505</v>
          </cell>
          <cell r="BE12">
            <v>13.752000000000001</v>
          </cell>
          <cell r="BF12">
            <v>42.442</v>
          </cell>
          <cell r="BG12">
            <v>1.7237056020510002</v>
          </cell>
          <cell r="BH12">
            <v>0.6878708075999993</v>
          </cell>
          <cell r="BI12">
            <v>13.962958225648993</v>
          </cell>
          <cell r="BJ12">
            <v>43.038679967613938</v>
          </cell>
          <cell r="BK12">
            <v>2.3436979416954595</v>
          </cell>
          <cell r="BL12">
            <v>0.68787080759999841</v>
          </cell>
          <cell r="BM12">
            <v>14.017193489920089</v>
          </cell>
          <cell r="BN12">
            <v>43.192080460196088</v>
          </cell>
          <cell r="BO12">
            <v>13.763</v>
          </cell>
          <cell r="BP12">
            <v>42.795999999999999</v>
          </cell>
          <cell r="BQ12">
            <v>2.8433048461519794</v>
          </cell>
          <cell r="BR12">
            <v>0.68787080760000019</v>
          </cell>
          <cell r="BS12">
            <v>14.071897759734782</v>
          </cell>
          <cell r="BT12">
            <v>43.669694802407186</v>
          </cell>
        </row>
        <row r="13">
          <cell r="B13" t="str">
            <v>Arnside</v>
          </cell>
          <cell r="C13" t="str">
            <v>ARNSIDE</v>
          </cell>
          <cell r="D13">
            <v>11</v>
          </cell>
          <cell r="E13">
            <v>33.405000000000001</v>
          </cell>
          <cell r="F13">
            <v>13.1</v>
          </cell>
          <cell r="G13">
            <v>0.37456646115692332</v>
          </cell>
          <cell r="H13">
            <v>0.38003758555781525</v>
          </cell>
          <cell r="I13">
            <v>4.9779999999999998</v>
          </cell>
          <cell r="J13">
            <v>12.510999999999999</v>
          </cell>
          <cell r="K13">
            <v>9.0717269999999739E-3</v>
          </cell>
          <cell r="L13">
            <v>3.0919680000018879E-4</v>
          </cell>
          <cell r="M13">
            <v>4.9784923708073796</v>
          </cell>
          <cell r="N13">
            <v>12.512392634947025</v>
          </cell>
          <cell r="O13">
            <v>2.1972732999999967E-2</v>
          </cell>
          <cell r="P13">
            <v>6.5366480000017546E-4</v>
          </cell>
          <cell r="Q13">
            <v>4.9791875778964201</v>
          </cell>
          <cell r="R13">
            <v>12.514358977534982</v>
          </cell>
          <cell r="S13">
            <v>9.0717269999999739E-3</v>
          </cell>
          <cell r="T13">
            <v>1.0377408000001864E-3</v>
          </cell>
          <cell r="U13">
            <v>4.9785306094505177</v>
          </cell>
          <cell r="V13">
            <v>12.512500790162489</v>
          </cell>
          <cell r="W13">
            <v>6.3362937000000008E-2</v>
          </cell>
          <cell r="X13">
            <v>2.0428432799999952E-2</v>
          </cell>
          <cell r="Y13">
            <v>4.9823979063554358</v>
          </cell>
          <cell r="Z13">
            <v>12.523439157627809</v>
          </cell>
          <cell r="AA13">
            <v>9.6493807999999959E-2</v>
          </cell>
          <cell r="AB13">
            <v>3.9851564800000183E-2</v>
          </cell>
          <cell r="AC13">
            <v>4.9851562761535311</v>
          </cell>
          <cell r="AD13">
            <v>12.531241005584821</v>
          </cell>
          <cell r="AE13">
            <v>0.13855855999999994</v>
          </cell>
          <cell r="AF13">
            <v>5.9363308800000292E-2</v>
          </cell>
          <cell r="AG13">
            <v>4.9883882040209269</v>
          </cell>
          <cell r="AH13">
            <v>12.540382278030187</v>
          </cell>
          <cell r="AI13">
            <v>0.19148314399999999</v>
          </cell>
          <cell r="AJ13">
            <v>7.8826636799999239E-2</v>
          </cell>
          <cell r="AK13">
            <v>4.9921875840644967</v>
          </cell>
          <cell r="AL13">
            <v>12.551128547602639</v>
          </cell>
          <cell r="AM13">
            <v>0.25474085600000007</v>
          </cell>
          <cell r="AN13">
            <v>9.8370032800000118E-2</v>
          </cell>
          <cell r="AO13">
            <v>4.9965335151547698</v>
          </cell>
          <cell r="AP13">
            <v>12.563420696980645</v>
          </cell>
          <cell r="AQ13">
            <v>0.32564026899999998</v>
          </cell>
          <cell r="AR13">
            <v>0.11790228080000009</v>
          </cell>
          <cell r="AS13">
            <v>5.0012799464112803</v>
          </cell>
          <cell r="AT13">
            <v>12.576845631892303</v>
          </cell>
          <cell r="AU13">
            <v>4.9829999999999997</v>
          </cell>
          <cell r="AV13">
            <v>12.7</v>
          </cell>
          <cell r="AW13">
            <v>0.40511068300000008</v>
          </cell>
          <cell r="AX13">
            <v>0.13740219280000021</v>
          </cell>
          <cell r="AY13">
            <v>5.0114745413529063</v>
          </cell>
          <cell r="AZ13">
            <v>12.780538165127266</v>
          </cell>
          <cell r="BA13">
            <v>0.91939450700000003</v>
          </cell>
          <cell r="BB13">
            <v>0.23272599280000117</v>
          </cell>
          <cell r="BC13">
            <v>5.0434706436998553</v>
          </cell>
          <cell r="BD13">
            <v>12.871036808891535</v>
          </cell>
          <cell r="BE13">
            <v>4.9939999999999998</v>
          </cell>
          <cell r="BF13">
            <v>12.955</v>
          </cell>
          <cell r="BG13">
            <v>1.5168559981999998</v>
          </cell>
          <cell r="BH13">
            <v>0.25168550880000007</v>
          </cell>
          <cell r="BI13">
            <v>5.0868243559217703</v>
          </cell>
          <cell r="BJ13">
            <v>13.21754692612623</v>
          </cell>
          <cell r="BK13">
            <v>2.0585150416450002</v>
          </cell>
          <cell r="BL13">
            <v>0.25168550879999918</v>
          </cell>
          <cell r="BM13">
            <v>5.1152540826983124</v>
          </cell>
          <cell r="BN13">
            <v>13.297958336490126</v>
          </cell>
          <cell r="BO13">
            <v>4.9950000000000001</v>
          </cell>
          <cell r="BP13">
            <v>12.993</v>
          </cell>
          <cell r="BQ13">
            <v>2.4792334409589998</v>
          </cell>
          <cell r="BR13">
            <v>0.25168550880000007</v>
          </cell>
          <cell r="BS13">
            <v>5.1383360718889461</v>
          </cell>
          <cell r="BT13">
            <v>13.398415633685266</v>
          </cell>
        </row>
        <row r="14">
          <cell r="B14" t="str">
            <v>Ashton (Golborne)</v>
          </cell>
          <cell r="C14" t="str">
            <v>ASHTON (Golborne)</v>
          </cell>
          <cell r="D14">
            <v>6.6</v>
          </cell>
          <cell r="E14">
            <v>62.5</v>
          </cell>
          <cell r="F14">
            <v>25</v>
          </cell>
          <cell r="G14">
            <v>0.70616936645080453</v>
          </cell>
          <cell r="H14">
            <v>0.57670727380046549</v>
          </cell>
          <cell r="I14">
            <v>14.414999999999999</v>
          </cell>
          <cell r="J14">
            <v>44.128</v>
          </cell>
          <cell r="K14">
            <v>2.6506614000000317E-2</v>
          </cell>
          <cell r="L14">
            <v>4.1509919999977996E-3</v>
          </cell>
          <cell r="M14">
            <v>14.417681845011638</v>
          </cell>
          <cell r="N14">
            <v>44.135585403175284</v>
          </cell>
          <cell r="O14">
            <v>6.4377732000000076E-2</v>
          </cell>
          <cell r="P14">
            <v>28.007956672000006</v>
          </cell>
          <cell r="Q14">
            <v>16.870692397716756</v>
          </cell>
          <cell r="R14">
            <v>51.073746987735085</v>
          </cell>
          <cell r="S14">
            <v>2.6506614000000317E-2</v>
          </cell>
          <cell r="T14">
            <v>28.011653587999994</v>
          </cell>
          <cell r="U14">
            <v>16.867702930334325</v>
          </cell>
          <cell r="V14">
            <v>51.065291497102073</v>
          </cell>
          <cell r="W14">
            <v>0.18425628700000019</v>
          </cell>
          <cell r="X14">
            <v>28.062375695999997</v>
          </cell>
          <cell r="Y14">
            <v>16.885939481679596</v>
          </cell>
          <cell r="Z14">
            <v>51.116872253588866</v>
          </cell>
          <cell r="AA14">
            <v>0.27985774100000005</v>
          </cell>
          <cell r="AB14">
            <v>28.113040607999999</v>
          </cell>
          <cell r="AC14">
            <v>16.898734470434672</v>
          </cell>
          <cell r="AD14">
            <v>51.153061946844538</v>
          </cell>
          <cell r="AE14">
            <v>0.40197389800000005</v>
          </cell>
          <cell r="AF14">
            <v>28.164095840000005</v>
          </cell>
          <cell r="AG14">
            <v>16.913883038321806</v>
          </cell>
          <cell r="AH14">
            <v>51.195908567157574</v>
          </cell>
          <cell r="AI14">
            <v>0.55702432600000007</v>
          </cell>
          <cell r="AJ14">
            <v>28.214554104000001</v>
          </cell>
          <cell r="AK14">
            <v>16.931860386601656</v>
          </cell>
          <cell r="AL14">
            <v>51.246756186663312</v>
          </cell>
          <cell r="AM14">
            <v>0.74339868100000017</v>
          </cell>
          <cell r="AN14">
            <v>28.265373279999995</v>
          </cell>
          <cell r="AO14">
            <v>16.952609439476333</v>
          </cell>
          <cell r="AP14">
            <v>51.305443370626847</v>
          </cell>
          <cell r="AQ14">
            <v>0.95299942999999998</v>
          </cell>
          <cell r="AR14">
            <v>28.315950808000004</v>
          </cell>
          <cell r="AS14">
            <v>16.975369136182888</v>
          </cell>
          <cell r="AT14">
            <v>51.369817514142653</v>
          </cell>
          <cell r="AU14">
            <v>14.425000000000001</v>
          </cell>
          <cell r="AV14">
            <v>44.476999999999997</v>
          </cell>
          <cell r="AW14">
            <v>1.19513688</v>
          </cell>
          <cell r="AX14">
            <v>28.366197331999999</v>
          </cell>
          <cell r="AY14">
            <v>17.010946100742835</v>
          </cell>
          <cell r="AZ14">
            <v>51.791160094472673</v>
          </cell>
          <cell r="BA14">
            <v>2.77407892</v>
          </cell>
          <cell r="BB14">
            <v>27.861580915999994</v>
          </cell>
          <cell r="BC14">
            <v>17.104925220169154</v>
          </cell>
          <cell r="BD14">
            <v>52.056973185017831</v>
          </cell>
          <cell r="BE14">
            <v>14.443</v>
          </cell>
          <cell r="BF14">
            <v>45.101999999999997</v>
          </cell>
          <cell r="BG14">
            <v>4.5718552838200006</v>
          </cell>
          <cell r="BH14">
            <v>21.851322692000004</v>
          </cell>
          <cell r="BI14">
            <v>16.754428623815919</v>
          </cell>
          <cell r="BJ14">
            <v>51.639707416515705</v>
          </cell>
          <cell r="BK14">
            <v>6.1733841126483995</v>
          </cell>
          <cell r="BL14">
            <v>7.9788754919999922</v>
          </cell>
          <cell r="BM14">
            <v>15.681001650361397</v>
          </cell>
          <cell r="BN14">
            <v>48.60359744836272</v>
          </cell>
          <cell r="BO14">
            <v>14.452</v>
          </cell>
          <cell r="BP14">
            <v>45.424999999999997</v>
          </cell>
          <cell r="BQ14">
            <v>7.4065213511729997</v>
          </cell>
          <cell r="BR14">
            <v>3.8237218919999973</v>
          </cell>
          <cell r="BS14">
            <v>15.434391509016804</v>
          </cell>
          <cell r="BT14">
            <v>48.203622791223466</v>
          </cell>
        </row>
        <row r="15">
          <cell r="B15" t="str">
            <v>Ashton (Ribble)</v>
          </cell>
          <cell r="C15" t="str">
            <v>ASHTON (Ribble)</v>
          </cell>
          <cell r="D15">
            <v>6.6</v>
          </cell>
          <cell r="E15">
            <v>62.5</v>
          </cell>
          <cell r="F15">
            <v>25</v>
          </cell>
          <cell r="G15">
            <v>0.35780086922112425</v>
          </cell>
          <cell r="H15">
            <v>0.31175612362924848</v>
          </cell>
          <cell r="I15">
            <v>7.7930000000000001</v>
          </cell>
          <cell r="J15">
            <v>22.36</v>
          </cell>
          <cell r="K15">
            <v>9.9298660000000094E-3</v>
          </cell>
          <cell r="L15">
            <v>3.9384760000005237E-4</v>
          </cell>
          <cell r="M15">
            <v>7.7939030907312121</v>
          </cell>
          <cell r="N15">
            <v>22.362554326320264</v>
          </cell>
          <cell r="O15">
            <v>2.4125633999999951E-2</v>
          </cell>
          <cell r="P15">
            <v>8.0008760000005452E-4</v>
          </cell>
          <cell r="Q15">
            <v>7.7951804351629557</v>
          </cell>
          <cell r="R15">
            <v>22.366167201958653</v>
          </cell>
          <cell r="S15">
            <v>9.9298660000000094E-3</v>
          </cell>
          <cell r="T15">
            <v>1.2285035999999305E-3</v>
          </cell>
          <cell r="U15">
            <v>7.7939761041957993</v>
          </cell>
          <cell r="V15">
            <v>22.362760839583977</v>
          </cell>
          <cell r="W15">
            <v>6.9170604000000024E-2</v>
          </cell>
          <cell r="X15">
            <v>1.8927199599999778E-2</v>
          </cell>
          <cell r="Y15">
            <v>7.8007065591853753</v>
          </cell>
          <cell r="Z15">
            <v>22.381797441038376</v>
          </cell>
          <cell r="AA15">
            <v>0.10514307700000003</v>
          </cell>
          <cell r="AB15">
            <v>3.6642115599999858E-2</v>
          </cell>
          <cell r="AC15">
            <v>7.805402987744654</v>
          </cell>
          <cell r="AD15">
            <v>22.395080946964871</v>
          </cell>
          <cell r="AE15">
            <v>0.15109397999999996</v>
          </cell>
          <cell r="AF15">
            <v>5.4434111600000668E-2</v>
          </cell>
          <cell r="AG15">
            <v>7.810979045304741</v>
          </cell>
          <cell r="AH15">
            <v>22.410852419416969</v>
          </cell>
          <cell r="AI15">
            <v>0.20942864300000008</v>
          </cell>
          <cell r="AJ15">
            <v>7.2155583599999629E-2</v>
          </cell>
          <cell r="AK15">
            <v>7.8176322316707676</v>
          </cell>
          <cell r="AL15">
            <v>22.42967047220063</v>
          </cell>
          <cell r="AM15">
            <v>0.27955193700000003</v>
          </cell>
          <cell r="AN15">
            <v>8.9948007600000546E-2</v>
          </cell>
          <cell r="AO15">
            <v>7.8253228624970248</v>
          </cell>
          <cell r="AP15">
            <v>22.451422861036026</v>
          </cell>
          <cell r="AQ15">
            <v>0.35841526000000001</v>
          </cell>
          <cell r="AR15">
            <v>0.10771885560000016</v>
          </cell>
          <cell r="AS15">
            <v>7.8337761601697169</v>
          </cell>
          <cell r="AT15">
            <v>22.475332397467021</v>
          </cell>
          <cell r="AU15">
            <v>7.798</v>
          </cell>
          <cell r="AV15">
            <v>22.494</v>
          </cell>
          <cell r="AW15">
            <v>0.44930775100000009</v>
          </cell>
          <cell r="AX15">
            <v>0.1254490356000002</v>
          </cell>
          <cell r="AY15">
            <v>7.8482781796154661</v>
          </cell>
          <cell r="AZ15">
            <v>22.636208167007243</v>
          </cell>
          <cell r="BA15">
            <v>1.042044626</v>
          </cell>
          <cell r="BB15">
            <v>0.2121141996</v>
          </cell>
          <cell r="BC15">
            <v>7.9077104447828344</v>
          </cell>
          <cell r="BD15">
            <v>22.804307997891737</v>
          </cell>
          <cell r="BE15">
            <v>7.8259999999999996</v>
          </cell>
          <cell r="BF15">
            <v>22.891999999999999</v>
          </cell>
          <cell r="BG15">
            <v>1.7175702790899998</v>
          </cell>
          <cell r="BH15">
            <v>0.22935012760000073</v>
          </cell>
          <cell r="BI15">
            <v>7.9963113668020069</v>
          </cell>
          <cell r="BJ15">
            <v>23.373713289515393</v>
          </cell>
          <cell r="BK15">
            <v>2.3194105102808997</v>
          </cell>
          <cell r="BL15">
            <v>0.22935012759999718</v>
          </cell>
          <cell r="BM15">
            <v>8.0489587333909789</v>
          </cell>
          <cell r="BN15">
            <v>23.522622529222097</v>
          </cell>
          <cell r="BO15">
            <v>7.8259999999999996</v>
          </cell>
          <cell r="BP15">
            <v>22.896999999999998</v>
          </cell>
          <cell r="BQ15">
            <v>2.7823341408543998</v>
          </cell>
          <cell r="BR15">
            <v>0.22935012759999895</v>
          </cell>
          <cell r="BS15">
            <v>8.0894540489555009</v>
          </cell>
          <cell r="BT15">
            <v>23.642160578189948</v>
          </cell>
        </row>
        <row r="16">
          <cell r="B16" t="str">
            <v>Ashton On Mersey</v>
          </cell>
          <cell r="C16" t="str">
            <v>ASHTON ON MERSEY</v>
          </cell>
          <cell r="D16">
            <v>6.6</v>
          </cell>
          <cell r="E16">
            <v>50</v>
          </cell>
          <cell r="F16">
            <v>20</v>
          </cell>
          <cell r="G16">
            <v>0.76313231298505058</v>
          </cell>
          <cell r="H16">
            <v>0.66516391625262139</v>
          </cell>
          <cell r="I16">
            <v>13.302</v>
          </cell>
          <cell r="J16">
            <v>38.152999999999999</v>
          </cell>
          <cell r="K16">
            <v>1.12422459999999E-2</v>
          </cell>
          <cell r="L16">
            <v>3.3709720000008048E-3</v>
          </cell>
          <cell r="M16">
            <v>13.303278325052428</v>
          </cell>
          <cell r="N16">
            <v>38.156615649252529</v>
          </cell>
          <cell r="O16">
            <v>2.7092603000000048E-2</v>
          </cell>
          <cell r="P16">
            <v>6.4556760000007429E-3</v>
          </cell>
          <cell r="Q16">
            <v>13.304934713319923</v>
          </cell>
          <cell r="R16">
            <v>38.161300622757423</v>
          </cell>
          <cell r="S16">
            <v>1.12422459999999E-2</v>
          </cell>
          <cell r="T16">
            <v>9.4487160000005233E-3</v>
          </cell>
          <cell r="U16">
            <v>13.303809989769771</v>
          </cell>
          <cell r="V16">
            <v>38.158119424160333</v>
          </cell>
          <cell r="W16">
            <v>7.6377217000000108E-2</v>
          </cell>
          <cell r="X16">
            <v>5.2017932000000933E-2</v>
          </cell>
          <cell r="Y16">
            <v>13.313231662702696</v>
          </cell>
          <cell r="Z16">
            <v>38.184767939444306</v>
          </cell>
          <cell r="AA16">
            <v>0.11509838999999999</v>
          </cell>
          <cell r="AB16">
            <v>9.4539376000001063E-2</v>
          </cell>
          <cell r="AC16">
            <v>13.320338548580668</v>
          </cell>
          <cell r="AD16">
            <v>38.20486924823404</v>
          </cell>
          <cell r="AE16">
            <v>0.16419147999999995</v>
          </cell>
          <cell r="AF16">
            <v>0.13736919600000075</v>
          </cell>
          <cell r="AG16">
            <v>13.328379717797819</v>
          </cell>
          <cell r="AH16">
            <v>38.227613109362501</v>
          </cell>
          <cell r="AI16">
            <v>0.22609457599999994</v>
          </cell>
          <cell r="AJ16">
            <v>0.17972448000000174</v>
          </cell>
          <cell r="AK16">
            <v>13.337499960791497</v>
          </cell>
          <cell r="AL16">
            <v>38.253409052030094</v>
          </cell>
          <cell r="AM16">
            <v>0.30012105700000014</v>
          </cell>
          <cell r="AN16">
            <v>0.22236437600000158</v>
          </cell>
          <cell r="AO16">
            <v>13.347705622028819</v>
          </cell>
          <cell r="AP16">
            <v>38.282275021099707</v>
          </cell>
          <cell r="AQ16">
            <v>0.38310648199999986</v>
          </cell>
          <cell r="AR16">
            <v>0.26481171600000142</v>
          </cell>
          <cell r="AS16">
            <v>13.358678143337599</v>
          </cell>
          <cell r="AT16">
            <v>38.313309997996321</v>
          </cell>
          <cell r="AU16">
            <v>13.32</v>
          </cell>
          <cell r="AV16">
            <v>38.82</v>
          </cell>
          <cell r="AW16">
            <v>0.47894491699999997</v>
          </cell>
          <cell r="AX16">
            <v>0.30699692800000111</v>
          </cell>
          <cell r="AY16">
            <v>13.388752081178506</v>
          </cell>
          <cell r="AZ16">
            <v>39.014460251288043</v>
          </cell>
          <cell r="BA16">
            <v>1.1033017809999996</v>
          </cell>
          <cell r="BB16">
            <v>0.50725749600000025</v>
          </cell>
          <cell r="BC16">
            <v>13.460887398806333</v>
          </cell>
          <cell r="BD16">
            <v>39.218489740318766</v>
          </cell>
          <cell r="BE16">
            <v>13.339</v>
          </cell>
          <cell r="BF16">
            <v>39.573999999999998</v>
          </cell>
          <cell r="BG16">
            <v>1.8167481868099997</v>
          </cell>
          <cell r="BH16">
            <v>0.54680940800000055</v>
          </cell>
          <cell r="BI16">
            <v>13.545757668728598</v>
          </cell>
          <cell r="BJ16">
            <v>40.158798998481245</v>
          </cell>
          <cell r="BK16">
            <v>2.4651184159590001</v>
          </cell>
          <cell r="BL16">
            <v>0.54680940800000055</v>
          </cell>
          <cell r="BM16">
            <v>13.602475354536736</v>
          </cell>
          <cell r="BN16">
            <v>40.319220839473822</v>
          </cell>
          <cell r="BO16">
            <v>13.343999999999999</v>
          </cell>
          <cell r="BP16">
            <v>39.649000000000001</v>
          </cell>
          <cell r="BQ16">
            <v>2.9805799081132998</v>
          </cell>
          <cell r="BR16">
            <v>0.54680940800000055</v>
          </cell>
          <cell r="BS16">
            <v>13.652566541090094</v>
          </cell>
          <cell r="BT16">
            <v>40.521757974608335</v>
          </cell>
        </row>
        <row r="17">
          <cell r="B17" t="str">
            <v>Ashton Under Lyne T11 &amp; T12</v>
          </cell>
          <cell r="C17" t="str">
            <v>ASHTON UNDER LYNE T11 &amp; T12</v>
          </cell>
          <cell r="D17">
            <v>6.6</v>
          </cell>
          <cell r="E17">
            <v>50</v>
          </cell>
          <cell r="F17">
            <v>20</v>
          </cell>
          <cell r="G17">
            <v>0.84427062790211094</v>
          </cell>
          <cell r="H17">
            <v>0.73086849285283262</v>
          </cell>
          <cell r="I17">
            <v>14.614000000000001</v>
          </cell>
          <cell r="J17">
            <v>42.204000000000001</v>
          </cell>
          <cell r="K17">
            <v>3.3847556000000001E-2</v>
          </cell>
          <cell r="L17">
            <v>4.6750840000004956E-3</v>
          </cell>
          <cell r="M17">
            <v>14.617369857056651</v>
          </cell>
          <cell r="N17">
            <v>42.213531395105548</v>
          </cell>
          <cell r="O17">
            <v>8.1834179000000118E-2</v>
          </cell>
          <cell r="P17">
            <v>8.9012800000007886E-3</v>
          </cell>
          <cell r="Q17">
            <v>14.621937294193742</v>
          </cell>
          <cell r="R17">
            <v>42.226450058194672</v>
          </cell>
          <cell r="S17">
            <v>3.3847556000000001E-2</v>
          </cell>
          <cell r="T17">
            <v>1.2965208000000672E-2</v>
          </cell>
          <cell r="U17">
            <v>14.618095054832866</v>
          </cell>
          <cell r="V17">
            <v>42.215582564166603</v>
          </cell>
          <cell r="W17">
            <v>0.23181592300000031</v>
          </cell>
          <cell r="X17">
            <v>0.13169201200000025</v>
          </cell>
          <cell r="Y17">
            <v>14.645798697594669</v>
          </cell>
          <cell r="Z17">
            <v>42.293940298808366</v>
          </cell>
          <cell r="AA17">
            <v>0.35027280700000007</v>
          </cell>
          <cell r="AB17">
            <v>0.25033206400000108</v>
          </cell>
          <cell r="AC17">
            <v>14.666539300598251</v>
          </cell>
          <cell r="AD17">
            <v>42.352603582927287</v>
          </cell>
          <cell r="AE17">
            <v>0.50100153800000014</v>
          </cell>
          <cell r="AF17">
            <v>0.36936401599999957</v>
          </cell>
          <cell r="AG17">
            <v>14.690137240438679</v>
          </cell>
          <cell r="AH17">
            <v>42.419348636060079</v>
          </cell>
          <cell r="AI17">
            <v>0.69176084500000012</v>
          </cell>
          <cell r="AJ17">
            <v>0.4877554640000028</v>
          </cell>
          <cell r="AK17">
            <v>14.717180917956775</v>
          </cell>
          <cell r="AL17">
            <v>42.495839707105148</v>
          </cell>
          <cell r="AM17">
            <v>0.9204575049999999</v>
          </cell>
          <cell r="AN17">
            <v>0.60650856400000031</v>
          </cell>
          <cell r="AO17">
            <v>14.747574889542513</v>
          </cell>
          <cell r="AP17">
            <v>42.581806840767015</v>
          </cell>
          <cell r="AQ17">
            <v>1.1772403589999998</v>
          </cell>
          <cell r="AR17">
            <v>0.72499189600000058</v>
          </cell>
          <cell r="AS17">
            <v>14.78040216734628</v>
          </cell>
          <cell r="AT17">
            <v>42.674656403738773</v>
          </cell>
          <cell r="AU17">
            <v>14.622999999999999</v>
          </cell>
          <cell r="AV17">
            <v>42.555999999999997</v>
          </cell>
          <cell r="AW17">
            <v>1.475221559</v>
          </cell>
          <cell r="AX17">
            <v>0.84311980400000053</v>
          </cell>
          <cell r="AY17">
            <v>14.825802274242649</v>
          </cell>
          <cell r="AZ17">
            <v>43.129611453428126</v>
          </cell>
          <cell r="BA17">
            <v>3.4214137930000001</v>
          </cell>
          <cell r="BB17">
            <v>1.4197112160000014</v>
          </cell>
          <cell r="BC17">
            <v>15.046488610170723</v>
          </cell>
          <cell r="BD17">
            <v>43.753806672027942</v>
          </cell>
          <cell r="BE17">
            <v>14.65</v>
          </cell>
          <cell r="BF17">
            <v>43.573999999999998</v>
          </cell>
          <cell r="BG17">
            <v>5.6419176088000009</v>
          </cell>
          <cell r="BH17">
            <v>1.5339798600000005</v>
          </cell>
          <cell r="BI17">
            <v>15.277728232619522</v>
          </cell>
          <cell r="BJ17">
            <v>45.349483560110038</v>
          </cell>
          <cell r="BK17">
            <v>7.6528201644200999</v>
          </cell>
          <cell r="BL17">
            <v>1.4913448519999957</v>
          </cell>
          <cell r="BM17">
            <v>15.449906989961288</v>
          </cell>
          <cell r="BN17">
            <v>45.836478627680584</v>
          </cell>
          <cell r="BO17">
            <v>14.579000000000001</v>
          </cell>
          <cell r="BP17">
            <v>43.69</v>
          </cell>
          <cell r="BQ17">
            <v>9.2450207764089996</v>
          </cell>
          <cell r="BR17">
            <v>1.3772532720000061</v>
          </cell>
          <cell r="BS17">
            <v>15.508207997159836</v>
          </cell>
          <cell r="BT17">
            <v>46.318197103697955</v>
          </cell>
        </row>
        <row r="18">
          <cell r="B18" t="str">
            <v>Ashton Under Lyne T13</v>
          </cell>
          <cell r="C18" t="str">
            <v>ASHTON UNDER LYNE T13</v>
          </cell>
          <cell r="D18">
            <v>6.6</v>
          </cell>
          <cell r="E18">
            <v>50</v>
          </cell>
          <cell r="F18">
            <v>20</v>
          </cell>
          <cell r="G18">
            <v>0.45939809716101865</v>
          </cell>
          <cell r="H18">
            <v>0.399401351120655</v>
          </cell>
          <cell r="I18">
            <v>7.9870000000000001</v>
          </cell>
          <cell r="J18">
            <v>22.966999999999999</v>
          </cell>
          <cell r="K18">
            <v>9.9985789999999519E-3</v>
          </cell>
          <cell r="L18">
            <v>1.7418640000002039E-3</v>
          </cell>
          <cell r="M18">
            <v>7.9880270224130996</v>
          </cell>
          <cell r="N18">
            <v>22.969904858050931</v>
          </cell>
          <cell r="O18">
            <v>2.427848999999993E-2</v>
          </cell>
          <cell r="P18">
            <v>3.3034439999999332E-3</v>
          </cell>
          <cell r="Q18">
            <v>7.989412793487829</v>
          </cell>
          <cell r="R18">
            <v>22.973824410547383</v>
          </cell>
          <cell r="S18">
            <v>9.9985789999999519E-3</v>
          </cell>
          <cell r="T18">
            <v>4.7957640000000357E-3</v>
          </cell>
          <cell r="U18">
            <v>7.9882941693808389</v>
          </cell>
          <cell r="V18">
            <v>22.970660463780778</v>
          </cell>
          <cell r="W18">
            <v>6.9320710799999907E-2</v>
          </cell>
          <cell r="X18">
            <v>3.2132660000000035E-2</v>
          </cell>
          <cell r="Y18">
            <v>7.9958748683244814</v>
          </cell>
          <cell r="Z18">
            <v>22.992101918297511</v>
          </cell>
          <cell r="AA18">
            <v>0.10517717599999998</v>
          </cell>
          <cell r="AB18">
            <v>5.9432083999999996E-2</v>
          </cell>
          <cell r="AC18">
            <v>8.0013995758442586</v>
          </cell>
          <cell r="AD18">
            <v>23.007728150902739</v>
          </cell>
          <cell r="AE18">
            <v>0.15099437699999996</v>
          </cell>
          <cell r="AF18">
            <v>8.6866728000000615E-2</v>
          </cell>
          <cell r="AG18">
            <v>8.0078074504547718</v>
          </cell>
          <cell r="AH18">
            <v>23.025852357263087</v>
          </cell>
          <cell r="AI18">
            <v>0.20921855199999995</v>
          </cell>
          <cell r="AJ18">
            <v>0.11406923600000041</v>
          </cell>
          <cell r="AK18">
            <v>8.0152803471859873</v>
          </cell>
          <cell r="AL18">
            <v>23.046988901078088</v>
          </cell>
          <cell r="AM18">
            <v>0.27923756899999996</v>
          </cell>
          <cell r="AN18">
            <v>0.14139637600000055</v>
          </cell>
          <cell r="AO18">
            <v>8.0237959274812187</v>
          </cell>
          <cell r="AP18">
            <v>23.071074599368071</v>
          </cell>
          <cell r="AQ18">
            <v>0.3580035949999999</v>
          </cell>
          <cell r="AR18">
            <v>0.16862346000000028</v>
          </cell>
          <cell r="AS18">
            <v>8.0330679199949682</v>
          </cell>
          <cell r="AT18">
            <v>23.097299754494404</v>
          </cell>
          <cell r="AU18">
            <v>7.9880000000000004</v>
          </cell>
          <cell r="AV18">
            <v>22.992999999999999</v>
          </cell>
          <cell r="AW18">
            <v>0.44949345299999988</v>
          </cell>
          <cell r="AX18">
            <v>0.19572180800000027</v>
          </cell>
          <cell r="AY18">
            <v>8.0444416976702442</v>
          </cell>
          <cell r="AZ18">
            <v>23.152641228657238</v>
          </cell>
          <cell r="BA18">
            <v>1.0476096413</v>
          </cell>
          <cell r="BB18">
            <v>0.32616118399999894</v>
          </cell>
          <cell r="BC18">
            <v>8.108173781180577</v>
          </cell>
          <cell r="BD18">
            <v>23.332902782374457</v>
          </cell>
          <cell r="BE18">
            <v>7.9969999999999999</v>
          </cell>
          <cell r="BF18">
            <v>23.34</v>
          </cell>
          <cell r="BG18">
            <v>1.7278140087839999</v>
          </cell>
          <cell r="BH18">
            <v>0.35201507199999926</v>
          </cell>
          <cell r="BI18">
            <v>8.1789378605544023</v>
          </cell>
          <cell r="BJ18">
            <v>23.854597979810361</v>
          </cell>
          <cell r="BK18">
            <v>2.3362718592349001</v>
          </cell>
          <cell r="BL18">
            <v>0.35201507199999749</v>
          </cell>
          <cell r="BM18">
            <v>8.2321641186980941</v>
          </cell>
          <cell r="BN18">
            <v>24.005144572092721</v>
          </cell>
          <cell r="BO18">
            <v>8.0009999999999994</v>
          </cell>
          <cell r="BP18">
            <v>23.507999999999999</v>
          </cell>
          <cell r="BQ18">
            <v>2.8091921701041995</v>
          </cell>
          <cell r="BR18">
            <v>0.35201507199999926</v>
          </cell>
          <cell r="BS18">
            <v>8.2775339169989479</v>
          </cell>
          <cell r="BT18">
            <v>24.290156031752133</v>
          </cell>
        </row>
        <row r="19">
          <cell r="B19" t="str">
            <v>Ashwood Dale</v>
          </cell>
          <cell r="C19" t="str">
            <v>ASHWOOD DALE</v>
          </cell>
          <cell r="D19">
            <v>6.6</v>
          </cell>
          <cell r="E19">
            <v>50</v>
          </cell>
          <cell r="F19">
            <v>20</v>
          </cell>
          <cell r="G19">
            <v>0.78494428501672242</v>
          </cell>
          <cell r="H19">
            <v>0.68394217580312577</v>
          </cell>
          <cell r="I19">
            <v>13.677</v>
          </cell>
          <cell r="J19">
            <v>39.241999999999997</v>
          </cell>
          <cell r="K19">
            <v>1.7432891000000006E-2</v>
          </cell>
          <cell r="L19">
            <v>3.6413279999991666E-3</v>
          </cell>
          <cell r="M19">
            <v>13.678843516062516</v>
          </cell>
          <cell r="N19">
            <v>39.247214250836123</v>
          </cell>
          <cell r="O19">
            <v>4.2304907999999974E-2</v>
          </cell>
          <cell r="P19">
            <v>6.9339519999993549E-3</v>
          </cell>
          <cell r="Q19">
            <v>13.68130728319327</v>
          </cell>
          <cell r="R19">
            <v>39.254182836617808</v>
          </cell>
          <cell r="S19">
            <v>1.7432891000000006E-2</v>
          </cell>
          <cell r="T19">
            <v>1.0100039999998867E-2</v>
          </cell>
          <cell r="U19">
            <v>13.679408506837035</v>
          </cell>
          <cell r="V19">
            <v>39.248812286068002</v>
          </cell>
          <cell r="W19">
            <v>0.12383741199999998</v>
          </cell>
          <cell r="X19">
            <v>9.4002151999999839E-2</v>
          </cell>
          <cell r="Y19">
            <v>13.696056019835689</v>
          </cell>
          <cell r="Z19">
            <v>39.29589856339296</v>
          </cell>
          <cell r="AA19">
            <v>0.18981728000000009</v>
          </cell>
          <cell r="AB19">
            <v>0.1778355279999988</v>
          </cell>
          <cell r="AC19">
            <v>13.709161279949564</v>
          </cell>
          <cell r="AD19">
            <v>39.332965836575902</v>
          </cell>
          <cell r="AE19">
            <v>0.27346596999999995</v>
          </cell>
          <cell r="AF19">
            <v>0.26196960399999991</v>
          </cell>
          <cell r="AG19">
            <v>13.72383846557312</v>
          </cell>
          <cell r="AH19">
            <v>39.374479186508502</v>
          </cell>
          <cell r="AI19">
            <v>0.37803703599999994</v>
          </cell>
          <cell r="AJ19">
            <v>0.34560598400000009</v>
          </cell>
          <cell r="AK19">
            <v>13.740302347332452</v>
          </cell>
          <cell r="AL19">
            <v>39.421046076255216</v>
          </cell>
          <cell r="AM19">
            <v>0.50236191499999994</v>
          </cell>
          <cell r="AN19">
            <v>0.42951983200000088</v>
          </cell>
          <cell r="AO19">
            <v>13.758518511739901</v>
          </cell>
          <cell r="AP19">
            <v>39.472569169774076</v>
          </cell>
          <cell r="AQ19">
            <v>0.64133321099999996</v>
          </cell>
          <cell r="AR19">
            <v>0.51322517199999984</v>
          </cell>
          <cell r="AS19">
            <v>13.777997665639422</v>
          </cell>
          <cell r="AT19">
            <v>39.527664537030589</v>
          </cell>
          <cell r="AU19">
            <v>13.685</v>
          </cell>
          <cell r="AV19">
            <v>39.587000000000003</v>
          </cell>
          <cell r="AW19">
            <v>0.79374185799999986</v>
          </cell>
          <cell r="AX19">
            <v>0.59665610399999958</v>
          </cell>
          <cell r="AY19">
            <v>13.806628278430516</v>
          </cell>
          <cell r="AZ19">
            <v>39.931016721849055</v>
          </cell>
          <cell r="BA19">
            <v>1.7716696249999999</v>
          </cell>
          <cell r="BB19">
            <v>1.0028832559999992</v>
          </cell>
          <cell r="BC19">
            <v>13.927710432231244</v>
          </cell>
          <cell r="BD19">
            <v>40.273488769981725</v>
          </cell>
          <cell r="BE19">
            <v>13.702</v>
          </cell>
          <cell r="BF19">
            <v>40.262999999999998</v>
          </cell>
          <cell r="BG19">
            <v>2.9481159476999999</v>
          </cell>
          <cell r="BH19">
            <v>1.082729816000001</v>
          </cell>
          <cell r="BI19">
            <v>14.05460755859607</v>
          </cell>
          <cell r="BJ19">
            <v>41.26032478312365</v>
          </cell>
          <cell r="BK19">
            <v>4.0550203017359996</v>
          </cell>
          <cell r="BL19">
            <v>0.9868010479999989</v>
          </cell>
          <cell r="BM19">
            <v>14.143044986890315</v>
          </cell>
          <cell r="BN19">
            <v>41.510463604153891</v>
          </cell>
          <cell r="BO19">
            <v>13.709</v>
          </cell>
          <cell r="BP19">
            <v>40.585999999999999</v>
          </cell>
          <cell r="BQ19">
            <v>4.9423199210499993</v>
          </cell>
          <cell r="BR19">
            <v>0.7300949960000005</v>
          </cell>
          <cell r="BS19">
            <v>14.205207618077889</v>
          </cell>
          <cell r="BT19">
            <v>41.989487086477197</v>
          </cell>
        </row>
        <row r="20">
          <cell r="B20" t="str">
            <v>Askam &amp; Dalton</v>
          </cell>
          <cell r="C20" t="str">
            <v>ASKAM</v>
          </cell>
          <cell r="D20">
            <v>11</v>
          </cell>
          <cell r="E20">
            <v>62.5</v>
          </cell>
          <cell r="F20">
            <v>25</v>
          </cell>
          <cell r="G20">
            <v>0.40889807433083286</v>
          </cell>
          <cell r="H20">
            <v>0.32889840200924281</v>
          </cell>
          <cell r="I20">
            <v>8.2210000000000001</v>
          </cell>
          <cell r="J20">
            <v>25.552</v>
          </cell>
          <cell r="K20">
            <v>2.5866809000000046E-2</v>
          </cell>
          <cell r="L20">
            <v>1.9508839999957672E-3</v>
          </cell>
          <cell r="M20">
            <v>8.2224600502310707</v>
          </cell>
          <cell r="N20">
            <v>25.556129645677053</v>
          </cell>
          <cell r="O20">
            <v>6.2491011999998847E-2</v>
          </cell>
          <cell r="P20">
            <v>4.0248680000019021E-3</v>
          </cell>
          <cell r="Q20">
            <v>8.2244911782930359</v>
          </cell>
          <cell r="R20">
            <v>25.561874543381347</v>
          </cell>
          <cell r="S20">
            <v>2.5866809000000046E-2</v>
          </cell>
          <cell r="T20">
            <v>6.2778359999953182E-3</v>
          </cell>
          <cell r="U20">
            <v>8.2226871563130679</v>
          </cell>
          <cell r="V20">
            <v>25.556771998679569</v>
          </cell>
          <cell r="W20">
            <v>0.17900670800000107</v>
          </cell>
          <cell r="X20">
            <v>8.0154135999983112E-2</v>
          </cell>
          <cell r="Y20">
            <v>8.2346024166406178</v>
          </cell>
          <cell r="Z20">
            <v>25.590473444188422</v>
          </cell>
          <cell r="AA20">
            <v>0.27171986300000128</v>
          </cell>
          <cell r="AB20">
            <v>0.15418900399999558</v>
          </cell>
          <cell r="AC20">
            <v>8.2433544180920642</v>
          </cell>
          <cell r="AD20">
            <v>25.61522784248951</v>
          </cell>
          <cell r="AE20">
            <v>0.38919246700000087</v>
          </cell>
          <cell r="AF20">
            <v>0.22868958799999461</v>
          </cell>
          <cell r="AG20">
            <v>8.2534303973437897</v>
          </cell>
          <cell r="AH20">
            <v>25.64372701551347</v>
          </cell>
          <cell r="AI20">
            <v>0.53668531699999988</v>
          </cell>
          <cell r="AJ20">
            <v>0.30292601199999325</v>
          </cell>
          <cell r="AK20">
            <v>8.2650681660738918</v>
          </cell>
          <cell r="AL20">
            <v>25.676643596261215</v>
          </cell>
          <cell r="AM20">
            <v>0.71260380400000045</v>
          </cell>
          <cell r="AN20">
            <v>0.37758074399999941</v>
          </cell>
          <cell r="AO20">
            <v>8.2782198492958337</v>
          </cell>
          <cell r="AP20">
            <v>25.713842173822226</v>
          </cell>
          <cell r="AQ20">
            <v>0.90954182300000141</v>
          </cell>
          <cell r="AR20">
            <v>0.45216747199999219</v>
          </cell>
          <cell r="AS20">
            <v>8.2924712025478424</v>
          </cell>
          <cell r="AT20">
            <v>25.754151087924544</v>
          </cell>
          <cell r="AU20">
            <v>8.2219999999999995</v>
          </cell>
          <cell r="AV20">
            <v>25.562999999999999</v>
          </cell>
          <cell r="AW20">
            <v>1.1311376899999992</v>
          </cell>
          <cell r="AX20">
            <v>0.52657722799998652</v>
          </cell>
          <cell r="AY20">
            <v>8.3090074685588124</v>
          </cell>
          <cell r="AZ20">
            <v>25.809094284127248</v>
          </cell>
          <cell r="BA20">
            <v>2.5629815449999995</v>
          </cell>
          <cell r="BB20">
            <v>0.86439446800000042</v>
          </cell>
          <cell r="BC20">
            <v>8.4018905876108736</v>
          </cell>
          <cell r="BD20">
            <v>26.071807417485125</v>
          </cell>
          <cell r="BE20">
            <v>8.2710000000000008</v>
          </cell>
          <cell r="BF20">
            <v>25.701000000000001</v>
          </cell>
          <cell r="BG20">
            <v>4.2309060586000022</v>
          </cell>
          <cell r="BH20">
            <v>0.85584935999999345</v>
          </cell>
          <cell r="BI20">
            <v>8.5379854191118643</v>
          </cell>
          <cell r="BJ20">
            <v>26.456148801327725</v>
          </cell>
          <cell r="BK20">
            <v>5.7577489846770007</v>
          </cell>
          <cell r="BL20">
            <v>-0.11619799999999714</v>
          </cell>
          <cell r="BM20">
            <v>8.5671046345136617</v>
          </cell>
          <cell r="BN20">
            <v>26.538510380021496</v>
          </cell>
          <cell r="BO20">
            <v>8.2720000000000002</v>
          </cell>
          <cell r="BP20">
            <v>25.710999999999999</v>
          </cell>
          <cell r="BQ20">
            <v>6.9616186504570017</v>
          </cell>
          <cell r="BR20">
            <v>-0.34656607599998779</v>
          </cell>
          <cell r="BS20">
            <v>8.6192002167787525</v>
          </cell>
          <cell r="BT20">
            <v>26.693030510854783</v>
          </cell>
        </row>
        <row r="21">
          <cell r="B21" t="str">
            <v>Askerton Castle</v>
          </cell>
          <cell r="C21" t="str">
            <v>ASKERTON CASTLE</v>
          </cell>
          <cell r="D21">
            <v>11</v>
          </cell>
          <cell r="E21">
            <v>50</v>
          </cell>
          <cell r="F21">
            <v>20</v>
          </cell>
          <cell r="G21">
            <v>8.3165139274132438E-2</v>
          </cell>
          <cell r="H21">
            <v>7.4604542519486769E-2</v>
          </cell>
          <cell r="I21">
            <v>1.492</v>
          </cell>
          <cell r="J21">
            <v>4.1580000000000004</v>
          </cell>
          <cell r="K21">
            <v>1.6709079999999987E-3</v>
          </cell>
          <cell r="L21">
            <v>6.0024400000024958E-5</v>
          </cell>
          <cell r="M21">
            <v>1.4920908503897354</v>
          </cell>
          <cell r="N21">
            <v>4.1582569637066218</v>
          </cell>
          <cell r="O21">
            <v>3.9412550000000046E-3</v>
          </cell>
          <cell r="P21">
            <v>1.2255640000002899E-4</v>
          </cell>
          <cell r="Q21">
            <v>1.4922132947823388</v>
          </cell>
          <cell r="R21">
            <v>4.1586032887479343</v>
          </cell>
          <cell r="S21">
            <v>1.6709079999999987E-3</v>
          </cell>
          <cell r="T21">
            <v>1.8971200000000854E-4</v>
          </cell>
          <cell r="U21">
            <v>1.4920976572234417</v>
          </cell>
          <cell r="V21">
            <v>4.1582762163397105</v>
          </cell>
          <cell r="W21">
            <v>1.0818043999999999E-2</v>
          </cell>
          <cell r="X21">
            <v>7.3389064000001225E-3</v>
          </cell>
          <cell r="Y21">
            <v>1.4929529927455547</v>
          </cell>
          <cell r="Z21">
            <v>4.1606954705312136</v>
          </cell>
          <cell r="AA21">
            <v>1.6045284999999992E-2</v>
          </cell>
          <cell r="AB21">
            <v>1.4492441599999961E-2</v>
          </cell>
          <cell r="AC21">
            <v>1.493602814970268</v>
          </cell>
          <cell r="AD21">
            <v>4.1625334453378562</v>
          </cell>
          <cell r="AE21">
            <v>2.2483007999999999E-2</v>
          </cell>
          <cell r="AF21">
            <v>2.1659100000000042E-2</v>
          </cell>
          <cell r="AG21">
            <v>1.4943168598123997</v>
          </cell>
          <cell r="AH21">
            <v>4.164553069137626</v>
          </cell>
          <cell r="AI21">
            <v>3.0301153999999997E-2</v>
          </cell>
          <cell r="AJ21">
            <v>2.8818336000000055E-2</v>
          </cell>
          <cell r="AK21">
            <v>1.4951029684968957</v>
          </cell>
          <cell r="AL21">
            <v>4.1667765202638529</v>
          </cell>
          <cell r="AM21">
            <v>3.9370420000000017E-2</v>
          </cell>
          <cell r="AN21">
            <v>3.5989315999999993E-2</v>
          </cell>
          <cell r="AO21">
            <v>1.4959553603514235</v>
          </cell>
          <cell r="AP21">
            <v>4.1691874485061122</v>
          </cell>
          <cell r="AQ21">
            <v>4.9355252000000016E-2</v>
          </cell>
          <cell r="AR21">
            <v>4.3158296000000096E-2</v>
          </cell>
          <cell r="AS21">
            <v>1.4968557019855897</v>
          </cell>
          <cell r="AT21">
            <v>4.1717339992057267</v>
          </cell>
          <cell r="AU21">
            <v>1.492</v>
          </cell>
          <cell r="AV21">
            <v>4.1619999999999999</v>
          </cell>
          <cell r="AW21">
            <v>6.0263455900000013E-2</v>
          </cell>
          <cell r="AX21">
            <v>5.0322259999999952E-2</v>
          </cell>
          <cell r="AY21">
            <v>1.4978042448039448</v>
          </cell>
          <cell r="AZ21">
            <v>4.1784168834421447</v>
          </cell>
          <cell r="BA21">
            <v>0.12792740499999999</v>
          </cell>
          <cell r="BB21">
            <v>8.5785480000000081E-2</v>
          </cell>
          <cell r="BC21">
            <v>1.5032170174258219</v>
          </cell>
          <cell r="BD21">
            <v>4.1937265163459454</v>
          </cell>
          <cell r="BE21">
            <v>1.4930000000000001</v>
          </cell>
          <cell r="BF21">
            <v>4.1840000000000002</v>
          </cell>
          <cell r="BG21">
            <v>0.21007028424000002</v>
          </cell>
          <cell r="BH21">
            <v>9.2861283999999933E-2</v>
          </cell>
          <cell r="BI21">
            <v>1.5088997838608547</v>
          </cell>
          <cell r="BJ21">
            <v>4.2289713799496429</v>
          </cell>
          <cell r="BK21">
            <v>0.2902489009036</v>
          </cell>
          <cell r="BL21">
            <v>9.2861283999999933E-2</v>
          </cell>
          <cell r="BM21">
            <v>1.5131080698530348</v>
          </cell>
          <cell r="BN21">
            <v>4.2408742101986148</v>
          </cell>
          <cell r="BO21">
            <v>1.502</v>
          </cell>
          <cell r="BP21">
            <v>4.21</v>
          </cell>
          <cell r="BQ21">
            <v>0.35784588463099998</v>
          </cell>
          <cell r="BR21">
            <v>9.2861283999999933E-2</v>
          </cell>
          <cell r="BS21">
            <v>1.5256559913758911</v>
          </cell>
          <cell r="BT21">
            <v>4.2769092476703321</v>
          </cell>
        </row>
        <row r="22">
          <cell r="B22" t="str">
            <v>Aspatria</v>
          </cell>
          <cell r="C22" t="str">
            <v>ASPATRIA</v>
          </cell>
          <cell r="D22">
            <v>11</v>
          </cell>
          <cell r="E22">
            <v>33.405000000000001</v>
          </cell>
          <cell r="F22">
            <v>13.1</v>
          </cell>
          <cell r="G22">
            <v>0.58191679040431421</v>
          </cell>
          <cell r="H22">
            <v>0.52855237000050759</v>
          </cell>
          <cell r="I22">
            <v>6.923</v>
          </cell>
          <cell r="J22">
            <v>19.436</v>
          </cell>
          <cell r="K22">
            <v>1.9342422999999886E-2</v>
          </cell>
          <cell r="L22">
            <v>3.9692360000564975E-4</v>
          </cell>
          <cell r="M22">
            <v>6.9240360470066493</v>
          </cell>
          <cell r="N22">
            <v>19.438930383456118</v>
          </cell>
          <cell r="O22">
            <v>4.6121383000000016E-2</v>
          </cell>
          <cell r="P22">
            <v>8.2255559999921957E-4</v>
          </cell>
          <cell r="Q22">
            <v>6.9254639177806849</v>
          </cell>
          <cell r="R22">
            <v>19.442969011884031</v>
          </cell>
          <cell r="S22">
            <v>1.9342422999999886E-2</v>
          </cell>
          <cell r="T22">
            <v>1.2873316000057144E-3</v>
          </cell>
          <cell r="U22">
            <v>6.9240827813065122</v>
          </cell>
          <cell r="V22">
            <v>19.439062568017505</v>
          </cell>
          <cell r="W22">
            <v>0.12877073100000036</v>
          </cell>
          <cell r="X22">
            <v>4.4256283600006441E-2</v>
          </cell>
          <cell r="Y22">
            <v>6.93208156304149</v>
          </cell>
          <cell r="Z22">
            <v>19.461686539241644</v>
          </cell>
          <cell r="AA22">
            <v>0.19285530000000017</v>
          </cell>
          <cell r="AB22">
            <v>8.7259399600004173E-2</v>
          </cell>
          <cell r="AC22">
            <v>6.9377022088380027</v>
          </cell>
          <cell r="AD22">
            <v>19.47758412627109</v>
          </cell>
          <cell r="AE22">
            <v>0.27294562700000036</v>
          </cell>
          <cell r="AF22">
            <v>0.13036069960000418</v>
          </cell>
          <cell r="AG22">
            <v>6.9441680923843991</v>
          </cell>
          <cell r="AH22">
            <v>19.495872406679169</v>
          </cell>
          <cell r="AI22">
            <v>0.37212669300000023</v>
          </cell>
          <cell r="AJ22">
            <v>0.17340736759999942</v>
          </cell>
          <cell r="AK22">
            <v>6.9516331124308657</v>
          </cell>
          <cell r="AL22">
            <v>19.516986671865368</v>
          </cell>
          <cell r="AM22">
            <v>0.48916444199999987</v>
          </cell>
          <cell r="AN22">
            <v>0.21654229960000571</v>
          </cell>
          <cell r="AO22">
            <v>6.9600399979301546</v>
          </cell>
          <cell r="AP22">
            <v>19.540764934846191</v>
          </cell>
          <cell r="AQ22">
            <v>0.61931954000000022</v>
          </cell>
          <cell r="AR22">
            <v>0.25966354760000243</v>
          </cell>
          <cell r="AS22">
            <v>6.9691346474762721</v>
          </cell>
          <cell r="AT22">
            <v>19.566488488312491</v>
          </cell>
          <cell r="AU22">
            <v>6.9290000000000003</v>
          </cell>
          <cell r="AV22">
            <v>19.640999999999998</v>
          </cell>
          <cell r="AW22">
            <v>0.76440725600000015</v>
          </cell>
          <cell r="AX22">
            <v>0.30274809159999982</v>
          </cell>
          <cell r="AY22">
            <v>6.9850111297458195</v>
          </cell>
          <cell r="AZ22">
            <v>19.79942339866075</v>
          </cell>
          <cell r="BA22">
            <v>1.6889892609999997</v>
          </cell>
          <cell r="BB22">
            <v>0.48100302760000346</v>
          </cell>
          <cell r="BC22">
            <v>7.0428950574511475</v>
          </cell>
          <cell r="BD22">
            <v>19.963143869869349</v>
          </cell>
          <cell r="BE22">
            <v>6.9320000000000004</v>
          </cell>
          <cell r="BF22">
            <v>19.853000000000002</v>
          </cell>
          <cell r="BG22">
            <v>2.7697271333</v>
          </cell>
          <cell r="BH22">
            <v>0.38603999959999769</v>
          </cell>
          <cell r="BI22">
            <v>7.097634818516326</v>
          </cell>
          <cell r="BJ22">
            <v>20.321486013493992</v>
          </cell>
          <cell r="BK22">
            <v>3.7716562967330001</v>
          </cell>
          <cell r="BL22">
            <v>-2.4210882443999999</v>
          </cell>
          <cell r="BM22">
            <v>7.0028864389612151</v>
          </cell>
          <cell r="BN22">
            <v>20.053497126734566</v>
          </cell>
          <cell r="BO22">
            <v>6.9939999999999998</v>
          </cell>
          <cell r="BP22">
            <v>20.213999999999999</v>
          </cell>
          <cell r="BQ22">
            <v>4.5752610666529998</v>
          </cell>
          <cell r="BR22">
            <v>-6.209826772399996</v>
          </cell>
          <cell r="BS22">
            <v>6.9082075499798945</v>
          </cell>
          <cell r="BT22">
            <v>19.971342307264702</v>
          </cell>
        </row>
        <row r="23">
          <cell r="B23" t="str">
            <v>Atherton Town Centre</v>
          </cell>
          <cell r="C23" t="str">
            <v>ATHERTON TOWN CENTRE</v>
          </cell>
          <cell r="D23">
            <v>11</v>
          </cell>
          <cell r="E23">
            <v>50</v>
          </cell>
          <cell r="F23">
            <v>20</v>
          </cell>
          <cell r="G23">
            <v>0.57573877010573338</v>
          </cell>
          <cell r="H23">
            <v>0.48634033427301721</v>
          </cell>
          <cell r="I23">
            <v>9.7240000000000002</v>
          </cell>
          <cell r="J23">
            <v>28.779</v>
          </cell>
          <cell r="K23">
            <v>4.6409996000000175E-2</v>
          </cell>
          <cell r="L23">
            <v>7.0645439999994508E-3</v>
          </cell>
          <cell r="M23">
            <v>9.7268066854603443</v>
          </cell>
          <cell r="N23">
            <v>28.78693850528667</v>
          </cell>
          <cell r="O23">
            <v>0.11261104999999993</v>
          </cell>
          <cell r="P23">
            <v>1.3503559999998416E-2</v>
          </cell>
          <cell r="Q23">
            <v>9.730619300366568</v>
          </cell>
          <cell r="R23">
            <v>28.797722208703643</v>
          </cell>
          <cell r="S23">
            <v>4.6409996000000175E-2</v>
          </cell>
          <cell r="T23">
            <v>1.9732835999997533E-2</v>
          </cell>
          <cell r="U23">
            <v>9.7274715983509239</v>
          </cell>
          <cell r="V23">
            <v>28.788819162941977</v>
          </cell>
          <cell r="W23">
            <v>0.3213252230000001</v>
          </cell>
          <cell r="X23">
            <v>0.1172551759999978</v>
          </cell>
          <cell r="Y23">
            <v>9.7470195010385403</v>
          </cell>
          <cell r="Z23">
            <v>28.84410898113553</v>
          </cell>
          <cell r="AA23">
            <v>0.48733745500000003</v>
          </cell>
          <cell r="AB23">
            <v>0.21466699599999739</v>
          </cell>
          <cell r="AC23">
            <v>9.7608456780688329</v>
          </cell>
          <cell r="AD23">
            <v>28.883215315279553</v>
          </cell>
          <cell r="AE23">
            <v>0.69928139900000019</v>
          </cell>
          <cell r="AF23">
            <v>0.31271216799999824</v>
          </cell>
          <cell r="AG23">
            <v>9.7771158871205106</v>
          </cell>
          <cell r="AH23">
            <v>28.929234415886608</v>
          </cell>
          <cell r="AI23">
            <v>0.96835353300000016</v>
          </cell>
          <cell r="AJ23">
            <v>0.40976600800000096</v>
          </cell>
          <cell r="AK23">
            <v>9.7963325170883486</v>
          </cell>
          <cell r="AL23">
            <v>28.983587253333852</v>
          </cell>
          <cell r="AM23">
            <v>1.2917266199999999</v>
          </cell>
          <cell r="AN23">
            <v>0.50740455600000001</v>
          </cell>
          <cell r="AO23">
            <v>9.8184298971610051</v>
          </cell>
          <cell r="AP23">
            <v>29.046088082517176</v>
          </cell>
          <cell r="AQ23">
            <v>1.6553521530000004</v>
          </cell>
          <cell r="AR23">
            <v>0.60463527199999856</v>
          </cell>
          <cell r="AS23">
            <v>9.8426185771080839</v>
          </cell>
          <cell r="AT23">
            <v>29.1145040009913</v>
          </cell>
          <cell r="AU23">
            <v>9.7520000000000007</v>
          </cell>
          <cell r="AV23">
            <v>29.719000000000001</v>
          </cell>
          <cell r="AW23">
            <v>2.0765370610000002</v>
          </cell>
          <cell r="AX23">
            <v>0.70131647199999936</v>
          </cell>
          <cell r="AY23">
            <v>9.8977994986406284</v>
          </cell>
          <cell r="AZ23">
            <v>30.131383256729546</v>
          </cell>
          <cell r="BA23">
            <v>4.8242875410000003</v>
          </cell>
          <cell r="BB23">
            <v>1.1627526879999985</v>
          </cell>
          <cell r="BC23">
            <v>10.066238117078388</v>
          </cell>
          <cell r="BD23">
            <v>30.607799613973683</v>
          </cell>
          <cell r="BE23">
            <v>9.7789999999999999</v>
          </cell>
          <cell r="BF23">
            <v>30.524000000000001</v>
          </cell>
          <cell r="BG23">
            <v>7.9476415353600007</v>
          </cell>
          <cell r="BH23">
            <v>1.2540123759999888</v>
          </cell>
          <cell r="BI23">
            <v>10.261961578428497</v>
          </cell>
          <cell r="BJ23">
            <v>31.890021628637395</v>
          </cell>
          <cell r="BK23">
            <v>10.731207586062601</v>
          </cell>
          <cell r="BL23">
            <v>1.2540123759999959</v>
          </cell>
          <cell r="BM23">
            <v>10.408060906490338</v>
          </cell>
          <cell r="BN23">
            <v>32.303252931034699</v>
          </cell>
          <cell r="BO23">
            <v>9.7110000000000003</v>
          </cell>
          <cell r="BP23">
            <v>30.358000000000001</v>
          </cell>
          <cell r="BQ23">
            <v>12.880290404775002</v>
          </cell>
          <cell r="BR23">
            <v>1.2540123759999888</v>
          </cell>
          <cell r="BS23">
            <v>10.45285850138983</v>
          </cell>
          <cell r="BT23">
            <v>32.456292708054555</v>
          </cell>
        </row>
        <row r="24">
          <cell r="B24" t="str">
            <v>Athletic St</v>
          </cell>
          <cell r="C24" t="str">
            <v>ATHLETIC ST</v>
          </cell>
          <cell r="D24">
            <v>6.6</v>
          </cell>
          <cell r="E24">
            <v>54.75</v>
          </cell>
          <cell r="F24">
            <v>21.9</v>
          </cell>
          <cell r="G24">
            <v>0.71506422540336811</v>
          </cell>
          <cell r="H24">
            <v>0.61105199586088232</v>
          </cell>
          <cell r="I24">
            <v>13.38</v>
          </cell>
          <cell r="J24">
            <v>39.143999999999998</v>
          </cell>
          <cell r="K24">
            <v>1.9585189999999919E-2</v>
          </cell>
          <cell r="L24">
            <v>3.7203880000005185E-3</v>
          </cell>
          <cell r="M24">
            <v>13.382038709353322</v>
          </cell>
          <cell r="N24">
            <v>39.149766340834404</v>
          </cell>
          <cell r="O24">
            <v>4.7293663000000041E-2</v>
          </cell>
          <cell r="P24">
            <v>7.1108960000012544E-3</v>
          </cell>
          <cell r="Q24">
            <v>13.384759164664212</v>
          </cell>
          <cell r="R24">
            <v>39.157460950427385</v>
          </cell>
          <cell r="S24">
            <v>1.9585189999999919E-2</v>
          </cell>
          <cell r="T24">
            <v>1.0394116000000508E-2</v>
          </cell>
          <cell r="U24">
            <v>13.382622509149883</v>
          </cell>
          <cell r="V24">
            <v>39.151417576014417</v>
          </cell>
          <cell r="W24">
            <v>0.13407288199999989</v>
          </cell>
          <cell r="X24">
            <v>4.9892348000001085E-2</v>
          </cell>
          <cell r="Y24">
            <v>13.396092784100309</v>
          </cell>
          <cell r="Z24">
            <v>39.189517267061994</v>
          </cell>
          <cell r="AA24">
            <v>0.20260345399999991</v>
          </cell>
          <cell r="AB24">
            <v>8.9338940000001088E-2</v>
          </cell>
          <cell r="AC24">
            <v>13.405538336327844</v>
          </cell>
          <cell r="AD24">
            <v>39.216233323190558</v>
          </cell>
          <cell r="AE24">
            <v>0.28962552399999986</v>
          </cell>
          <cell r="AF24">
            <v>0.12912150799999988</v>
          </cell>
          <cell r="AG24">
            <v>13.416630865401146</v>
          </cell>
          <cell r="AH24">
            <v>39.247607733303525</v>
          </cell>
          <cell r="AI24">
            <v>0.3994616820000001</v>
          </cell>
          <cell r="AJ24">
            <v>0.16839808400000233</v>
          </cell>
          <cell r="AK24">
            <v>13.429674846782131</v>
          </cell>
          <cell r="AL24">
            <v>39.284501684056188</v>
          </cell>
          <cell r="AM24">
            <v>0.53092285799999983</v>
          </cell>
          <cell r="AN24">
            <v>0.20798340800000137</v>
          </cell>
          <cell r="AO24">
            <v>13.444637535088031</v>
          </cell>
          <cell r="AP24">
            <v>39.326822557519719</v>
          </cell>
          <cell r="AQ24">
            <v>0.67837667199999996</v>
          </cell>
          <cell r="AR24">
            <v>0.24735983600000111</v>
          </cell>
          <cell r="AS24">
            <v>13.460980942741283</v>
          </cell>
          <cell r="AT24">
            <v>39.373048695036957</v>
          </cell>
          <cell r="AU24">
            <v>13.388999999999999</v>
          </cell>
          <cell r="AV24">
            <v>39.453000000000003</v>
          </cell>
          <cell r="AW24">
            <v>0.8477769399999997</v>
          </cell>
          <cell r="AX24">
            <v>0.28645330000000069</v>
          </cell>
          <cell r="AY24">
            <v>13.488219414301062</v>
          </cell>
          <cell r="AZ24">
            <v>39.733634882710561</v>
          </cell>
          <cell r="BA24">
            <v>1.9478752959999999</v>
          </cell>
          <cell r="BB24">
            <v>0.47016924400000004</v>
          </cell>
          <cell r="BC24">
            <v>13.60052404031538</v>
          </cell>
          <cell r="BD24">
            <v>40.05128033316393</v>
          </cell>
          <cell r="BE24">
            <v>13.329000000000001</v>
          </cell>
          <cell r="BF24">
            <v>39.770000000000003</v>
          </cell>
          <cell r="BG24">
            <v>3.2038894419899999</v>
          </cell>
          <cell r="BH24">
            <v>0.50636469200000089</v>
          </cell>
          <cell r="BI24">
            <v>13.653563064094099</v>
          </cell>
          <cell r="BJ24">
            <v>40.688002974174488</v>
          </cell>
          <cell r="BK24">
            <v>4.3316680371688996</v>
          </cell>
          <cell r="BL24">
            <v>0.50636469200000089</v>
          </cell>
          <cell r="BM24">
            <v>13.752218105838468</v>
          </cell>
          <cell r="BN24">
            <v>40.967041570237228</v>
          </cell>
          <cell r="BO24">
            <v>13.33</v>
          </cell>
          <cell r="BP24">
            <v>39.78</v>
          </cell>
          <cell r="BQ24">
            <v>5.2094052773407</v>
          </cell>
          <cell r="BR24">
            <v>0.50636469200000089</v>
          </cell>
          <cell r="BS24">
            <v>13.830000201579519</v>
          </cell>
          <cell r="BT24">
            <v>41.194214132526078</v>
          </cell>
        </row>
        <row r="25">
          <cell r="B25" t="str">
            <v>Avenham</v>
          </cell>
          <cell r="C25" t="str">
            <v>AVENHAM</v>
          </cell>
          <cell r="D25">
            <v>6.6</v>
          </cell>
          <cell r="E25">
            <v>54.75</v>
          </cell>
          <cell r="F25">
            <v>21.9</v>
          </cell>
          <cell r="G25">
            <v>0.68276642046447611</v>
          </cell>
          <cell r="H25">
            <v>0.60279560878012128</v>
          </cell>
          <cell r="I25">
            <v>13.2</v>
          </cell>
          <cell r="J25">
            <v>37.378</v>
          </cell>
          <cell r="K25">
            <v>1.3066502000000035E-2</v>
          </cell>
          <cell r="L25">
            <v>9.2377999999992966E-4</v>
          </cell>
          <cell r="M25">
            <v>13.201223832284656</v>
          </cell>
          <cell r="N25">
            <v>37.381461520430065</v>
          </cell>
          <cell r="O25">
            <v>3.059689600000004E-2</v>
          </cell>
          <cell r="P25">
            <v>1.7588320000001545E-3</v>
          </cell>
          <cell r="Q25">
            <v>13.202830392162216</v>
          </cell>
          <cell r="R25">
            <v>37.386005557965284</v>
          </cell>
          <cell r="S25">
            <v>1.3066502000000035E-2</v>
          </cell>
          <cell r="T25">
            <v>2.5620320000006025E-3</v>
          </cell>
          <cell r="U25">
            <v>13.201367142168476</v>
          </cell>
          <cell r="V25">
            <v>37.381866861992698</v>
          </cell>
          <cell r="W25">
            <v>8.1525922000000084E-2</v>
          </cell>
          <cell r="X25">
            <v>9.9069727999999468E-2</v>
          </cell>
          <cell r="Y25">
            <v>13.215798022294239</v>
          </cell>
          <cell r="Z25">
            <v>37.422683554774373</v>
          </cell>
          <cell r="AA25">
            <v>0.11908717700000004</v>
          </cell>
          <cell r="AB25">
            <v>0.1955606599999995</v>
          </cell>
          <cell r="AC25">
            <v>13.227524547483618</v>
          </cell>
          <cell r="AD25">
            <v>37.455851176699035</v>
          </cell>
          <cell r="AE25">
            <v>0.16504742999999999</v>
          </cell>
          <cell r="AF25">
            <v>0.29212771200000054</v>
          </cell>
          <cell r="AG25">
            <v>13.239992453227348</v>
          </cell>
          <cell r="AH25">
            <v>37.491115739493381</v>
          </cell>
          <cell r="AI25">
            <v>0.22091359600000005</v>
          </cell>
          <cell r="AJ25">
            <v>0.38857092800000048</v>
          </cell>
          <cell r="AK25">
            <v>13.253316068787623</v>
          </cell>
          <cell r="AL25">
            <v>37.528800615143744</v>
          </cell>
          <cell r="AM25">
            <v>0.28580808599999996</v>
          </cell>
          <cell r="AN25">
            <v>0.48508423999999994</v>
          </cell>
          <cell r="AO25">
            <v>13.267435589686714</v>
          </cell>
          <cell r="AP25">
            <v>37.56873665104316</v>
          </cell>
          <cell r="AQ25">
            <v>0.35724686400000005</v>
          </cell>
          <cell r="AR25">
            <v>0.58154554400000036</v>
          </cell>
          <cell r="AS25">
            <v>13.282123037798783</v>
          </cell>
          <cell r="AT25">
            <v>37.61027902767664</v>
          </cell>
          <cell r="AU25">
            <v>13.209</v>
          </cell>
          <cell r="AV25">
            <v>37.682000000000002</v>
          </cell>
          <cell r="AW25">
            <v>0.43864312700000008</v>
          </cell>
          <cell r="AX25">
            <v>0.67793847200000057</v>
          </cell>
          <cell r="AY25">
            <v>13.306675558599217</v>
          </cell>
          <cell r="AZ25">
            <v>37.958268199366763</v>
          </cell>
          <cell r="BA25">
            <v>0.95802942600000018</v>
          </cell>
          <cell r="BB25">
            <v>1.1571121479999995</v>
          </cell>
          <cell r="BC25">
            <v>13.394026902594405</v>
          </cell>
          <cell r="BD25">
            <v>38.205335110105786</v>
          </cell>
          <cell r="BE25">
            <v>13.226000000000001</v>
          </cell>
          <cell r="BF25">
            <v>38.289000000000001</v>
          </cell>
          <cell r="BG25">
            <v>1.5664782346600001</v>
          </cell>
          <cell r="BH25">
            <v>1.2525696279999989</v>
          </cell>
          <cell r="BI25">
            <v>13.472602733691696</v>
          </cell>
          <cell r="BJ25">
            <v>38.986497861010157</v>
          </cell>
          <cell r="BK25">
            <v>2.1689435240249999</v>
          </cell>
          <cell r="BL25">
            <v>1.2259227479999995</v>
          </cell>
          <cell r="BM25">
            <v>13.52297378121461</v>
          </cell>
          <cell r="BN25">
            <v>39.128968698125838</v>
          </cell>
          <cell r="BO25">
            <v>13.236000000000001</v>
          </cell>
          <cell r="BP25">
            <v>38.567999999999998</v>
          </cell>
          <cell r="BQ25">
            <v>2.7051530969659998</v>
          </cell>
          <cell r="BR25">
            <v>1.1546155119999986</v>
          </cell>
          <cell r="BS25">
            <v>13.573642188696393</v>
          </cell>
          <cell r="BT25">
            <v>39.522996324967544</v>
          </cell>
        </row>
        <row r="26">
          <cell r="B26" t="str">
            <v>Baguley</v>
          </cell>
          <cell r="C26" t="str">
            <v>BAGULEY</v>
          </cell>
          <cell r="D26">
            <v>11</v>
          </cell>
          <cell r="E26">
            <v>46</v>
          </cell>
          <cell r="F26">
            <v>18.399999999999999</v>
          </cell>
          <cell r="G26">
            <v>0.55056347640833503</v>
          </cell>
          <cell r="H26">
            <v>0.44866227712839735</v>
          </cell>
          <cell r="I26">
            <v>8.2539999999999996</v>
          </cell>
          <cell r="J26">
            <v>25.321999999999999</v>
          </cell>
          <cell r="K26">
            <v>2.5583772999999921E-2</v>
          </cell>
          <cell r="L26">
            <v>8.2115239999769329E-4</v>
          </cell>
          <cell r="M26">
            <v>8.2553858991625102</v>
          </cell>
          <cell r="N26">
            <v>25.325919914783409</v>
          </cell>
          <cell r="O26">
            <v>6.2437111000000045E-2</v>
          </cell>
          <cell r="P26">
            <v>8.1057020923999978</v>
          </cell>
          <cell r="Q26">
            <v>8.6827161243510282</v>
          </cell>
          <cell r="R26">
            <v>26.53459231493051</v>
          </cell>
          <cell r="S26">
            <v>2.5583772999999921E-2</v>
          </cell>
          <cell r="T26">
            <v>8.1066549724000012</v>
          </cell>
          <cell r="U26">
            <v>8.6808318389791808</v>
          </cell>
          <cell r="V26">
            <v>26.529262751074015</v>
          </cell>
          <cell r="W26">
            <v>0.17984353370000006</v>
          </cell>
          <cell r="X26">
            <v>8.1481615403999967</v>
          </cell>
          <cell r="Y26">
            <v>8.6911069064858353</v>
          </cell>
          <cell r="Z26">
            <v>26.558325030718436</v>
          </cell>
          <cell r="AA26">
            <v>0.27411722599999988</v>
          </cell>
          <cell r="AB26">
            <v>8.1897201364000018</v>
          </cell>
          <cell r="AC26">
            <v>8.6982362526871686</v>
          </cell>
          <cell r="AD26">
            <v>26.578489866895989</v>
          </cell>
          <cell r="AE26">
            <v>0.39515626700000006</v>
          </cell>
          <cell r="AF26">
            <v>8.2314662803999994</v>
          </cell>
          <cell r="AG26">
            <v>8.7067802590853347</v>
          </cell>
          <cell r="AH26">
            <v>26.602655966346568</v>
          </cell>
          <cell r="AI26">
            <v>0.54970739099999999</v>
          </cell>
          <cell r="AJ26">
            <v>8.2730649923999984</v>
          </cell>
          <cell r="AK26">
            <v>8.7170754555049808</v>
          </cell>
          <cell r="AL26">
            <v>26.631775179154484</v>
          </cell>
          <cell r="AM26">
            <v>0.73622855799999998</v>
          </cell>
          <cell r="AN26">
            <v>8.3148357403999995</v>
          </cell>
          <cell r="AO26">
            <v>8.7290576735576231</v>
          </cell>
          <cell r="AP26">
            <v>26.665666009709202</v>
          </cell>
          <cell r="AQ26">
            <v>0.94650038599999997</v>
          </cell>
          <cell r="AR26">
            <v>8.356566824399998</v>
          </cell>
          <cell r="AS26">
            <v>8.7422843962012386</v>
          </cell>
          <cell r="AT26">
            <v>26.703076830805898</v>
          </cell>
          <cell r="AU26">
            <v>8.2650000000000006</v>
          </cell>
          <cell r="AV26">
            <v>25.707999999999998</v>
          </cell>
          <cell r="AW26">
            <v>1.1911425420000001</v>
          </cell>
          <cell r="AX26">
            <v>8.3982127404000018</v>
          </cell>
          <cell r="AY26">
            <v>8.768310623058964</v>
          </cell>
          <cell r="AZ26">
            <v>27.131577418432876</v>
          </cell>
          <cell r="BA26">
            <v>2.7924057141</v>
          </cell>
          <cell r="BB26">
            <v>8.5062238844000042</v>
          </cell>
          <cell r="BC26">
            <v>8.8580242581970783</v>
          </cell>
          <cell r="BD26">
            <v>27.385325897517099</v>
          </cell>
          <cell r="BE26">
            <v>8.2810000000000006</v>
          </cell>
          <cell r="BF26">
            <v>26.302</v>
          </cell>
          <cell r="BG26">
            <v>4.6052134576700006</v>
          </cell>
          <cell r="BH26">
            <v>7.7456883644000003</v>
          </cell>
          <cell r="BI26">
            <v>8.9292542265187969</v>
          </cell>
          <cell r="BJ26">
            <v>28.135539838017124</v>
          </cell>
          <cell r="BK26">
            <v>6.2027946308394899</v>
          </cell>
          <cell r="BL26">
            <v>3.5504172004000027</v>
          </cell>
          <cell r="BM26">
            <v>8.7929108614754163</v>
          </cell>
          <cell r="BN26">
            <v>27.749902566049254</v>
          </cell>
          <cell r="BO26">
            <v>8.2279999999999998</v>
          </cell>
          <cell r="BP26">
            <v>26.501999999999999</v>
          </cell>
          <cell r="BQ26">
            <v>7.4168531820703301</v>
          </cell>
          <cell r="BR26">
            <v>-3.4384266796000018</v>
          </cell>
          <cell r="BS26">
            <v>8.4368132374683977</v>
          </cell>
          <cell r="BT26">
            <v>27.092613024861684</v>
          </cell>
        </row>
        <row r="27">
          <cell r="B27" t="str">
            <v>Bamber Bridge</v>
          </cell>
          <cell r="C27" t="str">
            <v>BAMBER BRIDGE</v>
          </cell>
          <cell r="D27">
            <v>11</v>
          </cell>
          <cell r="E27">
            <v>50</v>
          </cell>
          <cell r="F27">
            <v>20</v>
          </cell>
          <cell r="G27">
            <v>0.4606114793327602</v>
          </cell>
          <cell r="H27">
            <v>0.40743085707066645</v>
          </cell>
          <cell r="I27">
            <v>8.1470000000000002</v>
          </cell>
          <cell r="J27">
            <v>23.026</v>
          </cell>
          <cell r="K27">
            <v>2.8575722000000026E-2</v>
          </cell>
          <cell r="L27">
            <v>2.2349600000000081E-3</v>
          </cell>
          <cell r="M27">
            <v>8.1486171414133288</v>
          </cell>
          <cell r="N27">
            <v>23.030573966638009</v>
          </cell>
          <cell r="O27">
            <v>6.8575469E-2</v>
          </cell>
          <cell r="P27">
            <v>4.3040600000008311E-3</v>
          </cell>
          <cell r="Q27">
            <v>8.1508251832442333</v>
          </cell>
          <cell r="R27">
            <v>23.036819252045113</v>
          </cell>
          <cell r="S27">
            <v>2.8575722000000026E-2</v>
          </cell>
          <cell r="T27">
            <v>6.3296759999991181E-3</v>
          </cell>
          <cell r="U27">
            <v>8.1488320582664979</v>
          </cell>
          <cell r="V27">
            <v>23.031181843295077</v>
          </cell>
          <cell r="W27">
            <v>0.1917855690000001</v>
          </cell>
          <cell r="X27">
            <v>6.5266668000000472E-2</v>
          </cell>
          <cell r="Y27">
            <v>8.1604917434752497</v>
          </cell>
          <cell r="Z27">
            <v>23.064160413205514</v>
          </cell>
          <cell r="AA27">
            <v>0.28779148599999993</v>
          </cell>
          <cell r="AB27">
            <v>0.1241837359999991</v>
          </cell>
          <cell r="AC27">
            <v>8.168623091392833</v>
          </cell>
          <cell r="AD27">
            <v>23.087159338216352</v>
          </cell>
          <cell r="AE27">
            <v>0.40897526899999992</v>
          </cell>
          <cell r="AF27">
            <v>0.1833294239999983</v>
          </cell>
          <cell r="AG27">
            <v>8.1780879339950747</v>
          </cell>
          <cell r="AH27">
            <v>23.113929955763989</v>
          </cell>
          <cell r="AI27">
            <v>0.56109608700000013</v>
          </cell>
          <cell r="AJ27">
            <v>0.24215050000000016</v>
          </cell>
          <cell r="AK27">
            <v>8.1891595121118268</v>
          </cell>
          <cell r="AL27">
            <v>23.145245107623158</v>
          </cell>
          <cell r="AM27">
            <v>0.74237448699999997</v>
          </cell>
          <cell r="AN27">
            <v>0.30118255200000021</v>
          </cell>
          <cell r="AO27">
            <v>8.2017725397619436</v>
          </cell>
          <cell r="AP27">
            <v>23.180920137153919</v>
          </cell>
          <cell r="AQ27">
            <v>0.94516040999999995</v>
          </cell>
          <cell r="AR27">
            <v>0.36008619200000069</v>
          </cell>
          <cell r="AS27">
            <v>8.2155076797294129</v>
          </cell>
          <cell r="AT27">
            <v>23.219768979600097</v>
          </cell>
          <cell r="AU27">
            <v>8.1519999999999992</v>
          </cell>
          <cell r="AV27">
            <v>23.305</v>
          </cell>
          <cell r="AW27">
            <v>1.1783786339999998</v>
          </cell>
          <cell r="AX27">
            <v>0.41880873999999935</v>
          </cell>
          <cell r="AY27">
            <v>8.2358305963931961</v>
          </cell>
          <cell r="AZ27">
            <v>23.54210873272217</v>
          </cell>
          <cell r="BA27">
            <v>2.6870255419999998</v>
          </cell>
          <cell r="BB27">
            <v>0.70495929199999985</v>
          </cell>
          <cell r="BC27">
            <v>8.3300330324542742</v>
          </cell>
          <cell r="BD27">
            <v>23.80855345809449</v>
          </cell>
          <cell r="BE27">
            <v>8.15</v>
          </cell>
          <cell r="BF27">
            <v>23.673999999999999</v>
          </cell>
          <cell r="BG27">
            <v>4.4088326382299998</v>
          </cell>
          <cell r="BH27">
            <v>0.76183784400000398</v>
          </cell>
          <cell r="BI27">
            <v>8.4213898177096684</v>
          </cell>
          <cell r="BJ27">
            <v>24.441606321789948</v>
          </cell>
          <cell r="BK27">
            <v>5.9670951132059988</v>
          </cell>
          <cell r="BL27">
            <v>0.76183784400000398</v>
          </cell>
          <cell r="BM27">
            <v>8.5031773867456213</v>
          </cell>
          <cell r="BN27">
            <v>24.67293650051829</v>
          </cell>
          <cell r="BO27">
            <v>8.1560000000000006</v>
          </cell>
          <cell r="BP27">
            <v>23.879000000000001</v>
          </cell>
          <cell r="BQ27">
            <v>7.1974230150389991</v>
          </cell>
          <cell r="BR27">
            <v>0.76183784400000043</v>
          </cell>
          <cell r="BS27">
            <v>8.573752854501512</v>
          </cell>
          <cell r="BT27">
            <v>25.060583505112223</v>
          </cell>
        </row>
        <row r="28">
          <cell r="B28" t="str">
            <v>Barbara St</v>
          </cell>
          <cell r="C28" t="str">
            <v>BARBARA ST</v>
          </cell>
          <cell r="D28">
            <v>6.6</v>
          </cell>
          <cell r="E28">
            <v>50</v>
          </cell>
          <cell r="F28">
            <v>20</v>
          </cell>
          <cell r="G28">
            <v>0.77407339501051997</v>
          </cell>
          <cell r="H28">
            <v>0.69045022797611433</v>
          </cell>
          <cell r="I28">
            <v>13.807</v>
          </cell>
          <cell r="J28">
            <v>38.698</v>
          </cell>
          <cell r="K28">
            <v>1.8402385000000021E-2</v>
          </cell>
          <cell r="L28">
            <v>4.5128079999998683E-3</v>
          </cell>
          <cell r="M28">
            <v>13.809004559522286</v>
          </cell>
          <cell r="N28">
            <v>38.703669750525997</v>
          </cell>
          <cell r="O28">
            <v>4.4238260000000085E-2</v>
          </cell>
          <cell r="P28">
            <v>8.6061520000000336E-3</v>
          </cell>
          <cell r="Q28">
            <v>13.811622687195966</v>
          </cell>
          <cell r="R28">
            <v>38.711074933854285</v>
          </cell>
          <cell r="S28">
            <v>1.8402385000000021E-2</v>
          </cell>
          <cell r="T28">
            <v>1.2554364000000096E-2</v>
          </cell>
          <cell r="U28">
            <v>13.809708013237634</v>
          </cell>
          <cell r="V28">
            <v>38.7056594180955</v>
          </cell>
          <cell r="W28">
            <v>0.12407684699999999</v>
          </cell>
          <cell r="X28">
            <v>6.5134480000000217E-2</v>
          </cell>
          <cell r="Y28">
            <v>13.823551698572301</v>
          </cell>
          <cell r="Z28">
            <v>38.744815273202512</v>
          </cell>
          <cell r="AA28">
            <v>0.186481746</v>
          </cell>
          <cell r="AB28">
            <v>0.11764038400000043</v>
          </cell>
          <cell r="AC28">
            <v>13.833603786912429</v>
          </cell>
          <cell r="AD28">
            <v>38.773246872524076</v>
          </cell>
          <cell r="AE28">
            <v>0.265408227</v>
          </cell>
          <cell r="AF28">
            <v>0.17054233200000013</v>
          </cell>
          <cell r="AG28">
            <v>13.845135783726064</v>
          </cell>
          <cell r="AH28">
            <v>38.805864285114254</v>
          </cell>
          <cell r="AI28">
            <v>0.36469791600000001</v>
          </cell>
          <cell r="AJ28">
            <v>0.2228242800000011</v>
          </cell>
          <cell r="AK28">
            <v>13.858394863335679</v>
          </cell>
          <cell r="AL28">
            <v>38.84336662553126</v>
          </cell>
          <cell r="AM28">
            <v>0.48321590099999978</v>
          </cell>
          <cell r="AN28">
            <v>0.27547134800000084</v>
          </cell>
          <cell r="AO28">
            <v>13.873367922339529</v>
          </cell>
          <cell r="AP28">
            <v>38.885716831758174</v>
          </cell>
          <cell r="AQ28">
            <v>0.61592825700000009</v>
          </cell>
          <cell r="AR28">
            <v>0.32785830799999971</v>
          </cell>
          <cell r="AS28">
            <v>13.889559913236409</v>
          </cell>
          <cell r="AT28">
            <v>38.931514698014553</v>
          </cell>
          <cell r="AU28">
            <v>13.817</v>
          </cell>
          <cell r="AV28">
            <v>39.026000000000003</v>
          </cell>
          <cell r="AW28">
            <v>0.76896327800000008</v>
          </cell>
          <cell r="AX28">
            <v>0.37989882000000108</v>
          </cell>
          <cell r="AY28">
            <v>13.917499369930615</v>
          </cell>
          <cell r="AZ28">
            <v>39.310255143931656</v>
          </cell>
          <cell r="BA28">
            <v>1.7620634219999998</v>
          </cell>
          <cell r="BB28">
            <v>0.62624885600000013</v>
          </cell>
          <cell r="BC28">
            <v>14.025923141910939</v>
          </cell>
          <cell r="BD28">
            <v>39.616923881568098</v>
          </cell>
          <cell r="BE28">
            <v>13.756</v>
          </cell>
          <cell r="BF28">
            <v>39.197000000000003</v>
          </cell>
          <cell r="BG28">
            <v>2.8948134272399995</v>
          </cell>
          <cell r="BH28">
            <v>0.67487230800000297</v>
          </cell>
          <cell r="BI28">
            <v>14.068266518206544</v>
          </cell>
          <cell r="BJ28">
            <v>40.08022309024544</v>
          </cell>
          <cell r="BK28">
            <v>3.9203197954180005</v>
          </cell>
          <cell r="BL28">
            <v>0.6748723080000012</v>
          </cell>
          <cell r="BM28">
            <v>14.157975060285823</v>
          </cell>
          <cell r="BN28">
            <v>40.333957163983911</v>
          </cell>
          <cell r="BO28">
            <v>13.815</v>
          </cell>
          <cell r="BP28">
            <v>39.741</v>
          </cell>
          <cell r="BQ28">
            <v>4.731282550540401</v>
          </cell>
          <cell r="BR28">
            <v>0.67487230800000475</v>
          </cell>
          <cell r="BS28">
            <v>14.287915903463501</v>
          </cell>
          <cell r="BT28">
            <v>41.07860816908002</v>
          </cell>
        </row>
        <row r="29">
          <cell r="B29" t="str">
            <v>Barrow</v>
          </cell>
          <cell r="C29" t="str">
            <v>BARROW (DEVONSHIRE RD)</v>
          </cell>
          <cell r="D29">
            <v>11</v>
          </cell>
          <cell r="E29">
            <v>50</v>
          </cell>
          <cell r="F29">
            <v>20</v>
          </cell>
          <cell r="G29">
            <v>0.47570232192216388</v>
          </cell>
          <cell r="H29">
            <v>0.40565508531722327</v>
          </cell>
          <cell r="I29">
            <v>8.1120000000000001</v>
          </cell>
          <cell r="J29">
            <v>23.782</v>
          </cell>
          <cell r="K29">
            <v>1.4327400999999629E-2</v>
          </cell>
          <cell r="L29">
            <v>6.6629240000013468E-3</v>
          </cell>
          <cell r="M29">
            <v>8.1131017063444659</v>
          </cell>
          <cell r="N29">
            <v>23.785116096108194</v>
          </cell>
          <cell r="O29">
            <v>3.44729539999995E-2</v>
          </cell>
          <cell r="P29">
            <v>1.2651552000001232E-2</v>
          </cell>
          <cell r="Q29">
            <v>8.1144733951113217</v>
          </cell>
          <cell r="R29">
            <v>23.788995817823075</v>
          </cell>
          <cell r="S29">
            <v>1.4327400999999629E-2</v>
          </cell>
          <cell r="T29">
            <v>1.8385464000001406E-2</v>
          </cell>
          <cell r="U29">
            <v>8.1137169801285189</v>
          </cell>
          <cell r="V29">
            <v>23.786856353168154</v>
          </cell>
          <cell r="W29">
            <v>9.7229533999999784E-2</v>
          </cell>
          <cell r="X29">
            <v>6.3648596000001056E-2</v>
          </cell>
          <cell r="Y29">
            <v>8.1204439119692928</v>
          </cell>
          <cell r="Z29">
            <v>23.805882989652918</v>
          </cell>
          <cell r="AA29">
            <v>0.14650925199999998</v>
          </cell>
          <cell r="AB29">
            <v>0.10877472800000021</v>
          </cell>
          <cell r="AC29">
            <v>8.1253989340520736</v>
          </cell>
          <cell r="AD29">
            <v>23.819897908515568</v>
          </cell>
          <cell r="AE29">
            <v>0.20882812199999989</v>
          </cell>
          <cell r="AF29">
            <v>0.15442031200000184</v>
          </cell>
          <cell r="AG29">
            <v>8.1310655982866002</v>
          </cell>
          <cell r="AH29">
            <v>23.835925655343338</v>
          </cell>
          <cell r="AI29">
            <v>0.28712933599999957</v>
          </cell>
          <cell r="AJ29">
            <v>0.19918143600000082</v>
          </cell>
          <cell r="AK29">
            <v>8.1375246959203658</v>
          </cell>
          <cell r="AL29">
            <v>23.854194742292059</v>
          </cell>
          <cell r="AM29">
            <v>0.38054041399999972</v>
          </cell>
          <cell r="AN29">
            <v>0.24442025200000206</v>
          </cell>
          <cell r="AO29">
            <v>8.1448019280680022</v>
          </cell>
          <cell r="AP29">
            <v>23.874777863091513</v>
          </cell>
          <cell r="AQ29">
            <v>0.48510542299999981</v>
          </cell>
          <cell r="AR29">
            <v>0.28928252400000165</v>
          </cell>
          <cell r="AS29">
            <v>8.152644826332514</v>
          </cell>
          <cell r="AT29">
            <v>23.89696092927948</v>
          </cell>
          <cell r="AU29">
            <v>8.1170000000000009</v>
          </cell>
          <cell r="AV29">
            <v>24.024000000000001</v>
          </cell>
          <cell r="AW29">
            <v>0.60469251999999951</v>
          </cell>
          <cell r="AX29">
            <v>0.33365579200000273</v>
          </cell>
          <cell r="AY29">
            <v>8.1662505136842576</v>
          </cell>
          <cell r="AZ29">
            <v>24.163301488812237</v>
          </cell>
          <cell r="BA29">
            <v>1.3803448999999999</v>
          </cell>
          <cell r="BB29">
            <v>0.5359355720000023</v>
          </cell>
          <cell r="BC29">
            <v>8.2175786405774573</v>
          </cell>
          <cell r="BD29">
            <v>24.308479355179376</v>
          </cell>
          <cell r="BE29">
            <v>8.1300000000000008</v>
          </cell>
          <cell r="BF29">
            <v>24.452000000000002</v>
          </cell>
          <cell r="BG29">
            <v>2.2713233761899998</v>
          </cell>
          <cell r="BH29">
            <v>0.57548748400000083</v>
          </cell>
          <cell r="BI29">
            <v>8.2794188196784226</v>
          </cell>
          <cell r="BJ29">
            <v>24.87462024252601</v>
          </cell>
          <cell r="BK29">
            <v>3.0832087451290997</v>
          </cell>
          <cell r="BL29">
            <v>0.57548748399999905</v>
          </cell>
          <cell r="BM29">
            <v>8.3220317502518881</v>
          </cell>
          <cell r="BN29">
            <v>24.995147811224925</v>
          </cell>
          <cell r="BO29">
            <v>8.0869999999999997</v>
          </cell>
          <cell r="BP29">
            <v>24.343</v>
          </cell>
          <cell r="BQ29">
            <v>3.7276892955357992</v>
          </cell>
          <cell r="BR29">
            <v>0.57548748400000438</v>
          </cell>
          <cell r="BS29">
            <v>8.312858206548686</v>
          </cell>
          <cell r="BT29">
            <v>24.981823477748829</v>
          </cell>
        </row>
        <row r="30">
          <cell r="B30" t="str">
            <v>Barton Dock Rd</v>
          </cell>
          <cell r="C30" t="str">
            <v>BARTON DOCK RD</v>
          </cell>
          <cell r="D30">
            <v>6.6</v>
          </cell>
          <cell r="E30">
            <v>62.5</v>
          </cell>
          <cell r="F30">
            <v>25</v>
          </cell>
          <cell r="G30">
            <v>0.63601731009013907</v>
          </cell>
          <cell r="H30">
            <v>0.56173530010265038</v>
          </cell>
          <cell r="I30">
            <v>14.042999999999999</v>
          </cell>
          <cell r="J30">
            <v>39.75</v>
          </cell>
          <cell r="K30">
            <v>3.8252780000000153E-3</v>
          </cell>
          <cell r="L30">
            <v>5.4731359999993234E-4</v>
          </cell>
          <cell r="M30">
            <v>14.04338250256626</v>
          </cell>
          <cell r="N30">
            <v>39.751081880633691</v>
          </cell>
          <cell r="O30">
            <v>0.365025355</v>
          </cell>
          <cell r="P30">
            <v>1.0610376000000921E-3</v>
          </cell>
          <cell r="Q30">
            <v>14.075024254138524</v>
          </cell>
          <cell r="R30">
            <v>39.840578269055172</v>
          </cell>
          <cell r="S30">
            <v>3.8252780000000153E-3</v>
          </cell>
          <cell r="T30">
            <v>1.569001600000175E-3</v>
          </cell>
          <cell r="U30">
            <v>14.043471877087748</v>
          </cell>
          <cell r="V30">
            <v>39.751334669954538</v>
          </cell>
          <cell r="W30">
            <v>0.38040849459999992</v>
          </cell>
          <cell r="X30">
            <v>2.9757901600000136E-2</v>
          </cell>
          <cell r="Y30">
            <v>14.078880254433122</v>
          </cell>
          <cell r="Z30">
            <v>39.851484684881441</v>
          </cell>
          <cell r="AA30">
            <v>0.3919595776</v>
          </cell>
          <cell r="AB30">
            <v>5.7944921599999977E-2</v>
          </cell>
          <cell r="AC30">
            <v>14.082356436927688</v>
          </cell>
          <cell r="AD30">
            <v>39.861316813739634</v>
          </cell>
          <cell r="AE30">
            <v>0.4062472399999999</v>
          </cell>
          <cell r="AF30">
            <v>8.6193833599999992E-2</v>
          </cell>
          <cell r="AG30">
            <v>14.086077422182271</v>
          </cell>
          <cell r="AH30">
            <v>39.87184134936448</v>
          </cell>
          <cell r="AI30">
            <v>0.42382321500000009</v>
          </cell>
          <cell r="AJ30">
            <v>0.11436030959999954</v>
          </cell>
          <cell r="AK30">
            <v>14.090078848909277</v>
          </cell>
          <cell r="AL30">
            <v>39.883159093256829</v>
          </cell>
          <cell r="AM30">
            <v>0.44444256800000004</v>
          </cell>
          <cell r="AN30">
            <v>0.14258395759999953</v>
          </cell>
          <cell r="AO30">
            <v>14.094351503420699</v>
          </cell>
          <cell r="AP30">
            <v>39.895243985171604</v>
          </cell>
          <cell r="AQ30">
            <v>0.46728206100000003</v>
          </cell>
          <cell r="AR30">
            <v>0.17077608959999957</v>
          </cell>
          <cell r="AS30">
            <v>14.09881561287993</v>
          </cell>
          <cell r="AT30">
            <v>39.907870393453926</v>
          </cell>
          <cell r="AU30">
            <v>14.053000000000001</v>
          </cell>
          <cell r="AV30">
            <v>40.180999999999997</v>
          </cell>
          <cell r="AW30">
            <v>0.49354574000000007</v>
          </cell>
          <cell r="AX30">
            <v>0.19892216560000009</v>
          </cell>
          <cell r="AY30">
            <v>14.113575232076263</v>
          </cell>
          <cell r="AZ30">
            <v>40.352332629492295</v>
          </cell>
          <cell r="BA30">
            <v>0.6636612409</v>
          </cell>
          <cell r="BB30">
            <v>0.33772197359999956</v>
          </cell>
          <cell r="BC30">
            <v>14.140598313402053</v>
          </cell>
          <cell r="BD30">
            <v>40.428765445708379</v>
          </cell>
          <cell r="BE30">
            <v>14.063000000000001</v>
          </cell>
          <cell r="BF30">
            <v>40.549999999999997</v>
          </cell>
          <cell r="BG30">
            <v>0.86183056556599991</v>
          </cell>
          <cell r="BH30">
            <v>0.3653901695999987</v>
          </cell>
          <cell r="BI30">
            <v>14.170353973000482</v>
          </cell>
          <cell r="BJ30">
            <v>40.853642889183831</v>
          </cell>
          <cell r="BK30">
            <v>1.0560148910299998</v>
          </cell>
          <cell r="BL30">
            <v>0.36539016959999915</v>
          </cell>
          <cell r="BM30">
            <v>14.18734069611852</v>
          </cell>
          <cell r="BN30">
            <v>40.901688597611439</v>
          </cell>
          <cell r="BO30">
            <v>14.007999999999999</v>
          </cell>
          <cell r="BP30">
            <v>40.683</v>
          </cell>
          <cell r="BQ30">
            <v>1.2272597951035999</v>
          </cell>
          <cell r="BR30">
            <v>0.36539016960000092</v>
          </cell>
          <cell r="BS30">
            <v>14.147320740279767</v>
          </cell>
          <cell r="BT30">
            <v>41.077058560847014</v>
          </cell>
        </row>
        <row r="31">
          <cell r="B31" t="str">
            <v>Bedford</v>
          </cell>
          <cell r="C31" t="str">
            <v>BEDFORD</v>
          </cell>
          <cell r="D31">
            <v>11</v>
          </cell>
          <cell r="E31">
            <v>62.5</v>
          </cell>
          <cell r="F31">
            <v>25</v>
          </cell>
          <cell r="G31">
            <v>0.40410480349828892</v>
          </cell>
          <cell r="H31">
            <v>0.33827849194479143</v>
          </cell>
          <cell r="I31">
            <v>8.4550000000000001</v>
          </cell>
          <cell r="J31">
            <v>25.251000000000001</v>
          </cell>
          <cell r="K31">
            <v>3.2051585999999688E-2</v>
          </cell>
          <cell r="L31">
            <v>5.3352239999995277E-3</v>
          </cell>
          <cell r="M31">
            <v>8.4569622986197857</v>
          </cell>
          <cell r="N31">
            <v>25.256550218643056</v>
          </cell>
          <cell r="O31">
            <v>7.7350036000000344E-2</v>
          </cell>
          <cell r="P31">
            <v>1.0170679999999876E-2</v>
          </cell>
          <cell r="Q31">
            <v>8.4595936462674786</v>
          </cell>
          <cell r="R31">
            <v>25.263992793704428</v>
          </cell>
          <cell r="S31">
            <v>3.2051585999999688E-2</v>
          </cell>
          <cell r="T31">
            <v>1.4829495999997278E-2</v>
          </cell>
          <cell r="U31">
            <v>8.4574606186647809</v>
          </cell>
          <cell r="V31">
            <v>25.257959680575127</v>
          </cell>
          <cell r="W31">
            <v>0.21861936400000026</v>
          </cell>
          <cell r="X31">
            <v>0.11084652399999584</v>
          </cell>
          <cell r="Y31">
            <v>8.4722924744659629</v>
          </cell>
          <cell r="Z31">
            <v>25.299910503833512</v>
          </cell>
          <cell r="AA31">
            <v>0.32990294200000037</v>
          </cell>
          <cell r="AB31">
            <v>0.2067698879999984</v>
          </cell>
          <cell r="AC31">
            <v>8.4831680184424787</v>
          </cell>
          <cell r="AD31">
            <v>25.330671187413056</v>
          </cell>
          <cell r="AE31">
            <v>0.47119870999999991</v>
          </cell>
          <cell r="AF31">
            <v>0.30314931199999684</v>
          </cell>
          <cell r="AG31">
            <v>8.4956427308134685</v>
          </cell>
          <cell r="AH31">
            <v>25.365955002256573</v>
          </cell>
          <cell r="AI31">
            <v>0.64958614200000042</v>
          </cell>
          <cell r="AJ31">
            <v>0.39879389199999338</v>
          </cell>
          <cell r="AK31">
            <v>8.5100256813493562</v>
          </cell>
          <cell r="AL31">
            <v>25.406636129686163</v>
          </cell>
          <cell r="AM31">
            <v>0.86308243700000009</v>
          </cell>
          <cell r="AN31">
            <v>0.49485908399999623</v>
          </cell>
          <cell r="AO31">
            <v>8.5262734456993741</v>
          </cell>
          <cell r="AP31">
            <v>25.452591747090235</v>
          </cell>
          <cell r="AQ31">
            <v>1.1025471059999994</v>
          </cell>
          <cell r="AR31">
            <v>0.59061747999999525</v>
          </cell>
          <cell r="AS31">
            <v>8.543868093591767</v>
          </cell>
          <cell r="AT31">
            <v>25.50235692643944</v>
          </cell>
          <cell r="AU31">
            <v>8.407</v>
          </cell>
          <cell r="AV31">
            <v>25.338000000000001</v>
          </cell>
          <cell r="AW31">
            <v>1.3792188120000004</v>
          </cell>
          <cell r="AX31">
            <v>0.68596802399999746</v>
          </cell>
          <cell r="AY31">
            <v>8.5153941977901333</v>
          </cell>
          <cell r="AZ31">
            <v>25.64458508919472</v>
          </cell>
          <cell r="BA31">
            <v>3.1805408700000006</v>
          </cell>
          <cell r="BB31">
            <v>1.146495036000001</v>
          </cell>
          <cell r="BC31">
            <v>8.6341104859202069</v>
          </cell>
          <cell r="BD31">
            <v>25.980365458691001</v>
          </cell>
          <cell r="BE31">
            <v>8.423</v>
          </cell>
          <cell r="BF31">
            <v>25.843</v>
          </cell>
          <cell r="BG31">
            <v>5.2380566259400005</v>
          </cell>
          <cell r="BH31">
            <v>1.2237139040000073</v>
          </cell>
          <cell r="BI31">
            <v>8.7621549959002234</v>
          </cell>
          <cell r="BJ31">
            <v>26.802275189897372</v>
          </cell>
          <cell r="BK31">
            <v>7.1005279772240009</v>
          </cell>
          <cell r="BL31">
            <v>-0.29920857200000484</v>
          </cell>
          <cell r="BM31">
            <v>8.7799766899500629</v>
          </cell>
          <cell r="BN31">
            <v>26.852682552756871</v>
          </cell>
          <cell r="BO31">
            <v>8.4290000000000003</v>
          </cell>
          <cell r="BP31">
            <v>26.106000000000002</v>
          </cell>
          <cell r="BQ31">
            <v>8.5715662376930002</v>
          </cell>
          <cell r="BR31">
            <v>-4.3745597720000049</v>
          </cell>
          <cell r="BS31">
            <v>8.6492857102507692</v>
          </cell>
          <cell r="BT31">
            <v>26.729062078067255</v>
          </cell>
        </row>
        <row r="32">
          <cell r="B32" t="str">
            <v>Belgrave</v>
          </cell>
          <cell r="C32" t="str">
            <v>BELGRAVE</v>
          </cell>
          <cell r="D32">
            <v>6.6</v>
          </cell>
          <cell r="E32">
            <v>62.5</v>
          </cell>
          <cell r="F32">
            <v>25</v>
          </cell>
          <cell r="G32">
            <v>0.75568878572370501</v>
          </cell>
          <cell r="H32">
            <v>0.60214433409850665</v>
          </cell>
          <cell r="I32">
            <v>15.052</v>
          </cell>
          <cell r="J32">
            <v>47.225999999999999</v>
          </cell>
          <cell r="K32">
            <v>1.5343429999999936E-2</v>
          </cell>
          <cell r="L32">
            <v>3.0425080000000548E-3</v>
          </cell>
          <cell r="M32">
            <v>15.053608352462668</v>
          </cell>
          <cell r="N32">
            <v>47.230549107731562</v>
          </cell>
          <cell r="O32">
            <v>3.6960528000000048E-2</v>
          </cell>
          <cell r="P32">
            <v>29.205809843999997</v>
          </cell>
          <cell r="Q32">
            <v>17.610078991837064</v>
          </cell>
          <cell r="R32">
            <v>54.461340007755339</v>
          </cell>
          <cell r="S32">
            <v>1.5343429999999936E-2</v>
          </cell>
          <cell r="T32">
            <v>29.208482711999995</v>
          </cell>
          <cell r="U32">
            <v>17.608421801490078</v>
          </cell>
          <cell r="V32">
            <v>54.456652765627062</v>
          </cell>
          <cell r="W32">
            <v>0.10412377800000006</v>
          </cell>
          <cell r="X32">
            <v>29.241374223999998</v>
          </cell>
          <cell r="Y32">
            <v>17.619065328933079</v>
          </cell>
          <cell r="Z32">
            <v>54.486757207349825</v>
          </cell>
          <cell r="AA32">
            <v>0.15685262699999991</v>
          </cell>
          <cell r="AB32">
            <v>29.274215408</v>
          </cell>
          <cell r="AC32">
            <v>17.626550765537189</v>
          </cell>
          <cell r="AD32">
            <v>54.507929219281451</v>
          </cell>
          <cell r="AE32">
            <v>0.22367475900000011</v>
          </cell>
          <cell r="AF32">
            <v>29.307324368</v>
          </cell>
          <cell r="AG32">
            <v>17.635292469001826</v>
          </cell>
          <cell r="AH32">
            <v>54.532654490477327</v>
          </cell>
          <cell r="AI32">
            <v>0.30789031999999994</v>
          </cell>
          <cell r="AJ32">
            <v>29.340008092000005</v>
          </cell>
          <cell r="AK32">
            <v>17.645518504405285</v>
          </cell>
          <cell r="AL32">
            <v>54.56157808639108</v>
          </cell>
          <cell r="AM32">
            <v>0.4085593609999999</v>
          </cell>
          <cell r="AN32">
            <v>29.372939047999999</v>
          </cell>
          <cell r="AO32">
            <v>17.657205473228267</v>
          </cell>
          <cell r="AP32">
            <v>54.594633826016064</v>
          </cell>
          <cell r="AQ32">
            <v>0.52138524600000002</v>
          </cell>
          <cell r="AR32">
            <v>29.405694120000003</v>
          </cell>
          <cell r="AS32">
            <v>17.669940504245364</v>
          </cell>
          <cell r="AT32">
            <v>54.630653933179303</v>
          </cell>
          <cell r="AU32">
            <v>15.061</v>
          </cell>
          <cell r="AV32">
            <v>47.646999999999998</v>
          </cell>
          <cell r="AW32">
            <v>0.65132122799999992</v>
          </cell>
          <cell r="AX32">
            <v>29.438213596000001</v>
          </cell>
          <cell r="AY32">
            <v>17.693151671276823</v>
          </cell>
          <cell r="AZ32">
            <v>55.09184918348538</v>
          </cell>
          <cell r="BA32">
            <v>1.4940947329999998</v>
          </cell>
          <cell r="BB32">
            <v>28.899402788000003</v>
          </cell>
          <cell r="BC32">
            <v>17.719741511418725</v>
          </cell>
          <cell r="BD32">
            <v>55.167056608585398</v>
          </cell>
          <cell r="BE32">
            <v>15.074</v>
          </cell>
          <cell r="BF32">
            <v>48.029000000000003</v>
          </cell>
          <cell r="BG32">
            <v>2.4539190213499995</v>
          </cell>
          <cell r="BH32">
            <v>23.285251016000004</v>
          </cell>
          <cell r="BI32">
            <v>17.325593446936601</v>
          </cell>
          <cell r="BJ32">
            <v>54.397467979216259</v>
          </cell>
          <cell r="BK32">
            <v>3.3155829426216998</v>
          </cell>
          <cell r="BL32">
            <v>10.358411016</v>
          </cell>
          <cell r="BM32">
            <v>16.270164256501143</v>
          </cell>
          <cell r="BN32">
            <v>51.412263428739699</v>
          </cell>
          <cell r="BO32">
            <v>15.081</v>
          </cell>
          <cell r="BP32">
            <v>48.085999999999999</v>
          </cell>
          <cell r="BQ32">
            <v>3.9877116810920996</v>
          </cell>
          <cell r="BR32">
            <v>6.4864910159999987</v>
          </cell>
          <cell r="BS32">
            <v>15.997255113138307</v>
          </cell>
          <cell r="BT32">
            <v>50.677560815187775</v>
          </cell>
        </row>
        <row r="33">
          <cell r="B33" t="str">
            <v>Benchill</v>
          </cell>
          <cell r="C33" t="str">
            <v>BENCHILL</v>
          </cell>
          <cell r="D33">
            <v>11</v>
          </cell>
          <cell r="E33">
            <v>33.405000000000001</v>
          </cell>
          <cell r="F33">
            <v>13.1</v>
          </cell>
          <cell r="G33">
            <v>0.37470522994035443</v>
          </cell>
          <cell r="H33">
            <v>0.34476057448650593</v>
          </cell>
          <cell r="I33">
            <v>4.516</v>
          </cell>
          <cell r="J33">
            <v>12.516</v>
          </cell>
          <cell r="K33">
            <v>6.7688289999999762E-3</v>
          </cell>
          <cell r="L33">
            <v>1.5726719999986649E-4</v>
          </cell>
          <cell r="M33">
            <v>4.5163635257732277</v>
          </cell>
          <cell r="N33">
            <v>12.517028206157541</v>
          </cell>
          <cell r="O33">
            <v>1.6545240000000017E-2</v>
          </cell>
          <cell r="P33">
            <v>3.3059519999967257E-4</v>
          </cell>
          <cell r="Q33">
            <v>4.5168857516359564</v>
          </cell>
          <cell r="R33">
            <v>12.518505283952928</v>
          </cell>
          <cell r="S33">
            <v>6.7688289999999762E-3</v>
          </cell>
          <cell r="T33">
            <v>5.2085199999973852E-4</v>
          </cell>
          <cell r="U33">
            <v>4.5163826090261505</v>
          </cell>
          <cell r="V33">
            <v>12.517082181747737</v>
          </cell>
          <cell r="W33">
            <v>4.7789662900000029E-2</v>
          </cell>
          <cell r="X33">
            <v>9.0780959999996469E-3</v>
          </cell>
          <cell r="Y33">
            <v>4.5189847832644663</v>
          </cell>
          <cell r="Z33">
            <v>12.524442241946703</v>
          </cell>
          <cell r="AA33">
            <v>7.2944958899999968E-2</v>
          </cell>
          <cell r="AB33">
            <v>1.764723200000029E-2</v>
          </cell>
          <cell r="AC33">
            <v>4.5207548568911449</v>
          </cell>
          <cell r="AD33">
            <v>12.529448766205201</v>
          </cell>
          <cell r="AE33">
            <v>0.10528746920000004</v>
          </cell>
          <cell r="AF33">
            <v>2.6256255999999922E-2</v>
          </cell>
          <cell r="AG33">
            <v>4.5229042550140388</v>
          </cell>
          <cell r="AH33">
            <v>12.535528182157872</v>
          </cell>
          <cell r="AI33">
            <v>0.14664010290000001</v>
          </cell>
          <cell r="AJ33">
            <v>3.4835123999999995E-2</v>
          </cell>
          <cell r="AK33">
            <v>4.5255249791910872</v>
          </cell>
          <cell r="AL33">
            <v>12.542940709506714</v>
          </cell>
          <cell r="AM33">
            <v>0.1965958042</v>
          </cell>
          <cell r="AN33">
            <v>4.3450580000000016E-2</v>
          </cell>
          <cell r="AO33">
            <v>4.528599167685079</v>
          </cell>
          <cell r="AP33">
            <v>12.551635827629703</v>
          </cell>
          <cell r="AQ33">
            <v>0.25294622999999994</v>
          </cell>
          <cell r="AR33">
            <v>5.205839599999984E-2</v>
          </cell>
          <cell r="AS33">
            <v>4.5320085911750168</v>
          </cell>
          <cell r="AT33">
            <v>12.561279133508389</v>
          </cell>
          <cell r="AU33">
            <v>4.5190000000000001</v>
          </cell>
          <cell r="AV33">
            <v>12.593</v>
          </cell>
          <cell r="AW33">
            <v>0.31852775700000002</v>
          </cell>
          <cell r="AX33">
            <v>6.0648803999999723E-2</v>
          </cell>
          <cell r="AY33">
            <v>4.5389016081421589</v>
          </cell>
          <cell r="AZ33">
            <v>12.649290248295351</v>
          </cell>
          <cell r="BA33">
            <v>0.74785792179999988</v>
          </cell>
          <cell r="BB33">
            <v>0.10262170400000037</v>
          </cell>
          <cell r="BC33">
            <v>4.5636386037178109</v>
          </cell>
          <cell r="BD33">
            <v>12.719257037566253</v>
          </cell>
          <cell r="BE33">
            <v>4.524</v>
          </cell>
          <cell r="BF33">
            <v>12.782999999999999</v>
          </cell>
          <cell r="BG33">
            <v>1.2333912060149999</v>
          </cell>
          <cell r="BH33">
            <v>0.11096751999999932</v>
          </cell>
          <cell r="BI33">
            <v>4.5945605338501982</v>
          </cell>
          <cell r="BJ33">
            <v>12.982575327878472</v>
          </cell>
          <cell r="BK33">
            <v>1.6594286421881601</v>
          </cell>
          <cell r="BL33">
            <v>0.11096752000000021</v>
          </cell>
          <cell r="BM33">
            <v>4.6169217000737834</v>
          </cell>
          <cell r="BN33">
            <v>13.045822256966218</v>
          </cell>
          <cell r="BO33">
            <v>4.5250000000000004</v>
          </cell>
          <cell r="BP33">
            <v>12.805</v>
          </cell>
          <cell r="BQ33">
            <v>1.98091443164535</v>
          </cell>
          <cell r="BR33">
            <v>0.11096752000000021</v>
          </cell>
          <cell r="BS33">
            <v>4.6347953279904877</v>
          </cell>
          <cell r="BT33">
            <v>13.1155480838587</v>
          </cell>
        </row>
        <row r="34">
          <cell r="B34" t="str">
            <v>Bentham</v>
          </cell>
          <cell r="C34" t="str">
            <v>BENTHAM</v>
          </cell>
          <cell r="D34">
            <v>11</v>
          </cell>
          <cell r="E34">
            <v>19.75</v>
          </cell>
          <cell r="F34">
            <v>7.88</v>
          </cell>
          <cell r="G34">
            <v>0.33172519675110801</v>
          </cell>
          <cell r="H34">
            <v>0.33776091506743838</v>
          </cell>
          <cell r="I34">
            <v>2.661</v>
          </cell>
          <cell r="J34">
            <v>6.55</v>
          </cell>
          <cell r="K34">
            <v>1.0294582000000219E-2</v>
          </cell>
          <cell r="L34">
            <v>2.9884519999967551E-4</v>
          </cell>
          <cell r="M34">
            <v>2.6615560107314145</v>
          </cell>
          <cell r="N34">
            <v>6.5515726358343827</v>
          </cell>
          <cell r="O34">
            <v>2.4709134000000077E-2</v>
          </cell>
          <cell r="P34">
            <v>6.1943719999746349E-4</v>
          </cell>
          <cell r="Q34">
            <v>2.662329405218228</v>
          </cell>
          <cell r="R34">
            <v>6.5537601257790152</v>
          </cell>
          <cell r="S34">
            <v>1.0294582000000219E-2</v>
          </cell>
          <cell r="T34">
            <v>9.6952519999859987E-4</v>
          </cell>
          <cell r="U34">
            <v>2.661591212302191</v>
          </cell>
          <cell r="V34">
            <v>6.5516722009119999</v>
          </cell>
          <cell r="W34">
            <v>6.9836119999999724E-2</v>
          </cell>
          <cell r="X34">
            <v>2.9569337199998103E-2</v>
          </cell>
          <cell r="Y34">
            <v>2.6662174334066671</v>
          </cell>
          <cell r="Z34">
            <v>6.5647571301689736</v>
          </cell>
          <cell r="AA34">
            <v>0.10527806999999978</v>
          </cell>
          <cell r="AB34">
            <v>5.8194817200000415E-2</v>
          </cell>
          <cell r="AC34">
            <v>2.6695801014027385</v>
          </cell>
          <cell r="AD34">
            <v>6.574268191540579</v>
          </cell>
          <cell r="AE34">
            <v>0.14990014900000048</v>
          </cell>
          <cell r="AF34">
            <v>8.6894365199999157E-2</v>
          </cell>
          <cell r="AG34">
            <v>2.6734284887741815</v>
          </cell>
          <cell r="AH34">
            <v>6.5851530747684981</v>
          </cell>
          <cell r="AI34">
            <v>0.20558057600000001</v>
          </cell>
          <cell r="AJ34">
            <v>0.11555238520000088</v>
          </cell>
          <cell r="AK34">
            <v>2.6778551092358622</v>
          </cell>
          <cell r="AL34">
            <v>6.5976734481532722</v>
          </cell>
          <cell r="AM34">
            <v>0.27166897200000051</v>
          </cell>
          <cell r="AN34">
            <v>0.14427700119999898</v>
          </cell>
          <cell r="AO34">
            <v>2.6828315017813966</v>
          </cell>
          <cell r="AP34">
            <v>6.6117488118124461</v>
          </cell>
          <cell r="AQ34">
            <v>0.34543201400000001</v>
          </cell>
          <cell r="AR34">
            <v>0.17299120519999889</v>
          </cell>
          <cell r="AS34">
            <v>2.6882101622872066</v>
          </cell>
          <cell r="AT34">
            <v>6.6269619610818804</v>
          </cell>
          <cell r="AU34">
            <v>2.661</v>
          </cell>
          <cell r="AV34">
            <v>6.556</v>
          </cell>
          <cell r="AW34">
            <v>0.42827781599999959</v>
          </cell>
          <cell r="AX34">
            <v>0.20167758919999557</v>
          </cell>
          <cell r="AY34">
            <v>2.6940640838881524</v>
          </cell>
          <cell r="AZ34">
            <v>6.649519351724134</v>
          </cell>
          <cell r="BA34">
            <v>0.96075050900000036</v>
          </cell>
          <cell r="BB34">
            <v>0.34319676120000153</v>
          </cell>
          <cell r="BC34">
            <v>2.7294394824962773</v>
          </cell>
          <cell r="BD34">
            <v>6.7495760886960623</v>
          </cell>
          <cell r="BE34">
            <v>2.637</v>
          </cell>
          <cell r="BF34">
            <v>6.6959999999999997</v>
          </cell>
          <cell r="BG34">
            <v>1.5818853923599994</v>
          </cell>
          <cell r="BH34">
            <v>0.37140924519999885</v>
          </cell>
          <cell r="BI34">
            <v>2.7395213804365381</v>
          </cell>
          <cell r="BJ34">
            <v>6.9859742532931275</v>
          </cell>
          <cell r="BK34">
            <v>2.1551034115139993</v>
          </cell>
          <cell r="BL34">
            <v>0.3714092451999953</v>
          </cell>
          <cell r="BM34">
            <v>2.7696075238604383</v>
          </cell>
          <cell r="BN34">
            <v>7.0710707174322911</v>
          </cell>
          <cell r="BO34">
            <v>2.6389999999999998</v>
          </cell>
          <cell r="BP34">
            <v>6.718</v>
          </cell>
          <cell r="BQ34">
            <v>2.6126514315880005</v>
          </cell>
          <cell r="BR34">
            <v>0.3714092451999953</v>
          </cell>
          <cell r="BS34">
            <v>2.7956225668201569</v>
          </cell>
          <cell r="BT34">
            <v>7.1609955163415044</v>
          </cell>
        </row>
        <row r="35">
          <cell r="B35" t="str">
            <v>Bispham</v>
          </cell>
          <cell r="C35" t="str">
            <v>BISPHAM</v>
          </cell>
          <cell r="D35">
            <v>6.6</v>
          </cell>
          <cell r="E35">
            <v>62.5</v>
          </cell>
          <cell r="F35">
            <v>25</v>
          </cell>
          <cell r="G35">
            <v>0.6696927074960306</v>
          </cell>
          <cell r="H35">
            <v>0.57044194262388759</v>
          </cell>
          <cell r="I35">
            <v>14.259</v>
          </cell>
          <cell r="J35">
            <v>41.85</v>
          </cell>
          <cell r="K35">
            <v>2.0185230000000165E-2</v>
          </cell>
          <cell r="L35">
            <v>3.2330200000014742E-3</v>
          </cell>
          <cell r="M35">
            <v>14.261048565597189</v>
          </cell>
          <cell r="N35">
            <v>41.855794218501913</v>
          </cell>
          <cell r="O35">
            <v>4.8533173000000041E-2</v>
          </cell>
          <cell r="P35">
            <v>6.2842920000001357E-3</v>
          </cell>
          <cell r="Q35">
            <v>14.263795284571826</v>
          </cell>
          <cell r="R35">
            <v>41.863563112953827</v>
          </cell>
          <cell r="S35">
            <v>2.0185230000000165E-2</v>
          </cell>
          <cell r="T35">
            <v>9.3132800000019778E-3</v>
          </cell>
          <cell r="U35">
            <v>14.261580450407454</v>
          </cell>
          <cell r="V35">
            <v>41.857298615926503</v>
          </cell>
          <cell r="W35">
            <v>0.1361941510000001</v>
          </cell>
          <cell r="X35">
            <v>0.10994792000000064</v>
          </cell>
          <cell r="Y35">
            <v>14.28053184711375</v>
          </cell>
          <cell r="Z35">
            <v>41.910901260422413</v>
          </cell>
          <cell r="AA35">
            <v>0.2047470910000001</v>
          </cell>
          <cell r="AB35">
            <v>0.21057879200000107</v>
          </cell>
          <cell r="AC35">
            <v>14.295331592477496</v>
          </cell>
          <cell r="AD35">
            <v>41.952761261648575</v>
          </cell>
          <cell r="AE35">
            <v>0.29146309800000025</v>
          </cell>
          <cell r="AF35">
            <v>0.31158581200000102</v>
          </cell>
          <cell r="AG35">
            <v>14.311753098564093</v>
          </cell>
          <cell r="AH35">
            <v>41.999208294893087</v>
          </cell>
          <cell r="AI35">
            <v>0.40057221600000015</v>
          </cell>
          <cell r="AJ35">
            <v>0.41210329600000106</v>
          </cell>
          <cell r="AK35">
            <v>14.330090670548033</v>
          </cell>
          <cell r="AL35">
            <v>42.051074780894453</v>
          </cell>
          <cell r="AM35">
            <v>0.53083851300000029</v>
          </cell>
          <cell r="AN35">
            <v>0.51296806400000117</v>
          </cell>
          <cell r="AO35">
            <v>14.350309395183766</v>
          </cell>
          <cell r="AP35">
            <v>42.108261970081934</v>
          </cell>
          <cell r="AQ35">
            <v>0.67672243100000007</v>
          </cell>
          <cell r="AR35">
            <v>0.61364880400000077</v>
          </cell>
          <cell r="AS35">
            <v>14.371878209073</v>
          </cell>
          <cell r="AT35">
            <v>42.169267788334849</v>
          </cell>
          <cell r="AU35">
            <v>14.276</v>
          </cell>
          <cell r="AV35">
            <v>42.53</v>
          </cell>
          <cell r="AW35">
            <v>0.84547617800000008</v>
          </cell>
          <cell r="AX35">
            <v>0.71405658400000105</v>
          </cell>
          <cell r="AY35">
            <v>14.412423736356173</v>
          </cell>
          <cell r="AZ35">
            <v>42.915864596369026</v>
          </cell>
          <cell r="BA35">
            <v>1.9472744170000005</v>
          </cell>
          <cell r="BB35">
            <v>1.2044318120000033</v>
          </cell>
          <cell r="BC35">
            <v>14.551702793896935</v>
          </cell>
          <cell r="BD35">
            <v>43.309805260626405</v>
          </cell>
          <cell r="BE35">
            <v>14.303000000000001</v>
          </cell>
          <cell r="BF35">
            <v>43.540999999999997</v>
          </cell>
          <cell r="BG35">
            <v>3.2105374857700002</v>
          </cell>
          <cell r="BH35">
            <v>1.2975397040000023</v>
          </cell>
          <cell r="BI35">
            <v>14.697354481672928</v>
          </cell>
          <cell r="BJ35">
            <v>44.656402912728929</v>
          </cell>
          <cell r="BK35">
            <v>4.3746826347976997</v>
          </cell>
          <cell r="BL35">
            <v>0.82215936799999811</v>
          </cell>
          <cell r="BM35">
            <v>14.757605777159274</v>
          </cell>
          <cell r="BN35">
            <v>44.826819311183606</v>
          </cell>
          <cell r="BO35">
            <v>14.304</v>
          </cell>
          <cell r="BP35">
            <v>43.561999999999998</v>
          </cell>
          <cell r="BQ35">
            <v>5.3195131807272</v>
          </cell>
          <cell r="BR35">
            <v>-0.44996173599999478</v>
          </cell>
          <cell r="BS35">
            <v>14.729975278400907</v>
          </cell>
          <cell r="BT35">
            <v>44.766840031900429</v>
          </cell>
        </row>
        <row r="36">
          <cell r="B36" t="str">
            <v>Blackbull</v>
          </cell>
          <cell r="C36" t="str">
            <v>BLACKBULL</v>
          </cell>
          <cell r="D36">
            <v>6.6</v>
          </cell>
          <cell r="E36">
            <v>62.5</v>
          </cell>
          <cell r="F36">
            <v>25</v>
          </cell>
          <cell r="G36">
            <v>0.61686640006328608</v>
          </cell>
          <cell r="H36">
            <v>0.52133868991877597</v>
          </cell>
          <cell r="I36">
            <v>13.032</v>
          </cell>
          <cell r="J36">
            <v>38.549999999999997</v>
          </cell>
          <cell r="K36">
            <v>1.5815521000000055E-2</v>
          </cell>
          <cell r="L36">
            <v>9.5737600000056489E-4</v>
          </cell>
          <cell r="M36">
            <v>13.0334672479694</v>
          </cell>
          <cell r="N36">
            <v>38.554150003955378</v>
          </cell>
          <cell r="O36">
            <v>3.8315054000000015E-2</v>
          </cell>
          <cell r="P36">
            <v>1.9399120000000991E-3</v>
          </cell>
          <cell r="Q36">
            <v>13.035521396281261</v>
          </cell>
          <cell r="R36">
            <v>38.559960012758893</v>
          </cell>
          <cell r="S36">
            <v>1.5815521000000055E-2</v>
          </cell>
          <cell r="T36">
            <v>2.9735399999997192E-3</v>
          </cell>
          <cell r="U36">
            <v>13.033643616579722</v>
          </cell>
          <cell r="V36">
            <v>38.55464884971677</v>
          </cell>
          <cell r="W36">
            <v>0.10922378499999996</v>
          </cell>
          <cell r="X36">
            <v>3.9104099999999864E-2</v>
          </cell>
          <cell r="Y36">
            <v>13.044975324898951</v>
          </cell>
          <cell r="Z36">
            <v>38.586699760896586</v>
          </cell>
          <cell r="AA36">
            <v>0.16553999200000002</v>
          </cell>
          <cell r="AB36">
            <v>7.5273059999998448E-2</v>
          </cell>
          <cell r="AC36">
            <v>13.053065678847966</v>
          </cell>
          <cell r="AD36">
            <v>38.609582737454772</v>
          </cell>
          <cell r="AE36">
            <v>0.23729042599999994</v>
          </cell>
          <cell r="AF36">
            <v>0.11162717199999994</v>
          </cell>
          <cell r="AG36">
            <v>13.062522374110651</v>
          </cell>
          <cell r="AH36">
            <v>38.636330310846212</v>
          </cell>
          <cell r="AI36">
            <v>0.32815804100000001</v>
          </cell>
          <cell r="AJ36">
            <v>0.14781177600000017</v>
          </cell>
          <cell r="AK36">
            <v>13.07363656090471</v>
          </cell>
          <cell r="AL36">
            <v>38.667765978244027</v>
          </cell>
          <cell r="AM36">
            <v>0.43718761099999992</v>
          </cell>
          <cell r="AN36">
            <v>0.18416683999999917</v>
          </cell>
          <cell r="AO36">
            <v>13.086354418113185</v>
          </cell>
          <cell r="AP36">
            <v>38.703737510541124</v>
          </cell>
          <cell r="AQ36">
            <v>0.55966786300000004</v>
          </cell>
          <cell r="AR36">
            <v>0.22046912000000063</v>
          </cell>
          <cell r="AS36">
            <v>13.100244287445429</v>
          </cell>
          <cell r="AT36">
            <v>38.743023993719625</v>
          </cell>
          <cell r="AU36">
            <v>13.041</v>
          </cell>
          <cell r="AV36">
            <v>38.756</v>
          </cell>
          <cell r="AW36">
            <v>0.70083831399999985</v>
          </cell>
          <cell r="AX36">
            <v>0.25667262799999957</v>
          </cell>
          <cell r="AY36">
            <v>13.124760484866018</v>
          </cell>
          <cell r="AZ36">
            <v>38.992910427376934</v>
          </cell>
          <cell r="BA36">
            <v>1.620611163</v>
          </cell>
          <cell r="BB36">
            <v>0.43291788400000009</v>
          </cell>
          <cell r="BC36">
            <v>13.220637204253661</v>
          </cell>
          <cell r="BD36">
            <v>39.264090741124626</v>
          </cell>
          <cell r="BE36">
            <v>13.114000000000001</v>
          </cell>
          <cell r="BF36">
            <v>39.524999999999999</v>
          </cell>
          <cell r="BG36">
            <v>2.66975307983</v>
          </cell>
          <cell r="BH36">
            <v>0.46203929600000038</v>
          </cell>
          <cell r="BI36">
            <v>13.387960783519921</v>
          </cell>
          <cell r="BJ36">
            <v>40.299878111224459</v>
          </cell>
          <cell r="BK36">
            <v>3.6097337748406</v>
          </cell>
          <cell r="BL36">
            <v>-0.17322232000000071</v>
          </cell>
          <cell r="BM36">
            <v>13.4146167899281</v>
          </cell>
          <cell r="BN36">
            <v>40.375272682786758</v>
          </cell>
          <cell r="BO36">
            <v>13.115</v>
          </cell>
          <cell r="BP36">
            <v>39.548999999999999</v>
          </cell>
          <cell r="BQ36">
            <v>4.3395617703595999</v>
          </cell>
          <cell r="BR36">
            <v>-1.8731868479999996</v>
          </cell>
          <cell r="BS36">
            <v>13.330751852325282</v>
          </cell>
          <cell r="BT36">
            <v>40.159238391331058</v>
          </cell>
        </row>
        <row r="37">
          <cell r="B37" t="str">
            <v>Blackburn</v>
          </cell>
          <cell r="C37" t="str">
            <v>BLACKBURN</v>
          </cell>
          <cell r="D37">
            <v>6.6</v>
          </cell>
          <cell r="E37">
            <v>54.75</v>
          </cell>
          <cell r="F37">
            <v>21.9</v>
          </cell>
          <cell r="G37">
            <v>0.79704115969033817</v>
          </cell>
          <cell r="H37">
            <v>0.68234773737628474</v>
          </cell>
          <cell r="I37">
            <v>14.942</v>
          </cell>
          <cell r="J37">
            <v>43.634</v>
          </cell>
          <cell r="K37">
            <v>1.4999530000000094E-2</v>
          </cell>
          <cell r="L37">
            <v>1.1812199999998718E-3</v>
          </cell>
          <cell r="M37">
            <v>14.943415448540636</v>
          </cell>
          <cell r="N37">
            <v>43.638003493046014</v>
          </cell>
          <cell r="O37">
            <v>3.5852488000000071E-2</v>
          </cell>
          <cell r="P37">
            <v>2.3343359999996594E-3</v>
          </cell>
          <cell r="Q37">
            <v>14.945340480775137</v>
          </cell>
          <cell r="R37">
            <v>43.643448306434088</v>
          </cell>
          <cell r="S37">
            <v>1.4999530000000094E-2</v>
          </cell>
          <cell r="T37">
            <v>3.5140199999998956E-3</v>
          </cell>
          <cell r="U37">
            <v>14.9436195156176</v>
          </cell>
          <cell r="V37">
            <v>43.638580681901772</v>
          </cell>
          <cell r="W37">
            <v>9.9513105000000102E-2</v>
          </cell>
          <cell r="X37">
            <v>5.1384196000000326E-2</v>
          </cell>
          <cell r="Y37">
            <v>14.95520009050793</v>
          </cell>
          <cell r="Z37">
            <v>43.671335494041735</v>
          </cell>
          <cell r="AA37">
            <v>0.148720187</v>
          </cell>
          <cell r="AB37">
            <v>9.9285507999999911E-2</v>
          </cell>
          <cell r="AC37">
            <v>14.963694871934669</v>
          </cell>
          <cell r="AD37">
            <v>43.695362364247913</v>
          </cell>
          <cell r="AE37">
            <v>0.21055769499999999</v>
          </cell>
          <cell r="AF37">
            <v>0.14736945199999996</v>
          </cell>
          <cell r="AG37">
            <v>14.97331050525314</v>
          </cell>
          <cell r="AH37">
            <v>43.722559482347492</v>
          </cell>
          <cell r="AI37">
            <v>0.2878359760000001</v>
          </cell>
          <cell r="AJ37">
            <v>0.19529054800000045</v>
          </cell>
          <cell r="AK37">
            <v>14.984262610406674</v>
          </cell>
          <cell r="AL37">
            <v>43.753536713636819</v>
          </cell>
          <cell r="AM37">
            <v>0.37960993099999996</v>
          </cell>
          <cell r="AN37">
            <v>0.2433772159999994</v>
          </cell>
          <cell r="AO37">
            <v>14.996497241973049</v>
          </cell>
          <cell r="AP37">
            <v>43.788141477420432</v>
          </cell>
          <cell r="AQ37">
            <v>0.48205435699999988</v>
          </cell>
          <cell r="AR37">
            <v>0.29140708000000171</v>
          </cell>
          <cell r="AS37">
            <v>15.009660328615114</v>
          </cell>
          <cell r="AT37">
            <v>43.825372308724226</v>
          </cell>
          <cell r="AU37">
            <v>14.944000000000001</v>
          </cell>
          <cell r="AV37">
            <v>43.707999999999998</v>
          </cell>
          <cell r="AW37">
            <v>0.5997828340000001</v>
          </cell>
          <cell r="AX37">
            <v>0.33933827199999822</v>
          </cell>
          <cell r="AY37">
            <v>15.026151791416783</v>
          </cell>
          <cell r="AZ37">
            <v>43.940360355189718</v>
          </cell>
          <cell r="BA37">
            <v>1.3607797669999999</v>
          </cell>
          <cell r="BB37">
            <v>0.57372377199999924</v>
          </cell>
          <cell r="BC37">
            <v>15.113225172574234</v>
          </cell>
          <cell r="BD37">
            <v>44.186641068298812</v>
          </cell>
          <cell r="BE37">
            <v>14.954000000000001</v>
          </cell>
          <cell r="BF37">
            <v>44.078000000000003</v>
          </cell>
          <cell r="BG37">
            <v>2.2331036432200002</v>
          </cell>
          <cell r="BH37">
            <v>0.62035148799999984</v>
          </cell>
          <cell r="BI37">
            <v>15.203612589110666</v>
          </cell>
          <cell r="BJ37">
            <v>44.784011017718733</v>
          </cell>
          <cell r="BK37">
            <v>3.0350248878638002</v>
          </cell>
          <cell r="BL37">
            <v>0.62035148799999806</v>
          </cell>
          <cell r="BM37">
            <v>15.273762505241571</v>
          </cell>
          <cell r="BN37">
            <v>44.982424943302057</v>
          </cell>
          <cell r="BO37">
            <v>14.968</v>
          </cell>
          <cell r="BP37">
            <v>44.469000000000001</v>
          </cell>
          <cell r="BQ37">
            <v>3.6828007635533</v>
          </cell>
          <cell r="BR37">
            <v>0.62035148799999984</v>
          </cell>
          <cell r="BS37">
            <v>15.344428198605794</v>
          </cell>
          <cell r="BT37">
            <v>45.533699727455975</v>
          </cell>
        </row>
        <row r="38">
          <cell r="B38" t="str">
            <v>Blackburn Rd Clayton</v>
          </cell>
          <cell r="C38" t="str">
            <v>BLACKBURN RD CLAYTON</v>
          </cell>
          <cell r="D38">
            <v>6.6</v>
          </cell>
          <cell r="E38">
            <v>54.75</v>
          </cell>
          <cell r="F38">
            <v>21.9</v>
          </cell>
          <cell r="G38">
            <v>0.74630372584541249</v>
          </cell>
          <cell r="H38">
            <v>0.63437503980902588</v>
          </cell>
          <cell r="I38">
            <v>13.891</v>
          </cell>
          <cell r="J38">
            <v>40.854999999999997</v>
          </cell>
          <cell r="K38">
            <v>1.5848160000000222E-2</v>
          </cell>
          <cell r="L38">
            <v>4.8814639999985587E-3</v>
          </cell>
          <cell r="M38">
            <v>13.892813371817667</v>
          </cell>
          <cell r="N38">
            <v>40.860128990036337</v>
          </cell>
          <cell r="O38">
            <v>3.7930722000000028E-2</v>
          </cell>
          <cell r="P38">
            <v>9.2345199999996908E-3</v>
          </cell>
          <cell r="Q38">
            <v>13.895125888661378</v>
          </cell>
          <cell r="R38">
            <v>40.866669775403523</v>
          </cell>
          <cell r="S38">
            <v>1.5848160000000222E-2</v>
          </cell>
          <cell r="T38">
            <v>1.3374100000000055E-2</v>
          </cell>
          <cell r="U38">
            <v>13.893556284799596</v>
          </cell>
          <cell r="V38">
            <v>40.862230265265751</v>
          </cell>
          <cell r="W38">
            <v>0.10565105200000025</v>
          </cell>
          <cell r="X38">
            <v>5.5208748000000085E-2</v>
          </cell>
          <cell r="Y38">
            <v>13.905071583156332</v>
          </cell>
          <cell r="Z38">
            <v>40.894800447487491</v>
          </cell>
          <cell r="AA38">
            <v>0.15817703100000036</v>
          </cell>
          <cell r="AB38">
            <v>9.6922348000000547E-2</v>
          </cell>
          <cell r="AC38">
            <v>13.913315408353903</v>
          </cell>
          <cell r="AD38">
            <v>40.918117506287963</v>
          </cell>
          <cell r="AE38">
            <v>0.22426681000000026</v>
          </cell>
          <cell r="AF38">
            <v>0.13898892000000007</v>
          </cell>
          <cell r="AG38">
            <v>13.922776635378815</v>
          </cell>
          <cell r="AH38">
            <v>40.944877897438602</v>
          </cell>
          <cell r="AI38">
            <v>0.30695014500000029</v>
          </cell>
          <cell r="AJ38">
            <v>0.18040353599999914</v>
          </cell>
          <cell r="AK38">
            <v>13.933632390744833</v>
          </cell>
          <cell r="AL38">
            <v>40.975582610375461</v>
          </cell>
          <cell r="AM38">
            <v>0.40524581500000045</v>
          </cell>
          <cell r="AN38">
            <v>0.22214416799999981</v>
          </cell>
          <cell r="AO38">
            <v>13.94588239023817</v>
          </cell>
          <cell r="AP38">
            <v>41.01023084122054</v>
          </cell>
          <cell r="AQ38">
            <v>0.5150382480000002</v>
          </cell>
          <cell r="AR38">
            <v>0.26360142799999942</v>
          </cell>
          <cell r="AS38">
            <v>13.959113307051565</v>
          </cell>
          <cell r="AT38">
            <v>41.047653525220809</v>
          </cell>
          <cell r="AU38">
            <v>13.9</v>
          </cell>
          <cell r="AV38">
            <v>41.308999999999997</v>
          </cell>
          <cell r="AW38">
            <v>0.64089440000000009</v>
          </cell>
          <cell r="AX38">
            <v>0.30470008000000082</v>
          </cell>
          <cell r="AY38">
            <v>13.98271806478367</v>
          </cell>
          <cell r="AZ38">
            <v>41.542962018140642</v>
          </cell>
          <cell r="BA38">
            <v>1.4542931840000004</v>
          </cell>
          <cell r="BB38">
            <v>0.49653495999999908</v>
          </cell>
          <cell r="BC38">
            <v>14.070653205163802</v>
          </cell>
          <cell r="BD38">
            <v>41.791680154410173</v>
          </cell>
          <cell r="BE38">
            <v>13.916</v>
          </cell>
          <cell r="BF38">
            <v>41.756</v>
          </cell>
          <cell r="BG38">
            <v>2.3857477627400003</v>
          </cell>
          <cell r="BH38">
            <v>0.53427256799999956</v>
          </cell>
          <cell r="BI38">
            <v>14.171435533938171</v>
          </cell>
          <cell r="BJ38">
            <v>42.478480792814743</v>
          </cell>
          <cell r="BK38">
            <v>3.2368251153776</v>
          </cell>
          <cell r="BL38">
            <v>0.53427256799999956</v>
          </cell>
          <cell r="BM38">
            <v>14.245885494339158</v>
          </cell>
          <cell r="BN38">
            <v>42.689057080249178</v>
          </cell>
          <cell r="BO38">
            <v>13.827</v>
          </cell>
          <cell r="BP38">
            <v>41.53</v>
          </cell>
          <cell r="BQ38">
            <v>3.9176442470133002</v>
          </cell>
          <cell r="BR38">
            <v>0.53427256799999956</v>
          </cell>
          <cell r="BS38">
            <v>14.216441722963296</v>
          </cell>
          <cell r="BT38">
            <v>42.631507532737281</v>
          </cell>
        </row>
        <row r="39">
          <cell r="B39" t="str">
            <v>Blackfriars</v>
          </cell>
          <cell r="C39" t="str">
            <v>BLACKFRIARS</v>
          </cell>
          <cell r="D39">
            <v>6.6</v>
          </cell>
          <cell r="E39">
            <v>54.75</v>
          </cell>
          <cell r="F39">
            <v>21.9</v>
          </cell>
          <cell r="G39">
            <v>0.73381481772394608</v>
          </cell>
          <cell r="H39">
            <v>0.60617298577815926</v>
          </cell>
          <cell r="I39">
            <v>13.273999999999999</v>
          </cell>
          <cell r="J39">
            <v>40.173000000000002</v>
          </cell>
          <cell r="K39">
            <v>1.3343160000000021E-2</v>
          </cell>
          <cell r="L39">
            <v>2.419456000000153E-4</v>
          </cell>
          <cell r="M39">
            <v>13.275188388541686</v>
          </cell>
          <cell r="N39">
            <v>40.176361270386046</v>
          </cell>
          <cell r="O39">
            <v>3.1937297000000031E-2</v>
          </cell>
          <cell r="P39">
            <v>4.9588040000081435E-4</v>
          </cell>
          <cell r="Q39">
            <v>13.27683716722766</v>
          </cell>
          <cell r="R39">
            <v>40.181024720744162</v>
          </cell>
          <cell r="S39">
            <v>1.3343160000000021E-2</v>
          </cell>
          <cell r="T39">
            <v>7.6793240000139207E-4</v>
          </cell>
          <cell r="U39">
            <v>13.275234400453893</v>
          </cell>
          <cell r="V39">
            <v>40.176491411726595</v>
          </cell>
          <cell r="W39">
            <v>8.8762918100000032E-2</v>
          </cell>
          <cell r="X39">
            <v>7.0280048399999906E-2</v>
          </cell>
          <cell r="Y39">
            <v>13.28791265144265</v>
          </cell>
          <cell r="Z39">
            <v>40.212350920717533</v>
          </cell>
          <cell r="AA39">
            <v>0.13276645199999992</v>
          </cell>
          <cell r="AB39">
            <v>0.13980659640000059</v>
          </cell>
          <cell r="AC39">
            <v>13.297843958010239</v>
          </cell>
          <cell r="AD39">
            <v>40.240440897597473</v>
          </cell>
          <cell r="AE39">
            <v>0.18817047099999995</v>
          </cell>
          <cell r="AF39">
            <v>0.20938465239999982</v>
          </cell>
          <cell r="AG39">
            <v>13.308777054168591</v>
          </cell>
          <cell r="AH39">
            <v>40.271364363329212</v>
          </cell>
          <cell r="AI39">
            <v>0.25757412700000004</v>
          </cell>
          <cell r="AJ39">
            <v>0.27892512439999972</v>
          </cell>
          <cell r="AK39">
            <v>13.320931513214518</v>
          </cell>
          <cell r="AL39">
            <v>40.305742364981327</v>
          </cell>
          <cell r="AM39">
            <v>0.34014218699999998</v>
          </cell>
          <cell r="AN39">
            <v>0.3485125523999999</v>
          </cell>
          <cell r="AO39">
            <v>13.334241666541105</v>
          </cell>
          <cell r="AP39">
            <v>40.343389163684783</v>
          </cell>
          <cell r="AQ39">
            <v>0.43240832399999996</v>
          </cell>
          <cell r="AR39">
            <v>0.4180895443999999</v>
          </cell>
          <cell r="AS39">
            <v>13.348399268676657</v>
          </cell>
          <cell r="AT39">
            <v>40.38343290958634</v>
          </cell>
          <cell r="AU39">
            <v>13.284000000000001</v>
          </cell>
          <cell r="AV39">
            <v>40.448</v>
          </cell>
          <cell r="AW39">
            <v>0.5390807740000001</v>
          </cell>
          <cell r="AX39">
            <v>0.48764440840000045</v>
          </cell>
          <cell r="AY39">
            <v>13.373815160673093</v>
          </cell>
          <cell r="AZ39">
            <v>40.702035636661215</v>
          </cell>
          <cell r="BA39">
            <v>1.2324844346999999</v>
          </cell>
          <cell r="BB39">
            <v>0.75167347240000293</v>
          </cell>
          <cell r="BC39">
            <v>13.457568803299836</v>
          </cell>
          <cell r="BD39">
            <v>40.938926711262987</v>
          </cell>
          <cell r="BE39">
            <v>13.304</v>
          </cell>
          <cell r="BF39">
            <v>41.01</v>
          </cell>
          <cell r="BG39">
            <v>2.0272366031460001</v>
          </cell>
          <cell r="BH39">
            <v>0.52405132039999902</v>
          </cell>
          <cell r="BI39">
            <v>13.527179813551443</v>
          </cell>
          <cell r="BJ39">
            <v>41.641247838344697</v>
          </cell>
          <cell r="BK39">
            <v>2.7625579248268997</v>
          </cell>
          <cell r="BL39">
            <v>-2.9088366795999994</v>
          </cell>
          <cell r="BM39">
            <v>13.291203927508338</v>
          </cell>
          <cell r="BN39">
            <v>40.973807241474361</v>
          </cell>
          <cell r="BO39">
            <v>13.314</v>
          </cell>
          <cell r="BP39">
            <v>41.311999999999998</v>
          </cell>
          <cell r="BQ39">
            <v>3.3637442613552997</v>
          </cell>
          <cell r="BR39">
            <v>-3.2367246795999991</v>
          </cell>
          <cell r="BS39">
            <v>13.325111331775572</v>
          </cell>
          <cell r="BT39">
            <v>41.343427592186082</v>
          </cell>
        </row>
        <row r="40">
          <cell r="B40" t="str">
            <v>Blackley</v>
          </cell>
          <cell r="C40" t="str">
            <v>BLACKLEY</v>
          </cell>
          <cell r="D40">
            <v>6.6</v>
          </cell>
          <cell r="E40">
            <v>54.75</v>
          </cell>
          <cell r="F40">
            <v>21.9</v>
          </cell>
          <cell r="G40">
            <v>0.68484213949988604</v>
          </cell>
          <cell r="H40">
            <v>0.60428336282289208</v>
          </cell>
          <cell r="I40">
            <v>13.231999999999999</v>
          </cell>
          <cell r="J40">
            <v>37.49</v>
          </cell>
          <cell r="K40">
            <v>1.9338059999999713E-2</v>
          </cell>
          <cell r="L40">
            <v>1.3032440000007028E-3</v>
          </cell>
          <cell r="M40">
            <v>13.233805645821336</v>
          </cell>
          <cell r="N40">
            <v>37.49510713761876</v>
          </cell>
          <cell r="O40">
            <v>4.7125389999999934E-2</v>
          </cell>
          <cell r="P40">
            <v>2.582396000001097E-3</v>
          </cell>
          <cell r="Q40">
            <v>13.236348303579987</v>
          </cell>
          <cell r="R40">
            <v>37.502298859792269</v>
          </cell>
          <cell r="S40">
            <v>1.9338059999999713E-2</v>
          </cell>
          <cell r="T40">
            <v>3.890504000001016E-3</v>
          </cell>
          <cell r="U40">
            <v>13.234031972375497</v>
          </cell>
          <cell r="V40">
            <v>37.495747285783594</v>
          </cell>
          <cell r="W40">
            <v>0.13540894259999958</v>
          </cell>
          <cell r="X40">
            <v>3.9013879999999723E-2</v>
          </cell>
          <cell r="Y40">
            <v>13.247258039936503</v>
          </cell>
          <cell r="Z40">
            <v>37.533156254026871</v>
          </cell>
          <cell r="AA40">
            <v>0.20612754499999997</v>
          </cell>
          <cell r="AB40">
            <v>7.4163900000000282E-2</v>
          </cell>
          <cell r="AC40">
            <v>13.256519142609438</v>
          </cell>
          <cell r="AD40">
            <v>37.559350608032062</v>
          </cell>
          <cell r="AE40">
            <v>0.29679865599999977</v>
          </cell>
          <cell r="AF40">
            <v>0.10951215999999953</v>
          </cell>
          <cell r="AG40">
            <v>13.267542978635189</v>
          </cell>
          <cell r="AH40">
            <v>37.590530724866049</v>
          </cell>
          <cell r="AI40">
            <v>0.41241523599999996</v>
          </cell>
          <cell r="AJ40">
            <v>0.14465853200000023</v>
          </cell>
          <cell r="AK40">
            <v>13.280731316653526</v>
          </cell>
          <cell r="AL40">
            <v>37.627832977847433</v>
          </cell>
          <cell r="AM40">
            <v>0.55180964099999952</v>
          </cell>
          <cell r="AN40">
            <v>0.17998699600000112</v>
          </cell>
          <cell r="AO40">
            <v>13.296015603843031</v>
          </cell>
          <cell r="AP40">
            <v>37.671063470316639</v>
          </cell>
          <cell r="AQ40">
            <v>0.70885916999999998</v>
          </cell>
          <cell r="AR40">
            <v>0.21524625600000125</v>
          </cell>
          <cell r="AS40">
            <v>13.312838260069801</v>
          </cell>
          <cell r="AT40">
            <v>37.718645127498718</v>
          </cell>
          <cell r="AU40">
            <v>13.243</v>
          </cell>
          <cell r="AV40">
            <v>37.828000000000003</v>
          </cell>
          <cell r="AW40">
            <v>0.8913776989999993</v>
          </cell>
          <cell r="AX40">
            <v>0.25038996400000091</v>
          </cell>
          <cell r="AY40">
            <v>13.342878767815918</v>
          </cell>
          <cell r="AZ40">
            <v>38.110499816076775</v>
          </cell>
          <cell r="BA40">
            <v>2.0848533455</v>
          </cell>
          <cell r="BB40">
            <v>0.42048340799999995</v>
          </cell>
          <cell r="BC40">
            <v>13.462160128643013</v>
          </cell>
          <cell r="BD40">
            <v>38.447878452516768</v>
          </cell>
          <cell r="BE40">
            <v>13.164999999999999</v>
          </cell>
          <cell r="BF40">
            <v>38.286999999999999</v>
          </cell>
          <cell r="BG40">
            <v>3.4367690702570002</v>
          </cell>
          <cell r="BH40">
            <v>0.45422953600000415</v>
          </cell>
          <cell r="BI40">
            <v>13.505374104960445</v>
          </cell>
          <cell r="BJ40">
            <v>39.249723351031328</v>
          </cell>
          <cell r="BK40">
            <v>4.6301570951000297</v>
          </cell>
          <cell r="BL40">
            <v>0.45422953600000415</v>
          </cell>
          <cell r="BM40">
            <v>13.60976848335299</v>
          </cell>
          <cell r="BN40">
            <v>39.54499524254782</v>
          </cell>
          <cell r="BO40">
            <v>13.176</v>
          </cell>
          <cell r="BP40">
            <v>38.621000000000002</v>
          </cell>
          <cell r="BQ40">
            <v>5.5391333817606005</v>
          </cell>
          <cell r="BR40">
            <v>0.4542295360000006</v>
          </cell>
          <cell r="BS40">
            <v>13.700283286957607</v>
          </cell>
          <cell r="BT40">
            <v>40.103897069881988</v>
          </cell>
        </row>
        <row r="41">
          <cell r="B41" t="str">
            <v>Blackpool</v>
          </cell>
          <cell r="C41" t="str">
            <v>BLACKPOOL</v>
          </cell>
          <cell r="D41">
            <v>6.6</v>
          </cell>
          <cell r="E41">
            <v>62.5</v>
          </cell>
          <cell r="F41">
            <v>25</v>
          </cell>
          <cell r="G41">
            <v>0.69329424386440031</v>
          </cell>
          <cell r="H41">
            <v>0.59620087418763212</v>
          </cell>
          <cell r="I41">
            <v>14.904</v>
          </cell>
          <cell r="J41">
            <v>43.328000000000003</v>
          </cell>
          <cell r="K41">
            <v>1.0465412000000007E-2</v>
          </cell>
          <cell r="L41">
            <v>1.215956000000018E-3</v>
          </cell>
          <cell r="M41">
            <v>14.905021854690803</v>
          </cell>
          <cell r="N41">
            <v>43.330890241525019</v>
          </cell>
          <cell r="O41">
            <v>2.4212999100000077E-2</v>
          </cell>
          <cell r="P41">
            <v>2.2893080000001564E-3</v>
          </cell>
          <cell r="Q41">
            <v>14.90631835062702</v>
          </cell>
          <cell r="R41">
            <v>43.334557285798141</v>
          </cell>
          <cell r="S41">
            <v>1.0465412000000007E-2</v>
          </cell>
          <cell r="T41">
            <v>3.3014759999998589E-3</v>
          </cell>
          <cell r="U41">
            <v>14.905204290377682</v>
          </cell>
          <cell r="V41">
            <v>43.331406247570314</v>
          </cell>
          <cell r="W41">
            <v>6.2828331600000009E-2</v>
          </cell>
          <cell r="X41">
            <v>0.14653716800000005</v>
          </cell>
          <cell r="Y41">
            <v>14.922314731447436</v>
          </cell>
          <cell r="Z41">
            <v>43.379801883208373</v>
          </cell>
          <cell r="AA41">
            <v>9.0365046900000023E-2</v>
          </cell>
          <cell r="AB41">
            <v>0.2897372359999999</v>
          </cell>
          <cell r="AC41">
            <v>14.937250326568471</v>
          </cell>
          <cell r="AD41">
            <v>43.422046125572933</v>
          </cell>
          <cell r="AE41">
            <v>0.12341991159999999</v>
          </cell>
          <cell r="AF41">
            <v>0.43301365199999986</v>
          </cell>
          <cell r="AG41">
            <v>14.952675313292515</v>
          </cell>
          <cell r="AH41">
            <v>43.465674576422074</v>
          </cell>
          <cell r="AI41">
            <v>0.16283669119999988</v>
          </cell>
          <cell r="AJ41">
            <v>0.57613271599999938</v>
          </cell>
          <cell r="AK41">
            <v>14.968643058510578</v>
          </cell>
          <cell r="AL41">
            <v>43.510838180117879</v>
          </cell>
          <cell r="AM41">
            <v>0.2079304796</v>
          </cell>
          <cell r="AN41">
            <v>0.7193222720000001</v>
          </cell>
          <cell r="AO41">
            <v>14.985113579658043</v>
          </cell>
          <cell r="AP41">
            <v>43.557423848890075</v>
          </cell>
          <cell r="AQ41">
            <v>0.25706620820000003</v>
          </cell>
          <cell r="AR41">
            <v>0.86244189600000021</v>
          </cell>
          <cell r="AS41">
            <v>15.001931561412096</v>
          </cell>
          <cell r="AT41">
            <v>43.604992284666722</v>
          </cell>
          <cell r="AU41">
            <v>14.914999999999999</v>
          </cell>
          <cell r="AV41">
            <v>43.777000000000001</v>
          </cell>
          <cell r="AW41">
            <v>0.31333078599999997</v>
          </cell>
          <cell r="AX41">
            <v>1.0054759359999996</v>
          </cell>
          <cell r="AY41">
            <v>15.03036566908421</v>
          </cell>
          <cell r="AZ41">
            <v>44.103303387702276</v>
          </cell>
          <cell r="BA41">
            <v>0.67576267220000008</v>
          </cell>
          <cell r="BB41">
            <v>1.7174216199999999</v>
          </cell>
          <cell r="BC41">
            <v>15.124349332624552</v>
          </cell>
          <cell r="BD41">
            <v>44.369129330942798</v>
          </cell>
          <cell r="BE41">
            <v>14.926</v>
          </cell>
          <cell r="BF41">
            <v>44.171999999999997</v>
          </cell>
          <cell r="BG41">
            <v>1.1084808576580001</v>
          </cell>
          <cell r="BH41">
            <v>1.8596633639999995</v>
          </cell>
          <cell r="BI41">
            <v>15.185645282631498</v>
          </cell>
          <cell r="BJ41">
            <v>44.906387760207316</v>
          </cell>
          <cell r="BK41">
            <v>1.5723827017228</v>
          </cell>
          <cell r="BL41">
            <v>1.8596633639999995</v>
          </cell>
          <cell r="BM41">
            <v>15.226226169684281</v>
          </cell>
          <cell r="BN41">
            <v>45.021167841893671</v>
          </cell>
          <cell r="BO41">
            <v>14.89</v>
          </cell>
          <cell r="BP41">
            <v>44.674999999999997</v>
          </cell>
          <cell r="BQ41">
            <v>2.0252684571964998</v>
          </cell>
          <cell r="BR41">
            <v>1.8596633639999987</v>
          </cell>
          <cell r="BS41">
            <v>15.229843398901689</v>
          </cell>
          <cell r="BT41">
            <v>45.636222287619475</v>
          </cell>
        </row>
        <row r="42">
          <cell r="B42" t="str">
            <v>Bollington</v>
          </cell>
          <cell r="C42" t="str">
            <v>BOLLINGTON</v>
          </cell>
          <cell r="D42">
            <v>11</v>
          </cell>
          <cell r="E42">
            <v>62.5</v>
          </cell>
          <cell r="F42">
            <v>25</v>
          </cell>
          <cell r="G42">
            <v>0.34566333523856574</v>
          </cell>
          <cell r="H42">
            <v>0.31430769669959996</v>
          </cell>
          <cell r="I42">
            <v>7.8570000000000002</v>
          </cell>
          <cell r="J42">
            <v>21.602</v>
          </cell>
          <cell r="K42">
            <v>1.2328321000000031E-2</v>
          </cell>
          <cell r="L42">
            <v>8.6400400000030686E-4</v>
          </cell>
          <cell r="M42">
            <v>7.8576924174899991</v>
          </cell>
          <cell r="N42">
            <v>21.60395845241036</v>
          </cell>
          <cell r="O42">
            <v>2.9708062000000091E-2</v>
          </cell>
          <cell r="P42">
            <v>1.7857440000002001E-3</v>
          </cell>
          <cell r="Q42">
            <v>7.8586529961247189</v>
          </cell>
          <cell r="R42">
            <v>21.606675379076254</v>
          </cell>
          <cell r="S42">
            <v>1.2328321000000031E-2</v>
          </cell>
          <cell r="T42">
            <v>2.7876439999987568E-3</v>
          </cell>
          <cell r="U42">
            <v>7.8577933824056192</v>
          </cell>
          <cell r="V42">
            <v>21.604244024316351</v>
          </cell>
          <cell r="W42">
            <v>8.6155902000000006E-2</v>
          </cell>
          <cell r="X42">
            <v>4.3535288000000172E-2</v>
          </cell>
          <cell r="Y42">
            <v>7.8638070221325478</v>
          </cell>
          <cell r="Z42">
            <v>21.621253166038446</v>
          </cell>
          <cell r="AA42">
            <v>0.13139274300000015</v>
          </cell>
          <cell r="AB42">
            <v>8.4351824000000519E-2</v>
          </cell>
          <cell r="AC42">
            <v>7.8683236530757865</v>
          </cell>
          <cell r="AD42">
            <v>21.634028127510771</v>
          </cell>
          <cell r="AE42">
            <v>0.18830923200000038</v>
          </cell>
          <cell r="AF42">
            <v>0.12537704000000005</v>
          </cell>
          <cell r="AG42">
            <v>7.8734642594163899</v>
          </cell>
          <cell r="AH42">
            <v>21.648567957922175</v>
          </cell>
          <cell r="AI42">
            <v>0.25889582600000027</v>
          </cell>
          <cell r="AJ42">
            <v>0.166276388</v>
          </cell>
          <cell r="AK42">
            <v>7.8793157538368046</v>
          </cell>
          <cell r="AL42">
            <v>21.665118483461178</v>
          </cell>
          <cell r="AM42">
            <v>0.34237713100000033</v>
          </cell>
          <cell r="AN42">
            <v>0.20736406799999951</v>
          </cell>
          <cell r="AO42">
            <v>7.8858539299297528</v>
          </cell>
          <cell r="AP42">
            <v>21.683611238068838</v>
          </cell>
          <cell r="AQ42">
            <v>0.43537414000000019</v>
          </cell>
          <cell r="AR42">
            <v>0.24841868000000034</v>
          </cell>
          <cell r="AS42">
            <v>7.8928898153360851</v>
          </cell>
          <cell r="AT42">
            <v>21.703511727198716</v>
          </cell>
          <cell r="AU42">
            <v>7.8620000000000001</v>
          </cell>
          <cell r="AV42">
            <v>21.803000000000001</v>
          </cell>
          <cell r="AW42">
            <v>0.53561988700000018</v>
          </cell>
          <cell r="AX42">
            <v>0.28939078399999829</v>
          </cell>
          <cell r="AY42">
            <v>7.905301830271469</v>
          </cell>
          <cell r="AZ42">
            <v>21.92547607129098</v>
          </cell>
          <cell r="BA42">
            <v>1.1737398300000002</v>
          </cell>
          <cell r="BB42">
            <v>0.48888881199999901</v>
          </cell>
          <cell r="BC42">
            <v>7.949265372183735</v>
          </cell>
          <cell r="BD42">
            <v>22.049823745735548</v>
          </cell>
          <cell r="BE42">
            <v>7.8730000000000002</v>
          </cell>
          <cell r="BF42">
            <v>22.181999999999999</v>
          </cell>
          <cell r="BG42">
            <v>1.9443088833000006</v>
          </cell>
          <cell r="BH42">
            <v>0.52597969199999994</v>
          </cell>
          <cell r="BI42">
            <v>8.0026565249023189</v>
          </cell>
          <cell r="BJ42">
            <v>22.54872403193405</v>
          </cell>
          <cell r="BK42">
            <v>2.6707551969859997</v>
          </cell>
          <cell r="BL42">
            <v>0.25098389199999893</v>
          </cell>
          <cell r="BM42">
            <v>8.0263515317752656</v>
          </cell>
          <cell r="BN42">
            <v>22.615743632094535</v>
          </cell>
          <cell r="BO42">
            <v>7.8730000000000002</v>
          </cell>
          <cell r="BP42">
            <v>22.195</v>
          </cell>
          <cell r="BQ42">
            <v>3.2519084230240001</v>
          </cell>
          <cell r="BR42">
            <v>-0.48490679200000208</v>
          </cell>
          <cell r="BS42">
            <v>8.0182299215018045</v>
          </cell>
          <cell r="BT42">
            <v>22.605772249300461</v>
          </cell>
        </row>
        <row r="43">
          <cell r="B43" t="str">
            <v>Bolton By Bowland</v>
          </cell>
          <cell r="C43" t="str">
            <v>BOLTON BY BOWLAND</v>
          </cell>
          <cell r="D43">
            <v>11</v>
          </cell>
          <cell r="E43">
            <v>33.405000000000001</v>
          </cell>
          <cell r="F43">
            <v>13.1</v>
          </cell>
          <cell r="G43">
            <v>0.29121088991910321</v>
          </cell>
          <cell r="H43">
            <v>0.26284871141018779</v>
          </cell>
          <cell r="I43">
            <v>3.4430000000000001</v>
          </cell>
          <cell r="J43">
            <v>9.7270000000000003</v>
          </cell>
          <cell r="K43">
            <v>5.9310639999999859E-3</v>
          </cell>
          <cell r="L43">
            <v>1.2992599999961385E-4</v>
          </cell>
          <cell r="M43">
            <v>3.4433181194734597</v>
          </cell>
          <cell r="N43">
            <v>9.727899777747643</v>
          </cell>
          <cell r="O43">
            <v>1.3934396999999987E-2</v>
          </cell>
          <cell r="P43">
            <v>2.6373840000015747E-4</v>
          </cell>
          <cell r="Q43">
            <v>3.4437452088450167</v>
          </cell>
          <cell r="R43">
            <v>9.7291077689108452</v>
          </cell>
          <cell r="S43">
            <v>5.9310639999999859E-3</v>
          </cell>
          <cell r="T43">
            <v>4.0647520000014481E-4</v>
          </cell>
          <cell r="U43">
            <v>3.4433326345421018</v>
          </cell>
          <cell r="V43">
            <v>9.727940832561508</v>
          </cell>
          <cell r="W43">
            <v>3.7535431000000008E-2</v>
          </cell>
          <cell r="X43">
            <v>2.4147691200000487E-2</v>
          </cell>
          <cell r="Y43">
            <v>3.4462375242915115</v>
          </cell>
          <cell r="Z43">
            <v>9.736157101523137</v>
          </cell>
          <cell r="AA43">
            <v>5.5149117999999997E-2</v>
          </cell>
          <cell r="AB43">
            <v>4.7897615200000132E-2</v>
          </cell>
          <cell r="AC43">
            <v>3.4484085508320121</v>
          </cell>
          <cell r="AD43">
            <v>9.7422976918788322</v>
          </cell>
          <cell r="AE43">
            <v>7.6781876999999943E-2</v>
          </cell>
          <cell r="AF43">
            <v>7.1674491199999579E-2</v>
          </cell>
          <cell r="AG43">
            <v>3.4507919385584711</v>
          </cell>
          <cell r="AH43">
            <v>9.7490389303731355</v>
          </cell>
          <cell r="AI43">
            <v>0.10311402999999997</v>
          </cell>
          <cell r="AJ43">
            <v>9.5436051200000094E-2</v>
          </cell>
          <cell r="AK43">
            <v>3.4534211766207674</v>
          </cell>
          <cell r="AL43">
            <v>9.7564755386259492</v>
          </cell>
          <cell r="AM43">
            <v>0.133724383</v>
          </cell>
          <cell r="AN43">
            <v>0.1192216672000006</v>
          </cell>
          <cell r="AO43">
            <v>3.4562762245612202</v>
          </cell>
          <cell r="AP43">
            <v>9.7645508336631774</v>
          </cell>
          <cell r="AQ43">
            <v>0.16744986900000003</v>
          </cell>
          <cell r="AR43">
            <v>0.14300304320000023</v>
          </cell>
          <cell r="AS43">
            <v>3.4592945520390339</v>
          </cell>
          <cell r="AT43">
            <v>9.7730879529727925</v>
          </cell>
          <cell r="AU43">
            <v>3.4460000000000002</v>
          </cell>
          <cell r="AV43">
            <v>9.8309999999999995</v>
          </cell>
          <cell r="AW43">
            <v>0.20529527399999992</v>
          </cell>
          <cell r="AX43">
            <v>0.16677405520000033</v>
          </cell>
          <cell r="AY43">
            <v>3.4655285752155294</v>
          </cell>
          <cell r="AZ43">
            <v>9.8862351518472487</v>
          </cell>
          <cell r="BA43">
            <v>0.44310217799999985</v>
          </cell>
          <cell r="BB43">
            <v>0.24985610319999907</v>
          </cell>
          <cell r="BC43">
            <v>3.4823708772898185</v>
          </cell>
          <cell r="BD43">
            <v>9.9338723758773355</v>
          </cell>
          <cell r="BE43">
            <v>3.4489999999999998</v>
          </cell>
          <cell r="BF43">
            <v>9.952</v>
          </cell>
          <cell r="BG43">
            <v>0.72280162552999994</v>
          </cell>
          <cell r="BH43">
            <v>0.14725010319999843</v>
          </cell>
          <cell r="BI43">
            <v>3.4946658727082873</v>
          </cell>
          <cell r="BJ43">
            <v>10.081162593043327</v>
          </cell>
          <cell r="BK43">
            <v>0.99220193608200014</v>
          </cell>
          <cell r="BL43">
            <v>-1.3121418967999983</v>
          </cell>
          <cell r="BM43">
            <v>3.4322075070504496</v>
          </cell>
          <cell r="BN43">
            <v>9.9045036574493821</v>
          </cell>
          <cell r="BO43">
            <v>3.45</v>
          </cell>
          <cell r="BP43">
            <v>9.9619999999999997</v>
          </cell>
          <cell r="BQ43">
            <v>1.220962388946</v>
          </cell>
          <cell r="BR43">
            <v>-1.4515338967999991</v>
          </cell>
          <cell r="BS43">
            <v>3.4378981343520945</v>
          </cell>
          <cell r="BT43">
            <v>9.9277707549414291</v>
          </cell>
        </row>
        <row r="44">
          <cell r="B44" t="str">
            <v>Bolton Le Sands</v>
          </cell>
          <cell r="C44" t="str">
            <v>BOLTON LE SANDS</v>
          </cell>
          <cell r="D44">
            <v>11</v>
          </cell>
          <cell r="E44">
            <v>33.405000000000001</v>
          </cell>
          <cell r="F44">
            <v>13.1</v>
          </cell>
          <cell r="G44">
            <v>0.69457973198193479</v>
          </cell>
          <cell r="H44">
            <v>0.60818433516496373</v>
          </cell>
          <cell r="I44">
            <v>7.9660000000000002</v>
          </cell>
          <cell r="J44">
            <v>23.199000000000002</v>
          </cell>
          <cell r="K44">
            <v>2.2304665000000057E-2</v>
          </cell>
          <cell r="L44">
            <v>8.4020560000030997E-4</v>
          </cell>
          <cell r="M44">
            <v>7.9672147906610249</v>
          </cell>
          <cell r="N44">
            <v>23.202435946856532</v>
          </cell>
          <cell r="O44">
            <v>5.3169191999999921E-2</v>
          </cell>
          <cell r="P44">
            <v>1.8109096000014091E-3</v>
          </cell>
          <cell r="Q44">
            <v>7.968885706950803</v>
          </cell>
          <cell r="R44">
            <v>23.207162011813722</v>
          </cell>
          <cell r="S44">
            <v>2.2304665000000057E-2</v>
          </cell>
          <cell r="T44">
            <v>2.9132455999993923E-3</v>
          </cell>
          <cell r="U44">
            <v>7.9673235970430287</v>
          </cell>
          <cell r="V44">
            <v>23.202743697778736</v>
          </cell>
          <cell r="W44">
            <v>0.14735437799999995</v>
          </cell>
          <cell r="X44">
            <v>5.8596173600000689E-2</v>
          </cell>
          <cell r="Y44">
            <v>7.9768096005823645</v>
          </cell>
          <cell r="Z44">
            <v>23.229574167494835</v>
          </cell>
          <cell r="AA44">
            <v>0.21995557499999974</v>
          </cell>
          <cell r="AB44">
            <v>0.11438197759999902</v>
          </cell>
          <cell r="AC44">
            <v>7.9835481705448919</v>
          </cell>
          <cell r="AD44">
            <v>23.248633721558846</v>
          </cell>
          <cell r="AE44">
            <v>0.31082112200000012</v>
          </cell>
          <cell r="AF44">
            <v>0.1704418696000003</v>
          </cell>
          <cell r="AG44">
            <v>7.9912597561592058</v>
          </cell>
          <cell r="AH44">
            <v>23.270445379485174</v>
          </cell>
          <cell r="AI44">
            <v>0.42379830200000002</v>
          </cell>
          <cell r="AJ44">
            <v>0.22635056560000155</v>
          </cell>
          <cell r="AK44">
            <v>8.0001239657929268</v>
          </cell>
          <cell r="AL44">
            <v>23.295517150452625</v>
          </cell>
          <cell r="AM44">
            <v>0.55749744500000009</v>
          </cell>
          <cell r="AN44">
            <v>0.28250806159999886</v>
          </cell>
          <cell r="AO44">
            <v>8.0100888550323894</v>
          </cell>
          <cell r="AP44">
            <v>23.323702113472613</v>
          </cell>
          <cell r="AQ44">
            <v>0.70641680200000012</v>
          </cell>
          <cell r="AR44">
            <v>0.338632329600002</v>
          </cell>
          <cell r="AS44">
            <v>8.02085085431324</v>
          </cell>
          <cell r="AT44">
            <v>23.354141644155074</v>
          </cell>
          <cell r="AU44">
            <v>7.9720000000000004</v>
          </cell>
          <cell r="AV44">
            <v>23.451000000000001</v>
          </cell>
          <cell r="AW44">
            <v>0.87542515499999984</v>
          </cell>
          <cell r="AX44">
            <v>0.39465630160000043</v>
          </cell>
          <cell r="AY44">
            <v>8.0386619882600705</v>
          </cell>
          <cell r="AZ44">
            <v>23.639548575784293</v>
          </cell>
          <cell r="BA44">
            <v>1.9608391080000001</v>
          </cell>
          <cell r="BB44">
            <v>0.65817904160000129</v>
          </cell>
          <cell r="BC44">
            <v>8.1094628030621898</v>
          </cell>
          <cell r="BD44">
            <v>23.839803520824738</v>
          </cell>
          <cell r="BE44">
            <v>7.9420000000000002</v>
          </cell>
          <cell r="BF44">
            <v>23.995999999999999</v>
          </cell>
          <cell r="BG44">
            <v>3.2113074183699997</v>
          </cell>
          <cell r="BH44">
            <v>0.67589787760000331</v>
          </cell>
          <cell r="BI44">
            <v>8.1460253658203285</v>
          </cell>
          <cell r="BJ44">
            <v>24.573070878822481</v>
          </cell>
          <cell r="BK44">
            <v>4.3626630816920002</v>
          </cell>
          <cell r="BL44">
            <v>0.2513474776000022</v>
          </cell>
          <cell r="BM44">
            <v>8.1841727489500915</v>
          </cell>
          <cell r="BN44">
            <v>24.68096797200479</v>
          </cell>
          <cell r="BO44">
            <v>7.9489999999999998</v>
          </cell>
          <cell r="BP44">
            <v>24.212</v>
          </cell>
          <cell r="BQ44">
            <v>5.2894501972469996</v>
          </cell>
          <cell r="BR44">
            <v>0.21079707760000144</v>
          </cell>
          <cell r="BS44">
            <v>8.2376881131584021</v>
          </cell>
          <cell r="BT44">
            <v>25.028533289849022</v>
          </cell>
        </row>
        <row r="45">
          <cell r="B45" t="str">
            <v>Botany Bay</v>
          </cell>
          <cell r="C45" t="str">
            <v>BOTANY BAY</v>
          </cell>
          <cell r="D45">
            <v>11</v>
          </cell>
          <cell r="E45">
            <v>50</v>
          </cell>
          <cell r="F45">
            <v>20</v>
          </cell>
          <cell r="G45">
            <v>0.25629431989047413</v>
          </cell>
          <cell r="H45">
            <v>0.22084801245363445</v>
          </cell>
          <cell r="I45">
            <v>4.4160000000000004</v>
          </cell>
          <cell r="J45">
            <v>12.811999999999999</v>
          </cell>
          <cell r="K45">
            <v>1.654497399999999E-2</v>
          </cell>
          <cell r="L45">
            <v>1.7502280000001313E-3</v>
          </cell>
          <cell r="M45">
            <v>4.4169602490726891</v>
          </cell>
          <cell r="N45">
            <v>12.814715994523706</v>
          </cell>
          <cell r="O45">
            <v>4.0003153000000125E-2</v>
          </cell>
          <cell r="P45">
            <v>3.3845720000003077E-3</v>
          </cell>
          <cell r="Q45">
            <v>4.4182772649734803</v>
          </cell>
          <cell r="R45">
            <v>12.818441078021223</v>
          </cell>
          <cell r="S45">
            <v>1.654497399999999E-2</v>
          </cell>
          <cell r="T45">
            <v>4.9993679999995599E-3</v>
          </cell>
          <cell r="U45">
            <v>4.4171307846957468</v>
          </cell>
          <cell r="V45">
            <v>12.815198342105697</v>
          </cell>
          <cell r="W45">
            <v>0.11375320300000002</v>
          </cell>
          <cell r="X45">
            <v>3.9128288000000566E-2</v>
          </cell>
          <cell r="Y45">
            <v>4.4240241972711791</v>
          </cell>
          <cell r="Z45">
            <v>12.834695857216115</v>
          </cell>
          <cell r="AA45">
            <v>0.17216185099999992</v>
          </cell>
          <cell r="AB45">
            <v>7.3256951999999931E-2</v>
          </cell>
          <cell r="AC45">
            <v>4.4288811465432953</v>
          </cell>
          <cell r="AD45">
            <v>12.848433384280886</v>
          </cell>
          <cell r="AE45">
            <v>0.24640863899999998</v>
          </cell>
          <cell r="AF45">
            <v>0.10758476000000039</v>
          </cell>
          <cell r="AG45">
            <v>4.4345798349276366</v>
          </cell>
          <cell r="AH45">
            <v>12.864551709082633</v>
          </cell>
          <cell r="AI45">
            <v>0.34017613800000002</v>
          </cell>
          <cell r="AJ45">
            <v>0.14167000400000074</v>
          </cell>
          <cell r="AK45">
            <v>4.4412903636174264</v>
          </cell>
          <cell r="AL45">
            <v>12.883531950450221</v>
          </cell>
          <cell r="AM45">
            <v>0.45244342900000012</v>
          </cell>
          <cell r="AN45">
            <v>0.17593744800000044</v>
          </cell>
          <cell r="AO45">
            <v>4.448981442589961</v>
          </cell>
          <cell r="AP45">
            <v>12.905285606834703</v>
          </cell>
          <cell r="AQ45">
            <v>0.5784033959999999</v>
          </cell>
          <cell r="AR45">
            <v>0.21010986400000009</v>
          </cell>
          <cell r="AS45">
            <v>4.4573862129927813</v>
          </cell>
          <cell r="AT45">
            <v>12.929057887419305</v>
          </cell>
          <cell r="AU45">
            <v>4.4210000000000003</v>
          </cell>
          <cell r="AV45">
            <v>13.022</v>
          </cell>
          <cell r="AW45">
            <v>0.72301644700000001</v>
          </cell>
          <cell r="AX45">
            <v>0.2441423239999998</v>
          </cell>
          <cell r="AY45">
            <v>4.4717626706169051</v>
          </cell>
          <cell r="AZ45">
            <v>13.165578514497412</v>
          </cell>
          <cell r="BA45">
            <v>1.6620258940000001</v>
          </cell>
          <cell r="BB45">
            <v>0.40800235599999857</v>
          </cell>
          <cell r="BC45">
            <v>4.5296483061243302</v>
          </cell>
          <cell r="BD45">
            <v>13.329303816099783</v>
          </cell>
          <cell r="BE45">
            <v>4.43</v>
          </cell>
          <cell r="BF45">
            <v>13.305999999999999</v>
          </cell>
          <cell r="BG45">
            <v>2.7367210320300002</v>
          </cell>
          <cell r="BH45">
            <v>0.44047846799999979</v>
          </cell>
          <cell r="BI45">
            <v>4.5967597260555877</v>
          </cell>
          <cell r="BJ45">
            <v>13.777667732490867</v>
          </cell>
          <cell r="BK45">
            <v>3.7032077548930005</v>
          </cell>
          <cell r="BL45">
            <v>0.44047846799999979</v>
          </cell>
          <cell r="BM45">
            <v>4.6474871232931472</v>
          </cell>
          <cell r="BN45">
            <v>13.921146478805355</v>
          </cell>
          <cell r="BO45">
            <v>4.41</v>
          </cell>
          <cell r="BP45">
            <v>13.324</v>
          </cell>
          <cell r="BQ45">
            <v>4.455775591788</v>
          </cell>
          <cell r="BR45">
            <v>0.44047846800000157</v>
          </cell>
          <cell r="BS45">
            <v>4.6669866908581277</v>
          </cell>
          <cell r="BT45">
            <v>14.050868127121891</v>
          </cell>
        </row>
        <row r="46">
          <cell r="B46" t="str">
            <v>Bow Lane</v>
          </cell>
          <cell r="C46" t="str">
            <v>BOW LANE</v>
          </cell>
          <cell r="D46">
            <v>11</v>
          </cell>
          <cell r="E46">
            <v>33.405000000000001</v>
          </cell>
          <cell r="F46">
            <v>13.1</v>
          </cell>
          <cell r="G46">
            <v>0.96313352095110905</v>
          </cell>
          <cell r="H46">
            <v>0.79480916667313983</v>
          </cell>
          <cell r="I46">
            <v>9.15</v>
          </cell>
          <cell r="J46">
            <v>28.603999999999999</v>
          </cell>
          <cell r="K46">
            <v>4.0668472000000122E-2</v>
          </cell>
          <cell r="L46">
            <v>24.003662428000005</v>
          </cell>
          <cell r="M46">
            <v>10.412000083418132</v>
          </cell>
          <cell r="N46">
            <v>32.173475267371799</v>
          </cell>
          <cell r="O46">
            <v>9.766869300000014E-2</v>
          </cell>
          <cell r="P46">
            <v>24.007024052000002</v>
          </cell>
          <cell r="Q46">
            <v>10.415168258641724</v>
          </cell>
          <cell r="R46">
            <v>32.182436220110155</v>
          </cell>
          <cell r="S46">
            <v>4.0668472000000122E-2</v>
          </cell>
          <cell r="T46">
            <v>24.010292056000004</v>
          </cell>
          <cell r="U46">
            <v>10.412348048646352</v>
          </cell>
          <cell r="V46">
            <v>32.174459461661762</v>
          </cell>
          <cell r="W46">
            <v>0.27359799200000046</v>
          </cell>
          <cell r="X46">
            <v>24.092243367999998</v>
          </cell>
          <cell r="Y46">
            <v>10.428875006202521</v>
          </cell>
          <cell r="Z46">
            <v>32.221204756703159</v>
          </cell>
          <cell r="AA46">
            <v>0.41090918100000007</v>
          </cell>
          <cell r="AB46">
            <v>24.174145228000008</v>
          </cell>
          <cell r="AC46">
            <v>10.440380707370705</v>
          </cell>
          <cell r="AD46">
            <v>32.253747793976473</v>
          </cell>
          <cell r="AE46">
            <v>0.58436102400000034</v>
          </cell>
          <cell r="AF46">
            <v>24.256392263999999</v>
          </cell>
          <cell r="AG46">
            <v>10.453801417972716</v>
          </cell>
          <cell r="AH46">
            <v>32.291707295876577</v>
          </cell>
          <cell r="AI46">
            <v>0.80224566500000027</v>
          </cell>
          <cell r="AJ46">
            <v>24.338112091999996</v>
          </cell>
          <cell r="AK46">
            <v>10.469526574411587</v>
          </cell>
          <cell r="AL46">
            <v>32.336184754889153</v>
          </cell>
          <cell r="AM46">
            <v>1.0620391870000001</v>
          </cell>
          <cell r="AN46">
            <v>24.420151083999997</v>
          </cell>
          <cell r="AO46">
            <v>10.487468128409374</v>
          </cell>
          <cell r="AP46">
            <v>32.38693113287659</v>
          </cell>
          <cell r="AQ46">
            <v>1.3527561210000003</v>
          </cell>
          <cell r="AR46">
            <v>24.501977800000002</v>
          </cell>
          <cell r="AS46">
            <v>10.5070215990105</v>
          </cell>
          <cell r="AT46">
            <v>32.442236699507745</v>
          </cell>
          <cell r="AU46">
            <v>9.1609999999999996</v>
          </cell>
          <cell r="AV46">
            <v>29.042000000000002</v>
          </cell>
          <cell r="AW46">
            <v>1.6869742480000001</v>
          </cell>
          <cell r="AX46">
            <v>24.583512991999999</v>
          </cell>
          <cell r="AY46">
            <v>10.539842989068784</v>
          </cell>
          <cell r="AZ46">
            <v>32.941956911048266</v>
          </cell>
          <cell r="BA46">
            <v>3.8491137650000002</v>
          </cell>
          <cell r="BB46">
            <v>24.41070651199999</v>
          </cell>
          <cell r="BC46">
            <v>10.644255894925125</v>
          </cell>
          <cell r="BD46">
            <v>33.237281206145916</v>
          </cell>
          <cell r="BE46">
            <v>9.1750000000000007</v>
          </cell>
          <cell r="BF46">
            <v>29.481999999999999</v>
          </cell>
          <cell r="BG46">
            <v>6.3156791233299998</v>
          </cell>
          <cell r="BH46">
            <v>19.848119320000006</v>
          </cell>
          <cell r="BI46">
            <v>10.548243279479973</v>
          </cell>
          <cell r="BJ46">
            <v>33.366118540556563</v>
          </cell>
          <cell r="BK46">
            <v>8.5420211170279998</v>
          </cell>
          <cell r="BL46">
            <v>9.0037490280000085</v>
          </cell>
          <cell r="BM46">
            <v>10.095914101488294</v>
          </cell>
          <cell r="BN46">
            <v>32.086738424210751</v>
          </cell>
          <cell r="BO46">
            <v>9.1820000000000004</v>
          </cell>
          <cell r="BP46">
            <v>29.701000000000001</v>
          </cell>
          <cell r="BQ46">
            <v>10.292189506970999</v>
          </cell>
          <cell r="BR46">
            <v>5.2337773960000078</v>
          </cell>
          <cell r="BS46">
            <v>9.9969019246235948</v>
          </cell>
          <cell r="BT46">
            <v>32.005890707613247</v>
          </cell>
        </row>
        <row r="47">
          <cell r="B47" t="str">
            <v>Bowaters</v>
          </cell>
          <cell r="C47" t="str">
            <v>BOWATERS</v>
          </cell>
          <cell r="D47">
            <v>11</v>
          </cell>
          <cell r="E47">
            <v>33.405000000000001</v>
          </cell>
          <cell r="F47">
            <v>13.1</v>
          </cell>
          <cell r="G47">
            <v>1.0332626557208906</v>
          </cell>
          <cell r="H47">
            <v>0.91771367549595673</v>
          </cell>
          <cell r="I47">
            <v>12.022</v>
          </cell>
          <cell r="J47">
            <v>34.515999999999998</v>
          </cell>
          <cell r="K47">
            <v>9.2377899999895874E-4</v>
          </cell>
          <cell r="L47">
            <v>1.2635160000940004E-5</v>
          </cell>
          <cell r="M47">
            <v>12.022049148997032</v>
          </cell>
          <cell r="N47">
            <v>34.516139014356355</v>
          </cell>
          <cell r="O47">
            <v>2.141206199999246E-3</v>
          </cell>
          <cell r="P47">
            <v>2.6806240001064907E-5</v>
          </cell>
          <cell r="Q47">
            <v>12.022113791142349</v>
          </cell>
          <cell r="R47">
            <v>34.516321849953577</v>
          </cell>
          <cell r="S47">
            <v>9.2377899999895874E-4</v>
          </cell>
          <cell r="T47">
            <v>4.2561880000846486E-5</v>
          </cell>
          <cell r="U47">
            <v>12.022050719742472</v>
          </cell>
          <cell r="V47">
            <v>34.516143457095367</v>
          </cell>
          <cell r="W47">
            <v>5.5881132999990868E-3</v>
          </cell>
          <cell r="X47">
            <v>6.954568680004769E-3</v>
          </cell>
          <cell r="Y47">
            <v>12.022658320074321</v>
          </cell>
          <cell r="Z47">
            <v>34.517862010354968</v>
          </cell>
          <cell r="AA47">
            <v>8.0635262999990687E-3</v>
          </cell>
          <cell r="AB47">
            <v>1.3867730679997692E-2</v>
          </cell>
          <cell r="AC47">
            <v>12.023151092465552</v>
          </cell>
          <cell r="AD47">
            <v>34.519255781152658</v>
          </cell>
          <cell r="AE47">
            <v>1.1043106599998964E-2</v>
          </cell>
          <cell r="AF47">
            <v>2.078434947999952E-2</v>
          </cell>
          <cell r="AG47">
            <v>12.023670508212311</v>
          </cell>
          <cell r="AH47">
            <v>34.520724910739808</v>
          </cell>
          <cell r="AI47">
            <v>1.4599585500000067E-2</v>
          </cell>
          <cell r="AJ47">
            <v>2.7698685879997242E-2</v>
          </cell>
          <cell r="AK47">
            <v>12.024220083487954</v>
          </cell>
          <cell r="AL47">
            <v>34.522279344356527</v>
          </cell>
          <cell r="AM47">
            <v>1.8668539899999281E-2</v>
          </cell>
          <cell r="AN47">
            <v>3.461617428000352E-2</v>
          </cell>
          <cell r="AO47">
            <v>12.024796722188684</v>
          </cell>
          <cell r="AP47">
            <v>34.52391032489885</v>
          </cell>
          <cell r="AQ47">
            <v>2.3104132099999397E-2</v>
          </cell>
          <cell r="AR47">
            <v>4.1533125079997291E-2</v>
          </cell>
          <cell r="AS47">
            <v>12.025392576166595</v>
          </cell>
          <cell r="AT47">
            <v>34.525595654452367</v>
          </cell>
          <cell r="AU47">
            <v>12.023</v>
          </cell>
          <cell r="AV47">
            <v>34.537999999999997</v>
          </cell>
          <cell r="AW47">
            <v>2.8117504999999987E-2</v>
          </cell>
          <cell r="AX47">
            <v>4.8448727479996734E-2</v>
          </cell>
          <cell r="AY47">
            <v>12.027018684993923</v>
          </cell>
          <cell r="AZ47">
            <v>34.549366557642621</v>
          </cell>
          <cell r="BA47">
            <v>5.9744848899999425E-2</v>
          </cell>
          <cell r="BB47">
            <v>8.2941807080000984E-2</v>
          </cell>
          <cell r="BC47">
            <v>12.03048910720362</v>
          </cell>
          <cell r="BD47">
            <v>34.559182393954849</v>
          </cell>
          <cell r="BE47">
            <v>11.929</v>
          </cell>
          <cell r="BF47">
            <v>34.322000000000003</v>
          </cell>
          <cell r="BG47">
            <v>9.741345711699978E-2</v>
          </cell>
          <cell r="BH47">
            <v>8.7610819079998237E-2</v>
          </cell>
          <cell r="BI47">
            <v>11.938711255969904</v>
          </cell>
          <cell r="BJ47">
            <v>34.349467579800631</v>
          </cell>
          <cell r="BK47">
            <v>0.13656267834919955</v>
          </cell>
          <cell r="BL47">
            <v>-0.15221110091999535</v>
          </cell>
          <cell r="BM47">
            <v>11.928178670819669</v>
          </cell>
          <cell r="BN47">
            <v>34.31967693026801</v>
          </cell>
          <cell r="BO47">
            <v>11.925000000000001</v>
          </cell>
          <cell r="BP47">
            <v>34.072000000000003</v>
          </cell>
          <cell r="BQ47">
            <v>0.17332836154789888</v>
          </cell>
          <cell r="BR47">
            <v>-0.79397623291999864</v>
          </cell>
          <cell r="BS47">
            <v>11.892424434944669</v>
          </cell>
          <cell r="BT47">
            <v>33.979862388193567</v>
          </cell>
        </row>
        <row r="48">
          <cell r="B48" t="str">
            <v>Bowdon</v>
          </cell>
          <cell r="C48" t="str">
            <v>BOWDON</v>
          </cell>
          <cell r="D48">
            <v>11</v>
          </cell>
          <cell r="E48">
            <v>33.405000000000001</v>
          </cell>
          <cell r="F48">
            <v>13.1</v>
          </cell>
          <cell r="G48">
            <v>0.69204117757672856</v>
          </cell>
          <cell r="H48">
            <v>0.61045280939121582</v>
          </cell>
          <cell r="I48">
            <v>7.9960000000000004</v>
          </cell>
          <cell r="J48">
            <v>23.114999999999998</v>
          </cell>
          <cell r="K48">
            <v>1.2379379999999995E-2</v>
          </cell>
          <cell r="L48">
            <v>5.3738520000004009E-3</v>
          </cell>
          <cell r="M48">
            <v>7.9969318030249266</v>
          </cell>
          <cell r="N48">
            <v>23.117635536950619</v>
          </cell>
          <cell r="O48">
            <v>2.9431121999999921E-2</v>
          </cell>
          <cell r="P48">
            <v>1.014994800000002E-2</v>
          </cell>
          <cell r="Q48">
            <v>7.9980774674017558</v>
          </cell>
          <cell r="R48">
            <v>23.120875965149899</v>
          </cell>
          <cell r="S48">
            <v>1.2379379999999995E-2</v>
          </cell>
          <cell r="T48">
            <v>1.467935599999981E-2</v>
          </cell>
          <cell r="U48">
            <v>7.9974202153194121</v>
          </cell>
          <cell r="V48">
            <v>23.119016975532404</v>
          </cell>
          <cell r="W48">
            <v>8.0816417000000029E-2</v>
          </cell>
          <cell r="X48">
            <v>9.2267751999999703E-2</v>
          </cell>
          <cell r="Y48">
            <v>8.0050845628695111</v>
          </cell>
          <cell r="Z48">
            <v>23.140695024036582</v>
          </cell>
          <cell r="AA48">
            <v>0.12007516800000001</v>
          </cell>
          <cell r="AB48">
            <v>0.16971495200000009</v>
          </cell>
          <cell r="AC48">
            <v>8.0112100367082277</v>
          </cell>
          <cell r="AD48">
            <v>23.158020480393933</v>
          </cell>
          <cell r="AE48">
            <v>0.1691060410000001</v>
          </cell>
          <cell r="AF48">
            <v>0.24753149600000013</v>
          </cell>
          <cell r="AG48">
            <v>8.017867799467405</v>
          </cell>
          <cell r="AH48">
            <v>23.176851477172118</v>
          </cell>
          <cell r="AI48">
            <v>0.23001567399999995</v>
          </cell>
          <cell r="AJ48">
            <v>0.32464029600000011</v>
          </cell>
          <cell r="AK48">
            <v>8.0251118885079222</v>
          </cell>
          <cell r="AL48">
            <v>23.19734085510839</v>
          </cell>
          <cell r="AM48">
            <v>0.30202447299999996</v>
          </cell>
          <cell r="AN48">
            <v>0.40209000399999972</v>
          </cell>
          <cell r="AO48">
            <v>8.0329564257123884</v>
          </cell>
          <cell r="AP48">
            <v>23.219528556918583</v>
          </cell>
          <cell r="AQ48">
            <v>0.38217530100000002</v>
          </cell>
          <cell r="AR48">
            <v>0.47923028400000156</v>
          </cell>
          <cell r="AS48">
            <v>8.041212067852836</v>
          </cell>
          <cell r="AT48">
            <v>23.242879039080826</v>
          </cell>
          <cell r="AU48">
            <v>8.0020000000000007</v>
          </cell>
          <cell r="AV48">
            <v>23.35</v>
          </cell>
          <cell r="AW48">
            <v>0.47428678699999999</v>
          </cell>
          <cell r="AX48">
            <v>0.55598325600000065</v>
          </cell>
          <cell r="AY48">
            <v>8.0560751533330972</v>
          </cell>
          <cell r="AZ48">
            <v>23.502947630462138</v>
          </cell>
          <cell r="BA48">
            <v>1.0699919879999999</v>
          </cell>
          <cell r="BB48">
            <v>0.92496203199999938</v>
          </cell>
          <cell r="BC48">
            <v>8.1067079309516306</v>
          </cell>
          <cell r="BD48">
            <v>23.646158752079643</v>
          </cell>
          <cell r="BE48">
            <v>8.0129999999999999</v>
          </cell>
          <cell r="BF48">
            <v>23.773</v>
          </cell>
          <cell r="BG48">
            <v>1.7560782530999999</v>
          </cell>
          <cell r="BH48">
            <v>0.99600163599999947</v>
          </cell>
          <cell r="BI48">
            <v>8.1574467331639315</v>
          </cell>
          <cell r="BJ48">
            <v>24.181557058161836</v>
          </cell>
          <cell r="BK48">
            <v>2.4005952710911003</v>
          </cell>
          <cell r="BL48">
            <v>0.77216784799999916</v>
          </cell>
          <cell r="BM48">
            <v>8.1795268764438323</v>
          </cell>
          <cell r="BN48">
            <v>24.244009134332995</v>
          </cell>
          <cell r="BO48">
            <v>7.9610000000000003</v>
          </cell>
          <cell r="BP48">
            <v>23.817</v>
          </cell>
          <cell r="BQ48">
            <v>2.9380527889540002</v>
          </cell>
          <cell r="BR48">
            <v>0.17318705600000017</v>
          </cell>
          <cell r="BS48">
            <v>8.1242977419997899</v>
          </cell>
          <cell r="BT48">
            <v>24.278875762882009</v>
          </cell>
        </row>
        <row r="49">
          <cell r="B49" t="str">
            <v>Bradford</v>
          </cell>
          <cell r="C49" t="str">
            <v>BRADFORD</v>
          </cell>
          <cell r="D49">
            <v>6.6</v>
          </cell>
          <cell r="E49">
            <v>54.75</v>
          </cell>
          <cell r="F49">
            <v>21.9</v>
          </cell>
          <cell r="G49">
            <v>0.88923723685789857</v>
          </cell>
          <cell r="H49">
            <v>0.72999855173626282</v>
          </cell>
          <cell r="I49">
            <v>15.986000000000001</v>
          </cell>
          <cell r="J49">
            <v>48.683</v>
          </cell>
          <cell r="K49">
            <v>1.0470019999999969E-2</v>
          </cell>
          <cell r="L49">
            <v>5.9894160000029117E-4</v>
          </cell>
          <cell r="M49">
            <v>15.986968283024154</v>
          </cell>
          <cell r="N49">
            <v>48.685738717969947</v>
          </cell>
          <cell r="O49">
            <v>2.5328527999999961E-2</v>
          </cell>
          <cell r="P49">
            <v>16.0011796856</v>
          </cell>
          <cell r="Q49">
            <v>17.387955883529049</v>
          </cell>
          <cell r="R49">
            <v>52.64833004867107</v>
          </cell>
          <cell r="S49">
            <v>1.0470019999999969E-2</v>
          </cell>
          <cell r="T49">
            <v>16.001769281599998</v>
          </cell>
          <cell r="U49">
            <v>17.386707677440526</v>
          </cell>
          <cell r="V49">
            <v>52.64479958871302</v>
          </cell>
          <cell r="W49">
            <v>7.1788359400000001E-2</v>
          </cell>
          <cell r="X49">
            <v>16.039579181600001</v>
          </cell>
          <cell r="Y49">
            <v>17.395379149516568</v>
          </cell>
          <cell r="Z49">
            <v>52.66932621554438</v>
          </cell>
          <cell r="AA49">
            <v>0.10850864819999995</v>
          </cell>
          <cell r="AB49">
            <v>16.077399285600002</v>
          </cell>
          <cell r="AC49">
            <v>17.401899742826959</v>
          </cell>
          <cell r="AD49">
            <v>52.68776923853293</v>
          </cell>
          <cell r="AE49">
            <v>0.15526778349999992</v>
          </cell>
          <cell r="AF49">
            <v>16.115309145599998</v>
          </cell>
          <cell r="AG49">
            <v>17.409306359073696</v>
          </cell>
          <cell r="AH49">
            <v>52.708718312827784</v>
          </cell>
          <cell r="AI49">
            <v>0.21450464299999994</v>
          </cell>
          <cell r="AJ49">
            <v>16.153127121599997</v>
          </cell>
          <cell r="AK49">
            <v>17.417796455346739</v>
          </cell>
          <cell r="AL49">
            <v>52.732731931418165</v>
          </cell>
          <cell r="AM49">
            <v>0.2855784400000001</v>
          </cell>
          <cell r="AN49">
            <v>16.191027593600005</v>
          </cell>
          <cell r="AO49">
            <v>17.427329231640968</v>
          </cell>
          <cell r="AP49">
            <v>52.759694694462894</v>
          </cell>
          <cell r="AQ49">
            <v>0.365416564</v>
          </cell>
          <cell r="AR49">
            <v>16.228894673600003</v>
          </cell>
          <cell r="AS49">
            <v>17.437625766673456</v>
          </cell>
          <cell r="AT49">
            <v>52.788817693439682</v>
          </cell>
          <cell r="AU49">
            <v>16.018999999999998</v>
          </cell>
          <cell r="AV49">
            <v>49.822000000000003</v>
          </cell>
          <cell r="AW49">
            <v>0.45819490100000004</v>
          </cell>
          <cell r="AX49">
            <v>16.2667079416</v>
          </cell>
          <cell r="AY49">
            <v>17.482049569446279</v>
          </cell>
          <cell r="AZ49">
            <v>53.960129087070094</v>
          </cell>
          <cell r="BA49">
            <v>1.0647939329</v>
          </cell>
          <cell r="BB49">
            <v>16.074077085600006</v>
          </cell>
          <cell r="BC49">
            <v>17.518262393354128</v>
          </cell>
          <cell r="BD49">
            <v>54.062554420474711</v>
          </cell>
          <cell r="BE49">
            <v>16.042999999999999</v>
          </cell>
          <cell r="BF49">
            <v>50.607999999999997</v>
          </cell>
          <cell r="BG49">
            <v>1.7556285132959999</v>
          </cell>
          <cell r="BH49">
            <v>13.012132569600002</v>
          </cell>
          <cell r="BI49">
            <v>17.334844066142132</v>
          </cell>
          <cell r="BJ49">
            <v>54.261886797618821</v>
          </cell>
          <cell r="BK49">
            <v>2.3798203881532594</v>
          </cell>
          <cell r="BL49">
            <v>5.2459197456000037</v>
          </cell>
          <cell r="BM49">
            <v>16.710079260453419</v>
          </cell>
          <cell r="BN49">
            <v>52.494785074622079</v>
          </cell>
          <cell r="BO49">
            <v>16.062000000000001</v>
          </cell>
          <cell r="BP49">
            <v>51.326000000000001</v>
          </cell>
          <cell r="BQ49">
            <v>2.8730687889195998</v>
          </cell>
          <cell r="BR49">
            <v>1.2965726496000016</v>
          </cell>
          <cell r="BS49">
            <v>16.426749031356593</v>
          </cell>
          <cell r="BT49">
            <v>52.357666054013883</v>
          </cell>
        </row>
        <row r="50">
          <cell r="B50" t="str">
            <v>Bradshawgate</v>
          </cell>
          <cell r="C50" t="str">
            <v>BRADSHAWGATE</v>
          </cell>
          <cell r="D50">
            <v>6.6</v>
          </cell>
          <cell r="E50">
            <v>54.75</v>
          </cell>
          <cell r="F50">
            <v>21.9</v>
          </cell>
          <cell r="G50">
            <v>0.72928268097449822</v>
          </cell>
          <cell r="H50">
            <v>0.63493793790846764</v>
          </cell>
          <cell r="I50">
            <v>13.904</v>
          </cell>
          <cell r="J50">
            <v>39.924999999999997</v>
          </cell>
          <cell r="K50">
            <v>1.2057567000000047E-2</v>
          </cell>
          <cell r="L50">
            <v>9.839879999999912E-4</v>
          </cell>
          <cell r="M50">
            <v>13.90514084019544</v>
          </cell>
          <cell r="N50">
            <v>39.928226783353779</v>
          </cell>
          <cell r="O50">
            <v>2.7972518999999973E-2</v>
          </cell>
          <cell r="P50">
            <v>1.8702280000000293E-3</v>
          </cell>
          <cell r="Q50">
            <v>13.906610563335425</v>
          </cell>
          <cell r="R50">
            <v>39.932383788148783</v>
          </cell>
          <cell r="S50">
            <v>1.2057567000000047E-2</v>
          </cell>
          <cell r="T50">
            <v>2.7197039999999895E-3</v>
          </cell>
          <cell r="U50">
            <v>13.905292675968141</v>
          </cell>
          <cell r="V50">
            <v>39.928656239771797</v>
          </cell>
          <cell r="W50">
            <v>7.3032673200000064E-2</v>
          </cell>
          <cell r="X50">
            <v>8.5210435999999667E-2</v>
          </cell>
          <cell r="Y50">
            <v>13.917842682074852</v>
          </cell>
          <cell r="Z50">
            <v>39.964153017459743</v>
          </cell>
          <cell r="AA50">
            <v>0.10542611699999993</v>
          </cell>
          <cell r="AB50">
            <v>0.16768086400000026</v>
          </cell>
          <cell r="AC50">
            <v>13.927890664999683</v>
          </cell>
          <cell r="AD50">
            <v>39.992573004913332</v>
          </cell>
          <cell r="AE50">
            <v>0.144490326</v>
          </cell>
          <cell r="AF50">
            <v>0.25022984799999959</v>
          </cell>
          <cell r="AG50">
            <v>13.938529060411133</v>
          </cell>
          <cell r="AH50">
            <v>40.022662931058846</v>
          </cell>
          <cell r="AI50">
            <v>0.19128043699999997</v>
          </cell>
          <cell r="AJ50">
            <v>0.33264479599999941</v>
          </cell>
          <cell r="AK50">
            <v>13.949831571864816</v>
          </cell>
          <cell r="AL50">
            <v>40.054631261032199</v>
          </cell>
          <cell r="AM50">
            <v>0.24499447100000005</v>
          </cell>
          <cell r="AN50">
            <v>0.4151322679999998</v>
          </cell>
          <cell r="AO50">
            <v>13.9617461137062</v>
          </cell>
          <cell r="AP50">
            <v>40.088330674355291</v>
          </cell>
          <cell r="AQ50">
            <v>0.30366361799999997</v>
          </cell>
          <cell r="AR50">
            <v>0.49756296400000055</v>
          </cell>
          <cell r="AS50">
            <v>13.974089148909028</v>
          </cell>
          <cell r="AT50">
            <v>40.12324204992467</v>
          </cell>
          <cell r="AU50">
            <v>13.914</v>
          </cell>
          <cell r="AV50">
            <v>40.253999999999998</v>
          </cell>
          <cell r="AW50">
            <v>0.37004236200000007</v>
          </cell>
          <cell r="AX50">
            <v>0.57991974800000046</v>
          </cell>
          <cell r="AY50">
            <v>13.997100133322492</v>
          </cell>
          <cell r="AZ50">
            <v>40.489042671159361</v>
          </cell>
          <cell r="BA50">
            <v>0.78860159199999991</v>
          </cell>
          <cell r="BB50">
            <v>0.98881056000000012</v>
          </cell>
          <cell r="BC50">
            <v>14.06948324006335</v>
          </cell>
          <cell r="BD50">
            <v>40.693773013638598</v>
          </cell>
          <cell r="BE50">
            <v>13.930999999999999</v>
          </cell>
          <cell r="BF50">
            <v>40.686999999999998</v>
          </cell>
          <cell r="BG50">
            <v>1.2790159188689998</v>
          </cell>
          <cell r="BH50">
            <v>1.0704544200000008</v>
          </cell>
          <cell r="BI50">
            <v>14.1365253534241</v>
          </cell>
          <cell r="BJ50">
            <v>41.268313484447766</v>
          </cell>
          <cell r="BK50">
            <v>1.7739567283273998</v>
          </cell>
          <cell r="BL50">
            <v>1.0704544200000017</v>
          </cell>
          <cell r="BM50">
            <v>14.179821445783757</v>
          </cell>
          <cell r="BN50">
            <v>41.390773326473344</v>
          </cell>
          <cell r="BO50">
            <v>13.912000000000001</v>
          </cell>
          <cell r="BP50">
            <v>40.953000000000003</v>
          </cell>
          <cell r="BQ50">
            <v>2.2257893493585001</v>
          </cell>
          <cell r="BR50">
            <v>1.0704544199999999</v>
          </cell>
          <cell r="BS50">
            <v>14.200346549629359</v>
          </cell>
          <cell r="BT50">
            <v>41.768567202298648</v>
          </cell>
        </row>
        <row r="51">
          <cell r="B51" t="str">
            <v>Bramhall</v>
          </cell>
          <cell r="C51" t="str">
            <v>BRAMHALL</v>
          </cell>
          <cell r="D51">
            <v>11</v>
          </cell>
          <cell r="E51">
            <v>62.5</v>
          </cell>
          <cell r="F51">
            <v>25</v>
          </cell>
          <cell r="G51">
            <v>0.36927416200034824</v>
          </cell>
          <cell r="H51">
            <v>0.31813140843106702</v>
          </cell>
          <cell r="I51">
            <v>7.952</v>
          </cell>
          <cell r="J51">
            <v>23.076000000000001</v>
          </cell>
          <cell r="K51">
            <v>2.2554194000000027E-2</v>
          </cell>
          <cell r="L51">
            <v>1.9323600000000773E-3</v>
          </cell>
          <cell r="M51">
            <v>7.9532852107766754</v>
          </cell>
          <cell r="N51">
            <v>23.079635125021763</v>
          </cell>
          <cell r="O51">
            <v>5.4569466000000011E-2</v>
          </cell>
          <cell r="P51">
            <v>3.7674719999998274E-3</v>
          </cell>
          <cell r="Q51">
            <v>7.9550618951689085</v>
          </cell>
          <cell r="R51">
            <v>23.084660347348873</v>
          </cell>
          <cell r="S51">
            <v>2.2554194000000027E-2</v>
          </cell>
          <cell r="T51">
            <v>5.5969479999995464E-3</v>
          </cell>
          <cell r="U51">
            <v>7.9534775517646992</v>
          </cell>
          <cell r="V51">
            <v>23.080179147489492</v>
          </cell>
          <cell r="W51">
            <v>0.15477701399999999</v>
          </cell>
          <cell r="X51">
            <v>4.1141351999999909E-2</v>
          </cell>
          <cell r="Y51">
            <v>7.9622830473953901</v>
          </cell>
          <cell r="Z51">
            <v>23.105084850178173</v>
          </cell>
          <cell r="AA51">
            <v>0.23402426999999992</v>
          </cell>
          <cell r="AB51">
            <v>7.6688008000001417E-2</v>
          </cell>
          <cell r="AC51">
            <v>7.9683081652130747</v>
          </cell>
          <cell r="AD51">
            <v>23.122126456843503</v>
          </cell>
          <cell r="AE51">
            <v>0.33493735700000005</v>
          </cell>
          <cell r="AF51">
            <v>0.1124698120000005</v>
          </cell>
          <cell r="AG51">
            <v>7.9754827863145019</v>
          </cell>
          <cell r="AH51">
            <v>23.142419349776556</v>
          </cell>
          <cell r="AI51">
            <v>0.4627648339999999</v>
          </cell>
          <cell r="AJ51">
            <v>0.14795223999999951</v>
          </cell>
          <cell r="AK51">
            <v>7.9840543333702367</v>
          </cell>
          <cell r="AL51">
            <v>23.166663345970033</v>
          </cell>
          <cell r="AM51">
            <v>0.61612974799999987</v>
          </cell>
          <cell r="AN51">
            <v>0.18365197199999805</v>
          </cell>
          <cell r="AO51">
            <v>7.9939776537577218</v>
          </cell>
          <cell r="AP51">
            <v>23.194730734521546</v>
          </cell>
          <cell r="AQ51">
            <v>0.78840300199999991</v>
          </cell>
          <cell r="AR51">
            <v>0.2192407799999998</v>
          </cell>
          <cell r="AS51">
            <v>8.0048875826168135</v>
          </cell>
          <cell r="AT51">
            <v>23.225588673235652</v>
          </cell>
          <cell r="AU51">
            <v>7.9589999999999996</v>
          </cell>
          <cell r="AV51">
            <v>23.292999999999999</v>
          </cell>
          <cell r="AW51">
            <v>0.98772553399999996</v>
          </cell>
          <cell r="AX51">
            <v>0.25466235200000131</v>
          </cell>
          <cell r="AY51">
            <v>8.0242084527654569</v>
          </cell>
          <cell r="AZ51">
            <v>23.47743735656455</v>
          </cell>
          <cell r="BA51">
            <v>2.2836015089999999</v>
          </cell>
          <cell r="BB51">
            <v>0.42464268400000016</v>
          </cell>
          <cell r="BC51">
            <v>8.1011459558054355</v>
          </cell>
          <cell r="BD51">
            <v>23.695049477073066</v>
          </cell>
          <cell r="BE51">
            <v>7.9729999999999999</v>
          </cell>
          <cell r="BF51">
            <v>23.712</v>
          </cell>
          <cell r="BG51">
            <v>3.7525336560100002</v>
          </cell>
          <cell r="BH51">
            <v>0.45792226000000014</v>
          </cell>
          <cell r="BI51">
            <v>8.1939916233199472</v>
          </cell>
          <cell r="BJ51">
            <v>24.337058701739831</v>
          </cell>
          <cell r="BK51">
            <v>5.0551491159144</v>
          </cell>
          <cell r="BL51">
            <v>0.41741900400000276</v>
          </cell>
          <cell r="BM51">
            <v>8.2602353342901047</v>
          </cell>
          <cell r="BN51">
            <v>24.52442421069167</v>
          </cell>
          <cell r="BO51">
            <v>7.9809999999999999</v>
          </cell>
          <cell r="BP51">
            <v>23.747</v>
          </cell>
          <cell r="BQ51">
            <v>6.0542982001814991</v>
          </cell>
          <cell r="BR51">
            <v>0.3090320039999952</v>
          </cell>
          <cell r="BS51">
            <v>8.3149882187569695</v>
          </cell>
          <cell r="BT51">
            <v>24.691661337277875</v>
          </cell>
        </row>
        <row r="52">
          <cell r="B52" t="str">
            <v>Bridgewater</v>
          </cell>
          <cell r="C52" t="str">
            <v>BRIDGEWATER</v>
          </cell>
          <cell r="D52">
            <v>6.6</v>
          </cell>
          <cell r="E52">
            <v>62.5</v>
          </cell>
          <cell r="F52">
            <v>25</v>
          </cell>
          <cell r="G52">
            <v>0.60629412997147392</v>
          </cell>
          <cell r="H52">
            <v>0.51821956031612082</v>
          </cell>
          <cell r="I52">
            <v>12.955</v>
          </cell>
          <cell r="J52">
            <v>37.892000000000003</v>
          </cell>
          <cell r="K52">
            <v>5.5548870000000083E-3</v>
          </cell>
          <cell r="L52">
            <v>3.5224119999455183E-5</v>
          </cell>
          <cell r="M52">
            <v>12.95548900790302</v>
          </cell>
          <cell r="N52">
            <v>37.89338312321712</v>
          </cell>
          <cell r="O52">
            <v>1.3283989100000004E-2</v>
          </cell>
          <cell r="P52">
            <v>0.28007493611999923</v>
          </cell>
          <cell r="Q52">
            <v>12.980662250673477</v>
          </cell>
          <cell r="R52">
            <v>37.964583805886903</v>
          </cell>
          <cell r="S52">
            <v>5.5548870000000083E-3</v>
          </cell>
          <cell r="T52">
            <v>0.28011907411999903</v>
          </cell>
          <cell r="U52">
            <v>12.979989990659561</v>
          </cell>
          <cell r="V52">
            <v>37.962682367428656</v>
          </cell>
          <cell r="W52">
            <v>3.6840834039999992E-2</v>
          </cell>
          <cell r="X52">
            <v>0.3140960577199996</v>
          </cell>
          <cell r="Y52">
            <v>12.98569901650397</v>
          </cell>
          <cell r="Z52">
            <v>37.978829930982862</v>
          </cell>
          <cell r="AA52">
            <v>5.5042787600000004E-2</v>
          </cell>
          <cell r="AB52">
            <v>0.34807614611999949</v>
          </cell>
          <cell r="AC52">
            <v>12.990263761348285</v>
          </cell>
          <cell r="AD52">
            <v>37.99174097911807</v>
          </cell>
          <cell r="AE52">
            <v>7.7940556199999983E-2</v>
          </cell>
          <cell r="AF52">
            <v>0.38206586571999956</v>
          </cell>
          <cell r="AG52">
            <v>12.995240125988555</v>
          </cell>
          <cell r="AH52">
            <v>38.00581626384924</v>
          </cell>
          <cell r="AI52">
            <v>0.10660550220000001</v>
          </cell>
          <cell r="AJ52">
            <v>0.41604885851999995</v>
          </cell>
          <cell r="AK52">
            <v>13.000720399371943</v>
          </cell>
          <cell r="AL52">
            <v>38.021316817737834</v>
          </cell>
          <cell r="AM52">
            <v>0.14069114119999995</v>
          </cell>
          <cell r="AN52">
            <v>0.45004063291999952</v>
          </cell>
          <cell r="AO52">
            <v>13.006675628607129</v>
          </cell>
          <cell r="AP52">
            <v>38.038160749640717</v>
          </cell>
          <cell r="AQ52">
            <v>0.1787679268</v>
          </cell>
          <cell r="AR52">
            <v>0.48403084091999915</v>
          </cell>
          <cell r="AS52">
            <v>13.012979855600257</v>
          </cell>
          <cell r="AT52">
            <v>38.055991796268636</v>
          </cell>
          <cell r="AU52">
            <v>12.965999999999999</v>
          </cell>
          <cell r="AV52">
            <v>38.276000000000003</v>
          </cell>
          <cell r="AW52">
            <v>0.22287260029999997</v>
          </cell>
          <cell r="AX52">
            <v>0.51801720491999959</v>
          </cell>
          <cell r="AY52">
            <v>13.030811049770245</v>
          </cell>
          <cell r="AZ52">
            <v>38.459313331153439</v>
          </cell>
          <cell r="BA52">
            <v>0.51015169806999994</v>
          </cell>
          <cell r="BB52">
            <v>0.68771363691999987</v>
          </cell>
          <cell r="BC52">
            <v>13.070786041455969</v>
          </cell>
          <cell r="BD52">
            <v>38.572379681948846</v>
          </cell>
          <cell r="BE52">
            <v>12.978</v>
          </cell>
          <cell r="BF52">
            <v>38.667999999999999</v>
          </cell>
          <cell r="BG52">
            <v>0.83977550044399996</v>
          </cell>
          <cell r="BH52">
            <v>0.71036604092000033</v>
          </cell>
          <cell r="BI52">
            <v>13.113602217604322</v>
          </cell>
          <cell r="BJ52">
            <v>39.051540990447798</v>
          </cell>
          <cell r="BK52">
            <v>1.14676851715327</v>
          </cell>
          <cell r="BL52">
            <v>-0.50473167907999983</v>
          </cell>
          <cell r="BM52">
            <v>13.034163657771403</v>
          </cell>
          <cell r="BN52">
            <v>38.826854813065594</v>
          </cell>
          <cell r="BO52">
            <v>12.988</v>
          </cell>
          <cell r="BP52">
            <v>39.027000000000001</v>
          </cell>
          <cell r="BQ52">
            <v>1.40023561196407</v>
          </cell>
          <cell r="BR52">
            <v>-3.7563416830800014</v>
          </cell>
          <cell r="BS52">
            <v>12.781894170545742</v>
          </cell>
          <cell r="BT52">
            <v>38.44404468140327</v>
          </cell>
        </row>
        <row r="53">
          <cell r="B53" t="str">
            <v>Brinksway</v>
          </cell>
          <cell r="C53" t="str">
            <v>BRINKSWAY</v>
          </cell>
          <cell r="D53">
            <v>6.6</v>
          </cell>
          <cell r="E53">
            <v>54.75</v>
          </cell>
          <cell r="F53">
            <v>21.9</v>
          </cell>
          <cell r="G53">
            <v>0.70108939040469576</v>
          </cell>
          <cell r="H53">
            <v>0.61255687211915288</v>
          </cell>
          <cell r="I53">
            <v>13.413</v>
          </cell>
          <cell r="J53">
            <v>38.378999999999998</v>
          </cell>
          <cell r="K53">
            <v>1.952118199999997E-2</v>
          </cell>
          <cell r="L53">
            <v>3.2904399999997835E-3</v>
          </cell>
          <cell r="M53">
            <v>13.414995499409448</v>
          </cell>
          <cell r="N53">
            <v>38.384644124657093</v>
          </cell>
          <cell r="O53">
            <v>4.648764900000002E-2</v>
          </cell>
          <cell r="P53">
            <v>6.2286399999997855E-3</v>
          </cell>
          <cell r="Q53">
            <v>13.417611479340126</v>
          </cell>
          <cell r="R53">
            <v>38.392043233250817</v>
          </cell>
          <cell r="S53">
            <v>1.952118199999997E-2</v>
          </cell>
          <cell r="T53">
            <v>9.0261120000003636E-3</v>
          </cell>
          <cell r="U53">
            <v>13.415497240587202</v>
          </cell>
          <cell r="V53">
            <v>38.38606326301386</v>
          </cell>
          <cell r="W53">
            <v>0.12793249979999999</v>
          </cell>
          <cell r="X53">
            <v>6.9946219999999837E-2</v>
          </cell>
          <cell r="Y53">
            <v>13.430309898809611</v>
          </cell>
          <cell r="Z53">
            <v>38.427959787319715</v>
          </cell>
          <cell r="AA53">
            <v>0.19032827199999991</v>
          </cell>
          <cell r="AB53">
            <v>0.1307871360000008</v>
          </cell>
          <cell r="AC53">
            <v>13.441090313219657</v>
          </cell>
          <cell r="AD53">
            <v>38.45845140385309</v>
          </cell>
          <cell r="AE53">
            <v>0.26843281699999988</v>
          </cell>
          <cell r="AF53">
            <v>0.19186772799999918</v>
          </cell>
          <cell r="AG53">
            <v>13.453265855085437</v>
          </cell>
          <cell r="AH53">
            <v>38.492889036724748</v>
          </cell>
          <cell r="AI53">
            <v>0.36571543099999992</v>
          </cell>
          <cell r="AJ53">
            <v>0.25251110399999988</v>
          </cell>
          <cell r="AK53">
            <v>13.467080796424609</v>
          </cell>
          <cell r="AL53">
            <v>38.531963591535238</v>
          </cell>
          <cell r="AM53">
            <v>0.48094932099999999</v>
          </cell>
          <cell r="AN53">
            <v>0.31337565200000039</v>
          </cell>
          <cell r="AO53">
            <v>13.482485414694787</v>
          </cell>
          <cell r="AP53">
            <v>38.575534431696973</v>
          </cell>
          <cell r="AQ53">
            <v>0.60936724000000009</v>
          </cell>
          <cell r="AR53">
            <v>0.37405093200000028</v>
          </cell>
          <cell r="AS53">
            <v>13.499026779746996</v>
          </cell>
          <cell r="AT53">
            <v>38.622320477290963</v>
          </cell>
          <cell r="AU53">
            <v>13.423</v>
          </cell>
          <cell r="AV53">
            <v>38.761000000000003</v>
          </cell>
          <cell r="AW53">
            <v>0.75700642400000007</v>
          </cell>
          <cell r="AX53">
            <v>0.43448598800000049</v>
          </cell>
          <cell r="AY53">
            <v>13.527228555273576</v>
          </cell>
          <cell r="AZ53">
            <v>39.055802872908892</v>
          </cell>
          <cell r="BA53">
            <v>1.7085604428000001</v>
          </cell>
          <cell r="BB53">
            <v>0.727372248</v>
          </cell>
          <cell r="BC53">
            <v>13.63608884769109</v>
          </cell>
          <cell r="BD53">
            <v>39.363706276790388</v>
          </cell>
          <cell r="BE53">
            <v>13.443</v>
          </cell>
          <cell r="BF53">
            <v>39.462000000000003</v>
          </cell>
          <cell r="BG53">
            <v>2.7957280706769998</v>
          </cell>
          <cell r="BH53">
            <v>0.78514497600000155</v>
          </cell>
          <cell r="BI53">
            <v>13.75624515415649</v>
          </cell>
          <cell r="BJ53">
            <v>40.347991090711524</v>
          </cell>
          <cell r="BK53">
            <v>3.7946315723362996</v>
          </cell>
          <cell r="BL53">
            <v>0.74464171999999706</v>
          </cell>
          <cell r="BM53">
            <v>13.84008343291752</v>
          </cell>
          <cell r="BN53">
            <v>40.585121552451255</v>
          </cell>
          <cell r="BO53">
            <v>13.465999999999999</v>
          </cell>
          <cell r="BP53">
            <v>39.838000000000001</v>
          </cell>
          <cell r="BQ53">
            <v>4.6031659357542001</v>
          </cell>
          <cell r="BR53">
            <v>0.63625471999999483</v>
          </cell>
          <cell r="BS53">
            <v>13.924330443332934</v>
          </cell>
          <cell r="BT53">
            <v>41.134354258019819</v>
          </cell>
        </row>
        <row r="54">
          <cell r="B54" t="str">
            <v>Broadheath</v>
          </cell>
          <cell r="C54" t="str">
            <v>BROADHEATH</v>
          </cell>
          <cell r="D54">
            <v>11</v>
          </cell>
          <cell r="E54">
            <v>46</v>
          </cell>
          <cell r="F54">
            <v>18.399999999999999</v>
          </cell>
          <cell r="G54">
            <v>0.72177701848510145</v>
          </cell>
          <cell r="H54">
            <v>0.61181104877278447</v>
          </cell>
          <cell r="I54">
            <v>11.256</v>
          </cell>
          <cell r="J54">
            <v>33.198</v>
          </cell>
          <cell r="K54">
            <v>2.1383994000000239E-2</v>
          </cell>
          <cell r="L54">
            <v>3.8282079999998331E-3</v>
          </cell>
          <cell r="M54">
            <v>11.257323297419234</v>
          </cell>
          <cell r="N54">
            <v>33.201742850314666</v>
          </cell>
          <cell r="O54">
            <v>5.0736961000000136E-2</v>
          </cell>
          <cell r="P54">
            <v>7.3546079999999847E-3</v>
          </cell>
          <cell r="Q54">
            <v>11.259049016636345</v>
          </cell>
          <cell r="R54">
            <v>33.206623921358045</v>
          </cell>
          <cell r="S54">
            <v>2.1383994000000239E-2</v>
          </cell>
          <cell r="T54">
            <v>1.0793752000001433E-2</v>
          </cell>
          <cell r="U54">
            <v>11.257688893665001</v>
          </cell>
          <cell r="V54">
            <v>33.202776912652901</v>
          </cell>
          <cell r="W54">
            <v>0.13876714600000017</v>
          </cell>
          <cell r="X54">
            <v>0.14808163199999846</v>
          </cell>
          <cell r="Y54">
            <v>11.271055656290455</v>
          </cell>
          <cell r="Z54">
            <v>33.240583826632779</v>
          </cell>
          <cell r="AA54">
            <v>0.20572452999999991</v>
          </cell>
          <cell r="AB54">
            <v>0.28532658800000021</v>
          </cell>
          <cell r="AC54">
            <v>11.281773499560288</v>
          </cell>
          <cell r="AD54">
            <v>33.270898465255954</v>
          </cell>
          <cell r="AE54">
            <v>0.28914361</v>
          </cell>
          <cell r="AF54">
            <v>0.42294233599999842</v>
          </cell>
          <cell r="AG54">
            <v>11.293374819328113</v>
          </cell>
          <cell r="AH54">
            <v>33.303711952770122</v>
          </cell>
          <cell r="AI54">
            <v>0.39251663099999989</v>
          </cell>
          <cell r="AJ54">
            <v>0.56001283999999885</v>
          </cell>
          <cell r="AK54">
            <v>11.305994831499355</v>
          </cell>
          <cell r="AL54">
            <v>33.33940673750989</v>
          </cell>
          <cell r="AM54">
            <v>0.5144909649999998</v>
          </cell>
          <cell r="AN54">
            <v>0.69742537199999965</v>
          </cell>
          <cell r="AO54">
            <v>11.319609111218387</v>
          </cell>
          <cell r="AP54">
            <v>33.377913735551083</v>
          </cell>
          <cell r="AQ54">
            <v>0.65009236100000001</v>
          </cell>
          <cell r="AR54">
            <v>0.83462026000000122</v>
          </cell>
          <cell r="AS54">
            <v>11.333927202854872</v>
          </cell>
          <cell r="AT54">
            <v>33.41841141431032</v>
          </cell>
          <cell r="AU54">
            <v>11.269</v>
          </cell>
          <cell r="AV54">
            <v>33.621000000000002</v>
          </cell>
          <cell r="AW54">
            <v>0.80595220899999997</v>
          </cell>
          <cell r="AX54">
            <v>0.97151323599999628</v>
          </cell>
          <cell r="AY54">
            <v>11.362292741195091</v>
          </cell>
          <cell r="AZ54">
            <v>33.884871719738122</v>
          </cell>
          <cell r="BA54">
            <v>1.8143175830000002</v>
          </cell>
          <cell r="BB54">
            <v>1.6434802319999982</v>
          </cell>
          <cell r="BC54">
            <v>11.450487318117595</v>
          </cell>
          <cell r="BD54">
            <v>34.13432365336125</v>
          </cell>
          <cell r="BE54">
            <v>11.286</v>
          </cell>
          <cell r="BF54">
            <v>34.268000000000001</v>
          </cell>
          <cell r="BG54">
            <v>2.9789969622899997</v>
          </cell>
          <cell r="BH54">
            <v>1.775208435999998</v>
          </cell>
          <cell r="BI54">
            <v>11.5355310696805</v>
          </cell>
          <cell r="BJ54">
            <v>34.973780445951256</v>
          </cell>
          <cell r="BK54">
            <v>4.0848660327431006</v>
          </cell>
          <cell r="BL54">
            <v>1.5513746479999977</v>
          </cell>
          <cell r="BM54">
            <v>11.581825915840414</v>
          </cell>
          <cell r="BN54">
            <v>35.104722044565911</v>
          </cell>
          <cell r="BO54">
            <v>11.298</v>
          </cell>
          <cell r="BP54">
            <v>34.671999999999997</v>
          </cell>
          <cell r="BQ54">
            <v>5.0206574295093009</v>
          </cell>
          <cell r="BR54">
            <v>0.95239385599999871</v>
          </cell>
          <cell r="BS54">
            <v>11.611503887961112</v>
          </cell>
          <cell r="BT54">
            <v>35.558722900422595</v>
          </cell>
        </row>
        <row r="55">
          <cell r="B55" t="str">
            <v>Broadway</v>
          </cell>
          <cell r="C55" t="str">
            <v>BROADWAY</v>
          </cell>
          <cell r="D55">
            <v>6.6</v>
          </cell>
          <cell r="E55">
            <v>62.5</v>
          </cell>
          <cell r="F55">
            <v>25</v>
          </cell>
          <cell r="G55">
            <v>0.71171095195309009</v>
          </cell>
          <cell r="H55">
            <v>0.58432392646239617</v>
          </cell>
          <cell r="I55">
            <v>14.606</v>
          </cell>
          <cell r="J55">
            <v>44.475999999999999</v>
          </cell>
          <cell r="K55">
            <v>2.1898607999999986E-2</v>
          </cell>
          <cell r="L55">
            <v>2.0865999999983842E-3</v>
          </cell>
          <cell r="M55">
            <v>14.608098161559905</v>
          </cell>
          <cell r="N55">
            <v>44.481934497068131</v>
          </cell>
          <cell r="O55">
            <v>5.2528563999999944E-2</v>
          </cell>
          <cell r="P55">
            <v>4.0493799999978819E-3</v>
          </cell>
          <cell r="Q55">
            <v>14.610949286545241</v>
          </cell>
          <cell r="R55">
            <v>44.489998696312703</v>
          </cell>
          <cell r="S55">
            <v>2.1898607999999986E-2</v>
          </cell>
          <cell r="T55">
            <v>5.9926840000024129E-3</v>
          </cell>
          <cell r="U55">
            <v>14.608439855294582</v>
          </cell>
          <cell r="V55">
            <v>44.482900952895655</v>
          </cell>
          <cell r="W55">
            <v>0.14742619299999993</v>
          </cell>
          <cell r="X55">
            <v>5.0623540000000133E-2</v>
          </cell>
          <cell r="Y55">
            <v>14.623324858584922</v>
          </cell>
          <cell r="Z55">
            <v>44.525002099953987</v>
          </cell>
          <cell r="AA55">
            <v>0.22154773200000011</v>
          </cell>
          <cell r="AB55">
            <v>9.5248183999999014E-2</v>
          </cell>
          <cell r="AC55">
            <v>14.633712455663753</v>
          </cell>
          <cell r="AD55">
            <v>44.554382661292685</v>
          </cell>
          <cell r="AE55">
            <v>0.31495558899999998</v>
          </cell>
          <cell r="AF55">
            <v>0.14011063199999541</v>
          </cell>
          <cell r="AG55">
            <v>14.645807970483856</v>
          </cell>
          <cell r="AH55">
            <v>44.588593943497635</v>
          </cell>
          <cell r="AI55">
            <v>0.43189240499999992</v>
          </cell>
          <cell r="AJ55">
            <v>0.18465647200000035</v>
          </cell>
          <cell r="AK55">
            <v>14.659934039409775</v>
          </cell>
          <cell r="AL55">
            <v>44.628548500013736</v>
          </cell>
          <cell r="AM55">
            <v>0.57102706600000008</v>
          </cell>
          <cell r="AN55">
            <v>0.22942215599999827</v>
          </cell>
          <cell r="AO55">
            <v>14.676021147544594</v>
          </cell>
          <cell r="AP55">
            <v>44.674049713020985</v>
          </cell>
          <cell r="AQ55">
            <v>0.72651942499999977</v>
          </cell>
          <cell r="AR55">
            <v>0.27406781599999874</v>
          </cell>
          <cell r="AS55">
            <v>14.693528683778645</v>
          </cell>
          <cell r="AT55">
            <v>44.723568503392848</v>
          </cell>
          <cell r="AU55">
            <v>14.617000000000001</v>
          </cell>
          <cell r="AV55">
            <v>44.933</v>
          </cell>
          <cell r="AW55">
            <v>0.90335736599999983</v>
          </cell>
          <cell r="AX55">
            <v>0.31853714800000077</v>
          </cell>
          <cell r="AY55">
            <v>14.723888049481703</v>
          </cell>
          <cell r="AZ55">
            <v>45.235325058465257</v>
          </cell>
          <cell r="BA55">
            <v>2.0443833230000004</v>
          </cell>
          <cell r="BB55">
            <v>0.31059952799999913</v>
          </cell>
          <cell r="BC55">
            <v>14.823007573176032</v>
          </cell>
          <cell r="BD55">
            <v>45.515677407874222</v>
          </cell>
          <cell r="BE55">
            <v>14.638</v>
          </cell>
          <cell r="BF55">
            <v>45.738999999999997</v>
          </cell>
          <cell r="BG55">
            <v>3.3548114863000005</v>
          </cell>
          <cell r="BH55">
            <v>-0.44980423200000175</v>
          </cell>
          <cell r="BI55">
            <v>14.892122230343624</v>
          </cell>
          <cell r="BJ55">
            <v>46.457766209304907</v>
          </cell>
          <cell r="BK55">
            <v>4.5453381938540005</v>
          </cell>
          <cell r="BL55">
            <v>-9.7368442320000028</v>
          </cell>
          <cell r="BM55">
            <v>14.18386099869346</v>
          </cell>
          <cell r="BN55">
            <v>44.454500930299432</v>
          </cell>
          <cell r="BO55">
            <v>14.641999999999999</v>
          </cell>
          <cell r="BP55">
            <v>45.826000000000001</v>
          </cell>
          <cell r="BQ55">
            <v>5.4849066014760002</v>
          </cell>
          <cell r="BR55">
            <v>-10.623884232000002</v>
          </cell>
          <cell r="BS55">
            <v>14.192456042675378</v>
          </cell>
          <cell r="BT55">
            <v>44.554497677337302</v>
          </cell>
        </row>
        <row r="56">
          <cell r="B56" t="str">
            <v>Buckshaw</v>
          </cell>
          <cell r="C56" t="str">
            <v>BUCKSHAW</v>
          </cell>
          <cell r="D56">
            <v>11</v>
          </cell>
          <cell r="E56">
            <v>62.5</v>
          </cell>
          <cell r="F56">
            <v>25</v>
          </cell>
          <cell r="G56">
            <v>0.36015860292984869</v>
          </cell>
          <cell r="H56">
            <v>0.29778704942402529</v>
          </cell>
          <cell r="I56">
            <v>7.444</v>
          </cell>
          <cell r="J56">
            <v>22.507999999999999</v>
          </cell>
          <cell r="K56">
            <v>1.2519903000000276E-2</v>
          </cell>
          <cell r="L56">
            <v>3.6411559999827148E-4</v>
          </cell>
          <cell r="M56">
            <v>7.4446762356006317</v>
          </cell>
          <cell r="N56">
            <v>22.509912683115544</v>
          </cell>
          <cell r="O56">
            <v>3.0170670000000177E-2</v>
          </cell>
          <cell r="P56">
            <v>7.2029559999897685E-4</v>
          </cell>
          <cell r="Q56">
            <v>7.445621355209517</v>
          </cell>
          <cell r="R56">
            <v>22.512585885053447</v>
          </cell>
          <cell r="S56">
            <v>1.2519903000000276E-2</v>
          </cell>
          <cell r="T56">
            <v>1.0828275999958947E-3</v>
          </cell>
          <cell r="U56">
            <v>7.4447139581976023</v>
          </cell>
          <cell r="V56">
            <v>22.510019378732032</v>
          </cell>
          <cell r="W56">
            <v>8.5185048000000041E-2</v>
          </cell>
          <cell r="X56">
            <v>2.568459559999603E-2</v>
          </cell>
          <cell r="Y56">
            <v>7.4498191471434012</v>
          </cell>
          <cell r="Z56">
            <v>22.524459033623284</v>
          </cell>
          <cell r="AA56">
            <v>0.128455349</v>
          </cell>
          <cell r="AB56">
            <v>5.0291667599998036E-2</v>
          </cell>
          <cell r="AC56">
            <v>7.4533817852864406</v>
          </cell>
          <cell r="AD56">
            <v>22.534535695982715</v>
          </cell>
          <cell r="AE56">
            <v>0.18328940100000035</v>
          </cell>
          <cell r="AF56">
            <v>7.495234360000147E-2</v>
          </cell>
          <cell r="AG56">
            <v>7.4575541764328008</v>
          </cell>
          <cell r="AH56">
            <v>22.546337000276129</v>
          </cell>
          <cell r="AI56">
            <v>0.25235546300000022</v>
          </cell>
          <cell r="AJ56">
            <v>9.9553403599999868E-2</v>
          </cell>
          <cell r="AK56">
            <v>7.4624704253510661</v>
          </cell>
          <cell r="AL56">
            <v>22.560242252068555</v>
          </cell>
          <cell r="AM56">
            <v>0.33488093500000016</v>
          </cell>
          <cell r="AN56">
            <v>0.12420394759999986</v>
          </cell>
          <cell r="AO56">
            <v>7.4680957073227274</v>
          </cell>
          <cell r="AP56">
            <v>22.576152952181545</v>
          </cell>
          <cell r="AQ56">
            <v>0.4273532750000002</v>
          </cell>
          <cell r="AR56">
            <v>0.14883394359999613</v>
          </cell>
          <cell r="AS56">
            <v>7.4742419859783933</v>
          </cell>
          <cell r="AT56">
            <v>22.593537253447483</v>
          </cell>
          <cell r="AU56">
            <v>7.45</v>
          </cell>
          <cell r="AV56">
            <v>22.754999999999999</v>
          </cell>
          <cell r="AW56">
            <v>0.53349206400000027</v>
          </cell>
          <cell r="AX56">
            <v>0.17343044359999915</v>
          </cell>
          <cell r="AY56">
            <v>7.4871038090962792</v>
          </cell>
          <cell r="AZ56">
            <v>22.859945420079317</v>
          </cell>
          <cell r="BA56">
            <v>1.2210497150000004</v>
          </cell>
          <cell r="BB56">
            <v>0.23440471159999632</v>
          </cell>
          <cell r="BC56">
            <v>7.5263915459082495</v>
          </cell>
          <cell r="BD56">
            <v>22.971067920548183</v>
          </cell>
          <cell r="BE56">
            <v>7.4530000000000003</v>
          </cell>
          <cell r="BF56">
            <v>22.896000000000001</v>
          </cell>
          <cell r="BG56">
            <v>2.0065072439500002</v>
          </cell>
          <cell r="BH56">
            <v>3.8382911599997627E-2</v>
          </cell>
          <cell r="BI56">
            <v>7.5603288983427284</v>
          </cell>
          <cell r="BJ56">
            <v>23.199571967341697</v>
          </cell>
          <cell r="BK56">
            <v>2.7128398983849005</v>
          </cell>
          <cell r="BL56">
            <v>-2.727536384400004</v>
          </cell>
          <cell r="BM56">
            <v>7.4522286345311857</v>
          </cell>
          <cell r="BN56">
            <v>22.893818248984914</v>
          </cell>
          <cell r="BO56">
            <v>7.4589999999999996</v>
          </cell>
          <cell r="BP56">
            <v>23.106999999999999</v>
          </cell>
          <cell r="BQ56">
            <v>3.2636905430190004</v>
          </cell>
          <cell r="BR56">
            <v>-3.6243309644000004</v>
          </cell>
          <cell r="BS56">
            <v>7.4400712868759102</v>
          </cell>
          <cell r="BT56">
            <v>23.053461514363285</v>
          </cell>
        </row>
        <row r="57">
          <cell r="B57" t="str">
            <v>Burnley</v>
          </cell>
          <cell r="C57" t="str">
            <v>BURNLEY</v>
          </cell>
          <cell r="D57">
            <v>6.6</v>
          </cell>
          <cell r="E57">
            <v>54.75</v>
          </cell>
          <cell r="F57">
            <v>21.9</v>
          </cell>
          <cell r="G57">
            <v>0.98519945258735164</v>
          </cell>
          <cell r="H57">
            <v>0.79979016855599361</v>
          </cell>
          <cell r="I57">
            <v>15.414</v>
          </cell>
          <cell r="J57">
            <v>47.996000000000002</v>
          </cell>
          <cell r="K57">
            <v>1.6996652000000001E-2</v>
          </cell>
          <cell r="L57">
            <v>24.005285320000002</v>
          </cell>
          <cell r="M57">
            <v>17.515404691376258</v>
          </cell>
          <cell r="N57">
            <v>53.939670029157504</v>
          </cell>
          <cell r="O57">
            <v>4.1132861999999992E-2</v>
          </cell>
          <cell r="P57">
            <v>24.009989896000004</v>
          </cell>
          <cell r="Q57">
            <v>17.517927605855157</v>
          </cell>
          <cell r="R57">
            <v>53.946805908903045</v>
          </cell>
          <cell r="S57">
            <v>1.6996652000000001E-2</v>
          </cell>
          <cell r="T57">
            <v>24.014455420000001</v>
          </cell>
          <cell r="U57">
            <v>17.516206867088908</v>
          </cell>
          <cell r="V57">
            <v>53.941938924701979</v>
          </cell>
          <cell r="W57">
            <v>0.11714512499999996</v>
          </cell>
          <cell r="X57">
            <v>24.047353239999996</v>
          </cell>
          <cell r="Y57">
            <v>17.52784539937349</v>
          </cell>
          <cell r="Z57">
            <v>53.974857665107919</v>
          </cell>
          <cell r="AA57">
            <v>0.17744017800000011</v>
          </cell>
          <cell r="AB57">
            <v>24.080112616000005</v>
          </cell>
          <cell r="AC57">
            <v>17.535985550832947</v>
          </cell>
          <cell r="AD57">
            <v>53.997881490295399</v>
          </cell>
          <cell r="AE57">
            <v>0.25415954200000002</v>
          </cell>
          <cell r="AF57">
            <v>24.113240100000006</v>
          </cell>
          <cell r="AG57">
            <v>17.545594657993924</v>
          </cell>
          <cell r="AH57">
            <v>54.025060149634093</v>
          </cell>
          <cell r="AI57">
            <v>0.35117317400000014</v>
          </cell>
          <cell r="AJ57">
            <v>24.145661820000004</v>
          </cell>
          <cell r="AK57">
            <v>17.556917314860566</v>
          </cell>
          <cell r="AL57">
            <v>54.057085459439904</v>
          </cell>
          <cell r="AM57">
            <v>0.46745878999999979</v>
          </cell>
          <cell r="AN57">
            <v>24.178423883999997</v>
          </cell>
          <cell r="AO57">
            <v>17.5699556054924</v>
          </cell>
          <cell r="AP57">
            <v>54.093963314323304</v>
          </cell>
          <cell r="AQ57">
            <v>0.59800861699999985</v>
          </cell>
          <cell r="AR57">
            <v>24.210879152</v>
          </cell>
          <cell r="AS57">
            <v>17.584214853292025</v>
          </cell>
          <cell r="AT57">
            <v>54.134294557578244</v>
          </cell>
          <cell r="AU57">
            <v>15.423</v>
          </cell>
          <cell r="AV57">
            <v>48.345999999999997</v>
          </cell>
          <cell r="AW57">
            <v>0.7479693999999999</v>
          </cell>
          <cell r="AX57">
            <v>24.242948704000003</v>
          </cell>
          <cell r="AY57">
            <v>17.609138377975803</v>
          </cell>
          <cell r="AZ57">
            <v>54.529333086715397</v>
          </cell>
          <cell r="BA57">
            <v>1.7231076189999996</v>
          </cell>
          <cell r="BB57">
            <v>23.819923488000015</v>
          </cell>
          <cell r="BC57">
            <v>17.65743574023416</v>
          </cell>
          <cell r="BD57">
            <v>54.665938656180622</v>
          </cell>
          <cell r="BE57">
            <v>15.433</v>
          </cell>
          <cell r="BF57">
            <v>48.731999999999999</v>
          </cell>
          <cell r="BG57">
            <v>2.8363233071799998</v>
          </cell>
          <cell r="BH57">
            <v>19.209208124000003</v>
          </cell>
          <cell r="BI57">
            <v>17.361483864578808</v>
          </cell>
          <cell r="BJ57">
            <v>54.186576072210059</v>
          </cell>
          <cell r="BK57">
            <v>3.8331190687703991</v>
          </cell>
          <cell r="BL57">
            <v>8.5844081240000012</v>
          </cell>
          <cell r="BM57">
            <v>16.519251919305376</v>
          </cell>
          <cell r="BN57">
            <v>51.804384392870936</v>
          </cell>
          <cell r="BO57">
            <v>15.433999999999999</v>
          </cell>
          <cell r="BP57">
            <v>48.747999999999998</v>
          </cell>
          <cell r="BQ57">
            <v>4.6051933694024996</v>
          </cell>
          <cell r="BR57">
            <v>5.4020081240000035</v>
          </cell>
          <cell r="BS57">
            <v>16.309403102431933</v>
          </cell>
          <cell r="BT57">
            <v>51.224013880005444</v>
          </cell>
        </row>
        <row r="58">
          <cell r="B58" t="str">
            <v>Burnley Centre</v>
          </cell>
          <cell r="C58" t="str">
            <v>BURNLEY CENTRE</v>
          </cell>
          <cell r="D58">
            <v>6.6</v>
          </cell>
          <cell r="E58">
            <v>62.5</v>
          </cell>
          <cell r="F58">
            <v>25</v>
          </cell>
          <cell r="G58">
            <v>0.6549241991340734</v>
          </cell>
          <cell r="H58">
            <v>0.55701563542677734</v>
          </cell>
          <cell r="I58">
            <v>13.923</v>
          </cell>
          <cell r="J58">
            <v>40.926000000000002</v>
          </cell>
          <cell r="K58">
            <v>2.1852181999999942E-2</v>
          </cell>
          <cell r="L58">
            <v>5.4793119999998474E-3</v>
          </cell>
          <cell r="M58">
            <v>13.925390885669433</v>
          </cell>
          <cell r="N58">
            <v>40.93276244587959</v>
          </cell>
          <cell r="O58">
            <v>5.1417017000000009E-2</v>
          </cell>
          <cell r="P58">
            <v>1.032112000000085E-2</v>
          </cell>
          <cell r="Q58">
            <v>13.928400686366093</v>
          </cell>
          <cell r="R58">
            <v>40.941275447810106</v>
          </cell>
          <cell r="S58">
            <v>2.1852181999999942E-2</v>
          </cell>
          <cell r="T58">
            <v>1.4891728000000271E-2</v>
          </cell>
          <cell r="U58">
            <v>13.926214258534785</v>
          </cell>
          <cell r="V58">
            <v>40.935091296025732</v>
          </cell>
          <cell r="W58">
            <v>0.138430308</v>
          </cell>
          <cell r="X58">
            <v>0.11790118799999894</v>
          </cell>
          <cell r="Y58">
            <v>13.945423190638996</v>
          </cell>
          <cell r="Z58">
            <v>40.989422360626698</v>
          </cell>
          <cell r="AA58">
            <v>0.20340214199999995</v>
          </cell>
          <cell r="AB58">
            <v>0.22075423199999911</v>
          </cell>
          <cell r="AC58">
            <v>13.960104060107181</v>
          </cell>
          <cell r="AD58">
            <v>41.030946130045365</v>
          </cell>
          <cell r="AE58">
            <v>0.2834446169999999</v>
          </cell>
          <cell r="AF58">
            <v>0.32396440800000015</v>
          </cell>
          <cell r="AG58">
            <v>13.976134509710903</v>
          </cell>
          <cell r="AH58">
            <v>41.076287088526406</v>
          </cell>
          <cell r="AI58">
            <v>0.38142779100000002</v>
          </cell>
          <cell r="AJ58">
            <v>0.42645835200000093</v>
          </cell>
          <cell r="AK58">
            <v>13.993671709414487</v>
          </cell>
          <cell r="AL58">
            <v>41.125889779860117</v>
          </cell>
          <cell r="AM58">
            <v>0.49590920499999991</v>
          </cell>
          <cell r="AN58">
            <v>0.52928230000000021</v>
          </cell>
          <cell r="AO58">
            <v>14.012680998694343</v>
          </cell>
          <cell r="AP58">
            <v>41.179656169281408</v>
          </cell>
          <cell r="AQ58">
            <v>0.62240336799999996</v>
          </cell>
          <cell r="AR58">
            <v>0.63178764400000187</v>
          </cell>
          <cell r="AS58">
            <v>14.032713260362637</v>
          </cell>
          <cell r="AT58">
            <v>41.236315961554027</v>
          </cell>
          <cell r="AU58">
            <v>13.932</v>
          </cell>
          <cell r="AV58">
            <v>41.250999999999998</v>
          </cell>
          <cell r="AW58">
            <v>0.76616310599999993</v>
          </cell>
          <cell r="AX58">
            <v>0.7339004400000011</v>
          </cell>
          <cell r="AY58">
            <v>14.063221529103734</v>
          </cell>
          <cell r="AZ58">
            <v>41.622150532267668</v>
          </cell>
          <cell r="BA58">
            <v>1.6813543350000004</v>
          </cell>
          <cell r="BB58">
            <v>1.2298325679999991</v>
          </cell>
          <cell r="BC58">
            <v>14.186662809410358</v>
          </cell>
          <cell r="BD58">
            <v>41.971295197800323</v>
          </cell>
          <cell r="BE58">
            <v>13.942</v>
          </cell>
          <cell r="BF58">
            <v>41.582999999999998</v>
          </cell>
          <cell r="BG58">
            <v>2.74269365905</v>
          </cell>
          <cell r="BH58">
            <v>1.3233547880000014</v>
          </cell>
          <cell r="BI58">
            <v>14.297686994763996</v>
          </cell>
          <cell r="BJ58">
            <v>42.589034743909941</v>
          </cell>
          <cell r="BK58">
            <v>3.7568659648309999</v>
          </cell>
          <cell r="BL58">
            <v>0.78508781599999899</v>
          </cell>
          <cell r="BM58">
            <v>14.339317914849943</v>
          </cell>
          <cell r="BN58">
            <v>42.70678476750917</v>
          </cell>
          <cell r="BO58">
            <v>13.951000000000001</v>
          </cell>
          <cell r="BP58">
            <v>41.892000000000003</v>
          </cell>
          <cell r="BQ58">
            <v>4.6190077264729998</v>
          </cell>
          <cell r="BR58">
            <v>-0.6553183679999961</v>
          </cell>
          <cell r="BS58">
            <v>14.297732896681582</v>
          </cell>
          <cell r="BT58">
            <v>42.872708730016008</v>
          </cell>
        </row>
        <row r="59">
          <cell r="B59" t="str">
            <v>Burnley North</v>
          </cell>
          <cell r="C59" t="str">
            <v>BURNLEY NORTH</v>
          </cell>
          <cell r="D59">
            <v>6.6</v>
          </cell>
          <cell r="E59">
            <v>62.5</v>
          </cell>
          <cell r="F59">
            <v>25</v>
          </cell>
          <cell r="G59">
            <v>0.40870809627010807</v>
          </cell>
          <cell r="H59">
            <v>0.32842018916795868</v>
          </cell>
          <cell r="I59">
            <v>8.2089999999999996</v>
          </cell>
          <cell r="J59">
            <v>25.54</v>
          </cell>
          <cell r="K59">
            <v>1.1911837000000092E-2</v>
          </cell>
          <cell r="L59">
            <v>5.2895280000022638E-3</v>
          </cell>
          <cell r="M59">
            <v>8.2105047291989663</v>
          </cell>
          <cell r="N59">
            <v>25.544256016881754</v>
          </cell>
          <cell r="O59">
            <v>2.8533121000000106E-2</v>
          </cell>
          <cell r="P59">
            <v>9.9454240000014238E-3</v>
          </cell>
          <cell r="Q59">
            <v>8.2123659997445113</v>
          </cell>
          <cell r="R59">
            <v>25.549520484979265</v>
          </cell>
          <cell r="S59">
            <v>1.1911837000000092E-2</v>
          </cell>
          <cell r="T59">
            <v>1.4325452000001349E-2</v>
          </cell>
          <cell r="U59">
            <v>8.2112951675555994</v>
          </cell>
          <cell r="V59">
            <v>25.546491714170095</v>
          </cell>
          <cell r="W59">
            <v>7.963442500000012E-2</v>
          </cell>
          <cell r="X59">
            <v>5.0730676000002362E-2</v>
          </cell>
          <cell r="Y59">
            <v>8.2204039888114071</v>
          </cell>
          <cell r="Z59">
            <v>25.572255351284483</v>
          </cell>
          <cell r="AA59">
            <v>0.11934928500000003</v>
          </cell>
          <cell r="AB59">
            <v>8.6974343999997927E-2</v>
          </cell>
          <cell r="AC59">
            <v>8.2270486367792923</v>
          </cell>
          <cell r="AD59">
            <v>25.59104925383124</v>
          </cell>
          <cell r="AE59">
            <v>0.16935912999999997</v>
          </cell>
          <cell r="AF59">
            <v>0.12354156000000138</v>
          </cell>
          <cell r="AG59">
            <v>8.2346221654874743</v>
          </cell>
          <cell r="AH59">
            <v>25.612470427859506</v>
          </cell>
          <cell r="AI59">
            <v>0.2319583360000001</v>
          </cell>
          <cell r="AJ59">
            <v>0.15942334800000069</v>
          </cell>
          <cell r="AK59">
            <v>8.2432370182747405</v>
          </cell>
          <cell r="AL59">
            <v>25.636836911158706</v>
          </cell>
          <cell r="AM59">
            <v>0.30640360900000002</v>
          </cell>
          <cell r="AN59">
            <v>0.19560419600000145</v>
          </cell>
          <cell r="AO59">
            <v>8.252914294144249</v>
          </cell>
          <cell r="AP59">
            <v>25.664208380721675</v>
          </cell>
          <cell r="AQ59">
            <v>0.38957738300000005</v>
          </cell>
          <cell r="AR59">
            <v>0.23147803600000216</v>
          </cell>
          <cell r="AS59">
            <v>8.26332825959717</v>
          </cell>
          <cell r="AT59">
            <v>25.69366352308489</v>
          </cell>
          <cell r="AU59">
            <v>8.2140000000000004</v>
          </cell>
          <cell r="AV59">
            <v>25.696999999999999</v>
          </cell>
          <cell r="AW59">
            <v>0.48485689000000004</v>
          </cell>
          <cell r="AX59">
            <v>0.26697852000000033</v>
          </cell>
          <cell r="AY59">
            <v>8.2797685418711815</v>
          </cell>
          <cell r="AZ59">
            <v>25.883021527783452</v>
          </cell>
          <cell r="BA59">
            <v>1.1003946099999999</v>
          </cell>
          <cell r="BB59">
            <v>0.31606475599999939</v>
          </cell>
          <cell r="BC59">
            <v>8.3379080600388278</v>
          </cell>
          <cell r="BD59">
            <v>26.047464917988499</v>
          </cell>
          <cell r="BE59">
            <v>8.218</v>
          </cell>
          <cell r="BF59">
            <v>25.863</v>
          </cell>
          <cell r="BG59">
            <v>1.8059627921099999</v>
          </cell>
          <cell r="BH59">
            <v>-6.6792092000000025E-2</v>
          </cell>
          <cell r="BI59">
            <v>8.3701379805871543</v>
          </cell>
          <cell r="BJ59">
            <v>26.293311190996818</v>
          </cell>
          <cell r="BK59">
            <v>2.4498422442357004</v>
          </cell>
          <cell r="BL59">
            <v>-5.0561591279999991</v>
          </cell>
          <cell r="BM59">
            <v>7.9900064008432148</v>
          </cell>
          <cell r="BN59">
            <v>25.218136719876437</v>
          </cell>
          <cell r="BO59">
            <v>8.2189999999999994</v>
          </cell>
          <cell r="BP59">
            <v>25.85</v>
          </cell>
          <cell r="BQ59">
            <v>2.9632855011725998</v>
          </cell>
          <cell r="BR59">
            <v>-6.0828090239999977</v>
          </cell>
          <cell r="BS59">
            <v>7.9461124627806408</v>
          </cell>
          <cell r="BT59">
            <v>25.07815748772358</v>
          </cell>
        </row>
        <row r="60">
          <cell r="B60" t="str">
            <v>Burrow Beck</v>
          </cell>
          <cell r="C60" t="str">
            <v>BURROW BECK</v>
          </cell>
          <cell r="D60">
            <v>11</v>
          </cell>
          <cell r="E60">
            <v>62.5</v>
          </cell>
          <cell r="F60">
            <v>25</v>
          </cell>
          <cell r="G60">
            <v>0.49907742195682114</v>
          </cell>
          <cell r="H60">
            <v>0.40120721878491561</v>
          </cell>
          <cell r="I60">
            <v>10.029</v>
          </cell>
          <cell r="J60">
            <v>31.189</v>
          </cell>
          <cell r="K60">
            <v>2.083818700000073E-2</v>
          </cell>
          <cell r="L60">
            <v>1.6527800000147863E-3</v>
          </cell>
          <cell r="M60">
            <v>10.03018046962289</v>
          </cell>
          <cell r="N60">
            <v>31.19233887230132</v>
          </cell>
          <cell r="O60">
            <v>4.9762244999998373E-2</v>
          </cell>
          <cell r="P60">
            <v>3.2123960000092211E-3</v>
          </cell>
          <cell r="Q60">
            <v>10.031780447567415</v>
          </cell>
          <cell r="R60">
            <v>31.196864293318615</v>
          </cell>
          <cell r="S60">
            <v>2.083818700000073E-2</v>
          </cell>
          <cell r="T60">
            <v>4.762480000017888E-3</v>
          </cell>
          <cell r="U60">
            <v>10.03034368654399</v>
          </cell>
          <cell r="V60">
            <v>31.192800519468179</v>
          </cell>
          <cell r="W60">
            <v>0.13841323099999947</v>
          </cell>
          <cell r="X60">
            <v>5.461854800000765E-2</v>
          </cell>
          <cell r="Y60">
            <v>10.0391315408698</v>
          </cell>
          <cell r="Z60">
            <v>31.217656325011617</v>
          </cell>
          <cell r="AA60">
            <v>0.20701187000000054</v>
          </cell>
          <cell r="AB60">
            <v>0.10447665200000955</v>
          </cell>
          <cell r="AC60">
            <v>10.045348907456926</v>
          </cell>
          <cell r="AD60">
            <v>31.235241693311135</v>
          </cell>
          <cell r="AE60">
            <v>0.29304133599999815</v>
          </cell>
          <cell r="AF60">
            <v>0.15453103600000873</v>
          </cell>
          <cell r="AG60">
            <v>10.052491457223276</v>
          </cell>
          <cell r="AH60">
            <v>31.25544387481013</v>
          </cell>
          <cell r="AI60">
            <v>0.40022082499999811</v>
          </cell>
          <cell r="AJ60">
            <v>0.20434243600001878</v>
          </cell>
          <cell r="AK60">
            <v>10.060731341952774</v>
          </cell>
          <cell r="AL60">
            <v>31.278749788283825</v>
          </cell>
          <cell r="AM60">
            <v>0.52725974900000061</v>
          </cell>
          <cell r="AN60">
            <v>0.25433428400000935</v>
          </cell>
          <cell r="AO60">
            <v>10.070023047759051</v>
          </cell>
          <cell r="AP60">
            <v>31.305030701021458</v>
          </cell>
          <cell r="AQ60">
            <v>0.66890014500000028</v>
          </cell>
          <cell r="AR60">
            <v>0.30423429200001806</v>
          </cell>
          <cell r="AS60">
            <v>10.080076311741786</v>
          </cell>
          <cell r="AT60">
            <v>31.333465625562461</v>
          </cell>
          <cell r="AU60">
            <v>10.039999999999999</v>
          </cell>
          <cell r="AV60">
            <v>31.669</v>
          </cell>
          <cell r="AW60">
            <v>0.8297239319999985</v>
          </cell>
          <cell r="AX60">
            <v>0.35399679200000378</v>
          </cell>
          <cell r="AY60">
            <v>10.10212922533152</v>
          </cell>
          <cell r="AZ60">
            <v>31.844727986167143</v>
          </cell>
          <cell r="BA60">
            <v>1.8636883529999988</v>
          </cell>
          <cell r="BB60">
            <v>0.5967394720000172</v>
          </cell>
          <cell r="BC60">
            <v>10.169138969735036</v>
          </cell>
          <cell r="BD60">
            <v>32.034260164860356</v>
          </cell>
          <cell r="BE60">
            <v>10.053000000000001</v>
          </cell>
          <cell r="BF60">
            <v>32.149000000000001</v>
          </cell>
          <cell r="BG60">
            <v>3.0535575583099988</v>
          </cell>
          <cell r="BH60">
            <v>0.62001668000001331</v>
          </cell>
          <cell r="BI60">
            <v>10.245812643216034</v>
          </cell>
          <cell r="BJ60">
            <v>32.694356510066235</v>
          </cell>
          <cell r="BK60">
            <v>4.1437775120440001</v>
          </cell>
          <cell r="BL60">
            <v>-2.0723840559999971</v>
          </cell>
          <cell r="BM60">
            <v>10.161719960858603</v>
          </cell>
          <cell r="BN60">
            <v>32.456506486293819</v>
          </cell>
          <cell r="BO60">
            <v>10.055</v>
          </cell>
          <cell r="BP60">
            <v>32.192</v>
          </cell>
          <cell r="BQ60">
            <v>5.0149578563089996</v>
          </cell>
          <cell r="BR60">
            <v>-9.2772672719999747</v>
          </cell>
          <cell r="BS60">
            <v>9.8312867737710299</v>
          </cell>
          <cell r="BT60">
            <v>31.559243442769503</v>
          </cell>
        </row>
        <row r="61">
          <cell r="B61" t="str">
            <v>Burscough Bridge</v>
          </cell>
          <cell r="C61" t="str">
            <v>BURSCOUGH BRIDGE</v>
          </cell>
          <cell r="D61">
            <v>11</v>
          </cell>
          <cell r="E61">
            <v>62.5</v>
          </cell>
          <cell r="F61">
            <v>25</v>
          </cell>
          <cell r="G61">
            <v>0.53407877580004992</v>
          </cell>
          <cell r="H61">
            <v>0.43819191638659766</v>
          </cell>
          <cell r="I61">
            <v>8.6440000000000001</v>
          </cell>
          <cell r="J61">
            <v>26.844000000000001</v>
          </cell>
          <cell r="K61">
            <v>3.0130021999999812E-2</v>
          </cell>
          <cell r="L61">
            <v>43.996483219199995</v>
          </cell>
          <cell r="M61">
            <v>10.954797909664942</v>
          </cell>
          <cell r="N61">
            <v>33.37992348750312</v>
          </cell>
          <cell r="O61">
            <v>7.1296595999999823E-2</v>
          </cell>
          <cell r="P61">
            <v>43.997049475200001</v>
          </cell>
          <cell r="Q61">
            <v>10.956988315177174</v>
          </cell>
          <cell r="R61">
            <v>33.386118889868108</v>
          </cell>
          <cell r="S61">
            <v>3.0130021999999812E-2</v>
          </cell>
          <cell r="T61">
            <v>43.997697003200003</v>
          </cell>
          <cell r="U61">
            <v>10.954861616803045</v>
          </cell>
          <cell r="V61">
            <v>33.380103678500575</v>
          </cell>
          <cell r="W61">
            <v>0.19474910999999961</v>
          </cell>
          <cell r="X61">
            <v>44.049237479200002</v>
          </cell>
          <cell r="Y61">
            <v>10.966207051572438</v>
          </cell>
          <cell r="Z61">
            <v>33.412193413944358</v>
          </cell>
          <cell r="AA61">
            <v>0.28839747199999977</v>
          </cell>
          <cell r="AB61">
            <v>44.100840583199997</v>
          </cell>
          <cell r="AC61">
            <v>10.973830776390191</v>
          </cell>
          <cell r="AD61">
            <v>33.433756564010494</v>
          </cell>
          <cell r="AE61">
            <v>0.40455542199999961</v>
          </cell>
          <cell r="AF61">
            <v>44.15260879920001</v>
          </cell>
          <cell r="AG61">
            <v>10.982644614312381</v>
          </cell>
          <cell r="AH61">
            <v>33.458685862262733</v>
          </cell>
          <cell r="AI61">
            <v>0.54762800499999997</v>
          </cell>
          <cell r="AJ61">
            <v>44.204286199199991</v>
          </cell>
          <cell r="AK61">
            <v>10.992866337504173</v>
          </cell>
          <cell r="AL61">
            <v>33.48759726140004</v>
          </cell>
          <cell r="AM61">
            <v>0.71567637099999981</v>
          </cell>
          <cell r="AN61">
            <v>44.256113655199997</v>
          </cell>
          <cell r="AO61">
            <v>11.004406825233264</v>
          </cell>
          <cell r="AP61">
            <v>33.520238689925804</v>
          </cell>
          <cell r="AQ61">
            <v>0.90198410500000037</v>
          </cell>
          <cell r="AR61">
            <v>44.3079215992</v>
          </cell>
          <cell r="AS61">
            <v>11.016904657123407</v>
          </cell>
          <cell r="AT61">
            <v>33.555587896644397</v>
          </cell>
          <cell r="AU61">
            <v>8.6560000000000006</v>
          </cell>
          <cell r="AV61">
            <v>27.239000000000001</v>
          </cell>
          <cell r="AW61">
            <v>1.1119306840000007</v>
          </cell>
          <cell r="AX61">
            <v>44.359669491199995</v>
          </cell>
          <cell r="AY61">
            <v>11.042640054694068</v>
          </cell>
          <cell r="AZ61">
            <v>33.989437467702437</v>
          </cell>
          <cell r="BA61">
            <v>2.4448637389999996</v>
          </cell>
          <cell r="BB61">
            <v>44.608443167200022</v>
          </cell>
          <cell r="BC61">
            <v>11.125658128050606</v>
          </cell>
          <cell r="BD61">
            <v>34.224248038228232</v>
          </cell>
          <cell r="BE61">
            <v>8.7149999999999999</v>
          </cell>
          <cell r="BF61">
            <v>27.637</v>
          </cell>
          <cell r="BG61">
            <v>3.9837488620999997</v>
          </cell>
          <cell r="BH61">
            <v>44.5002002672</v>
          </cell>
          <cell r="BI61">
            <v>11.259747371016134</v>
          </cell>
          <cell r="BJ61">
            <v>34.834632489808591</v>
          </cell>
          <cell r="BK61">
            <v>5.4091946320939996</v>
          </cell>
          <cell r="BL61">
            <v>32.661537011200004</v>
          </cell>
          <cell r="BM61">
            <v>10.713195196591073</v>
          </cell>
          <cell r="BN61">
            <v>33.28874949457574</v>
          </cell>
          <cell r="BO61">
            <v>8.7200000000000006</v>
          </cell>
          <cell r="BP61">
            <v>27.824999999999999</v>
          </cell>
          <cell r="BQ61">
            <v>6.5646432040970009</v>
          </cell>
          <cell r="BR61">
            <v>1.2547290791999988</v>
          </cell>
          <cell r="BS61">
            <v>9.1304106084232206</v>
          </cell>
          <cell r="BT61">
            <v>28.985816497147823</v>
          </cell>
        </row>
        <row r="62">
          <cell r="B62" t="str">
            <v>Bury Town Centre</v>
          </cell>
          <cell r="C62" t="str">
            <v>BURY TOWN CENTRE</v>
          </cell>
          <cell r="D62">
            <v>6.6</v>
          </cell>
          <cell r="E62">
            <v>50</v>
          </cell>
          <cell r="F62">
            <v>20</v>
          </cell>
          <cell r="G62">
            <v>0.82485615526418399</v>
          </cell>
          <cell r="H62">
            <v>0.71383499004918916</v>
          </cell>
          <cell r="I62">
            <v>14.275</v>
          </cell>
          <cell r="J62">
            <v>41.238</v>
          </cell>
          <cell r="K62">
            <v>1.6257095000000166E-2</v>
          </cell>
          <cell r="L62">
            <v>3.1742399999998838E-3</v>
          </cell>
          <cell r="M62">
            <v>14.276699800983783</v>
          </cell>
          <cell r="N62">
            <v>41.2428077632092</v>
          </cell>
          <cell r="O62">
            <v>3.8627706999999956E-2</v>
          </cell>
          <cell r="P62">
            <v>6.0478799999992283E-3</v>
          </cell>
          <cell r="Q62">
            <v>14.278908100330403</v>
          </cell>
          <cell r="R62">
            <v>41.249053776980737</v>
          </cell>
          <cell r="S62">
            <v>1.6257095000000166E-2</v>
          </cell>
          <cell r="T62">
            <v>8.8138079999997565E-3</v>
          </cell>
          <cell r="U62">
            <v>14.2771931352418</v>
          </cell>
          <cell r="V62">
            <v>41.244203123206141</v>
          </cell>
          <cell r="W62">
            <v>0.10593888699999998</v>
          </cell>
          <cell r="X62">
            <v>8.9233871999999881E-2</v>
          </cell>
          <cell r="Y62">
            <v>14.292073188628354</v>
          </cell>
          <cell r="Z62">
            <v>41.286290269822345</v>
          </cell>
          <cell r="AA62">
            <v>0.15729599500000013</v>
          </cell>
          <cell r="AB62">
            <v>0.16959601199999996</v>
          </cell>
          <cell r="AC62">
            <v>14.303595634581423</v>
          </cell>
          <cell r="AD62">
            <v>41.318880668499425</v>
          </cell>
          <cell r="AE62">
            <v>0.22139229800000004</v>
          </cell>
          <cell r="AF62">
            <v>0.25022626800000003</v>
          </cell>
          <cell r="AG62">
            <v>14.316255925156808</v>
          </cell>
          <cell r="AH62">
            <v>41.354689377770008</v>
          </cell>
          <cell r="AI62">
            <v>0.30095485000000011</v>
          </cell>
          <cell r="AJ62">
            <v>0.33041931999999985</v>
          </cell>
          <cell r="AK62">
            <v>14.330230916213466</v>
          </cell>
          <cell r="AL62">
            <v>41.394216621542753</v>
          </cell>
          <cell r="AM62">
            <v>0.39494979900000016</v>
          </cell>
          <cell r="AN62">
            <v>0.41085984000000098</v>
          </cell>
          <cell r="AO62">
            <v>14.345490062423067</v>
          </cell>
          <cell r="AP62">
            <v>41.437376004582454</v>
          </cell>
          <cell r="AQ62">
            <v>0.49952985600000011</v>
          </cell>
          <cell r="AR62">
            <v>0.49111722400000035</v>
          </cell>
          <cell r="AS62">
            <v>14.361659145198473</v>
          </cell>
          <cell r="AT62">
            <v>41.483109076886677</v>
          </cell>
          <cell r="AU62">
            <v>14.292</v>
          </cell>
          <cell r="AV62">
            <v>41.655000000000001</v>
          </cell>
          <cell r="AW62">
            <v>0.61962709400000016</v>
          </cell>
          <cell r="AX62">
            <v>0.57113248799999949</v>
          </cell>
          <cell r="AY62">
            <v>14.396164449273913</v>
          </cell>
          <cell r="AZ62">
            <v>41.949621553760586</v>
          </cell>
          <cell r="BA62">
            <v>1.3947049030000001</v>
          </cell>
          <cell r="BB62">
            <v>0.96162649999999905</v>
          </cell>
          <cell r="BC62">
            <v>14.498125540882123</v>
          </cell>
          <cell r="BD62">
            <v>42.238011070933979</v>
          </cell>
          <cell r="BE62">
            <v>14.289</v>
          </cell>
          <cell r="BF62">
            <v>42.292000000000002</v>
          </cell>
          <cell r="BG62">
            <v>2.2870639837400004</v>
          </cell>
          <cell r="BH62">
            <v>1.0392788799999972</v>
          </cell>
          <cell r="BI62">
            <v>14.579979537545041</v>
          </cell>
          <cell r="BJ62">
            <v>43.115014416738504</v>
          </cell>
          <cell r="BK62">
            <v>3.1237462161413001</v>
          </cell>
          <cell r="BL62">
            <v>1.0392788800000008</v>
          </cell>
          <cell r="BM62">
            <v>14.653170251500052</v>
          </cell>
          <cell r="BN62">
            <v>43.322029017368394</v>
          </cell>
          <cell r="BO62">
            <v>14.298</v>
          </cell>
          <cell r="BP62">
            <v>42.637</v>
          </cell>
          <cell r="BQ62">
            <v>3.8192474082484997</v>
          </cell>
          <cell r="BR62">
            <v>1.039278879999999</v>
          </cell>
          <cell r="BS62">
            <v>14.723010827331082</v>
          </cell>
          <cell r="BT62">
            <v>43.839112152334053</v>
          </cell>
        </row>
        <row r="63">
          <cell r="B63" t="str">
            <v>Craggs Row &amp; Bushell St</v>
          </cell>
          <cell r="C63" t="str">
            <v>BUSHELL ST</v>
          </cell>
          <cell r="D63">
            <v>6.6</v>
          </cell>
          <cell r="E63">
            <v>54.75</v>
          </cell>
          <cell r="F63">
            <v>21.9</v>
          </cell>
          <cell r="G63">
            <v>0.71002474649478731</v>
          </cell>
          <cell r="H63">
            <v>0.60580228353189225</v>
          </cell>
          <cell r="I63">
            <v>13.265000000000001</v>
          </cell>
          <cell r="J63">
            <v>38.868000000000002</v>
          </cell>
          <cell r="K63">
            <v>1.995867699999998E-2</v>
          </cell>
          <cell r="L63">
            <v>3.7047080000003341E-3</v>
          </cell>
          <cell r="M63">
            <v>13.267070009348439</v>
          </cell>
          <cell r="N63">
            <v>38.873854870589604</v>
          </cell>
          <cell r="O63">
            <v>4.7797560000000017E-2</v>
          </cell>
          <cell r="P63">
            <v>7.0291719999997504E-3</v>
          </cell>
          <cell r="Q63">
            <v>13.269796095224089</v>
          </cell>
          <cell r="R63">
            <v>38.881565405824681</v>
          </cell>
          <cell r="S63">
            <v>1.995867699999998E-2</v>
          </cell>
          <cell r="T63">
            <v>1.0207636000000075E-2</v>
          </cell>
          <cell r="U63">
            <v>13.26763886801985</v>
          </cell>
          <cell r="V63">
            <v>38.875463845885967</v>
          </cell>
          <cell r="W63">
            <v>0.13326939000000015</v>
          </cell>
          <cell r="X63">
            <v>9.256277199999996E-2</v>
          </cell>
          <cell r="Y63">
            <v>13.284755190836725</v>
          </cell>
          <cell r="Z63">
            <v>38.923876117617127</v>
          </cell>
          <cell r="AA63">
            <v>0.19963830000000005</v>
          </cell>
          <cell r="AB63">
            <v>0.17483787599999978</v>
          </cell>
          <cell r="AC63">
            <v>13.297758169851319</v>
          </cell>
          <cell r="AD63">
            <v>38.960654096164511</v>
          </cell>
          <cell r="AE63">
            <v>0.28320301700000006</v>
          </cell>
          <cell r="AF63">
            <v>0.2574012519999993</v>
          </cell>
          <cell r="AG63">
            <v>13.312290609126093</v>
          </cell>
          <cell r="AH63">
            <v>39.001758041598009</v>
          </cell>
          <cell r="AI63">
            <v>0.38780615600000001</v>
          </cell>
          <cell r="AJ63">
            <v>0.33946680400000062</v>
          </cell>
          <cell r="AK63">
            <v>13.32861988473187</v>
          </cell>
          <cell r="AL63">
            <v>39.047944207648847</v>
          </cell>
          <cell r="AM63">
            <v>0.51219591800000008</v>
          </cell>
          <cell r="AN63">
            <v>0.42179839199999947</v>
          </cell>
          <cell r="AO63">
            <v>13.34670331307577</v>
          </cell>
          <cell r="AP63">
            <v>39.099091866885139</v>
          </cell>
          <cell r="AQ63">
            <v>0.65116510900000002</v>
          </cell>
          <cell r="AR63">
            <v>0.50391651599999943</v>
          </cell>
          <cell r="AS63">
            <v>13.366043437443901</v>
          </cell>
          <cell r="AT63">
            <v>39.153793999243923</v>
          </cell>
          <cell r="AU63">
            <v>13.266999999999999</v>
          </cell>
          <cell r="AV63">
            <v>38.957999999999998</v>
          </cell>
          <cell r="AW63">
            <v>0.81089020299999992</v>
          </cell>
          <cell r="AX63">
            <v>0.58575938400000016</v>
          </cell>
          <cell r="AY63">
            <v>13.38917515379061</v>
          </cell>
          <cell r="AZ63">
            <v>39.3035635189514</v>
          </cell>
          <cell r="BA63">
            <v>1.8462936799999996</v>
          </cell>
          <cell r="BB63">
            <v>0.98280036799999948</v>
          </cell>
          <cell r="BC63">
            <v>13.514481546996297</v>
          </cell>
          <cell r="BD63">
            <v>39.657983520398474</v>
          </cell>
          <cell r="BE63">
            <v>13.319000000000001</v>
          </cell>
          <cell r="BF63">
            <v>39.863</v>
          </cell>
          <cell r="BG63">
            <v>3.0362368800400001</v>
          </cell>
          <cell r="BH63">
            <v>1.0501001920000004</v>
          </cell>
          <cell r="BI63">
            <v>13.676461789173008</v>
          </cell>
          <cell r="BJ63">
            <v>40.874054620557231</v>
          </cell>
          <cell r="BK63">
            <v>4.1341548483510007</v>
          </cell>
          <cell r="BL63">
            <v>0.99156193600000009</v>
          </cell>
          <cell r="BM63">
            <v>13.767383934126491</v>
          </cell>
          <cell r="BN63">
            <v>41.13122128158377</v>
          </cell>
          <cell r="BO63">
            <v>13.308999999999999</v>
          </cell>
          <cell r="BP63">
            <v>40.155999999999999</v>
          </cell>
          <cell r="BQ63">
            <v>5.0246351462330008</v>
          </cell>
          <cell r="BR63">
            <v>0.89803725199999995</v>
          </cell>
          <cell r="BS63">
            <v>13.827099470218453</v>
          </cell>
          <cell r="BT63">
            <v>41.621406594882501</v>
          </cell>
        </row>
        <row r="64">
          <cell r="B64" t="str">
            <v>Campbell St</v>
          </cell>
          <cell r="C64" t="str">
            <v>CAMPBELL ST</v>
          </cell>
          <cell r="D64">
            <v>11</v>
          </cell>
          <cell r="E64">
            <v>62.5</v>
          </cell>
          <cell r="F64">
            <v>25</v>
          </cell>
          <cell r="G64">
            <v>0.40786684469550899</v>
          </cell>
          <cell r="H64">
            <v>0.34511786971841529</v>
          </cell>
          <cell r="I64">
            <v>8.6270000000000007</v>
          </cell>
          <cell r="J64">
            <v>25.489000000000001</v>
          </cell>
          <cell r="K64">
            <v>1.4638947999999985E-2</v>
          </cell>
          <cell r="L64">
            <v>3.398928000001078E-3</v>
          </cell>
          <cell r="M64">
            <v>8.6279467429603827</v>
          </cell>
          <cell r="N64">
            <v>25.491677793469311</v>
          </cell>
          <cell r="O64">
            <v>3.5184499999999952E-2</v>
          </cell>
          <cell r="P64">
            <v>6.4940399999997567E-3</v>
          </cell>
          <cell r="Q64">
            <v>8.6291875560262223</v>
          </cell>
          <cell r="R64">
            <v>25.495187342801465</v>
          </cell>
          <cell r="S64">
            <v>1.4638947999999985E-2</v>
          </cell>
          <cell r="T64">
            <v>9.4871320000002868E-3</v>
          </cell>
          <cell r="U64">
            <v>8.6282662907984093</v>
          </cell>
          <cell r="V64">
            <v>25.492581611242034</v>
          </cell>
          <cell r="W64">
            <v>9.8647664999999995E-2</v>
          </cell>
          <cell r="X64">
            <v>5.1502208000000493E-2</v>
          </cell>
          <cell r="Y64">
            <v>8.6348808245086683</v>
          </cell>
          <cell r="Z64">
            <v>25.511290337805679</v>
          </cell>
          <cell r="AA64">
            <v>0.14823427899999997</v>
          </cell>
          <cell r="AB64">
            <v>9.3464571999998469E-2</v>
          </cell>
          <cell r="AC64">
            <v>8.6396858996988808</v>
          </cell>
          <cell r="AD64">
            <v>25.52488114281012</v>
          </cell>
          <cell r="AE64">
            <v>0.21093629999999997</v>
          </cell>
          <cell r="AF64">
            <v>0.13573487999999934</v>
          </cell>
          <cell r="AG64">
            <v>8.6451955180993902</v>
          </cell>
          <cell r="AH64">
            <v>25.540464696941125</v>
          </cell>
          <cell r="AI64">
            <v>0.28980007699999999</v>
          </cell>
          <cell r="AJ64">
            <v>0.1775276880000014</v>
          </cell>
          <cell r="AK64">
            <v>8.6515283464475043</v>
          </cell>
          <cell r="AL64">
            <v>25.55837664041729</v>
          </cell>
          <cell r="AM64">
            <v>0.38392241500000002</v>
          </cell>
          <cell r="AN64">
            <v>0.21960488800000011</v>
          </cell>
          <cell r="AO64">
            <v>8.6586769682591225</v>
          </cell>
          <cell r="AP64">
            <v>25.578595996253824</v>
          </cell>
          <cell r="AQ64">
            <v>0.48930762800000016</v>
          </cell>
          <cell r="AR64">
            <v>0.26148415199999953</v>
          </cell>
          <cell r="AS64">
            <v>8.6664063487534886</v>
          </cell>
          <cell r="AT64">
            <v>25.600457985701571</v>
          </cell>
          <cell r="AU64">
            <v>8.6280000000000001</v>
          </cell>
          <cell r="AV64">
            <v>25.536999999999999</v>
          </cell>
          <cell r="AW64">
            <v>0.61084671200000007</v>
          </cell>
          <cell r="AX64">
            <v>0.30309689599999956</v>
          </cell>
          <cell r="AY64">
            <v>8.6759695989184493</v>
          </cell>
          <cell r="AZ64">
            <v>25.672678514744135</v>
          </cell>
          <cell r="BA64">
            <v>1.3997311320000001</v>
          </cell>
          <cell r="BB64">
            <v>0.50060342800000157</v>
          </cell>
          <cell r="BC64">
            <v>8.7277416972514867</v>
          </cell>
          <cell r="BD64">
            <v>25.819112121974324</v>
          </cell>
          <cell r="BE64">
            <v>8.6359999999999992</v>
          </cell>
          <cell r="BF64">
            <v>25.786000000000001</v>
          </cell>
          <cell r="BG64">
            <v>2.2998761022399998</v>
          </cell>
          <cell r="BH64">
            <v>0.52057185200000511</v>
          </cell>
          <cell r="BI64">
            <v>8.7840351259650724</v>
          </cell>
          <cell r="BJ64">
            <v>26.204706565694831</v>
          </cell>
          <cell r="BK64">
            <v>3.1160824370954998</v>
          </cell>
          <cell r="BL64">
            <v>-1.5312378919999983</v>
          </cell>
          <cell r="BM64">
            <v>8.7191827658849625</v>
          </cell>
          <cell r="BN64">
            <v>26.021276391340443</v>
          </cell>
          <cell r="BO64">
            <v>8.6430000000000007</v>
          </cell>
          <cell r="BP64">
            <v>25.984999999999999</v>
          </cell>
          <cell r="BQ64">
            <v>3.7630511253355001</v>
          </cell>
          <cell r="BR64">
            <v>-7.0218951319999992</v>
          </cell>
          <cell r="BS64">
            <v>8.4719550486822968</v>
          </cell>
          <cell r="BT64">
            <v>25.501211820142114</v>
          </cell>
        </row>
        <row r="65">
          <cell r="B65" t="str">
            <v>Cannon St</v>
          </cell>
          <cell r="C65" t="str">
            <v>CANNON ST</v>
          </cell>
          <cell r="D65">
            <v>6.6</v>
          </cell>
          <cell r="E65">
            <v>54.75</v>
          </cell>
          <cell r="F65">
            <v>21.9</v>
          </cell>
          <cell r="G65">
            <v>0.99787460925667448</v>
          </cell>
          <cell r="H65">
            <v>0.82281178124044796</v>
          </cell>
          <cell r="I65">
            <v>18.018999999999998</v>
          </cell>
          <cell r="J65">
            <v>54.631999999999998</v>
          </cell>
          <cell r="K65">
            <v>6.5813619999999795E-3</v>
          </cell>
          <cell r="L65">
            <v>2.6170200000397159E-5</v>
          </cell>
          <cell r="M65">
            <v>18.019578009165809</v>
          </cell>
          <cell r="N65">
            <v>54.633634856802928</v>
          </cell>
          <cell r="O65">
            <v>1.521390210000001E-2</v>
          </cell>
          <cell r="P65">
            <v>5.1107960000074115E-5</v>
          </cell>
          <cell r="Q65">
            <v>18.020335342070805</v>
          </cell>
          <cell r="R65">
            <v>54.635776917733885</v>
          </cell>
          <cell r="S65">
            <v>6.5813619999999795E-3</v>
          </cell>
          <cell r="T65">
            <v>7.6028360000091055E-5</v>
          </cell>
          <cell r="U65">
            <v>18.019582370623702</v>
          </cell>
          <cell r="V65">
            <v>54.633647192868736</v>
          </cell>
          <cell r="W65">
            <v>3.9403187630000003E-2</v>
          </cell>
          <cell r="X65">
            <v>8.8640013160000253E-2</v>
          </cell>
          <cell r="Y65">
            <v>18.030200875218789</v>
          </cell>
          <cell r="Z65">
            <v>54.66368085928972</v>
          </cell>
          <cell r="AA65">
            <v>5.6609290990000005E-2</v>
          </cell>
          <cell r="AB65">
            <v>0.17720407595999998</v>
          </cell>
          <cell r="AC65">
            <v>18.039453365204349</v>
          </cell>
          <cell r="AD65">
            <v>54.689850852936324</v>
          </cell>
          <cell r="AE65">
            <v>7.7232343800000047E-2</v>
          </cell>
          <cell r="AF65">
            <v>0.26577138476000028</v>
          </cell>
          <cell r="AG65">
            <v>18.04900504469957</v>
          </cell>
          <cell r="AH65">
            <v>54.716867082307481</v>
          </cell>
          <cell r="AI65">
            <v>0.1017836553</v>
          </cell>
          <cell r="AJ65">
            <v>0.35433473516000036</v>
          </cell>
          <cell r="AK65">
            <v>18.058900011441576</v>
          </cell>
          <cell r="AL65">
            <v>54.744854274639046</v>
          </cell>
          <cell r="AM65">
            <v>0.12983050480000002</v>
          </cell>
          <cell r="AN65">
            <v>0.44290107235999976</v>
          </cell>
          <cell r="AO65">
            <v>18.069101019734351</v>
          </cell>
          <cell r="AP65">
            <v>54.773707083194083</v>
          </cell>
          <cell r="AQ65">
            <v>0.16036248309999995</v>
          </cell>
          <cell r="AR65">
            <v>0.53146597476000013</v>
          </cell>
          <cell r="AS65">
            <v>18.079519294905833</v>
          </cell>
          <cell r="AT65">
            <v>54.803174415282179</v>
          </cell>
          <cell r="AU65">
            <v>18.035</v>
          </cell>
          <cell r="AV65">
            <v>55.261000000000003</v>
          </cell>
          <cell r="AW65">
            <v>0.19531022550000005</v>
          </cell>
          <cell r="AX65">
            <v>0.62002869276000006</v>
          </cell>
          <cell r="AY65">
            <v>18.106323658172453</v>
          </cell>
          <cell r="AZ65">
            <v>55.462733769411095</v>
          </cell>
          <cell r="BA65">
            <v>0.42018394833999995</v>
          </cell>
          <cell r="BB65">
            <v>1.0627434119600003</v>
          </cell>
          <cell r="BC65">
            <v>18.164722501614829</v>
          </cell>
          <cell r="BD65">
            <v>55.627910642257312</v>
          </cell>
          <cell r="BE65">
            <v>18.058</v>
          </cell>
          <cell r="BF65">
            <v>55.767000000000003</v>
          </cell>
          <cell r="BG65">
            <v>0.6890367969583</v>
          </cell>
          <cell r="BH65">
            <v>1.1498475239599999</v>
          </cell>
          <cell r="BI65">
            <v>18.218860660256176</v>
          </cell>
          <cell r="BJ65">
            <v>56.22198265477315</v>
          </cell>
          <cell r="BK65">
            <v>0.97875778244142997</v>
          </cell>
          <cell r="BL65">
            <v>0.99529561996000182</v>
          </cell>
          <cell r="BM65">
            <v>18.230684888374419</v>
          </cell>
          <cell r="BN65">
            <v>56.25542662231198</v>
          </cell>
          <cell r="BO65">
            <v>18.074999999999999</v>
          </cell>
          <cell r="BP65">
            <v>56.218000000000004</v>
          </cell>
          <cell r="BQ65">
            <v>1.2633093227433001</v>
          </cell>
          <cell r="BR65">
            <v>0.58171364396000036</v>
          </cell>
          <cell r="BS65">
            <v>18.236397652498059</v>
          </cell>
          <cell r="BT65">
            <v>56.674501498195873</v>
          </cell>
        </row>
        <row r="66">
          <cell r="B66" t="str">
            <v>Capontree</v>
          </cell>
          <cell r="C66" t="str">
            <v>CAPONTREE</v>
          </cell>
          <cell r="D66">
            <v>11</v>
          </cell>
          <cell r="E66">
            <v>33.405000000000001</v>
          </cell>
          <cell r="F66">
            <v>13.1</v>
          </cell>
          <cell r="G66">
            <v>0.50198203172552902</v>
          </cell>
          <cell r="H66">
            <v>0.44350824796163679</v>
          </cell>
          <cell r="I66">
            <v>5.8090000000000002</v>
          </cell>
          <cell r="J66">
            <v>16.765999999999998</v>
          </cell>
          <cell r="K66">
            <v>1.7745243999999993E-2</v>
          </cell>
          <cell r="L66">
            <v>5.0802760000223657E-4</v>
          </cell>
          <cell r="M66">
            <v>5.8099580482974416</v>
          </cell>
          <cell r="N66">
            <v>16.768709769791297</v>
          </cell>
          <cell r="O66">
            <v>4.2410705999999965E-2</v>
          </cell>
          <cell r="P66">
            <v>1.0690636000028064E-3</v>
          </cell>
          <cell r="Q66">
            <v>5.8112820960620786</v>
          </cell>
          <cell r="R66">
            <v>16.772454742403259</v>
          </cell>
          <cell r="S66">
            <v>1.7745243999999993E-2</v>
          </cell>
          <cell r="T66">
            <v>1.6915435999997896E-3</v>
          </cell>
          <cell r="U66">
            <v>5.8100201667775497</v>
          </cell>
          <cell r="V66">
            <v>16.768885467385385</v>
          </cell>
          <cell r="W66">
            <v>0.120058844</v>
          </cell>
          <cell r="X66">
            <v>5.3823695600001997E-2</v>
          </cell>
          <cell r="Y66">
            <v>5.8181264664586765</v>
          </cell>
          <cell r="Z66">
            <v>16.791813545284803</v>
          </cell>
          <cell r="AA66">
            <v>0.18096977199999986</v>
          </cell>
          <cell r="AB66">
            <v>0.10600666760000266</v>
          </cell>
          <cell r="AC66">
            <v>5.8240623567867402</v>
          </cell>
          <cell r="AD66">
            <v>16.808602778498219</v>
          </cell>
          <cell r="AE66">
            <v>0.25710834599999999</v>
          </cell>
          <cell r="AF66">
            <v>0.15833067560000202</v>
          </cell>
          <cell r="AG66">
            <v>5.8308048937229673</v>
          </cell>
          <cell r="AH66">
            <v>16.827673552858247</v>
          </cell>
          <cell r="AI66">
            <v>0.35109086400000011</v>
          </cell>
          <cell r="AJ66">
            <v>0.21057658760000209</v>
          </cell>
          <cell r="AK66">
            <v>5.8384798958523918</v>
          </cell>
          <cell r="AL66">
            <v>16.849381737063595</v>
          </cell>
          <cell r="AM66">
            <v>0.46174583499999988</v>
          </cell>
          <cell r="AN66">
            <v>0.26294983560000418</v>
          </cell>
          <cell r="AO66">
            <v>5.847036658227406</v>
          </cell>
          <cell r="AP66">
            <v>16.873583915865094</v>
          </cell>
          <cell r="AQ66">
            <v>0.5846658950000001</v>
          </cell>
          <cell r="AR66">
            <v>0.31530467160000342</v>
          </cell>
          <cell r="AS66">
            <v>5.8562362044444773</v>
          </cell>
          <cell r="AT66">
            <v>16.899604161920816</v>
          </cell>
          <cell r="AU66">
            <v>5.8140000000000001</v>
          </cell>
          <cell r="AV66">
            <v>16.956</v>
          </cell>
          <cell r="AW66">
            <v>0.71883944600000005</v>
          </cell>
          <cell r="AX66">
            <v>0.36760742759999943</v>
          </cell>
          <cell r="AY66">
            <v>5.8710236722666531</v>
          </cell>
          <cell r="AZ66">
            <v>17.117287301391638</v>
          </cell>
          <cell r="BA66">
            <v>1.5687926739999996</v>
          </cell>
          <cell r="BB66">
            <v>0.11817789160000558</v>
          </cell>
          <cell r="BC66">
            <v>5.9025429918331032</v>
          </cell>
          <cell r="BD66">
            <v>17.20643739980693</v>
          </cell>
          <cell r="BE66">
            <v>5.7510000000000003</v>
          </cell>
          <cell r="BF66">
            <v>16.984999999999999</v>
          </cell>
          <cell r="BG66">
            <v>2.5849599611999996</v>
          </cell>
          <cell r="BH66">
            <v>-1.6587364804000018</v>
          </cell>
          <cell r="BI66">
            <v>5.7996141250881488</v>
          </cell>
          <cell r="BJ66">
            <v>17.122501510045122</v>
          </cell>
          <cell r="BK66">
            <v>3.5428943141849998</v>
          </cell>
          <cell r="BL66">
            <v>-22.803336480399999</v>
          </cell>
          <cell r="BM66">
            <v>4.7400889573295046</v>
          </cell>
          <cell r="BN66">
            <v>14.125711786205317</v>
          </cell>
          <cell r="BO66">
            <v>5.7560000000000002</v>
          </cell>
          <cell r="BP66">
            <v>17.173999999999999</v>
          </cell>
          <cell r="BQ66">
            <v>4.3162545298950015</v>
          </cell>
          <cell r="BR66">
            <v>-24.822936480399999</v>
          </cell>
          <cell r="BS66">
            <v>4.6796783323354454</v>
          </cell>
          <cell r="BT66">
            <v>14.129702600225519</v>
          </cell>
        </row>
        <row r="67">
          <cell r="B67" t="str">
            <v>Carleton</v>
          </cell>
          <cell r="C67" t="str">
            <v>CARLETON</v>
          </cell>
          <cell r="D67">
            <v>11</v>
          </cell>
          <cell r="E67">
            <v>33.405000000000001</v>
          </cell>
          <cell r="F67">
            <v>13.1</v>
          </cell>
          <cell r="G67">
            <v>0.19546730714932919</v>
          </cell>
          <cell r="H67">
            <v>0.19810740217567982</v>
          </cell>
          <cell r="I67">
            <v>2.5950000000000002</v>
          </cell>
          <cell r="J67">
            <v>6.5289999999999999</v>
          </cell>
          <cell r="K67">
            <v>3.900146000000021E-3</v>
          </cell>
          <cell r="L67">
            <v>4.31335599998528E-5</v>
          </cell>
          <cell r="M67">
            <v>2.5952069685014054</v>
          </cell>
          <cell r="N67">
            <v>6.529585395323342</v>
          </cell>
          <cell r="O67">
            <v>9.2773699999999792E-3</v>
          </cell>
          <cell r="P67">
            <v>9.0936759999826755E-5</v>
          </cell>
          <cell r="Q67">
            <v>2.5954917085845217</v>
          </cell>
          <cell r="R67">
            <v>6.5303907618979311</v>
          </cell>
          <cell r="S67">
            <v>3.900146000000021E-3</v>
          </cell>
          <cell r="T67">
            <v>1.4416635999980887E-4</v>
          </cell>
          <cell r="U67">
            <v>2.5952122713481578</v>
          </cell>
          <cell r="V67">
            <v>6.5296003940389351</v>
          </cell>
          <cell r="W67">
            <v>2.5779613000000007E-2</v>
          </cell>
          <cell r="X67">
            <v>2.2519766359999971E-2</v>
          </cell>
          <cell r="Y67">
            <v>2.5975350599704718</v>
          </cell>
          <cell r="Z67">
            <v>6.5361702323833404</v>
          </cell>
          <cell r="AA67">
            <v>3.8510610000000001E-2</v>
          </cell>
          <cell r="AB67">
            <v>4.4899911160000139E-2</v>
          </cell>
          <cell r="AC67">
            <v>2.5993779169859068</v>
          </cell>
          <cell r="AD67">
            <v>6.5413826191528255</v>
          </cell>
          <cell r="AE67">
            <v>5.4371337999999991E-2</v>
          </cell>
          <cell r="AF67">
            <v>6.7292083560000049E-2</v>
          </cell>
          <cell r="AG67">
            <v>2.6013856735625636</v>
          </cell>
          <cell r="AH67">
            <v>6.5470614123141289</v>
          </cell>
          <cell r="AI67">
            <v>7.3884921999999992E-2</v>
          </cell>
          <cell r="AJ67">
            <v>8.9678167959999944E-2</v>
          </cell>
          <cell r="AK67">
            <v>2.6035848358198086</v>
          </cell>
          <cell r="AL67">
            <v>6.5532815824942388</v>
          </cell>
          <cell r="AM67">
            <v>9.6740607000000006E-2</v>
          </cell>
          <cell r="AN67">
            <v>0.11207508395999988</v>
          </cell>
          <cell r="AO67">
            <v>2.6059599813987977</v>
          </cell>
          <cell r="AP67">
            <v>6.5599995086750731</v>
          </cell>
          <cell r="AQ67">
            <v>0.12206054499999994</v>
          </cell>
          <cell r="AR67">
            <v>0.13447065996000018</v>
          </cell>
          <cell r="AS67">
            <v>2.6084643963853815</v>
          </cell>
          <cell r="AT67">
            <v>6.5670830639547475</v>
          </cell>
          <cell r="AU67">
            <v>2.597</v>
          </cell>
          <cell r="AV67">
            <v>6.6239999999999997</v>
          </cell>
          <cell r="AW67">
            <v>0.15035789099999999</v>
          </cell>
          <cell r="AX67">
            <v>0.15686210395999989</v>
          </cell>
          <cell r="AY67">
            <v>2.6131248678900536</v>
          </cell>
          <cell r="AZ67">
            <v>6.6696080137231766</v>
          </cell>
          <cell r="BA67">
            <v>0.32865284299999997</v>
          </cell>
          <cell r="BB67">
            <v>0.26851546795999981</v>
          </cell>
          <cell r="BC67">
            <v>2.6283432077349338</v>
          </cell>
          <cell r="BD67">
            <v>6.7126519789340406</v>
          </cell>
          <cell r="BE67">
            <v>2.5760000000000001</v>
          </cell>
          <cell r="BF67">
            <v>6.6429999999999998</v>
          </cell>
          <cell r="BG67">
            <v>0.54287532338</v>
          </cell>
          <cell r="BH67">
            <v>0.2908314559600006</v>
          </cell>
          <cell r="BI67">
            <v>2.6197582575888334</v>
          </cell>
          <cell r="BJ67">
            <v>6.7667670426958866</v>
          </cell>
          <cell r="BK67">
            <v>0.74946677247499993</v>
          </cell>
          <cell r="BL67">
            <v>0.2908314559600006</v>
          </cell>
          <cell r="BM67">
            <v>2.6306014965658582</v>
          </cell>
          <cell r="BN67">
            <v>6.7974363539386085</v>
          </cell>
          <cell r="BO67">
            <v>2.5779999999999998</v>
          </cell>
          <cell r="BP67">
            <v>6.726</v>
          </cell>
          <cell r="BQ67">
            <v>0.92222755235000009</v>
          </cell>
          <cell r="BR67">
            <v>0.29083145595999971</v>
          </cell>
          <cell r="BS67">
            <v>2.6416690859082435</v>
          </cell>
          <cell r="BT67">
            <v>6.9060833695906716</v>
          </cell>
        </row>
        <row r="68">
          <cell r="B68" t="str">
            <v>Carlisle North</v>
          </cell>
          <cell r="C68" t="str">
            <v>CARLISLE NORTH</v>
          </cell>
          <cell r="D68">
            <v>11</v>
          </cell>
          <cell r="E68">
            <v>62.5</v>
          </cell>
          <cell r="F68">
            <v>25</v>
          </cell>
          <cell r="G68">
            <v>0.66052621989259741</v>
          </cell>
          <cell r="H68">
            <v>0.539586710863728</v>
          </cell>
          <cell r="I68">
            <v>13.489000000000001</v>
          </cell>
          <cell r="J68">
            <v>41.280999999999999</v>
          </cell>
          <cell r="K68">
            <v>1.2020197999999926E-2</v>
          </cell>
          <cell r="L68">
            <v>7.0255960000764617E-4</v>
          </cell>
          <cell r="M68">
            <v>13.489667771593201</v>
          </cell>
          <cell r="N68">
            <v>41.282888743287337</v>
          </cell>
          <cell r="O68">
            <v>2.8465256999999911E-2</v>
          </cell>
          <cell r="P68">
            <v>1.3491795999982514E-3</v>
          </cell>
          <cell r="Q68">
            <v>13.490564852090614</v>
          </cell>
          <cell r="R68">
            <v>41.285426070099305</v>
          </cell>
          <cell r="S68">
            <v>1.2020197999999926E-2</v>
          </cell>
          <cell r="T68">
            <v>1.9797996000114892E-3</v>
          </cell>
          <cell r="U68">
            <v>13.489734809307548</v>
          </cell>
          <cell r="V68">
            <v>41.283078354576979</v>
          </cell>
          <cell r="W68">
            <v>7.8873662999999927E-2</v>
          </cell>
          <cell r="X68">
            <v>4.8701695600005479E-2</v>
          </cell>
          <cell r="Y68">
            <v>13.495695969784517</v>
          </cell>
          <cell r="Z68">
            <v>41.299939062565002</v>
          </cell>
          <cell r="AA68">
            <v>0.11757426899999995</v>
          </cell>
          <cell r="AB68">
            <v>9.5416291600006531E-2</v>
          </cell>
          <cell r="AC68">
            <v>13.500179105227025</v>
          </cell>
          <cell r="AD68">
            <v>41.312619284454506</v>
          </cell>
          <cell r="AE68">
            <v>0.16546496500000002</v>
          </cell>
          <cell r="AF68">
            <v>0.14220026360000659</v>
          </cell>
          <cell r="AG68">
            <v>13.505148236595682</v>
          </cell>
          <cell r="AH68">
            <v>41.326674110404042</v>
          </cell>
          <cell r="AI68">
            <v>0.22393317100000004</v>
          </cell>
          <cell r="AJ68">
            <v>0.18888469160001264</v>
          </cell>
          <cell r="AK68">
            <v>13.5106673185544</v>
          </cell>
          <cell r="AL68">
            <v>41.342284431519779</v>
          </cell>
          <cell r="AM68">
            <v>0.29208971499999997</v>
          </cell>
          <cell r="AN68">
            <v>0.23563305560000813</v>
          </cell>
          <cell r="AO68">
            <v>13.51669826215122</v>
          </cell>
          <cell r="AP68">
            <v>41.359342515976834</v>
          </cell>
          <cell r="AQ68">
            <v>0.36734920199999993</v>
          </cell>
          <cell r="AR68">
            <v>0.28234131160001041</v>
          </cell>
          <cell r="AS68">
            <v>13.523099908446993</v>
          </cell>
          <cell r="AT68">
            <v>41.377449106002835</v>
          </cell>
          <cell r="AU68">
            <v>13.49</v>
          </cell>
          <cell r="AV68">
            <v>41.311999999999998</v>
          </cell>
          <cell r="AW68">
            <v>0.44961787999999997</v>
          </cell>
          <cell r="AX68">
            <v>0.32899377960000109</v>
          </cell>
          <cell r="AY68">
            <v>13.530866513751295</v>
          </cell>
          <cell r="AZ68">
            <v>41.427587955987974</v>
          </cell>
          <cell r="BA68">
            <v>0.96432995900000007</v>
          </cell>
          <cell r="BB68">
            <v>-0.15104828840000195</v>
          </cell>
          <cell r="BC68">
            <v>13.532686217404354</v>
          </cell>
          <cell r="BD68">
            <v>41.432734855159289</v>
          </cell>
          <cell r="BE68">
            <v>13.494999999999999</v>
          </cell>
          <cell r="BF68">
            <v>41.552</v>
          </cell>
          <cell r="BG68">
            <v>1.5867886177999999</v>
          </cell>
          <cell r="BH68">
            <v>-5.9047066563999948</v>
          </cell>
          <cell r="BI68">
            <v>13.268368078006867</v>
          </cell>
          <cell r="BJ68">
            <v>40.910988124501266</v>
          </cell>
          <cell r="BK68">
            <v>2.1904271327560001</v>
          </cell>
          <cell r="BL68">
            <v>-19.26564729639999</v>
          </cell>
          <cell r="BM68">
            <v>12.59878336745891</v>
          </cell>
          <cell r="BN68">
            <v>39.01711656687209</v>
          </cell>
          <cell r="BO68">
            <v>13.500999999999999</v>
          </cell>
          <cell r="BP68">
            <v>41.761000000000003</v>
          </cell>
          <cell r="BQ68">
            <v>2.696127684121</v>
          </cell>
          <cell r="BR68">
            <v>-23.457569004399993</v>
          </cell>
          <cell r="BS68">
            <v>12.411306933179301</v>
          </cell>
          <cell r="BT68">
            <v>38.678882572156475</v>
          </cell>
        </row>
        <row r="69">
          <cell r="B69" t="str">
            <v>Carr St</v>
          </cell>
          <cell r="C69" t="str">
            <v>CARR ST</v>
          </cell>
          <cell r="D69">
            <v>11</v>
          </cell>
          <cell r="E69">
            <v>33.405000000000001</v>
          </cell>
          <cell r="F69">
            <v>13.1</v>
          </cell>
          <cell r="G69">
            <v>0.68856997018087407</v>
          </cell>
          <cell r="H69">
            <v>0.60719855151301072</v>
          </cell>
          <cell r="I69">
            <v>7.9530000000000003</v>
          </cell>
          <cell r="J69">
            <v>22.998000000000001</v>
          </cell>
          <cell r="K69">
            <v>2.1090363999999862E-2</v>
          </cell>
          <cell r="L69">
            <v>3.6974879999993604E-3</v>
          </cell>
          <cell r="M69">
            <v>7.95430102482044</v>
          </cell>
          <cell r="N69">
            <v>23.001679853892099</v>
          </cell>
          <cell r="O69">
            <v>5.1347511000000012E-2</v>
          </cell>
          <cell r="P69">
            <v>7.0831280000005492E-3</v>
          </cell>
          <cell r="Q69">
            <v>7.9560668131959611</v>
          </cell>
          <cell r="R69">
            <v>23.006674257629989</v>
          </cell>
          <cell r="S69">
            <v>2.1090363999999862E-2</v>
          </cell>
          <cell r="T69">
            <v>1.0369728000000134E-2</v>
          </cell>
          <cell r="U69">
            <v>7.9546512265986307</v>
          </cell>
          <cell r="V69">
            <v>23.002670374100667</v>
          </cell>
          <cell r="W69">
            <v>0.14733958000000003</v>
          </cell>
          <cell r="X69">
            <v>5.1966384000000421E-2</v>
          </cell>
          <cell r="Y69">
            <v>7.9634608501787731</v>
          </cell>
          <cell r="Z69">
            <v>23.027587752393547</v>
          </cell>
          <cell r="AA69">
            <v>0.224124247</v>
          </cell>
          <cell r="AB69">
            <v>9.3511668000001436E-2</v>
          </cell>
          <cell r="AC69">
            <v>7.9696715619117766</v>
          </cell>
          <cell r="AD69">
            <v>23.045154297923155</v>
          </cell>
          <cell r="AE69">
            <v>0.32247916499999985</v>
          </cell>
          <cell r="AF69">
            <v>0.1354005199999988</v>
          </cell>
          <cell r="AG69">
            <v>7.9770324508537467</v>
          </cell>
          <cell r="AH69">
            <v>23.065974035868866</v>
          </cell>
          <cell r="AI69">
            <v>0.44776742800000013</v>
          </cell>
          <cell r="AJ69">
            <v>0.17676420000000048</v>
          </cell>
          <cell r="AK69">
            <v>7.9857794094130217</v>
          </cell>
          <cell r="AL69">
            <v>23.09071417071695</v>
          </cell>
          <cell r="AM69">
            <v>0.59871420400000019</v>
          </cell>
          <cell r="AN69">
            <v>0.21844539200000002</v>
          </cell>
          <cell r="AO69">
            <v>7.9958897557019535</v>
          </cell>
          <cell r="AP69">
            <v>23.119310548401142</v>
          </cell>
          <cell r="AQ69">
            <v>0.76870557800000006</v>
          </cell>
          <cell r="AR69">
            <v>0.25991343599999928</v>
          </cell>
          <cell r="AS69">
            <v>8.0069884967842242</v>
          </cell>
          <cell r="AT69">
            <v>23.150702528728772</v>
          </cell>
          <cell r="AU69">
            <v>7.9589999999999996</v>
          </cell>
          <cell r="AV69">
            <v>23.234000000000002</v>
          </cell>
          <cell r="AW69">
            <v>0.96612917399999998</v>
          </cell>
          <cell r="AX69">
            <v>0.30109040400000042</v>
          </cell>
          <cell r="AY69">
            <v>8.0255117785891503</v>
          </cell>
          <cell r="AZ69">
            <v>23.422123718676669</v>
          </cell>
          <cell r="BA69">
            <v>2.2570847950000008</v>
          </cell>
          <cell r="BB69">
            <v>0.49524974800000132</v>
          </cell>
          <cell r="BC69">
            <v>8.1034600990273589</v>
          </cell>
          <cell r="BD69">
            <v>23.642594862532508</v>
          </cell>
          <cell r="BE69">
            <v>7.976</v>
          </cell>
          <cell r="BF69">
            <v>23.827000000000002</v>
          </cell>
          <cell r="BG69">
            <v>3.7215270069100006</v>
          </cell>
          <cell r="BH69">
            <v>0.53353164799999897</v>
          </cell>
          <cell r="BI69">
            <v>8.19933265998454</v>
          </cell>
          <cell r="BJ69">
            <v>24.458680153341991</v>
          </cell>
          <cell r="BK69">
            <v>5.0195492465575997</v>
          </cell>
          <cell r="BL69">
            <v>0.5335316480000043</v>
          </cell>
          <cell r="BM69">
            <v>8.2674611590276914</v>
          </cell>
          <cell r="BN69">
            <v>24.651376648003886</v>
          </cell>
          <cell r="BO69">
            <v>7.9779999999999998</v>
          </cell>
          <cell r="BP69">
            <v>23.873000000000001</v>
          </cell>
          <cell r="BQ69">
            <v>6.0141380840864</v>
          </cell>
          <cell r="BR69">
            <v>0.53353164800000785</v>
          </cell>
          <cell r="BS69">
            <v>8.3216635347622585</v>
          </cell>
          <cell r="BT69">
            <v>24.845027263507731</v>
          </cell>
        </row>
        <row r="70">
          <cell r="B70" t="str">
            <v>Castleton</v>
          </cell>
          <cell r="C70" t="str">
            <v>CASTLETON</v>
          </cell>
          <cell r="D70">
            <v>6.6</v>
          </cell>
          <cell r="E70">
            <v>50</v>
          </cell>
          <cell r="F70">
            <v>20</v>
          </cell>
          <cell r="G70">
            <v>0.79351957609289869</v>
          </cell>
          <cell r="H70">
            <v>0.68588801366316587</v>
          </cell>
          <cell r="I70">
            <v>13.715999999999999</v>
          </cell>
          <cell r="J70">
            <v>39.670999999999999</v>
          </cell>
          <cell r="K70">
            <v>1.6689070000000084E-2</v>
          </cell>
          <cell r="L70">
            <v>3.4335559999996157E-3</v>
          </cell>
          <cell r="M70">
            <v>13.717760273263318</v>
          </cell>
          <cell r="N70">
            <v>39.675978804644934</v>
          </cell>
          <cell r="O70">
            <v>4.0381974000000098E-2</v>
          </cell>
          <cell r="P70">
            <v>6.532387999999667E-3</v>
          </cell>
          <cell r="Q70">
            <v>13.720103942352964</v>
          </cell>
          <cell r="R70">
            <v>39.682607701869514</v>
          </cell>
          <cell r="S70">
            <v>1.6689070000000084E-2</v>
          </cell>
          <cell r="T70">
            <v>9.5078880000003529E-3</v>
          </cell>
          <cell r="U70">
            <v>13.718291639508067</v>
          </cell>
          <cell r="V70">
            <v>39.677481735344756</v>
          </cell>
          <cell r="W70">
            <v>0.11471201800000008</v>
          </cell>
          <cell r="X70">
            <v>4.6950639999999932E-2</v>
          </cell>
          <cell r="Y70">
            <v>13.730141815017303</v>
          </cell>
          <cell r="Z70">
            <v>39.710999093188086</v>
          </cell>
          <cell r="AA70">
            <v>0.17356088700000005</v>
          </cell>
          <cell r="AB70">
            <v>8.4326295999999967E-2</v>
          </cell>
          <cell r="AC70">
            <v>13.738559277958425</v>
          </cell>
          <cell r="AD70">
            <v>39.734807273692297</v>
          </cell>
          <cell r="AE70">
            <v>0.24847480100000008</v>
          </cell>
          <cell r="AF70">
            <v>0.12198411199999937</v>
          </cell>
          <cell r="AG70">
            <v>13.7484067504764</v>
          </cell>
          <cell r="AH70">
            <v>39.762660132072334</v>
          </cell>
          <cell r="AI70">
            <v>0.34329819000000006</v>
          </cell>
          <cell r="AJ70">
            <v>0.15917166799999904</v>
          </cell>
          <cell r="AK70">
            <v>13.75995471329939</v>
          </cell>
          <cell r="AL70">
            <v>39.795322703356433</v>
          </cell>
          <cell r="AM70">
            <v>0.45701188999999998</v>
          </cell>
          <cell r="AN70">
            <v>0.19661972800000038</v>
          </cell>
          <cell r="AO70">
            <v>13.773177937970173</v>
          </cell>
          <cell r="AP70">
            <v>39.832723630691895</v>
          </cell>
          <cell r="AQ70">
            <v>0.58471167600000018</v>
          </cell>
          <cell r="AR70">
            <v>0.23386921999999943</v>
          </cell>
          <cell r="AS70">
            <v>13.787607257675619</v>
          </cell>
          <cell r="AT70">
            <v>39.873535909938411</v>
          </cell>
          <cell r="AU70">
            <v>13.726000000000001</v>
          </cell>
          <cell r="AV70">
            <v>40.061999999999998</v>
          </cell>
          <cell r="AW70">
            <v>0.73219410399999996</v>
          </cell>
          <cell r="AX70">
            <v>0.27085842799999993</v>
          </cell>
          <cell r="AY70">
            <v>13.813744340812354</v>
          </cell>
          <cell r="AZ70">
            <v>40.310178473596636</v>
          </cell>
          <cell r="BA70">
            <v>1.6922723719999999</v>
          </cell>
          <cell r="BB70">
            <v>0.44559170799999981</v>
          </cell>
          <cell r="BC70">
            <v>13.913014606375581</v>
          </cell>
          <cell r="BD70">
            <v>40.59095718539642</v>
          </cell>
          <cell r="BE70">
            <v>13.737</v>
          </cell>
          <cell r="BF70">
            <v>40.479999999999997</v>
          </cell>
          <cell r="BG70">
            <v>2.7854693033800002</v>
          </cell>
          <cell r="BH70">
            <v>0.47985783600000032</v>
          </cell>
          <cell r="BI70">
            <v>14.022642045895944</v>
          </cell>
          <cell r="BJ70">
            <v>41.287917710580082</v>
          </cell>
          <cell r="BK70">
            <v>3.7638440482638993</v>
          </cell>
          <cell r="BL70">
            <v>0.45768763199999851</v>
          </cell>
          <cell r="BM70">
            <v>14.106288250301954</v>
          </cell>
          <cell r="BN70">
            <v>41.524504904004104</v>
          </cell>
          <cell r="BO70">
            <v>13.746</v>
          </cell>
          <cell r="BP70">
            <v>40.835999999999999</v>
          </cell>
          <cell r="BQ70">
            <v>4.5233632765955001</v>
          </cell>
          <cell r="BR70">
            <v>0.39836001200000259</v>
          </cell>
          <cell r="BS70">
            <v>14.176539131143556</v>
          </cell>
          <cell r="BT70">
            <v>42.053748556791085</v>
          </cell>
        </row>
        <row r="71">
          <cell r="B71" t="str">
            <v>Catterall Waterworks</v>
          </cell>
          <cell r="C71" t="str">
            <v>CATTERALL WATERWORKS</v>
          </cell>
          <cell r="D71">
            <v>6.6</v>
          </cell>
          <cell r="E71">
            <v>54.75</v>
          </cell>
          <cell r="F71">
            <v>21.9</v>
          </cell>
          <cell r="G71">
            <v>0.43879742598476379</v>
          </cell>
          <cell r="H71">
            <v>0.34353469379319379</v>
          </cell>
          <cell r="I71">
            <v>7.5229999999999997</v>
          </cell>
          <cell r="J71">
            <v>24.023</v>
          </cell>
          <cell r="K71">
            <v>4.566543000000145E-3</v>
          </cell>
          <cell r="L71">
            <v>1.1803239999963466E-4</v>
          </cell>
          <cell r="M71">
            <v>7.5234097940709432</v>
          </cell>
          <cell r="N71">
            <v>24.024159072665817</v>
          </cell>
          <cell r="O71">
            <v>1.0984619000000251E-2</v>
          </cell>
          <cell r="P71">
            <v>2.5706479999954013E-4</v>
          </cell>
          <cell r="Q71">
            <v>7.5239833922981925</v>
          </cell>
          <cell r="R71">
            <v>24.025781453450474</v>
          </cell>
          <cell r="S71">
            <v>4.566543000000145E-3</v>
          </cell>
          <cell r="T71">
            <v>4.1642079999704151E-4</v>
          </cell>
          <cell r="U71">
            <v>7.5234358962865588</v>
          </cell>
          <cell r="V71">
            <v>24.024232900880481</v>
          </cell>
          <cell r="W71">
            <v>3.0971945999999306E-2</v>
          </cell>
          <cell r="X71">
            <v>1.3389640799999825E-2</v>
          </cell>
          <cell r="Y71">
            <v>7.5268806324364634</v>
          </cell>
          <cell r="Z71">
            <v>24.033976086044461</v>
          </cell>
          <cell r="AA71">
            <v>4.6661163999999644E-2</v>
          </cell>
          <cell r="AB71">
            <v>2.637842079999686E-2</v>
          </cell>
          <cell r="AC71">
            <v>7.5293893066584507</v>
          </cell>
          <cell r="AD71">
            <v>24.041071688261084</v>
          </cell>
          <cell r="AE71">
            <v>6.6495094999999615E-2</v>
          </cell>
          <cell r="AF71">
            <v>3.9408184799999191E-2</v>
          </cell>
          <cell r="AG71">
            <v>7.5322641344091803</v>
          </cell>
          <cell r="AH71">
            <v>24.049202929050221</v>
          </cell>
          <cell r="AI71">
            <v>9.140392499999983E-2</v>
          </cell>
          <cell r="AJ71">
            <v>5.2415384799999742E-2</v>
          </cell>
          <cell r="AK71">
            <v>7.5355809268526812</v>
          </cell>
          <cell r="AL71">
            <v>24.05858423476457</v>
          </cell>
          <cell r="AM71">
            <v>0.12110741100000055</v>
          </cell>
          <cell r="AN71">
            <v>6.545982479999779E-2</v>
          </cell>
          <cell r="AO71">
            <v>7.5393204005774379</v>
          </cell>
          <cell r="AP71">
            <v>24.06916106367995</v>
          </cell>
          <cell r="AQ71">
            <v>0.15435021199999976</v>
          </cell>
          <cell r="AR71">
            <v>7.849946079999981E-2</v>
          </cell>
          <cell r="AS71">
            <v>7.5433690638290596</v>
          </cell>
          <cell r="AT71">
            <v>24.080612412639798</v>
          </cell>
          <cell r="AU71">
            <v>7.5279999999999996</v>
          </cell>
          <cell r="AV71">
            <v>24.184999999999999</v>
          </cell>
          <cell r="AW71">
            <v>0.19234632499999993</v>
          </cell>
          <cell r="AX71">
            <v>9.1524220800003775E-2</v>
          </cell>
          <cell r="AY71">
            <v>7.552832232732217</v>
          </cell>
          <cell r="AZ71">
            <v>24.255236160627813</v>
          </cell>
          <cell r="BA71">
            <v>0.43860969499999936</v>
          </cell>
          <cell r="BB71">
            <v>-6.7170971199999485E-2</v>
          </cell>
          <cell r="BC71">
            <v>7.5604924616929363</v>
          </cell>
          <cell r="BD71">
            <v>24.276902560002078</v>
          </cell>
          <cell r="BE71">
            <v>7.5730000000000004</v>
          </cell>
          <cell r="BF71">
            <v>24.512</v>
          </cell>
          <cell r="BG71">
            <v>0.72173648708999938</v>
          </cell>
          <cell r="BH71">
            <v>-0.85742009919999163</v>
          </cell>
          <cell r="BI71">
            <v>7.5611307621248001</v>
          </cell>
          <cell r="BJ71">
            <v>24.478428725643717</v>
          </cell>
          <cell r="BK71">
            <v>0.97998768635379996</v>
          </cell>
          <cell r="BL71">
            <v>-10.144460099199996</v>
          </cell>
          <cell r="BM71">
            <v>6.7713165735549019</v>
          </cell>
          <cell r="BN71">
            <v>22.244496851183214</v>
          </cell>
          <cell r="BO71">
            <v>7.5730000000000004</v>
          </cell>
          <cell r="BP71">
            <v>24.539000000000001</v>
          </cell>
          <cell r="BQ71">
            <v>1.1851714632448003</v>
          </cell>
          <cell r="BR71">
            <v>-11.031500099199999</v>
          </cell>
          <cell r="BS71">
            <v>6.7116696229548101</v>
          </cell>
          <cell r="BT71">
            <v>22.10278979819752</v>
          </cell>
        </row>
        <row r="72">
          <cell r="B72" t="str">
            <v>Cecil St</v>
          </cell>
          <cell r="C72" t="str">
            <v>CECIL ST</v>
          </cell>
          <cell r="D72">
            <v>6.6</v>
          </cell>
          <cell r="E72">
            <v>62.5</v>
          </cell>
          <cell r="F72">
            <v>25</v>
          </cell>
          <cell r="G72">
            <v>0.54008777366778038</v>
          </cell>
          <cell r="H72">
            <v>0.46898343955899785</v>
          </cell>
          <cell r="I72">
            <v>11.723000000000001</v>
          </cell>
          <cell r="J72">
            <v>33.750999999999998</v>
          </cell>
          <cell r="K72">
            <v>1.259959300000002E-2</v>
          </cell>
          <cell r="L72">
            <v>5.5306960000001126E-3</v>
          </cell>
          <cell r="M72">
            <v>11.724585988974946</v>
          </cell>
          <cell r="N72">
            <v>33.755485854236277</v>
          </cell>
          <cell r="O72">
            <v>2.9993887000000052E-2</v>
          </cell>
          <cell r="P72">
            <v>1.0448403999999467E-2</v>
          </cell>
          <cell r="Q72">
            <v>11.726537782969015</v>
          </cell>
          <cell r="R72">
            <v>33.761006361311026</v>
          </cell>
          <cell r="S72">
            <v>1.259959300000002E-2</v>
          </cell>
          <cell r="T72">
            <v>1.5114003999999515E-2</v>
          </cell>
          <cell r="U72">
            <v>11.725424311013359</v>
          </cell>
          <cell r="V72">
            <v>33.757856987029001</v>
          </cell>
          <cell r="W72">
            <v>8.2472379599999979E-2</v>
          </cell>
          <cell r="X72">
            <v>0.11143481199999972</v>
          </cell>
          <cell r="Y72">
            <v>11.739962480192132</v>
          </cell>
          <cell r="Z72">
            <v>33.798977139078389</v>
          </cell>
          <cell r="AA72">
            <v>0.12264098279999991</v>
          </cell>
          <cell r="AB72">
            <v>0.20761158000000046</v>
          </cell>
          <cell r="AC72">
            <v>11.75188960697472</v>
          </cell>
          <cell r="AD72">
            <v>33.832712147990549</v>
          </cell>
          <cell r="AE72">
            <v>0.17290329999999998</v>
          </cell>
          <cell r="AF72">
            <v>0.30417141999999986</v>
          </cell>
          <cell r="AG72">
            <v>11.764733214850844</v>
          </cell>
          <cell r="AH72">
            <v>33.869039356886987</v>
          </cell>
          <cell r="AI72">
            <v>0.23548995100000003</v>
          </cell>
          <cell r="AJ72">
            <v>0.40000166799999981</v>
          </cell>
          <cell r="AK72">
            <v>11.778591099590516</v>
          </cell>
          <cell r="AL72">
            <v>33.908235373976275</v>
          </cell>
          <cell r="AM72">
            <v>0.30961182399999998</v>
          </cell>
          <cell r="AN72">
            <v>0.49618556799999958</v>
          </cell>
          <cell r="AO72">
            <v>11.79348899108841</v>
          </cell>
          <cell r="AP72">
            <v>33.950372974390447</v>
          </cell>
          <cell r="AQ72">
            <v>0.39220305700000002</v>
          </cell>
          <cell r="AR72">
            <v>0.59205052800000013</v>
          </cell>
          <cell r="AS72">
            <v>11.80909985943191</v>
          </cell>
          <cell r="AT72">
            <v>33.994527177854046</v>
          </cell>
          <cell r="AU72">
            <v>11.731999999999999</v>
          </cell>
          <cell r="AV72">
            <v>34.082999999999998</v>
          </cell>
          <cell r="AW72">
            <v>0.48773926099999998</v>
          </cell>
          <cell r="AX72">
            <v>0.6875158559999992</v>
          </cell>
          <cell r="AY72">
            <v>11.834808160328247</v>
          </cell>
          <cell r="AZ72">
            <v>34.373785389317668</v>
          </cell>
          <cell r="BA72">
            <v>1.1096521152999999</v>
          </cell>
          <cell r="BB72">
            <v>1.1495897039999998</v>
          </cell>
          <cell r="BC72">
            <v>11.929632404929896</v>
          </cell>
          <cell r="BD72">
            <v>34.64198885483254</v>
          </cell>
          <cell r="BE72">
            <v>11.742000000000001</v>
          </cell>
          <cell r="BF72">
            <v>34.421999999999997</v>
          </cell>
          <cell r="BG72">
            <v>1.8265163595980001</v>
          </cell>
          <cell r="BH72">
            <v>1.2413029720000019</v>
          </cell>
          <cell r="BI72">
            <v>12.01036459347322</v>
          </cell>
          <cell r="BJ72">
            <v>35.18104969550113</v>
          </cell>
          <cell r="BK72">
            <v>2.5053334355874002</v>
          </cell>
          <cell r="BL72">
            <v>1.2413029719999993</v>
          </cell>
          <cell r="BM72">
            <v>12.069745687647917</v>
          </cell>
          <cell r="BN72">
            <v>35.349004792961949</v>
          </cell>
          <cell r="BO72">
            <v>11.744999999999999</v>
          </cell>
          <cell r="BP72">
            <v>34.451000000000001</v>
          </cell>
          <cell r="BQ72">
            <v>3.0784428804502997</v>
          </cell>
          <cell r="BR72">
            <v>1.2413029719999975</v>
          </cell>
          <cell r="BS72">
            <v>12.122879762233779</v>
          </cell>
          <cell r="BT72">
            <v>35.519805369394668</v>
          </cell>
        </row>
        <row r="73">
          <cell r="B73" t="str">
            <v>Central Manchester</v>
          </cell>
          <cell r="C73" t="str">
            <v>CENTRAL MANCHESTER</v>
          </cell>
          <cell r="D73">
            <v>6.6</v>
          </cell>
          <cell r="E73">
            <v>62.5</v>
          </cell>
          <cell r="F73">
            <v>25</v>
          </cell>
          <cell r="G73">
            <v>0.73241515520473155</v>
          </cell>
          <cell r="H73">
            <v>0.62790753757066864</v>
          </cell>
          <cell r="I73">
            <v>15.696999999999999</v>
          </cell>
          <cell r="J73">
            <v>45.774000000000001</v>
          </cell>
          <cell r="K73">
            <v>7.801901E-3</v>
          </cell>
          <cell r="L73">
            <v>6.8016800000014754E-5</v>
          </cell>
          <cell r="M73">
            <v>15.697688439266717</v>
          </cell>
          <cell r="N73">
            <v>45.775947200295725</v>
          </cell>
          <cell r="O73">
            <v>1.8426361099999955E-2</v>
          </cell>
          <cell r="P73">
            <v>0.92013329679999978</v>
          </cell>
          <cell r="Q73">
            <v>15.779102677445316</v>
          </cell>
          <cell r="R73">
            <v>46.006221439900621</v>
          </cell>
          <cell r="S73">
            <v>7.801901E-3</v>
          </cell>
          <cell r="T73">
            <v>0.92019887039999948</v>
          </cell>
          <cell r="U73">
            <v>15.778179014420601</v>
          </cell>
          <cell r="V73">
            <v>46.00360892634739</v>
          </cell>
          <cell r="W73">
            <v>4.9873482140000036E-2</v>
          </cell>
          <cell r="X73">
            <v>0.98921062839999974</v>
          </cell>
          <cell r="Y73">
            <v>15.787896286504687</v>
          </cell>
          <cell r="Z73">
            <v>46.031093522288558</v>
          </cell>
          <cell r="AA73">
            <v>7.3518246500000051E-2</v>
          </cell>
          <cell r="AB73">
            <v>1.0582228179999993</v>
          </cell>
          <cell r="AC73">
            <v>15.796001667915458</v>
          </cell>
          <cell r="AD73">
            <v>46.054019002927198</v>
          </cell>
          <cell r="AE73">
            <v>0.10281286279999996</v>
          </cell>
          <cell r="AF73">
            <v>1.1272438283999995</v>
          </cell>
          <cell r="AG73">
            <v>15.804602054815579</v>
          </cell>
          <cell r="AH73">
            <v>46.078344570518809</v>
          </cell>
          <cell r="AI73">
            <v>0.13892819760000003</v>
          </cell>
          <cell r="AJ73">
            <v>1.1962544483999997</v>
          </cell>
          <cell r="AK73">
            <v>15.813798190922032</v>
          </cell>
          <cell r="AL73">
            <v>46.10435517132516</v>
          </cell>
          <cell r="AM73">
            <v>0.18136782459999995</v>
          </cell>
          <cell r="AN73">
            <v>1.2652731763999994</v>
          </cell>
          <cell r="AO73">
            <v>15.823548268386075</v>
          </cell>
          <cell r="AP73">
            <v>46.131932554892835</v>
          </cell>
          <cell r="AQ73">
            <v>0.22842489369999991</v>
          </cell>
          <cell r="AR73">
            <v>1.3342881644</v>
          </cell>
          <cell r="AS73">
            <v>15.833701940115178</v>
          </cell>
          <cell r="AT73">
            <v>46.160651475427201</v>
          </cell>
          <cell r="AU73">
            <v>15.734</v>
          </cell>
          <cell r="AV73">
            <v>50.652000000000001</v>
          </cell>
          <cell r="AW73">
            <v>0.28267847540000007</v>
          </cell>
          <cell r="AX73">
            <v>1.4032973923999987</v>
          </cell>
          <cell r="AY73">
            <v>15.881484639563871</v>
          </cell>
          <cell r="AZ73">
            <v>51.069149555025867</v>
          </cell>
          <cell r="BA73">
            <v>0.63410952171000012</v>
          </cell>
          <cell r="BB73">
            <v>1.7480791324000007</v>
          </cell>
          <cell r="BC73">
            <v>15.942387463744073</v>
          </cell>
          <cell r="BD73">
            <v>51.2414087549108</v>
          </cell>
          <cell r="BE73">
            <v>15.65</v>
          </cell>
          <cell r="BF73">
            <v>51.09</v>
          </cell>
          <cell r="BG73">
            <v>1.0413347530120003</v>
          </cell>
          <cell r="BH73">
            <v>1.8111874404000006</v>
          </cell>
          <cell r="BI73">
            <v>15.899530978217546</v>
          </cell>
          <cell r="BJ73">
            <v>51.795780187254962</v>
          </cell>
          <cell r="BK73">
            <v>1.4357941396936</v>
          </cell>
          <cell r="BL73">
            <v>1.1823210764000012</v>
          </cell>
          <cell r="BM73">
            <v>15.879025685572893</v>
          </cell>
          <cell r="BN73">
            <v>51.737782461337964</v>
          </cell>
          <cell r="BO73">
            <v>15.661</v>
          </cell>
          <cell r="BP73">
            <v>51.472000000000001</v>
          </cell>
          <cell r="BQ73">
            <v>1.7791968726051</v>
          </cell>
          <cell r="BR73">
            <v>-0.50052971159999937</v>
          </cell>
          <cell r="BS73">
            <v>15.772854368122761</v>
          </cell>
          <cell r="BT73">
            <v>51.788371928819764</v>
          </cell>
        </row>
        <row r="74">
          <cell r="B74" t="str">
            <v>Chadderton</v>
          </cell>
          <cell r="C74" t="str">
            <v>CHADDERTON</v>
          </cell>
          <cell r="D74">
            <v>6.6</v>
          </cell>
          <cell r="E74">
            <v>54.75</v>
          </cell>
          <cell r="F74">
            <v>21.9</v>
          </cell>
          <cell r="G74">
            <v>0.91060624489595976</v>
          </cell>
          <cell r="H74">
            <v>0.76193174824704013</v>
          </cell>
          <cell r="I74">
            <v>16.684999999999999</v>
          </cell>
          <cell r="J74">
            <v>49.851999999999997</v>
          </cell>
          <cell r="K74">
            <v>1.270661400000006E-2</v>
          </cell>
          <cell r="L74">
            <v>2.2148160000003969E-3</v>
          </cell>
          <cell r="M74">
            <v>16.686305286610178</v>
          </cell>
          <cell r="N74">
            <v>49.855691908053799</v>
          </cell>
          <cell r="O74">
            <v>3.0495602000000066E-2</v>
          </cell>
          <cell r="P74">
            <v>4.2508120000004368E-3</v>
          </cell>
          <cell r="Q74">
            <v>16.688039522950948</v>
          </cell>
          <cell r="R74">
            <v>49.860597069160754</v>
          </cell>
          <cell r="S74">
            <v>1.270661400000006E-2</v>
          </cell>
          <cell r="T74">
            <v>6.2333240000000956E-3</v>
          </cell>
          <cell r="U74">
            <v>16.686656814894352</v>
          </cell>
          <cell r="V74">
            <v>49.856686180187872</v>
          </cell>
          <cell r="W74">
            <v>8.5295194000000019E-2</v>
          </cell>
          <cell r="X74">
            <v>4.3889344000000108E-2</v>
          </cell>
          <cell r="Y74">
            <v>16.696300716331731</v>
          </cell>
          <cell r="Z74">
            <v>49.883963252601731</v>
          </cell>
          <cell r="AA74">
            <v>0.12800026800000003</v>
          </cell>
          <cell r="AB74">
            <v>8.15186360000002E-2</v>
          </cell>
          <cell r="AC74">
            <v>16.703328150852229</v>
          </cell>
          <cell r="AD74">
            <v>49.903839839016882</v>
          </cell>
          <cell r="AE74">
            <v>0.18191121400000004</v>
          </cell>
          <cell r="AF74">
            <v>0.1193624679999985</v>
          </cell>
          <cell r="AG74">
            <v>16.711354612333704</v>
          </cell>
          <cell r="AH74">
            <v>49.926542100386818</v>
          </cell>
          <cell r="AI74">
            <v>0.24960131600000007</v>
          </cell>
          <cell r="AJ74">
            <v>0.15688794399999928</v>
          </cell>
          <cell r="AK74">
            <v>16.720558588436923</v>
          </cell>
          <cell r="AL74">
            <v>49.952574876052672</v>
          </cell>
          <cell r="AM74">
            <v>0.33028598000000003</v>
          </cell>
          <cell r="AN74">
            <v>0.19461160799999888</v>
          </cell>
          <cell r="AO74">
            <v>16.730916630867995</v>
          </cell>
          <cell r="AP74">
            <v>49.981871844224003</v>
          </cell>
          <cell r="AQ74">
            <v>0.42055481600000005</v>
          </cell>
          <cell r="AR74">
            <v>0.23220691999999943</v>
          </cell>
          <cell r="AS74">
            <v>16.74210184302974</v>
          </cell>
          <cell r="AT74">
            <v>50.013508401698317</v>
          </cell>
          <cell r="AU74">
            <v>16.701000000000001</v>
          </cell>
          <cell r="AV74">
            <v>50.435000000000002</v>
          </cell>
          <cell r="AW74">
            <v>0.5245419870000001</v>
          </cell>
          <cell r="AX74">
            <v>0.26962493599999959</v>
          </cell>
          <cell r="AY74">
            <v>16.770471588905387</v>
          </cell>
          <cell r="AZ74">
            <v>50.631495326459209</v>
          </cell>
          <cell r="BA74">
            <v>1.1992395300000003</v>
          </cell>
          <cell r="BB74">
            <v>0.44956211599999918</v>
          </cell>
          <cell r="BC74">
            <v>16.845232738508848</v>
          </cell>
          <cell r="BD74">
            <v>50.842951789874853</v>
          </cell>
          <cell r="BE74">
            <v>16.611999999999998</v>
          </cell>
          <cell r="BF74">
            <v>50.488999999999997</v>
          </cell>
          <cell r="BG74">
            <v>1.9704845275</v>
          </cell>
          <cell r="BH74">
            <v>0.48521326799999898</v>
          </cell>
          <cell r="BI74">
            <v>16.82681784595156</v>
          </cell>
          <cell r="BJ74">
            <v>51.096596622368935</v>
          </cell>
          <cell r="BK74">
            <v>2.6736728812696002</v>
          </cell>
          <cell r="BL74">
            <v>0.48521326800000075</v>
          </cell>
          <cell r="BM74">
            <v>16.888330874033361</v>
          </cell>
          <cell r="BN74">
            <v>51.270581739520779</v>
          </cell>
          <cell r="BO74">
            <v>16.696000000000002</v>
          </cell>
          <cell r="BP74">
            <v>51.029000000000003</v>
          </cell>
          <cell r="BQ74">
            <v>3.2354305742623999</v>
          </cell>
          <cell r="BR74">
            <v>0.48521326799999898</v>
          </cell>
          <cell r="BS74">
            <v>17.02147192786196</v>
          </cell>
          <cell r="BT74">
            <v>51.949573629108201</v>
          </cell>
        </row>
        <row r="75">
          <cell r="B75" t="str">
            <v>Chamberhall</v>
          </cell>
          <cell r="C75" t="str">
            <v>CHAMBERHALL</v>
          </cell>
          <cell r="D75">
            <v>6.6</v>
          </cell>
          <cell r="E75">
            <v>54.75</v>
          </cell>
          <cell r="F75">
            <v>21.9</v>
          </cell>
          <cell r="G75">
            <v>0.790642579831771</v>
          </cell>
          <cell r="H75">
            <v>0.66398914050695212</v>
          </cell>
          <cell r="I75">
            <v>14.539</v>
          </cell>
          <cell r="J75">
            <v>43.280999999999999</v>
          </cell>
          <cell r="K75">
            <v>2.1894410999999891E-2</v>
          </cell>
          <cell r="L75">
            <v>5.1088999999997498E-3</v>
          </cell>
          <cell r="M75">
            <v>14.541362177102251</v>
          </cell>
          <cell r="N75">
            <v>43.287681245789464</v>
          </cell>
          <cell r="O75">
            <v>5.2399894999999752E-2</v>
          </cell>
          <cell r="P75">
            <v>9.7314879999990112E-3</v>
          </cell>
          <cell r="Q75">
            <v>14.544435086469722</v>
          </cell>
          <cell r="R75">
            <v>43.296372745996308</v>
          </cell>
          <cell r="S75">
            <v>2.1894410999999891E-2</v>
          </cell>
          <cell r="T75">
            <v>1.4178604000000483E-2</v>
          </cell>
          <cell r="U75">
            <v>14.542155570442535</v>
          </cell>
          <cell r="V75">
            <v>43.289925301033712</v>
          </cell>
          <cell r="W75">
            <v>0.14576270899999999</v>
          </cell>
          <cell r="X75">
            <v>0.10126857999999839</v>
          </cell>
          <cell r="Y75">
            <v>14.560609633515517</v>
          </cell>
          <cell r="Z75">
            <v>43.342121273591111</v>
          </cell>
          <cell r="AA75">
            <v>0.2181040649999999</v>
          </cell>
          <cell r="AB75">
            <v>0.18826356399999966</v>
          </cell>
          <cell r="AC75">
            <v>14.574547948483803</v>
          </cell>
          <cell r="AD75">
            <v>43.38154478172067</v>
          </cell>
          <cell r="AE75">
            <v>0.30915173099999982</v>
          </cell>
          <cell r="AF75">
            <v>0.2756879800000025</v>
          </cell>
          <cell r="AG75">
            <v>14.590160206754339</v>
          </cell>
          <cell r="AH75">
            <v>43.425702916491595</v>
          </cell>
          <cell r="AI75">
            <v>0.42312299300000022</v>
          </cell>
          <cell r="AJ75">
            <v>0.36240751999999965</v>
          </cell>
          <cell r="AK75">
            <v>14.607716098960184</v>
          </cell>
          <cell r="AL75">
            <v>43.475358478205727</v>
          </cell>
          <cell r="AM75">
            <v>0.55864892499999952</v>
          </cell>
          <cell r="AN75">
            <v>0.44952359600000058</v>
          </cell>
          <cell r="AO75">
            <v>14.627192223695292</v>
          </cell>
          <cell r="AP75">
            <v>43.530445277691449</v>
          </cell>
          <cell r="AQ75">
            <v>0.71005151399999988</v>
          </cell>
          <cell r="AR75">
            <v>0.5363440999999991</v>
          </cell>
          <cell r="AS75">
            <v>14.648031339887828</v>
          </cell>
          <cell r="AT75">
            <v>43.589387199186156</v>
          </cell>
          <cell r="AU75">
            <v>14.564</v>
          </cell>
          <cell r="AV75">
            <v>43.962000000000003</v>
          </cell>
          <cell r="AW75">
            <v>0.8843890679999995</v>
          </cell>
          <cell r="AX75">
            <v>0.62277434800000186</v>
          </cell>
          <cell r="AY75">
            <v>14.69584260665763</v>
          </cell>
          <cell r="AZ75">
            <v>44.334907204867683</v>
          </cell>
          <cell r="BA75">
            <v>2.0142109009999998</v>
          </cell>
          <cell r="BB75">
            <v>1.0395601080000016</v>
          </cell>
          <cell r="BC75">
            <v>14.831135683952974</v>
          </cell>
          <cell r="BD75">
            <v>44.717573814480218</v>
          </cell>
          <cell r="BE75">
            <v>14.56</v>
          </cell>
          <cell r="BF75">
            <v>44.606000000000002</v>
          </cell>
          <cell r="BG75">
            <v>3.3088535539300001</v>
          </cell>
          <cell r="BH75">
            <v>1.1207182639999989</v>
          </cell>
          <cell r="BI75">
            <v>14.94748704264798</v>
          </cell>
          <cell r="BJ75">
            <v>45.701978861913233</v>
          </cell>
          <cell r="BK75">
            <v>4.4994866101267998</v>
          </cell>
          <cell r="BL75">
            <v>0.9608369839999984</v>
          </cell>
          <cell r="BM75">
            <v>15.037654438929026</v>
          </cell>
          <cell r="BN75">
            <v>45.957010771322281</v>
          </cell>
          <cell r="BO75">
            <v>14.57</v>
          </cell>
          <cell r="BP75">
            <v>44.95</v>
          </cell>
          <cell r="BQ75">
            <v>5.4624922820971005</v>
          </cell>
          <cell r="BR75">
            <v>0.53299356000000309</v>
          </cell>
          <cell r="BS75">
            <v>15.094468994675356</v>
          </cell>
          <cell r="BT75">
            <v>46.433422330628147</v>
          </cell>
        </row>
        <row r="76">
          <cell r="B76" t="str">
            <v>Chapel Wharf</v>
          </cell>
          <cell r="C76" t="str">
            <v>CHAPEL WHARF</v>
          </cell>
          <cell r="D76">
            <v>6.6</v>
          </cell>
          <cell r="E76">
            <v>50</v>
          </cell>
          <cell r="F76">
            <v>20</v>
          </cell>
          <cell r="G76">
            <v>0.7449683279797199</v>
          </cell>
          <cell r="H76">
            <v>0.64397503863319649</v>
          </cell>
          <cell r="I76">
            <v>12.879</v>
          </cell>
          <cell r="J76">
            <v>37.247</v>
          </cell>
          <cell r="K76">
            <v>5.5598779999999903E-3</v>
          </cell>
          <cell r="L76">
            <v>1.6472239999998362E-4</v>
          </cell>
          <cell r="M76">
            <v>12.879500772663929</v>
          </cell>
          <cell r="N76">
            <v>37.248416398985995</v>
          </cell>
          <cell r="O76">
            <v>1.3374798999999993E-2</v>
          </cell>
          <cell r="P76">
            <v>3.2402319999980111E-4</v>
          </cell>
          <cell r="Q76">
            <v>12.880198336164355</v>
          </cell>
          <cell r="R76">
            <v>37.250389406511829</v>
          </cell>
          <cell r="S76">
            <v>5.5598779999999903E-3</v>
          </cell>
          <cell r="T76">
            <v>4.8533120000004981E-4</v>
          </cell>
          <cell r="U76">
            <v>12.879528818660443</v>
          </cell>
          <cell r="V76">
            <v>37.24849572504327</v>
          </cell>
          <cell r="W76">
            <v>3.7528591899999991E-2</v>
          </cell>
          <cell r="X76">
            <v>2.3876855199999825E-2</v>
          </cell>
          <cell r="Y76">
            <v>12.884371583547408</v>
          </cell>
          <cell r="Z76">
            <v>37.262193132608331</v>
          </cell>
          <cell r="AA76">
            <v>5.6421259899999993E-2</v>
          </cell>
          <cell r="AB76">
            <v>4.7270759200000123E-2</v>
          </cell>
          <cell r="AC76">
            <v>12.888070699263666</v>
          </cell>
          <cell r="AD76">
            <v>37.272655811837772</v>
          </cell>
          <cell r="AE76">
            <v>8.0338621999999998E-2</v>
          </cell>
          <cell r="AF76">
            <v>7.0688023199999783E-2</v>
          </cell>
          <cell r="AG76">
            <v>12.892211405191064</v>
          </cell>
          <cell r="AH76">
            <v>37.284367496798417</v>
          </cell>
          <cell r="AI76">
            <v>0.11046097699999999</v>
          </cell>
          <cell r="AJ76">
            <v>9.4080719199999496E-2</v>
          </cell>
          <cell r="AK76">
            <v>12.896892758085086</v>
          </cell>
          <cell r="AL76">
            <v>37.297608362304381</v>
          </cell>
          <cell r="AM76">
            <v>0.14644357199999999</v>
          </cell>
          <cell r="AN76">
            <v>0.11749483119999971</v>
          </cell>
          <cell r="AO76">
            <v>12.902088622445</v>
          </cell>
          <cell r="AP76">
            <v>37.312304485996464</v>
          </cell>
          <cell r="AQ76">
            <v>0.18675440899999998</v>
          </cell>
          <cell r="AR76">
            <v>0.14090015119999988</v>
          </cell>
          <cell r="AS76">
            <v>12.90766234068677</v>
          </cell>
          <cell r="AT76">
            <v>37.328069341857173</v>
          </cell>
          <cell r="AU76">
            <v>12.888999999999999</v>
          </cell>
          <cell r="AV76">
            <v>37.685000000000002</v>
          </cell>
          <cell r="AW76">
            <v>0.23343276399999999</v>
          </cell>
          <cell r="AX76">
            <v>0.16429143919999967</v>
          </cell>
          <cell r="AY76">
            <v>12.923791844815264</v>
          </cell>
          <cell r="AZ76">
            <v>37.783406197595461</v>
          </cell>
          <cell r="BA76">
            <v>0.5374368128</v>
          </cell>
          <cell r="BB76">
            <v>0.28057027919999999</v>
          </cell>
          <cell r="BC76">
            <v>12.960557062843215</v>
          </cell>
          <cell r="BD76">
            <v>37.887393937512918</v>
          </cell>
          <cell r="BE76">
            <v>12.843</v>
          </cell>
          <cell r="BF76">
            <v>37.947000000000003</v>
          </cell>
          <cell r="BG76">
            <v>0.88467434595600003</v>
          </cell>
          <cell r="BH76">
            <v>0.30290327919999971</v>
          </cell>
          <cell r="BI76">
            <v>12.946886100237483</v>
          </cell>
          <cell r="BJ76">
            <v>38.240834263795804</v>
          </cell>
          <cell r="BK76">
            <v>1.2014961584907</v>
          </cell>
          <cell r="BL76">
            <v>0.2069745111999981</v>
          </cell>
          <cell r="BM76">
            <v>12.966209230347214</v>
          </cell>
          <cell r="BN76">
            <v>38.295488329133164</v>
          </cell>
          <cell r="BO76">
            <v>12.845000000000001</v>
          </cell>
          <cell r="BP76">
            <v>38.070999999999998</v>
          </cell>
          <cell r="BQ76">
            <v>1.4553230436626001</v>
          </cell>
          <cell r="BR76">
            <v>-4.9731540799999419E-2</v>
          </cell>
          <cell r="BS76">
            <v>12.967957368567935</v>
          </cell>
          <cell r="BT76">
            <v>38.418775956444961</v>
          </cell>
        </row>
        <row r="77">
          <cell r="B77" t="str">
            <v>Chassen Rd</v>
          </cell>
          <cell r="C77" t="str">
            <v>CHASSEN RD</v>
          </cell>
          <cell r="D77">
            <v>6.6</v>
          </cell>
          <cell r="E77">
            <v>54.75</v>
          </cell>
          <cell r="F77">
            <v>21.9</v>
          </cell>
          <cell r="G77">
            <v>0.72484179348282773</v>
          </cell>
          <cell r="H77">
            <v>0.63006599975168465</v>
          </cell>
          <cell r="I77">
            <v>13.797000000000001</v>
          </cell>
          <cell r="J77">
            <v>39.680999999999997</v>
          </cell>
          <cell r="K77">
            <v>1.3008658999999922E-2</v>
          </cell>
          <cell r="L77">
            <v>3.5144200000001291E-3</v>
          </cell>
          <cell r="M77">
            <v>13.798445394561893</v>
          </cell>
          <cell r="N77">
            <v>39.685088193184818</v>
          </cell>
          <cell r="O77">
            <v>3.1314335000000026E-2</v>
          </cell>
          <cell r="P77">
            <v>6.7709680000000994E-3</v>
          </cell>
          <cell r="Q77">
            <v>13.800331599990791</v>
          </cell>
          <cell r="R77">
            <v>39.690423187782756</v>
          </cell>
          <cell r="S77">
            <v>1.3008658999999922E-2</v>
          </cell>
          <cell r="T77">
            <v>9.960228000000626E-3</v>
          </cell>
          <cell r="U77">
            <v>13.799009256529157</v>
          </cell>
          <cell r="V77">
            <v>39.686683035667642</v>
          </cell>
          <cell r="W77">
            <v>8.8090503999999958E-2</v>
          </cell>
          <cell r="X77">
            <v>6.1553752000000461E-2</v>
          </cell>
          <cell r="Y77">
            <v>13.810090477497619</v>
          </cell>
          <cell r="Z77">
            <v>39.718025461630141</v>
          </cell>
          <cell r="AA77">
            <v>0.13260022199999999</v>
          </cell>
          <cell r="AB77">
            <v>0.11311515199999977</v>
          </cell>
          <cell r="AC77">
            <v>13.818494520806505</v>
          </cell>
          <cell r="AD77">
            <v>39.741795685682533</v>
          </cell>
          <cell r="AE77">
            <v>0.18896735999999992</v>
          </cell>
          <cell r="AF77">
            <v>0.16503591200000001</v>
          </cell>
          <cell r="AG77">
            <v>13.827967255209577</v>
          </cell>
          <cell r="AH77">
            <v>39.768588624613706</v>
          </cell>
          <cell r="AI77">
            <v>0.25996253500000011</v>
          </cell>
          <cell r="AJ77">
            <v>0.2164415399999986</v>
          </cell>
          <cell r="AK77">
            <v>13.838674548627923</v>
          </cell>
          <cell r="AL77">
            <v>39.798873423750763</v>
          </cell>
          <cell r="AM77">
            <v>0.34478919299999999</v>
          </cell>
          <cell r="AN77">
            <v>0.26817929600000001</v>
          </cell>
          <cell r="AO77">
            <v>13.850620836686199</v>
          </cell>
          <cell r="AP77">
            <v>39.832662628934827</v>
          </cell>
          <cell r="AQ77">
            <v>0.439831796</v>
          </cell>
          <cell r="AR77">
            <v>0.31971408800000178</v>
          </cell>
          <cell r="AS77">
            <v>13.863443033422618</v>
          </cell>
          <cell r="AT77">
            <v>39.868929277982943</v>
          </cell>
          <cell r="AU77">
            <v>13.743</v>
          </cell>
          <cell r="AV77">
            <v>40.073999999999998</v>
          </cell>
          <cell r="AW77">
            <v>0.54959429700000006</v>
          </cell>
          <cell r="AX77">
            <v>0.37096253600000084</v>
          </cell>
          <cell r="AY77">
            <v>13.82352783868741</v>
          </cell>
          <cell r="AZ77">
            <v>40.301767123240651</v>
          </cell>
          <cell r="BA77">
            <v>1.2646901899999996</v>
          </cell>
          <cell r="BB77">
            <v>0.61548604000000084</v>
          </cell>
          <cell r="BC77">
            <v>13.907472765532491</v>
          </cell>
          <cell r="BD77">
            <v>40.539199231314115</v>
          </cell>
          <cell r="BE77">
            <v>13.76</v>
          </cell>
          <cell r="BF77">
            <v>40.701999999999998</v>
          </cell>
          <cell r="BG77">
            <v>2.0826995910999999</v>
          </cell>
          <cell r="BH77">
            <v>0.66346150400000203</v>
          </cell>
          <cell r="BI77">
            <v>14.000226795074857</v>
          </cell>
          <cell r="BJ77">
            <v>41.381463983280568</v>
          </cell>
          <cell r="BK77">
            <v>2.8291933619951002</v>
          </cell>
          <cell r="BL77">
            <v>0.6229582480000011</v>
          </cell>
          <cell r="BM77">
            <v>14.06198494868395</v>
          </cell>
          <cell r="BN77">
            <v>41.556142420122768</v>
          </cell>
          <cell r="BO77">
            <v>13.763</v>
          </cell>
          <cell r="BP77">
            <v>40.722999999999999</v>
          </cell>
          <cell r="BQ77">
            <v>3.4262173081617999</v>
          </cell>
          <cell r="BR77">
            <v>0.51457124799999709</v>
          </cell>
          <cell r="BS77">
            <v>14.107729596018093</v>
          </cell>
          <cell r="BT77">
            <v>41.698042540080365</v>
          </cell>
        </row>
        <row r="78">
          <cell r="B78" t="str">
            <v>Chatsworth St</v>
          </cell>
          <cell r="C78" t="str">
            <v>CHATSWORTH ST</v>
          </cell>
          <cell r="D78">
            <v>11</v>
          </cell>
          <cell r="E78">
            <v>62.5</v>
          </cell>
          <cell r="F78">
            <v>25</v>
          </cell>
          <cell r="G78">
            <v>0.40640906293063056</v>
          </cell>
          <cell r="H78">
            <v>0.34381043698150404</v>
          </cell>
          <cell r="I78">
            <v>8.5939999999999994</v>
          </cell>
          <cell r="J78">
            <v>25.396999999999998</v>
          </cell>
          <cell r="K78">
            <v>1.7804943000000018E-2</v>
          </cell>
          <cell r="L78">
            <v>6.218895999998697E-3</v>
          </cell>
          <cell r="M78">
            <v>8.5952609245376017</v>
          </cell>
          <cell r="N78">
            <v>25.400566433164411</v>
          </cell>
          <cell r="O78">
            <v>4.2217827999999957E-2</v>
          </cell>
          <cell r="P78">
            <v>1.1768911999999077E-2</v>
          </cell>
          <cell r="Q78">
            <v>8.5968335689883322</v>
          </cell>
          <cell r="R78">
            <v>25.405014543386439</v>
          </cell>
          <cell r="S78">
            <v>1.7804943000000018E-2</v>
          </cell>
          <cell r="T78">
            <v>1.7049643999999642E-2</v>
          </cell>
          <cell r="U78">
            <v>8.5958293913806312</v>
          </cell>
          <cell r="V78">
            <v>25.402174300202752</v>
          </cell>
          <cell r="W78">
            <v>0.11562568799999995</v>
          </cell>
          <cell r="X78">
            <v>0.10455785999999989</v>
          </cell>
          <cell r="Y78">
            <v>8.6055566391553562</v>
          </cell>
          <cell r="Z78">
            <v>25.429687111657913</v>
          </cell>
          <cell r="AA78">
            <v>0.17150185500000004</v>
          </cell>
          <cell r="AB78">
            <v>0.19191305599999886</v>
          </cell>
          <cell r="AC78">
            <v>8.6130743360630326</v>
          </cell>
          <cell r="AD78">
            <v>25.450950369507208</v>
          </cell>
          <cell r="AE78">
            <v>0.2410110780000001</v>
          </cell>
          <cell r="AF78">
            <v>0.2797192079999995</v>
          </cell>
          <cell r="AG78">
            <v>8.6213312518906626</v>
          </cell>
          <cell r="AH78">
            <v>25.474304454200819</v>
          </cell>
          <cell r="AI78">
            <v>0.32691787999999988</v>
          </cell>
          <cell r="AJ78">
            <v>0.36669362000000039</v>
          </cell>
          <cell r="AK78">
            <v>8.6304051623852747</v>
          </cell>
          <cell r="AL78">
            <v>25.499969348771298</v>
          </cell>
          <cell r="AM78">
            <v>0.42807579899999992</v>
          </cell>
          <cell r="AN78">
            <v>0.45408460799999872</v>
          </cell>
          <cell r="AO78">
            <v>8.6403014134954432</v>
          </cell>
          <cell r="AP78">
            <v>25.527960173844601</v>
          </cell>
          <cell r="AQ78">
            <v>0.54040278999999991</v>
          </cell>
          <cell r="AR78">
            <v>0.54111525199999733</v>
          </cell>
          <cell r="AS78">
            <v>8.650764975698376</v>
          </cell>
          <cell r="AT78">
            <v>25.557555597000842</v>
          </cell>
          <cell r="AU78">
            <v>8.5990000000000002</v>
          </cell>
          <cell r="AV78">
            <v>25.655999999999999</v>
          </cell>
          <cell r="AW78">
            <v>0.6683011430000001</v>
          </cell>
          <cell r="AX78">
            <v>0.62768904799999881</v>
          </cell>
          <cell r="AY78">
            <v>8.6670218441491791</v>
          </cell>
          <cell r="AZ78">
            <v>25.848394829066795</v>
          </cell>
          <cell r="BA78">
            <v>1.4898209829999998</v>
          </cell>
          <cell r="BB78">
            <v>1.0431069199999987</v>
          </cell>
          <cell r="BC78">
            <v>8.7319442369668145</v>
          </cell>
          <cell r="BD78">
            <v>26.032023085915622</v>
          </cell>
          <cell r="BE78">
            <v>8.6080000000000005</v>
          </cell>
          <cell r="BF78">
            <v>25.852</v>
          </cell>
          <cell r="BG78">
            <v>2.4423721006100001</v>
          </cell>
          <cell r="BH78">
            <v>1.1253857880000009</v>
          </cell>
          <cell r="BI78">
            <v>8.7952587252174919</v>
          </cell>
          <cell r="BJ78">
            <v>26.381647657750545</v>
          </cell>
          <cell r="BK78">
            <v>3.3427427691769998</v>
          </cell>
          <cell r="BL78">
            <v>1.1253857880000009</v>
          </cell>
          <cell r="BM78">
            <v>8.8425159295690907</v>
          </cell>
          <cell r="BN78">
            <v>26.515311216378283</v>
          </cell>
          <cell r="BO78">
            <v>8.5619999999999994</v>
          </cell>
          <cell r="BP78">
            <v>25.927</v>
          </cell>
          <cell r="BQ78">
            <v>4.0956480179289994</v>
          </cell>
          <cell r="BR78">
            <v>1.1253857880000009</v>
          </cell>
          <cell r="BS78">
            <v>8.8360332066637497</v>
          </cell>
          <cell r="BT78">
            <v>26.702082954808926</v>
          </cell>
        </row>
        <row r="79">
          <cell r="B79" t="str">
            <v>Cheadle Heath</v>
          </cell>
          <cell r="C79" t="str">
            <v>CHEADLE HEATH</v>
          </cell>
          <cell r="D79">
            <v>6.6</v>
          </cell>
          <cell r="E79">
            <v>62.5</v>
          </cell>
          <cell r="F79">
            <v>25</v>
          </cell>
          <cell r="G79">
            <v>0.64964775307014389</v>
          </cell>
          <cell r="H79">
            <v>0.55471049242089887</v>
          </cell>
          <cell r="I79">
            <v>13.866</v>
          </cell>
          <cell r="J79">
            <v>40.597999999999999</v>
          </cell>
          <cell r="K79">
            <v>1.718849099999975E-2</v>
          </cell>
          <cell r="L79">
            <v>2.9574240000016516E-3</v>
          </cell>
          <cell r="M79">
            <v>13.867762310522473</v>
          </cell>
          <cell r="N79">
            <v>40.60298456688399</v>
          </cell>
          <cell r="O79">
            <v>4.1535501999999447E-2</v>
          </cell>
          <cell r="P79">
            <v>5.6374640000012022E-3</v>
          </cell>
          <cell r="Q79">
            <v>13.870126564336147</v>
          </cell>
          <cell r="R79">
            <v>40.60967168650037</v>
          </cell>
          <cell r="S79">
            <v>1.718849099999975E-2</v>
          </cell>
          <cell r="T79">
            <v>8.2183920000016286E-3</v>
          </cell>
          <cell r="U79">
            <v>13.868222525869594</v>
          </cell>
          <cell r="V79">
            <v>40.604286252455012</v>
          </cell>
          <cell r="W79">
            <v>0.11753546119999969</v>
          </cell>
          <cell r="X79">
            <v>3.847092799999885E-2</v>
          </cell>
          <cell r="Y79">
            <v>13.879647019818169</v>
          </cell>
          <cell r="Z79">
            <v>40.636599601025658</v>
          </cell>
          <cell r="AA79">
            <v>0.17749848499999965</v>
          </cell>
          <cell r="AB79">
            <v>6.8669440000000748E-2</v>
          </cell>
          <cell r="AC79">
            <v>13.887534108752211</v>
          </cell>
          <cell r="AD79">
            <v>40.658907657301988</v>
          </cell>
          <cell r="AE79">
            <v>0.25376117799999953</v>
          </cell>
          <cell r="AF79">
            <v>9.9118048000002901E-2</v>
          </cell>
          <cell r="AG79">
            <v>13.896868926685231</v>
          </cell>
          <cell r="AH79">
            <v>40.685310509548309</v>
          </cell>
          <cell r="AI79">
            <v>0.3502487439999995</v>
          </cell>
          <cell r="AJ79">
            <v>0.12915653599999999</v>
          </cell>
          <cell r="AK79">
            <v>13.907937085978626</v>
          </cell>
          <cell r="AL79">
            <v>40.716615991514757</v>
          </cell>
          <cell r="AM79">
            <v>0.46590937999999937</v>
          </cell>
          <cell r="AN79">
            <v>0.15942603200000249</v>
          </cell>
          <cell r="AO79">
            <v>13.920702661886667</v>
          </cell>
          <cell r="AP79">
            <v>40.752722492676071</v>
          </cell>
          <cell r="AQ79">
            <v>0.59575859699999967</v>
          </cell>
          <cell r="AR79">
            <v>0.18952460400000248</v>
          </cell>
          <cell r="AS79">
            <v>13.934694464770825</v>
          </cell>
          <cell r="AT79">
            <v>40.792297287477723</v>
          </cell>
          <cell r="AU79">
            <v>13.875999999999999</v>
          </cell>
          <cell r="AV79">
            <v>40.975999999999999</v>
          </cell>
          <cell r="AW79">
            <v>0.74600394399999992</v>
          </cell>
          <cell r="AX79">
            <v>0.21939664000000292</v>
          </cell>
          <cell r="AY79">
            <v>13.96045064955276</v>
          </cell>
          <cell r="AZ79">
            <v>41.214862507897465</v>
          </cell>
          <cell r="BA79">
            <v>1.7230150256999992</v>
          </cell>
          <cell r="BB79">
            <v>0.35982033600000207</v>
          </cell>
          <cell r="BC79">
            <v>14.058200841932601</v>
          </cell>
          <cell r="BD79">
            <v>41.491341803473759</v>
          </cell>
          <cell r="BE79">
            <v>13.888</v>
          </cell>
          <cell r="BF79">
            <v>41.411000000000001</v>
          </cell>
          <cell r="BG79">
            <v>2.8319296959469997</v>
          </cell>
          <cell r="BH79">
            <v>0.38748853200000255</v>
          </cell>
          <cell r="BI79">
            <v>14.169626057657453</v>
          </cell>
          <cell r="BJ79">
            <v>42.207558780513679</v>
          </cell>
          <cell r="BK79">
            <v>3.8205390186378998</v>
          </cell>
          <cell r="BL79">
            <v>0.38748853200000255</v>
          </cell>
          <cell r="BM79">
            <v>14.256106945320932</v>
          </cell>
          <cell r="BN79">
            <v>42.45216366895319</v>
          </cell>
          <cell r="BO79">
            <v>13.912000000000001</v>
          </cell>
          <cell r="BP79">
            <v>41.781999999999996</v>
          </cell>
          <cell r="BQ79">
            <v>4.5852384346557997</v>
          </cell>
          <cell r="BR79">
            <v>0.38748853200000255</v>
          </cell>
          <cell r="BS79">
            <v>14.347000795879582</v>
          </cell>
          <cell r="BT79">
            <v>43.012368050351988</v>
          </cell>
        </row>
        <row r="80">
          <cell r="B80" t="str">
            <v>Cheadle Hulme</v>
          </cell>
          <cell r="C80" t="str">
            <v>CHEADLE HULME</v>
          </cell>
          <cell r="D80">
            <v>11</v>
          </cell>
          <cell r="E80">
            <v>62.5</v>
          </cell>
          <cell r="F80">
            <v>25</v>
          </cell>
          <cell r="G80">
            <v>0.37617053754651325</v>
          </cell>
          <cell r="H80">
            <v>0.31790588250574059</v>
          </cell>
          <cell r="I80">
            <v>7.9459999999999997</v>
          </cell>
          <cell r="J80">
            <v>23.506</v>
          </cell>
          <cell r="K80">
            <v>2.8983593999999835E-2</v>
          </cell>
          <cell r="L80">
            <v>2.3971640000004513E-3</v>
          </cell>
          <cell r="M80">
            <v>7.9476470626435152</v>
          </cell>
          <cell r="N80">
            <v>23.510658596657077</v>
          </cell>
          <cell r="O80">
            <v>6.9999213000000005E-2</v>
          </cell>
          <cell r="P80">
            <v>4.6741480000003222E-3</v>
          </cell>
          <cell r="Q80">
            <v>7.9499193350067854</v>
          </cell>
          <cell r="R80">
            <v>23.517085553444161</v>
          </cell>
          <cell r="S80">
            <v>2.8983593999999835E-2</v>
          </cell>
          <cell r="T80">
            <v>6.9445760000004242E-3</v>
          </cell>
          <cell r="U80">
            <v>7.9478857398746356</v>
          </cell>
          <cell r="V80">
            <v>23.511333677811635</v>
          </cell>
          <cell r="W80">
            <v>0.19787588399999989</v>
          </cell>
          <cell r="X80">
            <v>5.7459036000000019E-2</v>
          </cell>
          <cell r="Y80">
            <v>7.9594016077086822</v>
          </cell>
          <cell r="Z80">
            <v>23.543905470758446</v>
          </cell>
          <cell r="AA80">
            <v>0.29866335499999996</v>
          </cell>
          <cell r="AB80">
            <v>0.10797673600000035</v>
          </cell>
          <cell r="AC80">
            <v>7.9673430696365584</v>
          </cell>
          <cell r="AD80">
            <v>23.56636731708539</v>
          </cell>
          <cell r="AE80">
            <v>0.42677675700000006</v>
          </cell>
          <cell r="AF80">
            <v>0.15878692400000016</v>
          </cell>
          <cell r="AG80">
            <v>7.9767341226230011</v>
          </cell>
          <cell r="AH80">
            <v>23.592929226082173</v>
          </cell>
          <cell r="AI80">
            <v>0.58877880699999996</v>
          </cell>
          <cell r="AJ80">
            <v>0.20922583999999933</v>
          </cell>
          <cell r="AK80">
            <v>7.9878843816145473</v>
          </cell>
          <cell r="AL80">
            <v>23.624466921061806</v>
          </cell>
          <cell r="AM80">
            <v>0.78289409700000001</v>
          </cell>
          <cell r="AN80">
            <v>0.25993501200000058</v>
          </cell>
          <cell r="AO80">
            <v>8.0007343333454486</v>
          </cell>
          <cell r="AP80">
            <v>23.660812073089165</v>
          </cell>
          <cell r="AQ80">
            <v>1.0007683529999998</v>
          </cell>
          <cell r="AR80">
            <v>0.31050661599999874</v>
          </cell>
          <cell r="AS80">
            <v>8.0148240869394325</v>
          </cell>
          <cell r="AT80">
            <v>23.700663914335383</v>
          </cell>
          <cell r="AU80">
            <v>7.9569999999999999</v>
          </cell>
          <cell r="AV80">
            <v>23.878</v>
          </cell>
          <cell r="AW80">
            <v>1.2527183320000002</v>
          </cell>
          <cell r="AX80">
            <v>0.36087067999999967</v>
          </cell>
          <cell r="AY80">
            <v>8.0416914591308739</v>
          </cell>
          <cell r="AZ80">
            <v>24.117543620240099</v>
          </cell>
          <cell r="BA80">
            <v>2.8896100710000003</v>
          </cell>
          <cell r="BB80">
            <v>0.60383628399999978</v>
          </cell>
          <cell r="BC80">
            <v>8.1403583812235247</v>
          </cell>
          <cell r="BD80">
            <v>24.396615819002168</v>
          </cell>
          <cell r="BE80">
            <v>7.9690000000000003</v>
          </cell>
          <cell r="BF80">
            <v>24.193000000000001</v>
          </cell>
          <cell r="BG80">
            <v>4.7468051225100005</v>
          </cell>
          <cell r="BH80">
            <v>0.65200616000000267</v>
          </cell>
          <cell r="BI80">
            <v>8.2523641042964684</v>
          </cell>
          <cell r="BJ80">
            <v>24.994474718771539</v>
          </cell>
          <cell r="BK80">
            <v>6.400538423707399</v>
          </cell>
          <cell r="BL80">
            <v>0.65200616000000267</v>
          </cell>
          <cell r="BM80">
            <v>8.3391625921704833</v>
          </cell>
          <cell r="BN80">
            <v>25.239977916261356</v>
          </cell>
          <cell r="BO80">
            <v>7.9779999999999998</v>
          </cell>
          <cell r="BP80">
            <v>24.234999999999999</v>
          </cell>
          <cell r="BQ80">
            <v>7.6772090848871013</v>
          </cell>
          <cell r="BR80">
            <v>0.65200616000000622</v>
          </cell>
          <cell r="BS80">
            <v>8.4151704239794451</v>
          </cell>
          <cell r="BT80">
            <v>25.471504685320255</v>
          </cell>
        </row>
        <row r="81">
          <cell r="B81" t="str">
            <v>Cheetham Hill</v>
          </cell>
          <cell r="C81" t="str">
            <v>CHEETHAM HILL</v>
          </cell>
          <cell r="D81">
            <v>6.6</v>
          </cell>
          <cell r="E81">
            <v>54.75</v>
          </cell>
          <cell r="F81">
            <v>21.9</v>
          </cell>
          <cell r="G81">
            <v>0.63283880551364091</v>
          </cell>
          <cell r="H81">
            <v>0.55160249603103673</v>
          </cell>
          <cell r="I81">
            <v>12.077999999999999</v>
          </cell>
          <cell r="J81">
            <v>34.642000000000003</v>
          </cell>
          <cell r="K81">
            <v>2.0583214999999822E-2</v>
          </cell>
          <cell r="L81">
            <v>3.3620000000000871E-3</v>
          </cell>
          <cell r="M81">
            <v>12.080094663079704</v>
          </cell>
          <cell r="N81">
            <v>34.647924601871843</v>
          </cell>
          <cell r="O81">
            <v>4.9945367999999823E-2</v>
          </cell>
          <cell r="P81">
            <v>6.426832000000271E-3</v>
          </cell>
          <cell r="Q81">
            <v>12.082931288612849</v>
          </cell>
          <cell r="R81">
            <v>34.655947790472538</v>
          </cell>
          <cell r="S81">
            <v>2.0583214999999822E-2</v>
          </cell>
          <cell r="T81">
            <v>9.3936679999999662E-3</v>
          </cell>
          <cell r="U81">
            <v>12.080622297192351</v>
          </cell>
          <cell r="V81">
            <v>34.649416976507993</v>
          </cell>
          <cell r="W81">
            <v>0.14240793679999975</v>
          </cell>
          <cell r="X81">
            <v>6.5173507999999547E-2</v>
          </cell>
          <cell r="Y81">
            <v>12.096158667126371</v>
          </cell>
          <cell r="Z81">
            <v>34.693360466649466</v>
          </cell>
          <cell r="AA81">
            <v>0.2159158699999999</v>
          </cell>
          <cell r="AB81">
            <v>0.12090355200000014</v>
          </cell>
          <cell r="AC81">
            <v>12.107464058175756</v>
          </cell>
          <cell r="AD81">
            <v>34.725336941349411</v>
          </cell>
          <cell r="AE81">
            <v>0.30978598699999971</v>
          </cell>
          <cell r="AF81">
            <v>0.1769365400000007</v>
          </cell>
          <cell r="AG81">
            <v>12.1205771790885</v>
          </cell>
          <cell r="AH81">
            <v>34.762426448229093</v>
          </cell>
          <cell r="AI81">
            <v>0.42901829899999977</v>
          </cell>
          <cell r="AJ81">
            <v>0.23250366400000022</v>
          </cell>
          <cell r="AK81">
            <v>12.13586816415347</v>
          </cell>
          <cell r="AL81">
            <v>34.80567588515094</v>
          </cell>
          <cell r="AM81">
            <v>0.57236005700000003</v>
          </cell>
          <cell r="AN81">
            <v>0.28835031200000127</v>
          </cell>
          <cell r="AO81">
            <v>12.153292630793402</v>
          </cell>
          <cell r="AP81">
            <v>34.854959719229562</v>
          </cell>
          <cell r="AQ81">
            <v>0.73357453299999986</v>
          </cell>
          <cell r="AR81">
            <v>0.34400517200000014</v>
          </cell>
          <cell r="AS81">
            <v>12.172263777690155</v>
          </cell>
          <cell r="AT81">
            <v>34.908618225699882</v>
          </cell>
          <cell r="AU81">
            <v>12.087999999999999</v>
          </cell>
          <cell r="AV81">
            <v>35.046999999999997</v>
          </cell>
          <cell r="AW81">
            <v>0.92068707099999991</v>
          </cell>
          <cell r="AX81">
            <v>0.39940123600000099</v>
          </cell>
          <cell r="AY81">
            <v>12.203477778697049</v>
          </cell>
          <cell r="AZ81">
            <v>35.373620481572168</v>
          </cell>
          <cell r="BA81">
            <v>2.1425271148999996</v>
          </cell>
          <cell r="BB81">
            <v>0.66584884799999955</v>
          </cell>
          <cell r="BC81">
            <v>12.333669184570603</v>
          </cell>
          <cell r="BD81">
            <v>35.741857385353775</v>
          </cell>
          <cell r="BE81">
            <v>12.11</v>
          </cell>
          <cell r="BF81">
            <v>35.774999999999999</v>
          </cell>
          <cell r="BG81">
            <v>3.52992400148</v>
          </cell>
          <cell r="BH81">
            <v>0.71864520799999987</v>
          </cell>
          <cell r="BI81">
            <v>12.481653420721823</v>
          </cell>
          <cell r="BJ81">
            <v>36.826194616174313</v>
          </cell>
          <cell r="BK81">
            <v>4.7664792728369001</v>
          </cell>
          <cell r="BL81">
            <v>0.71864520799999987</v>
          </cell>
          <cell r="BM81">
            <v>12.58982395387118</v>
          </cell>
          <cell r="BN81">
            <v>37.132147086232209</v>
          </cell>
          <cell r="BO81">
            <v>12.112</v>
          </cell>
          <cell r="BP81">
            <v>35.783000000000001</v>
          </cell>
          <cell r="BQ81">
            <v>5.7226019596106994</v>
          </cell>
          <cell r="BR81">
            <v>0.71864520800000342</v>
          </cell>
          <cell r="BS81">
            <v>12.675462997899539</v>
          </cell>
          <cell r="BT81">
            <v>37.376714027049864</v>
          </cell>
        </row>
        <row r="82">
          <cell r="B82" t="str">
            <v>Alderley &amp; Chelford</v>
          </cell>
          <cell r="C82" t="str">
            <v>CHELFORD</v>
          </cell>
          <cell r="D82">
            <v>11</v>
          </cell>
          <cell r="E82">
            <v>33.405000000000001</v>
          </cell>
          <cell r="F82">
            <v>13.1</v>
          </cell>
          <cell r="G82">
            <v>0.32683392157371627</v>
          </cell>
          <cell r="H82">
            <v>0.39771150852914144</v>
          </cell>
          <cell r="I82">
            <v>5.2089999999999996</v>
          </cell>
          <cell r="J82">
            <v>10.914999999999999</v>
          </cell>
          <cell r="K82">
            <v>1.7558890999999965E-2</v>
          </cell>
          <cell r="L82">
            <v>1.8892319999999074E-3</v>
          </cell>
          <cell r="M82">
            <v>5.2100207617317524</v>
          </cell>
          <cell r="N82">
            <v>10.917887150169992</v>
          </cell>
          <cell r="O82">
            <v>4.214646199999994E-2</v>
          </cell>
          <cell r="P82">
            <v>3.6399279999983492E-3</v>
          </cell>
          <cell r="Q82">
            <v>5.2114031622356105</v>
          </cell>
          <cell r="R82">
            <v>10.921797169252367</v>
          </cell>
          <cell r="S82">
            <v>1.7558890999999965E-2</v>
          </cell>
          <cell r="T82">
            <v>5.3563319999945236E-3</v>
          </cell>
          <cell r="U82">
            <v>5.210202737287962</v>
          </cell>
          <cell r="V82">
            <v>10.918401854769217</v>
          </cell>
          <cell r="W82">
            <v>0.12111490799999991</v>
          </cell>
          <cell r="X82">
            <v>7.4685300000002286E-2</v>
          </cell>
          <cell r="Y82">
            <v>5.2192768457087437</v>
          </cell>
          <cell r="Z82">
            <v>10.944067309159443</v>
          </cell>
          <cell r="AA82">
            <v>0.18387467899999987</v>
          </cell>
          <cell r="AB82">
            <v>0.14400062400000024</v>
          </cell>
          <cell r="AC82">
            <v>5.2262089904043343</v>
          </cell>
          <cell r="AD82">
            <v>10.963674375249116</v>
          </cell>
          <cell r="AE82">
            <v>0.26255053299999986</v>
          </cell>
          <cell r="AF82">
            <v>0.21351067199999818</v>
          </cell>
          <cell r="AG82">
            <v>5.2339867331688623</v>
          </cell>
          <cell r="AH82">
            <v>10.985673153853606</v>
          </cell>
          <cell r="AI82">
            <v>0.35971562299999993</v>
          </cell>
          <cell r="AJ82">
            <v>0.28275274399999972</v>
          </cell>
          <cell r="AK82">
            <v>5.2427208440575699</v>
          </cell>
          <cell r="AL82">
            <v>11.010376950001767</v>
          </cell>
          <cell r="AM82">
            <v>0.47417685099999984</v>
          </cell>
          <cell r="AN82">
            <v>0.35217399200000088</v>
          </cell>
          <cell r="AO82">
            <v>5.2523721710591929</v>
          </cell>
          <cell r="AP82">
            <v>11.037675025082953</v>
          </cell>
          <cell r="AQ82">
            <v>0.60139550099999994</v>
          </cell>
          <cell r="AR82">
            <v>0.42148955200000415</v>
          </cell>
          <cell r="AS82">
            <v>5.2626875418817809</v>
          </cell>
          <cell r="AT82">
            <v>11.066851299719378</v>
          </cell>
          <cell r="AU82">
            <v>5.2089999999999996</v>
          </cell>
          <cell r="AV82">
            <v>10.917</v>
          </cell>
          <cell r="AW82">
            <v>0.73863894399999996</v>
          </cell>
          <cell r="AX82">
            <v>0.49065503199999938</v>
          </cell>
          <cell r="AY82">
            <v>5.2735212007233434</v>
          </cell>
          <cell r="AZ82">
            <v>11.099493514247099</v>
          </cell>
          <cell r="BA82">
            <v>1.6069664719999999</v>
          </cell>
          <cell r="BB82">
            <v>0.65953156799999846</v>
          </cell>
          <cell r="BC82">
            <v>5.3279602957737957</v>
          </cell>
          <cell r="BD82">
            <v>11.253470527334434</v>
          </cell>
          <cell r="BE82">
            <v>5.21</v>
          </cell>
          <cell r="BF82">
            <v>10.93</v>
          </cell>
          <cell r="BG82">
            <v>2.6613511683</v>
          </cell>
          <cell r="BH82">
            <v>-0.69749993600000693</v>
          </cell>
          <cell r="BI82">
            <v>5.3130754579651613</v>
          </cell>
          <cell r="BJ82">
            <v>11.221541421204298</v>
          </cell>
          <cell r="BK82">
            <v>3.6654139977739999</v>
          </cell>
          <cell r="BL82">
            <v>-7.5071447919999983</v>
          </cell>
          <cell r="BM82">
            <v>5.0083614265272312</v>
          </cell>
          <cell r="BN82">
            <v>10.359679989394493</v>
          </cell>
          <cell r="BO82">
            <v>5.21</v>
          </cell>
          <cell r="BP82">
            <v>10.922000000000001</v>
          </cell>
          <cell r="BQ82">
            <v>4.4785111011299996</v>
          </cell>
          <cell r="BR82">
            <v>-18.159118604000003</v>
          </cell>
          <cell r="BS82">
            <v>4.4919543250491261</v>
          </cell>
          <cell r="BT82">
            <v>8.8910601361622632</v>
          </cell>
        </row>
        <row r="83">
          <cell r="B83" t="str">
            <v>Chester Rd T11 &amp; T12</v>
          </cell>
          <cell r="C83" t="str">
            <v>CHESTER RD T11 &amp; T12</v>
          </cell>
          <cell r="D83">
            <v>6.6</v>
          </cell>
          <cell r="E83">
            <v>50</v>
          </cell>
          <cell r="F83">
            <v>20</v>
          </cell>
          <cell r="G83">
            <v>0.78760585848135722</v>
          </cell>
          <cell r="H83">
            <v>0.67732285588439856</v>
          </cell>
          <cell r="I83">
            <v>13.545999999999999</v>
          </cell>
          <cell r="J83">
            <v>39.378999999999998</v>
          </cell>
          <cell r="K83">
            <v>3.6949689999999924E-3</v>
          </cell>
          <cell r="L83">
            <v>1.5305880000000549E-3</v>
          </cell>
          <cell r="M83">
            <v>13.546457117687972</v>
          </cell>
          <cell r="N83">
            <v>39.380292924067859</v>
          </cell>
          <cell r="O83">
            <v>8.7507129999999655E-3</v>
          </cell>
          <cell r="P83">
            <v>2.8957720000000187E-3</v>
          </cell>
          <cell r="Q83">
            <v>13.547018803219675</v>
          </cell>
          <cell r="R83">
            <v>39.38188161066131</v>
          </cell>
          <cell r="S83">
            <v>3.6949689999999924E-3</v>
          </cell>
          <cell r="T83">
            <v>4.1947039999999935E-3</v>
          </cell>
          <cell r="U83">
            <v>13.546690167398539</v>
          </cell>
          <cell r="V83">
            <v>39.380952088190647</v>
          </cell>
          <cell r="W83">
            <v>2.3845337800000005E-2</v>
          </cell>
          <cell r="X83">
            <v>2.9792315999999985E-2</v>
          </cell>
          <cell r="Y83">
            <v>13.550692077857596</v>
          </cell>
          <cell r="Z83">
            <v>39.392271200283844</v>
          </cell>
          <cell r="AA83">
            <v>3.5278831400000016E-2</v>
          </cell>
          <cell r="AB83">
            <v>5.5352996000000099E-2</v>
          </cell>
          <cell r="AC83">
            <v>13.553928228779778</v>
          </cell>
          <cell r="AD83">
            <v>39.401424417331917</v>
          </cell>
          <cell r="AE83">
            <v>4.9490318999999977E-2</v>
          </cell>
          <cell r="AF83">
            <v>8.1025967999999948E-2</v>
          </cell>
          <cell r="AG83">
            <v>13.557417214156526</v>
          </cell>
          <cell r="AH83">
            <v>39.411292758209356</v>
          </cell>
          <cell r="AI83">
            <v>6.705993399999996E-2</v>
          </cell>
          <cell r="AJ83">
            <v>0.10649550400000007</v>
          </cell>
          <cell r="AK83">
            <v>13.561182163461911</v>
          </cell>
          <cell r="AL83">
            <v>39.421941642947999</v>
          </cell>
          <cell r="AM83">
            <v>8.7753008999999993E-2</v>
          </cell>
          <cell r="AN83">
            <v>0.13206868400000027</v>
          </cell>
          <cell r="AO83">
            <v>13.565229411155647</v>
          </cell>
          <cell r="AP83">
            <v>39.433388988105527</v>
          </cell>
          <cell r="AQ83">
            <v>0.11073128799999998</v>
          </cell>
          <cell r="AR83">
            <v>0.15755319600000006</v>
          </cell>
          <cell r="AS83">
            <v>13.569468805917696</v>
          </cell>
          <cell r="AT83">
            <v>39.445379807243015</v>
          </cell>
          <cell r="AU83">
            <v>13.557</v>
          </cell>
          <cell r="AV83">
            <v>39.779000000000003</v>
          </cell>
          <cell r="AW83">
            <v>0.13713638699999997</v>
          </cell>
          <cell r="AX83">
            <v>0.18292532000000006</v>
          </cell>
          <cell r="AY83">
            <v>13.584998138286931</v>
          </cell>
          <cell r="AZ83">
            <v>39.858190693773153</v>
          </cell>
          <cell r="BA83">
            <v>0.30792581129999996</v>
          </cell>
          <cell r="BB83">
            <v>0.30547744399999988</v>
          </cell>
          <cell r="BC83">
            <v>13.610658868874129</v>
          </cell>
          <cell r="BD83">
            <v>39.930770200206787</v>
          </cell>
          <cell r="BE83">
            <v>13.561999999999999</v>
          </cell>
          <cell r="BF83">
            <v>39.918999999999997</v>
          </cell>
          <cell r="BG83">
            <v>0.50561394907399992</v>
          </cell>
          <cell r="BH83">
            <v>0.3297891679999998</v>
          </cell>
          <cell r="BI83">
            <v>13.635078820382503</v>
          </cell>
          <cell r="BJ83">
            <v>40.125698117814323</v>
          </cell>
          <cell r="BK83">
            <v>0.69477855410470002</v>
          </cell>
          <cell r="BL83">
            <v>0.3297891679999998</v>
          </cell>
          <cell r="BM83">
            <v>13.651626431842447</v>
          </cell>
          <cell r="BN83">
            <v>40.17250183091739</v>
          </cell>
          <cell r="BO83">
            <v>13.489000000000001</v>
          </cell>
          <cell r="BP83">
            <v>40.063000000000002</v>
          </cell>
          <cell r="BQ83">
            <v>0.85646978611540003</v>
          </cell>
          <cell r="BR83">
            <v>0.32978916800000024</v>
          </cell>
          <cell r="BS83">
            <v>13.592770746437445</v>
          </cell>
          <cell r="BT83">
            <v>40.35650799397883</v>
          </cell>
        </row>
        <row r="84">
          <cell r="B84" t="str">
            <v>Chester Rd T13</v>
          </cell>
          <cell r="C84" t="str">
            <v>CHESTER RD T13</v>
          </cell>
          <cell r="D84">
            <v>6.6</v>
          </cell>
          <cell r="E84">
            <v>50</v>
          </cell>
          <cell r="F84">
            <v>20</v>
          </cell>
          <cell r="G84">
            <v>0.41059389302186128</v>
          </cell>
          <cell r="H84">
            <v>0.34641227981246159</v>
          </cell>
          <cell r="I84">
            <v>6.9279999999999999</v>
          </cell>
          <cell r="J84">
            <v>20.529</v>
          </cell>
          <cell r="K84">
            <v>2.5199350000000009E-3</v>
          </cell>
          <cell r="L84">
            <v>2.8760719999998408E-4</v>
          </cell>
          <cell r="M84">
            <v>6.9282455962492318</v>
          </cell>
          <cell r="N84">
            <v>20.529694651093063</v>
          </cell>
          <cell r="O84">
            <v>5.899808999999992E-3</v>
          </cell>
          <cell r="P84">
            <v>5.5217519999994913E-4</v>
          </cell>
          <cell r="Q84">
            <v>6.928564402244648</v>
          </cell>
          <cell r="R84">
            <v>20.530596370618031</v>
          </cell>
          <cell r="S84">
            <v>2.5199350000000009E-3</v>
          </cell>
          <cell r="T84">
            <v>8.1038719999992903E-4</v>
          </cell>
          <cell r="U84">
            <v>6.9282913276391902</v>
          </cell>
          <cell r="V84">
            <v>20.529823998996875</v>
          </cell>
          <cell r="W84">
            <v>1.570542229999998E-2</v>
          </cell>
          <cell r="X84">
            <v>2.2661971199999686E-2</v>
          </cell>
          <cell r="Y84">
            <v>6.9313562765098986</v>
          </cell>
          <cell r="Z84">
            <v>20.538492983518744</v>
          </cell>
          <cell r="AA84">
            <v>2.2930359399999989E-2</v>
          </cell>
          <cell r="AB84">
            <v>4.4511003199999899E-2</v>
          </cell>
          <cell r="AC84">
            <v>6.9338995892199433</v>
          </cell>
          <cell r="AD84">
            <v>20.545686558174548</v>
          </cell>
          <cell r="AE84">
            <v>3.1770442400000001E-2</v>
          </cell>
          <cell r="AF84">
            <v>6.6388203199999829E-2</v>
          </cell>
          <cell r="AG84">
            <v>6.9365866546152191</v>
          </cell>
          <cell r="AH84">
            <v>20.553286726824513</v>
          </cell>
          <cell r="AI84">
            <v>4.252336050000001E-2</v>
          </cell>
          <cell r="AJ84">
            <v>8.8226375199999874E-2</v>
          </cell>
          <cell r="AK84">
            <v>6.9394376356216467</v>
          </cell>
          <cell r="AL84">
            <v>20.56135051883523</v>
          </cell>
          <cell r="AM84">
            <v>5.5025086999999986E-2</v>
          </cell>
          <cell r="AN84">
            <v>0.11009039119999997</v>
          </cell>
          <cell r="AO84">
            <v>6.9424438584524459</v>
          </cell>
          <cell r="AP84">
            <v>20.569853401032894</v>
          </cell>
          <cell r="AQ84">
            <v>6.8793307699999987E-2</v>
          </cell>
          <cell r="AR84">
            <v>0.13193861519999994</v>
          </cell>
          <cell r="AS84">
            <v>6.945559489351707</v>
          </cell>
          <cell r="AT84">
            <v>20.578665735979058</v>
          </cell>
          <cell r="AU84">
            <v>6.9290000000000003</v>
          </cell>
          <cell r="AV84">
            <v>20.56</v>
          </cell>
          <cell r="AW84">
            <v>8.4547327399999997E-2</v>
          </cell>
          <cell r="AX84">
            <v>0.1537649472</v>
          </cell>
          <cell r="AY84">
            <v>6.9498469175593192</v>
          </cell>
          <cell r="AZ84">
            <v>20.618963987092123</v>
          </cell>
          <cell r="BA84">
            <v>0.18581545299999996</v>
          </cell>
          <cell r="BB84">
            <v>0.26194137920000016</v>
          </cell>
          <cell r="BC84">
            <v>6.9681685647882068</v>
          </cell>
          <cell r="BD84">
            <v>20.67078543108434</v>
          </cell>
          <cell r="BE84">
            <v>6.9340000000000002</v>
          </cell>
          <cell r="BF84">
            <v>20.742000000000001</v>
          </cell>
          <cell r="BG84">
            <v>0.30440031665999995</v>
          </cell>
          <cell r="BH84">
            <v>0.28148431119999995</v>
          </cell>
          <cell r="BI84">
            <v>6.9852516132740963</v>
          </cell>
          <cell r="BJ84">
            <v>20.886961453171455</v>
          </cell>
          <cell r="BK84">
            <v>0.42295539008120003</v>
          </cell>
          <cell r="BL84">
            <v>6.0848147199999869E-2</v>
          </cell>
          <cell r="BM84">
            <v>6.9763218337097266</v>
          </cell>
          <cell r="BN84">
            <v>20.861704222433588</v>
          </cell>
          <cell r="BO84">
            <v>6.9390000000000001</v>
          </cell>
          <cell r="BP84">
            <v>20.908000000000001</v>
          </cell>
          <cell r="BQ84">
            <v>0.53004128249110005</v>
          </cell>
          <cell r="BR84">
            <v>-0.52957577680000012</v>
          </cell>
          <cell r="BS84">
            <v>6.9390407211872827</v>
          </cell>
          <cell r="BT84">
            <v>20.908115176910663</v>
          </cell>
        </row>
        <row r="85">
          <cell r="B85" t="str">
            <v>Chorley South</v>
          </cell>
          <cell r="C85" t="str">
            <v>CHORLEY SOUTH</v>
          </cell>
          <cell r="D85">
            <v>11</v>
          </cell>
          <cell r="E85">
            <v>62.5</v>
          </cell>
          <cell r="F85">
            <v>25</v>
          </cell>
          <cell r="G85">
            <v>0.369069101339144</v>
          </cell>
          <cell r="H85">
            <v>0.31716229073530788</v>
          </cell>
          <cell r="I85">
            <v>7.9269999999999996</v>
          </cell>
          <cell r="J85">
            <v>23.061</v>
          </cell>
          <cell r="K85">
            <v>3.6139434999999942E-2</v>
          </cell>
          <cell r="L85">
            <v>3.0567919999997528E-3</v>
          </cell>
          <cell r="M85">
            <v>7.9290572683826968</v>
          </cell>
          <cell r="N85">
            <v>23.066818833696502</v>
          </cell>
          <cell r="O85">
            <v>8.7565563999999929E-2</v>
          </cell>
          <cell r="P85">
            <v>5.9376359999996353E-3</v>
          </cell>
          <cell r="Q85">
            <v>7.9319076452445536</v>
          </cell>
          <cell r="R85">
            <v>23.074880916928329</v>
          </cell>
          <cell r="S85">
            <v>3.6139434999999942E-2</v>
          </cell>
          <cell r="T85">
            <v>8.8018359999999518E-3</v>
          </cell>
          <cell r="U85">
            <v>7.9293588049917787</v>
          </cell>
          <cell r="V85">
            <v>23.067671708020736</v>
          </cell>
          <cell r="W85">
            <v>0.25001584500000007</v>
          </cell>
          <cell r="X85">
            <v>7.352697200000069E-2</v>
          </cell>
          <cell r="Y85">
            <v>7.9439815938626648</v>
          </cell>
          <cell r="Z85">
            <v>23.109031200702585</v>
          </cell>
          <cell r="AA85">
            <v>0.37918801999999996</v>
          </cell>
          <cell r="AB85">
            <v>0.13826130800000147</v>
          </cell>
          <cell r="AC85">
            <v>7.9541590462557084</v>
          </cell>
          <cell r="AD85">
            <v>23.137817383111884</v>
          </cell>
          <cell r="AE85">
            <v>0.54372313999999999</v>
          </cell>
          <cell r="AF85">
            <v>0.20336415600000013</v>
          </cell>
          <cell r="AG85">
            <v>7.9662119137685226</v>
          </cell>
          <cell r="AH85">
            <v>23.171908040516097</v>
          </cell>
          <cell r="AI85">
            <v>0.75194137499999991</v>
          </cell>
          <cell r="AJ85">
            <v>0.26802950000000081</v>
          </cell>
          <cell r="AK85">
            <v>7.9805345872042563</v>
          </cell>
          <cell r="AL85">
            <v>23.21241867856061</v>
          </cell>
          <cell r="AM85">
            <v>1.001636585</v>
          </cell>
          <cell r="AN85">
            <v>0.33303260400000134</v>
          </cell>
          <cell r="AO85">
            <v>7.9970519650498408</v>
          </cell>
          <cell r="AP85">
            <v>23.259136878088743</v>
          </cell>
          <cell r="AQ85">
            <v>1.2820545609999998</v>
          </cell>
          <cell r="AR85">
            <v>0.39786879200000058</v>
          </cell>
          <cell r="AS85">
            <v>8.015173109097498</v>
          </cell>
          <cell r="AT85">
            <v>23.310391213444571</v>
          </cell>
          <cell r="AU85">
            <v>7.9139999999999997</v>
          </cell>
          <cell r="AV85">
            <v>23.414999999999999</v>
          </cell>
          <cell r="AW85">
            <v>1.6041109630000001</v>
          </cell>
          <cell r="AX85">
            <v>0.46245344000000088</v>
          </cell>
          <cell r="AY85">
            <v>8.0224665013063401</v>
          </cell>
          <cell r="AZ85">
            <v>23.721789594421171</v>
          </cell>
          <cell r="BA85">
            <v>3.6972483019999998</v>
          </cell>
          <cell r="BB85">
            <v>0.7740204160000026</v>
          </cell>
          <cell r="BC85">
            <v>8.1486807452687682</v>
          </cell>
          <cell r="BD85">
            <v>24.078777385573837</v>
          </cell>
          <cell r="BE85">
            <v>7.9409999999999998</v>
          </cell>
          <cell r="BF85">
            <v>24.212</v>
          </cell>
          <cell r="BG85">
            <v>6.0890580302000004</v>
          </cell>
          <cell r="BH85">
            <v>0.83579760000000292</v>
          </cell>
          <cell r="BI85">
            <v>8.3044606601995703</v>
          </cell>
          <cell r="BJ85">
            <v>25.240021990086621</v>
          </cell>
          <cell r="BK85">
            <v>8.2279666352229999</v>
          </cell>
          <cell r="BL85">
            <v>0.83579760000000292</v>
          </cell>
          <cell r="BM85">
            <v>8.4167242473706629</v>
          </cell>
          <cell r="BN85">
            <v>25.557551365162652</v>
          </cell>
          <cell r="BO85">
            <v>7.9459999999999997</v>
          </cell>
          <cell r="BP85">
            <v>24.382000000000001</v>
          </cell>
          <cell r="BQ85">
            <v>9.8793791942600002</v>
          </cell>
          <cell r="BR85">
            <v>0.83579759999999581</v>
          </cell>
          <cell r="BS85">
            <v>8.508400927870948</v>
          </cell>
          <cell r="BT85">
            <v>25.972710039372618</v>
          </cell>
        </row>
        <row r="86">
          <cell r="B86" t="str">
            <v>Chorlton</v>
          </cell>
          <cell r="C86" t="str">
            <v>CHORLTON</v>
          </cell>
          <cell r="D86">
            <v>6.6</v>
          </cell>
          <cell r="E86">
            <v>54.75</v>
          </cell>
          <cell r="F86">
            <v>21.9</v>
          </cell>
          <cell r="G86">
            <v>0.42859025799407363</v>
          </cell>
          <cell r="H86">
            <v>0.37143955056925704</v>
          </cell>
          <cell r="I86">
            <v>8.1329999999999991</v>
          </cell>
          <cell r="J86">
            <v>23.460999999999999</v>
          </cell>
          <cell r="K86">
            <v>1.4139443000000029E-2</v>
          </cell>
          <cell r="L86">
            <v>3.30687999999979E-3</v>
          </cell>
          <cell r="M86">
            <v>8.1345261574667287</v>
          </cell>
          <cell r="N86">
            <v>23.465316625175532</v>
          </cell>
          <cell r="O86">
            <v>3.4389022000000047E-2</v>
          </cell>
          <cell r="P86">
            <v>6.2611839999999752E-3</v>
          </cell>
          <cell r="Q86">
            <v>8.1365559708146531</v>
          </cell>
          <cell r="R86">
            <v>23.47105780430697</v>
          </cell>
          <cell r="S86">
            <v>1.4139443000000029E-2</v>
          </cell>
          <cell r="T86">
            <v>9.075655999999821E-3</v>
          </cell>
          <cell r="U86">
            <v>8.1350307944934706</v>
          </cell>
          <cell r="V86">
            <v>23.466743954230118</v>
          </cell>
          <cell r="W86">
            <v>9.8433326300000012E-2</v>
          </cell>
          <cell r="X86">
            <v>4.5157711999999961E-2</v>
          </cell>
          <cell r="Y86">
            <v>8.1455609582751087</v>
          </cell>
          <cell r="Z86">
            <v>23.496527755098125</v>
          </cell>
          <cell r="AA86">
            <v>0.14954815879999994</v>
          </cell>
          <cell r="AB86">
            <v>8.1161927999999328E-2</v>
          </cell>
          <cell r="AC86">
            <v>8.153181898593747</v>
          </cell>
          <cell r="AD86">
            <v>23.518083029411436</v>
          </cell>
          <cell r="AE86">
            <v>0.21497117200000004</v>
          </cell>
          <cell r="AF86">
            <v>0.11740982400000011</v>
          </cell>
          <cell r="AG86">
            <v>8.1620757965930473</v>
          </cell>
          <cell r="AH86">
            <v>23.543238771757377</v>
          </cell>
          <cell r="AI86">
            <v>0.29826118899999987</v>
          </cell>
          <cell r="AJ86">
            <v>0.15321948799999952</v>
          </cell>
          <cell r="AK86">
            <v>8.172494316727251</v>
          </cell>
          <cell r="AL86">
            <v>23.572706796704676</v>
          </cell>
          <cell r="AM86">
            <v>0.39856061599999992</v>
          </cell>
          <cell r="AN86">
            <v>0.18925397599999982</v>
          </cell>
          <cell r="AO86">
            <v>8.1844204413522395</v>
          </cell>
          <cell r="AP86">
            <v>23.606438971087098</v>
          </cell>
          <cell r="AQ86">
            <v>0.51148092199999995</v>
          </cell>
          <cell r="AR86">
            <v>0.22509875200000051</v>
          </cell>
          <cell r="AS86">
            <v>8.1974340110702268</v>
          </cell>
          <cell r="AT86">
            <v>23.64324690466723</v>
          </cell>
          <cell r="AU86">
            <v>8.1419999999999995</v>
          </cell>
          <cell r="AV86">
            <v>23.817</v>
          </cell>
          <cell r="AW86">
            <v>0.64277437699999995</v>
          </cell>
          <cell r="AX86">
            <v>0.26070230800000038</v>
          </cell>
          <cell r="AY86">
            <v>8.221033713225955</v>
          </cell>
          <cell r="AZ86">
            <v>24.040541098257702</v>
          </cell>
          <cell r="BA86">
            <v>1.5014171653999999</v>
          </cell>
          <cell r="BB86">
            <v>0.42933258799999985</v>
          </cell>
          <cell r="BC86">
            <v>8.3108968014944384</v>
          </cell>
          <cell r="BD86">
            <v>24.294712294629743</v>
          </cell>
          <cell r="BE86">
            <v>8.1300000000000008</v>
          </cell>
          <cell r="BF86">
            <v>24.215</v>
          </cell>
          <cell r="BG86">
            <v>2.4752336056669999</v>
          </cell>
          <cell r="BH86">
            <v>0.4626251360000011</v>
          </cell>
          <cell r="BI86">
            <v>8.386995990203415</v>
          </cell>
          <cell r="BJ86">
            <v>24.941894429642346</v>
          </cell>
          <cell r="BK86">
            <v>3.34000972227948</v>
          </cell>
          <cell r="BL86">
            <v>0.46262513599999933</v>
          </cell>
          <cell r="BM86">
            <v>8.4626442816753809</v>
          </cell>
          <cell r="BN86">
            <v>25.15586010918236</v>
          </cell>
          <cell r="BO86">
            <v>8.1310000000000002</v>
          </cell>
          <cell r="BP86">
            <v>24.219000000000001</v>
          </cell>
          <cell r="BQ86">
            <v>4.0051814762087696</v>
          </cell>
          <cell r="BR86">
            <v>0.4626251360000011</v>
          </cell>
          <cell r="BS86">
            <v>8.5218317197342319</v>
          </cell>
          <cell r="BT86">
            <v>25.324439037307499</v>
          </cell>
        </row>
        <row r="87">
          <cell r="B87" t="str">
            <v>Church</v>
          </cell>
          <cell r="C87" t="str">
            <v>CHURCH</v>
          </cell>
          <cell r="D87">
            <v>6.6</v>
          </cell>
          <cell r="E87">
            <v>62.5</v>
          </cell>
          <cell r="F87">
            <v>25</v>
          </cell>
          <cell r="G87">
            <v>0.36040455232877877</v>
          </cell>
          <cell r="H87">
            <v>0.31224645013505831</v>
          </cell>
          <cell r="I87">
            <v>7.8049999999999997</v>
          </cell>
          <cell r="J87">
            <v>22.521999999999998</v>
          </cell>
          <cell r="K87">
            <v>9.3307649999999631E-3</v>
          </cell>
          <cell r="L87">
            <v>3.9441440000003158E-3</v>
          </cell>
          <cell r="M87">
            <v>7.8061612533764571</v>
          </cell>
          <cell r="N87">
            <v>22.525284520548674</v>
          </cell>
          <cell r="O87">
            <v>2.2356519999999935E-2</v>
          </cell>
          <cell r="P87">
            <v>7.4493640000001804E-3</v>
          </cell>
          <cell r="Q87">
            <v>7.8076073386592171</v>
          </cell>
          <cell r="R87">
            <v>22.529374667387128</v>
          </cell>
          <cell r="S87">
            <v>9.3307649999999631E-3</v>
          </cell>
          <cell r="T87">
            <v>1.0774572000000315E-2</v>
          </cell>
          <cell r="U87">
            <v>7.8067587608680453</v>
          </cell>
          <cell r="V87">
            <v>22.526974526945121</v>
          </cell>
          <cell r="W87">
            <v>6.239989099999993E-2</v>
          </cell>
          <cell r="X87">
            <v>3.5375868000000255E-2</v>
          </cell>
          <cell r="Y87">
            <v>7.8135531607240711</v>
          </cell>
          <cell r="Z87">
            <v>22.546191991794274</v>
          </cell>
          <cell r="AA87">
            <v>9.3527037999999951E-2</v>
          </cell>
          <cell r="AB87">
            <v>5.9875728000000183E-2</v>
          </cell>
          <cell r="AC87">
            <v>7.8184192618552322</v>
          </cell>
          <cell r="AD87">
            <v>22.559955404225409</v>
          </cell>
          <cell r="AE87">
            <v>0.13273992899999992</v>
          </cell>
          <cell r="AF87">
            <v>8.4652792000000199E-2</v>
          </cell>
          <cell r="AG87">
            <v>7.8240169312104868</v>
          </cell>
          <cell r="AH87">
            <v>22.575788004065174</v>
          </cell>
          <cell r="AI87">
            <v>0.18185929299999992</v>
          </cell>
          <cell r="AJ87">
            <v>0.10890987600000046</v>
          </cell>
          <cell r="AK87">
            <v>7.8304357057566953</v>
          </cell>
          <cell r="AL87">
            <v>22.593943040099301</v>
          </cell>
          <cell r="AM87">
            <v>0.24030974400000005</v>
          </cell>
          <cell r="AN87">
            <v>0.13342277200000008</v>
          </cell>
          <cell r="AO87">
            <v>7.8376931164723507</v>
          </cell>
          <cell r="AP87">
            <v>22.614470097422881</v>
          </cell>
          <cell r="AQ87">
            <v>0.30563534499999989</v>
          </cell>
          <cell r="AR87">
            <v>0.15770713600000019</v>
          </cell>
          <cell r="AS87">
            <v>7.8455319554745966</v>
          </cell>
          <cell r="AT87">
            <v>22.636641682283354</v>
          </cell>
          <cell r="AU87">
            <v>7.8090000000000002</v>
          </cell>
          <cell r="AV87">
            <v>22.707999999999998</v>
          </cell>
          <cell r="AW87">
            <v>0.3805429079999999</v>
          </cell>
          <cell r="AX87">
            <v>0.18170476400000024</v>
          </cell>
          <cell r="AY87">
            <v>7.8581839158758244</v>
          </cell>
          <cell r="AZ87">
            <v>22.847113121764416</v>
          </cell>
          <cell r="BA87">
            <v>0.86484218899999998</v>
          </cell>
          <cell r="BB87">
            <v>0.2907979199999986</v>
          </cell>
          <cell r="BC87">
            <v>7.9100922921238608</v>
          </cell>
          <cell r="BD87">
            <v>22.99393218114589</v>
          </cell>
          <cell r="BE87">
            <v>7.8159999999999998</v>
          </cell>
          <cell r="BF87">
            <v>22.898</v>
          </cell>
          <cell r="BG87">
            <v>1.4187859116399999</v>
          </cell>
          <cell r="BH87">
            <v>0.31211603599999926</v>
          </cell>
          <cell r="BI87">
            <v>7.9674146523349698</v>
          </cell>
          <cell r="BJ87">
            <v>23.326265309748244</v>
          </cell>
          <cell r="BK87">
            <v>1.9228443195589</v>
          </cell>
          <cell r="BL87">
            <v>0.31211603599999838</v>
          </cell>
          <cell r="BM87">
            <v>8.0115083277136474</v>
          </cell>
          <cell r="BN87">
            <v>23.450981057219046</v>
          </cell>
          <cell r="BO87">
            <v>7.819</v>
          </cell>
          <cell r="BP87">
            <v>22.914999999999999</v>
          </cell>
          <cell r="BQ87">
            <v>2.3236443466110002</v>
          </cell>
          <cell r="BR87">
            <v>0.31211603599999926</v>
          </cell>
          <cell r="BS87">
            <v>8.0495692373363354</v>
          </cell>
          <cell r="BT87">
            <v>23.567148285014131</v>
          </cell>
        </row>
        <row r="88">
          <cell r="B88" t="str">
            <v>Circle Sq</v>
          </cell>
          <cell r="C88" t="str">
            <v>CIRCLE SQUARE</v>
          </cell>
          <cell r="D88">
            <v>6.6</v>
          </cell>
          <cell r="E88">
            <v>62.5</v>
          </cell>
          <cell r="F88">
            <v>25</v>
          </cell>
          <cell r="G88" t="e">
            <v>#N/A</v>
          </cell>
          <cell r="H88" t="e">
            <v>#N/A</v>
          </cell>
          <cell r="I88" t="e">
            <v>#N/A</v>
          </cell>
          <cell r="J88" t="e">
            <v>#N/A</v>
          </cell>
          <cell r="K88">
            <v>0</v>
          </cell>
          <cell r="L88">
            <v>0</v>
          </cell>
          <cell r="M88" t="e">
            <v>#N/A</v>
          </cell>
          <cell r="N88" t="e">
            <v>#N/A</v>
          </cell>
          <cell r="O88">
            <v>0</v>
          </cell>
          <cell r="P88">
            <v>0</v>
          </cell>
          <cell r="Q88" t="e">
            <v>#N/A</v>
          </cell>
          <cell r="R88" t="e">
            <v>#N/A</v>
          </cell>
          <cell r="S88">
            <v>0</v>
          </cell>
          <cell r="T88">
            <v>0</v>
          </cell>
          <cell r="U88" t="e">
            <v>#N/A</v>
          </cell>
          <cell r="V88" t="e">
            <v>#N/A</v>
          </cell>
          <cell r="W88">
            <v>0</v>
          </cell>
          <cell r="X88">
            <v>0</v>
          </cell>
          <cell r="Y88" t="e">
            <v>#N/A</v>
          </cell>
          <cell r="Z88" t="e">
            <v>#N/A</v>
          </cell>
          <cell r="AA88">
            <v>0</v>
          </cell>
          <cell r="AB88">
            <v>0</v>
          </cell>
          <cell r="AC88" t="e">
            <v>#N/A</v>
          </cell>
          <cell r="AD88" t="e">
            <v>#N/A</v>
          </cell>
          <cell r="AE88">
            <v>0</v>
          </cell>
          <cell r="AF88">
            <v>0</v>
          </cell>
          <cell r="AG88" t="e">
            <v>#N/A</v>
          </cell>
          <cell r="AH88" t="e">
            <v>#N/A</v>
          </cell>
          <cell r="AI88">
            <v>0</v>
          </cell>
          <cell r="AJ88">
            <v>0</v>
          </cell>
          <cell r="AK88" t="e">
            <v>#N/A</v>
          </cell>
          <cell r="AL88" t="e">
            <v>#N/A</v>
          </cell>
          <cell r="AM88">
            <v>0</v>
          </cell>
          <cell r="AN88">
            <v>0</v>
          </cell>
          <cell r="AO88" t="e">
            <v>#N/A</v>
          </cell>
          <cell r="AP88" t="e">
            <v>#N/A</v>
          </cell>
          <cell r="AQ88">
            <v>0</v>
          </cell>
          <cell r="AR88">
            <v>0</v>
          </cell>
          <cell r="AS88" t="e">
            <v>#N/A</v>
          </cell>
          <cell r="AT88" t="e">
            <v>#N/A</v>
          </cell>
          <cell r="AU88" t="e">
            <v>#N/A</v>
          </cell>
          <cell r="AV88" t="e">
            <v>#N/A</v>
          </cell>
          <cell r="AW88">
            <v>0</v>
          </cell>
          <cell r="AX88">
            <v>0</v>
          </cell>
          <cell r="AY88" t="e">
            <v>#N/A</v>
          </cell>
          <cell r="AZ88" t="e">
            <v>#N/A</v>
          </cell>
          <cell r="BA88">
            <v>0</v>
          </cell>
          <cell r="BB88">
            <v>0</v>
          </cell>
          <cell r="BC88" t="e">
            <v>#N/A</v>
          </cell>
          <cell r="BD88" t="e">
            <v>#N/A</v>
          </cell>
          <cell r="BE88" t="e">
            <v>#N/A</v>
          </cell>
          <cell r="BF88" t="e">
            <v>#N/A</v>
          </cell>
          <cell r="BG88">
            <v>0</v>
          </cell>
          <cell r="BH88">
            <v>0</v>
          </cell>
          <cell r="BI88" t="e">
            <v>#N/A</v>
          </cell>
          <cell r="BJ88" t="e">
            <v>#N/A</v>
          </cell>
          <cell r="BK88">
            <v>0</v>
          </cell>
          <cell r="BL88">
            <v>0</v>
          </cell>
          <cell r="BM88" t="e">
            <v>#N/A</v>
          </cell>
          <cell r="BN88" t="e">
            <v>#N/A</v>
          </cell>
          <cell r="BO88" t="e">
            <v>#N/A</v>
          </cell>
          <cell r="BP88" t="e">
            <v>#N/A</v>
          </cell>
          <cell r="BQ88">
            <v>0</v>
          </cell>
          <cell r="BR88">
            <v>0</v>
          </cell>
          <cell r="BS88" t="e">
            <v>#N/A</v>
          </cell>
          <cell r="BT88" t="e">
            <v>#N/A</v>
          </cell>
        </row>
        <row r="89">
          <cell r="B89" t="str">
            <v>Clarendon Rd</v>
          </cell>
          <cell r="C89" t="str">
            <v>CLARENDON RD</v>
          </cell>
          <cell r="D89">
            <v>6.6</v>
          </cell>
          <cell r="E89">
            <v>54.75</v>
          </cell>
          <cell r="F89">
            <v>21.9</v>
          </cell>
          <cell r="G89">
            <v>0.89913047956290049</v>
          </cell>
          <cell r="H89">
            <v>0.70127706122912958</v>
          </cell>
          <cell r="I89">
            <v>15.355</v>
          </cell>
          <cell r="J89">
            <v>49.219000000000001</v>
          </cell>
          <cell r="K89">
            <v>3.0004864000000131E-2</v>
          </cell>
          <cell r="L89">
            <v>3.9198279999990149E-3</v>
          </cell>
          <cell r="M89">
            <v>15.357967640917936</v>
          </cell>
          <cell r="N89">
            <v>49.2273937560688</v>
          </cell>
          <cell r="O89">
            <v>7.2799201000000036E-2</v>
          </cell>
          <cell r="P89">
            <v>7.4640559999989975E-3</v>
          </cell>
          <cell r="Q89">
            <v>15.36202121409621</v>
          </cell>
          <cell r="R89">
            <v>49.23885899239837</v>
          </cell>
          <cell r="S89">
            <v>3.0004864000000131E-2</v>
          </cell>
          <cell r="T89">
            <v>1.0871547999999009E-2</v>
          </cell>
          <cell r="U89">
            <v>15.358575758707834</v>
          </cell>
          <cell r="V89">
            <v>49.229113772920783</v>
          </cell>
          <cell r="W89">
            <v>0.20820448100000011</v>
          </cell>
          <cell r="X89">
            <v>6.1087479999999417E-2</v>
          </cell>
          <cell r="Y89">
            <v>15.378556937299084</v>
          </cell>
          <cell r="Z89">
            <v>49.285629080432678</v>
          </cell>
          <cell r="AA89">
            <v>0.31607424800000006</v>
          </cell>
          <cell r="AB89">
            <v>0.11122876399999893</v>
          </cell>
          <cell r="AC89">
            <v>15.392379319546022</v>
          </cell>
          <cell r="AD89">
            <v>49.324724681308524</v>
          </cell>
          <cell r="AE89">
            <v>0.45368476000000002</v>
          </cell>
          <cell r="AF89">
            <v>0.1616962279999985</v>
          </cell>
          <cell r="AG89">
            <v>15.408831875617572</v>
          </cell>
          <cell r="AH89">
            <v>49.371259537172705</v>
          </cell>
          <cell r="AI89">
            <v>0.62815687999999992</v>
          </cell>
          <cell r="AJ89">
            <v>0.21162299599999912</v>
          </cell>
          <cell r="AK89">
            <v>15.428461687495247</v>
          </cell>
          <cell r="AL89">
            <v>49.426781029541189</v>
          </cell>
          <cell r="AM89">
            <v>0.83768834000000014</v>
          </cell>
          <cell r="AN89">
            <v>0.26185099599999972</v>
          </cell>
          <cell r="AO89">
            <v>15.451184747215786</v>
          </cell>
          <cell r="AP89">
            <v>49.491051548011981</v>
          </cell>
          <cell r="AQ89">
            <v>1.0731983600000001</v>
          </cell>
          <cell r="AR89">
            <v>0.3118521559999996</v>
          </cell>
          <cell r="AS89">
            <v>15.476160498220278</v>
          </cell>
          <cell r="AT89">
            <v>49.561693639613999</v>
          </cell>
          <cell r="AU89">
            <v>15.372</v>
          </cell>
          <cell r="AV89">
            <v>49.869</v>
          </cell>
          <cell r="AW89">
            <v>1.3442826010000002</v>
          </cell>
          <cell r="AX89">
            <v>0.36155430800000143</v>
          </cell>
          <cell r="AY89">
            <v>15.521222030091629</v>
          </cell>
          <cell r="AZ89">
            <v>50.291063637520857</v>
          </cell>
          <cell r="BA89">
            <v>3.109115734</v>
          </cell>
          <cell r="BB89">
            <v>0.59832933599999816</v>
          </cell>
          <cell r="BC89">
            <v>15.696317334722766</v>
          </cell>
          <cell r="BD89">
            <v>50.786307946555262</v>
          </cell>
          <cell r="BE89">
            <v>15.381</v>
          </cell>
          <cell r="BF89">
            <v>50.109000000000002</v>
          </cell>
          <cell r="BG89">
            <v>5.1198050898199998</v>
          </cell>
          <cell r="BH89">
            <v>0.64513847599999696</v>
          </cell>
          <cell r="BI89">
            <v>15.88530177569533</v>
          </cell>
          <cell r="BJ89">
            <v>51.535380821434345</v>
          </cell>
          <cell r="BK89">
            <v>6.9092934271665989</v>
          </cell>
          <cell r="BL89">
            <v>0.64513847600000052</v>
          </cell>
          <cell r="BM89">
            <v>16.041841408010292</v>
          </cell>
          <cell r="BN89">
            <v>51.978141763571777</v>
          </cell>
          <cell r="BO89">
            <v>15.297000000000001</v>
          </cell>
          <cell r="BP89">
            <v>50.075000000000003</v>
          </cell>
          <cell r="BQ89">
            <v>8.2832192100459991</v>
          </cell>
          <cell r="BR89">
            <v>0.64513847599999696</v>
          </cell>
          <cell r="BS89">
            <v>16.078028744463627</v>
          </cell>
          <cell r="BT89">
            <v>52.284082886047379</v>
          </cell>
        </row>
        <row r="90">
          <cell r="B90" t="str">
            <v>Claughton</v>
          </cell>
          <cell r="C90" t="str">
            <v>CLAUGHTON</v>
          </cell>
          <cell r="D90">
            <v>11</v>
          </cell>
          <cell r="E90">
            <v>50</v>
          </cell>
          <cell r="F90">
            <v>20</v>
          </cell>
          <cell r="G90">
            <v>0.15681704383347417</v>
          </cell>
          <cell r="H90">
            <v>0.15251506476278376</v>
          </cell>
          <cell r="I90">
            <v>3.05</v>
          </cell>
          <cell r="J90">
            <v>7.84</v>
          </cell>
          <cell r="K90">
            <v>5.5608639999999709E-3</v>
          </cell>
          <cell r="L90">
            <v>1.7958159999997836E-4</v>
          </cell>
          <cell r="M90">
            <v>3.0503012952556752</v>
          </cell>
          <cell r="N90">
            <v>7.8408521916737088</v>
          </cell>
          <cell r="O90">
            <v>1.3196964999999977E-2</v>
          </cell>
          <cell r="P90">
            <v>3.836743999999781E-4</v>
          </cell>
          <cell r="Q90">
            <v>3.0507127987103049</v>
          </cell>
          <cell r="R90">
            <v>7.8420160992067114</v>
          </cell>
          <cell r="S90">
            <v>5.5608639999999709E-3</v>
          </cell>
          <cell r="T90">
            <v>6.1359039999997478E-4</v>
          </cell>
          <cell r="U90">
            <v>3.0503240748099945</v>
          </cell>
          <cell r="V90">
            <v>7.8409166219830349</v>
          </cell>
          <cell r="W90">
            <v>3.6242220999999963E-2</v>
          </cell>
          <cell r="X90">
            <v>1.6385910400000259E-2</v>
          </cell>
          <cell r="Y90">
            <v>3.0527622605300668</v>
          </cell>
          <cell r="Z90">
            <v>7.8478128526088575</v>
          </cell>
          <cell r="AA90">
            <v>5.3831674999999968E-2</v>
          </cell>
          <cell r="AB90">
            <v>3.2178826399999694E-2</v>
          </cell>
          <cell r="AC90">
            <v>3.0545143805578565</v>
          </cell>
          <cell r="AD90">
            <v>7.852768596421269</v>
          </cell>
          <cell r="AE90">
            <v>7.5731130000000035E-2</v>
          </cell>
          <cell r="AF90">
            <v>4.8027054399999991E-2</v>
          </cell>
          <cell r="AG90">
            <v>3.0564956200979778</v>
          </cell>
          <cell r="AH90">
            <v>7.8583723880771679</v>
          </cell>
          <cell r="AI90">
            <v>0.10281608799999997</v>
          </cell>
          <cell r="AJ90">
            <v>6.38450344E-2</v>
          </cell>
          <cell r="AK90">
            <v>3.0587474403528256</v>
          </cell>
          <cell r="AL90">
            <v>7.8647414975660324</v>
          </cell>
          <cell r="AM90">
            <v>0.13473410499999999</v>
          </cell>
          <cell r="AN90">
            <v>7.9713122400000169E-2</v>
          </cell>
          <cell r="AO90">
            <v>3.0612555604060323</v>
          </cell>
          <cell r="AP90">
            <v>7.8718355323566422</v>
          </cell>
          <cell r="AQ90">
            <v>0.17019237100000001</v>
          </cell>
          <cell r="AR90">
            <v>9.5574438399999795E-2</v>
          </cell>
          <cell r="AS90">
            <v>3.0639491399044325</v>
          </cell>
          <cell r="AT90">
            <v>7.8794541256725763</v>
          </cell>
          <cell r="AU90">
            <v>3.0529999999999999</v>
          </cell>
          <cell r="AV90">
            <v>7.931</v>
          </cell>
          <cell r="AW90">
            <v>0.21035051899999996</v>
          </cell>
          <cell r="AX90">
            <v>0.11141561040000003</v>
          </cell>
          <cell r="AY90">
            <v>3.069888341947745</v>
          </cell>
          <cell r="AZ90">
            <v>7.9787674444569907</v>
          </cell>
          <cell r="BA90">
            <v>0.46711558800000003</v>
          </cell>
          <cell r="BB90">
            <v>0.1892989343999999</v>
          </cell>
          <cell r="BC90">
            <v>3.0874528273825108</v>
          </cell>
          <cell r="BD90">
            <v>8.0284473114928918</v>
          </cell>
          <cell r="BE90">
            <v>3.0550000000000002</v>
          </cell>
          <cell r="BF90">
            <v>8.0250000000000004</v>
          </cell>
          <cell r="BG90">
            <v>0.76347012514000001</v>
          </cell>
          <cell r="BH90">
            <v>0.20481126640000047</v>
          </cell>
          <cell r="BI90">
            <v>3.1058215929142658</v>
          </cell>
          <cell r="BJ90">
            <v>8.1687451719215183</v>
          </cell>
          <cell r="BK90">
            <v>1.0385240014593</v>
          </cell>
          <cell r="BL90">
            <v>0.20481126640000002</v>
          </cell>
          <cell r="BM90">
            <v>3.1202581774174112</v>
          </cell>
          <cell r="BN90">
            <v>8.2095779991189044</v>
          </cell>
          <cell r="BO90">
            <v>3.056</v>
          </cell>
          <cell r="BP90">
            <v>8.0229999999999997</v>
          </cell>
          <cell r="BQ90">
            <v>1.2624308431597999</v>
          </cell>
          <cell r="BR90">
            <v>0.20481126640000002</v>
          </cell>
          <cell r="BS90">
            <v>3.1330102388109733</v>
          </cell>
          <cell r="BT90">
            <v>8.2408178483361372</v>
          </cell>
        </row>
        <row r="91">
          <cell r="B91" t="str">
            <v>Cleveleys</v>
          </cell>
          <cell r="C91" t="str">
            <v>CLEVELEYS</v>
          </cell>
          <cell r="D91">
            <v>6.6</v>
          </cell>
          <cell r="E91">
            <v>62.5</v>
          </cell>
          <cell r="F91">
            <v>25</v>
          </cell>
          <cell r="G91">
            <v>0.61618194824180672</v>
          </cell>
          <cell r="H91">
            <v>0.53346425250201324</v>
          </cell>
          <cell r="I91">
            <v>13.334</v>
          </cell>
          <cell r="J91">
            <v>38.503999999999998</v>
          </cell>
          <cell r="K91">
            <v>2.8074109999999708E-2</v>
          </cell>
          <cell r="L91">
            <v>1.7200440000006978E-3</v>
          </cell>
          <cell r="M91">
            <v>13.33660631255033</v>
          </cell>
          <cell r="N91">
            <v>38.511371765112919</v>
          </cell>
          <cell r="O91">
            <v>6.7655527999999743E-2</v>
          </cell>
          <cell r="P91">
            <v>3.3923120000025619E-3</v>
          </cell>
          <cell r="Q91">
            <v>13.340215074174143</v>
          </cell>
          <cell r="R91">
            <v>38.521578884376453</v>
          </cell>
          <cell r="S91">
            <v>2.8074109999999708E-2</v>
          </cell>
          <cell r="T91">
            <v>5.0871760000008592E-3</v>
          </cell>
          <cell r="U91">
            <v>13.336900860211935</v>
          </cell>
          <cell r="V91">
            <v>38.512204871708533</v>
          </cell>
          <cell r="W91">
            <v>0.19152003899999981</v>
          </cell>
          <cell r="X91">
            <v>6.5372924000000054E-2</v>
          </cell>
          <cell r="Y91">
            <v>13.356472306263782</v>
          </cell>
          <cell r="Z91">
            <v>38.567561280592088</v>
          </cell>
          <cell r="AA91">
            <v>0.28912843399999999</v>
          </cell>
          <cell r="AB91">
            <v>0.12567862400000074</v>
          </cell>
          <cell r="AC91">
            <v>13.370286207060312</v>
          </cell>
          <cell r="AD91">
            <v>38.606632892303537</v>
          </cell>
          <cell r="AE91">
            <v>0.41273932999999974</v>
          </cell>
          <cell r="AF91">
            <v>0.18622737200000028</v>
          </cell>
          <cell r="AG91">
            <v>13.386395997975049</v>
          </cell>
          <cell r="AH91">
            <v>38.652198261900772</v>
          </cell>
          <cell r="AI91">
            <v>0.56820948799999993</v>
          </cell>
          <cell r="AJ91">
            <v>0.24649641200000083</v>
          </cell>
          <cell r="AK91">
            <v>13.405268283435662</v>
          </cell>
          <cell r="AL91">
            <v>38.705577146003527</v>
          </cell>
          <cell r="AM91">
            <v>0.75380926799999992</v>
          </cell>
          <cell r="AN91">
            <v>0.30699005200000062</v>
          </cell>
          <cell r="AO91">
            <v>13.426795874690631</v>
          </cell>
          <cell r="AP91">
            <v>38.766466369039527</v>
          </cell>
          <cell r="AQ91">
            <v>0.96167172599999962</v>
          </cell>
          <cell r="AR91">
            <v>0.36738572399999914</v>
          </cell>
          <cell r="AS91">
            <v>13.450262375231208</v>
          </cell>
          <cell r="AT91">
            <v>38.832839655691366</v>
          </cell>
          <cell r="AU91">
            <v>13.343</v>
          </cell>
          <cell r="AV91">
            <v>38.905999999999999</v>
          </cell>
          <cell r="AW91">
            <v>1.1989409779999995</v>
          </cell>
          <cell r="AX91">
            <v>0.42762420400000245</v>
          </cell>
          <cell r="AY91">
            <v>13.485287552376088</v>
          </cell>
          <cell r="AZ91">
            <v>39.308449972654266</v>
          </cell>
          <cell r="BA91">
            <v>2.7346275029999996</v>
          </cell>
          <cell r="BB91">
            <v>0.72185968800000033</v>
          </cell>
          <cell r="BC91">
            <v>13.645364213662779</v>
          </cell>
          <cell r="BD91">
            <v>39.761215143476356</v>
          </cell>
          <cell r="BE91">
            <v>13.362</v>
          </cell>
          <cell r="BF91">
            <v>39.630000000000003</v>
          </cell>
          <cell r="BG91">
            <v>4.4982605755999989</v>
          </cell>
          <cell r="BH91">
            <v>0.78037112000000164</v>
          </cell>
          <cell r="BI91">
            <v>13.82376051975872</v>
          </cell>
          <cell r="BJ91">
            <v>40.936055979222466</v>
          </cell>
          <cell r="BK91">
            <v>6.0934711700979998</v>
          </cell>
          <cell r="BL91">
            <v>0.78037112000000164</v>
          </cell>
          <cell r="BM91">
            <v>13.963305257053806</v>
          </cell>
          <cell r="BN91">
            <v>41.330748099303463</v>
          </cell>
          <cell r="BO91">
            <v>13.37</v>
          </cell>
          <cell r="BP91">
            <v>39.968000000000004</v>
          </cell>
          <cell r="BQ91">
            <v>7.3432153930679993</v>
          </cell>
          <cell r="BR91">
            <v>0.78037112000000164</v>
          </cell>
          <cell r="BS91">
            <v>14.080629524258336</v>
          </cell>
          <cell r="BT91">
            <v>41.977963822057767</v>
          </cell>
        </row>
        <row r="92">
          <cell r="B92" t="str">
            <v>Clifton Junction</v>
          </cell>
          <cell r="C92" t="str">
            <v>CLIFTON JUNCTION</v>
          </cell>
          <cell r="D92">
            <v>11</v>
          </cell>
          <cell r="E92">
            <v>62.5</v>
          </cell>
          <cell r="F92">
            <v>25</v>
          </cell>
          <cell r="G92">
            <v>0.40310954294507145</v>
          </cell>
          <cell r="H92">
            <v>0.35249904145318339</v>
          </cell>
          <cell r="I92">
            <v>8.8119999999999994</v>
          </cell>
          <cell r="J92">
            <v>25.193000000000001</v>
          </cell>
          <cell r="K92">
            <v>8.3691190000000359E-3</v>
          </cell>
          <cell r="L92">
            <v>7.0059119999932307E-4</v>
          </cell>
          <cell r="M92">
            <v>8.8124760363295849</v>
          </cell>
          <cell r="N92">
            <v>25.194346434066965</v>
          </cell>
          <cell r="O92">
            <v>2.0386722999999995E-2</v>
          </cell>
          <cell r="P92">
            <v>1.3728031999988843E-3</v>
          </cell>
          <cell r="Q92">
            <v>8.8131420789371813</v>
          </cell>
          <cell r="R92">
            <v>25.196230287044528</v>
          </cell>
          <cell r="S92">
            <v>8.3691190000000359E-3</v>
          </cell>
          <cell r="T92">
            <v>2.0484231999997604E-3</v>
          </cell>
          <cell r="U92">
            <v>8.812546779163041</v>
          </cell>
          <cell r="V92">
            <v>25.194546525015998</v>
          </cell>
          <cell r="W92">
            <v>5.855607890000003E-2</v>
          </cell>
          <cell r="X92">
            <v>1.7083427200000223E-2</v>
          </cell>
          <cell r="Y92">
            <v>8.8159700444734721</v>
          </cell>
          <cell r="Z92">
            <v>25.204228981475222</v>
          </cell>
          <cell r="AA92">
            <v>8.9116836000000033E-2</v>
          </cell>
          <cell r="AB92">
            <v>3.2123459200000148E-2</v>
          </cell>
          <cell r="AC92">
            <v>8.818363465188213</v>
          </cell>
          <cell r="AD92">
            <v>25.210998597545721</v>
          </cell>
          <cell r="AE92">
            <v>0.12828179900000009</v>
          </cell>
          <cell r="AF92">
            <v>4.7255755200000138E-2</v>
          </cell>
          <cell r="AG92">
            <v>8.8212133321972956</v>
          </cell>
          <cell r="AH92">
            <v>25.219059238696133</v>
          </cell>
          <cell r="AI92">
            <v>0.17819498500000003</v>
          </cell>
          <cell r="AJ92">
            <v>6.2279375200000153E-2</v>
          </cell>
          <cell r="AK92">
            <v>8.8246216305995144</v>
          </cell>
          <cell r="AL92">
            <v>25.228699362346198</v>
          </cell>
          <cell r="AM92">
            <v>0.23835110600000009</v>
          </cell>
          <cell r="AN92">
            <v>7.7388107200000888E-2</v>
          </cell>
          <cell r="AO92">
            <v>8.8285720108849759</v>
          </cell>
          <cell r="AP92">
            <v>25.239872725098657</v>
          </cell>
          <cell r="AQ92">
            <v>0.30611131700000005</v>
          </cell>
          <cell r="AR92">
            <v>9.245748719999991E-2</v>
          </cell>
          <cell r="AS92">
            <v>8.8329194369450406</v>
          </cell>
          <cell r="AT92">
            <v>25.252169102889773</v>
          </cell>
          <cell r="AU92">
            <v>8.8179999999999996</v>
          </cell>
          <cell r="AV92">
            <v>25.448</v>
          </cell>
          <cell r="AW92">
            <v>0.3848325560000001</v>
          </cell>
          <cell r="AX92">
            <v>0.1074656751999985</v>
          </cell>
          <cell r="AY92">
            <v>8.8438389560277173</v>
          </cell>
          <cell r="AZ92">
            <v>25.521083604103922</v>
          </cell>
          <cell r="BA92">
            <v>0.89985248210000013</v>
          </cell>
          <cell r="BB92">
            <v>0.17978428320000006</v>
          </cell>
          <cell r="BC92">
            <v>8.8746662342793599</v>
          </cell>
          <cell r="BD92">
            <v>25.608276314092969</v>
          </cell>
          <cell r="BE92">
            <v>8.8249999999999993</v>
          </cell>
          <cell r="BF92">
            <v>25.757000000000001</v>
          </cell>
          <cell r="BG92">
            <v>1.4841156725740001</v>
          </cell>
          <cell r="BH92">
            <v>0.19411731119999942</v>
          </cell>
          <cell r="BI92">
            <v>8.9130843877222556</v>
          </cell>
          <cell r="BJ92">
            <v>26.006140271500293</v>
          </cell>
          <cell r="BK92">
            <v>2.0020394869569902</v>
          </cell>
          <cell r="BL92">
            <v>0.19411731119999587</v>
          </cell>
          <cell r="BM92">
            <v>8.9402683380544143</v>
          </cell>
          <cell r="BN92">
            <v>26.083028093977521</v>
          </cell>
          <cell r="BO92">
            <v>8.8309999999999995</v>
          </cell>
          <cell r="BP92">
            <v>26.01</v>
          </cell>
          <cell r="BQ92">
            <v>2.3989905842510506</v>
          </cell>
          <cell r="BR92">
            <v>0.1941173112000012</v>
          </cell>
          <cell r="BS92">
            <v>8.9671028674069451</v>
          </cell>
          <cell r="BT92">
            <v>26.394957041929544</v>
          </cell>
        </row>
        <row r="93">
          <cell r="B93" t="str">
            <v>Clover Hill</v>
          </cell>
          <cell r="C93" t="str">
            <v>CLOVER HILL</v>
          </cell>
          <cell r="D93">
            <v>6.6</v>
          </cell>
          <cell r="E93">
            <v>62.5</v>
          </cell>
          <cell r="F93">
            <v>25</v>
          </cell>
          <cell r="G93">
            <v>0.63663870760159114</v>
          </cell>
          <cell r="H93">
            <v>0.55093785261976747</v>
          </cell>
          <cell r="I93">
            <v>13.771000000000001</v>
          </cell>
          <cell r="J93">
            <v>39.783000000000001</v>
          </cell>
          <cell r="K93">
            <v>1.9598054000000253E-2</v>
          </cell>
          <cell r="L93">
            <v>8.367087999999967E-3</v>
          </cell>
          <cell r="M93">
            <v>13.773446315494187</v>
          </cell>
          <cell r="N93">
            <v>39.789919225099446</v>
          </cell>
          <cell r="O93">
            <v>4.7663716000000189E-2</v>
          </cell>
          <cell r="P93">
            <v>1.5771348000000351E-2</v>
          </cell>
          <cell r="Q93">
            <v>13.776549128981284</v>
          </cell>
          <cell r="R93">
            <v>39.798695306929375</v>
          </cell>
          <cell r="S93">
            <v>1.9598054000000253E-2</v>
          </cell>
          <cell r="T93">
            <v>2.2767716000000604E-2</v>
          </cell>
          <cell r="U93">
            <v>13.774706043744535</v>
          </cell>
          <cell r="V93">
            <v>39.79348227465254</v>
          </cell>
          <cell r="W93">
            <v>0.13733350100000008</v>
          </cell>
          <cell r="X93">
            <v>6.6663720000000204E-2</v>
          </cell>
          <cell r="Y93">
            <v>13.788845128857316</v>
          </cell>
          <cell r="Z93">
            <v>39.833473646504622</v>
          </cell>
          <cell r="AA93">
            <v>0.20922211300000004</v>
          </cell>
          <cell r="AB93">
            <v>0.11032322400000183</v>
          </cell>
          <cell r="AC93">
            <v>13.798952967626553</v>
          </cell>
          <cell r="AD93">
            <v>39.862062931852094</v>
          </cell>
          <cell r="AE93">
            <v>0.30105813100000023</v>
          </cell>
          <cell r="AF93">
            <v>0.15453239599999957</v>
          </cell>
          <cell r="AG93">
            <v>13.810853835364197</v>
          </cell>
          <cell r="AH93">
            <v>39.895723668969261</v>
          </cell>
          <cell r="AI93">
            <v>0.41755245299999988</v>
          </cell>
          <cell r="AJ93">
            <v>0.19764208400000083</v>
          </cell>
          <cell r="AK93">
            <v>13.824815565384991</v>
          </cell>
          <cell r="AL93">
            <v>39.935213404868463</v>
          </cell>
          <cell r="AM93">
            <v>0.55754097100000011</v>
          </cell>
          <cell r="AN93">
            <v>0.24125982000000157</v>
          </cell>
          <cell r="AO93">
            <v>13.840876947229203</v>
          </cell>
          <cell r="AP93">
            <v>39.980641852937538</v>
          </cell>
          <cell r="AQ93">
            <v>0.71494975900000002</v>
          </cell>
          <cell r="AR93">
            <v>0.28439128800000102</v>
          </cell>
          <cell r="AS93">
            <v>13.858419670075408</v>
          </cell>
          <cell r="AT93">
            <v>40.030260166077646</v>
          </cell>
          <cell r="AU93">
            <v>13.78</v>
          </cell>
          <cell r="AV93">
            <v>40.136000000000003</v>
          </cell>
          <cell r="AW93">
            <v>0.895242804</v>
          </cell>
          <cell r="AX93">
            <v>0.32692153600000129</v>
          </cell>
          <cell r="AY93">
            <v>13.886911653135297</v>
          </cell>
          <cell r="AZ93">
            <v>40.438391819679332</v>
          </cell>
          <cell r="BA93">
            <v>2.0701530689999998</v>
          </cell>
          <cell r="BB93">
            <v>0.51712219600000076</v>
          </cell>
          <cell r="BC93">
            <v>14.006327889502334</v>
          </cell>
          <cell r="BD93">
            <v>40.776151941754968</v>
          </cell>
          <cell r="BE93">
            <v>13.794</v>
          </cell>
          <cell r="BF93">
            <v>40.542999999999999</v>
          </cell>
          <cell r="BG93">
            <v>3.4157629746999998</v>
          </cell>
          <cell r="BH93">
            <v>0.55413407600000042</v>
          </cell>
          <cell r="BI93">
            <v>14.14127592892072</v>
          </cell>
          <cell r="BJ93">
            <v>41.525244657130791</v>
          </cell>
          <cell r="BK93">
            <v>4.6187614887150001</v>
          </cell>
          <cell r="BL93">
            <v>0.5541340760000022</v>
          </cell>
          <cell r="BM93">
            <v>14.24651100708758</v>
          </cell>
          <cell r="BN93">
            <v>41.822894406692726</v>
          </cell>
          <cell r="BO93">
            <v>13.795</v>
          </cell>
          <cell r="BP93">
            <v>40.564999999999998</v>
          </cell>
          <cell r="BQ93">
            <v>5.5448847793510003</v>
          </cell>
          <cell r="BR93">
            <v>0.55413407600000575</v>
          </cell>
          <cell r="BS93">
            <v>14.328525784534774</v>
          </cell>
          <cell r="BT93">
            <v>42.074038800729646</v>
          </cell>
        </row>
        <row r="94">
          <cell r="B94" t="str">
            <v>Cog Lane</v>
          </cell>
          <cell r="C94" t="str">
            <v>COG LANE</v>
          </cell>
          <cell r="D94">
            <v>6.6</v>
          </cell>
          <cell r="E94">
            <v>62.5</v>
          </cell>
          <cell r="F94">
            <v>25</v>
          </cell>
          <cell r="G94">
            <v>0.91459117143887725</v>
          </cell>
          <cell r="H94">
            <v>0.73542254820284225</v>
          </cell>
          <cell r="I94">
            <v>16.283000000000001</v>
          </cell>
          <cell r="J94">
            <v>51.215000000000003</v>
          </cell>
          <cell r="K94">
            <v>2.891106199999971E-2</v>
          </cell>
          <cell r="L94">
            <v>24.006620216000002</v>
          </cell>
          <cell r="M94">
            <v>18.385563705071057</v>
          </cell>
          <cell r="N94">
            <v>57.161948214929829</v>
          </cell>
          <cell r="O94">
            <v>6.9705930999999888E-2</v>
          </cell>
          <cell r="P94">
            <v>24.01256832</v>
          </cell>
          <cell r="Q94">
            <v>18.389652654774736</v>
          </cell>
          <cell r="R94">
            <v>57.173513511183437</v>
          </cell>
          <cell r="S94">
            <v>2.891106199999971E-2</v>
          </cell>
          <cell r="T94">
            <v>24.018258023999998</v>
          </cell>
          <cell r="U94">
            <v>18.386581749250084</v>
          </cell>
          <cell r="V94">
            <v>57.164827678699979</v>
          </cell>
          <cell r="W94">
            <v>0.19702584000000001</v>
          </cell>
          <cell r="X94">
            <v>24.081978188000001</v>
          </cell>
          <cell r="Y94">
            <v>18.406862047154821</v>
          </cell>
          <cell r="Z94">
            <v>57.222189023391671</v>
          </cell>
          <cell r="AA94">
            <v>0.29727388899999974</v>
          </cell>
          <cell r="AB94">
            <v>24.145553707999994</v>
          </cell>
          <cell r="AC94">
            <v>18.421192892861146</v>
          </cell>
          <cell r="AD94">
            <v>57.262722776107992</v>
          </cell>
          <cell r="AE94">
            <v>0.42437584899999981</v>
          </cell>
          <cell r="AF94">
            <v>24.209646027999995</v>
          </cell>
          <cell r="AG94">
            <v>18.437918054834711</v>
          </cell>
          <cell r="AH94">
            <v>57.310028677899794</v>
          </cell>
          <cell r="AI94">
            <v>0.58455714899999989</v>
          </cell>
          <cell r="AJ94">
            <v>24.272836331999997</v>
          </cell>
          <cell r="AK94">
            <v>18.457458002667849</v>
          </cell>
          <cell r="AL94">
            <v>57.365295996367166</v>
          </cell>
          <cell r="AM94">
            <v>0.77605330899999969</v>
          </cell>
          <cell r="AN94">
            <v>24.336504148000003</v>
          </cell>
          <cell r="AO94">
            <v>18.479779061793774</v>
          </cell>
          <cell r="AP94">
            <v>57.428429485452</v>
          </cell>
          <cell r="AQ94">
            <v>0.99069316600000001</v>
          </cell>
          <cell r="AR94">
            <v>24.399787643999993</v>
          </cell>
          <cell r="AS94">
            <v>18.504091050076898</v>
          </cell>
          <cell r="AT94">
            <v>57.497194172568499</v>
          </cell>
          <cell r="AU94">
            <v>16.292999999999999</v>
          </cell>
          <cell r="AV94">
            <v>51.634</v>
          </cell>
          <cell r="AW94">
            <v>1.2372262769999998</v>
          </cell>
          <cell r="AX94">
            <v>24.462574012000005</v>
          </cell>
          <cell r="AY94">
            <v>18.541149487117238</v>
          </cell>
          <cell r="AZ94">
            <v>57.992726989846638</v>
          </cell>
          <cell r="BA94">
            <v>2.8375333699999992</v>
          </cell>
          <cell r="BB94">
            <v>24.188509816</v>
          </cell>
          <cell r="BC94">
            <v>18.657165652813266</v>
          </cell>
          <cell r="BD94">
            <v>58.320870259810327</v>
          </cell>
          <cell r="BE94">
            <v>16.315000000000001</v>
          </cell>
          <cell r="BF94">
            <v>52.414000000000001</v>
          </cell>
          <cell r="BG94">
            <v>4.6667943694799998</v>
          </cell>
          <cell r="BH94">
            <v>19.607367668000002</v>
          </cell>
          <cell r="BI94">
            <v>18.438438482832073</v>
          </cell>
          <cell r="BJ94">
            <v>58.419991002572132</v>
          </cell>
          <cell r="BK94">
            <v>6.3172525007300004</v>
          </cell>
          <cell r="BL94">
            <v>8.9825676680000068</v>
          </cell>
          <cell r="BM94">
            <v>17.653387165601387</v>
          </cell>
          <cell r="BN94">
            <v>56.199530562599129</v>
          </cell>
          <cell r="BO94">
            <v>16.196999999999999</v>
          </cell>
          <cell r="BP94">
            <v>52.301000000000002</v>
          </cell>
          <cell r="BQ94">
            <v>7.6115697775150002</v>
          </cell>
          <cell r="BR94">
            <v>5.8001676680000056</v>
          </cell>
          <cell r="BS94">
            <v>17.370222761283131</v>
          </cell>
          <cell r="BT94">
            <v>55.619375081382842</v>
          </cell>
        </row>
        <row r="95">
          <cell r="B95" t="str">
            <v>Coniston</v>
          </cell>
          <cell r="C95" t="str">
            <v>CONISTON</v>
          </cell>
          <cell r="D95">
            <v>11</v>
          </cell>
          <cell r="E95">
            <v>33.405000000000001</v>
          </cell>
          <cell r="F95">
            <v>13.1</v>
          </cell>
          <cell r="G95">
            <v>0.16311187407316435</v>
          </cell>
          <cell r="H95">
            <v>0.17979129209082331</v>
          </cell>
          <cell r="I95">
            <v>2.355</v>
          </cell>
          <cell r="J95">
            <v>5.4480000000000004</v>
          </cell>
          <cell r="K95">
            <v>4.931199000000025E-3</v>
          </cell>
          <cell r="L95">
            <v>1.3537919999984105E-4</v>
          </cell>
          <cell r="M95">
            <v>2.3552659263897855</v>
          </cell>
          <cell r="N95">
            <v>5.4487521534140555</v>
          </cell>
          <cell r="O95">
            <v>1.1826386000000022E-2</v>
          </cell>
          <cell r="P95">
            <v>2.7921119999985144E-4</v>
          </cell>
          <cell r="Q95">
            <v>2.3556353790729201</v>
          </cell>
          <cell r="R95">
            <v>5.4497971234043439</v>
          </cell>
          <cell r="S95">
            <v>4.931199000000025E-3</v>
          </cell>
          <cell r="T95">
            <v>4.3553239999960525E-4</v>
          </cell>
          <cell r="U95">
            <v>2.3552816803471326</v>
          </cell>
          <cell r="V95">
            <v>5.4487967123343379</v>
          </cell>
          <cell r="W95">
            <v>3.3469051E-2</v>
          </cell>
          <cell r="X95">
            <v>2.6824524399999161E-2</v>
          </cell>
          <cell r="Y95">
            <v>2.3581645919988721</v>
          </cell>
          <cell r="Z95">
            <v>5.456950817848365</v>
          </cell>
          <cell r="AA95">
            <v>5.0475494999999981E-2</v>
          </cell>
          <cell r="AB95">
            <v>5.3224704399999601E-2</v>
          </cell>
          <cell r="AC95">
            <v>2.3604428489126006</v>
          </cell>
          <cell r="AD95">
            <v>5.4633947015002953</v>
          </cell>
          <cell r="AE95">
            <v>7.1849181000000012E-2</v>
          </cell>
          <cell r="AF95">
            <v>7.9657012399999783E-2</v>
          </cell>
          <cell r="AG95">
            <v>2.3629520128675803</v>
          </cell>
          <cell r="AH95">
            <v>5.4704916888909958</v>
          </cell>
          <cell r="AI95">
            <v>9.8407737000000023E-2</v>
          </cell>
          <cell r="AJ95">
            <v>0.10607190439999892</v>
          </cell>
          <cell r="AK95">
            <v>2.3657323978187352</v>
          </cell>
          <cell r="AL95">
            <v>5.4783558051040782</v>
          </cell>
          <cell r="AM95">
            <v>0.12980064799999999</v>
          </cell>
          <cell r="AN95">
            <v>0.1325155884</v>
          </cell>
          <cell r="AO95">
            <v>2.3687680317907591</v>
          </cell>
          <cell r="AP95">
            <v>5.4869418745713512</v>
          </cell>
          <cell r="AQ95">
            <v>0.16476459800000001</v>
          </cell>
          <cell r="AR95">
            <v>0.15895488839999983</v>
          </cell>
          <cell r="AS95">
            <v>2.3719908666013607</v>
          </cell>
          <cell r="AT95">
            <v>5.4960574279682328</v>
          </cell>
          <cell r="AU95">
            <v>2.355</v>
          </cell>
          <cell r="AV95">
            <v>5.4530000000000003</v>
          </cell>
          <cell r="AW95">
            <v>0.20386663000000002</v>
          </cell>
          <cell r="AX95">
            <v>0.18538241639999931</v>
          </cell>
          <cell r="AY95">
            <v>2.3754302765200768</v>
          </cell>
          <cell r="AZ95">
            <v>5.5107855482754511</v>
          </cell>
          <cell r="BA95">
            <v>0.45401892799999999</v>
          </cell>
          <cell r="BB95">
            <v>0.31030084039999983</v>
          </cell>
          <cell r="BC95">
            <v>2.3951163840029719</v>
          </cell>
          <cell r="BD95">
            <v>5.5664662686607409</v>
          </cell>
          <cell r="BE95">
            <v>2.3839999999999999</v>
          </cell>
          <cell r="BF95">
            <v>5.641</v>
          </cell>
          <cell r="BG95">
            <v>0.75165639773000004</v>
          </cell>
          <cell r="BH95">
            <v>0.31357358839999949</v>
          </cell>
          <cell r="BI95">
            <v>2.4399100744764559</v>
          </cell>
          <cell r="BJ95">
            <v>5.7991375711957875</v>
          </cell>
          <cell r="BK95">
            <v>1.033988279478</v>
          </cell>
          <cell r="BL95">
            <v>4.8229588399998802E-2</v>
          </cell>
          <cell r="BM95">
            <v>2.4408017070310168</v>
          </cell>
          <cell r="BN95">
            <v>5.8016594888984141</v>
          </cell>
          <cell r="BO95">
            <v>2.3580000000000001</v>
          </cell>
          <cell r="BP95">
            <v>5.6210000000000004</v>
          </cell>
          <cell r="BQ95">
            <v>1.2658338719260001</v>
          </cell>
          <cell r="BR95">
            <v>2.2885588400000101E-2</v>
          </cell>
          <cell r="BS95">
            <v>2.4256402297571933</v>
          </cell>
          <cell r="BT95">
            <v>5.8123154605693106</v>
          </cell>
        </row>
        <row r="96">
          <cell r="B96" t="str">
            <v>Copse Rd</v>
          </cell>
          <cell r="C96" t="str">
            <v>COPSE RD</v>
          </cell>
          <cell r="D96">
            <v>6.6</v>
          </cell>
          <cell r="E96">
            <v>62.5</v>
          </cell>
          <cell r="F96">
            <v>25</v>
          </cell>
          <cell r="G96">
            <v>0.79589458082485143</v>
          </cell>
          <cell r="H96">
            <v>0.6223872380385852</v>
          </cell>
          <cell r="I96">
            <v>15.555999999999999</v>
          </cell>
          <cell r="J96">
            <v>49.732999999999997</v>
          </cell>
          <cell r="K96">
            <v>3.7359461000000094E-2</v>
          </cell>
          <cell r="L96">
            <v>4.7194600000040055E-3</v>
          </cell>
          <cell r="M96">
            <v>15.55968095096463</v>
          </cell>
          <cell r="N96">
            <v>49.743411301553216</v>
          </cell>
          <cell r="O96">
            <v>9.0006790000000114E-2</v>
          </cell>
          <cell r="P96">
            <v>9.0037679999923625E-3</v>
          </cell>
          <cell r="Q96">
            <v>15.56466117762332</v>
          </cell>
          <cell r="R96">
            <v>49.757497509722036</v>
          </cell>
          <cell r="S96">
            <v>3.7359461000000094E-2</v>
          </cell>
          <cell r="T96">
            <v>1.3135211999994567E-2</v>
          </cell>
          <cell r="U96">
            <v>15.560417138340785</v>
          </cell>
          <cell r="V96">
            <v>49.745493553896836</v>
          </cell>
          <cell r="W96">
            <v>0.25478567200000013</v>
          </cell>
          <cell r="X96">
            <v>9.40223919999994E-2</v>
          </cell>
          <cell r="Y96">
            <v>15.586512792370591</v>
          </cell>
          <cell r="Z96">
            <v>49.819303209592732</v>
          </cell>
          <cell r="AA96">
            <v>0.38461318200000028</v>
          </cell>
          <cell r="AB96">
            <v>0.17482674000000742</v>
          </cell>
          <cell r="AC96">
            <v>15.604938301448806</v>
          </cell>
          <cell r="AD96">
            <v>49.871418419256813</v>
          </cell>
          <cell r="AE96">
            <v>0.5489564870000001</v>
          </cell>
          <cell r="AF96">
            <v>0.25603571999999986</v>
          </cell>
          <cell r="AG96">
            <v>15.626418555667726</v>
          </cell>
          <cell r="AH96">
            <v>49.932173752936045</v>
          </cell>
          <cell r="AI96">
            <v>0.75554419500000014</v>
          </cell>
          <cell r="AJ96">
            <v>0.33658873599999595</v>
          </cell>
          <cell r="AK96">
            <v>15.65153685480359</v>
          </cell>
          <cell r="AL96">
            <v>50.003219031539416</v>
          </cell>
          <cell r="AM96">
            <v>1.0020789130000001</v>
          </cell>
          <cell r="AN96">
            <v>0.41751555999999823</v>
          </cell>
          <cell r="AO96">
            <v>15.680182310776765</v>
          </cell>
          <cell r="AP96">
            <v>50.084240616214664</v>
          </cell>
          <cell r="AQ96">
            <v>1.2781242690000001</v>
          </cell>
          <cell r="AR96">
            <v>0.49817048399999919</v>
          </cell>
          <cell r="AS96">
            <v>15.711385493000707</v>
          </cell>
          <cell r="AT96">
            <v>50.172496543195258</v>
          </cell>
          <cell r="AU96">
            <v>15.564</v>
          </cell>
          <cell r="AV96">
            <v>50.094000000000001</v>
          </cell>
          <cell r="AW96">
            <v>1.5927400440000001</v>
          </cell>
          <cell r="AX96">
            <v>0.57846331600001122</v>
          </cell>
          <cell r="AY96">
            <v>15.753931037024458</v>
          </cell>
          <cell r="AZ96">
            <v>50.631206096951153</v>
          </cell>
          <cell r="BA96">
            <v>3.6276006999999995</v>
          </cell>
          <cell r="BB96">
            <v>0.96554512000000159</v>
          </cell>
          <cell r="BC96">
            <v>15.965796056909728</v>
          </cell>
          <cell r="BD96">
            <v>51.230450865979542</v>
          </cell>
          <cell r="BE96">
            <v>15.59</v>
          </cell>
          <cell r="BF96">
            <v>51.017000000000003</v>
          </cell>
          <cell r="BG96">
            <v>5.9659920381999996</v>
          </cell>
          <cell r="BH96">
            <v>0.95290007599999171</v>
          </cell>
          <cell r="BI96">
            <v>16.195246094640506</v>
          </cell>
          <cell r="BJ96">
            <v>52.72889447122791</v>
          </cell>
          <cell r="BK96">
            <v>8.0814949912999996</v>
          </cell>
          <cell r="BL96">
            <v>-8.680479916000003</v>
          </cell>
          <cell r="BM96">
            <v>15.537602407952109</v>
          </cell>
          <cell r="BN96">
            <v>50.868797229380363</v>
          </cell>
          <cell r="BO96">
            <v>15.598000000000001</v>
          </cell>
          <cell r="BP96">
            <v>51.348999999999997</v>
          </cell>
          <cell r="BQ96">
            <v>9.7383339555060004</v>
          </cell>
          <cell r="BR96">
            <v>-34.459472187999999</v>
          </cell>
          <cell r="BS96">
            <v>13.435461240423582</v>
          </cell>
          <cell r="BT96">
            <v>45.232416714099074</v>
          </cell>
        </row>
        <row r="97">
          <cell r="B97" t="str">
            <v>Cox Green</v>
          </cell>
          <cell r="C97" t="str">
            <v>COX GREEN</v>
          </cell>
          <cell r="D97">
            <v>11</v>
          </cell>
          <cell r="E97">
            <v>62.5</v>
          </cell>
          <cell r="F97">
            <v>25</v>
          </cell>
          <cell r="G97">
            <v>0.36265577563890578</v>
          </cell>
          <cell r="H97">
            <v>0.32308222809780723</v>
          </cell>
          <cell r="I97">
            <v>8.0760000000000005</v>
          </cell>
          <cell r="J97">
            <v>22.663</v>
          </cell>
          <cell r="K97">
            <v>1.6804865000000113E-2</v>
          </cell>
          <cell r="L97">
            <v>3.3089679999993571E-3</v>
          </cell>
          <cell r="M97">
            <v>8.0770557024451808</v>
          </cell>
          <cell r="N97">
            <v>22.66598597743161</v>
          </cell>
          <cell r="O97">
            <v>4.0726007000000175E-2</v>
          </cell>
          <cell r="P97">
            <v>6.3210680000000963E-3</v>
          </cell>
          <cell r="Q97">
            <v>8.0784693310378035</v>
          </cell>
          <cell r="R97">
            <v>22.669984322887299</v>
          </cell>
          <cell r="S97">
            <v>1.6804865000000113E-2</v>
          </cell>
          <cell r="T97">
            <v>9.2328799999994438E-3</v>
          </cell>
          <cell r="U97">
            <v>8.0773666271895319</v>
          </cell>
          <cell r="V97">
            <v>22.666865405412285</v>
          </cell>
          <cell r="W97">
            <v>0.11598985400000006</v>
          </cell>
          <cell r="X97">
            <v>4.1096775999999835E-2</v>
          </cell>
          <cell r="Y97">
            <v>8.0842449098287812</v>
          </cell>
          <cell r="Z97">
            <v>22.686320126600812</v>
          </cell>
          <cell r="AA97">
            <v>0.17573745400000007</v>
          </cell>
          <cell r="AB97">
            <v>7.2908519999999477E-2</v>
          </cell>
          <cell r="AC97">
            <v>8.0890505290928925</v>
          </cell>
          <cell r="AD97">
            <v>22.699912470478626</v>
          </cell>
          <cell r="AE97">
            <v>0.25191840300000001</v>
          </cell>
          <cell r="AF97">
            <v>0.10501280000000035</v>
          </cell>
          <cell r="AG97">
            <v>8.094734029648567</v>
          </cell>
          <cell r="AH97">
            <v>22.715987837613802</v>
          </cell>
          <cell r="AI97">
            <v>0.3485078450000002</v>
          </cell>
          <cell r="AJ97">
            <v>0.13665836799999953</v>
          </cell>
          <cell r="AK97">
            <v>8.1014646221524789</v>
          </cell>
          <cell r="AL97">
            <v>22.735024828017483</v>
          </cell>
          <cell r="AM97">
            <v>0.464484432</v>
          </cell>
          <cell r="AN97">
            <v>0.16857360399999921</v>
          </cell>
          <cell r="AO97">
            <v>8.1092269297724791</v>
          </cell>
          <cell r="AP97">
            <v>22.756979949440513</v>
          </cell>
          <cell r="AQ97">
            <v>0.59482401899999993</v>
          </cell>
          <cell r="AR97">
            <v>0.20029963999999856</v>
          </cell>
          <cell r="AS97">
            <v>8.1177331689602443</v>
          </cell>
          <cell r="AT97">
            <v>22.781039227088772</v>
          </cell>
          <cell r="AU97">
            <v>8.0820000000000007</v>
          </cell>
          <cell r="AV97">
            <v>22.827999999999999</v>
          </cell>
          <cell r="AW97">
            <v>0.74550332400000008</v>
          </cell>
          <cell r="AX97">
            <v>0.23177113600000032</v>
          </cell>
          <cell r="AY97">
            <v>8.1332936065957409</v>
          </cell>
          <cell r="AZ97">
            <v>22.973080228221452</v>
          </cell>
          <cell r="BA97">
            <v>1.7269263880000003</v>
          </cell>
          <cell r="BB97">
            <v>0.35338582399999963</v>
          </cell>
          <cell r="BC97">
            <v>8.1911880741451526</v>
          </cell>
          <cell r="BD97">
            <v>23.136830510610945</v>
          </cell>
          <cell r="BE97">
            <v>8.0960000000000001</v>
          </cell>
          <cell r="BF97">
            <v>23.251000000000001</v>
          </cell>
          <cell r="BG97">
            <v>2.8424015838600005</v>
          </cell>
          <cell r="BH97">
            <v>0.2905480360000019</v>
          </cell>
          <cell r="BI97">
            <v>8.2604372096712471</v>
          </cell>
          <cell r="BJ97">
            <v>23.71609866415173</v>
          </cell>
          <cell r="BK97">
            <v>3.8355633912508007</v>
          </cell>
          <cell r="BL97">
            <v>-0.77082796400000086</v>
          </cell>
          <cell r="BM97">
            <v>8.2568568930834765</v>
          </cell>
          <cell r="BN97">
            <v>23.705971999599701</v>
          </cell>
          <cell r="BO97">
            <v>8.1259999999999994</v>
          </cell>
          <cell r="BP97">
            <v>23.338000000000001</v>
          </cell>
          <cell r="BQ97">
            <v>4.6008313569462</v>
          </cell>
          <cell r="BR97">
            <v>-0.87220396399999922</v>
          </cell>
          <cell r="BS97">
            <v>8.3217021844568446</v>
          </cell>
          <cell r="BT97">
            <v>23.891529366889824</v>
          </cell>
        </row>
        <row r="98">
          <cell r="B98" t="str">
            <v>Craggs Row &amp; Bushell St</v>
          </cell>
          <cell r="C98" t="str">
            <v>CRAGGS ROW</v>
          </cell>
          <cell r="D98">
            <v>6.6</v>
          </cell>
          <cell r="E98">
            <v>54.75</v>
          </cell>
          <cell r="F98">
            <v>21.9</v>
          </cell>
          <cell r="G98">
            <v>0.71002474649478731</v>
          </cell>
          <cell r="H98">
            <v>0.60580228353189225</v>
          </cell>
          <cell r="I98">
            <v>13.265000000000001</v>
          </cell>
          <cell r="J98">
            <v>38.868000000000002</v>
          </cell>
          <cell r="K98">
            <v>1.995867699999998E-2</v>
          </cell>
          <cell r="L98">
            <v>3.7047080000003341E-3</v>
          </cell>
          <cell r="M98">
            <v>13.267070009348439</v>
          </cell>
          <cell r="N98">
            <v>38.873854870589604</v>
          </cell>
          <cell r="O98">
            <v>4.7797560000000017E-2</v>
          </cell>
          <cell r="P98">
            <v>7.0291719999997504E-3</v>
          </cell>
          <cell r="Q98">
            <v>13.269796095224089</v>
          </cell>
          <cell r="R98">
            <v>38.881565405824681</v>
          </cell>
          <cell r="S98">
            <v>1.995867699999998E-2</v>
          </cell>
          <cell r="T98">
            <v>1.0207636000000075E-2</v>
          </cell>
          <cell r="U98">
            <v>13.26763886801985</v>
          </cell>
          <cell r="V98">
            <v>38.875463845885967</v>
          </cell>
          <cell r="W98">
            <v>0.13326939000000015</v>
          </cell>
          <cell r="X98">
            <v>9.256277199999996E-2</v>
          </cell>
          <cell r="Y98">
            <v>13.284755190836725</v>
          </cell>
          <cell r="Z98">
            <v>38.923876117617127</v>
          </cell>
          <cell r="AA98">
            <v>0.19963830000000005</v>
          </cell>
          <cell r="AB98">
            <v>0.17483787599999978</v>
          </cell>
          <cell r="AC98">
            <v>13.297758169851319</v>
          </cell>
          <cell r="AD98">
            <v>38.960654096164511</v>
          </cell>
          <cell r="AE98">
            <v>0.28320301700000006</v>
          </cell>
          <cell r="AF98">
            <v>0.2574012519999993</v>
          </cell>
          <cell r="AG98">
            <v>13.312290609126093</v>
          </cell>
          <cell r="AH98">
            <v>39.001758041598009</v>
          </cell>
          <cell r="AI98">
            <v>0.38780615600000001</v>
          </cell>
          <cell r="AJ98">
            <v>0.33946680400000062</v>
          </cell>
          <cell r="AK98">
            <v>13.32861988473187</v>
          </cell>
          <cell r="AL98">
            <v>39.047944207648847</v>
          </cell>
          <cell r="AM98">
            <v>0.51219591800000008</v>
          </cell>
          <cell r="AN98">
            <v>0.42179839199999947</v>
          </cell>
          <cell r="AO98">
            <v>13.34670331307577</v>
          </cell>
          <cell r="AP98">
            <v>39.099091866885139</v>
          </cell>
          <cell r="AQ98">
            <v>0.65116510900000002</v>
          </cell>
          <cell r="AR98">
            <v>0.50391651599999943</v>
          </cell>
          <cell r="AS98">
            <v>13.366043437443901</v>
          </cell>
          <cell r="AT98">
            <v>39.153793999243923</v>
          </cell>
          <cell r="AU98">
            <v>13.266999999999999</v>
          </cell>
          <cell r="AV98">
            <v>38.957000000000001</v>
          </cell>
          <cell r="AW98">
            <v>0.81089020299999992</v>
          </cell>
          <cell r="AX98">
            <v>0.58575938400000016</v>
          </cell>
          <cell r="AY98">
            <v>13.38917515379061</v>
          </cell>
          <cell r="AZ98">
            <v>39.302563518951402</v>
          </cell>
          <cell r="BA98">
            <v>1.8462936799999996</v>
          </cell>
          <cell r="BB98">
            <v>0.98280036799999948</v>
          </cell>
          <cell r="BC98">
            <v>13.514481546996297</v>
          </cell>
          <cell r="BD98">
            <v>39.656983520398477</v>
          </cell>
          <cell r="BE98">
            <v>13.319000000000001</v>
          </cell>
          <cell r="BF98">
            <v>39.862000000000002</v>
          </cell>
          <cell r="BG98">
            <v>3.0362368800400001</v>
          </cell>
          <cell r="BH98">
            <v>1.0501001920000004</v>
          </cell>
          <cell r="BI98">
            <v>13.676461789173008</v>
          </cell>
          <cell r="BJ98">
            <v>40.873054620557234</v>
          </cell>
          <cell r="BK98">
            <v>4.1341548483510007</v>
          </cell>
          <cell r="BL98">
            <v>0.99156193600000009</v>
          </cell>
          <cell r="BM98">
            <v>13.767383934126491</v>
          </cell>
          <cell r="BN98">
            <v>41.130221281583772</v>
          </cell>
          <cell r="BO98">
            <v>13.308999999999999</v>
          </cell>
          <cell r="BP98">
            <v>40.155000000000001</v>
          </cell>
          <cell r="BQ98">
            <v>5.0246351462330008</v>
          </cell>
          <cell r="BR98">
            <v>0.89803725199999995</v>
          </cell>
          <cell r="BS98">
            <v>13.827099470218453</v>
          </cell>
          <cell r="BT98">
            <v>41.620406594882503</v>
          </cell>
        </row>
        <row r="99">
          <cell r="B99" t="str">
            <v>Crown Lane</v>
          </cell>
          <cell r="C99" t="str">
            <v>CROWN LANE</v>
          </cell>
          <cell r="D99">
            <v>11</v>
          </cell>
          <cell r="E99">
            <v>33.405000000000001</v>
          </cell>
          <cell r="F99">
            <v>13.1</v>
          </cell>
          <cell r="G99">
            <v>0.82114043102188894</v>
          </cell>
          <cell r="H99">
            <v>0.65876619069976672</v>
          </cell>
          <cell r="I99">
            <v>8.6280000000000001</v>
          </cell>
          <cell r="J99">
            <v>27.425000000000001</v>
          </cell>
          <cell r="K99">
            <v>3.0620933000000239E-2</v>
          </cell>
          <cell r="L99">
            <v>4.3804880000060109E-3</v>
          </cell>
          <cell r="M99">
            <v>8.6298370981669432</v>
          </cell>
          <cell r="N99">
            <v>27.430196098286203</v>
          </cell>
          <cell r="O99">
            <v>7.3559959000000008E-2</v>
          </cell>
          <cell r="P99">
            <v>8.5103599999989399E-3</v>
          </cell>
          <cell r="Q99">
            <v>8.6323075746151936</v>
          </cell>
          <cell r="R99">
            <v>27.43718366088348</v>
          </cell>
          <cell r="S99">
            <v>3.0620933000000239E-2</v>
          </cell>
          <cell r="T99">
            <v>1.2618492000004977E-2</v>
          </cell>
          <cell r="U99">
            <v>8.6302694812421237</v>
          </cell>
          <cell r="V99">
            <v>27.431419062304325</v>
          </cell>
          <cell r="W99">
            <v>0.20613825299999955</v>
          </cell>
          <cell r="X99">
            <v>0.10184872000001022</v>
          </cell>
          <cell r="Y99">
            <v>8.6441651237971318</v>
          </cell>
          <cell r="Z99">
            <v>27.47072187462269</v>
          </cell>
          <cell r="AA99">
            <v>0.30965959399999998</v>
          </cell>
          <cell r="AB99">
            <v>0.19109485600000298</v>
          </cell>
          <cell r="AC99">
            <v>8.6542827924095818</v>
          </cell>
          <cell r="AD99">
            <v>27.499338962965336</v>
          </cell>
          <cell r="AE99">
            <v>0.44047453699999983</v>
          </cell>
          <cell r="AF99">
            <v>0.28087251599999874</v>
          </cell>
          <cell r="AG99">
            <v>8.665860901384427</v>
          </cell>
          <cell r="AH99">
            <v>27.532086800443054</v>
          </cell>
          <cell r="AI99">
            <v>0.60486312499999983</v>
          </cell>
          <cell r="AJ99">
            <v>0.37002562400000372</v>
          </cell>
          <cell r="AK99">
            <v>8.6791683892422817</v>
          </cell>
          <cell r="AL99">
            <v>27.56972606006244</v>
          </cell>
          <cell r="AM99">
            <v>0.80092218700000006</v>
          </cell>
          <cell r="AN99">
            <v>0.45966535199999825</v>
          </cell>
          <cell r="AO99">
            <v>8.6941636868162497</v>
          </cell>
          <cell r="AP99">
            <v>27.612139166464292</v>
          </cell>
          <cell r="AQ99">
            <v>1.0203545240000003</v>
          </cell>
          <cell r="AR99">
            <v>0.54906649999999146</v>
          </cell>
          <cell r="AS99">
            <v>8.7103732409707497</v>
          </cell>
          <cell r="AT99">
            <v>27.657986709114926</v>
          </cell>
          <cell r="AU99">
            <v>8.6329999999999991</v>
          </cell>
          <cell r="AV99">
            <v>27.637</v>
          </cell>
          <cell r="AW99">
            <v>1.2732055790000001</v>
          </cell>
          <cell r="AX99">
            <v>0.63810716800000478</v>
          </cell>
          <cell r="AY99">
            <v>8.7333179026350916</v>
          </cell>
          <cell r="AZ99">
            <v>27.920741876910743</v>
          </cell>
          <cell r="BA99">
            <v>2.9140079209999996</v>
          </cell>
          <cell r="BB99">
            <v>0.49816602399999965</v>
          </cell>
          <cell r="BC99">
            <v>8.8120926859697786</v>
          </cell>
          <cell r="BD99">
            <v>28.143550610840578</v>
          </cell>
          <cell r="BE99">
            <v>8.6489999999999991</v>
          </cell>
          <cell r="BF99">
            <v>28.22</v>
          </cell>
          <cell r="BG99">
            <v>4.7903116270899995</v>
          </cell>
          <cell r="BH99">
            <v>-4.0560336519999929</v>
          </cell>
          <cell r="BI99">
            <v>8.6875395987798374</v>
          </cell>
          <cell r="BJ99">
            <v>28.329006446565732</v>
          </cell>
          <cell r="BK99">
            <v>6.4990712444099987</v>
          </cell>
          <cell r="BL99">
            <v>-14.68083365199999</v>
          </cell>
          <cell r="BM99">
            <v>8.2195688428665772</v>
          </cell>
          <cell r="BN99">
            <v>27.005385266952686</v>
          </cell>
          <cell r="BO99">
            <v>8.6539999999999999</v>
          </cell>
          <cell r="BP99">
            <v>28.413</v>
          </cell>
          <cell r="BQ99">
            <v>7.8609701562570002</v>
          </cell>
          <cell r="BR99">
            <v>-17.863233651999995</v>
          </cell>
          <cell r="BS99">
            <v>8.1290173162024733</v>
          </cell>
          <cell r="BT99">
            <v>26.928124737125025</v>
          </cell>
        </row>
        <row r="100">
          <cell r="B100" t="str">
            <v>Culcheth</v>
          </cell>
          <cell r="C100" t="str">
            <v>CULCHETH</v>
          </cell>
          <cell r="D100">
            <v>11</v>
          </cell>
          <cell r="E100">
            <v>33.405000000000001</v>
          </cell>
          <cell r="F100">
            <v>13.1</v>
          </cell>
          <cell r="G100">
            <v>0.32298831522311539</v>
          </cell>
          <cell r="H100">
            <v>0.29220284353507858</v>
          </cell>
          <cell r="I100">
            <v>3.827</v>
          </cell>
          <cell r="J100">
            <v>10.787000000000001</v>
          </cell>
          <cell r="K100">
            <v>1.6029921999999974E-2</v>
          </cell>
          <cell r="L100">
            <v>3.028899999995005E-4</v>
          </cell>
          <cell r="M100">
            <v>3.8278572503095294</v>
          </cell>
          <cell r="N100">
            <v>10.78942467002817</v>
          </cell>
          <cell r="O100">
            <v>3.8808052000000259E-2</v>
          </cell>
          <cell r="P100">
            <v>6.8040599999896756E-4</v>
          </cell>
          <cell r="Q100">
            <v>3.8290726065323804</v>
          </cell>
          <cell r="R100">
            <v>10.792862216535111</v>
          </cell>
          <cell r="S100">
            <v>1.6029921999999974E-2</v>
          </cell>
          <cell r="T100">
            <v>1.1249339999999108E-3</v>
          </cell>
          <cell r="U100">
            <v>3.8279003964299552</v>
          </cell>
          <cell r="V100">
            <v>10.789546705685511</v>
          </cell>
          <cell r="W100">
            <v>0.11159232300000022</v>
          </cell>
          <cell r="X100">
            <v>2.7586989999999645E-2</v>
          </cell>
          <cell r="Y100">
            <v>3.8343050194387431</v>
          </cell>
          <cell r="Z100">
            <v>10.80766171512734</v>
          </cell>
          <cell r="AA100">
            <v>0.16972522699999981</v>
          </cell>
          <cell r="AB100">
            <v>5.409865800000091E-2</v>
          </cell>
          <cell r="AC100">
            <v>3.8387477072959832</v>
          </cell>
          <cell r="AD100">
            <v>10.82022753396954</v>
          </cell>
          <cell r="AE100">
            <v>0.24353807500000002</v>
          </cell>
          <cell r="AF100">
            <v>8.0734858000001353E-2</v>
          </cell>
          <cell r="AG100">
            <v>3.8440199150144054</v>
          </cell>
          <cell r="AH100">
            <v>10.835139589287619</v>
          </cell>
          <cell r="AI100">
            <v>0.33643496699999997</v>
          </cell>
          <cell r="AJ100">
            <v>0.10730471399999963</v>
          </cell>
          <cell r="AK100">
            <v>3.8502902931159517</v>
          </cell>
          <cell r="AL100">
            <v>10.852874896792448</v>
          </cell>
          <cell r="AM100">
            <v>0.44745417399999998</v>
          </cell>
          <cell r="AN100">
            <v>0.13398818599999895</v>
          </cell>
          <cell r="AO100">
            <v>3.8575178093694773</v>
          </cell>
          <cell r="AP100">
            <v>10.873317399808464</v>
          </cell>
          <cell r="AQ100">
            <v>0.5718812080000002</v>
          </cell>
          <cell r="AR100">
            <v>0.16065885400000024</v>
          </cell>
          <cell r="AS100">
            <v>3.8654483819988985</v>
          </cell>
          <cell r="AT100">
            <v>10.895748446548289</v>
          </cell>
          <cell r="AU100">
            <v>3.827</v>
          </cell>
          <cell r="AV100">
            <v>10.858000000000001</v>
          </cell>
          <cell r="AW100">
            <v>0.71186187700000003</v>
          </cell>
          <cell r="AX100">
            <v>0.18728575400000036</v>
          </cell>
          <cell r="AY100">
            <v>3.8741930115271876</v>
          </cell>
          <cell r="AZ100">
            <v>10.991481993901958</v>
          </cell>
          <cell r="BA100">
            <v>1.616235895</v>
          </cell>
          <cell r="BB100">
            <v>0.31768810599999853</v>
          </cell>
          <cell r="BC100">
            <v>3.9285046856881478</v>
          </cell>
          <cell r="BD100">
            <v>11.145098606289194</v>
          </cell>
          <cell r="BE100">
            <v>3.8370000000000002</v>
          </cell>
          <cell r="BF100">
            <v>11.164999999999999</v>
          </cell>
          <cell r="BG100">
            <v>2.6642943975</v>
          </cell>
          <cell r="BH100">
            <v>0.34363270999999784</v>
          </cell>
          <cell r="BI100">
            <v>3.9948752295652636</v>
          </cell>
          <cell r="BJ100">
            <v>11.611538581627922</v>
          </cell>
          <cell r="BK100">
            <v>3.6107808785089999</v>
          </cell>
          <cell r="BL100">
            <v>0.34363270999999429</v>
          </cell>
          <cell r="BM100">
            <v>4.0445528863466169</v>
          </cell>
          <cell r="BN100">
            <v>11.752048213562132</v>
          </cell>
          <cell r="BO100">
            <v>3.8370000000000002</v>
          </cell>
          <cell r="BP100">
            <v>11.166</v>
          </cell>
          <cell r="BQ100">
            <v>4.3427971649009995</v>
          </cell>
          <cell r="BR100">
            <v>0.34363270999999784</v>
          </cell>
          <cell r="BS100">
            <v>4.0829737772556722</v>
          </cell>
          <cell r="BT100">
            <v>11.861718903566221</v>
          </cell>
        </row>
        <row r="101">
          <cell r="B101" t="str">
            <v>Cutacre</v>
          </cell>
          <cell r="C101" t="str">
            <v>CUTACRE</v>
          </cell>
          <cell r="D101">
            <v>11</v>
          </cell>
          <cell r="E101">
            <v>62.5</v>
          </cell>
          <cell r="F101">
            <v>25</v>
          </cell>
          <cell r="G101">
            <v>0.34856039684291995</v>
          </cell>
          <cell r="H101">
            <v>0.29872035076289971</v>
          </cell>
          <cell r="I101">
            <v>7.468</v>
          </cell>
          <cell r="J101">
            <v>21.785</v>
          </cell>
          <cell r="K101">
            <v>1.5599991000003754E-4</v>
          </cell>
          <cell r="L101">
            <v>1.1073360000501964E-5</v>
          </cell>
          <cell r="M101">
            <v>7.4680087690724921</v>
          </cell>
          <cell r="N101">
            <v>21.785024802682496</v>
          </cell>
          <cell r="O101">
            <v>10.300359400530001</v>
          </cell>
          <cell r="P101">
            <v>2.1018759998270298E-5</v>
          </cell>
          <cell r="Q101">
            <v>8.0086297643484201</v>
          </cell>
          <cell r="R101">
            <v>23.314131889928216</v>
          </cell>
          <cell r="S101">
            <v>1.5599991000003754E-4</v>
          </cell>
          <cell r="T101">
            <v>3.0525559999716734E-5</v>
          </cell>
          <cell r="U101">
            <v>7.4680097900482103</v>
          </cell>
          <cell r="V101">
            <v>21.785027690437911</v>
          </cell>
          <cell r="W101">
            <v>10.300924467146</v>
          </cell>
          <cell r="X101">
            <v>1.2192831600046361E-3</v>
          </cell>
          <cell r="Y101">
            <v>8.0087223152244906</v>
          </cell>
          <cell r="Z101">
            <v>23.31439366333651</v>
          </cell>
          <cell r="AA101">
            <v>10.301322578997002</v>
          </cell>
          <cell r="AB101">
            <v>2.4077899599959096E-3</v>
          </cell>
          <cell r="AC101">
            <v>8.0088055911067855</v>
          </cell>
          <cell r="AD101">
            <v>23.314629203100829</v>
          </cell>
          <cell r="AE101">
            <v>10.301796731390001</v>
          </cell>
          <cell r="AF101">
            <v>3.5971431599968184E-3</v>
          </cell>
          <cell r="AG101">
            <v>8.0088929025069593</v>
          </cell>
          <cell r="AH101">
            <v>23.314876157033382</v>
          </cell>
          <cell r="AI101">
            <v>10.30235696439</v>
          </cell>
          <cell r="AJ101">
            <v>4.7849839600004884E-3</v>
          </cell>
          <cell r="AK101">
            <v>8.008984652586868</v>
          </cell>
          <cell r="AL101">
            <v>23.315135665448093</v>
          </cell>
          <cell r="AM101">
            <v>10.302992757390001</v>
          </cell>
          <cell r="AN101">
            <v>5.9736075599978733E-3</v>
          </cell>
          <cell r="AO101">
            <v>8.0090804096246071</v>
          </cell>
          <cell r="AP101">
            <v>23.315406507251019</v>
          </cell>
          <cell r="AQ101">
            <v>10.30368192189</v>
          </cell>
          <cell r="AR101">
            <v>7.1615891599989823E-3</v>
          </cell>
          <cell r="AS101">
            <v>8.0091789342433479</v>
          </cell>
          <cell r="AT101">
            <v>23.315685176955121</v>
          </cell>
          <cell r="AU101">
            <v>7.4729999999999999</v>
          </cell>
          <cell r="AV101">
            <v>21.959</v>
          </cell>
          <cell r="AW101">
            <v>10.3044594594</v>
          </cell>
          <cell r="AX101">
            <v>8.3487427599990838E-3</v>
          </cell>
          <cell r="AY101">
            <v>8.0142820537834591</v>
          </cell>
          <cell r="AZ101">
            <v>23.489976843059463</v>
          </cell>
          <cell r="BA101">
            <v>10.309343567897001</v>
          </cell>
          <cell r="BB101">
            <v>1.4252625159997478E-2</v>
          </cell>
          <cell r="BC101">
            <v>8.0148482764605866</v>
          </cell>
          <cell r="BD101">
            <v>23.491578362638094</v>
          </cell>
          <cell r="BE101">
            <v>7.476</v>
          </cell>
          <cell r="BF101">
            <v>21.954000000000001</v>
          </cell>
          <cell r="BG101">
            <v>10.31514194549348</v>
          </cell>
          <cell r="BH101">
            <v>1.54319291600018E-2</v>
          </cell>
          <cell r="BI101">
            <v>8.0182145097649542</v>
          </cell>
          <cell r="BJ101">
            <v>23.487614226850155</v>
          </cell>
          <cell r="BK101">
            <v>10.321267320691604</v>
          </cell>
          <cell r="BL101">
            <v>1.5431929159998248E-2</v>
          </cell>
          <cell r="BM101">
            <v>8.0185360085849116</v>
          </cell>
          <cell r="BN101">
            <v>23.488523562833095</v>
          </cell>
          <cell r="BO101">
            <v>7.4770000000000003</v>
          </cell>
          <cell r="BP101">
            <v>21.992999999999999</v>
          </cell>
          <cell r="BQ101">
            <v>10.327149226239399</v>
          </cell>
          <cell r="BR101">
            <v>1.5431929159998248E-2</v>
          </cell>
          <cell r="BS101">
            <v>8.0198447285623082</v>
          </cell>
          <cell r="BT101">
            <v>23.528396754791114</v>
          </cell>
        </row>
        <row r="102">
          <cell r="B102" t="str">
            <v>Askam &amp; Dalton</v>
          </cell>
          <cell r="C102" t="str">
            <v>DALTON</v>
          </cell>
          <cell r="D102">
            <v>11</v>
          </cell>
          <cell r="E102">
            <v>46</v>
          </cell>
          <cell r="F102">
            <v>18.399999999999999</v>
          </cell>
          <cell r="G102">
            <v>0.44506803577558818</v>
          </cell>
          <cell r="H102">
            <v>0.4298076114256017</v>
          </cell>
          <cell r="I102">
            <v>7.907</v>
          </cell>
          <cell r="J102">
            <v>20.469000000000001</v>
          </cell>
          <cell r="K102">
            <v>2.5866809000000046E-2</v>
          </cell>
          <cell r="L102">
            <v>1.9508839999957672E-3</v>
          </cell>
          <cell r="M102">
            <v>7.9084600502310707</v>
          </cell>
          <cell r="N102">
            <v>20.473129645677055</v>
          </cell>
          <cell r="O102">
            <v>6.2491011999998847E-2</v>
          </cell>
          <cell r="P102">
            <v>4.0248680000019021E-3</v>
          </cell>
          <cell r="Q102">
            <v>7.9104911782930349</v>
          </cell>
          <cell r="R102">
            <v>20.478874543381348</v>
          </cell>
          <cell r="S102">
            <v>2.5866809000000046E-2</v>
          </cell>
          <cell r="T102">
            <v>6.2778359999953182E-3</v>
          </cell>
          <cell r="U102">
            <v>7.9086871563130687</v>
          </cell>
          <cell r="V102">
            <v>20.47377199867957</v>
          </cell>
          <cell r="W102">
            <v>0.17900670800000107</v>
          </cell>
          <cell r="X102">
            <v>8.0154135999983112E-2</v>
          </cell>
          <cell r="Y102">
            <v>7.9206024166406186</v>
          </cell>
          <cell r="Z102">
            <v>20.507473444188424</v>
          </cell>
          <cell r="AA102">
            <v>0.27171986300000128</v>
          </cell>
          <cell r="AB102">
            <v>0.15418900399999558</v>
          </cell>
          <cell r="AC102">
            <v>7.9293544180920632</v>
          </cell>
          <cell r="AD102">
            <v>20.532227842489512</v>
          </cell>
          <cell r="AE102">
            <v>0.38919246700000087</v>
          </cell>
          <cell r="AF102">
            <v>0.22868958799999461</v>
          </cell>
          <cell r="AG102">
            <v>7.9394303973437896</v>
          </cell>
          <cell r="AH102">
            <v>20.560727015513471</v>
          </cell>
          <cell r="AI102">
            <v>0.53668531699999988</v>
          </cell>
          <cell r="AJ102">
            <v>0.30292601199999325</v>
          </cell>
          <cell r="AK102">
            <v>7.9510681660738918</v>
          </cell>
          <cell r="AL102">
            <v>20.593643596261217</v>
          </cell>
          <cell r="AM102">
            <v>0.71260380400000045</v>
          </cell>
          <cell r="AN102">
            <v>0.37758074399999941</v>
          </cell>
          <cell r="AO102">
            <v>7.9642198492958336</v>
          </cell>
          <cell r="AP102">
            <v>20.630842173822227</v>
          </cell>
          <cell r="AQ102">
            <v>0.90954182300000141</v>
          </cell>
          <cell r="AR102">
            <v>0.45216747199999219</v>
          </cell>
          <cell r="AS102">
            <v>7.9784712025478424</v>
          </cell>
          <cell r="AT102">
            <v>20.671151087924546</v>
          </cell>
          <cell r="AU102">
            <v>7.9080000000000004</v>
          </cell>
          <cell r="AV102">
            <v>20.477</v>
          </cell>
          <cell r="AW102">
            <v>1.1311376899999992</v>
          </cell>
          <cell r="AX102">
            <v>0.52657722799998652</v>
          </cell>
          <cell r="AY102">
            <v>7.9950074685588142</v>
          </cell>
          <cell r="AZ102">
            <v>20.723094284127249</v>
          </cell>
          <cell r="BA102">
            <v>2.5629815449999995</v>
          </cell>
          <cell r="BB102">
            <v>0.86439446800000042</v>
          </cell>
          <cell r="BC102">
            <v>8.0878905876108753</v>
          </cell>
          <cell r="BD102">
            <v>20.985807417485127</v>
          </cell>
          <cell r="BE102">
            <v>7.9550000000000001</v>
          </cell>
          <cell r="BF102">
            <v>20.597999999999999</v>
          </cell>
          <cell r="BG102">
            <v>4.2309060586000022</v>
          </cell>
          <cell r="BH102">
            <v>0.85584935999999345</v>
          </cell>
          <cell r="BI102">
            <v>8.2219854191118635</v>
          </cell>
          <cell r="BJ102">
            <v>21.353148801327723</v>
          </cell>
          <cell r="BK102">
            <v>5.7577489846770007</v>
          </cell>
          <cell r="BL102">
            <v>-0.11619799999999714</v>
          </cell>
          <cell r="BM102">
            <v>8.2511046345136609</v>
          </cell>
          <cell r="BN102">
            <v>21.435510380021494</v>
          </cell>
          <cell r="BO102">
            <v>7.9560000000000004</v>
          </cell>
          <cell r="BP102">
            <v>20.603999999999999</v>
          </cell>
          <cell r="BQ102">
            <v>6.9616186504570017</v>
          </cell>
          <cell r="BR102">
            <v>-0.34656607599998779</v>
          </cell>
          <cell r="BS102">
            <v>8.3032002167787535</v>
          </cell>
          <cell r="BT102">
            <v>21.586030510854783</v>
          </cell>
        </row>
        <row r="103">
          <cell r="B103" t="str">
            <v>Deansgate</v>
          </cell>
          <cell r="C103" t="str">
            <v>DEANSGATE</v>
          </cell>
          <cell r="D103">
            <v>6.6</v>
          </cell>
          <cell r="E103">
            <v>54.75</v>
          </cell>
          <cell r="F103">
            <v>21.9</v>
          </cell>
          <cell r="G103">
            <v>0.72029746633707359</v>
          </cell>
          <cell r="H103">
            <v>0.61116231823499412</v>
          </cell>
          <cell r="I103">
            <v>13.384</v>
          </cell>
          <cell r="J103">
            <v>39.435000000000002</v>
          </cell>
          <cell r="K103">
            <v>5.1872082099999883E-3</v>
          </cell>
          <cell r="L103">
            <v>1.150363999991022E-5</v>
          </cell>
          <cell r="M103">
            <v>13.38445476934637</v>
          </cell>
          <cell r="N103">
            <v>39.436286281954779</v>
          </cell>
          <cell r="O103">
            <v>1.1894818219999992E-2</v>
          </cell>
          <cell r="P103">
            <v>2.2365999999940378E-5</v>
          </cell>
          <cell r="Q103">
            <v>13.385042483260213</v>
          </cell>
          <cell r="R103">
            <v>39.437948587930279</v>
          </cell>
          <cell r="S103">
            <v>5.1872082099999883E-3</v>
          </cell>
          <cell r="T103">
            <v>3.3152599999919374E-5</v>
          </cell>
          <cell r="U103">
            <v>13.384456663139231</v>
          </cell>
          <cell r="V103">
            <v>39.436291638409877</v>
          </cell>
          <cell r="W103">
            <v>3.0277521880000019E-2</v>
          </cell>
          <cell r="X103">
            <v>7.8694489120000211E-2</v>
          </cell>
          <cell r="Y103">
            <v>13.393532578770452</v>
          </cell>
          <cell r="Z103">
            <v>39.461962204363132</v>
          </cell>
          <cell r="AA103">
            <v>4.3039144729999979E-2</v>
          </cell>
          <cell r="AB103">
            <v>0.15735581751999972</v>
          </cell>
          <cell r="AC103">
            <v>13.401530012939286</v>
          </cell>
          <cell r="AD103">
            <v>39.484582364094628</v>
          </cell>
          <cell r="AE103">
            <v>5.810013540000003E-2</v>
          </cell>
          <cell r="AF103">
            <v>0.23601848952000004</v>
          </cell>
          <cell r="AG103">
            <v>13.40972870716231</v>
          </cell>
          <cell r="AH103">
            <v>39.50777177322253</v>
          </cell>
          <cell r="AI103">
            <v>7.5724442009999948E-2</v>
          </cell>
          <cell r="AJ103">
            <v>0.31467946391999979</v>
          </cell>
          <cell r="AK103">
            <v>13.418151484875965</v>
          </cell>
          <cell r="AL103">
            <v>39.531594986173538</v>
          </cell>
          <cell r="AM103">
            <v>9.5566935310000045E-2</v>
          </cell>
          <cell r="AN103">
            <v>0.39334166911999968</v>
          </cell>
          <cell r="AO103">
            <v>13.42676841126921</v>
          </cell>
          <cell r="AP103">
            <v>39.555967334516133</v>
          </cell>
          <cell r="AQ103">
            <v>0.11695658419000005</v>
          </cell>
          <cell r="AR103">
            <v>0.47200324151999984</v>
          </cell>
          <cell r="AS103">
            <v>13.435520623320537</v>
          </cell>
          <cell r="AT103">
            <v>39.580722328483638</v>
          </cell>
          <cell r="AU103">
            <v>13.395</v>
          </cell>
          <cell r="AV103">
            <v>39.759</v>
          </cell>
          <cell r="AW103">
            <v>0.14130186082000001</v>
          </cell>
          <cell r="AX103">
            <v>0.55066388431999991</v>
          </cell>
          <cell r="AY103">
            <v>13.45553130442827</v>
          </cell>
          <cell r="AZ103">
            <v>39.930208383341188</v>
          </cell>
          <cell r="BA103">
            <v>0.29692355184999997</v>
          </cell>
          <cell r="BB103">
            <v>0.94392510951999975</v>
          </cell>
          <cell r="BC103">
            <v>13.503546107373568</v>
          </cell>
          <cell r="BD103">
            <v>40.066014754381015</v>
          </cell>
          <cell r="BE103">
            <v>13.407</v>
          </cell>
          <cell r="BF103">
            <v>40.14</v>
          </cell>
          <cell r="BG103">
            <v>0.48569698087340007</v>
          </cell>
          <cell r="BH103">
            <v>1.0225753575199996</v>
          </cell>
          <cell r="BI103">
            <v>13.5389396122095</v>
          </cell>
          <cell r="BJ103">
            <v>40.513181578001841</v>
          </cell>
          <cell r="BK103">
            <v>0.69909232413477007</v>
          </cell>
          <cell r="BL103">
            <v>1.0225753575200001</v>
          </cell>
          <cell r="BM103">
            <v>13.557606863554312</v>
          </cell>
          <cell r="BN103">
            <v>40.565980538049963</v>
          </cell>
          <cell r="BO103">
            <v>13.417</v>
          </cell>
          <cell r="BP103">
            <v>40.493000000000002</v>
          </cell>
          <cell r="BQ103">
            <v>0.9187391514567399</v>
          </cell>
          <cell r="BR103">
            <v>1.0225753575200001</v>
          </cell>
          <cell r="BS103">
            <v>13.58682097793022</v>
          </cell>
          <cell r="BT103">
            <v>40.973326260328761</v>
          </cell>
        </row>
        <row r="104">
          <cell r="B104" t="str">
            <v>Denton East</v>
          </cell>
          <cell r="C104" t="str">
            <v>DENTON EAST</v>
          </cell>
          <cell r="D104">
            <v>6.6</v>
          </cell>
          <cell r="E104">
            <v>62.5</v>
          </cell>
          <cell r="F104">
            <v>25</v>
          </cell>
          <cell r="G104">
            <v>0.57518238101789598</v>
          </cell>
          <cell r="H104">
            <v>0.49241999036470685</v>
          </cell>
          <cell r="I104">
            <v>12.307</v>
          </cell>
          <cell r="J104">
            <v>35.939</v>
          </cell>
          <cell r="K104">
            <v>3.6375380000000179E-2</v>
          </cell>
          <cell r="L104">
            <v>3.6322400000008415E-3</v>
          </cell>
          <cell r="M104">
            <v>12.310499759117672</v>
          </cell>
          <cell r="N104">
            <v>35.948898813618499</v>
          </cell>
          <cell r="O104">
            <v>8.8742642000000371E-2</v>
          </cell>
          <cell r="P104">
            <v>6.9843039999994971E-3</v>
          </cell>
          <cell r="Q104">
            <v>12.315373936066941</v>
          </cell>
          <cell r="R104">
            <v>35.962685067912624</v>
          </cell>
          <cell r="S104">
            <v>3.6375380000000179E-2</v>
          </cell>
          <cell r="T104">
            <v>1.0257759999999116E-2</v>
          </cell>
          <cell r="U104">
            <v>12.311079341807902</v>
          </cell>
          <cell r="V104">
            <v>35.950538121020585</v>
          </cell>
          <cell r="W104">
            <v>0.25556795900000018</v>
          </cell>
          <cell r="X104">
            <v>7.1180935999999306E-2</v>
          </cell>
          <cell r="Y104">
            <v>12.335583115528131</v>
          </cell>
          <cell r="Z104">
            <v>36.019845259269516</v>
          </cell>
          <cell r="AA104">
            <v>0.38948291300000037</v>
          </cell>
          <cell r="AB104">
            <v>0.13206589199999996</v>
          </cell>
          <cell r="AC104">
            <v>12.352623688327618</v>
          </cell>
          <cell r="AD104">
            <v>36.0680432775968</v>
          </cell>
          <cell r="AE104">
            <v>0.5613398500000002</v>
          </cell>
          <cell r="AF104">
            <v>0.19331209599999966</v>
          </cell>
          <cell r="AG104">
            <v>12.373014924873875</v>
          </cell>
          <cell r="AH104">
            <v>36.12571840415135</v>
          </cell>
          <cell r="AI104">
            <v>0.78064820200000007</v>
          </cell>
          <cell r="AJ104">
            <v>0.25403289200000057</v>
          </cell>
          <cell r="AK104">
            <v>12.397511122446412</v>
          </cell>
          <cell r="AL104">
            <v>36.195004113818655</v>
          </cell>
          <cell r="AM104">
            <v>1.045208723</v>
          </cell>
          <cell r="AN104">
            <v>0.31508733200000005</v>
          </cell>
          <cell r="AO104">
            <v>12.42599504447452</v>
          </cell>
          <cell r="AP104">
            <v>36.275568811502112</v>
          </cell>
          <cell r="AQ104">
            <v>1.343383572</v>
          </cell>
          <cell r="AR104">
            <v>0.37593229600000289</v>
          </cell>
          <cell r="AS104">
            <v>12.457401133213908</v>
          </cell>
          <cell r="AT104">
            <v>36.364398644774788</v>
          </cell>
          <cell r="AU104">
            <v>12.317</v>
          </cell>
          <cell r="AV104">
            <v>36.154000000000003</v>
          </cell>
          <cell r="AW104">
            <v>1.6899809500000003</v>
          </cell>
          <cell r="AX104">
            <v>0.43648498000000036</v>
          </cell>
          <cell r="AY104">
            <v>12.503017526834556</v>
          </cell>
          <cell r="AZ104">
            <v>36.680137018577064</v>
          </cell>
          <cell r="BA104">
            <v>3.9580579560000002</v>
          </cell>
          <cell r="BB104">
            <v>0.72731738799999857</v>
          </cell>
          <cell r="BC104">
            <v>12.726864047895884</v>
          </cell>
          <cell r="BD104">
            <v>37.313270590526997</v>
          </cell>
          <cell r="BE104">
            <v>12.336</v>
          </cell>
          <cell r="BF104">
            <v>36.871000000000002</v>
          </cell>
          <cell r="BG104">
            <v>6.5291288641299996</v>
          </cell>
          <cell r="BH104">
            <v>0.78306225600000001</v>
          </cell>
          <cell r="BI104">
            <v>12.975650835086826</v>
          </cell>
          <cell r="BJ104">
            <v>38.680205772326133</v>
          </cell>
          <cell r="BK104">
            <v>8.8002188238781009</v>
          </cell>
          <cell r="BL104">
            <v>0.58267771999999507</v>
          </cell>
          <cell r="BM104">
            <v>13.156790582634308</v>
          </cell>
          <cell r="BN104">
            <v>39.192546347659103</v>
          </cell>
          <cell r="BO104">
            <v>12.336</v>
          </cell>
          <cell r="BP104">
            <v>36.902000000000001</v>
          </cell>
          <cell r="BQ104">
            <v>10.530918522219302</v>
          </cell>
          <cell r="BR104">
            <v>4.6447295999999305E-2</v>
          </cell>
          <cell r="BS104">
            <v>13.261279545828192</v>
          </cell>
          <cell r="BT104">
            <v>39.519085765393292</v>
          </cell>
        </row>
        <row r="105">
          <cell r="B105" t="str">
            <v>Denton West</v>
          </cell>
          <cell r="C105" t="str">
            <v>DENTON WEST</v>
          </cell>
          <cell r="D105">
            <v>6.6</v>
          </cell>
          <cell r="E105">
            <v>54.75</v>
          </cell>
          <cell r="F105">
            <v>21.9</v>
          </cell>
          <cell r="G105">
            <v>0.73404647057768246</v>
          </cell>
          <cell r="H105">
            <v>0.64308175906240772</v>
          </cell>
          <cell r="I105">
            <v>14.081</v>
          </cell>
          <cell r="J105">
            <v>40.182000000000002</v>
          </cell>
          <cell r="K105">
            <v>2.3125427000000198E-2</v>
          </cell>
          <cell r="L105">
            <v>5.3450800000005572E-3</v>
          </cell>
          <cell r="M105">
            <v>14.083490523466729</v>
          </cell>
          <cell r="N105">
            <v>40.189044264128114</v>
          </cell>
          <cell r="O105">
            <v>5.6385519000000106E-2</v>
          </cell>
          <cell r="P105">
            <v>1.0155764000000289E-2</v>
          </cell>
          <cell r="Q105">
            <v>14.086820852674586</v>
          </cell>
          <cell r="R105">
            <v>40.198463857593957</v>
          </cell>
          <cell r="S105">
            <v>2.3125427000000198E-2</v>
          </cell>
          <cell r="T105">
            <v>1.4765368000000834E-2</v>
          </cell>
          <cell r="U105">
            <v>14.084314584953493</v>
          </cell>
          <cell r="V105">
            <v>40.191375061989739</v>
          </cell>
          <cell r="W105">
            <v>0.1621763503000001</v>
          </cell>
          <cell r="X105">
            <v>5.9818028000000467E-2</v>
          </cell>
          <cell r="Y105">
            <v>14.100419471828801</v>
          </cell>
          <cell r="Z105">
            <v>40.236926560868831</v>
          </cell>
          <cell r="AA105">
            <v>0.24699936800000011</v>
          </cell>
          <cell r="AB105">
            <v>0.10476082000000009</v>
          </cell>
          <cell r="AC105">
            <v>14.111771036247271</v>
          </cell>
          <cell r="AD105">
            <v>40.269033633578331</v>
          </cell>
          <cell r="AE105">
            <v>0.35580746600000024</v>
          </cell>
          <cell r="AF105">
            <v>0.15013466000000086</v>
          </cell>
          <cell r="AG105">
            <v>14.125258457975828</v>
          </cell>
          <cell r="AH105">
            <v>40.307181823038277</v>
          </cell>
          <cell r="AI105">
            <v>0.49461209300000009</v>
          </cell>
          <cell r="AJ105">
            <v>0.19477879999999992</v>
          </cell>
          <cell r="AK105">
            <v>14.141306063280368</v>
          </cell>
          <cell r="AL105">
            <v>40.352571305168851</v>
          </cell>
          <cell r="AM105">
            <v>0.66201496500000012</v>
          </cell>
          <cell r="AN105">
            <v>0.23982115999999998</v>
          </cell>
          <cell r="AO105">
            <v>14.159890201444496</v>
          </cell>
          <cell r="AP105">
            <v>40.405135185642308</v>
          </cell>
          <cell r="AQ105">
            <v>0.85065700200000005</v>
          </cell>
          <cell r="AR105">
            <v>0.28455273200000075</v>
          </cell>
          <cell r="AS105">
            <v>14.180305097804785</v>
          </cell>
          <cell r="AT105">
            <v>40.462877232256631</v>
          </cell>
          <cell r="AU105">
            <v>14.090999999999999</v>
          </cell>
          <cell r="AV105">
            <v>40.593000000000004</v>
          </cell>
          <cell r="AW105">
            <v>1.0700106700000003</v>
          </cell>
          <cell r="AX105">
            <v>0.32887960000000049</v>
          </cell>
          <cell r="AY105">
            <v>14.213371162719886</v>
          </cell>
          <cell r="AZ105">
            <v>40.93911791592366</v>
          </cell>
          <cell r="BA105">
            <v>2.5053665925000002</v>
          </cell>
          <cell r="BB105">
            <v>0.53481735200000102</v>
          </cell>
          <cell r="BC105">
            <v>14.356947124051977</v>
          </cell>
          <cell r="BD105">
            <v>41.345212059416859</v>
          </cell>
          <cell r="BE105">
            <v>14.111000000000001</v>
          </cell>
          <cell r="BF105">
            <v>41.323999999999998</v>
          </cell>
          <cell r="BG105">
            <v>4.1320815492899996</v>
          </cell>
          <cell r="BH105">
            <v>0.57448517599999604</v>
          </cell>
          <cell r="BI105">
            <v>14.522717813000776</v>
          </cell>
          <cell r="BJ105">
            <v>42.488513830032566</v>
          </cell>
          <cell r="BK105">
            <v>5.5698470223029002</v>
          </cell>
          <cell r="BL105">
            <v>0.48921515999999698</v>
          </cell>
          <cell r="BM105">
            <v>14.641030482119586</v>
          </cell>
          <cell r="BN105">
            <v>42.823152592569329</v>
          </cell>
          <cell r="BO105">
            <v>14.112</v>
          </cell>
          <cell r="BP105">
            <v>41.350999999999999</v>
          </cell>
          <cell r="BQ105">
            <v>6.6670226252002003</v>
          </cell>
          <cell r="BR105">
            <v>0.26103200399999693</v>
          </cell>
          <cell r="BS105">
            <v>14.718047606837754</v>
          </cell>
          <cell r="BT105">
            <v>43.06516149006741</v>
          </cell>
        </row>
        <row r="106">
          <cell r="B106" t="str">
            <v>Dickinson St</v>
          </cell>
          <cell r="C106" t="str">
            <v>DICKINSON ST</v>
          </cell>
          <cell r="D106">
            <v>6.6</v>
          </cell>
          <cell r="E106">
            <v>54.75</v>
          </cell>
          <cell r="F106">
            <v>21.9</v>
          </cell>
          <cell r="G106">
            <v>0.71318716153138684</v>
          </cell>
          <cell r="H106">
            <v>0.59893635065295336</v>
          </cell>
          <cell r="I106">
            <v>13.116</v>
          </cell>
          <cell r="J106">
            <v>39.045000000000002</v>
          </cell>
          <cell r="K106">
            <v>8.0320111000000138E-3</v>
          </cell>
          <cell r="L106">
            <v>3.9559359999996602E-5</v>
          </cell>
          <cell r="M106">
            <v>13.116706079299677</v>
          </cell>
          <cell r="N106">
            <v>39.04699709384343</v>
          </cell>
          <cell r="O106">
            <v>1.9011605200000004E-2</v>
          </cell>
          <cell r="P106">
            <v>8.5798559999794577E-5</v>
          </cell>
          <cell r="Q106">
            <v>13.117670589576008</v>
          </cell>
          <cell r="R106">
            <v>39.049725140871104</v>
          </cell>
          <cell r="S106">
            <v>8.0320111000000138E-3</v>
          </cell>
          <cell r="T106">
            <v>1.385933599997724E-4</v>
          </cell>
          <cell r="U106">
            <v>13.116714742527943</v>
          </cell>
          <cell r="V106">
            <v>39.047021597153247</v>
          </cell>
          <cell r="W106">
            <v>5.1682376500000016E-2</v>
          </cell>
          <cell r="X106">
            <v>6.7327965760000108E-2</v>
          </cell>
          <cell r="Y106">
            <v>13.126410705021236</v>
          </cell>
          <cell r="Z106">
            <v>39.074445920469799</v>
          </cell>
          <cell r="AA106">
            <v>7.6371511700000005E-2</v>
          </cell>
          <cell r="AB106">
            <v>0.13452229056000009</v>
          </cell>
          <cell r="AC106">
            <v>13.134448423258368</v>
          </cell>
          <cell r="AD106">
            <v>39.097180020752774</v>
          </cell>
          <cell r="AE106">
            <v>0.10704799469999998</v>
          </cell>
          <cell r="AF106">
            <v>0.20172853175999994</v>
          </cell>
          <cell r="AG106">
            <v>13.143010941010775</v>
          </cell>
          <cell r="AH106">
            <v>39.121398478219795</v>
          </cell>
          <cell r="AI106">
            <v>0.1449775646</v>
          </cell>
          <cell r="AJ106">
            <v>0.26892906416000018</v>
          </cell>
          <cell r="AK106">
            <v>13.152207439929388</v>
          </cell>
          <cell r="AL106">
            <v>39.147410105213901</v>
          </cell>
          <cell r="AM106">
            <v>0.18965091780000004</v>
          </cell>
          <cell r="AN106">
            <v>0.33614030416000018</v>
          </cell>
          <cell r="AO106">
            <v>13.161994803566083</v>
          </cell>
          <cell r="AP106">
            <v>39.175092950003688</v>
          </cell>
          <cell r="AQ106">
            <v>0.23925647629999997</v>
          </cell>
          <cell r="AR106">
            <v>0.40335077616000015</v>
          </cell>
          <cell r="AS106">
            <v>13.172213556089543</v>
          </cell>
          <cell r="AT106">
            <v>39.203995946822111</v>
          </cell>
          <cell r="AU106">
            <v>13.134</v>
          </cell>
          <cell r="AV106">
            <v>39.552999999999997</v>
          </cell>
          <cell r="AW106">
            <v>0.29649238519999993</v>
          </cell>
          <cell r="AX106">
            <v>0.47055784415999979</v>
          </cell>
          <cell r="AY106">
            <v>13.201099493394388</v>
          </cell>
          <cell r="AZ106">
            <v>39.742786027173409</v>
          </cell>
          <cell r="BA106">
            <v>0.66756658690000004</v>
          </cell>
          <cell r="BB106">
            <v>0.80628282416000041</v>
          </cell>
          <cell r="BC106">
            <v>13.2629283870031</v>
          </cell>
          <cell r="BD106">
            <v>39.917664546949339</v>
          </cell>
          <cell r="BE106">
            <v>13.146000000000001</v>
          </cell>
          <cell r="BF106">
            <v>39.889000000000003</v>
          </cell>
          <cell r="BG106">
            <v>1.09667263978</v>
          </cell>
          <cell r="BH106">
            <v>0.87341222015999942</v>
          </cell>
          <cell r="BI106">
            <v>13.318337730941328</v>
          </cell>
          <cell r="BJ106">
            <v>40.376444712811669</v>
          </cell>
          <cell r="BK106">
            <v>1.50906982813122</v>
          </cell>
          <cell r="BL106">
            <v>0.87341222016000031</v>
          </cell>
          <cell r="BM106">
            <v>13.354413129078848</v>
          </cell>
          <cell r="BN106">
            <v>40.478481347439839</v>
          </cell>
          <cell r="BO106">
            <v>13.156000000000001</v>
          </cell>
          <cell r="BP106">
            <v>40.229999999999997</v>
          </cell>
          <cell r="BQ106">
            <v>1.8645511796198999</v>
          </cell>
          <cell r="BR106">
            <v>0.87341222015999942</v>
          </cell>
          <cell r="BS106">
            <v>13.395509682711253</v>
          </cell>
          <cell r="BT106">
            <v>40.907435683219859</v>
          </cell>
        </row>
        <row r="107">
          <cell r="B107" t="str">
            <v>Didsbury</v>
          </cell>
          <cell r="C107" t="str">
            <v>DIDSBURY</v>
          </cell>
          <cell r="D107">
            <v>6.6</v>
          </cell>
          <cell r="E107">
            <v>62.5</v>
          </cell>
          <cell r="F107">
            <v>25</v>
          </cell>
          <cell r="G107">
            <v>0.6056484897454204</v>
          </cell>
          <cell r="H107">
            <v>0.51689942782725096</v>
          </cell>
          <cell r="I107">
            <v>12.92</v>
          </cell>
          <cell r="J107">
            <v>37.845999999999997</v>
          </cell>
          <cell r="K107">
            <v>2.5049761999999975E-2</v>
          </cell>
          <cell r="L107">
            <v>3.3655559999998808E-3</v>
          </cell>
          <cell r="M107">
            <v>12.922485695681274</v>
          </cell>
          <cell r="N107">
            <v>37.853030609088776</v>
          </cell>
          <cell r="O107">
            <v>1.1508629490000004</v>
          </cell>
          <cell r="P107">
            <v>0.26643347199999745</v>
          </cell>
          <cell r="Q107">
            <v>13.043981283361491</v>
          </cell>
          <cell r="R107">
            <v>38.196672024820479</v>
          </cell>
          <cell r="S107">
            <v>2.5049761999999975E-2</v>
          </cell>
          <cell r="T107">
            <v>0.26940233599999708</v>
          </cell>
          <cell r="U107">
            <v>12.945757878491477</v>
          </cell>
          <cell r="V107">
            <v>37.91885428220121</v>
          </cell>
          <cell r="W107">
            <v>1.2638898430000003</v>
          </cell>
          <cell r="X107">
            <v>0.33706755199999705</v>
          </cell>
          <cell r="Y107">
            <v>13.060047451964298</v>
          </cell>
          <cell r="Z107">
            <v>38.242114011887409</v>
          </cell>
          <cell r="AA107">
            <v>1.3539358310000003</v>
          </cell>
          <cell r="AB107">
            <v>0.40468124399999894</v>
          </cell>
          <cell r="AC107">
            <v>13.073839097220109</v>
          </cell>
          <cell r="AD107">
            <v>38.281122675423823</v>
          </cell>
          <cell r="AE107">
            <v>1.4690792830000001</v>
          </cell>
          <cell r="AF107">
            <v>0.47259325200000113</v>
          </cell>
          <cell r="AG107">
            <v>13.089852297084903</v>
          </cell>
          <cell r="AH107">
            <v>38.326414844275384</v>
          </cell>
          <cell r="AI107">
            <v>1.6155364050000003</v>
          </cell>
          <cell r="AJ107">
            <v>0.54003996000000143</v>
          </cell>
          <cell r="AK107">
            <v>13.108564029483567</v>
          </cell>
          <cell r="AL107">
            <v>38.379339615742758</v>
          </cell>
          <cell r="AM107">
            <v>1.791785274</v>
          </cell>
          <cell r="AN107">
            <v>0.60776181999999856</v>
          </cell>
          <cell r="AO107">
            <v>13.129905933432436</v>
          </cell>
          <cell r="AP107">
            <v>38.439703635765468</v>
          </cell>
          <cell r="AQ107">
            <v>1.9901310270000003</v>
          </cell>
          <cell r="AR107">
            <v>0.67529294000000206</v>
          </cell>
          <cell r="AS107">
            <v>13.153164128007868</v>
          </cell>
          <cell r="AT107">
            <v>38.505487744175241</v>
          </cell>
          <cell r="AU107">
            <v>12.938000000000001</v>
          </cell>
          <cell r="AV107">
            <v>38.469000000000001</v>
          </cell>
          <cell r="AW107">
            <v>2.2207091980000007</v>
          </cell>
          <cell r="AX107">
            <v>0.7425672040000002</v>
          </cell>
          <cell r="AY107">
            <v>13.197219458845147</v>
          </cell>
          <cell r="AZ107">
            <v>39.202183348659645</v>
          </cell>
          <cell r="BA107">
            <v>3.7283983197000006</v>
          </cell>
          <cell r="BB107">
            <v>1.068427456000002</v>
          </cell>
          <cell r="BC107">
            <v>13.357613432250929</v>
          </cell>
          <cell r="BD107">
            <v>39.655846013686379</v>
          </cell>
          <cell r="BE107">
            <v>12.957000000000001</v>
          </cell>
          <cell r="BF107">
            <v>39.106000000000002</v>
          </cell>
          <cell r="BG107">
            <v>5.4393846104709995</v>
          </cell>
          <cell r="BH107">
            <v>1.1324646479999991</v>
          </cell>
          <cell r="BI107">
            <v>13.531887717947255</v>
          </cell>
          <cell r="BJ107">
            <v>40.732028015125451</v>
          </cell>
          <cell r="BK107">
            <v>6.9628028379054792</v>
          </cell>
          <cell r="BL107">
            <v>1.0631827640000004</v>
          </cell>
          <cell r="BM107">
            <v>13.659091658753363</v>
          </cell>
          <cell r="BN107">
            <v>41.091815091676054</v>
          </cell>
          <cell r="BO107">
            <v>12.967000000000001</v>
          </cell>
          <cell r="BP107">
            <v>39.457000000000001</v>
          </cell>
          <cell r="BQ107">
            <v>8.1394054806445997</v>
          </cell>
          <cell r="BR107">
            <v>0.87778394799999759</v>
          </cell>
          <cell r="BS107">
            <v>13.75579950666088</v>
          </cell>
          <cell r="BT107">
            <v>41.688061920626048</v>
          </cell>
        </row>
        <row r="108">
          <cell r="B108"/>
          <cell r="C108" t="str">
            <v>DISLEY</v>
          </cell>
          <cell r="D108">
            <v>11</v>
          </cell>
          <cell r="E108">
            <v>62.5</v>
          </cell>
          <cell r="F108">
            <v>25</v>
          </cell>
          <cell r="G108" t="e">
            <v>#N/A</v>
          </cell>
          <cell r="H108" t="e">
            <v>#N/A</v>
          </cell>
          <cell r="I108">
            <v>4.16</v>
          </cell>
          <cell r="J108">
            <v>11.679</v>
          </cell>
          <cell r="K108" t="e">
            <v>#N/A</v>
          </cell>
          <cell r="L108" t="e">
            <v>#N/A</v>
          </cell>
          <cell r="M108" t="e">
            <v>#N/A</v>
          </cell>
          <cell r="N108" t="e">
            <v>#N/A</v>
          </cell>
          <cell r="O108" t="e">
            <v>#N/A</v>
          </cell>
          <cell r="P108" t="e">
            <v>#N/A</v>
          </cell>
          <cell r="Q108" t="e">
            <v>#N/A</v>
          </cell>
          <cell r="R108" t="e">
            <v>#N/A</v>
          </cell>
          <cell r="S108" t="e">
            <v>#N/A</v>
          </cell>
          <cell r="T108" t="e">
            <v>#N/A</v>
          </cell>
          <cell r="U108" t="e">
            <v>#N/A</v>
          </cell>
          <cell r="V108" t="e">
            <v>#N/A</v>
          </cell>
          <cell r="W108" t="e">
            <v>#N/A</v>
          </cell>
          <cell r="X108" t="e">
            <v>#N/A</v>
          </cell>
          <cell r="Y108" t="e">
            <v>#N/A</v>
          </cell>
          <cell r="Z108" t="e">
            <v>#N/A</v>
          </cell>
          <cell r="AA108" t="e">
            <v>#N/A</v>
          </cell>
          <cell r="AB108" t="e">
            <v>#N/A</v>
          </cell>
          <cell r="AC108" t="e">
            <v>#N/A</v>
          </cell>
          <cell r="AD108" t="e">
            <v>#N/A</v>
          </cell>
          <cell r="AE108" t="e">
            <v>#N/A</v>
          </cell>
          <cell r="AF108" t="e">
            <v>#N/A</v>
          </cell>
          <cell r="AG108" t="e">
            <v>#N/A</v>
          </cell>
          <cell r="AH108" t="e">
            <v>#N/A</v>
          </cell>
          <cell r="AI108" t="e">
            <v>#N/A</v>
          </cell>
          <cell r="AJ108" t="e">
            <v>#N/A</v>
          </cell>
          <cell r="AK108" t="e">
            <v>#N/A</v>
          </cell>
          <cell r="AL108" t="e">
            <v>#N/A</v>
          </cell>
          <cell r="AM108" t="e">
            <v>#N/A</v>
          </cell>
          <cell r="AN108" t="e">
            <v>#N/A</v>
          </cell>
          <cell r="AO108" t="e">
            <v>#N/A</v>
          </cell>
          <cell r="AP108" t="e">
            <v>#N/A</v>
          </cell>
          <cell r="AQ108" t="e">
            <v>#N/A</v>
          </cell>
          <cell r="AR108" t="e">
            <v>#N/A</v>
          </cell>
          <cell r="AS108" t="e">
            <v>#N/A</v>
          </cell>
          <cell r="AT108" t="e">
            <v>#N/A</v>
          </cell>
          <cell r="AU108">
            <v>4.16</v>
          </cell>
          <cell r="AV108">
            <v>11.679</v>
          </cell>
          <cell r="AW108" t="e">
            <v>#N/A</v>
          </cell>
          <cell r="AX108" t="e">
            <v>#N/A</v>
          </cell>
          <cell r="AY108" t="e">
            <v>#N/A</v>
          </cell>
          <cell r="AZ108" t="e">
            <v>#N/A</v>
          </cell>
          <cell r="BA108" t="e">
            <v>#N/A</v>
          </cell>
          <cell r="BB108" t="e">
            <v>#N/A</v>
          </cell>
          <cell r="BC108" t="e">
            <v>#N/A</v>
          </cell>
          <cell r="BD108" t="e">
            <v>#N/A</v>
          </cell>
          <cell r="BE108">
            <v>4.1340000000000003</v>
          </cell>
          <cell r="BF108">
            <v>11.648999999999999</v>
          </cell>
          <cell r="BG108" t="e">
            <v>#N/A</v>
          </cell>
          <cell r="BH108" t="e">
            <v>#N/A</v>
          </cell>
          <cell r="BI108" t="e">
            <v>#N/A</v>
          </cell>
          <cell r="BJ108" t="e">
            <v>#N/A</v>
          </cell>
          <cell r="BK108" t="e">
            <v>#N/A</v>
          </cell>
          <cell r="BL108" t="e">
            <v>#N/A</v>
          </cell>
          <cell r="BM108" t="e">
            <v>#N/A</v>
          </cell>
          <cell r="BN108" t="e">
            <v>#N/A</v>
          </cell>
          <cell r="BO108">
            <v>4.1639999999999997</v>
          </cell>
          <cell r="BP108">
            <v>11.717000000000001</v>
          </cell>
          <cell r="BQ108" t="e">
            <v>#N/A</v>
          </cell>
          <cell r="BR108" t="e">
            <v>#N/A</v>
          </cell>
          <cell r="BS108" t="e">
            <v>#N/A</v>
          </cell>
          <cell r="BT108" t="e">
            <v>#N/A</v>
          </cell>
        </row>
        <row r="109">
          <cell r="B109" t="str">
            <v>Dodgson Rd</v>
          </cell>
          <cell r="C109" t="str">
            <v>DODGSON RD</v>
          </cell>
          <cell r="D109">
            <v>6.6</v>
          </cell>
          <cell r="E109">
            <v>54.75</v>
          </cell>
          <cell r="F109">
            <v>21.9</v>
          </cell>
          <cell r="G109">
            <v>0.74227053142117194</v>
          </cell>
          <cell r="H109">
            <v>0.6474668666274167</v>
          </cell>
          <cell r="I109">
            <v>14.178000000000001</v>
          </cell>
          <cell r="J109">
            <v>40.634999999999998</v>
          </cell>
          <cell r="K109">
            <v>1.3976637999999819E-2</v>
          </cell>
          <cell r="L109">
            <v>3.449355999999959E-3</v>
          </cell>
          <cell r="M109">
            <v>14.179524379140425</v>
          </cell>
          <cell r="N109">
            <v>40.639311595309167</v>
          </cell>
          <cell r="O109">
            <v>3.370789899999993E-2</v>
          </cell>
          <cell r="P109">
            <v>6.5503919999998494E-3</v>
          </cell>
          <cell r="Q109">
            <v>14.181521687143329</v>
          </cell>
          <cell r="R109">
            <v>40.644960835441054</v>
          </cell>
          <cell r="S109">
            <v>1.3976637999999819E-2</v>
          </cell>
          <cell r="T109">
            <v>9.5194799999998025E-3</v>
          </cell>
          <cell r="U109">
            <v>14.180055377280638</v>
          </cell>
          <cell r="V109">
            <v>40.640813484852139</v>
          </cell>
          <cell r="W109">
            <v>9.5270978999999922E-2</v>
          </cell>
          <cell r="X109">
            <v>5.3025643999999872E-2</v>
          </cell>
          <cell r="Y109">
            <v>14.190972590183177</v>
          </cell>
          <cell r="Z109">
            <v>40.671692025952311</v>
          </cell>
          <cell r="AA109">
            <v>0.14374954399999984</v>
          </cell>
          <cell r="AB109">
            <v>9.6459855999999178E-2</v>
          </cell>
          <cell r="AC109">
            <v>14.199012872992709</v>
          </cell>
          <cell r="AD109">
            <v>40.694433379941422</v>
          </cell>
          <cell r="AE109">
            <v>0.20524172099999982</v>
          </cell>
          <cell r="AF109">
            <v>0.14016941599999999</v>
          </cell>
          <cell r="AG109">
            <v>14.208215638322432</v>
          </cell>
          <cell r="AH109">
            <v>40.720462731022685</v>
          </cell>
          <cell r="AI109">
            <v>0.28278131699999998</v>
          </cell>
          <cell r="AJ109">
            <v>0.18341089599999938</v>
          </cell>
          <cell r="AK109">
            <v>14.218781242374192</v>
          </cell>
          <cell r="AL109">
            <v>40.75034677211201</v>
          </cell>
          <cell r="AM109">
            <v>0.37551145799999996</v>
          </cell>
          <cell r="AN109">
            <v>0.22690661599999951</v>
          </cell>
          <cell r="AO109">
            <v>14.230697914725546</v>
          </cell>
          <cell r="AP109">
            <v>40.784052211427287</v>
          </cell>
          <cell r="AQ109">
            <v>0.47947123199999986</v>
          </cell>
          <cell r="AR109">
            <v>0.2702022959999999</v>
          </cell>
          <cell r="AS109">
            <v>14.243579426241688</v>
          </cell>
          <cell r="AT109">
            <v>40.820486628007281</v>
          </cell>
          <cell r="AU109">
            <v>14.186999999999999</v>
          </cell>
          <cell r="AV109">
            <v>41.017000000000003</v>
          </cell>
          <cell r="AW109">
            <v>0.59915221400000007</v>
          </cell>
          <cell r="AX109">
            <v>0.31323839599999914</v>
          </cell>
          <cell r="AY109">
            <v>14.266813479437815</v>
          </cell>
          <cell r="AZ109">
            <v>41.242746610162293</v>
          </cell>
          <cell r="BA109">
            <v>1.3772670659999999</v>
          </cell>
          <cell r="BB109">
            <v>0.51832740399999988</v>
          </cell>
          <cell r="BC109">
            <v>14.352821511746797</v>
          </cell>
          <cell r="BD109">
            <v>41.486014061691066</v>
          </cell>
          <cell r="BE109">
            <v>14.188000000000001</v>
          </cell>
          <cell r="BF109">
            <v>41.180999999999997</v>
          </cell>
          <cell r="BG109">
            <v>2.2670563690399996</v>
          </cell>
          <cell r="BH109">
            <v>0.55793759200000093</v>
          </cell>
          <cell r="BI109">
            <v>14.435122882403865</v>
          </cell>
          <cell r="BJ109">
            <v>41.879969063736553</v>
          </cell>
          <cell r="BK109">
            <v>3.0722295673866005</v>
          </cell>
          <cell r="BL109">
            <v>0.45667944800000004</v>
          </cell>
          <cell r="BM109">
            <v>14.496699480299872</v>
          </cell>
          <cell r="BN109">
            <v>42.054133983475204</v>
          </cell>
          <cell r="BO109">
            <v>14.198</v>
          </cell>
          <cell r="BP109">
            <v>41.500999999999998</v>
          </cell>
          <cell r="BQ109">
            <v>3.7068901397009002</v>
          </cell>
          <cell r="BR109">
            <v>0.18571194800000068</v>
          </cell>
          <cell r="BS109">
            <v>14.538514373209427</v>
          </cell>
          <cell r="BT109">
            <v>42.464120089551486</v>
          </cell>
        </row>
        <row r="110">
          <cell r="B110" t="str">
            <v>Douglas St</v>
          </cell>
          <cell r="C110" t="str">
            <v>DOUGLAS ST</v>
          </cell>
          <cell r="D110">
            <v>6.6</v>
          </cell>
          <cell r="E110">
            <v>54.75</v>
          </cell>
          <cell r="F110">
            <v>21.9</v>
          </cell>
          <cell r="G110">
            <v>0.82789271908875639</v>
          </cell>
          <cell r="H110">
            <v>0.6980413396690609</v>
          </cell>
          <cell r="I110">
            <v>15.286</v>
          </cell>
          <cell r="J110">
            <v>45.323999999999998</v>
          </cell>
          <cell r="K110">
            <v>1.1268402999999982E-2</v>
          </cell>
          <cell r="L110">
            <v>1.3673160000013951E-3</v>
          </cell>
          <cell r="M110">
            <v>15.287105338752433</v>
          </cell>
          <cell r="N110">
            <v>45.327126370109411</v>
          </cell>
          <cell r="O110">
            <v>2.6926748E-2</v>
          </cell>
          <cell r="P110">
            <v>2.6123279999978877E-3</v>
          </cell>
          <cell r="Q110">
            <v>15.288583999012152</v>
          </cell>
          <cell r="R110">
            <v>45.33130865289629</v>
          </cell>
          <cell r="S110">
            <v>1.1268402999999982E-2</v>
          </cell>
          <cell r="T110">
            <v>3.8159600000007288E-3</v>
          </cell>
          <cell r="U110">
            <v>15.287319539551303</v>
          </cell>
          <cell r="V110">
            <v>45.32773222145908</v>
          </cell>
          <cell r="W110">
            <v>7.475543699999998E-2</v>
          </cell>
          <cell r="X110">
            <v>5.3467255999999352E-2</v>
          </cell>
          <cell r="Y110">
            <v>15.297216576715115</v>
          </cell>
          <cell r="Z110">
            <v>45.355725269827829</v>
          </cell>
          <cell r="AA110">
            <v>0.11172560799999998</v>
          </cell>
          <cell r="AB110">
            <v>0.10309673599999947</v>
          </cell>
          <cell r="AC110">
            <v>15.30479208153581</v>
          </cell>
          <cell r="AD110">
            <v>45.377152033146324</v>
          </cell>
          <cell r="AE110">
            <v>0.15816118499999998</v>
          </cell>
          <cell r="AF110">
            <v>0.15284714000000221</v>
          </cell>
          <cell r="AG110">
            <v>15.313206172751357</v>
          </cell>
          <cell r="AH110">
            <v>45.400950676970474</v>
          </cell>
          <cell r="AI110">
            <v>0.21614586599999996</v>
          </cell>
          <cell r="AJ110">
            <v>0.20240713999999649</v>
          </cell>
          <cell r="AK110">
            <v>15.322613892527912</v>
          </cell>
          <cell r="AL110">
            <v>45.427559726768486</v>
          </cell>
          <cell r="AM110">
            <v>0.28496796499999999</v>
          </cell>
          <cell r="AN110">
            <v>0.25207875599999952</v>
          </cell>
          <cell r="AO110">
            <v>15.332979404384357</v>
          </cell>
          <cell r="AP110">
            <v>45.456877821665131</v>
          </cell>
          <cell r="AQ110">
            <v>0.36176623600000002</v>
          </cell>
          <cell r="AR110">
            <v>0.30167194000000386</v>
          </cell>
          <cell r="AS110">
            <v>15.344035789318829</v>
          </cell>
          <cell r="AT110">
            <v>45.488150000715429</v>
          </cell>
          <cell r="AU110">
            <v>15.295999999999999</v>
          </cell>
          <cell r="AV110">
            <v>45.703000000000003</v>
          </cell>
          <cell r="AW110">
            <v>0.45003898999999992</v>
          </cell>
          <cell r="AX110">
            <v>0.35115978399999648</v>
          </cell>
          <cell r="AY110">
            <v>15.366086716339893</v>
          </cell>
          <cell r="AZ110">
            <v>45.901235169580147</v>
          </cell>
          <cell r="BA110">
            <v>1.0222453359999999</v>
          </cell>
          <cell r="BB110">
            <v>0.51286481199999656</v>
          </cell>
          <cell r="BC110">
            <v>15.430287311694473</v>
          </cell>
          <cell r="BD110">
            <v>46.082821874905896</v>
          </cell>
          <cell r="BE110">
            <v>15.365</v>
          </cell>
          <cell r="BF110">
            <v>46.295999999999999</v>
          </cell>
          <cell r="BG110">
            <v>1.68154195896</v>
          </cell>
          <cell r="BH110">
            <v>0.23591886399999851</v>
          </cell>
          <cell r="BI110">
            <v>15.532734321560078</v>
          </cell>
          <cell r="BJ110">
            <v>46.770424304851424</v>
          </cell>
          <cell r="BK110">
            <v>2.2957801005517999</v>
          </cell>
          <cell r="BL110">
            <v>-5.6083133359999984</v>
          </cell>
          <cell r="BM110">
            <v>15.075228491638546</v>
          </cell>
          <cell r="BN110">
            <v>45.476402405771843</v>
          </cell>
          <cell r="BO110">
            <v>15.372999999999999</v>
          </cell>
          <cell r="BP110">
            <v>46.633000000000003</v>
          </cell>
          <cell r="BQ110">
            <v>2.800886779432</v>
          </cell>
          <cell r="BR110">
            <v>-12.604374128</v>
          </cell>
          <cell r="BS110">
            <v>14.515417263682904</v>
          </cell>
          <cell r="BT110">
            <v>44.207389726886674</v>
          </cell>
        </row>
        <row r="111">
          <cell r="B111" t="str">
            <v>Droylsden East</v>
          </cell>
          <cell r="C111" t="str">
            <v>DROYLSDEN EAST</v>
          </cell>
          <cell r="D111">
            <v>6.6</v>
          </cell>
          <cell r="E111">
            <v>50</v>
          </cell>
          <cell r="F111">
            <v>20</v>
          </cell>
          <cell r="G111">
            <v>0.8457640318906412</v>
          </cell>
          <cell r="H111">
            <v>0.72974801808634293</v>
          </cell>
          <cell r="I111">
            <v>14.590999999999999</v>
          </cell>
          <cell r="J111">
            <v>42.277000000000001</v>
          </cell>
          <cell r="K111">
            <v>4.1629391000000293E-2</v>
          </cell>
          <cell r="L111">
            <v>3.6436240000004005E-3</v>
          </cell>
          <cell r="M111">
            <v>14.594960361726859</v>
          </cell>
          <cell r="N111">
            <v>42.288201594532062</v>
          </cell>
          <cell r="O111">
            <v>0.10171747600000014</v>
          </cell>
          <cell r="P111">
            <v>7.0542119999998931E-3</v>
          </cell>
          <cell r="Q111">
            <v>14.600515055052577</v>
          </cell>
          <cell r="R111">
            <v>42.303912639804167</v>
          </cell>
          <cell r="S111">
            <v>4.1629391000000293E-2</v>
          </cell>
          <cell r="T111">
            <v>1.0420400000000107E-2</v>
          </cell>
          <cell r="U111">
            <v>14.595553175885623</v>
          </cell>
          <cell r="V111">
            <v>42.289878326178638</v>
          </cell>
          <cell r="W111">
            <v>0.29375030800000013</v>
          </cell>
          <cell r="X111">
            <v>6.6298687999999828E-2</v>
          </cell>
          <cell r="Y111">
            <v>14.62249611890334</v>
          </cell>
          <cell r="Z111">
            <v>42.366084477030441</v>
          </cell>
          <cell r="AA111">
            <v>0.44831008999999988</v>
          </cell>
          <cell r="AB111">
            <v>0.12216138400000176</v>
          </cell>
          <cell r="AC111">
            <v>14.640903311981651</v>
          </cell>
          <cell r="AD111">
            <v>42.418147881223575</v>
          </cell>
          <cell r="AE111">
            <v>0.64693441700000021</v>
          </cell>
          <cell r="AF111">
            <v>0.17843081599999966</v>
          </cell>
          <cell r="AG111">
            <v>14.663200733250349</v>
          </cell>
          <cell r="AH111">
            <v>42.481214512351855</v>
          </cell>
          <cell r="AI111">
            <v>0.90073857600000062</v>
          </cell>
          <cell r="AJ111">
            <v>0.23415503200000121</v>
          </cell>
          <cell r="AK111">
            <v>14.690277443951572</v>
          </cell>
          <cell r="AL111">
            <v>42.557799015348103</v>
          </cell>
          <cell r="AM111">
            <v>1.2072170280000005</v>
          </cell>
          <cell r="AN111">
            <v>0.29025495600000095</v>
          </cell>
          <cell r="AO111">
            <v>14.72199482622217</v>
          </cell>
          <cell r="AP111">
            <v>42.647509319688204</v>
          </cell>
          <cell r="AQ111">
            <v>1.552842794</v>
          </cell>
          <cell r="AR111">
            <v>0.34614452000000195</v>
          </cell>
          <cell r="AS111">
            <v>14.757118308625088</v>
          </cell>
          <cell r="AT111">
            <v>42.746853530032162</v>
          </cell>
          <cell r="AU111">
            <v>14.609</v>
          </cell>
          <cell r="AV111">
            <v>43.012</v>
          </cell>
          <cell r="AW111">
            <v>1.9546578910000001</v>
          </cell>
          <cell r="AX111">
            <v>0.40172862799999987</v>
          </cell>
          <cell r="AY111">
            <v>14.815130362281735</v>
          </cell>
          <cell r="AZ111">
            <v>43.595024707911421</v>
          </cell>
          <cell r="BA111">
            <v>4.5844587480000003</v>
          </cell>
          <cell r="BB111">
            <v>0.66691780399999612</v>
          </cell>
          <cell r="BC111">
            <v>15.068376313017165</v>
          </cell>
          <cell r="BD111">
            <v>44.311312424203649</v>
          </cell>
          <cell r="BE111">
            <v>14.629</v>
          </cell>
          <cell r="BF111">
            <v>43.774000000000001</v>
          </cell>
          <cell r="BG111">
            <v>7.5619498751800007</v>
          </cell>
          <cell r="BH111">
            <v>0.71935130400000258</v>
          </cell>
          <cell r="BI111">
            <v>15.353425979551506</v>
          </cell>
          <cell r="BJ111">
            <v>45.822986090434313</v>
          </cell>
          <cell r="BK111">
            <v>10.179805773736</v>
          </cell>
          <cell r="BL111">
            <v>0.71935130399998837</v>
          </cell>
          <cell r="BM111">
            <v>15.582428980722861</v>
          </cell>
          <cell r="BN111">
            <v>46.470704390595657</v>
          </cell>
          <cell r="BO111">
            <v>14.629</v>
          </cell>
          <cell r="BP111">
            <v>43.808999999999997</v>
          </cell>
          <cell r="BQ111">
            <v>12.160025701884202</v>
          </cell>
          <cell r="BR111">
            <v>0.71935130399999547</v>
          </cell>
          <cell r="BS111">
            <v>15.755653300203321</v>
          </cell>
          <cell r="BT111">
            <v>46.995656754479882</v>
          </cell>
        </row>
        <row r="112">
          <cell r="B112" t="str">
            <v>Dukinfield</v>
          </cell>
          <cell r="C112" t="str">
            <v>DUKINFIELD</v>
          </cell>
          <cell r="D112">
            <v>6.6</v>
          </cell>
          <cell r="E112">
            <v>54.75</v>
          </cell>
          <cell r="F112">
            <v>21.9</v>
          </cell>
          <cell r="G112">
            <v>0.90263954745013208</v>
          </cell>
          <cell r="H112">
            <v>0.73535355337776842</v>
          </cell>
          <cell r="I112">
            <v>16.103000000000002</v>
          </cell>
          <cell r="J112">
            <v>49.415999999999997</v>
          </cell>
          <cell r="K112">
            <v>1.3058905000000065E-2</v>
          </cell>
          <cell r="L112">
            <v>1.1484240000001478E-3</v>
          </cell>
          <cell r="M112">
            <v>16.104242818973127</v>
          </cell>
          <cell r="N112">
            <v>49.419515222894731</v>
          </cell>
          <cell r="O112">
            <v>3.1897240999999965E-2</v>
          </cell>
          <cell r="P112">
            <v>2.2086679999979708E-3</v>
          </cell>
          <cell r="Q112">
            <v>16.105983493294261</v>
          </cell>
          <cell r="R112">
            <v>49.424438593359973</v>
          </cell>
          <cell r="S112">
            <v>1.3058905000000065E-2</v>
          </cell>
          <cell r="T112">
            <v>3.2449320000011994E-3</v>
          </cell>
          <cell r="U112">
            <v>16.104426215860723</v>
          </cell>
          <cell r="V112">
            <v>49.420033947626209</v>
          </cell>
          <cell r="W112">
            <v>9.2060420699999923E-2</v>
          </cell>
          <cell r="X112">
            <v>2.1622568000001507E-2</v>
          </cell>
          <cell r="Y112">
            <v>16.112944682443672</v>
          </cell>
          <cell r="Z112">
            <v>49.444127809570659</v>
          </cell>
          <cell r="AA112">
            <v>0.14045537400000002</v>
          </cell>
          <cell r="AB112">
            <v>3.9989448000003591E-2</v>
          </cell>
          <cell r="AC112">
            <v>16.118784828265998</v>
          </cell>
          <cell r="AD112">
            <v>49.460646236427003</v>
          </cell>
          <cell r="AE112">
            <v>0.20262843200000008</v>
          </cell>
          <cell r="AF112">
            <v>5.84731000000005E-2</v>
          </cell>
          <cell r="AG112">
            <v>16.125840460573642</v>
          </cell>
          <cell r="AH112">
            <v>49.480602578228179</v>
          </cell>
          <cell r="AI112">
            <v>0.28204962799999994</v>
          </cell>
          <cell r="AJ112">
            <v>7.6791568000000865E-2</v>
          </cell>
          <cell r="AK112">
            <v>16.134390463804081</v>
          </cell>
          <cell r="AL112">
            <v>49.50478563928182</v>
          </cell>
          <cell r="AM112">
            <v>0.37793196600000006</v>
          </cell>
          <cell r="AN112">
            <v>9.5217752000003486E-2</v>
          </cell>
          <cell r="AO112">
            <v>16.144389866220351</v>
          </cell>
          <cell r="AP112">
            <v>49.533068220307243</v>
          </cell>
          <cell r="AQ112">
            <v>0.486046857</v>
          </cell>
          <cell r="AR112">
            <v>0.1135777200000021</v>
          </cell>
          <cell r="AS112">
            <v>16.155453547112678</v>
          </cell>
          <cell r="AT112">
            <v>49.564361035442644</v>
          </cell>
          <cell r="AU112">
            <v>16.105</v>
          </cell>
          <cell r="AV112">
            <v>49.536000000000001</v>
          </cell>
          <cell r="AW112">
            <v>0.61176955899999985</v>
          </cell>
          <cell r="AX112">
            <v>0.13184506399999663</v>
          </cell>
          <cell r="AY112">
            <v>16.170049409509453</v>
          </cell>
          <cell r="AZ112">
            <v>49.719987514305259</v>
          </cell>
          <cell r="BA112">
            <v>1.4349690472999999</v>
          </cell>
          <cell r="BB112">
            <v>-0.34942456799999988</v>
          </cell>
          <cell r="BC112">
            <v>16.199960514748661</v>
          </cell>
          <cell r="BD112">
            <v>49.804588895694977</v>
          </cell>
          <cell r="BE112">
            <v>16.116</v>
          </cell>
          <cell r="BF112">
            <v>49.95</v>
          </cell>
          <cell r="BG112">
            <v>2.367737931637</v>
          </cell>
          <cell r="BH112">
            <v>-4.9716737680000023</v>
          </cell>
          <cell r="BI112">
            <v>15.888214688473228</v>
          </cell>
          <cell r="BJ112">
            <v>49.305725846258923</v>
          </cell>
          <cell r="BK112">
            <v>3.1902684917165001</v>
          </cell>
          <cell r="BL112">
            <v>-15.636977023999997</v>
          </cell>
          <cell r="BM112">
            <v>15.027195375509288</v>
          </cell>
          <cell r="BN112">
            <v>46.870395466541389</v>
          </cell>
          <cell r="BO112">
            <v>16.117000000000001</v>
          </cell>
          <cell r="BP112">
            <v>49.991</v>
          </cell>
          <cell r="BQ112">
            <v>3.8154468213542008</v>
          </cell>
          <cell r="BR112">
            <v>-18.927764024000005</v>
          </cell>
          <cell r="BS112">
            <v>14.795015090147491</v>
          </cell>
          <cell r="BT112">
            <v>46.251862022468011</v>
          </cell>
        </row>
        <row r="113">
          <cell r="B113" t="str">
            <v>Dumers Lane</v>
          </cell>
          <cell r="C113" t="str">
            <v>DUMERS LANE</v>
          </cell>
          <cell r="D113">
            <v>11</v>
          </cell>
          <cell r="E113">
            <v>46</v>
          </cell>
          <cell r="F113">
            <v>18.399999999999999</v>
          </cell>
          <cell r="G113">
            <v>0.54022497692938853</v>
          </cell>
          <cell r="H113">
            <v>0.46540635444942552</v>
          </cell>
          <cell r="I113">
            <v>8.5630000000000006</v>
          </cell>
          <cell r="J113">
            <v>24.849</v>
          </cell>
          <cell r="K113">
            <v>7.4741740000000001E-3</v>
          </cell>
          <cell r="L113">
            <v>1.6124079999997321E-3</v>
          </cell>
          <cell r="M113">
            <v>8.5634769218694284</v>
          </cell>
          <cell r="N113">
            <v>24.850348938751875</v>
          </cell>
          <cell r="O113">
            <v>2.2819118629999999</v>
          </cell>
          <cell r="P113">
            <v>4.8030749680000016</v>
          </cell>
          <cell r="Q113">
            <v>8.9348653685529822</v>
          </cell>
          <cell r="R113">
            <v>25.900794095168994</v>
          </cell>
          <cell r="S113">
            <v>7.4741740000000001E-3</v>
          </cell>
          <cell r="T113">
            <v>4.8044845320000027</v>
          </cell>
          <cell r="U113">
            <v>8.8155623322034966</v>
          </cell>
          <cell r="V113">
            <v>25.563354151093527</v>
          </cell>
          <cell r="W113">
            <v>2.313954227</v>
          </cell>
          <cell r="X113">
            <v>4.8326579240000003</v>
          </cell>
          <cell r="Y113">
            <v>8.9380998590157912</v>
          </cell>
          <cell r="Z113">
            <v>25.909942615728735</v>
          </cell>
          <cell r="AA113">
            <v>2.3388497159999999</v>
          </cell>
          <cell r="AB113">
            <v>4.8608026320000013</v>
          </cell>
          <cell r="AC113">
            <v>8.940883747380866</v>
          </cell>
          <cell r="AD113">
            <v>25.917816641092777</v>
          </cell>
          <cell r="AE113">
            <v>2.3702291089999998</v>
          </cell>
          <cell r="AF113">
            <v>4.8890855559999986</v>
          </cell>
          <cell r="AG113">
            <v>8.944015206906359</v>
          </cell>
          <cell r="AH113">
            <v>25.926673746154727</v>
          </cell>
          <cell r="AI113">
            <v>2.4095671909999998</v>
          </cell>
          <cell r="AJ113">
            <v>4.9171441959999997</v>
          </cell>
          <cell r="AK113">
            <v>8.9475526174144679</v>
          </cell>
          <cell r="AL113">
            <v>25.936679053987227</v>
          </cell>
          <cell r="AM113">
            <v>2.4563984510000001</v>
          </cell>
          <cell r="AN113">
            <v>4.945330495999996</v>
          </cell>
          <cell r="AO113">
            <v>8.9514900181835539</v>
          </cell>
          <cell r="AP113">
            <v>25.947815705123503</v>
          </cell>
          <cell r="AQ113">
            <v>2.5087528190000001</v>
          </cell>
          <cell r="AR113">
            <v>4.9734234360000018</v>
          </cell>
          <cell r="AS113">
            <v>8.9557124068134986</v>
          </cell>
          <cell r="AT113">
            <v>25.959758423655657</v>
          </cell>
          <cell r="AU113">
            <v>8.516</v>
          </cell>
          <cell r="AV113">
            <v>24.917000000000002</v>
          </cell>
          <cell r="AW113">
            <v>2.5691061890000002</v>
          </cell>
          <cell r="AX113">
            <v>5.0013923000000036</v>
          </cell>
          <cell r="AY113">
            <v>8.9133481218658002</v>
          </cell>
          <cell r="AZ113">
            <v>26.040870205852187</v>
          </cell>
          <cell r="BA113">
            <v>2.9609367219</v>
          </cell>
          <cell r="BB113">
            <v>5.1363393839999985</v>
          </cell>
          <cell r="BC113">
            <v>8.9409967763130993</v>
          </cell>
          <cell r="BD113">
            <v>26.119072410053661</v>
          </cell>
          <cell r="BE113">
            <v>8.5619999999999994</v>
          </cell>
          <cell r="BF113">
            <v>25.071999999999999</v>
          </cell>
          <cell r="BG113">
            <v>3.4099610619379996</v>
          </cell>
          <cell r="BH113">
            <v>5.1512318319999961</v>
          </cell>
          <cell r="BI113">
            <v>9.0113460928999451</v>
          </cell>
          <cell r="BJ113">
            <v>26.34294267755693</v>
          </cell>
          <cell r="BK113">
            <v>3.8228879645787002</v>
          </cell>
          <cell r="BL113">
            <v>3.8721816000000002</v>
          </cell>
          <cell r="BM113">
            <v>8.965886407685673</v>
          </cell>
          <cell r="BN113">
            <v>26.214363270814456</v>
          </cell>
          <cell r="BO113">
            <v>8.5670000000000002</v>
          </cell>
          <cell r="BP113">
            <v>25.289000000000001</v>
          </cell>
          <cell r="BQ113">
            <v>4.1568649910715996</v>
          </cell>
          <cell r="BR113">
            <v>0.44943423200000066</v>
          </cell>
          <cell r="BS113">
            <v>8.808768008764396</v>
          </cell>
          <cell r="BT113">
            <v>25.972823193885091</v>
          </cell>
        </row>
        <row r="114">
          <cell r="B114" t="str">
            <v>Dumplington</v>
          </cell>
          <cell r="C114" t="str">
            <v>DUMPLINGTON</v>
          </cell>
          <cell r="D114">
            <v>11</v>
          </cell>
          <cell r="E114">
            <v>62.5</v>
          </cell>
          <cell r="F114">
            <v>25</v>
          </cell>
          <cell r="G114">
            <v>0.70922057223494328</v>
          </cell>
          <cell r="H114">
            <v>0.55344404132291691</v>
          </cell>
          <cell r="I114">
            <v>13.836</v>
          </cell>
          <cell r="J114">
            <v>44.326000000000001</v>
          </cell>
          <cell r="K114">
            <v>1.9245966930000052E-3</v>
          </cell>
          <cell r="L114">
            <v>3.4187799968776744E-7</v>
          </cell>
          <cell r="M114">
            <v>13.836101033072921</v>
          </cell>
          <cell r="N114">
            <v>44.326285764683952</v>
          </cell>
          <cell r="O114">
            <v>4.3749840650000038E-3</v>
          </cell>
          <cell r="P114">
            <v>64.000000689414009</v>
          </cell>
          <cell r="Q114">
            <v>17.195358502217914</v>
          </cell>
          <cell r="R114">
            <v>53.827700709419879</v>
          </cell>
          <cell r="S114">
            <v>1.9245966930000052E-3</v>
          </cell>
          <cell r="T114">
            <v>64.000001051970003</v>
          </cell>
          <cell r="U114">
            <v>17.195229909264548</v>
          </cell>
          <cell r="V114">
            <v>53.827336993622524</v>
          </cell>
          <cell r="W114">
            <v>1.0923831687000007E-2</v>
          </cell>
          <cell r="X114">
            <v>64.026127476641989</v>
          </cell>
          <cell r="Y114">
            <v>17.19707352827033</v>
          </cell>
          <cell r="Z114">
            <v>53.83255153562618</v>
          </cell>
          <cell r="AA114">
            <v>1.5340469116700006E-2</v>
          </cell>
          <cell r="AB114">
            <v>64.052253907814006</v>
          </cell>
          <cell r="AC114">
            <v>17.198676623622973</v>
          </cell>
          <cell r="AD114">
            <v>53.837085774005146</v>
          </cell>
          <cell r="AE114">
            <v>2.0453205875000005E-2</v>
          </cell>
          <cell r="AF114">
            <v>64.078380405025982</v>
          </cell>
          <cell r="AG114">
            <v>17.200316258181338</v>
          </cell>
          <cell r="AH114">
            <v>53.841723360864705</v>
          </cell>
          <cell r="AI114">
            <v>2.6300985888999998E-2</v>
          </cell>
          <cell r="AJ114">
            <v>64.104506835250007</v>
          </cell>
          <cell r="AK114">
            <v>17.201994468989341</v>
          </cell>
          <cell r="AL114">
            <v>53.846470057835106</v>
          </cell>
          <cell r="AM114">
            <v>3.2750860645000004E-2</v>
          </cell>
          <cell r="AN114">
            <v>64.130633330937982</v>
          </cell>
          <cell r="AO114">
            <v>17.203704285011618</v>
          </cell>
          <cell r="AP114">
            <v>53.851306147850835</v>
          </cell>
          <cell r="AQ114">
            <v>3.9606371353000006E-2</v>
          </cell>
          <cell r="AR114">
            <v>64.156759798481986</v>
          </cell>
          <cell r="AS114">
            <v>17.20543538992273</v>
          </cell>
          <cell r="AT114">
            <v>53.8562024519372</v>
          </cell>
          <cell r="AU114">
            <v>13.848000000000001</v>
          </cell>
          <cell r="AV114">
            <v>44.762</v>
          </cell>
          <cell r="AW114">
            <v>4.7290494337000014E-2</v>
          </cell>
          <cell r="AX114">
            <v>64.182886234153983</v>
          </cell>
          <cell r="AY114">
            <v>17.219209984026502</v>
          </cell>
          <cell r="AZ114">
            <v>54.297221762035726</v>
          </cell>
          <cell r="BA114">
            <v>9.516974022590001E-2</v>
          </cell>
          <cell r="BB114">
            <v>62.796716795074005</v>
          </cell>
          <cell r="BC114">
            <v>17.148967965545346</v>
          </cell>
          <cell r="BD114">
            <v>54.098547331666701</v>
          </cell>
          <cell r="BE114">
            <v>13.855</v>
          </cell>
          <cell r="BF114">
            <v>45.029000000000003</v>
          </cell>
          <cell r="BG114">
            <v>0.15414153323358698</v>
          </cell>
          <cell r="BH114">
            <v>50.449091083074009</v>
          </cell>
          <cell r="BI114">
            <v>16.510980906626404</v>
          </cell>
          <cell r="BJ114">
            <v>52.541248439110099</v>
          </cell>
          <cell r="BK114">
            <v>0.22380223230763618</v>
          </cell>
          <cell r="BL114">
            <v>21.841295283073997</v>
          </cell>
          <cell r="BM114">
            <v>15.013117271836448</v>
          </cell>
          <cell r="BN114">
            <v>48.304650305299269</v>
          </cell>
          <cell r="BO114">
            <v>13.867000000000001</v>
          </cell>
          <cell r="BP114">
            <v>45.441000000000003</v>
          </cell>
          <cell r="BQ114">
            <v>0.29833022930691599</v>
          </cell>
          <cell r="BR114">
            <v>12.619004599073998</v>
          </cell>
          <cell r="BS114">
            <v>14.544984249125296</v>
          </cell>
          <cell r="BT114">
            <v>47.35862904037667</v>
          </cell>
        </row>
        <row r="115">
          <cell r="B115" t="str">
            <v>Eastlands</v>
          </cell>
          <cell r="C115" t="str">
            <v>EASTLANDS</v>
          </cell>
          <cell r="D115">
            <v>6.6</v>
          </cell>
          <cell r="E115">
            <v>50</v>
          </cell>
          <cell r="F115">
            <v>20</v>
          </cell>
          <cell r="G115">
            <v>1.0772029027603911</v>
          </cell>
          <cell r="H115">
            <v>0.94528792104100534</v>
          </cell>
          <cell r="I115">
            <v>18.905000000000001</v>
          </cell>
          <cell r="J115">
            <v>53.857999999999997</v>
          </cell>
          <cell r="K115">
            <v>8.5466240000000582E-3</v>
          </cell>
          <cell r="L115">
            <v>1.232903999999202E-4</v>
          </cell>
          <cell r="M115">
            <v>18.905758420820106</v>
          </cell>
          <cell r="N115">
            <v>53.860145138019554</v>
          </cell>
          <cell r="O115">
            <v>2.0586598000000011E-2</v>
          </cell>
          <cell r="P115">
            <v>2.573359999999969E-4</v>
          </cell>
          <cell r="Q115">
            <v>18.906823371349375</v>
          </cell>
          <cell r="R115">
            <v>53.863157272983052</v>
          </cell>
          <cell r="S115">
            <v>8.5466240000000582E-3</v>
          </cell>
          <cell r="T115">
            <v>4.0381960000024364E-4</v>
          </cell>
          <cell r="U115">
            <v>18.905782960760884</v>
          </cell>
          <cell r="V115">
            <v>53.860214547453687</v>
          </cell>
          <cell r="W115">
            <v>5.7880920600000052E-2</v>
          </cell>
          <cell r="X115">
            <v>3.9119787600000011E-2</v>
          </cell>
          <cell r="Y115">
            <v>18.913485361362252</v>
          </cell>
          <cell r="Z115">
            <v>53.882000226240258</v>
          </cell>
          <cell r="AA115">
            <v>8.7116640200000039E-2</v>
          </cell>
          <cell r="AB115">
            <v>7.7845115599999959E-2</v>
          </cell>
          <cell r="AC115">
            <v>18.919430411229868</v>
          </cell>
          <cell r="AD115">
            <v>53.898815366543793</v>
          </cell>
          <cell r="AE115">
            <v>0.12418319350000001</v>
          </cell>
          <cell r="AF115">
            <v>0.11660106360000011</v>
          </cell>
          <cell r="AG115">
            <v>18.926063159947471</v>
          </cell>
          <cell r="AH115">
            <v>53.917575612928289</v>
          </cell>
          <cell r="AI115">
            <v>0.17094294339999999</v>
          </cell>
          <cell r="AJ115">
            <v>0.15533566760000017</v>
          </cell>
          <cell r="AK115">
            <v>18.933541976347222</v>
          </cell>
          <cell r="AL115">
            <v>53.938728900094347</v>
          </cell>
          <cell r="AM115">
            <v>0.22686906140000002</v>
          </cell>
          <cell r="AN115">
            <v>0.19409827959999992</v>
          </cell>
          <cell r="AO115">
            <v>18.941825092067635</v>
          </cell>
          <cell r="AP115">
            <v>53.962157089275372</v>
          </cell>
          <cell r="AQ115">
            <v>0.28956919580000001</v>
          </cell>
          <cell r="AR115">
            <v>0.23285539559999968</v>
          </cell>
          <cell r="AS115">
            <v>18.950700299769103</v>
          </cell>
          <cell r="AT115">
            <v>53.987259967475957</v>
          </cell>
          <cell r="AU115">
            <v>18.878</v>
          </cell>
          <cell r="AV115">
            <v>57.366999999999997</v>
          </cell>
          <cell r="AW115">
            <v>0.36230949660000006</v>
          </cell>
          <cell r="AX115">
            <v>0.27159992359999974</v>
          </cell>
          <cell r="AY115">
            <v>18.933452693090047</v>
          </cell>
          <cell r="AZ115">
            <v>57.523843901276109</v>
          </cell>
          <cell r="BA115">
            <v>0.83684936669999987</v>
          </cell>
          <cell r="BB115">
            <v>0.46455980760000015</v>
          </cell>
          <cell r="BC115">
            <v>18.99184377834969</v>
          </cell>
          <cell r="BD115">
            <v>57.688998830667856</v>
          </cell>
          <cell r="BE115">
            <v>18.890999999999998</v>
          </cell>
          <cell r="BF115">
            <v>57.639000000000003</v>
          </cell>
          <cell r="BG115">
            <v>1.378238673749</v>
          </cell>
          <cell r="BH115">
            <v>0.50190721160000029</v>
          </cell>
          <cell r="BI115">
            <v>19.05547011106394</v>
          </cell>
          <cell r="BJ115">
            <v>58.10419172334327</v>
          </cell>
          <cell r="BK115">
            <v>1.8711283586445397</v>
          </cell>
          <cell r="BL115">
            <v>0.37187043959999988</v>
          </cell>
          <cell r="BM115">
            <v>19.087211509084618</v>
          </cell>
          <cell r="BN115">
            <v>58.193969954482327</v>
          </cell>
          <cell r="BO115">
            <v>18.904</v>
          </cell>
          <cell r="BP115">
            <v>58.058999999999997</v>
          </cell>
          <cell r="BQ115">
            <v>2.2649621892229201</v>
          </cell>
          <cell r="BR115">
            <v>2.3891123599999009E-2</v>
          </cell>
          <cell r="BS115">
            <v>19.104222738832405</v>
          </cell>
          <cell r="BT115">
            <v>58.625315425504546</v>
          </cell>
        </row>
        <row r="116">
          <cell r="B116" t="str">
            <v>Easton</v>
          </cell>
          <cell r="C116" t="str">
            <v>EASTON</v>
          </cell>
          <cell r="D116">
            <v>11</v>
          </cell>
          <cell r="E116">
            <v>62.5</v>
          </cell>
          <cell r="F116">
            <v>25</v>
          </cell>
          <cell r="G116">
            <v>5.4327836023832905E-2</v>
          </cell>
          <cell r="H116">
            <v>5.2446926131987232E-2</v>
          </cell>
          <cell r="I116">
            <v>1.3109999999999999</v>
          </cell>
          <cell r="J116">
            <v>3.395</v>
          </cell>
          <cell r="K116">
            <v>3.2970029999999928E-3</v>
          </cell>
          <cell r="L116">
            <v>2.0104379999663635E-6</v>
          </cell>
          <cell r="M116">
            <v>1.3111731532996809</v>
          </cell>
          <cell r="N116">
            <v>3.3954897514895568</v>
          </cell>
          <cell r="O116">
            <v>7.7787349999999811E-3</v>
          </cell>
          <cell r="P116">
            <v>5.2649620000400077E-6</v>
          </cell>
          <cell r="Q116">
            <v>1.3114085540430394</v>
          </cell>
          <cell r="R116">
            <v>3.3961555653372573</v>
          </cell>
          <cell r="S116">
            <v>3.2970029999999928E-3</v>
          </cell>
          <cell r="T116">
            <v>9.540041999933635E-6</v>
          </cell>
          <cell r="U116">
            <v>1.3111735485013987</v>
          </cell>
          <cell r="V116">
            <v>3.3954908692888153</v>
          </cell>
          <cell r="W116">
            <v>2.1363928999999976E-2</v>
          </cell>
          <cell r="X116">
            <v>1.3894243842000109E-2</v>
          </cell>
          <cell r="Y116">
            <v>1.3128505741437693</v>
          </cell>
          <cell r="Z116">
            <v>3.4002342141045911</v>
          </cell>
          <cell r="AA116">
            <v>3.1696973999999989E-2</v>
          </cell>
          <cell r="AB116">
            <v>2.7779694642000141E-2</v>
          </cell>
          <cell r="AC116">
            <v>1.3141217155137237</v>
          </cell>
          <cell r="AD116">
            <v>3.4038295448347573</v>
          </cell>
          <cell r="AE116">
            <v>4.4426765999999979E-2</v>
          </cell>
          <cell r="AF116">
            <v>4.166661592200005E-2</v>
          </cell>
          <cell r="AG116">
            <v>1.315518730657101</v>
          </cell>
          <cell r="AH116">
            <v>3.4077809003599668</v>
          </cell>
          <cell r="AI116">
            <v>5.9891444999999988E-2</v>
          </cell>
          <cell r="AJ116">
            <v>5.5553089721999904E-2</v>
          </cell>
          <cell r="AK116">
            <v>1.3170592666543834</v>
          </cell>
          <cell r="AL116">
            <v>3.412138194161328</v>
          </cell>
          <cell r="AM116">
            <v>7.7836574999999991E-2</v>
          </cell>
          <cell r="AN116">
            <v>6.9440904802000047E-2</v>
          </cell>
          <cell r="AO116">
            <v>1.3187300629644776</v>
          </cell>
          <cell r="AP116">
            <v>3.4168639197647246</v>
          </cell>
          <cell r="AQ116">
            <v>9.7597112000000014E-2</v>
          </cell>
          <cell r="AR116">
            <v>8.3328731201999906E-2</v>
          </cell>
          <cell r="AS116">
            <v>1.320496144025094</v>
          </cell>
          <cell r="AT116">
            <v>3.4218591513410725</v>
          </cell>
          <cell r="AU116">
            <v>1.3109999999999999</v>
          </cell>
          <cell r="AV116">
            <v>3.395</v>
          </cell>
          <cell r="AW116">
            <v>0.11919285300000002</v>
          </cell>
          <cell r="AX116">
            <v>9.7216232802000091E-2</v>
          </cell>
          <cell r="AY116">
            <v>1.3223585312675332</v>
          </cell>
          <cell r="AZ116">
            <v>3.4271267779343688</v>
          </cell>
          <cell r="BA116">
            <v>0.25330492299999996</v>
          </cell>
          <cell r="BB116">
            <v>0.16662176080199986</v>
          </cell>
          <cell r="BC116">
            <v>1.3330404349029992</v>
          </cell>
          <cell r="BD116">
            <v>3.4573397639208459</v>
          </cell>
          <cell r="BE116">
            <v>1.3129999999999999</v>
          </cell>
          <cell r="BF116">
            <v>3.5030000000000001</v>
          </cell>
          <cell r="BG116">
            <v>0.41615301539000005</v>
          </cell>
          <cell r="BH116">
            <v>0.18000669280200043</v>
          </cell>
          <cell r="BI116">
            <v>1.3442902698186054</v>
          </cell>
          <cell r="BJ116">
            <v>3.5915022478955709</v>
          </cell>
          <cell r="BK116">
            <v>0.57536156407299999</v>
          </cell>
          <cell r="BL116">
            <v>0.12671293280199991</v>
          </cell>
          <cell r="BM116">
            <v>1.3498493545238137</v>
          </cell>
          <cell r="BN116">
            <v>3.607225713864544</v>
          </cell>
          <cell r="BO116">
            <v>1.335</v>
          </cell>
          <cell r="BP116">
            <v>3.657</v>
          </cell>
          <cell r="BQ116">
            <v>0.70996073617599997</v>
          </cell>
          <cell r="BR116">
            <v>-1.5901543197999968E-2</v>
          </cell>
          <cell r="BS116">
            <v>1.3714286601726711</v>
          </cell>
          <cell r="BT116">
            <v>3.7600358105505443</v>
          </cell>
        </row>
        <row r="117">
          <cell r="B117" t="str">
            <v>Egremont</v>
          </cell>
          <cell r="C117" t="str">
            <v>EGREMONT</v>
          </cell>
          <cell r="D117">
            <v>11</v>
          </cell>
          <cell r="E117">
            <v>33.4</v>
          </cell>
          <cell r="F117">
            <v>13.1</v>
          </cell>
          <cell r="G117">
            <v>0.58843064804774448</v>
          </cell>
          <cell r="H117">
            <v>0.51325347810369681</v>
          </cell>
          <cell r="I117">
            <v>6.7220000000000004</v>
          </cell>
          <cell r="J117">
            <v>19.649000000000001</v>
          </cell>
          <cell r="K117">
            <v>2.9369275000000084E-2</v>
          </cell>
          <cell r="L117">
            <v>1.5065999999990254E-3</v>
          </cell>
          <cell r="M117">
            <v>6.7236205631584287</v>
          </cell>
          <cell r="N117">
            <v>19.653583644794665</v>
          </cell>
          <cell r="O117">
            <v>7.1323438999999933E-2</v>
          </cell>
          <cell r="P117">
            <v>3.1620640000014077E-3</v>
          </cell>
          <cell r="Q117">
            <v>6.7259094750188888</v>
          </cell>
          <cell r="R117">
            <v>19.660057665186944</v>
          </cell>
          <cell r="S117">
            <v>2.9369275000000084E-2</v>
          </cell>
          <cell r="T117">
            <v>4.9931080000007455E-3</v>
          </cell>
          <cell r="U117">
            <v>6.7238035573704593</v>
          </cell>
          <cell r="V117">
            <v>19.654101230587642</v>
          </cell>
          <cell r="W117">
            <v>0.20706684800000019</v>
          </cell>
          <cell r="X117">
            <v>6.9177868000000586E-2</v>
          </cell>
          <cell r="Y117">
            <v>6.7364990873768011</v>
          </cell>
          <cell r="Z117">
            <v>19.69000961202061</v>
          </cell>
          <cell r="AA117">
            <v>0.31636382999999979</v>
          </cell>
          <cell r="AB117">
            <v>0.13350807200000148</v>
          </cell>
          <cell r="AC117">
            <v>6.7456121512473235</v>
          </cell>
          <cell r="AD117">
            <v>19.71578524906154</v>
          </cell>
          <cell r="AE117">
            <v>0.4554001379999999</v>
          </cell>
          <cell r="AF117">
            <v>0.19824874000000214</v>
          </cell>
          <cell r="AG117">
            <v>6.7563076686971639</v>
          </cell>
          <cell r="AH117">
            <v>19.746036740729863</v>
          </cell>
          <cell r="AI117">
            <v>0.63049873499999975</v>
          </cell>
          <cell r="AJ117">
            <v>0.26275684000000332</v>
          </cell>
          <cell r="AK117">
            <v>6.768883758789217</v>
          </cell>
          <cell r="AL117">
            <v>19.781607295069481</v>
          </cell>
          <cell r="AM117">
            <v>0.83989823799999996</v>
          </cell>
          <cell r="AN117">
            <v>0.32763564400000078</v>
          </cell>
          <cell r="AO117">
            <v>6.7832796364600645</v>
          </cell>
          <cell r="AP117">
            <v>19.822324985958232</v>
          </cell>
          <cell r="AQ117">
            <v>1.0747041790000003</v>
          </cell>
          <cell r="AR117">
            <v>0.39245819599999976</v>
          </cell>
          <cell r="AS117">
            <v>6.7990060538319224</v>
          </cell>
          <cell r="AT117">
            <v>19.866806011427872</v>
          </cell>
          <cell r="AU117">
            <v>6.7270000000000003</v>
          </cell>
          <cell r="AV117">
            <v>19.863</v>
          </cell>
          <cell r="AW117">
            <v>1.337253391</v>
          </cell>
          <cell r="AX117">
            <v>0.4571263080000012</v>
          </cell>
          <cell r="AY117">
            <v>6.8211805092950959</v>
          </cell>
          <cell r="AZ117">
            <v>20.129382707112658</v>
          </cell>
          <cell r="BA117">
            <v>3.0344683139999997</v>
          </cell>
          <cell r="BB117">
            <v>0.68208464799999469</v>
          </cell>
          <cell r="BC117">
            <v>6.922068441188018</v>
          </cell>
          <cell r="BD117">
            <v>20.414736870238148</v>
          </cell>
          <cell r="BE117">
            <v>6.7039999999999997</v>
          </cell>
          <cell r="BF117">
            <v>20.161999999999999</v>
          </cell>
          <cell r="BG117">
            <v>5.0155879701000003</v>
          </cell>
          <cell r="BH117">
            <v>0.42645029200000018</v>
          </cell>
          <cell r="BI117">
            <v>6.9896329323239703</v>
          </cell>
          <cell r="BJ117">
            <v>20.96989193350591</v>
          </cell>
          <cell r="BK117">
            <v>6.814036958467999</v>
          </cell>
          <cell r="BL117">
            <v>-3.2485641080000018</v>
          </cell>
          <cell r="BM117">
            <v>6.8911387918187268</v>
          </cell>
          <cell r="BN117">
            <v>20.691308434872319</v>
          </cell>
          <cell r="BO117">
            <v>6.7089999999999996</v>
          </cell>
          <cell r="BP117">
            <v>20.364000000000001</v>
          </cell>
          <cell r="BQ117">
            <v>8.2077320264600004</v>
          </cell>
          <cell r="BR117">
            <v>-3.5995785079999987</v>
          </cell>
          <cell r="BS117">
            <v>6.9508653340318185</v>
          </cell>
          <cell r="BT117">
            <v>21.048098471311395</v>
          </cell>
        </row>
        <row r="118">
          <cell r="B118" t="str">
            <v>Embleton</v>
          </cell>
          <cell r="C118" t="str">
            <v>EMBLETON</v>
          </cell>
          <cell r="D118">
            <v>11</v>
          </cell>
          <cell r="E118">
            <v>33.405000000000001</v>
          </cell>
          <cell r="F118">
            <v>13.1</v>
          </cell>
          <cell r="G118">
            <v>0.56505513370908289</v>
          </cell>
          <cell r="H118">
            <v>0.53798854521364148</v>
          </cell>
          <cell r="I118">
            <v>7.0460000000000003</v>
          </cell>
          <cell r="J118">
            <v>18.870999999999999</v>
          </cell>
          <cell r="K118">
            <v>3.0738930000000053E-2</v>
          </cell>
          <cell r="L118">
            <v>6.9669280000095313E-4</v>
          </cell>
          <cell r="M118">
            <v>7.0476499422987029</v>
          </cell>
          <cell r="N118">
            <v>18.875666741551914</v>
          </cell>
          <cell r="O118">
            <v>7.3207419000000051E-2</v>
          </cell>
          <cell r="P118">
            <v>1.4747088000044428E-3</v>
          </cell>
          <cell r="Q118">
            <v>7.0499197951444534</v>
          </cell>
          <cell r="R118">
            <v>18.882086854910018</v>
          </cell>
          <cell r="S118">
            <v>3.0738930000000053E-2</v>
          </cell>
          <cell r="T118">
            <v>2.3430328000015876E-3</v>
          </cell>
          <cell r="U118">
            <v>7.0477363527389008</v>
          </cell>
          <cell r="V118">
            <v>18.87591114718483</v>
          </cell>
          <cell r="W118">
            <v>0.20386097900000033</v>
          </cell>
          <cell r="X118">
            <v>7.344170080000012E-2</v>
          </cell>
          <cell r="Y118">
            <v>7.0605546160754127</v>
          </cell>
          <cell r="Z118">
            <v>18.91216667089796</v>
          </cell>
          <cell r="AA118">
            <v>0.30489359400000016</v>
          </cell>
          <cell r="AB118">
            <v>0.14461383280000106</v>
          </cell>
          <cell r="AC118">
            <v>7.0695930212605198</v>
          </cell>
          <cell r="AD118">
            <v>18.937731141287966</v>
          </cell>
          <cell r="AE118">
            <v>0.43099053799999965</v>
          </cell>
          <cell r="AF118">
            <v>0.21598757680000435</v>
          </cell>
          <cell r="AG118">
            <v>7.0799575444308713</v>
          </cell>
          <cell r="AH118">
            <v>18.967046439758047</v>
          </cell>
          <cell r="AI118">
            <v>0.58692818499999966</v>
          </cell>
          <cell r="AJ118">
            <v>0.28724984880000104</v>
          </cell>
          <cell r="AK118">
            <v>7.0918824475576443</v>
          </cell>
          <cell r="AL118">
            <v>19.000775159221785</v>
          </cell>
          <cell r="AM118">
            <v>0.77072729499999992</v>
          </cell>
          <cell r="AN118">
            <v>0.35869442479999858</v>
          </cell>
          <cell r="AO118">
            <v>7.105279266723195</v>
          </cell>
          <cell r="AP118">
            <v>19.038667085934946</v>
          </cell>
          <cell r="AQ118">
            <v>0.97498100100000018</v>
          </cell>
          <cell r="AR118">
            <v>0.43011322480000214</v>
          </cell>
          <cell r="AS118">
            <v>7.1197483208638568</v>
          </cell>
          <cell r="AT118">
            <v>19.079591751135816</v>
          </cell>
          <cell r="AU118">
            <v>7.0510000000000002</v>
          </cell>
          <cell r="AV118">
            <v>19.065999999999999</v>
          </cell>
          <cell r="AW118">
            <v>1.2025204189999998</v>
          </cell>
          <cell r="AX118">
            <v>0.50145785280000421</v>
          </cell>
          <cell r="AY118">
            <v>7.1404356649015464</v>
          </cell>
          <cell r="AZ118">
            <v>19.318962260527243</v>
          </cell>
          <cell r="BA118">
            <v>2.6496206899999999</v>
          </cell>
          <cell r="BB118">
            <v>0.7736628728000019</v>
          </cell>
          <cell r="BC118">
            <v>7.2306757896813636</v>
          </cell>
          <cell r="BD118">
            <v>19.57419987719496</v>
          </cell>
          <cell r="BE118">
            <v>7.0510000000000002</v>
          </cell>
          <cell r="BF118">
            <v>19.277000000000001</v>
          </cell>
          <cell r="BG118">
            <v>4.3415405808000003</v>
          </cell>
          <cell r="BH118">
            <v>0.55698587680000156</v>
          </cell>
          <cell r="BI118">
            <v>7.3081059608116243</v>
          </cell>
          <cell r="BJ118">
            <v>20.004205473493531</v>
          </cell>
          <cell r="BK118">
            <v>5.9109868520119999</v>
          </cell>
          <cell r="BL118">
            <v>-2.7598141231999955</v>
          </cell>
          <cell r="BM118">
            <v>7.216393674840238</v>
          </cell>
          <cell r="BN118">
            <v>19.744803956179581</v>
          </cell>
          <cell r="BO118">
            <v>7.0490000000000004</v>
          </cell>
          <cell r="BP118">
            <v>19.456</v>
          </cell>
          <cell r="BQ118">
            <v>7.1707056023409992</v>
          </cell>
          <cell r="BR118">
            <v>-3.0766141231999926</v>
          </cell>
          <cell r="BS118">
            <v>7.2638840743244559</v>
          </cell>
          <cell r="BT118">
            <v>20.063783944495267</v>
          </cell>
        </row>
        <row r="119">
          <cell r="B119" t="str">
            <v>Exchange St</v>
          </cell>
          <cell r="C119" t="str">
            <v>EXCHANGE ST</v>
          </cell>
          <cell r="D119">
            <v>6.6</v>
          </cell>
          <cell r="E119">
            <v>62.75</v>
          </cell>
          <cell r="F119">
            <v>25.1</v>
          </cell>
          <cell r="G119">
            <v>0.57311427331451514</v>
          </cell>
          <cell r="H119">
            <v>0.50720320210497882</v>
          </cell>
          <cell r="I119">
            <v>12.728</v>
          </cell>
          <cell r="J119">
            <v>35.954999999999998</v>
          </cell>
          <cell r="K119">
            <v>2.6250101000000137E-2</v>
          </cell>
          <cell r="L119">
            <v>5.7624600000005799E-3</v>
          </cell>
          <cell r="M119">
            <v>12.730800372834969</v>
          </cell>
          <cell r="N119">
            <v>35.962920650485827</v>
          </cell>
          <cell r="O119">
            <v>6.3518293000000114E-2</v>
          </cell>
          <cell r="P119">
            <v>1.0877859999999906E-2</v>
          </cell>
          <cell r="Q119">
            <v>12.734507975600184</v>
          </cell>
          <cell r="R119">
            <v>35.97340733471475</v>
          </cell>
          <cell r="S119">
            <v>2.6250101000000137E-2</v>
          </cell>
          <cell r="T119">
            <v>1.5725011999998983E-2</v>
          </cell>
          <cell r="U119">
            <v>12.731671870119669</v>
          </cell>
          <cell r="V119">
            <v>35.965385617045015</v>
          </cell>
          <cell r="W119">
            <v>0.18040138800000005</v>
          </cell>
          <cell r="X119">
            <v>7.293981199999866E-2</v>
          </cell>
          <cell r="Y119">
            <v>12.750161607578306</v>
          </cell>
          <cell r="Z119">
            <v>36.017682492002464</v>
          </cell>
          <cell r="AA119">
            <v>0.27292981800000005</v>
          </cell>
          <cell r="AB119">
            <v>0.13000153599999997</v>
          </cell>
          <cell r="AC119">
            <v>12.763247352378309</v>
          </cell>
          <cell r="AD119">
            <v>36.054694567542292</v>
          </cell>
          <cell r="AE119">
            <v>0.39072798600000003</v>
          </cell>
          <cell r="AF119">
            <v>0.18745834000000094</v>
          </cell>
          <cell r="AG119">
            <v>12.778578186508767</v>
          </cell>
          <cell r="AH119">
            <v>36.098056714641864</v>
          </cell>
          <cell r="AI119">
            <v>0.53984880699999993</v>
          </cell>
          <cell r="AJ119">
            <v>0.2441565360000002</v>
          </cell>
          <cell r="AK119">
            <v>12.796582681185932</v>
          </cell>
          <cell r="AL119">
            <v>36.148981115754111</v>
          </cell>
          <cell r="AM119">
            <v>0.71868189999999987</v>
          </cell>
          <cell r="AN119">
            <v>0.30121950799999997</v>
          </cell>
          <cell r="AO119">
            <v>12.817218235220556</v>
          </cell>
          <cell r="AP119">
            <v>36.207347276519812</v>
          </cell>
          <cell r="AQ119">
            <v>0.91951575699999999</v>
          </cell>
          <cell r="AR119">
            <v>0.35794904000000027</v>
          </cell>
          <cell r="AS119">
            <v>12.83974918854973</v>
          </cell>
          <cell r="AT119">
            <v>36.271074436062435</v>
          </cell>
          <cell r="AU119">
            <v>12.738</v>
          </cell>
          <cell r="AV119">
            <v>36.356999999999999</v>
          </cell>
          <cell r="AW119">
            <v>1.1516023660000001</v>
          </cell>
          <cell r="AX119">
            <v>0.41426215200000183</v>
          </cell>
          <cell r="AY119">
            <v>12.874977621360877</v>
          </cell>
          <cell r="AZ119">
            <v>36.744431219740314</v>
          </cell>
          <cell r="BA119">
            <v>2.6624481159999998</v>
          </cell>
          <cell r="BB119">
            <v>0.68005095600000054</v>
          </cell>
          <cell r="BC119">
            <v>13.030392839240193</v>
          </cell>
          <cell r="BD119">
            <v>37.184011837588514</v>
          </cell>
          <cell r="BE119">
            <v>12.664</v>
          </cell>
          <cell r="BF119">
            <v>36.463000000000001</v>
          </cell>
          <cell r="BG119">
            <v>4.3826608029900003</v>
          </cell>
          <cell r="BH119">
            <v>0.73184157199999511</v>
          </cell>
          <cell r="BI119">
            <v>13.111402927722947</v>
          </cell>
          <cell r="BJ119">
            <v>37.728446576462446</v>
          </cell>
          <cell r="BK119">
            <v>5.9224352952210007</v>
          </cell>
          <cell r="BL119">
            <v>0.66255968799999998</v>
          </cell>
          <cell r="BM119">
            <v>13.240037670632573</v>
          </cell>
          <cell r="BN119">
            <v>38.092280572492783</v>
          </cell>
          <cell r="BO119">
            <v>12.676</v>
          </cell>
          <cell r="BP119">
            <v>36.835000000000001</v>
          </cell>
          <cell r="BQ119">
            <v>7.118330778832</v>
          </cell>
          <cell r="BR119">
            <v>0.47716087199999357</v>
          </cell>
          <cell r="BS119">
            <v>13.340433204429607</v>
          </cell>
          <cell r="BT119">
            <v>38.714300897990732</v>
          </cell>
        </row>
        <row r="120">
          <cell r="B120" t="str">
            <v>Failsworth</v>
          </cell>
          <cell r="C120" t="str">
            <v>FAILSWORTH</v>
          </cell>
          <cell r="D120">
            <v>6.6</v>
          </cell>
          <cell r="E120">
            <v>54.75</v>
          </cell>
          <cell r="F120">
            <v>21.9</v>
          </cell>
          <cell r="G120">
            <v>0.90823210141709099</v>
          </cell>
          <cell r="H120">
            <v>0.71840264495747386</v>
          </cell>
          <cell r="I120">
            <v>15.731</v>
          </cell>
          <cell r="J120">
            <v>49.72</v>
          </cell>
          <cell r="K120">
            <v>1.9014480000000056E-2</v>
          </cell>
          <cell r="L120">
            <v>4.0534959999991571E-3</v>
          </cell>
          <cell r="M120">
            <v>15.733017924568676</v>
          </cell>
          <cell r="N120">
            <v>49.725707552585732</v>
          </cell>
          <cell r="O120">
            <v>4.5580404999999935E-2</v>
          </cell>
          <cell r="P120">
            <v>7.7317879999974082E-3</v>
          </cell>
          <cell r="Q120">
            <v>15.735663607421158</v>
          </cell>
          <cell r="R120">
            <v>49.733190673729169</v>
          </cell>
          <cell r="S120">
            <v>1.9014480000000056E-2</v>
          </cell>
          <cell r="T120">
            <v>1.1277547999998916E-2</v>
          </cell>
          <cell r="U120">
            <v>15.733649865230317</v>
          </cell>
          <cell r="V120">
            <v>49.72749495069435</v>
          </cell>
          <cell r="W120">
            <v>0.12718042100000004</v>
          </cell>
          <cell r="X120">
            <v>6.2275459999998617E-2</v>
          </cell>
          <cell r="Y120">
            <v>15.747573091499229</v>
          </cell>
          <cell r="Z120">
            <v>49.766875781537316</v>
          </cell>
          <cell r="AA120">
            <v>0.19061299999999992</v>
          </cell>
          <cell r="AB120">
            <v>0.1132012559999982</v>
          </cell>
          <cell r="AC120">
            <v>15.757576854922007</v>
          </cell>
          <cell r="AD120">
            <v>49.79517069735185</v>
          </cell>
          <cell r="AE120">
            <v>0.27059055400000009</v>
          </cell>
          <cell r="AF120">
            <v>0.16447523199999736</v>
          </cell>
          <cell r="AG120">
            <v>15.769058386160953</v>
          </cell>
          <cell r="AH120">
            <v>49.827645371741703</v>
          </cell>
          <cell r="AI120">
            <v>0.37088675400000004</v>
          </cell>
          <cell r="AJ120">
            <v>0.21518309600000052</v>
          </cell>
          <cell r="AK120">
            <v>15.782267816009307</v>
          </cell>
          <cell r="AL120">
            <v>49.865007281427218</v>
          </cell>
          <cell r="AM120">
            <v>0.49032087400000002</v>
          </cell>
          <cell r="AN120">
            <v>0.26621274399999706</v>
          </cell>
          <cell r="AO120">
            <v>15.797179528485348</v>
          </cell>
          <cell r="AP120">
            <v>49.907183973470872</v>
          </cell>
          <cell r="AQ120">
            <v>0.62386262700000006</v>
          </cell>
          <cell r="AR120">
            <v>0.31700715999999929</v>
          </cell>
          <cell r="AS120">
            <v>15.813304761332853</v>
          </cell>
          <cell r="AT120">
            <v>49.952793019449601</v>
          </cell>
          <cell r="AU120">
            <v>15.653</v>
          </cell>
          <cell r="AV120">
            <v>49.865000000000002</v>
          </cell>
          <cell r="AW120">
            <v>0.7775603499999999</v>
          </cell>
          <cell r="AX120">
            <v>0.36748850400000066</v>
          </cell>
          <cell r="AY120">
            <v>15.753165797589723</v>
          </cell>
          <cell r="AZ120">
            <v>50.148311658874611</v>
          </cell>
          <cell r="BA120">
            <v>1.7727703759999995</v>
          </cell>
          <cell r="BB120">
            <v>0.6075812239999987</v>
          </cell>
          <cell r="BC120">
            <v>15.861226763185751</v>
          </cell>
          <cell r="BD120">
            <v>50.45395422509268</v>
          </cell>
          <cell r="BE120">
            <v>15.68</v>
          </cell>
          <cell r="BF120">
            <v>50.62</v>
          </cell>
          <cell r="BG120">
            <v>2.9096445171499998</v>
          </cell>
          <cell r="BH120">
            <v>0.65502537599999933</v>
          </cell>
          <cell r="BI120">
            <v>15.991827745815501</v>
          </cell>
          <cell r="BJ120">
            <v>51.501982054513022</v>
          </cell>
          <cell r="BK120">
            <v>3.9444330593034</v>
          </cell>
          <cell r="BL120">
            <v>0.65502537599999755</v>
          </cell>
          <cell r="BM120">
            <v>16.082348267537714</v>
          </cell>
          <cell r="BN120">
            <v>51.758012753498306</v>
          </cell>
          <cell r="BO120">
            <v>15.753</v>
          </cell>
          <cell r="BP120">
            <v>51.128</v>
          </cell>
          <cell r="BQ120">
            <v>4.7689514824499994</v>
          </cell>
          <cell r="BR120">
            <v>0.6550253760000011</v>
          </cell>
          <cell r="BS120">
            <v>16.227474924137031</v>
          </cell>
          <cell r="BT120">
            <v>52.470017745441069</v>
          </cell>
        </row>
        <row r="121">
          <cell r="B121" t="str">
            <v>Fallowfield</v>
          </cell>
          <cell r="C121" t="str">
            <v>FALLOWFIELD</v>
          </cell>
          <cell r="D121">
            <v>6.6</v>
          </cell>
          <cell r="E121">
            <v>54.75</v>
          </cell>
          <cell r="F121">
            <v>21.9</v>
          </cell>
          <cell r="G121">
            <v>0.71658640242964666</v>
          </cell>
          <cell r="H121">
            <v>0.61551898350150236</v>
          </cell>
          <cell r="I121">
            <v>13.477</v>
          </cell>
          <cell r="J121">
            <v>39.225000000000001</v>
          </cell>
          <cell r="K121">
            <v>2.8074833000000021E-2</v>
          </cell>
          <cell r="L121">
            <v>4.6849599999996272E-3</v>
          </cell>
          <cell r="M121">
            <v>13.479865738682902</v>
          </cell>
          <cell r="N121">
            <v>39.233105533023156</v>
          </cell>
          <cell r="O121">
            <v>6.8145064000000088E-2</v>
          </cell>
          <cell r="P121">
            <v>8.9309440000002738E-3</v>
          </cell>
          <cell r="Q121">
            <v>13.483742402116192</v>
          </cell>
          <cell r="R121">
            <v>39.244070393031386</v>
          </cell>
          <cell r="S121">
            <v>2.8074833000000021E-2</v>
          </cell>
          <cell r="T121">
            <v>1.3023987999999598E-2</v>
          </cell>
          <cell r="U121">
            <v>13.480595214449655</v>
          </cell>
          <cell r="V121">
            <v>39.235168802068685</v>
          </cell>
          <cell r="W121">
            <v>0.19434034900000019</v>
          </cell>
          <cell r="X121">
            <v>9.5864403999999404E-2</v>
          </cell>
          <cell r="Y121">
            <v>13.502386332161311</v>
          </cell>
          <cell r="Z121">
            <v>39.296803390482872</v>
          </cell>
          <cell r="AA121">
            <v>0.29469691299999989</v>
          </cell>
          <cell r="AB121">
            <v>0.1786265199999999</v>
          </cell>
          <cell r="AC121">
            <v>13.518405062341865</v>
          </cell>
          <cell r="AD121">
            <v>39.342111201429539</v>
          </cell>
          <cell r="AE121">
            <v>0.42290424499999979</v>
          </cell>
          <cell r="AF121">
            <v>0.26179532000000094</v>
          </cell>
          <cell r="AG121">
            <v>13.536895678510117</v>
          </cell>
          <cell r="AH121">
            <v>39.394410561753091</v>
          </cell>
          <cell r="AI121">
            <v>0.58583123299999995</v>
          </cell>
          <cell r="AJ121">
            <v>0.34432452400000013</v>
          </cell>
          <cell r="AK121">
            <v>13.55836752677155</v>
          </cell>
          <cell r="AL121">
            <v>39.455142119794168</v>
          </cell>
          <cell r="AM121">
            <v>0.78176929000000017</v>
          </cell>
          <cell r="AN121">
            <v>0.42722869999999968</v>
          </cell>
          <cell r="AO121">
            <v>13.582759896208518</v>
          </cell>
          <cell r="AP121">
            <v>39.524134159146513</v>
          </cell>
          <cell r="AQ121">
            <v>1.0021826480000002</v>
          </cell>
          <cell r="AR121">
            <v>0.50986433999999914</v>
          </cell>
          <cell r="AS121">
            <v>13.60926980841654</v>
          </cell>
          <cell r="AT121">
            <v>39.599115513910327</v>
          </cell>
          <cell r="AU121">
            <v>13.494999999999999</v>
          </cell>
          <cell r="AV121">
            <v>39.893000000000001</v>
          </cell>
          <cell r="AW121">
            <v>1.2583396910000002</v>
          </cell>
          <cell r="AX121">
            <v>0.59214325999999939</v>
          </cell>
          <cell r="AY121">
            <v>13.656875277256161</v>
          </cell>
          <cell r="AZ121">
            <v>40.350852425017138</v>
          </cell>
          <cell r="BA121">
            <v>2.9326717186</v>
          </cell>
          <cell r="BB121">
            <v>0.98919424399999922</v>
          </cell>
          <cell r="BC121">
            <v>13.838074298368596</v>
          </cell>
          <cell r="BD121">
            <v>40.863360651309009</v>
          </cell>
          <cell r="BE121">
            <v>13.515000000000001</v>
          </cell>
          <cell r="BF121">
            <v>40.613999999999997</v>
          </cell>
          <cell r="BG121">
            <v>4.8336334614949994</v>
          </cell>
          <cell r="BH121">
            <v>1.067935212000001</v>
          </cell>
          <cell r="BI121">
            <v>14.031253373073243</v>
          </cell>
          <cell r="BJ121">
            <v>42.074185043642075</v>
          </cell>
          <cell r="BK121">
            <v>6.5295319190169998</v>
          </cell>
          <cell r="BL121">
            <v>1.0679352119999974</v>
          </cell>
          <cell r="BM121">
            <v>14.17960601412909</v>
          </cell>
          <cell r="BN121">
            <v>42.493789677632165</v>
          </cell>
          <cell r="BO121">
            <v>13.532999999999999</v>
          </cell>
          <cell r="BP121">
            <v>41.265999999999998</v>
          </cell>
          <cell r="BQ121">
            <v>7.8433233928304009</v>
          </cell>
          <cell r="BR121">
            <v>1.0679352120000045</v>
          </cell>
          <cell r="BS121">
            <v>14.312532962775334</v>
          </cell>
          <cell r="BT121">
            <v>43.470852176547517</v>
          </cell>
        </row>
        <row r="122">
          <cell r="B122" t="str">
            <v>Farnworth</v>
          </cell>
          <cell r="C122" t="str">
            <v>FARNWORTH</v>
          </cell>
          <cell r="D122">
            <v>11</v>
          </cell>
          <cell r="E122">
            <v>62.5</v>
          </cell>
          <cell r="F122">
            <v>25</v>
          </cell>
          <cell r="G122">
            <v>0.37610082414593393</v>
          </cell>
          <cell r="H122">
            <v>0.32620669038975031</v>
          </cell>
          <cell r="I122">
            <v>8.1539999999999999</v>
          </cell>
          <cell r="J122">
            <v>23.503</v>
          </cell>
          <cell r="K122">
            <v>1.9229624999999917E-2</v>
          </cell>
          <cell r="L122">
            <v>3.0096600000004692E-3</v>
          </cell>
          <cell r="M122">
            <v>8.1551672597437577</v>
          </cell>
          <cell r="N122">
            <v>23.50630150912087</v>
          </cell>
          <cell r="O122">
            <v>4.6105226999999971E-2</v>
          </cell>
          <cell r="P122">
            <v>5.7897120000003355E-3</v>
          </cell>
          <cell r="Q122">
            <v>8.1567237779092032</v>
          </cell>
          <cell r="R122">
            <v>23.510704007320175</v>
          </cell>
          <cell r="S122">
            <v>1.9229624999999917E-2</v>
          </cell>
          <cell r="T122">
            <v>8.5081600000003199E-3</v>
          </cell>
          <cell r="U122">
            <v>8.1554558561487696</v>
          </cell>
          <cell r="V122">
            <v>23.507117783020909</v>
          </cell>
          <cell r="W122">
            <v>0.12866196699999999</v>
          </cell>
          <cell r="X122">
            <v>6.8054159999999531E-2</v>
          </cell>
          <cell r="Y122">
            <v>8.1643249189888536</v>
          </cell>
          <cell r="Z122">
            <v>23.532203280928879</v>
          </cell>
          <cell r="AA122">
            <v>0.19285195099999997</v>
          </cell>
          <cell r="AB122">
            <v>0.12757298000000139</v>
          </cell>
          <cell r="AC122">
            <v>8.1708179472879916</v>
          </cell>
          <cell r="AD122">
            <v>23.55056833829191</v>
          </cell>
          <cell r="AE122">
            <v>0.27380730600000003</v>
          </cell>
          <cell r="AF122">
            <v>0.18739983200000054</v>
          </cell>
          <cell r="AG122">
            <v>8.178207096843316</v>
          </cell>
          <cell r="AH122">
            <v>23.571468009322992</v>
          </cell>
          <cell r="AI122">
            <v>0.37536678200000007</v>
          </cell>
          <cell r="AJ122">
            <v>0.24679319200000016</v>
          </cell>
          <cell r="AK122">
            <v>8.186654929860719</v>
          </cell>
          <cell r="AL122">
            <v>23.595362089374742</v>
          </cell>
          <cell r="AM122">
            <v>0.49633744200000007</v>
          </cell>
          <cell r="AN122">
            <v>0.30647072000000009</v>
          </cell>
          <cell r="AO122">
            <v>8.1961365007671212</v>
          </cell>
          <cell r="AP122">
            <v>23.622180021711614</v>
          </cell>
          <cell r="AQ122">
            <v>0.63161873099999999</v>
          </cell>
          <cell r="AR122">
            <v>0.36597454400000107</v>
          </cell>
          <cell r="AS122">
            <v>8.2063600678057274</v>
          </cell>
          <cell r="AT122">
            <v>23.651096636035273</v>
          </cell>
          <cell r="AU122">
            <v>8.16</v>
          </cell>
          <cell r="AV122">
            <v>23.745999999999999</v>
          </cell>
          <cell r="AW122">
            <v>0.78752981400000011</v>
          </cell>
          <cell r="AX122">
            <v>0.42523496000000183</v>
          </cell>
          <cell r="AY122">
            <v>8.2236536426120548</v>
          </cell>
          <cell r="AZ122">
            <v>23.926039689352834</v>
          </cell>
          <cell r="BA122">
            <v>1.7985405840000004</v>
          </cell>
          <cell r="BB122">
            <v>0.71153320800000142</v>
          </cell>
          <cell r="BC122">
            <v>8.2917447072270019</v>
          </cell>
          <cell r="BD122">
            <v>24.118630303462599</v>
          </cell>
          <cell r="BE122">
            <v>8.1329999999999991</v>
          </cell>
          <cell r="BF122">
            <v>24.050999999999998</v>
          </cell>
          <cell r="BG122">
            <v>2.9540266219500002</v>
          </cell>
          <cell r="BH122">
            <v>0.76640229200000132</v>
          </cell>
          <cell r="BI122">
            <v>8.3282718759063545</v>
          </cell>
          <cell r="BJ122">
            <v>24.603312270513605</v>
          </cell>
          <cell r="BK122">
            <v>4.0087976738154003</v>
          </cell>
          <cell r="BL122">
            <v>0.55962250399999913</v>
          </cell>
          <cell r="BM122">
            <v>8.3727798744939115</v>
          </cell>
          <cell r="BN122">
            <v>24.729199900986817</v>
          </cell>
          <cell r="BO122">
            <v>8.14</v>
          </cell>
          <cell r="BP122">
            <v>24.263999999999999</v>
          </cell>
          <cell r="BQ122">
            <v>4.8532468968352003</v>
          </cell>
          <cell r="BR122">
            <v>6.2783480000048186E-3</v>
          </cell>
          <cell r="BS122">
            <v>8.3950589280217631</v>
          </cell>
          <cell r="BT122">
            <v>24.98541559042544</v>
          </cell>
        </row>
        <row r="123">
          <cell r="B123" t="str">
            <v>Feniscowles</v>
          </cell>
          <cell r="C123" t="str">
            <v>FENISCOWLES</v>
          </cell>
          <cell r="D123">
            <v>6.6</v>
          </cell>
          <cell r="E123">
            <v>62.5</v>
          </cell>
          <cell r="F123">
            <v>25</v>
          </cell>
          <cell r="G123">
            <v>0.27702756858232719</v>
          </cell>
          <cell r="H123">
            <v>0.26239143848220092</v>
          </cell>
          <cell r="I123">
            <v>6.5590000000000002</v>
          </cell>
          <cell r="J123">
            <v>17.312000000000001</v>
          </cell>
          <cell r="K123">
            <v>8.1067249999999258E-3</v>
          </cell>
          <cell r="L123">
            <v>8.7802799999980863E-4</v>
          </cell>
          <cell r="M123">
            <v>6.559785962055023</v>
          </cell>
          <cell r="N123">
            <v>17.31422303639545</v>
          </cell>
          <cell r="O123">
            <v>1.9761877000000039E-2</v>
          </cell>
          <cell r="P123">
            <v>1.6808080000001446E-3</v>
          </cell>
          <cell r="Q123">
            <v>6.5608757484783178</v>
          </cell>
          <cell r="R123">
            <v>17.317305417875279</v>
          </cell>
          <cell r="S123">
            <v>8.1067249999999258E-3</v>
          </cell>
          <cell r="T123">
            <v>2.4588279999999685E-3</v>
          </cell>
          <cell r="U123">
            <v>6.5599242461922254</v>
          </cell>
          <cell r="V123">
            <v>17.314614163000034</v>
          </cell>
          <cell r="W123">
            <v>5.6902766999999965E-2</v>
          </cell>
          <cell r="X123">
            <v>1.1769868000000017E-2</v>
          </cell>
          <cell r="Y123">
            <v>6.5650072976216984</v>
          </cell>
          <cell r="Z123">
            <v>17.328991203539637</v>
          </cell>
          <cell r="AA123">
            <v>8.6701399000000012E-2</v>
          </cell>
          <cell r="AB123">
            <v>2.1067439999999937E-2</v>
          </cell>
          <cell r="AC123">
            <v>6.568427328516198</v>
          </cell>
          <cell r="AD123">
            <v>17.338664511689107</v>
          </cell>
          <cell r="AE123">
            <v>0.12490202699999997</v>
          </cell>
          <cell r="AF123">
            <v>3.0444772000000286E-2</v>
          </cell>
          <cell r="AG123">
            <v>6.5725893206394543</v>
          </cell>
          <cell r="AH123">
            <v>17.350436403103505</v>
          </cell>
          <cell r="AI123">
            <v>0.17358692799999997</v>
          </cell>
          <cell r="AJ123">
            <v>3.9696516000000237E-2</v>
          </cell>
          <cell r="AK123">
            <v>6.5776574626980446</v>
          </cell>
          <cell r="AL123">
            <v>17.364771273574089</v>
          </cell>
          <cell r="AM123">
            <v>0.232269858</v>
          </cell>
          <cell r="AN123">
            <v>4.9022031999999882E-2</v>
          </cell>
          <cell r="AO123">
            <v>6.5836066588503579</v>
          </cell>
          <cell r="AP123">
            <v>17.381598141341726</v>
          </cell>
          <cell r="AQ123">
            <v>0.29837593000000007</v>
          </cell>
          <cell r="AR123">
            <v>5.8296524000000183E-2</v>
          </cell>
          <cell r="AS123">
            <v>6.5902007480802158</v>
          </cell>
          <cell r="AT123">
            <v>17.400249042182455</v>
          </cell>
          <cell r="AU123">
            <v>6.5629999999999997</v>
          </cell>
          <cell r="AV123">
            <v>17.518999999999998</v>
          </cell>
          <cell r="AW123">
            <v>0.37491308400000001</v>
          </cell>
          <cell r="AX123">
            <v>6.7501727999999872E-2</v>
          </cell>
          <cell r="AY123">
            <v>6.6017012592123754</v>
          </cell>
          <cell r="AZ123">
            <v>17.628463691318114</v>
          </cell>
          <cell r="BA123">
            <v>0.87466248600000018</v>
          </cell>
          <cell r="BB123">
            <v>0.11078125999999955</v>
          </cell>
          <cell r="BC123">
            <v>6.6492039715188378</v>
          </cell>
          <cell r="BD123">
            <v>17.76282165130473</v>
          </cell>
          <cell r="BE123">
            <v>6.569</v>
          </cell>
          <cell r="BF123">
            <v>17.806999999999999</v>
          </cell>
          <cell r="BG123">
            <v>1.4414076326200003</v>
          </cell>
          <cell r="BH123">
            <v>0.11930850799999959</v>
          </cell>
          <cell r="BI123">
            <v>6.7055272551387199</v>
          </cell>
          <cell r="BJ123">
            <v>18.193157391701497</v>
          </cell>
          <cell r="BK123">
            <v>1.9406124572893999</v>
          </cell>
          <cell r="BL123">
            <v>0.11930850799999959</v>
          </cell>
          <cell r="BM123">
            <v>6.7491963520938167</v>
          </cell>
          <cell r="BN123">
            <v>18.316672250042465</v>
          </cell>
          <cell r="BO123">
            <v>6.57</v>
          </cell>
          <cell r="BP123">
            <v>17.867000000000001</v>
          </cell>
          <cell r="BQ123">
            <v>2.3186620568592997</v>
          </cell>
          <cell r="BR123">
            <v>0.11930850800000048</v>
          </cell>
          <cell r="BS123">
            <v>6.7832671154390765</v>
          </cell>
          <cell r="BT123">
            <v>18.47021049412426</v>
          </cell>
        </row>
        <row r="124">
          <cell r="B124" t="str">
            <v>Ferodo</v>
          </cell>
          <cell r="C124" t="str">
            <v>FERODO</v>
          </cell>
          <cell r="D124">
            <v>11</v>
          </cell>
          <cell r="E124">
            <v>62.5</v>
          </cell>
          <cell r="F124">
            <v>25</v>
          </cell>
          <cell r="G124">
            <v>0.33011682269698872</v>
          </cell>
          <cell r="H124">
            <v>0.30985840483780414</v>
          </cell>
          <cell r="I124">
            <v>7.7460000000000004</v>
          </cell>
          <cell r="J124">
            <v>20.631</v>
          </cell>
          <cell r="K124">
            <v>8.2008590000000603E-3</v>
          </cell>
          <cell r="L124">
            <v>5.6562240000013198E-4</v>
          </cell>
          <cell r="M124">
            <v>7.7464601209451036</v>
          </cell>
          <cell r="N124">
            <v>20.632301418561795</v>
          </cell>
          <cell r="O124">
            <v>1.9924125000000015E-2</v>
          </cell>
          <cell r="P124">
            <v>1.1972784000000569E-3</v>
          </cell>
          <cell r="Q124">
            <v>7.7471085861762417</v>
          </cell>
          <cell r="R124">
            <v>20.634135555211</v>
          </cell>
          <cell r="S124">
            <v>8.2008590000000603E-3</v>
          </cell>
          <cell r="T124">
            <v>1.9021703999999584E-3</v>
          </cell>
          <cell r="U124">
            <v>7.7465302715221567</v>
          </cell>
          <cell r="V124">
            <v>20.632499834356747</v>
          </cell>
          <cell r="W124">
            <v>5.8468754000000123E-2</v>
          </cell>
          <cell r="X124">
            <v>3.7256802400000177E-2</v>
          </cell>
          <cell r="Y124">
            <v>7.7510242887050795</v>
          </cell>
          <cell r="Z124">
            <v>20.645210834456002</v>
          </cell>
          <cell r="AA124">
            <v>8.972917000000008E-2</v>
          </cell>
          <cell r="AB124">
            <v>7.2670922400000171E-2</v>
          </cell>
          <cell r="AC124">
            <v>7.7545237942785059</v>
          </cell>
          <cell r="AD124">
            <v>20.655108930943083</v>
          </cell>
          <cell r="AE124">
            <v>0.12940015300000007</v>
          </cell>
          <cell r="AF124">
            <v>0.1082488424000001</v>
          </cell>
          <cell r="AG124">
            <v>7.7584733374060759</v>
          </cell>
          <cell r="AH124">
            <v>20.666279925855456</v>
          </cell>
          <cell r="AI124">
            <v>0.17905734400000006</v>
          </cell>
          <cell r="AJ124">
            <v>0.14373555439999963</v>
          </cell>
          <cell r="AK124">
            <v>7.7629422333439768</v>
          </cell>
          <cell r="AL124">
            <v>20.678919872343883</v>
          </cell>
          <cell r="AM124">
            <v>0.23816962499999994</v>
          </cell>
          <cell r="AN124">
            <v>0.17937039040000036</v>
          </cell>
          <cell r="AO124">
            <v>7.767915167298967</v>
          </cell>
          <cell r="AP124">
            <v>20.692985453631749</v>
          </cell>
          <cell r="AQ124">
            <v>0.30429129900000007</v>
          </cell>
          <cell r="AR124">
            <v>0.21498399040000038</v>
          </cell>
          <cell r="AS124">
            <v>7.7732548843744196</v>
          </cell>
          <cell r="AT124">
            <v>20.708088454246429</v>
          </cell>
          <cell r="AU124">
            <v>7.7510000000000003</v>
          </cell>
          <cell r="AV124">
            <v>20.786000000000001</v>
          </cell>
          <cell r="AW124">
            <v>0.37680669600000016</v>
          </cell>
          <cell r="AX124">
            <v>0.25053692640000014</v>
          </cell>
          <cell r="AY124">
            <v>7.7839270008424579</v>
          </cell>
          <cell r="AZ124">
            <v>20.879131622319349</v>
          </cell>
          <cell r="BA124">
            <v>0.84322099400000017</v>
          </cell>
          <cell r="BB124">
            <v>0.42431453439999922</v>
          </cell>
          <cell r="BC124">
            <v>7.8175283616844693</v>
          </cell>
          <cell r="BD124">
            <v>20.974170622753277</v>
          </cell>
          <cell r="BE124">
            <v>7.7560000000000002</v>
          </cell>
          <cell r="BF124">
            <v>20.934999999999999</v>
          </cell>
          <cell r="BG124">
            <v>1.4030187603000002</v>
          </cell>
          <cell r="BH124">
            <v>0.45887710240000024</v>
          </cell>
          <cell r="BI124">
            <v>7.8537241888666269</v>
          </cell>
          <cell r="BJ124">
            <v>21.211405746534187</v>
          </cell>
          <cell r="BK124">
            <v>1.928275771784</v>
          </cell>
          <cell r="BL124">
            <v>0.45887710239999935</v>
          </cell>
          <cell r="BM124">
            <v>7.8812930322279025</v>
          </cell>
          <cell r="BN124">
            <v>21.289382210895095</v>
          </cell>
          <cell r="BO124">
            <v>7.7510000000000003</v>
          </cell>
          <cell r="BP124">
            <v>20.907</v>
          </cell>
          <cell r="BQ124">
            <v>2.3481910362570004</v>
          </cell>
          <cell r="BR124">
            <v>0.45887710240000024</v>
          </cell>
          <cell r="BS124">
            <v>7.8983328677715674</v>
          </cell>
          <cell r="BT124">
            <v>21.323720279571745</v>
          </cell>
        </row>
        <row r="125">
          <cell r="B125" t="str">
            <v>Flat Lane</v>
          </cell>
          <cell r="C125" t="str">
            <v>FLAT LANE</v>
          </cell>
          <cell r="D125">
            <v>11</v>
          </cell>
          <cell r="E125">
            <v>40</v>
          </cell>
          <cell r="F125">
            <v>16</v>
          </cell>
          <cell r="G125">
            <v>0.22969357727761869</v>
          </cell>
          <cell r="H125">
            <v>0.22797601723563729</v>
          </cell>
          <cell r="I125">
            <v>3.6469999999999998</v>
          </cell>
          <cell r="J125">
            <v>9.1859999999999999</v>
          </cell>
          <cell r="K125">
            <v>1.1498449999999938E-2</v>
          </cell>
          <cell r="L125">
            <v>2.431804000000426E-4</v>
          </cell>
          <cell r="M125">
            <v>3.6476162757701966</v>
          </cell>
          <cell r="N125">
            <v>9.187743091104748</v>
          </cell>
          <cell r="O125">
            <v>2.7775945999999996E-2</v>
          </cell>
          <cell r="P125">
            <v>5.0129000000076473E-4</v>
          </cell>
          <cell r="Q125">
            <v>3.6484841699833215</v>
          </cell>
          <cell r="R125">
            <v>9.1901978666385613</v>
          </cell>
          <cell r="S125">
            <v>1.1498449999999938E-2</v>
          </cell>
          <cell r="T125">
            <v>7.814139999995362E-4</v>
          </cell>
          <cell r="U125">
            <v>3.6476445257078192</v>
          </cell>
          <cell r="V125">
            <v>9.1878229939945921</v>
          </cell>
          <cell r="W125">
            <v>7.9704039999999976E-2</v>
          </cell>
          <cell r="X125">
            <v>3.1116761999999021E-2</v>
          </cell>
          <cell r="Y125">
            <v>3.6528165836242281</v>
          </cell>
          <cell r="Z125">
            <v>9.2024517828961212</v>
          </cell>
          <cell r="AA125">
            <v>0.12107177599999996</v>
          </cell>
          <cell r="AB125">
            <v>6.1471701999999517E-2</v>
          </cell>
          <cell r="AC125">
            <v>3.656581047832919</v>
          </cell>
          <cell r="AD125">
            <v>9.2130992955741196</v>
          </cell>
          <cell r="AE125">
            <v>0.17345279999999996</v>
          </cell>
          <cell r="AF125">
            <v>9.1884313999999634E-2</v>
          </cell>
          <cell r="AG125">
            <v>3.6609265867448997</v>
          </cell>
          <cell r="AH125">
            <v>9.2253903357044056</v>
          </cell>
          <cell r="AI125">
            <v>0.23912387400000013</v>
          </cell>
          <cell r="AJ125">
            <v>0.12226426999999873</v>
          </cell>
          <cell r="AK125">
            <v>3.6659679583836668</v>
          </cell>
          <cell r="AL125">
            <v>9.2396494879934217</v>
          </cell>
          <cell r="AM125">
            <v>0.31736186399999999</v>
          </cell>
          <cell r="AN125">
            <v>0.15269599399999922</v>
          </cell>
          <cell r="AO125">
            <v>3.6716716391682724</v>
          </cell>
          <cell r="AP125">
            <v>9.2557819334354932</v>
          </cell>
          <cell r="AQ125">
            <v>0.40489417900000002</v>
          </cell>
          <cell r="AR125">
            <v>0.18311929400000082</v>
          </cell>
          <cell r="AS125">
            <v>3.6778627033566975</v>
          </cell>
          <cell r="AT125">
            <v>9.2732929073170798</v>
          </cell>
          <cell r="AU125">
            <v>3.65</v>
          </cell>
          <cell r="AV125">
            <v>9.3219999999999992</v>
          </cell>
          <cell r="AW125">
            <v>0.502887627</v>
          </cell>
          <cell r="AX125">
            <v>0.21352072199999927</v>
          </cell>
          <cell r="AY125">
            <v>3.6876016866495314</v>
          </cell>
          <cell r="AZ125">
            <v>9.4283536304557405</v>
          </cell>
          <cell r="BA125">
            <v>1.1340232139999999</v>
          </cell>
          <cell r="BB125">
            <v>0.3640145859999997</v>
          </cell>
          <cell r="BC125">
            <v>3.7286265933714757</v>
          </cell>
          <cell r="BD125">
            <v>9.5443895894182713</v>
          </cell>
          <cell r="BE125">
            <v>3.6560000000000001</v>
          </cell>
          <cell r="BF125">
            <v>9.5749999999999993</v>
          </cell>
          <cell r="BG125">
            <v>1.8723831079000002</v>
          </cell>
          <cell r="BH125">
            <v>0.39404138199999927</v>
          </cell>
          <cell r="BI125">
            <v>3.7749564353947025</v>
          </cell>
          <cell r="BJ125">
            <v>9.9114596085334927</v>
          </cell>
          <cell r="BK125">
            <v>2.5491190667240002</v>
          </cell>
          <cell r="BL125">
            <v>0.3940413819999975</v>
          </cell>
          <cell r="BM125">
            <v>3.8104758615762782</v>
          </cell>
          <cell r="BN125">
            <v>10.011923717000883</v>
          </cell>
          <cell r="BO125">
            <v>3.66</v>
          </cell>
          <cell r="BP125">
            <v>9.6890000000000001</v>
          </cell>
          <cell r="BQ125">
            <v>3.0813310553650002</v>
          </cell>
          <cell r="BR125">
            <v>0.39404138199999927</v>
          </cell>
          <cell r="BS125">
            <v>3.842409746567899</v>
          </cell>
          <cell r="BT125">
            <v>10.204932675010724</v>
          </cell>
        </row>
        <row r="126">
          <cell r="B126" t="str">
            <v>Frederick Rd</v>
          </cell>
          <cell r="C126" t="str">
            <v>FREDERICK RD</v>
          </cell>
          <cell r="D126">
            <v>6.6</v>
          </cell>
          <cell r="E126">
            <v>54.75</v>
          </cell>
          <cell r="F126">
            <v>21.9</v>
          </cell>
          <cell r="G126">
            <v>0.79185086736843302</v>
          </cell>
          <cell r="H126">
            <v>0.67921047609817231</v>
          </cell>
          <cell r="I126">
            <v>14.872999999999999</v>
          </cell>
          <cell r="J126">
            <v>43.348999999999997</v>
          </cell>
          <cell r="K126">
            <v>1.7961985999999874E-2</v>
          </cell>
          <cell r="L126">
            <v>1.579383999999795E-3</v>
          </cell>
          <cell r="M126">
            <v>14.874709426549973</v>
          </cell>
          <cell r="N126">
            <v>43.35383498842171</v>
          </cell>
          <cell r="O126">
            <v>4.3482437999999957E-2</v>
          </cell>
          <cell r="P126">
            <v>3.0662759999997569E-3</v>
          </cell>
          <cell r="Q126">
            <v>14.877071956448232</v>
          </cell>
          <cell r="R126">
            <v>43.360517232068958</v>
          </cell>
          <cell r="S126">
            <v>1.7961985999999874E-2</v>
          </cell>
          <cell r="T126">
            <v>4.5431559999999926E-3</v>
          </cell>
          <cell r="U126">
            <v>14.874968689362401</v>
          </cell>
          <cell r="V126">
            <v>43.354568294392813</v>
          </cell>
          <cell r="W126">
            <v>0.1234670229999999</v>
          </cell>
          <cell r="X126">
            <v>5.8221999999999774E-2</v>
          </cell>
          <cell r="Y126">
            <v>14.888893667626947</v>
          </cell>
          <cell r="Z126">
            <v>43.393954080627751</v>
          </cell>
          <cell r="AA126">
            <v>0.18678971199999983</v>
          </cell>
          <cell r="AB126">
            <v>0.11190392800000026</v>
          </cell>
          <cell r="AC126">
            <v>14.899128917190792</v>
          </cell>
          <cell r="AD126">
            <v>43.422903738122677</v>
          </cell>
          <cell r="AE126">
            <v>0.26746521199999995</v>
          </cell>
          <cell r="AF126">
            <v>0.16577456000000002</v>
          </cell>
          <cell r="AG126">
            <v>14.910898651361794</v>
          </cell>
          <cell r="AH126">
            <v>43.456193573503</v>
          </cell>
          <cell r="AI126">
            <v>0.36970042299999972</v>
          </cell>
          <cell r="AJ126">
            <v>0.21941848000000075</v>
          </cell>
          <cell r="AK126">
            <v>14.924534538974507</v>
          </cell>
          <cell r="AL126">
            <v>43.494761687896784</v>
          </cell>
          <cell r="AM126">
            <v>0.49239607100000005</v>
          </cell>
          <cell r="AN126">
            <v>0.27323581600000058</v>
          </cell>
          <cell r="AO126">
            <v>14.939975420615092</v>
          </cell>
          <cell r="AP126">
            <v>43.538435096359009</v>
          </cell>
          <cell r="AQ126">
            <v>0.63024517799999991</v>
          </cell>
          <cell r="AR126">
            <v>0.32696616800000111</v>
          </cell>
          <cell r="AS126">
            <v>14.956734277012798</v>
          </cell>
          <cell r="AT126">
            <v>43.585836300374005</v>
          </cell>
          <cell r="AU126">
            <v>14.891999999999999</v>
          </cell>
          <cell r="AV126">
            <v>44.027000000000001</v>
          </cell>
          <cell r="AW126">
            <v>0.79010577299999996</v>
          </cell>
          <cell r="AX126">
            <v>0.38056728800000172</v>
          </cell>
          <cell r="AY126">
            <v>14.994407334378998</v>
          </cell>
          <cell r="AZ126">
            <v>44.316651682330516</v>
          </cell>
          <cell r="BA126">
            <v>1.8334049446999998</v>
          </cell>
          <cell r="BB126">
            <v>0.64275899599999953</v>
          </cell>
          <cell r="BC126">
            <v>15.108608169351633</v>
          </cell>
          <cell r="BD126">
            <v>44.639660421635782</v>
          </cell>
          <cell r="BE126">
            <v>14.913</v>
          </cell>
          <cell r="BF126">
            <v>44.765999999999998</v>
          </cell>
          <cell r="BG126">
            <v>3.0205174844699996</v>
          </cell>
          <cell r="BH126">
            <v>0.69381261200000033</v>
          </cell>
          <cell r="BI126">
            <v>15.237919618341831</v>
          </cell>
          <cell r="BJ126">
            <v>45.685011461880215</v>
          </cell>
          <cell r="BK126">
            <v>4.0862528277191004</v>
          </cell>
          <cell r="BL126">
            <v>0.57443459199999758</v>
          </cell>
          <cell r="BM126">
            <v>15.320704414603565</v>
          </cell>
          <cell r="BN126">
            <v>45.919162225143488</v>
          </cell>
          <cell r="BO126">
            <v>14.923999999999999</v>
          </cell>
          <cell r="BP126">
            <v>45.158000000000001</v>
          </cell>
          <cell r="BQ126">
            <v>4.9193272633808007</v>
          </cell>
          <cell r="BR126">
            <v>0.25497817200000306</v>
          </cell>
          <cell r="BS126">
            <v>15.376634338785825</v>
          </cell>
          <cell r="BT126">
            <v>46.438243241413389</v>
          </cell>
        </row>
        <row r="127">
          <cell r="B127" t="str">
            <v>Fusehill</v>
          </cell>
          <cell r="C127" t="str">
            <v>FUSE HILL</v>
          </cell>
          <cell r="D127">
            <v>11</v>
          </cell>
          <cell r="E127">
            <v>33.405000000000001</v>
          </cell>
          <cell r="F127">
            <v>13.1</v>
          </cell>
          <cell r="G127">
            <v>0.77572996662153337</v>
          </cell>
          <cell r="H127">
            <v>0.6825577078655638</v>
          </cell>
          <cell r="I127">
            <v>8.94</v>
          </cell>
          <cell r="J127">
            <v>25.908999999999999</v>
          </cell>
          <cell r="K127">
            <v>2.5631151999999879E-2</v>
          </cell>
          <cell r="L127">
            <v>3.0614879999992795E-3</v>
          </cell>
          <cell r="M127">
            <v>8.9415059730388862</v>
          </cell>
          <cell r="N127">
            <v>25.913259534992324</v>
          </cell>
          <cell r="O127">
            <v>6.12577809999999E-2</v>
          </cell>
          <cell r="P127">
            <v>5.8267199999990638E-3</v>
          </cell>
          <cell r="Q127">
            <v>8.943521023155526</v>
          </cell>
          <cell r="R127">
            <v>25.918958957399951</v>
          </cell>
          <cell r="S127">
            <v>2.5631151999999879E-2</v>
          </cell>
          <cell r="T127">
            <v>8.4849599999996528E-3</v>
          </cell>
          <cell r="U127">
            <v>8.9417906314951718</v>
          </cell>
          <cell r="V127">
            <v>25.914064670691371</v>
          </cell>
          <cell r="W127">
            <v>0.17341192999999988</v>
          </cell>
          <cell r="X127">
            <v>8.5437683999999514E-2</v>
          </cell>
          <cell r="Y127">
            <v>8.9535860813020474</v>
          </cell>
          <cell r="Z127">
            <v>25.947427240873719</v>
          </cell>
          <cell r="AA127">
            <v>0.26139084599999984</v>
          </cell>
          <cell r="AB127">
            <v>0.16233445599999907</v>
          </cell>
          <cell r="AC127">
            <v>8.9622398106520134</v>
          </cell>
          <cell r="AD127">
            <v>25.971903683697374</v>
          </cell>
          <cell r="AE127">
            <v>0.37136425300000009</v>
          </cell>
          <cell r="AF127">
            <v>0.23948567599999926</v>
          </cell>
          <cell r="AG127">
            <v>8.9720613064493282</v>
          </cell>
          <cell r="AH127">
            <v>25.999683068816079</v>
          </cell>
          <cell r="AI127">
            <v>0.50711104300000009</v>
          </cell>
          <cell r="AJ127">
            <v>0.31622391999999877</v>
          </cell>
          <cell r="AK127">
            <v>8.9832138784110249</v>
          </cell>
          <cell r="AL127">
            <v>26.031227305863226</v>
          </cell>
          <cell r="AM127">
            <v>0.66693909299999987</v>
          </cell>
          <cell r="AN127">
            <v>0.393196412</v>
          </cell>
          <cell r="AO127">
            <v>8.9956426835626573</v>
          </cell>
          <cell r="AP127">
            <v>26.066381275482289</v>
          </cell>
          <cell r="AQ127">
            <v>0.84448251799999974</v>
          </cell>
          <cell r="AR127">
            <v>0.46999474399999919</v>
          </cell>
          <cell r="AS127">
            <v>9.0089921637326675</v>
          </cell>
          <cell r="AT127">
            <v>26.104139307296407</v>
          </cell>
          <cell r="AU127">
            <v>8.9459999999999997</v>
          </cell>
          <cell r="AV127">
            <v>26.163</v>
          </cell>
          <cell r="AW127">
            <v>1.0382484270000001</v>
          </cell>
          <cell r="AX127">
            <v>0.54656352800000096</v>
          </cell>
          <cell r="AY127">
            <v>9.0291810553485625</v>
          </cell>
          <cell r="AZ127">
            <v>26.39827155321289</v>
          </cell>
          <cell r="BA127">
            <v>2.2653671160000002</v>
          </cell>
          <cell r="BB127">
            <v>0.9201820600000028</v>
          </cell>
          <cell r="BC127">
            <v>9.1131979703891268</v>
          </cell>
          <cell r="BD127">
            <v>26.635907274651117</v>
          </cell>
          <cell r="BE127">
            <v>8.9580000000000002</v>
          </cell>
          <cell r="BF127">
            <v>26.631</v>
          </cell>
          <cell r="BG127">
            <v>3.7321866176</v>
          </cell>
          <cell r="BH127">
            <v>0.9944779679999991</v>
          </cell>
          <cell r="BI127">
            <v>9.2060855518968392</v>
          </cell>
          <cell r="BJ127">
            <v>27.332691904242647</v>
          </cell>
          <cell r="BK127">
            <v>5.113904988531</v>
          </cell>
          <cell r="BL127">
            <v>0.99447796799999555</v>
          </cell>
          <cell r="BM127">
            <v>9.2786069585696822</v>
          </cell>
          <cell r="BN127">
            <v>27.537813418000866</v>
          </cell>
          <cell r="BO127">
            <v>8.9629999999999992</v>
          </cell>
          <cell r="BP127">
            <v>26.869</v>
          </cell>
          <cell r="BQ127">
            <v>6.2282537468600001</v>
          </cell>
          <cell r="BR127">
            <v>0.9944779679999991</v>
          </cell>
          <cell r="BS127">
            <v>9.3420950999871692</v>
          </cell>
          <cell r="BT127">
            <v>27.94124286366208</v>
          </cell>
        </row>
        <row r="128">
          <cell r="B128" t="str">
            <v>Gale</v>
          </cell>
          <cell r="C128" t="str">
            <v>GALE</v>
          </cell>
          <cell r="D128">
            <v>6.6</v>
          </cell>
          <cell r="E128">
            <v>54.75</v>
          </cell>
          <cell r="F128">
            <v>21.9</v>
          </cell>
          <cell r="G128">
            <v>0.70921625097783259</v>
          </cell>
          <cell r="H128">
            <v>0.61735051469844471</v>
          </cell>
          <cell r="I128">
            <v>13.518000000000001</v>
          </cell>
          <cell r="J128">
            <v>38.823999999999998</v>
          </cell>
          <cell r="K128">
            <v>1.8897738000000164E-2</v>
          </cell>
          <cell r="L128">
            <v>3.694084000000597E-3</v>
          </cell>
          <cell r="M128">
            <v>13.519976271895938</v>
          </cell>
          <cell r="N128">
            <v>38.829589741036337</v>
          </cell>
          <cell r="O128">
            <v>4.5938426000000088E-2</v>
          </cell>
          <cell r="P128">
            <v>7.0434439999993437E-3</v>
          </cell>
          <cell r="Q128">
            <v>13.522634711652527</v>
          </cell>
          <cell r="R128">
            <v>38.837108944153378</v>
          </cell>
          <cell r="S128">
            <v>1.8897738000000164E-2</v>
          </cell>
          <cell r="T128">
            <v>1.0271579999998615E-2</v>
          </cell>
          <cell r="U128">
            <v>13.520551653575664</v>
          </cell>
          <cell r="V128">
            <v>38.831217166186363</v>
          </cell>
          <cell r="W128">
            <v>0.13173241800000013</v>
          </cell>
          <cell r="X128">
            <v>4.362321599999941E-2</v>
          </cell>
          <cell r="Y128">
            <v>13.533339639771791</v>
          </cell>
          <cell r="Z128">
            <v>38.867387053214365</v>
          </cell>
          <cell r="AA128">
            <v>0.20027374400000009</v>
          </cell>
          <cell r="AB128">
            <v>7.6910767999999852E-2</v>
          </cell>
          <cell r="AC128">
            <v>13.542247356457333</v>
          </cell>
          <cell r="AD128">
            <v>38.892581880707304</v>
          </cell>
          <cell r="AE128">
            <v>0.28789087300000016</v>
          </cell>
          <cell r="AF128">
            <v>0.1105152559999989</v>
          </cell>
          <cell r="AG128">
            <v>13.552851497852265</v>
          </cell>
          <cell r="AH128">
            <v>38.922574921863379</v>
          </cell>
          <cell r="AI128">
            <v>0.39921868100000013</v>
          </cell>
          <cell r="AJ128">
            <v>0.14361120000000094</v>
          </cell>
          <cell r="AK128">
            <v>13.565485299684777</v>
          </cell>
          <cell r="AL128">
            <v>38.958308709655121</v>
          </cell>
          <cell r="AM128">
            <v>0.53311966200000016</v>
          </cell>
          <cell r="AN128">
            <v>0.17699949199999976</v>
          </cell>
          <cell r="AO128">
            <v>13.580119315866456</v>
          </cell>
          <cell r="AP128">
            <v>38.999699957967358</v>
          </cell>
          <cell r="AQ128">
            <v>0.68376181000000014</v>
          </cell>
          <cell r="AR128">
            <v>0.21017551200000062</v>
          </cell>
          <cell r="AS128">
            <v>13.596199235378085</v>
          </cell>
          <cell r="AT128">
            <v>39.045180838477783</v>
          </cell>
          <cell r="AU128">
            <v>13.526999999999999</v>
          </cell>
          <cell r="AV128">
            <v>39.206000000000003</v>
          </cell>
          <cell r="AW128">
            <v>0.85771480200000016</v>
          </cell>
          <cell r="AX128">
            <v>0.24306933200000058</v>
          </cell>
          <cell r="AY128">
            <v>13.623293638800691</v>
          </cell>
          <cell r="AZ128">
            <v>39.478359539924391</v>
          </cell>
          <cell r="BA128">
            <v>1.9925236360000005</v>
          </cell>
          <cell r="BB128">
            <v>0.35836004399999988</v>
          </cell>
          <cell r="BC128">
            <v>13.732648988709316</v>
          </cell>
          <cell r="BD128">
            <v>39.787663177842063</v>
          </cell>
          <cell r="BE128">
            <v>13.537000000000001</v>
          </cell>
          <cell r="BF128">
            <v>39.606000000000002</v>
          </cell>
          <cell r="BG128">
            <v>3.2840033322000002</v>
          </cell>
          <cell r="BH128">
            <v>7.9197555999999114E-2</v>
          </cell>
          <cell r="BI128">
            <v>13.831203778506222</v>
          </cell>
          <cell r="BJ128">
            <v>40.438133947329817</v>
          </cell>
          <cell r="BK128">
            <v>4.4320801354020993</v>
          </cell>
          <cell r="BL128">
            <v>-0.62912244400000139</v>
          </cell>
          <cell r="BM128">
            <v>13.869672522249662</v>
          </cell>
          <cell r="BN128">
            <v>40.546939985588672</v>
          </cell>
          <cell r="BO128">
            <v>13.545</v>
          </cell>
          <cell r="BP128">
            <v>39.956000000000003</v>
          </cell>
          <cell r="BQ128">
            <v>5.3130606653969998</v>
          </cell>
          <cell r="BR128">
            <v>-0.84128244399999863</v>
          </cell>
          <cell r="BS128">
            <v>13.936179145436343</v>
          </cell>
          <cell r="BT128">
            <v>41.062421705587191</v>
          </cell>
        </row>
        <row r="129">
          <cell r="B129" t="str">
            <v>Garstang</v>
          </cell>
          <cell r="C129" t="str">
            <v>GARSTANG</v>
          </cell>
          <cell r="D129">
            <v>6.6</v>
          </cell>
          <cell r="E129">
            <v>62.5</v>
          </cell>
          <cell r="F129">
            <v>25</v>
          </cell>
          <cell r="G129">
            <v>0.25612719706120701</v>
          </cell>
          <cell r="H129">
            <v>0.22232414310941062</v>
          </cell>
          <cell r="I129">
            <v>5.556</v>
          </cell>
          <cell r="J129">
            <v>16.001999999999999</v>
          </cell>
          <cell r="K129">
            <v>2.3633767999999389E-2</v>
          </cell>
          <cell r="L129">
            <v>4.1335520000096437E-4</v>
          </cell>
          <cell r="M129">
            <v>5.5581035777352659</v>
          </cell>
          <cell r="N129">
            <v>16.007949816325439</v>
          </cell>
          <cell r="O129">
            <v>5.6259617999999456E-2</v>
          </cell>
          <cell r="P129">
            <v>8.9748320000282433E-4</v>
          </cell>
          <cell r="Q129">
            <v>5.5609999496612001</v>
          </cell>
          <cell r="R129">
            <v>16.016141993244101</v>
          </cell>
          <cell r="S129">
            <v>2.3633767999999389E-2</v>
          </cell>
          <cell r="T129">
            <v>1.4509192000033977E-3</v>
          </cell>
          <cell r="U129">
            <v>5.5581943410465851</v>
          </cell>
          <cell r="V129">
            <v>16.008206533737102</v>
          </cell>
          <cell r="W129">
            <v>0.15546328400000009</v>
          </cell>
          <cell r="X129">
            <v>7.9191107200001554E-2</v>
          </cell>
          <cell r="Y129">
            <v>5.5765269357463412</v>
          </cell>
          <cell r="Z129">
            <v>16.060058941852873</v>
          </cell>
          <cell r="AA129">
            <v>0.23169553399999954</v>
          </cell>
          <cell r="AB129">
            <v>0.1569847152000019</v>
          </cell>
          <cell r="AC129">
            <v>5.5900007040158046</v>
          </cell>
          <cell r="AD129">
            <v>16.098168513498766</v>
          </cell>
          <cell r="AE129">
            <v>0.32695079799999993</v>
          </cell>
          <cell r="AF129">
            <v>0.23491914320000262</v>
          </cell>
          <cell r="AG129">
            <v>5.6051508730002091</v>
          </cell>
          <cell r="AH129">
            <v>16.141019662398747</v>
          </cell>
          <cell r="AI129">
            <v>0.44513293999999926</v>
          </cell>
          <cell r="AJ129">
            <v>0.31277637520000212</v>
          </cell>
          <cell r="AK129">
            <v>5.6222998707806129</v>
          </cell>
          <cell r="AL129">
            <v>16.189524352883051</v>
          </cell>
          <cell r="AM129">
            <v>0.5847016419999993</v>
          </cell>
          <cell r="AN129">
            <v>0.39076151520000479</v>
          </cell>
          <cell r="AO129">
            <v>5.6413308964233311</v>
          </cell>
          <cell r="AP129">
            <v>16.243352222022654</v>
          </cell>
          <cell r="AQ129">
            <v>0.73997901299999969</v>
          </cell>
          <cell r="AR129">
            <v>0.46873014320000372</v>
          </cell>
          <cell r="AS129">
            <v>5.6617346298036422</v>
          </cell>
          <cell r="AT129">
            <v>16.301062694961615</v>
          </cell>
          <cell r="AU129">
            <v>5.5640000000000001</v>
          </cell>
          <cell r="AV129">
            <v>16.312000000000001</v>
          </cell>
          <cell r="AW129">
            <v>0.91639493199999977</v>
          </cell>
          <cell r="AX129">
            <v>0.54664781520000361</v>
          </cell>
          <cell r="AY129">
            <v>5.6919830490805836</v>
          </cell>
          <cell r="AZ129">
            <v>16.673990727527247</v>
          </cell>
          <cell r="BA129">
            <v>2.0477296239999991</v>
          </cell>
          <cell r="BB129">
            <v>0.92843470320000421</v>
          </cell>
          <cell r="BC129">
            <v>5.8243468599184069</v>
          </cell>
          <cell r="BD129">
            <v>17.048372120435719</v>
          </cell>
          <cell r="BE129">
            <v>5.5880000000000001</v>
          </cell>
          <cell r="BF129">
            <v>17.263000000000002</v>
          </cell>
          <cell r="BG129">
            <v>3.3583418099100002</v>
          </cell>
          <cell r="BH129">
            <v>0.9684291871999946</v>
          </cell>
          <cell r="BI129">
            <v>5.9664943030156552</v>
          </cell>
          <cell r="BJ129">
            <v>18.333543553211385</v>
          </cell>
          <cell r="BK129">
            <v>4.579296303153999</v>
          </cell>
          <cell r="BL129">
            <v>0.88343078719999824</v>
          </cell>
          <cell r="BM129">
            <v>6.0658646903220212</v>
          </cell>
          <cell r="BN129">
            <v>18.614605452065245</v>
          </cell>
          <cell r="BO129">
            <v>5.5880000000000001</v>
          </cell>
          <cell r="BP129">
            <v>17.262</v>
          </cell>
          <cell r="BQ129">
            <v>5.5766750528249993</v>
          </cell>
          <cell r="BR129">
            <v>0.857971587199998</v>
          </cell>
          <cell r="BS129">
            <v>6.1508856014785689</v>
          </cell>
          <cell r="BT129">
            <v>18.854080903351058</v>
          </cell>
        </row>
        <row r="130">
          <cell r="B130" t="str">
            <v>Gatley</v>
          </cell>
          <cell r="C130" t="str">
            <v>GATLEY</v>
          </cell>
          <cell r="D130">
            <v>6.6</v>
          </cell>
          <cell r="E130">
            <v>54.75</v>
          </cell>
          <cell r="F130">
            <v>21.9</v>
          </cell>
          <cell r="G130">
            <v>0.41929087462891668</v>
          </cell>
          <cell r="H130">
            <v>0.36685491636817907</v>
          </cell>
          <cell r="I130">
            <v>8.0329999999999995</v>
          </cell>
          <cell r="J130">
            <v>22.952999999999999</v>
          </cell>
          <cell r="K130">
            <v>1.2137995000000013E-2</v>
          </cell>
          <cell r="L130">
            <v>6.9582919999988668E-4</v>
          </cell>
          <cell r="M130">
            <v>8.0341226684631213</v>
          </cell>
          <cell r="N130">
            <v>22.956175385933189</v>
          </cell>
          <cell r="O130">
            <v>2.9411626000000024E-2</v>
          </cell>
          <cell r="P130">
            <v>1.3813252000001164E-3</v>
          </cell>
          <cell r="Q130">
            <v>8.0356936846461302</v>
          </cell>
          <cell r="R130">
            <v>22.960618890718628</v>
          </cell>
          <cell r="S130">
            <v>1.2137995000000013E-2</v>
          </cell>
          <cell r="T130">
            <v>2.0827571999999517E-3</v>
          </cell>
          <cell r="U130">
            <v>8.0342439931985972</v>
          </cell>
          <cell r="V130">
            <v>22.956518544105915</v>
          </cell>
          <cell r="W130">
            <v>8.3631764200000069E-2</v>
          </cell>
          <cell r="X130">
            <v>2.3505613199999997E-2</v>
          </cell>
          <cell r="Y130">
            <v>8.0423720899518418</v>
          </cell>
          <cell r="Z130">
            <v>22.979508273435354</v>
          </cell>
          <cell r="AA130">
            <v>0.12662205810000005</v>
          </cell>
          <cell r="AB130">
            <v>4.4941429199999883E-2</v>
          </cell>
          <cell r="AC130">
            <v>8.0480079129660247</v>
          </cell>
          <cell r="AD130">
            <v>22.995448788118935</v>
          </cell>
          <cell r="AE130">
            <v>0.18144932500000011</v>
          </cell>
          <cell r="AF130">
            <v>6.6483437199999829E-2</v>
          </cell>
          <cell r="AG130">
            <v>8.054688491969257</v>
          </cell>
          <cell r="AH130">
            <v>23.014344318980687</v>
          </cell>
          <cell r="AI130">
            <v>0.25100581599999994</v>
          </cell>
          <cell r="AJ130">
            <v>8.7911613199999517E-2</v>
          </cell>
          <cell r="AK130">
            <v>8.0626475862093443</v>
          </cell>
          <cell r="AL130">
            <v>23.03685603701776</v>
          </cell>
          <cell r="AM130">
            <v>0.33455112799999998</v>
          </cell>
          <cell r="AN130">
            <v>0.10943769719999996</v>
          </cell>
          <cell r="AO130">
            <v>8.0718389496585452</v>
          </cell>
          <cell r="AP130">
            <v>23.062853138710885</v>
          </cell>
          <cell r="AQ130">
            <v>0.42846082500000005</v>
          </cell>
          <cell r="AR130">
            <v>0.13092520919999973</v>
          </cell>
          <cell r="AS130">
            <v>8.0819335874888303</v>
          </cell>
          <cell r="AT130">
            <v>23.091405086164549</v>
          </cell>
          <cell r="AU130">
            <v>8.0370000000000008</v>
          </cell>
          <cell r="AV130">
            <v>23.141999999999999</v>
          </cell>
          <cell r="AW130">
            <v>0.53732593699999998</v>
          </cell>
          <cell r="AX130">
            <v>0.15234846120000012</v>
          </cell>
          <cell r="AY130">
            <v>8.0973308635536316</v>
          </cell>
          <cell r="AZ130">
            <v>23.31264145093445</v>
          </cell>
          <cell r="BA130">
            <v>1.2466229529000001</v>
          </cell>
          <cell r="BB130">
            <v>0.25648616919999934</v>
          </cell>
          <cell r="BC130">
            <v>8.1684879479190649</v>
          </cell>
          <cell r="BD130">
            <v>23.513904078471491</v>
          </cell>
          <cell r="BE130">
            <v>8.0180000000000007</v>
          </cell>
          <cell r="BF130">
            <v>23.315000000000001</v>
          </cell>
          <cell r="BG130">
            <v>2.050938772706</v>
          </cell>
          <cell r="BH130">
            <v>0.27716928520000095</v>
          </cell>
          <cell r="BI130">
            <v>8.2216566384749346</v>
          </cell>
          <cell r="BJ130">
            <v>23.891027960397135</v>
          </cell>
          <cell r="BK130">
            <v>2.7653532671883001</v>
          </cell>
          <cell r="BL130">
            <v>0.27716928520000095</v>
          </cell>
          <cell r="BM130">
            <v>8.284151699187408</v>
          </cell>
          <cell r="BN130">
            <v>24.067790685278954</v>
          </cell>
          <cell r="BO130">
            <v>8.0180000000000007</v>
          </cell>
          <cell r="BP130">
            <v>23.335000000000001</v>
          </cell>
          <cell r="BQ130">
            <v>3.3149021874150004</v>
          </cell>
          <cell r="BR130">
            <v>0.27716928520000272</v>
          </cell>
          <cell r="BS130">
            <v>8.33222476237313</v>
          </cell>
          <cell r="BT130">
            <v>24.223761841163082</v>
          </cell>
        </row>
        <row r="131">
          <cell r="B131" t="str">
            <v>Gidlow</v>
          </cell>
          <cell r="C131" t="str">
            <v>GIDLOW</v>
          </cell>
          <cell r="D131">
            <v>6.6</v>
          </cell>
          <cell r="E131">
            <v>54.75</v>
          </cell>
          <cell r="F131">
            <v>21.9</v>
          </cell>
          <cell r="G131">
            <v>0.72848208329496511</v>
          </cell>
          <cell r="H131">
            <v>0.62972455472671385</v>
          </cell>
          <cell r="I131">
            <v>13.788</v>
          </cell>
          <cell r="J131">
            <v>39.875999999999998</v>
          </cell>
          <cell r="K131">
            <v>2.9030066000000243E-2</v>
          </cell>
          <cell r="L131">
            <v>4.8958560000000872E-3</v>
          </cell>
          <cell r="M131">
            <v>13.790967748515031</v>
          </cell>
          <cell r="N131">
            <v>39.884394060399337</v>
          </cell>
          <cell r="O131">
            <v>7.0306752000000028E-2</v>
          </cell>
          <cell r="P131">
            <v>3.9653254519999992</v>
          </cell>
          <cell r="Q131">
            <v>14.141026263534807</v>
          </cell>
          <cell r="R131">
            <v>40.874509059529643</v>
          </cell>
          <cell r="S131">
            <v>2.9030066000000243E-2</v>
          </cell>
          <cell r="T131">
            <v>3.9695852680000003</v>
          </cell>
          <cell r="U131">
            <v>14.137788127192525</v>
          </cell>
          <cell r="V131">
            <v>40.865350226865509</v>
          </cell>
          <cell r="W131">
            <v>0.19990049900000018</v>
          </cell>
          <cell r="X131">
            <v>4.0416101679999974</v>
          </cell>
          <cell r="Y131">
            <v>14.159035958388351</v>
          </cell>
          <cell r="Z131">
            <v>40.925448168961807</v>
          </cell>
          <cell r="AA131">
            <v>0.3026191250000001</v>
          </cell>
          <cell r="AB131">
            <v>4.113541220000001</v>
          </cell>
          <cell r="AC131">
            <v>14.174313843025804</v>
          </cell>
          <cell r="AD131">
            <v>40.968660552279118</v>
          </cell>
          <cell r="AE131">
            <v>0.43352206199999999</v>
          </cell>
          <cell r="AF131">
            <v>4.1858793039999993</v>
          </cell>
          <cell r="AG131">
            <v>14.19209282153864</v>
          </cell>
          <cell r="AH131">
            <v>41.01894709735511</v>
          </cell>
          <cell r="AI131">
            <v>0.59941869600000008</v>
          </cell>
          <cell r="AJ131">
            <v>4.2575386039999987</v>
          </cell>
          <cell r="AK131">
            <v>14.21287357645417</v>
          </cell>
          <cell r="AL131">
            <v>41.077723948230897</v>
          </cell>
          <cell r="AM131">
            <v>0.79852879300000024</v>
          </cell>
          <cell r="AN131">
            <v>4.3295740720000007</v>
          </cell>
          <cell r="AO131">
            <v>14.236592662051491</v>
          </cell>
          <cell r="AP131">
            <v>41.144811653308537</v>
          </cell>
          <cell r="AQ131">
            <v>1.022242318</v>
          </cell>
          <cell r="AR131">
            <v>4.4013258160000017</v>
          </cell>
          <cell r="AS131">
            <v>14.262439170020178</v>
          </cell>
          <cell r="AT131">
            <v>41.217916617527138</v>
          </cell>
          <cell r="AU131">
            <v>13.71</v>
          </cell>
          <cell r="AV131">
            <v>40.326999999999998</v>
          </cell>
          <cell r="AW131">
            <v>1.2812979159999998</v>
          </cell>
          <cell r="AX131">
            <v>4.4727032800000002</v>
          </cell>
          <cell r="AY131">
            <v>14.213344566580005</v>
          </cell>
          <cell r="AZ131">
            <v>41.750673425208497</v>
          </cell>
          <cell r="BA131">
            <v>2.970310236</v>
          </cell>
          <cell r="BB131">
            <v>4.8021373080000034</v>
          </cell>
          <cell r="BC131">
            <v>14.389912830574342</v>
          </cell>
          <cell r="BD131">
            <v>42.250083892459422</v>
          </cell>
          <cell r="BE131">
            <v>13.728</v>
          </cell>
          <cell r="BF131">
            <v>41.02</v>
          </cell>
          <cell r="BG131">
            <v>4.8925545542300011</v>
          </cell>
          <cell r="BH131">
            <v>4.757073232000006</v>
          </cell>
          <cell r="BI131">
            <v>14.572123515145393</v>
          </cell>
          <cell r="BJ131">
            <v>43.407541846873329</v>
          </cell>
          <cell r="BK131">
            <v>6.6138515274131997</v>
          </cell>
          <cell r="BL131">
            <v>3.6077578160000021</v>
          </cell>
          <cell r="BM131">
            <v>14.622158925147092</v>
          </cell>
          <cell r="BN131">
            <v>43.549063357719938</v>
          </cell>
          <cell r="BO131">
            <v>13.737</v>
          </cell>
          <cell r="BP131">
            <v>41.356000000000002</v>
          </cell>
          <cell r="BQ131">
            <v>7.9525591389540011</v>
          </cell>
          <cell r="BR131">
            <v>1.1002986040000016</v>
          </cell>
          <cell r="BS131">
            <v>14.528919674974224</v>
          </cell>
          <cell r="BT131">
            <v>43.595887089317287</v>
          </cell>
        </row>
        <row r="132">
          <cell r="B132" t="str">
            <v>Gillsrow</v>
          </cell>
          <cell r="C132" t="str">
            <v>GILLSROW</v>
          </cell>
          <cell r="D132">
            <v>11</v>
          </cell>
          <cell r="E132">
            <v>33.405000000000001</v>
          </cell>
          <cell r="F132">
            <v>13.1</v>
          </cell>
          <cell r="G132">
            <v>0.24563964683556158</v>
          </cell>
          <cell r="H132">
            <v>0.2346501185273652</v>
          </cell>
          <cell r="I132">
            <v>3.073</v>
          </cell>
          <cell r="J132">
            <v>8.2029999999999994</v>
          </cell>
          <cell r="K132">
            <v>1.7452904000000213E-2</v>
          </cell>
          <cell r="L132">
            <v>9.7704479999904947E-6</v>
          </cell>
          <cell r="M132">
            <v>3.073916552708484</v>
          </cell>
          <cell r="N132">
            <v>8.2055924025419351</v>
          </cell>
          <cell r="O132">
            <v>4.1139228000000028E-2</v>
          </cell>
          <cell r="P132">
            <v>2.5428128000548611E-5</v>
          </cell>
          <cell r="Q132">
            <v>3.0751605841178726</v>
          </cell>
          <cell r="R132">
            <v>8.2091110547242856</v>
          </cell>
          <cell r="S132">
            <v>1.7452904000000213E-2</v>
          </cell>
          <cell r="T132">
            <v>4.5927327999795153E-5</v>
          </cell>
          <cell r="U132">
            <v>3.0739184504525205</v>
          </cell>
          <cell r="V132">
            <v>8.205597770172643</v>
          </cell>
          <cell r="W132">
            <v>0.113104027</v>
          </cell>
          <cell r="X132">
            <v>3.3182168927999633E-2</v>
          </cell>
          <cell r="Y132">
            <v>3.0806780340543414</v>
          </cell>
          <cell r="Z132">
            <v>8.2247167597840232</v>
          </cell>
          <cell r="AA132">
            <v>0.16785683300000009</v>
          </cell>
          <cell r="AB132">
            <v>6.6321958527999936E-2</v>
          </cell>
          <cell r="AC132">
            <v>3.0852911989388354</v>
          </cell>
          <cell r="AD132">
            <v>8.2377647604742545</v>
          </cell>
          <cell r="AE132">
            <v>0.2351967290000001</v>
          </cell>
          <cell r="AF132">
            <v>9.9468753727999903E-2</v>
          </cell>
          <cell r="AG132">
            <v>3.0905653824128625</v>
          </cell>
          <cell r="AH132">
            <v>8.2526824040730791</v>
          </cell>
          <cell r="AI132">
            <v>0.31693816400000008</v>
          </cell>
          <cell r="AJ132">
            <v>0.13261342012800004</v>
          </cell>
          <cell r="AK132">
            <v>3.0965953389191747</v>
          </cell>
          <cell r="AL132">
            <v>8.2697376966165734</v>
          </cell>
          <cell r="AM132">
            <v>0.41188251200000014</v>
          </cell>
          <cell r="AN132">
            <v>0.1657644381279999</v>
          </cell>
          <cell r="AO132">
            <v>3.1033186020139061</v>
          </cell>
          <cell r="AP132">
            <v>8.2887539563205159</v>
          </cell>
          <cell r="AQ132">
            <v>0.51644845600000011</v>
          </cell>
          <cell r="AR132">
            <v>0.19891552172799898</v>
          </cell>
          <cell r="AS132">
            <v>3.1105468713736202</v>
          </cell>
          <cell r="AT132">
            <v>8.3091985894425022</v>
          </cell>
          <cell r="AU132">
            <v>3.0750000000000002</v>
          </cell>
          <cell r="AV132">
            <v>8.3119999999999994</v>
          </cell>
          <cell r="AW132">
            <v>0.62917353400000009</v>
          </cell>
          <cell r="AX132">
            <v>0.23206506132799909</v>
          </cell>
          <cell r="AY132">
            <v>3.1202033031681018</v>
          </cell>
          <cell r="AZ132">
            <v>8.439854248808782</v>
          </cell>
          <cell r="BA132">
            <v>1.3281354429999999</v>
          </cell>
          <cell r="BB132">
            <v>0.39766000372800114</v>
          </cell>
          <cell r="BC132">
            <v>3.1655807696122404</v>
          </cell>
          <cell r="BD132">
            <v>8.5682011057516441</v>
          </cell>
          <cell r="BE132">
            <v>3.1059999999999999</v>
          </cell>
          <cell r="BF132">
            <v>8.6150000000000002</v>
          </cell>
          <cell r="BG132">
            <v>2.1676136266000001</v>
          </cell>
          <cell r="BH132">
            <v>0.43077112772800241</v>
          </cell>
          <cell r="BI132">
            <v>3.2423798306699538</v>
          </cell>
          <cell r="BJ132">
            <v>9.0007404123351904</v>
          </cell>
          <cell r="BK132">
            <v>2.9696017047219998</v>
          </cell>
          <cell r="BL132">
            <v>0.43077112772800064</v>
          </cell>
          <cell r="BM132">
            <v>3.2844732881963723</v>
          </cell>
          <cell r="BN132">
            <v>9.119798689377264</v>
          </cell>
          <cell r="BO132">
            <v>3.109</v>
          </cell>
          <cell r="BP132">
            <v>8.7460000000000004</v>
          </cell>
          <cell r="BQ132">
            <v>3.6276087528209993</v>
          </cell>
          <cell r="BR132">
            <v>0.43077112772799886</v>
          </cell>
          <cell r="BS132">
            <v>3.322009701500793</v>
          </cell>
          <cell r="BT132">
            <v>9.3484824175589338</v>
          </cell>
        </row>
        <row r="133">
          <cell r="B133" t="str">
            <v>Glaxo</v>
          </cell>
          <cell r="C133" t="str">
            <v>GLAXO</v>
          </cell>
          <cell r="D133">
            <v>11</v>
          </cell>
          <cell r="E133">
            <v>33.405000000000001</v>
          </cell>
          <cell r="F133">
            <v>13.1</v>
          </cell>
          <cell r="G133">
            <v>0.93594173709877149</v>
          </cell>
          <cell r="H133">
            <v>0.72924025037493234</v>
          </cell>
          <cell r="I133">
            <v>9.5530000000000008</v>
          </cell>
          <cell r="J133">
            <v>31.265000000000001</v>
          </cell>
          <cell r="K133">
            <v>8.2552010000000453E-4</v>
          </cell>
          <cell r="L133">
            <v>7.5283200001052819E-5</v>
          </cell>
          <cell r="M133">
            <v>9.5530472799116133</v>
          </cell>
          <cell r="N133">
            <v>31.265133727784463</v>
          </cell>
          <cell r="O133">
            <v>1.9568881000000052E-3</v>
          </cell>
          <cell r="P133">
            <v>1.4337680000053865E-4</v>
          </cell>
          <cell r="Q133">
            <v>9.5531102353186714</v>
          </cell>
          <cell r="R133">
            <v>31.265311792565434</v>
          </cell>
          <cell r="S133">
            <v>8.2552010000000453E-4</v>
          </cell>
          <cell r="T133">
            <v>2.0888759999948547E-4</v>
          </cell>
          <cell r="U133">
            <v>9.5530542923240045</v>
          </cell>
          <cell r="V133">
            <v>31.265153561881881</v>
          </cell>
          <cell r="W133">
            <v>5.399188800000003E-3</v>
          </cell>
          <cell r="X133">
            <v>6.7152003999950693E-3</v>
          </cell>
          <cell r="Y133">
            <v>9.5536358405332447</v>
          </cell>
          <cell r="Z133">
            <v>31.266798428611242</v>
          </cell>
          <cell r="AA133">
            <v>8.0346011000000037E-3</v>
          </cell>
          <cell r="AB133">
            <v>1.3220133199997264E-2</v>
          </cell>
          <cell r="AC133">
            <v>9.5541155842336067</v>
          </cell>
          <cell r="AD133">
            <v>31.268155348706269</v>
          </cell>
          <cell r="AE133">
            <v>1.1304200100000009E-2</v>
          </cell>
          <cell r="AF133">
            <v>1.9731518399996872E-2</v>
          </cell>
          <cell r="AG133">
            <v>9.5546289527664072</v>
          </cell>
          <cell r="AH133">
            <v>31.269607374189434</v>
          </cell>
          <cell r="AI133">
            <v>1.5307830100000003E-2</v>
          </cell>
          <cell r="AJ133">
            <v>2.6232478399993653E-2</v>
          </cell>
          <cell r="AK133">
            <v>9.5551803007540634</v>
          </cell>
          <cell r="AL133">
            <v>31.271166821792896</v>
          </cell>
          <cell r="AM133">
            <v>1.9977872100000002E-2</v>
          </cell>
          <cell r="AN133">
            <v>3.2739386399995851E-2</v>
          </cell>
          <cell r="AO133">
            <v>9.5557669384896293</v>
          </cell>
          <cell r="AP133">
            <v>31.27282608387657</v>
          </cell>
          <cell r="AQ133">
            <v>2.5138536100000004E-2</v>
          </cell>
          <cell r="AR133">
            <v>3.9241906400000914E-2</v>
          </cell>
          <cell r="AS133">
            <v>9.5563790968916305</v>
          </cell>
          <cell r="AT133">
            <v>31.274557529305429</v>
          </cell>
          <cell r="AU133">
            <v>9.5530000000000008</v>
          </cell>
          <cell r="AV133">
            <v>31.314</v>
          </cell>
          <cell r="AW133">
            <v>3.09342529E-2</v>
          </cell>
          <cell r="AX133">
            <v>4.5738606399996939E-2</v>
          </cell>
          <cell r="AY133">
            <v>9.5570242814505821</v>
          </cell>
          <cell r="AZ133">
            <v>31.325382386812436</v>
          </cell>
          <cell r="BA133">
            <v>6.7679151400000012E-2</v>
          </cell>
          <cell r="BB133">
            <v>7.799536639999971E-2</v>
          </cell>
          <cell r="BC133">
            <v>9.5606459292787189</v>
          </cell>
          <cell r="BD133">
            <v>31.335625953765817</v>
          </cell>
          <cell r="BE133">
            <v>9.5969999999999995</v>
          </cell>
          <cell r="BF133">
            <v>31.494</v>
          </cell>
          <cell r="BG133">
            <v>0.11247618957</v>
          </cell>
          <cell r="BH133">
            <v>3.8297010399997333E-2</v>
          </cell>
          <cell r="BI133">
            <v>9.6049135406899318</v>
          </cell>
          <cell r="BJ133">
            <v>31.516382873140188</v>
          </cell>
          <cell r="BK133">
            <v>0.1575310376563</v>
          </cell>
          <cell r="BL133">
            <v>-4.9340107656000036</v>
          </cell>
          <cell r="BM133">
            <v>9.3462998312084462</v>
          </cell>
          <cell r="BN133">
            <v>30.784912842411522</v>
          </cell>
          <cell r="BO133">
            <v>9.5980000000000008</v>
          </cell>
          <cell r="BP133">
            <v>31.515999999999998</v>
          </cell>
          <cell r="BQ133">
            <v>0.1973146740633</v>
          </cell>
          <cell r="BR133">
            <v>-18.239941165600001</v>
          </cell>
          <cell r="BS133">
            <v>8.6510077034748569</v>
          </cell>
          <cell r="BT133">
            <v>28.837501301582591</v>
          </cell>
        </row>
        <row r="134">
          <cell r="B134" t="str">
            <v>Glossop</v>
          </cell>
          <cell r="C134" t="str">
            <v>GLOSSOP</v>
          </cell>
          <cell r="D134">
            <v>11</v>
          </cell>
          <cell r="E134">
            <v>50</v>
          </cell>
          <cell r="F134">
            <v>20</v>
          </cell>
          <cell r="G134">
            <v>0.43272196986665262</v>
          </cell>
          <cell r="H134">
            <v>0.37755477414117411</v>
          </cell>
          <cell r="I134">
            <v>7.55</v>
          </cell>
          <cell r="J134">
            <v>21.632999999999999</v>
          </cell>
          <cell r="K134">
            <v>1.5873454999999814E-2</v>
          </cell>
          <cell r="L134">
            <v>4.9982959999996801E-3</v>
          </cell>
          <cell r="M134">
            <v>7.5510954828234826</v>
          </cell>
          <cell r="N134">
            <v>21.636098493332632</v>
          </cell>
          <cell r="O134">
            <v>3.864159399999989E-2</v>
          </cell>
          <cell r="P134">
            <v>9.4732399999997163E-3</v>
          </cell>
          <cell r="Q134">
            <v>7.5525253738510827</v>
          </cell>
          <cell r="R134">
            <v>21.640142835900527</v>
          </cell>
          <cell r="S134">
            <v>1.5873454999999814E-2</v>
          </cell>
          <cell r="T134">
            <v>1.3742327999999748E-2</v>
          </cell>
          <cell r="U134">
            <v>7.5515544254806644</v>
          </cell>
          <cell r="V134">
            <v>21.637396579192906</v>
          </cell>
          <cell r="W134">
            <v>0.11388489999999984</v>
          </cell>
          <cell r="X134">
            <v>7.3407527999999722E-2</v>
          </cell>
          <cell r="Y134">
            <v>7.5598303030657252</v>
          </cell>
          <cell r="Z134">
            <v>21.660804295835572</v>
          </cell>
          <cell r="AA134">
            <v>0.17513682199999991</v>
          </cell>
          <cell r="AB134">
            <v>0.13295731199999983</v>
          </cell>
          <cell r="AC134">
            <v>7.5661707482909675</v>
          </cell>
          <cell r="AD134">
            <v>21.678737783093617</v>
          </cell>
          <cell r="AE134">
            <v>0.25299945199999996</v>
          </cell>
          <cell r="AF134">
            <v>0.19288192799999981</v>
          </cell>
          <cell r="AG134">
            <v>7.5734027031608759</v>
          </cell>
          <cell r="AH134">
            <v>21.699192840412607</v>
          </cell>
          <cell r="AI134">
            <v>0.35067393799999991</v>
          </cell>
          <cell r="AJ134">
            <v>0.25213613600000029</v>
          </cell>
          <cell r="AK134">
            <v>7.5816393234994655</v>
          </cell>
          <cell r="AL134">
            <v>21.722489520794507</v>
          </cell>
          <cell r="AM134">
            <v>0.46719467100000001</v>
          </cell>
          <cell r="AN134">
            <v>0.31173624799999899</v>
          </cell>
          <cell r="AO134">
            <v>7.5908832705240696</v>
          </cell>
          <cell r="AP134">
            <v>21.748635351298617</v>
          </cell>
          <cell r="AQ134">
            <v>0.59768330399999969</v>
          </cell>
          <cell r="AR134">
            <v>0.3710483120000001</v>
          </cell>
          <cell r="AS134">
            <v>7.6008452235700092</v>
          </cell>
          <cell r="AT134">
            <v>21.776812009509197</v>
          </cell>
          <cell r="AU134">
            <v>7.56</v>
          </cell>
          <cell r="AV134">
            <v>22.004000000000001</v>
          </cell>
          <cell r="AW134">
            <v>0.74061026400000018</v>
          </cell>
          <cell r="AX134">
            <v>0.42999148399999942</v>
          </cell>
          <cell r="AY134">
            <v>7.6214406576656035</v>
          </cell>
          <cell r="AZ134">
            <v>22.177780422703641</v>
          </cell>
          <cell r="BA134">
            <v>1.6616910060000003</v>
          </cell>
          <cell r="BB134">
            <v>0.71042353599999952</v>
          </cell>
          <cell r="BC134">
            <v>7.6845037244883931</v>
          </cell>
          <cell r="BD134">
            <v>22.356149711474899</v>
          </cell>
          <cell r="BE134">
            <v>7.5659999999999998</v>
          </cell>
          <cell r="BF134">
            <v>22.216000000000001</v>
          </cell>
          <cell r="BG134">
            <v>2.7610519559000002</v>
          </cell>
          <cell r="BH134">
            <v>0.76585064399999858</v>
          </cell>
          <cell r="BI134">
            <v>7.751114378677987</v>
          </cell>
          <cell r="BJ134">
            <v>22.739582529833356</v>
          </cell>
          <cell r="BK134">
            <v>3.7811011828819994</v>
          </cell>
          <cell r="BL134">
            <v>0.76585064400000036</v>
          </cell>
          <cell r="BM134">
            <v>7.8046530782947805</v>
          </cell>
          <cell r="BN134">
            <v>22.891012840053133</v>
          </cell>
          <cell r="BO134">
            <v>7.5709999999999997</v>
          </cell>
          <cell r="BP134">
            <v>22.411000000000001</v>
          </cell>
          <cell r="BQ134">
            <v>4.5846791794249997</v>
          </cell>
          <cell r="BR134">
            <v>0.76585064400000213</v>
          </cell>
          <cell r="BS134">
            <v>7.8518299848965043</v>
          </cell>
          <cell r="BT134">
            <v>23.205307146723335</v>
          </cell>
        </row>
        <row r="135">
          <cell r="B135" t="str">
            <v>Golborne</v>
          </cell>
          <cell r="C135" t="str">
            <v>GOLBORNE</v>
          </cell>
          <cell r="D135">
            <v>11</v>
          </cell>
          <cell r="E135">
            <v>62.5</v>
          </cell>
          <cell r="F135">
            <v>25</v>
          </cell>
          <cell r="G135">
            <v>0.5563655109318334</v>
          </cell>
          <cell r="H135">
            <v>0.43744265276751793</v>
          </cell>
          <cell r="I135">
            <v>10.933999999999999</v>
          </cell>
          <cell r="J135">
            <v>34.767000000000003</v>
          </cell>
          <cell r="K135">
            <v>3.5002416000000203E-2</v>
          </cell>
          <cell r="L135">
            <v>4.3662519999996263E-3</v>
          </cell>
          <cell r="M135">
            <v>10.936066319187947</v>
          </cell>
          <cell r="N135">
            <v>34.772844433239584</v>
          </cell>
          <cell r="O135">
            <v>8.5041201000000122E-2</v>
          </cell>
          <cell r="P135">
            <v>24.008389544000003</v>
          </cell>
          <cell r="Q135">
            <v>12.19857715693885</v>
          </cell>
          <cell r="R135">
            <v>38.343764332020271</v>
          </cell>
          <cell r="S135">
            <v>3.5002416000000203E-2</v>
          </cell>
          <cell r="T135">
            <v>24.012313075999998</v>
          </cell>
          <cell r="U135">
            <v>12.196156733872186</v>
          </cell>
          <cell r="V135">
            <v>38.336918341765156</v>
          </cell>
          <cell r="W135">
            <v>0.24330841199999997</v>
          </cell>
          <cell r="X135">
            <v>24.079243295999994</v>
          </cell>
          <cell r="Y135">
            <v>12.21060288872658</v>
          </cell>
          <cell r="Z135">
            <v>38.377778238003607</v>
          </cell>
          <cell r="AA135">
            <v>0.36951537700000014</v>
          </cell>
          <cell r="AB135">
            <v>24.146123195999998</v>
          </cell>
          <cell r="AC135">
            <v>12.220737320861556</v>
          </cell>
          <cell r="AD135">
            <v>38.406442740748069</v>
          </cell>
          <cell r="AE135">
            <v>0.53082353400000004</v>
          </cell>
          <cell r="AF135">
            <v>24.213431987999996</v>
          </cell>
          <cell r="AG135">
            <v>12.232736598774871</v>
          </cell>
          <cell r="AH135">
            <v>38.440381823875455</v>
          </cell>
          <cell r="AI135">
            <v>0.73581432300000027</v>
          </cell>
          <cell r="AJ135">
            <v>24.280106907999993</v>
          </cell>
          <cell r="AK135">
            <v>12.246995350613119</v>
          </cell>
          <cell r="AL135">
            <v>38.480711664339786</v>
          </cell>
          <cell r="AM135">
            <v>0.98235896400000011</v>
          </cell>
          <cell r="AN135">
            <v>24.347178199999995</v>
          </cell>
          <cell r="AO135">
            <v>12.263455918189456</v>
          </cell>
          <cell r="AP135">
            <v>38.527269180161412</v>
          </cell>
          <cell r="AQ135">
            <v>1.2597220290000004</v>
          </cell>
          <cell r="AR135">
            <v>24.413995927999991</v>
          </cell>
          <cell r="AS135">
            <v>12.281520724870225</v>
          </cell>
          <cell r="AT135">
            <v>38.578364169380592</v>
          </cell>
          <cell r="AU135">
            <v>10.954000000000001</v>
          </cell>
          <cell r="AV135">
            <v>35.540999999999997</v>
          </cell>
          <cell r="AW135">
            <v>1.5808998520000002</v>
          </cell>
          <cell r="AX135">
            <v>24.480461492000003</v>
          </cell>
          <cell r="AY135">
            <v>12.321866726127865</v>
          </cell>
          <cell r="AZ135">
            <v>39.409911351217815</v>
          </cell>
          <cell r="BA135">
            <v>3.6767760990000005</v>
          </cell>
          <cell r="BB135">
            <v>24.229785988000003</v>
          </cell>
          <cell r="BC135">
            <v>12.418714648462405</v>
          </cell>
          <cell r="BD135">
            <v>39.683838641724144</v>
          </cell>
          <cell r="BE135">
            <v>10.97</v>
          </cell>
          <cell r="BF135">
            <v>36.146999999999998</v>
          </cell>
          <cell r="BG135">
            <v>6.059036892</v>
          </cell>
          <cell r="BH135">
            <v>19.653542472000005</v>
          </cell>
          <cell r="BI135">
            <v>12.319560419760457</v>
          </cell>
          <cell r="BJ135">
            <v>39.964133297734328</v>
          </cell>
          <cell r="BK135">
            <v>8.1775846599311013</v>
          </cell>
          <cell r="BL135">
            <v>9.0287424719999994</v>
          </cell>
          <cell r="BM135">
            <v>11.873097963762291</v>
          </cell>
          <cell r="BN135">
            <v>38.701346777008311</v>
          </cell>
          <cell r="BO135">
            <v>10.975</v>
          </cell>
          <cell r="BP135">
            <v>36.343000000000004</v>
          </cell>
          <cell r="BQ135">
            <v>9.807033931266</v>
          </cell>
          <cell r="BR135">
            <v>5.8463424720000052</v>
          </cell>
          <cell r="BS135">
            <v>11.796589189104742</v>
          </cell>
          <cell r="BT135">
            <v>38.666805147862085</v>
          </cell>
        </row>
        <row r="136">
          <cell r="B136" t="str">
            <v>Gowhole</v>
          </cell>
          <cell r="C136" t="str">
            <v>GOWHOLE</v>
          </cell>
          <cell r="D136">
            <v>11</v>
          </cell>
          <cell r="E136">
            <v>33.405000000000001</v>
          </cell>
          <cell r="F136">
            <v>13.1</v>
          </cell>
          <cell r="G136">
            <v>0.74822051967556713</v>
          </cell>
          <cell r="H136">
            <v>0.66100526794349823</v>
          </cell>
          <cell r="I136">
            <v>8.6579999999999995</v>
          </cell>
          <cell r="J136">
            <v>24.991</v>
          </cell>
          <cell r="K136">
            <v>2.0302028999999999E-2</v>
          </cell>
          <cell r="L136">
            <v>1.9706040000011527E-3</v>
          </cell>
          <cell r="M136">
            <v>8.6591690100598271</v>
          </cell>
          <cell r="N136">
            <v>24.994306459762321</v>
          </cell>
          <cell r="O136">
            <v>4.9328606000000108E-2</v>
          </cell>
          <cell r="P136">
            <v>4.0771880000010086E-3</v>
          </cell>
          <cell r="Q136">
            <v>8.6608030772311082</v>
          </cell>
          <cell r="R136">
            <v>24.998928299673224</v>
          </cell>
          <cell r="S136">
            <v>2.0302028999999999E-2</v>
          </cell>
          <cell r="T136">
            <v>6.3719280000000822E-3</v>
          </cell>
          <cell r="U136">
            <v>8.6594000196594809</v>
          </cell>
          <cell r="V136">
            <v>24.994959853580056</v>
          </cell>
          <cell r="W136">
            <v>0.14478814100000004</v>
          </cell>
          <cell r="X136">
            <v>8.5923840000000418E-2</v>
          </cell>
          <cell r="Y136">
            <v>8.6701092385759644</v>
          </cell>
          <cell r="Z136">
            <v>25.025250098848282</v>
          </cell>
          <cell r="AA136">
            <v>0.2222213930000001</v>
          </cell>
          <cell r="AB136">
            <v>0.16563943200000075</v>
          </cell>
          <cell r="AC136">
            <v>8.6783574137928952</v>
          </cell>
          <cell r="AD136">
            <v>25.048579461361509</v>
          </cell>
          <cell r="AE136">
            <v>0.32049857300000006</v>
          </cell>
          <cell r="AF136">
            <v>0.24583618400000251</v>
          </cell>
          <cell r="AG136">
            <v>8.687724865855035</v>
          </cell>
          <cell r="AH136">
            <v>25.075074616863823</v>
          </cell>
          <cell r="AI136">
            <v>0.44356929800000011</v>
          </cell>
          <cell r="AJ136">
            <v>0.32575593600000019</v>
          </cell>
          <cell r="AK136">
            <v>8.6983791028131154</v>
          </cell>
          <cell r="AL136">
            <v>25.105209349669533</v>
          </cell>
          <cell r="AM136">
            <v>0.59015886900000014</v>
          </cell>
          <cell r="AN136">
            <v>0.40610876400000073</v>
          </cell>
          <cell r="AO136">
            <v>8.7102904896452227</v>
          </cell>
          <cell r="AP136">
            <v>25.13889983927881</v>
          </cell>
          <cell r="AQ136">
            <v>0.75417517600000017</v>
          </cell>
          <cell r="AR136">
            <v>0.48639055599999992</v>
          </cell>
          <cell r="AS136">
            <v>8.7231128144834198</v>
          </cell>
          <cell r="AT136">
            <v>25.175166850653472</v>
          </cell>
          <cell r="AU136">
            <v>8.6679999999999993</v>
          </cell>
          <cell r="AV136">
            <v>25.379000000000001</v>
          </cell>
          <cell r="AW136">
            <v>0.93394970700000002</v>
          </cell>
          <cell r="AX136">
            <v>0.56648798800000133</v>
          </cell>
          <cell r="AY136">
            <v>8.7467525551918648</v>
          </cell>
          <cell r="AZ136">
            <v>25.601745863247743</v>
          </cell>
          <cell r="BA136">
            <v>2.0911408500000004</v>
          </cell>
          <cell r="BB136">
            <v>0.95454518400000143</v>
          </cell>
          <cell r="BC136">
            <v>8.8278570592360897</v>
          </cell>
          <cell r="BD136">
            <v>25.831144042425514</v>
          </cell>
          <cell r="BE136">
            <v>8.6829999999999998</v>
          </cell>
          <cell r="BF136">
            <v>25.966000000000001</v>
          </cell>
          <cell r="BG136">
            <v>3.4761521192</v>
          </cell>
          <cell r="BH136">
            <v>1.0315625599999967</v>
          </cell>
          <cell r="BI136">
            <v>8.9195936621332859</v>
          </cell>
          <cell r="BJ136">
            <v>26.635187931520822</v>
          </cell>
          <cell r="BK136">
            <v>4.7702350450380004</v>
          </cell>
          <cell r="BL136">
            <v>1.0315625599999985</v>
          </cell>
          <cell r="BM136">
            <v>8.9875154008229465</v>
          </cell>
          <cell r="BN136">
            <v>26.827299619590583</v>
          </cell>
          <cell r="BO136">
            <v>8.6690000000000005</v>
          </cell>
          <cell r="BP136">
            <v>25.919</v>
          </cell>
          <cell r="BQ136">
            <v>5.7997148102300002</v>
          </cell>
          <cell r="BR136">
            <v>1.0315625599999949</v>
          </cell>
          <cell r="BS136">
            <v>9.0275490753282988</v>
          </cell>
          <cell r="BT136">
            <v>26.933129930211226</v>
          </cell>
        </row>
        <row r="137">
          <cell r="B137" t="str">
            <v>Grane Rd &amp; Prinny Hill</v>
          </cell>
          <cell r="C137" t="str">
            <v>GRANE RD</v>
          </cell>
          <cell r="D137">
            <v>11</v>
          </cell>
          <cell r="E137">
            <v>50</v>
          </cell>
          <cell r="F137">
            <v>20</v>
          </cell>
          <cell r="G137">
            <v>0.79167549897624112</v>
          </cell>
          <cell r="H137">
            <v>0.69278137695853159</v>
          </cell>
          <cell r="I137">
            <v>13.855</v>
          </cell>
          <cell r="J137">
            <v>39.582000000000001</v>
          </cell>
          <cell r="K137">
            <v>9.5278030000000014E-3</v>
          </cell>
          <cell r="L137">
            <v>2.4284240000000956E-3</v>
          </cell>
          <cell r="M137">
            <v>13.855627539170632</v>
          </cell>
          <cell r="N137">
            <v>39.583774948812056</v>
          </cell>
          <cell r="O137">
            <v>2.3024150999999993E-2</v>
          </cell>
          <cell r="P137">
            <v>4.595680000000435E-3</v>
          </cell>
          <cell r="Q137">
            <v>13.856449665169349</v>
          </cell>
          <cell r="R137">
            <v>39.586100272286785</v>
          </cell>
          <cell r="S137">
            <v>9.5278030000000014E-3</v>
          </cell>
          <cell r="T137">
            <v>6.6573320000000713E-3</v>
          </cell>
          <cell r="U137">
            <v>13.855849499277193</v>
          </cell>
          <cell r="V137">
            <v>39.584402746798062</v>
          </cell>
          <cell r="W137">
            <v>6.539489599999998E-2</v>
          </cell>
          <cell r="X137">
            <v>3.8907079999999539E-2</v>
          </cell>
          <cell r="Y137">
            <v>13.860474433992783</v>
          </cell>
          <cell r="Z137">
            <v>39.597484037597823</v>
          </cell>
          <cell r="AA137">
            <v>9.8913963999999965E-2</v>
          </cell>
          <cell r="AB137">
            <v>7.1096199999999943E-2</v>
          </cell>
          <cell r="AC137">
            <v>13.863923219450035</v>
          </cell>
          <cell r="AD137">
            <v>39.607238675932543</v>
          </cell>
          <cell r="AE137">
            <v>0.14149992399999994</v>
          </cell>
          <cell r="AF137">
            <v>0.10346003200000053</v>
          </cell>
          <cell r="AG137">
            <v>13.867857063321571</v>
          </cell>
          <cell r="AH137">
            <v>39.618365266643309</v>
          </cell>
          <cell r="AI137">
            <v>0.1952458299999999</v>
          </cell>
          <cell r="AJ137">
            <v>0.13549798800000046</v>
          </cell>
          <cell r="AK137">
            <v>13.872359548395918</v>
          </cell>
          <cell r="AL137">
            <v>39.631100217556359</v>
          </cell>
          <cell r="AM137">
            <v>0.25955207399999997</v>
          </cell>
          <cell r="AN137">
            <v>0.16769743999999864</v>
          </cell>
          <cell r="AO137">
            <v>13.877424783810822</v>
          </cell>
          <cell r="AP137">
            <v>39.645426866797095</v>
          </cell>
          <cell r="AQ137">
            <v>0.33167534800000004</v>
          </cell>
          <cell r="AR137">
            <v>0.19975603199999981</v>
          </cell>
          <cell r="AS137">
            <v>13.882892913663529</v>
          </cell>
          <cell r="AT137">
            <v>39.660893073594131</v>
          </cell>
          <cell r="AU137">
            <v>13.856999999999999</v>
          </cell>
          <cell r="AV137">
            <v>39.627000000000002</v>
          </cell>
          <cell r="AW137">
            <v>0.41465546699999994</v>
          </cell>
          <cell r="AX137">
            <v>0.23163613600000099</v>
          </cell>
          <cell r="AY137">
            <v>13.890921511906095</v>
          </cell>
          <cell r="AZ137">
            <v>39.7229445243876</v>
          </cell>
          <cell r="BA137">
            <v>0.95459279699999988</v>
          </cell>
          <cell r="BB137">
            <v>0.34348799599999946</v>
          </cell>
          <cell r="BC137">
            <v>13.925131572297129</v>
          </cell>
          <cell r="BD137">
            <v>39.819705187136812</v>
          </cell>
          <cell r="BE137">
            <v>13.86</v>
          </cell>
          <cell r="BF137">
            <v>39.709000000000003</v>
          </cell>
          <cell r="BG137">
            <v>1.5751554274799999</v>
          </cell>
          <cell r="BH137">
            <v>0.22685462399999956</v>
          </cell>
          <cell r="BI137">
            <v>13.954580998936763</v>
          </cell>
          <cell r="BJ137">
            <v>39.976515462878332</v>
          </cell>
          <cell r="BK137">
            <v>2.1402862985639</v>
          </cell>
          <cell r="BL137">
            <v>-1.4713469759999986</v>
          </cell>
          <cell r="BM137">
            <v>13.895110208904891</v>
          </cell>
          <cell r="BN137">
            <v>39.808306667222098</v>
          </cell>
          <cell r="BO137">
            <v>13.868</v>
          </cell>
          <cell r="BP137">
            <v>39.75</v>
          </cell>
          <cell r="BQ137">
            <v>2.588553952581</v>
          </cell>
          <cell r="BR137">
            <v>-1.6335485759999999</v>
          </cell>
          <cell r="BS137">
            <v>13.918124782840598</v>
          </cell>
          <cell r="BT137">
            <v>39.891774295408361</v>
          </cell>
        </row>
        <row r="138">
          <cell r="B138" t="str">
            <v>Grange</v>
          </cell>
          <cell r="C138" t="str">
            <v>GRANGE</v>
          </cell>
          <cell r="D138">
            <v>11</v>
          </cell>
          <cell r="E138">
            <v>33.405000000000001</v>
          </cell>
          <cell r="F138">
            <v>13.1</v>
          </cell>
          <cell r="G138">
            <v>0.37254434287160104</v>
          </cell>
          <cell r="H138">
            <v>0.41503858212270939</v>
          </cell>
          <cell r="I138">
            <v>5.4359999999999999</v>
          </cell>
          <cell r="J138">
            <v>12.442</v>
          </cell>
          <cell r="K138">
            <v>1.8488496000000132E-2</v>
          </cell>
          <cell r="L138">
            <v>6.6743840000071941E-4</v>
          </cell>
          <cell r="M138">
            <v>5.4370054258074925</v>
          </cell>
          <cell r="N138">
            <v>12.444843773625832</v>
          </cell>
          <cell r="O138">
            <v>4.4863392000000224E-2</v>
          </cell>
          <cell r="P138">
            <v>1.4015344000006813E-3</v>
          </cell>
          <cell r="Q138">
            <v>5.4384282788828253</v>
          </cell>
          <cell r="R138">
            <v>12.448868209858631</v>
          </cell>
          <cell r="S138">
            <v>1.8488496000000132E-2</v>
          </cell>
          <cell r="T138">
            <v>2.2143984000004835E-3</v>
          </cell>
          <cell r="U138">
            <v>5.4370866201504402</v>
          </cell>
          <cell r="V138">
            <v>12.445073425907802</v>
          </cell>
          <cell r="W138">
            <v>0.13012992600000006</v>
          </cell>
          <cell r="X138">
            <v>5.4648870400000771E-2</v>
          </cell>
          <cell r="Y138">
            <v>5.4456983716220071</v>
          </cell>
          <cell r="Z138">
            <v>12.469431137361553</v>
          </cell>
          <cell r="AA138">
            <v>0.19871481900000021</v>
          </cell>
          <cell r="AB138">
            <v>0.10714901040000147</v>
          </cell>
          <cell r="AC138">
            <v>5.4520536876581325</v>
          </cell>
          <cell r="AD138">
            <v>12.487406685624466</v>
          </cell>
          <cell r="AE138">
            <v>0.2858828360000002</v>
          </cell>
          <cell r="AF138">
            <v>0.15983147040000034</v>
          </cell>
          <cell r="AG138">
            <v>5.4593939340710644</v>
          </cell>
          <cell r="AH138">
            <v>12.508168037681122</v>
          </cell>
          <cell r="AI138">
            <v>0.39554361500000013</v>
          </cell>
          <cell r="AJ138">
            <v>0.21241367440000047</v>
          </cell>
          <cell r="AK138">
            <v>5.4679094822446261</v>
          </cell>
          <cell r="AL138">
            <v>12.532253645117308</v>
          </cell>
          <cell r="AM138">
            <v>0.52658675900000007</v>
          </cell>
          <cell r="AN138">
            <v>0.26516033440000175</v>
          </cell>
          <cell r="AO138">
            <v>5.4775559452276905</v>
          </cell>
          <cell r="AP138">
            <v>12.559537962676467</v>
          </cell>
          <cell r="AQ138">
            <v>0.67346199400000006</v>
          </cell>
          <cell r="AR138">
            <v>0.31788329040000196</v>
          </cell>
          <cell r="AS138">
            <v>5.4880321333462003</v>
          </cell>
          <cell r="AT138">
            <v>12.589169097314805</v>
          </cell>
          <cell r="AU138">
            <v>5.4409999999999998</v>
          </cell>
          <cell r="AV138">
            <v>12.654</v>
          </cell>
          <cell r="AW138">
            <v>0.83754665900000014</v>
          </cell>
          <cell r="AX138">
            <v>0.37053924240000136</v>
          </cell>
          <cell r="AY138">
            <v>5.5044080654888621</v>
          </cell>
          <cell r="AZ138">
            <v>12.83334509235638</v>
          </cell>
          <cell r="BA138">
            <v>1.8989521910000002</v>
          </cell>
          <cell r="BB138">
            <v>0.61852135039999556</v>
          </cell>
          <cell r="BC138">
            <v>5.5731330933459136</v>
          </cell>
          <cell r="BD138">
            <v>13.027728825296203</v>
          </cell>
          <cell r="BE138">
            <v>5.4989999999999997</v>
          </cell>
          <cell r="BF138">
            <v>13.02</v>
          </cell>
          <cell r="BG138">
            <v>3.1413577602</v>
          </cell>
          <cell r="BH138">
            <v>0.6309538544000004</v>
          </cell>
          <cell r="BI138">
            <v>5.6969950114687693</v>
          </cell>
          <cell r="BJ138">
            <v>13.580014461002699</v>
          </cell>
          <cell r="BK138">
            <v>4.2769588847679998</v>
          </cell>
          <cell r="BL138">
            <v>0.14268259839999597</v>
          </cell>
          <cell r="BM138">
            <v>5.7309710181844249</v>
          </cell>
          <cell r="BN138">
            <v>13.67611311998782</v>
          </cell>
          <cell r="BO138">
            <v>5.5049999999999999</v>
          </cell>
          <cell r="BP138">
            <v>13.202999999999999</v>
          </cell>
          <cell r="BQ138">
            <v>5.1654063137230004</v>
          </cell>
          <cell r="BR138">
            <v>-8.4724016000032876E-3</v>
          </cell>
          <cell r="BS138">
            <v>5.775668834759756</v>
          </cell>
          <cell r="BT138">
            <v>13.968567074057939</v>
          </cell>
        </row>
        <row r="139">
          <cell r="B139" t="str">
            <v>Great Harwood</v>
          </cell>
          <cell r="C139" t="str">
            <v>GREAT HARWOOD</v>
          </cell>
          <cell r="D139">
            <v>6.6</v>
          </cell>
          <cell r="E139">
            <v>62.5</v>
          </cell>
          <cell r="F139">
            <v>25</v>
          </cell>
          <cell r="G139">
            <v>1.0082534967606309</v>
          </cell>
          <cell r="H139">
            <v>0.79219392864176152</v>
          </cell>
          <cell r="I139">
            <v>15.954000000000001</v>
          </cell>
          <cell r="J139">
            <v>52.124000000000002</v>
          </cell>
          <cell r="K139">
            <v>1.6223407999999995E-2</v>
          </cell>
          <cell r="L139">
            <v>44.004884024000006</v>
          </cell>
          <cell r="M139">
            <v>19.804848216044039</v>
          </cell>
          <cell r="N139">
            <v>63.015843547539433</v>
          </cell>
          <cell r="O139">
            <v>3.8649703000000035E-2</v>
          </cell>
          <cell r="P139">
            <v>44.009245440000008</v>
          </cell>
          <cell r="Q139">
            <v>19.807191533037496</v>
          </cell>
          <cell r="R139">
            <v>63.022471448885611</v>
          </cell>
          <cell r="S139">
            <v>1.6223407999999995E-2</v>
          </cell>
          <cell r="T139">
            <v>44.013400096000005</v>
          </cell>
          <cell r="U139">
            <v>19.805593179144285</v>
          </cell>
          <cell r="V139">
            <v>63.017950621379114</v>
          </cell>
          <cell r="W139">
            <v>0.10667254700000006</v>
          </cell>
          <cell r="X139">
            <v>44.062785459999994</v>
          </cell>
          <cell r="Y139">
            <v>19.817825525803233</v>
          </cell>
          <cell r="Z139">
            <v>63.052548922468574</v>
          </cell>
          <cell r="AA139">
            <v>0.15891841800000006</v>
          </cell>
          <cell r="AB139">
            <v>44.112057471999996</v>
          </cell>
          <cell r="AC139">
            <v>19.826706037481657</v>
          </cell>
          <cell r="AD139">
            <v>63.077666802581454</v>
          </cell>
          <cell r="AE139">
            <v>0.224312132</v>
          </cell>
          <cell r="AF139">
            <v>44.161687692000001</v>
          </cell>
          <cell r="AG139">
            <v>19.83676802221774</v>
          </cell>
          <cell r="AH139">
            <v>63.106126393137778</v>
          </cell>
          <cell r="AI139">
            <v>0.30570018700000001</v>
          </cell>
          <cell r="AJ139">
            <v>44.21067772</v>
          </cell>
          <cell r="AK139">
            <v>19.848173146659633</v>
          </cell>
          <cell r="AL139">
            <v>63.138384956470325</v>
          </cell>
          <cell r="AM139">
            <v>0.40206634900000005</v>
          </cell>
          <cell r="AN139">
            <v>44.259997235999997</v>
          </cell>
          <cell r="AO139">
            <v>19.860917338388475</v>
          </cell>
          <cell r="AP139">
            <v>63.174430974039154</v>
          </cell>
          <cell r="AQ139">
            <v>0.50943327800000016</v>
          </cell>
          <cell r="AR139">
            <v>44.309039179999999</v>
          </cell>
          <cell r="AS139">
            <v>19.874599566408204</v>
          </cell>
          <cell r="AT139">
            <v>63.213130158897116</v>
          </cell>
          <cell r="AU139">
            <v>15.955</v>
          </cell>
          <cell r="AV139">
            <v>52.146999999999998</v>
          </cell>
          <cell r="AW139">
            <v>0.63228595600000004</v>
          </cell>
          <cell r="AX139">
            <v>44.357727540000006</v>
          </cell>
          <cell r="AY139">
            <v>19.890605515569774</v>
          </cell>
          <cell r="AZ139">
            <v>63.278573392538263</v>
          </cell>
          <cell r="BA139">
            <v>1.42378472</v>
          </cell>
          <cell r="BB139">
            <v>43.544459672000002</v>
          </cell>
          <cell r="BC139">
            <v>19.888701212834256</v>
          </cell>
          <cell r="BD139">
            <v>63.273187211027391</v>
          </cell>
          <cell r="BE139">
            <v>15.864000000000001</v>
          </cell>
          <cell r="BF139">
            <v>52.274000000000001</v>
          </cell>
          <cell r="BG139">
            <v>2.3321891087799997</v>
          </cell>
          <cell r="BH139">
            <v>35.083537608000007</v>
          </cell>
          <cell r="BI139">
            <v>19.137027256342186</v>
          </cell>
          <cell r="BJ139">
            <v>61.531519071871834</v>
          </cell>
          <cell r="BK139">
            <v>3.1706561950169996</v>
          </cell>
          <cell r="BL139">
            <v>15.498150087999996</v>
          </cell>
          <cell r="BM139">
            <v>17.497097020143766</v>
          </cell>
          <cell r="BN139">
            <v>56.893095909116795</v>
          </cell>
          <cell r="BO139">
            <v>15.88</v>
          </cell>
          <cell r="BP139">
            <v>52.628</v>
          </cell>
          <cell r="BQ139">
            <v>3.8513486027512003</v>
          </cell>
          <cell r="BR139">
            <v>9.3785211399999948</v>
          </cell>
          <cell r="BS139">
            <v>17.037313463230468</v>
          </cell>
          <cell r="BT139">
            <v>55.901376791235009</v>
          </cell>
        </row>
        <row r="140">
          <cell r="B140" t="str">
            <v>Green Lane (Altrincham)</v>
          </cell>
          <cell r="C140" t="str">
            <v>GREEN LANE-Altrincham</v>
          </cell>
          <cell r="D140">
            <v>11</v>
          </cell>
          <cell r="E140">
            <v>33.405000000000001</v>
          </cell>
          <cell r="F140">
            <v>13.1</v>
          </cell>
          <cell r="G140">
            <v>0.6310036912595739</v>
          </cell>
          <cell r="H140">
            <v>0.54938526140101829</v>
          </cell>
          <cell r="I140">
            <v>7.1959999999999997</v>
          </cell>
          <cell r="J140">
            <v>21.076000000000001</v>
          </cell>
          <cell r="K140">
            <v>1.4584511999999994E-2</v>
          </cell>
          <cell r="L140">
            <v>3.456819999999805E-3</v>
          </cell>
          <cell r="M140">
            <v>7.1969469243533393</v>
          </cell>
          <cell r="N140">
            <v>21.078678306526069</v>
          </cell>
          <cell r="O140">
            <v>3.5140470999999951E-2</v>
          </cell>
          <cell r="P140">
            <v>6.6918879999997571E-3</v>
          </cell>
          <cell r="Q140">
            <v>7.1981956294299527</v>
          </cell>
          <cell r="R140">
            <v>21.08221017783557</v>
          </cell>
          <cell r="S140">
            <v>1.4584511999999994E-2</v>
          </cell>
          <cell r="T140">
            <v>9.883652000000076E-3</v>
          </cell>
          <cell r="U140">
            <v>7.1972842455519972</v>
          </cell>
          <cell r="V140">
            <v>21.079632394954107</v>
          </cell>
          <cell r="W140">
            <v>9.9029557000000046E-2</v>
          </cell>
          <cell r="X140">
            <v>6.4947807999999885E-2</v>
          </cell>
          <cell r="Y140">
            <v>7.2046065796203411</v>
          </cell>
          <cell r="Z140">
            <v>21.100343083249463</v>
          </cell>
          <cell r="AA140">
            <v>0.14920657299999995</v>
          </cell>
          <cell r="AB140">
            <v>0.11999541999999952</v>
          </cell>
          <cell r="AC140">
            <v>7.210129440284085</v>
          </cell>
          <cell r="AD140">
            <v>21.115964092156986</v>
          </cell>
          <cell r="AE140">
            <v>0.2128118160000001</v>
          </cell>
          <cell r="AF140">
            <v>0.17542276799999934</v>
          </cell>
          <cell r="AG140">
            <v>7.2163770310528292</v>
          </cell>
          <cell r="AH140">
            <v>21.133634947351617</v>
          </cell>
          <cell r="AI140">
            <v>0.29299865700000005</v>
          </cell>
          <cell r="AJ140">
            <v>0.23033514000000022</v>
          </cell>
          <cell r="AK140">
            <v>7.2234679007794522</v>
          </cell>
          <cell r="AL140">
            <v>21.153690955624441</v>
          </cell>
          <cell r="AM140">
            <v>0.38887596300000005</v>
          </cell>
          <cell r="AN140">
            <v>0.28559820800000013</v>
          </cell>
          <cell r="AO140">
            <v>7.2314007131080267</v>
          </cell>
          <cell r="AP140">
            <v>21.176128337190104</v>
          </cell>
          <cell r="AQ140">
            <v>0.49634722199999992</v>
          </cell>
          <cell r="AR140">
            <v>0.34066347600000046</v>
          </cell>
          <cell r="AS140">
            <v>7.2399316683458999</v>
          </cell>
          <cell r="AT140">
            <v>21.200257522384899</v>
          </cell>
          <cell r="AU140">
            <v>7.16</v>
          </cell>
          <cell r="AV140">
            <v>21.321000000000002</v>
          </cell>
          <cell r="AW140">
            <v>0.62043851299999997</v>
          </cell>
          <cell r="AX140">
            <v>0.39544200400000129</v>
          </cell>
          <cell r="AY140">
            <v>7.213319899086768</v>
          </cell>
          <cell r="AZ140">
            <v>21.471811448865747</v>
          </cell>
          <cell r="BA140">
            <v>1.4285861770000001</v>
          </cell>
          <cell r="BB140">
            <v>0.65729265200000064</v>
          </cell>
          <cell r="BC140">
            <v>7.2694802457654628</v>
          </cell>
          <cell r="BD140">
            <v>21.630656896746917</v>
          </cell>
          <cell r="BE140">
            <v>7.1749999999999998</v>
          </cell>
          <cell r="BF140">
            <v>21.92</v>
          </cell>
          <cell r="BG140">
            <v>2.3519111241300004</v>
          </cell>
          <cell r="BH140">
            <v>0.70560969200000034</v>
          </cell>
          <cell r="BI140">
            <v>7.3354782242041399</v>
          </cell>
          <cell r="BJ140">
            <v>22.373900962270092</v>
          </cell>
          <cell r="BK140">
            <v>3.1906488123717001</v>
          </cell>
          <cell r="BL140">
            <v>0.33042162399999864</v>
          </cell>
          <cell r="BM140">
            <v>7.3598082694795304</v>
          </cell>
          <cell r="BN140">
            <v>22.44271672227331</v>
          </cell>
          <cell r="BO140">
            <v>7.181</v>
          </cell>
          <cell r="BP140">
            <v>22.137</v>
          </cell>
          <cell r="BQ140">
            <v>3.8569691392443</v>
          </cell>
          <cell r="BR140">
            <v>-0.67358427200000026</v>
          </cell>
          <cell r="BS140">
            <v>7.3480843736397885</v>
          </cell>
          <cell r="BT140">
            <v>22.609585974524006</v>
          </cell>
        </row>
        <row r="141">
          <cell r="B141" t="str">
            <v>Green Lane (Hazel Grove)</v>
          </cell>
          <cell r="C141" t="str">
            <v>GREEN LANE-Hazel Grove</v>
          </cell>
          <cell r="D141">
            <v>11</v>
          </cell>
          <cell r="E141">
            <v>33.405000000000001</v>
          </cell>
          <cell r="F141">
            <v>13.1</v>
          </cell>
          <cell r="G141">
            <v>0.7787260850596236</v>
          </cell>
          <cell r="H141">
            <v>0.65047658403070696</v>
          </cell>
          <cell r="I141">
            <v>8.5190000000000001</v>
          </cell>
          <cell r="J141">
            <v>26.007000000000001</v>
          </cell>
          <cell r="K141">
            <v>3.7862040000000041E-2</v>
          </cell>
          <cell r="L141">
            <v>4.8776279999991345E-3</v>
          </cell>
          <cell r="M141">
            <v>8.5212432508022609</v>
          </cell>
          <cell r="N141">
            <v>26.013344871416727</v>
          </cell>
          <cell r="O141">
            <v>9.1355047999999828E-2</v>
          </cell>
          <cell r="P141">
            <v>9.3392080000000988E-3</v>
          </cell>
          <cell r="Q141">
            <v>8.5242850778006769</v>
          </cell>
          <cell r="R141">
            <v>26.021948457407831</v>
          </cell>
          <cell r="S141">
            <v>3.7862040000000041E-2</v>
          </cell>
          <cell r="T141">
            <v>1.3665628000001817E-2</v>
          </cell>
          <cell r="U141">
            <v>8.521704501180956</v>
          </cell>
          <cell r="V141">
            <v>26.014649484499124</v>
          </cell>
          <cell r="W141">
            <v>0.25778658400000021</v>
          </cell>
          <cell r="X141">
            <v>8.4338600000002373E-2</v>
          </cell>
          <cell r="Y141">
            <v>8.5369569151889966</v>
          </cell>
          <cell r="Z141">
            <v>26.057789825997322</v>
          </cell>
          <cell r="AA141">
            <v>0.38872485100000009</v>
          </cell>
          <cell r="AB141">
            <v>0.15493939599999962</v>
          </cell>
          <cell r="AC141">
            <v>8.5475349726685668</v>
          </cell>
          <cell r="AD141">
            <v>26.087709090699665</v>
          </cell>
          <cell r="AE141">
            <v>0.55500443899999996</v>
          </cell>
          <cell r="AF141">
            <v>0.22598477600000066</v>
          </cell>
          <cell r="AG141">
            <v>8.5599913030467683</v>
          </cell>
          <cell r="AH141">
            <v>26.122940913416169</v>
          </cell>
          <cell r="AI141">
            <v>0.76507310299999975</v>
          </cell>
          <cell r="AJ141">
            <v>0.29633744399999884</v>
          </cell>
          <cell r="AK141">
            <v>8.5747096059119237</v>
          </cell>
          <cell r="AL141">
            <v>26.164570560470207</v>
          </cell>
          <cell r="AM141">
            <v>1.0166074919999999</v>
          </cell>
          <cell r="AN141">
            <v>0.36710089199999985</v>
          </cell>
          <cell r="AO141">
            <v>8.591625855271122</v>
          </cell>
          <cell r="AP141">
            <v>26.212416939006733</v>
          </cell>
          <cell r="AQ141">
            <v>1.2988074629999997</v>
          </cell>
          <cell r="AR141">
            <v>0.43758310800000011</v>
          </cell>
          <cell r="AS141">
            <v>8.6101368694168343</v>
          </cell>
          <cell r="AT141">
            <v>26.264773993523026</v>
          </cell>
          <cell r="AU141">
            <v>8.5299999999999994</v>
          </cell>
          <cell r="AV141">
            <v>26.445</v>
          </cell>
          <cell r="AW141">
            <v>1.62515667</v>
          </cell>
          <cell r="AX141">
            <v>0.50768297599999812</v>
          </cell>
          <cell r="AY141">
            <v>8.6419450494323993</v>
          </cell>
          <cell r="AZ141">
            <v>26.761628414295654</v>
          </cell>
          <cell r="BA141">
            <v>3.7457604610000002</v>
          </cell>
          <cell r="BB141">
            <v>0.84284274800000247</v>
          </cell>
          <cell r="BC141">
            <v>8.7708392089018652</v>
          </cell>
          <cell r="BD141">
            <v>27.126196151160453</v>
          </cell>
          <cell r="BE141">
            <v>8.4909999999999997</v>
          </cell>
          <cell r="BF141">
            <v>26.962</v>
          </cell>
          <cell r="BG141">
            <v>6.1542265812700006</v>
          </cell>
          <cell r="BH141">
            <v>0.88467673600000651</v>
          </cell>
          <cell r="BI141">
            <v>8.8604466113659619</v>
          </cell>
          <cell r="BJ141">
            <v>28.006952816733051</v>
          </cell>
          <cell r="BK141">
            <v>8.3076635109362993</v>
          </cell>
          <cell r="BL141">
            <v>-1.7533643679999997</v>
          </cell>
          <cell r="BM141">
            <v>8.8350114885930555</v>
          </cell>
          <cell r="BN141">
            <v>27.935011425560912</v>
          </cell>
          <cell r="BO141">
            <v>8.4990000000000006</v>
          </cell>
          <cell r="BP141">
            <v>26.978999999999999</v>
          </cell>
          <cell r="BQ141">
            <v>9.9808059164317999</v>
          </cell>
          <cell r="BR141">
            <v>-8.8127808160000001</v>
          </cell>
          <cell r="BS141">
            <v>8.5603054187413221</v>
          </cell>
          <cell r="BT141">
            <v>27.152397909261879</v>
          </cell>
        </row>
        <row r="142">
          <cell r="B142" t="str">
            <v>Green St T11</v>
          </cell>
          <cell r="C142" t="str">
            <v>GREEN ST T11</v>
          </cell>
          <cell r="D142">
            <v>6.6</v>
          </cell>
          <cell r="E142">
            <v>62.5</v>
          </cell>
          <cell r="F142">
            <v>25</v>
          </cell>
          <cell r="G142">
            <v>0.76582994151309247</v>
          </cell>
          <cell r="H142">
            <v>0.53120767801211899</v>
          </cell>
          <cell r="I142">
            <v>13.279</v>
          </cell>
          <cell r="J142">
            <v>47.860999999999997</v>
          </cell>
          <cell r="K142">
            <v>1.2181822000000064E-2</v>
          </cell>
          <cell r="L142">
            <v>1.4439999999993347E-3</v>
          </cell>
          <cell r="M142">
            <v>13.280191950302974</v>
          </cell>
          <cell r="N142">
            <v>47.864371344568276</v>
          </cell>
          <cell r="O142">
            <v>2.9192918000000012E-2</v>
          </cell>
          <cell r="P142">
            <v>2.7533080000026189E-3</v>
          </cell>
          <cell r="Q142">
            <v>13.281794570027378</v>
          </cell>
          <cell r="R142">
            <v>47.868904237667437</v>
          </cell>
          <cell r="S142">
            <v>1.2181822000000064E-2</v>
          </cell>
          <cell r="T142">
            <v>4.0153480000011399E-3</v>
          </cell>
          <cell r="U142">
            <v>13.280416884918123</v>
          </cell>
          <cell r="V142">
            <v>47.865007555735062</v>
          </cell>
          <cell r="W142">
            <v>8.1362541199999971E-2</v>
          </cell>
          <cell r="X142">
            <v>5.3903088000001986E-2</v>
          </cell>
          <cell r="Y142">
            <v>13.29083267385314</v>
          </cell>
          <cell r="Z142">
            <v>47.894467855684496</v>
          </cell>
          <cell r="AA142">
            <v>0.12187518799999997</v>
          </cell>
          <cell r="AB142">
            <v>0.10376594800000127</v>
          </cell>
          <cell r="AC142">
            <v>13.298738480395432</v>
          </cell>
          <cell r="AD142">
            <v>47.91682885335171</v>
          </cell>
          <cell r="AE142">
            <v>0.17294501900000003</v>
          </cell>
          <cell r="AF142">
            <v>0.15375328399999866</v>
          </cell>
          <cell r="AG142">
            <v>13.307578689875886</v>
          </cell>
          <cell r="AH142">
            <v>47.941832741634663</v>
          </cell>
          <cell r="AI142">
            <v>0.23697690500000002</v>
          </cell>
          <cell r="AJ142">
            <v>0.20354186000000141</v>
          </cell>
          <cell r="AK142">
            <v>13.31753539811452</v>
          </cell>
          <cell r="AL142">
            <v>47.969994565290001</v>
          </cell>
          <cell r="AM142">
            <v>0.31320227199999995</v>
          </cell>
          <cell r="AN142">
            <v>0.25344526800000367</v>
          </cell>
          <cell r="AO142">
            <v>13.328568804508279</v>
          </cell>
          <cell r="AP142">
            <v>48.001201751212456</v>
          </cell>
          <cell r="AQ142">
            <v>0.39841768099999997</v>
          </cell>
          <cell r="AR142">
            <v>0.30326560399999813</v>
          </cell>
          <cell r="AS142">
            <v>13.340381368709183</v>
          </cell>
          <cell r="AT142">
            <v>48.034612728211101</v>
          </cell>
          <cell r="AU142">
            <v>13.284000000000001</v>
          </cell>
          <cell r="AV142">
            <v>48.033999999999999</v>
          </cell>
          <cell r="AW142">
            <v>0.49686708199999996</v>
          </cell>
          <cell r="AX142">
            <v>0.35297557200000007</v>
          </cell>
          <cell r="AY142">
            <v>13.358341952281171</v>
          </cell>
          <cell r="AZ142">
            <v>48.244270794338647</v>
          </cell>
          <cell r="BA142">
            <v>1.1365653721000002</v>
          </cell>
          <cell r="BB142">
            <v>0.29376022800000001</v>
          </cell>
          <cell r="BC142">
            <v>13.409121040946447</v>
          </cell>
          <cell r="BD142">
            <v>48.387895746089406</v>
          </cell>
          <cell r="BE142">
            <v>13.292999999999999</v>
          </cell>
          <cell r="BF142">
            <v>48.369</v>
          </cell>
          <cell r="BG142">
            <v>1.87028374958</v>
          </cell>
          <cell r="BH142">
            <v>-2.1318563199999971</v>
          </cell>
          <cell r="BI142">
            <v>13.270118334250816</v>
          </cell>
          <cell r="BJ142">
            <v>48.304280875935632</v>
          </cell>
          <cell r="BK142">
            <v>2.5475174718527995</v>
          </cell>
          <cell r="BL142">
            <v>-7.7984163199999976</v>
          </cell>
          <cell r="BM142">
            <v>12.833665475232532</v>
          </cell>
          <cell r="BN142">
            <v>47.069805770815293</v>
          </cell>
          <cell r="BO142">
            <v>13.297000000000001</v>
          </cell>
          <cell r="BP142">
            <v>48.530999999999999</v>
          </cell>
          <cell r="BQ142">
            <v>3.0984033171961998</v>
          </cell>
          <cell r="BR142">
            <v>-9.4956963200000004</v>
          </cell>
          <cell r="BS142">
            <v>12.737381994355502</v>
          </cell>
          <cell r="BT142">
            <v>46.948161253338732</v>
          </cell>
        </row>
        <row r="143">
          <cell r="B143" t="str">
            <v>Green St T12 &amp; T13</v>
          </cell>
          <cell r="C143" t="str">
            <v>GREEN ST T12+T13</v>
          </cell>
          <cell r="D143">
            <v>6.6</v>
          </cell>
          <cell r="E143">
            <v>62.5</v>
          </cell>
          <cell r="F143">
            <v>25</v>
          </cell>
          <cell r="G143">
            <v>0.72825233930169042</v>
          </cell>
          <cell r="H143">
            <v>0.58932404358986534</v>
          </cell>
          <cell r="I143">
            <v>14.73</v>
          </cell>
          <cell r="J143">
            <v>45.506999999999998</v>
          </cell>
          <cell r="K143">
            <v>3.1153525000000126E-2</v>
          </cell>
          <cell r="L143">
            <v>4.2966920000022668E-3</v>
          </cell>
          <cell r="M143">
            <v>14.733101089746635</v>
          </cell>
          <cell r="N143">
            <v>45.515771206355652</v>
          </cell>
          <cell r="O143">
            <v>7.5111027000000163E-2</v>
          </cell>
          <cell r="P143">
            <v>32.008210208000001</v>
          </cell>
          <cell r="Q143">
            <v>17.536562750230985</v>
          </cell>
          <cell r="R143">
            <v>53.445158210055581</v>
          </cell>
          <cell r="S143">
            <v>3.1153525000000126E-2</v>
          </cell>
          <cell r="T143">
            <v>32.011996212</v>
          </cell>
          <cell r="U143">
            <v>17.533048655506128</v>
          </cell>
          <cell r="V143">
            <v>53.435218849216866</v>
          </cell>
          <cell r="W143">
            <v>0.21176770400000011</v>
          </cell>
          <cell r="X143">
            <v>32.110598715999998</v>
          </cell>
          <cell r="Y143">
            <v>17.557473780823141</v>
          </cell>
          <cell r="Z143">
            <v>53.504303536188829</v>
          </cell>
          <cell r="AA143">
            <v>0.31916883500000015</v>
          </cell>
          <cell r="AB143">
            <v>32.209136379999997</v>
          </cell>
          <cell r="AC143">
            <v>17.575488753357963</v>
          </cell>
          <cell r="AD143">
            <v>53.555257573157888</v>
          </cell>
          <cell r="AE143">
            <v>0.45542848000000014</v>
          </cell>
          <cell r="AF143">
            <v>32.308060823999995</v>
          </cell>
          <cell r="AG143">
            <v>17.596062025644823</v>
          </cell>
          <cell r="AH143">
            <v>53.613447574538824</v>
          </cell>
          <cell r="AI143">
            <v>0.62735962200000017</v>
          </cell>
          <cell r="AJ143">
            <v>32.406389532000006</v>
          </cell>
          <cell r="AK143">
            <v>17.619703631273406</v>
          </cell>
          <cell r="AL143">
            <v>53.68031613317126</v>
          </cell>
          <cell r="AM143">
            <v>0.83302825899999999</v>
          </cell>
          <cell r="AN143">
            <v>32.505074840000006</v>
          </cell>
          <cell r="AO143">
            <v>17.646327696739267</v>
          </cell>
          <cell r="AP143">
            <v>53.755620362105915</v>
          </cell>
          <cell r="AQ143">
            <v>1.063642091</v>
          </cell>
          <cell r="AR143">
            <v>32.603513687999992</v>
          </cell>
          <cell r="AS143">
            <v>17.675112341190108</v>
          </cell>
          <cell r="AT143">
            <v>53.837035631246856</v>
          </cell>
          <cell r="AU143">
            <v>14.750999999999999</v>
          </cell>
          <cell r="AV143">
            <v>46.249000000000002</v>
          </cell>
          <cell r="AW143">
            <v>1.3304750000000005</v>
          </cell>
          <cell r="AX143">
            <v>32.701620731999995</v>
          </cell>
          <cell r="AY143">
            <v>17.728036307872319</v>
          </cell>
          <cell r="AZ143">
            <v>54.669330244540326</v>
          </cell>
          <cell r="BA143">
            <v>3.0681972539999993</v>
          </cell>
          <cell r="BB143">
            <v>32.066041732000002</v>
          </cell>
          <cell r="BC143">
            <v>17.824448838839356</v>
          </cell>
          <cell r="BD143">
            <v>54.942026062292918</v>
          </cell>
          <cell r="BE143">
            <v>14.760999999999999</v>
          </cell>
          <cell r="BF143">
            <v>46.642000000000003</v>
          </cell>
          <cell r="BG143">
            <v>5.0525014259800001</v>
          </cell>
          <cell r="BH143">
            <v>23.317447319999999</v>
          </cell>
          <cell r="BI143">
            <v>17.24272690081628</v>
          </cell>
          <cell r="BJ143">
            <v>53.661383682481066</v>
          </cell>
          <cell r="BK143">
            <v>6.8528674465680002</v>
          </cell>
          <cell r="BL143">
            <v>1.3617353199999975</v>
          </cell>
          <cell r="BM143">
            <v>15.479591381600587</v>
          </cell>
          <cell r="BN143">
            <v>48.674483355327943</v>
          </cell>
          <cell r="BO143">
            <v>14.769</v>
          </cell>
          <cell r="BP143">
            <v>46.975000000000001</v>
          </cell>
          <cell r="BQ143">
            <v>8.2812104014970007</v>
          </cell>
          <cell r="BR143">
            <v>-4.7814966799999965</v>
          </cell>
          <cell r="BS143">
            <v>15.07514555442317</v>
          </cell>
          <cell r="BT143">
            <v>47.840910390250954</v>
          </cell>
        </row>
        <row r="144">
          <cell r="B144" t="str">
            <v>Greenfield</v>
          </cell>
          <cell r="C144" t="str">
            <v>GREENFIELD</v>
          </cell>
          <cell r="D144">
            <v>11</v>
          </cell>
          <cell r="E144">
            <v>62.5</v>
          </cell>
          <cell r="F144">
            <v>25</v>
          </cell>
          <cell r="G144">
            <v>0.38946318494287191</v>
          </cell>
          <cell r="H144">
            <v>0.33975463492353142</v>
          </cell>
          <cell r="I144">
            <v>8.4930000000000003</v>
          </cell>
          <cell r="J144">
            <v>24.338999999999999</v>
          </cell>
          <cell r="K144">
            <v>1.5189577999999981E-2</v>
          </cell>
          <cell r="L144">
            <v>1.3075200000001175E-3</v>
          </cell>
          <cell r="M144">
            <v>8.4938658730882857</v>
          </cell>
          <cell r="N144">
            <v>24.341449058929495</v>
          </cell>
          <cell r="O144">
            <v>3.6290418999999963E-2</v>
          </cell>
          <cell r="P144">
            <v>2.6466320000002597E-3</v>
          </cell>
          <cell r="Q144">
            <v>8.4950436651705736</v>
          </cell>
          <cell r="R144">
            <v>24.344780358002346</v>
          </cell>
          <cell r="S144">
            <v>1.5189577999999981E-2</v>
          </cell>
          <cell r="T144">
            <v>4.0635200000003202E-3</v>
          </cell>
          <cell r="U144">
            <v>8.4940105255739127</v>
          </cell>
          <cell r="V144">
            <v>24.341858197943502</v>
          </cell>
          <cell r="W144">
            <v>0.10063023500000001</v>
          </cell>
          <cell r="X144">
            <v>4.7233940000000363E-2</v>
          </cell>
          <cell r="Y144">
            <v>8.5007608564763419</v>
          </cell>
          <cell r="Z144">
            <v>24.360951016968944</v>
          </cell>
          <cell r="AA144">
            <v>0.15031170100000002</v>
          </cell>
          <cell r="AB144">
            <v>9.0475275999999827E-2</v>
          </cell>
          <cell r="AC144">
            <v>8.5056380387262092</v>
          </cell>
          <cell r="AD144">
            <v>24.374745771536801</v>
          </cell>
          <cell r="AE144">
            <v>0.212716087</v>
          </cell>
          <cell r="AF144">
            <v>0.13397780400000014</v>
          </cell>
          <cell r="AG144">
            <v>8.5111967101177495</v>
          </cell>
          <cell r="AH144">
            <v>24.390468068478185</v>
          </cell>
          <cell r="AI144">
            <v>0.29067850899999992</v>
          </cell>
          <cell r="AJ144">
            <v>0.17729466000000027</v>
          </cell>
          <cell r="AK144">
            <v>8.5175622213723337</v>
          </cell>
          <cell r="AL144">
            <v>24.408472453173527</v>
          </cell>
          <cell r="AM144">
            <v>0.38324984000000006</v>
          </cell>
          <cell r="AN144">
            <v>0.2208475360000004</v>
          </cell>
          <cell r="AO144">
            <v>8.5247068893318492</v>
          </cell>
          <cell r="AP144">
            <v>24.428680625827528</v>
          </cell>
          <cell r="AQ144">
            <v>0.48657043299999991</v>
          </cell>
          <cell r="AR144">
            <v>0.26434448399999999</v>
          </cell>
          <cell r="AS144">
            <v>8.5324128117698592</v>
          </cell>
          <cell r="AT144">
            <v>24.450476265872386</v>
          </cell>
          <cell r="AU144">
            <v>8.4979999999999993</v>
          </cell>
          <cell r="AV144">
            <v>24.552</v>
          </cell>
          <cell r="AW144">
            <v>0.60519093700000004</v>
          </cell>
          <cell r="AX144">
            <v>0.30772433200000071</v>
          </cell>
          <cell r="AY144">
            <v>8.545915625118587</v>
          </cell>
          <cell r="AZ144">
            <v>24.687525853784585</v>
          </cell>
          <cell r="BA144">
            <v>1.3709206979999999</v>
          </cell>
          <cell r="BB144">
            <v>0.51759237199999975</v>
          </cell>
          <cell r="BC144">
            <v>8.5971212299393294</v>
          </cell>
          <cell r="BD144">
            <v>24.832357175398602</v>
          </cell>
          <cell r="BE144">
            <v>8.5050000000000008</v>
          </cell>
          <cell r="BF144">
            <v>24.745000000000001</v>
          </cell>
          <cell r="BG144">
            <v>2.2467331281899998</v>
          </cell>
          <cell r="BH144">
            <v>0.55923073999999984</v>
          </cell>
          <cell r="BI144">
            <v>8.6522749086032604</v>
          </cell>
          <cell r="BJ144">
            <v>25.161556346287977</v>
          </cell>
          <cell r="BK144">
            <v>3.0476482637131994</v>
          </cell>
          <cell r="BL144">
            <v>0.55923073999999984</v>
          </cell>
          <cell r="BM144">
            <v>8.694312051248021</v>
          </cell>
          <cell r="BN144">
            <v>25.280455340791242</v>
          </cell>
          <cell r="BO144">
            <v>8.51</v>
          </cell>
          <cell r="BP144">
            <v>24.927</v>
          </cell>
          <cell r="BQ144">
            <v>3.6900023581610997</v>
          </cell>
          <cell r="BR144">
            <v>0.55923073999999806</v>
          </cell>
          <cell r="BS144">
            <v>8.7330268975520706</v>
          </cell>
          <cell r="BT144">
            <v>25.557815326584265</v>
          </cell>
        </row>
        <row r="145">
          <cell r="B145" t="str">
            <v>Greenhill</v>
          </cell>
          <cell r="C145" t="str">
            <v>GREENHILL</v>
          </cell>
          <cell r="D145">
            <v>6.6</v>
          </cell>
          <cell r="E145">
            <v>54.75</v>
          </cell>
          <cell r="F145">
            <v>21.9</v>
          </cell>
          <cell r="G145">
            <v>0.88129379289099852</v>
          </cell>
          <cell r="H145">
            <v>0.69189393855897563</v>
          </cell>
          <cell r="I145">
            <v>15.148999999999999</v>
          </cell>
          <cell r="J145">
            <v>48.241</v>
          </cell>
          <cell r="K145">
            <v>3.2234281000000253E-2</v>
          </cell>
          <cell r="L145">
            <v>7.5160760000008153E-3</v>
          </cell>
          <cell r="M145">
            <v>15.152477254441566</v>
          </cell>
          <cell r="N145">
            <v>48.250835160782167</v>
          </cell>
          <cell r="O145">
            <v>6.0762328180000003</v>
          </cell>
          <cell r="P145">
            <v>1.4247448000000773E-2</v>
          </cell>
          <cell r="Q145">
            <v>15.681778851677151</v>
          </cell>
          <cell r="R145">
            <v>49.747926155574781</v>
          </cell>
          <cell r="S145">
            <v>3.2234281000000253E-2</v>
          </cell>
          <cell r="T145">
            <v>2.0672984000001726E-2</v>
          </cell>
          <cell r="U145">
            <v>15.15362818540755</v>
          </cell>
          <cell r="V145">
            <v>48.25409048514507</v>
          </cell>
          <cell r="W145">
            <v>6.2071656659999999</v>
          </cell>
          <cell r="X145">
            <v>0.14661627599999871</v>
          </cell>
          <cell r="Y145">
            <v>15.704811774937253</v>
          </cell>
          <cell r="Z145">
            <v>49.813073100485859</v>
          </cell>
          <cell r="AA145">
            <v>6.3060305360000006</v>
          </cell>
          <cell r="AB145">
            <v>0.27239085600000035</v>
          </cell>
          <cell r="AC145">
            <v>15.724462630532422</v>
          </cell>
          <cell r="AD145">
            <v>49.868654113475699</v>
          </cell>
          <cell r="AE145">
            <v>6.4286928359999997</v>
          </cell>
          <cell r="AF145">
            <v>0.39874224800000135</v>
          </cell>
          <cell r="AG145">
            <v>15.746245679336681</v>
          </cell>
          <cell r="AH145">
            <v>49.930265879573334</v>
          </cell>
          <cell r="AI145">
            <v>6.5800444089999992</v>
          </cell>
          <cell r="AJ145">
            <v>0.52408321600000018</v>
          </cell>
          <cell r="AK145">
            <v>15.770449999492607</v>
          </cell>
          <cell r="AL145">
            <v>49.998726035238398</v>
          </cell>
          <cell r="AM145">
            <v>6.7580221729999987</v>
          </cell>
          <cell r="AN145">
            <v>0.64995664800000075</v>
          </cell>
          <cell r="AO145">
            <v>15.797030085826574</v>
          </cell>
          <cell r="AP145">
            <v>50.073905872403486</v>
          </cell>
          <cell r="AQ145">
            <v>6.9554618299999991</v>
          </cell>
          <cell r="AR145">
            <v>0.77539408800000142</v>
          </cell>
          <cell r="AS145">
            <v>15.825274506867197</v>
          </cell>
          <cell r="AT145">
            <v>50.153793158997537</v>
          </cell>
          <cell r="AU145">
            <v>15.162000000000001</v>
          </cell>
          <cell r="AV145">
            <v>48.780999999999999</v>
          </cell>
          <cell r="AW145">
            <v>7.1811312239999996</v>
          </cell>
          <cell r="AX145">
            <v>0.90027198400000241</v>
          </cell>
          <cell r="AY145">
            <v>15.868939442055865</v>
          </cell>
          <cell r="AZ145">
            <v>50.780526693463742</v>
          </cell>
          <cell r="BA145">
            <v>8.6277751499999997</v>
          </cell>
          <cell r="BB145">
            <v>1.5030771720000002</v>
          </cell>
          <cell r="BC145">
            <v>16.048219744731373</v>
          </cell>
          <cell r="BD145">
            <v>51.287607964483854</v>
          </cell>
          <cell r="BE145">
            <v>15.179</v>
          </cell>
          <cell r="BF145">
            <v>49.415999999999997</v>
          </cell>
          <cell r="BG145">
            <v>10.29309749986</v>
          </cell>
          <cell r="BH145">
            <v>1.6219675159999971</v>
          </cell>
          <cell r="BI145">
            <v>16.221297877927071</v>
          </cell>
          <cell r="BJ145">
            <v>52.364063589994316</v>
          </cell>
          <cell r="BK145">
            <v>11.857964022856001</v>
          </cell>
          <cell r="BL145">
            <v>1.5494879999999993</v>
          </cell>
          <cell r="BM145">
            <v>16.351847884021652</v>
          </cell>
          <cell r="BN145">
            <v>52.733314768368011</v>
          </cell>
          <cell r="BO145">
            <v>15.113</v>
          </cell>
          <cell r="BP145">
            <v>49.646000000000001</v>
          </cell>
          <cell r="BQ145">
            <v>13.162329386604002</v>
          </cell>
          <cell r="BR145">
            <v>1.355532315999997</v>
          </cell>
          <cell r="BS145">
            <v>16.382983539705481</v>
          </cell>
          <cell r="BT145">
            <v>53.238055891684162</v>
          </cell>
        </row>
        <row r="146">
          <cell r="B146" t="str">
            <v>Griffin</v>
          </cell>
          <cell r="C146" t="str">
            <v>GRIFFIN</v>
          </cell>
          <cell r="D146">
            <v>6.6</v>
          </cell>
          <cell r="E146">
            <v>62.5</v>
          </cell>
          <cell r="F146">
            <v>25</v>
          </cell>
          <cell r="G146">
            <v>0.70485617533573408</v>
          </cell>
          <cell r="H146">
            <v>0.58695186160412871</v>
          </cell>
          <cell r="I146">
            <v>13.095000000000001</v>
          </cell>
          <cell r="J146">
            <v>39.588000000000001</v>
          </cell>
          <cell r="K146">
            <v>4.2046635000000165E-2</v>
          </cell>
          <cell r="L146">
            <v>18.006021791999999</v>
          </cell>
          <cell r="M146">
            <v>14.673796540103218</v>
          </cell>
          <cell r="N146">
            <v>44.053510958483379</v>
          </cell>
          <cell r="O146">
            <v>0.10174911900000017</v>
          </cell>
          <cell r="P146">
            <v>18.01143854</v>
          </cell>
          <cell r="Q146">
            <v>14.679492995576647</v>
          </cell>
          <cell r="R146">
            <v>44.069622967659328</v>
          </cell>
          <cell r="S146">
            <v>4.2046635000000165E-2</v>
          </cell>
          <cell r="T146">
            <v>18.016628660000002</v>
          </cell>
          <cell r="U146">
            <v>14.674724400420651</v>
          </cell>
          <cell r="V146">
            <v>44.056135343773185</v>
          </cell>
          <cell r="W146">
            <v>0.2892959610000001</v>
          </cell>
          <cell r="X146">
            <v>18.102173751999999</v>
          </cell>
          <cell r="Y146">
            <v>14.703836362059606</v>
          </cell>
          <cell r="Z146">
            <v>44.138476405727374</v>
          </cell>
          <cell r="AA146">
            <v>0.43788387000000029</v>
          </cell>
          <cell r="AB146">
            <v>18.187597603999997</v>
          </cell>
          <cell r="AC146">
            <v>14.724307082242468</v>
          </cell>
          <cell r="AD146">
            <v>44.19637634595567</v>
          </cell>
          <cell r="AE146">
            <v>0.62701514599999975</v>
          </cell>
          <cell r="AF146">
            <v>18.273500603999999</v>
          </cell>
          <cell r="AG146">
            <v>14.748366341831101</v>
          </cell>
          <cell r="AH146">
            <v>44.264426208377465</v>
          </cell>
          <cell r="AI146">
            <v>0.86633289699999994</v>
          </cell>
          <cell r="AJ146">
            <v>18.358598628000003</v>
          </cell>
          <cell r="AK146">
            <v>14.776745362289528</v>
          </cell>
          <cell r="AL146">
            <v>44.344694199615809</v>
          </cell>
          <cell r="AM146">
            <v>1.1532684010000001</v>
          </cell>
          <cell r="AN146">
            <v>18.444137859999998</v>
          </cell>
          <cell r="AO146">
            <v>14.809328451546486</v>
          </cell>
          <cell r="AP146">
            <v>44.43685309307822</v>
          </cell>
          <cell r="AQ146">
            <v>1.4754596799999997</v>
          </cell>
          <cell r="AR146">
            <v>18.529333903999998</v>
          </cell>
          <cell r="AS146">
            <v>14.844965600122016</v>
          </cell>
          <cell r="AT146">
            <v>44.537650170757857</v>
          </cell>
          <cell r="AU146">
            <v>13.113</v>
          </cell>
          <cell r="AV146">
            <v>40.287999999999997</v>
          </cell>
          <cell r="AW146">
            <v>1.8468747210000003</v>
          </cell>
          <cell r="AX146">
            <v>18.614083743999998</v>
          </cell>
          <cell r="AY146">
            <v>14.902869678431136</v>
          </cell>
          <cell r="AZ146">
            <v>45.350515948235369</v>
          </cell>
          <cell r="BA146">
            <v>4.2625696039999994</v>
          </cell>
          <cell r="BB146">
            <v>18.593468076000001</v>
          </cell>
          <cell r="BC146">
            <v>15.11238477381155</v>
          </cell>
          <cell r="BD146">
            <v>45.943114127053114</v>
          </cell>
          <cell r="BE146">
            <v>13.048</v>
          </cell>
          <cell r="BF146">
            <v>40.732999999999997</v>
          </cell>
          <cell r="BG146">
            <v>7.0155083310200013</v>
          </cell>
          <cell r="BH146">
            <v>15.194441920000001</v>
          </cell>
          <cell r="BI146">
            <v>14.990866781229485</v>
          </cell>
          <cell r="BJ146">
            <v>46.228257103797795</v>
          </cell>
          <cell r="BK146">
            <v>9.4773478028079996</v>
          </cell>
          <cell r="BL146">
            <v>7.2258419200000095</v>
          </cell>
          <cell r="BM146">
            <v>14.509150164058878</v>
          </cell>
          <cell r="BN146">
            <v>44.865756757351477</v>
          </cell>
          <cell r="BO146">
            <v>13.058999999999999</v>
          </cell>
          <cell r="BP146">
            <v>41.112000000000002</v>
          </cell>
          <cell r="BQ146">
            <v>11.383751846247002</v>
          </cell>
          <cell r="BR146">
            <v>4.8390419200000085</v>
          </cell>
          <cell r="BS146">
            <v>14.478126416356135</v>
          </cell>
          <cell r="BT146">
            <v>45.125895649465548</v>
          </cell>
        </row>
        <row r="147">
          <cell r="B147" t="str">
            <v>Hadfield</v>
          </cell>
          <cell r="C147" t="str">
            <v>HADFIELD</v>
          </cell>
          <cell r="D147">
            <v>11</v>
          </cell>
          <cell r="E147">
            <v>33.405000000000001</v>
          </cell>
          <cell r="F147">
            <v>13.1</v>
          </cell>
          <cell r="G147">
            <v>0.95132199308253551</v>
          </cell>
          <cell r="H147">
            <v>0.76336101199836137</v>
          </cell>
          <cell r="I147">
            <v>9.9990000000000006</v>
          </cell>
          <cell r="J147">
            <v>31.776</v>
          </cell>
          <cell r="K147">
            <v>1.609098699999989E-2</v>
          </cell>
          <cell r="L147">
            <v>3.5189960000110432E-3</v>
          </cell>
          <cell r="M147">
            <v>10.000029257178534</v>
          </cell>
          <cell r="N147">
            <v>31.778911178922101</v>
          </cell>
          <cell r="O147">
            <v>3.9253851999999867E-2</v>
          </cell>
          <cell r="P147">
            <v>6.733888000006516E-3</v>
          </cell>
          <cell r="Q147">
            <v>10.001413730369858</v>
          </cell>
          <cell r="R147">
            <v>31.782827060449925</v>
          </cell>
          <cell r="S147">
            <v>1.609098699999989E-2</v>
          </cell>
          <cell r="T147">
            <v>9.853688000006855E-3</v>
          </cell>
          <cell r="U147">
            <v>10.00036174228139</v>
          </cell>
          <cell r="V147">
            <v>31.779851588805599</v>
          </cell>
          <cell r="W147">
            <v>0.11534731399999987</v>
          </cell>
          <cell r="X147">
            <v>5.2913012000018966E-2</v>
          </cell>
          <cell r="Y147">
            <v>10.007831376773641</v>
          </cell>
          <cell r="Z147">
            <v>31.80097890561542</v>
          </cell>
          <cell r="AA147">
            <v>0.17723911099999989</v>
          </cell>
          <cell r="AB147">
            <v>9.5928820000004578E-2</v>
          </cell>
          <cell r="AC147">
            <v>10.013337598045167</v>
          </cell>
          <cell r="AD147">
            <v>31.816552851214656</v>
          </cell>
          <cell r="AE147">
            <v>0.2562105939999999</v>
          </cell>
          <cell r="AF147">
            <v>0.13927173600001197</v>
          </cell>
          <cell r="AG147">
            <v>10.019757439062296</v>
          </cell>
          <cell r="AH147">
            <v>31.834710903684062</v>
          </cell>
          <cell r="AI147">
            <v>0.35587457399999989</v>
          </cell>
          <cell r="AJ147">
            <v>0.18213542400000904</v>
          </cell>
          <cell r="AK147">
            <v>10.027238201561094</v>
          </cell>
          <cell r="AL147">
            <v>31.855869695249442</v>
          </cell>
          <cell r="AM147">
            <v>0.47529177700000003</v>
          </cell>
          <cell r="AN147">
            <v>0.22529937200000205</v>
          </cell>
          <cell r="AO147">
            <v>10.035771498951547</v>
          </cell>
          <cell r="AP147">
            <v>31.880005505052132</v>
          </cell>
          <cell r="AQ147">
            <v>0.60935798500000016</v>
          </cell>
          <cell r="AR147">
            <v>0.26826638800000779</v>
          </cell>
          <cell r="AS147">
            <v>10.045063333454449</v>
          </cell>
          <cell r="AT147">
            <v>31.906286781798791</v>
          </cell>
          <cell r="AU147">
            <v>10.005000000000001</v>
          </cell>
          <cell r="AV147">
            <v>31.940999999999999</v>
          </cell>
          <cell r="AW147">
            <v>0.75857720399999984</v>
          </cell>
          <cell r="AX147">
            <v>0.31096403200001532</v>
          </cell>
          <cell r="AY147">
            <v>10.061136356410366</v>
          </cell>
          <cell r="AZ147">
            <v>32.099777593155494</v>
          </cell>
          <cell r="BA147">
            <v>1.7262904510000001</v>
          </cell>
          <cell r="BB147">
            <v>-0.63581003599999519</v>
          </cell>
          <cell r="BC147">
            <v>10.062235378286026</v>
          </cell>
          <cell r="BD147">
            <v>32.102886096439299</v>
          </cell>
          <cell r="BE147">
            <v>10.010999999999999</v>
          </cell>
          <cell r="BF147">
            <v>32.183999999999997</v>
          </cell>
          <cell r="BG147">
            <v>2.8620388768999998</v>
          </cell>
          <cell r="BH147">
            <v>-9.9670792639999917</v>
          </cell>
          <cell r="BI147">
            <v>9.6380820927186051</v>
          </cell>
          <cell r="BJ147">
            <v>31.129228875741717</v>
          </cell>
          <cell r="BK147">
            <v>3.8974887421999993</v>
          </cell>
          <cell r="BL147">
            <v>-31.429175263999991</v>
          </cell>
          <cell r="BM147">
            <v>8.5659612159449434</v>
          </cell>
          <cell r="BN147">
            <v>28.096813106868424</v>
          </cell>
          <cell r="BO147">
            <v>10.016999999999999</v>
          </cell>
          <cell r="BP147">
            <v>32.390999999999998</v>
          </cell>
          <cell r="BQ147">
            <v>4.7017456151729995</v>
          </cell>
          <cell r="BR147">
            <v>-37.857623263999983</v>
          </cell>
          <cell r="BS147">
            <v>8.2767677376574031</v>
          </cell>
          <cell r="BT147">
            <v>27.46887986583177</v>
          </cell>
        </row>
        <row r="148">
          <cell r="B148" t="str">
            <v>Hall Cross</v>
          </cell>
          <cell r="C148" t="str">
            <v>HALL CROSS</v>
          </cell>
          <cell r="D148">
            <v>6.6</v>
          </cell>
          <cell r="E148">
            <v>50</v>
          </cell>
          <cell r="F148">
            <v>20</v>
          </cell>
          <cell r="G148">
            <v>0.75045242722911965</v>
          </cell>
          <cell r="H148">
            <v>0.63721705023965547</v>
          </cell>
          <cell r="I148">
            <v>12.742000000000001</v>
          </cell>
          <cell r="J148">
            <v>37.515999999999998</v>
          </cell>
          <cell r="K148">
            <v>2.44441989999995E-2</v>
          </cell>
          <cell r="L148">
            <v>2.3170800000009706E-3</v>
          </cell>
          <cell r="M148">
            <v>12.744341004793108</v>
          </cell>
          <cell r="N148">
            <v>37.522621361455982</v>
          </cell>
          <cell r="O148">
            <v>5.8845744999999283E-2</v>
          </cell>
          <cell r="P148">
            <v>4.4935879999989936E-3</v>
          </cell>
          <cell r="Q148">
            <v>12.747540754690583</v>
          </cell>
          <cell r="R148">
            <v>37.531671620858404</v>
          </cell>
          <cell r="S148">
            <v>2.44441989999995E-2</v>
          </cell>
          <cell r="T148">
            <v>6.6498559999992324E-3</v>
          </cell>
          <cell r="U148">
            <v>12.744720024397644</v>
          </cell>
          <cell r="V148">
            <v>37.523693390786264</v>
          </cell>
          <cell r="W148">
            <v>0.16615753699999924</v>
          </cell>
          <cell r="X148">
            <v>8.0800407999994661E-2</v>
          </cell>
          <cell r="Y148">
            <v>12.763603217579435</v>
          </cell>
          <cell r="Z148">
            <v>37.577103126583459</v>
          </cell>
          <cell r="AA148">
            <v>0.25051739199999989</v>
          </cell>
          <cell r="AB148">
            <v>0.15494971999999763</v>
          </cell>
          <cell r="AC148">
            <v>12.77746917367587</v>
          </cell>
          <cell r="AD148">
            <v>37.616321972917163</v>
          </cell>
          <cell r="AE148">
            <v>0.35724996799999875</v>
          </cell>
          <cell r="AF148">
            <v>0.22936919600000039</v>
          </cell>
          <cell r="AG148">
            <v>12.793315868522303</v>
          </cell>
          <cell r="AH148">
            <v>37.661143194458383</v>
          </cell>
          <cell r="AI148">
            <v>0.49137831499999862</v>
          </cell>
          <cell r="AJ148">
            <v>0.3034486520000037</v>
          </cell>
          <cell r="AK148">
            <v>12.811529327781308</v>
          </cell>
          <cell r="AL148">
            <v>37.712658636662013</v>
          </cell>
          <cell r="AM148">
            <v>0.65138198599999964</v>
          </cell>
          <cell r="AN148">
            <v>0.377776635999993</v>
          </cell>
          <cell r="AO148">
            <v>12.832028031431898</v>
          </cell>
          <cell r="AP148">
            <v>37.770637726089475</v>
          </cell>
          <cell r="AQ148">
            <v>0.83049865499999953</v>
          </cell>
          <cell r="AR148">
            <v>0.45197403200000252</v>
          </cell>
          <cell r="AS148">
            <v>12.854187265313303</v>
          </cell>
          <cell r="AT148">
            <v>37.833313504263238</v>
          </cell>
          <cell r="AU148">
            <v>12.75</v>
          </cell>
          <cell r="AV148">
            <v>37.856000000000002</v>
          </cell>
          <cell r="AW148">
            <v>1.0353703300000001</v>
          </cell>
          <cell r="AX148">
            <v>0.52597813999999943</v>
          </cell>
          <cell r="AY148">
            <v>12.886582569614138</v>
          </cell>
          <cell r="AZ148">
            <v>38.242313844664167</v>
          </cell>
          <cell r="BA148">
            <v>2.3631579450000002</v>
          </cell>
          <cell r="BB148">
            <v>0.88764157999999682</v>
          </cell>
          <cell r="BC148">
            <v>13.03437120921822</v>
          </cell>
          <cell r="BD148">
            <v>38.660323241649692</v>
          </cell>
          <cell r="BE148">
            <v>12.664999999999999</v>
          </cell>
          <cell r="BF148">
            <v>38.415999999999997</v>
          </cell>
          <cell r="BG148">
            <v>3.8908527321000008</v>
          </cell>
          <cell r="BH148">
            <v>0.95943053599999217</v>
          </cell>
          <cell r="BI148">
            <v>13.089289750073252</v>
          </cell>
          <cell r="BJ148">
            <v>39.61607263785897</v>
          </cell>
          <cell r="BK148">
            <v>5.2841726191179994</v>
          </cell>
          <cell r="BL148">
            <v>0.94344240799999568</v>
          </cell>
          <cell r="BM148">
            <v>13.20977503216908</v>
          </cell>
          <cell r="BN148">
            <v>39.956856477871504</v>
          </cell>
          <cell r="BO148">
            <v>12.673</v>
          </cell>
          <cell r="BP148">
            <v>38.722000000000001</v>
          </cell>
          <cell r="BQ148">
            <v>6.3902339017669991</v>
          </cell>
          <cell r="BR148">
            <v>0.90065806399999104</v>
          </cell>
          <cell r="BS148">
            <v>13.310787642283039</v>
          </cell>
          <cell r="BT148">
            <v>40.525935867261268</v>
          </cell>
        </row>
        <row r="149">
          <cell r="B149" t="str">
            <v>Handforth</v>
          </cell>
          <cell r="C149" t="str">
            <v>HANDFORTH</v>
          </cell>
          <cell r="D149">
            <v>11</v>
          </cell>
          <cell r="E149">
            <v>33.405000000000001</v>
          </cell>
          <cell r="F149">
            <v>13.1</v>
          </cell>
          <cell r="G149">
            <v>0.76074197943858635</v>
          </cell>
          <cell r="H149">
            <v>0.67243620049929287</v>
          </cell>
          <cell r="I149">
            <v>8.8079999999999998</v>
          </cell>
          <cell r="J149">
            <v>25.41</v>
          </cell>
          <cell r="K149">
            <v>1.6393490999999982E-2</v>
          </cell>
          <cell r="L149">
            <v>1.0248639999996811E-3</v>
          </cell>
          <cell r="M149">
            <v>8.8089142265407361</v>
          </cell>
          <cell r="N149">
            <v>25.412585823145978</v>
          </cell>
          <cell r="O149">
            <v>3.9684731000000029E-2</v>
          </cell>
          <cell r="P149">
            <v>2.0272560000003104E-3</v>
          </cell>
          <cell r="Q149">
            <v>8.8101893115384442</v>
          </cell>
          <cell r="R149">
            <v>25.416192308139856</v>
          </cell>
          <cell r="S149">
            <v>1.6393490999999982E-2</v>
          </cell>
          <cell r="T149">
            <v>3.0486880000002436E-3</v>
          </cell>
          <cell r="U149">
            <v>8.8090204497526621</v>
          </cell>
          <cell r="V149">
            <v>25.41288626775987</v>
          </cell>
          <cell r="W149">
            <v>0.11628429399999995</v>
          </cell>
          <cell r="X149">
            <v>4.3945960000000284E-2</v>
          </cell>
          <cell r="Y149">
            <v>8.8164099072981106</v>
          </cell>
          <cell r="Z149">
            <v>25.43378680991858</v>
          </cell>
          <cell r="AA149">
            <v>0.17823604900000012</v>
          </cell>
          <cell r="AB149">
            <v>8.4860355999999637E-2</v>
          </cell>
          <cell r="AC149">
            <v>8.8218089800226878</v>
          </cell>
          <cell r="AD149">
            <v>25.449057693661249</v>
          </cell>
          <cell r="AE149">
            <v>0.25650009100000004</v>
          </cell>
          <cell r="AF149">
            <v>0.12592526400000015</v>
          </cell>
          <cell r="AG149">
            <v>8.8280721256049262</v>
          </cell>
          <cell r="AH149">
            <v>25.466772544512285</v>
          </cell>
          <cell r="AI149">
            <v>0.35402285600000005</v>
          </cell>
          <cell r="AJ149">
            <v>0.16682875600000102</v>
          </cell>
          <cell r="AK149">
            <v>8.8353376198541866</v>
          </cell>
          <cell r="AL149">
            <v>25.487322465521583</v>
          </cell>
          <cell r="AM149">
            <v>0.4698787860000001</v>
          </cell>
          <cell r="AN149">
            <v>0.20787076800000026</v>
          </cell>
          <cell r="AO149">
            <v>8.8435726261313672</v>
          </cell>
          <cell r="AP149">
            <v>25.510614580648415</v>
          </cell>
          <cell r="AQ149">
            <v>0.59926879300000013</v>
          </cell>
          <cell r="AR149">
            <v>0.2488573280000006</v>
          </cell>
          <cell r="AS149">
            <v>8.8525150767514642</v>
          </cell>
          <cell r="AT149">
            <v>25.535907650544001</v>
          </cell>
          <cell r="AU149">
            <v>8.8179999999999996</v>
          </cell>
          <cell r="AV149">
            <v>25.817</v>
          </cell>
          <cell r="AW149">
            <v>0.73853946199999998</v>
          </cell>
          <cell r="AX149">
            <v>0.28975262400000013</v>
          </cell>
          <cell r="AY149">
            <v>8.8719713375143332</v>
          </cell>
          <cell r="AZ149">
            <v>25.96965399498437</v>
          </cell>
          <cell r="BA149">
            <v>1.6299008220000002</v>
          </cell>
          <cell r="BB149">
            <v>0.4899149119999997</v>
          </cell>
          <cell r="BC149">
            <v>8.9292614713324809</v>
          </cell>
          <cell r="BD149">
            <v>26.131694963455963</v>
          </cell>
          <cell r="BE149">
            <v>8.83</v>
          </cell>
          <cell r="BF149">
            <v>26.254999999999999</v>
          </cell>
          <cell r="BG149">
            <v>2.6975942365999996</v>
          </cell>
          <cell r="BH149">
            <v>0.5297389680000002</v>
          </cell>
          <cell r="BI149">
            <v>8.9993910631309486</v>
          </cell>
          <cell r="BJ149">
            <v>26.734110277649165</v>
          </cell>
          <cell r="BK149">
            <v>3.6875060467540002</v>
          </cell>
          <cell r="BL149">
            <v>0.5297389680000002</v>
          </cell>
          <cell r="BM149">
            <v>9.0513479585915295</v>
          </cell>
          <cell r="BN149">
            <v>26.88106657008748</v>
          </cell>
          <cell r="BO149">
            <v>8.7850000000000001</v>
          </cell>
          <cell r="BP149">
            <v>26.280999999999999</v>
          </cell>
          <cell r="BQ149">
            <v>4.4622586123790011</v>
          </cell>
          <cell r="BR149">
            <v>0.5297389680000002</v>
          </cell>
          <cell r="BS149">
            <v>9.047011922438708</v>
          </cell>
          <cell r="BT149">
            <v>27.022081628432531</v>
          </cell>
        </row>
        <row r="150">
          <cell r="B150" t="str">
            <v>Hanging Bridge</v>
          </cell>
          <cell r="C150" t="str">
            <v>HANGING BRIDGE</v>
          </cell>
          <cell r="D150">
            <v>11</v>
          </cell>
          <cell r="E150">
            <v>62.5</v>
          </cell>
          <cell r="F150">
            <v>25</v>
          </cell>
          <cell r="G150">
            <v>0.18278567581707703</v>
          </cell>
          <cell r="H150">
            <v>0.14581562336264769</v>
          </cell>
          <cell r="I150">
            <v>3.645</v>
          </cell>
          <cell r="J150">
            <v>11.423</v>
          </cell>
          <cell r="K150">
            <v>7.3775330000001027E-3</v>
          </cell>
          <cell r="L150">
            <v>6.40929199970941E-5</v>
          </cell>
          <cell r="M150">
            <v>3.6453905840661927</v>
          </cell>
          <cell r="N150">
            <v>11.424104738567314</v>
          </cell>
          <cell r="O150">
            <v>1.7250864000000199E-2</v>
          </cell>
          <cell r="P150">
            <v>1.3834811999835495E-4</v>
          </cell>
          <cell r="Q150">
            <v>3.6459126969362252</v>
          </cell>
          <cell r="R150">
            <v>11.425581496771091</v>
          </cell>
          <cell r="S150">
            <v>7.3775330000001027E-3</v>
          </cell>
          <cell r="T150">
            <v>2.2278731999669787E-4</v>
          </cell>
          <cell r="U150">
            <v>3.6453989133620617</v>
          </cell>
          <cell r="V150">
            <v>11.424128297373679</v>
          </cell>
          <cell r="W150">
            <v>4.5930153000000473E-2</v>
          </cell>
          <cell r="X150">
            <v>1.7645520519995017E-2</v>
          </cell>
          <cell r="Y150">
            <v>3.6483368574746073</v>
          </cell>
          <cell r="Z150">
            <v>11.432438058192592</v>
          </cell>
          <cell r="AA150">
            <v>6.7047162999999799E-2</v>
          </cell>
          <cell r="AB150">
            <v>3.5076192920000082E-2</v>
          </cell>
          <cell r="AC150">
            <v>3.6503600860937238</v>
          </cell>
          <cell r="AD150">
            <v>11.438160612898463</v>
          </cell>
          <cell r="AE150">
            <v>9.281841600000007E-2</v>
          </cell>
          <cell r="AF150">
            <v>5.2527920919995807E-2</v>
          </cell>
          <cell r="AG150">
            <v>3.6526287042496803</v>
          </cell>
          <cell r="AH150">
            <v>11.444577234026463</v>
          </cell>
          <cell r="AI150">
            <v>0.12402927500000027</v>
          </cell>
          <cell r="AJ150">
            <v>6.9968120919996935E-2</v>
          </cell>
          <cell r="AK150">
            <v>3.655182222614227</v>
          </cell>
          <cell r="AL150">
            <v>11.451799674632284</v>
          </cell>
          <cell r="AM150">
            <v>0.16018024099999995</v>
          </cell>
          <cell r="AN150">
            <v>8.7427424919997776E-2</v>
          </cell>
          <cell r="AO150">
            <v>3.6579960320520297</v>
          </cell>
          <cell r="AP150">
            <v>11.459758329570031</v>
          </cell>
          <cell r="AQ150">
            <v>0.19990603599999979</v>
          </cell>
          <cell r="AR150">
            <v>0.10488422891999782</v>
          </cell>
          <cell r="AS150">
            <v>3.6609973401361762</v>
          </cell>
          <cell r="AT150">
            <v>11.468247310764951</v>
          </cell>
          <cell r="AU150">
            <v>3.6469999999999998</v>
          </cell>
          <cell r="AV150">
            <v>11.510999999999999</v>
          </cell>
          <cell r="AW150">
            <v>0.24440129600000038</v>
          </cell>
          <cell r="AX150">
            <v>0.12233339691999667</v>
          </cell>
          <cell r="AY150">
            <v>3.666248579425321</v>
          </cell>
          <cell r="AZ150">
            <v>11.56544320415941</v>
          </cell>
          <cell r="BA150">
            <v>0.52250374700000002</v>
          </cell>
          <cell r="BB150">
            <v>0.20453653691999918</v>
          </cell>
          <cell r="BC150">
            <v>3.6851597185120828</v>
          </cell>
          <cell r="BD150">
            <v>11.618931982912255</v>
          </cell>
          <cell r="BE150">
            <v>3.66</v>
          </cell>
          <cell r="BF150">
            <v>11.675000000000001</v>
          </cell>
          <cell r="BG150">
            <v>0.84579108746000031</v>
          </cell>
          <cell r="BH150">
            <v>0.18474957691999627</v>
          </cell>
          <cell r="BI150">
            <v>3.7140893572718769</v>
          </cell>
          <cell r="BJ150">
            <v>11.827987805267865</v>
          </cell>
          <cell r="BK150">
            <v>1.1541377317852999</v>
          </cell>
          <cell r="BL150">
            <v>9.9751176919996354E-2</v>
          </cell>
          <cell r="BM150">
            <v>3.7258120999068081</v>
          </cell>
          <cell r="BN150">
            <v>11.861144728512922</v>
          </cell>
          <cell r="BO150">
            <v>3.66</v>
          </cell>
          <cell r="BP150">
            <v>11.686</v>
          </cell>
          <cell r="BQ150">
            <v>1.4143760883220002</v>
          </cell>
          <cell r="BR150">
            <v>7.4291976919996117E-2</v>
          </cell>
          <cell r="BS150">
            <v>3.738134809836497</v>
          </cell>
          <cell r="BT150">
            <v>11.906998615528433</v>
          </cell>
        </row>
        <row r="151">
          <cell r="B151" t="str">
            <v>Hareholme</v>
          </cell>
          <cell r="C151" t="str">
            <v>HAREHOLME</v>
          </cell>
          <cell r="D151">
            <v>6.6</v>
          </cell>
          <cell r="E151">
            <v>62.5</v>
          </cell>
          <cell r="F151">
            <v>25</v>
          </cell>
          <cell r="G151">
            <v>0.60872511224767867</v>
          </cell>
          <cell r="H151">
            <v>0.52005179785186439</v>
          </cell>
          <cell r="I151">
            <v>12.997999999999999</v>
          </cell>
          <cell r="J151">
            <v>38.036000000000001</v>
          </cell>
          <cell r="K151">
            <v>3.1515006999999873E-2</v>
          </cell>
          <cell r="L151">
            <v>6.1512880000025305E-3</v>
          </cell>
          <cell r="M151">
            <v>13.001294946296609</v>
          </cell>
          <cell r="N151">
            <v>38.045319515479918</v>
          </cell>
          <cell r="O151">
            <v>7.6474703999999782E-2</v>
          </cell>
          <cell r="P151">
            <v>1.1686516000001923E-2</v>
          </cell>
          <cell r="Q151">
            <v>13.005712106681679</v>
          </cell>
          <cell r="R151">
            <v>38.0578131317274</v>
          </cell>
          <cell r="S151">
            <v>3.1515006999999873E-2</v>
          </cell>
          <cell r="T151">
            <v>1.6990920000002241E-2</v>
          </cell>
          <cell r="U151">
            <v>13.002243168183446</v>
          </cell>
          <cell r="V151">
            <v>38.04800149198492</v>
          </cell>
          <cell r="W151">
            <v>0.21905487999999984</v>
          </cell>
          <cell r="X151">
            <v>0.10510091200000105</v>
          </cell>
          <cell r="Y151">
            <v>13.026356277844027</v>
          </cell>
          <cell r="Z151">
            <v>38.116203665410886</v>
          </cell>
          <cell r="AA151">
            <v>0.33277093199999963</v>
          </cell>
          <cell r="AB151">
            <v>0.19308679999999967</v>
          </cell>
          <cell r="AC151">
            <v>13.044000621685703</v>
          </cell>
          <cell r="AD151">
            <v>38.166109406131035</v>
          </cell>
          <cell r="AE151">
            <v>0.47780373599999981</v>
          </cell>
          <cell r="AF151">
            <v>0.28156345600000154</v>
          </cell>
          <cell r="AG151">
            <v>13.06442740192651</v>
          </cell>
          <cell r="AH151">
            <v>38.223885065435361</v>
          </cell>
          <cell r="AI151">
            <v>0.66152020199999972</v>
          </cell>
          <cell r="AJ151">
            <v>0.36921390000000276</v>
          </cell>
          <cell r="AK151">
            <v>13.088165850189792</v>
          </cell>
          <cell r="AL151">
            <v>38.291027536402609</v>
          </cell>
          <cell r="AM151">
            <v>0.88197969000000009</v>
          </cell>
          <cell r="AN151">
            <v>0.4573163919999983</v>
          </cell>
          <cell r="AO151">
            <v>13.115158023252622</v>
          </cell>
          <cell r="AP151">
            <v>38.367372930849363</v>
          </cell>
          <cell r="AQ151">
            <v>1.1296760169999995</v>
          </cell>
          <cell r="AR151">
            <v>0.54506733600000157</v>
          </cell>
          <cell r="AS151">
            <v>13.144502049345164</v>
          </cell>
          <cell r="AT151">
            <v>38.450370370198769</v>
          </cell>
          <cell r="AU151">
            <v>13.007</v>
          </cell>
          <cell r="AV151">
            <v>38.43</v>
          </cell>
          <cell r="AW151">
            <v>1.4145140949999999</v>
          </cell>
          <cell r="AX151">
            <v>0.63236034800000329</v>
          </cell>
          <cell r="AY151">
            <v>13.186055077373245</v>
          </cell>
          <cell r="AZ151">
            <v>38.936444237666016</v>
          </cell>
          <cell r="BA151">
            <v>3.2707229600000001</v>
          </cell>
          <cell r="BB151">
            <v>1.0506756719999997</v>
          </cell>
          <cell r="BC151">
            <v>13.385024342948618</v>
          </cell>
          <cell r="BD151">
            <v>39.499214305410227</v>
          </cell>
          <cell r="BE151">
            <v>13.025</v>
          </cell>
          <cell r="BF151">
            <v>39.186</v>
          </cell>
          <cell r="BG151">
            <v>5.3992327314999997</v>
          </cell>
          <cell r="BH151">
            <v>1.1334988280000031</v>
          </cell>
          <cell r="BI151">
            <v>13.596465806730439</v>
          </cell>
          <cell r="BJ151">
            <v>40.802349388621337</v>
          </cell>
          <cell r="BK151">
            <v>7.3177726623419996</v>
          </cell>
          <cell r="BL151">
            <v>1.1334988279999996</v>
          </cell>
          <cell r="BM151">
            <v>13.764294525749024</v>
          </cell>
          <cell r="BN151">
            <v>41.277040689804913</v>
          </cell>
          <cell r="BO151">
            <v>12.939</v>
          </cell>
          <cell r="BP151">
            <v>39.533999999999999</v>
          </cell>
          <cell r="BQ151">
            <v>8.8155619771699989</v>
          </cell>
          <cell r="BR151">
            <v>1.1334988279999996</v>
          </cell>
          <cell r="BS151">
            <v>13.809317111219524</v>
          </cell>
          <cell r="BT151">
            <v>41.995628524504049</v>
          </cell>
        </row>
        <row r="152">
          <cell r="B152" t="str">
            <v>Harpurhey</v>
          </cell>
          <cell r="C152" t="str">
            <v>HARPURHEY</v>
          </cell>
          <cell r="D152">
            <v>6.6</v>
          </cell>
          <cell r="E152">
            <v>54.75</v>
          </cell>
          <cell r="F152">
            <v>21.9</v>
          </cell>
          <cell r="G152">
            <v>0.70109523463990919</v>
          </cell>
          <cell r="H152">
            <v>0.60837726849051965</v>
          </cell>
          <cell r="I152">
            <v>13.321</v>
          </cell>
          <cell r="J152">
            <v>38.378</v>
          </cell>
          <cell r="K152">
            <v>2.4699197000000117E-2</v>
          </cell>
          <cell r="L152">
            <v>3.4472999999994869E-3</v>
          </cell>
          <cell r="M152">
            <v>13.323462179942378</v>
          </cell>
          <cell r="N152">
            <v>38.384964096535029</v>
          </cell>
          <cell r="O152">
            <v>6.0251512000000007E-2</v>
          </cell>
          <cell r="P152">
            <v>6.61375999999958E-3</v>
          </cell>
          <cell r="Q152">
            <v>13.326849194361914</v>
          </cell>
          <cell r="R152">
            <v>38.394544019991152</v>
          </cell>
          <cell r="S152">
            <v>2.4699197000000117E-2</v>
          </cell>
          <cell r="T152">
            <v>9.6972319999979462E-3</v>
          </cell>
          <cell r="U152">
            <v>13.32400890720338</v>
          </cell>
          <cell r="V152">
            <v>38.386510474749883</v>
          </cell>
          <cell r="W152">
            <v>0.17340036459999997</v>
          </cell>
          <cell r="X152">
            <v>5.4452411999998951E-2</v>
          </cell>
          <cell r="Y152">
            <v>13.340931948773578</v>
          </cell>
          <cell r="Z152">
            <v>38.43437606456024</v>
          </cell>
          <cell r="AA152">
            <v>0.26418243199999991</v>
          </cell>
          <cell r="AB152">
            <v>9.91686559999998E-2</v>
          </cell>
          <cell r="AC152">
            <v>13.352784977040477</v>
          </cell>
          <cell r="AD152">
            <v>38.467901491220715</v>
          </cell>
          <cell r="AE152">
            <v>0.38069370400000024</v>
          </cell>
          <cell r="AF152">
            <v>0.1442194119999991</v>
          </cell>
          <cell r="AG152">
            <v>13.366917989215722</v>
          </cell>
          <cell r="AH152">
            <v>38.507875686211548</v>
          </cell>
          <cell r="AI152">
            <v>0.52941051199999989</v>
          </cell>
          <cell r="AJ152">
            <v>0.18878460799999974</v>
          </cell>
          <cell r="AK152">
            <v>13.383825779676163</v>
          </cell>
          <cell r="AL152">
            <v>38.55569813936939</v>
          </cell>
          <cell r="AM152">
            <v>0.70884240300000045</v>
          </cell>
          <cell r="AN152">
            <v>0.23365815999999828</v>
          </cell>
          <cell r="AO152">
            <v>13.403447417236276</v>
          </cell>
          <cell r="AP152">
            <v>38.611196511276347</v>
          </cell>
          <cell r="AQ152">
            <v>0.91108930500000018</v>
          </cell>
          <cell r="AR152">
            <v>0.2783349279999987</v>
          </cell>
          <cell r="AS152">
            <v>13.42504763653079</v>
          </cell>
          <cell r="AT152">
            <v>38.67229115742942</v>
          </cell>
          <cell r="AU152">
            <v>13.339</v>
          </cell>
          <cell r="AV152">
            <v>39.027999999999999</v>
          </cell>
          <cell r="AW152">
            <v>1.146361532</v>
          </cell>
          <cell r="AX152">
            <v>0.32274030799999931</v>
          </cell>
          <cell r="AY152">
            <v>13.467513082241057</v>
          </cell>
          <cell r="AZ152">
            <v>39.391489887695343</v>
          </cell>
          <cell r="BA152">
            <v>2.6857642470999998</v>
          </cell>
          <cell r="BB152">
            <v>0.53356564400000028</v>
          </cell>
          <cell r="BC152">
            <v>13.620618330187394</v>
          </cell>
          <cell r="BD152">
            <v>39.824536923927752</v>
          </cell>
          <cell r="BE152">
            <v>13.266</v>
          </cell>
          <cell r="BF152">
            <v>39.398000000000003</v>
          </cell>
          <cell r="BG152">
            <v>4.4283990922169991</v>
          </cell>
          <cell r="BH152">
            <v>0.57174234000000634</v>
          </cell>
          <cell r="BI152">
            <v>13.703398939678287</v>
          </cell>
          <cell r="BJ152">
            <v>40.635151025321292</v>
          </cell>
          <cell r="BK152">
            <v>5.9639488513864496</v>
          </cell>
          <cell r="BL152">
            <v>0.19868602399999613</v>
          </cell>
          <cell r="BM152">
            <v>13.8050907430639</v>
          </cell>
          <cell r="BN152">
            <v>40.922778880381514</v>
          </cell>
          <cell r="BO152">
            <v>13.276999999999999</v>
          </cell>
          <cell r="BP152">
            <v>39.744999999999997</v>
          </cell>
          <cell r="BQ152">
            <v>7.1304857488960609</v>
          </cell>
          <cell r="BR152">
            <v>-0.79961529599999981</v>
          </cell>
          <cell r="BS152">
            <v>13.830807539421846</v>
          </cell>
          <cell r="BT152">
            <v>41.311404266389694</v>
          </cell>
        </row>
        <row r="153">
          <cell r="B153" t="str">
            <v>Harwood</v>
          </cell>
          <cell r="C153" t="str">
            <v>HARWOOD</v>
          </cell>
          <cell r="D153">
            <v>11</v>
          </cell>
          <cell r="E153">
            <v>33.405000000000001</v>
          </cell>
          <cell r="F153">
            <v>13.1</v>
          </cell>
          <cell r="G153">
            <v>0.7243400642678387</v>
          </cell>
          <cell r="H153">
            <v>0.63261569977081566</v>
          </cell>
          <cell r="I153">
            <v>8.2859999999999996</v>
          </cell>
          <cell r="J153">
            <v>24.193000000000001</v>
          </cell>
          <cell r="K153">
            <v>2.1278407000000055E-2</v>
          </cell>
          <cell r="L153">
            <v>2.8357880000000613E-3</v>
          </cell>
          <cell r="M153">
            <v>8.2872656669976852</v>
          </cell>
          <cell r="N153">
            <v>24.196579846867152</v>
          </cell>
          <cell r="O153">
            <v>5.1515631000000006E-2</v>
          </cell>
          <cell r="P153">
            <v>5.5274360000003853E-3</v>
          </cell>
          <cell r="Q153">
            <v>8.2889939845534411</v>
          </cell>
          <cell r="R153">
            <v>24.201468267122024</v>
          </cell>
          <cell r="S153">
            <v>2.1278407000000055E-2</v>
          </cell>
          <cell r="T153">
            <v>8.2118480000001881E-3</v>
          </cell>
          <cell r="U153">
            <v>8.2875478369693383</v>
          </cell>
          <cell r="V153">
            <v>24.197377944068762</v>
          </cell>
          <cell r="W153">
            <v>0.14643648899999995</v>
          </cell>
          <cell r="X153">
            <v>5.0172496000000066E-2</v>
          </cell>
          <cell r="Y153">
            <v>8.2963192954922587</v>
          </cell>
          <cell r="Z153">
            <v>24.222187375278576</v>
          </cell>
          <cell r="AA153">
            <v>0.22164576999999996</v>
          </cell>
          <cell r="AB153">
            <v>9.2139903999999717E-2</v>
          </cell>
          <cell r="AC153">
            <v>8.3024694766683407</v>
          </cell>
          <cell r="AD153">
            <v>24.239582714539111</v>
          </cell>
          <cell r="AE153">
            <v>0.31744981799999994</v>
          </cell>
          <cell r="AF153">
            <v>0.13445625999999944</v>
          </cell>
          <cell r="AG153">
            <v>8.3097189177983388</v>
          </cell>
          <cell r="AH153">
            <v>24.260087230470447</v>
          </cell>
          <cell r="AI153">
            <v>0.43881389999999987</v>
          </cell>
          <cell r="AJ153">
            <v>0.17634069600000046</v>
          </cell>
          <cell r="AK153">
            <v>8.3182872428721666</v>
          </cell>
          <cell r="AL153">
            <v>24.284322113522908</v>
          </cell>
          <cell r="AM153">
            <v>0.58444604800000011</v>
          </cell>
          <cell r="AN153">
            <v>0.21854679199999971</v>
          </cell>
          <cell r="AO153">
            <v>8.328146193848303</v>
          </cell>
          <cell r="AP153">
            <v>24.312207437885355</v>
          </cell>
          <cell r="AQ153">
            <v>0.74804908999999997</v>
          </cell>
          <cell r="AR153">
            <v>0.26059189600000021</v>
          </cell>
          <cell r="AS153">
            <v>8.3389399222529796</v>
          </cell>
          <cell r="AT153">
            <v>24.342736712082289</v>
          </cell>
          <cell r="AU153">
            <v>8.2970000000000006</v>
          </cell>
          <cell r="AV153">
            <v>24.707999999999998</v>
          </cell>
          <cell r="AW153">
            <v>0.93719068400000005</v>
          </cell>
          <cell r="AX153">
            <v>0.3023936479999989</v>
          </cell>
          <cell r="AY153">
            <v>8.3620613043421308</v>
          </cell>
          <cell r="AZ153">
            <v>24.89202115797265</v>
          </cell>
          <cell r="BA153">
            <v>2.1693033860000002</v>
          </cell>
          <cell r="BB153">
            <v>0.50085444400000156</v>
          </cell>
          <cell r="BC153">
            <v>8.4371469401753902</v>
          </cell>
          <cell r="BD153">
            <v>25.104395407042254</v>
          </cell>
          <cell r="BE153">
            <v>8.27</v>
          </cell>
          <cell r="BF153">
            <v>24.942</v>
          </cell>
          <cell r="BG153">
            <v>3.57046593378</v>
          </cell>
          <cell r="BH153">
            <v>0.5400434960000009</v>
          </cell>
          <cell r="BI153">
            <v>8.4857457932536349</v>
          </cell>
          <cell r="BJ153">
            <v>25.552221253688462</v>
          </cell>
          <cell r="BK153">
            <v>4.8218989830028001</v>
          </cell>
          <cell r="BL153">
            <v>0.54004349599999912</v>
          </cell>
          <cell r="BM153">
            <v>8.5514289939665051</v>
          </cell>
          <cell r="BN153">
            <v>25.738001400224896</v>
          </cell>
          <cell r="BO153">
            <v>8.3010000000000002</v>
          </cell>
          <cell r="BP153">
            <v>25.131</v>
          </cell>
          <cell r="BQ153">
            <v>5.7911142232593003</v>
          </cell>
          <cell r="BR153">
            <v>0.54004349600000268</v>
          </cell>
          <cell r="BS153">
            <v>8.6332996012269394</v>
          </cell>
          <cell r="BT153">
            <v>26.070885205652619</v>
          </cell>
        </row>
        <row r="154">
          <cell r="B154" t="str">
            <v>Hattersley</v>
          </cell>
          <cell r="C154" t="str">
            <v>HATTERSLEY</v>
          </cell>
          <cell r="D154">
            <v>11</v>
          </cell>
          <cell r="E154">
            <v>62.5</v>
          </cell>
          <cell r="F154">
            <v>25</v>
          </cell>
          <cell r="G154">
            <v>0.46352153306782667</v>
          </cell>
          <cell r="H154">
            <v>0.3869379235958153</v>
          </cell>
          <cell r="I154">
            <v>9.6720000000000006</v>
          </cell>
          <cell r="J154">
            <v>28.966000000000001</v>
          </cell>
          <cell r="K154">
            <v>2.5081626000000412E-2</v>
          </cell>
          <cell r="L154">
            <v>2.5081920000005198E-3</v>
          </cell>
          <cell r="M154">
            <v>9.6734480898953823</v>
          </cell>
          <cell r="N154">
            <v>28.970095816739168</v>
          </cell>
          <cell r="O154">
            <v>6.1396801000000334E-2</v>
          </cell>
          <cell r="P154">
            <v>4.8309520000060502E-3</v>
          </cell>
          <cell r="Q154">
            <v>9.6754760555474899</v>
          </cell>
          <cell r="R154">
            <v>28.975831769797644</v>
          </cell>
          <cell r="S154">
            <v>2.5081626000000412E-2</v>
          </cell>
          <cell r="T154">
            <v>7.1073479999981259E-3</v>
          </cell>
          <cell r="U154">
            <v>9.6736894829821676</v>
          </cell>
          <cell r="V154">
            <v>28.970778579493558</v>
          </cell>
          <cell r="W154">
            <v>0.17804383000000046</v>
          </cell>
          <cell r="X154">
            <v>3.2191843999992642E-2</v>
          </cell>
          <cell r="Y154">
            <v>9.6830345111797431</v>
          </cell>
          <cell r="Z154">
            <v>28.997210310729098</v>
          </cell>
          <cell r="AA154">
            <v>0.27227363299999974</v>
          </cell>
          <cell r="AB154">
            <v>5.7258091999997873E-2</v>
          </cell>
          <cell r="AC154">
            <v>9.6892959300122978</v>
          </cell>
          <cell r="AD154">
            <v>29.014920277594495</v>
          </cell>
          <cell r="AE154">
            <v>0.39353125599999972</v>
          </cell>
          <cell r="AF154">
            <v>8.2582167999994738E-2</v>
          </cell>
          <cell r="AG154">
            <v>9.6969894739555631</v>
          </cell>
          <cell r="AH154">
            <v>29.036680905969053</v>
          </cell>
          <cell r="AI154">
            <v>0.54863618900000022</v>
          </cell>
          <cell r="AJ154">
            <v>0.10755197599998922</v>
          </cell>
          <cell r="AK154">
            <v>9.7064409467001642</v>
          </cell>
          <cell r="AL154">
            <v>29.063413707848678</v>
          </cell>
          <cell r="AM154">
            <v>0.73608516600000096</v>
          </cell>
          <cell r="AN154">
            <v>0.13275873199998856</v>
          </cell>
          <cell r="AO154">
            <v>9.7176024780358237</v>
          </cell>
          <cell r="AP154">
            <v>29.094983285832168</v>
          </cell>
          <cell r="AQ154">
            <v>0.94758530800000029</v>
          </cell>
          <cell r="AR154">
            <v>0.15782533599999482</v>
          </cell>
          <cell r="AS154">
            <v>9.7300190120798611</v>
          </cell>
          <cell r="AT154">
            <v>29.130102547517659</v>
          </cell>
          <cell r="AU154">
            <v>9.6920000000000002</v>
          </cell>
          <cell r="AV154">
            <v>29.721</v>
          </cell>
          <cell r="AW154">
            <v>1.1930902929999996</v>
          </cell>
          <cell r="AX154">
            <v>0.18269315999999947</v>
          </cell>
          <cell r="AY154">
            <v>9.7642099042669255</v>
          </cell>
          <cell r="AZ154">
            <v>29.9252404519039</v>
          </cell>
          <cell r="BA154">
            <v>2.799526551</v>
          </cell>
          <cell r="BB154">
            <v>-0.31543285200001492</v>
          </cell>
          <cell r="BC154">
            <v>9.8223811059827177</v>
          </cell>
          <cell r="BD154">
            <v>30.089773456715928</v>
          </cell>
          <cell r="BE154">
            <v>9.6989999999999998</v>
          </cell>
          <cell r="BF154">
            <v>29.937999999999999</v>
          </cell>
          <cell r="BG154">
            <v>4.6187755766399992</v>
          </cell>
          <cell r="BH154">
            <v>-5.1205080880000082</v>
          </cell>
          <cell r="BI154">
            <v>9.6726658726822823</v>
          </cell>
          <cell r="BJ154">
            <v>29.863515839988047</v>
          </cell>
          <cell r="BK154">
            <v>6.2125003042977003</v>
          </cell>
          <cell r="BL154">
            <v>-17.496688888000001</v>
          </cell>
          <cell r="BM154">
            <v>9.1067336985102703</v>
          </cell>
          <cell r="BN154">
            <v>28.262817927793343</v>
          </cell>
          <cell r="BO154">
            <v>9.6999999999999993</v>
          </cell>
          <cell r="BP154">
            <v>29.954000000000001</v>
          </cell>
          <cell r="BQ154">
            <v>7.4093400701503001</v>
          </cell>
          <cell r="BR154">
            <v>-20.868045688000009</v>
          </cell>
          <cell r="BS154">
            <v>8.9936011535082301</v>
          </cell>
          <cell r="BT154">
            <v>27.95600234169326</v>
          </cell>
        </row>
        <row r="155">
          <cell r="B155" t="str">
            <v>Haverthwaite</v>
          </cell>
          <cell r="C155" t="str">
            <v>HAVERTHWAITE</v>
          </cell>
          <cell r="D155">
            <v>11</v>
          </cell>
          <cell r="E155">
            <v>50</v>
          </cell>
          <cell r="F155">
            <v>20</v>
          </cell>
          <cell r="G155">
            <v>0.22750645689833235</v>
          </cell>
          <cell r="H155">
            <v>0.23962338481527495</v>
          </cell>
          <cell r="I155">
            <v>4.7919999999999998</v>
          </cell>
          <cell r="J155">
            <v>11.374000000000001</v>
          </cell>
          <cell r="K155">
            <v>8.6168309999999915E-3</v>
          </cell>
          <cell r="L155">
            <v>2.9398040000039316E-4</v>
          </cell>
          <cell r="M155">
            <v>4.7924676963054988</v>
          </cell>
          <cell r="N155">
            <v>11.375322844916617</v>
          </cell>
          <cell r="O155">
            <v>2.0815650999999991E-2</v>
          </cell>
          <cell r="P155">
            <v>6.0687639999978948E-4</v>
          </cell>
          <cell r="Q155">
            <v>4.7931243910873738</v>
          </cell>
          <cell r="R155">
            <v>11.377180258250352</v>
          </cell>
          <cell r="S155">
            <v>8.6168309999999915E-3</v>
          </cell>
          <cell r="T155">
            <v>9.4717239999986269E-4</v>
          </cell>
          <cell r="U155">
            <v>4.79250197999432</v>
          </cell>
          <cell r="V155">
            <v>11.375419813832016</v>
          </cell>
          <cell r="W155">
            <v>5.9817591000000003E-2</v>
          </cell>
          <cell r="X155">
            <v>3.3707840399999522E-2</v>
          </cell>
          <cell r="Y155">
            <v>4.7969088120904422</v>
          </cell>
          <cell r="Z155">
            <v>11.38788421726689</v>
          </cell>
          <cell r="AA155">
            <v>9.0919358999999977E-2</v>
          </cell>
          <cell r="AB155">
            <v>6.6492884400000563E-2</v>
          </cell>
          <cell r="AC155">
            <v>4.8002620001000667</v>
          </cell>
          <cell r="AD155">
            <v>11.397368465187684</v>
          </cell>
          <cell r="AE155">
            <v>0.13028666900000002</v>
          </cell>
          <cell r="AF155">
            <v>9.9348332399999517E-2</v>
          </cell>
          <cell r="AG155">
            <v>4.8040527118066949</v>
          </cell>
          <cell r="AH155">
            <v>11.408090217000806</v>
          </cell>
          <cell r="AI155">
            <v>0.179590582</v>
          </cell>
          <cell r="AJ155">
            <v>0.13216491639999939</v>
          </cell>
          <cell r="AK155">
            <v>4.8083629200838711</v>
          </cell>
          <cell r="AL155">
            <v>11.420281327005277</v>
          </cell>
          <cell r="AM155">
            <v>0.23827710000000002</v>
          </cell>
          <cell r="AN155">
            <v>0.1650446844000002</v>
          </cell>
          <cell r="AO155">
            <v>4.8131689037084886</v>
          </cell>
          <cell r="AP155">
            <v>11.433874701450231</v>
          </cell>
          <cell r="AQ155">
            <v>0.30390509099999996</v>
          </cell>
          <cell r="AR155">
            <v>0.19791462440000007</v>
          </cell>
          <cell r="AS155">
            <v>4.8183387043428043</v>
          </cell>
          <cell r="AT155">
            <v>11.448497105793859</v>
          </cell>
          <cell r="AU155">
            <v>4.7969999999999997</v>
          </cell>
          <cell r="AV155">
            <v>11.586</v>
          </cell>
          <cell r="AW155">
            <v>0.37725015499999992</v>
          </cell>
          <cell r="AX155">
            <v>0.23075834839999931</v>
          </cell>
          <cell r="AY155">
            <v>4.8289121702825062</v>
          </cell>
          <cell r="AZ155">
            <v>11.67626124803656</v>
          </cell>
          <cell r="BA155">
            <v>0.84982162700000019</v>
          </cell>
          <cell r="BB155">
            <v>0.39312618440000024</v>
          </cell>
          <cell r="BC155">
            <v>4.8622378412273131</v>
          </cell>
          <cell r="BD155">
            <v>11.770520479687219</v>
          </cell>
          <cell r="BE155">
            <v>4.8449999999999998</v>
          </cell>
          <cell r="BF155">
            <v>11.914999999999999</v>
          </cell>
          <cell r="BG155">
            <v>1.4062195447999999</v>
          </cell>
          <cell r="BH155">
            <v>0.42551158439999925</v>
          </cell>
          <cell r="BI155">
            <v>4.9411409509569664</v>
          </cell>
          <cell r="BJ155">
            <v>12.186927673485577</v>
          </cell>
          <cell r="BK155">
            <v>1.9216942582850001</v>
          </cell>
          <cell r="BL155">
            <v>0.42551158440000014</v>
          </cell>
          <cell r="BM155">
            <v>4.9681963568288765</v>
          </cell>
          <cell r="BN155">
            <v>12.263451917324705</v>
          </cell>
          <cell r="BO155">
            <v>4.8470000000000004</v>
          </cell>
          <cell r="BP155">
            <v>11.948</v>
          </cell>
          <cell r="BQ155">
            <v>2.3323640076640002</v>
          </cell>
          <cell r="BR155">
            <v>0.42551158440000014</v>
          </cell>
          <cell r="BS155">
            <v>4.9917509286790596</v>
          </cell>
          <cell r="BT155">
            <v>12.357417453008052</v>
          </cell>
        </row>
        <row r="156">
          <cell r="B156" t="str">
            <v>Hawk Green</v>
          </cell>
          <cell r="C156" t="str">
            <v>HAWK GREEN</v>
          </cell>
          <cell r="D156">
            <v>11</v>
          </cell>
          <cell r="E156">
            <v>62.5</v>
          </cell>
          <cell r="F156">
            <v>25</v>
          </cell>
          <cell r="G156">
            <v>0.32293911498190381</v>
          </cell>
          <cell r="H156">
            <v>0.27745225075571733</v>
          </cell>
          <cell r="I156">
            <v>6.9349999999999996</v>
          </cell>
          <cell r="J156">
            <v>20.18</v>
          </cell>
          <cell r="K156">
            <v>2.200702099999996E-2</v>
          </cell>
          <cell r="L156">
            <v>2.8807440000000462E-3</v>
          </cell>
          <cell r="M156">
            <v>6.9363062688929338</v>
          </cell>
          <cell r="N156">
            <v>20.183694686368987</v>
          </cell>
          <cell r="O156">
            <v>5.3113619000000001E-2</v>
          </cell>
          <cell r="P156">
            <v>5.5782199999998561E-3</v>
          </cell>
          <cell r="Q156">
            <v>6.9380805226405347</v>
          </cell>
          <cell r="R156">
            <v>20.188713033794883</v>
          </cell>
          <cell r="S156">
            <v>2.200702099999996E-2</v>
          </cell>
          <cell r="T156">
            <v>8.2461039999999208E-3</v>
          </cell>
          <cell r="U156">
            <v>6.9365878772602336</v>
          </cell>
          <cell r="V156">
            <v>20.184491195113615</v>
          </cell>
          <cell r="W156">
            <v>0.15103771700000002</v>
          </cell>
          <cell r="X156">
            <v>5.6519552000000584E-2</v>
          </cell>
          <cell r="Y156">
            <v>6.9458939313754007</v>
          </cell>
          <cell r="Z156">
            <v>20.210812690997308</v>
          </cell>
          <cell r="AA156">
            <v>0.228517678</v>
          </cell>
          <cell r="AB156">
            <v>0.10479069599999979</v>
          </cell>
          <cell r="AC156">
            <v>6.9524941526774588</v>
          </cell>
          <cell r="AD156">
            <v>20.229480935957376</v>
          </cell>
          <cell r="AE156">
            <v>0.32673877700000009</v>
          </cell>
          <cell r="AF156">
            <v>0.15338990400000041</v>
          </cell>
          <cell r="AG156">
            <v>6.960200220292819</v>
          </cell>
          <cell r="AH156">
            <v>20.25127698662579</v>
          </cell>
          <cell r="AI156">
            <v>0.4503287090000001</v>
          </cell>
          <cell r="AJ156">
            <v>0.20157840800000004</v>
          </cell>
          <cell r="AK156">
            <v>6.969216249953325</v>
          </cell>
          <cell r="AL156">
            <v>20.276778169475083</v>
          </cell>
          <cell r="AM156">
            <v>0.597930356</v>
          </cell>
          <cell r="AN156">
            <v>0.2500678199999995</v>
          </cell>
          <cell r="AO156">
            <v>6.9795083613805371</v>
          </cell>
          <cell r="AP156">
            <v>20.305888656606719</v>
          </cell>
          <cell r="AQ156">
            <v>0.76328542099999996</v>
          </cell>
          <cell r="AR156">
            <v>0.29839843599999982</v>
          </cell>
          <cell r="AS156">
            <v>6.9907239509666566</v>
          </cell>
          <cell r="AT156">
            <v>20.337611134412121</v>
          </cell>
          <cell r="AU156">
            <v>6.9409999999999998</v>
          </cell>
          <cell r="AV156">
            <v>20.398</v>
          </cell>
          <cell r="AW156">
            <v>0.95141066699999999</v>
          </cell>
          <cell r="AX156">
            <v>0.34649479200000011</v>
          </cell>
          <cell r="AY156">
            <v>7.0091223696487575</v>
          </cell>
          <cell r="AZ156">
            <v>20.590679158116533</v>
          </cell>
          <cell r="BA156">
            <v>2.1684704869999996</v>
          </cell>
          <cell r="BB156">
            <v>0.57662818800000037</v>
          </cell>
          <cell r="BC156">
            <v>7.0850803144512122</v>
          </cell>
          <cell r="BD156">
            <v>20.80552066953577</v>
          </cell>
          <cell r="BE156">
            <v>6.9039999999999999</v>
          </cell>
          <cell r="BF156">
            <v>20.675000000000001</v>
          </cell>
          <cell r="BG156">
            <v>3.5700628115999997</v>
          </cell>
          <cell r="BH156">
            <v>0.62216731600000008</v>
          </cell>
          <cell r="BI156">
            <v>7.1240350175158831</v>
          </cell>
          <cell r="BJ156">
            <v>21.297353011935929</v>
          </cell>
          <cell r="BK156">
            <v>4.837784918364</v>
          </cell>
          <cell r="BL156">
            <v>0.62216731600000008</v>
          </cell>
          <cell r="BM156">
            <v>7.1905731720247772</v>
          </cell>
          <cell r="BN156">
            <v>21.485551332979437</v>
          </cell>
          <cell r="BO156">
            <v>6.96</v>
          </cell>
          <cell r="BP156">
            <v>20.846</v>
          </cell>
          <cell r="BQ156">
            <v>5.8280640882409989</v>
          </cell>
          <cell r="BR156">
            <v>0.62216731600000363</v>
          </cell>
          <cell r="BS156">
            <v>7.2985493488703561</v>
          </cell>
          <cell r="BT156">
            <v>21.803562161410078</v>
          </cell>
        </row>
        <row r="157">
          <cell r="B157" t="str">
            <v>Haydock</v>
          </cell>
          <cell r="C157" t="str">
            <v>HAYDOCK</v>
          </cell>
          <cell r="D157">
            <v>11</v>
          </cell>
          <cell r="E157">
            <v>62.5</v>
          </cell>
          <cell r="F157">
            <v>25</v>
          </cell>
          <cell r="G157">
            <v>0.69729456015092595</v>
          </cell>
          <cell r="H157">
            <v>0.50189529588368975</v>
          </cell>
          <cell r="I157">
            <v>12.545999999999999</v>
          </cell>
          <cell r="J157">
            <v>43.576999999999998</v>
          </cell>
          <cell r="K157">
            <v>2.3439049999999462E-2</v>
          </cell>
          <cell r="L157">
            <v>2.8991520000118953E-3</v>
          </cell>
          <cell r="M157">
            <v>12.547382397092242</v>
          </cell>
          <cell r="N157">
            <v>43.58091000943287</v>
          </cell>
          <cell r="O157">
            <v>5.6416172999999681E-2</v>
          </cell>
          <cell r="P157">
            <v>5.5872840000148472E-3</v>
          </cell>
          <cell r="Q157">
            <v>12.549254337508149</v>
          </cell>
          <cell r="R157">
            <v>43.586204656481129</v>
          </cell>
          <cell r="S157">
            <v>2.3439049999999462E-2</v>
          </cell>
          <cell r="T157">
            <v>8.2209000000119659E-3</v>
          </cell>
          <cell r="U157">
            <v>12.547661716423185</v>
          </cell>
          <cell r="V157">
            <v>43.581700043804972</v>
          </cell>
          <cell r="W157">
            <v>0.15949793999999962</v>
          </cell>
          <cell r="X157">
            <v>7.3220700000021566E-2</v>
          </cell>
          <cell r="Y157">
            <v>12.558214560859041</v>
          </cell>
          <cell r="Z157">
            <v>43.611547995250575</v>
          </cell>
          <cell r="AA157">
            <v>0.24059879599999956</v>
          </cell>
          <cell r="AB157">
            <v>0.13819452799999965</v>
          </cell>
          <cell r="AC157">
            <v>12.565881493416239</v>
          </cell>
          <cell r="AD157">
            <v>43.633233355258952</v>
          </cell>
          <cell r="AE157">
            <v>0.34314385199999986</v>
          </cell>
          <cell r="AF157">
            <v>0.20346874800000592</v>
          </cell>
          <cell r="AG157">
            <v>12.574689721068403</v>
          </cell>
          <cell r="AH157">
            <v>43.658146785271278</v>
          </cell>
          <cell r="AI157">
            <v>0.4718508309999998</v>
          </cell>
          <cell r="AJ157">
            <v>0.26831429200001367</v>
          </cell>
          <cell r="AK157">
            <v>12.584848593909893</v>
          </cell>
          <cell r="AL157">
            <v>43.686880416772993</v>
          </cell>
          <cell r="AM157">
            <v>0.62524688099999981</v>
          </cell>
          <cell r="AN157">
            <v>0.33343757200000823</v>
          </cell>
          <cell r="AO157">
            <v>12.596317884273406</v>
          </cell>
          <cell r="AP157">
            <v>43.719320468738736</v>
          </cell>
          <cell r="AQ157">
            <v>0.79687953899999941</v>
          </cell>
          <cell r="AR157">
            <v>0.3983918160000286</v>
          </cell>
          <cell r="AS157">
            <v>12.608735476233083</v>
          </cell>
          <cell r="AT157">
            <v>43.754442722661523</v>
          </cell>
          <cell r="AU157">
            <v>12.557</v>
          </cell>
          <cell r="AV157">
            <v>44.006</v>
          </cell>
          <cell r="AW157">
            <v>0.99240511599999959</v>
          </cell>
          <cell r="AX157">
            <v>0.46310720000001027</v>
          </cell>
          <cell r="AY157">
            <v>12.633394584313766</v>
          </cell>
          <cell r="AZ157">
            <v>44.222076514456766</v>
          </cell>
          <cell r="BA157">
            <v>2.2570513419999996</v>
          </cell>
          <cell r="BB157">
            <v>-0.45899929199998724</v>
          </cell>
          <cell r="BC157">
            <v>12.651373257734951</v>
          </cell>
          <cell r="BD157">
            <v>44.272927882028199</v>
          </cell>
          <cell r="BE157">
            <v>12.564</v>
          </cell>
          <cell r="BF157">
            <v>44.267000000000003</v>
          </cell>
          <cell r="BG157">
            <v>3.7170731047999999</v>
          </cell>
          <cell r="BH157">
            <v>-8.3040174119999932</v>
          </cell>
          <cell r="BI157">
            <v>12.323247860861843</v>
          </cell>
          <cell r="BJ157">
            <v>43.586050119320966</v>
          </cell>
          <cell r="BK157">
            <v>5.051572947084999</v>
          </cell>
          <cell r="BL157">
            <v>-42.472475555999992</v>
          </cell>
          <cell r="BM157">
            <v>10.599911982311287</v>
          </cell>
          <cell r="BN157">
            <v>38.711720175380272</v>
          </cell>
          <cell r="BO157">
            <v>12.569000000000001</v>
          </cell>
          <cell r="BP157">
            <v>44.465000000000003</v>
          </cell>
          <cell r="BQ157">
            <v>6.1110294279800002</v>
          </cell>
          <cell r="BR157">
            <v>-48.887443055999988</v>
          </cell>
          <cell r="BS157">
            <v>10.323820552445081</v>
          </cell>
          <cell r="BT157">
            <v>38.114673550613006</v>
          </cell>
        </row>
        <row r="158">
          <cell r="B158" t="str">
            <v>HDA No1 &amp; HDA No2</v>
          </cell>
          <cell r="C158" t="str">
            <v>HDA NO1</v>
          </cell>
          <cell r="D158">
            <v>11</v>
          </cell>
          <cell r="E158">
            <v>33.405000000000001</v>
          </cell>
          <cell r="F158">
            <v>13.1</v>
          </cell>
          <cell r="G158">
            <v>0.9500777448297083</v>
          </cell>
          <cell r="H158">
            <v>0.74769693230191747</v>
          </cell>
          <cell r="I158">
            <v>9.7940000000000005</v>
          </cell>
          <cell r="J158">
            <v>31.734999999999999</v>
          </cell>
          <cell r="K158">
            <v>1.4593695999998602E-2</v>
          </cell>
          <cell r="L158">
            <v>1.2163679999872556E-3</v>
          </cell>
          <cell r="M158">
            <v>9.7948298131551184</v>
          </cell>
          <cell r="N158">
            <v>31.737347066036406</v>
          </cell>
          <cell r="O158">
            <v>3.5362890999998342E-2</v>
          </cell>
          <cell r="P158">
            <v>2.380104000025085E-3</v>
          </cell>
          <cell r="Q158">
            <v>9.7959809934839353</v>
          </cell>
          <cell r="R158">
            <v>31.740603095703907</v>
          </cell>
          <cell r="S158">
            <v>1.4593695999998602E-2</v>
          </cell>
          <cell r="T158">
            <v>3.5514400000096202E-3</v>
          </cell>
          <cell r="U158">
            <v>9.7949523726503713</v>
          </cell>
          <cell r="V158">
            <v>31.737693716637178</v>
          </cell>
          <cell r="W158">
            <v>0.10217972999999958</v>
          </cell>
          <cell r="X158">
            <v>2.9081139999973971E-2</v>
          </cell>
          <cell r="Y158">
            <v>9.8008894089662331</v>
          </cell>
          <cell r="Z158">
            <v>31.754486191193561</v>
          </cell>
          <cell r="AA158">
            <v>0.15574762600000014</v>
          </cell>
          <cell r="AB158">
            <v>5.4626227999975185E-2</v>
          </cell>
          <cell r="AC158">
            <v>9.8050417637488501</v>
          </cell>
          <cell r="AD158">
            <v>31.766230824092286</v>
          </cell>
          <cell r="AE158">
            <v>0.22376572800000005</v>
          </cell>
          <cell r="AF158">
            <v>8.0334296000003746E-2</v>
          </cell>
          <cell r="AG158">
            <v>9.8099611118833625</v>
          </cell>
          <cell r="AH158">
            <v>31.780144841792008</v>
          </cell>
          <cell r="AI158">
            <v>0.30931335600000054</v>
          </cell>
          <cell r="AJ158">
            <v>0.10587131200000499</v>
          </cell>
          <cell r="AK158">
            <v>9.8157915436212004</v>
          </cell>
          <cell r="AL158">
            <v>31.796635793068294</v>
          </cell>
          <cell r="AM158">
            <v>0.4115370609999971</v>
          </cell>
          <cell r="AN158">
            <v>0.13155683200000112</v>
          </cell>
          <cell r="AO158">
            <v>9.8225050368471631</v>
          </cell>
          <cell r="AP158">
            <v>31.815624419410405</v>
          </cell>
          <cell r="AQ158">
            <v>0.52609621899999937</v>
          </cell>
          <cell r="AR158">
            <v>0.15717961199999309</v>
          </cell>
          <cell r="AS158">
            <v>9.829862680450784</v>
          </cell>
          <cell r="AT158">
            <v>31.836434978153097</v>
          </cell>
          <cell r="AU158">
            <v>9.7949999999999999</v>
          </cell>
          <cell r="AV158">
            <v>31.751000000000001</v>
          </cell>
          <cell r="AW158">
            <v>0.65411791000000008</v>
          </cell>
          <cell r="AX158">
            <v>0.18270209200001375</v>
          </cell>
          <cell r="AY158">
            <v>9.8389216594016329</v>
          </cell>
          <cell r="AZ158">
            <v>31.875229212815444</v>
          </cell>
          <cell r="BA158">
            <v>1.4810890229999991</v>
          </cell>
          <cell r="BB158">
            <v>0.30541693199999997</v>
          </cell>
          <cell r="BC158">
            <v>9.8887672449116479</v>
          </cell>
          <cell r="BD158">
            <v>32.016213818920825</v>
          </cell>
          <cell r="BE158">
            <v>9.7919999999999998</v>
          </cell>
          <cell r="BF158">
            <v>31.754000000000001</v>
          </cell>
          <cell r="BG158">
            <v>2.4434018882000004</v>
          </cell>
          <cell r="BH158">
            <v>0.32972865600000034</v>
          </cell>
          <cell r="BI158">
            <v>9.9375516060174398</v>
          </cell>
          <cell r="BJ158">
            <v>32.165682110510097</v>
          </cell>
          <cell r="BK158">
            <v>3.3145377901109967</v>
          </cell>
          <cell r="BL158">
            <v>0.32972865600000034</v>
          </cell>
          <cell r="BM158">
            <v>9.9832743830600812</v>
          </cell>
          <cell r="BN158">
            <v>32.295005653316231</v>
          </cell>
          <cell r="BO158">
            <v>9.827</v>
          </cell>
          <cell r="BP158">
            <v>31.895</v>
          </cell>
          <cell r="BQ158">
            <v>3.9880630014380003</v>
          </cell>
          <cell r="BR158">
            <v>0.32972865600000034</v>
          </cell>
          <cell r="BS158">
            <v>10.053625288702413</v>
          </cell>
          <cell r="BT158">
            <v>32.535993113719343</v>
          </cell>
        </row>
        <row r="159">
          <cell r="B159" t="str">
            <v>HDA No1 &amp; HDA No2</v>
          </cell>
          <cell r="C159" t="str">
            <v>HDA NO2</v>
          </cell>
          <cell r="D159">
            <v>11</v>
          </cell>
          <cell r="E159">
            <v>31.25</v>
          </cell>
          <cell r="F159">
            <v>12.5</v>
          </cell>
          <cell r="G159">
            <v>0.91783510611316499</v>
          </cell>
          <cell r="H159">
            <v>0.77342638505240946</v>
          </cell>
          <cell r="I159">
            <v>9.6669999999999998</v>
          </cell>
          <cell r="J159">
            <v>28.68</v>
          </cell>
          <cell r="K159">
            <v>1.4593695999998602E-2</v>
          </cell>
          <cell r="L159">
            <v>1.2163679999872556E-3</v>
          </cell>
          <cell r="M159">
            <v>9.6678298131551177</v>
          </cell>
          <cell r="N159">
            <v>28.682347066036407</v>
          </cell>
          <cell r="O159">
            <v>3.5362890999998342E-2</v>
          </cell>
          <cell r="P159">
            <v>2.380104000025085E-3</v>
          </cell>
          <cell r="Q159">
            <v>9.6689809934839346</v>
          </cell>
          <cell r="R159">
            <v>28.685603095703907</v>
          </cell>
          <cell r="S159">
            <v>1.4593695999998602E-2</v>
          </cell>
          <cell r="T159">
            <v>3.5514400000096202E-3</v>
          </cell>
          <cell r="U159">
            <v>9.6679523726503707</v>
          </cell>
          <cell r="V159">
            <v>28.682693716637178</v>
          </cell>
          <cell r="W159">
            <v>0.10217972999999958</v>
          </cell>
          <cell r="X159">
            <v>2.9081139999973971E-2</v>
          </cell>
          <cell r="Y159">
            <v>9.6738894089662324</v>
          </cell>
          <cell r="Z159">
            <v>28.699486191193561</v>
          </cell>
          <cell r="AA159">
            <v>0.15574762600000014</v>
          </cell>
          <cell r="AB159">
            <v>5.4626227999975185E-2</v>
          </cell>
          <cell r="AC159">
            <v>9.6780417637488494</v>
          </cell>
          <cell r="AD159">
            <v>28.711230824092286</v>
          </cell>
          <cell r="AE159">
            <v>0.22376572800000005</v>
          </cell>
          <cell r="AF159">
            <v>8.0334296000003746E-2</v>
          </cell>
          <cell r="AG159">
            <v>9.6829611118833618</v>
          </cell>
          <cell r="AH159">
            <v>28.725144841792009</v>
          </cell>
          <cell r="AI159">
            <v>0.30931335600000054</v>
          </cell>
          <cell r="AJ159">
            <v>0.10587131200000499</v>
          </cell>
          <cell r="AK159">
            <v>9.6887915436211998</v>
          </cell>
          <cell r="AL159">
            <v>28.741635793068294</v>
          </cell>
          <cell r="AM159">
            <v>0.4115370609999971</v>
          </cell>
          <cell r="AN159">
            <v>0.13155683200000112</v>
          </cell>
          <cell r="AO159">
            <v>9.6955050368471625</v>
          </cell>
          <cell r="AP159">
            <v>28.760624419410405</v>
          </cell>
          <cell r="AQ159">
            <v>0.52609621899999937</v>
          </cell>
          <cell r="AR159">
            <v>0.15717961199999309</v>
          </cell>
          <cell r="AS159">
            <v>9.7028626804507834</v>
          </cell>
          <cell r="AT159">
            <v>28.781434978153097</v>
          </cell>
          <cell r="AU159">
            <v>9.6669999999999998</v>
          </cell>
          <cell r="AV159">
            <v>28.687999999999999</v>
          </cell>
          <cell r="AW159">
            <v>0.65411791000000008</v>
          </cell>
          <cell r="AX159">
            <v>0.18270209200001375</v>
          </cell>
          <cell r="AY159">
            <v>9.7109216594016328</v>
          </cell>
          <cell r="AZ159">
            <v>28.812229212815442</v>
          </cell>
          <cell r="BA159">
            <v>1.4810890229999991</v>
          </cell>
          <cell r="BB159">
            <v>0.30541693199999997</v>
          </cell>
          <cell r="BC159">
            <v>9.7607672449116478</v>
          </cell>
          <cell r="BD159">
            <v>28.953213818920823</v>
          </cell>
          <cell r="BE159">
            <v>9.6639999999999997</v>
          </cell>
          <cell r="BF159">
            <v>28.675000000000001</v>
          </cell>
          <cell r="BG159">
            <v>2.4434018882000004</v>
          </cell>
          <cell r="BH159">
            <v>0.32972865600000034</v>
          </cell>
          <cell r="BI159">
            <v>9.8095516060174397</v>
          </cell>
          <cell r="BJ159">
            <v>29.0866821105101</v>
          </cell>
          <cell r="BK159">
            <v>3.3145377901109967</v>
          </cell>
          <cell r="BL159">
            <v>0.32972865600000034</v>
          </cell>
          <cell r="BM159">
            <v>9.8552743830600811</v>
          </cell>
          <cell r="BN159">
            <v>29.21600565331623</v>
          </cell>
          <cell r="BO159">
            <v>9.6989999999999998</v>
          </cell>
          <cell r="BP159">
            <v>28.79</v>
          </cell>
          <cell r="BQ159">
            <v>3.9880630014380003</v>
          </cell>
          <cell r="BR159">
            <v>0.32972865600000034</v>
          </cell>
          <cell r="BS159">
            <v>9.9256252887024132</v>
          </cell>
          <cell r="BT159">
            <v>29.430993113719342</v>
          </cell>
        </row>
        <row r="160">
          <cell r="B160" t="str">
            <v>Heady Hill</v>
          </cell>
          <cell r="C160" t="str">
            <v>HEADY HILL</v>
          </cell>
          <cell r="D160">
            <v>6.6</v>
          </cell>
          <cell r="E160">
            <v>50</v>
          </cell>
          <cell r="F160">
            <v>20</v>
          </cell>
          <cell r="G160">
            <v>0.74626778309628472</v>
          </cell>
          <cell r="H160">
            <v>0.65162759002832071</v>
          </cell>
          <cell r="I160">
            <v>13.031000000000001</v>
          </cell>
          <cell r="J160">
            <v>37.308999999999997</v>
          </cell>
          <cell r="K160">
            <v>1.5717391000000025E-2</v>
          </cell>
          <cell r="L160">
            <v>2.0220719999999304E-3</v>
          </cell>
          <cell r="M160">
            <v>13.032551800566415</v>
          </cell>
          <cell r="N160">
            <v>37.313389154814239</v>
          </cell>
          <cell r="O160">
            <v>3.8005563999999992E-2</v>
          </cell>
          <cell r="P160">
            <v>20.003892088000001</v>
          </cell>
          <cell r="Q160">
            <v>14.784211364311082</v>
          </cell>
          <cell r="R160">
            <v>42.267830578230729</v>
          </cell>
          <cell r="S160">
            <v>1.5717391000000025E-2</v>
          </cell>
          <cell r="T160">
            <v>20.005721772000001</v>
          </cell>
          <cell r="U160">
            <v>14.782421710654814</v>
          </cell>
          <cell r="V160">
            <v>42.262768673285443</v>
          </cell>
          <cell r="W160">
            <v>0.10782656900000009</v>
          </cell>
          <cell r="X160">
            <v>20.041416412</v>
          </cell>
          <cell r="Y160">
            <v>14.793601645310233</v>
          </cell>
          <cell r="Z160">
            <v>42.294390303717719</v>
          </cell>
          <cell r="AA160">
            <v>0.16303664800000006</v>
          </cell>
          <cell r="AB160">
            <v>20.077092836000002</v>
          </cell>
          <cell r="AC160">
            <v>14.801552152427316</v>
          </cell>
          <cell r="AD160">
            <v>42.316877733703166</v>
          </cell>
          <cell r="AE160">
            <v>0.23327269600000011</v>
          </cell>
          <cell r="AF160">
            <v>20.112976992</v>
          </cell>
          <cell r="AG160">
            <v>14.810835262782749</v>
          </cell>
          <cell r="AH160">
            <v>42.343134334834488</v>
          </cell>
          <cell r="AI160">
            <v>0.32211855</v>
          </cell>
          <cell r="AJ160">
            <v>20.148567488000001</v>
          </cell>
          <cell r="AK160">
            <v>14.821720620384184</v>
          </cell>
          <cell r="AL160">
            <v>42.373922775536947</v>
          </cell>
          <cell r="AM160">
            <v>0.42861253999999993</v>
          </cell>
          <cell r="AN160">
            <v>20.184349792000003</v>
          </cell>
          <cell r="AO160">
            <v>14.834166568359974</v>
          </cell>
          <cell r="AP160">
            <v>42.409125232384852</v>
          </cell>
          <cell r="AQ160">
            <v>0.54816943500000004</v>
          </cell>
          <cell r="AR160">
            <v>20.220015048</v>
          </cell>
          <cell r="AS160">
            <v>14.847744985127253</v>
          </cell>
          <cell r="AT160">
            <v>42.447530794680532</v>
          </cell>
          <cell r="AU160">
            <v>13.04</v>
          </cell>
          <cell r="AV160">
            <v>37.656999999999996</v>
          </cell>
          <cell r="AW160">
            <v>0.68626007200000017</v>
          </cell>
          <cell r="AX160">
            <v>20.255515824</v>
          </cell>
          <cell r="AY160">
            <v>14.871930295585518</v>
          </cell>
          <cell r="AZ160">
            <v>42.838481338678378</v>
          </cell>
          <cell r="BA160">
            <v>1.585342298</v>
          </cell>
          <cell r="BB160">
            <v>19.952288068000001</v>
          </cell>
          <cell r="BC160">
            <v>14.924054043866175</v>
          </cell>
          <cell r="BD160">
            <v>42.985909562158838</v>
          </cell>
          <cell r="BE160">
            <v>12.948</v>
          </cell>
          <cell r="BF160">
            <v>37.344000000000001</v>
          </cell>
          <cell r="BG160">
            <v>2.6098989699599997</v>
          </cell>
          <cell r="BH160">
            <v>16.120124911999998</v>
          </cell>
          <cell r="BI160">
            <v>14.586452171239049</v>
          </cell>
          <cell r="BJ160">
            <v>41.978242563731818</v>
          </cell>
          <cell r="BK160">
            <v>3.5297290446109999</v>
          </cell>
          <cell r="BL160">
            <v>7.2661249119999951</v>
          </cell>
          <cell r="BM160">
            <v>13.892392301209281</v>
          </cell>
          <cell r="BN160">
            <v>40.015144801141801</v>
          </cell>
          <cell r="BO160">
            <v>12.957000000000001</v>
          </cell>
          <cell r="BP160">
            <v>37.658000000000001</v>
          </cell>
          <cell r="BQ160">
            <v>4.2473339993822998</v>
          </cell>
          <cell r="BR160">
            <v>4.6141249119999959</v>
          </cell>
          <cell r="BS160">
            <v>13.732176619378695</v>
          </cell>
          <cell r="BT160">
            <v>39.850530576719748</v>
          </cell>
        </row>
        <row r="161">
          <cell r="B161" t="str">
            <v>Heap Bridge</v>
          </cell>
          <cell r="C161" t="str">
            <v>HEAP BRIDGE</v>
          </cell>
          <cell r="D161">
            <v>6.6</v>
          </cell>
          <cell r="E161">
            <v>54.75</v>
          </cell>
          <cell r="F161">
            <v>21.9</v>
          </cell>
          <cell r="G161">
            <v>0.76806747233164818</v>
          </cell>
          <cell r="H161">
            <v>0.597104975268964</v>
          </cell>
          <cell r="I161">
            <v>13.076000000000001</v>
          </cell>
          <cell r="J161">
            <v>42.05</v>
          </cell>
          <cell r="K161">
            <v>5.6184820000000357E-3</v>
          </cell>
          <cell r="L161">
            <v>1.2285319999989497E-3</v>
          </cell>
          <cell r="M161">
            <v>13.07659895839031</v>
          </cell>
          <cell r="N161">
            <v>42.05169411015774</v>
          </cell>
          <cell r="O161">
            <v>1.3458662999999982E-2</v>
          </cell>
          <cell r="P161">
            <v>2.3392639999926246E-3</v>
          </cell>
          <cell r="Q161">
            <v>13.077381960213044</v>
          </cell>
          <cell r="R161">
            <v>42.053908773751886</v>
          </cell>
          <cell r="S161">
            <v>5.6184820000000357E-3</v>
          </cell>
          <cell r="T161">
            <v>3.4074279999956048E-3</v>
          </cell>
          <cell r="U161">
            <v>13.076789562358815</v>
          </cell>
          <cell r="V161">
            <v>42.052233219592345</v>
          </cell>
          <cell r="W161">
            <v>3.7503028700000107E-2</v>
          </cell>
          <cell r="X161">
            <v>2.4523412000000633E-2</v>
          </cell>
          <cell r="Y161">
            <v>13.081425906399247</v>
          </cell>
          <cell r="Z161">
            <v>42.065346780835959</v>
          </cell>
          <cell r="AA161">
            <v>5.6167649000000042E-2</v>
          </cell>
          <cell r="AB161">
            <v>4.5616620000004104E-2</v>
          </cell>
          <cell r="AC161">
            <v>13.084903814410064</v>
          </cell>
          <cell r="AD161">
            <v>42.075183790191126</v>
          </cell>
          <cell r="AE161">
            <v>7.9681632000000002E-2</v>
          </cell>
          <cell r="AF161">
            <v>6.6813435999996784E-2</v>
          </cell>
          <cell r="AG161">
            <v>13.08881499499163</v>
          </cell>
          <cell r="AH161">
            <v>42.086246279437809</v>
          </cell>
          <cell r="AI161">
            <v>0.10914380000000001</v>
          </cell>
          <cell r="AJ161">
            <v>8.7841267999998252E-2</v>
          </cell>
          <cell r="AK161">
            <v>13.093231724550931</v>
          </cell>
          <cell r="AL161">
            <v>42.098738677126001</v>
          </cell>
          <cell r="AM161">
            <v>0.14420306000000005</v>
          </cell>
          <cell r="AN161">
            <v>0.10896472400000334</v>
          </cell>
          <cell r="AO161">
            <v>13.098146437612508</v>
          </cell>
          <cell r="AP161">
            <v>42.112639584859707</v>
          </cell>
          <cell r="AQ161">
            <v>0.18338705900000007</v>
          </cell>
          <cell r="AR161">
            <v>0.13001696800000673</v>
          </cell>
          <cell r="AS161">
            <v>13.103415742326298</v>
          </cell>
          <cell r="AT161">
            <v>42.127543429240752</v>
          </cell>
          <cell r="AU161">
            <v>13.048999999999999</v>
          </cell>
          <cell r="AV161">
            <v>41.99</v>
          </cell>
          <cell r="AW161">
            <v>0.228526754</v>
          </cell>
          <cell r="AX161">
            <v>0.15097533200000157</v>
          </cell>
          <cell r="AY161">
            <v>13.082197822956079</v>
          </cell>
          <cell r="AZ161">
            <v>42.083897622931502</v>
          </cell>
          <cell r="BA161">
            <v>0.52123893500000007</v>
          </cell>
          <cell r="BB161">
            <v>-0.174524856000005</v>
          </cell>
          <cell r="BC161">
            <v>13.079329616188254</v>
          </cell>
          <cell r="BD161">
            <v>42.075785109110001</v>
          </cell>
          <cell r="BE161">
            <v>13.081</v>
          </cell>
          <cell r="BF161">
            <v>42.399000000000001</v>
          </cell>
          <cell r="BG161">
            <v>0.85657912283100013</v>
          </cell>
          <cell r="BH161">
            <v>-3.6338767480000058</v>
          </cell>
          <cell r="BI161">
            <v>12.83804946492257</v>
          </cell>
          <cell r="BJ161">
            <v>41.711832116615398</v>
          </cell>
          <cell r="BK161">
            <v>1.1645895221565001</v>
          </cell>
          <cell r="BL161">
            <v>-11.602476748000001</v>
          </cell>
          <cell r="BM161">
            <v>12.167921666725499</v>
          </cell>
          <cell r="BN161">
            <v>39.816424475148359</v>
          </cell>
          <cell r="BO161">
            <v>13.089</v>
          </cell>
          <cell r="BP161">
            <v>42.728000000000002</v>
          </cell>
          <cell r="BQ161">
            <v>1.4132558613244997</v>
          </cell>
          <cell r="BR161">
            <v>-13.989276748000002</v>
          </cell>
          <cell r="BS161">
            <v>11.988883478142961</v>
          </cell>
          <cell r="BT161">
            <v>39.616400589198115</v>
          </cell>
        </row>
        <row r="162">
          <cell r="B162" t="str">
            <v>Heasandford</v>
          </cell>
          <cell r="C162" t="str">
            <v>HEASANDFORD</v>
          </cell>
          <cell r="D162">
            <v>6.6</v>
          </cell>
          <cell r="E162">
            <v>33.405000000000001</v>
          </cell>
          <cell r="F162">
            <v>13.1</v>
          </cell>
          <cell r="G162">
            <v>1.3217477908891564</v>
          </cell>
          <cell r="H162">
            <v>1.1135650219425559</v>
          </cell>
          <cell r="I162">
            <v>14.587</v>
          </cell>
          <cell r="J162">
            <v>44.151000000000003</v>
          </cell>
          <cell r="K162">
            <v>5.4783559999999898E-3</v>
          </cell>
          <cell r="L162">
            <v>2.5441519999969131E-3</v>
          </cell>
          <cell r="M162">
            <v>14.587701787447481</v>
          </cell>
          <cell r="N162">
            <v>44.152984954652268</v>
          </cell>
          <cell r="O162">
            <v>1.3154342999999985E-2</v>
          </cell>
          <cell r="P162">
            <v>4.7841679999933717E-3</v>
          </cell>
          <cell r="Q162">
            <v>14.588569212750713</v>
          </cell>
          <cell r="R162">
            <v>44.155438403908619</v>
          </cell>
          <cell r="S162">
            <v>5.4783559999999898E-3</v>
          </cell>
          <cell r="T162">
            <v>6.8921479999914936E-3</v>
          </cell>
          <cell r="U162">
            <v>14.588082138456729</v>
          </cell>
          <cell r="V162">
            <v>44.154060749763744</v>
          </cell>
          <cell r="W162">
            <v>3.6886329999999995E-2</v>
          </cell>
          <cell r="X162">
            <v>2.229340400000801E-2</v>
          </cell>
          <cell r="Y162">
            <v>14.592176884144768</v>
          </cell>
          <cell r="Z162">
            <v>44.16564243953674</v>
          </cell>
          <cell r="AA162">
            <v>5.5421002999999996E-2</v>
          </cell>
          <cell r="AB162">
            <v>3.761764400000267E-2</v>
          </cell>
          <cell r="AC162">
            <v>14.595138770892499</v>
          </cell>
          <cell r="AD162">
            <v>44.174019920354439</v>
          </cell>
          <cell r="AE162">
            <v>7.882095899999994E-2</v>
          </cell>
          <cell r="AF162">
            <v>5.3099027999992998E-2</v>
          </cell>
          <cell r="AG162">
            <v>14.598540006061505</v>
          </cell>
          <cell r="AH162">
            <v>44.183640066164102</v>
          </cell>
          <cell r="AI162">
            <v>0.10818745499999996</v>
          </cell>
          <cell r="AJ162">
            <v>6.8250579999993732E-2</v>
          </cell>
          <cell r="AK162">
            <v>14.602434325303415</v>
          </cell>
          <cell r="AL162">
            <v>44.194654864340336</v>
          </cell>
          <cell r="AM162">
            <v>0.14318149099999997</v>
          </cell>
          <cell r="AN162">
            <v>8.3547368000004951E-2</v>
          </cell>
          <cell r="AO162">
            <v>14.606833631481319</v>
          </cell>
          <cell r="AP162">
            <v>44.207097981263985</v>
          </cell>
          <cell r="AQ162">
            <v>0.18232692999999997</v>
          </cell>
          <cell r="AR162">
            <v>9.8696343999971958E-2</v>
          </cell>
          <cell r="AS162">
            <v>14.611583161044308</v>
          </cell>
          <cell r="AT162">
            <v>44.220531679509726</v>
          </cell>
          <cell r="AU162">
            <v>14.589</v>
          </cell>
          <cell r="AV162">
            <v>44.197000000000003</v>
          </cell>
          <cell r="AW162">
            <v>0.227227176</v>
          </cell>
          <cell r="AX162">
            <v>0.11366531199999486</v>
          </cell>
          <cell r="AY162">
            <v>14.6188203590472</v>
          </cell>
          <cell r="AZ162">
            <v>44.28134471239877</v>
          </cell>
          <cell r="BA162">
            <v>0.51795413700000004</v>
          </cell>
          <cell r="BB162">
            <v>-1.4939607320000086</v>
          </cell>
          <cell r="BC162">
            <v>14.503621565097863</v>
          </cell>
          <cell r="BD162">
            <v>43.955513318854422</v>
          </cell>
          <cell r="BE162">
            <v>14.590999999999999</v>
          </cell>
          <cell r="BF162">
            <v>44.268999999999998</v>
          </cell>
          <cell r="BG162">
            <v>0.85095778472999994</v>
          </cell>
          <cell r="BH162">
            <v>-7.5186259720000077</v>
          </cell>
          <cell r="BI162">
            <v>14.007730299577659</v>
          </cell>
          <cell r="BJ162">
            <v>42.619264158282867</v>
          </cell>
          <cell r="BK162">
            <v>1.1539053048551</v>
          </cell>
          <cell r="BL162">
            <v>-77.347216372000005</v>
          </cell>
          <cell r="BM162">
            <v>7.9258138401416645</v>
          </cell>
          <cell r="BN162">
            <v>25.417006673973788</v>
          </cell>
          <cell r="BO162">
            <v>14.592000000000001</v>
          </cell>
          <cell r="BP162">
            <v>44.280999999999999</v>
          </cell>
          <cell r="BQ162">
            <v>1.3943906006868001</v>
          </cell>
          <cell r="BR162">
            <v>-84.01680677200001</v>
          </cell>
          <cell r="BS162">
            <v>7.3644129973325798</v>
          </cell>
          <cell r="BT162">
            <v>23.838296875192452</v>
          </cell>
        </row>
        <row r="163">
          <cell r="B163" t="str">
            <v>Heaton Moor</v>
          </cell>
          <cell r="C163" t="str">
            <v>HEATON MOOR</v>
          </cell>
          <cell r="D163">
            <v>6.6</v>
          </cell>
          <cell r="E163">
            <v>62.5</v>
          </cell>
          <cell r="F163">
            <v>25</v>
          </cell>
          <cell r="G163">
            <v>0.68116544290450043</v>
          </cell>
          <cell r="H163">
            <v>0.59611087691053</v>
          </cell>
          <cell r="I163">
            <v>14.9</v>
          </cell>
          <cell r="J163">
            <v>42.564999999999998</v>
          </cell>
          <cell r="K163">
            <v>2.8185308999999936E-2</v>
          </cell>
          <cell r="L163">
            <v>3.5020239999985492E-3</v>
          </cell>
          <cell r="M163">
            <v>14.90277192276325</v>
          </cell>
          <cell r="N163">
            <v>42.572840181531276</v>
          </cell>
          <cell r="O163">
            <v>6.8041548999999923E-2</v>
          </cell>
          <cell r="P163">
            <v>6.6916079999987943E-3</v>
          </cell>
          <cell r="Q163">
            <v>14.906537455804749</v>
          </cell>
          <cell r="R163">
            <v>42.583490717324977</v>
          </cell>
          <cell r="S163">
            <v>2.8185308999999936E-2</v>
          </cell>
          <cell r="T163">
            <v>9.7753439999985758E-3</v>
          </cell>
          <cell r="U163">
            <v>14.903320695943661</v>
          </cell>
          <cell r="V163">
            <v>42.574392346480082</v>
          </cell>
          <cell r="W163">
            <v>0.19217603999999988</v>
          </cell>
          <cell r="X163">
            <v>6.3856079999998983E-2</v>
          </cell>
          <cell r="Y163">
            <v>14.922397002030786</v>
          </cell>
          <cell r="Z163">
            <v>42.62834828805687</v>
          </cell>
          <cell r="AA163">
            <v>0.28992980599999996</v>
          </cell>
          <cell r="AB163">
            <v>0.11788033999999925</v>
          </cell>
          <cell r="AC163">
            <v>14.935674135995662</v>
          </cell>
          <cell r="AD163">
            <v>42.665901693902008</v>
          </cell>
          <cell r="AE163">
            <v>0.41413408900000004</v>
          </cell>
          <cell r="AF163">
            <v>0.1722108399999982</v>
          </cell>
          <cell r="AG163">
            <v>14.95129187918123</v>
          </cell>
          <cell r="AH163">
            <v>42.710075342355395</v>
          </cell>
          <cell r="AI163">
            <v>0.57112980199999996</v>
          </cell>
          <cell r="AJ163">
            <v>0.22605500399999823</v>
          </cell>
          <cell r="AK163">
            <v>14.969735585202724</v>
          </cell>
          <cell r="AL163">
            <v>42.762242020747429</v>
          </cell>
          <cell r="AM163">
            <v>0.75918849899999996</v>
          </cell>
          <cell r="AN163">
            <v>0.28018173199999818</v>
          </cell>
          <cell r="AO163">
            <v>14.990921315553869</v>
          </cell>
          <cell r="AP163">
            <v>42.822164315130166</v>
          </cell>
          <cell r="AQ163">
            <v>0.97022492700000007</v>
          </cell>
          <cell r="AR163">
            <v>0.33410890799999748</v>
          </cell>
          <cell r="AS163">
            <v>15.014099619810665</v>
          </cell>
          <cell r="AT163">
            <v>42.887722459595707</v>
          </cell>
          <cell r="AU163">
            <v>14.912000000000001</v>
          </cell>
          <cell r="AV163">
            <v>42.912999999999997</v>
          </cell>
          <cell r="AW163">
            <v>1.2143099749999997</v>
          </cell>
          <cell r="AX163">
            <v>0.3877681519999987</v>
          </cell>
          <cell r="AY163">
            <v>15.052145490588828</v>
          </cell>
          <cell r="AZ163">
            <v>43.309391306992296</v>
          </cell>
          <cell r="BA163">
            <v>2.8003733659999996</v>
          </cell>
          <cell r="BB163">
            <v>0.64521533999999914</v>
          </cell>
          <cell r="BC163">
            <v>15.213410843473612</v>
          </cell>
          <cell r="BD163">
            <v>43.765518605373387</v>
          </cell>
          <cell r="BE163">
            <v>14.930999999999999</v>
          </cell>
          <cell r="BF163">
            <v>43.518000000000001</v>
          </cell>
          <cell r="BG163">
            <v>4.6007756209199995</v>
          </cell>
          <cell r="BH163">
            <v>0.69619739599999608</v>
          </cell>
          <cell r="BI163">
            <v>15.394364969274081</v>
          </cell>
          <cell r="BJ163">
            <v>44.828594047751999</v>
          </cell>
          <cell r="BK163">
            <v>6.2072106958150997</v>
          </cell>
          <cell r="BL163">
            <v>0.69619739599999608</v>
          </cell>
          <cell r="BM163">
            <v>15.534891593959891</v>
          </cell>
          <cell r="BN163">
            <v>45.226063364762375</v>
          </cell>
          <cell r="BO163">
            <v>14.956</v>
          </cell>
          <cell r="BP163">
            <v>43.923999999999999</v>
          </cell>
          <cell r="BQ163">
            <v>7.4513718102731001</v>
          </cell>
          <cell r="BR163">
            <v>0.69619739599999964</v>
          </cell>
          <cell r="BS163">
            <v>15.66872746583074</v>
          </cell>
          <cell r="BT163">
            <v>45.939897696907281</v>
          </cell>
        </row>
        <row r="164">
          <cell r="B164" t="str">
            <v>Heaton Norris</v>
          </cell>
          <cell r="C164" t="str">
            <v>HEATON NORRIS</v>
          </cell>
          <cell r="D164">
            <v>6.6</v>
          </cell>
          <cell r="E164">
            <v>54.75</v>
          </cell>
          <cell r="F164">
            <v>21.9</v>
          </cell>
          <cell r="G164">
            <v>0.85459834116701772</v>
          </cell>
          <cell r="H164">
            <v>0.68614458937493039</v>
          </cell>
          <cell r="I164">
            <v>15.023999999999999</v>
          </cell>
          <cell r="J164">
            <v>46.781999999999996</v>
          </cell>
          <cell r="K164">
            <v>2.5520143000000051E-2</v>
          </cell>
          <cell r="L164">
            <v>3.8189759999989192E-3</v>
          </cell>
          <cell r="M164">
            <v>15.026566507310974</v>
          </cell>
          <cell r="N164">
            <v>46.78925917889422</v>
          </cell>
          <cell r="O164">
            <v>6.1509298999999906E-2</v>
          </cell>
          <cell r="P164">
            <v>18.007279003999997</v>
          </cell>
          <cell r="Q164">
            <v>16.604609059192033</v>
          </cell>
          <cell r="R164">
            <v>51.252637536638296</v>
          </cell>
          <cell r="S164">
            <v>2.5520143000000051E-2</v>
          </cell>
          <cell r="T164">
            <v>18.010612023999997</v>
          </cell>
          <cell r="U164">
            <v>16.601752388145016</v>
          </cell>
          <cell r="V164">
            <v>51.244557650762445</v>
          </cell>
          <cell r="W164">
            <v>0.17321463199999987</v>
          </cell>
          <cell r="X164">
            <v>18.061302652000002</v>
          </cell>
          <cell r="Y164">
            <v>16.619106585221253</v>
          </cell>
          <cell r="Z164">
            <v>51.29364273250107</v>
          </cell>
          <cell r="AA164">
            <v>0.26091500599999984</v>
          </cell>
          <cell r="AB164">
            <v>18.111925943999999</v>
          </cell>
          <cell r="AC164">
            <v>16.631206767918286</v>
          </cell>
          <cell r="AD164">
            <v>51.327867217455733</v>
          </cell>
          <cell r="AE164">
            <v>0.37216334900000003</v>
          </cell>
          <cell r="AF164">
            <v>18.162872791999995</v>
          </cell>
          <cell r="AG164">
            <v>16.645395167491785</v>
          </cell>
          <cell r="AH164">
            <v>51.367998071666158</v>
          </cell>
          <cell r="AI164">
            <v>0.51255737099999998</v>
          </cell>
          <cell r="AJ164">
            <v>18.213297292</v>
          </cell>
          <cell r="AK164">
            <v>16.662087459164979</v>
          </cell>
          <cell r="AL164">
            <v>51.415211002208792</v>
          </cell>
          <cell r="AM164">
            <v>0.68052792200000001</v>
          </cell>
          <cell r="AN164">
            <v>18.264020156000001</v>
          </cell>
          <cell r="AO164">
            <v>16.681218171592288</v>
          </cell>
          <cell r="AP164">
            <v>51.469320828153911</v>
          </cell>
          <cell r="AQ164">
            <v>0.86888246999999996</v>
          </cell>
          <cell r="AR164">
            <v>18.314524704</v>
          </cell>
          <cell r="AS164">
            <v>16.70211292361865</v>
          </cell>
          <cell r="AT164">
            <v>51.528420111550119</v>
          </cell>
          <cell r="AU164">
            <v>15.038</v>
          </cell>
          <cell r="AV164">
            <v>47.216999999999999</v>
          </cell>
          <cell r="AW164">
            <v>1.086598819</v>
          </cell>
          <cell r="AX164">
            <v>18.364740028</v>
          </cell>
          <cell r="AY164">
            <v>16.73955086657789</v>
          </cell>
          <cell r="AZ164">
            <v>52.029712625164294</v>
          </cell>
          <cell r="BA164">
            <v>2.5003436270000003</v>
          </cell>
          <cell r="BB164">
            <v>18.177612779999997</v>
          </cell>
          <cell r="BC164">
            <v>16.846852075435272</v>
          </cell>
          <cell r="BD164">
            <v>52.333206274814565</v>
          </cell>
          <cell r="BE164">
            <v>15.048999999999999</v>
          </cell>
          <cell r="BF164">
            <v>47.636000000000003</v>
          </cell>
          <cell r="BG164">
            <v>4.1065689236800003</v>
          </cell>
          <cell r="BH164">
            <v>14.734132808</v>
          </cell>
          <cell r="BI164">
            <v>16.697133972198014</v>
          </cell>
          <cell r="BJ164">
            <v>52.297626832180555</v>
          </cell>
          <cell r="BK164">
            <v>5.5452851536877006</v>
          </cell>
          <cell r="BL164">
            <v>5.5333810839999966</v>
          </cell>
          <cell r="BM164">
            <v>16.018131959786515</v>
          </cell>
          <cell r="BN164">
            <v>50.377119122518621</v>
          </cell>
          <cell r="BO164">
            <v>15.071</v>
          </cell>
          <cell r="BP164">
            <v>48.017000000000003</v>
          </cell>
          <cell r="BQ164">
            <v>6.6662586881554997</v>
          </cell>
          <cell r="BR164">
            <v>-0.15066554799999388</v>
          </cell>
          <cell r="BS164">
            <v>15.640966583848313</v>
          </cell>
          <cell r="BT164">
            <v>49.629108945955494</v>
          </cell>
        </row>
        <row r="165">
          <cell r="B165" t="str">
            <v>Helwith Bridge</v>
          </cell>
          <cell r="C165" t="str">
            <v>HELWITH BRIDGE</v>
          </cell>
          <cell r="D165">
            <v>11</v>
          </cell>
          <cell r="E165">
            <v>50</v>
          </cell>
          <cell r="F165">
            <v>20</v>
          </cell>
          <cell r="G165">
            <v>0.10521335940304452</v>
          </cell>
          <cell r="H165">
            <v>0.11226180815560674</v>
          </cell>
          <cell r="I165">
            <v>2.2450000000000001</v>
          </cell>
          <cell r="J165">
            <v>5.26</v>
          </cell>
          <cell r="K165">
            <v>4.4029579999999846E-3</v>
          </cell>
          <cell r="L165">
            <v>9.6553599999937845E-5</v>
          </cell>
          <cell r="M165">
            <v>2.2452361631121347</v>
          </cell>
          <cell r="N165">
            <v>5.2606679701522259</v>
          </cell>
          <cell r="O165">
            <v>1.0642787999999986E-2</v>
          </cell>
          <cell r="P165">
            <v>1.9861040000002106E-4</v>
          </cell>
          <cell r="Q165">
            <v>2.2455690258440577</v>
          </cell>
          <cell r="R165">
            <v>5.2616094481320133</v>
          </cell>
          <cell r="S165">
            <v>4.4029579999999846E-3</v>
          </cell>
          <cell r="T165">
            <v>3.0912040000008467E-4</v>
          </cell>
          <cell r="U165">
            <v>2.2452473199756984</v>
          </cell>
          <cell r="V165">
            <v>5.2606995265277572</v>
          </cell>
          <cell r="W165">
            <v>3.0587844999999975E-2</v>
          </cell>
          <cell r="X165">
            <v>1.2223647200000021E-2</v>
          </cell>
          <cell r="Y165">
            <v>2.2472470205950983</v>
          </cell>
          <cell r="Z165">
            <v>5.2663555340010388</v>
          </cell>
          <cell r="AA165">
            <v>4.6499409999999991E-2</v>
          </cell>
          <cell r="AB165">
            <v>2.4145779199999939E-2</v>
          </cell>
          <cell r="AC165">
            <v>2.2487079108183248</v>
          </cell>
          <cell r="AD165">
            <v>5.2704875555346895</v>
          </cell>
          <cell r="AE165">
            <v>6.6657779E-2</v>
          </cell>
          <cell r="AF165">
            <v>3.6090415200000003E-2</v>
          </cell>
          <cell r="AG165">
            <v>2.2503928815981928</v>
          </cell>
          <cell r="AH165">
            <v>5.2752533725928723</v>
          </cell>
          <cell r="AI165">
            <v>9.193978199999997E-2</v>
          </cell>
          <cell r="AJ165">
            <v>4.8022311200000112E-2</v>
          </cell>
          <cell r="AK165">
            <v>2.2523461047441242</v>
          </cell>
          <cell r="AL165">
            <v>5.2807779219195066</v>
          </cell>
          <cell r="AM165">
            <v>0.12206731100000001</v>
          </cell>
          <cell r="AN165">
            <v>5.9974403199999915E-2</v>
          </cell>
          <cell r="AO165">
            <v>2.2545547120633738</v>
          </cell>
          <cell r="AP165">
            <v>5.2870248067691854</v>
          </cell>
          <cell r="AQ165">
            <v>0.15577980899999999</v>
          </cell>
          <cell r="AR165">
            <v>7.1923183200000129E-2</v>
          </cell>
          <cell r="AS165">
            <v>2.2569513076219958</v>
          </cell>
          <cell r="AT165">
            <v>5.2938034026542384</v>
          </cell>
          <cell r="AU165">
            <v>2.2480000000000002</v>
          </cell>
          <cell r="AV165">
            <v>5.391</v>
          </cell>
          <cell r="AW165">
            <v>0.19350210200000001</v>
          </cell>
          <cell r="AX165">
            <v>8.3863419199999956E-2</v>
          </cell>
          <cell r="AY165">
            <v>2.2625579143935219</v>
          </cell>
          <cell r="AZ165">
            <v>5.4321759999503705</v>
          </cell>
          <cell r="BA165">
            <v>0.43639959599999995</v>
          </cell>
          <cell r="BB165">
            <v>0.1429696912000008</v>
          </cell>
          <cell r="BC165">
            <v>2.2784090012659206</v>
          </cell>
          <cell r="BD165">
            <v>5.4770096440169702</v>
          </cell>
          <cell r="BE165">
            <v>2.2509999999999999</v>
          </cell>
          <cell r="BF165">
            <v>5.54</v>
          </cell>
          <cell r="BG165">
            <v>0.72073512203000001</v>
          </cell>
          <cell r="BH165">
            <v>0.1547626912000003</v>
          </cell>
          <cell r="BI165">
            <v>2.2969517180130246</v>
          </cell>
          <cell r="BJ165">
            <v>5.6699710856567265</v>
          </cell>
          <cell r="BK165">
            <v>0.98114953488299994</v>
          </cell>
          <cell r="BL165">
            <v>0.15476269120000075</v>
          </cell>
          <cell r="BM165">
            <v>2.3106199299549823</v>
          </cell>
          <cell r="BN165">
            <v>5.7086306270601401</v>
          </cell>
          <cell r="BO165">
            <v>2.2189999999999999</v>
          </cell>
          <cell r="BP165">
            <v>5.48</v>
          </cell>
          <cell r="BQ165">
            <v>1.1855726795479999</v>
          </cell>
          <cell r="BR165">
            <v>0.15476269119999986</v>
          </cell>
          <cell r="BS165">
            <v>2.2893493624641574</v>
          </cell>
          <cell r="BT165">
            <v>5.6789780450022258</v>
          </cell>
        </row>
        <row r="166">
          <cell r="B166" t="str">
            <v>Hensingham</v>
          </cell>
          <cell r="C166" t="str">
            <v>HENSINGHAM</v>
          </cell>
          <cell r="D166">
            <v>11</v>
          </cell>
          <cell r="E166">
            <v>33.405000000000001</v>
          </cell>
          <cell r="F166">
            <v>13.1</v>
          </cell>
          <cell r="G166">
            <v>0.69429912837599783</v>
          </cell>
          <cell r="H166">
            <v>0.62176203939194197</v>
          </cell>
          <cell r="I166">
            <v>8.1440000000000001</v>
          </cell>
          <cell r="J166">
            <v>23.19</v>
          </cell>
          <cell r="K166">
            <v>1.9221390999999977E-2</v>
          </cell>
          <cell r="L166">
            <v>1.4071199999996509E-3</v>
          </cell>
          <cell r="M166">
            <v>8.1450827160344392</v>
          </cell>
          <cell r="N166">
            <v>23.193062383400207</v>
          </cell>
          <cell r="O166">
            <v>4.6787342999999981E-2</v>
          </cell>
          <cell r="P166">
            <v>2.7429880000013895E-3</v>
          </cell>
          <cell r="Q166">
            <v>8.1465996681759911</v>
          </cell>
          <cell r="R166">
            <v>23.197352971984316</v>
          </cell>
          <cell r="S166">
            <v>1.9221390999999977E-2</v>
          </cell>
          <cell r="T166">
            <v>4.0746279999979151E-3</v>
          </cell>
          <cell r="U166">
            <v>8.1452227238946087</v>
          </cell>
          <cell r="V166">
            <v>23.193458385429587</v>
          </cell>
          <cell r="W166">
            <v>0.13647620499999991</v>
          </cell>
          <cell r="X166">
            <v>3.8288292000000723E-2</v>
          </cell>
          <cell r="Y166">
            <v>8.1531727572170674</v>
          </cell>
          <cell r="Z166">
            <v>23.215944475321464</v>
          </cell>
          <cell r="AA166">
            <v>0.20900093700000011</v>
          </cell>
          <cell r="AB166">
            <v>7.250387200000219E-2</v>
          </cell>
          <cell r="AC166">
            <v>8.1587751706594851</v>
          </cell>
          <cell r="AD166">
            <v>23.23179049346604</v>
          </cell>
          <cell r="AE166">
            <v>0.30144552600000007</v>
          </cell>
          <cell r="AF166">
            <v>0.10689232800000426</v>
          </cell>
          <cell r="AG166">
            <v>8.1654321790842932</v>
          </cell>
          <cell r="AH166">
            <v>23.250619356664433</v>
          </cell>
          <cell r="AI166">
            <v>0.41812441400000011</v>
          </cell>
          <cell r="AJ166">
            <v>0.14106244399999923</v>
          </cell>
          <cell r="AK166">
            <v>8.1733496984539631</v>
          </cell>
          <cell r="AL166">
            <v>23.273013483210313</v>
          </cell>
          <cell r="AM166">
            <v>0.55792760899999994</v>
          </cell>
          <cell r="AN166">
            <v>0.17539224000000075</v>
          </cell>
          <cell r="AO166">
            <v>8.1824893102020226</v>
          </cell>
          <cell r="AP166">
            <v>23.298864208988171</v>
          </cell>
          <cell r="AQ166">
            <v>0.71486506300000008</v>
          </cell>
          <cell r="AR166">
            <v>0.20964072399999978</v>
          </cell>
          <cell r="AS166">
            <v>8.1925239695447107</v>
          </cell>
          <cell r="AT166">
            <v>23.327246511660618</v>
          </cell>
          <cell r="AU166">
            <v>8.1489999999999991</v>
          </cell>
          <cell r="AV166">
            <v>23.398</v>
          </cell>
          <cell r="AW166">
            <v>0.89033018100000005</v>
          </cell>
          <cell r="AX166">
            <v>0.24376669600000156</v>
          </cell>
          <cell r="AY166">
            <v>8.2085246488384591</v>
          </cell>
          <cell r="AZ166">
            <v>23.566361131365692</v>
          </cell>
          <cell r="BA166">
            <v>2.0269297509999999</v>
          </cell>
          <cell r="BB166">
            <v>0.12264167199999321</v>
          </cell>
          <cell r="BC166">
            <v>8.2618232399737597</v>
          </cell>
          <cell r="BD166">
            <v>23.717112312243536</v>
          </cell>
          <cell r="BE166">
            <v>8.0980000000000008</v>
          </cell>
          <cell r="BF166">
            <v>23.632999999999999</v>
          </cell>
          <cell r="BG166">
            <v>3.3499950822000004</v>
          </cell>
          <cell r="BH166">
            <v>-0.87737519600000091</v>
          </cell>
          <cell r="BI166">
            <v>8.2277788869910182</v>
          </cell>
          <cell r="BJ166">
            <v>24.000070124184763</v>
          </cell>
          <cell r="BK166">
            <v>4.5433965847769997</v>
          </cell>
          <cell r="BL166">
            <v>-12.858358452000001</v>
          </cell>
          <cell r="BM166">
            <v>7.6615776843324852</v>
          </cell>
          <cell r="BN166">
            <v>22.398611284521454</v>
          </cell>
          <cell r="BO166">
            <v>8.0990000000000002</v>
          </cell>
          <cell r="BP166">
            <v>23.649000000000001</v>
          </cell>
          <cell r="BQ166">
            <v>5.4599903876609996</v>
          </cell>
          <cell r="BR166">
            <v>-14.107225452000002</v>
          </cell>
          <cell r="BS166">
            <v>7.6451378643507191</v>
          </cell>
          <cell r="BT166">
            <v>22.365284024634338</v>
          </cell>
        </row>
        <row r="167">
          <cell r="B167" t="str">
            <v>Heyrod</v>
          </cell>
          <cell r="C167" t="str">
            <v>HEYROD</v>
          </cell>
          <cell r="D167">
            <v>6.6</v>
          </cell>
          <cell r="E167">
            <v>54.75</v>
          </cell>
          <cell r="F167">
            <v>21.9</v>
          </cell>
          <cell r="G167">
            <v>0.85100758580096603</v>
          </cell>
          <cell r="H167">
            <v>0.72382237903179203</v>
          </cell>
          <cell r="I167">
            <v>15.849</v>
          </cell>
          <cell r="J167">
            <v>46.585000000000001</v>
          </cell>
          <cell r="K167">
            <v>2.8721501000000149E-2</v>
          </cell>
          <cell r="L167">
            <v>2.2591119999990639E-3</v>
          </cell>
          <cell r="M167">
            <v>15.851710100796245</v>
          </cell>
          <cell r="N167">
            <v>46.59266532260289</v>
          </cell>
          <cell r="O167">
            <v>7.0024802000000275E-2</v>
          </cell>
          <cell r="P167">
            <v>4.3578240000003987E-3</v>
          </cell>
          <cell r="Q167">
            <v>15.855506792294566</v>
          </cell>
          <cell r="R167">
            <v>46.603403987821039</v>
          </cell>
          <cell r="S167">
            <v>2.8721501000000149E-2</v>
          </cell>
          <cell r="T167">
            <v>6.4186880000001167E-3</v>
          </cell>
          <cell r="U167">
            <v>15.85207396933008</v>
          </cell>
          <cell r="V167">
            <v>46.593694498233837</v>
          </cell>
          <cell r="W167">
            <v>0.20142660999999995</v>
          </cell>
          <cell r="X167">
            <v>5.7957364000000844E-2</v>
          </cell>
          <cell r="Y167">
            <v>15.871690213213997</v>
          </cell>
          <cell r="Z167">
            <v>46.649177614520745</v>
          </cell>
          <cell r="AA167">
            <v>0.30678771900000013</v>
          </cell>
          <cell r="AB167">
            <v>0.109480883999999</v>
          </cell>
          <cell r="AC167">
            <v>15.885414059090492</v>
          </cell>
          <cell r="AD167">
            <v>46.687994512453656</v>
          </cell>
          <cell r="AE167">
            <v>0.441922331</v>
          </cell>
          <cell r="AF167">
            <v>0.1612433599999985</v>
          </cell>
          <cell r="AG167">
            <v>15.901763314252243</v>
          </cell>
          <cell r="AH167">
            <v>46.734237189222547</v>
          </cell>
          <cell r="AI167">
            <v>0.61427276799999997</v>
          </cell>
          <cell r="AJ167">
            <v>0.21267868399999923</v>
          </cell>
          <cell r="AK167">
            <v>15.921339491427114</v>
          </cell>
          <cell r="AL167">
            <v>46.789606979742793</v>
          </cell>
          <cell r="AM167">
            <v>0.82209952900000016</v>
          </cell>
          <cell r="AN167">
            <v>0.26433429599999858</v>
          </cell>
          <cell r="AO167">
            <v>15.944038312321283</v>
          </cell>
          <cell r="AP167">
            <v>46.853808940459615</v>
          </cell>
          <cell r="AQ167">
            <v>1.0562731890000001</v>
          </cell>
          <cell r="AR167">
            <v>0.31586114399999854</v>
          </cell>
          <cell r="AS167">
            <v>15.969030625230587</v>
          </cell>
          <cell r="AT167">
            <v>46.924497876202437</v>
          </cell>
          <cell r="AU167">
            <v>15.85</v>
          </cell>
          <cell r="AV167">
            <v>46.606999999999999</v>
          </cell>
          <cell r="AW167">
            <v>1.3284217839999997</v>
          </cell>
          <cell r="AX167">
            <v>0.36720478000000156</v>
          </cell>
          <cell r="AY167">
            <v>15.998328856540981</v>
          </cell>
          <cell r="AZ167">
            <v>47.026537361223099</v>
          </cell>
          <cell r="BA167">
            <v>3.1088030779999998</v>
          </cell>
          <cell r="BB167">
            <v>0.61622513200000206</v>
          </cell>
          <cell r="BC167">
            <v>16.1758554605731</v>
          </cell>
          <cell r="BD167">
            <v>47.528658423431615</v>
          </cell>
          <cell r="BE167">
            <v>15.87</v>
          </cell>
          <cell r="BF167">
            <v>47.311999999999998</v>
          </cell>
          <cell r="BG167">
            <v>5.1276011690699992</v>
          </cell>
          <cell r="BH167">
            <v>0.66566502799999583</v>
          </cell>
          <cell r="BI167">
            <v>16.376779363388714</v>
          </cell>
          <cell r="BJ167">
            <v>48.745388497670248</v>
          </cell>
          <cell r="BK167">
            <v>6.9128834707261007</v>
          </cell>
          <cell r="BL167">
            <v>0.66566502799999938</v>
          </cell>
          <cell r="BM167">
            <v>16.53295106300093</v>
          </cell>
          <cell r="BN167">
            <v>49.18710876897115</v>
          </cell>
          <cell r="BO167">
            <v>15.879</v>
          </cell>
          <cell r="BP167">
            <v>47.658000000000001</v>
          </cell>
          <cell r="BQ167">
            <v>8.2758800846966984</v>
          </cell>
          <cell r="BR167">
            <v>0.66566502800000293</v>
          </cell>
          <cell r="BS167">
            <v>16.661182345119187</v>
          </cell>
          <cell r="BT167">
            <v>49.870345761432688</v>
          </cell>
        </row>
        <row r="168">
          <cell r="B168" t="str">
            <v>Heyside</v>
          </cell>
          <cell r="C168" t="str">
            <v>HEYSIDE</v>
          </cell>
          <cell r="D168">
            <v>6.6</v>
          </cell>
          <cell r="E168">
            <v>54.75</v>
          </cell>
          <cell r="F168">
            <v>21.9</v>
          </cell>
          <cell r="G168">
            <v>0.75398091186524629</v>
          </cell>
          <cell r="H168">
            <v>0.65676810503718885</v>
          </cell>
          <cell r="I168">
            <v>14.382</v>
          </cell>
          <cell r="J168">
            <v>41.277000000000001</v>
          </cell>
          <cell r="K168">
            <v>1.2015480000000078E-2</v>
          </cell>
          <cell r="L168">
            <v>1.9481440000008732E-3</v>
          </cell>
          <cell r="M168">
            <v>14.383221500314434</v>
          </cell>
          <cell r="N168">
            <v>41.280454924622234</v>
          </cell>
          <cell r="O168">
            <v>6.0288591459999994</v>
          </cell>
          <cell r="P168">
            <v>3.7427399999998556E-3</v>
          </cell>
          <cell r="Q168">
            <v>14.909715806484234</v>
          </cell>
          <cell r="R168">
            <v>42.769605701217323</v>
          </cell>
          <cell r="S168">
            <v>1.2015480000000078E-2</v>
          </cell>
          <cell r="T168">
            <v>5.4936200000001989E-3</v>
          </cell>
          <cell r="U168">
            <v>14.38353164903004</v>
          </cell>
          <cell r="V168">
            <v>41.281332157662156</v>
          </cell>
          <cell r="W168">
            <v>6.0808473209999994</v>
          </cell>
          <cell r="X168">
            <v>3.4118664000000187E-2</v>
          </cell>
          <cell r="Y168">
            <v>14.91692079659472</v>
          </cell>
          <cell r="Z168">
            <v>42.789984490679345</v>
          </cell>
          <cell r="AA168">
            <v>6.1214276869999997</v>
          </cell>
          <cell r="AB168">
            <v>6.272318800000054E-2</v>
          </cell>
          <cell r="AC168">
            <v>14.922972904907652</v>
          </cell>
          <cell r="AD168">
            <v>42.807102437993549</v>
          </cell>
          <cell r="AE168">
            <v>6.1726969140000003</v>
          </cell>
          <cell r="AF168">
            <v>9.1520956000000098E-2</v>
          </cell>
          <cell r="AG168">
            <v>14.929976950531358</v>
          </cell>
          <cell r="AH168">
            <v>42.8269128706186</v>
          </cell>
          <cell r="AI168">
            <v>6.2371170309999995</v>
          </cell>
          <cell r="AJ168">
            <v>0.1200398319999989</v>
          </cell>
          <cell r="AK168">
            <v>14.938107003959654</v>
          </cell>
          <cell r="AL168">
            <v>42.849908134260829</v>
          </cell>
          <cell r="AM168">
            <v>6.3139467900000001</v>
          </cell>
          <cell r="AN168">
            <v>0.14873698400000013</v>
          </cell>
          <cell r="AO168">
            <v>14.947338214637321</v>
          </cell>
          <cell r="AP168">
            <v>42.876017940935789</v>
          </cell>
          <cell r="AQ168">
            <v>6.3999328810000007</v>
          </cell>
          <cell r="AR168">
            <v>0.17732201199999942</v>
          </cell>
          <cell r="AS168">
            <v>14.957360588333687</v>
          </cell>
          <cell r="AT168">
            <v>42.904365494552927</v>
          </cell>
          <cell r="AU168">
            <v>14.391</v>
          </cell>
          <cell r="AV168">
            <v>41.616999999999997</v>
          </cell>
          <cell r="AW168">
            <v>6.4989110800000001</v>
          </cell>
          <cell r="AX168">
            <v>0.20575109600000108</v>
          </cell>
          <cell r="AY168">
            <v>14.977505835172591</v>
          </cell>
          <cell r="AZ168">
            <v>43.27588901302407</v>
          </cell>
          <cell r="BA168">
            <v>7.1404874109999996</v>
          </cell>
          <cell r="BB168">
            <v>0.34151201199999992</v>
          </cell>
          <cell r="BC168">
            <v>15.045505209234193</v>
          </cell>
          <cell r="BD168">
            <v>43.468220287085671</v>
          </cell>
          <cell r="BE168">
            <v>14.401999999999999</v>
          </cell>
          <cell r="BF168">
            <v>42.01</v>
          </cell>
          <cell r="BG168">
            <v>7.8729101520000002</v>
          </cell>
          <cell r="BH168">
            <v>0.3683637680000027</v>
          </cell>
          <cell r="BI168">
            <v>15.122924502451127</v>
          </cell>
          <cell r="BJ168">
            <v>44.04908241762692</v>
          </cell>
          <cell r="BK168">
            <v>8.5368667925352995</v>
          </cell>
          <cell r="BL168">
            <v>0.36836376800000092</v>
          </cell>
          <cell r="BM168">
            <v>15.181005645654658</v>
          </cell>
          <cell r="BN168">
            <v>44.213360698500054</v>
          </cell>
          <cell r="BO168">
            <v>14.412000000000001</v>
          </cell>
          <cell r="BP168">
            <v>42.377000000000002</v>
          </cell>
          <cell r="BQ168">
            <v>9.0625607124965022</v>
          </cell>
          <cell r="BR168">
            <v>0.36836376800000092</v>
          </cell>
          <cell r="BS168">
            <v>15.236991937503287</v>
          </cell>
          <cell r="BT168">
            <v>44.710429573731211</v>
          </cell>
        </row>
        <row r="169">
          <cell r="B169" t="str">
            <v>Heywood</v>
          </cell>
          <cell r="C169" t="str">
            <v>HEYWOOD</v>
          </cell>
          <cell r="D169">
            <v>6.6</v>
          </cell>
          <cell r="E169">
            <v>50</v>
          </cell>
          <cell r="F169">
            <v>20</v>
          </cell>
          <cell r="G169">
            <v>0.93263239032384826</v>
          </cell>
          <cell r="H169">
            <v>0.76759933995016616</v>
          </cell>
          <cell r="I169">
            <v>15.35</v>
          </cell>
          <cell r="J169">
            <v>46.625999999999998</v>
          </cell>
          <cell r="K169">
            <v>1.9033931000000059E-2</v>
          </cell>
          <cell r="L169">
            <v>3.678231999999948E-3</v>
          </cell>
          <cell r="M169">
            <v>15.351986799003322</v>
          </cell>
          <cell r="N169">
            <v>46.631619516192416</v>
          </cell>
          <cell r="O169">
            <v>4.576409799999992E-2</v>
          </cell>
          <cell r="P169">
            <v>16.006982992000005</v>
          </cell>
          <cell r="Q169">
            <v>16.754251189946135</v>
          </cell>
          <cell r="R169">
            <v>50.59782215560076</v>
          </cell>
          <cell r="S169">
            <v>1.9033931000000059E-2</v>
          </cell>
          <cell r="T169">
            <v>16.010144671999999</v>
          </cell>
          <cell r="U169">
            <v>16.752189482019794</v>
          </cell>
          <cell r="V169">
            <v>50.59199076497859</v>
          </cell>
          <cell r="W169">
            <v>0.12844475199999994</v>
          </cell>
          <cell r="X169">
            <v>16.068446132000002</v>
          </cell>
          <cell r="Y169">
            <v>16.76686050180491</v>
          </cell>
          <cell r="Z169">
            <v>50.633486675286498</v>
          </cell>
          <cell r="AA169">
            <v>0.19311016800000014</v>
          </cell>
          <cell r="AB169">
            <v>16.126668155999997</v>
          </cell>
          <cell r="AC169">
            <v>16.777610364920669</v>
          </cell>
          <cell r="AD169">
            <v>50.663891879710427</v>
          </cell>
          <cell r="AE169">
            <v>0.27490078100000004</v>
          </cell>
          <cell r="AF169">
            <v>16.185178348000004</v>
          </cell>
          <cell r="AG169">
            <v>16.789883502425862</v>
          </cell>
          <cell r="AH169">
            <v>50.698605554735856</v>
          </cell>
          <cell r="AI169">
            <v>0.37777691199999996</v>
          </cell>
          <cell r="AJ169">
            <v>16.243189143999999</v>
          </cell>
          <cell r="AK169">
            <v>16.803957458579276</v>
          </cell>
          <cell r="AL169">
            <v>50.738412714072666</v>
          </cell>
          <cell r="AM169">
            <v>0.50055496699999991</v>
          </cell>
          <cell r="AN169">
            <v>16.301466088000002</v>
          </cell>
          <cell r="AO169">
            <v>16.819795663490002</v>
          </cell>
          <cell r="AP169">
            <v>50.783209922449444</v>
          </cell>
          <cell r="AQ169">
            <v>0.63802776000000005</v>
          </cell>
          <cell r="AR169">
            <v>16.359529987999998</v>
          </cell>
          <cell r="AS169">
            <v>16.83690068808697</v>
          </cell>
          <cell r="AT169">
            <v>50.831590237988962</v>
          </cell>
          <cell r="AU169">
            <v>15.36</v>
          </cell>
          <cell r="AV169">
            <v>46.984000000000002</v>
          </cell>
          <cell r="AW169">
            <v>0.7965742429999999</v>
          </cell>
          <cell r="AX169">
            <v>16.417318283999997</v>
          </cell>
          <cell r="AY169">
            <v>16.865825073373443</v>
          </cell>
          <cell r="AZ169">
            <v>51.243116482652376</v>
          </cell>
          <cell r="BA169">
            <v>1.8263871790000001</v>
          </cell>
          <cell r="BB169">
            <v>16.316370003999996</v>
          </cell>
          <cell r="BC169">
            <v>16.947079658098041</v>
          </cell>
          <cell r="BD169">
            <v>51.472939154097411</v>
          </cell>
          <cell r="BE169">
            <v>15.379</v>
          </cell>
          <cell r="BF169">
            <v>47.688000000000002</v>
          </cell>
          <cell r="BG169">
            <v>3.00411358704</v>
          </cell>
          <cell r="BH169">
            <v>13.271851072000006</v>
          </cell>
          <cell r="BI169">
            <v>16.802777663214783</v>
          </cell>
          <cell r="BJ169">
            <v>51.715051362244452</v>
          </cell>
          <cell r="BK169">
            <v>4.0766919898275003</v>
          </cell>
          <cell r="BL169">
            <v>5.4478678120000001</v>
          </cell>
          <cell r="BM169">
            <v>16.212182903863301</v>
          </cell>
          <cell r="BN169">
            <v>50.044597125161765</v>
          </cell>
          <cell r="BO169">
            <v>15.388</v>
          </cell>
          <cell r="BP169">
            <v>48.040999999999997</v>
          </cell>
          <cell r="BQ169">
            <v>4.9317005211560998</v>
          </cell>
          <cell r="BR169">
            <v>1.3439266280000033</v>
          </cell>
          <cell r="BS169">
            <v>15.936975003621061</v>
          </cell>
          <cell r="BT169">
            <v>49.59373579104944</v>
          </cell>
        </row>
        <row r="170">
          <cell r="B170" t="str">
            <v>Higher Mill</v>
          </cell>
          <cell r="C170" t="str">
            <v>HIGHER MILL</v>
          </cell>
          <cell r="D170">
            <v>6.6</v>
          </cell>
          <cell r="E170">
            <v>54.75</v>
          </cell>
          <cell r="F170">
            <v>21.9</v>
          </cell>
          <cell r="G170">
            <v>0.68785461406425807</v>
          </cell>
          <cell r="H170">
            <v>0.60346313295402676</v>
          </cell>
          <cell r="I170">
            <v>13.212999999999999</v>
          </cell>
          <cell r="J170">
            <v>37.652000000000001</v>
          </cell>
          <cell r="K170">
            <v>3.0122927999999938E-2</v>
          </cell>
          <cell r="L170">
            <v>2.3724880000006721E-3</v>
          </cell>
          <cell r="M170">
            <v>13.215842611693185</v>
          </cell>
          <cell r="N170">
            <v>37.660040120018131</v>
          </cell>
          <cell r="O170">
            <v>7.2631198000000063E-2</v>
          </cell>
          <cell r="P170">
            <v>4.5920320000014669E-3</v>
          </cell>
          <cell r="Q170">
            <v>13.219755280701241</v>
          </cell>
          <cell r="R170">
            <v>37.671106819170667</v>
          </cell>
          <cell r="S170">
            <v>3.0122927999999938E-2</v>
          </cell>
          <cell r="T170">
            <v>6.7815160000010977E-3</v>
          </cell>
          <cell r="U170">
            <v>13.216228301617832</v>
          </cell>
          <cell r="V170">
            <v>37.661131015862743</v>
          </cell>
          <cell r="W170">
            <v>0.20466067199999993</v>
          </cell>
          <cell r="X170">
            <v>6.7623308000000826E-2</v>
          </cell>
          <cell r="Y170">
            <v>13.236818671083185</v>
          </cell>
          <cell r="Z170">
            <v>37.719369375367087</v>
          </cell>
          <cell r="AA170">
            <v>0.30838645100000006</v>
          </cell>
          <cell r="AB170">
            <v>0.12845376799999908</v>
          </cell>
          <cell r="AC170">
            <v>13.251213608792803</v>
          </cell>
          <cell r="AD170">
            <v>37.760084407644008</v>
          </cell>
          <cell r="AE170">
            <v>0.44001935900000011</v>
          </cell>
          <cell r="AF170">
            <v>0.18954339600000125</v>
          </cell>
          <cell r="AG170">
            <v>13.268072458495608</v>
          </cell>
          <cell r="AH170">
            <v>37.807768435435435</v>
          </cell>
          <cell r="AI170">
            <v>0.60621180600000013</v>
          </cell>
          <cell r="AJ170">
            <v>0.25028221200000011</v>
          </cell>
          <cell r="AK170">
            <v>13.287923795735091</v>
          </cell>
          <cell r="AL170">
            <v>37.863916496146075</v>
          </cell>
          <cell r="AM170">
            <v>0.80511135</v>
          </cell>
          <cell r="AN170">
            <v>0.31126016800000222</v>
          </cell>
          <cell r="AO170">
            <v>13.310657181277715</v>
          </cell>
          <cell r="AP170">
            <v>37.92821622045215</v>
          </cell>
          <cell r="AQ170">
            <v>1.0281920909999998</v>
          </cell>
          <cell r="AR170">
            <v>0.37210343200000118</v>
          </cell>
          <cell r="AS170">
            <v>13.335494090477132</v>
          </cell>
          <cell r="AT170">
            <v>37.998465608126637</v>
          </cell>
          <cell r="AU170">
            <v>13.223000000000001</v>
          </cell>
          <cell r="AV170">
            <v>38.006</v>
          </cell>
          <cell r="AW170">
            <v>1.2861703430000002</v>
          </cell>
          <cell r="AX170">
            <v>0.43275166000000276</v>
          </cell>
          <cell r="AY170">
            <v>13.373366678961823</v>
          </cell>
          <cell r="AZ170">
            <v>38.431301193433619</v>
          </cell>
          <cell r="BA170">
            <v>2.9619224890000004</v>
          </cell>
          <cell r="BB170">
            <v>0.72772457200000318</v>
          </cell>
          <cell r="BC170">
            <v>13.545760412709557</v>
          </cell>
          <cell r="BD170">
            <v>38.918904306101979</v>
          </cell>
          <cell r="BE170">
            <v>13.241</v>
          </cell>
          <cell r="BF170">
            <v>38.718000000000004</v>
          </cell>
          <cell r="BG170">
            <v>4.8654372982300007</v>
          </cell>
          <cell r="BH170">
            <v>0.78518140000000614</v>
          </cell>
          <cell r="BI170">
            <v>13.735300943410762</v>
          </cell>
          <cell r="BJ170">
            <v>40.116094196130632</v>
          </cell>
          <cell r="BK170">
            <v>6.5692819260279993</v>
          </cell>
          <cell r="BL170">
            <v>0.66175305200000167</v>
          </cell>
          <cell r="BM170">
            <v>13.873551513800615</v>
          </cell>
          <cell r="BN170">
            <v>40.507125859432932</v>
          </cell>
          <cell r="BO170">
            <v>13.25</v>
          </cell>
          <cell r="BP170">
            <v>39.055</v>
          </cell>
          <cell r="BQ170">
            <v>7.895522509809501</v>
          </cell>
          <cell r="BR170">
            <v>0.33145793200000639</v>
          </cell>
          <cell r="BS170">
            <v>13.969674147378258</v>
          </cell>
          <cell r="BT170">
            <v>41.090545879423253</v>
          </cell>
        </row>
        <row r="171">
          <cell r="B171" t="str">
            <v>Higher Walton</v>
          </cell>
          <cell r="C171" t="str">
            <v>HIGHER WALTON</v>
          </cell>
          <cell r="D171">
            <v>11</v>
          </cell>
          <cell r="E171">
            <v>33.405000000000001</v>
          </cell>
          <cell r="F171">
            <v>13.1</v>
          </cell>
          <cell r="G171">
            <v>0.87939880172982088</v>
          </cell>
          <cell r="H171">
            <v>0.68917349058175337</v>
          </cell>
          <cell r="I171">
            <v>9.0269999999999992</v>
          </cell>
          <cell r="J171">
            <v>29.373000000000001</v>
          </cell>
          <cell r="K171">
            <v>2.1078230999999947E-2</v>
          </cell>
          <cell r="L171">
            <v>1.2652120000069544E-3</v>
          </cell>
          <cell r="M171">
            <v>9.0281727266209693</v>
          </cell>
          <cell r="N171">
            <v>29.376316971784668</v>
          </cell>
          <cell r="O171">
            <v>5.0605361999999987E-2</v>
          </cell>
          <cell r="P171">
            <v>2.5086240000078419E-3</v>
          </cell>
          <cell r="Q171">
            <v>9.029787761283167</v>
          </cell>
          <cell r="R171">
            <v>29.380884979630629</v>
          </cell>
          <cell r="S171">
            <v>2.1078230999999947E-2</v>
          </cell>
          <cell r="T171">
            <v>3.7846000000101299E-3</v>
          </cell>
          <cell r="U171">
            <v>9.0283049601973335</v>
          </cell>
          <cell r="V171">
            <v>29.376690984818854</v>
          </cell>
          <cell r="W171">
            <v>0.14172632600000001</v>
          </cell>
          <cell r="X171">
            <v>5.0490168000010271E-2</v>
          </cell>
          <cell r="Y171">
            <v>9.0370887495048713</v>
          </cell>
          <cell r="Z171">
            <v>29.40153529275435</v>
          </cell>
          <cell r="AA171">
            <v>0.21282027100000012</v>
          </cell>
          <cell r="AB171">
            <v>9.7229388000013017E-2</v>
          </cell>
          <cell r="AC171">
            <v>9.0432733867350734</v>
          </cell>
          <cell r="AD171">
            <v>29.419028088452968</v>
          </cell>
          <cell r="AE171">
            <v>0.302586884</v>
          </cell>
          <cell r="AF171">
            <v>0.144169404000003</v>
          </cell>
          <cell r="AG171">
            <v>9.0504486239217226</v>
          </cell>
          <cell r="AH171">
            <v>29.439322723938176</v>
          </cell>
          <cell r="AI171">
            <v>0.41527704199999993</v>
          </cell>
          <cell r="AJ171">
            <v>0.19092398000000088</v>
          </cell>
          <cell r="AK171">
            <v>9.0588173021122476</v>
          </cell>
          <cell r="AL171">
            <v>29.462992920330528</v>
          </cell>
          <cell r="AM171">
            <v>0.54957229500000004</v>
          </cell>
          <cell r="AN171">
            <v>0.23786147600001328</v>
          </cell>
          <cell r="AO171">
            <v>9.0683295545141682</v>
          </cell>
          <cell r="AP171">
            <v>29.489897633041554</v>
          </cell>
          <cell r="AQ171">
            <v>0.69980860499999975</v>
          </cell>
          <cell r="AR171">
            <v>0.28473542800000828</v>
          </cell>
          <cell r="AS171">
            <v>9.0786751602255986</v>
          </cell>
          <cell r="AT171">
            <v>29.519159424857691</v>
          </cell>
          <cell r="AU171">
            <v>9.0370000000000008</v>
          </cell>
          <cell r="AV171">
            <v>29.792000000000002</v>
          </cell>
          <cell r="AW171">
            <v>0.87244525699999997</v>
          </cell>
          <cell r="AX171">
            <v>0.33149866000001538</v>
          </cell>
          <cell r="AY171">
            <v>9.100190667688107</v>
          </cell>
          <cell r="AZ171">
            <v>29.970730198519863</v>
          </cell>
          <cell r="BA171">
            <v>1.9892824070000001</v>
          </cell>
          <cell r="BB171">
            <v>0.55963825199999917</v>
          </cell>
          <cell r="BC171">
            <v>9.1707836389651511</v>
          </cell>
          <cell r="BD171">
            <v>30.170397273296281</v>
          </cell>
          <cell r="BE171">
            <v>8.9789999999999992</v>
          </cell>
          <cell r="BF171">
            <v>29.856999999999999</v>
          </cell>
          <cell r="BG171">
            <v>3.2660493960400006</v>
          </cell>
          <cell r="BH171">
            <v>0.57730257200001489</v>
          </cell>
          <cell r="BI171">
            <v>9.1807236630307614</v>
          </cell>
          <cell r="BJ171">
            <v>30.427560680219365</v>
          </cell>
          <cell r="BK171">
            <v>4.4235725991270005</v>
          </cell>
          <cell r="BL171">
            <v>-2.4071479679999861</v>
          </cell>
          <cell r="BM171">
            <v>9.0848348457801613</v>
          </cell>
          <cell r="BN171">
            <v>30.156346148547936</v>
          </cell>
          <cell r="BO171">
            <v>8.99</v>
          </cell>
          <cell r="BP171">
            <v>30.265000000000001</v>
          </cell>
          <cell r="BQ171">
            <v>5.3387709319120003</v>
          </cell>
          <cell r="BR171">
            <v>-10.393558495999986</v>
          </cell>
          <cell r="BS171">
            <v>8.7246924581070395</v>
          </cell>
          <cell r="BT171">
            <v>29.514596952110214</v>
          </cell>
        </row>
        <row r="172">
          <cell r="B172" t="str">
            <v>Hill Top T11 &amp; T12</v>
          </cell>
          <cell r="C172" t="str">
            <v>HILL TOP T11 &amp; T12</v>
          </cell>
          <cell r="D172">
            <v>11</v>
          </cell>
          <cell r="E172">
            <v>33.405000000000001</v>
          </cell>
          <cell r="F172">
            <v>13.1</v>
          </cell>
          <cell r="G172">
            <v>0.90201378514482766</v>
          </cell>
          <cell r="H172">
            <v>0.7569989789229884</v>
          </cell>
          <cell r="I172">
            <v>9.9149999999999991</v>
          </cell>
          <cell r="J172">
            <v>30.126999999999999</v>
          </cell>
          <cell r="K172">
            <v>2.8499512999999865E-2</v>
          </cell>
          <cell r="L172">
            <v>3.6349880000017265E-3</v>
          </cell>
          <cell r="M172">
            <v>9.9166866238911471</v>
          </cell>
          <cell r="N172">
            <v>30.131770492762968</v>
          </cell>
          <cell r="O172">
            <v>6.9203979000000082E-2</v>
          </cell>
          <cell r="P172">
            <v>6.9932200000053513E-3</v>
          </cell>
          <cell r="Q172">
            <v>9.9189993157594678</v>
          </cell>
          <cell r="R172">
            <v>30.138311773174504</v>
          </cell>
          <cell r="S172">
            <v>2.8499512999999865E-2</v>
          </cell>
          <cell r="T172">
            <v>1.0275696000000778E-2</v>
          </cell>
          <cell r="U172">
            <v>9.917035170668548</v>
          </cell>
          <cell r="V172">
            <v>30.132756331922408</v>
          </cell>
          <cell r="W172">
            <v>0.19763620000000004</v>
          </cell>
          <cell r="X172">
            <v>7.9102764000005266E-2</v>
          </cell>
          <cell r="Y172">
            <v>9.9295250286691505</v>
          </cell>
          <cell r="Z172">
            <v>30.168082985075543</v>
          </cell>
          <cell r="AA172">
            <v>0.29989306200000021</v>
          </cell>
          <cell r="AB172">
            <v>0.14789388800000225</v>
          </cell>
          <cell r="AC172">
            <v>9.9385027196474631</v>
          </cell>
          <cell r="AD172">
            <v>30.193475729756191</v>
          </cell>
          <cell r="AE172">
            <v>0.43055386699999998</v>
          </cell>
          <cell r="AF172">
            <v>0.21705078000000455</v>
          </cell>
          <cell r="AG172">
            <v>9.9489904288430822</v>
          </cell>
          <cell r="AH172">
            <v>30.223139450921529</v>
          </cell>
          <cell r="AI172">
            <v>0.59659835500000002</v>
          </cell>
          <cell r="AJ172">
            <v>0.28568144000000117</v>
          </cell>
          <cell r="AK172">
            <v>9.9613076797403455</v>
          </cell>
          <cell r="AL172">
            <v>30.257977897461657</v>
          </cell>
          <cell r="AM172">
            <v>0.79629446800000014</v>
          </cell>
          <cell r="AN172">
            <v>0.35464998400000169</v>
          </cell>
          <cell r="AO172">
            <v>9.9754089171985907</v>
          </cell>
          <cell r="AP172">
            <v>30.297862219981042</v>
          </cell>
          <cell r="AQ172">
            <v>1.0209435549999999</v>
          </cell>
          <cell r="AR172">
            <v>0.42340928000000133</v>
          </cell>
          <cell r="AS172">
            <v>9.9908088634629131</v>
          </cell>
          <cell r="AT172">
            <v>30.341419845714682</v>
          </cell>
          <cell r="AU172">
            <v>9.9260000000000002</v>
          </cell>
          <cell r="AV172">
            <v>30.53</v>
          </cell>
          <cell r="AW172">
            <v>1.2815610179999999</v>
          </cell>
          <cell r="AX172">
            <v>0.49187553600000378</v>
          </cell>
          <cell r="AY172">
            <v>10.019081279258421</v>
          </cell>
          <cell r="AZ172">
            <v>30.793273615060592</v>
          </cell>
          <cell r="BA172">
            <v>2.9834477200000009</v>
          </cell>
          <cell r="BB172">
            <v>0.82219048800000394</v>
          </cell>
          <cell r="BC172">
            <v>10.125744203984285</v>
          </cell>
          <cell r="BD172">
            <v>31.094961924559986</v>
          </cell>
          <cell r="BE172">
            <v>9.9440000000000008</v>
          </cell>
          <cell r="BF172">
            <v>31.138000000000002</v>
          </cell>
          <cell r="BG172">
            <v>4.9161088596400013</v>
          </cell>
          <cell r="BH172">
            <v>0.88768701200000422</v>
          </cell>
          <cell r="BI172">
            <v>10.248620282619363</v>
          </cell>
          <cell r="BJ172">
            <v>31.999596270108459</v>
          </cell>
          <cell r="BK172">
            <v>6.6365909617625007</v>
          </cell>
          <cell r="BL172">
            <v>0.88768701199999711</v>
          </cell>
          <cell r="BM172">
            <v>10.338922173964487</v>
          </cell>
          <cell r="BN172">
            <v>32.255008589004888</v>
          </cell>
          <cell r="BO172">
            <v>9.8979999999999997</v>
          </cell>
          <cell r="BP172">
            <v>31.193000000000001</v>
          </cell>
          <cell r="BQ172">
            <v>7.9639424454184002</v>
          </cell>
          <cell r="BR172">
            <v>0.88768701200000777</v>
          </cell>
          <cell r="BS172">
            <v>10.362590059091575</v>
          </cell>
          <cell r="BT172">
            <v>32.507059125022053</v>
          </cell>
        </row>
        <row r="173">
          <cell r="B173" t="str">
            <v>Hill Top T13</v>
          </cell>
          <cell r="C173" t="str">
            <v>HILL TOP T13</v>
          </cell>
          <cell r="D173">
            <v>11</v>
          </cell>
          <cell r="E173">
            <v>33.405000000000001</v>
          </cell>
          <cell r="F173">
            <v>13.1</v>
          </cell>
          <cell r="G173">
            <v>0.39586848620193776</v>
          </cell>
          <cell r="H173">
            <v>0.35532079643988312</v>
          </cell>
          <cell r="I173">
            <v>4.6539999999999999</v>
          </cell>
          <cell r="J173">
            <v>13.222</v>
          </cell>
          <cell r="K173">
            <v>1.1828177000000051E-2</v>
          </cell>
          <cell r="L173">
            <v>1.5549759999995416E-3</v>
          </cell>
          <cell r="M173">
            <v>4.6547024333624689</v>
          </cell>
          <cell r="N173">
            <v>13.223986781575732</v>
          </cell>
          <cell r="O173">
            <v>2.8773082000000005E-2</v>
          </cell>
          <cell r="P173">
            <v>2.9887199999993896E-3</v>
          </cell>
          <cell r="Q173">
            <v>4.6556670622667857</v>
          </cell>
          <cell r="R173">
            <v>13.226715164134019</v>
          </cell>
          <cell r="S173">
            <v>1.1828177000000051E-2</v>
          </cell>
          <cell r="T173">
            <v>4.3870199999975767E-3</v>
          </cell>
          <cell r="U173">
            <v>4.6548510771229923</v>
          </cell>
          <cell r="V173">
            <v>13.224407209619921</v>
          </cell>
          <cell r="W173">
            <v>8.245031029999994E-2</v>
          </cell>
          <cell r="X173">
            <v>2.7393979999997597E-2</v>
          </cell>
          <cell r="Y173">
            <v>4.6597653300521493</v>
          </cell>
          <cell r="Z173">
            <v>13.238306815902614</v>
          </cell>
          <cell r="AA173">
            <v>0.12532798100000009</v>
          </cell>
          <cell r="AB173">
            <v>5.0382391999997722E-2</v>
          </cell>
          <cell r="AC173">
            <v>4.6632224028319049</v>
          </cell>
          <cell r="AD173">
            <v>13.248084894325096</v>
          </cell>
          <cell r="AE173">
            <v>0.18020529900000004</v>
          </cell>
          <cell r="AF173">
            <v>7.3522959999996473E-2</v>
          </cell>
          <cell r="AG173">
            <v>4.6673172798758786</v>
          </cell>
          <cell r="AH173">
            <v>13.25966695562877</v>
          </cell>
          <cell r="AI173">
            <v>0.25005018800000001</v>
          </cell>
          <cell r="AJ173">
            <v>9.6435936000000666E-2</v>
          </cell>
          <cell r="AK173">
            <v>4.6721858051783514</v>
          </cell>
          <cell r="AL173">
            <v>13.273437224651799</v>
          </cell>
          <cell r="AM173">
            <v>0.33414579500000008</v>
          </cell>
          <cell r="AN173">
            <v>0.11948969199999659</v>
          </cell>
          <cell r="AO173">
            <v>4.67780968823031</v>
          </cell>
          <cell r="AP173">
            <v>13.28934396802236</v>
          </cell>
          <cell r="AQ173">
            <v>0.42881556300000012</v>
          </cell>
          <cell r="AR173">
            <v>0.14245286399999912</v>
          </cell>
          <cell r="AS173">
            <v>4.6839838163734528</v>
          </cell>
          <cell r="AT173">
            <v>13.306807039534084</v>
          </cell>
          <cell r="AU173">
            <v>4.6589999999999998</v>
          </cell>
          <cell r="AV173">
            <v>13.423999999999999</v>
          </cell>
          <cell r="AW173">
            <v>0.53868059400000001</v>
          </cell>
          <cell r="AX173">
            <v>0.16529009599999966</v>
          </cell>
          <cell r="AY173">
            <v>4.6959488788521</v>
          </cell>
          <cell r="AZ173">
            <v>13.528507211174242</v>
          </cell>
          <cell r="BA173">
            <v>1.2566129185000001</v>
          </cell>
          <cell r="BB173">
            <v>0.274428851999998</v>
          </cell>
          <cell r="BC173">
            <v>4.7393588525762489</v>
          </cell>
          <cell r="BD173">
            <v>13.651289158340141</v>
          </cell>
          <cell r="BE173">
            <v>4.6669999999999998</v>
          </cell>
          <cell r="BF173">
            <v>13.727</v>
          </cell>
          <cell r="BG173">
            <v>2.071476636701</v>
          </cell>
          <cell r="BH173">
            <v>0.2918651079999961</v>
          </cell>
          <cell r="BI173">
            <v>4.791043272044563</v>
          </cell>
          <cell r="BJ173">
            <v>14.077847355293114</v>
          </cell>
          <cell r="BK173">
            <v>2.7946623039011</v>
          </cell>
          <cell r="BL173">
            <v>-0.1558024720000013</v>
          </cell>
          <cell r="BM173">
            <v>4.8055042213001622</v>
          </cell>
          <cell r="BN173">
            <v>14.118749096417229</v>
          </cell>
          <cell r="BO173">
            <v>4.6680000000000001</v>
          </cell>
          <cell r="BP173">
            <v>13.755000000000001</v>
          </cell>
          <cell r="BQ173">
            <v>3.3497488321716999</v>
          </cell>
          <cell r="BR173">
            <v>-1.3537640520000007</v>
          </cell>
          <cell r="BS173">
            <v>4.7727620318300481</v>
          </cell>
          <cell r="BT173">
            <v>14.051311772471632</v>
          </cell>
        </row>
        <row r="174">
          <cell r="B174" t="str">
            <v>Hindley Green</v>
          </cell>
          <cell r="C174" t="str">
            <v>HINDLEY GREEN</v>
          </cell>
          <cell r="D174">
            <v>11</v>
          </cell>
          <cell r="E174">
            <v>33.405000000000001</v>
          </cell>
          <cell r="F174">
            <v>13.1</v>
          </cell>
          <cell r="G174">
            <v>1.0146837619115217</v>
          </cell>
          <cell r="H174">
            <v>0.85279813458646037</v>
          </cell>
          <cell r="I174">
            <v>11.169</v>
          </cell>
          <cell r="J174">
            <v>33.887999999999998</v>
          </cell>
          <cell r="K174">
            <v>4.3275207999999843E-2</v>
          </cell>
          <cell r="L174">
            <v>7.3200640000017358E-3</v>
          </cell>
          <cell r="M174">
            <v>11.171655563082631</v>
          </cell>
          <cell r="N174">
            <v>33.895511066654379</v>
          </cell>
          <cell r="O174">
            <v>0.12020924899999974</v>
          </cell>
          <cell r="P174">
            <v>1.3959444000004595E-2</v>
          </cell>
          <cell r="Q174">
            <v>11.176042030092761</v>
          </cell>
          <cell r="R174">
            <v>33.90791786892764</v>
          </cell>
          <cell r="S174">
            <v>4.3275207999999843E-2</v>
          </cell>
          <cell r="T174">
            <v>2.0357927999999248E-2</v>
          </cell>
          <cell r="U174">
            <v>11.172339873472636</v>
          </cell>
          <cell r="V174">
            <v>33.89744658872322</v>
          </cell>
          <cell r="W174">
            <v>0.31627139599999987</v>
          </cell>
          <cell r="X174">
            <v>0.10106478799999508</v>
          </cell>
          <cell r="Y174">
            <v>11.190904468924998</v>
          </cell>
          <cell r="Z174">
            <v>33.949955194060621</v>
          </cell>
          <cell r="AA174">
            <v>0.47276420100000038</v>
          </cell>
          <cell r="AB174">
            <v>0.18164137200000141</v>
          </cell>
          <cell r="AC174">
            <v>11.203347384884614</v>
          </cell>
          <cell r="AD174">
            <v>33.985149075071732</v>
          </cell>
          <cell r="AE174">
            <v>0.67292258599999988</v>
          </cell>
          <cell r="AF174">
            <v>0.26284675999999685</v>
          </cell>
          <cell r="AG174">
            <v>11.218115153073864</v>
          </cell>
          <cell r="AH174">
            <v>34.026918631190178</v>
          </cell>
          <cell r="AI174">
            <v>0.92748602599999996</v>
          </cell>
          <cell r="AJ174">
            <v>0.34303251600000095</v>
          </cell>
          <cell r="AK174">
            <v>11.23568492929401</v>
          </cell>
          <cell r="AL174">
            <v>34.076613462826955</v>
          </cell>
          <cell r="AM174">
            <v>1.2338291880000001</v>
          </cell>
          <cell r="AN174">
            <v>0.42379910000000365</v>
          </cell>
          <cell r="AO174">
            <v>11.256002921663013</v>
          </cell>
          <cell r="AP174">
            <v>34.134081423563835</v>
          </cell>
          <cell r="AQ174">
            <v>1.5785841679999999</v>
          </cell>
          <cell r="AR174">
            <v>0.50414100800000128</v>
          </cell>
          <cell r="AS174">
            <v>11.278314721910148</v>
          </cell>
          <cell r="AT174">
            <v>34.197188724584741</v>
          </cell>
          <cell r="AU174">
            <v>11.189</v>
          </cell>
          <cell r="AV174">
            <v>34.631999999999998</v>
          </cell>
          <cell r="AW174">
            <v>1.9782069019999997</v>
          </cell>
          <cell r="AX174">
            <v>0.58391831600000188</v>
          </cell>
          <cell r="AY174">
            <v>11.323476698573621</v>
          </cell>
          <cell r="AZ174">
            <v>35.012357541891944</v>
          </cell>
          <cell r="BA174">
            <v>4.587710467</v>
          </cell>
          <cell r="BB174">
            <v>0.96057842400000126</v>
          </cell>
          <cell r="BC174">
            <v>11.48020964406915</v>
          </cell>
          <cell r="BD174">
            <v>35.455665256272866</v>
          </cell>
          <cell r="BE174">
            <v>11.121</v>
          </cell>
          <cell r="BF174">
            <v>35.020000000000003</v>
          </cell>
          <cell r="BG174">
            <v>7.5513549909800002</v>
          </cell>
          <cell r="BH174">
            <v>1.0323225840000028</v>
          </cell>
          <cell r="BI174">
            <v>11.571526232595605</v>
          </cell>
          <cell r="BJ174">
            <v>36.294280616683125</v>
          </cell>
          <cell r="BK174">
            <v>10.183316928974101</v>
          </cell>
          <cell r="BL174">
            <v>0.75732678399999998</v>
          </cell>
          <cell r="BM174">
            <v>11.695234872072126</v>
          </cell>
          <cell r="BN174">
            <v>36.644181488143964</v>
          </cell>
          <cell r="BO174">
            <v>11.132</v>
          </cell>
          <cell r="BP174">
            <v>35.411000000000001</v>
          </cell>
          <cell r="BQ174">
            <v>12.204329171089098</v>
          </cell>
          <cell r="BR174">
            <v>2.1436099999995406E-2</v>
          </cell>
          <cell r="BS174">
            <v>11.773686260937497</v>
          </cell>
          <cell r="BT174">
            <v>37.225962826012577</v>
          </cell>
        </row>
        <row r="175">
          <cell r="B175" t="str">
            <v>Hollinwood</v>
          </cell>
          <cell r="C175" t="str">
            <v>HOLLINWOOD</v>
          </cell>
          <cell r="D175">
            <v>6.6</v>
          </cell>
          <cell r="E175">
            <v>54.75</v>
          </cell>
          <cell r="F175">
            <v>21.9</v>
          </cell>
          <cell r="G175">
            <v>0.86365314127242154</v>
          </cell>
          <cell r="H175">
            <v>0.70603032025147394</v>
          </cell>
          <cell r="I175">
            <v>15.461</v>
          </cell>
          <cell r="J175">
            <v>47.281999999999996</v>
          </cell>
          <cell r="K175">
            <v>1.0914164000000059E-2</v>
          </cell>
          <cell r="L175">
            <v>1.2491439999997578E-3</v>
          </cell>
          <cell r="M175">
            <v>15.462064013507279</v>
          </cell>
          <cell r="N175">
            <v>47.285009484665082</v>
          </cell>
          <cell r="O175">
            <v>2.6290804000000001E-2</v>
          </cell>
          <cell r="P175">
            <v>2.430888000000353E-3</v>
          </cell>
          <cell r="Q175">
            <v>15.463512496455724</v>
          </cell>
          <cell r="R175">
            <v>47.289106413126198</v>
          </cell>
          <cell r="S175">
            <v>1.0914164000000059E-2</v>
          </cell>
          <cell r="T175">
            <v>3.6068759999998701E-3</v>
          </cell>
          <cell r="U175">
            <v>15.462270261568623</v>
          </cell>
          <cell r="V175">
            <v>47.285592842276216</v>
          </cell>
          <cell r="W175">
            <v>7.4065758000000037E-2</v>
          </cell>
          <cell r="X175">
            <v>2.6136484000000237E-2</v>
          </cell>
          <cell r="Y175">
            <v>15.469765422938197</v>
          </cell>
          <cell r="Z175">
            <v>47.306792359998269</v>
          </cell>
          <cell r="AA175">
            <v>0.11157316000000006</v>
          </cell>
          <cell r="AB175">
            <v>4.8667640000000123E-2</v>
          </cell>
          <cell r="AC175">
            <v>15.475017434699268</v>
          </cell>
          <cell r="AD175">
            <v>47.321647292522762</v>
          </cell>
          <cell r="AE175">
            <v>0.159105041</v>
          </cell>
          <cell r="AF175">
            <v>7.1351547999999987E-2</v>
          </cell>
          <cell r="AG175">
            <v>15.481159723287224</v>
          </cell>
          <cell r="AH175">
            <v>47.339020308172955</v>
          </cell>
          <cell r="AI175">
            <v>0.21900851700000001</v>
          </cell>
          <cell r="AJ175">
            <v>9.3845132000000664E-2</v>
          </cell>
          <cell r="AK175">
            <v>15.48836759673744</v>
          </cell>
          <cell r="AL175">
            <v>47.359407252951286</v>
          </cell>
          <cell r="AM175">
            <v>0.2906150970000001</v>
          </cell>
          <cell r="AN175">
            <v>0.11647964800000032</v>
          </cell>
          <cell r="AO175">
            <v>15.496611554638097</v>
          </cell>
          <cell r="AP175">
            <v>47.382724687092768</v>
          </cell>
          <cell r="AQ175">
            <v>0.37086858600000006</v>
          </cell>
          <cell r="AR175">
            <v>0.13904212800000026</v>
          </cell>
          <cell r="AS175">
            <v>15.505605619392512</v>
          </cell>
          <cell r="AT175">
            <v>47.408163743805879</v>
          </cell>
          <cell r="AU175">
            <v>15.476000000000001</v>
          </cell>
          <cell r="AV175">
            <v>47.662999999999997</v>
          </cell>
          <cell r="AW175">
            <v>0.46330352699999999</v>
          </cell>
          <cell r="AX175">
            <v>0.16149691200000049</v>
          </cell>
          <cell r="AY175">
            <v>15.530655863885826</v>
          </cell>
          <cell r="AZ175">
            <v>47.817590127941102</v>
          </cell>
          <cell r="BA175">
            <v>1.0629954960000001</v>
          </cell>
          <cell r="BB175">
            <v>0.26918229600000032</v>
          </cell>
          <cell r="BC175">
            <v>15.592535334366612</v>
          </cell>
          <cell r="BD175">
            <v>47.992611700713887</v>
          </cell>
          <cell r="BE175">
            <v>15.404999999999999</v>
          </cell>
          <cell r="BF175">
            <v>47.856000000000002</v>
          </cell>
          <cell r="BG175">
            <v>1.7461608396199999</v>
          </cell>
          <cell r="BH175">
            <v>0.28869045200000087</v>
          </cell>
          <cell r="BI175">
            <v>15.583003324390555</v>
          </cell>
          <cell r="BJ175">
            <v>48.359469431001244</v>
          </cell>
          <cell r="BK175">
            <v>2.3600361761288999</v>
          </cell>
          <cell r="BL175">
            <v>9.3635291999999204E-2</v>
          </cell>
          <cell r="BM175">
            <v>15.619640588276836</v>
          </cell>
          <cell r="BN175">
            <v>48.46309526195369</v>
          </cell>
          <cell r="BO175">
            <v>15.467000000000001</v>
          </cell>
          <cell r="BP175">
            <v>48.039000000000001</v>
          </cell>
          <cell r="BQ175">
            <v>2.8395927122299001</v>
          </cell>
          <cell r="BR175">
            <v>-0.42833368400000271</v>
          </cell>
          <cell r="BS175">
            <v>15.677930461974917</v>
          </cell>
          <cell r="BT175">
            <v>48.635601440085097</v>
          </cell>
        </row>
        <row r="176">
          <cell r="B176" t="str">
            <v>Holme Rd</v>
          </cell>
          <cell r="C176" t="str">
            <v>HOLME RD</v>
          </cell>
          <cell r="D176">
            <v>11</v>
          </cell>
          <cell r="E176">
            <v>33.405000000000001</v>
          </cell>
          <cell r="F176">
            <v>13.1</v>
          </cell>
          <cell r="G176">
            <v>0.8383214119229796</v>
          </cell>
          <cell r="H176">
            <v>0.69902031592676606</v>
          </cell>
          <cell r="I176">
            <v>9.1549999999999994</v>
          </cell>
          <cell r="J176">
            <v>27.998000000000001</v>
          </cell>
          <cell r="K176">
            <v>3.8252247999999822E-2</v>
          </cell>
          <cell r="L176">
            <v>3.0182360000008401E-3</v>
          </cell>
          <cell r="M176">
            <v>9.1571661386406351</v>
          </cell>
          <cell r="N176">
            <v>28.004126765287133</v>
          </cell>
          <cell r="O176">
            <v>9.2516014999999951E-2</v>
          </cell>
          <cell r="P176">
            <v>5.8454920000006183E-3</v>
          </cell>
          <cell r="Q176">
            <v>9.1601626402313041</v>
          </cell>
          <cell r="R176">
            <v>28.012602151665529</v>
          </cell>
          <cell r="S176">
            <v>3.8252247999999822E-2</v>
          </cell>
          <cell r="T176">
            <v>8.635396000000739E-3</v>
          </cell>
          <cell r="U176">
            <v>9.1574609630804602</v>
          </cell>
          <cell r="V176">
            <v>28.004960654729775</v>
          </cell>
          <cell r="W176">
            <v>0.26261153199999998</v>
          </cell>
          <cell r="X176">
            <v>6.2926952000003311E-2</v>
          </cell>
          <cell r="Y176">
            <v>9.1720863392153618</v>
          </cell>
          <cell r="Z176">
            <v>28.046327465299346</v>
          </cell>
          <cell r="AA176">
            <v>0.39717613799999985</v>
          </cell>
          <cell r="AB176">
            <v>0.11720272800000053</v>
          </cell>
          <cell r="AC176">
            <v>9.1819978887955038</v>
          </cell>
          <cell r="AD176">
            <v>28.074361560980087</v>
          </cell>
          <cell r="AE176">
            <v>0.56839579699999976</v>
          </cell>
          <cell r="AF176">
            <v>0.17181215600000499</v>
          </cell>
          <cell r="AG176">
            <v>9.1938508419018952</v>
          </cell>
          <cell r="AH176">
            <v>28.107886775054549</v>
          </cell>
          <cell r="AI176">
            <v>0.78502251200000006</v>
          </cell>
          <cell r="AJ176">
            <v>0.22596360000000359</v>
          </cell>
          <cell r="AK176">
            <v>9.2080630094463789</v>
          </cell>
          <cell r="AL176">
            <v>28.148084855238803</v>
          </cell>
          <cell r="AM176">
            <v>1.0447244459999998</v>
          </cell>
          <cell r="AN176">
            <v>0.28042374399999836</v>
          </cell>
          <cell r="AO176">
            <v>9.224552242201149</v>
          </cell>
          <cell r="AP176">
            <v>28.19472344842865</v>
          </cell>
          <cell r="AQ176">
            <v>1.3363110070000002</v>
          </cell>
          <cell r="AR176">
            <v>0.33470848800000574</v>
          </cell>
          <cell r="AS176">
            <v>9.2427057777508512</v>
          </cell>
          <cell r="AT176">
            <v>28.246069400787469</v>
          </cell>
          <cell r="AU176">
            <v>9.1609999999999996</v>
          </cell>
          <cell r="AV176">
            <v>28.195</v>
          </cell>
          <cell r="AW176">
            <v>1.6725673039999995</v>
          </cell>
          <cell r="AX176">
            <v>0.38873858399999506</v>
          </cell>
          <cell r="AY176">
            <v>9.2691905008471771</v>
          </cell>
          <cell r="AZ176">
            <v>28.501008947236034</v>
          </cell>
          <cell r="BA176">
            <v>3.8571938150000005</v>
          </cell>
          <cell r="BB176">
            <v>0.45880477199999881</v>
          </cell>
          <cell r="BC176">
            <v>9.3875311769114997</v>
          </cell>
          <cell r="BD176">
            <v>28.835726925377163</v>
          </cell>
          <cell r="BE176">
            <v>9.2140000000000004</v>
          </cell>
          <cell r="BF176">
            <v>28.946000000000002</v>
          </cell>
          <cell r="BG176">
            <v>6.3408419725500007</v>
          </cell>
          <cell r="BH176">
            <v>-1.036159599999996</v>
          </cell>
          <cell r="BI176">
            <v>9.4924236177961099</v>
          </cell>
          <cell r="BJ176">
            <v>29.733500912744486</v>
          </cell>
          <cell r="BK176">
            <v>8.5515937249261995</v>
          </cell>
          <cell r="BL176">
            <v>-4.577759600000002</v>
          </cell>
          <cell r="BM176">
            <v>9.4225722001582781</v>
          </cell>
          <cell r="BN176">
            <v>29.535931268395668</v>
          </cell>
          <cell r="BO176">
            <v>9.2140000000000004</v>
          </cell>
          <cell r="BP176">
            <v>28.94</v>
          </cell>
          <cell r="BQ176">
            <v>10.253155826847999</v>
          </cell>
          <cell r="BR176">
            <v>-5.6385595999999953</v>
          </cell>
          <cell r="BS176">
            <v>9.4562034885247392</v>
          </cell>
          <cell r="BT176">
            <v>29.625054916651525</v>
          </cell>
        </row>
        <row r="177">
          <cell r="B177" t="str">
            <v>Holt St</v>
          </cell>
          <cell r="C177" t="str">
            <v>HOLT ST</v>
          </cell>
          <cell r="D177">
            <v>11</v>
          </cell>
          <cell r="E177">
            <v>62.5</v>
          </cell>
          <cell r="F177">
            <v>25</v>
          </cell>
          <cell r="G177">
            <v>0.35705101034682779</v>
          </cell>
          <cell r="H177">
            <v>0.31905215827050259</v>
          </cell>
          <cell r="I177">
            <v>7.9749999999999996</v>
          </cell>
          <cell r="J177">
            <v>22.312000000000001</v>
          </cell>
          <cell r="K177">
            <v>1.9644496999999927E-2</v>
          </cell>
          <cell r="L177">
            <v>5.19921599999984E-3</v>
          </cell>
          <cell r="M177">
            <v>7.9763039567625649</v>
          </cell>
          <cell r="N177">
            <v>22.315688146676738</v>
          </cell>
          <cell r="O177">
            <v>4.7541897E-2</v>
          </cell>
          <cell r="P177">
            <v>9.9405519999997694E-3</v>
          </cell>
          <cell r="Q177">
            <v>7.9780170461276203</v>
          </cell>
          <cell r="R177">
            <v>22.320533495103973</v>
          </cell>
          <cell r="S177">
            <v>1.9644496999999927E-2</v>
          </cell>
          <cell r="T177">
            <v>1.4530703999999783E-2</v>
          </cell>
          <cell r="U177">
            <v>7.97679373286336</v>
          </cell>
          <cell r="V177">
            <v>22.317073442685277</v>
          </cell>
          <cell r="W177">
            <v>0.13511170699999997</v>
          </cell>
          <cell r="X177">
            <v>6.3146183999999383E-2</v>
          </cell>
          <cell r="Y177">
            <v>7.9854058406125281</v>
          </cell>
          <cell r="Z177">
            <v>22.341432161844264</v>
          </cell>
          <cell r="AA177">
            <v>0.20447177299999997</v>
          </cell>
          <cell r="AB177">
            <v>0.11168442000000001</v>
          </cell>
          <cell r="AC177">
            <v>7.9915938966485918</v>
          </cell>
          <cell r="AD177">
            <v>22.358934627386116</v>
          </cell>
          <cell r="AE177">
            <v>0.29278001399999998</v>
          </cell>
          <cell r="AF177">
            <v>0.16068975600000046</v>
          </cell>
          <cell r="AG177">
            <v>7.9988009903435318</v>
          </cell>
          <cell r="AH177">
            <v>22.379319366683472</v>
          </cell>
          <cell r="AI177">
            <v>0.40457533300000004</v>
          </cell>
          <cell r="AJ177">
            <v>0.20897333200000068</v>
          </cell>
          <cell r="AK177">
            <v>8.007202953354426</v>
          </cell>
          <cell r="AL177">
            <v>22.403083706764598</v>
          </cell>
          <cell r="AM177">
            <v>0.53866292500000001</v>
          </cell>
          <cell r="AN177">
            <v>0.25768721599999944</v>
          </cell>
          <cell r="AO177">
            <v>8.0167975425705045</v>
          </cell>
          <cell r="AP177">
            <v>22.430221303154148</v>
          </cell>
          <cell r="AQ177">
            <v>0.68925551400000018</v>
          </cell>
          <cell r="AR177">
            <v>0.30610490400000012</v>
          </cell>
          <cell r="AS177">
            <v>8.0272428732066352</v>
          </cell>
          <cell r="AT177">
            <v>22.459765159652328</v>
          </cell>
          <cell r="AU177">
            <v>7.9340000000000002</v>
          </cell>
          <cell r="AV177">
            <v>22.841000000000001</v>
          </cell>
          <cell r="AW177">
            <v>0.86320013500000015</v>
          </cell>
          <cell r="AX177">
            <v>0.35412146399999989</v>
          </cell>
          <cell r="AY177">
            <v>7.9978928138975451</v>
          </cell>
          <cell r="AZ177">
            <v>23.021716167904177</v>
          </cell>
          <cell r="BA177">
            <v>1.9963561600000004</v>
          </cell>
          <cell r="BB177">
            <v>0.57790620799999948</v>
          </cell>
          <cell r="BC177">
            <v>8.0691137337390479</v>
          </cell>
          <cell r="BD177">
            <v>23.223159349433256</v>
          </cell>
          <cell r="BE177">
            <v>7.9930000000000003</v>
          </cell>
          <cell r="BF177">
            <v>23.146000000000001</v>
          </cell>
          <cell r="BG177">
            <v>3.2871079871300002</v>
          </cell>
          <cell r="BH177">
            <v>0.62190317200000278</v>
          </cell>
          <cell r="BI177">
            <v>8.1981698768171789</v>
          </cell>
          <cell r="BJ177">
            <v>23.726308044770541</v>
          </cell>
          <cell r="BK177">
            <v>4.4438220763711005</v>
          </cell>
          <cell r="BL177">
            <v>0.62190317199999745</v>
          </cell>
          <cell r="BM177">
            <v>8.2588816214352487</v>
          </cell>
          <cell r="BN177">
            <v>23.898026790038958</v>
          </cell>
          <cell r="BO177">
            <v>7.9939999999999998</v>
          </cell>
          <cell r="BP177">
            <v>23.056000000000001</v>
          </cell>
          <cell r="BQ177">
            <v>5.3436399723956995</v>
          </cell>
          <cell r="BR177">
            <v>0.6219031719999939</v>
          </cell>
          <cell r="BS177">
            <v>8.3071098127526533</v>
          </cell>
          <cell r="BT177">
            <v>23.941608287413803</v>
          </cell>
        </row>
        <row r="178">
          <cell r="B178" t="str">
            <v>Hurst</v>
          </cell>
          <cell r="C178" t="str">
            <v>HURST</v>
          </cell>
          <cell r="D178">
            <v>6.6</v>
          </cell>
          <cell r="E178">
            <v>50</v>
          </cell>
          <cell r="F178">
            <v>20</v>
          </cell>
          <cell r="G178">
            <v>0.83322184254277976</v>
          </cell>
          <cell r="H178">
            <v>0.72099304994935498</v>
          </cell>
          <cell r="I178">
            <v>14.417</v>
          </cell>
          <cell r="J178">
            <v>41.652999999999999</v>
          </cell>
          <cell r="K178">
            <v>2.9698207000000032E-2</v>
          </cell>
          <cell r="L178">
            <v>3.0074039999998803E-3</v>
          </cell>
          <cell r="M178">
            <v>14.419860998987099</v>
          </cell>
          <cell r="N178">
            <v>41.661092127138986</v>
          </cell>
          <cell r="O178">
            <v>7.2755490000000034E-2</v>
          </cell>
          <cell r="P178">
            <v>5.7938719999999222E-3</v>
          </cell>
          <cell r="Q178">
            <v>14.423871287165966</v>
          </cell>
          <cell r="R178">
            <v>41.672434935002137</v>
          </cell>
          <cell r="S178">
            <v>2.9698207000000032E-2</v>
          </cell>
          <cell r="T178">
            <v>8.5241880000008763E-3</v>
          </cell>
          <cell r="U178">
            <v>14.420343592430655</v>
          </cell>
          <cell r="V178">
            <v>41.662457107524958</v>
          </cell>
          <cell r="W178">
            <v>0.21111247199999994</v>
          </cell>
          <cell r="X178">
            <v>3.1166568000000616E-2</v>
          </cell>
          <cell r="Y178">
            <v>14.438193919539849</v>
          </cell>
          <cell r="Z178">
            <v>41.712945456906198</v>
          </cell>
          <cell r="AA178">
            <v>0.32296998500000007</v>
          </cell>
          <cell r="AB178">
            <v>5.3784476000000581E-2</v>
          </cell>
          <cell r="AC178">
            <v>14.449957468102536</v>
          </cell>
          <cell r="AD178">
            <v>41.746217796744169</v>
          </cell>
          <cell r="AE178">
            <v>0.46704470399999987</v>
          </cell>
          <cell r="AF178">
            <v>7.6715699999999387E-2</v>
          </cell>
          <cell r="AG178">
            <v>14.464566699336979</v>
          </cell>
          <cell r="AH178">
            <v>41.787538942639358</v>
          </cell>
          <cell r="AI178">
            <v>0.65154386599999992</v>
          </cell>
          <cell r="AJ178">
            <v>9.9209147999997249E-2</v>
          </cell>
          <cell r="AK178">
            <v>14.482673856776943</v>
          </cell>
          <cell r="AL178">
            <v>41.838753717894598</v>
          </cell>
          <cell r="AM178">
            <v>0.87469237899999985</v>
          </cell>
          <cell r="AN178">
            <v>0.12199181600000131</v>
          </cell>
          <cell r="AO178">
            <v>14.504187255800044</v>
          </cell>
          <cell r="AP178">
            <v>41.89960279923703</v>
          </cell>
          <cell r="AQ178">
            <v>1.1265886949999997</v>
          </cell>
          <cell r="AR178">
            <v>0.14460079200000298</v>
          </cell>
          <cell r="AS178">
            <v>14.528200241289465</v>
          </cell>
          <cell r="AT178">
            <v>41.967521778741443</v>
          </cell>
          <cell r="AU178">
            <v>14.426</v>
          </cell>
          <cell r="AV178">
            <v>42.006999999999998</v>
          </cell>
          <cell r="AW178">
            <v>1.4194968609999998</v>
          </cell>
          <cell r="AX178">
            <v>0.16696439600000357</v>
          </cell>
          <cell r="AY178">
            <v>14.564779368755737</v>
          </cell>
          <cell r="AZ178">
            <v>42.399527330943876</v>
          </cell>
          <cell r="BA178">
            <v>3.3370634679999998</v>
          </cell>
          <cell r="BB178">
            <v>0.26868292000000071</v>
          </cell>
          <cell r="BC178">
            <v>14.741421007233534</v>
          </cell>
          <cell r="BD178">
            <v>42.899145332574086</v>
          </cell>
          <cell r="BE178">
            <v>14.445</v>
          </cell>
          <cell r="BF178">
            <v>42.726999999999997</v>
          </cell>
          <cell r="BG178">
            <v>5.5042954491000007</v>
          </cell>
          <cell r="BH178">
            <v>0.28058774399999908</v>
          </cell>
          <cell r="BI178">
            <v>14.951046040722247</v>
          </cell>
          <cell r="BJ178">
            <v>44.158314347949215</v>
          </cell>
          <cell r="BK178">
            <v>7.3959818164286002</v>
          </cell>
          <cell r="BL178">
            <v>-0.5774417840000039</v>
          </cell>
          <cell r="BM178">
            <v>15.04146756412165</v>
          </cell>
          <cell r="BN178">
            <v>44.414065037392959</v>
          </cell>
          <cell r="BO178">
            <v>14.446999999999999</v>
          </cell>
          <cell r="BP178">
            <v>42.764000000000003</v>
          </cell>
          <cell r="BQ178">
            <v>8.810049722064301</v>
          </cell>
          <cell r="BR178">
            <v>-2.8735348120000053</v>
          </cell>
          <cell r="BS178">
            <v>14.966310375965733</v>
          </cell>
          <cell r="BT178">
            <v>44.232831553543626</v>
          </cell>
        </row>
        <row r="179">
          <cell r="B179" t="str">
            <v>Hutton End &amp; Skelton C</v>
          </cell>
          <cell r="C179" t="str">
            <v>HUTTON END T11</v>
          </cell>
          <cell r="D179">
            <v>11</v>
          </cell>
          <cell r="E179">
            <v>31.25</v>
          </cell>
          <cell r="F179">
            <v>12.5</v>
          </cell>
          <cell r="G179">
            <v>0.36697292672227078</v>
          </cell>
          <cell r="H179">
            <v>0.33288213639433889</v>
          </cell>
          <cell r="I179">
            <v>4.16</v>
          </cell>
          <cell r="J179">
            <v>11.465</v>
          </cell>
          <cell r="K179">
            <v>1.9545764000000077E-2</v>
          </cell>
          <cell r="L179">
            <v>1.5592120000462728E-5</v>
          </cell>
          <cell r="M179">
            <v>4.1610267049292364</v>
          </cell>
          <cell r="N179">
            <v>11.467903960070961</v>
          </cell>
          <cell r="O179">
            <v>4.6181353000000147E-2</v>
          </cell>
          <cell r="P179">
            <v>3.4946879997832525E-5</v>
          </cell>
          <cell r="Q179">
            <v>4.1624257266524243</v>
          </cell>
          <cell r="R179">
            <v>11.471860991060936</v>
          </cell>
          <cell r="S179">
            <v>1.9545764000000077E-2</v>
          </cell>
          <cell r="T179">
            <v>5.780648000097699E-5</v>
          </cell>
          <cell r="U179">
            <v>4.1610289206085191</v>
          </cell>
          <cell r="V179">
            <v>11.467910226958345</v>
          </cell>
          <cell r="W179">
            <v>0.12768733400000043</v>
          </cell>
          <cell r="X179">
            <v>3.6642642080002119E-2</v>
          </cell>
          <cell r="Y179">
            <v>4.1686250869023382</v>
          </cell>
          <cell r="Z179">
            <v>11.489395429747864</v>
          </cell>
          <cell r="AA179">
            <v>0.19007156800000002</v>
          </cell>
          <cell r="AB179">
            <v>7.3230191280000412E-2</v>
          </cell>
          <cell r="AC179">
            <v>4.1738197583271281</v>
          </cell>
          <cell r="AD179">
            <v>11.504088179309885</v>
          </cell>
          <cell r="AE179">
            <v>0.26701789400000031</v>
          </cell>
          <cell r="AF179">
            <v>0.10982393128000467</v>
          </cell>
          <cell r="AG179">
            <v>4.1797790662970291</v>
          </cell>
          <cell r="AH179">
            <v>11.52094364761667</v>
          </cell>
          <cell r="AI179">
            <v>0.36070145000000009</v>
          </cell>
          <cell r="AJ179">
            <v>0.1464150964799984</v>
          </cell>
          <cell r="AK179">
            <v>4.1866167158746128</v>
          </cell>
          <cell r="AL179">
            <v>11.540283441151416</v>
          </cell>
          <cell r="AM179">
            <v>0.46980575700000049</v>
          </cell>
          <cell r="AN179">
            <v>0.18301185888000226</v>
          </cell>
          <cell r="AO179">
            <v>4.194264038750914</v>
          </cell>
          <cell r="AP179">
            <v>11.561913336606437</v>
          </cell>
          <cell r="AQ179">
            <v>0.59016531500000013</v>
          </cell>
          <cell r="AR179">
            <v>0.21960828008000277</v>
          </cell>
          <cell r="AS179">
            <v>4.2025020911910991</v>
          </cell>
          <cell r="AT179">
            <v>11.58521406758334</v>
          </cell>
          <cell r="AU179">
            <v>4.16</v>
          </cell>
          <cell r="AV179">
            <v>11.455</v>
          </cell>
          <cell r="AW179">
            <v>0.7200024229999995</v>
          </cell>
          <cell r="AX179">
            <v>0.25620291888000324</v>
          </cell>
          <cell r="AY179">
            <v>4.2112374924471609</v>
          </cell>
          <cell r="AZ179">
            <v>11.599921513441528</v>
          </cell>
          <cell r="BA179">
            <v>1.5286618980000002</v>
          </cell>
          <cell r="BB179">
            <v>0.43903063208000681</v>
          </cell>
          <cell r="BC179">
            <v>4.2632770738112828</v>
          </cell>
          <cell r="BD179">
            <v>11.747111676932246</v>
          </cell>
          <cell r="BE179">
            <v>4.1890000000000001</v>
          </cell>
          <cell r="BF179">
            <v>11.523</v>
          </cell>
          <cell r="BG179">
            <v>2.4989594092000003</v>
          </cell>
          <cell r="BH179">
            <v>0.47558894008000152</v>
          </cell>
          <cell r="BI179">
            <v>4.3451232991067608</v>
          </cell>
          <cell r="BJ179">
            <v>11.964583373998424</v>
          </cell>
          <cell r="BK179">
            <v>3.4231561709680003</v>
          </cell>
          <cell r="BL179">
            <v>0.47558894007999797</v>
          </cell>
          <cell r="BM179">
            <v>4.3936310490332087</v>
          </cell>
          <cell r="BN179">
            <v>12.101784009650796</v>
          </cell>
          <cell r="BO179">
            <v>4.1890000000000001</v>
          </cell>
          <cell r="BP179">
            <v>11.522</v>
          </cell>
          <cell r="BQ179">
            <v>4.1785070717649999</v>
          </cell>
          <cell r="BR179">
            <v>0.47558894007999797</v>
          </cell>
          <cell r="BS179">
            <v>4.4332766895702793</v>
          </cell>
          <cell r="BT179">
            <v>12.212918814723784</v>
          </cell>
        </row>
        <row r="180">
          <cell r="B180" t="str">
            <v>Hutton End &amp; Skelton C</v>
          </cell>
          <cell r="C180" t="str">
            <v>HUTTON END T12</v>
          </cell>
          <cell r="D180">
            <v>11</v>
          </cell>
          <cell r="E180">
            <v>31.25</v>
          </cell>
          <cell r="F180">
            <v>12.5</v>
          </cell>
          <cell r="G180">
            <v>0.42994892672227075</v>
          </cell>
          <cell r="H180">
            <v>0.48840213639433894</v>
          </cell>
          <cell r="I180">
            <v>6.1040000000000001</v>
          </cell>
          <cell r="J180">
            <v>13.433</v>
          </cell>
          <cell r="K180">
            <v>1.9545764000000077E-2</v>
          </cell>
          <cell r="L180">
            <v>1.5592120000462728E-5</v>
          </cell>
          <cell r="M180">
            <v>6.1050267049292364</v>
          </cell>
          <cell r="N180">
            <v>13.435903960070961</v>
          </cell>
          <cell r="O180">
            <v>4.6181353000000147E-2</v>
          </cell>
          <cell r="P180">
            <v>3.4946879997832525E-5</v>
          </cell>
          <cell r="Q180">
            <v>6.1064257266524242</v>
          </cell>
          <cell r="R180">
            <v>13.439860991060936</v>
          </cell>
          <cell r="S180">
            <v>1.9545764000000077E-2</v>
          </cell>
          <cell r="T180">
            <v>5.780648000097699E-5</v>
          </cell>
          <cell r="U180">
            <v>6.1050289206085191</v>
          </cell>
          <cell r="V180">
            <v>13.435910226958345</v>
          </cell>
          <cell r="W180">
            <v>0.12768733400000043</v>
          </cell>
          <cell r="X180">
            <v>3.6642642080002119E-2</v>
          </cell>
          <cell r="Y180">
            <v>6.1126250869023382</v>
          </cell>
          <cell r="Z180">
            <v>13.457395429747864</v>
          </cell>
          <cell r="AA180">
            <v>0.19007156800000002</v>
          </cell>
          <cell r="AB180">
            <v>7.3230191280000412E-2</v>
          </cell>
          <cell r="AC180">
            <v>6.1178197583271281</v>
          </cell>
          <cell r="AD180">
            <v>13.472088179309885</v>
          </cell>
          <cell r="AE180">
            <v>0.26701789400000031</v>
          </cell>
          <cell r="AF180">
            <v>0.10982393128000467</v>
          </cell>
          <cell r="AG180">
            <v>6.1237790662970291</v>
          </cell>
          <cell r="AH180">
            <v>13.48894364761667</v>
          </cell>
          <cell r="AI180">
            <v>0.36070145000000009</v>
          </cell>
          <cell r="AJ180">
            <v>0.1464150964799984</v>
          </cell>
          <cell r="AK180">
            <v>6.1306167158746128</v>
          </cell>
          <cell r="AL180">
            <v>13.508283441151416</v>
          </cell>
          <cell r="AM180">
            <v>0.46980575700000049</v>
          </cell>
          <cell r="AN180">
            <v>0.18301185888000226</v>
          </cell>
          <cell r="AO180">
            <v>6.138264038750914</v>
          </cell>
          <cell r="AP180">
            <v>13.529913336606437</v>
          </cell>
          <cell r="AQ180">
            <v>0.59016531500000013</v>
          </cell>
          <cell r="AR180">
            <v>0.21960828008000277</v>
          </cell>
          <cell r="AS180">
            <v>6.146502091191099</v>
          </cell>
          <cell r="AT180">
            <v>13.55321406758334</v>
          </cell>
          <cell r="AU180">
            <v>6.1040000000000001</v>
          </cell>
          <cell r="AV180">
            <v>13.442</v>
          </cell>
          <cell r="AW180">
            <v>0.7200024229999995</v>
          </cell>
          <cell r="AX180">
            <v>0.25620291888000324</v>
          </cell>
          <cell r="AY180">
            <v>6.1552374924471609</v>
          </cell>
          <cell r="AZ180">
            <v>13.586921513441528</v>
          </cell>
          <cell r="BA180">
            <v>1.5286618980000002</v>
          </cell>
          <cell r="BB180">
            <v>0.43903063208000681</v>
          </cell>
          <cell r="BC180">
            <v>6.2072770738112828</v>
          </cell>
          <cell r="BD180">
            <v>13.734111676932246</v>
          </cell>
          <cell r="BE180">
            <v>6.1630000000000003</v>
          </cell>
          <cell r="BF180">
            <v>13.602</v>
          </cell>
          <cell r="BG180">
            <v>2.4989594092000003</v>
          </cell>
          <cell r="BH180">
            <v>0.47558894008000152</v>
          </cell>
          <cell r="BI180">
            <v>6.319123299106761</v>
          </cell>
          <cell r="BJ180">
            <v>14.043583373998425</v>
          </cell>
          <cell r="BK180">
            <v>3.4231561709680003</v>
          </cell>
          <cell r="BL180">
            <v>0.47558894007999797</v>
          </cell>
          <cell r="BM180">
            <v>6.3676310490332089</v>
          </cell>
          <cell r="BN180">
            <v>14.180784009650797</v>
          </cell>
          <cell r="BO180">
            <v>6.1639999999999997</v>
          </cell>
          <cell r="BP180">
            <v>13.609</v>
          </cell>
          <cell r="BQ180">
            <v>4.1785070717649999</v>
          </cell>
          <cell r="BR180">
            <v>0.47558894007999797</v>
          </cell>
          <cell r="BS180">
            <v>6.408276689570279</v>
          </cell>
          <cell r="BT180">
            <v>14.299918814723783</v>
          </cell>
        </row>
        <row r="181">
          <cell r="B181" t="str">
            <v>Hyde</v>
          </cell>
          <cell r="C181" t="str">
            <v>HYDE</v>
          </cell>
          <cell r="D181">
            <v>6.6</v>
          </cell>
          <cell r="E181">
            <v>62.5</v>
          </cell>
          <cell r="F181">
            <v>25</v>
          </cell>
          <cell r="G181">
            <v>0.66127273111887608</v>
          </cell>
          <cell r="H181">
            <v>0.57249499651231939</v>
          </cell>
          <cell r="I181">
            <v>14.308999999999999</v>
          </cell>
          <cell r="J181">
            <v>41.32</v>
          </cell>
          <cell r="K181">
            <v>3.3613335000000077E-2</v>
          </cell>
          <cell r="L181">
            <v>4.9671000000000021E-3</v>
          </cell>
          <cell r="M181">
            <v>14.312374912807984</v>
          </cell>
          <cell r="N181">
            <v>41.329545694929756</v>
          </cell>
          <cell r="O181">
            <v>8.1653764000000795E-2</v>
          </cell>
          <cell r="P181">
            <v>9.4404880000009683E-3</v>
          </cell>
          <cell r="Q181">
            <v>14.316968680441489</v>
          </cell>
          <cell r="R181">
            <v>41.342538831909145</v>
          </cell>
          <cell r="S181">
            <v>3.3613335000000077E-2</v>
          </cell>
          <cell r="T181">
            <v>1.3728652000001063E-2</v>
          </cell>
          <cell r="U181">
            <v>14.313141349839155</v>
          </cell>
          <cell r="V181">
            <v>41.331713506218129</v>
          </cell>
          <cell r="W181">
            <v>0.2333194470000004</v>
          </cell>
          <cell r="X181">
            <v>0.10137113200000236</v>
          </cell>
          <cell r="Y181">
            <v>14.338277832709224</v>
          </cell>
          <cell r="Z181">
            <v>41.402810216188556</v>
          </cell>
          <cell r="AA181">
            <v>0.35414593299999986</v>
          </cell>
          <cell r="AB181">
            <v>0.18891203200000106</v>
          </cell>
          <cell r="AC181">
            <v>14.356505251860352</v>
          </cell>
          <cell r="AD181">
            <v>41.454365142929717</v>
          </cell>
          <cell r="AE181">
            <v>0.50859806700000032</v>
          </cell>
          <cell r="AF181">
            <v>0.27685266000000119</v>
          </cell>
          <cell r="AG181">
            <v>14.377709119495247</v>
          </cell>
          <cell r="AH181">
            <v>41.514338737297784</v>
          </cell>
          <cell r="AI181">
            <v>0.70494980200000024</v>
          </cell>
          <cell r="AJ181">
            <v>0.36411596400000157</v>
          </cell>
          <cell r="AK181">
            <v>14.402519001179016</v>
          </cell>
          <cell r="AL181">
            <v>41.584511679613904</v>
          </cell>
          <cell r="AM181">
            <v>0.9411457809999999</v>
          </cell>
          <cell r="AN181">
            <v>0.45174836400000196</v>
          </cell>
          <cell r="AO181">
            <v>14.430846637813394</v>
          </cell>
          <cell r="AP181">
            <v>41.664634335450529</v>
          </cell>
          <cell r="AQ181">
            <v>1.2068945770000004</v>
          </cell>
          <cell r="AR181">
            <v>0.53909324800000036</v>
          </cell>
          <cell r="AS181">
            <v>14.461734324358417</v>
          </cell>
          <cell r="AT181">
            <v>41.751997905895131</v>
          </cell>
          <cell r="AU181">
            <v>14.319000000000001</v>
          </cell>
          <cell r="AV181">
            <v>41.741</v>
          </cell>
          <cell r="AW181">
            <v>1.515599135</v>
          </cell>
          <cell r="AX181">
            <v>0.62606353200000164</v>
          </cell>
          <cell r="AY181">
            <v>14.506346896561489</v>
          </cell>
          <cell r="AZ181">
            <v>42.27089704397153</v>
          </cell>
          <cell r="BA181">
            <v>3.5340095599999994</v>
          </cell>
          <cell r="BB181">
            <v>1.046294611999997</v>
          </cell>
          <cell r="BC181">
            <v>14.719672704041601</v>
          </cell>
          <cell r="BD181">
            <v>42.874273544256667</v>
          </cell>
          <cell r="BE181">
            <v>14.250999999999999</v>
          </cell>
          <cell r="BF181">
            <v>42.182000000000002</v>
          </cell>
          <cell r="BG181">
            <v>5.8287917411399999</v>
          </cell>
          <cell r="BH181">
            <v>1.1262003879999973</v>
          </cell>
          <cell r="BI181">
            <v>14.859404026965258</v>
          </cell>
          <cell r="BJ181">
            <v>43.902826452673352</v>
          </cell>
          <cell r="BK181">
            <v>7.8793524850435004</v>
          </cell>
          <cell r="BL181">
            <v>0.75314407199999778</v>
          </cell>
          <cell r="BM181">
            <v>15.00614760772539</v>
          </cell>
          <cell r="BN181">
            <v>44.317879976877691</v>
          </cell>
          <cell r="BO181">
            <v>14.259</v>
          </cell>
          <cell r="BP181">
            <v>42.523000000000003</v>
          </cell>
          <cell r="BQ181">
            <v>9.4705106027396013</v>
          </cell>
          <cell r="BR181">
            <v>-0.24515724799999816</v>
          </cell>
          <cell r="BS181">
            <v>15.06600912768611</v>
          </cell>
          <cell r="BT181">
            <v>44.805566506665158</v>
          </cell>
        </row>
        <row r="182">
          <cell r="B182" t="str">
            <v>Hyndburn Rd</v>
          </cell>
          <cell r="C182" t="str">
            <v>HYNDBURN RD</v>
          </cell>
          <cell r="D182">
            <v>6.6</v>
          </cell>
          <cell r="E182">
            <v>62.5</v>
          </cell>
          <cell r="F182">
            <v>25</v>
          </cell>
          <cell r="G182">
            <v>0.60358382411821243</v>
          </cell>
          <cell r="H182">
            <v>0.52355055521911276</v>
          </cell>
          <cell r="I182">
            <v>13.087</v>
          </cell>
          <cell r="J182">
            <v>37.719000000000001</v>
          </cell>
          <cell r="K182">
            <v>1.6127014000000162E-2</v>
          </cell>
          <cell r="L182">
            <v>4.0368480000001483E-3</v>
          </cell>
          <cell r="M182">
            <v>13.088763880477819</v>
          </cell>
          <cell r="N182">
            <v>37.723989007388276</v>
          </cell>
          <cell r="O182">
            <v>3.7706139000000083E-2</v>
          </cell>
          <cell r="P182">
            <v>7.6107479999993899E-3</v>
          </cell>
          <cell r="Q182">
            <v>13.090964199531559</v>
          </cell>
          <cell r="R182">
            <v>37.73021244948297</v>
          </cell>
          <cell r="S182">
            <v>1.6127014000000162E-2</v>
          </cell>
          <cell r="T182">
            <v>1.0989544000000073E-2</v>
          </cell>
          <cell r="U182">
            <v>13.089372083645575</v>
          </cell>
          <cell r="V182">
            <v>37.725709265725314</v>
          </cell>
          <cell r="W182">
            <v>0.10015449200000004</v>
          </cell>
          <cell r="X182">
            <v>8.5799147999999992E-2</v>
          </cell>
          <cell r="Y182">
            <v>13.103266724865271</v>
          </cell>
          <cell r="Z182">
            <v>37.765009245839721</v>
          </cell>
          <cell r="AA182">
            <v>0.14603372500000011</v>
          </cell>
          <cell r="AB182">
            <v>0.16049644799999996</v>
          </cell>
          <cell r="AC182">
            <v>13.113814436044892</v>
          </cell>
          <cell r="AD182">
            <v>37.794842678244152</v>
          </cell>
          <cell r="AE182">
            <v>0.20204664600000022</v>
          </cell>
          <cell r="AF182">
            <v>0.235462536</v>
          </cell>
          <cell r="AG182">
            <v>13.125272127878883</v>
          </cell>
          <cell r="AH182">
            <v>37.827249924614392</v>
          </cell>
          <cell r="AI182">
            <v>0.27000037300000024</v>
          </cell>
          <cell r="AJ182">
            <v>0.30989821600000012</v>
          </cell>
          <cell r="AK182">
            <v>13.137727970676035</v>
          </cell>
          <cell r="AL182">
            <v>37.862480368243432</v>
          </cell>
          <cell r="AM182">
            <v>0.34883568600000014</v>
          </cell>
          <cell r="AN182">
            <v>0.38458226800000039</v>
          </cell>
          <cell r="AO182">
            <v>13.151157432298547</v>
          </cell>
          <cell r="AP182">
            <v>37.900464621767277</v>
          </cell>
          <cell r="AQ182">
            <v>0.43554022900000011</v>
          </cell>
          <cell r="AR182">
            <v>0.45903156000000056</v>
          </cell>
          <cell r="AS182">
            <v>13.165254736846757</v>
          </cell>
          <cell r="AT182">
            <v>37.940337820337241</v>
          </cell>
          <cell r="AU182">
            <v>13.096</v>
          </cell>
          <cell r="AV182">
            <v>38.1</v>
          </cell>
          <cell r="AW182">
            <v>0.53374950100000018</v>
          </cell>
          <cell r="AX182">
            <v>0.53318999199999961</v>
          </cell>
          <cell r="AY182">
            <v>13.189333000529182</v>
          </cell>
          <cell r="AZ182">
            <v>38.363985590330685</v>
          </cell>
          <cell r="BA182">
            <v>1.1556059510000001</v>
          </cell>
          <cell r="BB182">
            <v>0.89310176800000018</v>
          </cell>
          <cell r="BC182">
            <v>13.275215447432654</v>
          </cell>
          <cell r="BD182">
            <v>38.606897832692042</v>
          </cell>
          <cell r="BE182">
            <v>13.111000000000001</v>
          </cell>
          <cell r="BF182">
            <v>38.543999999999997</v>
          </cell>
          <cell r="BG182">
            <v>1.8779374657700005</v>
          </cell>
          <cell r="BH182">
            <v>0.96458550399999865</v>
          </cell>
          <cell r="BI182">
            <v>13.359656272996123</v>
          </cell>
          <cell r="BJ182">
            <v>39.247306147280518</v>
          </cell>
          <cell r="BK182">
            <v>2.5797192713339001</v>
          </cell>
          <cell r="BL182">
            <v>0.96458550399999865</v>
          </cell>
          <cell r="BM182">
            <v>13.421046260019562</v>
          </cell>
          <cell r="BN182">
            <v>39.420943251765436</v>
          </cell>
          <cell r="BO182">
            <v>13.119</v>
          </cell>
          <cell r="BP182">
            <v>38.603999999999999</v>
          </cell>
          <cell r="BQ182">
            <v>3.1904236897590001</v>
          </cell>
          <cell r="BR182">
            <v>0.96458550400000043</v>
          </cell>
          <cell r="BS182">
            <v>13.482469041894262</v>
          </cell>
          <cell r="BT182">
            <v>39.632045697099237</v>
          </cell>
        </row>
        <row r="183">
          <cell r="B183" t="str">
            <v>India St</v>
          </cell>
          <cell r="C183" t="str">
            <v>INDIA ST</v>
          </cell>
          <cell r="D183">
            <v>6.6</v>
          </cell>
          <cell r="E183">
            <v>54.75</v>
          </cell>
          <cell r="F183">
            <v>21.9</v>
          </cell>
          <cell r="G183">
            <v>0.91868373740717102</v>
          </cell>
          <cell r="H183">
            <v>0.78005585401415511</v>
          </cell>
          <cell r="I183">
            <v>14.631</v>
          </cell>
          <cell r="J183">
            <v>43.362000000000002</v>
          </cell>
          <cell r="K183">
            <v>2.7249560999999867E-2</v>
          </cell>
          <cell r="L183">
            <v>28.005426620000001</v>
          </cell>
          <cell r="M183">
            <v>17.083223202909995</v>
          </cell>
          <cell r="N183">
            <v>50.297934623042615</v>
          </cell>
          <cell r="O183">
            <v>6.623167299999988E-2</v>
          </cell>
          <cell r="P183">
            <v>28.010263456000001</v>
          </cell>
          <cell r="Q183">
            <v>17.087056366762027</v>
          </cell>
          <cell r="R183">
            <v>50.308776447655291</v>
          </cell>
          <cell r="S183">
            <v>2.7249560999999867E-2</v>
          </cell>
          <cell r="T183">
            <v>28.014861903999996</v>
          </cell>
          <cell r="U183">
            <v>17.084048576206552</v>
          </cell>
          <cell r="V183">
            <v>50.300269131262638</v>
          </cell>
          <cell r="W183">
            <v>0.18967839500000006</v>
          </cell>
          <cell r="X183">
            <v>28.058329075999993</v>
          </cell>
          <cell r="Y183">
            <v>17.102059805674607</v>
          </cell>
          <cell r="Z183">
            <v>50.351212581240112</v>
          </cell>
          <cell r="AA183">
            <v>0.28820562399999994</v>
          </cell>
          <cell r="AB183">
            <v>28.101661807999992</v>
          </cell>
          <cell r="AC183">
            <v>17.114469333958027</v>
          </cell>
          <cell r="AD183">
            <v>50.386312027642248</v>
          </cell>
          <cell r="AE183">
            <v>0.41417496700000012</v>
          </cell>
          <cell r="AF183">
            <v>28.145383508000009</v>
          </cell>
          <cell r="AG183">
            <v>17.129313450526986</v>
          </cell>
          <cell r="AH183">
            <v>50.428297529588782</v>
          </cell>
          <cell r="AI183">
            <v>0.57430080999999999</v>
          </cell>
          <cell r="AJ183">
            <v>28.188386108000003</v>
          </cell>
          <cell r="AK183">
            <v>17.147082581018822</v>
          </cell>
          <cell r="AL183">
            <v>50.478556220255044</v>
          </cell>
          <cell r="AM183">
            <v>0.76693388399999995</v>
          </cell>
          <cell r="AN183">
            <v>28.231747551999991</v>
          </cell>
          <cell r="AO183">
            <v>17.167726747457394</v>
          </cell>
          <cell r="AP183">
            <v>50.536946740577676</v>
          </cell>
          <cell r="AQ183">
            <v>0.98367774800000007</v>
          </cell>
          <cell r="AR183">
            <v>28.274796223999992</v>
          </cell>
          <cell r="AS183">
            <v>17.190452700577556</v>
          </cell>
          <cell r="AT183">
            <v>50.601225442818446</v>
          </cell>
          <cell r="AU183">
            <v>14.641</v>
          </cell>
          <cell r="AV183">
            <v>43.747999999999998</v>
          </cell>
          <cell r="AW183">
            <v>1.2344535180000002</v>
          </cell>
          <cell r="AX183">
            <v>28.317449395999994</v>
          </cell>
          <cell r="AY183">
            <v>17.226121076130845</v>
          </cell>
          <cell r="AZ183">
            <v>51.059826572481541</v>
          </cell>
          <cell r="BA183">
            <v>2.8701373170000002</v>
          </cell>
          <cell r="BB183">
            <v>27.851927635999996</v>
          </cell>
          <cell r="BC183">
            <v>17.328483707678139</v>
          </cell>
          <cell r="BD183">
            <v>51.349351816110307</v>
          </cell>
          <cell r="BE183">
            <v>14.654</v>
          </cell>
          <cell r="BF183">
            <v>44.106000000000002</v>
          </cell>
          <cell r="BG183">
            <v>4.7280646174899994</v>
          </cell>
          <cell r="BH183">
            <v>22.478444535999998</v>
          </cell>
          <cell r="BI183">
            <v>17.033952330829919</v>
          </cell>
          <cell r="BJ183">
            <v>50.837521728122269</v>
          </cell>
          <cell r="BK183">
            <v>6.3753000891070997</v>
          </cell>
          <cell r="BL183">
            <v>10.082844535999989</v>
          </cell>
          <cell r="BM183">
            <v>16.093714277222329</v>
          </cell>
          <cell r="BN183">
            <v>48.178126913579995</v>
          </cell>
          <cell r="BO183">
            <v>14.666</v>
          </cell>
          <cell r="BP183">
            <v>44.459000000000003</v>
          </cell>
          <cell r="BQ183">
            <v>7.6358570377412001</v>
          </cell>
          <cell r="BR183">
            <v>6.3700445359999911</v>
          </cell>
          <cell r="BS183">
            <v>15.891198643006497</v>
          </cell>
          <cell r="BT183">
            <v>47.924385075081801</v>
          </cell>
        </row>
        <row r="184">
          <cell r="B184" t="str">
            <v>Ingleton</v>
          </cell>
          <cell r="C184" t="str">
            <v>INGLETON</v>
          </cell>
          <cell r="D184">
            <v>11</v>
          </cell>
          <cell r="E184">
            <v>50</v>
          </cell>
          <cell r="F184">
            <v>20</v>
          </cell>
          <cell r="G184">
            <v>0.10764482496038097</v>
          </cell>
          <cell r="H184">
            <v>0.11312194237228508</v>
          </cell>
          <cell r="I184">
            <v>2.262</v>
          </cell>
          <cell r="J184">
            <v>5.3810000000000002</v>
          </cell>
          <cell r="K184">
            <v>8.164667999999986E-3</v>
          </cell>
          <cell r="L184">
            <v>1.964988000000556E-4</v>
          </cell>
          <cell r="M184">
            <v>2.2624388474457016</v>
          </cell>
          <cell r="N184">
            <v>5.3822412480190485</v>
          </cell>
          <cell r="O184">
            <v>1.9705419000000002E-2</v>
          </cell>
          <cell r="P184">
            <v>4.0343159999989275E-4</v>
          </cell>
          <cell r="Q184">
            <v>2.2630554409370003</v>
          </cell>
          <cell r="R184">
            <v>5.3839852377747794</v>
          </cell>
          <cell r="S184">
            <v>8.164667999999986E-3</v>
          </cell>
          <cell r="T184">
            <v>6.2703160000010527E-4</v>
          </cell>
          <cell r="U184">
            <v>2.2624614445573359</v>
          </cell>
          <cell r="V184">
            <v>5.3823051623025355</v>
          </cell>
          <cell r="W184">
            <v>5.6451795999999999E-2</v>
          </cell>
          <cell r="X184">
            <v>2.3914235600000167E-2</v>
          </cell>
          <cell r="Y184">
            <v>2.2662181227252693</v>
          </cell>
          <cell r="Z184">
            <v>5.3929306527316605</v>
          </cell>
          <cell r="AA184">
            <v>8.5678020999999993E-2</v>
          </cell>
          <cell r="AB184">
            <v>4.7216583599999806E-2</v>
          </cell>
          <cell r="AC184">
            <v>2.2689751577945145</v>
          </cell>
          <cell r="AD184">
            <v>5.40072872550539</v>
          </cell>
          <cell r="AE184">
            <v>0.12265239700000002</v>
          </cell>
          <cell r="AF184">
            <v>7.0564003599999925E-2</v>
          </cell>
          <cell r="AG184">
            <v>2.2721412309907509</v>
          </cell>
          <cell r="AH184">
            <v>5.4096837328125567</v>
          </cell>
          <cell r="AI184">
            <v>0.16895954099999999</v>
          </cell>
          <cell r="AJ184">
            <v>9.3885887600000162E-2</v>
          </cell>
          <cell r="AK184">
            <v>2.275795807177952</v>
          </cell>
          <cell r="AL184">
            <v>5.4200204352298877</v>
          </cell>
          <cell r="AM184">
            <v>0.22407825199999998</v>
          </cell>
          <cell r="AN184">
            <v>0.11724817159999978</v>
          </cell>
          <cell r="AO184">
            <v>2.2799149911406356</v>
          </cell>
          <cell r="AP184">
            <v>5.4316712468817618</v>
          </cell>
          <cell r="AQ184">
            <v>0.28571287300000003</v>
          </cell>
          <cell r="AR184">
            <v>0.14060376759999982</v>
          </cell>
          <cell r="AS184">
            <v>2.2843758206554932</v>
          </cell>
          <cell r="AT184">
            <v>5.4442883780804534</v>
          </cell>
          <cell r="AU184">
            <v>2.262</v>
          </cell>
          <cell r="AV184">
            <v>5.3849999999999998</v>
          </cell>
          <cell r="AW184">
            <v>0.354690807</v>
          </cell>
          <cell r="AX184">
            <v>0.1639422116</v>
          </cell>
          <cell r="AY184">
            <v>2.2892211738999397</v>
          </cell>
          <cell r="AZ184">
            <v>5.4619931066260223</v>
          </cell>
          <cell r="BA184">
            <v>0.79850623799999998</v>
          </cell>
          <cell r="BB184">
            <v>0.27943516359999987</v>
          </cell>
          <cell r="BC184">
            <v>2.3185772507622184</v>
          </cell>
          <cell r="BD184">
            <v>5.5450246306994257</v>
          </cell>
          <cell r="BE184">
            <v>2.2679999999999998</v>
          </cell>
          <cell r="BF184">
            <v>5.5519999999999996</v>
          </cell>
          <cell r="BG184">
            <v>1.3186128568200002</v>
          </cell>
          <cell r="BH184">
            <v>0.30247687159999992</v>
          </cell>
          <cell r="BI184">
            <v>2.353085144643984</v>
          </cell>
          <cell r="BJ184">
            <v>5.7926571310239972</v>
          </cell>
          <cell r="BK184">
            <v>1.7968714660949998</v>
          </cell>
          <cell r="BL184">
            <v>0.30247687159999992</v>
          </cell>
          <cell r="BM184">
            <v>2.3781872116264546</v>
          </cell>
          <cell r="BN184">
            <v>5.8636564981644126</v>
          </cell>
          <cell r="BO184">
            <v>2.238</v>
          </cell>
          <cell r="BP184">
            <v>5.4710000000000001</v>
          </cell>
          <cell r="BQ184">
            <v>2.1745622896330001</v>
          </cell>
          <cell r="BR184">
            <v>0.30247687160000081</v>
          </cell>
          <cell r="BS184">
            <v>2.3680108387755561</v>
          </cell>
          <cell r="BT184">
            <v>5.8387261829037866</v>
          </cell>
        </row>
        <row r="185">
          <cell r="B185" t="str">
            <v>Irlam</v>
          </cell>
          <cell r="C185" t="str">
            <v>IRLAM</v>
          </cell>
          <cell r="D185">
            <v>6.6</v>
          </cell>
          <cell r="E185">
            <v>65.75</v>
          </cell>
          <cell r="F185">
            <v>26.3</v>
          </cell>
          <cell r="G185">
            <v>0.61272597428591957</v>
          </cell>
          <cell r="H185">
            <v>0.50444969027244724</v>
          </cell>
          <cell r="I185">
            <v>13.265000000000001</v>
          </cell>
          <cell r="J185">
            <v>40.280999999999999</v>
          </cell>
          <cell r="K185">
            <v>2.105347099999999E-2</v>
          </cell>
          <cell r="L185">
            <v>2.1165839999994773E-3</v>
          </cell>
          <cell r="M185">
            <v>13.267026854165362</v>
          </cell>
          <cell r="N185">
            <v>40.28673280929921</v>
          </cell>
          <cell r="O185">
            <v>5.0998384000000008E-2</v>
          </cell>
          <cell r="P185">
            <v>4.0041021599999995</v>
          </cell>
          <cell r="Q185">
            <v>13.619729301616577</v>
          </cell>
          <cell r="R185">
            <v>41.284325978634591</v>
          </cell>
          <cell r="S185">
            <v>2.105347099999999E-2</v>
          </cell>
          <cell r="T185">
            <v>4.0060648959999972</v>
          </cell>
          <cell r="U185">
            <v>13.617281495946354</v>
          </cell>
          <cell r="V185">
            <v>41.277402538680832</v>
          </cell>
          <cell r="W185">
            <v>0.14497749000000004</v>
          </cell>
          <cell r="X185">
            <v>4.0664061400000007</v>
          </cell>
          <cell r="Y185">
            <v>13.633400526127469</v>
          </cell>
          <cell r="Z185">
            <v>41.322994040869695</v>
          </cell>
          <cell r="AA185">
            <v>0.21946613699999995</v>
          </cell>
          <cell r="AB185">
            <v>4.1267401000000001</v>
          </cell>
          <cell r="AC185">
            <v>13.645194445588725</v>
          </cell>
          <cell r="AD185">
            <v>41.356352282580986</v>
          </cell>
          <cell r="AE185">
            <v>0.31442541399999979</v>
          </cell>
          <cell r="AF185">
            <v>4.1873141079999998</v>
          </cell>
          <cell r="AG185">
            <v>13.658800079522466</v>
          </cell>
          <cell r="AH185">
            <v>41.394834826648548</v>
          </cell>
          <cell r="AI185">
            <v>0.43483140300000001</v>
          </cell>
          <cell r="AJ185">
            <v>4.2475696319999985</v>
          </cell>
          <cell r="AK185">
            <v>13.674603863335005</v>
          </cell>
          <cell r="AL185">
            <v>41.439534677457559</v>
          </cell>
          <cell r="AM185">
            <v>0.57939609400000003</v>
          </cell>
          <cell r="AN185">
            <v>4.3080469999999975</v>
          </cell>
          <cell r="AO185">
            <v>13.692540391813619</v>
          </cell>
          <cell r="AP185">
            <v>41.49026684113025</v>
          </cell>
          <cell r="AQ185">
            <v>0.74185809599999986</v>
          </cell>
          <cell r="AR185">
            <v>4.3684022759999968</v>
          </cell>
          <cell r="AS185">
            <v>13.712031848697466</v>
          </cell>
          <cell r="AT185">
            <v>41.545397006481345</v>
          </cell>
          <cell r="AU185">
            <v>13.273999999999999</v>
          </cell>
          <cell r="AV185">
            <v>40.598999999999997</v>
          </cell>
          <cell r="AW185">
            <v>0.93042629500000018</v>
          </cell>
          <cell r="AX185">
            <v>4.4285792320000033</v>
          </cell>
          <cell r="AY185">
            <v>13.742791406606385</v>
          </cell>
          <cell r="AZ185">
            <v>41.924942330293419</v>
          </cell>
          <cell r="BA185">
            <v>2.1627073749999997</v>
          </cell>
          <cell r="BB185">
            <v>4.7220016680000034</v>
          </cell>
          <cell r="BC185">
            <v>13.876255851404288</v>
          </cell>
          <cell r="BD185">
            <v>42.302436786148995</v>
          </cell>
          <cell r="BE185">
            <v>13.298</v>
          </cell>
          <cell r="BF185">
            <v>41.534999999999997</v>
          </cell>
          <cell r="BG185">
            <v>3.5659613908699996</v>
          </cell>
          <cell r="BH185">
            <v>4.7803316680000014</v>
          </cell>
          <cell r="BI185">
            <v>14.028111294586985</v>
          </cell>
          <cell r="BJ185">
            <v>43.600066589693384</v>
          </cell>
          <cell r="BK185">
            <v>4.8291045788517</v>
          </cell>
          <cell r="BL185">
            <v>4.7803316680000014</v>
          </cell>
          <cell r="BM185">
            <v>14.138607667254602</v>
          </cell>
          <cell r="BN185">
            <v>43.912597527332537</v>
          </cell>
          <cell r="BO185">
            <v>13.314</v>
          </cell>
          <cell r="BP185">
            <v>42.156999999999996</v>
          </cell>
          <cell r="BQ185">
            <v>5.8205950931064994</v>
          </cell>
          <cell r="BR185">
            <v>4.7803316679999979</v>
          </cell>
          <cell r="BS185">
            <v>14.24134059381581</v>
          </cell>
          <cell r="BT185">
            <v>44.779915289426874</v>
          </cell>
        </row>
        <row r="186">
          <cell r="B186" t="str">
            <v>James St</v>
          </cell>
          <cell r="C186" t="str">
            <v>JAMES ST</v>
          </cell>
          <cell r="D186">
            <v>11</v>
          </cell>
          <cell r="E186">
            <v>62.5</v>
          </cell>
          <cell r="F186">
            <v>25</v>
          </cell>
          <cell r="G186">
            <v>0.41083323643174402</v>
          </cell>
          <cell r="H186">
            <v>0.35956594567533073</v>
          </cell>
          <cell r="I186">
            <v>8.9870000000000001</v>
          </cell>
          <cell r="J186">
            <v>25.670999999999999</v>
          </cell>
          <cell r="K186">
            <v>3.4926314000000014E-2</v>
          </cell>
          <cell r="L186">
            <v>6.0108120000013088E-3</v>
          </cell>
          <cell r="M186">
            <v>8.9891486418832685</v>
          </cell>
          <cell r="N186">
            <v>25.677077276984001</v>
          </cell>
          <cell r="O186">
            <v>8.2699201000000278E-2</v>
          </cell>
          <cell r="P186">
            <v>1.1328468000000314E-2</v>
          </cell>
          <cell r="Q186">
            <v>8.9919351727280379</v>
          </cell>
          <cell r="R186">
            <v>25.684958776409292</v>
          </cell>
          <cell r="S186">
            <v>3.4926314000000014E-2</v>
          </cell>
          <cell r="T186">
            <v>1.6352636000000587E-2</v>
          </cell>
          <cell r="U186">
            <v>8.989691446871479</v>
          </cell>
          <cell r="V186">
            <v>25.678612561336102</v>
          </cell>
          <cell r="W186">
            <v>0.2290804780000002</v>
          </cell>
          <cell r="X186">
            <v>0.15564478000000026</v>
          </cell>
          <cell r="Y186">
            <v>9.0071928392063949</v>
          </cell>
          <cell r="Z186">
            <v>25.728113974137006</v>
          </cell>
          <cell r="AA186">
            <v>0.34142839799999991</v>
          </cell>
          <cell r="AB186">
            <v>0.29476742399999978</v>
          </cell>
          <cell r="AC186">
            <v>9.020391620826274</v>
          </cell>
          <cell r="AD186">
            <v>25.765445766084273</v>
          </cell>
          <cell r="AE186">
            <v>0.48043455800000023</v>
          </cell>
          <cell r="AF186">
            <v>0.43428421200000233</v>
          </cell>
          <cell r="AG186">
            <v>9.0350102843720279</v>
          </cell>
          <cell r="AH186">
            <v>25.806793590584622</v>
          </cell>
          <cell r="AI186">
            <v>0.65011498600000017</v>
          </cell>
          <cell r="AJ186">
            <v>0.57301451999999831</v>
          </cell>
          <cell r="AK186">
            <v>9.0511976499584428</v>
          </cell>
          <cell r="AL186">
            <v>25.852578374487422</v>
          </cell>
          <cell r="AM186">
            <v>0.84788223699999987</v>
          </cell>
          <cell r="AN186">
            <v>0.71210902400000187</v>
          </cell>
          <cell r="AO186">
            <v>9.0688783067701646</v>
          </cell>
          <cell r="AP186">
            <v>25.902586823797023</v>
          </cell>
          <cell r="AQ186">
            <v>1.0662400400000003</v>
          </cell>
          <cell r="AR186">
            <v>0.85085531599999875</v>
          </cell>
          <cell r="AS186">
            <v>9.087621410895343</v>
          </cell>
          <cell r="AT186">
            <v>25.95560032790662</v>
          </cell>
          <cell r="AU186">
            <v>8.9930000000000003</v>
          </cell>
          <cell r="AV186">
            <v>25.943000000000001</v>
          </cell>
          <cell r="AW186">
            <v>1.3048235959999999</v>
          </cell>
          <cell r="AX186">
            <v>0.98917147200000066</v>
          </cell>
          <cell r="AY186">
            <v>9.1134035154572253</v>
          </cell>
          <cell r="AZ186">
            <v>26.283552569034015</v>
          </cell>
          <cell r="BA186">
            <v>2.7959766050000008</v>
          </cell>
          <cell r="BB186">
            <v>1.664614155999999</v>
          </cell>
          <cell r="BC186">
            <v>9.2271202978734639</v>
          </cell>
          <cell r="BD186">
            <v>26.605192200958967</v>
          </cell>
          <cell r="BE186">
            <v>9.0090000000000003</v>
          </cell>
          <cell r="BF186">
            <v>26.599</v>
          </cell>
          <cell r="BG186">
            <v>4.5984622063999998</v>
          </cell>
          <cell r="BH186">
            <v>1.7980735160000023</v>
          </cell>
          <cell r="BI186">
            <v>9.3447310564735186</v>
          </cell>
          <cell r="BJ186">
            <v>27.548590826749393</v>
          </cell>
          <cell r="BK186">
            <v>6.34257149917</v>
          </cell>
          <cell r="BL186">
            <v>1.7021447479999985</v>
          </cell>
          <cell r="BM186">
            <v>9.4312380991688869</v>
          </cell>
          <cell r="BN186">
            <v>27.793269692790552</v>
          </cell>
          <cell r="BO186">
            <v>9.02</v>
          </cell>
          <cell r="BP186">
            <v>27.033999999999999</v>
          </cell>
          <cell r="BQ186">
            <v>7.7988272379700012</v>
          </cell>
          <cell r="BR186">
            <v>1.4454386960000001</v>
          </cell>
          <cell r="BS186">
            <v>9.5051981295852777</v>
          </cell>
          <cell r="BT186">
            <v>28.406347550595118</v>
          </cell>
        </row>
        <row r="187">
          <cell r="B187" t="str">
            <v>Kay St</v>
          </cell>
          <cell r="C187" t="str">
            <v>KAY ST</v>
          </cell>
          <cell r="D187">
            <v>6.6</v>
          </cell>
          <cell r="E187">
            <v>54.75</v>
          </cell>
          <cell r="F187">
            <v>21.9</v>
          </cell>
          <cell r="G187">
            <v>0.68159370829088195</v>
          </cell>
          <cell r="H187">
            <v>0.59900509878820396</v>
          </cell>
          <cell r="I187">
            <v>13.116</v>
          </cell>
          <cell r="J187">
            <v>37.311</v>
          </cell>
          <cell r="K187">
            <v>1.9057389000000091E-2</v>
          </cell>
          <cell r="L187">
            <v>6.2253199999995346E-3</v>
          </cell>
          <cell r="M187">
            <v>13.118211663461665</v>
          </cell>
          <cell r="N187">
            <v>37.317255528925784</v>
          </cell>
          <cell r="O187">
            <v>4.560019999999998E-2</v>
          </cell>
          <cell r="P187">
            <v>1.1770999999999976E-2</v>
          </cell>
          <cell r="Q187">
            <v>13.121018678449049</v>
          </cell>
          <cell r="R187">
            <v>37.325194966255673</v>
          </cell>
          <cell r="S187">
            <v>1.9057389000000091E-2</v>
          </cell>
          <cell r="T187">
            <v>1.7039492000000767E-2</v>
          </cell>
          <cell r="U187">
            <v>13.1191576581761</v>
          </cell>
          <cell r="V187">
            <v>37.319931206035953</v>
          </cell>
          <cell r="W187">
            <v>0.12694195599999991</v>
          </cell>
          <cell r="X187">
            <v>6.806086800000033E-2</v>
          </cell>
          <cell r="Y187">
            <v>13.133058323171081</v>
          </cell>
          <cell r="Z187">
            <v>37.359248223959774</v>
          </cell>
          <cell r="AA187">
            <v>0.18999693200000012</v>
          </cell>
          <cell r="AB187">
            <v>0.11892357599999981</v>
          </cell>
          <cell r="AC187">
            <v>13.143023536129091</v>
          </cell>
          <cell r="AD187">
            <v>37.387434102594078</v>
          </cell>
          <cell r="AE187">
            <v>0.26931424800000014</v>
          </cell>
          <cell r="AF187">
            <v>0.17022839200000073</v>
          </cell>
          <cell r="AG187">
            <v>13.154450009321867</v>
          </cell>
          <cell r="AH187">
            <v>37.41975304931271</v>
          </cell>
          <cell r="AI187">
            <v>0.36852465400000001</v>
          </cell>
          <cell r="AJ187">
            <v>0.22070214399999921</v>
          </cell>
          <cell r="AK187">
            <v>13.167543977339248</v>
          </cell>
          <cell r="AL187">
            <v>37.456788383623632</v>
          </cell>
          <cell r="AM187">
            <v>0.48644872900000014</v>
          </cell>
          <cell r="AN187">
            <v>0.27158444799999915</v>
          </cell>
          <cell r="AO187">
            <v>13.182310705878123</v>
          </cell>
          <cell r="AP187">
            <v>37.49855499916675</v>
          </cell>
          <cell r="AQ187">
            <v>0.61815130200000024</v>
          </cell>
          <cell r="AR187">
            <v>0.32210520800000042</v>
          </cell>
          <cell r="AS187">
            <v>13.198251113508453</v>
          </cell>
          <cell r="AT187">
            <v>37.54364128048789</v>
          </cell>
          <cell r="AU187">
            <v>13.125</v>
          </cell>
          <cell r="AV187">
            <v>37.795000000000002</v>
          </cell>
          <cell r="AW187">
            <v>0.76910359999999978</v>
          </cell>
          <cell r="AX187">
            <v>0.37217004799999964</v>
          </cell>
          <cell r="AY187">
            <v>13.224835552710882</v>
          </cell>
          <cell r="AZ187">
            <v>38.077377585301491</v>
          </cell>
          <cell r="BA187">
            <v>1.7443139039999997</v>
          </cell>
          <cell r="BB187">
            <v>0.60520647999999921</v>
          </cell>
          <cell r="BC187">
            <v>13.330529731237714</v>
          </cell>
          <cell r="BD187">
            <v>38.376325866774543</v>
          </cell>
          <cell r="BE187">
            <v>13.138999999999999</v>
          </cell>
          <cell r="BF187">
            <v>38.226999999999997</v>
          </cell>
          <cell r="BG187">
            <v>2.8606037280199996</v>
          </cell>
          <cell r="BH187">
            <v>0.65101775600000122</v>
          </cell>
          <cell r="BI187">
            <v>13.446187213498639</v>
          </cell>
          <cell r="BJ187">
            <v>39.095856647034751</v>
          </cell>
          <cell r="BK187">
            <v>3.8796427101996001</v>
          </cell>
          <cell r="BL187">
            <v>0.65101775599999767</v>
          </cell>
          <cell r="BM187">
            <v>13.535330006025323</v>
          </cell>
          <cell r="BN187">
            <v>39.347990539392839</v>
          </cell>
          <cell r="BO187">
            <v>13.148</v>
          </cell>
          <cell r="BP187">
            <v>38.284999999999997</v>
          </cell>
          <cell r="BQ187">
            <v>4.6937587271531998</v>
          </cell>
          <cell r="BR187">
            <v>0.65101775600000478</v>
          </cell>
          <cell r="BS187">
            <v>13.615546688076801</v>
          </cell>
          <cell r="BT187">
            <v>39.607421734641669</v>
          </cell>
        </row>
        <row r="188">
          <cell r="B188" t="str">
            <v>Kendal</v>
          </cell>
          <cell r="C188" t="str">
            <v>KENDAL</v>
          </cell>
          <cell r="D188">
            <v>11</v>
          </cell>
          <cell r="E188">
            <v>33.4</v>
          </cell>
          <cell r="F188">
            <v>13.1</v>
          </cell>
          <cell r="G188">
            <v>0.76813077596858181</v>
          </cell>
          <cell r="H188">
            <v>0.65872687858385137</v>
          </cell>
          <cell r="I188">
            <v>8.6270000000000007</v>
          </cell>
          <cell r="J188">
            <v>25.649000000000001</v>
          </cell>
          <cell r="K188">
            <v>4.1107890999999341E-2</v>
          </cell>
          <cell r="L188">
            <v>3.1342359999939617E-3</v>
          </cell>
          <cell r="M188">
            <v>8.6293221094484522</v>
          </cell>
          <cell r="N188">
            <v>25.655567917350631</v>
          </cell>
          <cell r="O188">
            <v>9.9831689999999362E-2</v>
          </cell>
          <cell r="P188">
            <v>6.0290559999955917E-3</v>
          </cell>
          <cell r="Q188">
            <v>8.6325562481999736</v>
          </cell>
          <cell r="R188">
            <v>25.664715443120627</v>
          </cell>
          <cell r="S188">
            <v>4.1107890999999341E-2</v>
          </cell>
          <cell r="T188">
            <v>8.8598079999933077E-3</v>
          </cell>
          <cell r="U188">
            <v>8.629622624042586</v>
          </cell>
          <cell r="V188">
            <v>25.65641790098006</v>
          </cell>
          <cell r="W188">
            <v>0.29005482300000018</v>
          </cell>
          <cell r="X188">
            <v>0.11904901199999429</v>
          </cell>
          <cell r="Y188">
            <v>8.6484723826603425</v>
          </cell>
          <cell r="Z188">
            <v>25.70973306954944</v>
          </cell>
          <cell r="AA188">
            <v>0.44329611999999941</v>
          </cell>
          <cell r="AB188">
            <v>0.22921043599999891</v>
          </cell>
          <cell r="AC188">
            <v>8.6622974401034902</v>
          </cell>
          <cell r="AD188">
            <v>25.748836237022815</v>
          </cell>
          <cell r="AE188">
            <v>0.63819810999999937</v>
          </cell>
          <cell r="AF188">
            <v>0.33968637599999241</v>
          </cell>
          <cell r="AG188">
            <v>8.6783256246571323</v>
          </cell>
          <cell r="AH188">
            <v>25.794170788974775</v>
          </cell>
          <cell r="AI188">
            <v>0.88358443900000072</v>
          </cell>
          <cell r="AJ188">
            <v>0.44971931999999271</v>
          </cell>
          <cell r="AK188">
            <v>8.696980298560927</v>
          </cell>
          <cell r="AL188">
            <v>25.846934174647561</v>
          </cell>
          <cell r="AM188">
            <v>1.1770178069999995</v>
          </cell>
          <cell r="AN188">
            <v>0.5600417319999984</v>
          </cell>
          <cell r="AO188">
            <v>8.7181719811309151</v>
          </cell>
          <cell r="AP188">
            <v>25.906873304447526</v>
          </cell>
          <cell r="AQ188">
            <v>1.5060314290000001</v>
          </cell>
          <cell r="AR188">
            <v>0.67018782799999599</v>
          </cell>
          <cell r="AS188">
            <v>8.741221888531328</v>
          </cell>
          <cell r="AT188">
            <v>25.97206828776174</v>
          </cell>
          <cell r="AU188">
            <v>8.6319999999999997</v>
          </cell>
          <cell r="AV188">
            <v>25.876000000000001</v>
          </cell>
          <cell r="AW188">
            <v>1.8736241380000003</v>
          </cell>
          <cell r="AX188">
            <v>0.78008633199999267</v>
          </cell>
          <cell r="AY188">
            <v>8.7712836776550738</v>
          </cell>
          <cell r="AZ188">
            <v>26.269953731914018</v>
          </cell>
          <cell r="BA188">
            <v>4.2536358760000006</v>
          </cell>
          <cell r="BB188">
            <v>1.3191252079999956</v>
          </cell>
          <cell r="BC188">
            <v>8.9244941010888059</v>
          </cell>
          <cell r="BD188">
            <v>26.703298249347835</v>
          </cell>
          <cell r="BE188">
            <v>8.6039999999999992</v>
          </cell>
          <cell r="BF188">
            <v>26.373999999999999</v>
          </cell>
          <cell r="BG188">
            <v>7.0372949043999995</v>
          </cell>
          <cell r="BH188">
            <v>1.4252348799999908</v>
          </cell>
          <cell r="BI188">
            <v>9.0481676226407775</v>
          </cell>
          <cell r="BJ188">
            <v>27.630295751811207</v>
          </cell>
          <cell r="BK188">
            <v>9.5774835836339989</v>
          </cell>
          <cell r="BL188">
            <v>1.2951981079999939</v>
          </cell>
          <cell r="BM188">
            <v>9.1746677910434542</v>
          </cell>
          <cell r="BN188">
            <v>27.988092259406297</v>
          </cell>
          <cell r="BO188">
            <v>8.6110000000000007</v>
          </cell>
          <cell r="BP188">
            <v>26.594000000000001</v>
          </cell>
          <cell r="BQ188">
            <v>11.56059733174</v>
          </cell>
          <cell r="BR188">
            <v>0.94721879199999393</v>
          </cell>
          <cell r="BS188">
            <v>9.2674900914559668</v>
          </cell>
          <cell r="BT188">
            <v>28.450834381801162</v>
          </cell>
        </row>
        <row r="189">
          <cell r="B189" t="str">
            <v>Keswick</v>
          </cell>
          <cell r="C189" t="str">
            <v>KESWICK</v>
          </cell>
          <cell r="D189">
            <v>11</v>
          </cell>
          <cell r="E189">
            <v>33.405000000000001</v>
          </cell>
          <cell r="F189">
            <v>13.1</v>
          </cell>
          <cell r="G189">
            <v>0.35612579426430035</v>
          </cell>
          <cell r="H189">
            <v>0.37729384172568808</v>
          </cell>
          <cell r="I189">
            <v>4.9409999999999998</v>
          </cell>
          <cell r="J189">
            <v>11.891999999999999</v>
          </cell>
          <cell r="K189">
            <v>2.8913511999999919E-2</v>
          </cell>
          <cell r="L189">
            <v>6.051243999989353E-4</v>
          </cell>
          <cell r="M189">
            <v>4.9425493266065139</v>
          </cell>
          <cell r="N189">
            <v>11.896382157398953</v>
          </cell>
          <cell r="O189">
            <v>6.8179029000000169E-2</v>
          </cell>
          <cell r="P189">
            <v>1.2595163999993275E-3</v>
          </cell>
          <cell r="Q189">
            <v>4.9446445784435298</v>
          </cell>
          <cell r="R189">
            <v>11.902308424527943</v>
          </cell>
          <cell r="S189">
            <v>2.8913511999999919E-2</v>
          </cell>
          <cell r="T189">
            <v>1.9774244000005936E-3</v>
          </cell>
          <cell r="U189">
            <v>4.9426213536769144</v>
          </cell>
          <cell r="V189">
            <v>11.896585880718591</v>
          </cell>
          <cell r="W189">
            <v>0.18580853500000005</v>
          </cell>
          <cell r="X189">
            <v>8.8318892399999349E-2</v>
          </cell>
          <cell r="Y189">
            <v>4.9553879585456047</v>
          </cell>
          <cell r="Z189">
            <v>11.93269529222011</v>
          </cell>
          <cell r="AA189">
            <v>0.27467929999999985</v>
          </cell>
          <cell r="AB189">
            <v>0.17471484839999807</v>
          </cell>
          <cell r="AC189">
            <v>4.9645870756864525</v>
          </cell>
          <cell r="AD189">
            <v>11.958714324665005</v>
          </cell>
          <cell r="AE189">
            <v>0.38427368799999995</v>
          </cell>
          <cell r="AF189">
            <v>0.26126567239999776</v>
          </cell>
          <cell r="AG189">
            <v>4.9748820294090397</v>
          </cell>
          <cell r="AH189">
            <v>11.987832851021976</v>
          </cell>
          <cell r="AI189">
            <v>0.51809895999999989</v>
          </cell>
          <cell r="AJ189">
            <v>0.34773052440000018</v>
          </cell>
          <cell r="AK189">
            <v>4.9864442623536958</v>
          </cell>
          <cell r="AL189">
            <v>12.020535784305276</v>
          </cell>
          <cell r="AM189">
            <v>0.67415594999999984</v>
          </cell>
          <cell r="AN189">
            <v>0.43433482039999927</v>
          </cell>
          <cell r="AO189">
            <v>4.9991806767895142</v>
          </cell>
          <cell r="AP189">
            <v>12.056559804367552</v>
          </cell>
          <cell r="AQ189">
            <v>0.84643828400000021</v>
          </cell>
          <cell r="AR189">
            <v>0.52091805639999933</v>
          </cell>
          <cell r="AS189">
            <v>5.0127675955643705</v>
          </cell>
          <cell r="AT189">
            <v>12.094989413972081</v>
          </cell>
          <cell r="AU189">
            <v>4.9409999999999998</v>
          </cell>
          <cell r="AV189">
            <v>11.928000000000001</v>
          </cell>
          <cell r="AW189">
            <v>1.0376683170000001</v>
          </cell>
          <cell r="AX189">
            <v>0.60744374840000059</v>
          </cell>
          <cell r="AY189">
            <v>5.0273459903459807</v>
          </cell>
          <cell r="AZ189">
            <v>12.172223341207646</v>
          </cell>
          <cell r="BA189">
            <v>2.2376701040000002</v>
          </cell>
          <cell r="BB189">
            <v>1.0361147844000014</v>
          </cell>
          <cell r="BC189">
            <v>5.1128291442351514</v>
          </cell>
          <cell r="BD189">
            <v>12.414006212376629</v>
          </cell>
          <cell r="BE189">
            <v>5.0170000000000003</v>
          </cell>
          <cell r="BF189">
            <v>12.523</v>
          </cell>
          <cell r="BG189">
            <v>3.6512199373000005</v>
          </cell>
          <cell r="BH189">
            <v>1.1216594044000017</v>
          </cell>
          <cell r="BI189">
            <v>5.2675111975218272</v>
          </cell>
          <cell r="BJ189">
            <v>13.231552666123386</v>
          </cell>
          <cell r="BK189">
            <v>4.9915876151759999</v>
          </cell>
          <cell r="BL189">
            <v>1.1216594043999981</v>
          </cell>
          <cell r="BM189">
            <v>5.3378622556704443</v>
          </cell>
          <cell r="BN189">
            <v>13.43053550724553</v>
          </cell>
          <cell r="BO189">
            <v>5.0209999999999999</v>
          </cell>
          <cell r="BP189">
            <v>12.727</v>
          </cell>
          <cell r="BQ189">
            <v>6.0990789277079998</v>
          </cell>
          <cell r="BR189">
            <v>1.1216594043999981</v>
          </cell>
          <cell r="BS189">
            <v>5.3999904745264002</v>
          </cell>
          <cell r="BT189">
            <v>13.7989469381709</v>
          </cell>
        </row>
        <row r="190">
          <cell r="B190" t="str">
            <v>Kingsway</v>
          </cell>
          <cell r="C190" t="str">
            <v>KINGSWAY</v>
          </cell>
          <cell r="D190">
            <v>11</v>
          </cell>
          <cell r="E190">
            <v>62.5</v>
          </cell>
          <cell r="F190">
            <v>25</v>
          </cell>
          <cell r="G190">
            <v>0.48193645129042728</v>
          </cell>
          <cell r="H190">
            <v>0.39976039888815179</v>
          </cell>
          <cell r="I190">
            <v>9.9939999999999998</v>
          </cell>
          <cell r="J190">
            <v>30.120999999999999</v>
          </cell>
          <cell r="K190">
            <v>1.8999600000000044E-4</v>
          </cell>
          <cell r="L190">
            <v>0</v>
          </cell>
          <cell r="M190">
            <v>9.9940099722037949</v>
          </cell>
          <cell r="N190">
            <v>30.121028205651704</v>
          </cell>
          <cell r="O190">
            <v>4.3186600000000037E-4</v>
          </cell>
          <cell r="P190">
            <v>0</v>
          </cell>
          <cell r="Q190">
            <v>9.9940226670864867</v>
          </cell>
          <cell r="R190">
            <v>30.121064112202255</v>
          </cell>
          <cell r="S190">
            <v>1.8999600000000044E-4</v>
          </cell>
          <cell r="T190">
            <v>0</v>
          </cell>
          <cell r="U190">
            <v>9.9940099722037949</v>
          </cell>
          <cell r="V190">
            <v>30.121028205651704</v>
          </cell>
          <cell r="W190">
            <v>1.0781310000000004E-3</v>
          </cell>
          <cell r="X190">
            <v>1.905019999999924E-3</v>
          </cell>
          <cell r="Y190">
            <v>9.9941565748211705</v>
          </cell>
          <cell r="Z190">
            <v>30.121442860471252</v>
          </cell>
          <cell r="AA190">
            <v>1.5138629999999998E-3</v>
          </cell>
          <cell r="AB190">
            <v>3.8100479999999548E-3</v>
          </cell>
          <cell r="AC190">
            <v>9.994279432858999</v>
          </cell>
          <cell r="AD190">
            <v>30.121790355477938</v>
          </cell>
          <cell r="AE190">
            <v>2.0181319999999997E-3</v>
          </cell>
          <cell r="AF190">
            <v>5.7150679999999898E-3</v>
          </cell>
          <cell r="AG190">
            <v>9.9944058877365176</v>
          </cell>
          <cell r="AH190">
            <v>30.122148023883568</v>
          </cell>
          <cell r="AI190">
            <v>2.5941740000000003E-3</v>
          </cell>
          <cell r="AJ190">
            <v>7.6200919999999117E-3</v>
          </cell>
          <cell r="AK190">
            <v>9.9945361099295162</v>
          </cell>
          <cell r="AL190">
            <v>30.122516347866487</v>
          </cell>
          <cell r="AM190">
            <v>3.2283559999999991E-3</v>
          </cell>
          <cell r="AN190">
            <v>9.5251160000000556E-3</v>
          </cell>
          <cell r="AO190">
            <v>9.9946693836811189</v>
          </cell>
          <cell r="AP190">
            <v>30.122893302960538</v>
          </cell>
          <cell r="AQ190">
            <v>3.9017310000000012E-3</v>
          </cell>
          <cell r="AR190">
            <v>1.1430140000000089E-2</v>
          </cell>
          <cell r="AS190">
            <v>9.99480471453173</v>
          </cell>
          <cell r="AT190">
            <v>30.123276076409223</v>
          </cell>
          <cell r="AU190">
            <v>9.9949999999999992</v>
          </cell>
          <cell r="AV190">
            <v>30.201000000000001</v>
          </cell>
          <cell r="AW190">
            <v>4.6526739999999999E-3</v>
          </cell>
          <cell r="AX190">
            <v>1.3335160000000013E-2</v>
          </cell>
          <cell r="AY190">
            <v>9.995944116436549</v>
          </cell>
          <cell r="AZ190">
            <v>30.203670364538056</v>
          </cell>
          <cell r="BA190">
            <v>9.2636707000000006E-3</v>
          </cell>
          <cell r="BB190">
            <v>2.2860279999999955E-2</v>
          </cell>
          <cell r="BC190">
            <v>9.9966860701440066</v>
          </cell>
          <cell r="BD190">
            <v>30.205768926529537</v>
          </cell>
          <cell r="BE190">
            <v>9.9960000000000004</v>
          </cell>
          <cell r="BF190">
            <v>30.302</v>
          </cell>
          <cell r="BG190">
            <v>1.4938605599999998E-2</v>
          </cell>
          <cell r="BH190">
            <v>2.2787200000000007E-2</v>
          </cell>
          <cell r="BI190">
            <v>9.9979800912744139</v>
          </cell>
          <cell r="BJ190">
            <v>30.307600543870027</v>
          </cell>
          <cell r="BK190">
            <v>2.156327948358E-2</v>
          </cell>
          <cell r="BL190">
            <v>-0.19038783600000009</v>
          </cell>
          <cell r="BM190">
            <v>9.987139008804494</v>
          </cell>
          <cell r="BN190">
            <v>30.276937332150492</v>
          </cell>
          <cell r="BO190">
            <v>9.9969999999999999</v>
          </cell>
          <cell r="BP190">
            <v>30.373000000000001</v>
          </cell>
          <cell r="BQ190">
            <v>2.8552644108519997E-2</v>
          </cell>
          <cell r="BR190">
            <v>-0.76084573200000005</v>
          </cell>
          <cell r="BS190">
            <v>9.9585645807800134</v>
          </cell>
          <cell r="BT190">
            <v>30.264288217727202</v>
          </cell>
        </row>
        <row r="191">
          <cell r="B191" t="str">
            <v>Kinkry Hill</v>
          </cell>
          <cell r="C191" t="str">
            <v>KINKRY HILL</v>
          </cell>
          <cell r="D191">
            <v>11</v>
          </cell>
          <cell r="E191">
            <v>50</v>
          </cell>
          <cell r="F191">
            <v>20</v>
          </cell>
          <cell r="G191">
            <v>7.3604893028395318E-2</v>
          </cell>
          <cell r="H191">
            <v>7.1204324866948582E-2</v>
          </cell>
          <cell r="I191">
            <v>1.4239999999999999</v>
          </cell>
          <cell r="J191">
            <v>3.68</v>
          </cell>
          <cell r="K191">
            <v>1.6426350999999839E-3</v>
          </cell>
          <cell r="L191">
            <v>5.3605439999659943E-6</v>
          </cell>
          <cell r="M191">
            <v>1.4240864973389715</v>
          </cell>
          <cell r="N191">
            <v>3.6802446514197658</v>
          </cell>
          <cell r="O191">
            <v>3.8463291000000038E-3</v>
          </cell>
          <cell r="P191">
            <v>1.0939383999986063E-5</v>
          </cell>
          <cell r="Q191">
            <v>1.4242024540906886</v>
          </cell>
          <cell r="R191">
            <v>3.6805726266416197</v>
          </cell>
          <cell r="S191">
            <v>1.6426350999999839E-3</v>
          </cell>
          <cell r="T191">
            <v>1.6926943999961974E-5</v>
          </cell>
          <cell r="U191">
            <v>1.4240871044175309</v>
          </cell>
          <cell r="V191">
            <v>3.68024636849723</v>
          </cell>
          <cell r="W191">
            <v>1.0371541099999992E-2</v>
          </cell>
          <cell r="X191">
            <v>8.1878559039999521E-3</v>
          </cell>
          <cell r="Y191">
            <v>1.4249741157142051</v>
          </cell>
          <cell r="Z191">
            <v>3.6827552153086995</v>
          </cell>
          <cell r="AA191">
            <v>1.5235298100000003E-2</v>
          </cell>
          <cell r="AB191">
            <v>1.635916566400003E-2</v>
          </cell>
          <cell r="AC191">
            <v>1.4256582792871861</v>
          </cell>
          <cell r="AD191">
            <v>3.6846903221162823</v>
          </cell>
          <cell r="AE191">
            <v>2.1168169100000009E-2</v>
          </cell>
          <cell r="AF191">
            <v>2.4531646264000007E-2</v>
          </cell>
          <cell r="AG191">
            <v>1.4263986182456656</v>
          </cell>
          <cell r="AH191">
            <v>3.6867843169079517</v>
          </cell>
          <cell r="AI191">
            <v>2.8295864099999998E-2</v>
          </cell>
          <cell r="AJ191">
            <v>3.2703457064000019E-2</v>
          </cell>
          <cell r="AK191">
            <v>1.4272016340449472</v>
          </cell>
          <cell r="AL191">
            <v>3.6890555885762399</v>
          </cell>
          <cell r="AM191">
            <v>3.6480984100000002E-2</v>
          </cell>
          <cell r="AN191">
            <v>4.0876319463999999E-2</v>
          </cell>
          <cell r="AO191">
            <v>1.4280602054578599</v>
          </cell>
          <cell r="AP191">
            <v>3.6914839952490537</v>
          </cell>
          <cell r="AQ191">
            <v>4.5436653100000002E-2</v>
          </cell>
          <cell r="AR191">
            <v>4.9049003863999963E-2</v>
          </cell>
          <cell r="AS191">
            <v>1.4289592108620657</v>
          </cell>
          <cell r="AT191">
            <v>3.6940267665196029</v>
          </cell>
          <cell r="AU191">
            <v>1.4239999999999999</v>
          </cell>
          <cell r="AV191">
            <v>3.681</v>
          </cell>
          <cell r="AW191">
            <v>5.5224412200000003E-2</v>
          </cell>
          <cell r="AX191">
            <v>5.722123746399993E-2</v>
          </cell>
          <cell r="AY191">
            <v>1.4299018660093374</v>
          </cell>
          <cell r="AZ191">
            <v>3.6976929979074278</v>
          </cell>
          <cell r="BA191">
            <v>0.11501714610000001</v>
          </cell>
          <cell r="BB191">
            <v>9.8050660264000056E-2</v>
          </cell>
          <cell r="BC191">
            <v>1.4351831595781726</v>
          </cell>
          <cell r="BD191">
            <v>3.7126307518912687</v>
          </cell>
          <cell r="BE191">
            <v>1.427</v>
          </cell>
          <cell r="BF191">
            <v>3.79</v>
          </cell>
          <cell r="BG191">
            <v>0.18838584493000005</v>
          </cell>
          <cell r="BH191">
            <v>0.10621504826400002</v>
          </cell>
          <cell r="BI191">
            <v>1.4424625368171873</v>
          </cell>
          <cell r="BJ191">
            <v>3.8337346585511192</v>
          </cell>
          <cell r="BK191">
            <v>0.26168124569400003</v>
          </cell>
          <cell r="BL191">
            <v>0.10621504826400002</v>
          </cell>
          <cell r="BM191">
            <v>1.4463095476682288</v>
          </cell>
          <cell r="BN191">
            <v>3.844615648391398</v>
          </cell>
          <cell r="BO191">
            <v>1.4370000000000001</v>
          </cell>
          <cell r="BP191">
            <v>3.8359999999999999</v>
          </cell>
          <cell r="BQ191">
            <v>0.325177352488</v>
          </cell>
          <cell r="BR191">
            <v>0.10621504826400002</v>
          </cell>
          <cell r="BS191">
            <v>1.4596422289727751</v>
          </cell>
          <cell r="BT191">
            <v>3.9000418945913111</v>
          </cell>
        </row>
        <row r="192">
          <cell r="B192" t="str">
            <v>Kirkby Lonsdale</v>
          </cell>
          <cell r="C192" t="str">
            <v>KIRKBY LONSDALE</v>
          </cell>
          <cell r="D192">
            <v>11</v>
          </cell>
          <cell r="E192">
            <v>33.405000000000001</v>
          </cell>
          <cell r="F192">
            <v>13.1</v>
          </cell>
          <cell r="G192">
            <v>0.44096449771343788</v>
          </cell>
          <cell r="H192">
            <v>0.42225203882184831</v>
          </cell>
          <cell r="I192">
            <v>5.5309999999999997</v>
          </cell>
          <cell r="J192">
            <v>14.728999999999999</v>
          </cell>
          <cell r="K192">
            <v>9.3038520000000569E-3</v>
          </cell>
          <cell r="L192">
            <v>2.5498000000001575E-4</v>
          </cell>
          <cell r="M192">
            <v>5.5315017085662124</v>
          </cell>
          <cell r="N192">
            <v>14.730419046117392</v>
          </cell>
          <cell r="O192">
            <v>2.2224038000000002E-2</v>
          </cell>
          <cell r="P192">
            <v>5.2969719999995668E-4</v>
          </cell>
          <cell r="Q192">
            <v>5.5321942613766169</v>
          </cell>
          <cell r="R192">
            <v>14.73237788127166</v>
          </cell>
          <cell r="S192">
            <v>9.3038520000000569E-3</v>
          </cell>
          <cell r="T192">
            <v>8.3047719999984615E-4</v>
          </cell>
          <cell r="U192">
            <v>5.5315319143356065</v>
          </cell>
          <cell r="V192">
            <v>14.73050448093487</v>
          </cell>
          <cell r="W192">
            <v>6.2287797000000034E-2</v>
          </cell>
          <cell r="X192">
            <v>4.3709333200000255E-2</v>
          </cell>
          <cell r="Y192">
            <v>5.536563406514027</v>
          </cell>
          <cell r="Z192">
            <v>14.744735689890263</v>
          </cell>
          <cell r="AA192">
            <v>9.3474278000000022E-2</v>
          </cell>
          <cell r="AB192">
            <v>8.6610729199999792E-2</v>
          </cell>
          <cell r="AC192">
            <v>5.5404520115803573</v>
          </cell>
          <cell r="AD192">
            <v>14.755734325937299</v>
          </cell>
          <cell r="AE192">
            <v>0.13252047300000008</v>
          </cell>
          <cell r="AF192">
            <v>0.12957637319999971</v>
          </cell>
          <cell r="AG192">
            <v>5.5447565167915744</v>
          </cell>
          <cell r="AH192">
            <v>14.767909305235316</v>
          </cell>
          <cell r="AI192">
            <v>0.18091083599999996</v>
          </cell>
          <cell r="AJ192">
            <v>0.17250643720000025</v>
          </cell>
          <cell r="AK192">
            <v>5.5495495961652983</v>
          </cell>
          <cell r="AL192">
            <v>14.781466180947017</v>
          </cell>
          <cell r="AM192">
            <v>0.238010157</v>
          </cell>
          <cell r="AN192">
            <v>0.21549428520000036</v>
          </cell>
          <cell r="AO192">
            <v>5.5548028101620783</v>
          </cell>
          <cell r="AP192">
            <v>14.796324513907607</v>
          </cell>
          <cell r="AQ192">
            <v>0.30152308099999997</v>
          </cell>
          <cell r="AR192">
            <v>0.2584733492000002</v>
          </cell>
          <cell r="AS192">
            <v>5.560392189974654</v>
          </cell>
          <cell r="AT192">
            <v>14.812133667380005</v>
          </cell>
          <cell r="AU192">
            <v>5.5309999999999997</v>
          </cell>
          <cell r="AV192">
            <v>14.746</v>
          </cell>
          <cell r="AW192">
            <v>0.37262010300000009</v>
          </cell>
          <cell r="AX192">
            <v>0.30142854119999929</v>
          </cell>
          <cell r="AY192">
            <v>5.5663783787432513</v>
          </cell>
          <cell r="AZ192">
            <v>14.846065166066959</v>
          </cell>
          <cell r="BA192">
            <v>0.82711851400000014</v>
          </cell>
          <cell r="BB192">
            <v>0.51455156919999934</v>
          </cell>
          <cell r="BC192">
            <v>5.601419416699926</v>
          </cell>
          <cell r="BD192">
            <v>14.945176188302876</v>
          </cell>
          <cell r="BE192">
            <v>5.5439999999999996</v>
          </cell>
          <cell r="BF192">
            <v>15.061</v>
          </cell>
          <cell r="BG192">
            <v>1.36427021923</v>
          </cell>
          <cell r="BH192">
            <v>0.55709709320000056</v>
          </cell>
          <cell r="BI192">
            <v>5.6448456304585095</v>
          </cell>
          <cell r="BJ192">
            <v>15.34623451660098</v>
          </cell>
          <cell r="BK192">
            <v>1.8725633303870002</v>
          </cell>
          <cell r="BL192">
            <v>0.55709709319999967</v>
          </cell>
          <cell r="BM192">
            <v>5.6715240999633938</v>
          </cell>
          <cell r="BN192">
            <v>15.421692623395309</v>
          </cell>
          <cell r="BO192">
            <v>5.4820000000000002</v>
          </cell>
          <cell r="BP192">
            <v>15.074</v>
          </cell>
          <cell r="BQ192">
            <v>2.2907612853830002</v>
          </cell>
          <cell r="BR192">
            <v>0.55709709319999878</v>
          </cell>
          <cell r="BS192">
            <v>5.6314738001353479</v>
          </cell>
          <cell r="BT192">
            <v>15.496775750741708</v>
          </cell>
        </row>
        <row r="193">
          <cell r="B193" t="str">
            <v>Kirkby Moor</v>
          </cell>
          <cell r="C193" t="str">
            <v>KIRKBY MOOR</v>
          </cell>
          <cell r="D193">
            <v>11</v>
          </cell>
          <cell r="E193">
            <v>62.5</v>
          </cell>
          <cell r="F193">
            <v>25</v>
          </cell>
          <cell r="G193">
            <v>0.19768900200841327</v>
          </cell>
          <cell r="H193">
            <v>0.15824795672649164</v>
          </cell>
          <cell r="I193">
            <v>3.956</v>
          </cell>
          <cell r="J193">
            <v>12.355</v>
          </cell>
          <cell r="K193">
            <v>3.6279959999996336E-3</v>
          </cell>
          <cell r="L193">
            <v>1.6190400000226646E-4</v>
          </cell>
          <cell r="M193">
            <v>3.9561989181622912</v>
          </cell>
          <cell r="N193">
            <v>12.355562625525829</v>
          </cell>
          <cell r="O193">
            <v>8.7342279999997885E-3</v>
          </cell>
          <cell r="P193">
            <v>3.3230960000096843E-4</v>
          </cell>
          <cell r="Q193">
            <v>3.9564758698112708</v>
          </cell>
          <cell r="R193">
            <v>12.356345963082047</v>
          </cell>
          <cell r="S193">
            <v>3.6279959999996336E-3</v>
          </cell>
          <cell r="T193">
            <v>5.1644960000274409E-4</v>
          </cell>
          <cell r="U193">
            <v>3.9562175269802546</v>
          </cell>
          <cell r="V193">
            <v>12.355615259211318</v>
          </cell>
          <cell r="W193">
            <v>2.4915901999999157E-2</v>
          </cell>
          <cell r="X193">
            <v>1.6049473600002528E-2</v>
          </cell>
          <cell r="Y193">
            <v>3.9581501246027377</v>
          </cell>
          <cell r="Z193">
            <v>12.361081470747967</v>
          </cell>
          <cell r="AA193">
            <v>3.7730644999999896E-2</v>
          </cell>
          <cell r="AB193">
            <v>3.1595049599999925E-2</v>
          </cell>
          <cell r="AC193">
            <v>3.9596386553126424</v>
          </cell>
          <cell r="AD193">
            <v>12.365291671383881</v>
          </cell>
          <cell r="AE193">
            <v>5.3898544000000825E-2</v>
          </cell>
          <cell r="AF193">
            <v>4.7177605599994621E-2</v>
          </cell>
          <cell r="AG193">
            <v>3.9613051220163826</v>
          </cell>
          <cell r="AH193">
            <v>12.370005151011226</v>
          </cell>
          <cell r="AI193">
            <v>7.4075012999999856E-2</v>
          </cell>
          <cell r="AJ193">
            <v>6.2739641600003893E-2</v>
          </cell>
          <cell r="AK193">
            <v>3.963180907060218</v>
          </cell>
          <cell r="AL193">
            <v>12.375310672309402</v>
          </cell>
          <cell r="AM193">
            <v>9.8014344999999281E-2</v>
          </cell>
          <cell r="AN193">
            <v>7.8334793600003394E-2</v>
          </cell>
          <cell r="AO193">
            <v>3.9652559293310974</v>
          </cell>
          <cell r="AP193">
            <v>12.381179721584809</v>
          </cell>
          <cell r="AQ193">
            <v>0.1247358089999997</v>
          </cell>
          <cell r="AR193">
            <v>9.392461360000226E-2</v>
          </cell>
          <cell r="AS193">
            <v>3.9674766958044754</v>
          </cell>
          <cell r="AT193">
            <v>12.38746099771584</v>
          </cell>
          <cell r="AU193">
            <v>3.956</v>
          </cell>
          <cell r="AV193">
            <v>12.369</v>
          </cell>
          <cell r="AW193">
            <v>0.15460908699999987</v>
          </cell>
          <cell r="AX193">
            <v>0.10950057359999832</v>
          </cell>
          <cell r="AY193">
            <v>3.9698621621493628</v>
          </cell>
          <cell r="AZ193">
            <v>12.408208115430886</v>
          </cell>
          <cell r="BA193">
            <v>0.34633152399999911</v>
          </cell>
          <cell r="BB193">
            <v>0.16728599760000051</v>
          </cell>
          <cell r="BC193">
            <v>3.9829579285778425</v>
          </cell>
          <cell r="BD193">
            <v>12.445248536416541</v>
          </cell>
          <cell r="BE193">
            <v>3.9740000000000002</v>
          </cell>
          <cell r="BF193">
            <v>12.53</v>
          </cell>
          <cell r="BG193">
            <v>0.57301308034999998</v>
          </cell>
          <cell r="BH193">
            <v>0.11378490159999899</v>
          </cell>
          <cell r="BI193">
            <v>4.0100475454325206</v>
          </cell>
          <cell r="BJ193">
            <v>12.631957855281861</v>
          </cell>
          <cell r="BK193">
            <v>0.78495726996300075</v>
          </cell>
          <cell r="BL193">
            <v>-0.68224709840000131</v>
          </cell>
          <cell r="BM193">
            <v>3.9793908859273102</v>
          </cell>
          <cell r="BN193">
            <v>12.545247727983215</v>
          </cell>
          <cell r="BO193">
            <v>3.9550000000000001</v>
          </cell>
          <cell r="BP193">
            <v>12.456</v>
          </cell>
          <cell r="BQ193">
            <v>0.95580728776699964</v>
          </cell>
          <cell r="BR193">
            <v>-0.75827909840000274</v>
          </cell>
          <cell r="BS193">
            <v>3.965367541209416</v>
          </cell>
          <cell r="BT193">
            <v>12.485323834773636</v>
          </cell>
        </row>
        <row r="194">
          <cell r="B194" t="str">
            <v>Kirkby Stephen</v>
          </cell>
          <cell r="C194" t="str">
            <v>KIRKBY STEPHEN</v>
          </cell>
          <cell r="D194">
            <v>11</v>
          </cell>
          <cell r="E194">
            <v>62.5</v>
          </cell>
          <cell r="F194">
            <v>25</v>
          </cell>
          <cell r="G194">
            <v>0.14167188558557059</v>
          </cell>
          <cell r="H194">
            <v>0.16446353848128314</v>
          </cell>
          <cell r="I194">
            <v>4.1100000000000003</v>
          </cell>
          <cell r="J194">
            <v>8.85</v>
          </cell>
          <cell r="K194">
            <v>3.0049546000000094E-2</v>
          </cell>
          <cell r="L194">
            <v>2.1472039999892445E-4</v>
          </cell>
          <cell r="M194">
            <v>4.1115884620320786</v>
          </cell>
          <cell r="N194">
            <v>8.8544928490981611</v>
          </cell>
          <cell r="O194">
            <v>7.095092500000022E-2</v>
          </cell>
          <cell r="P194">
            <v>4.4389839999858793E-4</v>
          </cell>
          <cell r="Q194">
            <v>4.1137472564098854</v>
          </cell>
          <cell r="R194">
            <v>8.860598841673097</v>
          </cell>
          <cell r="S194">
            <v>3.0049546000000094E-2</v>
          </cell>
          <cell r="T194">
            <v>6.9347839999966965E-4</v>
          </cell>
          <cell r="U194">
            <v>4.1116135903102773</v>
          </cell>
          <cell r="V194">
            <v>8.8545639226018142</v>
          </cell>
          <cell r="W194">
            <v>0.19589465999999978</v>
          </cell>
          <cell r="X194">
            <v>5.5216838399999801E-2</v>
          </cell>
          <cell r="Y194">
            <v>4.1231799355634413</v>
          </cell>
          <cell r="Z194">
            <v>8.8872784872500432</v>
          </cell>
          <cell r="AA194">
            <v>0.29137876799999995</v>
          </cell>
          <cell r="AB194">
            <v>0.10975817839999902</v>
          </cell>
          <cell r="AC194">
            <v>4.1310542294532677</v>
          </cell>
          <cell r="AD194">
            <v>8.9095503536762521</v>
          </cell>
          <cell r="AE194">
            <v>0.40905100300000008</v>
          </cell>
          <cell r="AF194">
            <v>0.16435160240000002</v>
          </cell>
          <cell r="AG194">
            <v>4.1400958316892478</v>
          </cell>
          <cell r="AH194">
            <v>8.9351238666916633</v>
          </cell>
          <cell r="AI194">
            <v>0.55219010600000007</v>
          </cell>
          <cell r="AJ194">
            <v>0.21891596239999878</v>
          </cell>
          <cell r="AK194">
            <v>4.1504725723785905</v>
          </cell>
          <cell r="AL194">
            <v>8.9644737215238575</v>
          </cell>
          <cell r="AM194">
            <v>0.71876823300000026</v>
          </cell>
          <cell r="AN194">
            <v>0.27352711839999966</v>
          </cell>
          <cell r="AO194">
            <v>4.1620819989314919</v>
          </cell>
          <cell r="AP194">
            <v>8.9973101384888317</v>
          </cell>
          <cell r="AQ194">
            <v>0.90244472700000022</v>
          </cell>
          <cell r="AR194">
            <v>0.32813092639999919</v>
          </cell>
          <cell r="AS194">
            <v>4.1745884713407904</v>
          </cell>
          <cell r="AT194">
            <v>9.0326837842861813</v>
          </cell>
          <cell r="AU194">
            <v>4.1150000000000002</v>
          </cell>
          <cell r="AV194">
            <v>9.06</v>
          </cell>
          <cell r="AW194">
            <v>1.1004182780000002</v>
          </cell>
          <cell r="AX194">
            <v>0.38271523840000032</v>
          </cell>
          <cell r="AY194">
            <v>4.1928443213579722</v>
          </cell>
          <cell r="AZ194">
            <v>9.2801769900363489</v>
          </cell>
          <cell r="BA194">
            <v>2.3318355259999999</v>
          </cell>
          <cell r="BB194">
            <v>0.6542781744000008</v>
          </cell>
          <cell r="BC194">
            <v>4.2717303226142525</v>
          </cell>
          <cell r="BD194">
            <v>9.5033002957523713</v>
          </cell>
          <cell r="BE194">
            <v>4.18</v>
          </cell>
          <cell r="BF194">
            <v>9.5760000000000005</v>
          </cell>
          <cell r="BG194">
            <v>3.8097464997000006</v>
          </cell>
          <cell r="BH194">
            <v>0.70852597839999998</v>
          </cell>
          <cell r="BI194">
            <v>4.4171478028639193</v>
          </cell>
          <cell r="BJ194">
            <v>10.246755278194271</v>
          </cell>
          <cell r="BK194">
            <v>5.2180208699600001</v>
          </cell>
          <cell r="BL194">
            <v>0.70852597839999998</v>
          </cell>
          <cell r="BM194">
            <v>4.4910630380241425</v>
          </cell>
          <cell r="BN194">
            <v>10.455819134253442</v>
          </cell>
          <cell r="BO194">
            <v>4.1859999999999999</v>
          </cell>
          <cell r="BP194">
            <v>9.7780000000000005</v>
          </cell>
          <cell r="BQ194">
            <v>6.3693834204300011</v>
          </cell>
          <cell r="BR194">
            <v>0.70852597839999998</v>
          </cell>
          <cell r="BS194">
            <v>4.5574938997012984</v>
          </cell>
          <cell r="BT194">
            <v>10.828743422592893</v>
          </cell>
        </row>
        <row r="195">
          <cell r="B195" t="str">
            <v>Kirkby Thore</v>
          </cell>
          <cell r="C195" t="str">
            <v>KIRKBY THORE</v>
          </cell>
          <cell r="D195">
            <v>11</v>
          </cell>
          <cell r="E195">
            <v>50</v>
          </cell>
          <cell r="F195">
            <v>20</v>
          </cell>
          <cell r="G195">
            <v>0.26439789520845741</v>
          </cell>
          <cell r="H195">
            <v>0.28885117261812304</v>
          </cell>
          <cell r="I195">
            <v>5.7759999999999998</v>
          </cell>
          <cell r="J195">
            <v>13.217000000000001</v>
          </cell>
          <cell r="K195">
            <v>1.9276493999999977E-2</v>
          </cell>
          <cell r="L195">
            <v>2.2289240000006316E-4</v>
          </cell>
          <cell r="M195">
            <v>5.7770234523624611</v>
          </cell>
          <cell r="N195">
            <v>13.219894760422871</v>
          </cell>
          <cell r="O195">
            <v>4.5784233000000008E-2</v>
          </cell>
          <cell r="P195">
            <v>4.6052280000008494E-4</v>
          </cell>
          <cell r="Q195">
            <v>5.7784272202008848</v>
          </cell>
          <cell r="R195">
            <v>13.223865215453916</v>
          </cell>
          <cell r="S195">
            <v>1.9276493999999977E-2</v>
          </cell>
          <cell r="T195">
            <v>7.1915080000017895E-4</v>
          </cell>
          <cell r="U195">
            <v>5.7770494991734456</v>
          </cell>
          <cell r="V195">
            <v>13.219968431929573</v>
          </cell>
          <cell r="W195">
            <v>0.128251636</v>
          </cell>
          <cell r="X195">
            <v>3.075917079999968E-2</v>
          </cell>
          <cell r="Y195">
            <v>5.7843459029190942</v>
          </cell>
          <cell r="Z195">
            <v>13.240605778196866</v>
          </cell>
          <cell r="AA195">
            <v>0.19221220800000005</v>
          </cell>
          <cell r="AB195">
            <v>6.0817754800000401E-2</v>
          </cell>
          <cell r="AC195">
            <v>5.789280628830511</v>
          </cell>
          <cell r="AD195">
            <v>13.254563290817904</v>
          </cell>
          <cell r="AE195">
            <v>0.271569379</v>
          </cell>
          <cell r="AF195">
            <v>9.0930082799999035E-2</v>
          </cell>
          <cell r="AG195">
            <v>5.7950262874410292</v>
          </cell>
          <cell r="AH195">
            <v>13.270814467481426</v>
          </cell>
          <cell r="AI195">
            <v>0.36878662800000006</v>
          </cell>
          <cell r="AJ195">
            <v>0.12101257079999961</v>
          </cell>
          <cell r="AK195">
            <v>5.8017077908432766</v>
          </cell>
          <cell r="AL195">
            <v>13.289712612938425</v>
          </cell>
          <cell r="AM195">
            <v>0.48264658499999991</v>
          </cell>
          <cell r="AN195">
            <v>0.15114331080000198</v>
          </cell>
          <cell r="AO195">
            <v>5.8092653424499812</v>
          </cell>
          <cell r="AP195">
            <v>13.311088596899499</v>
          </cell>
          <cell r="AQ195">
            <v>0.60868463700000008</v>
          </cell>
          <cell r="AR195">
            <v>0.181266514799999</v>
          </cell>
          <cell r="AS195">
            <v>5.8174616827398529</v>
          </cell>
          <cell r="AT195">
            <v>13.334271348099023</v>
          </cell>
          <cell r="AU195">
            <v>5.7759999999999998</v>
          </cell>
          <cell r="AV195">
            <v>13.233000000000001</v>
          </cell>
          <cell r="AW195">
            <v>0.74444028200000001</v>
          </cell>
          <cell r="AX195">
            <v>0.21136967880000057</v>
          </cell>
          <cell r="AY195">
            <v>5.8261670125601821</v>
          </cell>
          <cell r="AZ195">
            <v>13.374893739092704</v>
          </cell>
          <cell r="BA195">
            <v>1.5966245190000004</v>
          </cell>
          <cell r="BB195">
            <v>0.36047824680000051</v>
          </cell>
          <cell r="BC195">
            <v>5.8787212553333079</v>
          </cell>
          <cell r="BD195">
            <v>13.52353958487271</v>
          </cell>
          <cell r="BE195">
            <v>5.8470000000000004</v>
          </cell>
          <cell r="BF195">
            <v>13.64</v>
          </cell>
          <cell r="BG195">
            <v>2.6153495107999998</v>
          </cell>
          <cell r="BH195">
            <v>0.39023289879999989</v>
          </cell>
          <cell r="BI195">
            <v>6.004752164841288</v>
          </cell>
          <cell r="BJ195">
            <v>14.086190502024531</v>
          </cell>
          <cell r="BK195">
            <v>3.5739734125469997</v>
          </cell>
          <cell r="BL195">
            <v>0.39023289879999989</v>
          </cell>
          <cell r="BM195">
            <v>6.0550668709981279</v>
          </cell>
          <cell r="BN195">
            <v>14.228501981692171</v>
          </cell>
          <cell r="BO195">
            <v>5.8470000000000004</v>
          </cell>
          <cell r="BP195">
            <v>13.654999999999999</v>
          </cell>
          <cell r="BQ195">
            <v>4.3442308343799994</v>
          </cell>
          <cell r="BR195">
            <v>0.39023289880000522</v>
          </cell>
          <cell r="BS195">
            <v>6.0954949009836366</v>
          </cell>
          <cell r="BT195">
            <v>14.357849718303234</v>
          </cell>
        </row>
        <row r="196">
          <cell r="B196" t="str">
            <v>Kirkhall Lane</v>
          </cell>
          <cell r="C196" t="str">
            <v>KIRKHALL LANE</v>
          </cell>
          <cell r="D196">
            <v>11</v>
          </cell>
          <cell r="E196">
            <v>33.405000000000001</v>
          </cell>
          <cell r="F196">
            <v>13.1</v>
          </cell>
          <cell r="G196">
            <v>0.72029316756632278</v>
          </cell>
          <cell r="H196">
            <v>0.62528241980769395</v>
          </cell>
          <cell r="I196">
            <v>8.19</v>
          </cell>
          <cell r="J196">
            <v>24.058</v>
          </cell>
          <cell r="K196">
            <v>1.9938012999999977E-2</v>
          </cell>
          <cell r="L196">
            <v>2.9193320000002743E-3</v>
          </cell>
          <cell r="M196">
            <v>8.1911996994807907</v>
          </cell>
          <cell r="N196">
            <v>24.061393262553015</v>
          </cell>
          <cell r="O196">
            <v>4.8591067000000043E-2</v>
          </cell>
          <cell r="P196">
            <v>5.5943279999994822E-3</v>
          </cell>
          <cell r="Q196">
            <v>8.1928439956717636</v>
          </cell>
          <cell r="R196">
            <v>24.066044034500674</v>
          </cell>
          <cell r="S196">
            <v>1.9938012999999977E-2</v>
          </cell>
          <cell r="T196">
            <v>8.192839999999979E-3</v>
          </cell>
          <cell r="U196">
            <v>8.1914764868683712</v>
          </cell>
          <cell r="V196">
            <v>24.062176135507833</v>
          </cell>
          <cell r="W196">
            <v>0.13976716300000014</v>
          </cell>
          <cell r="X196">
            <v>3.7575907999999547E-2</v>
          </cell>
          <cell r="Y196">
            <v>8.1993080972527963</v>
          </cell>
          <cell r="Z196">
            <v>24.084327274749587</v>
          </cell>
          <cell r="AA196">
            <v>0.21285764500000004</v>
          </cell>
          <cell r="AB196">
            <v>6.6920052000000396E-2</v>
          </cell>
          <cell r="AC196">
            <v>8.2046845207887458</v>
          </cell>
          <cell r="AD196">
            <v>24.099534096912787</v>
          </cell>
          <cell r="AE196">
            <v>0.30655140199999997</v>
          </cell>
          <cell r="AF196">
            <v>9.6539464000001463E-2</v>
          </cell>
          <cell r="AG196">
            <v>8.2111567836357242</v>
          </cell>
          <cell r="AH196">
            <v>24.117840420707672</v>
          </cell>
          <cell r="AI196">
            <v>0.42596925399999996</v>
          </cell>
          <cell r="AJ196">
            <v>0.12574338799999962</v>
          </cell>
          <cell r="AK196">
            <v>8.2189574038521833</v>
          </cell>
          <cell r="AL196">
            <v>24.139903906517745</v>
          </cell>
          <cell r="AM196">
            <v>0.56990964099999997</v>
          </cell>
          <cell r="AN196">
            <v>0.15520152799999964</v>
          </cell>
          <cell r="AO196">
            <v>8.2280584662376857</v>
          </cell>
          <cell r="AP196">
            <v>24.16564559823291</v>
          </cell>
          <cell r="AQ196">
            <v>0.7320572030000001</v>
          </cell>
          <cell r="AR196">
            <v>0.1844907800000013</v>
          </cell>
          <cell r="AS196">
            <v>8.2381062931554769</v>
          </cell>
          <cell r="AT196">
            <v>24.194065144431946</v>
          </cell>
          <cell r="AU196">
            <v>8.1980000000000004</v>
          </cell>
          <cell r="AV196">
            <v>24.34</v>
          </cell>
          <cell r="AW196">
            <v>0.92007948800000006</v>
          </cell>
          <cell r="AX196">
            <v>0.21354892399999992</v>
          </cell>
          <cell r="AY196">
            <v>8.2575000608026556</v>
          </cell>
          <cell r="AZ196">
            <v>24.508291585898277</v>
          </cell>
          <cell r="BA196">
            <v>2.1484689599999998</v>
          </cell>
          <cell r="BB196">
            <v>0.2985929559999998</v>
          </cell>
          <cell r="BC196">
            <v>8.3264374414478439</v>
          </cell>
          <cell r="BD196">
            <v>24.703275943224082</v>
          </cell>
          <cell r="BE196">
            <v>8.1620000000000008</v>
          </cell>
          <cell r="BF196">
            <v>24.433</v>
          </cell>
          <cell r="BG196">
            <v>3.5412919643499992</v>
          </cell>
          <cell r="BH196">
            <v>0.14180199599999943</v>
          </cell>
          <cell r="BI196">
            <v>8.3553122990417066</v>
          </cell>
          <cell r="BJ196">
            <v>24.979769750156606</v>
          </cell>
          <cell r="BK196">
            <v>4.7701355784326003</v>
          </cell>
          <cell r="BL196">
            <v>-1.9809500040000061</v>
          </cell>
          <cell r="BM196">
            <v>8.3083942765653163</v>
          </cell>
          <cell r="BN196">
            <v>24.847065542744936</v>
          </cell>
          <cell r="BO196">
            <v>8.1679999999999993</v>
          </cell>
          <cell r="BP196">
            <v>24.646999999999998</v>
          </cell>
          <cell r="BQ196">
            <v>5.7039657745684993</v>
          </cell>
          <cell r="BR196">
            <v>-2.1837020040000028</v>
          </cell>
          <cell r="BS196">
            <v>8.3527659305051092</v>
          </cell>
          <cell r="BT196">
            <v>25.169596969569621</v>
          </cell>
        </row>
        <row r="197">
          <cell r="B197" t="str">
            <v>Kitt Green</v>
          </cell>
          <cell r="C197" t="str">
            <v>KITT GREEN</v>
          </cell>
          <cell r="D197">
            <v>6.6</v>
          </cell>
          <cell r="E197">
            <v>54.75</v>
          </cell>
          <cell r="F197">
            <v>21.9</v>
          </cell>
          <cell r="G197">
            <v>0.7053139615500752</v>
          </cell>
          <cell r="H197">
            <v>0.60342644899641029</v>
          </cell>
          <cell r="I197">
            <v>13.214</v>
          </cell>
          <cell r="J197">
            <v>38.613</v>
          </cell>
          <cell r="K197">
            <v>1.1308845000000067E-2</v>
          </cell>
          <cell r="L197">
            <v>5.7118400000000236E-4</v>
          </cell>
          <cell r="M197">
            <v>13.215039233021384</v>
          </cell>
          <cell r="N197">
            <v>38.615939394866615</v>
          </cell>
          <cell r="O197">
            <v>2.7575242999999972E-2</v>
          </cell>
          <cell r="P197">
            <v>1.1393560000001468E-3</v>
          </cell>
          <cell r="Q197">
            <v>13.21651187597914</v>
          </cell>
          <cell r="R197">
            <v>38.620104658153394</v>
          </cell>
          <cell r="S197">
            <v>1.1308845000000067E-2</v>
          </cell>
          <cell r="T197">
            <v>1.7250760000002696E-3</v>
          </cell>
          <cell r="U197">
            <v>13.215140172393628</v>
          </cell>
          <cell r="V197">
            <v>38.616224894525025</v>
          </cell>
          <cell r="W197">
            <v>7.9393005000000072E-2</v>
          </cell>
          <cell r="X197">
            <v>1.6588352000000306E-2</v>
          </cell>
          <cell r="Y197">
            <v>13.222396191257749</v>
          </cell>
          <cell r="Z197">
            <v>38.636748015097972</v>
          </cell>
          <cell r="AA197">
            <v>0.12097021699999999</v>
          </cell>
          <cell r="AB197">
            <v>3.1465899999999936E-2</v>
          </cell>
          <cell r="AC197">
            <v>13.227334701997602</v>
          </cell>
          <cell r="AD197">
            <v>38.650716232830426</v>
          </cell>
          <cell r="AE197">
            <v>0.17429255300000013</v>
          </cell>
          <cell r="AF197">
            <v>4.6436339999999854E-2</v>
          </cell>
          <cell r="AG197">
            <v>13.233308770574467</v>
          </cell>
          <cell r="AH197">
            <v>38.667613450438324</v>
          </cell>
          <cell r="AI197">
            <v>0.24228555200000002</v>
          </cell>
          <cell r="AJ197">
            <v>6.1313943999999898E-2</v>
          </cell>
          <cell r="AK197">
            <v>13.240558068294158</v>
          </cell>
          <cell r="AL197">
            <v>38.688117560744054</v>
          </cell>
          <cell r="AM197">
            <v>0.324268687</v>
          </cell>
          <cell r="AN197">
            <v>7.6276927999999744E-2</v>
          </cell>
          <cell r="AO197">
            <v>13.249038654339845</v>
          </cell>
          <cell r="AP197">
            <v>38.712104280349422</v>
          </cell>
          <cell r="AQ197">
            <v>0.416640868</v>
          </cell>
          <cell r="AR197">
            <v>9.1209091999999936E-2</v>
          </cell>
          <cell r="AS197">
            <v>13.25842535016878</v>
          </cell>
          <cell r="AT197">
            <v>38.738653865443723</v>
          </cell>
          <cell r="AU197">
            <v>13.224</v>
          </cell>
          <cell r="AV197">
            <v>39.005000000000003</v>
          </cell>
          <cell r="AW197">
            <v>0.523774301</v>
          </cell>
          <cell r="AX197">
            <v>0.10608831600000035</v>
          </cell>
          <cell r="AY197">
            <v>13.279098689617793</v>
          </cell>
          <cell r="AZ197">
            <v>39.160842628252936</v>
          </cell>
          <cell r="BA197">
            <v>1.223910869</v>
          </cell>
          <cell r="BB197">
            <v>0.17792293199999976</v>
          </cell>
          <cell r="BC197">
            <v>13.346628654904011</v>
          </cell>
          <cell r="BD197">
            <v>39.351846213801643</v>
          </cell>
          <cell r="BE197">
            <v>13.234</v>
          </cell>
          <cell r="BF197">
            <v>39.420999999999999</v>
          </cell>
          <cell r="BG197">
            <v>2.0176403860300001</v>
          </cell>
          <cell r="BH197">
            <v>0.1921652519999999</v>
          </cell>
          <cell r="BI197">
            <v>13.427307860602026</v>
          </cell>
          <cell r="BJ197">
            <v>39.967757196353425</v>
          </cell>
          <cell r="BK197">
            <v>2.7174294982148002</v>
          </cell>
          <cell r="BL197">
            <v>0.19216525200000167</v>
          </cell>
          <cell r="BM197">
            <v>13.488523532162006</v>
          </cell>
          <cell r="BN197">
            <v>40.140901262253223</v>
          </cell>
          <cell r="BO197">
            <v>13.237</v>
          </cell>
          <cell r="BP197">
            <v>39.460999999999999</v>
          </cell>
          <cell r="BQ197">
            <v>3.2486104387448007</v>
          </cell>
          <cell r="BR197">
            <v>0.1921652519999999</v>
          </cell>
          <cell r="BS197">
            <v>13.537989813829187</v>
          </cell>
          <cell r="BT197">
            <v>40.312327753706775</v>
          </cell>
        </row>
        <row r="198">
          <cell r="B198" t="str">
            <v>Knott Mill</v>
          </cell>
          <cell r="C198" t="str">
            <v>KNOTT MILL</v>
          </cell>
          <cell r="D198">
            <v>6.6</v>
          </cell>
          <cell r="E198">
            <v>50</v>
          </cell>
          <cell r="F198">
            <v>20</v>
          </cell>
          <cell r="G198">
            <v>0.84184498828712162</v>
          </cell>
          <cell r="H198">
            <v>0.69761047508174079</v>
          </cell>
          <cell r="I198">
            <v>13.95</v>
          </cell>
          <cell r="J198">
            <v>42.085999999999999</v>
          </cell>
          <cell r="K198">
            <v>2.4989514000000046E-2</v>
          </cell>
          <cell r="L198">
            <v>2.6848199999918165E-4</v>
          </cell>
          <cell r="M198">
            <v>13.952209501634815</v>
          </cell>
          <cell r="N198">
            <v>42.092249414356083</v>
          </cell>
          <cell r="O198">
            <v>6.0483360000000097E-2</v>
          </cell>
          <cell r="P198">
            <v>5.8630520000058084E-4</v>
          </cell>
          <cell r="Q198">
            <v>13.955342210248869</v>
          </cell>
          <cell r="R198">
            <v>42.101110052373997</v>
          </cell>
          <cell r="S198">
            <v>2.4989514000000046E-2</v>
          </cell>
          <cell r="T198">
            <v>9.5134120000128775E-4</v>
          </cell>
          <cell r="U198">
            <v>13.95226923632314</v>
          </cell>
          <cell r="V198">
            <v>42.092418369568833</v>
          </cell>
          <cell r="W198">
            <v>0.17159274910000011</v>
          </cell>
          <cell r="X198">
            <v>8.6912545199997915E-2</v>
          </cell>
          <cell r="Y198">
            <v>13.9726133486744</v>
          </cell>
          <cell r="Z198">
            <v>42.149960208772015</v>
          </cell>
          <cell r="AA198">
            <v>0.25949384899999994</v>
          </cell>
          <cell r="AB198">
            <v>0.17290908920000181</v>
          </cell>
          <cell r="AC198">
            <v>13.987825447389113</v>
          </cell>
          <cell r="AD198">
            <v>42.192986521401032</v>
          </cell>
          <cell r="AE198">
            <v>0.37147920700000003</v>
          </cell>
          <cell r="AF198">
            <v>0.25899230119999839</v>
          </cell>
          <cell r="AG198">
            <v>14.005151953784189</v>
          </cell>
          <cell r="AH198">
            <v>42.241993282065948</v>
          </cell>
          <cell r="AI198">
            <v>0.51341151300000021</v>
          </cell>
          <cell r="AJ198">
            <v>0.34503242919999977</v>
          </cell>
          <cell r="AK198">
            <v>14.025094369865663</v>
          </cell>
          <cell r="AL198">
            <v>42.298398952643758</v>
          </cell>
          <cell r="AM198">
            <v>0.68376295500000006</v>
          </cell>
          <cell r="AN198">
            <v>0.43115100119999639</v>
          </cell>
          <cell r="AO198">
            <v>14.047529677687171</v>
          </cell>
          <cell r="AP198">
            <v>42.36185558583815</v>
          </cell>
          <cell r="AQ198">
            <v>0.87516078499999994</v>
          </cell>
          <cell r="AR198">
            <v>0.51726314119999817</v>
          </cell>
          <cell r="AS198">
            <v>14.071805504336005</v>
          </cell>
          <cell r="AT198">
            <v>42.430517992407353</v>
          </cell>
          <cell r="AU198">
            <v>13.976000000000001</v>
          </cell>
          <cell r="AV198">
            <v>43.073</v>
          </cell>
          <cell r="AW198">
            <v>1.0974110879999999</v>
          </cell>
          <cell r="AX198">
            <v>0.6033493652000006</v>
          </cell>
          <cell r="AY198">
            <v>14.124777955376075</v>
          </cell>
          <cell r="AZ198">
            <v>43.493807604549964</v>
          </cell>
          <cell r="BA198">
            <v>2.5488438362999997</v>
          </cell>
          <cell r="BB198">
            <v>1.0316174932000024</v>
          </cell>
          <cell r="BC198">
            <v>14.289209138243921</v>
          </cell>
          <cell r="BD198">
            <v>43.958889222327485</v>
          </cell>
          <cell r="BE198">
            <v>13.898999999999999</v>
          </cell>
          <cell r="BF198">
            <v>43.49</v>
          </cell>
          <cell r="BG198">
            <v>4.1994705887529999</v>
          </cell>
          <cell r="BH198">
            <v>1.101910973199999</v>
          </cell>
          <cell r="BI198">
            <v>14.362750616950072</v>
          </cell>
          <cell r="BJ198">
            <v>44.801684824099368</v>
          </cell>
          <cell r="BK198">
            <v>5.6822357604775995</v>
          </cell>
          <cell r="BL198">
            <v>-0.54166857479999919</v>
          </cell>
          <cell r="BM198">
            <v>14.348683007339138</v>
          </cell>
          <cell r="BN198">
            <v>44.761895615495462</v>
          </cell>
          <cell r="BO198">
            <v>13.917</v>
          </cell>
          <cell r="BP198">
            <v>44.151000000000003</v>
          </cell>
          <cell r="BQ198">
            <v>6.8433637567177001</v>
          </cell>
          <cell r="BR198">
            <v>-4.9398989427999993</v>
          </cell>
          <cell r="BS198">
            <v>14.083509988289146</v>
          </cell>
          <cell r="BT198">
            <v>44.621961367418194</v>
          </cell>
        </row>
        <row r="199">
          <cell r="B199" t="str">
            <v>Lamberhead</v>
          </cell>
          <cell r="C199" t="str">
            <v>LAMBERHEAD</v>
          </cell>
          <cell r="D199">
            <v>6.6</v>
          </cell>
          <cell r="E199">
            <v>62.5</v>
          </cell>
          <cell r="F199">
            <v>25</v>
          </cell>
          <cell r="G199">
            <v>0.67199291435942121</v>
          </cell>
          <cell r="H199">
            <v>0.52941273206873818</v>
          </cell>
          <cell r="I199">
            <v>13.233000000000001</v>
          </cell>
          <cell r="J199">
            <v>41.993000000000002</v>
          </cell>
          <cell r="K199">
            <v>2.3317880000000013E-2</v>
          </cell>
          <cell r="L199">
            <v>3.1838680000007002E-3</v>
          </cell>
          <cell r="M199">
            <v>13.235318301718454</v>
          </cell>
          <cell r="N199">
            <v>41.999557147463825</v>
          </cell>
          <cell r="O199">
            <v>5.6719542000000067E-2</v>
          </cell>
          <cell r="P199">
            <v>6.1128400000072247E-3</v>
          </cell>
          <cell r="Q199">
            <v>13.238496407979021</v>
          </cell>
          <cell r="R199">
            <v>42.008546189416535</v>
          </cell>
          <cell r="S199">
            <v>2.3317880000000013E-2</v>
          </cell>
          <cell r="T199">
            <v>8.9658920000026399E-3</v>
          </cell>
          <cell r="U199">
            <v>13.235824097644645</v>
          </cell>
          <cell r="V199">
            <v>42.00098775438105</v>
          </cell>
          <cell r="W199">
            <v>0.16257615899999989</v>
          </cell>
          <cell r="X199">
            <v>5.0224964000001648E-2</v>
          </cell>
          <cell r="Y199">
            <v>13.251615270552714</v>
          </cell>
          <cell r="Z199">
            <v>42.045651936165783</v>
          </cell>
          <cell r="AA199">
            <v>0.24714825799999995</v>
          </cell>
          <cell r="AB199">
            <v>9.1445579999998472E-2</v>
          </cell>
          <cell r="AC199">
            <v>13.262619279320493</v>
          </cell>
          <cell r="AD199">
            <v>42.076775973045514</v>
          </cell>
          <cell r="AE199">
            <v>0.35537099800000016</v>
          </cell>
          <cell r="AF199">
            <v>0.1329760880000066</v>
          </cell>
          <cell r="AG199">
            <v>13.275719291145466</v>
          </cell>
          <cell r="AH199">
            <v>42.113828401825764</v>
          </cell>
          <cell r="AI199">
            <v>0.49307458500000023</v>
          </cell>
          <cell r="AJ199">
            <v>0.17404578800000081</v>
          </cell>
          <cell r="AK199">
            <v>13.291357898020218</v>
          </cell>
          <cell r="AL199">
            <v>42.158061061703556</v>
          </cell>
          <cell r="AM199">
            <v>0.65884622500000001</v>
          </cell>
          <cell r="AN199">
            <v>0.21540190800000047</v>
          </cell>
          <cell r="AO199">
            <v>13.309476878019103</v>
          </cell>
          <cell r="AP199">
            <v>42.20930927620514</v>
          </cell>
          <cell r="AQ199">
            <v>0.84544360399999996</v>
          </cell>
          <cell r="AR199">
            <v>0.25657270399999987</v>
          </cell>
          <cell r="AS199">
            <v>13.329401426071994</v>
          </cell>
          <cell r="AT199">
            <v>42.265664408366241</v>
          </cell>
          <cell r="AU199">
            <v>13.250999999999999</v>
          </cell>
          <cell r="AV199">
            <v>42.646999999999998</v>
          </cell>
          <cell r="AW199">
            <v>1.0617554690000002</v>
          </cell>
          <cell r="AX199">
            <v>0.29748715999999931</v>
          </cell>
          <cell r="AY199">
            <v>13.369902893598054</v>
          </cell>
          <cell r="AZ199">
            <v>42.983308169463548</v>
          </cell>
          <cell r="BA199">
            <v>2.4743927299999999</v>
          </cell>
          <cell r="BB199">
            <v>-7.7030527999994547E-2</v>
          </cell>
          <cell r="BC199">
            <v>13.46071480494996</v>
          </cell>
          <cell r="BD199">
            <v>43.240163042781326</v>
          </cell>
          <cell r="BE199">
            <v>13.268000000000001</v>
          </cell>
          <cell r="BF199">
            <v>43.325000000000003</v>
          </cell>
          <cell r="BG199">
            <v>4.0781715651599999</v>
          </cell>
          <cell r="BH199">
            <v>-4.6778579160000042</v>
          </cell>
          <cell r="BI199">
            <v>13.215541049077755</v>
          </cell>
          <cell r="BJ199">
            <v>43.176623680275796</v>
          </cell>
          <cell r="BK199">
            <v>5.5003907292605003</v>
          </cell>
          <cell r="BL199">
            <v>-15.302657915999994</v>
          </cell>
          <cell r="BM199">
            <v>12.410524000161715</v>
          </cell>
          <cell r="BN199">
            <v>40.899691623238539</v>
          </cell>
          <cell r="BO199">
            <v>13.271000000000001</v>
          </cell>
          <cell r="BP199">
            <v>43.347000000000001</v>
          </cell>
          <cell r="BQ199">
            <v>6.5899849860999007</v>
          </cell>
          <cell r="BR199">
            <v>-18.485057915999995</v>
          </cell>
          <cell r="BS199">
            <v>12.230450976044235</v>
          </cell>
          <cell r="BT199">
            <v>40.403882916015341</v>
          </cell>
        </row>
        <row r="200">
          <cell r="B200" t="str">
            <v>Lancaster</v>
          </cell>
          <cell r="C200" t="str">
            <v>LANCASTER</v>
          </cell>
          <cell r="D200">
            <v>11</v>
          </cell>
          <cell r="E200">
            <v>33.405000000000001</v>
          </cell>
          <cell r="F200">
            <v>13.1</v>
          </cell>
          <cell r="G200">
            <v>0.89392849712190803</v>
          </cell>
          <cell r="H200">
            <v>0.71536653342304757</v>
          </cell>
          <cell r="I200">
            <v>9.3699999999999992</v>
          </cell>
          <cell r="J200">
            <v>29.858000000000001</v>
          </cell>
          <cell r="K200">
            <v>2.2204754999999965E-2</v>
          </cell>
          <cell r="L200">
            <v>2.5938239999945267E-3</v>
          </cell>
          <cell r="M200">
            <v>9.3713015878419235</v>
          </cell>
          <cell r="N200">
            <v>29.861681446357338</v>
          </cell>
          <cell r="O200">
            <v>5.3179282999999966E-2</v>
          </cell>
          <cell r="P200">
            <v>4.9980839999967941E-3</v>
          </cell>
          <cell r="Q200">
            <v>9.3730535198634719</v>
          </cell>
          <cell r="R200">
            <v>29.866636658407796</v>
          </cell>
          <cell r="S200">
            <v>2.2204754999999965E-2</v>
          </cell>
          <cell r="T200">
            <v>7.3562639999913415E-3</v>
          </cell>
          <cell r="U200">
            <v>9.3715515511161058</v>
          </cell>
          <cell r="V200">
            <v>29.862388449262223</v>
          </cell>
          <cell r="W200">
            <v>0.14878338199999996</v>
          </cell>
          <cell r="X200">
            <v>5.5748171999990603E-2</v>
          </cell>
          <cell r="Y200">
            <v>9.3807351225236051</v>
          </cell>
          <cell r="Z200">
            <v>29.888363511733242</v>
          </cell>
          <cell r="AA200">
            <v>0.22321489700000008</v>
          </cell>
          <cell r="AB200">
            <v>0.10412259599999629</v>
          </cell>
          <cell r="AC200">
            <v>9.3871807626999448</v>
          </cell>
          <cell r="AD200">
            <v>29.906594535244356</v>
          </cell>
          <cell r="AE200">
            <v>0.31685623000000018</v>
          </cell>
          <cell r="AF200">
            <v>0.15276702799999242</v>
          </cell>
          <cell r="AG200">
            <v>9.3946488285839997</v>
          </cell>
          <cell r="AH200">
            <v>29.927717415360206</v>
          </cell>
          <cell r="AI200">
            <v>0.43389041099999992</v>
          </cell>
          <cell r="AJ200">
            <v>0.20104379199999656</v>
          </cell>
          <cell r="AK200">
            <v>9.4033254030017943</v>
          </cell>
          <cell r="AL200">
            <v>29.952258473793375</v>
          </cell>
          <cell r="AM200">
            <v>0.57295921500000002</v>
          </cell>
          <cell r="AN200">
            <v>0.24956887599999078</v>
          </cell>
          <cell r="AO200">
            <v>9.4131715286140789</v>
          </cell>
          <cell r="AP200">
            <v>29.98010752254882</v>
          </cell>
          <cell r="AQ200">
            <v>0.72825291900000022</v>
          </cell>
          <cell r="AR200">
            <v>0.29794851199999783</v>
          </cell>
          <cell r="AS200">
            <v>9.4238616065846017</v>
          </cell>
          <cell r="AT200">
            <v>30.0103436290463</v>
          </cell>
          <cell r="AU200">
            <v>9.3810000000000002</v>
          </cell>
          <cell r="AV200">
            <v>30.279</v>
          </cell>
          <cell r="AW200">
            <v>0.90474991099999991</v>
          </cell>
          <cell r="AX200">
            <v>0.34612150799999952</v>
          </cell>
          <cell r="AY200">
            <v>9.446653722771023</v>
          </cell>
          <cell r="AZ200">
            <v>30.464696770326128</v>
          </cell>
          <cell r="BA200">
            <v>2.0420147940000004</v>
          </cell>
          <cell r="BB200">
            <v>0.12312348799998674</v>
          </cell>
          <cell r="BC200">
            <v>9.4946402881768606</v>
          </cell>
          <cell r="BD200">
            <v>30.600423273543402</v>
          </cell>
          <cell r="BE200">
            <v>9.3940000000000001</v>
          </cell>
          <cell r="BF200">
            <v>30.728999999999999</v>
          </cell>
          <cell r="BG200">
            <v>3.3487924884999996</v>
          </cell>
          <cell r="BH200">
            <v>-3.5475846719999993</v>
          </cell>
          <cell r="BI200">
            <v>9.3835661163039532</v>
          </cell>
          <cell r="BJ200">
            <v>30.699488520337653</v>
          </cell>
          <cell r="BK200">
            <v>4.5387242248090001</v>
          </cell>
          <cell r="BL200">
            <v>-12.622997276000003</v>
          </cell>
          <cell r="BM200">
            <v>8.9696857070629488</v>
          </cell>
          <cell r="BN200">
            <v>29.528857944439341</v>
          </cell>
          <cell r="BO200">
            <v>9.4</v>
          </cell>
          <cell r="BP200">
            <v>30.946000000000002</v>
          </cell>
          <cell r="BQ200">
            <v>5.4809332224790008</v>
          </cell>
          <cell r="BR200">
            <v>-16.709153592000007</v>
          </cell>
          <cell r="BS200">
            <v>8.81067126792151</v>
          </cell>
          <cell r="BT200">
            <v>29.27912662879692</v>
          </cell>
        </row>
        <row r="201">
          <cell r="B201" t="str">
            <v>Langley</v>
          </cell>
          <cell r="C201" t="str">
            <v>LANGLEY</v>
          </cell>
          <cell r="D201">
            <v>11</v>
          </cell>
          <cell r="E201">
            <v>33.405000000000001</v>
          </cell>
          <cell r="F201">
            <v>13.1</v>
          </cell>
          <cell r="G201">
            <v>0.71062926350687738</v>
          </cell>
          <cell r="H201">
            <v>0.62332946049975857</v>
          </cell>
          <cell r="I201">
            <v>8.1639999999999997</v>
          </cell>
          <cell r="J201">
            <v>23.734000000000002</v>
          </cell>
          <cell r="K201">
            <v>2.8122014000000028E-2</v>
          </cell>
          <cell r="L201">
            <v>2.6656359999996937E-3</v>
          </cell>
          <cell r="M201">
            <v>8.1656159325468369</v>
          </cell>
          <cell r="N201">
            <v>23.738570547447239</v>
          </cell>
          <cell r="O201">
            <v>6.8308763000000106E-2</v>
          </cell>
          <cell r="P201">
            <v>5.1668320000004542E-3</v>
          </cell>
          <cell r="Q201">
            <v>8.1678564685956463</v>
          </cell>
          <cell r="R201">
            <v>23.744907740381663</v>
          </cell>
          <cell r="S201">
            <v>2.8122014000000028E-2</v>
          </cell>
          <cell r="T201">
            <v>7.6411519999997068E-3</v>
          </cell>
          <cell r="U201">
            <v>8.1658770794106523</v>
          </cell>
          <cell r="V201">
            <v>23.739309182320394</v>
          </cell>
          <cell r="W201">
            <v>0.19544555200000002</v>
          </cell>
          <cell r="X201">
            <v>5.3992623999998379E-2</v>
          </cell>
          <cell r="Y201">
            <v>8.1770921089145236</v>
          </cell>
          <cell r="Z201">
            <v>23.771030075973975</v>
          </cell>
          <cell r="AA201">
            <v>0.29681920900000014</v>
          </cell>
          <cell r="AB201">
            <v>0.10033789199999976</v>
          </cell>
          <cell r="AC201">
            <v>8.1848453417429923</v>
          </cell>
          <cell r="AD201">
            <v>23.792959530010485</v>
          </cell>
          <cell r="AE201">
            <v>0.42634232200000022</v>
          </cell>
          <cell r="AF201">
            <v>0.14698551599999998</v>
          </cell>
          <cell r="AG201">
            <v>8.194091907418473</v>
          </cell>
          <cell r="AH201">
            <v>23.819112767177764</v>
          </cell>
          <cell r="AI201">
            <v>0.59087540000000005</v>
          </cell>
          <cell r="AJ201">
            <v>0.19324092400000037</v>
          </cell>
          <cell r="AK201">
            <v>8.2051554337033981</v>
          </cell>
          <cell r="AL201">
            <v>23.850405145017387</v>
          </cell>
          <cell r="AM201">
            <v>0.78872024000000018</v>
          </cell>
          <cell r="AN201">
            <v>0.23977491999999945</v>
          </cell>
          <cell r="AO201">
            <v>8.2179819961351104</v>
          </cell>
          <cell r="AP201">
            <v>23.886684142116493</v>
          </cell>
          <cell r="AQ201">
            <v>1.0112649360000001</v>
          </cell>
          <cell r="AR201">
            <v>0.2861585480000004</v>
          </cell>
          <cell r="AS201">
            <v>8.2320970725218494</v>
          </cell>
          <cell r="AT201">
            <v>23.926607607036608</v>
          </cell>
          <cell r="AU201">
            <v>8.1769999999999996</v>
          </cell>
          <cell r="AV201">
            <v>24.155999999999999</v>
          </cell>
          <cell r="AW201">
            <v>1.2685557019999998</v>
          </cell>
          <cell r="AX201">
            <v>0.33232229600000007</v>
          </cell>
          <cell r="AY201">
            <v>8.2610243039168214</v>
          </cell>
          <cell r="AZ201">
            <v>24.393656620336259</v>
          </cell>
          <cell r="BA201">
            <v>2.9462718639999999</v>
          </cell>
          <cell r="BB201">
            <v>0.55365500799999889</v>
          </cell>
          <cell r="BC201">
            <v>8.3606985201539281</v>
          </cell>
          <cell r="BD201">
            <v>24.675577877179101</v>
          </cell>
          <cell r="BE201">
            <v>8.1379999999999999</v>
          </cell>
          <cell r="BF201">
            <v>24.445</v>
          </cell>
          <cell r="BG201">
            <v>4.8527994642900003</v>
          </cell>
          <cell r="BH201">
            <v>0.59405832800000002</v>
          </cell>
          <cell r="BI201">
            <v>8.4238858920560222</v>
          </cell>
          <cell r="BJ201">
            <v>25.253607411673514</v>
          </cell>
          <cell r="BK201">
            <v>6.5451197630921998</v>
          </cell>
          <cell r="BL201">
            <v>0.22633138800000285</v>
          </cell>
          <cell r="BM201">
            <v>8.4934090131715898</v>
          </cell>
          <cell r="BN201">
            <v>25.450248493233801</v>
          </cell>
          <cell r="BO201">
            <v>8.1820000000000004</v>
          </cell>
          <cell r="BP201">
            <v>24.75</v>
          </cell>
          <cell r="BQ201">
            <v>7.8421729561660003</v>
          </cell>
          <cell r="BR201">
            <v>-0.75770848400000101</v>
          </cell>
          <cell r="BS201">
            <v>8.5538379518244891</v>
          </cell>
          <cell r="BT201">
            <v>25.801716548950452</v>
          </cell>
        </row>
        <row r="202">
          <cell r="B202" t="str">
            <v>Langroyd Rd</v>
          </cell>
          <cell r="C202" t="str">
            <v>LANGROYD RD</v>
          </cell>
          <cell r="D202">
            <v>6.6</v>
          </cell>
          <cell r="E202">
            <v>54.75</v>
          </cell>
          <cell r="F202">
            <v>21.9</v>
          </cell>
          <cell r="G202">
            <v>0.7011201181615806</v>
          </cell>
          <cell r="H202">
            <v>0.60651097251500208</v>
          </cell>
          <cell r="I202">
            <v>13.28</v>
          </cell>
          <cell r="J202">
            <v>38.378999999999998</v>
          </cell>
          <cell r="K202">
            <v>2.3046496000000083E-2</v>
          </cell>
          <cell r="L202">
            <v>6.5645879999989276E-3</v>
          </cell>
          <cell r="M202">
            <v>13.282590298078544</v>
          </cell>
          <cell r="N202">
            <v>38.386326469346535</v>
          </cell>
          <cell r="O202">
            <v>5.5822350999999992E-2</v>
          </cell>
          <cell r="P202">
            <v>1.2466439999999857E-2</v>
          </cell>
          <cell r="Q202">
            <v>13.28597371997977</v>
          </cell>
          <cell r="R202">
            <v>38.395896231626416</v>
          </cell>
          <cell r="S202">
            <v>2.3046496000000083E-2</v>
          </cell>
          <cell r="T202">
            <v>1.8120056000000773E-2</v>
          </cell>
          <cell r="U202">
            <v>13.283601139375577</v>
          </cell>
          <cell r="V202">
            <v>38.389185560289874</v>
          </cell>
          <cell r="W202">
            <v>0.15958594700000006</v>
          </cell>
          <cell r="X202">
            <v>8.4077891999998933E-2</v>
          </cell>
          <cell r="Y202">
            <v>13.301315058036124</v>
          </cell>
          <cell r="Z202">
            <v>38.43928808831491</v>
          </cell>
          <cell r="AA202">
            <v>0.24215153499999986</v>
          </cell>
          <cell r="AB202">
            <v>0.14990445199999858</v>
          </cell>
          <cell r="AC202">
            <v>13.314296004489675</v>
          </cell>
          <cell r="AD202">
            <v>38.476003749369013</v>
          </cell>
          <cell r="AE202">
            <v>0.34722995999999995</v>
          </cell>
          <cell r="AF202">
            <v>0.21625648400000141</v>
          </cell>
          <cell r="AG202">
            <v>13.32929228032244</v>
          </cell>
          <cell r="AH202">
            <v>38.518419622704577</v>
          </cell>
          <cell r="AI202">
            <v>0.48001959199999988</v>
          </cell>
          <cell r="AJ202">
            <v>0.2817316959999987</v>
          </cell>
          <cell r="AK202">
            <v>13.346635956239748</v>
          </cell>
          <cell r="AL202">
            <v>38.567474946111901</v>
          </cell>
          <cell r="AM202">
            <v>0.63911486800000006</v>
          </cell>
          <cell r="AN202">
            <v>0.34769052799999933</v>
          </cell>
          <cell r="AO202">
            <v>13.366323085002783</v>
          </cell>
          <cell r="AP202">
            <v>38.62315855511364</v>
          </cell>
          <cell r="AQ202">
            <v>0.81768980200000008</v>
          </cell>
          <cell r="AR202">
            <v>0.41327415999999939</v>
          </cell>
          <cell r="AS202">
            <v>13.387681420427791</v>
          </cell>
          <cell r="AT202">
            <v>38.683569050369165</v>
          </cell>
          <cell r="AU202">
            <v>13.289</v>
          </cell>
          <cell r="AV202">
            <v>38.777999999999999</v>
          </cell>
          <cell r="AW202">
            <v>1.0221832210000001</v>
          </cell>
          <cell r="AX202">
            <v>0.47836945599999936</v>
          </cell>
          <cell r="AY202">
            <v>13.42026431696957</v>
          </cell>
          <cell r="AZ202">
            <v>39.149271554628015</v>
          </cell>
          <cell r="BA202">
            <v>2.352908051</v>
          </cell>
          <cell r="BB202">
            <v>0.78447579599999973</v>
          </cell>
          <cell r="BC202">
            <v>13.563449910396459</v>
          </cell>
          <cell r="BD202">
            <v>39.554261570949507</v>
          </cell>
          <cell r="BE202">
            <v>13.211</v>
          </cell>
          <cell r="BF202">
            <v>39.134</v>
          </cell>
          <cell r="BG202">
            <v>3.8824119633</v>
          </cell>
          <cell r="BH202">
            <v>0.8436146719999984</v>
          </cell>
          <cell r="BI202">
            <v>13.624420113649666</v>
          </cell>
          <cell r="BJ202">
            <v>40.303328663362372</v>
          </cell>
          <cell r="BK202">
            <v>5.2661803885660001</v>
          </cell>
          <cell r="BL202">
            <v>0.71570964799999803</v>
          </cell>
          <cell r="BM202">
            <v>13.734279670132443</v>
          </cell>
          <cell r="BN202">
            <v>40.614058412830836</v>
          </cell>
          <cell r="BO202">
            <v>13.212</v>
          </cell>
          <cell r="BP202">
            <v>39.207000000000001</v>
          </cell>
          <cell r="BQ202">
            <v>6.3505666475409992</v>
          </cell>
          <cell r="BR202">
            <v>0.37343491200000134</v>
          </cell>
          <cell r="BS202">
            <v>13.800197592489766</v>
          </cell>
          <cell r="BT202">
            <v>40.87067402530846</v>
          </cell>
        </row>
        <row r="203">
          <cell r="B203" t="str">
            <v>Leigh</v>
          </cell>
          <cell r="C203" t="str">
            <v>LEIGH</v>
          </cell>
          <cell r="D203">
            <v>11</v>
          </cell>
          <cell r="E203">
            <v>50</v>
          </cell>
          <cell r="F203">
            <v>20</v>
          </cell>
          <cell r="G203">
            <v>0.22661515167719359</v>
          </cell>
          <cell r="H203">
            <v>0.20443106998664207</v>
          </cell>
          <cell r="I203">
            <v>4.0880000000000001</v>
          </cell>
          <cell r="J203">
            <v>11.329000000000001</v>
          </cell>
          <cell r="K203">
            <v>9.221742999999949E-3</v>
          </cell>
          <cell r="L203">
            <v>2.6175119999995999E-3</v>
          </cell>
          <cell r="M203">
            <v>4.0886213997328413</v>
          </cell>
          <cell r="N203">
            <v>11.330757583859679</v>
          </cell>
          <cell r="O203">
            <v>2.227026199999993E-2</v>
          </cell>
          <cell r="P203">
            <v>4.9374999999987068E-3</v>
          </cell>
          <cell r="Q203">
            <v>4.0894280371558862</v>
          </cell>
          <cell r="R203">
            <v>11.333039099026854</v>
          </cell>
          <cell r="S203">
            <v>9.221742999999949E-3</v>
          </cell>
          <cell r="T203">
            <v>7.1326799999997803E-3</v>
          </cell>
          <cell r="U203">
            <v>4.0888583845928625</v>
          </cell>
          <cell r="V203">
            <v>11.331427878265918</v>
          </cell>
          <cell r="W203">
            <v>6.2983777999999935E-2</v>
          </cell>
          <cell r="X203">
            <v>3.4967739999998138E-2</v>
          </cell>
          <cell r="Y203">
            <v>4.0931411213895306</v>
          </cell>
          <cell r="Z203">
            <v>11.34354128718976</v>
          </cell>
          <cell r="AA203">
            <v>9.508229099999993E-2</v>
          </cell>
          <cell r="AB203">
            <v>6.273083199999796E-2</v>
          </cell>
          <cell r="AC203">
            <v>4.0962830408223372</v>
          </cell>
          <cell r="AD203">
            <v>11.352427977337278</v>
          </cell>
          <cell r="AE203">
            <v>0.13587352899999994</v>
          </cell>
          <cell r="AF203">
            <v>9.0669019999999101E-2</v>
          </cell>
          <cell r="AG203">
            <v>4.0998904001498229</v>
          </cell>
          <cell r="AH203">
            <v>11.362631130307847</v>
          </cell>
          <cell r="AI203">
            <v>0.18742777199999994</v>
          </cell>
          <cell r="AJ203">
            <v>0.11826306800000053</v>
          </cell>
          <cell r="AK203">
            <v>4.104044608069346</v>
          </cell>
          <cell r="AL203">
            <v>11.37438100466926</v>
          </cell>
          <cell r="AM203">
            <v>0.24917508599999993</v>
          </cell>
          <cell r="AN203">
            <v>0.14601887599999985</v>
          </cell>
          <cell r="AO203">
            <v>4.1087423036675288</v>
          </cell>
          <cell r="AP203">
            <v>11.387668094322962</v>
          </cell>
          <cell r="AQ203">
            <v>0.31846437899999991</v>
          </cell>
          <cell r="AR203">
            <v>0.17362307199999938</v>
          </cell>
          <cell r="AS203">
            <v>4.1138278929363352</v>
          </cell>
          <cell r="AT203">
            <v>11.402052312956171</v>
          </cell>
          <cell r="AU203">
            <v>4.0910000000000002</v>
          </cell>
          <cell r="AV203">
            <v>11.419</v>
          </cell>
          <cell r="AW203">
            <v>0.39861751599999995</v>
          </cell>
          <cell r="AX203">
            <v>0.20103898000000031</v>
          </cell>
          <cell r="AY203">
            <v>4.1224738035806281</v>
          </cell>
          <cell r="AZ203">
            <v>11.508021359766383</v>
          </cell>
          <cell r="BA203">
            <v>0.92037832750000004</v>
          </cell>
          <cell r="BB203">
            <v>0.2896354239999992</v>
          </cell>
          <cell r="BC203">
            <v>4.1545092513774247</v>
          </cell>
          <cell r="BD203">
            <v>11.598631289268234</v>
          </cell>
          <cell r="BE203">
            <v>4.0789999999999997</v>
          </cell>
          <cell r="BF203">
            <v>11.461</v>
          </cell>
          <cell r="BG203">
            <v>1.5149416766029997</v>
          </cell>
          <cell r="BH203">
            <v>0.16467841600000099</v>
          </cell>
          <cell r="BI203">
            <v>4.1671571920546038</v>
          </cell>
          <cell r="BJ203">
            <v>11.710346193248702</v>
          </cell>
          <cell r="BK203">
            <v>2.0501643518654</v>
          </cell>
          <cell r="BL203">
            <v>-1.7210047400000006</v>
          </cell>
          <cell r="BM203">
            <v>4.0962763991378948</v>
          </cell>
          <cell r="BN203">
            <v>11.509865035939564</v>
          </cell>
          <cell r="BO203">
            <v>4.0819999999999999</v>
          </cell>
          <cell r="BP203">
            <v>11.569000000000001</v>
          </cell>
          <cell r="BQ203">
            <v>2.4697713133681001</v>
          </cell>
          <cell r="BR203">
            <v>-2.3164364479999993</v>
          </cell>
          <cell r="BS203">
            <v>4.0900479932542204</v>
          </cell>
          <cell r="BT203">
            <v>11.591763162420014</v>
          </cell>
        </row>
        <row r="204">
          <cell r="B204" t="str">
            <v>Levenshulme</v>
          </cell>
          <cell r="C204" t="str">
            <v>LEVENSHULME</v>
          </cell>
          <cell r="D204">
            <v>6.6</v>
          </cell>
          <cell r="E204">
            <v>54.75</v>
          </cell>
          <cell r="F204">
            <v>21.9</v>
          </cell>
          <cell r="G204">
            <v>0.6799101260436341</v>
          </cell>
          <cell r="H204">
            <v>0.57947779024472335</v>
          </cell>
          <cell r="I204">
            <v>12.686999999999999</v>
          </cell>
          <cell r="J204">
            <v>37.215000000000003</v>
          </cell>
          <cell r="K204">
            <v>3.1310999999999867E-2</v>
          </cell>
          <cell r="L204">
            <v>9.4264920000002306E-3</v>
          </cell>
          <cell r="M204">
            <v>12.69056360635944</v>
          </cell>
          <cell r="N204">
            <v>37.225079400888966</v>
          </cell>
          <cell r="O204">
            <v>7.6220755000000029E-2</v>
          </cell>
          <cell r="P204">
            <v>1.7840475999999938E-2</v>
          </cell>
          <cell r="Q204">
            <v>12.695228223793659</v>
          </cell>
          <cell r="R204">
            <v>37.238272931366474</v>
          </cell>
          <cell r="S204">
            <v>3.1310999999999867E-2</v>
          </cell>
          <cell r="T204">
            <v>2.5850344000000192E-2</v>
          </cell>
          <cell r="U204">
            <v>12.692000320809944</v>
          </cell>
          <cell r="V204">
            <v>37.229143043011284</v>
          </cell>
          <cell r="W204">
            <v>0.21852680179999995</v>
          </cell>
          <cell r="X204">
            <v>0.10127625599999934</v>
          </cell>
          <cell r="Y204">
            <v>12.714975512349771</v>
          </cell>
          <cell r="Z204">
            <v>37.294126697958774</v>
          </cell>
          <cell r="AA204">
            <v>0.33228428800000009</v>
          </cell>
          <cell r="AB204">
            <v>0.17647669599999816</v>
          </cell>
          <cell r="AC204">
            <v>12.731505044100844</v>
          </cell>
          <cell r="AD204">
            <v>37.340879273922859</v>
          </cell>
          <cell r="AE204">
            <v>0.47800541900000004</v>
          </cell>
          <cell r="AF204">
            <v>0.25237301599999995</v>
          </cell>
          <cell r="AG204">
            <v>12.750891543342052</v>
          </cell>
          <cell r="AH204">
            <v>37.395712574230565</v>
          </cell>
          <cell r="AI204">
            <v>0.66366956899999985</v>
          </cell>
          <cell r="AJ204">
            <v>0.32701311999999927</v>
          </cell>
          <cell r="AK204">
            <v>12.773662260178128</v>
          </cell>
          <cell r="AL204">
            <v>37.460117887379639</v>
          </cell>
          <cell r="AM204">
            <v>0.88738053900000002</v>
          </cell>
          <cell r="AN204">
            <v>0.40229573999999779</v>
          </cell>
          <cell r="AO204">
            <v>12.799817416189109</v>
          </cell>
          <cell r="AP204">
            <v>37.534095840093059</v>
          </cell>
          <cell r="AQ204">
            <v>1.1393313569999997</v>
          </cell>
          <cell r="AR204">
            <v>0.47703220399999946</v>
          </cell>
          <cell r="AS204">
            <v>12.828395141977522</v>
          </cell>
          <cell r="AT204">
            <v>37.614925854876567</v>
          </cell>
          <cell r="AU204">
            <v>12.7</v>
          </cell>
          <cell r="AV204">
            <v>37.540999999999997</v>
          </cell>
          <cell r="AW204">
            <v>1.4323150129999997</v>
          </cell>
          <cell r="AX204">
            <v>0.55107496400000056</v>
          </cell>
          <cell r="AY204">
            <v>12.87350162683772</v>
          </cell>
          <cell r="AZ204">
            <v>38.031736707535394</v>
          </cell>
          <cell r="BA204">
            <v>3.3486036458999995</v>
          </cell>
          <cell r="BB204">
            <v>0.89467557199999792</v>
          </cell>
          <cell r="BC204">
            <v>13.071190666469894</v>
          </cell>
          <cell r="BD204">
            <v>38.590885749496067</v>
          </cell>
          <cell r="BE204">
            <v>12.683</v>
          </cell>
          <cell r="BF204">
            <v>38.1</v>
          </cell>
          <cell r="BG204">
            <v>5.5206003563459998</v>
          </cell>
          <cell r="BH204">
            <v>0.96106009199999765</v>
          </cell>
          <cell r="BI204">
            <v>13.249998243128532</v>
          </cell>
          <cell r="BJ204">
            <v>39.70371321054818</v>
          </cell>
          <cell r="BK204">
            <v>7.4446960820319799</v>
          </cell>
          <cell r="BL204">
            <v>0.84168207199999845</v>
          </cell>
          <cell r="BM204">
            <v>13.407870099672333</v>
          </cell>
          <cell r="BN204">
            <v>40.150242251830704</v>
          </cell>
          <cell r="BO204">
            <v>12.744</v>
          </cell>
          <cell r="BP204">
            <v>38.558999999999997</v>
          </cell>
          <cell r="BQ204">
            <v>8.9189820787291989</v>
          </cell>
          <cell r="BR204">
            <v>0.52222565200000748</v>
          </cell>
          <cell r="BS204">
            <v>13.56989148860783</v>
          </cell>
          <cell r="BT204">
            <v>40.894973888475398</v>
          </cell>
        </row>
        <row r="205">
          <cell r="B205" t="str">
            <v>Leyland National</v>
          </cell>
          <cell r="C205" t="str">
            <v>LEYLAND NATIONAL</v>
          </cell>
          <cell r="D205">
            <v>11</v>
          </cell>
          <cell r="E205">
            <v>33.405000000000001</v>
          </cell>
          <cell r="F205">
            <v>13.1</v>
          </cell>
          <cell r="G205">
            <v>1.1100664444803701</v>
          </cell>
          <cell r="H205">
            <v>0.81971542647817708</v>
          </cell>
          <cell r="I205">
            <v>10.738</v>
          </cell>
          <cell r="J205">
            <v>37.081000000000003</v>
          </cell>
          <cell r="K205">
            <v>5.0934790000010111E-3</v>
          </cell>
          <cell r="L205">
            <v>9.047199999656641E-5</v>
          </cell>
          <cell r="M205">
            <v>10.73827208686412</v>
          </cell>
          <cell r="N205">
            <v>37.081769577866766</v>
          </cell>
          <cell r="O205">
            <v>1.1967351000000903E-2</v>
          </cell>
          <cell r="P205">
            <v>1.8484719999634081E-4</v>
          </cell>
          <cell r="Q205">
            <v>10.738637824991091</v>
          </cell>
          <cell r="R205">
            <v>37.082804041505646</v>
          </cell>
          <cell r="S205">
            <v>5.0934790000010111E-3</v>
          </cell>
          <cell r="T205">
            <v>2.8603800001292257E-4</v>
          </cell>
          <cell r="U205">
            <v>10.738282351417096</v>
          </cell>
          <cell r="V205">
            <v>37.081798610406828</v>
          </cell>
          <cell r="W205">
            <v>3.2340532999999283E-2</v>
          </cell>
          <cell r="X205">
            <v>1.6906713200008028E-2</v>
          </cell>
          <cell r="Y205">
            <v>10.74058481007731</v>
          </cell>
          <cell r="Z205">
            <v>37.088310946934989</v>
          </cell>
          <cell r="AA205">
            <v>4.7588310000000078E-2</v>
          </cell>
          <cell r="AB205">
            <v>3.3533509200005085E-2</v>
          </cell>
          <cell r="AC205">
            <v>10.742257791286571</v>
          </cell>
          <cell r="AD205">
            <v>37.093042852366445</v>
          </cell>
          <cell r="AE205">
            <v>6.6303793999999527E-2</v>
          </cell>
          <cell r="AF205">
            <v>5.0180033200000196E-2</v>
          </cell>
          <cell r="AG205">
            <v>10.744113815362741</v>
          </cell>
          <cell r="AH205">
            <v>37.098292481207672</v>
          </cell>
          <cell r="AI205">
            <v>8.9045715999999331E-2</v>
          </cell>
          <cell r="AJ205">
            <v>6.6814157200006719E-2</v>
          </cell>
          <cell r="AK205">
            <v>10.746180521795262</v>
          </cell>
          <cell r="AL205">
            <v>37.104138009740304</v>
          </cell>
          <cell r="AM205">
            <v>0.11545283400000095</v>
          </cell>
          <cell r="AN205">
            <v>8.3466045199998007E-2</v>
          </cell>
          <cell r="AO205">
            <v>10.748440533495728</v>
          </cell>
          <cell r="AP205">
            <v>37.110530288136147</v>
          </cell>
          <cell r="AQ205">
            <v>0.14452790100000001</v>
          </cell>
          <cell r="AR205">
            <v>0.10011448519998822</v>
          </cell>
          <cell r="AS205">
            <v>10.750840395229796</v>
          </cell>
          <cell r="AT205">
            <v>37.11731812216042</v>
          </cell>
          <cell r="AU205">
            <v>10.738</v>
          </cell>
          <cell r="AV205">
            <v>37.106000000000002</v>
          </cell>
          <cell r="AW205">
            <v>0.17681665000000102</v>
          </cell>
          <cell r="AX205">
            <v>0.11675487319998723</v>
          </cell>
          <cell r="AY205">
            <v>10.753408508904174</v>
          </cell>
          <cell r="AZ205">
            <v>37.149581844536463</v>
          </cell>
          <cell r="BA205">
            <v>0.37860674799999927</v>
          </cell>
          <cell r="BB205">
            <v>-0.54285290680001452</v>
          </cell>
          <cell r="BC205">
            <v>10.72937931236395</v>
          </cell>
          <cell r="BD205">
            <v>37.081617013256235</v>
          </cell>
          <cell r="BE205">
            <v>10.734999999999999</v>
          </cell>
          <cell r="BF205">
            <v>37.113</v>
          </cell>
          <cell r="BG205">
            <v>0.61709442621000044</v>
          </cell>
          <cell r="BH205">
            <v>-6.580498702800007</v>
          </cell>
          <cell r="BI205">
            <v>10.422002448693108</v>
          </cell>
          <cell r="BJ205">
            <v>36.227709235904449</v>
          </cell>
          <cell r="BK205">
            <v>0.84615355262699943</v>
          </cell>
          <cell r="BL205">
            <v>-20.4458627028</v>
          </cell>
          <cell r="BM205">
            <v>9.7062820587372034</v>
          </cell>
          <cell r="BN205">
            <v>34.203346271219253</v>
          </cell>
          <cell r="BO205">
            <v>10.782</v>
          </cell>
          <cell r="BP205">
            <v>37.511000000000003</v>
          </cell>
          <cell r="BQ205">
            <v>1.0388410794429976</v>
          </cell>
          <cell r="BR205">
            <v>-24.598894702800003</v>
          </cell>
          <cell r="BS205">
            <v>9.5454178816757107</v>
          </cell>
          <cell r="BT205">
            <v>34.013417594555477</v>
          </cell>
        </row>
        <row r="206">
          <cell r="B206" t="str">
            <v>Little Hulton</v>
          </cell>
          <cell r="C206" t="str">
            <v>LITTLE HULTON</v>
          </cell>
          <cell r="D206">
            <v>11</v>
          </cell>
          <cell r="E206">
            <v>62.5</v>
          </cell>
          <cell r="F206">
            <v>25</v>
          </cell>
          <cell r="G206">
            <v>0.37955104795626793</v>
          </cell>
          <cell r="H206">
            <v>0.33937572704677132</v>
          </cell>
          <cell r="I206">
            <v>8.4830000000000005</v>
          </cell>
          <cell r="J206">
            <v>23.718</v>
          </cell>
          <cell r="K206">
            <v>2.4422447000000513E-2</v>
          </cell>
          <cell r="L206">
            <v>2.1211240000003073E-3</v>
          </cell>
          <cell r="M206">
            <v>8.4843931761692826</v>
          </cell>
          <cell r="N206">
            <v>23.721940497266747</v>
          </cell>
          <cell r="O206">
            <v>5.95173210000004E-2</v>
          </cell>
          <cell r="P206">
            <v>4.1305160000000285E-3</v>
          </cell>
          <cell r="Q206">
            <v>8.4863406450750265</v>
          </cell>
          <cell r="R206">
            <v>23.727448771144353</v>
          </cell>
          <cell r="S206">
            <v>2.4422447000000513E-2</v>
          </cell>
          <cell r="T206">
            <v>6.131511999999617E-3</v>
          </cell>
          <cell r="U206">
            <v>8.4846036669503153</v>
          </cell>
          <cell r="V206">
            <v>23.722535855101327</v>
          </cell>
          <cell r="W206">
            <v>0.17111097200000014</v>
          </cell>
          <cell r="X206">
            <v>4.5750624000000073E-2</v>
          </cell>
          <cell r="Y206">
            <v>8.494382281893408</v>
          </cell>
          <cell r="Z206">
            <v>23.750193954848825</v>
          </cell>
          <cell r="AA206">
            <v>0.26053696400000037</v>
          </cell>
          <cell r="AB206">
            <v>8.5372595999997358E-2</v>
          </cell>
          <cell r="AC206">
            <v>8.5011555434164787</v>
          </cell>
          <cell r="AD206">
            <v>23.769351631463675</v>
          </cell>
          <cell r="AE206">
            <v>0.37517965600000025</v>
          </cell>
          <cell r="AF206">
            <v>0.12525262399999804</v>
          </cell>
          <cell r="AG206">
            <v>8.5092658828699257</v>
          </cell>
          <cell r="AH206">
            <v>23.792291135564703</v>
          </cell>
          <cell r="AI206">
            <v>0.52132538400000028</v>
          </cell>
          <cell r="AJ206">
            <v>0.16481022400000001</v>
          </cell>
          <cell r="AK206">
            <v>8.5190127798163093</v>
          </cell>
          <cell r="AL206">
            <v>23.819859523269958</v>
          </cell>
          <cell r="AM206">
            <v>0.69750113800000024</v>
          </cell>
          <cell r="AN206">
            <v>0.20460591199999811</v>
          </cell>
          <cell r="AO206">
            <v>8.530348340741396</v>
          </cell>
          <cell r="AP206">
            <v>23.851921331264691</v>
          </cell>
          <cell r="AQ206">
            <v>0.89597355599999995</v>
          </cell>
          <cell r="AR206">
            <v>0.24428080799999918</v>
          </cell>
          <cell r="AS206">
            <v>8.5428478330909137</v>
          </cell>
          <cell r="AT206">
            <v>23.88727523447162</v>
          </cell>
          <cell r="AU206">
            <v>8.5030000000000001</v>
          </cell>
          <cell r="AV206">
            <v>24.446999999999999</v>
          </cell>
          <cell r="AW206">
            <v>1.1263915570000003</v>
          </cell>
          <cell r="AX206">
            <v>0.28377454400000168</v>
          </cell>
          <cell r="AY206">
            <v>8.5770145252740395</v>
          </cell>
          <cell r="AZ206">
            <v>24.656344690910306</v>
          </cell>
          <cell r="BA206">
            <v>2.6328289060000003</v>
          </cell>
          <cell r="BB206">
            <v>0.47342183200000498</v>
          </cell>
          <cell r="BC206">
            <v>8.6660358817958887</v>
          </cell>
          <cell r="BD206">
            <v>24.908135110378403</v>
          </cell>
          <cell r="BE206">
            <v>8.516</v>
          </cell>
          <cell r="BF206">
            <v>24.861999999999998</v>
          </cell>
          <cell r="BG206">
            <v>4.34068963029</v>
          </cell>
          <cell r="BH206">
            <v>0.51097800400000359</v>
          </cell>
          <cell r="BI206">
            <v>8.7706465104250846</v>
          </cell>
          <cell r="BJ206">
            <v>25.582249097308271</v>
          </cell>
          <cell r="BK206">
            <v>5.8495438252628995</v>
          </cell>
          <cell r="BL206">
            <v>0.51097800400000359</v>
          </cell>
          <cell r="BM206">
            <v>8.8498408173010397</v>
          </cell>
          <cell r="BN206">
            <v>25.806244423001694</v>
          </cell>
          <cell r="BO206">
            <v>8.48</v>
          </cell>
          <cell r="BP206">
            <v>24.91</v>
          </cell>
          <cell r="BQ206">
            <v>6.9993915116465013</v>
          </cell>
          <cell r="BR206">
            <v>0.51097800399999294</v>
          </cell>
          <cell r="BS206">
            <v>8.8741921692338241</v>
          </cell>
          <cell r="BT206">
            <v>26.024943823823488</v>
          </cell>
        </row>
        <row r="207">
          <cell r="B207" t="str">
            <v>Little Salkeld</v>
          </cell>
          <cell r="C207" t="str">
            <v>LITTLE SALKELD</v>
          </cell>
          <cell r="D207">
            <v>11</v>
          </cell>
          <cell r="E207">
            <v>33.405000000000001</v>
          </cell>
          <cell r="F207">
            <v>13.1</v>
          </cell>
          <cell r="G207">
            <v>0.42939266488947037</v>
          </cell>
          <cell r="H207">
            <v>0.47290166865809086</v>
          </cell>
          <cell r="I207">
            <v>6.194</v>
          </cell>
          <cell r="J207">
            <v>14.340999999999999</v>
          </cell>
          <cell r="K207">
            <v>1.9035778000000114E-2</v>
          </cell>
          <cell r="L207">
            <v>2.4273319999990051E-4</v>
          </cell>
          <cell r="M207">
            <v>6.1950118594209904</v>
          </cell>
          <cell r="N207">
            <v>14.343861970632759</v>
          </cell>
          <cell r="O207">
            <v>4.5301835000000068E-2</v>
          </cell>
          <cell r="P207">
            <v>4.9881199999957104E-4</v>
          </cell>
          <cell r="Q207">
            <v>6.1964039105340465</v>
          </cell>
          <cell r="R207">
            <v>14.347799285759958</v>
          </cell>
          <cell r="S207">
            <v>1.9035778000000114E-2</v>
          </cell>
          <cell r="T207">
            <v>7.7545200000006531E-4</v>
          </cell>
          <cell r="U207">
            <v>6.1950398199066798</v>
          </cell>
          <cell r="V207">
            <v>14.343941054828903</v>
          </cell>
          <cell r="W207">
            <v>0.12744733400000019</v>
          </cell>
          <cell r="X207">
            <v>3.3645943999999428E-2</v>
          </cell>
          <cell r="Y207">
            <v>6.2024552043107217</v>
          </cell>
          <cell r="Z207">
            <v>14.364914929217715</v>
          </cell>
          <cell r="AA207">
            <v>0.19143742499999994</v>
          </cell>
          <cell r="AB207">
            <v>6.6534631999998872E-2</v>
          </cell>
          <cell r="AC207">
            <v>6.2075400215047587</v>
          </cell>
          <cell r="AD207">
            <v>14.379296964093706</v>
          </cell>
          <cell r="AE207">
            <v>0.27100734800000015</v>
          </cell>
          <cell r="AF207">
            <v>9.9479215999998871E-2</v>
          </cell>
          <cell r="AG207">
            <v>6.2134455015869579</v>
          </cell>
          <cell r="AH207">
            <v>14.396000184142846</v>
          </cell>
          <cell r="AI207">
            <v>0.36870310000000006</v>
          </cell>
          <cell r="AJ207">
            <v>0.13239030800000018</v>
          </cell>
          <cell r="AK207">
            <v>6.2203005830907223</v>
          </cell>
          <cell r="AL207">
            <v>14.415389282610439</v>
          </cell>
          <cell r="AM207">
            <v>0.48333033300000006</v>
          </cell>
          <cell r="AN207">
            <v>0.16535168399999955</v>
          </cell>
          <cell r="AO207">
            <v>6.2280469761030384</v>
          </cell>
          <cell r="AP207">
            <v>14.437299390725418</v>
          </cell>
          <cell r="AQ207">
            <v>0.61036283400000024</v>
          </cell>
          <cell r="AR207">
            <v>0.19830408399999877</v>
          </cell>
          <cell r="AS207">
            <v>6.2364440057083677</v>
          </cell>
          <cell r="AT207">
            <v>14.461049777028428</v>
          </cell>
          <cell r="AU207">
            <v>6.1950000000000003</v>
          </cell>
          <cell r="AV207">
            <v>14.349</v>
          </cell>
          <cell r="AW207">
            <v>0.74736634700000026</v>
          </cell>
          <cell r="AX207">
            <v>0.23123446000000003</v>
          </cell>
          <cell r="AY207">
            <v>6.2463632217591494</v>
          </cell>
          <cell r="AZ207">
            <v>14.494277129637929</v>
          </cell>
          <cell r="BA207">
            <v>1.6095968600000001</v>
          </cell>
          <cell r="BB207">
            <v>0.39441859999999851</v>
          </cell>
          <cell r="BC207">
            <v>6.3001835332082887</v>
          </cell>
          <cell r="BD207">
            <v>14.646503958402965</v>
          </cell>
          <cell r="BE207">
            <v>6.2610000000000001</v>
          </cell>
          <cell r="BF207">
            <v>14.750999999999999</v>
          </cell>
          <cell r="BG207">
            <v>2.6398588544999999</v>
          </cell>
          <cell r="BH207">
            <v>0.42698542799999872</v>
          </cell>
          <cell r="BI207">
            <v>6.4219675792785491</v>
          </cell>
          <cell r="BJ207">
            <v>15.20628506743618</v>
          </cell>
          <cell r="BK207">
            <v>3.6072224345510007</v>
          </cell>
          <cell r="BL207">
            <v>0.42698542799999872</v>
          </cell>
          <cell r="BM207">
            <v>6.4727409995827934</v>
          </cell>
          <cell r="BN207">
            <v>15.349893986640843</v>
          </cell>
          <cell r="BO207">
            <v>6.266</v>
          </cell>
          <cell r="BP207">
            <v>14.956</v>
          </cell>
          <cell r="BQ207">
            <v>4.3821286089960001</v>
          </cell>
          <cell r="BR207">
            <v>0.4269854280000005</v>
          </cell>
          <cell r="BS207">
            <v>6.5184130258021131</v>
          </cell>
          <cell r="BT207">
            <v>15.669931848817956</v>
          </cell>
        </row>
        <row r="208">
          <cell r="B208" t="str">
            <v>Littleborough</v>
          </cell>
          <cell r="C208" t="str">
            <v>LITTLEBOROUGH</v>
          </cell>
          <cell r="D208">
            <v>6.6</v>
          </cell>
          <cell r="E208">
            <v>50</v>
          </cell>
          <cell r="F208">
            <v>20</v>
          </cell>
          <cell r="G208">
            <v>0.74343782344550025</v>
          </cell>
          <cell r="H208">
            <v>0.64065414219661998</v>
          </cell>
          <cell r="I208">
            <v>12.811</v>
          </cell>
          <cell r="J208">
            <v>37.165999999999997</v>
          </cell>
          <cell r="K208">
            <v>1.9260728000000005E-2</v>
          </cell>
          <cell r="L208">
            <v>4.5493760000008265E-3</v>
          </cell>
          <cell r="M208">
            <v>12.813082843932399</v>
          </cell>
          <cell r="N208">
            <v>37.171891172275011</v>
          </cell>
          <cell r="O208">
            <v>4.6540286000000042E-2</v>
          </cell>
          <cell r="P208">
            <v>8.6247240000001391E-3</v>
          </cell>
          <cell r="Q208">
            <v>12.815825686874749</v>
          </cell>
          <cell r="R208">
            <v>37.179649103652068</v>
          </cell>
          <cell r="S208">
            <v>1.9260728000000005E-2</v>
          </cell>
          <cell r="T208">
            <v>1.2513628000000221E-2</v>
          </cell>
          <cell r="U208">
            <v>12.813779535301505</v>
          </cell>
          <cell r="V208">
            <v>37.173861713040964</v>
          </cell>
          <cell r="W208">
            <v>0.13186300599999989</v>
          </cell>
          <cell r="X208">
            <v>5.9646580000000338E-2</v>
          </cell>
          <cell r="Y208">
            <v>12.827752744095378</v>
          </cell>
          <cell r="Z208">
            <v>37.213383915813296</v>
          </cell>
          <cell r="AA208">
            <v>0.19923996299999991</v>
          </cell>
          <cell r="AB208">
            <v>0.10667404800000124</v>
          </cell>
          <cell r="AC208">
            <v>12.837760535848444</v>
          </cell>
          <cell r="AD208">
            <v>37.241690225466478</v>
          </cell>
          <cell r="AE208">
            <v>0.284893799</v>
          </cell>
          <cell r="AF208">
            <v>0.15404461200000075</v>
          </cell>
          <cell r="AG208">
            <v>12.8493971529922</v>
          </cell>
          <cell r="AH208">
            <v>37.274603549036165</v>
          </cell>
          <cell r="AI208">
            <v>0.39316788399999991</v>
          </cell>
          <cell r="AJ208">
            <v>0.20079981600000085</v>
          </cell>
          <cell r="AK208">
            <v>12.862958698709839</v>
          </cell>
          <cell r="AL208">
            <v>37.312961392797426</v>
          </cell>
          <cell r="AM208">
            <v>0.52288133000000014</v>
          </cell>
          <cell r="AN208">
            <v>0.24787208799999938</v>
          </cell>
          <cell r="AO208">
            <v>12.878423438388049</v>
          </cell>
          <cell r="AP208">
            <v>37.356702281980411</v>
          </cell>
          <cell r="AQ208">
            <v>0.668459256</v>
          </cell>
          <cell r="AR208">
            <v>0.29468044399999993</v>
          </cell>
          <cell r="AS208">
            <v>12.895252873494275</v>
          </cell>
          <cell r="AT208">
            <v>37.404303112729011</v>
          </cell>
          <cell r="AU208">
            <v>12.819000000000001</v>
          </cell>
          <cell r="AV208">
            <v>37.478000000000002</v>
          </cell>
          <cell r="AW208">
            <v>0.8365696789999999</v>
          </cell>
          <cell r="AX208">
            <v>0.34115050800000013</v>
          </cell>
          <cell r="AY208">
            <v>12.922023798029471</v>
          </cell>
          <cell r="AZ208">
            <v>37.769395304840927</v>
          </cell>
          <cell r="BA208">
            <v>1.9307395960000002</v>
          </cell>
          <cell r="BB208">
            <v>0.56050980000000017</v>
          </cell>
          <cell r="BC208">
            <v>13.036927804454409</v>
          </cell>
          <cell r="BD208">
            <v>38.094392913355236</v>
          </cell>
          <cell r="BE208">
            <v>12.837</v>
          </cell>
          <cell r="BF208">
            <v>38.121000000000002</v>
          </cell>
          <cell r="BG208">
            <v>3.1780794384600002</v>
          </cell>
          <cell r="BH208">
            <v>0.60378103999999944</v>
          </cell>
          <cell r="BI208">
            <v>13.167826994738862</v>
          </cell>
          <cell r="BJ208">
            <v>39.056720045517665</v>
          </cell>
          <cell r="BK208">
            <v>4.2995621994687001</v>
          </cell>
          <cell r="BL208">
            <v>0.60378103999999944</v>
          </cell>
          <cell r="BM208">
            <v>13.265931293823694</v>
          </cell>
          <cell r="BN208">
            <v>39.334200906103419</v>
          </cell>
          <cell r="BO208">
            <v>12.837999999999999</v>
          </cell>
          <cell r="BP208">
            <v>38.154000000000003</v>
          </cell>
          <cell r="BQ208">
            <v>5.1763697349949007</v>
          </cell>
          <cell r="BR208">
            <v>0.60378103999999588</v>
          </cell>
          <cell r="BS208">
            <v>13.343632061499989</v>
          </cell>
          <cell r="BT208">
            <v>39.58414343788791</v>
          </cell>
        </row>
        <row r="209">
          <cell r="B209" t="str">
            <v>Longford Bridge</v>
          </cell>
          <cell r="C209" t="str">
            <v>LONGFORD BRIDGE</v>
          </cell>
          <cell r="D209">
            <v>6.6</v>
          </cell>
          <cell r="E209">
            <v>50</v>
          </cell>
          <cell r="F209">
            <v>20</v>
          </cell>
          <cell r="G209">
            <v>0.79814123670381287</v>
          </cell>
          <cell r="H209">
            <v>0.6848218037801842</v>
          </cell>
          <cell r="I209">
            <v>13.695</v>
          </cell>
          <cell r="J209">
            <v>39.902999999999999</v>
          </cell>
          <cell r="K209">
            <v>1.2503757000000004E-2</v>
          </cell>
          <cell r="L209">
            <v>3.9127920000001648E-3</v>
          </cell>
          <cell r="M209">
            <v>13.696436075603684</v>
          </cell>
          <cell r="N209">
            <v>39.907061835190646</v>
          </cell>
          <cell r="O209">
            <v>3.0103023000000007E-2</v>
          </cell>
          <cell r="P209">
            <v>7.4836080000002525E-3</v>
          </cell>
          <cell r="Q209">
            <v>13.698287977503906</v>
          </cell>
          <cell r="R209">
            <v>39.912299804757602</v>
          </cell>
          <cell r="S209">
            <v>1.2503757000000004E-2</v>
          </cell>
          <cell r="T209">
            <v>1.094247600000009E-2</v>
          </cell>
          <cell r="U209">
            <v>13.697051013474853</v>
          </cell>
          <cell r="V209">
            <v>39.908801142145492</v>
          </cell>
          <cell r="W209">
            <v>8.4704870000000043E-2</v>
          </cell>
          <cell r="X209">
            <v>6.0597292000000413E-2</v>
          </cell>
          <cell r="Y209">
            <v>13.707710642779475</v>
          </cell>
          <cell r="Z209">
            <v>39.938951126810423</v>
          </cell>
          <cell r="AA209">
            <v>0.1275213890000001</v>
          </cell>
          <cell r="AB209">
            <v>0.11019472399999963</v>
          </cell>
          <cell r="AC209">
            <v>13.71579476694413</v>
          </cell>
          <cell r="AD209">
            <v>39.961816482877552</v>
          </cell>
          <cell r="AE209">
            <v>0.18175187000000004</v>
          </cell>
          <cell r="AF209">
            <v>0.16014629199999963</v>
          </cell>
          <cell r="AG209">
            <v>13.72490833270699</v>
          </cell>
          <cell r="AH209">
            <v>39.987593539484386</v>
          </cell>
          <cell r="AI209">
            <v>0.25006527000000012</v>
          </cell>
          <cell r="AJ209">
            <v>0.20955284400000029</v>
          </cell>
          <cell r="AK209">
            <v>13.735206157854899</v>
          </cell>
          <cell r="AL209">
            <v>40.016720187458617</v>
          </cell>
          <cell r="AM209">
            <v>0.33169619100000003</v>
          </cell>
          <cell r="AN209">
            <v>0.25928603200000055</v>
          </cell>
          <cell r="AO209">
            <v>13.746697537202323</v>
          </cell>
          <cell r="AP209">
            <v>40.049222716505625</v>
          </cell>
          <cell r="AQ209">
            <v>0.42316406300000009</v>
          </cell>
          <cell r="AR209">
            <v>0.30879562799999927</v>
          </cell>
          <cell r="AS209">
            <v>13.759029867368911</v>
          </cell>
          <cell r="AT209">
            <v>40.084103813660121</v>
          </cell>
          <cell r="AU209">
            <v>13.712</v>
          </cell>
          <cell r="AV209">
            <v>40.585000000000001</v>
          </cell>
          <cell r="AW209">
            <v>0.52877747500000005</v>
          </cell>
          <cell r="AX209">
            <v>0.35800281600000017</v>
          </cell>
          <cell r="AY209">
            <v>13.78957315753347</v>
          </cell>
          <cell r="AZ209">
            <v>40.804410022919875</v>
          </cell>
          <cell r="BA209">
            <v>1.2166217959999999</v>
          </cell>
          <cell r="BB209">
            <v>0.56805116000000067</v>
          </cell>
          <cell r="BC209">
            <v>13.868118395691219</v>
          </cell>
          <cell r="BD209">
            <v>41.026569505044904</v>
          </cell>
          <cell r="BE209">
            <v>13.733000000000001</v>
          </cell>
          <cell r="BF209">
            <v>41.283999999999999</v>
          </cell>
          <cell r="BG209">
            <v>2.0031458027699998</v>
          </cell>
          <cell r="BH209">
            <v>0.42092529599999851</v>
          </cell>
          <cell r="BI209">
            <v>13.945051227486312</v>
          </cell>
          <cell r="BJ209">
            <v>41.883771443658006</v>
          </cell>
          <cell r="BK209">
            <v>2.7199459030676003</v>
          </cell>
          <cell r="BL209">
            <v>-2.177470400000181E-2</v>
          </cell>
          <cell r="BM209">
            <v>13.969028767894148</v>
          </cell>
          <cell r="BN209">
            <v>41.951590169332228</v>
          </cell>
          <cell r="BO209">
            <v>13.651999999999999</v>
          </cell>
          <cell r="BP209">
            <v>41.393000000000001</v>
          </cell>
          <cell r="BQ209">
            <v>3.2922179129843001</v>
          </cell>
          <cell r="BR209">
            <v>-0.15437470400000008</v>
          </cell>
          <cell r="BS209">
            <v>13.926490094148775</v>
          </cell>
          <cell r="BT209">
            <v>42.169375227764533</v>
          </cell>
        </row>
        <row r="210">
          <cell r="B210" t="str">
            <v>Longridge</v>
          </cell>
          <cell r="C210" t="str">
            <v>LONGRIDGE</v>
          </cell>
          <cell r="D210">
            <v>6.6</v>
          </cell>
          <cell r="E210">
            <v>54.75</v>
          </cell>
          <cell r="F210">
            <v>21.9</v>
          </cell>
          <cell r="G210">
            <v>0.66164525443587385</v>
          </cell>
          <cell r="H210">
            <v>0.58216905652466955</v>
          </cell>
          <cell r="I210">
            <v>12.747</v>
          </cell>
          <cell r="J210">
            <v>36.218000000000004</v>
          </cell>
          <cell r="K210">
            <v>2.7671947999999835E-2</v>
          </cell>
          <cell r="L210">
            <v>9.3361600000019251E-4</v>
          </cell>
          <cell r="M210">
            <v>12.749502337890261</v>
          </cell>
          <cell r="N210">
            <v>36.225077680364095</v>
          </cell>
          <cell r="O210">
            <v>6.6383703999999932E-2</v>
          </cell>
          <cell r="P210">
            <v>1.907871999999422E-3</v>
          </cell>
          <cell r="Q210">
            <v>12.752973963604088</v>
          </cell>
          <cell r="R210">
            <v>36.234896920700052</v>
          </cell>
          <cell r="S210">
            <v>2.7671947999999835E-2</v>
          </cell>
          <cell r="T210">
            <v>2.9506960000009741E-3</v>
          </cell>
          <cell r="U210">
            <v>12.749678786629802</v>
          </cell>
          <cell r="V210">
            <v>36.225576752765143</v>
          </cell>
          <cell r="W210">
            <v>0.18671978299999981</v>
          </cell>
          <cell r="X210">
            <v>6.9131127999999542E-2</v>
          </cell>
          <cell r="Y210">
            <v>12.769381150354281</v>
          </cell>
          <cell r="Z210">
            <v>36.281303452745078</v>
          </cell>
          <cell r="AA210">
            <v>0.28086832400000006</v>
          </cell>
          <cell r="AB210">
            <v>0.13537085599999976</v>
          </cell>
          <cell r="AC210">
            <v>12.783411485245495</v>
          </cell>
          <cell r="AD210">
            <v>36.320987232520658</v>
          </cell>
          <cell r="AE210">
            <v>0.39945882300000002</v>
          </cell>
          <cell r="AF210">
            <v>0.20181407999999834</v>
          </cell>
          <cell r="AG210">
            <v>12.799597738242952</v>
          </cell>
          <cell r="AH210">
            <v>36.366768869546668</v>
          </cell>
          <cell r="AI210">
            <v>0.54770512300000007</v>
          </cell>
          <cell r="AJ210">
            <v>0.26811783200000061</v>
          </cell>
          <cell r="AK210">
            <v>12.81836600040611</v>
          </cell>
          <cell r="AL210">
            <v>36.419853531333295</v>
          </cell>
          <cell r="AM210">
            <v>0.72387553599999999</v>
          </cell>
          <cell r="AN210">
            <v>0.33460587200000091</v>
          </cell>
          <cell r="AO210">
            <v>12.839593109975912</v>
          </cell>
          <cell r="AP210">
            <v>36.479892863820481</v>
          </cell>
          <cell r="AQ210">
            <v>0.92063255299999969</v>
          </cell>
          <cell r="AR210">
            <v>0.40105385200000132</v>
          </cell>
          <cell r="AS210">
            <v>12.86261757601682</v>
          </cell>
          <cell r="AT210">
            <v>36.545015888103386</v>
          </cell>
          <cell r="AU210">
            <v>12.756</v>
          </cell>
          <cell r="AV210">
            <v>36.58</v>
          </cell>
          <cell r="AW210">
            <v>1.1434434830000002</v>
          </cell>
          <cell r="AX210">
            <v>0.46741345200000151</v>
          </cell>
          <cell r="AY210">
            <v>12.89691343712852</v>
          </cell>
          <cell r="AZ210">
            <v>36.97856338781552</v>
          </cell>
          <cell r="BA210">
            <v>2.5779386140000007</v>
          </cell>
          <cell r="BB210">
            <v>0.79390135600000011</v>
          </cell>
          <cell r="BC210">
            <v>13.05095950217331</v>
          </cell>
          <cell r="BD210">
            <v>37.414271456648621</v>
          </cell>
          <cell r="BE210">
            <v>12.781000000000001</v>
          </cell>
          <cell r="BF210">
            <v>37.557000000000002</v>
          </cell>
          <cell r="BG210">
            <v>4.2362375210999996</v>
          </cell>
          <cell r="BH210">
            <v>0.85894429599999622</v>
          </cell>
          <cell r="BI210">
            <v>13.226712817223147</v>
          </cell>
          <cell r="BJ210">
            <v>38.817666222080994</v>
          </cell>
          <cell r="BK210">
            <v>5.7530643813649993</v>
          </cell>
          <cell r="BL210">
            <v>0.85894429599999977</v>
          </cell>
          <cell r="BM210">
            <v>13.359400756024367</v>
          </cell>
          <cell r="BN210">
            <v>39.192964387313026</v>
          </cell>
          <cell r="BO210">
            <v>12.782999999999999</v>
          </cell>
          <cell r="BP210">
            <v>37.616999999999997</v>
          </cell>
          <cell r="BQ210">
            <v>6.956350613911999</v>
          </cell>
          <cell r="BR210">
            <v>0.85894429599999622</v>
          </cell>
          <cell r="BS210">
            <v>13.466661003035455</v>
          </cell>
          <cell r="BT210">
            <v>39.550685325116667</v>
          </cell>
        </row>
        <row r="211">
          <cell r="B211" t="str">
            <v>Longsight</v>
          </cell>
          <cell r="C211" t="str">
            <v>LONGSIGHT</v>
          </cell>
          <cell r="D211">
            <v>6.6</v>
          </cell>
          <cell r="E211">
            <v>54.75</v>
          </cell>
          <cell r="F211">
            <v>21.9</v>
          </cell>
          <cell r="G211">
            <v>0.90927711381089582</v>
          </cell>
          <cell r="H211">
            <v>0.70280581232438277</v>
          </cell>
          <cell r="I211">
            <v>15.388999999999999</v>
          </cell>
          <cell r="J211">
            <v>49.776000000000003</v>
          </cell>
          <cell r="K211">
            <v>2.4843201000000037E-2</v>
          </cell>
          <cell r="L211">
            <v>3.1330800000000103E-3</v>
          </cell>
          <cell r="M211">
            <v>15.391447289903981</v>
          </cell>
          <cell r="N211">
            <v>49.782921981146544</v>
          </cell>
          <cell r="O211">
            <v>1.0601937720000001</v>
          </cell>
          <cell r="P211">
            <v>6.0077360000003743E-3</v>
          </cell>
          <cell r="Q211">
            <v>15.482268443583967</v>
          </cell>
          <cell r="R211">
            <v>50.039802995715753</v>
          </cell>
          <cell r="S211">
            <v>2.4843201000000037E-2</v>
          </cell>
          <cell r="T211">
            <v>8.8061880000025461E-3</v>
          </cell>
          <cell r="U211">
            <v>15.391943558151093</v>
          </cell>
          <cell r="V211">
            <v>49.784325639717821</v>
          </cell>
          <cell r="W211">
            <v>1.1711025658000003</v>
          </cell>
          <cell r="X211">
            <v>9.119056800000136E-2</v>
          </cell>
          <cell r="Y211">
            <v>15.499422012211461</v>
          </cell>
          <cell r="Z211">
            <v>50.088320614507957</v>
          </cell>
          <cell r="AA211">
            <v>1.2590163230000002</v>
          </cell>
          <cell r="AB211">
            <v>0.17354091599999988</v>
          </cell>
          <cell r="AC211">
            <v>15.51431625872215</v>
          </cell>
          <cell r="AD211">
            <v>50.130447905341448</v>
          </cell>
          <cell r="AE211">
            <v>1.3711362819999999</v>
          </cell>
          <cell r="AF211">
            <v>0.25619816400000017</v>
          </cell>
          <cell r="AG211">
            <v>15.53135484552419</v>
          </cell>
          <cell r="AH211">
            <v>50.178640306419673</v>
          </cell>
          <cell r="AI211">
            <v>1.513385733</v>
          </cell>
          <cell r="AJ211">
            <v>0.33841722400000007</v>
          </cell>
          <cell r="AK211">
            <v>15.550990747834863</v>
          </cell>
          <cell r="AL211">
            <v>50.234179025134047</v>
          </cell>
          <cell r="AM211">
            <v>1.684248226</v>
          </cell>
          <cell r="AN211">
            <v>0.42091899999999738</v>
          </cell>
          <cell r="AO211">
            <v>15.573154373427315</v>
          </cell>
          <cell r="AP211">
            <v>50.29686722494246</v>
          </cell>
          <cell r="AQ211">
            <v>1.8763101790000001</v>
          </cell>
          <cell r="AR211">
            <v>0.50324165199999937</v>
          </cell>
          <cell r="AS211">
            <v>15.5971568015422</v>
          </cell>
          <cell r="AT211">
            <v>50.364756343682373</v>
          </cell>
          <cell r="AU211">
            <v>15.404</v>
          </cell>
          <cell r="AV211">
            <v>50.189</v>
          </cell>
          <cell r="AW211">
            <v>2.0994463340000005</v>
          </cell>
          <cell r="AX211">
            <v>0.58531754799999858</v>
          </cell>
          <cell r="AY211">
            <v>15.63885593181565</v>
          </cell>
          <cell r="AZ211">
            <v>50.853272887954923</v>
          </cell>
          <cell r="BA211">
            <v>3.5574788416000001</v>
          </cell>
          <cell r="BB211">
            <v>0.98550083600000127</v>
          </cell>
          <cell r="BC211">
            <v>15.801407657543237</v>
          </cell>
          <cell r="BD211">
            <v>51.313038598177137</v>
          </cell>
          <cell r="BE211">
            <v>15.441000000000001</v>
          </cell>
          <cell r="BF211">
            <v>51.155999999999999</v>
          </cell>
          <cell r="BG211">
            <v>5.2148111789320009</v>
          </cell>
          <cell r="BH211">
            <v>1.0650582400000039</v>
          </cell>
          <cell r="BI211">
            <v>15.990346105984257</v>
          </cell>
          <cell r="BJ211">
            <v>52.709785427039563</v>
          </cell>
          <cell r="BK211">
            <v>6.7006457276960001</v>
          </cell>
          <cell r="BL211">
            <v>1.0650582400000004</v>
          </cell>
          <cell r="BM211">
            <v>16.120322920635793</v>
          </cell>
          <cell r="BN211">
            <v>53.077415375188082</v>
          </cell>
          <cell r="BO211">
            <v>15.46</v>
          </cell>
          <cell r="BP211">
            <v>51.518999999999998</v>
          </cell>
          <cell r="BQ211">
            <v>7.8605475692376006</v>
          </cell>
          <cell r="BR211">
            <v>1.0650582400000075</v>
          </cell>
          <cell r="BS211">
            <v>16.240788017673307</v>
          </cell>
          <cell r="BT211">
            <v>53.727402007863986</v>
          </cell>
        </row>
        <row r="212">
          <cell r="B212" t="str">
            <v>Lostock</v>
          </cell>
          <cell r="C212" t="str">
            <v>LOSTOCK</v>
          </cell>
          <cell r="D212">
            <v>11</v>
          </cell>
          <cell r="E212">
            <v>62.5</v>
          </cell>
          <cell r="F212">
            <v>25</v>
          </cell>
          <cell r="G212">
            <v>0.45751938022604288</v>
          </cell>
          <cell r="H212">
            <v>0.36862773646328756</v>
          </cell>
          <cell r="I212">
            <v>9.2149999999999999</v>
          </cell>
          <cell r="J212">
            <v>28.593</v>
          </cell>
          <cell r="K212">
            <v>1.1201889000000076E-2</v>
          </cell>
          <cell r="L212">
            <v>2.0093759999983973E-3</v>
          </cell>
          <cell r="M212">
            <v>9.2156934115821887</v>
          </cell>
          <cell r="N212">
            <v>28.594961264127679</v>
          </cell>
          <cell r="O212">
            <v>2.6884903999999654E-2</v>
          </cell>
          <cell r="P212">
            <v>3.8481439999973333E-3</v>
          </cell>
          <cell r="Q212">
            <v>9.2166130666850741</v>
          </cell>
          <cell r="R212">
            <v>28.597562441566087</v>
          </cell>
          <cell r="S212">
            <v>1.1201889000000076E-2</v>
          </cell>
          <cell r="T212">
            <v>5.631915999996906E-3</v>
          </cell>
          <cell r="U212">
            <v>9.2158835456225674</v>
          </cell>
          <cell r="V212">
            <v>28.595499044404818</v>
          </cell>
          <cell r="W212">
            <v>7.5170822999999665E-2</v>
          </cell>
          <cell r="X212">
            <v>3.9180467999994306E-2</v>
          </cell>
          <cell r="Y212">
            <v>9.221001886240094</v>
          </cell>
          <cell r="Z212">
            <v>28.609975897841121</v>
          </cell>
          <cell r="AA212">
            <v>0.1127907640000001</v>
          </cell>
          <cell r="AB212">
            <v>7.2699907999991709E-2</v>
          </cell>
          <cell r="AC212">
            <v>9.2247357354010333</v>
          </cell>
          <cell r="AD212">
            <v>28.620536818087633</v>
          </cell>
          <cell r="AE212">
            <v>0.16028812899999956</v>
          </cell>
          <cell r="AF212">
            <v>0.10640348399999056</v>
          </cell>
          <cell r="AG212">
            <v>9.2289976795051061</v>
          </cell>
          <cell r="AH212">
            <v>28.632591416395744</v>
          </cell>
          <cell r="AI212">
            <v>0.21993759099999988</v>
          </cell>
          <cell r="AJ212">
            <v>0.13982195199999659</v>
          </cell>
          <cell r="AK212">
            <v>9.233882478999508</v>
          </cell>
          <cell r="AL212">
            <v>28.646407715784658</v>
          </cell>
          <cell r="AM212">
            <v>0.29104523900000023</v>
          </cell>
          <cell r="AN212">
            <v>0.17341048799998937</v>
          </cell>
          <cell r="AO212">
            <v>9.2393776035463731</v>
          </cell>
          <cell r="AP212">
            <v>28.661950275106872</v>
          </cell>
          <cell r="AQ212">
            <v>0.3706047180000005</v>
          </cell>
          <cell r="AR212">
            <v>0.20688331999999399</v>
          </cell>
          <cell r="AS212">
            <v>9.24531026129028</v>
          </cell>
          <cell r="AT212">
            <v>28.678730365191573</v>
          </cell>
          <cell r="AU212">
            <v>9.2260000000000009</v>
          </cell>
          <cell r="AV212">
            <v>29.012</v>
          </cell>
          <cell r="AW212">
            <v>0.46231212000000044</v>
          </cell>
          <cell r="AX212">
            <v>0.24019867199999645</v>
          </cell>
          <cell r="AY212">
            <v>9.2628722540790758</v>
          </cell>
          <cell r="AZ212">
            <v>29.116290483587786</v>
          </cell>
          <cell r="BA212">
            <v>1.0570928150000003</v>
          </cell>
          <cell r="BB212">
            <v>0.14629256399999768</v>
          </cell>
          <cell r="BC212">
            <v>9.2891613520458645</v>
          </cell>
          <cell r="BD212">
            <v>29.190647281362168</v>
          </cell>
          <cell r="BE212">
            <v>9.2370000000000001</v>
          </cell>
          <cell r="BF212">
            <v>29.442</v>
          </cell>
          <cell r="BG212">
            <v>1.7363378816699995</v>
          </cell>
          <cell r="BH212">
            <v>-1.0847293360000041</v>
          </cell>
          <cell r="BI212">
            <v>9.2712005790226204</v>
          </cell>
          <cell r="BJ212">
            <v>29.538733845389608</v>
          </cell>
          <cell r="BK212">
            <v>2.3541949115195</v>
          </cell>
          <cell r="BL212">
            <v>-10.122858872000007</v>
          </cell>
          <cell r="BM212">
            <v>8.8292508882884402</v>
          </cell>
          <cell r="BN212">
            <v>28.288711352343856</v>
          </cell>
          <cell r="BO212">
            <v>9.2420000000000009</v>
          </cell>
          <cell r="BP212">
            <v>29.638999999999999</v>
          </cell>
          <cell r="BQ212">
            <v>2.8462204422824002</v>
          </cell>
          <cell r="BR212">
            <v>-11.770222976000008</v>
          </cell>
          <cell r="BS212">
            <v>8.7736113395372044</v>
          </cell>
          <cell r="BT212">
            <v>28.314196807823492</v>
          </cell>
        </row>
        <row r="213">
          <cell r="B213" t="str">
            <v>Lower Darwen</v>
          </cell>
          <cell r="C213" t="str">
            <v>LOWER DARWEN</v>
          </cell>
          <cell r="D213">
            <v>6.6</v>
          </cell>
          <cell r="E213">
            <v>54.75</v>
          </cell>
          <cell r="F213">
            <v>21.9</v>
          </cell>
          <cell r="G213">
            <v>0.69985486211954617</v>
          </cell>
          <cell r="H213">
            <v>0.6212393649405884</v>
          </cell>
          <cell r="I213">
            <v>13.568</v>
          </cell>
          <cell r="J213">
            <v>38.212000000000003</v>
          </cell>
          <cell r="K213">
            <v>0.42426702000000005</v>
          </cell>
          <cell r="L213">
            <v>3.241192000003057E-4</v>
          </cell>
          <cell r="M213">
            <v>13.605142092198886</v>
          </cell>
          <cell r="N213">
            <v>38.317053701045154</v>
          </cell>
          <cell r="O213">
            <v>0.43019317400000001</v>
          </cell>
          <cell r="P213">
            <v>6.1972720000036396E-4</v>
          </cell>
          <cell r="Q213">
            <v>13.605686355223966</v>
          </cell>
          <cell r="R213">
            <v>38.318593109348292</v>
          </cell>
          <cell r="S213">
            <v>0.42426702000000005</v>
          </cell>
          <cell r="T213">
            <v>9.061792000000235E-4</v>
          </cell>
          <cell r="U213">
            <v>13.60519300924399</v>
          </cell>
          <cell r="V213">
            <v>38.317197716196638</v>
          </cell>
          <cell r="W213">
            <v>0.44824793480000003</v>
          </cell>
          <cell r="X213">
            <v>1.6616183199999357E-2</v>
          </cell>
          <cell r="Y213">
            <v>13.608665064191499</v>
          </cell>
          <cell r="Z213">
            <v>38.327018170588786</v>
          </cell>
          <cell r="AA213">
            <v>0.46218171780000006</v>
          </cell>
          <cell r="AB213">
            <v>3.2321883200000068E-2</v>
          </cell>
          <cell r="AC213">
            <v>13.611257846538271</v>
          </cell>
          <cell r="AD213">
            <v>38.334351666506954</v>
          </cell>
          <cell r="AE213">
            <v>0.47968202300000007</v>
          </cell>
          <cell r="AF213">
            <v>4.8057091200000235E-2</v>
          </cell>
          <cell r="AG213">
            <v>13.614165199946251</v>
          </cell>
          <cell r="AH213">
            <v>38.342574903747312</v>
          </cell>
          <cell r="AI213">
            <v>0.50154006000000007</v>
          </cell>
          <cell r="AJ213">
            <v>6.3748359199999216E-2</v>
          </cell>
          <cell r="AK213">
            <v>13.617449912271955</v>
          </cell>
          <cell r="AL213">
            <v>38.351865473186315</v>
          </cell>
          <cell r="AM213">
            <v>0.52748406400000014</v>
          </cell>
          <cell r="AN213">
            <v>7.9466695199999604E-2</v>
          </cell>
          <cell r="AO213">
            <v>13.621094421849843</v>
          </cell>
          <cell r="AP213">
            <v>38.362173702932814</v>
          </cell>
          <cell r="AQ213">
            <v>0.55643546200000016</v>
          </cell>
          <cell r="AR213">
            <v>9.516693119999986E-2</v>
          </cell>
          <cell r="AS213">
            <v>13.625000426836154</v>
          </cell>
          <cell r="AT213">
            <v>38.373221553385498</v>
          </cell>
          <cell r="AU213">
            <v>13.579000000000001</v>
          </cell>
          <cell r="AV213">
            <v>38.752000000000002</v>
          </cell>
          <cell r="AW213">
            <v>0.58973516699999995</v>
          </cell>
          <cell r="AX213">
            <v>0.11084253519999954</v>
          </cell>
          <cell r="AY213">
            <v>13.640284655295973</v>
          </cell>
          <cell r="AZ213">
            <v>38.92533918136985</v>
          </cell>
          <cell r="BA213">
            <v>0.80486316590000007</v>
          </cell>
          <cell r="BB213">
            <v>0.18819012719999972</v>
          </cell>
          <cell r="BC213">
            <v>13.665869634256202</v>
          </cell>
          <cell r="BD213">
            <v>38.997704429847026</v>
          </cell>
          <cell r="BE213">
            <v>13.584</v>
          </cell>
          <cell r="BF213">
            <v>38.881999999999998</v>
          </cell>
          <cell r="BG213">
            <v>1.051513896903</v>
          </cell>
          <cell r="BH213">
            <v>0.20361174319999908</v>
          </cell>
          <cell r="BI213">
            <v>13.693795019118221</v>
          </cell>
          <cell r="BJ213">
            <v>39.192547210236008</v>
          </cell>
          <cell r="BK213">
            <v>1.2785836816767</v>
          </cell>
          <cell r="BL213">
            <v>0.20361174319999908</v>
          </cell>
          <cell r="BM213">
            <v>13.713658473870332</v>
          </cell>
          <cell r="BN213">
            <v>39.24872954444804</v>
          </cell>
          <cell r="BO213">
            <v>13.502000000000001</v>
          </cell>
          <cell r="BP213">
            <v>39.033000000000001</v>
          </cell>
          <cell r="BQ213">
            <v>1.4623909347996997</v>
          </cell>
          <cell r="BR213">
            <v>0.20361174319999997</v>
          </cell>
          <cell r="BS213">
            <v>13.647737438577844</v>
          </cell>
          <cell r="BT213">
            <v>39.445207724364607</v>
          </cell>
        </row>
        <row r="214">
          <cell r="B214" t="str">
            <v>Lyons Rd</v>
          </cell>
          <cell r="C214" t="str">
            <v>LYONS RD</v>
          </cell>
          <cell r="D214">
            <v>6.6</v>
          </cell>
          <cell r="E214">
            <v>54.75</v>
          </cell>
          <cell r="F214">
            <v>21.9</v>
          </cell>
          <cell r="G214">
            <v>0.76482964651713281</v>
          </cell>
          <cell r="H214">
            <v>0.66799769885801197</v>
          </cell>
          <cell r="I214">
            <v>14.629</v>
          </cell>
          <cell r="J214">
            <v>41.874000000000002</v>
          </cell>
          <cell r="K214">
            <v>1.7100437959999965E-3</v>
          </cell>
          <cell r="L214">
            <v>1.7093800003253889E-7</v>
          </cell>
          <cell r="M214">
            <v>14.629149604990461</v>
          </cell>
          <cell r="N214">
            <v>41.874423146813022</v>
          </cell>
          <cell r="O214">
            <v>3.8871329819999967E-3</v>
          </cell>
          <cell r="P214">
            <v>3.4470880000414539E-7</v>
          </cell>
          <cell r="Q214">
            <v>14.629340066104735</v>
          </cell>
          <cell r="R214">
            <v>41.874961852194843</v>
          </cell>
          <cell r="S214">
            <v>1.7100437959999965E-3</v>
          </cell>
          <cell r="T214">
            <v>5.2598480004828474E-7</v>
          </cell>
          <cell r="U214">
            <v>14.629149636049002</v>
          </cell>
          <cell r="V214">
            <v>41.874423234659837</v>
          </cell>
          <cell r="W214">
            <v>9.7049782944999968E-3</v>
          </cell>
          <cell r="X214">
            <v>2.3223864320800036E-2</v>
          </cell>
          <cell r="Y214">
            <v>14.631880526689098</v>
          </cell>
          <cell r="Z214">
            <v>41.882147359821005</v>
          </cell>
          <cell r="AA214">
            <v>1.3628149507899992E-2</v>
          </cell>
          <cell r="AB214">
            <v>4.644720390479995E-2</v>
          </cell>
          <cell r="AC214">
            <v>14.634255230524921</v>
          </cell>
          <cell r="AD214">
            <v>41.888864036563483</v>
          </cell>
          <cell r="AE214">
            <v>1.81692829374E-2</v>
          </cell>
          <cell r="AF214">
            <v>6.9670578512800063E-2</v>
          </cell>
          <cell r="AG214">
            <v>14.636683995099068</v>
          </cell>
          <cell r="AH214">
            <v>41.895733620164627</v>
          </cell>
          <cell r="AI214">
            <v>2.3362792898999993E-2</v>
          </cell>
          <cell r="AJ214">
            <v>9.2893917624799982E-2</v>
          </cell>
          <cell r="AK214">
            <v>14.639169824714548</v>
          </cell>
          <cell r="AL214">
            <v>41.902764608076545</v>
          </cell>
          <cell r="AM214">
            <v>2.9090543367499985E-2</v>
          </cell>
          <cell r="AN214">
            <v>0.11611728946880001</v>
          </cell>
          <cell r="AO214">
            <v>14.641702391117649</v>
          </cell>
          <cell r="AP214">
            <v>41.909927787586291</v>
          </cell>
          <cell r="AQ214">
            <v>3.5178147531299997E-2</v>
          </cell>
          <cell r="AR214">
            <v>0.13934064324080009</v>
          </cell>
          <cell r="AS214">
            <v>14.644266434974382</v>
          </cell>
          <cell r="AT214">
            <v>41.917179998779716</v>
          </cell>
          <cell r="AU214">
            <v>14.647</v>
          </cell>
          <cell r="AV214">
            <v>42.573999999999998</v>
          </cell>
          <cell r="AW214">
            <v>4.2095334227299996E-2</v>
          </cell>
          <cell r="AX214">
            <v>0.16256398706879999</v>
          </cell>
          <cell r="AY214">
            <v>14.664903047612496</v>
          </cell>
          <cell r="AZ214">
            <v>42.624637465482806</v>
          </cell>
          <cell r="BA214">
            <v>8.6223197612499983E-2</v>
          </cell>
          <cell r="BB214">
            <v>0.27867989153279993</v>
          </cell>
          <cell r="BC214">
            <v>14.678920741931238</v>
          </cell>
          <cell r="BD214">
            <v>42.664285492320332</v>
          </cell>
          <cell r="BE214">
            <v>14.58</v>
          </cell>
          <cell r="BF214">
            <v>42.734999999999999</v>
          </cell>
          <cell r="BG214">
            <v>0.14150521833629398</v>
          </cell>
          <cell r="BH214">
            <v>0.30190303553279996</v>
          </cell>
          <cell r="BI214">
            <v>14.618788162838216</v>
          </cell>
          <cell r="BJ214">
            <v>42.844709491890683</v>
          </cell>
          <cell r="BK214">
            <v>0.20977172365681807</v>
          </cell>
          <cell r="BL214">
            <v>0.30190303553280029</v>
          </cell>
          <cell r="BM214">
            <v>14.624759933326615</v>
          </cell>
          <cell r="BN214">
            <v>42.861600209522827</v>
          </cell>
          <cell r="BO214">
            <v>14.592000000000001</v>
          </cell>
          <cell r="BP214">
            <v>43.093000000000004</v>
          </cell>
          <cell r="BQ214">
            <v>0.28566996170235798</v>
          </cell>
          <cell r="BR214">
            <v>0.30190303553280018</v>
          </cell>
          <cell r="BS214">
            <v>14.643399307291254</v>
          </cell>
          <cell r="BT214">
            <v>43.238379194935753</v>
          </cell>
        </row>
        <row r="215">
          <cell r="B215" t="str">
            <v>Manchester University</v>
          </cell>
          <cell r="C215" t="str">
            <v>MANCHESTER UNIVERSITY</v>
          </cell>
          <cell r="D215">
            <v>6.6</v>
          </cell>
          <cell r="E215">
            <v>54.75</v>
          </cell>
          <cell r="F215">
            <v>21.9</v>
          </cell>
          <cell r="G215">
            <v>0.76106158054398365</v>
          </cell>
          <cell r="H215">
            <v>0.63497913100614811</v>
          </cell>
          <cell r="I215">
            <v>13.906000000000001</v>
          </cell>
          <cell r="J215">
            <v>41.667999999999999</v>
          </cell>
          <cell r="K215">
            <v>4.8924840000000303E-4</v>
          </cell>
          <cell r="L215">
            <v>1.9536375999995581E-6</v>
          </cell>
          <cell r="M215">
            <v>13.906042969034642</v>
          </cell>
          <cell r="N215">
            <v>41.668121534783104</v>
          </cell>
          <cell r="O215">
            <v>1.1738720100000037E-3</v>
          </cell>
          <cell r="P215">
            <v>10.452005081285598</v>
          </cell>
          <cell r="Q215">
            <v>14.820416012510993</v>
          </cell>
          <cell r="R215">
            <v>44.254359053088336</v>
          </cell>
          <cell r="S215">
            <v>4.8924840000000303E-4</v>
          </cell>
          <cell r="T215">
            <v>10.4520091955656</v>
          </cell>
          <cell r="U215">
            <v>14.820356483382984</v>
          </cell>
          <cell r="V215">
            <v>44.254190679287966</v>
          </cell>
          <cell r="W215">
            <v>3.2761565749999978E-3</v>
          </cell>
          <cell r="X215">
            <v>10.4546450030456</v>
          </cell>
          <cell r="Y215">
            <v>14.82083084798043</v>
          </cell>
          <cell r="Z215">
            <v>44.255532384982409</v>
          </cell>
          <cell r="AA215">
            <v>4.9115299600000009E-3</v>
          </cell>
          <cell r="AB215">
            <v>10.457281551445602</v>
          </cell>
          <cell r="AC215">
            <v>14.821204544221722</v>
          </cell>
          <cell r="AD215">
            <v>44.256589357567691</v>
          </cell>
          <cell r="AE215">
            <v>6.9763620400000032E-3</v>
          </cell>
          <cell r="AF215">
            <v>10.459919385525602</v>
          </cell>
          <cell r="AG215">
            <v>14.821615920823751</v>
          </cell>
          <cell r="AH215">
            <v>44.257752906307353</v>
          </cell>
          <cell r="AI215">
            <v>9.5706150400000009E-3</v>
          </cell>
          <cell r="AJ215">
            <v>10.462557023565601</v>
          </cell>
          <cell r="AK215">
            <v>14.822073592596526</v>
          </cell>
          <cell r="AL215">
            <v>44.259047397563698</v>
          </cell>
          <cell r="AM215">
            <v>1.2663937810000005E-2</v>
          </cell>
          <cell r="AN215">
            <v>10.465195796605599</v>
          </cell>
          <cell r="AO215">
            <v>14.822575020938787</v>
          </cell>
          <cell r="AP215">
            <v>44.260465651088069</v>
          </cell>
          <cell r="AQ215">
            <v>1.6125370560000005E-2</v>
          </cell>
          <cell r="AR215">
            <v>10.4678346986056</v>
          </cell>
          <cell r="AS215">
            <v>14.823108661834251</v>
          </cell>
          <cell r="AT215">
            <v>44.26197501547167</v>
          </cell>
          <cell r="AU215">
            <v>13.92</v>
          </cell>
          <cell r="AV215">
            <v>42.140999999999998</v>
          </cell>
          <cell r="AW215">
            <v>2.0136264689999996E-2</v>
          </cell>
          <cell r="AX215">
            <v>10.470473448605601</v>
          </cell>
          <cell r="AY215">
            <v>14.837690354838564</v>
          </cell>
          <cell r="AZ215">
            <v>44.73662029174335</v>
          </cell>
          <cell r="BA215">
            <v>4.6264909046999994E-2</v>
          </cell>
          <cell r="BB215">
            <v>10.313943382605602</v>
          </cell>
          <cell r="BC215">
            <v>14.826283188794882</v>
          </cell>
          <cell r="BD215">
            <v>44.704355953888914</v>
          </cell>
          <cell r="BE215">
            <v>13.941000000000001</v>
          </cell>
          <cell r="BF215">
            <v>42.59</v>
          </cell>
          <cell r="BG215">
            <v>7.6147105541380003E-2</v>
          </cell>
          <cell r="BH215">
            <v>8.9240304106055994</v>
          </cell>
          <cell r="BI215">
            <v>14.728311350257862</v>
          </cell>
          <cell r="BJ215">
            <v>44.816852778689885</v>
          </cell>
          <cell r="BK215">
            <v>0.10362863657651201</v>
          </cell>
          <cell r="BL215">
            <v>4.8365798706056005</v>
          </cell>
          <cell r="BM215">
            <v>14.373156168405224</v>
          </cell>
          <cell r="BN215">
            <v>43.812322228843719</v>
          </cell>
          <cell r="BO215">
            <v>13.96</v>
          </cell>
          <cell r="BP215">
            <v>42.945999999999998</v>
          </cell>
          <cell r="BQ215">
            <v>0.12591599297471801</v>
          </cell>
          <cell r="BR215">
            <v>1.4313426346055997</v>
          </cell>
          <cell r="BS215">
            <v>14.096224801186571</v>
          </cell>
          <cell r="BT215">
            <v>43.33130192273925</v>
          </cell>
        </row>
        <row r="216">
          <cell r="B216" t="str">
            <v>Marple</v>
          </cell>
          <cell r="C216" t="str">
            <v>MARPLE</v>
          </cell>
          <cell r="D216">
            <v>11</v>
          </cell>
          <cell r="E216">
            <v>33.405000000000001</v>
          </cell>
          <cell r="F216">
            <v>13.1</v>
          </cell>
          <cell r="G216">
            <v>0.2930062954500175</v>
          </cell>
          <cell r="H216">
            <v>0.25768419988544838</v>
          </cell>
          <cell r="I216">
            <v>3.375</v>
          </cell>
          <cell r="J216">
            <v>9.7859999999999996</v>
          </cell>
          <cell r="K216">
            <v>1.1104551000000018E-2</v>
          </cell>
          <cell r="L216">
            <v>1.5276480000001591E-3</v>
          </cell>
          <cell r="M216">
            <v>3.3756630184993734</v>
          </cell>
          <cell r="N216">
            <v>9.7878752995078351</v>
          </cell>
          <cell r="O216">
            <v>2.6754910999999992E-2</v>
          </cell>
          <cell r="P216">
            <v>2.9168960000001132E-3</v>
          </cell>
          <cell r="Q216">
            <v>3.3765573659780719</v>
          </cell>
          <cell r="R216">
            <v>9.7904048961755361</v>
          </cell>
          <cell r="S216">
            <v>1.1104551000000018E-2</v>
          </cell>
          <cell r="T216">
            <v>4.2580880000002708E-3</v>
          </cell>
          <cell r="U216">
            <v>3.3758063294329195</v>
          </cell>
          <cell r="V216">
            <v>9.7882806440395491</v>
          </cell>
          <cell r="W216">
            <v>7.5293139900000028E-2</v>
          </cell>
          <cell r="X216">
            <v>2.6559552000000153E-2</v>
          </cell>
          <cell r="Y216">
            <v>3.380345879916923</v>
          </cell>
          <cell r="Z216">
            <v>9.8011204317626603</v>
          </cell>
          <cell r="AA216">
            <v>0.1133744499999999</v>
          </cell>
          <cell r="AB216">
            <v>4.8834739999999988E-2</v>
          </cell>
          <cell r="AC216">
            <v>3.3835137745010484</v>
          </cell>
          <cell r="AD216">
            <v>9.8100805907327366</v>
          </cell>
          <cell r="AE216">
            <v>0.16166302499999996</v>
          </cell>
          <cell r="AF216">
            <v>7.1242072000000212E-2</v>
          </cell>
          <cell r="AG216">
            <v>3.387224347313508</v>
          </cell>
          <cell r="AH216">
            <v>9.8205756755238429</v>
          </cell>
          <cell r="AI216">
            <v>0.22258078400000003</v>
          </cell>
          <cell r="AJ216">
            <v>9.3435460000000026E-2</v>
          </cell>
          <cell r="AK216">
            <v>3.3915865512310632</v>
          </cell>
          <cell r="AL216">
            <v>9.8329138514079304</v>
          </cell>
          <cell r="AM216">
            <v>0.29544449499999992</v>
          </cell>
          <cell r="AN216">
            <v>0.11575095200000018</v>
          </cell>
          <cell r="AO216">
            <v>3.3965821638195455</v>
          </cell>
          <cell r="AP216">
            <v>9.8470435775579173</v>
          </cell>
          <cell r="AQ216">
            <v>0.37713695699999994</v>
          </cell>
          <cell r="AR216">
            <v>0.13797831600000054</v>
          </cell>
          <cell r="AS216">
            <v>3.4020365401391124</v>
          </cell>
          <cell r="AT216">
            <v>9.8624708834887542</v>
          </cell>
          <cell r="AU216">
            <v>3.3769999999999998</v>
          </cell>
          <cell r="AV216">
            <v>9.89</v>
          </cell>
          <cell r="AW216">
            <v>0.47153069899999989</v>
          </cell>
          <cell r="AX216">
            <v>0.16008782000000044</v>
          </cell>
          <cell r="AY216">
            <v>3.4101513747245273</v>
          </cell>
          <cell r="AZ216">
            <v>9.9837662474934792</v>
          </cell>
          <cell r="BA216">
            <v>1.0841448224999999</v>
          </cell>
          <cell r="BB216">
            <v>0.26595673200000047</v>
          </cell>
          <cell r="BC216">
            <v>3.4478619541749005</v>
          </cell>
          <cell r="BD216">
            <v>10.090427873300811</v>
          </cell>
          <cell r="BE216">
            <v>3.3690000000000002</v>
          </cell>
          <cell r="BF216">
            <v>9.9689999999999994</v>
          </cell>
          <cell r="BG216">
            <v>1.7800438405480001</v>
          </cell>
          <cell r="BH216">
            <v>0.28691198800000017</v>
          </cell>
          <cell r="BI216">
            <v>3.4774870458195686</v>
          </cell>
          <cell r="BJ216">
            <v>10.27584770307965</v>
          </cell>
          <cell r="BK216">
            <v>2.4029986973414998</v>
          </cell>
          <cell r="BL216">
            <v>0.28691198800000195</v>
          </cell>
          <cell r="BM216">
            <v>3.510183696207088</v>
          </cell>
          <cell r="BN216">
            <v>10.368327795924053</v>
          </cell>
          <cell r="BO216">
            <v>3.3719999999999999</v>
          </cell>
          <cell r="BP216">
            <v>10.067</v>
          </cell>
          <cell r="BQ216">
            <v>2.8878984865014004</v>
          </cell>
          <cell r="BR216">
            <v>0.2869119879999984</v>
          </cell>
          <cell r="BS216">
            <v>3.5386343347344931</v>
          </cell>
          <cell r="BT216">
            <v>10.538313072277077</v>
          </cell>
        </row>
        <row r="217">
          <cell r="B217" t="str">
            <v>Marton</v>
          </cell>
          <cell r="C217" t="str">
            <v>MARTON</v>
          </cell>
          <cell r="D217">
            <v>6.6</v>
          </cell>
          <cell r="E217">
            <v>54.75</v>
          </cell>
          <cell r="F217">
            <v>21.9</v>
          </cell>
          <cell r="G217">
            <v>0.79945220791569671</v>
          </cell>
          <cell r="H217">
            <v>0.62881569060026288</v>
          </cell>
          <cell r="I217">
            <v>13.77</v>
          </cell>
          <cell r="J217">
            <v>43.767000000000003</v>
          </cell>
          <cell r="K217">
            <v>1.0402868999999926E-2</v>
          </cell>
          <cell r="L217">
            <v>1.7559880000028727E-3</v>
          </cell>
          <cell r="M217">
            <v>13.771063624145755</v>
          </cell>
          <cell r="N217">
            <v>43.770008383384393</v>
          </cell>
          <cell r="O217">
            <v>2.5060421999999971E-2</v>
          </cell>
          <cell r="P217">
            <v>3.4273320000011154E-3</v>
          </cell>
          <cell r="Q217">
            <v>13.772492032187955</v>
          </cell>
          <cell r="R217">
            <v>43.774048531436158</v>
          </cell>
          <cell r="S217">
            <v>1.0402868999999926E-2</v>
          </cell>
          <cell r="T217">
            <v>5.0963040000020499E-3</v>
          </cell>
          <cell r="U217">
            <v>13.771355826015721</v>
          </cell>
          <cell r="V217">
            <v>43.770834855079308</v>
          </cell>
          <cell r="W217">
            <v>7.051752109999998E-2</v>
          </cell>
          <cell r="X217">
            <v>4.8278851999999262E-2</v>
          </cell>
          <cell r="Y217">
            <v>13.780391987573944</v>
          </cell>
          <cell r="Z217">
            <v>43.796392979534176</v>
          </cell>
          <cell r="AA217">
            <v>0.106175825</v>
          </cell>
          <cell r="AB217">
            <v>9.146539600000736E-2</v>
          </cell>
          <cell r="AC217">
            <v>13.787289123052624</v>
          </cell>
          <cell r="AD217">
            <v>43.815901024605118</v>
          </cell>
          <cell r="AE217">
            <v>0.15138149099999992</v>
          </cell>
          <cell r="AF217">
            <v>0.13486910800000018</v>
          </cell>
          <cell r="AG217">
            <v>13.795040433392172</v>
          </cell>
          <cell r="AH217">
            <v>43.837825041021823</v>
          </cell>
          <cell r="AI217">
            <v>0.20838428599999997</v>
          </cell>
          <cell r="AJ217">
            <v>0.17799999600000405</v>
          </cell>
          <cell r="AK217">
            <v>13.803799858973234</v>
          </cell>
          <cell r="AL217">
            <v>43.862600437932493</v>
          </cell>
          <cell r="AM217">
            <v>0.27653511000000003</v>
          </cell>
          <cell r="AN217">
            <v>0.22133147600000314</v>
          </cell>
          <cell r="AO217">
            <v>13.813552031431458</v>
          </cell>
          <cell r="AP217">
            <v>43.890183747038535</v>
          </cell>
          <cell r="AQ217">
            <v>0.3529262789999999</v>
          </cell>
          <cell r="AR217">
            <v>0.26456234799999834</v>
          </cell>
          <cell r="AS217">
            <v>13.824016246215148</v>
          </cell>
          <cell r="AT217">
            <v>43.9197810159719</v>
          </cell>
          <cell r="AU217">
            <v>13.78</v>
          </cell>
          <cell r="AV217">
            <v>44.14</v>
          </cell>
          <cell r="AW217">
            <v>0.44148390399999998</v>
          </cell>
          <cell r="AX217">
            <v>0.3076406120000037</v>
          </cell>
          <cell r="AY217">
            <v>13.845531400146839</v>
          </cell>
          <cell r="AZ217">
            <v>44.325350789697922</v>
          </cell>
          <cell r="BA217">
            <v>1.0192445539000001</v>
          </cell>
          <cell r="BB217">
            <v>0.51648964000000674</v>
          </cell>
          <cell r="BC217">
            <v>13.914341901553314</v>
          </cell>
          <cell r="BD217">
            <v>44.519976278343378</v>
          </cell>
          <cell r="BE217">
            <v>13.791</v>
          </cell>
          <cell r="BF217">
            <v>44.533000000000001</v>
          </cell>
          <cell r="BG217">
            <v>1.6802863167179998</v>
          </cell>
          <cell r="BH217">
            <v>0.49860362000000436</v>
          </cell>
          <cell r="BI217">
            <v>13.981603438105864</v>
          </cell>
          <cell r="BJ217">
            <v>45.072107934408507</v>
          </cell>
          <cell r="BK217">
            <v>2.2851045784769997</v>
          </cell>
          <cell r="BL217">
            <v>-5.8966475359999997</v>
          </cell>
          <cell r="BM217">
            <v>13.475071924437</v>
          </cell>
          <cell r="BN217">
            <v>43.639420461608751</v>
          </cell>
          <cell r="BO217">
            <v>13.792999999999999</v>
          </cell>
          <cell r="BP217">
            <v>44.582000000000001</v>
          </cell>
          <cell r="BQ217">
            <v>2.7711656306042998</v>
          </cell>
          <cell r="BR217">
            <v>-23.010384384000002</v>
          </cell>
          <cell r="BS217">
            <v>12.022527515839283</v>
          </cell>
          <cell r="BT217">
            <v>39.57434760218306</v>
          </cell>
        </row>
        <row r="218">
          <cell r="B218" t="str">
            <v>Maryport</v>
          </cell>
          <cell r="C218" t="str">
            <v>MARYPORT</v>
          </cell>
          <cell r="D218">
            <v>11</v>
          </cell>
          <cell r="E218">
            <v>33.405000000000001</v>
          </cell>
          <cell r="F218">
            <v>13.1</v>
          </cell>
          <cell r="G218">
            <v>0.60109700050581383</v>
          </cell>
          <cell r="H218">
            <v>0.58694625310126003</v>
          </cell>
          <cell r="I218">
            <v>7.6870000000000003</v>
          </cell>
          <cell r="J218">
            <v>20.074000000000002</v>
          </cell>
          <cell r="K218">
            <v>3.6724140000000016E-2</v>
          </cell>
          <cell r="L218">
            <v>1.3031599999990817E-3</v>
          </cell>
          <cell r="M218">
            <v>7.6889959156265055</v>
          </cell>
          <cell r="N218">
            <v>20.079645301896711</v>
          </cell>
          <cell r="O218">
            <v>8.8356309000000355E-2</v>
          </cell>
          <cell r="P218">
            <v>2.7302320000011093E-3</v>
          </cell>
          <cell r="Q218">
            <v>7.6917808035423549</v>
          </cell>
          <cell r="R218">
            <v>20.087522154417279</v>
          </cell>
          <cell r="S218">
            <v>3.6724140000000016E-2</v>
          </cell>
          <cell r="T218">
            <v>4.3064440000026849E-3</v>
          </cell>
          <cell r="U218">
            <v>7.6891535471561285</v>
          </cell>
          <cell r="V218">
            <v>20.080091151190814</v>
          </cell>
          <cell r="W218">
            <v>0.25144518600000021</v>
          </cell>
          <cell r="X218">
            <v>6.3033955999999947E-2</v>
          </cell>
          <cell r="Y218">
            <v>7.70350587429893</v>
          </cell>
          <cell r="Z218">
            <v>20.120685662584744</v>
          </cell>
          <cell r="AA218">
            <v>0.38033596900000033</v>
          </cell>
          <cell r="AB218">
            <v>0.12188642799999982</v>
          </cell>
          <cell r="AC218">
            <v>7.7133598396455465</v>
          </cell>
          <cell r="AD218">
            <v>20.148556885457424</v>
          </cell>
          <cell r="AE218">
            <v>0.54292878600000005</v>
          </cell>
          <cell r="AF218">
            <v>0.18108955199999954</v>
          </cell>
          <cell r="AG218">
            <v>7.7250011074856841</v>
          </cell>
          <cell r="AH218">
            <v>20.181483363182906</v>
          </cell>
          <cell r="AI218">
            <v>0.74620544799999999</v>
          </cell>
          <cell r="AJ218">
            <v>0.24009739999999979</v>
          </cell>
          <cell r="AK218">
            <v>7.7387674740722998</v>
          </cell>
          <cell r="AL218">
            <v>20.22042052784569</v>
          </cell>
          <cell r="AM218">
            <v>0.98798394500000031</v>
          </cell>
          <cell r="AN218">
            <v>0.29942156800000141</v>
          </cell>
          <cell r="AO218">
            <v>7.7545712654078871</v>
          </cell>
          <cell r="AP218">
            <v>20.265120399933092</v>
          </cell>
          <cell r="AQ218">
            <v>1.2581539420000003</v>
          </cell>
          <cell r="AR218">
            <v>0.35869874800000012</v>
          </cell>
          <cell r="AS218">
            <v>7.7718627578010429</v>
          </cell>
          <cell r="AT218">
            <v>20.314028126045237</v>
          </cell>
          <cell r="AU218">
            <v>7.6920000000000002</v>
          </cell>
          <cell r="AV218">
            <v>20.27</v>
          </cell>
          <cell r="AW218">
            <v>1.5598935869999999</v>
          </cell>
          <cell r="AX218">
            <v>0.41784539600000237</v>
          </cell>
          <cell r="AY218">
            <v>7.795804375838352</v>
          </cell>
          <cell r="AZ218">
            <v>20.56360311228854</v>
          </cell>
          <cell r="BA218">
            <v>3.5007207560000002</v>
          </cell>
          <cell r="BB218">
            <v>0.70480221600000625</v>
          </cell>
          <cell r="BC218">
            <v>7.9127327109061234</v>
          </cell>
          <cell r="BD218">
            <v>20.894326386845638</v>
          </cell>
          <cell r="BE218">
            <v>7.7</v>
          </cell>
          <cell r="BF218">
            <v>20.646000000000001</v>
          </cell>
          <cell r="BG218">
            <v>5.7581451771000012</v>
          </cell>
          <cell r="BH218">
            <v>0.76177148800000261</v>
          </cell>
          <cell r="BI218">
            <v>8.0422068765172199</v>
          </cell>
          <cell r="BJ218">
            <v>21.613907211815974</v>
          </cell>
          <cell r="BK218">
            <v>7.8171463926130009</v>
          </cell>
          <cell r="BL218">
            <v>0.76177148800000971</v>
          </cell>
          <cell r="BM218">
            <v>8.1502764134297827</v>
          </cell>
          <cell r="BN218">
            <v>21.919574021378228</v>
          </cell>
          <cell r="BO218">
            <v>7.69</v>
          </cell>
          <cell r="BP218">
            <v>20.617000000000001</v>
          </cell>
          <cell r="BQ218">
            <v>9.4308415454500008</v>
          </cell>
          <cell r="BR218">
            <v>0.7617714879999955</v>
          </cell>
          <cell r="BS218">
            <v>8.224973443509823</v>
          </cell>
          <cell r="BT218">
            <v>22.130133398642055</v>
          </cell>
        </row>
        <row r="219">
          <cell r="B219" t="str">
            <v>Melling</v>
          </cell>
          <cell r="C219" t="str">
            <v>MELLING</v>
          </cell>
          <cell r="D219">
            <v>11</v>
          </cell>
          <cell r="E219">
            <v>50</v>
          </cell>
          <cell r="F219">
            <v>20</v>
          </cell>
          <cell r="G219">
            <v>0.10903471034562745</v>
          </cell>
          <cell r="H219">
            <v>0.11366300223143348</v>
          </cell>
          <cell r="I219">
            <v>2.2730000000000001</v>
          </cell>
          <cell r="J219">
            <v>5.4509999999999996</v>
          </cell>
          <cell r="K219">
            <v>4.8338800000000126E-3</v>
          </cell>
          <cell r="L219">
            <v>1.2063560000008522E-4</v>
          </cell>
          <cell r="M219">
            <v>2.2732600446286697</v>
          </cell>
          <cell r="N219">
            <v>5.4517355172813726</v>
          </cell>
          <cell r="O219">
            <v>1.1296953999999998E-2</v>
          </cell>
          <cell r="P219">
            <v>2.4774720000009243E-4</v>
          </cell>
          <cell r="Q219">
            <v>2.2736059396677759</v>
          </cell>
          <cell r="R219">
            <v>5.4527138561922968</v>
          </cell>
          <cell r="S219">
            <v>4.8338800000000126E-3</v>
          </cell>
          <cell r="T219">
            <v>3.8516760000006922E-4</v>
          </cell>
          <cell r="U219">
            <v>2.2732739289578885</v>
          </cell>
          <cell r="V219">
            <v>5.4517747880947454</v>
          </cell>
          <cell r="W219">
            <v>3.0033750000000026E-2</v>
          </cell>
          <cell r="X219">
            <v>2.0130607600000072E-2</v>
          </cell>
          <cell r="Y219">
            <v>2.2756329459421898</v>
          </cell>
          <cell r="Z219">
            <v>5.4584470957208788</v>
          </cell>
          <cell r="AA219">
            <v>4.3806470000000014E-2</v>
          </cell>
          <cell r="AB219">
            <v>3.9885419600000027E-2</v>
          </cell>
          <cell r="AC219">
            <v>2.2773926849990498</v>
          </cell>
          <cell r="AD219">
            <v>5.4634243894017782</v>
          </cell>
          <cell r="AE219">
            <v>6.0602512000000053E-2</v>
          </cell>
          <cell r="AF219">
            <v>5.9667943600000273E-2</v>
          </cell>
          <cell r="AG219">
            <v>2.2793125618105656</v>
          </cell>
          <cell r="AH219">
            <v>5.4688546210516398</v>
          </cell>
          <cell r="AI219">
            <v>8.0932783000000008E-2</v>
          </cell>
          <cell r="AJ219">
            <v>7.9434943600000141E-2</v>
          </cell>
          <cell r="AK219">
            <v>2.2814171227383491</v>
          </cell>
          <cell r="AL219">
            <v>5.4748072182654637</v>
          </cell>
          <cell r="AM219">
            <v>0.10447162900000001</v>
          </cell>
          <cell r="AN219">
            <v>9.9226771600000152E-2</v>
          </cell>
          <cell r="AO219">
            <v>2.2836913933109009</v>
          </cell>
          <cell r="AP219">
            <v>5.4812398268418807</v>
          </cell>
          <cell r="AQ219">
            <v>0.13033059600000008</v>
          </cell>
          <cell r="AR219">
            <v>0.11901455960000007</v>
          </cell>
          <cell r="AS219">
            <v>2.2860872266097081</v>
          </cell>
          <cell r="AT219">
            <v>5.4880162667305985</v>
          </cell>
          <cell r="AU219">
            <v>2.2730000000000001</v>
          </cell>
          <cell r="AV219">
            <v>5.4560000000000004</v>
          </cell>
          <cell r="AW219">
            <v>0.15940247100000005</v>
          </cell>
          <cell r="AX219">
            <v>0.13879188360000039</v>
          </cell>
          <cell r="AY219">
            <v>2.2886511446271944</v>
          </cell>
          <cell r="AZ219">
            <v>5.5002681219968821</v>
          </cell>
          <cell r="BA219">
            <v>0.34214036690000005</v>
          </cell>
          <cell r="BB219">
            <v>0.23693978360000023</v>
          </cell>
          <cell r="BC219">
            <v>2.3033938255248678</v>
          </cell>
          <cell r="BD219">
            <v>5.5419667205393388</v>
          </cell>
          <cell r="BE219">
            <v>2.278</v>
          </cell>
          <cell r="BF219">
            <v>5.62</v>
          </cell>
          <cell r="BG219">
            <v>0.55538149260000014</v>
          </cell>
          <cell r="BH219">
            <v>0.25653430759999996</v>
          </cell>
          <cell r="BI219">
            <v>2.3206145278004344</v>
          </cell>
          <cell r="BJ219">
            <v>5.7405320863389999</v>
          </cell>
          <cell r="BK219">
            <v>0.76204526449199994</v>
          </cell>
          <cell r="BL219">
            <v>0.25653430759999996</v>
          </cell>
          <cell r="BM219">
            <v>2.3314615627398521</v>
          </cell>
          <cell r="BN219">
            <v>5.7712121341847169</v>
          </cell>
          <cell r="BO219">
            <v>2.2490000000000001</v>
          </cell>
          <cell r="BP219">
            <v>5.5410000000000004</v>
          </cell>
          <cell r="BQ219">
            <v>0.94036977546799994</v>
          </cell>
          <cell r="BR219">
            <v>0.25653430759999951</v>
          </cell>
          <cell r="BS219">
            <v>2.311821172232134</v>
          </cell>
          <cell r="BT219">
            <v>5.71868510754972</v>
          </cell>
        </row>
        <row r="220">
          <cell r="B220" t="str">
            <v>Mereside</v>
          </cell>
          <cell r="C220" t="str">
            <v>MERESIDE</v>
          </cell>
          <cell r="D220">
            <v>6.6</v>
          </cell>
          <cell r="E220">
            <v>54.75</v>
          </cell>
          <cell r="F220">
            <v>21.9</v>
          </cell>
          <cell r="G220">
            <v>0.69831950292513933</v>
          </cell>
          <cell r="H220">
            <v>0.61185865552269381</v>
          </cell>
          <cell r="I220">
            <v>13.398999999999999</v>
          </cell>
          <cell r="J220">
            <v>38.231000000000002</v>
          </cell>
          <cell r="K220">
            <v>7.7120830000000362E-3</v>
          </cell>
          <cell r="L220">
            <v>3.4207320000012587E-4</v>
          </cell>
          <cell r="M220">
            <v>13.399704555946993</v>
          </cell>
          <cell r="N220">
            <v>38.232992785151382</v>
          </cell>
          <cell r="O220">
            <v>1.8421750000000015E-2</v>
          </cell>
          <cell r="P220">
            <v>7.0740120000012396E-4</v>
          </cell>
          <cell r="Q220">
            <v>13.40067336675677</v>
          </cell>
          <cell r="R220">
            <v>38.235732995924501</v>
          </cell>
          <cell r="S220">
            <v>7.7120830000000362E-3</v>
          </cell>
          <cell r="T220">
            <v>1.1014732000000915E-3</v>
          </cell>
          <cell r="U220">
            <v>13.399770986218876</v>
          </cell>
          <cell r="V220">
            <v>38.233180678334278</v>
          </cell>
          <cell r="W220">
            <v>5.113937900000004E-2</v>
          </cell>
          <cell r="X220">
            <v>3.7820309199999791E-2</v>
          </cell>
          <cell r="Y220">
            <v>13.406781954534742</v>
          </cell>
          <cell r="Z220">
            <v>38.25301069128961</v>
          </cell>
          <cell r="AA220">
            <v>7.6422122000000037E-2</v>
          </cell>
          <cell r="AB220">
            <v>7.4560061199999916E-2</v>
          </cell>
          <cell r="AC220">
            <v>13.41220751577475</v>
          </cell>
          <cell r="AD220">
            <v>38.26835649586782</v>
          </cell>
          <cell r="AE220">
            <v>0.10815850999999999</v>
          </cell>
          <cell r="AF220">
            <v>0.11137866919999961</v>
          </cell>
          <cell r="AG220">
            <v>13.418204522652765</v>
          </cell>
          <cell r="AH220">
            <v>38.285318592788883</v>
          </cell>
          <cell r="AI220">
            <v>0.14774908400000003</v>
          </cell>
          <cell r="AJ220">
            <v>0.14813340919999951</v>
          </cell>
          <cell r="AK220">
            <v>13.424883005620835</v>
          </cell>
          <cell r="AL220">
            <v>38.304208195167931</v>
          </cell>
          <cell r="AM220">
            <v>0.19470039300000003</v>
          </cell>
          <cell r="AN220">
            <v>0.18496060119999935</v>
          </cell>
          <cell r="AO220">
            <v>13.43221172381851</v>
          </cell>
          <cell r="AP220">
            <v>38.324936940507854</v>
          </cell>
          <cell r="AQ220">
            <v>0.24706898699999996</v>
          </cell>
          <cell r="AR220">
            <v>0.22176972119999938</v>
          </cell>
          <cell r="AS220">
            <v>13.440012750664511</v>
          </cell>
          <cell r="AT220">
            <v>38.347001576439965</v>
          </cell>
          <cell r="AU220">
            <v>13.4</v>
          </cell>
          <cell r="AV220">
            <v>38.311</v>
          </cell>
          <cell r="AW220">
            <v>0.30719239699999995</v>
          </cell>
          <cell r="AX220">
            <v>0.2585412011999999</v>
          </cell>
          <cell r="AY220">
            <v>13.449488855334907</v>
          </cell>
          <cell r="AZ220">
            <v>38.450975620801891</v>
          </cell>
          <cell r="BA220">
            <v>0.69675225299999988</v>
          </cell>
          <cell r="BB220">
            <v>0.44045218520000029</v>
          </cell>
          <cell r="BC220">
            <v>13.499479589169455</v>
          </cell>
          <cell r="BD220">
            <v>38.592370768365498</v>
          </cell>
          <cell r="BE220">
            <v>13.412000000000001</v>
          </cell>
          <cell r="BF220">
            <v>38.704000000000001</v>
          </cell>
          <cell r="BG220">
            <v>1.1470618266600001</v>
          </cell>
          <cell r="BH220">
            <v>0.47654053719999956</v>
          </cell>
          <cell r="BI220">
            <v>13.554028373004771</v>
          </cell>
          <cell r="BJ220">
            <v>39.105716902690261</v>
          </cell>
          <cell r="BK220">
            <v>1.5688550619345001</v>
          </cell>
          <cell r="BL220">
            <v>0.45522303319999979</v>
          </cell>
          <cell r="BM220">
            <v>13.589060914104051</v>
          </cell>
          <cell r="BN220">
            <v>39.204803892184252</v>
          </cell>
          <cell r="BO220">
            <v>13.412000000000001</v>
          </cell>
          <cell r="BP220">
            <v>38.744</v>
          </cell>
          <cell r="BQ220">
            <v>1.9176985268298001</v>
          </cell>
          <cell r="BR220">
            <v>0.39817724119999953</v>
          </cell>
          <cell r="BS220">
            <v>13.614586590618446</v>
          </cell>
          <cell r="BT220">
            <v>39.317001408015059</v>
          </cell>
        </row>
        <row r="221">
          <cell r="B221" t="str">
            <v>Middleton Junction</v>
          </cell>
          <cell r="C221" t="str">
            <v>MIDDLETON JUNCTION</v>
          </cell>
          <cell r="D221">
            <v>11</v>
          </cell>
          <cell r="E221">
            <v>54.75</v>
          </cell>
          <cell r="F221">
            <v>21.9</v>
          </cell>
          <cell r="G221">
            <v>0.55980198860954022</v>
          </cell>
          <cell r="H221">
            <v>0.43132953568273524</v>
          </cell>
          <cell r="I221">
            <v>9.4450000000000003</v>
          </cell>
          <cell r="J221">
            <v>30.646000000000001</v>
          </cell>
          <cell r="K221">
            <v>1.8852964999999999E-2</v>
          </cell>
          <cell r="L221">
            <v>2.4255320000001745E-3</v>
          </cell>
          <cell r="M221">
            <v>9.4461168314519011</v>
          </cell>
          <cell r="N221">
            <v>30.649158876372326</v>
          </cell>
          <cell r="O221">
            <v>4.5776027000000052E-2</v>
          </cell>
          <cell r="P221">
            <v>36.004680891999996</v>
          </cell>
          <cell r="Q221">
            <v>11.337158273326697</v>
          </cell>
          <cell r="R221">
            <v>35.997831784590147</v>
          </cell>
          <cell r="S221">
            <v>1.8852964999999999E-2</v>
          </cell>
          <cell r="T221">
            <v>36.006895360000009</v>
          </cell>
          <cell r="U221">
            <v>11.335861408472406</v>
          </cell>
          <cell r="V221">
            <v>35.99416369685914</v>
          </cell>
          <cell r="W221">
            <v>0.13086655800000013</v>
          </cell>
          <cell r="X221">
            <v>36.039541319999998</v>
          </cell>
          <cell r="Y221">
            <v>11.343454065914715</v>
          </cell>
          <cell r="Z221">
            <v>36.015638975117874</v>
          </cell>
          <cell r="AA221">
            <v>0.19866138899999997</v>
          </cell>
          <cell r="AB221">
            <v>36.072168751999996</v>
          </cell>
          <cell r="AC221">
            <v>11.348724867785231</v>
          </cell>
          <cell r="AD221">
            <v>36.030547054097603</v>
          </cell>
          <cell r="AE221">
            <v>0.28525171199999999</v>
          </cell>
          <cell r="AF221">
            <v>36.105051340000003</v>
          </cell>
          <cell r="AG221">
            <v>11.354995569360387</v>
          </cell>
          <cell r="AH221">
            <v>36.048283276523961</v>
          </cell>
          <cell r="AI221">
            <v>0.39521306200000006</v>
          </cell>
          <cell r="AJ221">
            <v>36.137575600000005</v>
          </cell>
          <cell r="AK221">
            <v>11.362474124386674</v>
          </cell>
          <cell r="AL221">
            <v>36.069435824414221</v>
          </cell>
          <cell r="AM221">
            <v>0.52740502600000005</v>
          </cell>
          <cell r="AN221">
            <v>36.170335659999999</v>
          </cell>
          <cell r="AO221">
            <v>11.371131860337563</v>
          </cell>
          <cell r="AP221">
            <v>36.093923599616602</v>
          </cell>
          <cell r="AQ221">
            <v>0.67607828299999984</v>
          </cell>
          <cell r="AR221">
            <v>36.202955680000009</v>
          </cell>
          <cell r="AS221">
            <v>11.380647289635583</v>
          </cell>
          <cell r="AT221">
            <v>36.120837297946728</v>
          </cell>
          <cell r="AU221">
            <v>9.4540000000000006</v>
          </cell>
          <cell r="AV221">
            <v>30.922000000000001</v>
          </cell>
          <cell r="AW221">
            <v>0.84802178499999981</v>
          </cell>
          <cell r="AX221">
            <v>36.235376260000002</v>
          </cell>
          <cell r="AY221">
            <v>11.400373622158799</v>
          </cell>
          <cell r="AZ221">
            <v>36.427175947804443</v>
          </cell>
          <cell r="BA221">
            <v>1.9694939510000002</v>
          </cell>
          <cell r="BB221">
            <v>35.536066920000003</v>
          </cell>
          <cell r="BC221">
            <v>11.422531424089069</v>
          </cell>
          <cell r="BD221">
            <v>36.489847675808768</v>
          </cell>
          <cell r="BE221">
            <v>9.4689999999999994</v>
          </cell>
          <cell r="BF221">
            <v>31.346</v>
          </cell>
          <cell r="BG221">
            <v>3.24447477992</v>
          </cell>
          <cell r="BH221">
            <v>28.607656575999993</v>
          </cell>
          <cell r="BI221">
            <v>11.140803328418521</v>
          </cell>
          <cell r="BJ221">
            <v>36.074573881339909</v>
          </cell>
          <cell r="BK221">
            <v>4.3785309582781995</v>
          </cell>
          <cell r="BL221">
            <v>12.670456576000003</v>
          </cell>
          <cell r="BM221">
            <v>10.3638397765751</v>
          </cell>
          <cell r="BN221">
            <v>33.876989096366835</v>
          </cell>
          <cell r="BO221">
            <v>9.5120000000000005</v>
          </cell>
          <cell r="BP221">
            <v>31.65</v>
          </cell>
          <cell r="BQ221">
            <v>5.2506406350702992</v>
          </cell>
          <cell r="BR221">
            <v>7.8968565760000038</v>
          </cell>
          <cell r="BS221">
            <v>10.202064641271027</v>
          </cell>
          <cell r="BT221">
            <v>33.601797549199219</v>
          </cell>
        </row>
        <row r="222">
          <cell r="B222" t="str">
            <v>Midway</v>
          </cell>
          <cell r="C222" t="str">
            <v>MIDWAY</v>
          </cell>
          <cell r="D222">
            <v>11</v>
          </cell>
          <cell r="E222">
            <v>50</v>
          </cell>
          <cell r="F222">
            <v>20</v>
          </cell>
          <cell r="G222">
            <v>0.27491232067036764</v>
          </cell>
          <cell r="H222">
            <v>0.26077856770648683</v>
          </cell>
          <cell r="I222">
            <v>5.2149999999999999</v>
          </cell>
          <cell r="J222">
            <v>13.744</v>
          </cell>
          <cell r="K222">
            <v>1.0577298999999929E-2</v>
          </cell>
          <cell r="L222">
            <v>3.0845919999933358E-4</v>
          </cell>
          <cell r="M222">
            <v>5.2155713541297368</v>
          </cell>
          <cell r="N222">
            <v>13.745616033518383</v>
          </cell>
          <cell r="O222">
            <v>2.5486281000000055E-2</v>
          </cell>
          <cell r="P222">
            <v>6.5599919999748124E-4</v>
          </cell>
          <cell r="Q222">
            <v>5.2163721138646091</v>
          </cell>
          <cell r="R222">
            <v>13.7478809240729</v>
          </cell>
          <cell r="S222">
            <v>1.0577298999999929E-2</v>
          </cell>
          <cell r="T222">
            <v>1.0459391999990686E-3</v>
          </cell>
          <cell r="U222">
            <v>5.2156100617912386</v>
          </cell>
          <cell r="V222">
            <v>13.74572551531811</v>
          </cell>
          <cell r="W222">
            <v>7.279827300000008E-2</v>
          </cell>
          <cell r="X222">
            <v>3.840659119999934E-2</v>
          </cell>
          <cell r="Y222">
            <v>5.2208367416619152</v>
          </cell>
          <cell r="Z222">
            <v>13.760508798436696</v>
          </cell>
          <cell r="AA222">
            <v>0.1103175740000002</v>
          </cell>
          <cell r="AB222">
            <v>7.580156320000242E-2</v>
          </cell>
          <cell r="AC222">
            <v>5.2247687212694327</v>
          </cell>
          <cell r="AD222">
            <v>13.771630116212549</v>
          </cell>
          <cell r="AE222">
            <v>0.15770006400000014</v>
          </cell>
          <cell r="AF222">
            <v>0.11328842319999843</v>
          </cell>
          <cell r="AG222">
            <v>5.2292232069120193</v>
          </cell>
          <cell r="AH222">
            <v>13.784229304230832</v>
          </cell>
          <cell r="AI222">
            <v>0.21689566000000049</v>
          </cell>
          <cell r="AJ222">
            <v>0.15072613519999756</v>
          </cell>
          <cell r="AK222">
            <v>5.2342951402198814</v>
          </cell>
          <cell r="AL222">
            <v>13.798574897973692</v>
          </cell>
          <cell r="AM222">
            <v>0.28719053799999994</v>
          </cell>
          <cell r="AN222">
            <v>0.18824690319999959</v>
          </cell>
          <cell r="AO222">
            <v>5.2399539940599675</v>
          </cell>
          <cell r="AP222">
            <v>13.814580553669968</v>
          </cell>
          <cell r="AQ222">
            <v>0.36569497700000042</v>
          </cell>
          <cell r="AR222">
            <v>0.2257567192000014</v>
          </cell>
          <cell r="AS222">
            <v>5.2460431632739759</v>
          </cell>
          <cell r="AT222">
            <v>13.831803325042037</v>
          </cell>
          <cell r="AU222">
            <v>5.22</v>
          </cell>
          <cell r="AV222">
            <v>13.933</v>
          </cell>
          <cell r="AW222">
            <v>0.45343437500000006</v>
          </cell>
          <cell r="AX222">
            <v>0.26323363920000098</v>
          </cell>
          <cell r="AY222">
            <v>5.257615315537997</v>
          </cell>
          <cell r="AZ222">
            <v>14.039392178773557</v>
          </cell>
          <cell r="BA222">
            <v>1.0155526589999999</v>
          </cell>
          <cell r="BB222">
            <v>0.4462329351999994</v>
          </cell>
          <cell r="BC222">
            <v>5.2967238460280806</v>
          </cell>
          <cell r="BD222">
            <v>14.150007807220673</v>
          </cell>
          <cell r="BE222">
            <v>5.226</v>
          </cell>
          <cell r="BF222">
            <v>14.138</v>
          </cell>
          <cell r="BG222">
            <v>1.6777453060000003</v>
          </cell>
          <cell r="BH222">
            <v>0.47541050319999911</v>
          </cell>
          <cell r="BI222">
            <v>5.3390113714589837</v>
          </cell>
          <cell r="BJ222">
            <v>14.457644428439359</v>
          </cell>
          <cell r="BK222">
            <v>2.2905393839750001</v>
          </cell>
          <cell r="BL222">
            <v>0.38585690320000232</v>
          </cell>
          <cell r="BM222">
            <v>5.3664743742598731</v>
          </cell>
          <cell r="BN222">
            <v>14.535321530488373</v>
          </cell>
          <cell r="BO222">
            <v>5.1760000000000002</v>
          </cell>
          <cell r="BP222">
            <v>14.084</v>
          </cell>
          <cell r="BQ222">
            <v>2.7775061660330005</v>
          </cell>
          <cell r="BR222">
            <v>0.37730330319999972</v>
          </cell>
          <cell r="BS222">
            <v>5.3415845542094234</v>
          </cell>
          <cell r="BT222">
            <v>14.552343844564938</v>
          </cell>
        </row>
        <row r="223">
          <cell r="B223" t="str">
            <v>Milnrow</v>
          </cell>
          <cell r="C223" t="str">
            <v>MILNROW</v>
          </cell>
          <cell r="D223">
            <v>6.6</v>
          </cell>
          <cell r="E223">
            <v>54.75</v>
          </cell>
          <cell r="F223">
            <v>21.9</v>
          </cell>
          <cell r="G223">
            <v>0.75331342296217163</v>
          </cell>
          <cell r="H223">
            <v>0.65423451663610044</v>
          </cell>
          <cell r="I223">
            <v>14.326000000000001</v>
          </cell>
          <cell r="J223">
            <v>41.238999999999997</v>
          </cell>
          <cell r="K223">
            <v>1.7082918000000058E-2</v>
          </cell>
          <cell r="L223">
            <v>2.7612480000014372E-3</v>
          </cell>
          <cell r="M223">
            <v>14.327735914330598</v>
          </cell>
          <cell r="N223">
            <v>41.243909907178896</v>
          </cell>
          <cell r="O223">
            <v>4.1380819000000013E-2</v>
          </cell>
          <cell r="P223">
            <v>5.2807800000014282E-3</v>
          </cell>
          <cell r="Q223">
            <v>14.330081831324769</v>
          </cell>
          <cell r="R223">
            <v>41.250545162437611</v>
          </cell>
          <cell r="S223">
            <v>1.7082918000000058E-2</v>
          </cell>
          <cell r="T223">
            <v>7.7202360000008241E-3</v>
          </cell>
          <cell r="U223">
            <v>14.328169713278584</v>
          </cell>
          <cell r="V223">
            <v>41.245136875890068</v>
          </cell>
          <cell r="W223">
            <v>0.11779555399999997</v>
          </cell>
          <cell r="X223">
            <v>4.1380752000001131E-2</v>
          </cell>
          <cell r="Y223">
            <v>14.339924315623897</v>
          </cell>
          <cell r="Z223">
            <v>41.278383912004152</v>
          </cell>
          <cell r="AA223">
            <v>0.17842043500000004</v>
          </cell>
          <cell r="AB223">
            <v>7.499920400000093E-2</v>
          </cell>
          <cell r="AC223">
            <v>14.348168469211302</v>
          </cell>
          <cell r="AD223">
            <v>41.30170189963134</v>
          </cell>
          <cell r="AE223">
            <v>0.25567803400000022</v>
          </cell>
          <cell r="AF223">
            <v>0.10886839200000153</v>
          </cell>
          <cell r="AG223">
            <v>14.357889541997457</v>
          </cell>
          <cell r="AH223">
            <v>41.329197245581341</v>
          </cell>
          <cell r="AI223">
            <v>0.35357129700000001</v>
          </cell>
          <cell r="AJ223">
            <v>0.14234760400000024</v>
          </cell>
          <cell r="AK223">
            <v>14.369381653180087</v>
          </cell>
          <cell r="AL223">
            <v>41.361701844570888</v>
          </cell>
          <cell r="AM223">
            <v>0.47106165699999991</v>
          </cell>
          <cell r="AN223">
            <v>0.17605844400000148</v>
          </cell>
          <cell r="AO223">
            <v>14.382608327956117</v>
          </cell>
          <cell r="AP223">
            <v>41.399112530277606</v>
          </cell>
          <cell r="AQ223">
            <v>0.60306742899999999</v>
          </cell>
          <cell r="AR223">
            <v>0.2096092080000016</v>
          </cell>
          <cell r="AS223">
            <v>14.397090768960011</v>
          </cell>
          <cell r="AT223">
            <v>41.440075059245558</v>
          </cell>
          <cell r="AU223">
            <v>14.336</v>
          </cell>
          <cell r="AV223">
            <v>41.536000000000001</v>
          </cell>
          <cell r="AW223">
            <v>0.75555411900000014</v>
          </cell>
          <cell r="AX223">
            <v>0.24294346800000266</v>
          </cell>
          <cell r="AY223">
            <v>14.423345886460552</v>
          </cell>
          <cell r="AZ223">
            <v>41.783051474500027</v>
          </cell>
          <cell r="BA223">
            <v>1.7486315190000004</v>
          </cell>
          <cell r="BB223">
            <v>0.40099197600000203</v>
          </cell>
          <cell r="BC223">
            <v>14.524043288408272</v>
          </cell>
          <cell r="BD223">
            <v>42.067866737560429</v>
          </cell>
          <cell r="BE223">
            <v>14.353999999999999</v>
          </cell>
          <cell r="BF223">
            <v>42.158999999999999</v>
          </cell>
          <cell r="BG223">
            <v>2.8785479851400004</v>
          </cell>
          <cell r="BH223">
            <v>0.43041778400000119</v>
          </cell>
          <cell r="BI223">
            <v>14.643459435992762</v>
          </cell>
          <cell r="BJ223">
            <v>42.977714920275666</v>
          </cell>
          <cell r="BK223">
            <v>3.8869302899164997</v>
          </cell>
          <cell r="BL223">
            <v>0.23856024799999886</v>
          </cell>
          <cell r="BM223">
            <v>14.714886829182626</v>
          </cell>
          <cell r="BN223">
            <v>43.179742096623791</v>
          </cell>
          <cell r="BO223">
            <v>14.363</v>
          </cell>
          <cell r="BP223">
            <v>42.468000000000004</v>
          </cell>
          <cell r="BQ223">
            <v>4.6663871692301999</v>
          </cell>
          <cell r="BR223">
            <v>-0.27485185600000506</v>
          </cell>
          <cell r="BS223">
            <v>14.747159711401393</v>
          </cell>
          <cell r="BT223">
            <v>43.554567747962373</v>
          </cell>
        </row>
        <row r="224">
          <cell r="B224" t="str">
            <v>Mintsfeet</v>
          </cell>
          <cell r="C224" t="str">
            <v>MINTSFEET</v>
          </cell>
          <cell r="D224">
            <v>11</v>
          </cell>
          <cell r="E224">
            <v>33.405000000000001</v>
          </cell>
          <cell r="F224">
            <v>13.1</v>
          </cell>
          <cell r="G224">
            <v>0.9240244508493316</v>
          </cell>
          <cell r="H224">
            <v>0.72476543644854674</v>
          </cell>
          <cell r="I224">
            <v>9.4930000000000003</v>
          </cell>
          <cell r="J224">
            <v>30.863</v>
          </cell>
          <cell r="K224">
            <v>2.5195697000000017E-2</v>
          </cell>
          <cell r="L224">
            <v>1.9964479999927676E-3</v>
          </cell>
          <cell r="M224">
            <v>9.4944272174759625</v>
          </cell>
          <cell r="N224">
            <v>30.867036780621923</v>
          </cell>
          <cell r="O224">
            <v>6.1010055999999979E-2</v>
          </cell>
          <cell r="P224">
            <v>3.8260199999982092E-3</v>
          </cell>
          <cell r="Q224">
            <v>9.4964030114483453</v>
          </cell>
          <cell r="R224">
            <v>30.872625169886319</v>
          </cell>
          <cell r="S224">
            <v>2.5195697000000017E-2</v>
          </cell>
          <cell r="T224">
            <v>5.6043039999948974E-3</v>
          </cell>
          <cell r="U224">
            <v>9.494616580806218</v>
          </cell>
          <cell r="V224">
            <v>30.867572381001647</v>
          </cell>
          <cell r="W224">
            <v>0.17619438499999984</v>
          </cell>
          <cell r="X224">
            <v>8.913407199998602E-2</v>
          </cell>
          <cell r="Y224">
            <v>9.5069261323702374</v>
          </cell>
          <cell r="Z224">
            <v>30.902389050538783</v>
          </cell>
          <cell r="AA224">
            <v>0.26847277600000008</v>
          </cell>
          <cell r="AB224">
            <v>0.17263899199999599</v>
          </cell>
          <cell r="AC224">
            <v>9.516152363454319</v>
          </cell>
          <cell r="AD224">
            <v>30.928484772796178</v>
          </cell>
          <cell r="AE224">
            <v>0.38553188300000008</v>
          </cell>
          <cell r="AF224">
            <v>0.25633099199999521</v>
          </cell>
          <cell r="AG224">
            <v>9.5266890639694619</v>
          </cell>
          <cell r="AH224">
            <v>30.958287062338535</v>
          </cell>
          <cell r="AI224">
            <v>0.53249182000000017</v>
          </cell>
          <cell r="AJ224">
            <v>0.33974509200000114</v>
          </cell>
          <cell r="AK224">
            <v>9.5387805650854851</v>
          </cell>
          <cell r="AL224">
            <v>30.992486992073992</v>
          </cell>
          <cell r="AM224">
            <v>0.70778918600000007</v>
          </cell>
          <cell r="AN224">
            <v>0.42333142399998991</v>
          </cell>
          <cell r="AO224">
            <v>9.5523684353335838</v>
          </cell>
          <cell r="AP224">
            <v>31.030919292851248</v>
          </cell>
          <cell r="AQ224">
            <v>0.90406056599999984</v>
          </cell>
          <cell r="AR224">
            <v>0.50680507599999203</v>
          </cell>
          <cell r="AS224">
            <v>9.5670512416544629</v>
          </cell>
          <cell r="AT224">
            <v>31.072448540516618</v>
          </cell>
          <cell r="AU224">
            <v>9.4979999999999993</v>
          </cell>
          <cell r="AV224">
            <v>31.111000000000001</v>
          </cell>
          <cell r="AW224">
            <v>1.1235158930000002</v>
          </cell>
          <cell r="AX224">
            <v>0.59012407999998828</v>
          </cell>
          <cell r="AY224">
            <v>9.5879427727005133</v>
          </cell>
          <cell r="AZ224">
            <v>31.365396577981013</v>
          </cell>
          <cell r="BA224">
            <v>2.5421179150000004</v>
          </cell>
          <cell r="BB224">
            <v>1.0002997120000074</v>
          </cell>
          <cell r="BC224">
            <v>9.6839287064118658</v>
          </cell>
          <cell r="BD224">
            <v>31.636885796484293</v>
          </cell>
          <cell r="BE224">
            <v>9.4550000000000001</v>
          </cell>
          <cell r="BF224">
            <v>31.437000000000001</v>
          </cell>
          <cell r="BG224">
            <v>4.2087202716999998</v>
          </cell>
          <cell r="BH224">
            <v>1.0105260239999936</v>
          </cell>
          <cell r="BI224">
            <v>9.728939386708122</v>
          </cell>
          <cell r="BJ224">
            <v>32.211817591901593</v>
          </cell>
          <cell r="BK224">
            <v>5.7473636213289998</v>
          </cell>
          <cell r="BL224">
            <v>-6.6957516240000068</v>
          </cell>
          <cell r="BM224">
            <v>9.405222539214698</v>
          </cell>
          <cell r="BN224">
            <v>31.296208079713864</v>
          </cell>
          <cell r="BO224">
            <v>9.4659999999999993</v>
          </cell>
          <cell r="BP224">
            <v>31.873000000000001</v>
          </cell>
          <cell r="BQ224">
            <v>6.9685427423920006</v>
          </cell>
          <cell r="BR224">
            <v>-27.317804524000014</v>
          </cell>
          <cell r="BS224">
            <v>8.3979407484162216</v>
          </cell>
          <cell r="BT224">
            <v>28.852072241984331</v>
          </cell>
        </row>
        <row r="225">
          <cell r="B225" t="str">
            <v>Monsall</v>
          </cell>
          <cell r="C225" t="str">
            <v>MONSALL</v>
          </cell>
          <cell r="D225">
            <v>6.6</v>
          </cell>
          <cell r="E225">
            <v>50</v>
          </cell>
          <cell r="F225">
            <v>20</v>
          </cell>
          <cell r="G225">
            <v>0.84010094327173879</v>
          </cell>
          <cell r="H225">
            <v>0.74820083374230362</v>
          </cell>
          <cell r="I225">
            <v>14.964</v>
          </cell>
          <cell r="J225">
            <v>42.005000000000003</v>
          </cell>
          <cell r="K225">
            <v>1.8544779999999945E-4</v>
          </cell>
          <cell r="L225">
            <v>5.1712920000057672E-6</v>
          </cell>
          <cell r="M225">
            <v>14.964016674846073</v>
          </cell>
          <cell r="N225">
            <v>42.005047163586937</v>
          </cell>
          <cell r="O225">
            <v>10.000452822609999</v>
          </cell>
          <cell r="P225">
            <v>1.0607692000008662E-5</v>
          </cell>
          <cell r="Q225">
            <v>15.838813674773617</v>
          </cell>
          <cell r="R225">
            <v>44.479346726828588</v>
          </cell>
          <cell r="S225">
            <v>1.8544779999999945E-4</v>
          </cell>
          <cell r="T225">
            <v>1.640993199999996E-5</v>
          </cell>
          <cell r="U225">
            <v>14.964017657972107</v>
          </cell>
          <cell r="V225">
            <v>42.005049944287279</v>
          </cell>
          <cell r="W225">
            <v>10.001305488670001</v>
          </cell>
          <cell r="X225">
            <v>2.9487701200001104E-4</v>
          </cell>
          <cell r="Y225">
            <v>15.838913130826297</v>
          </cell>
          <cell r="Z225">
            <v>44.479628031025712</v>
          </cell>
          <cell r="AA225">
            <v>10.001990753387002</v>
          </cell>
          <cell r="AB225">
            <v>5.7360701200000197E-4</v>
          </cell>
          <cell r="AC225">
            <v>15.838997458494383</v>
          </cell>
          <cell r="AD225">
            <v>44.479866545689489</v>
          </cell>
          <cell r="AE225">
            <v>10.002870996440002</v>
          </cell>
          <cell r="AF225">
            <v>8.5343465200002355E-4</v>
          </cell>
          <cell r="AG225">
            <v>15.839098938362092</v>
          </cell>
          <cell r="AH225">
            <v>44.480153574099937</v>
          </cell>
          <cell r="AI225">
            <v>10.00399548022</v>
          </cell>
          <cell r="AJ225">
            <v>1.13231337200001E-3</v>
          </cell>
          <cell r="AK225">
            <v>15.839221700743478</v>
          </cell>
          <cell r="AL225">
            <v>44.480500798549343</v>
          </cell>
          <cell r="AM225">
            <v>10.005353031890001</v>
          </cell>
          <cell r="AN225">
            <v>1.4122061719999968E-3</v>
          </cell>
          <cell r="AO225">
            <v>15.839364939986741</v>
          </cell>
          <cell r="AP225">
            <v>44.480905940310322</v>
          </cell>
          <cell r="AQ225">
            <v>10.006883763280001</v>
          </cell>
          <cell r="AR225">
            <v>1.691824172000006E-3</v>
          </cell>
          <cell r="AS225">
            <v>15.8395233044879</v>
          </cell>
          <cell r="AT225">
            <v>44.48135386276099</v>
          </cell>
          <cell r="AU225">
            <v>14.98</v>
          </cell>
          <cell r="AV225">
            <v>42.341000000000001</v>
          </cell>
          <cell r="AW225">
            <v>10.008664765959999</v>
          </cell>
          <cell r="AX225">
            <v>1.9708897719999952E-3</v>
          </cell>
          <cell r="AY225">
            <v>15.855703513726688</v>
          </cell>
          <cell r="AZ225">
            <v>44.817863571460109</v>
          </cell>
          <cell r="BA225">
            <v>10.020320220445001</v>
          </cell>
          <cell r="BB225">
            <v>3.33846897199995E-3</v>
          </cell>
          <cell r="BC225">
            <v>15.856842733727248</v>
          </cell>
          <cell r="BD225">
            <v>44.821085772210751</v>
          </cell>
          <cell r="BE225">
            <v>14.898999999999999</v>
          </cell>
          <cell r="BF225">
            <v>42.213000000000001</v>
          </cell>
          <cell r="BG225">
            <v>10.033507421189691</v>
          </cell>
          <cell r="BH225">
            <v>3.4226969719999834E-3</v>
          </cell>
          <cell r="BI225">
            <v>15.77700368266032</v>
          </cell>
          <cell r="BJ225">
            <v>44.696369431663499</v>
          </cell>
          <cell r="BK225">
            <v>10.045102028589538</v>
          </cell>
          <cell r="BL225">
            <v>-1.6828931027999983E-2</v>
          </cell>
          <cell r="BM225">
            <v>15.776246389755187</v>
          </cell>
          <cell r="BN225">
            <v>44.694227483869241</v>
          </cell>
          <cell r="BO225">
            <v>14.901999999999999</v>
          </cell>
          <cell r="BP225">
            <v>42.274000000000001</v>
          </cell>
          <cell r="BQ225">
            <v>10.053880172283517</v>
          </cell>
          <cell r="BR225">
            <v>-7.1022431028000016E-2</v>
          </cell>
          <cell r="BS225">
            <v>15.775273576393275</v>
          </cell>
          <cell r="BT225">
            <v>44.743990670794851</v>
          </cell>
        </row>
        <row r="226">
          <cell r="B226" t="str">
            <v>Monton</v>
          </cell>
          <cell r="C226" t="str">
            <v>MONTON</v>
          </cell>
          <cell r="D226">
            <v>6.6</v>
          </cell>
          <cell r="E226">
            <v>54.75</v>
          </cell>
          <cell r="F226">
            <v>21.9</v>
          </cell>
          <cell r="G226">
            <v>0.75019407528067217</v>
          </cell>
          <cell r="H226">
            <v>0.65355306762107401</v>
          </cell>
          <cell r="I226">
            <v>14.311</v>
          </cell>
          <cell r="J226">
            <v>41.067999999999998</v>
          </cell>
          <cell r="K226">
            <v>1.8213202000000095E-2</v>
          </cell>
          <cell r="L226">
            <v>2.502808000000023E-3</v>
          </cell>
          <cell r="M226">
            <v>14.312812180901521</v>
          </cell>
          <cell r="N226">
            <v>41.073125621616803</v>
          </cell>
          <cell r="O226">
            <v>4.4098701000000129E-2</v>
          </cell>
          <cell r="P226">
            <v>4.7935240000005486E-3</v>
          </cell>
          <cell r="Q226">
            <v>14.315276960494701</v>
          </cell>
          <cell r="R226">
            <v>41.080097071074682</v>
          </cell>
          <cell r="S226">
            <v>1.8213202000000095E-2</v>
          </cell>
          <cell r="T226">
            <v>7.0184799999997161E-3</v>
          </cell>
          <cell r="U226">
            <v>14.313207199756789</v>
          </cell>
          <cell r="V226">
            <v>41.074242903661833</v>
          </cell>
          <cell r="W226">
            <v>0.12525971600000019</v>
          </cell>
          <cell r="X226">
            <v>6.1514251999999825E-2</v>
          </cell>
          <cell r="Y226">
            <v>14.327338484954911</v>
          </cell>
          <cell r="Z226">
            <v>41.114212214023723</v>
          </cell>
          <cell r="AA226">
            <v>0.18953572200000013</v>
          </cell>
          <cell r="AB226">
            <v>0.11597840400000026</v>
          </cell>
          <cell r="AC226">
            <v>14.33772555498293</v>
          </cell>
          <cell r="AD226">
            <v>41.143591284637608</v>
          </cell>
          <cell r="AE226">
            <v>0.27144047800000026</v>
          </cell>
          <cell r="AF226">
            <v>0.17067469599999985</v>
          </cell>
          <cell r="AG226">
            <v>14.349675047685109</v>
          </cell>
          <cell r="AH226">
            <v>41.177389553923412</v>
          </cell>
          <cell r="AI226">
            <v>0.3752515070000001</v>
          </cell>
          <cell r="AJ226">
            <v>0.22502654400000033</v>
          </cell>
          <cell r="AK226">
            <v>14.363510711262647</v>
          </cell>
          <cell r="AL226">
            <v>41.216522720074984</v>
          </cell>
          <cell r="AM226">
            <v>0.49985459800000009</v>
          </cell>
          <cell r="AN226">
            <v>0.27959219199999996</v>
          </cell>
          <cell r="AO226">
            <v>14.379183911215984</v>
          </cell>
          <cell r="AP226">
            <v>41.26085322395457</v>
          </cell>
          <cell r="AQ226">
            <v>0.63985790800000009</v>
          </cell>
          <cell r="AR226">
            <v>0.33401761200000024</v>
          </cell>
          <cell r="AS226">
            <v>14.396192014186241</v>
          </cell>
          <cell r="AT226">
            <v>41.308959403736125</v>
          </cell>
          <cell r="AU226">
            <v>14.321</v>
          </cell>
          <cell r="AV226">
            <v>41.445999999999998</v>
          </cell>
          <cell r="AW226">
            <v>0.80227751900000011</v>
          </cell>
          <cell r="AX226">
            <v>0.38825170800000031</v>
          </cell>
          <cell r="AY226">
            <v>14.425144298437358</v>
          </cell>
          <cell r="AZ226">
            <v>41.740564558587884</v>
          </cell>
          <cell r="BA226">
            <v>1.8629110300000002</v>
          </cell>
          <cell r="BB226">
            <v>0.65139618400000021</v>
          </cell>
          <cell r="BC226">
            <v>14.540944840428534</v>
          </cell>
          <cell r="BD226">
            <v>42.068097952616036</v>
          </cell>
          <cell r="BE226">
            <v>14.339</v>
          </cell>
          <cell r="BF226">
            <v>42.15</v>
          </cell>
          <cell r="BG226">
            <v>3.07022944167</v>
          </cell>
          <cell r="BH226">
            <v>0.70364825600000014</v>
          </cell>
          <cell r="BI226">
            <v>14.669128682520986</v>
          </cell>
          <cell r="BJ226">
            <v>43.083744920299075</v>
          </cell>
          <cell r="BK226">
            <v>4.1554620544749996</v>
          </cell>
          <cell r="BL226">
            <v>0.70364825599999659</v>
          </cell>
          <cell r="BM226">
            <v>14.764061916026488</v>
          </cell>
          <cell r="BN226">
            <v>43.352256652985908</v>
          </cell>
          <cell r="BO226">
            <v>14.351000000000001</v>
          </cell>
          <cell r="BP226">
            <v>42.503999999999998</v>
          </cell>
          <cell r="BQ226">
            <v>5.0053283312616994</v>
          </cell>
          <cell r="BR226">
            <v>0.70364825599999659</v>
          </cell>
          <cell r="BS226">
            <v>14.850405934765579</v>
          </cell>
          <cell r="BT226">
            <v>43.916533292150184</v>
          </cell>
        </row>
        <row r="227">
          <cell r="B227" t="str">
            <v>Moorside</v>
          </cell>
          <cell r="C227" t="str">
            <v>MOORSIDE</v>
          </cell>
          <cell r="D227">
            <v>6.6</v>
          </cell>
          <cell r="E227">
            <v>62.5</v>
          </cell>
          <cell r="F227">
            <v>25</v>
          </cell>
          <cell r="G227">
            <v>0.62308446818524443</v>
          </cell>
          <cell r="H227">
            <v>0.54239930469416675</v>
          </cell>
          <cell r="I227">
            <v>13.558999999999999</v>
          </cell>
          <cell r="J227">
            <v>38.94</v>
          </cell>
          <cell r="K227">
            <v>1.0935898999999916E-2</v>
          </cell>
          <cell r="L227">
            <v>2.9692600000075231E-4</v>
          </cell>
          <cell r="M227">
            <v>13.559982617354168</v>
          </cell>
          <cell r="N227">
            <v>38.942779261577776</v>
          </cell>
          <cell r="O227">
            <v>2.6121797000000058E-2</v>
          </cell>
          <cell r="P227">
            <v>6.3491000000048814E-4</v>
          </cell>
          <cell r="Q227">
            <v>13.56134060484683</v>
          </cell>
          <cell r="R227">
            <v>38.946620230237087</v>
          </cell>
          <cell r="S227">
            <v>1.0935898999999916E-2</v>
          </cell>
          <cell r="T227">
            <v>1.0158579999988149E-3</v>
          </cell>
          <cell r="U227">
            <v>13.560045507594126</v>
          </cell>
          <cell r="V227">
            <v>38.942957142038352</v>
          </cell>
          <cell r="W227">
            <v>7.2588094000000103E-2</v>
          </cell>
          <cell r="X227">
            <v>4.1996538000002914E-2</v>
          </cell>
          <cell r="Y227">
            <v>13.569023555777301</v>
          </cell>
          <cell r="Z227">
            <v>38.968350897046925</v>
          </cell>
          <cell r="AA227">
            <v>0.10852267400000004</v>
          </cell>
          <cell r="AB227">
            <v>8.3011309999999838E-2</v>
          </cell>
          <cell r="AC227">
            <v>13.575754878366872</v>
          </cell>
          <cell r="AD227">
            <v>38.987389952444687</v>
          </cell>
          <cell r="AE227">
            <v>0.15361618100000007</v>
          </cell>
          <cell r="AF227">
            <v>0.12411791000000072</v>
          </cell>
          <cell r="AG227">
            <v>13.583295432151816</v>
          </cell>
          <cell r="AH227">
            <v>39.008717859305627</v>
          </cell>
          <cell r="AI227">
            <v>0.20983467599999983</v>
          </cell>
          <cell r="AJ227">
            <v>0.16517392600000047</v>
          </cell>
          <cell r="AK227">
            <v>13.591804745047442</v>
          </cell>
          <cell r="AL227">
            <v>39.032785830712569</v>
          </cell>
          <cell r="AM227">
            <v>0.27647999000000012</v>
          </cell>
          <cell r="AN227">
            <v>0.20631314600000117</v>
          </cell>
          <cell r="AO227">
            <v>13.601233446520075</v>
          </cell>
          <cell r="AP227">
            <v>39.059454225708897</v>
          </cell>
          <cell r="AQ227">
            <v>0.35079808700000004</v>
          </cell>
          <cell r="AR227">
            <v>0.2474410460000005</v>
          </cell>
          <cell r="AS227">
            <v>13.611332352193532</v>
          </cell>
          <cell r="AT227">
            <v>39.088018244445955</v>
          </cell>
          <cell r="AU227">
            <v>13.56</v>
          </cell>
          <cell r="AV227">
            <v>38.930999999999997</v>
          </cell>
          <cell r="AW227">
            <v>0.43573232000000006</v>
          </cell>
          <cell r="AX227">
            <v>0.28853539799999961</v>
          </cell>
          <cell r="AY227">
            <v>13.623356994235252</v>
          </cell>
          <cell r="AZ227">
            <v>39.110200641037366</v>
          </cell>
          <cell r="BA227">
            <v>0.98394009400000004</v>
          </cell>
          <cell r="BB227">
            <v>0.37331737400000087</v>
          </cell>
          <cell r="BC227">
            <v>13.678729237046884</v>
          </cell>
          <cell r="BD227">
            <v>39.266816994563825</v>
          </cell>
          <cell r="BE227">
            <v>13.637</v>
          </cell>
          <cell r="BF227">
            <v>39.673000000000002</v>
          </cell>
          <cell r="BG227">
            <v>1.6169935094999996</v>
          </cell>
          <cell r="BH227">
            <v>-0.55263284199999951</v>
          </cell>
          <cell r="BI227">
            <v>13.730107411802422</v>
          </cell>
          <cell r="BJ227">
            <v>39.936347529056881</v>
          </cell>
          <cell r="BK227">
            <v>2.204948155136</v>
          </cell>
          <cell r="BL227">
            <v>-2.7661328419999993</v>
          </cell>
          <cell r="BM227">
            <v>13.587909071208179</v>
          </cell>
          <cell r="BN227">
            <v>39.534149885426231</v>
          </cell>
          <cell r="BO227">
            <v>13.638</v>
          </cell>
          <cell r="BP227">
            <v>39.686</v>
          </cell>
          <cell r="BQ227">
            <v>2.6846080678319995</v>
          </cell>
          <cell r="BR227">
            <v>-3.4291328419999996</v>
          </cell>
          <cell r="BS227">
            <v>13.572870972911479</v>
          </cell>
          <cell r="BT227">
            <v>39.501787293174495</v>
          </cell>
        </row>
        <row r="228">
          <cell r="B228" t="str">
            <v>Morton Park &amp; Pirelli</v>
          </cell>
          <cell r="C228" t="str">
            <v>MORTON PK</v>
          </cell>
          <cell r="D228">
            <v>11</v>
          </cell>
          <cell r="E228">
            <v>50</v>
          </cell>
          <cell r="F228">
            <v>20</v>
          </cell>
          <cell r="G228">
            <v>0.65931504377679051</v>
          </cell>
          <cell r="H228">
            <v>0.57733400762384768</v>
          </cell>
          <cell r="I228">
            <v>11.545</v>
          </cell>
          <cell r="J228">
            <v>32.960999999999999</v>
          </cell>
          <cell r="K228">
            <v>3.0721676000002418E-2</v>
          </cell>
          <cell r="L228">
            <v>1.2895280000009279E-3</v>
          </cell>
          <cell r="M228">
            <v>11.546680152476954</v>
          </cell>
          <cell r="N228">
            <v>32.965752188839524</v>
          </cell>
          <cell r="O228">
            <v>7.4530541000001449E-2</v>
          </cell>
          <cell r="P228">
            <v>2.6059600000110095E-3</v>
          </cell>
          <cell r="Q228">
            <v>11.549048616328792</v>
          </cell>
          <cell r="R228">
            <v>32.972451216242042</v>
          </cell>
          <cell r="S228">
            <v>3.0721676000002418E-2</v>
          </cell>
          <cell r="T228">
            <v>3.9860239999995883E-3</v>
          </cell>
          <cell r="U228">
            <v>11.546821681812542</v>
          </cell>
          <cell r="V228">
            <v>32.966152494251247</v>
          </cell>
          <cell r="W228">
            <v>0.21816412500000482</v>
          </cell>
          <cell r="X228">
            <v>4.6745255999994129E-2</v>
          </cell>
          <cell r="Y228">
            <v>11.558904136584655</v>
          </cell>
          <cell r="Z228">
            <v>33.000326837062211</v>
          </cell>
          <cell r="AA228">
            <v>0.33437922900000316</v>
          </cell>
          <cell r="AB228">
            <v>8.9552576000002659E-2</v>
          </cell>
          <cell r="AC228">
            <v>11.567250649248617</v>
          </cell>
          <cell r="AD228">
            <v>33.023934339878004</v>
          </cell>
          <cell r="AE228">
            <v>0.48169281600000247</v>
          </cell>
          <cell r="AF228">
            <v>0.13260211200000072</v>
          </cell>
          <cell r="AG228">
            <v>11.577242122003875</v>
          </cell>
          <cell r="AH228">
            <v>33.052194492435135</v>
          </cell>
          <cell r="AI228">
            <v>0.66626170300000354</v>
          </cell>
          <cell r="AJ228">
            <v>0.17542643600000929</v>
          </cell>
          <cell r="AK228">
            <v>11.589177170329579</v>
          </cell>
          <cell r="AL228">
            <v>33.08595190685471</v>
          </cell>
          <cell r="AM228">
            <v>0.88646345300000462</v>
          </cell>
          <cell r="AN228">
            <v>0.21847375599999452</v>
          </cell>
          <cell r="AO228">
            <v>11.602994163186708</v>
          </cell>
          <cell r="AP228">
            <v>33.125032264234243</v>
          </cell>
          <cell r="AQ228">
            <v>1.1329802390000054</v>
          </cell>
          <cell r="AR228">
            <v>0.26145030800000768</v>
          </cell>
          <cell r="AS228">
            <v>11.6181886228797</v>
          </cell>
          <cell r="AT228">
            <v>33.16800868617576</v>
          </cell>
          <cell r="AU228">
            <v>11.545</v>
          </cell>
          <cell r="AV228">
            <v>32.984000000000002</v>
          </cell>
          <cell r="AW228">
            <v>1.4018293390000025</v>
          </cell>
          <cell r="AX228">
            <v>0.30429630799997653</v>
          </cell>
          <cell r="AY228">
            <v>11.634548372869705</v>
          </cell>
          <cell r="AZ228">
            <v>33.237281046801563</v>
          </cell>
          <cell r="BA228">
            <v>3.134739941000003</v>
          </cell>
          <cell r="BB228">
            <v>0.51221299999998848</v>
          </cell>
          <cell r="BC228">
            <v>11.736415387473476</v>
          </cell>
          <cell r="BD228">
            <v>33.525404474023787</v>
          </cell>
          <cell r="BE228">
            <v>11.548999999999999</v>
          </cell>
          <cell r="BF228">
            <v>33.029000000000003</v>
          </cell>
          <cell r="BG228">
            <v>5.1787468418000024</v>
          </cell>
          <cell r="BH228">
            <v>0.55348850800001514</v>
          </cell>
          <cell r="BI228">
            <v>11.849864329296848</v>
          </cell>
          <cell r="BJ228">
            <v>33.879972829851781</v>
          </cell>
          <cell r="BK228">
            <v>7.0440581840440046</v>
          </cell>
          <cell r="BL228">
            <v>0.55348850800001514</v>
          </cell>
          <cell r="BM228">
            <v>11.947767784348397</v>
          </cell>
          <cell r="BN228">
            <v>34.156885617725948</v>
          </cell>
          <cell r="BO228">
            <v>11.551</v>
          </cell>
          <cell r="BP228">
            <v>33.048999999999999</v>
          </cell>
          <cell r="BQ228">
            <v>8.4850876702950018</v>
          </cell>
          <cell r="BR228">
            <v>0.55348850800000093</v>
          </cell>
          <cell r="BS228">
            <v>12.025402217239051</v>
          </cell>
          <cell r="BT228">
            <v>34.390812099278662</v>
          </cell>
        </row>
        <row r="229">
          <cell r="B229" t="str">
            <v>Mosley Rd</v>
          </cell>
          <cell r="C229" t="str">
            <v>MOSLEY RD</v>
          </cell>
          <cell r="D229">
            <v>6.6</v>
          </cell>
          <cell r="E229">
            <v>50</v>
          </cell>
          <cell r="F229">
            <v>20</v>
          </cell>
          <cell r="G229">
            <v>0.74856740037861702</v>
          </cell>
          <cell r="H229">
            <v>0.64640654107237938</v>
          </cell>
          <cell r="I229">
            <v>12.928000000000001</v>
          </cell>
          <cell r="J229">
            <v>37.427999999999997</v>
          </cell>
          <cell r="K229">
            <v>1.4954900000000021E-3</v>
          </cell>
          <cell r="L229">
            <v>0</v>
          </cell>
          <cell r="M229">
            <v>12.928130821447587</v>
          </cell>
          <cell r="N229">
            <v>37.428370018930849</v>
          </cell>
          <cell r="O229">
            <v>3.399279000000005E-3</v>
          </cell>
          <cell r="P229">
            <v>0</v>
          </cell>
          <cell r="Q229">
            <v>12.928297359794804</v>
          </cell>
          <cell r="R229">
            <v>37.428841060509427</v>
          </cell>
          <cell r="S229">
            <v>1.4954900000000021E-3</v>
          </cell>
          <cell r="T229">
            <v>0</v>
          </cell>
          <cell r="U229">
            <v>12.928130821447587</v>
          </cell>
          <cell r="V229">
            <v>37.428370018930849</v>
          </cell>
          <cell r="W229">
            <v>8.4861229999999982E-3</v>
          </cell>
          <cell r="X229">
            <v>2.0320247999999985E-2</v>
          </cell>
          <cell r="Y229">
            <v>12.930519903947156</v>
          </cell>
          <cell r="Z229">
            <v>37.435127364675886</v>
          </cell>
          <cell r="AA229">
            <v>1.1915829000000003E-2</v>
          </cell>
          <cell r="AB229">
            <v>4.0640500000000024E-2</v>
          </cell>
          <cell r="AC229">
            <v>12.932597486469056</v>
          </cell>
          <cell r="AD229">
            <v>37.441003655434727</v>
          </cell>
          <cell r="AE229">
            <v>1.5885359000000002E-2</v>
          </cell>
          <cell r="AF229">
            <v>6.0960747999999954E-2</v>
          </cell>
          <cell r="AG229">
            <v>12.934722290994339</v>
          </cell>
          <cell r="AH229">
            <v>37.447013510188818</v>
          </cell>
          <cell r="AI229">
            <v>2.0424598000000002E-2</v>
          </cell>
          <cell r="AJ229">
            <v>8.1280995999999994E-2</v>
          </cell>
          <cell r="AK229">
            <v>12.936896932132424</v>
          </cell>
          <cell r="AL229">
            <v>37.453164324170366</v>
          </cell>
          <cell r="AM229">
            <v>2.5430224000000001E-2</v>
          </cell>
          <cell r="AN229">
            <v>0.10160124399999998</v>
          </cell>
          <cell r="AO229">
            <v>12.939112371552326</v>
          </cell>
          <cell r="AP229">
            <v>37.459430533118855</v>
          </cell>
          <cell r="AQ229">
            <v>3.0749921999999999E-2</v>
          </cell>
          <cell r="AR229">
            <v>0.12192149599999996</v>
          </cell>
          <cell r="AS229">
            <v>12.94135528549695</v>
          </cell>
          <cell r="AT229">
            <v>37.4657744517583</v>
          </cell>
          <cell r="AU229">
            <v>12.938000000000001</v>
          </cell>
          <cell r="AV229">
            <v>37.82</v>
          </cell>
          <cell r="AW229">
            <v>3.6796677999999999E-2</v>
          </cell>
          <cell r="AX229">
            <v>0.14224174399999995</v>
          </cell>
          <cell r="AY229">
            <v>12.953661800172272</v>
          </cell>
          <cell r="AZ229">
            <v>37.864298260429607</v>
          </cell>
          <cell r="BA229">
            <v>7.5395244000000014E-2</v>
          </cell>
          <cell r="BB229">
            <v>0.24384298800000004</v>
          </cell>
          <cell r="BC229">
            <v>12.965926102906186</v>
          </cell>
          <cell r="BD229">
            <v>37.898986946948305</v>
          </cell>
          <cell r="BE229">
            <v>12.95</v>
          </cell>
          <cell r="BF229">
            <v>38.237000000000002</v>
          </cell>
          <cell r="BG229">
            <v>0.12378025663999999</v>
          </cell>
          <cell r="BH229">
            <v>0.26416324000000002</v>
          </cell>
          <cell r="BI229">
            <v>12.983936254881131</v>
          </cell>
          <cell r="BJ229">
            <v>38.332986223818097</v>
          </cell>
          <cell r="BK229">
            <v>0.18363305290688003</v>
          </cell>
          <cell r="BL229">
            <v>0.26416324000000013</v>
          </cell>
          <cell r="BM229">
            <v>12.989172016704833</v>
          </cell>
          <cell r="BN229">
            <v>38.347795194578964</v>
          </cell>
          <cell r="BO229">
            <v>12.917</v>
          </cell>
          <cell r="BP229">
            <v>38.494999999999997</v>
          </cell>
          <cell r="BQ229">
            <v>0.25028052739980006</v>
          </cell>
          <cell r="BR229">
            <v>0.26416323999999969</v>
          </cell>
          <cell r="BS229">
            <v>12.962002158725939</v>
          </cell>
          <cell r="BT229">
            <v>38.62228532641258</v>
          </cell>
        </row>
        <row r="230">
          <cell r="B230" t="str">
            <v>Moss Lane</v>
          </cell>
          <cell r="C230" t="str">
            <v>MOSS LANE</v>
          </cell>
          <cell r="D230">
            <v>11</v>
          </cell>
          <cell r="E230">
            <v>33.405000000000001</v>
          </cell>
          <cell r="F230">
            <v>13.1</v>
          </cell>
          <cell r="G230">
            <v>0.81430350329790879</v>
          </cell>
          <cell r="H230">
            <v>0.70605698609692435</v>
          </cell>
          <cell r="I230">
            <v>9.2479999999999993</v>
          </cell>
          <cell r="J230">
            <v>27.198</v>
          </cell>
          <cell r="K230">
            <v>2.2836206999999997E-2</v>
          </cell>
          <cell r="L230">
            <v>2.8184039999996635E-3</v>
          </cell>
          <cell r="M230">
            <v>9.249346517869709</v>
          </cell>
          <cell r="N230">
            <v>27.201808527666643</v>
          </cell>
          <cell r="O230">
            <v>5.5002309999999999E-2</v>
          </cell>
          <cell r="P230">
            <v>5.4985359999997208E-3</v>
          </cell>
          <cell r="Q230">
            <v>9.2511754708840268</v>
          </cell>
          <cell r="R230">
            <v>27.206981587982224</v>
          </cell>
          <cell r="S230">
            <v>2.2836206999999997E-2</v>
          </cell>
          <cell r="T230">
            <v>8.1740839999993042E-3</v>
          </cell>
          <cell r="U230">
            <v>9.2496276181687715</v>
          </cell>
          <cell r="V230">
            <v>27.202603599377287</v>
          </cell>
          <cell r="W230">
            <v>0.15487779999999995</v>
          </cell>
          <cell r="X230">
            <v>7.6163355999998572E-2</v>
          </cell>
          <cell r="Y230">
            <v>9.2601265157827708</v>
          </cell>
          <cell r="Z230">
            <v>27.232298966168653</v>
          </cell>
          <cell r="AA230">
            <v>0.23325578499999988</v>
          </cell>
          <cell r="AB230">
            <v>0.14415961200000194</v>
          </cell>
          <cell r="AC230">
            <v>9.2678091710049326</v>
          </cell>
          <cell r="AD230">
            <v>27.25402879658909</v>
          </cell>
          <cell r="AE230">
            <v>0.33257398000000005</v>
          </cell>
          <cell r="AF230">
            <v>0.21250267599999972</v>
          </cell>
          <cell r="AG230">
            <v>9.2766091049155062</v>
          </cell>
          <cell r="AH230">
            <v>27.27891876835773</v>
          </cell>
          <cell r="AI230">
            <v>0.45773552799999995</v>
          </cell>
          <cell r="AJ230">
            <v>0.28041364400000113</v>
          </cell>
          <cell r="AK230">
            <v>9.2867427839232999</v>
          </cell>
          <cell r="AL230">
            <v>27.307581140936843</v>
          </cell>
          <cell r="AM230">
            <v>0.6073349589999999</v>
          </cell>
          <cell r="AN230">
            <v>0.34864462400000029</v>
          </cell>
          <cell r="AO230">
            <v>9.2981759154168024</v>
          </cell>
          <cell r="AP230">
            <v>27.339918920173858</v>
          </cell>
          <cell r="AQ230">
            <v>0.77499109100000019</v>
          </cell>
          <cell r="AR230">
            <v>0.41671593600000101</v>
          </cell>
          <cell r="AS230">
            <v>9.3105483975303276</v>
          </cell>
          <cell r="AT230">
            <v>27.374913584184192</v>
          </cell>
          <cell r="AU230">
            <v>9.2579999999999991</v>
          </cell>
          <cell r="AV230">
            <v>27.611999999999998</v>
          </cell>
          <cell r="AW230">
            <v>0.96847285599999977</v>
          </cell>
          <cell r="AX230">
            <v>0.4845453880000008</v>
          </cell>
          <cell r="AY230">
            <v>9.3342636794828024</v>
          </cell>
          <cell r="AZ230">
            <v>27.82770625968211</v>
          </cell>
          <cell r="BA230">
            <v>2.2265685250000002</v>
          </cell>
          <cell r="BB230">
            <v>0.81318113599999986</v>
          </cell>
          <cell r="BC230">
            <v>9.4175454804588554</v>
          </cell>
          <cell r="BD230">
            <v>28.063262764560491</v>
          </cell>
          <cell r="BE230">
            <v>9.234</v>
          </cell>
          <cell r="BF230">
            <v>28.027000000000001</v>
          </cell>
          <cell r="BG230">
            <v>3.6630044597400007</v>
          </cell>
          <cell r="BH230">
            <v>0.87360861999999795</v>
          </cell>
          <cell r="BI230">
            <v>9.4721104347997329</v>
          </cell>
          <cell r="BJ230">
            <v>28.700478012472676</v>
          </cell>
          <cell r="BK230">
            <v>4.9645528945885999</v>
          </cell>
          <cell r="BL230">
            <v>0.35665915200000153</v>
          </cell>
          <cell r="BM230">
            <v>9.5132912006830015</v>
          </cell>
          <cell r="BN230">
            <v>28.816954807714733</v>
          </cell>
          <cell r="BO230">
            <v>9.2360000000000007</v>
          </cell>
          <cell r="BP230">
            <v>28.056000000000001</v>
          </cell>
          <cell r="BQ230">
            <v>5.9945527208806002</v>
          </cell>
          <cell r="BR230">
            <v>-1.0267012439999954</v>
          </cell>
          <cell r="BS230">
            <v>9.4967445806791915</v>
          </cell>
          <cell r="BT230">
            <v>28.793497044623596</v>
          </cell>
        </row>
        <row r="231">
          <cell r="B231" t="str">
            <v>Moss Nook Primary</v>
          </cell>
          <cell r="C231" t="str">
            <v>MOSS NOOK</v>
          </cell>
          <cell r="D231">
            <v>11</v>
          </cell>
          <cell r="E231">
            <v>62.5</v>
          </cell>
          <cell r="F231">
            <v>25</v>
          </cell>
          <cell r="G231">
            <v>0.40531024842569657</v>
          </cell>
          <cell r="H231">
            <v>0.31416087821928657</v>
          </cell>
          <cell r="I231">
            <v>7.8529999999999998</v>
          </cell>
          <cell r="J231">
            <v>25.329000000000001</v>
          </cell>
          <cell r="K231">
            <v>1.8432138999999959E-2</v>
          </cell>
          <cell r="L231">
            <v>1.0387279999974908E-3</v>
          </cell>
          <cell r="M231">
            <v>7.854021955482164</v>
          </cell>
          <cell r="N231">
            <v>25.331890526606035</v>
          </cell>
          <cell r="O231">
            <v>4.4548478000000058E-2</v>
          </cell>
          <cell r="P231">
            <v>2.0651560000004565E-3</v>
          </cell>
          <cell r="Q231">
            <v>7.8554465812852552</v>
          </cell>
          <cell r="R231">
            <v>25.335919976870112</v>
          </cell>
          <cell r="S231">
            <v>1.8432138999999959E-2</v>
          </cell>
          <cell r="T231">
            <v>3.1172320000010245E-3</v>
          </cell>
          <cell r="U231">
            <v>7.8541310486497924</v>
          </cell>
          <cell r="V231">
            <v>25.332199088680483</v>
          </cell>
          <cell r="W231">
            <v>0.12608958040000007</v>
          </cell>
          <cell r="X231">
            <v>3.978906800000459E-2</v>
          </cell>
          <cell r="Y231">
            <v>7.8617063711187773</v>
          </cell>
          <cell r="Z231">
            <v>25.353625336230458</v>
          </cell>
          <cell r="AA231">
            <v>0.19044087600000004</v>
          </cell>
          <cell r="AB231">
            <v>7.6481023999988906E-2</v>
          </cell>
          <cell r="AC231">
            <v>7.8670097664379632</v>
          </cell>
          <cell r="AD231">
            <v>25.368625603404496</v>
          </cell>
          <cell r="AE231">
            <v>0.27230102600000006</v>
          </cell>
          <cell r="AF231">
            <v>0.1133348839999897</v>
          </cell>
          <cell r="AG231">
            <v>7.8732406360406983</v>
          </cell>
          <cell r="AH231">
            <v>25.386249163999626</v>
          </cell>
          <cell r="AI231">
            <v>0.37589201799999994</v>
          </cell>
          <cell r="AJ231">
            <v>0.15001462800000809</v>
          </cell>
          <cell r="AK231">
            <v>7.8806029403306104</v>
          </cell>
          <cell r="AL231">
            <v>25.40707290515385</v>
          </cell>
          <cell r="AM231">
            <v>0.50008464799999974</v>
          </cell>
          <cell r="AN231">
            <v>0.18684388400000529</v>
          </cell>
          <cell r="AO231">
            <v>7.889054397533112</v>
          </cell>
          <cell r="AP231">
            <v>25.430977235949037</v>
          </cell>
          <cell r="AQ231">
            <v>0.63952464600000003</v>
          </cell>
          <cell r="AR231">
            <v>0.22361429999999416</v>
          </cell>
          <cell r="AS231">
            <v>7.898303045711013</v>
          </cell>
          <cell r="AT231">
            <v>25.457136363322647</v>
          </cell>
          <cell r="AU231">
            <v>7.8620000000000001</v>
          </cell>
          <cell r="AV231">
            <v>25.681000000000001</v>
          </cell>
          <cell r="AW231">
            <v>0.80094801999999998</v>
          </cell>
          <cell r="AX231">
            <v>0.26028618800000203</v>
          </cell>
          <cell r="AY231">
            <v>7.917700350514731</v>
          </cell>
          <cell r="AZ231">
            <v>25.838544382253737</v>
          </cell>
          <cell r="BA231">
            <v>1.8510816681</v>
          </cell>
          <cell r="BB231">
            <v>0.43917366000000158</v>
          </cell>
          <cell r="BC231">
            <v>7.9822072300174103</v>
          </cell>
          <cell r="BD231">
            <v>26.020997389971846</v>
          </cell>
          <cell r="BE231">
            <v>7.867</v>
          </cell>
          <cell r="BF231">
            <v>25.856000000000002</v>
          </cell>
          <cell r="BG231">
            <v>3.0431939886029999</v>
          </cell>
          <cell r="BH231">
            <v>0.37071577600000438</v>
          </cell>
          <cell r="BI231">
            <v>8.0461837928711493</v>
          </cell>
          <cell r="BJ231">
            <v>26.362808300071663</v>
          </cell>
          <cell r="BK231">
            <v>4.1067167836055001</v>
          </cell>
          <cell r="BL231">
            <v>-10.839093620000007</v>
          </cell>
          <cell r="BM231">
            <v>7.5136418564746936</v>
          </cell>
          <cell r="BN231">
            <v>24.856552242103067</v>
          </cell>
          <cell r="BO231">
            <v>7.8719999999999999</v>
          </cell>
          <cell r="BP231">
            <v>26.036000000000001</v>
          </cell>
          <cell r="BQ231">
            <v>4.9303203835825</v>
          </cell>
          <cell r="BR231">
            <v>-40.836622024</v>
          </cell>
          <cell r="BS231">
            <v>5.9874079165728231</v>
          </cell>
          <cell r="BT231">
            <v>20.705568632152641</v>
          </cell>
        </row>
        <row r="232">
          <cell r="B232" t="str">
            <v>Moss Side (Leyland) &amp; Seven Stars</v>
          </cell>
          <cell r="C232" t="str">
            <v>MOSS SIDE (Leyland)</v>
          </cell>
          <cell r="D232">
            <v>11</v>
          </cell>
          <cell r="E232">
            <v>33.405000000000001</v>
          </cell>
          <cell r="F232">
            <v>13.1</v>
          </cell>
          <cell r="G232">
            <v>0.69665765422387127</v>
          </cell>
          <cell r="H232">
            <v>0.6074321225615894</v>
          </cell>
          <cell r="I232">
            <v>7.9560000000000004</v>
          </cell>
          <cell r="J232">
            <v>23.268000000000001</v>
          </cell>
          <cell r="K232">
            <v>2.4603779999999964E-2</v>
          </cell>
          <cell r="L232">
            <v>1.3230479999997158E-3</v>
          </cell>
          <cell r="M232">
            <v>7.9573608055568217</v>
          </cell>
          <cell r="N232">
            <v>23.27184893934842</v>
          </cell>
          <cell r="O232">
            <v>5.9430648999999947E-2</v>
          </cell>
          <cell r="P232">
            <v>2.5931120000013408E-3</v>
          </cell>
          <cell r="Q232">
            <v>7.959255403191773</v>
          </cell>
          <cell r="R232">
            <v>23.277207670689599</v>
          </cell>
          <cell r="S232">
            <v>2.4603779999999964E-2</v>
          </cell>
          <cell r="T232">
            <v>3.8704600000007972E-3</v>
          </cell>
          <cell r="U232">
            <v>7.9574945100117249</v>
          </cell>
          <cell r="V232">
            <v>23.272227112655369</v>
          </cell>
          <cell r="W232">
            <v>0.16833512900000003</v>
          </cell>
          <cell r="X232">
            <v>4.3843168000000432E-2</v>
          </cell>
          <cell r="Y232">
            <v>7.9671364724444684</v>
          </cell>
          <cell r="Z232">
            <v>23.299498700735921</v>
          </cell>
          <cell r="AA232">
            <v>0.25429966900000001</v>
          </cell>
          <cell r="AB232">
            <v>8.3826595999999753E-2</v>
          </cell>
          <cell r="AC232">
            <v>7.9737470263743484</v>
          </cell>
          <cell r="AD232">
            <v>23.318196170780794</v>
          </cell>
          <cell r="AE232">
            <v>0.36353557499999989</v>
          </cell>
          <cell r="AF232">
            <v>0.12398512800000105</v>
          </cell>
          <cell r="AG232">
            <v>7.9815882008284156</v>
          </cell>
          <cell r="AH232">
            <v>23.340374361296544</v>
          </cell>
          <cell r="AI232">
            <v>0.50154328500000023</v>
          </cell>
          <cell r="AJ232">
            <v>0.16394049200000094</v>
          </cell>
          <cell r="AK232">
            <v>7.9909288397992988</v>
          </cell>
          <cell r="AL232">
            <v>23.36679367792425</v>
          </cell>
          <cell r="AM232">
            <v>0.6668103769999999</v>
          </cell>
          <cell r="AN232">
            <v>0.20405702399999903</v>
          </cell>
          <cell r="AO232">
            <v>8.0017086843996204</v>
          </cell>
          <cell r="AP232">
            <v>23.397283682792349</v>
          </cell>
          <cell r="AQ232">
            <v>0.85224588600000006</v>
          </cell>
          <cell r="AR232">
            <v>0.24410002400000064</v>
          </cell>
          <cell r="AS232">
            <v>8.0135432369330406</v>
          </cell>
          <cell r="AT232">
            <v>23.430756852187109</v>
          </cell>
          <cell r="AU232">
            <v>7.9580000000000002</v>
          </cell>
          <cell r="AV232">
            <v>23.259</v>
          </cell>
          <cell r="AW232">
            <v>1.0659138419999996</v>
          </cell>
          <cell r="AX232">
            <v>0.28402810800000111</v>
          </cell>
          <cell r="AY232">
            <v>8.0288535771111693</v>
          </cell>
          <cell r="AZ232">
            <v>23.459404179386528</v>
          </cell>
          <cell r="BA232">
            <v>2.452957853</v>
          </cell>
          <cell r="BB232">
            <v>0.47849139999999935</v>
          </cell>
          <cell r="BC232">
            <v>8.111861183212298</v>
          </cell>
          <cell r="BD232">
            <v>23.694185144043207</v>
          </cell>
          <cell r="BE232">
            <v>7.9619999999999997</v>
          </cell>
          <cell r="BF232">
            <v>23.254999999999999</v>
          </cell>
          <cell r="BG232">
            <v>4.0323612420299995</v>
          </cell>
          <cell r="BH232">
            <v>0.5171361559999994</v>
          </cell>
          <cell r="BI232">
            <v>8.2007866861300105</v>
          </cell>
          <cell r="BJ232">
            <v>23.930390740078376</v>
          </cell>
          <cell r="BK232">
            <v>5.4439404544676</v>
          </cell>
          <cell r="BL232">
            <v>0.5171361559999994</v>
          </cell>
          <cell r="BM232">
            <v>8.2748753805194042</v>
          </cell>
          <cell r="BN232">
            <v>24.139945212926367</v>
          </cell>
          <cell r="BO232">
            <v>7.9630000000000001</v>
          </cell>
          <cell r="BP232">
            <v>23.262</v>
          </cell>
          <cell r="BQ232">
            <v>6.5366311828020001</v>
          </cell>
          <cell r="BR232">
            <v>0.5171361559999994</v>
          </cell>
          <cell r="BS232">
            <v>8.3332267701689382</v>
          </cell>
          <cell r="BT232">
            <v>24.309159439053001</v>
          </cell>
        </row>
        <row r="233">
          <cell r="B233" t="str">
            <v>Moss Side (Longsight)</v>
          </cell>
          <cell r="C233" t="str">
            <v>MOSS SIDE (Longsight)</v>
          </cell>
          <cell r="D233">
            <v>6.6</v>
          </cell>
          <cell r="E233">
            <v>54.75</v>
          </cell>
          <cell r="F233">
            <v>21.9</v>
          </cell>
          <cell r="G233">
            <v>0.76071242268715411</v>
          </cell>
          <cell r="H233">
            <v>0.63650301514049912</v>
          </cell>
          <cell r="I233">
            <v>13.938000000000001</v>
          </cell>
          <cell r="J233">
            <v>41.645000000000003</v>
          </cell>
          <cell r="K233">
            <v>1.2745830999999985E-2</v>
          </cell>
          <cell r="L233">
            <v>3.4415840000001641E-3</v>
          </cell>
          <cell r="M233">
            <v>13.939416031576931</v>
          </cell>
          <cell r="N233">
            <v>41.649005142121688</v>
          </cell>
          <cell r="O233">
            <v>3.0973298000000038E-2</v>
          </cell>
          <cell r="P233">
            <v>2.0065545159999996</v>
          </cell>
          <cell r="Q233">
            <v>14.116237459377917</v>
          </cell>
          <cell r="R233">
            <v>42.14913166475035</v>
          </cell>
          <cell r="S233">
            <v>1.2745830999999985E-2</v>
          </cell>
          <cell r="T233">
            <v>2.0095522679999998</v>
          </cell>
          <cell r="U233">
            <v>14.11490520482414</v>
          </cell>
          <cell r="V233">
            <v>42.145363479833378</v>
          </cell>
          <cell r="W233">
            <v>8.8541867000000107E-2</v>
          </cell>
          <cell r="X233">
            <v>2.0424870399999993</v>
          </cell>
          <cell r="Y233">
            <v>14.124416683804141</v>
          </cell>
          <cell r="Z233">
            <v>42.172266004976869</v>
          </cell>
          <cell r="AA233">
            <v>0.13442689500000005</v>
          </cell>
          <cell r="AB233">
            <v>2.0753644319999993</v>
          </cell>
          <cell r="AC233">
            <v>14.131306608711569</v>
          </cell>
          <cell r="AD233">
            <v>42.191753655472503</v>
          </cell>
          <cell r="AE233">
            <v>0.19310545400000001</v>
          </cell>
          <cell r="AF233">
            <v>2.1085428559999997</v>
          </cell>
          <cell r="AG233">
            <v>14.139342010811871</v>
          </cell>
          <cell r="AH233">
            <v>42.214481204731243</v>
          </cell>
          <cell r="AI233">
            <v>0.26774210599999992</v>
          </cell>
          <cell r="AJ233">
            <v>2.1412535119999996</v>
          </cell>
          <cell r="AK233">
            <v>14.148732464928626</v>
          </cell>
          <cell r="AL233">
            <v>42.24104141986875</v>
          </cell>
          <cell r="AM233">
            <v>0.35756323900000009</v>
          </cell>
          <cell r="AN233">
            <v>2.1742415720000001</v>
          </cell>
          <cell r="AO233">
            <v>14.159475483207038</v>
          </cell>
          <cell r="AP233">
            <v>42.271427264169056</v>
          </cell>
          <cell r="AQ233">
            <v>0.45864727699999996</v>
          </cell>
          <cell r="AR233">
            <v>2.2070307560000009</v>
          </cell>
          <cell r="AS233">
            <v>14.171186353019005</v>
          </cell>
          <cell r="AT233">
            <v>42.304550605999594</v>
          </cell>
          <cell r="AU233">
            <v>13.997999999999999</v>
          </cell>
          <cell r="AV233">
            <v>43.895000000000003</v>
          </cell>
          <cell r="AW233">
            <v>0.57604214100000017</v>
          </cell>
          <cell r="AX233">
            <v>2.2395564919999997</v>
          </cell>
          <cell r="AY233">
            <v>14.244301004347347</v>
          </cell>
          <cell r="AZ233">
            <v>44.591644441548269</v>
          </cell>
          <cell r="BA233">
            <v>1.3430243296</v>
          </cell>
          <cell r="BB233">
            <v>2.3442845200000018</v>
          </cell>
          <cell r="BC233">
            <v>14.320555872257856</v>
          </cell>
          <cell r="BD233">
            <v>44.807325778340292</v>
          </cell>
          <cell r="BE233">
            <v>13.936999999999999</v>
          </cell>
          <cell r="BF233">
            <v>44.658999999999999</v>
          </cell>
          <cell r="BG233">
            <v>2.2130665302049999</v>
          </cell>
          <cell r="BH233">
            <v>1.9876206040000004</v>
          </cell>
          <cell r="BI233">
            <v>14.30446482541131</v>
          </cell>
          <cell r="BJ233">
            <v>45.698347479583475</v>
          </cell>
          <cell r="BK233">
            <v>2.9856959739135003</v>
          </cell>
          <cell r="BL233">
            <v>1.1022206039999998</v>
          </cell>
          <cell r="BM233">
            <v>14.294599960103499</v>
          </cell>
          <cell r="BN233">
            <v>45.670445426964889</v>
          </cell>
          <cell r="BO233">
            <v>13.956</v>
          </cell>
          <cell r="BP233">
            <v>45.018000000000001</v>
          </cell>
          <cell r="BQ233">
            <v>3.5797311443211002</v>
          </cell>
          <cell r="BR233">
            <v>0.83702060400000144</v>
          </cell>
          <cell r="BS233">
            <v>14.342365577399535</v>
          </cell>
          <cell r="BT233">
            <v>46.11080687918507</v>
          </cell>
        </row>
        <row r="234">
          <cell r="B234" t="str">
            <v>Mossley</v>
          </cell>
          <cell r="C234" t="str">
            <v>MOSSLEY</v>
          </cell>
          <cell r="D234">
            <v>11</v>
          </cell>
          <cell r="E234">
            <v>33.405000000000001</v>
          </cell>
          <cell r="F234">
            <v>13.1</v>
          </cell>
          <cell r="G234">
            <v>0.88570677592758484</v>
          </cell>
          <cell r="H234">
            <v>0.74112825101064717</v>
          </cell>
          <cell r="I234">
            <v>9.7070000000000007</v>
          </cell>
          <cell r="J234">
            <v>29.582000000000001</v>
          </cell>
          <cell r="K234">
            <v>2.7789512000000016E-2</v>
          </cell>
          <cell r="L234">
            <v>6.1257240000003321E-3</v>
          </cell>
          <cell r="M234">
            <v>9.708780088239477</v>
          </cell>
          <cell r="N234">
            <v>29.587034849860974</v>
          </cell>
          <cell r="O234">
            <v>6.7544639999999934E-2</v>
          </cell>
          <cell r="P234">
            <v>1.1641967999995728E-2</v>
          </cell>
          <cell r="Q234">
            <v>9.7111562190404559</v>
          </cell>
          <cell r="R234">
            <v>29.593755562670413</v>
          </cell>
          <cell r="S234">
            <v>2.7789512000000016E-2</v>
          </cell>
          <cell r="T234">
            <v>1.6931499999998323E-2</v>
          </cell>
          <cell r="U234">
            <v>9.709347244392422</v>
          </cell>
          <cell r="V234">
            <v>29.588639009707933</v>
          </cell>
          <cell r="W234">
            <v>0.19329583500000003</v>
          </cell>
          <cell r="X234">
            <v>6.8925492000001753E-2</v>
          </cell>
          <cell r="Y234">
            <v>9.7207630503391567</v>
          </cell>
          <cell r="Z234">
            <v>29.620927784898516</v>
          </cell>
          <cell r="AA234">
            <v>0.29361182000000019</v>
          </cell>
          <cell r="AB234">
            <v>0.12079841199999919</v>
          </cell>
          <cell r="AC234">
            <v>9.7287508962727411</v>
          </cell>
          <cell r="AD234">
            <v>29.643520825005357</v>
          </cell>
          <cell r="AE234">
            <v>0.42189669699999999</v>
          </cell>
          <cell r="AF234">
            <v>0.17316054399999814</v>
          </cell>
          <cell r="AG234">
            <v>9.7382324052976905</v>
          </cell>
          <cell r="AH234">
            <v>29.670338582315054</v>
          </cell>
          <cell r="AI234">
            <v>0.58503412199999993</v>
          </cell>
          <cell r="AJ234">
            <v>0.22470340799999988</v>
          </cell>
          <cell r="AK234">
            <v>9.7495001982653129</v>
          </cell>
          <cell r="AL234">
            <v>29.702208713580703</v>
          </cell>
          <cell r="AM234">
            <v>0.78133841500000001</v>
          </cell>
          <cell r="AN234">
            <v>0.27669638000000063</v>
          </cell>
          <cell r="AO234">
            <v>9.7625324248822949</v>
          </cell>
          <cell r="AP234">
            <v>29.739069416840014</v>
          </cell>
          <cell r="AQ234">
            <v>1.0022447319999999</v>
          </cell>
          <cell r="AR234">
            <v>0.32834191599999585</v>
          </cell>
          <cell r="AS234">
            <v>9.7768376872184479</v>
          </cell>
          <cell r="AT234">
            <v>29.779530808858198</v>
          </cell>
          <cell r="AU234">
            <v>9.718</v>
          </cell>
          <cell r="AV234">
            <v>29.978999999999999</v>
          </cell>
          <cell r="AW234">
            <v>1.2583655089999999</v>
          </cell>
          <cell r="AX234">
            <v>0.37953365199999922</v>
          </cell>
          <cell r="AY234">
            <v>9.8039674110462549</v>
          </cell>
          <cell r="AZ234">
            <v>30.222152557247433</v>
          </cell>
          <cell r="BA234">
            <v>2.9305884149999999</v>
          </cell>
          <cell r="BB234">
            <v>0.56797362000000007</v>
          </cell>
          <cell r="BC234">
            <v>9.901626884789442</v>
          </cell>
          <cell r="BD234">
            <v>30.498375261771098</v>
          </cell>
          <cell r="BE234">
            <v>9.7289999999999992</v>
          </cell>
          <cell r="BF234">
            <v>30.382999999999999</v>
          </cell>
          <cell r="BG234">
            <v>4.8289658282000012</v>
          </cell>
          <cell r="BH234">
            <v>0.43509576399999972</v>
          </cell>
          <cell r="BI234">
            <v>10.005291579753402</v>
          </cell>
          <cell r="BJ234">
            <v>31.1644705985135</v>
          </cell>
          <cell r="BK234">
            <v>6.5141636766961</v>
          </cell>
          <cell r="BL234">
            <v>-1.813177771999996</v>
          </cell>
          <cell r="BM234">
            <v>9.9757377706848107</v>
          </cell>
          <cell r="BN234">
            <v>31.080879803304327</v>
          </cell>
          <cell r="BO234">
            <v>9.73</v>
          </cell>
          <cell r="BP234">
            <v>30.402000000000001</v>
          </cell>
          <cell r="BQ234">
            <v>7.8077335036107005</v>
          </cell>
          <cell r="BR234">
            <v>-2.5230058759999991</v>
          </cell>
          <cell r="BS234">
            <v>10.007376265308627</v>
          </cell>
          <cell r="BT234">
            <v>31.186538552559714</v>
          </cell>
        </row>
        <row r="235">
          <cell r="B235" t="str">
            <v>Mount St</v>
          </cell>
          <cell r="C235" t="str">
            <v>MOUNT ST</v>
          </cell>
          <cell r="D235">
            <v>6.6</v>
          </cell>
          <cell r="E235">
            <v>50</v>
          </cell>
          <cell r="F235">
            <v>20</v>
          </cell>
          <cell r="G235">
            <v>0.84238700070377048</v>
          </cell>
          <cell r="H235">
            <v>0.74271225382356454</v>
          </cell>
          <cell r="I235">
            <v>14.852</v>
          </cell>
          <cell r="J235">
            <v>42.113</v>
          </cell>
          <cell r="K235">
            <v>2.1281598999999929E-2</v>
          </cell>
          <cell r="L235">
            <v>4.383072000000432E-3</v>
          </cell>
          <cell r="M235">
            <v>14.85424507647129</v>
          </cell>
          <cell r="N235">
            <v>42.119350035188525</v>
          </cell>
          <cell r="O235">
            <v>5.1696441000000037E-2</v>
          </cell>
          <cell r="P235">
            <v>8.3469080000000417E-3</v>
          </cell>
          <cell r="Q235">
            <v>14.857252430864879</v>
          </cell>
          <cell r="R235">
            <v>42.127856117929078</v>
          </cell>
          <cell r="S235">
            <v>2.1281598999999929E-2</v>
          </cell>
          <cell r="T235">
            <v>1.2160952000000336E-2</v>
          </cell>
          <cell r="U235">
            <v>14.854925464518521</v>
          </cell>
          <cell r="V235">
            <v>42.12127446319667</v>
          </cell>
          <cell r="W235">
            <v>0.14772886499999993</v>
          </cell>
          <cell r="X235">
            <v>6.378209999999962E-2</v>
          </cell>
          <cell r="Y235">
            <v>14.870502410996865</v>
          </cell>
          <cell r="Z235">
            <v>42.165332721136735</v>
          </cell>
          <cell r="AA235">
            <v>0.22423727100000002</v>
          </cell>
          <cell r="AB235">
            <v>0.11532483599999965</v>
          </cell>
          <cell r="AC235">
            <v>14.881703980891372</v>
          </cell>
          <cell r="AD235">
            <v>42.197015545266098</v>
          </cell>
          <cell r="AE235">
            <v>0.32203384600000007</v>
          </cell>
          <cell r="AF235">
            <v>0.16723788399999906</v>
          </cell>
          <cell r="AG235">
            <v>14.894800176518542</v>
          </cell>
          <cell r="AH235">
            <v>42.234057180208964</v>
          </cell>
          <cell r="AI235">
            <v>0.44636106599999992</v>
          </cell>
          <cell r="AJ235">
            <v>0.21855495599999974</v>
          </cell>
          <cell r="AK235">
            <v>14.910165067316697</v>
          </cell>
          <cell r="AL235">
            <v>42.277515654111234</v>
          </cell>
          <cell r="AM235">
            <v>0.59592617900000011</v>
          </cell>
          <cell r="AN235">
            <v>0.27021361200000049</v>
          </cell>
          <cell r="AO235">
            <v>14.927767582043893</v>
          </cell>
          <cell r="AP235">
            <v>42.327303084229378</v>
          </cell>
          <cell r="AQ235">
            <v>0.76420822699999991</v>
          </cell>
          <cell r="AR235">
            <v>0.3216212679999999</v>
          </cell>
          <cell r="AS235">
            <v>14.946985447156408</v>
          </cell>
          <cell r="AT235">
            <v>42.381659415193326</v>
          </cell>
          <cell r="AU235">
            <v>14.871</v>
          </cell>
          <cell r="AV235">
            <v>42.752000000000002</v>
          </cell>
          <cell r="AW235">
            <v>0.95953306699999996</v>
          </cell>
          <cell r="AX235">
            <v>0.37269770000000024</v>
          </cell>
          <cell r="AY235">
            <v>14.987539968477297</v>
          </cell>
          <cell r="AZ235">
            <v>43.081624807958249</v>
          </cell>
          <cell r="BA235">
            <v>2.2357730060000001</v>
          </cell>
          <cell r="BB235">
            <v>0.61482109599999957</v>
          </cell>
          <cell r="BC235">
            <v>15.120362313960616</v>
          </cell>
          <cell r="BD235">
            <v>43.457303132695685</v>
          </cell>
          <cell r="BE235">
            <v>14.888999999999999</v>
          </cell>
          <cell r="BF235">
            <v>43.414999999999999</v>
          </cell>
          <cell r="BG235">
            <v>3.68518440271</v>
          </cell>
          <cell r="BH235">
            <v>0.66242238400000053</v>
          </cell>
          <cell r="BI235">
            <v>15.269316961914797</v>
          </cell>
          <cell r="BJ235">
            <v>44.490698811080875</v>
          </cell>
          <cell r="BK235">
            <v>4.9760323022352999</v>
          </cell>
          <cell r="BL235">
            <v>0.64025217999999873</v>
          </cell>
          <cell r="BM235">
            <v>15.380297478433949</v>
          </cell>
          <cell r="BN235">
            <v>44.804599114321988</v>
          </cell>
          <cell r="BO235">
            <v>14.893000000000001</v>
          </cell>
          <cell r="BP235">
            <v>43.463000000000001</v>
          </cell>
          <cell r="BQ235">
            <v>5.9725942898148006</v>
          </cell>
          <cell r="BR235">
            <v>0.58092456000000103</v>
          </cell>
          <cell r="BS235">
            <v>15.466284223042404</v>
          </cell>
          <cell r="BT235">
            <v>45.084492646642182</v>
          </cell>
        </row>
        <row r="236">
          <cell r="B236" t="str">
            <v>Musgrave Rd</v>
          </cell>
          <cell r="C236" t="str">
            <v>MUSGRAVE RD</v>
          </cell>
          <cell r="D236">
            <v>6.6</v>
          </cell>
          <cell r="E236">
            <v>50</v>
          </cell>
          <cell r="F236">
            <v>20</v>
          </cell>
          <cell r="G236">
            <v>0.85627874554725414</v>
          </cell>
          <cell r="H236">
            <v>0.72205495722712387</v>
          </cell>
          <cell r="I236">
            <v>14.439</v>
          </cell>
          <cell r="J236">
            <v>42.808</v>
          </cell>
          <cell r="K236">
            <v>1.8212961000000027E-2</v>
          </cell>
          <cell r="L236">
            <v>5.7834840000001719E-3</v>
          </cell>
          <cell r="M236">
            <v>14.441099144542477</v>
          </cell>
          <cell r="N236">
            <v>42.813937277362704</v>
          </cell>
          <cell r="O236">
            <v>4.3892709999999946E-2</v>
          </cell>
          <cell r="P236">
            <v>1.0974560000001077E-2</v>
          </cell>
          <cell r="Q236">
            <v>14.443799641379425</v>
          </cell>
          <cell r="R236">
            <v>42.82157543586662</v>
          </cell>
          <cell r="S236">
            <v>1.8212961000000027E-2</v>
          </cell>
          <cell r="T236">
            <v>1.5937332000000026E-2</v>
          </cell>
          <cell r="U236">
            <v>14.441987375887342</v>
          </cell>
          <cell r="V236">
            <v>42.816449574991573</v>
          </cell>
          <cell r="W236">
            <v>0.12369544599999993</v>
          </cell>
          <cell r="X236">
            <v>6.3599748000001455E-2</v>
          </cell>
          <cell r="Y236">
            <v>14.455384080405125</v>
          </cell>
          <cell r="Z236">
            <v>42.854341177431877</v>
          </cell>
          <cell r="AA236">
            <v>0.18637876199999992</v>
          </cell>
          <cell r="AB236">
            <v>0.11113551600000005</v>
          </cell>
          <cell r="AC236">
            <v>14.465025749771373</v>
          </cell>
          <cell r="AD236">
            <v>42.881611936595206</v>
          </cell>
          <cell r="AE236">
            <v>0.26586388500000002</v>
          </cell>
          <cell r="AF236">
            <v>0.15912090800000023</v>
          </cell>
          <cell r="AG236">
            <v>14.476176527975765</v>
          </cell>
          <cell r="AH236">
            <v>42.913151100130541</v>
          </cell>
          <cell r="AI236">
            <v>0.36611135099999981</v>
          </cell>
          <cell r="AJ236">
            <v>0.20632343599999814</v>
          </cell>
          <cell r="AK236">
            <v>14.489075057328478</v>
          </cell>
          <cell r="AL236">
            <v>42.949633650421084</v>
          </cell>
          <cell r="AM236">
            <v>0.48600426000000008</v>
          </cell>
          <cell r="AN236">
            <v>0.25394115999999833</v>
          </cell>
          <cell r="AO236">
            <v>14.503728437488277</v>
          </cell>
          <cell r="AP236">
            <v>42.99107966833428</v>
          </cell>
          <cell r="AQ236">
            <v>0.62041639700000006</v>
          </cell>
          <cell r="AR236">
            <v>0.30122377999999994</v>
          </cell>
          <cell r="AS236">
            <v>14.51962260671014</v>
          </cell>
          <cell r="AT236">
            <v>43.036035167686705</v>
          </cell>
          <cell r="AU236">
            <v>14.45</v>
          </cell>
          <cell r="AV236">
            <v>43.003</v>
          </cell>
          <cell r="AW236">
            <v>0.77555029100000006</v>
          </cell>
          <cell r="AX236">
            <v>0.34807408000000173</v>
          </cell>
          <cell r="AY236">
            <v>14.548291641373465</v>
          </cell>
          <cell r="AZ236">
            <v>43.281010744596536</v>
          </cell>
          <cell r="BA236">
            <v>1.7835986639999999</v>
          </cell>
          <cell r="BB236">
            <v>0.44708548000000192</v>
          </cell>
          <cell r="BC236">
            <v>14.645134256214458</v>
          </cell>
          <cell r="BD236">
            <v>43.55492302324415</v>
          </cell>
          <cell r="BE236">
            <v>14.382999999999999</v>
          </cell>
          <cell r="BF236">
            <v>43.088000000000001</v>
          </cell>
          <cell r="BG236">
            <v>2.9319913224899996</v>
          </cell>
          <cell r="BH236">
            <v>-0.47876457599999966</v>
          </cell>
          <cell r="BI236">
            <v>14.597601685222603</v>
          </cell>
          <cell r="BJ236">
            <v>43.694985227499863</v>
          </cell>
          <cell r="BK236">
            <v>3.9660773239582001</v>
          </cell>
          <cell r="BL236">
            <v>-2.9160983640000016</v>
          </cell>
          <cell r="BM236">
            <v>14.474849338662924</v>
          </cell>
          <cell r="BN236">
            <v>43.347789160864217</v>
          </cell>
          <cell r="BO236">
            <v>14.446999999999999</v>
          </cell>
          <cell r="BP236">
            <v>43.536000000000001</v>
          </cell>
          <cell r="BQ236">
            <v>4.7771495452086992</v>
          </cell>
          <cell r="BR236">
            <v>-4.1780791560000043</v>
          </cell>
          <cell r="BS236">
            <v>14.499405068253511</v>
          </cell>
          <cell r="BT236">
            <v>43.684223916522406</v>
          </cell>
        </row>
        <row r="237">
          <cell r="B237" t="str">
            <v>Nelson</v>
          </cell>
          <cell r="C237" t="str">
            <v>NELSON</v>
          </cell>
          <cell r="D237">
            <v>6.6</v>
          </cell>
          <cell r="E237">
            <v>54.75</v>
          </cell>
          <cell r="F237">
            <v>21.9</v>
          </cell>
          <cell r="G237">
            <v>0.74559377643925173</v>
          </cell>
          <cell r="H237">
            <v>0.64673819799102905</v>
          </cell>
          <cell r="I237">
            <v>14.161</v>
          </cell>
          <cell r="J237">
            <v>40.814</v>
          </cell>
          <cell r="K237">
            <v>2.2304054999999989E-2</v>
          </cell>
          <cell r="L237">
            <v>7.0353920000001402E-3</v>
          </cell>
          <cell r="M237">
            <v>14.163566536003534</v>
          </cell>
          <cell r="N237">
            <v>40.821259260049032</v>
          </cell>
          <cell r="O237">
            <v>5.3552857000000009E-2</v>
          </cell>
          <cell r="P237">
            <v>1.3275052000000453E-2</v>
          </cell>
          <cell r="Q237">
            <v>14.166845925947049</v>
          </cell>
          <cell r="R237">
            <v>40.830534775517897</v>
          </cell>
          <cell r="S237">
            <v>2.2304054999999989E-2</v>
          </cell>
          <cell r="T237">
            <v>1.9182772000001069E-2</v>
          </cell>
          <cell r="U237">
            <v>14.164629156172163</v>
          </cell>
          <cell r="V237">
            <v>40.824264803757288</v>
          </cell>
          <cell r="W237">
            <v>0.15049565699999989</v>
          </cell>
          <cell r="X237">
            <v>0.11808023999999939</v>
          </cell>
          <cell r="Y237">
            <v>14.18449429794406</v>
          </cell>
          <cell r="Z237">
            <v>40.880451909581851</v>
          </cell>
          <cell r="AA237">
            <v>0.22632845400000001</v>
          </cell>
          <cell r="AB237">
            <v>0.21678756400000054</v>
          </cell>
          <cell r="AC237">
            <v>14.199762598829475</v>
          </cell>
          <cell r="AD237">
            <v>40.923637185954945</v>
          </cell>
          <cell r="AE237">
            <v>0.32199863599999989</v>
          </cell>
          <cell r="AF237">
            <v>0.31597164800000055</v>
          </cell>
          <cell r="AG237">
            <v>14.216807926545815</v>
          </cell>
          <cell r="AH237">
            <v>40.971848653218025</v>
          </cell>
          <cell r="AI237">
            <v>0.44183209799999978</v>
          </cell>
          <cell r="AJ237">
            <v>0.41423030800000049</v>
          </cell>
          <cell r="AK237">
            <v>14.235886039476851</v>
          </cell>
          <cell r="AL237">
            <v>41.025809705321137</v>
          </cell>
          <cell r="AM237">
            <v>0.58439292800000009</v>
          </cell>
          <cell r="AN237">
            <v>0.51292920400000064</v>
          </cell>
          <cell r="AO237">
            <v>14.256990792166354</v>
          </cell>
          <cell r="AP237">
            <v>41.08550296028919</v>
          </cell>
          <cell r="AQ237">
            <v>0.74372897800000015</v>
          </cell>
          <cell r="AR237">
            <v>0.61122056800000113</v>
          </cell>
          <cell r="AS237">
            <v>14.279527346230525</v>
          </cell>
          <cell r="AT237">
            <v>41.149245961102601</v>
          </cell>
          <cell r="AU237">
            <v>14.17</v>
          </cell>
          <cell r="AV237">
            <v>41.212000000000003</v>
          </cell>
          <cell r="AW237">
            <v>0.92599229999999999</v>
          </cell>
          <cell r="AX237">
            <v>0.70900429599999892</v>
          </cell>
          <cell r="AY237">
            <v>14.313025109821927</v>
          </cell>
          <cell r="AZ237">
            <v>41.616536100140145</v>
          </cell>
          <cell r="BA237">
            <v>2.1068739829999998</v>
          </cell>
          <cell r="BB237">
            <v>1.1787666440000004</v>
          </cell>
          <cell r="BC237">
            <v>14.457419015221033</v>
          </cell>
          <cell r="BD237">
            <v>42.024943738819012</v>
          </cell>
          <cell r="BE237">
            <v>14.097</v>
          </cell>
          <cell r="BF237">
            <v>41.743000000000002</v>
          </cell>
          <cell r="BG237">
            <v>3.4746922585200002</v>
          </cell>
          <cell r="BH237">
            <v>1.2703570720000039</v>
          </cell>
          <cell r="BI237">
            <v>14.5120841679233</v>
          </cell>
          <cell r="BJ237">
            <v>42.917035319606967</v>
          </cell>
          <cell r="BK237">
            <v>4.7437169361729996</v>
          </cell>
          <cell r="BL237">
            <v>1.1104757919999981</v>
          </cell>
          <cell r="BM237">
            <v>14.609109052651307</v>
          </cell>
          <cell r="BN237">
            <v>43.191463135347036</v>
          </cell>
          <cell r="BO237">
            <v>14.106</v>
          </cell>
          <cell r="BP237">
            <v>42.113999999999997</v>
          </cell>
          <cell r="BQ237">
            <v>5.7747769225860006</v>
          </cell>
          <cell r="BR237">
            <v>0.68263236800000282</v>
          </cell>
          <cell r="BS237">
            <v>14.670876816998094</v>
          </cell>
          <cell r="BT237">
            <v>43.711712911337699</v>
          </cell>
        </row>
        <row r="238">
          <cell r="B238" t="str">
            <v>New Moston</v>
          </cell>
          <cell r="C238" t="str">
            <v>NEW MOSTON</v>
          </cell>
          <cell r="D238">
            <v>6.6</v>
          </cell>
          <cell r="E238">
            <v>62.5</v>
          </cell>
          <cell r="F238">
            <v>25</v>
          </cell>
          <cell r="G238">
            <v>0.57736426718154299</v>
          </cell>
          <cell r="H238">
            <v>0.49556862450499944</v>
          </cell>
          <cell r="I238">
            <v>12.387</v>
          </cell>
          <cell r="J238">
            <v>36.079000000000001</v>
          </cell>
          <cell r="K238">
            <v>2.2517785999999984E-2</v>
          </cell>
          <cell r="L238">
            <v>2.8100680000000544E-3</v>
          </cell>
          <cell r="M238">
            <v>12.389215612624985</v>
          </cell>
          <cell r="N238">
            <v>36.085266698846439</v>
          </cell>
          <cell r="O238">
            <v>5.4890227999999874E-2</v>
          </cell>
          <cell r="P238">
            <v>5.4035080000001123E-3</v>
          </cell>
          <cell r="Q238">
            <v>12.392274334046977</v>
          </cell>
          <cell r="R238">
            <v>36.093918069483443</v>
          </cell>
          <cell r="S238">
            <v>2.2517785999999984E-2</v>
          </cell>
          <cell r="T238">
            <v>7.9372320000001828E-3</v>
          </cell>
          <cell r="U238">
            <v>12.389664123157647</v>
          </cell>
          <cell r="V238">
            <v>36.086535278202753</v>
          </cell>
          <cell r="W238">
            <v>0.15776284009999997</v>
          </cell>
          <cell r="X238">
            <v>5.2144740000000578E-2</v>
          </cell>
          <cell r="Y238">
            <v>12.405362151193286</v>
          </cell>
          <cell r="Z238">
            <v>36.130936006503781</v>
          </cell>
          <cell r="AA238">
            <v>0.24019548499999999</v>
          </cell>
          <cell r="AB238">
            <v>9.6324656000000619E-2</v>
          </cell>
          <cell r="AC238">
            <v>12.416437877877891</v>
          </cell>
          <cell r="AD238">
            <v>36.162262892284794</v>
          </cell>
          <cell r="AE238">
            <v>0.34592165899999994</v>
          </cell>
          <cell r="AF238">
            <v>0.14078728799999984</v>
          </cell>
          <cell r="AG238">
            <v>12.429575991146583</v>
          </cell>
          <cell r="AH238">
            <v>36.199423088221948</v>
          </cell>
          <cell r="AI238">
            <v>0.48078804099999994</v>
          </cell>
          <cell r="AJ238">
            <v>0.18484584000000082</v>
          </cell>
          <cell r="AK238">
            <v>12.445227863693498</v>
          </cell>
          <cell r="AL238">
            <v>36.243693269086712</v>
          </cell>
          <cell r="AM238">
            <v>0.64343412200000005</v>
          </cell>
          <cell r="AN238">
            <v>0.22916534400000055</v>
          </cell>
          <cell r="AO238">
            <v>12.463332657059064</v>
          </cell>
          <cell r="AP238">
            <v>36.294901357729806</v>
          </cell>
          <cell r="AQ238">
            <v>0.82670954299999988</v>
          </cell>
          <cell r="AR238">
            <v>0.2733232400000003</v>
          </cell>
          <cell r="AS238">
            <v>12.483227912633707</v>
          </cell>
          <cell r="AT238">
            <v>36.351173638250884</v>
          </cell>
          <cell r="AU238">
            <v>12.339</v>
          </cell>
          <cell r="AV238">
            <v>36.552999999999997</v>
          </cell>
          <cell r="AW238">
            <v>1.0398961989999997</v>
          </cell>
          <cell r="AX238">
            <v>0.31725534799999933</v>
          </cell>
          <cell r="AY238">
            <v>12.457719971362359</v>
          </cell>
          <cell r="AZ238">
            <v>36.888790787250386</v>
          </cell>
          <cell r="BA238">
            <v>2.4347237243999995</v>
          </cell>
          <cell r="BB238">
            <v>0.5276343159999981</v>
          </cell>
          <cell r="BC238">
            <v>12.598139123039545</v>
          </cell>
          <cell r="BD238">
            <v>37.285956124687985</v>
          </cell>
          <cell r="BE238">
            <v>12.363</v>
          </cell>
          <cell r="BF238">
            <v>37.228000000000002</v>
          </cell>
          <cell r="BG238">
            <v>4.0144841745549993</v>
          </cell>
          <cell r="BH238">
            <v>0.56927268400000264</v>
          </cell>
          <cell r="BI238">
            <v>12.763974735785837</v>
          </cell>
          <cell r="BJ238">
            <v>38.362127819034598</v>
          </cell>
          <cell r="BK238">
            <v>5.4095609574594503</v>
          </cell>
          <cell r="BL238">
            <v>0.56927268400000619</v>
          </cell>
          <cell r="BM238">
            <v>12.886012304899486</v>
          </cell>
          <cell r="BN238">
            <v>38.707302189753733</v>
          </cell>
          <cell r="BO238">
            <v>12.419</v>
          </cell>
          <cell r="BP238">
            <v>37.68</v>
          </cell>
          <cell r="BQ238">
            <v>6.4731551724420591</v>
          </cell>
          <cell r="BR238">
            <v>0.56927268400000619</v>
          </cell>
          <cell r="BS238">
            <v>13.03505266949475</v>
          </cell>
          <cell r="BT238">
            <v>39.42246008067125</v>
          </cell>
        </row>
        <row r="239">
          <cell r="B239" t="str">
            <v>Newbiggin on Lune</v>
          </cell>
          <cell r="C239" t="str">
            <v>NEWBIGGIN ON LUNE</v>
          </cell>
          <cell r="D239">
            <v>11</v>
          </cell>
          <cell r="E239">
            <v>50</v>
          </cell>
          <cell r="F239">
            <v>20</v>
          </cell>
          <cell r="G239">
            <v>7.5914408115077242E-2</v>
          </cell>
          <cell r="H239">
            <v>7.1362735094844046E-2</v>
          </cell>
          <cell r="I239">
            <v>1.427</v>
          </cell>
          <cell r="J239">
            <v>3.7949999999999999</v>
          </cell>
          <cell r="K239">
            <v>4.849521999999995E-3</v>
          </cell>
          <cell r="L239">
            <v>3.2008879999878559E-6</v>
          </cell>
          <cell r="M239">
            <v>1.4272547018968809</v>
          </cell>
          <cell r="N239">
            <v>3.7957204057538623</v>
          </cell>
          <cell r="O239">
            <v>1.1394585000000013E-2</v>
          </cell>
          <cell r="P239">
            <v>6.8283280000303037E-6</v>
          </cell>
          <cell r="Q239">
            <v>1.4275984190049149</v>
          </cell>
          <cell r="R239">
            <v>3.7966925845454647</v>
          </cell>
          <cell r="S239">
            <v>4.849521999999995E-3</v>
          </cell>
          <cell r="T239">
            <v>1.0920968000038833E-5</v>
          </cell>
          <cell r="U239">
            <v>1.427255107095996</v>
          </cell>
          <cell r="V239">
            <v>3.79572155183003</v>
          </cell>
          <cell r="W239">
            <v>3.1079675000000001E-2</v>
          </cell>
          <cell r="X239">
            <v>9.812798847999904E-3</v>
          </cell>
          <cell r="Y239">
            <v>1.4291462982530885</v>
          </cell>
          <cell r="Z239">
            <v>3.8010706481968306</v>
          </cell>
          <cell r="AA239">
            <v>4.5929594000000018E-2</v>
          </cell>
          <cell r="AB239">
            <v>1.9615068367999866E-2</v>
          </cell>
          <cell r="AC239">
            <v>1.4304402025874643</v>
          </cell>
          <cell r="AD239">
            <v>3.804730362313006</v>
          </cell>
          <cell r="AE239">
            <v>6.4119963000000002E-2</v>
          </cell>
          <cell r="AF239">
            <v>2.9418289407999954E-2</v>
          </cell>
          <cell r="AG239">
            <v>1.4319094850188443</v>
          </cell>
          <cell r="AH239">
            <v>3.808886120595834</v>
          </cell>
          <cell r="AI239">
            <v>8.6105483999999954E-2</v>
          </cell>
          <cell r="AJ239">
            <v>3.9221071208000113E-2</v>
          </cell>
          <cell r="AK239">
            <v>1.4335779382169043</v>
          </cell>
          <cell r="AL239">
            <v>3.8136052188775968</v>
          </cell>
          <cell r="AM239">
            <v>0.11154164200000005</v>
          </cell>
          <cell r="AN239">
            <v>4.9024715688000153E-2</v>
          </cell>
          <cell r="AO239">
            <v>1.435427548166724</v>
          </cell>
          <cell r="AP239">
            <v>3.8188367058298671</v>
          </cell>
          <cell r="AQ239">
            <v>0.13948722600000002</v>
          </cell>
          <cell r="AR239">
            <v>5.8828271168000379E-2</v>
          </cell>
          <cell r="AS239">
            <v>1.43740886415222</v>
          </cell>
          <cell r="AT239">
            <v>3.8244407137059371</v>
          </cell>
          <cell r="AU239">
            <v>1.429</v>
          </cell>
          <cell r="AV239">
            <v>3.8839999999999999</v>
          </cell>
          <cell r="AW239">
            <v>0.16962415400000003</v>
          </cell>
          <cell r="AX239">
            <v>6.8631525968000151E-2</v>
          </cell>
          <cell r="AY239">
            <v>1.4415051800877712</v>
          </cell>
          <cell r="AZ239">
            <v>3.9193699905600878</v>
          </cell>
          <cell r="BA239">
            <v>0.35543928499999994</v>
          </cell>
          <cell r="BB239">
            <v>0.11762370596800009</v>
          </cell>
          <cell r="BC239">
            <v>1.4538293677435477</v>
          </cell>
          <cell r="BD239">
            <v>3.9542280572161483</v>
          </cell>
          <cell r="BE239">
            <v>1.4339999999999999</v>
          </cell>
          <cell r="BF239">
            <v>3.9039999999999999</v>
          </cell>
          <cell r="BG239">
            <v>0.57925080397999995</v>
          </cell>
          <cell r="BH239">
            <v>0.12742096596800012</v>
          </cell>
          <cell r="BI239">
            <v>1.4710906487825623</v>
          </cell>
          <cell r="BJ239">
            <v>4.0089081970910341</v>
          </cell>
          <cell r="BK239">
            <v>0.79490759423799995</v>
          </cell>
          <cell r="BL239">
            <v>0.12742096596800012</v>
          </cell>
          <cell r="BM239">
            <v>1.4824096947742011</v>
          </cell>
          <cell r="BN239">
            <v>4.0409232938000343</v>
          </cell>
          <cell r="BO239">
            <v>1.4370000000000001</v>
          </cell>
          <cell r="BP239">
            <v>3.9929999999999999</v>
          </cell>
          <cell r="BQ239">
            <v>0.97387693365400008</v>
          </cell>
          <cell r="BR239">
            <v>0.12742096596800057</v>
          </cell>
          <cell r="BS239">
            <v>1.4948031489822484</v>
          </cell>
          <cell r="BT239">
            <v>4.1564919944771361</v>
          </cell>
        </row>
        <row r="240">
          <cell r="B240" t="str">
            <v>Newby</v>
          </cell>
          <cell r="C240" t="str">
            <v>NEWBY</v>
          </cell>
          <cell r="D240">
            <v>11</v>
          </cell>
          <cell r="E240">
            <v>33.405000000000001</v>
          </cell>
          <cell r="F240">
            <v>13.1</v>
          </cell>
          <cell r="G240">
            <v>0.32662159934311247</v>
          </cell>
          <cell r="H240">
            <v>0.30811767691244518</v>
          </cell>
          <cell r="I240">
            <v>4.0350000000000001</v>
          </cell>
          <cell r="J240">
            <v>10.907</v>
          </cell>
          <cell r="K240">
            <v>2.5318641999999891E-2</v>
          </cell>
          <cell r="L240">
            <v>2.4165279999932565E-4</v>
          </cell>
          <cell r="M240">
            <v>4.0363415675530314</v>
          </cell>
          <cell r="N240">
            <v>10.910794526056673</v>
          </cell>
          <cell r="O240">
            <v>6.0080829000000002E-2</v>
          </cell>
          <cell r="P240">
            <v>5.075591999994522E-4</v>
          </cell>
          <cell r="Q240">
            <v>4.0381800656579125</v>
          </cell>
          <cell r="R240">
            <v>10.915994583965313</v>
          </cell>
          <cell r="S240">
            <v>2.5318641999999891E-2</v>
          </cell>
          <cell r="T240">
            <v>8.0218719999924915E-4</v>
          </cell>
          <cell r="U240">
            <v>4.0363709879790983</v>
          </cell>
          <cell r="V240">
            <v>10.910877739587781</v>
          </cell>
          <cell r="W240">
            <v>0.16793109299999986</v>
          </cell>
          <cell r="X240">
            <v>4.1227535199999554E-2</v>
          </cell>
          <cell r="Y240">
            <v>4.0459779809358727</v>
          </cell>
          <cell r="Z240">
            <v>10.938050419053969</v>
          </cell>
          <cell r="AA240">
            <v>0.25139490799999986</v>
          </cell>
          <cell r="AB240">
            <v>8.1676915199998756E-2</v>
          </cell>
          <cell r="AC240">
            <v>4.0524817369803641</v>
          </cell>
          <cell r="AD240">
            <v>10.956445819062939</v>
          </cell>
          <cell r="AE240">
            <v>0.35484729299999984</v>
          </cell>
          <cell r="AF240">
            <v>0.12219223119999922</v>
          </cell>
          <cell r="AG240">
            <v>4.0600380816100872</v>
          </cell>
          <cell r="AH240">
            <v>10.97781838917758</v>
          </cell>
          <cell r="AI240">
            <v>0.48145142499999982</v>
          </cell>
          <cell r="AJ240">
            <v>0.16267212319999969</v>
          </cell>
          <cell r="AK240">
            <v>4.0688077185404223</v>
          </cell>
          <cell r="AL240">
            <v>11.002622668145516</v>
          </cell>
          <cell r="AM240">
            <v>0.62959155599999994</v>
          </cell>
          <cell r="AN240">
            <v>0.20321143919999907</v>
          </cell>
          <cell r="AO240">
            <v>4.0787108212236953</v>
          </cell>
          <cell r="AP240">
            <v>11.030632872394031</v>
          </cell>
          <cell r="AQ240">
            <v>0.79348356699999989</v>
          </cell>
          <cell r="AR240">
            <v>0.24374252719999889</v>
          </cell>
          <cell r="AS240">
            <v>4.0894402513360797</v>
          </cell>
          <cell r="AT240">
            <v>11.060980283556967</v>
          </cell>
          <cell r="AU240">
            <v>4.0369999999999999</v>
          </cell>
          <cell r="AV240">
            <v>11.013999999999999</v>
          </cell>
          <cell r="AW240">
            <v>0.97001944899999992</v>
          </cell>
          <cell r="AX240">
            <v>0.28424986719999934</v>
          </cell>
          <cell r="AY240">
            <v>4.1028320661222146</v>
          </cell>
          <cell r="AZ240">
            <v>11.200201201498155</v>
          </cell>
          <cell r="BA240">
            <v>2.0766262310000005</v>
          </cell>
          <cell r="BB240">
            <v>0.48513001919999921</v>
          </cell>
          <cell r="BC240">
            <v>4.1714573327864706</v>
          </cell>
          <cell r="BD240">
            <v>11.394302767174278</v>
          </cell>
          <cell r="BE240">
            <v>4.0609999999999999</v>
          </cell>
          <cell r="BF240">
            <v>11.295</v>
          </cell>
          <cell r="BG240">
            <v>3.4001474319000002</v>
          </cell>
          <cell r="BH240">
            <v>0.52522622319999845</v>
          </cell>
          <cell r="BI240">
            <v>4.267028685131077</v>
          </cell>
          <cell r="BJ240">
            <v>11.87773712150053</v>
          </cell>
          <cell r="BK240">
            <v>4.6475039162779987</v>
          </cell>
          <cell r="BL240">
            <v>0.52522622319999845</v>
          </cell>
          <cell r="BM240">
            <v>4.3324979216793551</v>
          </cell>
          <cell r="BN240">
            <v>12.062912085990106</v>
          </cell>
          <cell r="BO240">
            <v>4.0640000000000001</v>
          </cell>
          <cell r="BP240">
            <v>11.416</v>
          </cell>
          <cell r="BQ240">
            <v>5.6518988394119996</v>
          </cell>
          <cell r="BR240">
            <v>0.52522622319999845</v>
          </cell>
          <cell r="BS240">
            <v>4.3882149834288198</v>
          </cell>
          <cell r="BT240">
            <v>12.333018453379212</v>
          </cell>
        </row>
        <row r="241">
          <cell r="B241" t="str">
            <v>Newton</v>
          </cell>
          <cell r="C241" t="str">
            <v>NEWTON</v>
          </cell>
          <cell r="D241">
            <v>11</v>
          </cell>
          <cell r="E241">
            <v>33.405000000000001</v>
          </cell>
          <cell r="F241">
            <v>13.1</v>
          </cell>
          <cell r="G241">
            <v>0.67931276680462394</v>
          </cell>
          <cell r="H241">
            <v>0.61736718845359839</v>
          </cell>
          <cell r="I241">
            <v>8.0869999999999997</v>
          </cell>
          <cell r="J241">
            <v>22.690999999999999</v>
          </cell>
          <cell r="K241">
            <v>8.950208000000015E-3</v>
          </cell>
          <cell r="L241">
            <v>7.6981199999992533E-4</v>
          </cell>
          <cell r="M241">
            <v>8.0875101687421385</v>
          </cell>
          <cell r="N241">
            <v>22.692442975108463</v>
          </cell>
          <cell r="O241">
            <v>2.1866558000000036E-2</v>
          </cell>
          <cell r="P241">
            <v>1.4885600000000831E-3</v>
          </cell>
          <cell r="Q241">
            <v>8.08822582578766</v>
          </cell>
          <cell r="R241">
            <v>22.694467158908029</v>
          </cell>
          <cell r="S241">
            <v>8.950208000000015E-3</v>
          </cell>
          <cell r="T241">
            <v>2.1967880000002271E-3</v>
          </cell>
          <cell r="U241">
            <v>8.0875850655582955</v>
          </cell>
          <cell r="V241">
            <v>22.692654815294837</v>
          </cell>
          <cell r="W241">
            <v>6.3136848400000001E-2</v>
          </cell>
          <cell r="X241">
            <v>1.4350512000000037E-2</v>
          </cell>
          <cell r="Y241">
            <v>8.0910670316714306</v>
          </cell>
          <cell r="Z241">
            <v>22.702503302696673</v>
          </cell>
          <cell r="AA241">
            <v>9.6347726999999994E-2</v>
          </cell>
          <cell r="AB241">
            <v>2.6500396000000093E-2</v>
          </cell>
          <cell r="AC241">
            <v>8.093447854262136</v>
          </cell>
          <cell r="AD241">
            <v>22.709237285891433</v>
          </cell>
          <cell r="AE241">
            <v>0.139022539</v>
          </cell>
          <cell r="AF241">
            <v>3.8735160000000102E-2</v>
          </cell>
          <cell r="AG241">
            <v>8.0963298595789244</v>
          </cell>
          <cell r="AH241">
            <v>22.717388827903104</v>
          </cell>
          <cell r="AI241">
            <v>0.193546997</v>
          </cell>
          <cell r="AJ241">
            <v>5.085572000000016E-2</v>
          </cell>
          <cell r="AK241">
            <v>8.0998278158591468</v>
          </cell>
          <cell r="AL241">
            <v>22.727282542327263</v>
          </cell>
          <cell r="AM241">
            <v>0.25938205300000006</v>
          </cell>
          <cell r="AN241">
            <v>6.3054643999999938E-2</v>
          </cell>
          <cell r="AO241">
            <v>8.1039235376190515</v>
          </cell>
          <cell r="AP241">
            <v>22.738866992848386</v>
          </cell>
          <cell r="AQ241">
            <v>0.33362284200000003</v>
          </cell>
          <cell r="AR241">
            <v>7.5209127999999792E-2</v>
          </cell>
          <cell r="AS241">
            <v>8.1084581134484388</v>
          </cell>
          <cell r="AT241">
            <v>22.751692710123443</v>
          </cell>
          <cell r="AU241">
            <v>8.093</v>
          </cell>
          <cell r="AV241">
            <v>22.937999999999999</v>
          </cell>
          <cell r="AW241">
            <v>0.41995314900000003</v>
          </cell>
          <cell r="AX241">
            <v>8.7299507999999415E-2</v>
          </cell>
          <cell r="AY241">
            <v>8.1196238598241912</v>
          </cell>
          <cell r="AZ241">
            <v>23.013303647292183</v>
          </cell>
          <cell r="BA241">
            <v>0.98519988869999997</v>
          </cell>
          <cell r="BB241">
            <v>0.1450828919999998</v>
          </cell>
          <cell r="BC241">
            <v>8.1523244606997771</v>
          </cell>
          <cell r="BD241">
            <v>23.105794913804186</v>
          </cell>
          <cell r="BE241">
            <v>8.0950000000000006</v>
          </cell>
          <cell r="BF241">
            <v>22.995000000000001</v>
          </cell>
          <cell r="BG241">
            <v>1.6255365286400001</v>
          </cell>
          <cell r="BH241">
            <v>0.15651303199999966</v>
          </cell>
          <cell r="BI241">
            <v>8.1885333448677056</v>
          </cell>
          <cell r="BJ241">
            <v>23.25955224969206</v>
          </cell>
          <cell r="BK241">
            <v>2.18969640433924</v>
          </cell>
          <cell r="BL241">
            <v>0.15651303199999966</v>
          </cell>
          <cell r="BM241">
            <v>8.2181440590586998</v>
          </cell>
          <cell r="BN241">
            <v>23.343303996892974</v>
          </cell>
          <cell r="BO241">
            <v>8.0950000000000006</v>
          </cell>
          <cell r="BP241">
            <v>23.013999999999999</v>
          </cell>
          <cell r="BQ241">
            <v>2.6178917997543003</v>
          </cell>
          <cell r="BR241">
            <v>0.15651303199999966</v>
          </cell>
          <cell r="BS241">
            <v>8.2406184887685772</v>
          </cell>
          <cell r="BT241">
            <v>23.425871283497589</v>
          </cell>
        </row>
        <row r="242">
          <cell r="B242" t="str">
            <v>Newton Heath</v>
          </cell>
          <cell r="C242" t="str">
            <v>NEWTON HEATH</v>
          </cell>
          <cell r="D242">
            <v>6.6</v>
          </cell>
          <cell r="E242">
            <v>51</v>
          </cell>
          <cell r="F242">
            <v>20.399999999999999</v>
          </cell>
          <cell r="G242">
            <v>0.4242792598477243</v>
          </cell>
          <cell r="H242">
            <v>0.36752450307162066</v>
          </cell>
          <cell r="I242">
            <v>7.4960000000000004</v>
          </cell>
          <cell r="J242">
            <v>21.634</v>
          </cell>
          <cell r="K242">
            <v>1.5250196999999965E-2</v>
          </cell>
          <cell r="L242">
            <v>1.895536000000142E-3</v>
          </cell>
          <cell r="M242">
            <v>7.4974998626610612</v>
          </cell>
          <cell r="N242">
            <v>21.63824225223394</v>
          </cell>
          <cell r="O242">
            <v>3.6989380999999932E-2</v>
          </cell>
          <cell r="P242">
            <v>3.6750840000001617E-3</v>
          </cell>
          <cell r="Q242">
            <v>7.4995572181536678</v>
          </cell>
          <cell r="R242">
            <v>21.644061332314472</v>
          </cell>
          <cell r="S242">
            <v>1.5250196999999965E-2</v>
          </cell>
          <cell r="T242">
            <v>5.4373400000002903E-3</v>
          </cell>
          <cell r="U242">
            <v>7.4978096901599729</v>
          </cell>
          <cell r="V242">
            <v>21.639118576735854</v>
          </cell>
          <cell r="W242">
            <v>0.10540825389999997</v>
          </cell>
          <cell r="X242">
            <v>3.854129200000056E-2</v>
          </cell>
          <cell r="Y242">
            <v>7.5085923195568318</v>
          </cell>
          <cell r="Z242">
            <v>21.669616458198014</v>
          </cell>
          <cell r="AA242">
            <v>0.15976824799999989</v>
          </cell>
          <cell r="AB242">
            <v>7.1643455999999439E-2</v>
          </cell>
          <cell r="AC242">
            <v>7.5162432741815204</v>
          </cell>
          <cell r="AD242">
            <v>21.691256625788686</v>
          </cell>
          <cell r="AE242">
            <v>0.22915476300000004</v>
          </cell>
          <cell r="AF242">
            <v>0.10496747200000023</v>
          </cell>
          <cell r="AG242">
            <v>7.5252281155029532</v>
          </cell>
          <cell r="AH242">
            <v>21.716669594693766</v>
          </cell>
          <cell r="AI242">
            <v>0.31724521900000002</v>
          </cell>
          <cell r="AJ242">
            <v>0.13801144799999987</v>
          </cell>
          <cell r="AK242">
            <v>7.5358246301883067</v>
          </cell>
          <cell r="AL242">
            <v>21.746641064257592</v>
          </cell>
          <cell r="AM242">
            <v>0.42311173099999999</v>
          </cell>
          <cell r="AN242">
            <v>0.17125989999999991</v>
          </cell>
          <cell r="AO242">
            <v>7.5479940335085649</v>
          </cell>
          <cell r="AP242">
            <v>21.781061334700588</v>
          </cell>
          <cell r="AQ242">
            <v>0.54215338499999988</v>
          </cell>
          <cell r="AR242">
            <v>0.20440003599999956</v>
          </cell>
          <cell r="AS242">
            <v>7.5613064876634528</v>
          </cell>
          <cell r="AT242">
            <v>21.818714641129212</v>
          </cell>
          <cell r="AU242">
            <v>7.5019999999999998</v>
          </cell>
          <cell r="AV242">
            <v>21.754999999999999</v>
          </cell>
          <cell r="AW242">
            <v>0.68020808899999985</v>
          </cell>
          <cell r="AX242">
            <v>0.23738107200000114</v>
          </cell>
          <cell r="AY242">
            <v>7.5822682347134593</v>
          </cell>
          <cell r="AZ242">
            <v>21.98203285231904</v>
          </cell>
          <cell r="BA242">
            <v>1.5811801177999998</v>
          </cell>
          <cell r="BB242">
            <v>0.39548356000000018</v>
          </cell>
          <cell r="BC242">
            <v>7.6749132282538159</v>
          </cell>
          <cell r="BD242">
            <v>22.244072465020523</v>
          </cell>
          <cell r="BE242">
            <v>7.4889999999999999</v>
          </cell>
          <cell r="BF242">
            <v>22.245000000000001</v>
          </cell>
          <cell r="BG242">
            <v>2.6043741080000005</v>
          </cell>
          <cell r="BH242">
            <v>0.42678037200000096</v>
          </cell>
          <cell r="BI242">
            <v>7.7541572507550516</v>
          </cell>
          <cell r="BJ242">
            <v>22.994977960358717</v>
          </cell>
          <cell r="BK242">
            <v>3.5163256373086003</v>
          </cell>
          <cell r="BL242">
            <v>0.42678037199999919</v>
          </cell>
          <cell r="BM242">
            <v>7.8339323205935685</v>
          </cell>
          <cell r="BN242">
            <v>23.220615931768499</v>
          </cell>
          <cell r="BO242">
            <v>7.5140000000000002</v>
          </cell>
          <cell r="BP242">
            <v>22.29</v>
          </cell>
          <cell r="BQ242">
            <v>4.2212471953217001</v>
          </cell>
          <cell r="BR242">
            <v>0.42678037199999919</v>
          </cell>
          <cell r="BS242">
            <v>7.9205969647263617</v>
          </cell>
          <cell r="BT242">
            <v>23.44002988387151</v>
          </cell>
        </row>
        <row r="243">
          <cell r="B243" t="str">
            <v>Newton Le Willows</v>
          </cell>
          <cell r="C243" t="str">
            <v>NEWTON LE WILLOWS</v>
          </cell>
          <cell r="D243">
            <v>11</v>
          </cell>
          <cell r="E243">
            <v>62.5</v>
          </cell>
          <cell r="F243">
            <v>25</v>
          </cell>
          <cell r="G243">
            <v>0.38777760759644697</v>
          </cell>
          <cell r="H243">
            <v>0.32053798947043127</v>
          </cell>
          <cell r="I243">
            <v>8.0120000000000005</v>
          </cell>
          <cell r="J243">
            <v>24.231999999999999</v>
          </cell>
          <cell r="K243">
            <v>2.4381090999999966E-2</v>
          </cell>
          <cell r="L243">
            <v>3.2401039999996328E-3</v>
          </cell>
          <cell r="M243">
            <v>8.0134497367607818</v>
          </cell>
          <cell r="N243">
            <v>24.236100474777935</v>
          </cell>
          <cell r="O243">
            <v>3.0587981070000003</v>
          </cell>
          <cell r="P243">
            <v>6.2182359999987113E-3</v>
          </cell>
          <cell r="Q243">
            <v>8.1728716373365149</v>
          </cell>
          <cell r="R243">
            <v>24.687013702644926</v>
          </cell>
          <cell r="S243">
            <v>2.4381090999999966E-2</v>
          </cell>
          <cell r="T243">
            <v>9.1183439999991123E-3</v>
          </cell>
          <cell r="U243">
            <v>8.0137582643468139</v>
          </cell>
          <cell r="V243">
            <v>24.236973122571001</v>
          </cell>
          <cell r="W243">
            <v>3.1671715159999998</v>
          </cell>
          <cell r="X243">
            <v>6.5028595999999439E-2</v>
          </cell>
          <cell r="Y243">
            <v>8.1816465095216309</v>
          </cell>
          <cell r="Z243">
            <v>24.711832789149494</v>
          </cell>
          <cell r="AA243">
            <v>3.2528722869999998</v>
          </cell>
          <cell r="AB243">
            <v>0.12090060799999769</v>
          </cell>
          <cell r="AC243">
            <v>8.1890771535557203</v>
          </cell>
          <cell r="AD243">
            <v>24.732849824289843</v>
          </cell>
          <cell r="AE243">
            <v>3.3613915900000002</v>
          </cell>
          <cell r="AF243">
            <v>0.17708912800000043</v>
          </cell>
          <cell r="AG243">
            <v>8.1977220722781468</v>
          </cell>
          <cell r="AH243">
            <v>24.757301346895577</v>
          </cell>
          <cell r="AI243">
            <v>3.4977120510000006</v>
          </cell>
          <cell r="AJ243">
            <v>0.23281247999999799</v>
          </cell>
          <cell r="AK243">
            <v>8.2078017583810325</v>
          </cell>
          <cell r="AL243">
            <v>24.78581100447791</v>
          </cell>
          <cell r="AM243">
            <v>3.6603076850000003</v>
          </cell>
          <cell r="AN243">
            <v>0.2888280880000007</v>
          </cell>
          <cell r="AO243">
            <v>8.2192758728734496</v>
          </cell>
          <cell r="AP243">
            <v>24.818264701140702</v>
          </cell>
          <cell r="AQ243">
            <v>3.8423265090000003</v>
          </cell>
          <cell r="AR243">
            <v>0.34465555999999786</v>
          </cell>
          <cell r="AS243">
            <v>8.2317595658753895</v>
          </cell>
          <cell r="AT243">
            <v>24.853573917044397</v>
          </cell>
          <cell r="AU243">
            <v>8.0220000000000002</v>
          </cell>
          <cell r="AV243">
            <v>24.620999999999999</v>
          </cell>
          <cell r="AW243">
            <v>4.0487027210000006</v>
          </cell>
          <cell r="AX243">
            <v>0.40022323600000043</v>
          </cell>
          <cell r="AY243">
            <v>8.2555080544435153</v>
          </cell>
          <cell r="AZ243">
            <v>25.281460515034745</v>
          </cell>
          <cell r="BA243">
            <v>5.3809160059999996</v>
          </cell>
          <cell r="BB243">
            <v>0.66757647199999859</v>
          </cell>
          <cell r="BC243">
            <v>8.3394635236695205</v>
          </cell>
          <cell r="BD243">
            <v>25.518922441464376</v>
          </cell>
          <cell r="BE243">
            <v>8.0370000000000008</v>
          </cell>
          <cell r="BF243">
            <v>25.193000000000001</v>
          </cell>
          <cell r="BG243">
            <v>6.9204630869999999</v>
          </cell>
          <cell r="BH243">
            <v>0.71602441999999478</v>
          </cell>
          <cell r="BI243">
            <v>8.4378116470754243</v>
          </cell>
          <cell r="BJ243">
            <v>26.326666534502326</v>
          </cell>
          <cell r="BK243">
            <v>8.3177094916249992</v>
          </cell>
          <cell r="BL243">
            <v>0.22785357999999967</v>
          </cell>
          <cell r="BM243">
            <v>8.4855257399799662</v>
          </cell>
          <cell r="BN243">
            <v>26.461622369106191</v>
          </cell>
          <cell r="BO243">
            <v>8.0380000000000003</v>
          </cell>
          <cell r="BP243">
            <v>25.2</v>
          </cell>
          <cell r="BQ243">
            <v>9.4117048923399995</v>
          </cell>
          <cell r="BR243">
            <v>-1.078495000000002</v>
          </cell>
          <cell r="BS243">
            <v>8.4753800885960136</v>
          </cell>
          <cell r="BT243">
            <v>26.437097706408856</v>
          </cell>
        </row>
        <row r="244">
          <cell r="B244" t="str">
            <v>Newtongate T11 &amp; T12</v>
          </cell>
          <cell r="C244" t="str">
            <v>PENRITH T11 &amp; T12</v>
          </cell>
          <cell r="D244">
            <v>11</v>
          </cell>
          <cell r="E244">
            <v>33.404999999999994</v>
          </cell>
          <cell r="F244">
            <v>13.1</v>
          </cell>
          <cell r="G244">
            <v>0.79970597393050302</v>
          </cell>
          <cell r="H244">
            <v>0.69174743362903857</v>
          </cell>
          <cell r="I244">
            <v>9.0589999999999993</v>
          </cell>
          <cell r="J244">
            <v>26.706</v>
          </cell>
          <cell r="K244">
            <v>5.3146385999999879E-2</v>
          </cell>
          <cell r="L244">
            <v>1.9418120000054273E-3</v>
          </cell>
          <cell r="M244">
            <v>9.0618913805404055</v>
          </cell>
          <cell r="N244">
            <v>26.714178059148448</v>
          </cell>
          <cell r="O244">
            <v>0.12610506600000004</v>
          </cell>
          <cell r="P244">
            <v>3.7051679999997589E-3</v>
          </cell>
          <cell r="Q244">
            <v>9.065813270322133</v>
          </cell>
          <cell r="R244">
            <v>26.725270838587349</v>
          </cell>
          <cell r="S244">
            <v>5.3146385999999879E-2</v>
          </cell>
          <cell r="T244">
            <v>5.4074080000034996E-3</v>
          </cell>
          <cell r="U244">
            <v>9.0620732771570882</v>
          </cell>
          <cell r="V244">
            <v>26.714692540472971</v>
          </cell>
          <cell r="W244">
            <v>0.35240211799999965</v>
          </cell>
          <cell r="X244">
            <v>9.1480539999999166E-2</v>
          </cell>
          <cell r="Y244">
            <v>9.0822977974622638</v>
          </cell>
          <cell r="Z244">
            <v>26.77189612228911</v>
          </cell>
          <cell r="AA244">
            <v>0.52749408900000017</v>
          </cell>
          <cell r="AB244">
            <v>0.17752255200000278</v>
          </cell>
          <cell r="AC244">
            <v>9.0960037770422275</v>
          </cell>
          <cell r="AD244">
            <v>26.810662486704299</v>
          </cell>
          <cell r="AE244">
            <v>0.74449812999999931</v>
          </cell>
          <cell r="AF244">
            <v>0.26373279600000643</v>
          </cell>
          <cell r="AG244">
            <v>9.1119183996846722</v>
          </cell>
          <cell r="AH244">
            <v>26.85567583706629</v>
          </cell>
          <cell r="AI244">
            <v>1.010039838</v>
          </cell>
          <cell r="AJ244">
            <v>0.34967946799999794</v>
          </cell>
          <cell r="AK244">
            <v>9.1303667552128562</v>
          </cell>
          <cell r="AL244">
            <v>26.907855666249166</v>
          </cell>
          <cell r="AM244">
            <v>1.3207243000000002</v>
          </cell>
          <cell r="AN244">
            <v>0.43578091200000557</v>
          </cell>
          <cell r="AO244">
            <v>9.1511926142710163</v>
          </cell>
          <cell r="AP244">
            <v>26.966760090905407</v>
          </cell>
          <cell r="AQ244">
            <v>1.6644257479999993</v>
          </cell>
          <cell r="AR244">
            <v>0.52177289199999777</v>
          </cell>
          <cell r="AS244">
            <v>9.1737456703005442</v>
          </cell>
          <cell r="AT244">
            <v>27.030549766325244</v>
          </cell>
          <cell r="AU244">
            <v>9.0649999999999995</v>
          </cell>
          <cell r="AV244">
            <v>26.93</v>
          </cell>
          <cell r="AW244">
            <v>2.0346456239999995</v>
          </cell>
          <cell r="AX244">
            <v>0.60761842400000177</v>
          </cell>
          <cell r="AY244">
            <v>9.2036828963075337</v>
          </cell>
          <cell r="AZ244">
            <v>27.322254465654591</v>
          </cell>
          <cell r="BA244">
            <v>4.3550623220000002</v>
          </cell>
          <cell r="BB244">
            <v>1.0308416239999971</v>
          </cell>
          <cell r="BC244">
            <v>9.3476866448229607</v>
          </cell>
          <cell r="BD244">
            <v>27.729558574020754</v>
          </cell>
          <cell r="BE244">
            <v>9.1120000000000001</v>
          </cell>
          <cell r="BF244">
            <v>27.428999999999998</v>
          </cell>
          <cell r="BG244">
            <v>7.1305156355000001</v>
          </cell>
          <cell r="BH244">
            <v>1.1140200800000031</v>
          </cell>
          <cell r="BI244">
            <v>9.5447259013352195</v>
          </cell>
          <cell r="BJ244">
            <v>28.652933676916774</v>
          </cell>
          <cell r="BK244">
            <v>9.7467816534699985</v>
          </cell>
          <cell r="BL244">
            <v>0.98611505600000982</v>
          </cell>
          <cell r="BM244">
            <v>9.6753309822179059</v>
          </cell>
          <cell r="BN244">
            <v>29.022340630315036</v>
          </cell>
          <cell r="BO244">
            <v>9.1219999999999999</v>
          </cell>
          <cell r="BP244">
            <v>27.82</v>
          </cell>
          <cell r="BQ244">
            <v>11.854164057869998</v>
          </cell>
          <cell r="BR244">
            <v>0.64384032000000246</v>
          </cell>
          <cell r="BS244">
            <v>9.7779751083542159</v>
          </cell>
          <cell r="BT244">
            <v>29.675377789627383</v>
          </cell>
        </row>
        <row r="245">
          <cell r="B245" t="str">
            <v>Newtongate T13</v>
          </cell>
          <cell r="C245" t="str">
            <v>PENRITH T13</v>
          </cell>
          <cell r="D245">
            <v>11</v>
          </cell>
          <cell r="E245">
            <v>33.404999999999994</v>
          </cell>
          <cell r="F245">
            <v>13.1</v>
          </cell>
          <cell r="G245">
            <v>0.49133449088732634</v>
          </cell>
          <cell r="H245">
            <v>0.39402884753082351</v>
          </cell>
          <cell r="I245">
            <v>5.16</v>
          </cell>
          <cell r="J245">
            <v>16.408000000000001</v>
          </cell>
          <cell r="K245">
            <v>3.3044590999999901E-2</v>
          </cell>
          <cell r="L245">
            <v>8.2900400000163188E-4</v>
          </cell>
          <cell r="M245">
            <v>5.161777902653788</v>
          </cell>
          <cell r="N245">
            <v>16.413028668091133</v>
          </cell>
          <cell r="O245">
            <v>7.8738986999999927E-2</v>
          </cell>
          <cell r="P245">
            <v>1.6018200000003091E-3</v>
          </cell>
          <cell r="Q245">
            <v>5.1642167987771241</v>
          </cell>
          <cell r="R245">
            <v>16.419926908040814</v>
          </cell>
          <cell r="S245">
            <v>3.3044590999999901E-2</v>
          </cell>
          <cell r="T245">
            <v>2.3624760000000578E-3</v>
          </cell>
          <cell r="U245">
            <v>5.1618583890603329</v>
          </cell>
          <cell r="V245">
            <v>16.41325631802658</v>
          </cell>
          <cell r="W245">
            <v>0.22228619700000007</v>
          </cell>
          <cell r="X245">
            <v>4.9403716000000486E-2</v>
          </cell>
          <cell r="Y245">
            <v>5.1742600222187871</v>
          </cell>
          <cell r="Z245">
            <v>16.4483334336431</v>
          </cell>
          <cell r="AA245">
            <v>0.33447594700000005</v>
          </cell>
          <cell r="AB245">
            <v>9.6440340000000013E-2</v>
          </cell>
          <cell r="AC245">
            <v>5.1826172394816039</v>
          </cell>
          <cell r="AD245">
            <v>16.47197121363665</v>
          </cell>
          <cell r="AE245">
            <v>0.47415248500000007</v>
          </cell>
          <cell r="AF245">
            <v>0.14356629600000037</v>
          </cell>
          <cell r="AG245">
            <v>5.1924218276812582</v>
          </cell>
          <cell r="AH245">
            <v>16.499702776847517</v>
          </cell>
          <cell r="AI245">
            <v>0.64587738700000008</v>
          </cell>
          <cell r="AJ245">
            <v>0.19057128400000067</v>
          </cell>
          <cell r="AK245">
            <v>5.2039021695786509</v>
          </cell>
          <cell r="AL245">
            <v>16.532174087271464</v>
          </cell>
          <cell r="AM245">
            <v>0.84764224599999993</v>
          </cell>
          <cell r="AN245">
            <v>0.23765865600000158</v>
          </cell>
          <cell r="AO245">
            <v>5.2169635243564949</v>
          </cell>
          <cell r="AP245">
            <v>16.569117177411052</v>
          </cell>
          <cell r="AQ245">
            <v>1.0714203319999998</v>
          </cell>
          <cell r="AR245">
            <v>0.28469900799999959</v>
          </cell>
          <cell r="AS245">
            <v>5.231177806000205</v>
          </cell>
          <cell r="AT245">
            <v>16.609321237170903</v>
          </cell>
          <cell r="AU245">
            <v>5.1630000000000003</v>
          </cell>
          <cell r="AV245">
            <v>16.562999999999999</v>
          </cell>
          <cell r="AW245">
            <v>1.3123738840000003</v>
          </cell>
          <cell r="AX245">
            <v>0.33167182400000161</v>
          </cell>
          <cell r="AY245">
            <v>5.2492900210976225</v>
          </cell>
          <cell r="AZ245">
            <v>16.807065036267435</v>
          </cell>
          <cell r="BA245">
            <v>2.8318023769999994</v>
          </cell>
          <cell r="BB245">
            <v>0.56367359600000011</v>
          </cell>
          <cell r="BC245">
            <v>5.3412162697307686</v>
          </cell>
          <cell r="BD245">
            <v>17.067071731377588</v>
          </cell>
          <cell r="BE245">
            <v>5.1619999999999999</v>
          </cell>
          <cell r="BF245">
            <v>16.759</v>
          </cell>
          <cell r="BG245">
            <v>4.6447334923000003</v>
          </cell>
          <cell r="BH245">
            <v>0.6099384480000003</v>
          </cell>
          <cell r="BI245">
            <v>5.4377987508395798</v>
          </cell>
          <cell r="BJ245">
            <v>17.539076667845784</v>
          </cell>
          <cell r="BK245">
            <v>6.340281484978</v>
          </cell>
          <cell r="BL245">
            <v>0.60993844800000385</v>
          </cell>
          <cell r="BM245">
            <v>5.5267919408392681</v>
          </cell>
          <cell r="BN245">
            <v>17.790787420358594</v>
          </cell>
          <cell r="BO245">
            <v>5.165</v>
          </cell>
          <cell r="BP245">
            <v>16.876999999999999</v>
          </cell>
          <cell r="BQ245">
            <v>7.6909614067799996</v>
          </cell>
          <cell r="BR245">
            <v>0.60993844800000385</v>
          </cell>
          <cell r="BS245">
            <v>5.6006842514248509</v>
          </cell>
          <cell r="BT245">
            <v>18.109301154554785</v>
          </cell>
        </row>
        <row r="246">
          <cell r="B246" t="str">
            <v>Norbreck</v>
          </cell>
          <cell r="C246" t="str">
            <v>NORBRECK</v>
          </cell>
          <cell r="D246">
            <v>6.6</v>
          </cell>
          <cell r="E246">
            <v>54.75</v>
          </cell>
          <cell r="F246">
            <v>21.9</v>
          </cell>
          <cell r="G246">
            <v>0.7179235339271518</v>
          </cell>
          <cell r="H246">
            <v>0.63052348795413005</v>
          </cell>
          <cell r="I246">
            <v>13.808</v>
          </cell>
          <cell r="J246">
            <v>39.305</v>
          </cell>
          <cell r="K246">
            <v>4.590284E-3</v>
          </cell>
          <cell r="L246">
            <v>7.1836319999996068E-4</v>
          </cell>
          <cell r="M246">
            <v>13.808464386195448</v>
          </cell>
          <cell r="N246">
            <v>39.306313482511563</v>
          </cell>
          <cell r="O246">
            <v>1.1178698999999986E-2</v>
          </cell>
          <cell r="P246">
            <v>1.4334671999999271E-3</v>
          </cell>
          <cell r="Q246">
            <v>13.809103278416762</v>
          </cell>
          <cell r="R246">
            <v>39.308120542600122</v>
          </cell>
          <cell r="S246">
            <v>4.590284E-3</v>
          </cell>
          <cell r="T246">
            <v>2.169887199999998E-3</v>
          </cell>
          <cell r="U246">
            <v>13.808591361615468</v>
          </cell>
          <cell r="V246">
            <v>39.306672623233723</v>
          </cell>
          <cell r="W246">
            <v>3.2082588999999995E-2</v>
          </cell>
          <cell r="X246">
            <v>1.2657491199999926E-2</v>
          </cell>
          <cell r="Y246">
            <v>13.811913742022277</v>
          </cell>
          <cell r="Z246">
            <v>39.316069734095073</v>
          </cell>
          <cell r="AA246">
            <v>4.8808132099999985E-2</v>
          </cell>
          <cell r="AB246">
            <v>2.3161131199999963E-2</v>
          </cell>
          <cell r="AC246">
            <v>13.814295677809035</v>
          </cell>
          <cell r="AD246">
            <v>39.322806865883742</v>
          </cell>
          <cell r="AE246">
            <v>7.0239410299999971E-2</v>
          </cell>
          <cell r="AF246">
            <v>3.3781099199999942E-2</v>
          </cell>
          <cell r="AG246">
            <v>13.817099434721374</v>
          </cell>
          <cell r="AH246">
            <v>39.330737087985788</v>
          </cell>
          <cell r="AI246">
            <v>9.7551160400000031E-2</v>
          </cell>
          <cell r="AJ246">
            <v>4.4277919199999793E-2</v>
          </cell>
          <cell r="AK246">
            <v>13.820406826861511</v>
          </cell>
          <cell r="AL246">
            <v>39.340091805627132</v>
          </cell>
          <cell r="AM246">
            <v>0.130466465</v>
          </cell>
          <cell r="AN246">
            <v>5.488223520000024E-2</v>
          </cell>
          <cell r="AO246">
            <v>13.824213806356729</v>
          </cell>
          <cell r="AP246">
            <v>39.350859569694755</v>
          </cell>
          <cell r="AQ246">
            <v>0.16754128720000003</v>
          </cell>
          <cell r="AR246">
            <v>6.5445603199999924E-2</v>
          </cell>
          <cell r="AS246">
            <v>13.828381067256075</v>
          </cell>
          <cell r="AT246">
            <v>39.36264636345836</v>
          </cell>
          <cell r="AU246">
            <v>13.81</v>
          </cell>
          <cell r="AV246">
            <v>39.383000000000003</v>
          </cell>
          <cell r="AW246">
            <v>0.21064931379999999</v>
          </cell>
          <cell r="AX246">
            <v>7.5939195200000142E-2</v>
          </cell>
          <cell r="AY246">
            <v>13.835069992851183</v>
          </cell>
          <cell r="AZ246">
            <v>39.453908647797483</v>
          </cell>
          <cell r="BA246">
            <v>0.49282665859999997</v>
          </cell>
          <cell r="BB246">
            <v>0.12524206320000042</v>
          </cell>
          <cell r="BC246">
            <v>13.864066991349837</v>
          </cell>
          <cell r="BD246">
            <v>39.535924544887294</v>
          </cell>
          <cell r="BE246">
            <v>13.821999999999999</v>
          </cell>
          <cell r="BF246">
            <v>39.805</v>
          </cell>
          <cell r="BG246">
            <v>0.81291181267799995</v>
          </cell>
          <cell r="BH246">
            <v>0.13494861120000001</v>
          </cell>
          <cell r="BI246">
            <v>13.90491628346669</v>
          </cell>
          <cell r="BJ246">
            <v>40.039522665240334</v>
          </cell>
          <cell r="BK246">
            <v>1.09699731757699</v>
          </cell>
          <cell r="BL246">
            <v>0.1349486112000009</v>
          </cell>
          <cell r="BM246">
            <v>13.929767320243402</v>
          </cell>
          <cell r="BN246">
            <v>40.109812011737652</v>
          </cell>
          <cell r="BO246">
            <v>13.821999999999999</v>
          </cell>
          <cell r="BP246">
            <v>39.822000000000003</v>
          </cell>
          <cell r="BQ246">
            <v>1.31525145510813</v>
          </cell>
          <cell r="BR246">
            <v>0.1349486112000009</v>
          </cell>
          <cell r="BS246">
            <v>13.94885960585785</v>
          </cell>
          <cell r="BT246">
            <v>40.180813150242955</v>
          </cell>
        </row>
        <row r="247">
          <cell r="B247" t="str">
            <v>Norbury</v>
          </cell>
          <cell r="C247" t="str">
            <v>NORBURY</v>
          </cell>
          <cell r="D247">
            <v>11</v>
          </cell>
          <cell r="E247">
            <v>33.405000000000001</v>
          </cell>
          <cell r="F247">
            <v>13.1</v>
          </cell>
          <cell r="G247">
            <v>0.88949604649963343</v>
          </cell>
          <cell r="H247">
            <v>0.74358203781055332</v>
          </cell>
          <cell r="I247">
            <v>9.74</v>
          </cell>
          <cell r="J247">
            <v>29.710999999999999</v>
          </cell>
          <cell r="K247">
            <v>1.6361215999999956E-2</v>
          </cell>
          <cell r="L247">
            <v>1.2565960000006093E-3</v>
          </cell>
          <cell r="M247">
            <v>9.7409246953182489</v>
          </cell>
          <cell r="N247">
            <v>29.713615433320257</v>
          </cell>
          <cell r="O247">
            <v>3.9507738999999931E-2</v>
          </cell>
          <cell r="P247">
            <v>2.4764960000003278E-3</v>
          </cell>
          <cell r="Q247">
            <v>9.7422036008526334</v>
          </cell>
          <cell r="R247">
            <v>29.717232724423702</v>
          </cell>
          <cell r="S247">
            <v>1.6361215999999956E-2</v>
          </cell>
          <cell r="T247">
            <v>3.7123400000003137E-3</v>
          </cell>
          <cell r="U247">
            <v>9.7410535884509262</v>
          </cell>
          <cell r="V247">
            <v>29.713979998152919</v>
          </cell>
          <cell r="W247">
            <v>0.11178025899999999</v>
          </cell>
          <cell r="X247">
            <v>3.2764536000000621E-2</v>
          </cell>
          <cell r="Y247">
            <v>9.7475866342093838</v>
          </cell>
          <cell r="Z247">
            <v>29.732458241983345</v>
          </cell>
          <cell r="AA247">
            <v>0.1687735640000001</v>
          </cell>
          <cell r="AB247">
            <v>6.1831936000000365E-2</v>
          </cell>
          <cell r="AC247">
            <v>9.7521036497728737</v>
          </cell>
          <cell r="AD247">
            <v>29.745234291326021</v>
          </cell>
          <cell r="AE247">
            <v>0.24118279399999998</v>
          </cell>
          <cell r="AF247">
            <v>9.1078412000000775E-2</v>
          </cell>
          <cell r="AG247">
            <v>9.7574391906113966</v>
          </cell>
          <cell r="AH247">
            <v>29.760325479758894</v>
          </cell>
          <cell r="AI247">
            <v>0.33267379099999994</v>
          </cell>
          <cell r="AJ247">
            <v>0.12012154000000042</v>
          </cell>
          <cell r="AK247">
            <v>9.7637655914764228</v>
          </cell>
          <cell r="AL247">
            <v>29.778219243567552</v>
          </cell>
          <cell r="AM247">
            <v>0.44225070899999996</v>
          </cell>
          <cell r="AN247">
            <v>0.14932995999999976</v>
          </cell>
          <cell r="AO247">
            <v>9.7710499325904117</v>
          </cell>
          <cell r="AP247">
            <v>29.798822471560261</v>
          </cell>
          <cell r="AQ247">
            <v>0.56520498499999994</v>
          </cell>
          <cell r="AR247">
            <v>0.17846644000000067</v>
          </cell>
          <cell r="AS247">
            <v>9.7790326270374894</v>
          </cell>
          <cell r="AT247">
            <v>29.821400941062937</v>
          </cell>
          <cell r="AU247">
            <v>9.7469999999999999</v>
          </cell>
          <cell r="AV247">
            <v>29.933</v>
          </cell>
          <cell r="AW247">
            <v>0.70704280599999991</v>
          </cell>
          <cell r="AX247">
            <v>0.20748738399999977</v>
          </cell>
          <cell r="AY247">
            <v>9.7950003864889581</v>
          </cell>
          <cell r="AZ247">
            <v>30.06876559514367</v>
          </cell>
          <cell r="BA247">
            <v>1.6286782470000003</v>
          </cell>
          <cell r="BB247">
            <v>0.3475054080000004</v>
          </cell>
          <cell r="BC247">
            <v>9.8507227422893084</v>
          </cell>
          <cell r="BD247">
            <v>30.226372217744139</v>
          </cell>
          <cell r="BE247">
            <v>9.7579999999999991</v>
          </cell>
          <cell r="BF247">
            <v>30.219000000000001</v>
          </cell>
          <cell r="BG247">
            <v>2.6769122056000003</v>
          </cell>
          <cell r="BH247">
            <v>0.37526431999999987</v>
          </cell>
          <cell r="BI247">
            <v>9.9181977216972186</v>
          </cell>
          <cell r="BJ247">
            <v>30.672107581370959</v>
          </cell>
          <cell r="BK247">
            <v>3.6140334193753003</v>
          </cell>
          <cell r="BL247">
            <v>0.37526432000000165</v>
          </cell>
          <cell r="BM247">
            <v>9.9673838294278081</v>
          </cell>
          <cell r="BN247">
            <v>30.811226902636847</v>
          </cell>
          <cell r="BO247">
            <v>9.7669999999999995</v>
          </cell>
          <cell r="BP247">
            <v>30.254999999999999</v>
          </cell>
          <cell r="BQ247">
            <v>4.3407682255027993</v>
          </cell>
          <cell r="BR247">
            <v>0.37526432000000165</v>
          </cell>
          <cell r="BS247">
            <v>10.014527514513915</v>
          </cell>
          <cell r="BT247">
            <v>30.955113536172167</v>
          </cell>
        </row>
        <row r="248">
          <cell r="B248" t="str">
            <v>Northenden</v>
          </cell>
          <cell r="C248" t="str">
            <v>NORTHENDEN</v>
          </cell>
          <cell r="D248">
            <v>6.6</v>
          </cell>
          <cell r="E248">
            <v>54.75</v>
          </cell>
          <cell r="F248">
            <v>21.9</v>
          </cell>
          <cell r="G248">
            <v>0.71687557179002359</v>
          </cell>
          <cell r="H248">
            <v>0.60540603361182721</v>
          </cell>
          <cell r="I248">
            <v>13.257</v>
          </cell>
          <cell r="J248">
            <v>39.244999999999997</v>
          </cell>
          <cell r="K248">
            <v>1.4736816999999958E-2</v>
          </cell>
          <cell r="L248">
            <v>1.1774360000007533E-3</v>
          </cell>
          <cell r="M248">
            <v>13.258392136099015</v>
          </cell>
          <cell r="N248">
            <v>39.248937555503794</v>
          </cell>
          <cell r="O248">
            <v>3.5809168000000002E-2</v>
          </cell>
          <cell r="P248">
            <v>2.2917319999997687E-3</v>
          </cell>
          <cell r="Q248">
            <v>13.260332964374449</v>
          </cell>
          <cell r="R248">
            <v>39.254427046842501</v>
          </cell>
          <cell r="S248">
            <v>1.4736816999999958E-2</v>
          </cell>
          <cell r="T248">
            <v>3.4007120000012492E-3</v>
          </cell>
          <cell r="U248">
            <v>13.258586622310695</v>
          </cell>
          <cell r="V248">
            <v>39.249487645580295</v>
          </cell>
          <cell r="W248">
            <v>0.10232716360000005</v>
          </cell>
          <cell r="X248">
            <v>4.2099547999999487E-2</v>
          </cell>
          <cell r="Y248">
            <v>13.269634060730368</v>
          </cell>
          <cell r="Z248">
            <v>39.280734520065465</v>
          </cell>
          <cell r="AA248">
            <v>0.15532958900000005</v>
          </cell>
          <cell r="AB248">
            <v>8.0799611999999854E-2</v>
          </cell>
          <cell r="AC248">
            <v>13.277655948145588</v>
          </cell>
          <cell r="AD248">
            <v>39.303423844022326</v>
          </cell>
          <cell r="AE248">
            <v>0.22311076199999991</v>
          </cell>
          <cell r="AF248">
            <v>0.11964000400000252</v>
          </cell>
          <cell r="AG248">
            <v>13.286982916214402</v>
          </cell>
          <cell r="AH248">
            <v>39.3298044934998</v>
          </cell>
          <cell r="AI248">
            <v>0.309332473</v>
          </cell>
          <cell r="AJ248">
            <v>0.15830432799999983</v>
          </cell>
          <cell r="AK248">
            <v>13.297907611051563</v>
          </cell>
          <cell r="AL248">
            <v>39.360704196706813</v>
          </cell>
          <cell r="AM248">
            <v>0.41309943100000002</v>
          </cell>
          <cell r="AN248">
            <v>0.19709798800000122</v>
          </cell>
          <cell r="AO248">
            <v>13.31037843092704</v>
          </cell>
          <cell r="AP248">
            <v>39.395977001910431</v>
          </cell>
          <cell r="AQ248">
            <v>0.52988038999999998</v>
          </cell>
          <cell r="AR248">
            <v>0.23582588799999904</v>
          </cell>
          <cell r="AS248">
            <v>13.323981928139922</v>
          </cell>
          <cell r="AT248">
            <v>39.434453502418755</v>
          </cell>
          <cell r="AU248">
            <v>13.268000000000001</v>
          </cell>
          <cell r="AV248">
            <v>39.667999999999999</v>
          </cell>
          <cell r="AW248">
            <v>0.66569474199999989</v>
          </cell>
          <cell r="AX248">
            <v>0.27445536000000104</v>
          </cell>
          <cell r="AY248">
            <v>13.350241805222479</v>
          </cell>
          <cell r="AZ248">
            <v>39.900614952679348</v>
          </cell>
          <cell r="BA248">
            <v>1.5543311513</v>
          </cell>
          <cell r="BB248">
            <v>0.46327026800000226</v>
          </cell>
          <cell r="BC248">
            <v>13.44449435190155</v>
          </cell>
          <cell r="BD248">
            <v>40.167201412282843</v>
          </cell>
          <cell r="BE248">
            <v>13.287000000000001</v>
          </cell>
          <cell r="BF248">
            <v>40.518999999999998</v>
          </cell>
          <cell r="BG248">
            <v>2.563364667993</v>
          </cell>
          <cell r="BH248">
            <v>0.50008465200000174</v>
          </cell>
          <cell r="BI248">
            <v>13.554982316597991</v>
          </cell>
          <cell r="BJ248">
            <v>41.276968453218075</v>
          </cell>
          <cell r="BK248">
            <v>3.4637647245462206</v>
          </cell>
          <cell r="BL248">
            <v>0.42014401200000151</v>
          </cell>
          <cell r="BM248">
            <v>13.626753902204985</v>
          </cell>
          <cell r="BN248">
            <v>41.479969152734945</v>
          </cell>
          <cell r="BO248">
            <v>13.297000000000001</v>
          </cell>
          <cell r="BP248">
            <v>40.93</v>
          </cell>
          <cell r="BQ248">
            <v>4.1616985432600702</v>
          </cell>
          <cell r="BR248">
            <v>0.20622230400000241</v>
          </cell>
          <cell r="BS248">
            <v>13.679093981358271</v>
          </cell>
          <cell r="BT248">
            <v>42.010724981075995</v>
          </cell>
        </row>
        <row r="249">
          <cell r="B249" t="str">
            <v>NWGB Partington</v>
          </cell>
          <cell r="C249" t="str">
            <v>NWGB PARTINGTON</v>
          </cell>
          <cell r="D249">
            <v>6.6</v>
          </cell>
          <cell r="E249">
            <v>54.75</v>
          </cell>
          <cell r="F249">
            <v>21.9</v>
          </cell>
          <cell r="G249">
            <v>0.74486145484116839</v>
          </cell>
          <cell r="H249">
            <v>0.64805533182006025</v>
          </cell>
          <cell r="I249">
            <v>14.192</v>
          </cell>
          <cell r="J249">
            <v>40.78</v>
          </cell>
          <cell r="K249">
            <v>4.2982609999999977E-3</v>
          </cell>
          <cell r="L249">
            <v>4.088663999999298E-4</v>
          </cell>
          <cell r="M249">
            <v>14.192411766859319</v>
          </cell>
          <cell r="N249">
            <v>40.781164652553969</v>
          </cell>
          <cell r="O249">
            <v>1.0372769999999976E-2</v>
          </cell>
          <cell r="P249">
            <v>8.2500639999993908E-4</v>
          </cell>
          <cell r="Q249">
            <v>14.192979551396798</v>
          </cell>
          <cell r="R249">
            <v>40.782770589740785</v>
          </cell>
          <cell r="S249">
            <v>4.2982609999999977E-3</v>
          </cell>
          <cell r="T249">
            <v>1.2600903999999691E-3</v>
          </cell>
          <cell r="U249">
            <v>14.192486229648036</v>
          </cell>
          <cell r="V249">
            <v>40.781375265125362</v>
          </cell>
          <cell r="W249">
            <v>2.9319336099999982E-2</v>
          </cell>
          <cell r="X249">
            <v>1.5787666399999956E-2</v>
          </cell>
          <cell r="Y249">
            <v>14.19594583939935</v>
          </cell>
          <cell r="Z249">
            <v>40.791160519187017</v>
          </cell>
          <cell r="AA249">
            <v>4.4244919999999993E-2</v>
          </cell>
          <cell r="AB249">
            <v>3.0329202400000033E-2</v>
          </cell>
          <cell r="AC249">
            <v>14.198523543885186</v>
          </cell>
          <cell r="AD249">
            <v>40.798451368474332</v>
          </cell>
          <cell r="AE249">
            <v>6.3195191000000012E-2</v>
          </cell>
          <cell r="AF249">
            <v>4.4945106399999935E-2</v>
          </cell>
          <cell r="AG249">
            <v>14.201459822699112</v>
          </cell>
          <cell r="AH249">
            <v>40.806756419117455</v>
          </cell>
          <cell r="AI249">
            <v>8.7123052999999978E-2</v>
          </cell>
          <cell r="AJ249">
            <v>5.9489794400000018E-2</v>
          </cell>
          <cell r="AK249">
            <v>14.204825298017129</v>
          </cell>
          <cell r="AL249">
            <v>40.816275420794604</v>
          </cell>
          <cell r="AM249">
            <v>0.11576682899999999</v>
          </cell>
          <cell r="AN249">
            <v>7.4102982399999795E-2</v>
          </cell>
          <cell r="AO249">
            <v>14.208609301018603</v>
          </cell>
          <cell r="AP249">
            <v>40.826978197524092</v>
          </cell>
          <cell r="AQ249">
            <v>0.14789773499999995</v>
          </cell>
          <cell r="AR249">
            <v>8.8693758400000156E-2</v>
          </cell>
          <cell r="AS249">
            <v>14.212696388242797</v>
          </cell>
          <cell r="AT249">
            <v>40.838538225890211</v>
          </cell>
          <cell r="AU249">
            <v>14.201000000000001</v>
          </cell>
          <cell r="AV249">
            <v>41.131999999999998</v>
          </cell>
          <cell r="AW249">
            <v>0.18503786699999999</v>
          </cell>
          <cell r="AX249">
            <v>0.10324390639999981</v>
          </cell>
          <cell r="AY249">
            <v>14.226218115071964</v>
          </cell>
          <cell r="AZ249">
            <v>41.203327600704505</v>
          </cell>
          <cell r="BA249">
            <v>0.42732607969999992</v>
          </cell>
          <cell r="BB249">
            <v>0.17402947840000083</v>
          </cell>
          <cell r="BC249">
            <v>14.253604968689048</v>
          </cell>
          <cell r="BD249">
            <v>41.280789320336524</v>
          </cell>
          <cell r="BE249">
            <v>14.21</v>
          </cell>
          <cell r="BF249">
            <v>41.496000000000002</v>
          </cell>
          <cell r="BG249">
            <v>0.70417980333100005</v>
          </cell>
          <cell r="BH249">
            <v>0.18809036640000076</v>
          </cell>
          <cell r="BI249">
            <v>14.288053397376375</v>
          </cell>
          <cell r="BJ249">
            <v>41.716768346317927</v>
          </cell>
          <cell r="BK249">
            <v>0.95569517854320984</v>
          </cell>
          <cell r="BL249">
            <v>0.18809036640000032</v>
          </cell>
          <cell r="BM249">
            <v>14.310055286707298</v>
          </cell>
          <cell r="BN249">
            <v>41.77899908689718</v>
          </cell>
          <cell r="BO249">
            <v>14.21</v>
          </cell>
          <cell r="BP249">
            <v>41.515999999999998</v>
          </cell>
          <cell r="BQ249">
            <v>1.1555828409902</v>
          </cell>
          <cell r="BR249">
            <v>0.18809036639999943</v>
          </cell>
          <cell r="BS249">
            <v>14.327540922422671</v>
          </cell>
          <cell r="BT249">
            <v>41.848455933247962</v>
          </cell>
        </row>
        <row r="250">
          <cell r="B250" t="str">
            <v>Offerton</v>
          </cell>
          <cell r="C250" t="str">
            <v>OFFERTON</v>
          </cell>
          <cell r="D250">
            <v>6.6</v>
          </cell>
          <cell r="E250">
            <v>54.75</v>
          </cell>
          <cell r="F250">
            <v>21.9</v>
          </cell>
          <cell r="G250">
            <v>0.70938060670154135</v>
          </cell>
          <cell r="H250">
            <v>0.62474775036692631</v>
          </cell>
          <cell r="I250">
            <v>13.68</v>
          </cell>
          <cell r="J250">
            <v>38.832999999999998</v>
          </cell>
          <cell r="K250">
            <v>1.9558605999999923E-2</v>
          </cell>
          <cell r="L250">
            <v>3.0270559999996394E-3</v>
          </cell>
          <cell r="M250">
            <v>13.681975733035685</v>
          </cell>
          <cell r="N250">
            <v>38.838588216909386</v>
          </cell>
          <cell r="O250">
            <v>4.752790600000012E-2</v>
          </cell>
          <cell r="P250">
            <v>5.7888280000000236E-3</v>
          </cell>
          <cell r="Q250">
            <v>13.684664004655637</v>
          </cell>
          <cell r="R250">
            <v>38.846191797277946</v>
          </cell>
          <cell r="S250">
            <v>1.9558605999999923E-2</v>
          </cell>
          <cell r="T250">
            <v>8.4625759999998884E-3</v>
          </cell>
          <cell r="U250">
            <v>13.682451217722834</v>
          </cell>
          <cell r="V250">
            <v>38.839933090695922</v>
          </cell>
          <cell r="W250">
            <v>0.13589258399999993</v>
          </cell>
          <cell r="X250">
            <v>3.2289251999999991E-2</v>
          </cell>
          <cell r="Y250">
            <v>13.694712095195062</v>
          </cell>
          <cell r="Z250">
            <v>38.874612089111558</v>
          </cell>
          <cell r="AA250">
            <v>0.20633254899999998</v>
          </cell>
          <cell r="AB250">
            <v>5.6069503999999881E-2</v>
          </cell>
          <cell r="AC250">
            <v>13.702954226656887</v>
          </cell>
          <cell r="AD250">
            <v>38.897924357303914</v>
          </cell>
          <cell r="AE250">
            <v>0.29640489200000009</v>
          </cell>
          <cell r="AF250">
            <v>8.0120911999999933E-2</v>
          </cell>
          <cell r="AG250">
            <v>13.71293746580246</v>
          </cell>
          <cell r="AH250">
            <v>38.926161221696077</v>
          </cell>
          <cell r="AI250">
            <v>0.41095880500000004</v>
          </cell>
          <cell r="AJ250">
            <v>0.10374810799999867</v>
          </cell>
          <cell r="AK250">
            <v>13.725025177996107</v>
          </cell>
          <cell r="AL250">
            <v>38.960350434740718</v>
          </cell>
          <cell r="AM250">
            <v>0.54880992900000025</v>
          </cell>
          <cell r="AN250">
            <v>0.12762562400000022</v>
          </cell>
          <cell r="AO250">
            <v>13.739172764941513</v>
          </cell>
          <cell r="AP250">
            <v>39.000365853406805</v>
          </cell>
          <cell r="AQ250">
            <v>0.70394047500000012</v>
          </cell>
          <cell r="AR250">
            <v>0.15132944800000026</v>
          </cell>
          <cell r="AS250">
            <v>13.754816715193005</v>
          </cell>
          <cell r="AT250">
            <v>39.044613626636306</v>
          </cell>
          <cell r="AU250">
            <v>13.693</v>
          </cell>
          <cell r="AV250">
            <v>39.234000000000002</v>
          </cell>
          <cell r="AW250">
            <v>0.88380284300000012</v>
          </cell>
          <cell r="AX250">
            <v>0.17479868800000009</v>
          </cell>
          <cell r="AY250">
            <v>13.785603618013242</v>
          </cell>
          <cell r="AZ250">
            <v>39.495922585038294</v>
          </cell>
          <cell r="BA250">
            <v>2.0566637619999999</v>
          </cell>
          <cell r="BB250">
            <v>0.28269439599999924</v>
          </cell>
          <cell r="BC250">
            <v>13.897640767007916</v>
          </cell>
          <cell r="BD250">
            <v>39.812811496234055</v>
          </cell>
          <cell r="BE250">
            <v>13.624000000000001</v>
          </cell>
          <cell r="BF250">
            <v>39.408000000000001</v>
          </cell>
          <cell r="BG250">
            <v>3.3850458679000002</v>
          </cell>
          <cell r="BH250">
            <v>0.30383108399999958</v>
          </cell>
          <cell r="BI250">
            <v>13.946693045634374</v>
          </cell>
          <cell r="BJ250">
            <v>40.320713763239226</v>
          </cell>
          <cell r="BK250">
            <v>4.5575278595356998</v>
          </cell>
          <cell r="BL250">
            <v>0.30383108400000136</v>
          </cell>
          <cell r="BM250">
            <v>14.049258620405718</v>
          </cell>
          <cell r="BN250">
            <v>40.610813016987677</v>
          </cell>
          <cell r="BO250">
            <v>13.638</v>
          </cell>
          <cell r="BP250">
            <v>39.500999999999998</v>
          </cell>
          <cell r="BQ250">
            <v>5.4500942229950997</v>
          </cell>
          <cell r="BR250">
            <v>0.30383108400000136</v>
          </cell>
          <cell r="BS250">
            <v>14.14133792801373</v>
          </cell>
          <cell r="BT250">
            <v>40.924654648507577</v>
          </cell>
        </row>
        <row r="251">
          <cell r="B251" t="str">
            <v>Openshaw</v>
          </cell>
          <cell r="C251" t="str">
            <v>OPENSHAW</v>
          </cell>
          <cell r="D251">
            <v>6.6</v>
          </cell>
          <cell r="E251">
            <v>62.5</v>
          </cell>
          <cell r="F251">
            <v>25</v>
          </cell>
          <cell r="G251">
            <v>0.63877081974361016</v>
          </cell>
          <cell r="H251">
            <v>0.54890148727415122</v>
          </cell>
          <cell r="I251">
            <v>13.72</v>
          </cell>
          <cell r="J251">
            <v>39.915999999999997</v>
          </cell>
          <cell r="K251">
            <v>2.5266180000000027E-2</v>
          </cell>
          <cell r="L251">
            <v>3.7377040000010631E-3</v>
          </cell>
          <cell r="M251">
            <v>13.722537181853781</v>
          </cell>
          <cell r="N251">
            <v>39.923176233975639</v>
          </cell>
          <cell r="O251">
            <v>6.14738640000001E-2</v>
          </cell>
          <cell r="P251">
            <v>7.1479480000000706E-3</v>
          </cell>
          <cell r="Q251">
            <v>13.726002851762194</v>
          </cell>
          <cell r="R251">
            <v>39.932978628750014</v>
          </cell>
          <cell r="S251">
            <v>2.5266180000000027E-2</v>
          </cell>
          <cell r="T251">
            <v>1.0452739999999849E-2</v>
          </cell>
          <cell r="U251">
            <v>13.723124595163208</v>
          </cell>
          <cell r="V251">
            <v>39.924837689713463</v>
          </cell>
          <cell r="W251">
            <v>0.17612314200000001</v>
          </cell>
          <cell r="X251">
            <v>7.0112840000000176E-2</v>
          </cell>
          <cell r="Y251">
            <v>13.741540062195739</v>
          </cell>
          <cell r="Z251">
            <v>39.976924496183145</v>
          </cell>
          <cell r="AA251">
            <v>0.26770316700000008</v>
          </cell>
          <cell r="AB251">
            <v>0.12972186400000041</v>
          </cell>
          <cell r="AC251">
            <v>13.754765674034932</v>
          </cell>
          <cell r="AD251">
            <v>40.014332175450484</v>
          </cell>
          <cell r="AE251">
            <v>0.384950919</v>
          </cell>
          <cell r="AF251">
            <v>0.18967957599999963</v>
          </cell>
          <cell r="AG251">
            <v>13.770267131965578</v>
          </cell>
          <cell r="AH251">
            <v>40.058176919534638</v>
          </cell>
          <cell r="AI251">
            <v>0.5342454830000003</v>
          </cell>
          <cell r="AJ251">
            <v>0.24911652400000062</v>
          </cell>
          <cell r="AK251">
            <v>13.788526403880967</v>
          </cell>
          <cell r="AL251">
            <v>40.109821939498232</v>
          </cell>
          <cell r="AM251">
            <v>0.714053453</v>
          </cell>
          <cell r="AN251">
            <v>0.30887498799999946</v>
          </cell>
          <cell r="AO251">
            <v>13.809483031935315</v>
          </cell>
          <cell r="AP251">
            <v>40.169096234730368</v>
          </cell>
          <cell r="AQ251">
            <v>0.91650549900000033</v>
          </cell>
          <cell r="AR251">
            <v>0.36841779200000069</v>
          </cell>
          <cell r="AS251">
            <v>13.832401637567708</v>
          </cell>
          <cell r="AT251">
            <v>40.233919840562393</v>
          </cell>
          <cell r="AU251">
            <v>13.73</v>
          </cell>
          <cell r="AV251">
            <v>40.305</v>
          </cell>
          <cell r="AW251">
            <v>1.1518491300000002</v>
          </cell>
          <cell r="AX251">
            <v>0.42766798800000227</v>
          </cell>
          <cell r="AY251">
            <v>13.868171914131352</v>
          </cell>
          <cell r="AZ251">
            <v>40.695809189807214</v>
          </cell>
          <cell r="BA251">
            <v>2.6913825609000002</v>
          </cell>
          <cell r="BB251">
            <v>0.71210411600000079</v>
          </cell>
          <cell r="BC251">
            <v>14.027727871074473</v>
          </cell>
          <cell r="BD251">
            <v>41.147101586339978</v>
          </cell>
          <cell r="BE251">
            <v>13.682</v>
          </cell>
          <cell r="BF251">
            <v>41.1</v>
          </cell>
          <cell r="BG251">
            <v>4.4385103640499999</v>
          </cell>
          <cell r="BH251">
            <v>0.76685590000000481</v>
          </cell>
          <cell r="BI251">
            <v>14.137351456633313</v>
          </cell>
          <cell r="BJ251">
            <v>42.387928411234356</v>
          </cell>
          <cell r="BK251">
            <v>5.9915323113054004</v>
          </cell>
          <cell r="BL251">
            <v>0.59631587199999991</v>
          </cell>
          <cell r="BM251">
            <v>14.258287260910873</v>
          </cell>
          <cell r="BN251">
            <v>42.729986520406001</v>
          </cell>
          <cell r="BO251">
            <v>13.69</v>
          </cell>
          <cell r="BP251">
            <v>41.433</v>
          </cell>
          <cell r="BQ251">
            <v>7.1874866980853991</v>
          </cell>
          <cell r="BR251">
            <v>0.13994955599999948</v>
          </cell>
          <cell r="BS251">
            <v>14.330984438449399</v>
          </cell>
          <cell r="BT251">
            <v>43.245977772250484</v>
          </cell>
        </row>
        <row r="252">
          <cell r="B252" t="str">
            <v>Ormskirk</v>
          </cell>
          <cell r="C252" t="str">
            <v>ORMSKIRK</v>
          </cell>
          <cell r="D252">
            <v>11</v>
          </cell>
          <cell r="E252">
            <v>62.5</v>
          </cell>
          <cell r="F252">
            <v>25</v>
          </cell>
          <cell r="G252">
            <v>0.3530568738217526</v>
          </cell>
          <cell r="H252">
            <v>0.3084456251703509</v>
          </cell>
          <cell r="I252">
            <v>7.7089999999999996</v>
          </cell>
          <cell r="J252">
            <v>22.06</v>
          </cell>
          <cell r="K252">
            <v>3.9118921000000473E-2</v>
          </cell>
          <cell r="L252">
            <v>1.6655439999961885E-3</v>
          </cell>
          <cell r="M252">
            <v>7.7111406292587725</v>
          </cell>
          <cell r="N252">
            <v>22.066054613859539</v>
          </cell>
          <cell r="O252">
            <v>9.2232877999999907E-2</v>
          </cell>
          <cell r="P252">
            <v>3.2119959999992176E-3</v>
          </cell>
          <cell r="Q252">
            <v>7.7140095566996969</v>
          </cell>
          <cell r="R252">
            <v>22.074169166052375</v>
          </cell>
          <cell r="S252">
            <v>3.9118921000000473E-2</v>
          </cell>
          <cell r="T252">
            <v>4.7297919999991223E-3</v>
          </cell>
          <cell r="U252">
            <v>7.7113014605685608</v>
          </cell>
          <cell r="V252">
            <v>22.066509513498652</v>
          </cell>
          <cell r="W252">
            <v>0.25002319500000025</v>
          </cell>
          <cell r="X252">
            <v>7.8394039999995613E-2</v>
          </cell>
          <cell r="Y252">
            <v>7.7262374344576141</v>
          </cell>
          <cell r="Z252">
            <v>22.108754827180949</v>
          </cell>
          <cell r="AA252">
            <v>0.36869175600000004</v>
          </cell>
          <cell r="AB252">
            <v>0.15204648399999776</v>
          </cell>
          <cell r="AC252">
            <v>7.7363316693673934</v>
          </cell>
          <cell r="AD252">
            <v>22.137305635003329</v>
          </cell>
          <cell r="AE252">
            <v>0.51520044899999995</v>
          </cell>
          <cell r="AF252">
            <v>0.22587396800000015</v>
          </cell>
          <cell r="AG252">
            <v>7.7478963194676806</v>
          </cell>
          <cell r="AH252">
            <v>22.170015405035183</v>
          </cell>
          <cell r="AI252">
            <v>0.69479375399999954</v>
          </cell>
          <cell r="AJ252">
            <v>0.2994598199999956</v>
          </cell>
          <cell r="AK252">
            <v>7.7611847789628765</v>
          </cell>
          <cell r="AL252">
            <v>22.207600844317483</v>
          </cell>
          <cell r="AM252">
            <v>0.90491703000000001</v>
          </cell>
          <cell r="AN252">
            <v>0.37320710000000012</v>
          </cell>
          <cell r="AO252">
            <v>7.7760841191375683</v>
          </cell>
          <cell r="AP252">
            <v>22.249742542208402</v>
          </cell>
          <cell r="AQ252">
            <v>1.1373000630000001</v>
          </cell>
          <cell r="AR252">
            <v>0.44685933199999539</v>
          </cell>
          <cell r="AS252">
            <v>7.7921468048311384</v>
          </cell>
          <cell r="AT252">
            <v>22.295174678120368</v>
          </cell>
          <cell r="AU252">
            <v>7.7190000000000003</v>
          </cell>
          <cell r="AV252">
            <v>22.472999999999999</v>
          </cell>
          <cell r="AW252">
            <v>1.3985726970000001</v>
          </cell>
          <cell r="AX252">
            <v>0.52037624000000271</v>
          </cell>
          <cell r="AY252">
            <v>7.8197186986671001</v>
          </cell>
          <cell r="AZ252">
            <v>22.757875499279162</v>
          </cell>
          <cell r="BA252">
            <v>3.0490219179999998</v>
          </cell>
          <cell r="BB252">
            <v>0.88230480400000211</v>
          </cell>
          <cell r="BC252">
            <v>7.9253411401108247</v>
          </cell>
          <cell r="BD252">
            <v>23.056620877640508</v>
          </cell>
          <cell r="BE252">
            <v>7.67</v>
          </cell>
          <cell r="BF252">
            <v>22.664999999999999</v>
          </cell>
          <cell r="BG252">
            <v>4.9567648527999992</v>
          </cell>
          <cell r="BH252">
            <v>0.95204982799999804</v>
          </cell>
          <cell r="BI252">
            <v>7.9801323405955902</v>
          </cell>
          <cell r="BJ252">
            <v>23.542186724401589</v>
          </cell>
          <cell r="BK252">
            <v>6.7334956404869999</v>
          </cell>
          <cell r="BL252">
            <v>0.69623978399999764</v>
          </cell>
          <cell r="BM252">
            <v>8.0599599770304788</v>
          </cell>
          <cell r="BN252">
            <v>23.767973376598405</v>
          </cell>
          <cell r="BO252">
            <v>7.6749999999999998</v>
          </cell>
          <cell r="BP252">
            <v>22.866</v>
          </cell>
          <cell r="BQ252">
            <v>8.184467165137999</v>
          </cell>
          <cell r="BR252">
            <v>1.1690307999996818E-2</v>
          </cell>
          <cell r="BS252">
            <v>8.1051867021306165</v>
          </cell>
          <cell r="BT252">
            <v>24.082751737011346</v>
          </cell>
        </row>
        <row r="253">
          <cell r="B253" t="str">
            <v>Padiham</v>
          </cell>
          <cell r="C253" t="str">
            <v>PADIHAM</v>
          </cell>
          <cell r="D253">
            <v>11</v>
          </cell>
          <cell r="E253">
            <v>33.405000000000001</v>
          </cell>
          <cell r="F253">
            <v>13.1</v>
          </cell>
          <cell r="G253">
            <v>0.94951383213720486</v>
          </cell>
          <cell r="H253">
            <v>0.81953973476845687</v>
          </cell>
          <cell r="I253">
            <v>10.686999999999999</v>
          </cell>
          <cell r="J253">
            <v>31.58</v>
          </cell>
          <cell r="K253">
            <v>0.92867030400000039</v>
          </cell>
          <cell r="L253">
            <v>4.3435159999978268E-3</v>
          </cell>
          <cell r="M253">
            <v>10.735970525466785</v>
          </cell>
          <cell r="N253">
            <v>31.718509562543328</v>
          </cell>
          <cell r="O253">
            <v>0.95469091300000009</v>
          </cell>
          <cell r="P253">
            <v>8.2398320000001135E-3</v>
          </cell>
          <cell r="Q253">
            <v>10.737540756803337</v>
          </cell>
          <cell r="R253">
            <v>31.722950847447759</v>
          </cell>
          <cell r="S253">
            <v>0.92867030400000039</v>
          </cell>
          <cell r="T253">
            <v>1.1965012000000108E-2</v>
          </cell>
          <cell r="U253">
            <v>10.736370550263805</v>
          </cell>
          <cell r="V253">
            <v>31.719641003529794</v>
          </cell>
          <cell r="W253">
            <v>1.0346079970000004</v>
          </cell>
          <cell r="X253">
            <v>6.6289128000000197E-2</v>
          </cell>
          <cell r="Y253">
            <v>10.744782113769894</v>
          </cell>
          <cell r="Z253">
            <v>31.743432497911936</v>
          </cell>
          <cell r="AA253">
            <v>1.0966470310000005</v>
          </cell>
          <cell r="AB253">
            <v>0.12052104000000252</v>
          </cell>
          <cell r="AC253">
            <v>10.750884755767352</v>
          </cell>
          <cell r="AD253">
            <v>31.760693376070162</v>
          </cell>
          <cell r="AE253">
            <v>1.1747003550000004</v>
          </cell>
          <cell r="AF253">
            <v>0.17508943600000126</v>
          </cell>
          <cell r="AG253">
            <v>10.757845590834842</v>
          </cell>
          <cell r="AH253">
            <v>31.780381590785936</v>
          </cell>
          <cell r="AI253">
            <v>1.2723077129999998</v>
          </cell>
          <cell r="AJ253">
            <v>0.22908090000000048</v>
          </cell>
          <cell r="AK253">
            <v>10.765802465443072</v>
          </cell>
          <cell r="AL253">
            <v>31.802887030756057</v>
          </cell>
          <cell r="AM253">
            <v>1.3883030789999997</v>
          </cell>
          <cell r="AN253">
            <v>0.28338203600000167</v>
          </cell>
          <cell r="AO253">
            <v>10.774740713740503</v>
          </cell>
          <cell r="AP253">
            <v>31.82816821468823</v>
          </cell>
          <cell r="AQ253">
            <v>1.5178416470000002</v>
          </cell>
          <cell r="AR253">
            <v>0.33743557600000162</v>
          </cell>
          <cell r="AS253">
            <v>10.784376800374584</v>
          </cell>
          <cell r="AT253">
            <v>31.85542318350047</v>
          </cell>
          <cell r="AU253">
            <v>10.688000000000001</v>
          </cell>
          <cell r="AV253">
            <v>31.677</v>
          </cell>
          <cell r="AW253">
            <v>1.666122764</v>
          </cell>
          <cell r="AX253">
            <v>0.39116921200000032</v>
          </cell>
          <cell r="AY253">
            <v>10.795979825104116</v>
          </cell>
          <cell r="AZ253">
            <v>31.982413066249826</v>
          </cell>
          <cell r="BA253">
            <v>2.6241618540000005</v>
          </cell>
          <cell r="BB253">
            <v>0.58931485200000022</v>
          </cell>
          <cell r="BC253">
            <v>10.856663785567608</v>
          </cell>
          <cell r="BD253">
            <v>32.154053226061798</v>
          </cell>
          <cell r="BE253">
            <v>10.704000000000001</v>
          </cell>
          <cell r="BF253">
            <v>32.292000000000002</v>
          </cell>
          <cell r="BG253">
            <v>3.7242053313400012</v>
          </cell>
          <cell r="BH253">
            <v>0.43085679199999749</v>
          </cell>
          <cell r="BI253">
            <v>10.922084203219088</v>
          </cell>
          <cell r="BJ253">
            <v>32.908835275863531</v>
          </cell>
          <cell r="BK253">
            <v>4.7327382025289992</v>
          </cell>
          <cell r="BL253">
            <v>-2.0422775679999985</v>
          </cell>
          <cell r="BM253">
            <v>10.845212561053584</v>
          </cell>
          <cell r="BN253">
            <v>32.691409438038832</v>
          </cell>
          <cell r="BO253">
            <v>10.706</v>
          </cell>
          <cell r="BP253">
            <v>32.319000000000003</v>
          </cell>
          <cell r="BQ253">
            <v>5.5420277813230001</v>
          </cell>
          <cell r="BR253">
            <v>-2.438023959999998</v>
          </cell>
          <cell r="BS253">
            <v>10.868917949255133</v>
          </cell>
          <cell r="BT253">
            <v>32.779801546781243</v>
          </cell>
        </row>
        <row r="254">
          <cell r="B254" t="str">
            <v>Peel St &amp; Ribblesdale T13</v>
          </cell>
          <cell r="C254" t="str">
            <v>PEEL ST</v>
          </cell>
          <cell r="D254">
            <v>11</v>
          </cell>
          <cell r="E254">
            <v>40</v>
          </cell>
          <cell r="F254">
            <v>16</v>
          </cell>
          <cell r="G254">
            <v>0.24764660094790755</v>
          </cell>
          <cell r="H254">
            <v>0.23487957815549224</v>
          </cell>
          <cell r="I254">
            <v>3.7559999999999998</v>
          </cell>
          <cell r="J254">
            <v>9.9</v>
          </cell>
          <cell r="K254">
            <v>3.4987603000000034E-2</v>
          </cell>
          <cell r="L254">
            <v>4.5131240000015893E-3</v>
          </cell>
          <cell r="M254">
            <v>3.7580732504878758</v>
          </cell>
          <cell r="N254">
            <v>9.9058640379163023</v>
          </cell>
          <cell r="O254">
            <v>8.3911400999999941E-2</v>
          </cell>
          <cell r="P254">
            <v>8.5447360000001638E-3</v>
          </cell>
          <cell r="Q254">
            <v>3.7608526886895617</v>
          </cell>
          <cell r="R254">
            <v>9.9137254763175076</v>
          </cell>
          <cell r="S254">
            <v>3.4987603000000034E-2</v>
          </cell>
          <cell r="T254">
            <v>1.238382799999993E-2</v>
          </cell>
          <cell r="U254">
            <v>3.7584863553127041</v>
          </cell>
          <cell r="V254">
            <v>9.9070324748082097</v>
          </cell>
          <cell r="W254">
            <v>0.2360850000000001</v>
          </cell>
          <cell r="X254">
            <v>9.2480240000000435E-2</v>
          </cell>
          <cell r="Y254">
            <v>3.7732452027054864</v>
          </cell>
          <cell r="Z254">
            <v>9.9487767991039462</v>
          </cell>
          <cell r="AA254">
            <v>0.35514902199999998</v>
          </cell>
          <cell r="AB254">
            <v>0.17246769600000089</v>
          </cell>
          <cell r="AC254">
            <v>3.7836926958332948</v>
          </cell>
          <cell r="AD254">
            <v>9.9783267720522382</v>
          </cell>
          <cell r="AE254">
            <v>0.50504931400000008</v>
          </cell>
          <cell r="AF254">
            <v>0.25278556000000041</v>
          </cell>
          <cell r="AG254">
            <v>3.7957760153186531</v>
          </cell>
          <cell r="AH254">
            <v>10.0125035606416</v>
          </cell>
          <cell r="AI254">
            <v>0.69229337599999963</v>
          </cell>
          <cell r="AJ254">
            <v>0.33249965600000309</v>
          </cell>
          <cell r="AK254">
            <v>3.8097876848080774</v>
          </cell>
          <cell r="AL254">
            <v>10.052134546688466</v>
          </cell>
          <cell r="AM254">
            <v>0.91468778799999995</v>
          </cell>
          <cell r="AN254">
            <v>0.41251893999999911</v>
          </cell>
          <cell r="AO254">
            <v>3.8256602874255528</v>
          </cell>
          <cell r="AP254">
            <v>10.09702904647205</v>
          </cell>
          <cell r="AQ254">
            <v>1.162991863</v>
          </cell>
          <cell r="AR254">
            <v>0.49227745199999884</v>
          </cell>
          <cell r="AS254">
            <v>3.8428791076905977</v>
          </cell>
          <cell r="AT254">
            <v>10.145731224765832</v>
          </cell>
          <cell r="AU254">
            <v>3.758</v>
          </cell>
          <cell r="AV254">
            <v>10</v>
          </cell>
          <cell r="AW254">
            <v>1.4434939530000002</v>
          </cell>
          <cell r="AX254">
            <v>0.57170424800000053</v>
          </cell>
          <cell r="AY254">
            <v>3.8637704748925272</v>
          </cell>
          <cell r="AZ254">
            <v>10.29916408018331</v>
          </cell>
          <cell r="BA254">
            <v>3.2468128069999995</v>
          </cell>
          <cell r="BB254">
            <v>0.95609930800000154</v>
          </cell>
          <cell r="BC254">
            <v>3.9785956764523265</v>
          </cell>
          <cell r="BD254">
            <v>10.623938794879495</v>
          </cell>
          <cell r="BE254">
            <v>3.766</v>
          </cell>
          <cell r="BF254">
            <v>10.297000000000001</v>
          </cell>
          <cell r="BG254">
            <v>5.3339780551000002</v>
          </cell>
          <cell r="BH254">
            <v>1.0323909599999999</v>
          </cell>
          <cell r="BI254">
            <v>4.1001477149662255</v>
          </cell>
          <cell r="BJ254">
            <v>11.242112460682431</v>
          </cell>
          <cell r="BK254">
            <v>7.2424859423810002</v>
          </cell>
          <cell r="BL254">
            <v>1.0323909599999999</v>
          </cell>
          <cell r="BM254">
            <v>4.200318400645517</v>
          </cell>
          <cell r="BN254">
            <v>11.525437945162164</v>
          </cell>
          <cell r="BO254">
            <v>3.7360000000000002</v>
          </cell>
          <cell r="BP254">
            <v>10.260999999999999</v>
          </cell>
          <cell r="BQ254">
            <v>8.7535608553169997</v>
          </cell>
          <cell r="BR254">
            <v>1.0323909599999963</v>
          </cell>
          <cell r="BS254">
            <v>4.2496292649863614</v>
          </cell>
          <cell r="BT254">
            <v>11.713762945150872</v>
          </cell>
        </row>
        <row r="255">
          <cell r="B255" t="str">
            <v>Pendleton</v>
          </cell>
          <cell r="C255" t="str">
            <v>PENDLETON</v>
          </cell>
          <cell r="D255">
            <v>6.6</v>
          </cell>
          <cell r="E255">
            <v>54.75</v>
          </cell>
          <cell r="F255">
            <v>21.9</v>
          </cell>
          <cell r="G255">
            <v>0.78844845201049041</v>
          </cell>
          <cell r="H255">
            <v>0.67769907028956289</v>
          </cell>
          <cell r="I255">
            <v>14.84</v>
          </cell>
          <cell r="J255">
            <v>43.162999999999997</v>
          </cell>
          <cell r="K255">
            <v>1.5733840999999971E-2</v>
          </cell>
          <cell r="L255">
            <v>2.666807999999854E-3</v>
          </cell>
          <cell r="M255">
            <v>14.841609639341426</v>
          </cell>
          <cell r="N255">
            <v>43.167552747574348</v>
          </cell>
          <cell r="O255">
            <v>3.7976322000000007E-2</v>
          </cell>
          <cell r="P255">
            <v>5.0742360000000097E-3</v>
          </cell>
          <cell r="Q255">
            <v>14.843765947159101</v>
          </cell>
          <cell r="R255">
            <v>43.173651707095161</v>
          </cell>
          <cell r="S255">
            <v>1.5733840999999971E-2</v>
          </cell>
          <cell r="T255">
            <v>7.3889079999998053E-3</v>
          </cell>
          <cell r="U255">
            <v>14.842022715963569</v>
          </cell>
          <cell r="V255">
            <v>43.168721104697013</v>
          </cell>
          <cell r="W255">
            <v>0.10724052269999995</v>
          </cell>
          <cell r="X255">
            <v>6.4221023999999627E-2</v>
          </cell>
          <cell r="Y255">
            <v>14.854998995476199</v>
          </cell>
          <cell r="Z255">
            <v>43.205423565648822</v>
          </cell>
          <cell r="AA255">
            <v>0.16177265600000001</v>
          </cell>
          <cell r="AB255">
            <v>0.12100605999999958</v>
          </cell>
          <cell r="AC255">
            <v>14.864736722394499</v>
          </cell>
          <cell r="AD255">
            <v>43.232966016597913</v>
          </cell>
          <cell r="AE255">
            <v>0.23104551699999998</v>
          </cell>
          <cell r="AF255">
            <v>0.17801220399999984</v>
          </cell>
          <cell r="AG255">
            <v>14.875783270505067</v>
          </cell>
          <cell r="AH255">
            <v>43.264210372908657</v>
          </cell>
          <cell r="AI255">
            <v>0.31858133799999999</v>
          </cell>
          <cell r="AJ255">
            <v>0.2346655959999997</v>
          </cell>
          <cell r="AK255">
            <v>14.888396555495945</v>
          </cell>
          <cell r="AL255">
            <v>43.299886130309012</v>
          </cell>
          <cell r="AM255">
            <v>0.42341108300000008</v>
          </cell>
          <cell r="AN255">
            <v>0.29152222800000027</v>
          </cell>
          <cell r="AO255">
            <v>14.902540445387649</v>
          </cell>
          <cell r="AP255">
            <v>43.339891092128127</v>
          </cell>
          <cell r="AQ255">
            <v>0.5410332109999999</v>
          </cell>
          <cell r="AR255">
            <v>0.34822928799999975</v>
          </cell>
          <cell r="AS255">
            <v>14.917790294420891</v>
          </cell>
          <cell r="AT255">
            <v>43.383024178782044</v>
          </cell>
          <cell r="AU255">
            <v>14.851000000000001</v>
          </cell>
          <cell r="AV255">
            <v>43.529000000000003</v>
          </cell>
          <cell r="AW255">
            <v>0.67737004500000009</v>
          </cell>
          <cell r="AX255">
            <v>0.4047400639999994</v>
          </cell>
          <cell r="AY255">
            <v>14.945660085261208</v>
          </cell>
          <cell r="AZ255">
            <v>43.796739152783587</v>
          </cell>
          <cell r="BA255">
            <v>1.5666479792000003</v>
          </cell>
          <cell r="BB255">
            <v>0.679219456000002</v>
          </cell>
          <cell r="BC255">
            <v>15.04746244973893</v>
          </cell>
          <cell r="BD255">
            <v>44.084679721835677</v>
          </cell>
          <cell r="BE255">
            <v>14.872</v>
          </cell>
          <cell r="BF255">
            <v>44.252000000000002</v>
          </cell>
          <cell r="BG255">
            <v>2.5807196713500002</v>
          </cell>
          <cell r="BH255">
            <v>0.73373941600000236</v>
          </cell>
          <cell r="BI255">
            <v>15.161939976712048</v>
          </cell>
          <cell r="BJ255">
            <v>45.072074094680644</v>
          </cell>
          <cell r="BK255">
            <v>3.4990249418743007</v>
          </cell>
          <cell r="BL255">
            <v>0.73373941600000059</v>
          </cell>
          <cell r="BM255">
            <v>15.242270854762875</v>
          </cell>
          <cell r="BN255">
            <v>45.299284129114277</v>
          </cell>
          <cell r="BO255">
            <v>14.818</v>
          </cell>
          <cell r="BP255">
            <v>44.703000000000003</v>
          </cell>
          <cell r="BQ255">
            <v>4.2262911099611999</v>
          </cell>
          <cell r="BR255">
            <v>0.73373941600000059</v>
          </cell>
          <cell r="BS255">
            <v>15.251890145356434</v>
          </cell>
          <cell r="BT255">
            <v>45.930226656286209</v>
          </cell>
        </row>
        <row r="256">
          <cell r="B256" t="str">
            <v>Petteril Bank</v>
          </cell>
          <cell r="C256" t="str">
            <v>PETTERIL BANK</v>
          </cell>
          <cell r="D256">
            <v>11</v>
          </cell>
          <cell r="E256">
            <v>33.405000000000001</v>
          </cell>
          <cell r="F256">
            <v>13.1</v>
          </cell>
          <cell r="G256">
            <v>0.74515231930586934</v>
          </cell>
          <cell r="H256">
            <v>0.67104593377998889</v>
          </cell>
          <cell r="I256">
            <v>8.7889999999999997</v>
          </cell>
          <cell r="J256">
            <v>24.887</v>
          </cell>
          <cell r="K256">
            <v>3.0911374999999852E-2</v>
          </cell>
          <cell r="L256">
            <v>1.5109840000002706E-3</v>
          </cell>
          <cell r="M256">
            <v>8.7907017325178547</v>
          </cell>
          <cell r="N256">
            <v>24.891813226412566</v>
          </cell>
          <cell r="O256">
            <v>7.4945265999999844E-2</v>
          </cell>
          <cell r="P256">
            <v>3.0146960000001499E-3</v>
          </cell>
          <cell r="Q256">
            <v>8.7930918368224287</v>
          </cell>
          <cell r="R256">
            <v>24.898573462258593</v>
          </cell>
          <cell r="S256">
            <v>3.0911374999999852E-2</v>
          </cell>
          <cell r="T256">
            <v>4.5661480000003252E-3</v>
          </cell>
          <cell r="U256">
            <v>8.7908620870412939</v>
          </cell>
          <cell r="V256">
            <v>24.892266777496236</v>
          </cell>
          <cell r="W256">
            <v>0.21909975800000003</v>
          </cell>
          <cell r="X256">
            <v>5.0119367999999831E-2</v>
          </cell>
          <cell r="Y256">
            <v>8.8031303395333715</v>
          </cell>
          <cell r="Z256">
            <v>24.926966635618065</v>
          </cell>
          <cell r="AA256">
            <v>0.33560434700000008</v>
          </cell>
          <cell r="AB256">
            <v>9.571261199999892E-2</v>
          </cell>
          <cell r="AC256">
            <v>8.8116382693077</v>
          </cell>
          <cell r="AD256">
            <v>24.951030694967208</v>
          </cell>
          <cell r="AE256">
            <v>0.4832061470000002</v>
          </cell>
          <cell r="AF256">
            <v>0.14155617599999992</v>
          </cell>
          <cell r="AG256">
            <v>8.8217915177603263</v>
          </cell>
          <cell r="AH256">
            <v>24.979748418294903</v>
          </cell>
          <cell r="AI256">
            <v>0.66802658100000012</v>
          </cell>
          <cell r="AJ256">
            <v>0.18715376000000106</v>
          </cell>
          <cell r="AK256">
            <v>8.8338853272801838</v>
          </cell>
          <cell r="AL256">
            <v>25.013954877182385</v>
          </cell>
          <cell r="AM256">
            <v>0.88841366400000021</v>
          </cell>
          <cell r="AN256">
            <v>0.23298124799999975</v>
          </cell>
          <cell r="AO256">
            <v>8.8478579685737344</v>
          </cell>
          <cell r="AP256">
            <v>25.053475474821408</v>
          </cell>
          <cell r="AQ256">
            <v>1.1350640469999997</v>
          </cell>
          <cell r="AR256">
            <v>0.27872693199999876</v>
          </cell>
          <cell r="AS256">
            <v>8.8632047820275925</v>
          </cell>
          <cell r="AT256">
            <v>25.096882818272721</v>
          </cell>
          <cell r="AU256">
            <v>8.7949999999999999</v>
          </cell>
          <cell r="AV256">
            <v>25.138999999999999</v>
          </cell>
          <cell r="AW256">
            <v>1.4040194419999996</v>
          </cell>
          <cell r="AX256">
            <v>0.32433025600000054</v>
          </cell>
          <cell r="AY256">
            <v>8.8857148330358271</v>
          </cell>
          <cell r="AZ256">
            <v>25.395580294375357</v>
          </cell>
          <cell r="BA256">
            <v>3.1362220389999997</v>
          </cell>
          <cell r="BB256">
            <v>0.54551112400000168</v>
          </cell>
          <cell r="BC256">
            <v>8.9882408757038572</v>
          </cell>
          <cell r="BD256">
            <v>25.685567734450494</v>
          </cell>
          <cell r="BE256">
            <v>8.8109999999999999</v>
          </cell>
          <cell r="BF256">
            <v>25.792000000000002</v>
          </cell>
          <cell r="BG256">
            <v>5.1806540092000004</v>
          </cell>
          <cell r="BH256">
            <v>0.58941737600000099</v>
          </cell>
          <cell r="BI256">
            <v>9.113850206135325</v>
          </cell>
          <cell r="BJ256">
            <v>26.64858973776813</v>
          </cell>
          <cell r="BK256">
            <v>7.048357741877</v>
          </cell>
          <cell r="BL256">
            <v>0.58941737599999744</v>
          </cell>
          <cell r="BM256">
            <v>9.2118792291196456</v>
          </cell>
          <cell r="BN256">
            <v>26.925857685389353</v>
          </cell>
          <cell r="BO256">
            <v>8.8119999999999994</v>
          </cell>
          <cell r="BP256">
            <v>25.837</v>
          </cell>
          <cell r="BQ256">
            <v>8.4931467109229999</v>
          </cell>
          <cell r="BR256">
            <v>0.58941737599999744</v>
          </cell>
          <cell r="BS256">
            <v>9.2887109836833641</v>
          </cell>
          <cell r="BT256">
            <v>27.185342276914469</v>
          </cell>
        </row>
        <row r="257">
          <cell r="B257" t="str">
            <v>Phillips Lane</v>
          </cell>
          <cell r="C257" t="str">
            <v>PHILLIPS LANE</v>
          </cell>
          <cell r="D257">
            <v>6.6</v>
          </cell>
          <cell r="E257">
            <v>62.5</v>
          </cell>
          <cell r="F257">
            <v>25</v>
          </cell>
          <cell r="G257">
            <v>0.70533825138137785</v>
          </cell>
          <cell r="H257">
            <v>0.54109406089906653</v>
          </cell>
          <cell r="I257">
            <v>11.077</v>
          </cell>
          <cell r="J257">
            <v>37.152999999999999</v>
          </cell>
          <cell r="K257">
            <v>8.912132000000017E-3</v>
          </cell>
          <cell r="L257">
            <v>28.002367868</v>
          </cell>
          <cell r="M257">
            <v>13.527351522476664</v>
          </cell>
          <cell r="N257">
            <v>44.083640711336116</v>
          </cell>
          <cell r="O257">
            <v>2.1463610000000022E-2</v>
          </cell>
          <cell r="P257">
            <v>28.004482467999999</v>
          </cell>
          <cell r="Q257">
            <v>13.528634471579885</v>
          </cell>
          <cell r="R257">
            <v>44.087269439379341</v>
          </cell>
          <cell r="S257">
            <v>8.912132000000017E-3</v>
          </cell>
          <cell r="T257">
            <v>28.006495871999991</v>
          </cell>
          <cell r="U257">
            <v>13.527712629176756</v>
          </cell>
          <cell r="V257">
            <v>44.084662075321589</v>
          </cell>
          <cell r="W257">
            <v>6.0681169000000035E-2</v>
          </cell>
          <cell r="X257">
            <v>28.040876252000007</v>
          </cell>
          <cell r="Y257">
            <v>13.535248748736679</v>
          </cell>
          <cell r="Z257">
            <v>44.105977440300208</v>
          </cell>
          <cell r="AA257">
            <v>9.1546100000000019E-2</v>
          </cell>
          <cell r="AB257">
            <v>28.075199712</v>
          </cell>
          <cell r="AC257">
            <v>13.540951254053631</v>
          </cell>
          <cell r="AD257">
            <v>44.122106561017681</v>
          </cell>
          <cell r="AE257">
            <v>0.13060763500000006</v>
          </cell>
          <cell r="AF257">
            <v>28.109697767999997</v>
          </cell>
          <cell r="AG257">
            <v>13.547386049457469</v>
          </cell>
          <cell r="AH257">
            <v>44.140306910880085</v>
          </cell>
          <cell r="AI257">
            <v>0.17969192900000008</v>
          </cell>
          <cell r="AJ257">
            <v>28.143878763999997</v>
          </cell>
          <cell r="AK257">
            <v>13.554669873335598</v>
          </cell>
          <cell r="AL257">
            <v>44.160908675908864</v>
          </cell>
          <cell r="AM257">
            <v>0.23823570800000005</v>
          </cell>
          <cell r="AN257">
            <v>28.178220991999996</v>
          </cell>
          <cell r="AO257">
            <v>13.562795291690961</v>
          </cell>
          <cell r="AP257">
            <v>44.183890829585081</v>
          </cell>
          <cell r="AQ257">
            <v>0.30377007500000008</v>
          </cell>
          <cell r="AR257">
            <v>28.212425803999995</v>
          </cell>
          <cell r="AS257">
            <v>13.571520207121932</v>
          </cell>
          <cell r="AT257">
            <v>44.208568617051156</v>
          </cell>
          <cell r="AU257">
            <v>11.077</v>
          </cell>
          <cell r="AV257">
            <v>37.146000000000001</v>
          </cell>
          <cell r="AW257">
            <v>0.37877651300000004</v>
          </cell>
          <cell r="AX257">
            <v>28.246455815999997</v>
          </cell>
          <cell r="AY257">
            <v>13.58105842284299</v>
          </cell>
          <cell r="AZ257">
            <v>44.228546765118281</v>
          </cell>
          <cell r="BA257">
            <v>0.86565144400000005</v>
          </cell>
          <cell r="BB257">
            <v>27.695379519999996</v>
          </cell>
          <cell r="BC257">
            <v>13.575442259908884</v>
          </cell>
          <cell r="BD257">
            <v>44.212661857538464</v>
          </cell>
          <cell r="BE257">
            <v>11.083</v>
          </cell>
          <cell r="BF257">
            <v>37.298999999999999</v>
          </cell>
          <cell r="BG257">
            <v>1.4281349730400001</v>
          </cell>
          <cell r="BH257">
            <v>22.131812920000002</v>
          </cell>
          <cell r="BI257">
            <v>13.143960948203061</v>
          </cell>
          <cell r="BJ257">
            <v>43.128277848940165</v>
          </cell>
          <cell r="BK257">
            <v>1.9457230349500003</v>
          </cell>
          <cell r="BL257">
            <v>7.6134609199999996</v>
          </cell>
          <cell r="BM257">
            <v>11.919211731761141</v>
          </cell>
          <cell r="BN257">
            <v>39.6641639441442</v>
          </cell>
          <cell r="BO257">
            <v>11.087</v>
          </cell>
          <cell r="BP257">
            <v>37.475999999999999</v>
          </cell>
          <cell r="BQ257">
            <v>2.3614408104540003</v>
          </cell>
          <cell r="BR257">
            <v>3.6979089199999984</v>
          </cell>
          <cell r="BS257">
            <v>11.617055636059348</v>
          </cell>
          <cell r="BT257">
            <v>38.975223738654854</v>
          </cell>
        </row>
        <row r="258">
          <cell r="B258" t="str">
            <v>Piccadilly</v>
          </cell>
          <cell r="C258" t="str">
            <v>PICCADILLY</v>
          </cell>
          <cell r="D258">
            <v>6.6</v>
          </cell>
          <cell r="E258">
            <v>50</v>
          </cell>
          <cell r="F258">
            <v>20</v>
          </cell>
          <cell r="G258">
            <v>0.787279582947226</v>
          </cell>
          <cell r="H258">
            <v>0.68971730904347395</v>
          </cell>
          <cell r="I258">
            <v>13.794</v>
          </cell>
          <cell r="J258">
            <v>39.363</v>
          </cell>
          <cell r="K258">
            <v>3.9420629999999957E-3</v>
          </cell>
          <cell r="L258">
            <v>1.5315839999807679E-5</v>
          </cell>
          <cell r="M258">
            <v>13.794346180869479</v>
          </cell>
          <cell r="N258">
            <v>39.363979147361299</v>
          </cell>
          <cell r="O258">
            <v>9.115284000000029E-3</v>
          </cell>
          <cell r="P258">
            <v>2.9947000000030144E-5</v>
          </cell>
          <cell r="Q258">
            <v>13.794800000239341</v>
          </cell>
          <cell r="R258">
            <v>39.365262742376757</v>
          </cell>
          <cell r="S258">
            <v>3.9420629999999957E-3</v>
          </cell>
          <cell r="T258">
            <v>4.4596320000200862E-5</v>
          </cell>
          <cell r="U258">
            <v>13.794348742247209</v>
          </cell>
          <cell r="V258">
            <v>39.363986392031549</v>
          </cell>
          <cell r="W258">
            <v>2.3622167119999982E-2</v>
          </cell>
          <cell r="X258">
            <v>5.2856119119999878E-2</v>
          </cell>
          <cell r="Y258">
            <v>13.800690115022398</v>
          </cell>
          <cell r="Z258">
            <v>39.381922502797025</v>
          </cell>
          <cell r="AA258">
            <v>3.3949422350000008E-2</v>
          </cell>
          <cell r="AB258">
            <v>0.1056677119199998</v>
          </cell>
          <cell r="AC258">
            <v>13.806213331826404</v>
          </cell>
          <cell r="AD258">
            <v>39.397544519021331</v>
          </cell>
          <cell r="AE258">
            <v>4.6333806690000007E-2</v>
          </cell>
          <cell r="AF258">
            <v>0.15848122671999976</v>
          </cell>
          <cell r="AG258">
            <v>13.811916668889902</v>
          </cell>
          <cell r="AH258">
            <v>39.413675992273291</v>
          </cell>
          <cell r="AI258">
            <v>6.1085274699999997E-2</v>
          </cell>
          <cell r="AJ258">
            <v>0.21129242832000039</v>
          </cell>
          <cell r="AK258">
            <v>13.817826869721189</v>
          </cell>
          <cell r="AL258">
            <v>39.430392564617208</v>
          </cell>
          <cell r="AM258">
            <v>7.7944748300000005E-2</v>
          </cell>
          <cell r="AN258">
            <v>0.26410540152000039</v>
          </cell>
          <cell r="AO258">
            <v>13.823921628193171</v>
          </cell>
          <cell r="AP258">
            <v>39.447631144798137</v>
          </cell>
          <cell r="AQ258">
            <v>9.6303686100000008E-2</v>
          </cell>
          <cell r="AR258">
            <v>0.31691753871999984</v>
          </cell>
          <cell r="AS258">
            <v>13.830147482634045</v>
          </cell>
          <cell r="AT258">
            <v>39.46524052037342</v>
          </cell>
          <cell r="AU258">
            <v>13.731</v>
          </cell>
          <cell r="AV258">
            <v>39.790999999999997</v>
          </cell>
          <cell r="AW258">
            <v>0.11727361910000006</v>
          </cell>
          <cell r="AX258">
            <v>0.36972839432000004</v>
          </cell>
          <cell r="AY258">
            <v>13.773601627809686</v>
          </cell>
          <cell r="AZ258">
            <v>39.911495599655254</v>
          </cell>
          <cell r="BA258">
            <v>0.25171180026000001</v>
          </cell>
          <cell r="BB258">
            <v>0.63372416912000018</v>
          </cell>
          <cell r="BC258">
            <v>13.808455559889655</v>
          </cell>
          <cell r="BD258">
            <v>40.010077406554302</v>
          </cell>
          <cell r="BE258">
            <v>13.746</v>
          </cell>
          <cell r="BF258">
            <v>40.183</v>
          </cell>
          <cell r="BG258">
            <v>0.41183739095599997</v>
          </cell>
          <cell r="BH258">
            <v>0.68295995311999924</v>
          </cell>
          <cell r="BI258">
            <v>13.84176993050157</v>
          </cell>
          <cell r="BJ258">
            <v>40.453878269165699</v>
          </cell>
          <cell r="BK258">
            <v>0.58295878860200001</v>
          </cell>
          <cell r="BL258">
            <v>0.29924488112000081</v>
          </cell>
          <cell r="BM258">
            <v>13.823172806999102</v>
          </cell>
          <cell r="BN258">
            <v>40.401277660609061</v>
          </cell>
          <cell r="BO258">
            <v>13.749000000000001</v>
          </cell>
          <cell r="BP258">
            <v>40.232999999999997</v>
          </cell>
          <cell r="BQ258">
            <v>0.74975440781112002</v>
          </cell>
          <cell r="BR258">
            <v>-0.72757932687999949</v>
          </cell>
          <cell r="BS258">
            <v>13.750939816506801</v>
          </cell>
          <cell r="BT258">
            <v>40.238486629624859</v>
          </cell>
        </row>
        <row r="259">
          <cell r="B259" t="str">
            <v>Pimbo</v>
          </cell>
          <cell r="C259" t="str">
            <v>PIMBO</v>
          </cell>
          <cell r="D259">
            <v>11</v>
          </cell>
          <cell r="E259">
            <v>33.405000000000001</v>
          </cell>
          <cell r="F259">
            <v>13.1</v>
          </cell>
          <cell r="G259">
            <v>0.93339560062321858</v>
          </cell>
          <cell r="H259">
            <v>0.74896507721817374</v>
          </cell>
          <cell r="I259">
            <v>9.81</v>
          </cell>
          <cell r="J259">
            <v>31.175999999999998</v>
          </cell>
          <cell r="K259">
            <v>2.6701990000000286E-2</v>
          </cell>
          <cell r="L259">
            <v>7.8154640000072106E-4</v>
          </cell>
          <cell r="M259">
            <v>9.8114425115580755</v>
          </cell>
          <cell r="N259">
            <v>31.180080038818616</v>
          </cell>
          <cell r="O259">
            <v>6.4165049000000529E-2</v>
          </cell>
          <cell r="P259">
            <v>16.0015556424</v>
          </cell>
          <cell r="Q259">
            <v>10.653231651445921</v>
          </cell>
          <cell r="R259">
            <v>33.561019275394166</v>
          </cell>
          <cell r="S259">
            <v>2.6701990000000286E-2</v>
          </cell>
          <cell r="T259">
            <v>16.002350722399999</v>
          </cell>
          <cell r="U259">
            <v>10.651307081668985</v>
          </cell>
          <cell r="V259">
            <v>33.555575770033613</v>
          </cell>
          <cell r="W259">
            <v>0.18088429600000033</v>
          </cell>
          <cell r="X259">
            <v>16.030134086399997</v>
          </cell>
          <cell r="Y259">
            <v>10.660857802446966</v>
          </cell>
          <cell r="Z259">
            <v>33.582589287742927</v>
          </cell>
          <cell r="AA259">
            <v>0.27243985800000026</v>
          </cell>
          <cell r="AB259">
            <v>16.057934206399995</v>
          </cell>
          <cell r="AC259">
            <v>10.66712235109533</v>
          </cell>
          <cell r="AD259">
            <v>33.600308107064258</v>
          </cell>
          <cell r="AE259">
            <v>0.38800679100000046</v>
          </cell>
          <cell r="AF259">
            <v>16.085857638400004</v>
          </cell>
          <cell r="AG259">
            <v>10.6746536420825</v>
          </cell>
          <cell r="AH259">
            <v>33.621609814776725</v>
          </cell>
          <cell r="AI259">
            <v>0.53288168700000016</v>
          </cell>
          <cell r="AJ259">
            <v>16.113652430400005</v>
          </cell>
          <cell r="AK259">
            <v>10.683716450341381</v>
          </cell>
          <cell r="AL259">
            <v>33.647243307482519</v>
          </cell>
          <cell r="AM259">
            <v>0.70545589399999997</v>
          </cell>
          <cell r="AN259">
            <v>16.141560790399996</v>
          </cell>
          <cell r="AO259">
            <v>10.694239056161861</v>
          </cell>
          <cell r="AP259">
            <v>33.677005731208169</v>
          </cell>
          <cell r="AQ259">
            <v>0.89845716900000028</v>
          </cell>
          <cell r="AR259">
            <v>16.1694260704</v>
          </cell>
          <cell r="AS259">
            <v>10.705831543887699</v>
          </cell>
          <cell r="AT259">
            <v>33.709794237935228</v>
          </cell>
          <cell r="AU259">
            <v>9.8149999999999995</v>
          </cell>
          <cell r="AV259">
            <v>31.414000000000001</v>
          </cell>
          <cell r="AW259">
            <v>1.1173218810000005</v>
          </cell>
          <cell r="AX259">
            <v>16.197218530399997</v>
          </cell>
          <cell r="AY259">
            <v>10.723777687946949</v>
          </cell>
          <cell r="AZ259">
            <v>33.984411462953283</v>
          </cell>
          <cell r="BA259">
            <v>2.5273559990000001</v>
          </cell>
          <cell r="BB259">
            <v>16.332761158399993</v>
          </cell>
          <cell r="BC259">
            <v>10.804899428888433</v>
          </cell>
          <cell r="BD259">
            <v>34.213858395438805</v>
          </cell>
          <cell r="BE259">
            <v>9.8219999999999992</v>
          </cell>
          <cell r="BF259">
            <v>31.663</v>
          </cell>
          <cell r="BG259">
            <v>4.1444579290999997</v>
          </cell>
          <cell r="BH259">
            <v>16.320141662400008</v>
          </cell>
          <cell r="BI259">
            <v>10.896112916637311</v>
          </cell>
          <cell r="BJ259">
            <v>34.701050108457217</v>
          </cell>
          <cell r="BK259">
            <v>5.5993426732089997</v>
          </cell>
          <cell r="BL259">
            <v>12.056640894399994</v>
          </cell>
          <cell r="BM259">
            <v>10.748698805960604</v>
          </cell>
          <cell r="BN259">
            <v>34.284100039248884</v>
          </cell>
          <cell r="BO259">
            <v>9.827</v>
          </cell>
          <cell r="BP259">
            <v>31.869</v>
          </cell>
          <cell r="BQ259">
            <v>6.7289228544539998</v>
          </cell>
          <cell r="BR259">
            <v>0.64748299439999712</v>
          </cell>
          <cell r="BS259">
            <v>10.214160900226162</v>
          </cell>
          <cell r="BT259">
            <v>32.964056391840828</v>
          </cell>
        </row>
        <row r="260">
          <cell r="B260" t="str">
            <v>Morton Park &amp; Pirelli</v>
          </cell>
          <cell r="C260" t="str">
            <v>PIRELLI</v>
          </cell>
          <cell r="D260">
            <v>11</v>
          </cell>
          <cell r="E260">
            <v>33.405000000000001</v>
          </cell>
          <cell r="F260">
            <v>13.1</v>
          </cell>
          <cell r="G260">
            <v>0.87153875733691144</v>
          </cell>
          <cell r="H260">
            <v>0.83883054599060725</v>
          </cell>
          <cell r="I260">
            <v>10.987</v>
          </cell>
          <cell r="J260">
            <v>29.109000000000002</v>
          </cell>
          <cell r="K260">
            <v>3.0721676000002418E-2</v>
          </cell>
          <cell r="L260">
            <v>1.2895280000009279E-3</v>
          </cell>
          <cell r="M260">
            <v>10.988680152476954</v>
          </cell>
          <cell r="N260">
            <v>29.113752188839527</v>
          </cell>
          <cell r="O260">
            <v>7.4530541000001449E-2</v>
          </cell>
          <cell r="P260">
            <v>2.6059600000110095E-3</v>
          </cell>
          <cell r="Q260">
            <v>10.991048616328792</v>
          </cell>
          <cell r="R260">
            <v>29.120451216242046</v>
          </cell>
          <cell r="S260">
            <v>3.0721676000002418E-2</v>
          </cell>
          <cell r="T260">
            <v>3.9860239999995883E-3</v>
          </cell>
          <cell r="U260">
            <v>10.988821681812542</v>
          </cell>
          <cell r="V260">
            <v>29.11415249425125</v>
          </cell>
          <cell r="W260">
            <v>0.21816412500000482</v>
          </cell>
          <cell r="X260">
            <v>4.6745255999994129E-2</v>
          </cell>
          <cell r="Y260">
            <v>11.000904136584655</v>
          </cell>
          <cell r="Z260">
            <v>29.148326837062218</v>
          </cell>
          <cell r="AA260">
            <v>0.33437922900000316</v>
          </cell>
          <cell r="AB260">
            <v>8.9552576000002659E-2</v>
          </cell>
          <cell r="AC260">
            <v>11.009250649248617</v>
          </cell>
          <cell r="AD260">
            <v>29.171934339878007</v>
          </cell>
          <cell r="AE260">
            <v>0.48169281600000247</v>
          </cell>
          <cell r="AF260">
            <v>0.13260211200000072</v>
          </cell>
          <cell r="AG260">
            <v>11.019242122003876</v>
          </cell>
          <cell r="AH260">
            <v>29.200194492435138</v>
          </cell>
          <cell r="AI260">
            <v>0.66626170300000354</v>
          </cell>
          <cell r="AJ260">
            <v>0.17542643600000929</v>
          </cell>
          <cell r="AK260">
            <v>11.031177170329579</v>
          </cell>
          <cell r="AL260">
            <v>29.233951906854717</v>
          </cell>
          <cell r="AM260">
            <v>0.88646345300000462</v>
          </cell>
          <cell r="AN260">
            <v>0.21847375599999452</v>
          </cell>
          <cell r="AO260">
            <v>11.044994163186708</v>
          </cell>
          <cell r="AP260">
            <v>29.273032264234242</v>
          </cell>
          <cell r="AQ260">
            <v>1.1329802390000054</v>
          </cell>
          <cell r="AR260">
            <v>0.26145030800000768</v>
          </cell>
          <cell r="AS260">
            <v>11.0601886228797</v>
          </cell>
          <cell r="AT260">
            <v>29.316008686175763</v>
          </cell>
          <cell r="AU260">
            <v>10.988</v>
          </cell>
          <cell r="AV260">
            <v>29.126000000000001</v>
          </cell>
          <cell r="AW260">
            <v>1.4018293390000025</v>
          </cell>
          <cell r="AX260">
            <v>0.30429630799997653</v>
          </cell>
          <cell r="AY260">
            <v>11.077548372869705</v>
          </cell>
          <cell r="AZ260">
            <v>29.379281046801562</v>
          </cell>
          <cell r="BA260">
            <v>3.134739941000003</v>
          </cell>
          <cell r="BB260">
            <v>0.51221299999998848</v>
          </cell>
          <cell r="BC260">
            <v>11.179415387473476</v>
          </cell>
          <cell r="BD260">
            <v>29.667404474023783</v>
          </cell>
          <cell r="BE260">
            <v>10.992000000000001</v>
          </cell>
          <cell r="BF260">
            <v>29.17</v>
          </cell>
          <cell r="BG260">
            <v>5.1787468418000024</v>
          </cell>
          <cell r="BH260">
            <v>0.55348850800001514</v>
          </cell>
          <cell r="BI260">
            <v>11.292864329296849</v>
          </cell>
          <cell r="BJ260">
            <v>30.020972829851775</v>
          </cell>
          <cell r="BK260">
            <v>7.0440581840440046</v>
          </cell>
          <cell r="BL260">
            <v>0.55348850800001514</v>
          </cell>
          <cell r="BM260">
            <v>11.390767784348398</v>
          </cell>
          <cell r="BN260">
            <v>30.297885617725946</v>
          </cell>
          <cell r="BO260">
            <v>10.994</v>
          </cell>
          <cell r="BP260">
            <v>29.187000000000001</v>
          </cell>
          <cell r="BQ260">
            <v>8.4850876702950018</v>
          </cell>
          <cell r="BR260">
            <v>0.55348850800000093</v>
          </cell>
          <cell r="BS260">
            <v>11.468402217239051</v>
          </cell>
          <cell r="BT260">
            <v>30.528812099278667</v>
          </cell>
        </row>
        <row r="261">
          <cell r="B261" t="str">
            <v>Portwood</v>
          </cell>
          <cell r="C261" t="str">
            <v>PORTWOOD</v>
          </cell>
          <cell r="D261">
            <v>6.6</v>
          </cell>
          <cell r="E261">
            <v>54.75</v>
          </cell>
          <cell r="F261">
            <v>21.9</v>
          </cell>
          <cell r="G261">
            <v>0.79498278494960717</v>
          </cell>
          <cell r="H261">
            <v>0.66405828658137478</v>
          </cell>
          <cell r="I261">
            <v>14.541</v>
          </cell>
          <cell r="J261">
            <v>43.52</v>
          </cell>
          <cell r="K261">
            <v>2.076774800000003E-2</v>
          </cell>
          <cell r="L261">
            <v>6.832552000011205E-4</v>
          </cell>
          <cell r="M261">
            <v>14.542876476132108</v>
          </cell>
          <cell r="N261">
            <v>43.525307475990992</v>
          </cell>
          <cell r="O261">
            <v>1.6173729699999999</v>
          </cell>
          <cell r="P261">
            <v>1.327191200000577E-3</v>
          </cell>
          <cell r="Q261">
            <v>14.682599541485775</v>
          </cell>
          <cell r="R261">
            <v>43.920503983989988</v>
          </cell>
          <cell r="S261">
            <v>2.076774800000003E-2</v>
          </cell>
          <cell r="T261">
            <v>1.9681752000009212E-3</v>
          </cell>
          <cell r="U261">
            <v>14.542988877481788</v>
          </cell>
          <cell r="V261">
            <v>43.525625395017286</v>
          </cell>
          <cell r="W261">
            <v>1.6963155315999994</v>
          </cell>
          <cell r="X261">
            <v>0.10676862720000013</v>
          </cell>
          <cell r="Y261">
            <v>14.698728958250717</v>
          </cell>
          <cell r="Z261">
            <v>43.966124863874292</v>
          </cell>
          <cell r="AA261">
            <v>1.7536704695999998</v>
          </cell>
          <cell r="AB261">
            <v>0.21157225920000133</v>
          </cell>
          <cell r="AC261">
            <v>14.71291415431752</v>
          </cell>
          <cell r="AD261">
            <v>44.006246657199483</v>
          </cell>
          <cell r="AE261">
            <v>1.8233030289999999</v>
          </cell>
          <cell r="AF261">
            <v>0.31645671520000374</v>
          </cell>
          <cell r="AG261">
            <v>14.728180433987122</v>
          </cell>
          <cell r="AH261">
            <v>44.049426216710941</v>
          </cell>
          <cell r="AI261">
            <v>1.9073400669999998</v>
          </cell>
          <cell r="AJ261">
            <v>0.42124894720000139</v>
          </cell>
          <cell r="AK261">
            <v>14.744698711239451</v>
          </cell>
          <cell r="AL261">
            <v>44.096146960145511</v>
          </cell>
          <cell r="AM261">
            <v>2.0044254509999999</v>
          </cell>
          <cell r="AN261">
            <v>0.52611495919999651</v>
          </cell>
          <cell r="AO261">
            <v>14.762364876821849</v>
          </cell>
          <cell r="AP261">
            <v>44.146114422069019</v>
          </cell>
          <cell r="AQ261">
            <v>2.1109013189999999</v>
          </cell>
          <cell r="AR261">
            <v>0.63094579120000116</v>
          </cell>
          <cell r="AS261">
            <v>14.780849419265268</v>
          </cell>
          <cell r="AT261">
            <v>44.198396603304509</v>
          </cell>
          <cell r="AU261">
            <v>14.609</v>
          </cell>
          <cell r="AV261">
            <v>46.09</v>
          </cell>
          <cell r="AW261">
            <v>2.231625652</v>
          </cell>
          <cell r="AX261">
            <v>0.73572398320000065</v>
          </cell>
          <cell r="AY261">
            <v>14.868575774342796</v>
          </cell>
          <cell r="AZ261">
            <v>46.824191161078168</v>
          </cell>
          <cell r="BA261">
            <v>2.9945521474999999</v>
          </cell>
          <cell r="BB261">
            <v>1.2570445112000028</v>
          </cell>
          <cell r="BC261">
            <v>14.980918253846388</v>
          </cell>
          <cell r="BD261">
            <v>47.141943677367365</v>
          </cell>
          <cell r="BE261">
            <v>14.621</v>
          </cell>
          <cell r="BF261">
            <v>46.529000000000003</v>
          </cell>
          <cell r="BG261">
            <v>3.8798194827779993</v>
          </cell>
          <cell r="BH261">
            <v>1.3489512471999996</v>
          </cell>
          <cell r="BI261">
            <v>15.078398816436914</v>
          </cell>
          <cell r="BJ261">
            <v>47.822719219236973</v>
          </cell>
          <cell r="BK261">
            <v>4.7490357656043001</v>
          </cell>
          <cell r="BL261">
            <v>3.0463635200001171E-2</v>
          </cell>
          <cell r="BM261">
            <v>15.039097767522124</v>
          </cell>
          <cell r="BN261">
            <v>47.711559066455408</v>
          </cell>
          <cell r="BO261">
            <v>14.651</v>
          </cell>
          <cell r="BP261">
            <v>47.213999999999999</v>
          </cell>
          <cell r="BQ261">
            <v>5.5180864623473997</v>
          </cell>
          <cell r="BR261">
            <v>-3.4978184447999956</v>
          </cell>
          <cell r="BS261">
            <v>14.827727618752451</v>
          </cell>
          <cell r="BT261">
            <v>47.713861190571237</v>
          </cell>
        </row>
        <row r="262">
          <cell r="B262" t="str">
            <v>Poulton</v>
          </cell>
          <cell r="C262" t="str">
            <v>POULTON</v>
          </cell>
          <cell r="D262">
            <v>6.6</v>
          </cell>
          <cell r="E262">
            <v>62.5</v>
          </cell>
          <cell r="F262">
            <v>25</v>
          </cell>
          <cell r="G262">
            <v>0.68574214802135003</v>
          </cell>
          <cell r="H262">
            <v>0.55421735801603855</v>
          </cell>
          <cell r="I262">
            <v>13.853</v>
          </cell>
          <cell r="J262">
            <v>42.851999999999997</v>
          </cell>
          <cell r="K262">
            <v>2.6013070000000305E-2</v>
          </cell>
          <cell r="L262">
            <v>1.8107199999910506E-3</v>
          </cell>
          <cell r="M262">
            <v>13.855433950400965</v>
          </cell>
          <cell r="N262">
            <v>42.858884251334374</v>
          </cell>
          <cell r="O262">
            <v>6.2453706999999525E-2</v>
          </cell>
          <cell r="P262">
            <v>3.5165279999986865E-3</v>
          </cell>
          <cell r="Q262">
            <v>13.858770898929659</v>
          </cell>
          <cell r="R262">
            <v>42.868322567066812</v>
          </cell>
          <cell r="S262">
            <v>2.6013070000000305E-2</v>
          </cell>
          <cell r="T262">
            <v>5.2076399999947398E-3</v>
          </cell>
          <cell r="U262">
            <v>13.855731103836787</v>
          </cell>
          <cell r="V262">
            <v>42.859724728172459</v>
          </cell>
          <cell r="W262">
            <v>0.17556567300000037</v>
          </cell>
          <cell r="X262">
            <v>7.1081063999997696E-2</v>
          </cell>
          <cell r="Y262">
            <v>13.874575993939651</v>
          </cell>
          <cell r="Z262">
            <v>42.91302612650226</v>
          </cell>
          <cell r="AA262">
            <v>0.26406414099999953</v>
          </cell>
          <cell r="AB262">
            <v>0.13695105199999702</v>
          </cell>
          <cell r="AC262">
            <v>13.888079731761769</v>
          </cell>
          <cell r="AD262">
            <v>42.951220464843807</v>
          </cell>
          <cell r="AE262">
            <v>0.3756944519999994</v>
          </cell>
          <cell r="AF262">
            <v>0.20303007599999034</v>
          </cell>
          <cell r="AG262">
            <v>13.903625266973853</v>
          </cell>
          <cell r="AH262">
            <v>42.995189878306363</v>
          </cell>
          <cell r="AI262">
            <v>0.51552277700000015</v>
          </cell>
          <cell r="AJ262">
            <v>0.26883514399999697</v>
          </cell>
          <cell r="AK262">
            <v>13.921613523762176</v>
          </cell>
          <cell r="AL262">
            <v>43.046068351733354</v>
          </cell>
          <cell r="AM262">
            <v>0.68191893299999951</v>
          </cell>
          <cell r="AN262">
            <v>0.33483328800000578</v>
          </cell>
          <cell r="AO262">
            <v>13.941942752802046</v>
          </cell>
          <cell r="AP262">
            <v>43.103568094574896</v>
          </cell>
          <cell r="AQ262">
            <v>0.86791365599999981</v>
          </cell>
          <cell r="AR262">
            <v>0.40072792799999846</v>
          </cell>
          <cell r="AS262">
            <v>13.963977357579932</v>
          </cell>
          <cell r="AT262">
            <v>43.165891368411735</v>
          </cell>
          <cell r="AU262">
            <v>13.862</v>
          </cell>
          <cell r="AV262">
            <v>43.155000000000001</v>
          </cell>
          <cell r="AW262">
            <v>1.0798019309999995</v>
          </cell>
          <cell r="AX262">
            <v>0.46646960799999704</v>
          </cell>
          <cell r="AY262">
            <v>13.997263680194228</v>
          </cell>
          <cell r="AZ262">
            <v>43.53758346205435</v>
          </cell>
          <cell r="BA262">
            <v>2.4476238099999996</v>
          </cell>
          <cell r="BB262">
            <v>0.21989148800000535</v>
          </cell>
          <cell r="BC262">
            <v>14.095347072025417</v>
          </cell>
          <cell r="BD262">
            <v>43.815005187996789</v>
          </cell>
          <cell r="BE262">
            <v>13.881</v>
          </cell>
          <cell r="BF262">
            <v>43.795999999999999</v>
          </cell>
          <cell r="BG262">
            <v>4.0233892731000003</v>
          </cell>
          <cell r="BH262">
            <v>-4.3551727279999994</v>
          </cell>
          <cell r="BI262">
            <v>13.851976474697095</v>
          </cell>
          <cell r="BJ262">
            <v>43.713909073777501</v>
          </cell>
          <cell r="BK262">
            <v>5.4621280739209999</v>
          </cell>
          <cell r="BL262">
            <v>-14.979972727999996</v>
          </cell>
          <cell r="BM262">
            <v>13.048404519221585</v>
          </cell>
          <cell r="BN262">
            <v>41.441064358225233</v>
          </cell>
          <cell r="BO262">
            <v>13.881</v>
          </cell>
          <cell r="BP262">
            <v>43.850999999999999</v>
          </cell>
          <cell r="BQ262">
            <v>6.6043656601410001</v>
          </cell>
          <cell r="BR262">
            <v>-18.162372727999998</v>
          </cell>
          <cell r="BS262">
            <v>12.86993659213273</v>
          </cell>
          <cell r="BT262">
            <v>40.991280832349887</v>
          </cell>
        </row>
        <row r="263">
          <cell r="B263" t="str">
            <v>Poynton</v>
          </cell>
          <cell r="C263" t="str">
            <v>POYNTON</v>
          </cell>
          <cell r="D263">
            <v>11</v>
          </cell>
          <cell r="E263">
            <v>62.5</v>
          </cell>
          <cell r="F263">
            <v>25</v>
          </cell>
          <cell r="G263">
            <v>0.3637301455354755</v>
          </cell>
          <cell r="H263">
            <v>0.31619018067460247</v>
          </cell>
          <cell r="I263">
            <v>7.9039999999999999</v>
          </cell>
          <cell r="J263">
            <v>22.731000000000002</v>
          </cell>
          <cell r="K263">
            <v>1.3087452999999916E-2</v>
          </cell>
          <cell r="L263">
            <v>1.2880240000001653E-3</v>
          </cell>
          <cell r="M263">
            <v>7.9047545168650615</v>
          </cell>
          <cell r="N263">
            <v>22.73313409596722</v>
          </cell>
          <cell r="O263">
            <v>3.1617099000000093E-2</v>
          </cell>
          <cell r="P263">
            <v>2.5124439999999471E-3</v>
          </cell>
          <cell r="Q263">
            <v>7.9057913364398518</v>
          </cell>
          <cell r="R263">
            <v>22.736066664576025</v>
          </cell>
          <cell r="S263">
            <v>1.3087452999999916E-2</v>
          </cell>
          <cell r="T263">
            <v>3.7341720000003686E-3</v>
          </cell>
          <cell r="U263">
            <v>7.9048829063383597</v>
          </cell>
          <cell r="V263">
            <v>22.73349723623603</v>
          </cell>
          <cell r="W263">
            <v>9.2227292000000016E-2</v>
          </cell>
          <cell r="X263">
            <v>4.1736240000000313E-2</v>
          </cell>
          <cell r="Y263">
            <v>7.91103126193289</v>
          </cell>
          <cell r="Z263">
            <v>22.750887411972183</v>
          </cell>
          <cell r="AA263">
            <v>0.14105204100000002</v>
          </cell>
          <cell r="AB263">
            <v>7.974075199999997E-2</v>
          </cell>
          <cell r="AC263">
            <v>7.9155886162248796</v>
          </cell>
          <cell r="AD263">
            <v>22.763777556468725</v>
          </cell>
          <cell r="AE263">
            <v>0.20262108000000001</v>
          </cell>
          <cell r="AF263">
            <v>0.11790338399999922</v>
          </cell>
          <cell r="AG263">
            <v>7.9208231714156598</v>
          </cell>
          <cell r="AH263">
            <v>22.778583114356309</v>
          </cell>
          <cell r="AI263">
            <v>0.27917323500000002</v>
          </cell>
          <cell r="AJ263">
            <v>0.15586682400000007</v>
          </cell>
          <cell r="AK263">
            <v>7.9268336813792653</v>
          </cell>
          <cell r="AL263">
            <v>22.795583403770927</v>
          </cell>
          <cell r="AM263">
            <v>0.36992800700000006</v>
          </cell>
          <cell r="AN263">
            <v>0.19397635999999996</v>
          </cell>
          <cell r="AO263">
            <v>7.9335973034622409</v>
          </cell>
          <cell r="AP263">
            <v>22.814713815931949</v>
          </cell>
          <cell r="AQ263">
            <v>0.47116669799999999</v>
          </cell>
          <cell r="AR263">
            <v>0.23201229599999995</v>
          </cell>
          <cell r="AS263">
            <v>7.9409073255885811</v>
          </cell>
          <cell r="AT263">
            <v>22.835389680796585</v>
          </cell>
          <cell r="AU263">
            <v>7.91</v>
          </cell>
          <cell r="AV263">
            <v>22.96</v>
          </cell>
          <cell r="AW263">
            <v>0.58021540299999996</v>
          </cell>
          <cell r="AX263">
            <v>0.26993680400000142</v>
          </cell>
          <cell r="AY263">
            <v>7.9546214186876005</v>
          </cell>
          <cell r="AZ263">
            <v>23.086208430960667</v>
          </cell>
          <cell r="BA263">
            <v>1.276605677</v>
          </cell>
          <cell r="BB263">
            <v>0.45477801600000078</v>
          </cell>
          <cell r="BC263">
            <v>8.0008740764749167</v>
          </cell>
          <cell r="BD263">
            <v>23.217030702837913</v>
          </cell>
          <cell r="BE263">
            <v>7.8650000000000002</v>
          </cell>
          <cell r="BF263">
            <v>23.059000000000001</v>
          </cell>
          <cell r="BG263">
            <v>2.1144387194999998</v>
          </cell>
          <cell r="BH263">
            <v>0.49151775199999936</v>
          </cell>
          <cell r="BI263">
            <v>8.0017772427560878</v>
          </cell>
          <cell r="BJ263">
            <v>23.445864463459316</v>
          </cell>
          <cell r="BK263">
            <v>2.8983108752979998</v>
          </cell>
          <cell r="BL263">
            <v>0.49151775199999936</v>
          </cell>
          <cell r="BM263">
            <v>8.0429198609524732</v>
          </cell>
          <cell r="BN263">
            <v>23.562233360749044</v>
          </cell>
          <cell r="BO263">
            <v>7.9320000000000004</v>
          </cell>
          <cell r="BP263">
            <v>23.425999999999998</v>
          </cell>
          <cell r="BQ263">
            <v>3.5191991333270005</v>
          </cell>
          <cell r="BR263">
            <v>0.49151775200000114</v>
          </cell>
          <cell r="BS263">
            <v>8.1425080430351748</v>
          </cell>
          <cell r="BT263">
            <v>24.021406658897924</v>
          </cell>
        </row>
        <row r="264">
          <cell r="B264" t="str">
            <v>Preesall</v>
          </cell>
          <cell r="C264" t="str">
            <v>PREESALL</v>
          </cell>
          <cell r="D264">
            <v>11</v>
          </cell>
          <cell r="E264">
            <v>50</v>
          </cell>
          <cell r="F264">
            <v>20</v>
          </cell>
          <cell r="G264">
            <v>0.4567812492172692</v>
          </cell>
          <cell r="H264">
            <v>0.39265413717109182</v>
          </cell>
          <cell r="I264">
            <v>7.8520000000000003</v>
          </cell>
          <cell r="J264">
            <v>22.835999999999999</v>
          </cell>
          <cell r="K264">
            <v>2.0216190000000189E-2</v>
          </cell>
          <cell r="L264">
            <v>4.1284279999942441E-4</v>
          </cell>
          <cell r="M264">
            <v>7.8530827434218367</v>
          </cell>
          <cell r="N264">
            <v>22.83906246086346</v>
          </cell>
          <cell r="O264">
            <v>4.8441144999999963E-2</v>
          </cell>
          <cell r="P264">
            <v>9.0863079999969898E-4</v>
          </cell>
          <cell r="Q264">
            <v>7.8545901914856895</v>
          </cell>
          <cell r="R264">
            <v>22.843326167856407</v>
          </cell>
          <cell r="S264">
            <v>2.0216190000000189E-2</v>
          </cell>
          <cell r="T264">
            <v>1.4825988000000123E-3</v>
          </cell>
          <cell r="U264">
            <v>7.8531388910504338</v>
          </cell>
          <cell r="V264">
            <v>22.839221270339177</v>
          </cell>
          <cell r="W264">
            <v>0.13565180900000007</v>
          </cell>
          <cell r="X264">
            <v>5.4849090799999445E-2</v>
          </cell>
          <cell r="Y264">
            <v>7.8619987041618549</v>
          </cell>
          <cell r="Z264">
            <v>22.864280606063698</v>
          </cell>
          <cell r="AA264">
            <v>0.20361501000000004</v>
          </cell>
          <cell r="AB264">
            <v>0.10827496279999949</v>
          </cell>
          <cell r="AC264">
            <v>7.8683699781594205</v>
          </cell>
          <cell r="AD264">
            <v>22.882301290257605</v>
          </cell>
          <cell r="AE264">
            <v>0.28916291499999991</v>
          </cell>
          <cell r="AF264">
            <v>0.16185287880000043</v>
          </cell>
          <cell r="AG264">
            <v>7.8756721899962914</v>
          </cell>
          <cell r="AH264">
            <v>22.902955064287653</v>
          </cell>
          <cell r="AI264">
            <v>0.39609182500000006</v>
          </cell>
          <cell r="AJ264">
            <v>0.21534956679999873</v>
          </cell>
          <cell r="AK264">
            <v>7.8840923501954014</v>
          </cell>
          <cell r="AL264">
            <v>22.926770873789525</v>
          </cell>
          <cell r="AM264">
            <v>0.52312248100000014</v>
          </cell>
          <cell r="AN264">
            <v>0.2689845907999997</v>
          </cell>
          <cell r="AO264">
            <v>7.893574839193704</v>
          </cell>
          <cell r="AP264">
            <v>22.953591402882431</v>
          </cell>
          <cell r="AQ264">
            <v>0.66496851199999996</v>
          </cell>
          <cell r="AR264">
            <v>0.32260316280000012</v>
          </cell>
          <cell r="AS264">
            <v>7.9038340702081662</v>
          </cell>
          <cell r="AT264">
            <v>22.982608890162776</v>
          </cell>
          <cell r="AU264">
            <v>7.8570000000000002</v>
          </cell>
          <cell r="AV264">
            <v>23.024000000000001</v>
          </cell>
          <cell r="AW264">
            <v>0.82643824099999996</v>
          </cell>
          <cell r="AX264">
            <v>0.37616789079999968</v>
          </cell>
          <cell r="AY264">
            <v>7.9201204521748929</v>
          </cell>
          <cell r="AZ264">
            <v>23.202531599057714</v>
          </cell>
          <cell r="BA264">
            <v>1.8671698569999999</v>
          </cell>
          <cell r="BB264">
            <v>0.62860589480000062</v>
          </cell>
          <cell r="BC264">
            <v>7.9879942547398795</v>
          </cell>
          <cell r="BD264">
            <v>23.394507703292188</v>
          </cell>
          <cell r="BE264">
            <v>7.8079999999999998</v>
          </cell>
          <cell r="BF264">
            <v>23.173999999999999</v>
          </cell>
          <cell r="BG264">
            <v>3.06766113241</v>
          </cell>
          <cell r="BH264">
            <v>0.63829153879999989</v>
          </cell>
          <cell r="BI264">
            <v>8.0025120702115551</v>
          </cell>
          <cell r="BJ264">
            <v>23.724163215476896</v>
          </cell>
          <cell r="BK264">
            <v>4.1685587084079998</v>
          </cell>
          <cell r="BL264">
            <v>0.14077153879999482</v>
          </cell>
          <cell r="BM264">
            <v>8.0341811798411396</v>
          </cell>
          <cell r="BN264">
            <v>23.813736984169775</v>
          </cell>
          <cell r="BO264">
            <v>7.8079999999999998</v>
          </cell>
          <cell r="BP264">
            <v>23.181999999999999</v>
          </cell>
          <cell r="BQ264">
            <v>5.0480251437010004</v>
          </cell>
          <cell r="BR264">
            <v>9.32515387999997E-2</v>
          </cell>
          <cell r="BS264">
            <v>8.0778470433291183</v>
          </cell>
          <cell r="BT264">
            <v>23.945242696884637</v>
          </cell>
        </row>
        <row r="265">
          <cell r="B265" t="str">
            <v>Preston East</v>
          </cell>
          <cell r="C265" t="str">
            <v>PRESTON EAST</v>
          </cell>
          <cell r="D265">
            <v>6.6</v>
          </cell>
          <cell r="E265">
            <v>62.5</v>
          </cell>
          <cell r="F265">
            <v>25</v>
          </cell>
          <cell r="G265">
            <v>0.9185325507508123</v>
          </cell>
          <cell r="H265">
            <v>0.76524644874031977</v>
          </cell>
          <cell r="I265">
            <v>19.13</v>
          </cell>
          <cell r="J265">
            <v>57.405000000000001</v>
          </cell>
          <cell r="K265">
            <v>1.2787853999999044E-2</v>
          </cell>
          <cell r="L265">
            <v>4.8665639994993626E-4</v>
          </cell>
          <cell r="M265">
            <v>19.131161218507994</v>
          </cell>
          <cell r="N265">
            <v>57.408284421925771</v>
          </cell>
          <cell r="O265">
            <v>3.0884202999999388E-2</v>
          </cell>
          <cell r="P265">
            <v>9.8536039998009528E-4</v>
          </cell>
          <cell r="Q265">
            <v>19.13278786378908</v>
          </cell>
          <cell r="R265">
            <v>57.412885269561137</v>
          </cell>
          <cell r="S265">
            <v>1.2787853999999044E-2</v>
          </cell>
          <cell r="T265">
            <v>1.5098963999591319E-3</v>
          </cell>
          <cell r="U265">
            <v>19.131250728794274</v>
          </cell>
          <cell r="V265">
            <v>57.408537595247431</v>
          </cell>
          <cell r="W265">
            <v>8.7548885000000354E-2</v>
          </cell>
          <cell r="X265">
            <v>3.4551004399958174E-2</v>
          </cell>
          <cell r="Y265">
            <v>19.140680970305013</v>
          </cell>
          <cell r="Z265">
            <v>57.43521034612931</v>
          </cell>
          <cell r="AA265">
            <v>0.13229946100000056</v>
          </cell>
          <cell r="AB265">
            <v>6.7612040399978923E-2</v>
          </cell>
          <cell r="AC265">
            <v>19.147487721082936</v>
          </cell>
          <cell r="AD265">
            <v>57.454462744660972</v>
          </cell>
          <cell r="AE265">
            <v>0.18913796700000063</v>
          </cell>
          <cell r="AF265">
            <v>0.10076578439996808</v>
          </cell>
          <cell r="AG265">
            <v>19.155360001349976</v>
          </cell>
          <cell r="AH265">
            <v>57.476728915701877</v>
          </cell>
          <cell r="AI265">
            <v>0.26089378800000063</v>
          </cell>
          <cell r="AJ265">
            <v>0.13383741239996993</v>
          </cell>
          <cell r="AK265">
            <v>19.164530024970979</v>
          </cell>
          <cell r="AL265">
            <v>57.502665659246084</v>
          </cell>
          <cell r="AM265">
            <v>0.34678418200000038</v>
          </cell>
          <cell r="AN265">
            <v>0.16699404039993482</v>
          </cell>
          <cell r="AO265">
            <v>19.174943938637327</v>
          </cell>
          <cell r="AP265">
            <v>57.532120655134747</v>
          </cell>
          <cell r="AQ265">
            <v>0.44313007900000123</v>
          </cell>
          <cell r="AR265">
            <v>0.20012540039996907</v>
          </cell>
          <cell r="AS265">
            <v>19.186270261240796</v>
          </cell>
          <cell r="AT265">
            <v>57.564156333210029</v>
          </cell>
          <cell r="AU265">
            <v>19.138999999999999</v>
          </cell>
          <cell r="AV265">
            <v>57.816000000000003</v>
          </cell>
          <cell r="AW265">
            <v>0.55404786999999978</v>
          </cell>
          <cell r="AX265">
            <v>0.23320909639998888</v>
          </cell>
          <cell r="AY265">
            <v>19.207867124465523</v>
          </cell>
          <cell r="AZ265">
            <v>58.010785642841554</v>
          </cell>
          <cell r="BA265">
            <v>1.2757567340000016</v>
          </cell>
          <cell r="BB265">
            <v>-3.7849688236000461</v>
          </cell>
          <cell r="BC265">
            <v>18.919500867365993</v>
          </cell>
          <cell r="BD265">
            <v>57.195162699399717</v>
          </cell>
          <cell r="BE265">
            <v>19.149999999999999</v>
          </cell>
          <cell r="BF265">
            <v>58.284999999999997</v>
          </cell>
          <cell r="BG265">
            <v>2.1012827589400001</v>
          </cell>
          <cell r="BH265">
            <v>-37.903812487599978</v>
          </cell>
          <cell r="BI265">
            <v>16.018090882346755</v>
          </cell>
          <cell r="BJ265">
            <v>49.426623299389647</v>
          </cell>
          <cell r="BK265">
            <v>2.8476056530702003</v>
          </cell>
          <cell r="BL265">
            <v>-121.32153195160002</v>
          </cell>
          <cell r="BM265">
            <v>8.7862192059987727</v>
          </cell>
          <cell r="BN265">
            <v>28.97180128732332</v>
          </cell>
          <cell r="BO265">
            <v>19.152999999999999</v>
          </cell>
          <cell r="BP265">
            <v>58.348999999999997</v>
          </cell>
          <cell r="BQ265">
            <v>3.4347766541200002</v>
          </cell>
          <cell r="BR265">
            <v>-158.9420438516</v>
          </cell>
          <cell r="BS265">
            <v>5.5496420337260339</v>
          </cell>
          <cell r="BT265">
            <v>19.872893340558541</v>
          </cell>
        </row>
        <row r="266">
          <cell r="B266" t="str">
            <v>Preston Old Rd</v>
          </cell>
          <cell r="C266" t="str">
            <v>PRESTON OLD RD</v>
          </cell>
          <cell r="D266">
            <v>6.6</v>
          </cell>
          <cell r="E266">
            <v>54.75</v>
          </cell>
          <cell r="F266">
            <v>21.9</v>
          </cell>
          <cell r="G266">
            <v>0.72142814626369911</v>
          </cell>
          <cell r="H266">
            <v>0.6132935247340513</v>
          </cell>
          <cell r="I266">
            <v>13.43</v>
          </cell>
          <cell r="J266">
            <v>39.494999999999997</v>
          </cell>
          <cell r="K266">
            <v>9.6542390000000644E-3</v>
          </cell>
          <cell r="L266">
            <v>3.2427240000003632E-3</v>
          </cell>
          <cell r="M266">
            <v>13.431128191675723</v>
          </cell>
          <cell r="N266">
            <v>39.498191007937528</v>
          </cell>
          <cell r="O266">
            <v>2.3336895999999996E-2</v>
          </cell>
          <cell r="P266">
            <v>6.2068199999998352E-3</v>
          </cell>
          <cell r="Q266">
            <v>13.432584404906887</v>
          </cell>
          <cell r="R266">
            <v>39.502309800939969</v>
          </cell>
          <cell r="S266">
            <v>4.1663758000000051E-2</v>
          </cell>
          <cell r="T266">
            <v>9.0795839999999739E-3</v>
          </cell>
          <cell r="U266">
            <v>13.43443889123686</v>
          </cell>
          <cell r="V266">
            <v>39.507555080378133</v>
          </cell>
          <cell r="W266">
            <v>6.6065763900000019E-2</v>
          </cell>
          <cell r="X266">
            <v>4.8803784000000405E-2</v>
          </cell>
          <cell r="Y266">
            <v>13.440048479454811</v>
          </cell>
          <cell r="Z266">
            <v>39.523421391852445</v>
          </cell>
          <cell r="AA266">
            <v>9.9794609800000045E-2</v>
          </cell>
          <cell r="AB266">
            <v>8.84789720000001E-2</v>
          </cell>
          <cell r="AC266">
            <v>13.446469667141443</v>
          </cell>
          <cell r="AD266">
            <v>39.541583253278397</v>
          </cell>
          <cell r="AE266">
            <v>0.14270839200000007</v>
          </cell>
          <cell r="AF266">
            <v>0.12844792799999971</v>
          </cell>
          <cell r="AG266">
            <v>13.453720026415828</v>
          </cell>
          <cell r="AH266">
            <v>39.562090366114226</v>
          </cell>
          <cell r="AI266">
            <v>0.19702707900000005</v>
          </cell>
          <cell r="AJ266">
            <v>0.16795660000000034</v>
          </cell>
          <cell r="AK266">
            <v>13.461927791715222</v>
          </cell>
          <cell r="AL266">
            <v>39.585305432120578</v>
          </cell>
          <cell r="AM266">
            <v>0.26216094199999995</v>
          </cell>
          <cell r="AN266">
            <v>0.20773676400000052</v>
          </cell>
          <cell r="AO266">
            <v>13.471105388947073</v>
          </cell>
          <cell r="AP266">
            <v>39.611263597071144</v>
          </cell>
          <cell r="AQ266">
            <v>0.335299389</v>
          </cell>
          <cell r="AR266">
            <v>0.24732973200000097</v>
          </cell>
          <cell r="AS266">
            <v>13.480966830279858</v>
          </cell>
          <cell r="AT266">
            <v>39.639155965225882</v>
          </cell>
          <cell r="AU266">
            <v>13.44</v>
          </cell>
          <cell r="AV266">
            <v>39.868000000000002</v>
          </cell>
          <cell r="AW266">
            <v>0.42024530400000015</v>
          </cell>
          <cell r="AX266">
            <v>0.28666864800000069</v>
          </cell>
          <cell r="AY266">
            <v>13.501838933406226</v>
          </cell>
          <cell r="AZ266">
            <v>40.04290691661155</v>
          </cell>
          <cell r="BA266">
            <v>0.97573747040000003</v>
          </cell>
          <cell r="BB266">
            <v>0.47320157600000035</v>
          </cell>
          <cell r="BC266">
            <v>13.566749295224</v>
          </cell>
          <cell r="BD266">
            <v>40.22650114465403</v>
          </cell>
          <cell r="BE266">
            <v>13.451000000000001</v>
          </cell>
          <cell r="BF266">
            <v>40.262</v>
          </cell>
          <cell r="BG266">
            <v>1.6090675518670001</v>
          </cell>
          <cell r="BH266">
            <v>0.50854845599999998</v>
          </cell>
          <cell r="BI266">
            <v>13.636243359421558</v>
          </cell>
          <cell r="BJ266">
            <v>40.78594734246704</v>
          </cell>
          <cell r="BK266">
            <v>2.1830799531212302</v>
          </cell>
          <cell r="BL266">
            <v>0.3486671760000013</v>
          </cell>
          <cell r="BM266">
            <v>13.672470437351244</v>
          </cell>
          <cell r="BN266">
            <v>40.888412992333656</v>
          </cell>
          <cell r="BO266">
            <v>13.454000000000001</v>
          </cell>
          <cell r="BP266">
            <v>40.314999999999998</v>
          </cell>
          <cell r="BQ266">
            <v>2.6385127470717205</v>
          </cell>
          <cell r="BR266">
            <v>-7.9176247999997562E-2</v>
          </cell>
          <cell r="BS266">
            <v>13.677883881316045</v>
          </cell>
          <cell r="BT266">
            <v>40.948239242707757</v>
          </cell>
        </row>
        <row r="267">
          <cell r="B267" t="str">
            <v>Prestwich</v>
          </cell>
          <cell r="C267" t="str">
            <v>PRESTWICH</v>
          </cell>
          <cell r="D267">
            <v>6.6</v>
          </cell>
          <cell r="E267">
            <v>50</v>
          </cell>
          <cell r="F267">
            <v>20</v>
          </cell>
          <cell r="G267">
            <v>0.80494074762161272</v>
          </cell>
          <cell r="H267">
            <v>0.68575672682756816</v>
          </cell>
          <cell r="I267">
            <v>13.712999999999999</v>
          </cell>
          <cell r="J267">
            <v>40.241</v>
          </cell>
          <cell r="K267">
            <v>2.1052726000000077E-2</v>
          </cell>
          <cell r="L267">
            <v>3.3483040000010789E-3</v>
          </cell>
          <cell r="M267">
            <v>13.715134536551364</v>
          </cell>
          <cell r="N267">
            <v>40.247037381080638</v>
          </cell>
          <cell r="O267">
            <v>5.0538291000000179E-2</v>
          </cell>
          <cell r="P267">
            <v>6.4467079999999122E-3</v>
          </cell>
          <cell r="Q267">
            <v>13.717984894623093</v>
          </cell>
          <cell r="R267">
            <v>40.255099411165958</v>
          </cell>
          <cell r="S267">
            <v>8.9629712000000139E-2</v>
          </cell>
          <cell r="T267">
            <v>9.4806320000007105E-3</v>
          </cell>
          <cell r="U267">
            <v>13.721669906634526</v>
          </cell>
          <cell r="V267">
            <v>40.265522199094114</v>
          </cell>
          <cell r="W267">
            <v>0.14139610899999999</v>
          </cell>
          <cell r="X267">
            <v>8.3864963999999542E-2</v>
          </cell>
          <cell r="Y267">
            <v>13.732705233505225</v>
          </cell>
          <cell r="Z267">
            <v>40.296734816945637</v>
          </cell>
          <cell r="AA267">
            <v>0.21222671100000012</v>
          </cell>
          <cell r="AB267">
            <v>0.15822157600000031</v>
          </cell>
          <cell r="AC267">
            <v>13.745405820942466</v>
          </cell>
          <cell r="AD267">
            <v>40.332657502953346</v>
          </cell>
          <cell r="AE267">
            <v>0.30166991500000007</v>
          </cell>
          <cell r="AF267">
            <v>0.23291833200000056</v>
          </cell>
          <cell r="AG267">
            <v>13.759764343683493</v>
          </cell>
          <cell r="AH267">
            <v>40.373269538145344</v>
          </cell>
          <cell r="AI267">
            <v>0.41400537000000026</v>
          </cell>
          <cell r="AJ267">
            <v>0.30713890800000154</v>
          </cell>
          <cell r="AK267">
            <v>13.77608376409513</v>
          </cell>
          <cell r="AL267">
            <v>40.419427829497756</v>
          </cell>
          <cell r="AM267">
            <v>0.54792686100000021</v>
          </cell>
          <cell r="AN267">
            <v>0.38167284800000001</v>
          </cell>
          <cell r="AO267">
            <v>13.794318885186325</v>
          </cell>
          <cell r="AP267">
            <v>40.471004540615127</v>
          </cell>
          <cell r="AQ267">
            <v>0.69777283999999995</v>
          </cell>
          <cell r="AR267">
            <v>0.45601809200000076</v>
          </cell>
          <cell r="AS267">
            <v>13.813930531087689</v>
          </cell>
          <cell r="AT267">
            <v>40.526474651843458</v>
          </cell>
          <cell r="AU267">
            <v>13.723000000000001</v>
          </cell>
          <cell r="AV267">
            <v>40.612000000000002</v>
          </cell>
          <cell r="AW267">
            <v>0.87051803999999999</v>
          </cell>
          <cell r="AX267">
            <v>0.530097704000001</v>
          </cell>
          <cell r="AY267">
            <v>13.845522102549944</v>
          </cell>
          <cell r="AZ267">
            <v>40.958544838233195</v>
          </cell>
          <cell r="BA267">
            <v>1.9917344090000002</v>
          </cell>
          <cell r="BB267">
            <v>0.87257655200000261</v>
          </cell>
          <cell r="BC267">
            <v>13.97356222793578</v>
          </cell>
          <cell r="BD267">
            <v>41.320697001930398</v>
          </cell>
          <cell r="BE267">
            <v>13.749000000000001</v>
          </cell>
          <cell r="BF267">
            <v>41.152000000000001</v>
          </cell>
          <cell r="BG267">
            <v>3.2738350963</v>
          </cell>
          <cell r="BH267">
            <v>0.80779565600000236</v>
          </cell>
          <cell r="BI267">
            <v>14.106050092965615</v>
          </cell>
          <cell r="BJ267">
            <v>42.161890167837093</v>
          </cell>
          <cell r="BK267">
            <v>4.4434413609661005</v>
          </cell>
          <cell r="BL267">
            <v>0.49613485600000207</v>
          </cell>
          <cell r="BM267">
            <v>14.181100857355766</v>
          </cell>
          <cell r="BN267">
            <v>42.37416578557113</v>
          </cell>
          <cell r="BO267">
            <v>13.757999999999999</v>
          </cell>
          <cell r="BP267">
            <v>41.445</v>
          </cell>
          <cell r="BQ267">
            <v>5.3784574703664001</v>
          </cell>
          <cell r="BR267">
            <v>0.40278445600000001</v>
          </cell>
          <cell r="BS267">
            <v>14.263727512490604</v>
          </cell>
          <cell r="BT267">
            <v>42.875413414058848</v>
          </cell>
        </row>
        <row r="268">
          <cell r="B268" t="str">
            <v>Pringle St</v>
          </cell>
          <cell r="C268" t="str">
            <v>PRINGLE ST</v>
          </cell>
          <cell r="D268">
            <v>6.6</v>
          </cell>
          <cell r="E268">
            <v>54.75</v>
          </cell>
          <cell r="F268">
            <v>21.9</v>
          </cell>
          <cell r="G268">
            <v>0.8437545126089161</v>
          </cell>
          <cell r="H268">
            <v>0.72607719634643464</v>
          </cell>
          <cell r="I268">
            <v>13.449</v>
          </cell>
          <cell r="J268">
            <v>39.26</v>
          </cell>
          <cell r="K268">
            <v>2.7863181999999931E-2</v>
          </cell>
          <cell r="L268">
            <v>28.003297144000001</v>
          </cell>
          <cell r="M268">
            <v>15.901090599986919</v>
          </cell>
          <cell r="N268">
            <v>46.195559565338158</v>
          </cell>
          <cell r="O268">
            <v>6.7443107999999752E-2</v>
          </cell>
          <cell r="P268">
            <v>28.006283011999997</v>
          </cell>
          <cell r="Q268">
            <v>15.90481414129361</v>
          </cell>
          <cell r="R268">
            <v>46.206091330570118</v>
          </cell>
          <cell r="S268">
            <v>0.12056060899999999</v>
          </cell>
          <cell r="T268">
            <v>28.009158223999993</v>
          </cell>
          <cell r="U268">
            <v>15.909712233403187</v>
          </cell>
          <cell r="V268">
            <v>46.219945227152351</v>
          </cell>
          <cell r="W268">
            <v>0.19166342199999975</v>
          </cell>
          <cell r="X268">
            <v>28.066555972</v>
          </cell>
          <cell r="Y268">
            <v>15.920953117264455</v>
          </cell>
          <cell r="Z268">
            <v>46.251739247971685</v>
          </cell>
          <cell r="AA268">
            <v>0.29005899899999976</v>
          </cell>
          <cell r="AB268">
            <v>28.123895039999997</v>
          </cell>
          <cell r="AC268">
            <v>15.934576365630047</v>
          </cell>
          <cell r="AD268">
            <v>46.290271613176074</v>
          </cell>
          <cell r="AE268">
            <v>0.41536574500000012</v>
          </cell>
          <cell r="AF268">
            <v>28.181514991999993</v>
          </cell>
          <cell r="AG268">
            <v>15.950578301740997</v>
          </cell>
          <cell r="AH268">
            <v>46.335531923320744</v>
          </cell>
          <cell r="AI268">
            <v>0.57404007699999982</v>
          </cell>
          <cell r="AJ268">
            <v>28.238681911999997</v>
          </cell>
          <cell r="AK268">
            <v>15.969459514611364</v>
          </cell>
          <cell r="AL268">
            <v>46.388936057951398</v>
          </cell>
          <cell r="AM268">
            <v>0.76437430000000006</v>
          </cell>
          <cell r="AN268">
            <v>28.296107944000003</v>
          </cell>
          <cell r="AO268">
            <v>15.991132916114204</v>
          </cell>
          <cell r="AP268">
            <v>46.450237694647541</v>
          </cell>
          <cell r="AQ268">
            <v>0.97815438399999977</v>
          </cell>
          <cell r="AR268">
            <v>28.353344012000004</v>
          </cell>
          <cell r="AS268">
            <v>16.01484068100995</v>
          </cell>
          <cell r="AT268">
            <v>46.517293379945784</v>
          </cell>
          <cell r="AU268">
            <v>13.458</v>
          </cell>
          <cell r="AV268">
            <v>39.71</v>
          </cell>
          <cell r="AW268">
            <v>1.225175465</v>
          </cell>
          <cell r="AX268">
            <v>28.410328608000004</v>
          </cell>
          <cell r="AY268">
            <v>16.05043428092679</v>
          </cell>
          <cell r="AZ268">
            <v>47.042511439295218</v>
          </cell>
          <cell r="BA268">
            <v>2.8329561769999998</v>
          </cell>
          <cell r="BB268">
            <v>27.970713343999989</v>
          </cell>
          <cell r="BC268">
            <v>16.152622256057214</v>
          </cell>
          <cell r="BD268">
            <v>47.331542679977005</v>
          </cell>
          <cell r="BE268">
            <v>13.467000000000001</v>
          </cell>
          <cell r="BF268">
            <v>40.107999999999997</v>
          </cell>
          <cell r="BG268">
            <v>4.6626586654100004</v>
          </cell>
          <cell r="BH268">
            <v>22.429281304000007</v>
          </cell>
          <cell r="BI268">
            <v>15.83693012639516</v>
          </cell>
          <cell r="BJ268">
            <v>46.811174653249232</v>
          </cell>
          <cell r="BK268">
            <v>6.2974496784250995</v>
          </cell>
          <cell r="BL268">
            <v>7.9109293039999988</v>
          </cell>
          <cell r="BM268">
            <v>14.709910822765357</v>
          </cell>
          <cell r="BN268">
            <v>43.623482684750137</v>
          </cell>
          <cell r="BO268">
            <v>13.481</v>
          </cell>
          <cell r="BP268">
            <v>40.58</v>
          </cell>
          <cell r="BQ268">
            <v>7.5635452110150005</v>
          </cell>
          <cell r="BR268">
            <v>3.9953773040000007</v>
          </cell>
          <cell r="BS268">
            <v>14.492143488725143</v>
          </cell>
          <cell r="BT268">
            <v>43.439945670520686</v>
          </cell>
        </row>
        <row r="269">
          <cell r="B269" t="str">
            <v>Grane Rd &amp; Prinny Hill</v>
          </cell>
          <cell r="C269" t="str">
            <v>PRINNY HILL</v>
          </cell>
          <cell r="D269">
            <v>6.6</v>
          </cell>
          <cell r="E269">
            <v>62.5</v>
          </cell>
          <cell r="F269">
            <v>25</v>
          </cell>
          <cell r="G269">
            <v>0.61449533196832151</v>
          </cell>
          <cell r="H269">
            <v>0.54392183594470866</v>
          </cell>
          <cell r="I269">
            <v>13.597</v>
          </cell>
          <cell r="J269">
            <v>38.402999999999999</v>
          </cell>
          <cell r="K269">
            <v>9.5278030000000014E-3</v>
          </cell>
          <cell r="L269">
            <v>2.4284240000000956E-3</v>
          </cell>
          <cell r="M269">
            <v>13.598045898617718</v>
          </cell>
          <cell r="N269">
            <v>38.405958248020092</v>
          </cell>
          <cell r="O269">
            <v>2.3024150999999993E-2</v>
          </cell>
          <cell r="P269">
            <v>4.595680000000435E-3</v>
          </cell>
          <cell r="Q269">
            <v>13.599416108615578</v>
          </cell>
          <cell r="R269">
            <v>38.409833787144635</v>
          </cell>
          <cell r="S269">
            <v>4.109333599999998E-2</v>
          </cell>
          <cell r="T269">
            <v>6.6573320000000713E-3</v>
          </cell>
          <cell r="U269">
            <v>13.601177100155118</v>
          </cell>
          <cell r="V269">
            <v>38.414814623381517</v>
          </cell>
          <cell r="W269">
            <v>6.539489599999998E-2</v>
          </cell>
          <cell r="X269">
            <v>3.8907079999999539E-2</v>
          </cell>
          <cell r="Y269">
            <v>13.606124056654638</v>
          </cell>
          <cell r="Z269">
            <v>38.4288067293297</v>
          </cell>
          <cell r="AA269">
            <v>9.8913963999999965E-2</v>
          </cell>
          <cell r="AB269">
            <v>7.1096199999999943E-2</v>
          </cell>
          <cell r="AC269">
            <v>13.611872032416723</v>
          </cell>
          <cell r="AD269">
            <v>38.445064459887561</v>
          </cell>
          <cell r="AE269">
            <v>0.14149992399999994</v>
          </cell>
          <cell r="AF269">
            <v>0.10346003200000053</v>
          </cell>
          <cell r="AG269">
            <v>13.618428438869284</v>
          </cell>
          <cell r="AH269">
            <v>38.463608777738848</v>
          </cell>
          <cell r="AI269">
            <v>0.1952458299999999</v>
          </cell>
          <cell r="AJ269">
            <v>0.13549798800000046</v>
          </cell>
          <cell r="AK269">
            <v>13.625932580659864</v>
          </cell>
          <cell r="AL269">
            <v>38.484833695927264</v>
          </cell>
          <cell r="AM269">
            <v>0.25955207399999997</v>
          </cell>
          <cell r="AN269">
            <v>0.16769743999999864</v>
          </cell>
          <cell r="AO269">
            <v>13.634374639684703</v>
          </cell>
          <cell r="AP269">
            <v>38.508711444661827</v>
          </cell>
          <cell r="AQ269">
            <v>0.33167534800000004</v>
          </cell>
          <cell r="AR269">
            <v>0.19975603199999981</v>
          </cell>
          <cell r="AS269">
            <v>13.643488189439214</v>
          </cell>
          <cell r="AT269">
            <v>38.534488455990214</v>
          </cell>
          <cell r="AU269">
            <v>13.599</v>
          </cell>
          <cell r="AV269">
            <v>38.47</v>
          </cell>
          <cell r="AW269">
            <v>0.41465546699999994</v>
          </cell>
          <cell r="AX269">
            <v>0.23163613600000099</v>
          </cell>
          <cell r="AY269">
            <v>13.655535853176826</v>
          </cell>
          <cell r="AZ269">
            <v>38.629907540646002</v>
          </cell>
          <cell r="BA269">
            <v>0.95459279699999988</v>
          </cell>
          <cell r="BB269">
            <v>0.34348799599999946</v>
          </cell>
          <cell r="BC269">
            <v>13.712552620495217</v>
          </cell>
          <cell r="BD269">
            <v>38.791175311894683</v>
          </cell>
          <cell r="BE269">
            <v>13.603</v>
          </cell>
          <cell r="BF269">
            <v>38.545999999999999</v>
          </cell>
          <cell r="BG269">
            <v>1.5751554274799999</v>
          </cell>
          <cell r="BH269">
            <v>0.22685462399999956</v>
          </cell>
          <cell r="BI269">
            <v>13.760634998227937</v>
          </cell>
          <cell r="BJ269">
            <v>38.991859104797214</v>
          </cell>
          <cell r="BK269">
            <v>2.1402862985639</v>
          </cell>
          <cell r="BL269">
            <v>-1.4713469759999986</v>
          </cell>
          <cell r="BM269">
            <v>13.661517014841484</v>
          </cell>
          <cell r="BN269">
            <v>38.711511112036831</v>
          </cell>
          <cell r="BO269">
            <v>13.61</v>
          </cell>
          <cell r="BP269">
            <v>38.628999999999998</v>
          </cell>
          <cell r="BQ269">
            <v>2.588553952581</v>
          </cell>
          <cell r="BR269">
            <v>-1.6335485759999999</v>
          </cell>
          <cell r="BS269">
            <v>13.69354130473433</v>
          </cell>
          <cell r="BT269">
            <v>38.865290492347263</v>
          </cell>
        </row>
        <row r="270">
          <cell r="B270" t="str">
            <v>Queens Park</v>
          </cell>
          <cell r="C270" t="str">
            <v>QUEENS PARK</v>
          </cell>
          <cell r="D270">
            <v>6.6</v>
          </cell>
          <cell r="E270">
            <v>54.75</v>
          </cell>
          <cell r="F270">
            <v>21.9</v>
          </cell>
          <cell r="G270">
            <v>0.72054766609649556</v>
          </cell>
          <cell r="H270">
            <v>0.59758520171769525</v>
          </cell>
          <cell r="I270">
            <v>13.085000000000001</v>
          </cell>
          <cell r="J270">
            <v>39.444000000000003</v>
          </cell>
          <cell r="K270">
            <v>2.1368754999999906E-2</v>
          </cell>
          <cell r="L270">
            <v>2.8194319999998996E-3</v>
          </cell>
          <cell r="M270">
            <v>13.087115917617526</v>
          </cell>
          <cell r="N270">
            <v>39.449984718783135</v>
          </cell>
          <cell r="O270">
            <v>5.2087908000000072E-2</v>
          </cell>
          <cell r="P270">
            <v>69.205415687999988</v>
          </cell>
          <cell r="Q270">
            <v>19.143460355235163</v>
          </cell>
          <cell r="R270">
            <v>56.579913602946576</v>
          </cell>
          <cell r="S270">
            <v>9.3729877000000128E-2</v>
          </cell>
          <cell r="T270">
            <v>69.207950295999993</v>
          </cell>
          <cell r="U270">
            <v>19.147324803511349</v>
          </cell>
          <cell r="V270">
            <v>56.590843913273119</v>
          </cell>
          <cell r="W270">
            <v>0.14970124459999989</v>
          </cell>
          <cell r="X270">
            <v>69.250159640000021</v>
          </cell>
          <cell r="Y270">
            <v>19.155913388400972</v>
          </cell>
          <cell r="Z270">
            <v>56.615136099738109</v>
          </cell>
          <cell r="AA270">
            <v>0.22791591599999994</v>
          </cell>
          <cell r="AB270">
            <v>69.292343107999983</v>
          </cell>
          <cell r="AC270">
            <v>19.166445494187712</v>
          </cell>
          <cell r="AD270">
            <v>56.644925393426035</v>
          </cell>
          <cell r="AE270">
            <v>0.32822977600000036</v>
          </cell>
          <cell r="AF270">
            <v>69.33481033599999</v>
          </cell>
          <cell r="AG270">
            <v>19.178935600186499</v>
          </cell>
          <cell r="AH270">
            <v>56.680252748023953</v>
          </cell>
          <cell r="AI270">
            <v>0.45618913700000019</v>
          </cell>
          <cell r="AJ270">
            <v>69.376881896000015</v>
          </cell>
          <cell r="AK270">
            <v>19.193809448369823</v>
          </cell>
          <cell r="AL270">
            <v>56.722322343675017</v>
          </cell>
          <cell r="AM270">
            <v>0.61050285599999987</v>
          </cell>
          <cell r="AN270">
            <v>69.419214792000005</v>
          </cell>
          <cell r="AO270">
            <v>19.211011565961563</v>
          </cell>
          <cell r="AP270">
            <v>56.770977279674568</v>
          </cell>
          <cell r="AQ270">
            <v>0.78438726100000022</v>
          </cell>
          <cell r="AR270">
            <v>69.461387500000001</v>
          </cell>
          <cell r="AS270">
            <v>19.229911661772302</v>
          </cell>
          <cell r="AT270">
            <v>56.824434823325966</v>
          </cell>
          <cell r="AU270">
            <v>13.132</v>
          </cell>
          <cell r="AV270">
            <v>43.406999999999996</v>
          </cell>
          <cell r="AW270">
            <v>0.9866289610000003</v>
          </cell>
          <cell r="AX270">
            <v>69.503337279999997</v>
          </cell>
          <cell r="AY270">
            <v>19.298272876425603</v>
          </cell>
          <cell r="AZ270">
            <v>60.847853462268887</v>
          </cell>
          <cell r="BA270">
            <v>2.3096286515999997</v>
          </cell>
          <cell r="BB270">
            <v>68.205909703999964</v>
          </cell>
          <cell r="BC270">
            <v>19.30050985631167</v>
          </cell>
          <cell r="BD270">
            <v>60.854180596856153</v>
          </cell>
          <cell r="BE270">
            <v>13.084</v>
          </cell>
          <cell r="BF270">
            <v>43.9</v>
          </cell>
          <cell r="BG270">
            <v>3.807855917625</v>
          </cell>
          <cell r="BH270">
            <v>56.012326851999994</v>
          </cell>
          <cell r="BI270">
            <v>18.316908882578122</v>
          </cell>
          <cell r="BJ270">
            <v>58.700901424809238</v>
          </cell>
          <cell r="BK270">
            <v>5.1303178261060003</v>
          </cell>
          <cell r="BL270">
            <v>26.237687151999992</v>
          </cell>
          <cell r="BM270">
            <v>15.827988805765305</v>
          </cell>
          <cell r="BN270">
            <v>51.661172368226495</v>
          </cell>
          <cell r="BO270">
            <v>13.095000000000001</v>
          </cell>
          <cell r="BP270">
            <v>44.256999999999998</v>
          </cell>
          <cell r="BQ270">
            <v>6.1378667293477607</v>
          </cell>
          <cell r="BR270">
            <v>13.051259388000004</v>
          </cell>
          <cell r="BS270">
            <v>14.773613201418851</v>
          </cell>
          <cell r="BT270">
            <v>49.004835110850117</v>
          </cell>
        </row>
        <row r="271">
          <cell r="B271" t="str">
            <v>Radcliffe</v>
          </cell>
          <cell r="C271" t="str">
            <v>RADCLIFFE Sect1A&amp;2A</v>
          </cell>
          <cell r="D271">
            <v>11</v>
          </cell>
          <cell r="E271">
            <v>33.405000000000001</v>
          </cell>
          <cell r="F271">
            <v>13.1</v>
          </cell>
          <cell r="G271">
            <v>0.67292511586771109</v>
          </cell>
          <cell r="H271">
            <v>0.59115601293239706</v>
          </cell>
          <cell r="I271">
            <v>7.742</v>
          </cell>
          <cell r="J271">
            <v>22.472999999999999</v>
          </cell>
          <cell r="K271">
            <v>3.4542572999999965E-2</v>
          </cell>
          <cell r="L271">
            <v>6.3017199999997331E-3</v>
          </cell>
          <cell r="M271">
            <v>7.7441437694144009</v>
          </cell>
          <cell r="N271">
            <v>22.47906349556089</v>
          </cell>
          <cell r="O271">
            <v>8.3378189999999908E-2</v>
          </cell>
          <cell r="P271">
            <v>1.2155216000000024E-2</v>
          </cell>
          <cell r="Q271">
            <v>7.7470142034246097</v>
          </cell>
          <cell r="R271">
            <v>22.487182308975161</v>
          </cell>
          <cell r="S271">
            <v>0.14865196400000014</v>
          </cell>
          <cell r="T271">
            <v>1.7902807999998771E-2</v>
          </cell>
          <cell r="U271">
            <v>7.7507418584044556</v>
          </cell>
          <cell r="V271">
            <v>22.497725709431855</v>
          </cell>
          <cell r="W271">
            <v>0.23572501300000015</v>
          </cell>
          <cell r="X271">
            <v>0.10875685999999973</v>
          </cell>
          <cell r="Y271">
            <v>7.7600806092824994</v>
          </cell>
          <cell r="Z271">
            <v>22.52413968572656</v>
          </cell>
          <cell r="AA271">
            <v>0.35577285200000008</v>
          </cell>
          <cell r="AB271">
            <v>0.19956886000000029</v>
          </cell>
          <cell r="AC271">
            <v>7.7711478806286749</v>
          </cell>
          <cell r="AD271">
            <v>22.555442656199009</v>
          </cell>
          <cell r="AE271">
            <v>0.50823302899999989</v>
          </cell>
          <cell r="AF271">
            <v>0.29104985599999811</v>
          </cell>
          <cell r="AG271">
            <v>7.78395147171031</v>
          </cell>
          <cell r="AH271">
            <v>22.591656680508461</v>
          </cell>
          <cell r="AI271">
            <v>0.70079083899999994</v>
          </cell>
          <cell r="AJ271">
            <v>0.38161546799999879</v>
          </cell>
          <cell r="AK271">
            <v>7.7988115975199088</v>
          </cell>
          <cell r="AL271">
            <v>22.633687463425474</v>
          </cell>
          <cell r="AM271">
            <v>0.93133368399999994</v>
          </cell>
          <cell r="AN271">
            <v>0.47279795999999941</v>
          </cell>
          <cell r="AO271">
            <v>7.8156977984219154</v>
          </cell>
          <cell r="AP271">
            <v>22.681448852090622</v>
          </cell>
          <cell r="AQ271">
            <v>1.1899695689999998</v>
          </cell>
          <cell r="AR271">
            <v>0.56361963199999821</v>
          </cell>
          <cell r="AS271">
            <v>7.834039563385943</v>
          </cell>
          <cell r="AT271">
            <v>22.733327197630597</v>
          </cell>
          <cell r="AU271">
            <v>7.7519999999999998</v>
          </cell>
          <cell r="AV271">
            <v>22.824000000000002</v>
          </cell>
          <cell r="AW271">
            <v>1.4887616780000001</v>
          </cell>
          <cell r="AX271">
            <v>0.65392729199999877</v>
          </cell>
          <cell r="AY271">
            <v>7.8644620048744676</v>
          </cell>
          <cell r="AZ271">
            <v>23.142090585090283</v>
          </cell>
          <cell r="BA271">
            <v>3.4343827339999997</v>
          </cell>
          <cell r="BB271">
            <v>1.0840013159999984</v>
          </cell>
          <cell r="BC271">
            <v>7.9891536588699648</v>
          </cell>
          <cell r="BD271">
            <v>23.494771841480613</v>
          </cell>
          <cell r="BE271">
            <v>7.7629999999999999</v>
          </cell>
          <cell r="BF271">
            <v>23.193000000000001</v>
          </cell>
          <cell r="BG271">
            <v>5.6533433853499995</v>
          </cell>
          <cell r="BH271">
            <v>1.1690016399999976</v>
          </cell>
          <cell r="BI271">
            <v>8.1210802488082106</v>
          </cell>
          <cell r="BJ271">
            <v>24.205803888565011</v>
          </cell>
          <cell r="BK271">
            <v>7.6557544208417001</v>
          </cell>
          <cell r="BL271">
            <v>1.1690016399999941</v>
          </cell>
          <cell r="BM271">
            <v>8.226179571569066</v>
          </cell>
          <cell r="BN271">
            <v>24.503069663854269</v>
          </cell>
          <cell r="BO271">
            <v>7.7629999999999999</v>
          </cell>
          <cell r="BP271">
            <v>23.198</v>
          </cell>
          <cell r="BQ271">
            <v>9.2308754041187004</v>
          </cell>
          <cell r="BR271">
            <v>1.1690016400000012</v>
          </cell>
          <cell r="BS271">
            <v>8.3088519828146303</v>
          </cell>
          <cell r="BT271">
            <v>24.741902554289393</v>
          </cell>
        </row>
        <row r="272">
          <cell r="B272" t="str">
            <v>Radcliffe</v>
          </cell>
          <cell r="C272" t="str">
            <v>RADCLIFFE Sect1B&amp;2B</v>
          </cell>
          <cell r="D272">
            <v>11</v>
          </cell>
          <cell r="E272">
            <v>33.405000000000001</v>
          </cell>
          <cell r="F272">
            <v>13.1</v>
          </cell>
          <cell r="G272">
            <v>0.6739728632109232</v>
          </cell>
          <cell r="H272">
            <v>0.58962929537514519</v>
          </cell>
          <cell r="I272">
            <v>7.7220000000000004</v>
          </cell>
          <cell r="J272">
            <v>22.507999999999999</v>
          </cell>
          <cell r="K272">
            <v>3.4542572999999965E-2</v>
          </cell>
          <cell r="L272">
            <v>6.3017199999997331E-3</v>
          </cell>
          <cell r="M272">
            <v>7.7241437694144013</v>
          </cell>
          <cell r="N272">
            <v>22.51406349556089</v>
          </cell>
          <cell r="O272">
            <v>8.3378189999999908E-2</v>
          </cell>
          <cell r="P272">
            <v>1.2155216000000024E-2</v>
          </cell>
          <cell r="Q272">
            <v>7.7270142034246101</v>
          </cell>
          <cell r="R272">
            <v>22.522182308975161</v>
          </cell>
          <cell r="S272">
            <v>0.14865196400000014</v>
          </cell>
          <cell r="T272">
            <v>1.7902807999998771E-2</v>
          </cell>
          <cell r="U272">
            <v>7.730741858404456</v>
          </cell>
          <cell r="V272">
            <v>22.532725709431855</v>
          </cell>
          <cell r="W272">
            <v>0.23572501300000015</v>
          </cell>
          <cell r="X272">
            <v>0.10875685999999973</v>
          </cell>
          <cell r="Y272">
            <v>7.7400806092824999</v>
          </cell>
          <cell r="Z272">
            <v>22.55913968572656</v>
          </cell>
          <cell r="AA272">
            <v>0.35577285200000008</v>
          </cell>
          <cell r="AB272">
            <v>0.19956886000000029</v>
          </cell>
          <cell r="AC272">
            <v>7.7511478806286753</v>
          </cell>
          <cell r="AD272">
            <v>22.590442656199009</v>
          </cell>
          <cell r="AE272">
            <v>0.50823302899999989</v>
          </cell>
          <cell r="AF272">
            <v>0.29104985599999811</v>
          </cell>
          <cell r="AG272">
            <v>7.7639514717103104</v>
          </cell>
          <cell r="AH272">
            <v>22.626656680508461</v>
          </cell>
          <cell r="AI272">
            <v>0.70079083899999994</v>
          </cell>
          <cell r="AJ272">
            <v>0.38161546799999879</v>
          </cell>
          <cell r="AK272">
            <v>7.7788115975199092</v>
          </cell>
          <cell r="AL272">
            <v>22.668687463425474</v>
          </cell>
          <cell r="AM272">
            <v>0.93133368399999994</v>
          </cell>
          <cell r="AN272">
            <v>0.47279795999999941</v>
          </cell>
          <cell r="AO272">
            <v>7.7956977984219158</v>
          </cell>
          <cell r="AP272">
            <v>22.716448852090622</v>
          </cell>
          <cell r="AQ272">
            <v>1.1899695689999998</v>
          </cell>
          <cell r="AR272">
            <v>0.56361963199999821</v>
          </cell>
          <cell r="AS272">
            <v>7.8140395633859434</v>
          </cell>
          <cell r="AT272">
            <v>22.768327197630597</v>
          </cell>
          <cell r="AU272">
            <v>7.7320000000000002</v>
          </cell>
          <cell r="AV272">
            <v>22.802</v>
          </cell>
          <cell r="AW272">
            <v>1.4887616780000001</v>
          </cell>
          <cell r="AX272">
            <v>0.65392729199999877</v>
          </cell>
          <cell r="AY272">
            <v>7.844462004874468</v>
          </cell>
          <cell r="AZ272">
            <v>23.120090585090281</v>
          </cell>
          <cell r="BA272">
            <v>3.4343827339999997</v>
          </cell>
          <cell r="BB272">
            <v>1.0840013159999984</v>
          </cell>
          <cell r="BC272">
            <v>7.9691536588699652</v>
          </cell>
          <cell r="BD272">
            <v>23.472771841480611</v>
          </cell>
          <cell r="BE272">
            <v>7.7430000000000003</v>
          </cell>
          <cell r="BF272">
            <v>23.151</v>
          </cell>
          <cell r="BG272">
            <v>5.6533433853499995</v>
          </cell>
          <cell r="BH272">
            <v>1.1690016399999976</v>
          </cell>
          <cell r="BI272">
            <v>8.101080248808211</v>
          </cell>
          <cell r="BJ272">
            <v>24.16380388856501</v>
          </cell>
          <cell r="BK272">
            <v>7.6557544208417001</v>
          </cell>
          <cell r="BL272">
            <v>1.1690016399999941</v>
          </cell>
          <cell r="BM272">
            <v>8.2061795715690664</v>
          </cell>
          <cell r="BN272">
            <v>24.461069663854268</v>
          </cell>
          <cell r="BO272">
            <v>7.7430000000000003</v>
          </cell>
          <cell r="BP272">
            <v>23.148</v>
          </cell>
          <cell r="BQ272">
            <v>9.2308754041187004</v>
          </cell>
          <cell r="BR272">
            <v>1.1690016400000012</v>
          </cell>
          <cell r="BS272">
            <v>8.2888519828146308</v>
          </cell>
          <cell r="BT272">
            <v>24.691902554289392</v>
          </cell>
        </row>
        <row r="273">
          <cell r="B273" t="str">
            <v>Randal St</v>
          </cell>
          <cell r="C273" t="str">
            <v>RANDAL ST</v>
          </cell>
          <cell r="D273">
            <v>6.6</v>
          </cell>
          <cell r="E273">
            <v>62.5</v>
          </cell>
          <cell r="F273">
            <v>25</v>
          </cell>
          <cell r="G273">
            <v>0.62184661945909925</v>
          </cell>
          <cell r="H273">
            <v>0.5347589879155108</v>
          </cell>
          <cell r="I273">
            <v>13.366</v>
          </cell>
          <cell r="J273">
            <v>38.856999999999999</v>
          </cell>
          <cell r="K273">
            <v>2.8718856000000015E-2</v>
          </cell>
          <cell r="L273">
            <v>5.2865080000001896E-3</v>
          </cell>
          <cell r="M273">
            <v>13.36897469788777</v>
          </cell>
          <cell r="N273">
            <v>38.8654137161937</v>
          </cell>
          <cell r="O273">
            <v>6.8965070999999822E-2</v>
          </cell>
          <cell r="P273">
            <v>9.9880360000002E-3</v>
          </cell>
          <cell r="Q273">
            <v>13.37290660569391</v>
          </cell>
          <cell r="R273">
            <v>38.87653483088458</v>
          </cell>
          <cell r="S273">
            <v>0.12235029200000014</v>
          </cell>
          <cell r="T273">
            <v>1.4448616000000136E-2</v>
          </cell>
          <cell r="U273">
            <v>13.377966800963431</v>
          </cell>
          <cell r="V273">
            <v>38.890847224441409</v>
          </cell>
          <cell r="W273">
            <v>0.19319025000000001</v>
          </cell>
          <cell r="X273">
            <v>0.1024033520000005</v>
          </cell>
          <cell r="Y273">
            <v>13.391857734194762</v>
          </cell>
          <cell r="Z273">
            <v>38.930136716780943</v>
          </cell>
          <cell r="AA273">
            <v>0.29014214400000005</v>
          </cell>
          <cell r="AB273">
            <v>0.19021976000000063</v>
          </cell>
          <cell r="AC273">
            <v>13.408020768876188</v>
          </cell>
          <cell r="AD273">
            <v>38.975852682492103</v>
          </cell>
          <cell r="AE273">
            <v>0.41259487400000006</v>
          </cell>
          <cell r="AF273">
            <v>0.27840346799999871</v>
          </cell>
          <cell r="AG273">
            <v>13.426446678600497</v>
          </cell>
          <cell r="AH273">
            <v>39.027969025354459</v>
          </cell>
          <cell r="AI273">
            <v>0.56637098000000008</v>
          </cell>
          <cell r="AJ273">
            <v>0.36588556000000061</v>
          </cell>
          <cell r="AK273">
            <v>13.447551297624665</v>
          </cell>
          <cell r="AL273">
            <v>39.087661902259853</v>
          </cell>
          <cell r="AM273">
            <v>0.74967251299999993</v>
          </cell>
          <cell r="AN273">
            <v>0.45370701200000063</v>
          </cell>
          <cell r="AO273">
            <v>13.471268407984248</v>
          </cell>
          <cell r="AP273">
            <v>39.154744020521491</v>
          </cell>
          <cell r="AQ273">
            <v>0.9547623489999999</v>
          </cell>
          <cell r="AR273">
            <v>0.54122216399999878</v>
          </cell>
          <cell r="AS273">
            <v>13.49686470625516</v>
          </cell>
          <cell r="AT273">
            <v>39.227141284844038</v>
          </cell>
          <cell r="AU273">
            <v>13.375</v>
          </cell>
          <cell r="AV273">
            <v>39.213000000000001</v>
          </cell>
          <cell r="AW273">
            <v>1.1907253249999996</v>
          </cell>
          <cell r="AX273">
            <v>0.62835291199999865</v>
          </cell>
          <cell r="AY273">
            <v>13.534128077243778</v>
          </cell>
          <cell r="AZ273">
            <v>39.66308216998501</v>
          </cell>
          <cell r="BA273">
            <v>2.7192383339999999</v>
          </cell>
          <cell r="BB273">
            <v>1.0494441040000009</v>
          </cell>
          <cell r="BC273">
            <v>13.704674215162047</v>
          </cell>
          <cell r="BD273">
            <v>40.14545949249375</v>
          </cell>
          <cell r="BE273">
            <v>13.384</v>
          </cell>
          <cell r="BF273">
            <v>39.533999999999999</v>
          </cell>
          <cell r="BG273">
            <v>4.4678159605399994</v>
          </cell>
          <cell r="BH273">
            <v>1.1319495360000023</v>
          </cell>
          <cell r="BI273">
            <v>13.873852441943356</v>
          </cell>
          <cell r="BJ273">
            <v>40.919511933915743</v>
          </cell>
          <cell r="BK273">
            <v>6.0572696907809993</v>
          </cell>
          <cell r="BL273">
            <v>1.0194997040000029</v>
          </cell>
          <cell r="BM273">
            <v>14.003056775010563</v>
          </cell>
          <cell r="BN273">
            <v>41.284956974197776</v>
          </cell>
          <cell r="BO273">
            <v>13.3</v>
          </cell>
          <cell r="BP273">
            <v>39.677</v>
          </cell>
          <cell r="BQ273">
            <v>7.319185768953</v>
          </cell>
          <cell r="BR273">
            <v>0.71858316400000355</v>
          </cell>
          <cell r="BS273">
            <v>14.003122432897641</v>
          </cell>
          <cell r="BT273">
            <v>41.665730561225217</v>
          </cell>
        </row>
        <row r="274">
          <cell r="B274" t="str">
            <v>Rawtenstall Rd</v>
          </cell>
          <cell r="C274" t="str">
            <v>RAWTENSTALL RD</v>
          </cell>
          <cell r="D274">
            <v>6.6</v>
          </cell>
          <cell r="E274">
            <v>62.5</v>
          </cell>
          <cell r="F274">
            <v>25</v>
          </cell>
          <cell r="G274">
            <v>0.55549000715829533</v>
          </cell>
          <cell r="H274">
            <v>0.47618076904341811</v>
          </cell>
          <cell r="I274">
            <v>11.901999999999999</v>
          </cell>
          <cell r="J274">
            <v>34.710999999999999</v>
          </cell>
          <cell r="K274">
            <v>2.3860021999999814E-2</v>
          </cell>
          <cell r="L274">
            <v>4.9386000000000152E-3</v>
          </cell>
          <cell r="M274">
            <v>11.904519226085453</v>
          </cell>
          <cell r="N274">
            <v>34.718125447393462</v>
          </cell>
          <cell r="O274">
            <v>5.7976660999999652E-2</v>
          </cell>
          <cell r="P274">
            <v>9.3688880000000196E-3</v>
          </cell>
          <cell r="Q274">
            <v>11.907891207703617</v>
          </cell>
          <cell r="R274">
            <v>34.727662851666423</v>
          </cell>
          <cell r="S274">
            <v>0.10401688899999972</v>
          </cell>
          <cell r="T274">
            <v>1.3602320000001278E-2</v>
          </cell>
          <cell r="U274">
            <v>11.912289012420912</v>
          </cell>
          <cell r="V274">
            <v>34.740101721818156</v>
          </cell>
          <cell r="W274">
            <v>0.16649239599999976</v>
          </cell>
          <cell r="X274">
            <v>7.5324540000000439E-2</v>
          </cell>
          <cell r="Y274">
            <v>11.923153495923364</v>
          </cell>
          <cell r="Z274">
            <v>34.770831121652854</v>
          </cell>
          <cell r="AA274">
            <v>0.25325236399999973</v>
          </cell>
          <cell r="AB274">
            <v>0.13693724400000029</v>
          </cell>
          <cell r="AC274">
            <v>11.936132738668755</v>
          </cell>
          <cell r="AD274">
            <v>34.807541963892582</v>
          </cell>
          <cell r="AE274">
            <v>0.36404278699999981</v>
          </cell>
          <cell r="AF274">
            <v>0.1989310040000003</v>
          </cell>
          <cell r="AG274">
            <v>11.951247434815235</v>
          </cell>
          <cell r="AH274">
            <v>34.850292780455582</v>
          </cell>
          <cell r="AI274">
            <v>0.50455650599999968</v>
          </cell>
          <cell r="AJ274">
            <v>0.26025703599999783</v>
          </cell>
          <cell r="AK274">
            <v>11.968903833992965</v>
          </cell>
          <cell r="AL274">
            <v>34.900232618815217</v>
          </cell>
          <cell r="AM274">
            <v>0.67333479499999926</v>
          </cell>
          <cell r="AN274">
            <v>0.32193495199999855</v>
          </cell>
          <cell r="AO274">
            <v>11.9890635236889</v>
          </cell>
          <cell r="AP274">
            <v>34.957252831977662</v>
          </cell>
          <cell r="AQ274">
            <v>0.86307416599999964</v>
          </cell>
          <cell r="AR274">
            <v>0.38332687999999937</v>
          </cell>
          <cell r="AS274">
            <v>12.011031815064594</v>
          </cell>
          <cell r="AT274">
            <v>35.01938854318901</v>
          </cell>
          <cell r="AU274">
            <v>11.911</v>
          </cell>
          <cell r="AV274">
            <v>35.08</v>
          </cell>
          <cell r="AW274">
            <v>1.0813048159999998</v>
          </cell>
          <cell r="AX274">
            <v>0.44435025200000222</v>
          </cell>
          <cell r="AY274">
            <v>12.044460206697018</v>
          </cell>
          <cell r="AZ274">
            <v>35.457482468696078</v>
          </cell>
          <cell r="BA274">
            <v>2.5042503380000003</v>
          </cell>
          <cell r="BB274">
            <v>0.73521504000000082</v>
          </cell>
          <cell r="BC274">
            <v>12.194379728487693</v>
          </cell>
          <cell r="BD274">
            <v>35.881518910657803</v>
          </cell>
          <cell r="BE274">
            <v>11.929</v>
          </cell>
          <cell r="BF274">
            <v>35.755000000000003</v>
          </cell>
          <cell r="BG274">
            <v>4.1343191047700003</v>
          </cell>
          <cell r="BH274">
            <v>0.79272859999999756</v>
          </cell>
          <cell r="BI274">
            <v>12.360004896766528</v>
          </cell>
          <cell r="BJ274">
            <v>36.97406594091288</v>
          </cell>
          <cell r="BK274">
            <v>5.5985734890379995</v>
          </cell>
          <cell r="BL274">
            <v>0.79272859999999756</v>
          </cell>
          <cell r="BM274">
            <v>12.488093936602773</v>
          </cell>
          <cell r="BN274">
            <v>37.336356455568414</v>
          </cell>
          <cell r="BO274">
            <v>11.935</v>
          </cell>
          <cell r="BP274">
            <v>35.804000000000002</v>
          </cell>
          <cell r="BQ274">
            <v>6.7358025115690001</v>
          </cell>
          <cell r="BR274">
            <v>0.79272859999999401</v>
          </cell>
          <cell r="BS274">
            <v>12.593575676343459</v>
          </cell>
          <cell r="BT274">
            <v>37.666733306667908</v>
          </cell>
        </row>
        <row r="275">
          <cell r="B275" t="str">
            <v>Reddish Vale</v>
          </cell>
          <cell r="C275" t="str">
            <v>REDDISH VALE</v>
          </cell>
          <cell r="D275">
            <v>6.6</v>
          </cell>
          <cell r="E275">
            <v>50</v>
          </cell>
          <cell r="F275">
            <v>20</v>
          </cell>
          <cell r="G275">
            <v>0.75549642931890215</v>
          </cell>
          <cell r="H275">
            <v>0.65913826529021502</v>
          </cell>
          <cell r="I275">
            <v>13.18</v>
          </cell>
          <cell r="J275">
            <v>37.767000000000003</v>
          </cell>
          <cell r="K275">
            <v>2.7555406999999921E-2</v>
          </cell>
          <cell r="L275">
            <v>4.0562839999997991E-3</v>
          </cell>
          <cell r="M275">
            <v>13.182765305804301</v>
          </cell>
          <cell r="N275">
            <v>37.774821465945109</v>
          </cell>
          <cell r="O275">
            <v>6.6627279999999844E-2</v>
          </cell>
          <cell r="P275">
            <v>7.7488279999986531E-3</v>
          </cell>
          <cell r="Q275">
            <v>13.186506222117435</v>
          </cell>
          <cell r="R275">
            <v>37.785402375116583</v>
          </cell>
          <cell r="S275">
            <v>0.11898212899999971</v>
          </cell>
          <cell r="T275">
            <v>1.1317356000000167E-2</v>
          </cell>
          <cell r="U275">
            <v>13.191398248900002</v>
          </cell>
          <cell r="V275">
            <v>37.799239116363381</v>
          </cell>
          <cell r="W275">
            <v>0.18875259699999991</v>
          </cell>
          <cell r="X275">
            <v>5.8082468000000276E-2</v>
          </cell>
          <cell r="Y275">
            <v>13.201592468367149</v>
          </cell>
          <cell r="Z275">
            <v>37.828072723219876</v>
          </cell>
          <cell r="AA275">
            <v>0.28521792599999984</v>
          </cell>
          <cell r="AB275">
            <v>0.10478131199999829</v>
          </cell>
          <cell r="AC275">
            <v>13.214116085612583</v>
          </cell>
          <cell r="AD275">
            <v>37.863494861936793</v>
          </cell>
          <cell r="AE275">
            <v>0.40797920099999985</v>
          </cell>
          <cell r="AF275">
            <v>0.15183903600000015</v>
          </cell>
          <cell r="AG275">
            <v>13.228971395428669</v>
          </cell>
          <cell r="AH275">
            <v>37.90551202316712</v>
          </cell>
          <cell r="AI275">
            <v>0.56338722799999985</v>
          </cell>
          <cell r="AJ275">
            <v>0.19832738800000005</v>
          </cell>
          <cell r="AK275">
            <v>13.246632748271708</v>
          </cell>
          <cell r="AL275">
            <v>37.955465872608087</v>
          </cell>
          <cell r="AM275">
            <v>0.74975755999999993</v>
          </cell>
          <cell r="AN275">
            <v>0.24514729199999952</v>
          </cell>
          <cell r="AO275">
            <v>13.267031603654585</v>
          </cell>
          <cell r="AP275">
            <v>38.01316254848679</v>
          </cell>
          <cell r="AQ275">
            <v>0.95904678599999982</v>
          </cell>
          <cell r="AR275">
            <v>0.29173238800000068</v>
          </cell>
          <cell r="AS275">
            <v>13.289414801940254</v>
          </cell>
          <cell r="AT275">
            <v>38.076471793656552</v>
          </cell>
          <cell r="AU275">
            <v>13.193</v>
          </cell>
          <cell r="AV275">
            <v>38.234999999999999</v>
          </cell>
          <cell r="AW275">
            <v>1.2012819609999998</v>
          </cell>
          <cell r="AX275">
            <v>0.33800216799999827</v>
          </cell>
          <cell r="AY275">
            <v>13.32765244033901</v>
          </cell>
          <cell r="AZ275">
            <v>38.615854614668123</v>
          </cell>
          <cell r="BA275">
            <v>2.7771382489999996</v>
          </cell>
          <cell r="BB275">
            <v>0.55683098400000031</v>
          </cell>
          <cell r="BC275">
            <v>13.484646671839769</v>
          </cell>
          <cell r="BD275">
            <v>39.059901357473557</v>
          </cell>
          <cell r="BE275">
            <v>13.212</v>
          </cell>
          <cell r="BF275">
            <v>39.003</v>
          </cell>
          <cell r="BG275">
            <v>4.56548889948</v>
          </cell>
          <cell r="BH275">
            <v>0.60001151599999947</v>
          </cell>
          <cell r="BI275">
            <v>13.66386409929947</v>
          </cell>
          <cell r="BJ275">
            <v>40.28106467515763</v>
          </cell>
          <cell r="BK275">
            <v>6.1585526064323002</v>
          </cell>
          <cell r="BL275">
            <v>0.60001151599999947</v>
          </cell>
          <cell r="BM275">
            <v>13.803221032639641</v>
          </cell>
          <cell r="BN275">
            <v>40.675225605438413</v>
          </cell>
          <cell r="BO275">
            <v>13.233000000000001</v>
          </cell>
          <cell r="BP275">
            <v>39.337000000000003</v>
          </cell>
          <cell r="BQ275">
            <v>7.3891781942026995</v>
          </cell>
          <cell r="BR275">
            <v>0.60001151599999947</v>
          </cell>
          <cell r="BS275">
            <v>13.931872852998866</v>
          </cell>
          <cell r="BT275">
            <v>41.313710934170757</v>
          </cell>
        </row>
        <row r="276">
          <cell r="B276" t="str">
            <v>Peel St &amp; Ribblesdale T13</v>
          </cell>
          <cell r="C276" t="str">
            <v>RIBBLESDALE T13</v>
          </cell>
          <cell r="D276">
            <v>11</v>
          </cell>
          <cell r="E276">
            <v>33.405000000000001</v>
          </cell>
          <cell r="F276">
            <v>13.1</v>
          </cell>
          <cell r="G276">
            <v>0.58595611548918736</v>
          </cell>
          <cell r="H276">
            <v>0.5523720038540364</v>
          </cell>
          <cell r="I276">
            <v>7.234</v>
          </cell>
          <cell r="J276">
            <v>19.568000000000001</v>
          </cell>
          <cell r="K276">
            <v>3.4987603000000034E-2</v>
          </cell>
          <cell r="L276">
            <v>4.5131240000015893E-3</v>
          </cell>
          <cell r="M276">
            <v>7.236073250487876</v>
          </cell>
          <cell r="N276">
            <v>19.573864037916305</v>
          </cell>
          <cell r="O276">
            <v>8.3911400999999941E-2</v>
          </cell>
          <cell r="P276">
            <v>8.5447360000001638E-3</v>
          </cell>
          <cell r="Q276">
            <v>7.2388526886895619</v>
          </cell>
          <cell r="R276">
            <v>19.581725476317509</v>
          </cell>
          <cell r="S276">
            <v>0.14868300099999998</v>
          </cell>
          <cell r="T276">
            <v>1.238382799999993E-2</v>
          </cell>
          <cell r="U276">
            <v>7.2424538160982426</v>
          </cell>
          <cell r="V276">
            <v>19.591911002759886</v>
          </cell>
          <cell r="W276">
            <v>0.2360850000000001</v>
          </cell>
          <cell r="X276">
            <v>9.2480240000000435E-2</v>
          </cell>
          <cell r="Y276">
            <v>7.251245202705487</v>
          </cell>
          <cell r="Z276">
            <v>19.616776799103945</v>
          </cell>
          <cell r="AA276">
            <v>0.35514902199999998</v>
          </cell>
          <cell r="AB276">
            <v>0.17246769600000089</v>
          </cell>
          <cell r="AC276">
            <v>7.261692695833295</v>
          </cell>
          <cell r="AD276">
            <v>19.646326772052241</v>
          </cell>
          <cell r="AE276">
            <v>0.50504931400000008</v>
          </cell>
          <cell r="AF276">
            <v>0.25278556000000041</v>
          </cell>
          <cell r="AG276">
            <v>7.2737760153186537</v>
          </cell>
          <cell r="AH276">
            <v>19.680503560641601</v>
          </cell>
          <cell r="AI276">
            <v>0.69229337599999963</v>
          </cell>
          <cell r="AJ276">
            <v>0.33249965600000309</v>
          </cell>
          <cell r="AK276">
            <v>7.2877876848080776</v>
          </cell>
          <cell r="AL276">
            <v>19.720134546688467</v>
          </cell>
          <cell r="AM276">
            <v>0.91468778799999995</v>
          </cell>
          <cell r="AN276">
            <v>0.41251893999999911</v>
          </cell>
          <cell r="AO276">
            <v>7.3036602874255525</v>
          </cell>
          <cell r="AP276">
            <v>19.765029046472051</v>
          </cell>
          <cell r="AQ276">
            <v>1.162991863</v>
          </cell>
          <cell r="AR276">
            <v>0.49227745199999884</v>
          </cell>
          <cell r="AS276">
            <v>7.3208791076905975</v>
          </cell>
          <cell r="AT276">
            <v>19.813731224765835</v>
          </cell>
          <cell r="AU276">
            <v>7.2389999999999999</v>
          </cell>
          <cell r="AV276">
            <v>19.792999999999999</v>
          </cell>
          <cell r="AW276">
            <v>1.4434939530000002</v>
          </cell>
          <cell r="AX276">
            <v>0.57170424800000053</v>
          </cell>
          <cell r="AY276">
            <v>7.3447704748925275</v>
          </cell>
          <cell r="AZ276">
            <v>20.092164080183309</v>
          </cell>
          <cell r="BA276">
            <v>3.2468128069999995</v>
          </cell>
          <cell r="BB276">
            <v>0.95609930800000154</v>
          </cell>
          <cell r="BC276">
            <v>7.4595956764523264</v>
          </cell>
          <cell r="BD276">
            <v>20.416938794879492</v>
          </cell>
          <cell r="BE276">
            <v>7.1859999999999999</v>
          </cell>
          <cell r="BF276">
            <v>20.071999999999999</v>
          </cell>
          <cell r="BG276">
            <v>5.3339780551000002</v>
          </cell>
          <cell r="BH276">
            <v>1.0323909599999999</v>
          </cell>
          <cell r="BI276">
            <v>7.5201477149662255</v>
          </cell>
          <cell r="BJ276">
            <v>21.01711246068243</v>
          </cell>
          <cell r="BK276">
            <v>7.2424859423810002</v>
          </cell>
          <cell r="BL276">
            <v>1.0323909599999999</v>
          </cell>
          <cell r="BM276">
            <v>7.6203184006455169</v>
          </cell>
          <cell r="BN276">
            <v>21.300437945162162</v>
          </cell>
          <cell r="BO276">
            <v>7.1890000000000001</v>
          </cell>
          <cell r="BP276">
            <v>20.189</v>
          </cell>
          <cell r="BQ276">
            <v>8.7535608553169997</v>
          </cell>
          <cell r="BR276">
            <v>1.0323909599999963</v>
          </cell>
          <cell r="BS276">
            <v>7.7026292649863617</v>
          </cell>
          <cell r="BT276">
            <v>21.641762945150873</v>
          </cell>
        </row>
        <row r="277">
          <cell r="B277" t="str">
            <v>Ribblesdale T14</v>
          </cell>
          <cell r="C277" t="str">
            <v>RIBBLESDALE T14</v>
          </cell>
          <cell r="D277">
            <v>11</v>
          </cell>
          <cell r="E277">
            <v>33.405000000000001</v>
          </cell>
          <cell r="F277">
            <v>13.1</v>
          </cell>
          <cell r="G277">
            <v>0.58583181925086647</v>
          </cell>
          <cell r="H277">
            <v>0.55225994319497074</v>
          </cell>
          <cell r="I277">
            <v>7.234</v>
          </cell>
          <cell r="J277">
            <v>19.568000000000001</v>
          </cell>
          <cell r="K277">
            <v>1.1144373999999901E-2</v>
          </cell>
          <cell r="L277">
            <v>3.8729879999999106E-4</v>
          </cell>
          <cell r="M277">
            <v>7.2346052558541167</v>
          </cell>
          <cell r="N277">
            <v>19.569711922075196</v>
          </cell>
          <cell r="O277">
            <v>2.6556952999999939E-2</v>
          </cell>
          <cell r="P277">
            <v>7.7747079999990198E-4</v>
          </cell>
          <cell r="Q277">
            <v>7.235434685176279</v>
          </cell>
          <cell r="R277">
            <v>19.57205790246806</v>
          </cell>
          <cell r="S277">
            <v>4.676418599999993E-2</v>
          </cell>
          <cell r="T277">
            <v>1.1862387999999058E-3</v>
          </cell>
          <cell r="U277">
            <v>7.2365167446060035</v>
          </cell>
          <cell r="V277">
            <v>19.575118428709679</v>
          </cell>
          <cell r="W277">
            <v>7.3735676999999888E-2</v>
          </cell>
          <cell r="X277">
            <v>3.2195926800000496E-2</v>
          </cell>
          <cell r="Y277">
            <v>7.2395599672699653</v>
          </cell>
          <cell r="Z277">
            <v>19.583725962239072</v>
          </cell>
          <cell r="AA277">
            <v>0.11014770999999984</v>
          </cell>
          <cell r="AB277">
            <v>6.3223942800000321E-2</v>
          </cell>
          <cell r="AC277">
            <v>7.2430996518558119</v>
          </cell>
          <cell r="AD277">
            <v>19.593737702134728</v>
          </cell>
          <cell r="AE277">
            <v>0.15567063699999989</v>
          </cell>
          <cell r="AF277">
            <v>9.4323394799999738E-2</v>
          </cell>
          <cell r="AG277">
            <v>7.2471212837777754</v>
          </cell>
          <cell r="AH277">
            <v>19.605112594948555</v>
          </cell>
          <cell r="AI277">
            <v>0.21212837899999998</v>
          </cell>
          <cell r="AJ277">
            <v>0.12537137079999972</v>
          </cell>
          <cell r="AK277">
            <v>7.2517141428544054</v>
          </cell>
          <cell r="AL277">
            <v>19.618103162141033</v>
          </cell>
          <cell r="AM277">
            <v>0.27879322099999987</v>
          </cell>
          <cell r="AN277">
            <v>0.1564836907999998</v>
          </cell>
          <cell r="AO277">
            <v>7.256846112927251</v>
          </cell>
          <cell r="AP277">
            <v>19.632618565498451</v>
          </cell>
          <cell r="AQ277">
            <v>0.35295923099999998</v>
          </cell>
          <cell r="AR277">
            <v>0.18757991479999991</v>
          </cell>
          <cell r="AS277">
            <v>7.2623709473941052</v>
          </cell>
          <cell r="AT277">
            <v>19.648245157164236</v>
          </cell>
          <cell r="AU277">
            <v>7.2389999999999999</v>
          </cell>
          <cell r="AV277">
            <v>19.792999999999999</v>
          </cell>
          <cell r="AW277">
            <v>0.43658195199999988</v>
          </cell>
          <cell r="AX277">
            <v>0.21864355479999964</v>
          </cell>
          <cell r="AY277">
            <v>7.2733904202482629</v>
          </cell>
          <cell r="AZ277">
            <v>19.890270797461607</v>
          </cell>
          <cell r="BA277">
            <v>0.9708231759999999</v>
          </cell>
          <cell r="BB277">
            <v>0.37197011880000042</v>
          </cell>
          <cell r="BC277">
            <v>7.3094783700198915</v>
          </cell>
          <cell r="BD277">
            <v>19.992342933472159</v>
          </cell>
          <cell r="BE277">
            <v>7.1859999999999999</v>
          </cell>
          <cell r="BF277">
            <v>20.071999999999999</v>
          </cell>
          <cell r="BG277">
            <v>1.59164247272</v>
          </cell>
          <cell r="BH277">
            <v>0.40254120680000072</v>
          </cell>
          <cell r="BI277">
            <v>7.2906674985622208</v>
          </cell>
          <cell r="BJ277">
            <v>20.368044392012717</v>
          </cell>
          <cell r="BK277">
            <v>2.166872608132</v>
          </cell>
          <cell r="BL277">
            <v>0.40254120679999894</v>
          </cell>
          <cell r="BM277">
            <v>7.3208592507009573</v>
          </cell>
          <cell r="BN277">
            <v>20.453439562705533</v>
          </cell>
          <cell r="BO277">
            <v>7.1890000000000001</v>
          </cell>
          <cell r="BP277">
            <v>20.189</v>
          </cell>
          <cell r="BQ277">
            <v>2.6307986551039999</v>
          </cell>
          <cell r="BR277">
            <v>0.40254120679999894</v>
          </cell>
          <cell r="BS277">
            <v>7.3482090532558084</v>
          </cell>
          <cell r="BT277">
            <v>20.63931120473389</v>
          </cell>
        </row>
        <row r="278">
          <cell r="B278" t="str">
            <v>Ribbleton</v>
          </cell>
          <cell r="C278" t="str">
            <v>RIBBLETON</v>
          </cell>
          <cell r="D278">
            <v>6.6</v>
          </cell>
          <cell r="E278">
            <v>50</v>
          </cell>
          <cell r="F278">
            <v>20</v>
          </cell>
          <cell r="G278">
            <v>0.80537823330278968</v>
          </cell>
          <cell r="H278">
            <v>0.70236914912364645</v>
          </cell>
          <cell r="I278">
            <v>14.045999999999999</v>
          </cell>
          <cell r="J278">
            <v>40.265000000000001</v>
          </cell>
          <cell r="K278">
            <v>1.4592229000000012E-2</v>
          </cell>
          <cell r="L278">
            <v>1.2173839999984892E-3</v>
          </cell>
          <cell r="M278">
            <v>14.047382982472929</v>
          </cell>
          <cell r="N278">
            <v>40.268911665139484</v>
          </cell>
          <cell r="O278">
            <v>3.5328677999999947E-2</v>
          </cell>
          <cell r="P278">
            <v>2.3762959999995559E-3</v>
          </cell>
          <cell r="Q278">
            <v>14.049298329831618</v>
          </cell>
          <cell r="R278">
            <v>40.274329085562115</v>
          </cell>
          <cell r="S278">
            <v>6.3166812000000072E-2</v>
          </cell>
          <cell r="T278">
            <v>3.5344080000001554E-3</v>
          </cell>
          <cell r="U278">
            <v>14.051834843533678</v>
          </cell>
          <cell r="V278">
            <v>40.281503429719308</v>
          </cell>
          <cell r="W278">
            <v>0.10058790000000006</v>
          </cell>
          <cell r="X278">
            <v>3.8478072000000196E-2</v>
          </cell>
          <cell r="Y278">
            <v>14.058165117631715</v>
          </cell>
          <cell r="Z278">
            <v>40.299408148685274</v>
          </cell>
          <cell r="AA278">
            <v>0.15235503900000014</v>
          </cell>
          <cell r="AB278">
            <v>7.3425939999999912E-2</v>
          </cell>
          <cell r="AC278">
            <v>14.065750713485386</v>
          </cell>
          <cell r="AD278">
            <v>40.320863453755159</v>
          </cell>
          <cell r="AE278">
            <v>0.21826885000000007</v>
          </cell>
          <cell r="AF278">
            <v>0.10852647599999976</v>
          </cell>
          <cell r="AG278">
            <v>14.074587177187274</v>
          </cell>
          <cell r="AH278">
            <v>40.345856747376416</v>
          </cell>
          <cell r="AI278">
            <v>0.30169433099999998</v>
          </cell>
          <cell r="AJ278">
            <v>0.1434400999999994</v>
          </cell>
          <cell r="AK278">
            <v>14.084939164176275</v>
          </cell>
          <cell r="AL278">
            <v>40.375136588171124</v>
          </cell>
          <cell r="AM278">
            <v>0.40174823700000006</v>
          </cell>
          <cell r="AN278">
            <v>0.17849455599999864</v>
          </cell>
          <cell r="AO278">
            <v>14.096758080717255</v>
          </cell>
          <cell r="AP278">
            <v>40.408565532300742</v>
          </cell>
          <cell r="AQ278">
            <v>0.51411403899999997</v>
          </cell>
          <cell r="AR278">
            <v>0.21347983599999942</v>
          </cell>
          <cell r="AS278">
            <v>14.109647957513934</v>
          </cell>
          <cell r="AT278">
            <v>40.445023609467107</v>
          </cell>
          <cell r="AU278">
            <v>14.047000000000001</v>
          </cell>
          <cell r="AV278">
            <v>40.348999999999997</v>
          </cell>
          <cell r="AW278">
            <v>0.643647733</v>
          </cell>
          <cell r="AX278">
            <v>0.24836000400000202</v>
          </cell>
          <cell r="AY278">
            <v>14.125030440466089</v>
          </cell>
          <cell r="AZ278">
            <v>40.569703414370174</v>
          </cell>
          <cell r="BA278">
            <v>1.4878096909999998</v>
          </cell>
          <cell r="BB278">
            <v>0.4181851640000005</v>
          </cell>
          <cell r="BC278">
            <v>14.213731309486105</v>
          </cell>
          <cell r="BD278">
            <v>40.820587358294951</v>
          </cell>
          <cell r="BE278">
            <v>14.057</v>
          </cell>
          <cell r="BF278">
            <v>40.744</v>
          </cell>
          <cell r="BG278">
            <v>2.4515224413799999</v>
          </cell>
          <cell r="BH278">
            <v>0.42196310000000281</v>
          </cell>
          <cell r="BI278">
            <v>14.308364795580037</v>
          </cell>
          <cell r="BJ278">
            <v>41.454967006024859</v>
          </cell>
          <cell r="BK278">
            <v>3.3178419373276999</v>
          </cell>
          <cell r="BL278">
            <v>-2.8076387359999977</v>
          </cell>
          <cell r="BM278">
            <v>14.101631205398176</v>
          </cell>
          <cell r="BN278">
            <v>40.87023611195832</v>
          </cell>
          <cell r="BO278">
            <v>14.066000000000001</v>
          </cell>
          <cell r="BP278">
            <v>41.085000000000001</v>
          </cell>
          <cell r="BQ278">
            <v>3.9939910036194002</v>
          </cell>
          <cell r="BR278">
            <v>-11.450075844000002</v>
          </cell>
          <cell r="BS278">
            <v>13.413761728834178</v>
          </cell>
          <cell r="BT278">
            <v>39.240191582037028</v>
          </cell>
        </row>
        <row r="279">
          <cell r="B279" t="str">
            <v>Ringley</v>
          </cell>
          <cell r="C279" t="str">
            <v>RINGLEY</v>
          </cell>
          <cell r="D279">
            <v>11</v>
          </cell>
          <cell r="E279">
            <v>62.5</v>
          </cell>
          <cell r="F279">
            <v>25</v>
          </cell>
          <cell r="G279">
            <v>0.39349362699326984</v>
          </cell>
          <cell r="H279">
            <v>0.34305911574199727</v>
          </cell>
          <cell r="I279">
            <v>8.5760000000000005</v>
          </cell>
          <cell r="J279">
            <v>24.591999999999999</v>
          </cell>
          <cell r="K279">
            <v>8.0847549999996104E-3</v>
          </cell>
          <cell r="L279">
            <v>1.0203400000037277E-3</v>
          </cell>
          <cell r="M279">
            <v>8.5764778935499315</v>
          </cell>
          <cell r="N279">
            <v>24.593351687079366</v>
          </cell>
          <cell r="O279">
            <v>1.9506321999999798E-2</v>
          </cell>
          <cell r="P279">
            <v>1.9806680000051813E-3</v>
          </cell>
          <cell r="Q279">
            <v>8.5771277744964163</v>
          </cell>
          <cell r="R279">
            <v>24.59518982797626</v>
          </cell>
          <cell r="S279">
            <v>3.4762665000000581E-2</v>
          </cell>
          <cell r="T279">
            <v>2.9322320000062518E-3</v>
          </cell>
          <cell r="U279">
            <v>8.5779784689936402</v>
          </cell>
          <cell r="V279">
            <v>24.597595955367076</v>
          </cell>
          <cell r="W279">
            <v>5.5090430599999962E-2</v>
          </cell>
          <cell r="X279">
            <v>2.1780256000006659E-2</v>
          </cell>
          <cell r="Y279">
            <v>8.5800346646910288</v>
          </cell>
          <cell r="Z279">
            <v>24.603411755051358</v>
          </cell>
          <cell r="AA279">
            <v>8.3102582999999619E-2</v>
          </cell>
          <cell r="AB279">
            <v>4.0626191999997729E-2</v>
          </cell>
          <cell r="AC279">
            <v>8.5824940765047959</v>
          </cell>
          <cell r="AD279">
            <v>24.610368022136338</v>
          </cell>
          <cell r="AE279">
            <v>0.11866450499999992</v>
          </cell>
          <cell r="AF279">
            <v>5.9589644000002551E-2</v>
          </cell>
          <cell r="AG279">
            <v>8.5853559164463018</v>
          </cell>
          <cell r="AH279">
            <v>24.618462527853577</v>
          </cell>
          <cell r="AI279">
            <v>0.16356645699999994</v>
          </cell>
          <cell r="AJ279">
            <v>7.8399436000001543E-2</v>
          </cell>
          <cell r="AK279">
            <v>8.5886999157689328</v>
          </cell>
          <cell r="AL279">
            <v>24.627920786242839</v>
          </cell>
          <cell r="AM279">
            <v>0.21731392399999994</v>
          </cell>
          <cell r="AN279">
            <v>9.7317684000003624E-2</v>
          </cell>
          <cell r="AO279">
            <v>8.5925138766885798</v>
          </cell>
          <cell r="AP279">
            <v>24.63870829676069</v>
          </cell>
          <cell r="AQ279">
            <v>0.27760212400000039</v>
          </cell>
          <cell r="AR279">
            <v>0.116177583999999</v>
          </cell>
          <cell r="AS279">
            <v>8.5966680745832011</v>
          </cell>
          <cell r="AT279">
            <v>24.650458142767402</v>
          </cell>
          <cell r="AU279">
            <v>8.5820000000000007</v>
          </cell>
          <cell r="AV279">
            <v>24.815000000000001</v>
          </cell>
          <cell r="AW279">
            <v>0.34724728900000024</v>
          </cell>
          <cell r="AX279">
            <v>0.13495160000000084</v>
          </cell>
          <cell r="AY279">
            <v>8.607308878033372</v>
          </cell>
          <cell r="AZ279">
            <v>24.886584317126484</v>
          </cell>
          <cell r="BA279">
            <v>0.80043381720000006</v>
          </cell>
          <cell r="BB279">
            <v>0.2251743000000026</v>
          </cell>
          <cell r="BC279">
            <v>8.6358304656862259</v>
          </cell>
          <cell r="BD279">
            <v>24.967255549284641</v>
          </cell>
          <cell r="BE279">
            <v>8.59</v>
          </cell>
          <cell r="BF279">
            <v>25.064</v>
          </cell>
          <cell r="BG279">
            <v>1.3168339734899996</v>
          </cell>
          <cell r="BH279">
            <v>0.24304523200000006</v>
          </cell>
          <cell r="BI279">
            <v>8.6718724253811779</v>
          </cell>
          <cell r="BJ279">
            <v>25.29557018871688</v>
          </cell>
          <cell r="BK279">
            <v>1.7820097393491006</v>
          </cell>
          <cell r="BL279">
            <v>0.24304523200000006</v>
          </cell>
          <cell r="BM279">
            <v>8.6962878211665622</v>
          </cell>
          <cell r="BN279">
            <v>25.364627356417678</v>
          </cell>
          <cell r="BO279">
            <v>8.5570000000000004</v>
          </cell>
          <cell r="BP279">
            <v>24.992999999999999</v>
          </cell>
          <cell r="BQ279">
            <v>2.1470593704063994</v>
          </cell>
          <cell r="BR279">
            <v>0.24304523200000006</v>
          </cell>
          <cell r="BS279">
            <v>8.6824479577809726</v>
          </cell>
          <cell r="BT279">
            <v>25.347820406531717</v>
          </cell>
        </row>
        <row r="280">
          <cell r="B280" t="str">
            <v>Risley</v>
          </cell>
          <cell r="C280" t="str">
            <v>RISLEY</v>
          </cell>
          <cell r="D280">
            <v>11</v>
          </cell>
          <cell r="E280">
            <v>33.405000000000001</v>
          </cell>
          <cell r="F280">
            <v>13.1</v>
          </cell>
          <cell r="G280">
            <v>0.94412820505132833</v>
          </cell>
          <cell r="H280">
            <v>0.74834150711241987</v>
          </cell>
          <cell r="I280">
            <v>9.8019999999999996</v>
          </cell>
          <cell r="J280">
            <v>31.535</v>
          </cell>
          <cell r="K280">
            <v>2.3895632000000111E-2</v>
          </cell>
          <cell r="L280">
            <v>3.7243479999915508E-4</v>
          </cell>
          <cell r="M280">
            <v>9.8032737431726993</v>
          </cell>
          <cell r="N280">
            <v>31.538602689739623</v>
          </cell>
          <cell r="O280">
            <v>5.7489184000000138E-2</v>
          </cell>
          <cell r="P280">
            <v>24.000770086800003</v>
          </cell>
          <cell r="Q280">
            <v>11.064731133293654</v>
          </cell>
          <cell r="R280">
            <v>35.106542988669268</v>
          </cell>
          <cell r="S280">
            <v>0.10217304799999993</v>
          </cell>
          <cell r="T280">
            <v>24.001198126800006</v>
          </cell>
          <cell r="U280">
            <v>11.067098894195295</v>
          </cell>
          <cell r="V280">
            <v>35.113240027828382</v>
          </cell>
          <cell r="W280">
            <v>0.1632055680000003</v>
          </cell>
          <cell r="X280">
            <v>24.056187594800008</v>
          </cell>
          <cell r="Y280">
            <v>11.073188469286542</v>
          </cell>
          <cell r="Z280">
            <v>35.130463947194649</v>
          </cell>
          <cell r="AA280">
            <v>0.246607205</v>
          </cell>
          <cell r="AB280">
            <v>24.111198270800003</v>
          </cell>
          <cell r="AC280">
            <v>11.080453231665606</v>
          </cell>
          <cell r="AD280">
            <v>35.151011798162429</v>
          </cell>
          <cell r="AE280">
            <v>0.35186836300000002</v>
          </cell>
          <cell r="AF280">
            <v>24.1662931308</v>
          </cell>
          <cell r="AG280">
            <v>11.088869739861831</v>
          </cell>
          <cell r="AH280">
            <v>35.174817278240276</v>
          </cell>
          <cell r="AI280">
            <v>0.48351506900000019</v>
          </cell>
          <cell r="AJ280">
            <v>24.221316386800005</v>
          </cell>
          <cell r="AK280">
            <v>11.098667371935496</v>
          </cell>
          <cell r="AL280">
            <v>35.202529166555713</v>
          </cell>
          <cell r="AM280">
            <v>0.64002119400000013</v>
          </cell>
          <cell r="AN280">
            <v>24.276417162799994</v>
          </cell>
          <cell r="AO280">
            <v>11.109773853867745</v>
          </cell>
          <cell r="AP280">
            <v>35.233943041313388</v>
          </cell>
          <cell r="AQ280">
            <v>0.81488491100000016</v>
          </cell>
          <cell r="AR280">
            <v>24.331497734800003</v>
          </cell>
          <cell r="AS280">
            <v>11.121842799063451</v>
          </cell>
          <cell r="AT280">
            <v>35.268079173272</v>
          </cell>
          <cell r="AU280">
            <v>9.8109999999999999</v>
          </cell>
          <cell r="AV280">
            <v>31.902999999999999</v>
          </cell>
          <cell r="AW280">
            <v>1.0114008060000002</v>
          </cell>
          <cell r="AX280">
            <v>24.386537066799995</v>
          </cell>
          <cell r="AY280">
            <v>11.144046024338406</v>
          </cell>
          <cell r="AZ280">
            <v>35.673423533773814</v>
          </cell>
          <cell r="BA280">
            <v>2.273549316</v>
          </cell>
          <cell r="BB280">
            <v>24.182051222800006</v>
          </cell>
          <cell r="BC280">
            <v>11.199558917513581</v>
          </cell>
          <cell r="BD280">
            <v>35.830437706603618</v>
          </cell>
          <cell r="BE280">
            <v>9.8309999999999995</v>
          </cell>
          <cell r="BF280">
            <v>32.639000000000003</v>
          </cell>
          <cell r="BG280">
            <v>3.7434445162000003</v>
          </cell>
          <cell r="BH280">
            <v>22.515771182800002</v>
          </cell>
          <cell r="BI280">
            <v>11.209251386593282</v>
          </cell>
          <cell r="BJ280">
            <v>36.537283606559491</v>
          </cell>
          <cell r="BK280">
            <v>5.0887602133380003</v>
          </cell>
          <cell r="BL280">
            <v>2.6149711828000122</v>
          </cell>
          <cell r="BM280">
            <v>10.235341035938623</v>
          </cell>
          <cell r="BN280">
            <v>33.782649153696781</v>
          </cell>
          <cell r="BO280">
            <v>9.84</v>
          </cell>
          <cell r="BP280">
            <v>33.006999999999998</v>
          </cell>
          <cell r="BQ280">
            <v>6.1491893312790005</v>
          </cell>
          <cell r="BR280">
            <v>0.71417118280000835</v>
          </cell>
          <cell r="BS280">
            <v>10.200233003668087</v>
          </cell>
          <cell r="BT280">
            <v>34.025892798803611</v>
          </cell>
        </row>
        <row r="281">
          <cell r="B281" t="str">
            <v>Robert Hall St</v>
          </cell>
          <cell r="C281" t="str">
            <v>ROBERT HALL ST</v>
          </cell>
          <cell r="D281">
            <v>6.6</v>
          </cell>
          <cell r="E281">
            <v>54.75</v>
          </cell>
          <cell r="F281">
            <v>21.9</v>
          </cell>
          <cell r="G281">
            <v>0.79010751879412133</v>
          </cell>
          <cell r="H281">
            <v>0.67526015356149505</v>
          </cell>
          <cell r="I281">
            <v>14.787000000000001</v>
          </cell>
          <cell r="J281">
            <v>43.255000000000003</v>
          </cell>
          <cell r="K281">
            <v>1.34121410000001E-2</v>
          </cell>
          <cell r="L281">
            <v>2.7555640000009873E-4</v>
          </cell>
          <cell r="M281">
            <v>14.78819736299674</v>
          </cell>
          <cell r="N281">
            <v>43.258386653978143</v>
          </cell>
          <cell r="O281">
            <v>3.2379779000000108E-2</v>
          </cell>
          <cell r="P281">
            <v>5.6097240000019255E-4</v>
          </cell>
          <cell r="Q281">
            <v>14.789881568437591</v>
          </cell>
          <cell r="R281">
            <v>43.263150306330694</v>
          </cell>
          <cell r="S281">
            <v>5.7738625000000043E-2</v>
          </cell>
          <cell r="T281">
            <v>8.6364439999897513E-4</v>
          </cell>
          <cell r="U281">
            <v>14.792126369092912</v>
          </cell>
          <cell r="V281">
            <v>43.26949956139385</v>
          </cell>
          <cell r="W281">
            <v>9.1475094400000012E-2</v>
          </cell>
          <cell r="X281">
            <v>4.7093124399999464E-2</v>
          </cell>
          <cell r="Y281">
            <v>14.799121575518987</v>
          </cell>
          <cell r="Z281">
            <v>43.289284992992563</v>
          </cell>
          <cell r="AA281">
            <v>0.13802111700000008</v>
          </cell>
          <cell r="AB281">
            <v>9.3336088400000072E-2</v>
          </cell>
          <cell r="AC281">
            <v>14.807238506790402</v>
          </cell>
          <cell r="AD281">
            <v>43.312243141570335</v>
          </cell>
          <cell r="AE281">
            <v>0.19716252900000009</v>
          </cell>
          <cell r="AF281">
            <v>0.13963385240000115</v>
          </cell>
          <cell r="AG281">
            <v>14.816462042645968</v>
          </cell>
          <cell r="AH281">
            <v>43.338331240570284</v>
          </cell>
          <cell r="AI281">
            <v>0.27191237999999995</v>
          </cell>
          <cell r="AJ281">
            <v>0.18588734840000054</v>
          </cell>
          <cell r="AK281">
            <v>14.82704709036768</v>
          </cell>
          <cell r="AL281">
            <v>43.368270276663104</v>
          </cell>
          <cell r="AM281">
            <v>0.361445028</v>
          </cell>
          <cell r="AN281">
            <v>0.23219092840000055</v>
          </cell>
          <cell r="AO281">
            <v>14.838929678670937</v>
          </cell>
          <cell r="AP281">
            <v>43.40187931173223</v>
          </cell>
          <cell r="AQ281">
            <v>0.4619136370000001</v>
          </cell>
          <cell r="AR281">
            <v>0.27848159640000114</v>
          </cell>
          <cell r="AS281">
            <v>14.851767785956092</v>
          </cell>
          <cell r="AT281">
            <v>43.438190962607969</v>
          </cell>
          <cell r="AU281">
            <v>14.798</v>
          </cell>
          <cell r="AV281">
            <v>43.704000000000001</v>
          </cell>
          <cell r="AW281">
            <v>0.57832987300000005</v>
          </cell>
          <cell r="AX281">
            <v>0.32474672039999986</v>
          </cell>
          <cell r="AY281">
            <v>14.876998714287627</v>
          </cell>
          <cell r="AZ281">
            <v>43.927442106311197</v>
          </cell>
          <cell r="BA281">
            <v>1.3372567867000003</v>
          </cell>
          <cell r="BB281">
            <v>0.52143498439999947</v>
          </cell>
          <cell r="BC281">
            <v>14.960593362785625</v>
          </cell>
          <cell r="BD281">
            <v>44.163883477606561</v>
          </cell>
          <cell r="BE281">
            <v>14.753</v>
          </cell>
          <cell r="BF281">
            <v>44.506999999999998</v>
          </cell>
          <cell r="BG281">
            <v>2.2020659570249999</v>
          </cell>
          <cell r="BH281">
            <v>0.29562901639999728</v>
          </cell>
          <cell r="BI281">
            <v>14.971491646251591</v>
          </cell>
          <cell r="BJ281">
            <v>45.124987698788445</v>
          </cell>
          <cell r="BK281">
            <v>2.9832247414515001</v>
          </cell>
          <cell r="BL281">
            <v>-0.44139725160000198</v>
          </cell>
          <cell r="BM281">
            <v>14.975352240227174</v>
          </cell>
          <cell r="BN281">
            <v>45.135907107506618</v>
          </cell>
          <cell r="BO281">
            <v>14.765000000000001</v>
          </cell>
          <cell r="BP281">
            <v>44.926000000000002</v>
          </cell>
          <cell r="BQ281">
            <v>3.5995951346330992</v>
          </cell>
          <cell r="BR281">
            <v>-0.94078909560000179</v>
          </cell>
          <cell r="BS281">
            <v>14.997585209448298</v>
          </cell>
          <cell r="BT281">
            <v>45.583850315218342</v>
          </cell>
        </row>
        <row r="282">
          <cell r="B282" t="str">
            <v>Rochdale Central</v>
          </cell>
          <cell r="C282" t="str">
            <v>ROCHDALE CENTRAL</v>
          </cell>
          <cell r="D282">
            <v>6.6</v>
          </cell>
          <cell r="E282">
            <v>62.5</v>
          </cell>
          <cell r="F282">
            <v>25</v>
          </cell>
          <cell r="G282">
            <v>0.88530798618690865</v>
          </cell>
          <cell r="H282">
            <v>0.76057787361316809</v>
          </cell>
          <cell r="I282">
            <v>19.010999999999999</v>
          </cell>
          <cell r="J282">
            <v>55.322000000000003</v>
          </cell>
          <cell r="K282">
            <v>3.3873816999999473E-2</v>
          </cell>
          <cell r="L282">
            <v>5.5288600000000798E-3</v>
          </cell>
          <cell r="M282">
            <v>19.014446840329203</v>
          </cell>
          <cell r="N282">
            <v>55.331749136681793</v>
          </cell>
          <cell r="O282">
            <v>8.0819158000000169E-2</v>
          </cell>
          <cell r="P282">
            <v>1.0526728000000318E-2</v>
          </cell>
          <cell r="Q282">
            <v>19.018990692707796</v>
          </cell>
          <cell r="R282">
            <v>55.344601092000246</v>
          </cell>
          <cell r="S282">
            <v>0.14248356399999995</v>
          </cell>
          <cell r="T282">
            <v>1.5334195999999523E-2</v>
          </cell>
          <cell r="U282">
            <v>19.024805473669531</v>
          </cell>
          <cell r="V282">
            <v>55.36104777619687</v>
          </cell>
          <cell r="W282">
            <v>0.22347615699999945</v>
          </cell>
          <cell r="X282">
            <v>0.15222197599999987</v>
          </cell>
          <cell r="Y282">
            <v>19.043865063366908</v>
          </cell>
          <cell r="Z282">
            <v>55.414956436683468</v>
          </cell>
          <cell r="AA282">
            <v>0.33330296599999976</v>
          </cell>
          <cell r="AB282">
            <v>0.28900998800000011</v>
          </cell>
          <cell r="AC282">
            <v>19.065438265380617</v>
          </cell>
          <cell r="AD282">
            <v>55.47597466642668</v>
          </cell>
          <cell r="AE282">
            <v>0.47104101999999992</v>
          </cell>
          <cell r="AF282">
            <v>0.42626324400000115</v>
          </cell>
          <cell r="AG282">
            <v>19.089493766419</v>
          </cell>
          <cell r="AH282">
            <v>55.544013898062992</v>
          </cell>
          <cell r="AI282">
            <v>0.64282891500000039</v>
          </cell>
          <cell r="AJ282">
            <v>0.56276547999999593</v>
          </cell>
          <cell r="AK282">
            <v>19.11646215886163</v>
          </cell>
          <cell r="AL282">
            <v>55.620292030758527</v>
          </cell>
          <cell r="AM282">
            <v>0.84651470199999901</v>
          </cell>
          <cell r="AN282">
            <v>0.69969661600000066</v>
          </cell>
          <cell r="AO282">
            <v>19.146258412222931</v>
          </cell>
          <cell r="AP282">
            <v>55.704568561981446</v>
          </cell>
          <cell r="AQ282">
            <v>1.0736589679999997</v>
          </cell>
          <cell r="AR282">
            <v>0.83631083599999911</v>
          </cell>
          <cell r="AS282">
            <v>19.178079027345976</v>
          </cell>
          <cell r="AT282">
            <v>55.794570852921581</v>
          </cell>
          <cell r="AU282">
            <v>19.026</v>
          </cell>
          <cell r="AV282">
            <v>55.881999999999998</v>
          </cell>
          <cell r="AW282">
            <v>1.3347858339999994</v>
          </cell>
          <cell r="AX282">
            <v>0.97250735200000449</v>
          </cell>
          <cell r="AY282">
            <v>19.227835809399469</v>
          </cell>
          <cell r="AZ282">
            <v>56.452877878050558</v>
          </cell>
          <cell r="BA282">
            <v>3.0221382540000001</v>
          </cell>
          <cell r="BB282">
            <v>1.6368017280000018</v>
          </cell>
          <cell r="BC282">
            <v>19.433551553446364</v>
          </cell>
          <cell r="BD282">
            <v>57.034729868500143</v>
          </cell>
          <cell r="BE282">
            <v>19.050999999999998</v>
          </cell>
          <cell r="BF282">
            <v>56.893999999999998</v>
          </cell>
          <cell r="BG282">
            <v>4.9597247615999986</v>
          </cell>
          <cell r="BH282">
            <v>1.7673008639999992</v>
          </cell>
          <cell r="BI282">
            <v>19.639462129664494</v>
          </cell>
          <cell r="BJ282">
            <v>58.558422249428965</v>
          </cell>
          <cell r="BK282">
            <v>6.753188621943</v>
          </cell>
          <cell r="BL282">
            <v>1.5967608359999943</v>
          </cell>
          <cell r="BM282">
            <v>19.781431146555022</v>
          </cell>
          <cell r="BN282">
            <v>58.959971267675691</v>
          </cell>
          <cell r="BO282">
            <v>18.902000000000001</v>
          </cell>
          <cell r="BP282">
            <v>56.926000000000002</v>
          </cell>
          <cell r="BQ282">
            <v>8.2163707282039997</v>
          </cell>
          <cell r="BR282">
            <v>1.1403945199999939</v>
          </cell>
          <cell r="BS282">
            <v>19.720504687090109</v>
          </cell>
          <cell r="BT282">
            <v>59.241080858697558</v>
          </cell>
        </row>
        <row r="283">
          <cell r="B283" t="str">
            <v>Roman Rd</v>
          </cell>
          <cell r="C283" t="str">
            <v>ROMAN RD</v>
          </cell>
          <cell r="D283">
            <v>6.6</v>
          </cell>
          <cell r="E283">
            <v>62.5</v>
          </cell>
          <cell r="F283">
            <v>25</v>
          </cell>
          <cell r="G283">
            <v>0.60186838672530807</v>
          </cell>
          <cell r="H283">
            <v>0.50601337482869868</v>
          </cell>
          <cell r="I283">
            <v>12.648999999999999</v>
          </cell>
          <cell r="J283">
            <v>37.613</v>
          </cell>
          <cell r="K283">
            <v>1.4150882000000031E-2</v>
          </cell>
          <cell r="L283">
            <v>1.1030240000007296E-3</v>
          </cell>
          <cell r="M283">
            <v>12.650334370717468</v>
          </cell>
          <cell r="N283">
            <v>37.616774170331752</v>
          </cell>
          <cell r="O283">
            <v>3.4347610000000084E-2</v>
          </cell>
          <cell r="P283">
            <v>2.1137239999990953E-3</v>
          </cell>
          <cell r="Q283">
            <v>12.652189539545441</v>
          </cell>
          <cell r="R283">
            <v>37.622021380165776</v>
          </cell>
          <cell r="S283">
            <v>6.156091000000008E-2</v>
          </cell>
          <cell r="T283">
            <v>3.0956760000000472E-3</v>
          </cell>
          <cell r="U283">
            <v>12.654655984444238</v>
          </cell>
          <cell r="V283">
            <v>37.628997539819231</v>
          </cell>
          <cell r="W283">
            <v>9.8117961000000031E-2</v>
          </cell>
          <cell r="X283">
            <v>2.676530399999999E-2</v>
          </cell>
          <cell r="Y283">
            <v>12.659924452525004</v>
          </cell>
          <cell r="Z283">
            <v>37.643899017844724</v>
          </cell>
          <cell r="AA283">
            <v>0.14888976300000001</v>
          </cell>
          <cell r="AB283">
            <v>5.042051199999964E-2</v>
          </cell>
          <cell r="AC283">
            <v>12.666435127412653</v>
          </cell>
          <cell r="AD283">
            <v>37.662313987297352</v>
          </cell>
          <cell r="AE283">
            <v>0.21371981700000009</v>
          </cell>
          <cell r="AF283">
            <v>7.4179112000000824E-2</v>
          </cell>
          <cell r="AG283">
            <v>12.674184624872357</v>
          </cell>
          <cell r="AH283">
            <v>37.68423287611553</v>
          </cell>
          <cell r="AI283">
            <v>0.29602634899999991</v>
          </cell>
          <cell r="AJ283">
            <v>9.778262799999915E-2</v>
          </cell>
          <cell r="AK283">
            <v>12.683449351345491</v>
          </cell>
          <cell r="AL283">
            <v>37.7104374797755</v>
          </cell>
          <cell r="AM283">
            <v>0.39494931700000013</v>
          </cell>
          <cell r="AN283">
            <v>0.12148142800000006</v>
          </cell>
          <cell r="AO283">
            <v>12.694175974188415</v>
          </cell>
          <cell r="AP283">
            <v>37.740776950781353</v>
          </cell>
          <cell r="AQ283">
            <v>0.50619067100000015</v>
          </cell>
          <cell r="AR283">
            <v>0.1451172439999997</v>
          </cell>
          <cell r="AS283">
            <v>12.705974666674329</v>
          </cell>
          <cell r="AT283">
            <v>37.774148692645049</v>
          </cell>
          <cell r="AU283">
            <v>12.66</v>
          </cell>
          <cell r="AV283">
            <v>37.825000000000003</v>
          </cell>
          <cell r="AW283">
            <v>0.63481044799999986</v>
          </cell>
          <cell r="AX283">
            <v>0.16866699600000068</v>
          </cell>
          <cell r="AY283">
            <v>12.730286048269878</v>
          </cell>
          <cell r="AZ283">
            <v>38.023798965417747</v>
          </cell>
          <cell r="BA283">
            <v>1.4728026810000001</v>
          </cell>
          <cell r="BB283">
            <v>0.24308884800000108</v>
          </cell>
          <cell r="BC283">
            <v>12.810101581237628</v>
          </cell>
          <cell r="BD283">
            <v>38.249551383839808</v>
          </cell>
          <cell r="BE283">
            <v>12.664</v>
          </cell>
          <cell r="BF283">
            <v>37.878</v>
          </cell>
          <cell r="BG283">
            <v>2.4248494043600002</v>
          </cell>
          <cell r="BH283">
            <v>0.12236770000000075</v>
          </cell>
          <cell r="BI283">
            <v>12.886823709225252</v>
          </cell>
          <cell r="BJ283">
            <v>38.508240623209261</v>
          </cell>
          <cell r="BK283">
            <v>3.2697436248397</v>
          </cell>
          <cell r="BL283">
            <v>-1.5360322999999978</v>
          </cell>
          <cell r="BM283">
            <v>12.815660409105046</v>
          </cell>
          <cell r="BN283">
            <v>38.306960414862814</v>
          </cell>
          <cell r="BO283">
            <v>12.676</v>
          </cell>
          <cell r="BP283">
            <v>38.204999999999998</v>
          </cell>
          <cell r="BQ283">
            <v>3.9172256663708001</v>
          </cell>
          <cell r="BR283">
            <v>-1.6944322999999981</v>
          </cell>
          <cell r="BS283">
            <v>12.870443992185924</v>
          </cell>
          <cell r="BT283">
            <v>38.754970661742604</v>
          </cell>
        </row>
        <row r="284">
          <cell r="B284" t="str">
            <v>Romiley</v>
          </cell>
          <cell r="C284" t="str">
            <v>ROMILEY</v>
          </cell>
          <cell r="D284">
            <v>11</v>
          </cell>
          <cell r="E284">
            <v>33.405000000000001</v>
          </cell>
          <cell r="F284">
            <v>13.1</v>
          </cell>
          <cell r="G284">
            <v>0.74098710484946451</v>
          </cell>
          <cell r="H284">
            <v>0.640916499687471</v>
          </cell>
          <cell r="I284">
            <v>8.3940000000000001</v>
          </cell>
          <cell r="J284">
            <v>24.747</v>
          </cell>
          <cell r="K284">
            <v>3.4752037000000069E-2</v>
          </cell>
          <cell r="L284">
            <v>3.4701759999986592E-3</v>
          </cell>
          <cell r="M284">
            <v>8.3960061459058704</v>
          </cell>
          <cell r="N284">
            <v>24.752674237496361</v>
          </cell>
          <cell r="O284">
            <v>8.4103032999999883E-2</v>
          </cell>
          <cell r="P284">
            <v>6.7029680000008085E-3</v>
          </cell>
          <cell r="Q284">
            <v>8.3987660790110343</v>
          </cell>
          <cell r="R284">
            <v>24.760480507153495</v>
          </cell>
          <cell r="S284">
            <v>0.15031693099999988</v>
          </cell>
          <cell r="T284">
            <v>9.882583999999639E-3</v>
          </cell>
          <cell r="U284">
            <v>8.4024082939190272</v>
          </cell>
          <cell r="V284">
            <v>24.770782246593413</v>
          </cell>
          <cell r="W284">
            <v>0.23865517499999989</v>
          </cell>
          <cell r="X284">
            <v>6.456206399999953E-2</v>
          </cell>
          <cell r="Y284">
            <v>8.4099147776872343</v>
          </cell>
          <cell r="Z284">
            <v>24.792013788894881</v>
          </cell>
          <cell r="AA284">
            <v>0.36093693699999996</v>
          </cell>
          <cell r="AB284">
            <v>0.11921963200000008</v>
          </cell>
          <cell r="AC284">
            <v>8.4192016840332116</v>
          </cell>
          <cell r="AD284">
            <v>24.818281126708815</v>
          </cell>
          <cell r="AE284">
            <v>0.51668829399999994</v>
          </cell>
          <cell r="AF284">
            <v>0.17424715999999929</v>
          </cell>
          <cell r="AG284">
            <v>8.4302647063963239</v>
          </cell>
          <cell r="AH284">
            <v>24.849572079242318</v>
          </cell>
          <cell r="AI284">
            <v>0.71402666500000023</v>
          </cell>
          <cell r="AJ284">
            <v>0.22876566400000176</v>
          </cell>
          <cell r="AK284">
            <v>8.4434837640852791</v>
          </cell>
          <cell r="AL284">
            <v>24.886961220573344</v>
          </cell>
          <cell r="AM284">
            <v>0.95083123099999978</v>
          </cell>
          <cell r="AN284">
            <v>0.28362557199999916</v>
          </cell>
          <cell r="AO284">
            <v>8.4587921788650018</v>
          </cell>
          <cell r="AP284">
            <v>24.930259956173177</v>
          </cell>
          <cell r="AQ284">
            <v>1.2168603069999999</v>
          </cell>
          <cell r="AR284">
            <v>0.33828741599999912</v>
          </cell>
          <cell r="AS284">
            <v>8.4756240869548805</v>
          </cell>
          <cell r="AT284">
            <v>24.977867781575824</v>
          </cell>
          <cell r="AU284">
            <v>8.3580000000000005</v>
          </cell>
          <cell r="AV284">
            <v>25.036000000000001</v>
          </cell>
          <cell r="AW284">
            <v>1.5248808829999996</v>
          </cell>
          <cell r="AX284">
            <v>0.39266556399999519</v>
          </cell>
          <cell r="AY284">
            <v>8.4586450870326413</v>
          </cell>
          <cell r="AZ284">
            <v>25.320667294135564</v>
          </cell>
          <cell r="BA284">
            <v>3.5297414890000001</v>
          </cell>
          <cell r="BB284">
            <v>0.6526611279999992</v>
          </cell>
          <cell r="BC284">
            <v>8.577519206980396</v>
          </cell>
          <cell r="BD284">
            <v>25.656894079426124</v>
          </cell>
          <cell r="BE284">
            <v>8.3689999999999998</v>
          </cell>
          <cell r="BF284">
            <v>25.465</v>
          </cell>
          <cell r="BG284">
            <v>5.8042997072800002</v>
          </cell>
          <cell r="BH284">
            <v>0.68726313600000655</v>
          </cell>
          <cell r="BI284">
            <v>8.7097186868208247</v>
          </cell>
          <cell r="BJ284">
            <v>26.428697975711927</v>
          </cell>
          <cell r="BK284">
            <v>7.8276061177938994</v>
          </cell>
          <cell r="BL284">
            <v>-1.1268564399999965</v>
          </cell>
          <cell r="BM284">
            <v>8.7206981482042369</v>
          </cell>
          <cell r="BN284">
            <v>26.459752582103871</v>
          </cell>
          <cell r="BO284">
            <v>8.3770000000000007</v>
          </cell>
          <cell r="BP284">
            <v>25.509</v>
          </cell>
          <cell r="BQ284">
            <v>9.3871151292291</v>
          </cell>
          <cell r="BR284">
            <v>-5.9814531279999974</v>
          </cell>
          <cell r="BS284">
            <v>8.5557508975616834</v>
          </cell>
          <cell r="BT284">
            <v>26.014583887236189</v>
          </cell>
        </row>
        <row r="285">
          <cell r="B285" t="str">
            <v>Rossall</v>
          </cell>
          <cell r="C285" t="str">
            <v>ROSSALL</v>
          </cell>
          <cell r="D285">
            <v>6.6</v>
          </cell>
          <cell r="E285">
            <v>54.75</v>
          </cell>
          <cell r="F285">
            <v>21.9</v>
          </cell>
          <cell r="G285">
            <v>0.70703038518197414</v>
          </cell>
          <cell r="H285">
            <v>0.49220652978936613</v>
          </cell>
          <cell r="I285">
            <v>10.779</v>
          </cell>
          <cell r="J285">
            <v>38.709000000000003</v>
          </cell>
          <cell r="K285">
            <v>3.5630279999999959E-3</v>
          </cell>
          <cell r="L285">
            <v>1.2938520000460585E-4</v>
          </cell>
          <cell r="M285">
            <v>10.779323002387118</v>
          </cell>
          <cell r="N285">
            <v>38.709913588713086</v>
          </cell>
          <cell r="O285">
            <v>8.5769829999999825E-3</v>
          </cell>
          <cell r="P285">
            <v>2.6220320000192032E-4</v>
          </cell>
          <cell r="Q285">
            <v>10.779773228262423</v>
          </cell>
          <cell r="R285">
            <v>38.711187019791062</v>
          </cell>
          <cell r="S285">
            <v>1.5251841000000016E-2</v>
          </cell>
          <cell r="T285">
            <v>4.0163359999922932E-4</v>
          </cell>
          <cell r="U285">
            <v>10.780369323905161</v>
          </cell>
          <cell r="V285">
            <v>38.712873032875926</v>
          </cell>
          <cell r="W285">
            <v>2.4239570000000016E-2</v>
          </cell>
          <cell r="X285">
            <v>8.1719096000014702E-3</v>
          </cell>
          <cell r="Y285">
            <v>10.781835269162409</v>
          </cell>
          <cell r="Z285">
            <v>38.717019352204915</v>
          </cell>
          <cell r="AA285">
            <v>3.6559792999999979E-2</v>
          </cell>
          <cell r="AB285">
            <v>1.5946785600007729E-2</v>
          </cell>
          <cell r="AC285">
            <v>10.783593134437718</v>
          </cell>
          <cell r="AD285">
            <v>38.721991346031253</v>
          </cell>
          <cell r="AE285">
            <v>5.2142433999999988E-2</v>
          </cell>
          <cell r="AF285">
            <v>2.3746217600006503E-2</v>
          </cell>
          <cell r="AG285">
            <v>10.785638535368136</v>
          </cell>
          <cell r="AH285">
            <v>38.727776613503828</v>
          </cell>
          <cell r="AI285">
            <v>7.1714198000000007E-2</v>
          </cell>
          <cell r="AJ285">
            <v>3.1521553599993979E-2</v>
          </cell>
          <cell r="AK285">
            <v>10.788030786208523</v>
          </cell>
          <cell r="AL285">
            <v>38.734542920669973</v>
          </cell>
          <cell r="AM285">
            <v>9.5055006999999997E-2</v>
          </cell>
          <cell r="AN285">
            <v>3.9319625600001018E-2</v>
          </cell>
          <cell r="AO285">
            <v>10.790754731864222</v>
          </cell>
          <cell r="AP285">
            <v>38.742247402448889</v>
          </cell>
          <cell r="AQ285">
            <v>0.12117924600000002</v>
          </cell>
          <cell r="AR285">
            <v>4.7110173600010796E-2</v>
          </cell>
          <cell r="AS285">
            <v>10.793721506319368</v>
          </cell>
          <cell r="AT285">
            <v>38.750638707790827</v>
          </cell>
          <cell r="AU285">
            <v>10.779</v>
          </cell>
          <cell r="AV285">
            <v>38.781999999999996</v>
          </cell>
          <cell r="AW285">
            <v>0.15094879900000002</v>
          </cell>
          <cell r="AX285">
            <v>5.4886989600007041E-2</v>
          </cell>
          <cell r="AY285">
            <v>10.797005961811678</v>
          </cell>
          <cell r="AZ285">
            <v>38.832928550795287</v>
          </cell>
          <cell r="BA285">
            <v>0.34339724199999999</v>
          </cell>
          <cell r="BB285">
            <v>-0.76005819440000266</v>
          </cell>
          <cell r="BC285">
            <v>10.742551619238037</v>
          </cell>
          <cell r="BD285">
            <v>38.678908411199785</v>
          </cell>
          <cell r="BE285">
            <v>10.784000000000001</v>
          </cell>
          <cell r="BF285">
            <v>39.030999999999999</v>
          </cell>
          <cell r="BG285">
            <v>0.56467457239999996</v>
          </cell>
          <cell r="BH285">
            <v>-7.7112380984000026</v>
          </cell>
          <cell r="BI285">
            <v>10.158837821891385</v>
          </cell>
          <cell r="BJ285">
            <v>37.262774338072184</v>
          </cell>
          <cell r="BK285">
            <v>0.7652758631762</v>
          </cell>
          <cell r="BL285">
            <v>-23.6484380984</v>
          </cell>
          <cell r="BM285">
            <v>8.7822424429672221</v>
          </cell>
          <cell r="BN285">
            <v>33.369174628522813</v>
          </cell>
          <cell r="BO285">
            <v>10.788</v>
          </cell>
          <cell r="BP285">
            <v>39.195</v>
          </cell>
          <cell r="BQ285">
            <v>0.9228667080734001</v>
          </cell>
          <cell r="BR285">
            <v>-28.422038098399991</v>
          </cell>
          <cell r="BS285">
            <v>8.3824463629247408</v>
          </cell>
          <cell r="BT285">
            <v>32.391066842864483</v>
          </cell>
        </row>
        <row r="286">
          <cell r="B286" t="str">
            <v>Royton</v>
          </cell>
          <cell r="C286" t="str">
            <v>ROYTON</v>
          </cell>
          <cell r="D286">
            <v>6.6</v>
          </cell>
          <cell r="E286">
            <v>62.5</v>
          </cell>
          <cell r="F286">
            <v>25</v>
          </cell>
          <cell r="G286">
            <v>0.63724448015171231</v>
          </cell>
          <cell r="H286">
            <v>0.55344174167800109</v>
          </cell>
          <cell r="I286">
            <v>13.834</v>
          </cell>
          <cell r="J286">
            <v>39.822000000000003</v>
          </cell>
          <cell r="K286">
            <v>1.9865533999999907E-2</v>
          </cell>
          <cell r="L286">
            <v>3.4952879999994302E-3</v>
          </cell>
          <cell r="M286">
            <v>13.836043541950028</v>
          </cell>
          <cell r="N286">
            <v>39.827780009482019</v>
          </cell>
          <cell r="O286">
            <v>4.7798456999999961E-2</v>
          </cell>
          <cell r="P286">
            <v>6.6985879999998943E-3</v>
          </cell>
          <cell r="Q286">
            <v>13.838767255091028</v>
          </cell>
          <cell r="R286">
            <v>39.835483833610056</v>
          </cell>
          <cell r="S286">
            <v>8.49587799999999E-2</v>
          </cell>
          <cell r="T286">
            <v>9.8110560000002067E-3</v>
          </cell>
          <cell r="U286">
            <v>13.842290210655403</v>
          </cell>
          <cell r="V286">
            <v>39.845448256687604</v>
          </cell>
          <cell r="W286">
            <v>0.13436120799999995</v>
          </cell>
          <cell r="X286">
            <v>5.3955483999999831E-2</v>
          </cell>
          <cell r="Y286">
            <v>13.850473438305924</v>
          </cell>
          <cell r="Z286">
            <v>39.86859391974231</v>
          </cell>
          <cell r="AA286">
            <v>0.20216756000000013</v>
          </cell>
          <cell r="AB286">
            <v>9.8054111999999805E-2</v>
          </cell>
          <cell r="AC286">
            <v>13.860262585325115</v>
          </cell>
          <cell r="AD286">
            <v>39.89628180869952</v>
          </cell>
          <cell r="AE286">
            <v>0.28799418599999993</v>
          </cell>
          <cell r="AF286">
            <v>0.1424802000000005</v>
          </cell>
          <cell r="AG286">
            <v>13.871656742823687</v>
          </cell>
          <cell r="AH286">
            <v>39.928509352832116</v>
          </cell>
          <cell r="AI286">
            <v>0.39603388299999986</v>
          </cell>
          <cell r="AJ286">
            <v>0.18641318400000007</v>
          </cell>
          <cell r="AK286">
            <v>13.884950904685024</v>
          </cell>
          <cell r="AL286">
            <v>39.96611092084148</v>
          </cell>
          <cell r="AM286">
            <v>0.52506643000000008</v>
          </cell>
          <cell r="AN286">
            <v>0.23064826400000005</v>
          </cell>
          <cell r="AO286">
            <v>13.900107891213857</v>
          </cell>
          <cell r="AP286">
            <v>40.008981352669046</v>
          </cell>
          <cell r="AQ286">
            <v>0.66960147799999992</v>
          </cell>
          <cell r="AR286">
            <v>0.27468331199999962</v>
          </cell>
          <cell r="AS286">
            <v>13.916603496620935</v>
          </cell>
          <cell r="AT286">
            <v>40.055637970441538</v>
          </cell>
          <cell r="AU286">
            <v>13.843</v>
          </cell>
          <cell r="AV286">
            <v>40.189</v>
          </cell>
          <cell r="AW286">
            <v>0.83605934599999987</v>
          </cell>
          <cell r="AX286">
            <v>0.31844466799999971</v>
          </cell>
          <cell r="AY286">
            <v>13.943992909585365</v>
          </cell>
          <cell r="AZ286">
            <v>40.474651084878282</v>
          </cell>
          <cell r="BA286">
            <v>1.9158673430000002</v>
          </cell>
          <cell r="BB286">
            <v>0.52608309200000036</v>
          </cell>
          <cell r="BC286">
            <v>14.056615263787117</v>
          </cell>
          <cell r="BD286">
            <v>40.793195206355293</v>
          </cell>
          <cell r="BE286">
            <v>13.779</v>
          </cell>
          <cell r="BF286">
            <v>40.637</v>
          </cell>
          <cell r="BG286">
            <v>3.1472381914699996</v>
          </cell>
          <cell r="BH286">
            <v>0.56669083200000081</v>
          </cell>
          <cell r="BI286">
            <v>14.103884533553268</v>
          </cell>
          <cell r="BJ286">
            <v>41.555912227112579</v>
          </cell>
          <cell r="BK286">
            <v>4.2583187623336007</v>
          </cell>
          <cell r="BL286">
            <v>0.52405582399999773</v>
          </cell>
          <cell r="BM286">
            <v>14.19734928102808</v>
          </cell>
          <cell r="BN286">
            <v>41.820270454077892</v>
          </cell>
          <cell r="BO286">
            <v>13.789</v>
          </cell>
          <cell r="BP286">
            <v>40.984999999999999</v>
          </cell>
          <cell r="BQ286">
            <v>5.1318037727916996</v>
          </cell>
          <cell r="BR286">
            <v>0.40996424400000109</v>
          </cell>
          <cell r="BS286">
            <v>14.273778978224415</v>
          </cell>
          <cell r="BT286">
            <v>42.35616201151668</v>
          </cell>
        </row>
        <row r="287">
          <cell r="B287" t="str">
            <v>S.E. Macclesfield</v>
          </cell>
          <cell r="C287" t="str">
            <v>S.E. MACCLESFIELD</v>
          </cell>
          <cell r="D287">
            <v>11</v>
          </cell>
          <cell r="E287">
            <v>33.405000000000001</v>
          </cell>
          <cell r="F287">
            <v>13.1</v>
          </cell>
          <cell r="G287">
            <v>0.70329834869081742</v>
          </cell>
          <cell r="H287">
            <v>0.61463016052888075</v>
          </cell>
          <cell r="I287">
            <v>8.0500000000000007</v>
          </cell>
          <cell r="J287">
            <v>23.489000000000001</v>
          </cell>
          <cell r="K287">
            <v>2.7497345999999867E-2</v>
          </cell>
          <cell r="L287">
            <v>4.036600000000945E-3</v>
          </cell>
          <cell r="M287">
            <v>8.0516551029283381</v>
          </cell>
          <cell r="N287">
            <v>23.493681338016756</v>
          </cell>
          <cell r="O287">
            <v>6.5764696000000011E-2</v>
          </cell>
          <cell r="P287">
            <v>7.6636440000017458E-3</v>
          </cell>
          <cell r="Q287">
            <v>8.0538539883513778</v>
          </cell>
          <cell r="R287">
            <v>23.499900725191491</v>
          </cell>
          <cell r="S287">
            <v>0.11621621799999993</v>
          </cell>
          <cell r="T287">
            <v>1.1135108000001281E-2</v>
          </cell>
          <cell r="U287">
            <v>8.0566842111225245</v>
          </cell>
          <cell r="V287">
            <v>23.507905804046477</v>
          </cell>
          <cell r="W287">
            <v>0.18637284300000001</v>
          </cell>
          <cell r="X287">
            <v>0.10585093200000184</v>
          </cell>
          <cell r="Y287">
            <v>8.0653377704690783</v>
          </cell>
          <cell r="Z287">
            <v>23.532381766027871</v>
          </cell>
          <cell r="AA287">
            <v>0.28109574000000004</v>
          </cell>
          <cell r="AB287">
            <v>0.20048216800000151</v>
          </cell>
          <cell r="AC287">
            <v>8.0752762849835982</v>
          </cell>
          <cell r="AD287">
            <v>23.560492130060425</v>
          </cell>
          <cell r="AE287">
            <v>0.39959214199999993</v>
          </cell>
          <cell r="AF287">
            <v>0.29542913200000154</v>
          </cell>
          <cell r="AG287">
            <v>8.0864791563305847</v>
          </cell>
          <cell r="AH287">
            <v>23.59217863525328</v>
          </cell>
          <cell r="AI287">
            <v>0.54589645200000003</v>
          </cell>
          <cell r="AJ287">
            <v>0.38983578000000119</v>
          </cell>
          <cell r="AK287">
            <v>8.0991132050940564</v>
          </cell>
          <cell r="AL287">
            <v>23.627913121471249</v>
          </cell>
          <cell r="AM287">
            <v>0.71810616199999999</v>
          </cell>
          <cell r="AN287">
            <v>0.48453336000000213</v>
          </cell>
          <cell r="AO287">
            <v>8.1131222047058902</v>
          </cell>
          <cell r="AP287">
            <v>23.66753655596392</v>
          </cell>
          <cell r="AQ287">
            <v>0.90940098699999994</v>
          </cell>
          <cell r="AR287">
            <v>0.57900058400000276</v>
          </cell>
          <cell r="AS287">
            <v>8.1281208225162835</v>
          </cell>
          <cell r="AT287">
            <v>23.70995905341254</v>
          </cell>
          <cell r="AU287">
            <v>8.06</v>
          </cell>
          <cell r="AV287">
            <v>23.882999999999999</v>
          </cell>
          <cell r="AW287">
            <v>1.1186147890000002</v>
          </cell>
          <cell r="AX287">
            <v>0.67316923600000234</v>
          </cell>
          <cell r="AY287">
            <v>8.15404427174213</v>
          </cell>
          <cell r="AZ287">
            <v>24.148997369122441</v>
          </cell>
          <cell r="BA287">
            <v>2.442154468</v>
          </cell>
          <cell r="BB287">
            <v>1.1321989160000028</v>
          </cell>
          <cell r="BC287">
            <v>8.2476048989482962</v>
          </cell>
          <cell r="BD287">
            <v>24.413626784920627</v>
          </cell>
          <cell r="BE287">
            <v>8.0709999999999997</v>
          </cell>
          <cell r="BF287">
            <v>24.288</v>
          </cell>
          <cell r="BG287">
            <v>4.0303960834999994</v>
          </cell>
          <cell r="BH287">
            <v>1.2234586040000019</v>
          </cell>
          <cell r="BI287">
            <v>8.3467558561919368</v>
          </cell>
          <cell r="BJ287">
            <v>25.067955343460884</v>
          </cell>
          <cell r="BK287">
            <v>5.5337156505099996</v>
          </cell>
          <cell r="BL287">
            <v>1.2234586040000019</v>
          </cell>
          <cell r="BM287">
            <v>8.4256596704365965</v>
          </cell>
          <cell r="BN287">
            <v>25.291129031916412</v>
          </cell>
          <cell r="BO287">
            <v>8.0760000000000005</v>
          </cell>
          <cell r="BP287">
            <v>24.486999999999998</v>
          </cell>
          <cell r="BQ287">
            <v>6.7523361676600002</v>
          </cell>
          <cell r="BR287">
            <v>1.2234586040000019</v>
          </cell>
          <cell r="BS287">
            <v>8.4946206598562828</v>
          </cell>
          <cell r="BT287">
            <v>25.671038029316659</v>
          </cell>
        </row>
        <row r="288">
          <cell r="B288" t="str">
            <v>S.W. Macclesfield</v>
          </cell>
          <cell r="C288" t="str">
            <v>S.W. MACCLESFIELD</v>
          </cell>
          <cell r="D288">
            <v>11</v>
          </cell>
          <cell r="E288">
            <v>33.405000000000001</v>
          </cell>
          <cell r="F288">
            <v>13.1</v>
          </cell>
          <cell r="G288">
            <v>0.89401389807837917</v>
          </cell>
          <cell r="H288">
            <v>0.71844298510485383</v>
          </cell>
          <cell r="I288">
            <v>9.41</v>
          </cell>
          <cell r="J288">
            <v>29.86</v>
          </cell>
          <cell r="K288">
            <v>2.6690461999999915E-2</v>
          </cell>
          <cell r="L288">
            <v>3.8527879999996628E-3</v>
          </cell>
          <cell r="M288">
            <v>9.4116031048735849</v>
          </cell>
          <cell r="N288">
            <v>29.864534265308258</v>
          </cell>
          <cell r="O288">
            <v>6.4587912000000136E-2</v>
          </cell>
          <cell r="P288">
            <v>7.3854720000028351E-3</v>
          </cell>
          <cell r="Q288">
            <v>9.4137776229660819</v>
          </cell>
          <cell r="R288">
            <v>29.870684731264326</v>
          </cell>
          <cell r="S288">
            <v>0.11542848099999992</v>
          </cell>
          <cell r="T288">
            <v>1.0818715999995732E-2</v>
          </cell>
          <cell r="U288">
            <v>9.4166262593793082</v>
          </cell>
          <cell r="V288">
            <v>29.878741891764037</v>
          </cell>
          <cell r="W288">
            <v>0.18912770400000012</v>
          </cell>
          <cell r="X288">
            <v>8.1958604000003987E-2</v>
          </cell>
          <cell r="Y288">
            <v>9.4242283411724941</v>
          </cell>
          <cell r="Z288">
            <v>29.900243826112423</v>
          </cell>
          <cell r="AA288">
            <v>0.28978962100000016</v>
          </cell>
          <cell r="AB288">
            <v>0.1530478639999977</v>
          </cell>
          <cell r="AC288">
            <v>9.4332429401065454</v>
          </cell>
          <cell r="AD288">
            <v>29.925740962256207</v>
          </cell>
          <cell r="AE288">
            <v>0.41691103000000007</v>
          </cell>
          <cell r="AF288">
            <v>0.22449815600000278</v>
          </cell>
          <cell r="AG288">
            <v>9.4436652514725274</v>
          </cell>
          <cell r="AH288">
            <v>29.955219710426299</v>
          </cell>
          <cell r="AI288">
            <v>0.57522853600000001</v>
          </cell>
          <cell r="AJ288">
            <v>0.2954030519999975</v>
          </cell>
          <cell r="AK288">
            <v>9.4556963074269813</v>
          </cell>
          <cell r="AL288">
            <v>29.989248675427213</v>
          </cell>
          <cell r="AM288">
            <v>0.76320823999999998</v>
          </cell>
          <cell r="AN288">
            <v>0.36664119599999978</v>
          </cell>
          <cell r="AO288">
            <v>9.4693017160016684</v>
          </cell>
          <cell r="AP288">
            <v>30.027730582083112</v>
          </cell>
          <cell r="AQ288">
            <v>0.97308762500000001</v>
          </cell>
          <cell r="AR288">
            <v>0.43765895600000349</v>
          </cell>
          <cell r="AS288">
            <v>9.484044992572608</v>
          </cell>
          <cell r="AT288">
            <v>30.069430865443998</v>
          </cell>
          <cell r="AU288">
            <v>9.4209999999999994</v>
          </cell>
          <cell r="AV288">
            <v>30.247</v>
          </cell>
          <cell r="AW288">
            <v>1.199100107</v>
          </cell>
          <cell r="AX288">
            <v>0.50837446799999242</v>
          </cell>
          <cell r="AY288">
            <v>9.5106191732282443</v>
          </cell>
          <cell r="AZ288">
            <v>30.500481300456094</v>
          </cell>
          <cell r="BA288">
            <v>2.6459163529999996</v>
          </cell>
          <cell r="BB288">
            <v>0.84963180400000482</v>
          </cell>
          <cell r="BC288">
            <v>9.6044686972190227</v>
          </cell>
          <cell r="BD288">
            <v>30.765927839756131</v>
          </cell>
          <cell r="BE288">
            <v>9.4359999999999999</v>
          </cell>
          <cell r="BF288">
            <v>30.832999999999998</v>
          </cell>
          <cell r="BG288">
            <v>4.3829897179999993</v>
          </cell>
          <cell r="BH288">
            <v>0.90935353199999014</v>
          </cell>
          <cell r="BI288">
            <v>9.7137759818210352</v>
          </cell>
          <cell r="BJ288">
            <v>31.618669121585622</v>
          </cell>
          <cell r="BK288">
            <v>6.002119789739</v>
          </cell>
          <cell r="BL288">
            <v>5.2389876000006552E-2</v>
          </cell>
          <cell r="BM288">
            <v>9.7537793441205096</v>
          </cell>
          <cell r="BN288">
            <v>31.7318157165945</v>
          </cell>
          <cell r="BO288">
            <v>9.4410000000000007</v>
          </cell>
          <cell r="BP288">
            <v>31.032</v>
          </cell>
          <cell r="BQ288">
            <v>7.2786174062800004</v>
          </cell>
          <cell r="BR288">
            <v>-2.2408508600000054</v>
          </cell>
          <cell r="BS288">
            <v>9.7054141701462964</v>
          </cell>
          <cell r="BT288">
            <v>31.779876211009036</v>
          </cell>
        </row>
        <row r="289">
          <cell r="B289" t="str">
            <v>Sale</v>
          </cell>
          <cell r="C289" t="str">
            <v>SALE</v>
          </cell>
          <cell r="D289">
            <v>6.6</v>
          </cell>
          <cell r="E289">
            <v>50</v>
          </cell>
          <cell r="F289">
            <v>20</v>
          </cell>
          <cell r="G289">
            <v>0.77906096612179443</v>
          </cell>
          <cell r="H289">
            <v>0.66687156461720909</v>
          </cell>
          <cell r="I289">
            <v>13.336</v>
          </cell>
          <cell r="J289">
            <v>38.948999999999998</v>
          </cell>
          <cell r="K289">
            <v>1.2783556999999945E-2</v>
          </cell>
          <cell r="L289">
            <v>3.578312000000583E-3</v>
          </cell>
          <cell r="M289">
            <v>13.337431292344181</v>
          </cell>
          <cell r="N289">
            <v>38.95304830608972</v>
          </cell>
          <cell r="O289">
            <v>3.0201285000000022E-2</v>
          </cell>
          <cell r="P289">
            <v>6.7839200000010536E-3</v>
          </cell>
          <cell r="Q289">
            <v>13.339235366373149</v>
          </cell>
          <cell r="R289">
            <v>38.958150998008307</v>
          </cell>
          <cell r="S289">
            <v>5.2730691000000107E-2</v>
          </cell>
          <cell r="T289">
            <v>9.8439560000009863E-3</v>
          </cell>
          <cell r="U289">
            <v>13.34147386201362</v>
          </cell>
          <cell r="V289">
            <v>38.96448241979644</v>
          </cell>
          <cell r="W289">
            <v>8.1895226000000043E-2</v>
          </cell>
          <cell r="X289">
            <v>0.10241892800000096</v>
          </cell>
          <cell r="Y289">
            <v>13.352123307034448</v>
          </cell>
          <cell r="Z289">
            <v>38.994603598956843</v>
          </cell>
          <cell r="AA289">
            <v>0.12083193100000006</v>
          </cell>
          <cell r="AB289">
            <v>0.19491267999999984</v>
          </cell>
          <cell r="AC289">
            <v>13.363620490326671</v>
          </cell>
          <cell r="AD289">
            <v>39.02712254403874</v>
          </cell>
          <cell r="AE289">
            <v>0.16907717699999997</v>
          </cell>
          <cell r="AF289">
            <v>0.28767401600000042</v>
          </cell>
          <cell r="AG289">
            <v>13.375955367307762</v>
          </cell>
          <cell r="AH289">
            <v>39.062010844672471</v>
          </cell>
          <cell r="AI289">
            <v>0.22853201200000001</v>
          </cell>
          <cell r="AJ289">
            <v>0.37995920799999983</v>
          </cell>
          <cell r="AK289">
            <v>13.389229177222202</v>
          </cell>
          <cell r="AL289">
            <v>39.099554848683191</v>
          </cell>
          <cell r="AM289">
            <v>0.29838022099999989</v>
          </cell>
          <cell r="AN289">
            <v>0.4724911800000009</v>
          </cell>
          <cell r="AO289">
            <v>13.40343375922393</v>
          </cell>
          <cell r="AP289">
            <v>39.139731473712565</v>
          </cell>
          <cell r="AQ289">
            <v>0.37581843999999992</v>
          </cell>
          <cell r="AR289">
            <v>0.56481903200000083</v>
          </cell>
          <cell r="AS289">
            <v>13.418284439040765</v>
          </cell>
          <cell r="AT289">
            <v>39.18173553932742</v>
          </cell>
          <cell r="AU289">
            <v>13.346</v>
          </cell>
          <cell r="AV289">
            <v>39.274999999999999</v>
          </cell>
          <cell r="AW289">
            <v>0.46478843200000003</v>
          </cell>
          <cell r="AX289">
            <v>0.65688564799999982</v>
          </cell>
          <cell r="AY289">
            <v>13.444121035156217</v>
          </cell>
          <cell r="AZ289">
            <v>39.552528197344017</v>
          </cell>
          <cell r="BA289">
            <v>1.0401702459999997</v>
          </cell>
          <cell r="BB289">
            <v>1.1069430800000011</v>
          </cell>
          <cell r="BC289">
            <v>13.533823705567688</v>
          </cell>
          <cell r="BD289">
            <v>39.80624566349799</v>
          </cell>
          <cell r="BE289">
            <v>13.366</v>
          </cell>
          <cell r="BF289">
            <v>39.951999999999998</v>
          </cell>
          <cell r="BG289">
            <v>1.7082693604599999</v>
          </cell>
          <cell r="BH289">
            <v>1.1944318440000008</v>
          </cell>
          <cell r="BI289">
            <v>13.619920503298793</v>
          </cell>
          <cell r="BJ289">
            <v>40.670195639059507</v>
          </cell>
          <cell r="BK289">
            <v>2.3549993867432</v>
          </cell>
          <cell r="BL289">
            <v>0.97379567999999717</v>
          </cell>
          <cell r="BM289">
            <v>13.657194049675951</v>
          </cell>
          <cell r="BN289">
            <v>40.775621148668151</v>
          </cell>
          <cell r="BO289">
            <v>13.378</v>
          </cell>
          <cell r="BP289">
            <v>40.31</v>
          </cell>
          <cell r="BQ289">
            <v>2.9161641963245004</v>
          </cell>
          <cell r="BR289">
            <v>0.38337175600000117</v>
          </cell>
          <cell r="BS289">
            <v>13.666634540950819</v>
          </cell>
          <cell r="BT289">
            <v>41.126381764763963</v>
          </cell>
        </row>
        <row r="290">
          <cell r="B290" t="str">
            <v>Sale Moor</v>
          </cell>
          <cell r="C290" t="str">
            <v>SALE MOOR</v>
          </cell>
          <cell r="D290">
            <v>6.6</v>
          </cell>
          <cell r="E290">
            <v>54.75</v>
          </cell>
          <cell r="F290">
            <v>21.9</v>
          </cell>
          <cell r="G290">
            <v>0.40534412713952256</v>
          </cell>
          <cell r="H290">
            <v>0.3458865773062626</v>
          </cell>
          <cell r="I290">
            <v>7.5739999999999998</v>
          </cell>
          <cell r="J290">
            <v>22.19</v>
          </cell>
          <cell r="K290">
            <v>8.2729059999999688E-3</v>
          </cell>
          <cell r="L290">
            <v>2.1988720000001294E-3</v>
          </cell>
          <cell r="M290">
            <v>7.5749160430071507</v>
          </cell>
          <cell r="N290">
            <v>22.192590960888861</v>
          </cell>
          <cell r="O290">
            <v>1.9995806999999977E-2</v>
          </cell>
          <cell r="P290">
            <v>4.2289440000000678E-3</v>
          </cell>
          <cell r="Q290">
            <v>7.576119116138015</v>
          </cell>
          <cell r="R290">
            <v>22.195993765565252</v>
          </cell>
          <cell r="S290">
            <v>3.5695403000000014E-2</v>
          </cell>
          <cell r="T290">
            <v>6.2118360000000816E-3</v>
          </cell>
          <cell r="U290">
            <v>7.5776659326844911</v>
          </cell>
          <cell r="V290">
            <v>22.200368823442311</v>
          </cell>
          <cell r="W290">
            <v>5.6686634000000014E-2</v>
          </cell>
          <cell r="X290">
            <v>3.2988016000000009E-2</v>
          </cell>
          <cell r="Y290">
            <v>7.5818444974722707</v>
          </cell>
          <cell r="Z290">
            <v>22.212187589430574</v>
          </cell>
          <cell r="AA290">
            <v>8.567668200000006E-2</v>
          </cell>
          <cell r="AB290">
            <v>5.9741056000000015E-2</v>
          </cell>
          <cell r="AC290">
            <v>7.5867207530574614</v>
          </cell>
          <cell r="AD290">
            <v>22.225979722994925</v>
          </cell>
          <cell r="AE290">
            <v>0.12254124299999997</v>
          </cell>
          <cell r="AF290">
            <v>8.6710512000000239E-2</v>
          </cell>
          <cell r="AG290">
            <v>7.5923047813754012</v>
          </cell>
          <cell r="AH290">
            <v>22.241773740154738</v>
          </cell>
          <cell r="AI290">
            <v>0.16915930499999998</v>
          </cell>
          <cell r="AJ290">
            <v>0.11336397200000015</v>
          </cell>
          <cell r="AK290">
            <v>7.5987143772770125</v>
          </cell>
          <cell r="AL290">
            <v>22.259902815061515</v>
          </cell>
          <cell r="AM290">
            <v>0.22502905800000006</v>
          </cell>
          <cell r="AN290">
            <v>0.14021717999999961</v>
          </cell>
          <cell r="AO290">
            <v>7.6059507596711811</v>
          </cell>
          <cell r="AP290">
            <v>22.280370395310218</v>
          </cell>
          <cell r="AQ290">
            <v>0.28774444199999993</v>
          </cell>
          <cell r="AR290">
            <v>0.16694504399999976</v>
          </cell>
          <cell r="AS290">
            <v>7.6137750147181507</v>
          </cell>
          <cell r="AT290">
            <v>22.302500730515998</v>
          </cell>
          <cell r="AU290">
            <v>7.5830000000000002</v>
          </cell>
          <cell r="AV290">
            <v>22.488</v>
          </cell>
          <cell r="AW290">
            <v>0.360226779</v>
          </cell>
          <cell r="AX290">
            <v>0.19349801600000083</v>
          </cell>
          <cell r="AY290">
            <v>7.631438357492458</v>
          </cell>
          <cell r="AZ290">
            <v>22.625004364209818</v>
          </cell>
          <cell r="BA290">
            <v>0.8329269170000001</v>
          </cell>
          <cell r="BB290">
            <v>0.31902920800000079</v>
          </cell>
          <cell r="BC290">
            <v>7.6837700271005138</v>
          </cell>
          <cell r="BD290">
            <v>22.7730206780125</v>
          </cell>
          <cell r="BE290">
            <v>7.5960000000000001</v>
          </cell>
          <cell r="BF290">
            <v>22.951000000000001</v>
          </cell>
          <cell r="BG290">
            <v>1.3721328828299999</v>
          </cell>
          <cell r="BH290">
            <v>0.34379450800000022</v>
          </cell>
          <cell r="BI290">
            <v>7.7461047183341751</v>
          </cell>
          <cell r="BJ290">
            <v>23.375560256888768</v>
          </cell>
          <cell r="BK290">
            <v>1.8585885127019997</v>
          </cell>
          <cell r="BL290">
            <v>0.34379450800000022</v>
          </cell>
          <cell r="BM290">
            <v>7.7886585499789334</v>
          </cell>
          <cell r="BN290">
            <v>23.495920668574687</v>
          </cell>
          <cell r="BO290">
            <v>7.5979999999999999</v>
          </cell>
          <cell r="BP290">
            <v>22.963000000000001</v>
          </cell>
          <cell r="BQ290">
            <v>2.2410697743001999</v>
          </cell>
          <cell r="BR290">
            <v>0.34379450800000022</v>
          </cell>
          <cell r="BS290">
            <v>7.8241169832128286</v>
          </cell>
          <cell r="BT290">
            <v>23.602555408684946</v>
          </cell>
        </row>
        <row r="291">
          <cell r="B291" t="str">
            <v>Salford Quays</v>
          </cell>
          <cell r="C291" t="str">
            <v>SALFORD QUAYS</v>
          </cell>
          <cell r="D291">
            <v>6.6</v>
          </cell>
          <cell r="E291">
            <v>62.5</v>
          </cell>
          <cell r="F291">
            <v>25</v>
          </cell>
          <cell r="G291">
            <v>0.58558074728683795</v>
          </cell>
          <cell r="H291">
            <v>0.50810540925182979</v>
          </cell>
          <cell r="I291">
            <v>12.702</v>
          </cell>
          <cell r="J291">
            <v>36.597000000000001</v>
          </cell>
          <cell r="K291">
            <v>6.468125000000019E-3</v>
          </cell>
          <cell r="L291">
            <v>7.9354400000020142E-4</v>
          </cell>
          <cell r="M291">
            <v>12.702635231295744</v>
          </cell>
          <cell r="N291">
            <v>36.598796705427375</v>
          </cell>
          <cell r="O291">
            <v>1.5413692000000007E-2</v>
          </cell>
          <cell r="P291">
            <v>8.1502156000000436E-2</v>
          </cell>
          <cell r="Q291">
            <v>12.710477938019931</v>
          </cell>
          <cell r="R291">
            <v>36.62097922985749</v>
          </cell>
          <cell r="S291">
            <v>2.7142343000000041E-2</v>
          </cell>
          <cell r="T291">
            <v>8.2176784000000502E-2</v>
          </cell>
          <cell r="U291">
            <v>12.71156294354561</v>
          </cell>
          <cell r="V291">
            <v>36.624048088916823</v>
          </cell>
          <cell r="W291">
            <v>4.247741370000005E-2</v>
          </cell>
          <cell r="X291">
            <v>0.12085485200000035</v>
          </cell>
          <cell r="Y291">
            <v>12.716287867813522</v>
          </cell>
          <cell r="Z291">
            <v>36.637412192878557</v>
          </cell>
          <cell r="AA291">
            <v>6.3242753499999999E-2</v>
          </cell>
          <cell r="AB291">
            <v>0.15951379200000049</v>
          </cell>
          <cell r="AC291">
            <v>12.721486144167905</v>
          </cell>
          <cell r="AD291">
            <v>36.652115138721221</v>
          </cell>
          <cell r="AE291">
            <v>8.9256225999999966E-2</v>
          </cell>
          <cell r="AF291">
            <v>0.19823166000000025</v>
          </cell>
          <cell r="AG291">
            <v>12.727148667934978</v>
          </cell>
          <cell r="AH291">
            <v>36.66813117453853</v>
          </cell>
          <cell r="AI291">
            <v>0.12167818399999999</v>
          </cell>
          <cell r="AJ291">
            <v>0.23684301200000024</v>
          </cell>
          <cell r="AK291">
            <v>12.733362471063755</v>
          </cell>
          <cell r="AL291">
            <v>36.685706463855794</v>
          </cell>
          <cell r="AM291">
            <v>0.16009946200000005</v>
          </cell>
          <cell r="AN291">
            <v>0.27550878800000023</v>
          </cell>
          <cell r="AO291">
            <v>12.740105839454351</v>
          </cell>
          <cell r="AP291">
            <v>36.704779589923916</v>
          </cell>
          <cell r="AQ291">
            <v>0.20292937400000002</v>
          </cell>
          <cell r="AR291">
            <v>0.31412836400000055</v>
          </cell>
          <cell r="AS291">
            <v>12.747230821851648</v>
          </cell>
          <cell r="AT291">
            <v>36.724932083399764</v>
          </cell>
          <cell r="AU291">
            <v>12.72</v>
          </cell>
          <cell r="AV291">
            <v>37.304000000000002</v>
          </cell>
          <cell r="AW291">
            <v>0.25241424499999998</v>
          </cell>
          <cell r="AX291">
            <v>0.35268924000000013</v>
          </cell>
          <cell r="AY291">
            <v>12.772932827265505</v>
          </cell>
          <cell r="AZ291">
            <v>37.45371664442726</v>
          </cell>
          <cell r="BA291">
            <v>0.5738760651</v>
          </cell>
          <cell r="BB291">
            <v>0.54325438800000025</v>
          </cell>
          <cell r="BC291">
            <v>12.817723570881396</v>
          </cell>
          <cell r="BD291">
            <v>37.580403998607999</v>
          </cell>
          <cell r="BE291">
            <v>12.731999999999999</v>
          </cell>
          <cell r="BF291">
            <v>37.76</v>
          </cell>
          <cell r="BG291">
            <v>0.94402999866699988</v>
          </cell>
          <cell r="BH291">
            <v>0.58106633199999891</v>
          </cell>
          <cell r="BI291">
            <v>12.865411329856167</v>
          </cell>
          <cell r="BJ291">
            <v>38.13734422411364</v>
          </cell>
          <cell r="BK291">
            <v>1.2923510194991001</v>
          </cell>
          <cell r="BL291">
            <v>0.55974882800000003</v>
          </cell>
          <cell r="BM291">
            <v>12.894016719018131</v>
          </cell>
          <cell r="BN291">
            <v>38.218252482733263</v>
          </cell>
          <cell r="BO291">
            <v>12.743</v>
          </cell>
          <cell r="BP291">
            <v>38.17</v>
          </cell>
          <cell r="BQ291">
            <v>1.5838125496330002</v>
          </cell>
          <cell r="BR291">
            <v>0.50270303599999977</v>
          </cell>
          <cell r="BS291">
            <v>12.925522778035388</v>
          </cell>
          <cell r="BT291">
            <v>38.68625237627932</v>
          </cell>
        </row>
        <row r="292">
          <cell r="B292"/>
          <cell r="C292" t="str">
            <v>SAMLESBURY</v>
          </cell>
          <cell r="D292">
            <v>6.6</v>
          </cell>
          <cell r="E292" t="e">
            <v>#N/A</v>
          </cell>
          <cell r="F292" t="e">
            <v>#N/A</v>
          </cell>
          <cell r="G292" t="e">
            <v>#N/A</v>
          </cell>
          <cell r="H292" t="e">
            <v>#N/A</v>
          </cell>
          <cell r="I292">
            <v>13.471</v>
          </cell>
          <cell r="J292">
            <v>37.658999999999999</v>
          </cell>
          <cell r="K292" t="e">
            <v>#N/A</v>
          </cell>
          <cell r="L292" t="e">
            <v>#N/A</v>
          </cell>
          <cell r="M292" t="e">
            <v>#N/A</v>
          </cell>
          <cell r="N292" t="e">
            <v>#N/A</v>
          </cell>
          <cell r="O292" t="e">
            <v>#N/A</v>
          </cell>
          <cell r="P292" t="e">
            <v>#N/A</v>
          </cell>
          <cell r="Q292" t="e">
            <v>#N/A</v>
          </cell>
          <cell r="R292" t="e">
            <v>#N/A</v>
          </cell>
          <cell r="S292" t="e">
            <v>#N/A</v>
          </cell>
          <cell r="T292" t="e">
            <v>#N/A</v>
          </cell>
          <cell r="U292" t="e">
            <v>#N/A</v>
          </cell>
          <cell r="V292" t="e">
            <v>#N/A</v>
          </cell>
          <cell r="W292" t="e">
            <v>#N/A</v>
          </cell>
          <cell r="X292" t="e">
            <v>#N/A</v>
          </cell>
          <cell r="Y292" t="e">
            <v>#N/A</v>
          </cell>
          <cell r="Z292" t="e">
            <v>#N/A</v>
          </cell>
          <cell r="AA292" t="e">
            <v>#N/A</v>
          </cell>
          <cell r="AB292" t="e">
            <v>#N/A</v>
          </cell>
          <cell r="AC292" t="e">
            <v>#N/A</v>
          </cell>
          <cell r="AD292" t="e">
            <v>#N/A</v>
          </cell>
          <cell r="AE292" t="e">
            <v>#N/A</v>
          </cell>
          <cell r="AF292" t="e">
            <v>#N/A</v>
          </cell>
          <cell r="AG292" t="e">
            <v>#N/A</v>
          </cell>
          <cell r="AH292" t="e">
            <v>#N/A</v>
          </cell>
          <cell r="AI292" t="e">
            <v>#N/A</v>
          </cell>
          <cell r="AJ292" t="e">
            <v>#N/A</v>
          </cell>
          <cell r="AK292" t="e">
            <v>#N/A</v>
          </cell>
          <cell r="AL292" t="e">
            <v>#N/A</v>
          </cell>
          <cell r="AM292" t="e">
            <v>#N/A</v>
          </cell>
          <cell r="AN292" t="e">
            <v>#N/A</v>
          </cell>
          <cell r="AO292" t="e">
            <v>#N/A</v>
          </cell>
          <cell r="AP292" t="e">
            <v>#N/A</v>
          </cell>
          <cell r="AQ292" t="e">
            <v>#N/A</v>
          </cell>
          <cell r="AR292" t="e">
            <v>#N/A</v>
          </cell>
          <cell r="AS292" t="e">
            <v>#N/A</v>
          </cell>
          <cell r="AT292" t="e">
            <v>#N/A</v>
          </cell>
          <cell r="AU292">
            <v>13.471</v>
          </cell>
          <cell r="AV292">
            <v>37.746000000000002</v>
          </cell>
          <cell r="AW292" t="e">
            <v>#N/A</v>
          </cell>
          <cell r="AX292" t="e">
            <v>#N/A</v>
          </cell>
          <cell r="AY292" t="e">
            <v>#N/A</v>
          </cell>
          <cell r="AZ292" t="e">
            <v>#N/A</v>
          </cell>
          <cell r="BA292" t="e">
            <v>#N/A</v>
          </cell>
          <cell r="BB292" t="e">
            <v>#N/A</v>
          </cell>
          <cell r="BC292" t="e">
            <v>#N/A</v>
          </cell>
          <cell r="BD292" t="e">
            <v>#N/A</v>
          </cell>
          <cell r="BE292">
            <v>13.473000000000001</v>
          </cell>
          <cell r="BF292">
            <v>37.889000000000003</v>
          </cell>
          <cell r="BG292" t="e">
            <v>#N/A</v>
          </cell>
          <cell r="BH292" t="e">
            <v>#N/A</v>
          </cell>
          <cell r="BI292" t="e">
            <v>#N/A</v>
          </cell>
          <cell r="BJ292" t="e">
            <v>#N/A</v>
          </cell>
          <cell r="BK292" t="e">
            <v>#N/A</v>
          </cell>
          <cell r="BL292" t="e">
            <v>#N/A</v>
          </cell>
          <cell r="BM292" t="e">
            <v>#N/A</v>
          </cell>
          <cell r="BN292" t="e">
            <v>#N/A</v>
          </cell>
          <cell r="BO292">
            <v>13.364000000000001</v>
          </cell>
          <cell r="BP292">
            <v>37.476999999999997</v>
          </cell>
          <cell r="BQ292" t="e">
            <v>#N/A</v>
          </cell>
          <cell r="BR292" t="e">
            <v>#N/A</v>
          </cell>
          <cell r="BS292" t="e">
            <v>#N/A</v>
          </cell>
          <cell r="BT292" t="e">
            <v>#N/A</v>
          </cell>
        </row>
        <row r="293">
          <cell r="B293" t="str">
            <v>Sandgate</v>
          </cell>
          <cell r="C293" t="str">
            <v>SANDGATE</v>
          </cell>
          <cell r="D293">
            <v>11</v>
          </cell>
          <cell r="E293">
            <v>50</v>
          </cell>
          <cell r="F293">
            <v>20</v>
          </cell>
          <cell r="G293">
            <v>0.5048159828095935</v>
          </cell>
          <cell r="H293">
            <v>0.43111715994989652</v>
          </cell>
          <cell r="I293">
            <v>8.6210000000000004</v>
          </cell>
          <cell r="J293">
            <v>25.236999999999998</v>
          </cell>
          <cell r="K293">
            <v>1.6999570000000075E-2</v>
          </cell>
          <cell r="L293">
            <v>8.5918080000002561E-3</v>
          </cell>
          <cell r="M293">
            <v>8.62234319899793</v>
          </cell>
          <cell r="N293">
            <v>25.240799140479677</v>
          </cell>
          <cell r="O293">
            <v>4.0682073000000041E-2</v>
          </cell>
          <cell r="P293">
            <v>1.6235227999999324E-2</v>
          </cell>
          <cell r="Q293">
            <v>8.6239873835503555</v>
          </cell>
          <cell r="R293">
            <v>25.245449596665839</v>
          </cell>
          <cell r="S293">
            <v>7.1933691000000022E-2</v>
          </cell>
          <cell r="T293">
            <v>2.3488991999998987E-2</v>
          </cell>
          <cell r="U293">
            <v>8.6260083919742598</v>
          </cell>
          <cell r="V293">
            <v>25.251165871711354</v>
          </cell>
          <cell r="W293">
            <v>0.11351883200000001</v>
          </cell>
          <cell r="X293">
            <v>8.9257272000000221E-2</v>
          </cell>
          <cell r="Y293">
            <v>8.6316429852936025</v>
          </cell>
          <cell r="Z293">
            <v>25.267102908292699</v>
          </cell>
          <cell r="AA293">
            <v>0.17008731599999993</v>
          </cell>
          <cell r="AB293">
            <v>0.1548023280000006</v>
          </cell>
          <cell r="AC293">
            <v>8.6380522839473031</v>
          </cell>
          <cell r="AD293">
            <v>25.285231142455423</v>
          </cell>
          <cell r="AE293">
            <v>0.24121632400000004</v>
          </cell>
          <cell r="AF293">
            <v>0.22094962799999873</v>
          </cell>
          <cell r="AG293">
            <v>8.6452574215270435</v>
          </cell>
          <cell r="AH293">
            <v>25.305610349023489</v>
          </cell>
          <cell r="AI293">
            <v>0.33008269400000001</v>
          </cell>
          <cell r="AJ293">
            <v>0.28595397199999883</v>
          </cell>
          <cell r="AK293">
            <v>8.653333539540526</v>
          </cell>
          <cell r="AL293">
            <v>25.328453060275475</v>
          </cell>
          <cell r="AM293">
            <v>0.43562936100000005</v>
          </cell>
          <cell r="AN293">
            <v>0.35151482000000112</v>
          </cell>
          <cell r="AO293">
            <v>8.6623143549810369</v>
          </cell>
          <cell r="AP293">
            <v>25.353854642269756</v>
          </cell>
          <cell r="AQ293">
            <v>0.55345766600000024</v>
          </cell>
          <cell r="AR293">
            <v>0.41657649199999991</v>
          </cell>
          <cell r="AS293">
            <v>8.6719135892949488</v>
          </cell>
          <cell r="AT293">
            <v>25.381005376980017</v>
          </cell>
          <cell r="AU293">
            <v>8.6259999999999994</v>
          </cell>
          <cell r="AV293">
            <v>25.481999999999999</v>
          </cell>
          <cell r="AW293">
            <v>0.68800301799999997</v>
          </cell>
          <cell r="AX293">
            <v>0.48101105200000127</v>
          </cell>
          <cell r="AY293">
            <v>8.687357326181905</v>
          </cell>
          <cell r="AZ293">
            <v>25.655544725674801</v>
          </cell>
          <cell r="BA293">
            <v>1.5576664309999999</v>
          </cell>
          <cell r="BB293">
            <v>0.67281070400000065</v>
          </cell>
          <cell r="BC293">
            <v>8.7430696885739589</v>
          </cell>
          <cell r="BD293">
            <v>25.813123082648175</v>
          </cell>
          <cell r="BE293">
            <v>8.6340000000000003</v>
          </cell>
          <cell r="BF293">
            <v>25.725999999999999</v>
          </cell>
          <cell r="BG293">
            <v>2.55954679877</v>
          </cell>
          <cell r="BH293">
            <v>0.34635906400000138</v>
          </cell>
          <cell r="BI293">
            <v>8.7865205029190889</v>
          </cell>
          <cell r="BJ293">
            <v>26.157393127536277</v>
          </cell>
          <cell r="BK293">
            <v>3.4833830712640004</v>
          </cell>
          <cell r="BL293">
            <v>-4.178093576000002</v>
          </cell>
          <cell r="BM293">
            <v>8.5975371548256199</v>
          </cell>
          <cell r="BN293">
            <v>25.622867499663361</v>
          </cell>
          <cell r="BO293">
            <v>8.5850000000000009</v>
          </cell>
          <cell r="BP293">
            <v>25.596</v>
          </cell>
          <cell r="BQ293">
            <v>4.2296895565510004</v>
          </cell>
          <cell r="BR293">
            <v>-4.8165272839999975</v>
          </cell>
          <cell r="BS293">
            <v>8.5541990072806087</v>
          </cell>
          <cell r="BT293">
            <v>25.508881636723363</v>
          </cell>
        </row>
        <row r="294">
          <cell r="B294" t="str">
            <v>Scarisbrick</v>
          </cell>
          <cell r="C294" t="str">
            <v>SCARISBRICK</v>
          </cell>
          <cell r="D294">
            <v>11</v>
          </cell>
          <cell r="E294">
            <v>19.7</v>
          </cell>
          <cell r="F294">
            <v>7.88</v>
          </cell>
          <cell r="G294">
            <v>0.55055406324736211</v>
          </cell>
          <cell r="H294">
            <v>0.44447269517130383</v>
          </cell>
          <cell r="I294">
            <v>3.5</v>
          </cell>
          <cell r="J294">
            <v>10.839</v>
          </cell>
          <cell r="K294">
            <v>4.6327597000000109E-2</v>
          </cell>
          <cell r="L294">
            <v>2.5282200000020794E-4</v>
          </cell>
          <cell r="M294">
            <v>3.502444837949874</v>
          </cell>
          <cell r="N294">
            <v>10.845915045973033</v>
          </cell>
          <cell r="O294">
            <v>0.11139064499999995</v>
          </cell>
          <cell r="P294">
            <v>5.2546239999706756E-4</v>
          </cell>
          <cell r="Q294">
            <v>3.5058740722485493</v>
          </cell>
          <cell r="R294">
            <v>10.855614385280516</v>
          </cell>
          <cell r="S294">
            <v>0.19785660599999977</v>
          </cell>
          <cell r="T294">
            <v>8.2305439999963426E-4</v>
          </cell>
          <cell r="U294">
            <v>3.5104279777649494</v>
          </cell>
          <cell r="V294">
            <v>10.868494775166633</v>
          </cell>
          <cell r="W294">
            <v>0.31544527600000016</v>
          </cell>
          <cell r="X294">
            <v>1.9023278399998844E-2</v>
          </cell>
          <cell r="Y294">
            <v>3.5175550463562093</v>
          </cell>
          <cell r="Z294">
            <v>10.88865316929008</v>
          </cell>
          <cell r="AA294">
            <v>0.47608932000000026</v>
          </cell>
          <cell r="AB294">
            <v>3.7243854399998E-2</v>
          </cell>
          <cell r="AC294">
            <v>3.526943004220346</v>
          </cell>
          <cell r="AD294">
            <v>10.915206323958978</v>
          </cell>
          <cell r="AE294">
            <v>0.67879134600000013</v>
          </cell>
          <cell r="AF294">
            <v>5.5528194400002562E-2</v>
          </cell>
          <cell r="AG294">
            <v>3.5385417803928312</v>
          </cell>
          <cell r="AH294">
            <v>10.948012617099096</v>
          </cell>
          <cell r="AI294">
            <v>0.93241940899999998</v>
          </cell>
          <cell r="AJ294">
            <v>7.3771298400000518E-2</v>
          </cell>
          <cell r="AK294">
            <v>3.5528113159794081</v>
          </cell>
          <cell r="AL294">
            <v>10.9883729586097</v>
          </cell>
          <cell r="AM294">
            <v>1.2340765920000001</v>
          </cell>
          <cell r="AN294">
            <v>9.2072258400003548E-2</v>
          </cell>
          <cell r="AO294">
            <v>3.5696047632512684</v>
          </cell>
          <cell r="AP294">
            <v>11.035872000391425</v>
          </cell>
          <cell r="AQ294">
            <v>1.5711795510000002</v>
          </cell>
          <cell r="AR294">
            <v>0.11036219039999828</v>
          </cell>
          <cell r="AS294">
            <v>3.588258052459171</v>
          </cell>
          <cell r="AT294">
            <v>11.088631469552793</v>
          </cell>
          <cell r="AU294">
            <v>3.5</v>
          </cell>
          <cell r="AV294">
            <v>10.901</v>
          </cell>
          <cell r="AW294">
            <v>1.9499910959999998</v>
          </cell>
          <cell r="AX294">
            <v>0.12862574639999913</v>
          </cell>
          <cell r="AY294">
            <v>3.6090990903183391</v>
          </cell>
          <cell r="AZ294">
            <v>11.209578826341524</v>
          </cell>
          <cell r="BA294">
            <v>4.375305612</v>
          </cell>
          <cell r="BB294">
            <v>0.21836275839999963</v>
          </cell>
          <cell r="BC294">
            <v>3.7411050609289371</v>
          </cell>
          <cell r="BD294">
            <v>11.582948094244989</v>
          </cell>
          <cell r="BE294">
            <v>3.5049999999999999</v>
          </cell>
          <cell r="BF294">
            <v>11.116</v>
          </cell>
          <cell r="BG294">
            <v>7.1763520950999986</v>
          </cell>
          <cell r="BH294">
            <v>0.21645270640000369</v>
          </cell>
          <cell r="BI294">
            <v>3.8930216220193077</v>
          </cell>
          <cell r="BJ294">
            <v>12.213490880707424</v>
          </cell>
          <cell r="BK294">
            <v>9.6936261624219977</v>
          </cell>
          <cell r="BL294">
            <v>-1.9152976816000002</v>
          </cell>
          <cell r="BM294">
            <v>3.9132563674770831</v>
          </cell>
          <cell r="BN294">
            <v>12.27072338362253</v>
          </cell>
          <cell r="BO294">
            <v>3.5049999999999999</v>
          </cell>
          <cell r="BP294">
            <v>11.082000000000001</v>
          </cell>
          <cell r="BQ294">
            <v>11.628251262028002</v>
          </cell>
          <cell r="BR294">
            <v>-7.6198766295999985</v>
          </cell>
          <cell r="BS294">
            <v>3.7153851066404702</v>
          </cell>
          <cell r="BT294">
            <v>11.677058942264527</v>
          </cell>
        </row>
        <row r="295">
          <cell r="B295" t="str">
            <v>Sebergham</v>
          </cell>
          <cell r="C295" t="str">
            <v>SEBERGHAM</v>
          </cell>
          <cell r="D295">
            <v>11</v>
          </cell>
          <cell r="E295">
            <v>33.405000000000001</v>
          </cell>
          <cell r="F295">
            <v>13.1</v>
          </cell>
          <cell r="G295">
            <v>0.21389227920030551</v>
          </cell>
          <cell r="H295">
            <v>0.21567777580963532</v>
          </cell>
          <cell r="I295">
            <v>2.8250000000000002</v>
          </cell>
          <cell r="J295">
            <v>7.1440000000000001</v>
          </cell>
          <cell r="K295">
            <v>7.1817579999997605E-3</v>
          </cell>
          <cell r="L295">
            <v>3.6553640001102394E-5</v>
          </cell>
          <cell r="M295">
            <v>2.8253788631062227</v>
          </cell>
          <cell r="N295">
            <v>7.145071586686206</v>
          </cell>
          <cell r="O295">
            <v>1.6943552999999056E-2</v>
          </cell>
          <cell r="P295">
            <v>7.6811639996066106E-5</v>
          </cell>
          <cell r="Q295">
            <v>2.8258933374642372</v>
          </cell>
          <cell r="R295">
            <v>7.1465267399153998</v>
          </cell>
          <cell r="S295">
            <v>2.9542336999999641E-2</v>
          </cell>
          <cell r="T295">
            <v>1.214648399923135E-4</v>
          </cell>
          <cell r="U295">
            <v>2.826556945816137</v>
          </cell>
          <cell r="V295">
            <v>7.1484037077781224</v>
          </cell>
          <cell r="W295">
            <v>4.6301761999999691E-2</v>
          </cell>
          <cell r="X295">
            <v>2.0673041639994949E-2</v>
          </cell>
          <cell r="Y295">
            <v>2.828515265537316</v>
          </cell>
          <cell r="Z295">
            <v>7.1539426723964299</v>
          </cell>
          <cell r="AA295">
            <v>6.8539492999999396E-2</v>
          </cell>
          <cell r="AB295">
            <v>4.1228313639994241E-2</v>
          </cell>
          <cell r="AC295">
            <v>2.8307613157010869</v>
          </cell>
          <cell r="AD295">
            <v>7.1602954616031802</v>
          </cell>
          <cell r="AE295">
            <v>9.5970206999999697E-2</v>
          </cell>
          <cell r="AF295">
            <v>6.1793568439998836E-2</v>
          </cell>
          <cell r="AG295">
            <v>2.8332804507471505</v>
          </cell>
          <cell r="AH295">
            <v>7.1674206514983654</v>
          </cell>
          <cell r="AI295">
            <v>0.12945056599999916</v>
          </cell>
          <cell r="AJ295">
            <v>8.2353614039998746E-2</v>
          </cell>
          <cell r="AK295">
            <v>2.8361168363965077</v>
          </cell>
          <cell r="AL295">
            <v>7.175443161605247</v>
          </cell>
          <cell r="AM295">
            <v>0.16847918199999956</v>
          </cell>
          <cell r="AN295">
            <v>0.10292264563999964</v>
          </cell>
          <cell r="AO295">
            <v>2.8392449016587737</v>
          </cell>
          <cell r="AP295">
            <v>7.1842906662410178</v>
          </cell>
          <cell r="AQ295">
            <v>0.21155923899999962</v>
          </cell>
          <cell r="AR295">
            <v>0.12349049363999498</v>
          </cell>
          <cell r="AS295">
            <v>2.8425855503028741</v>
          </cell>
          <cell r="AT295">
            <v>7.1937394474802376</v>
          </cell>
          <cell r="AU295">
            <v>2.8260000000000001</v>
          </cell>
          <cell r="AV295">
            <v>7.1719999999999997</v>
          </cell>
          <cell r="AW295">
            <v>0.25920072400000027</v>
          </cell>
          <cell r="AX295">
            <v>0.1440548216399975</v>
          </cell>
          <cell r="AY295">
            <v>2.847165427075224</v>
          </cell>
          <cell r="AZ295">
            <v>7.2318648680463999</v>
          </cell>
          <cell r="BA295">
            <v>0.55790569099999932</v>
          </cell>
          <cell r="BB295">
            <v>0.24280326164000243</v>
          </cell>
          <cell r="BC295">
            <v>2.8680263208499319</v>
          </cell>
          <cell r="BD295">
            <v>7.2908683858452328</v>
          </cell>
          <cell r="BE295">
            <v>2.83</v>
          </cell>
          <cell r="BF295">
            <v>7.3810000000000002</v>
          </cell>
          <cell r="BG295">
            <v>0.91158930080000022</v>
          </cell>
          <cell r="BH295">
            <v>0.24953854163999623</v>
          </cell>
          <cell r="BI295">
            <v>2.8909434065814819</v>
          </cell>
          <cell r="BJ295">
            <v>7.5533739842494994</v>
          </cell>
          <cell r="BK295">
            <v>1.2486756594189989</v>
          </cell>
          <cell r="BL295">
            <v>9.0332141639997587E-2</v>
          </cell>
          <cell r="BM295">
            <v>2.9002796831262203</v>
          </cell>
          <cell r="BN295">
            <v>7.5797809620727685</v>
          </cell>
          <cell r="BO295">
            <v>2.831</v>
          </cell>
          <cell r="BP295">
            <v>7.399</v>
          </cell>
          <cell r="BQ295">
            <v>1.5282076781139997</v>
          </cell>
          <cell r="BR295">
            <v>7.5125741639997301E-2</v>
          </cell>
          <cell r="BS295">
            <v>2.915153180135972</v>
          </cell>
          <cell r="BT295">
            <v>7.6370211373302359</v>
          </cell>
        </row>
        <row r="296">
          <cell r="B296" t="str">
            <v>Sedbergh</v>
          </cell>
          <cell r="C296" t="str">
            <v>SEDBERGH</v>
          </cell>
          <cell r="D296">
            <v>11</v>
          </cell>
          <cell r="E296">
            <v>46</v>
          </cell>
          <cell r="F296">
            <v>18.399999999999999</v>
          </cell>
          <cell r="G296">
            <v>0.27568186214697876</v>
          </cell>
          <cell r="H296">
            <v>0.28296102354811709</v>
          </cell>
          <cell r="I296">
            <v>5.2060000000000004</v>
          </cell>
          <cell r="J296">
            <v>12.68</v>
          </cell>
          <cell r="K296">
            <v>8.9262240000000381E-3</v>
          </cell>
          <cell r="L296">
            <v>2.7298559999966443E-4</v>
          </cell>
          <cell r="M296">
            <v>5.2064828332853539</v>
          </cell>
          <cell r="N296">
            <v>12.681365658761024</v>
          </cell>
          <cell r="O296">
            <v>2.145609100000001E-2</v>
          </cell>
          <cell r="P296">
            <v>5.633495999999294E-4</v>
          </cell>
          <cell r="Q296">
            <v>5.2071557209052566</v>
          </cell>
          <cell r="R296">
            <v>12.683268872357061</v>
          </cell>
          <cell r="S296">
            <v>3.8100544000000014E-2</v>
          </cell>
          <cell r="T296">
            <v>8.7892959999980036E-4</v>
          </cell>
          <cell r="U296">
            <v>5.2080458917796211</v>
          </cell>
          <cell r="V296">
            <v>12.685786655803774</v>
          </cell>
          <cell r="W296">
            <v>6.1027577000000055E-2</v>
          </cell>
          <cell r="X296">
            <v>4.1595241599999833E-2</v>
          </cell>
          <cell r="Y296">
            <v>5.2113863010857919</v>
          </cell>
          <cell r="Z296">
            <v>12.695234760093102</v>
          </cell>
          <cell r="AA296">
            <v>9.2273772000000032E-2</v>
          </cell>
          <cell r="AB296">
            <v>8.2333925600000191E-2</v>
          </cell>
          <cell r="AC296">
            <v>5.2151645273829041</v>
          </cell>
          <cell r="AD296">
            <v>12.705921197835284</v>
          </cell>
          <cell r="AE296">
            <v>0.13163255500000004</v>
          </cell>
          <cell r="AF296">
            <v>0.12313794559999991</v>
          </cell>
          <cell r="AG296">
            <v>5.2193719833729988</v>
          </cell>
          <cell r="AH296">
            <v>12.717821680483844</v>
          </cell>
          <cell r="AI296">
            <v>0.18066590800000004</v>
          </cell>
          <cell r="AJ296">
            <v>0.1639052536000003</v>
          </cell>
          <cell r="AK296">
            <v>5.2240852957186137</v>
          </cell>
          <cell r="AL296">
            <v>12.731152940969581</v>
          </cell>
          <cell r="AM296">
            <v>0.23876452999999997</v>
          </cell>
          <cell r="AN296">
            <v>0.20473123760000012</v>
          </cell>
          <cell r="AO296">
            <v>5.2292774909825752</v>
          </cell>
          <cell r="AP296">
            <v>12.745838686891148</v>
          </cell>
          <cell r="AQ296">
            <v>0.30356145400000001</v>
          </cell>
          <cell r="AR296">
            <v>0.24554783759999999</v>
          </cell>
          <cell r="AS296">
            <v>5.2348207633927082</v>
          </cell>
          <cell r="AT296">
            <v>12.761517428935827</v>
          </cell>
          <cell r="AU296">
            <v>5.2060000000000004</v>
          </cell>
          <cell r="AV296">
            <v>12.692</v>
          </cell>
          <cell r="AW296">
            <v>0.37597177100000001</v>
          </cell>
          <cell r="AX296">
            <v>0.28633978559999984</v>
          </cell>
          <cell r="AY296">
            <v>5.2407623414082192</v>
          </cell>
          <cell r="AZ296">
            <v>12.790322749358694</v>
          </cell>
          <cell r="BA296">
            <v>0.84049195499999996</v>
          </cell>
          <cell r="BB296">
            <v>0.4885888575999997</v>
          </cell>
          <cell r="BC296">
            <v>5.2757586513572168</v>
          </cell>
          <cell r="BD296">
            <v>12.889307261684463</v>
          </cell>
          <cell r="BE296">
            <v>5.2160000000000002</v>
          </cell>
          <cell r="BF296">
            <v>12.938000000000001</v>
          </cell>
          <cell r="BG296">
            <v>1.3910173297999999</v>
          </cell>
          <cell r="BH296">
            <v>0.52895720960000037</v>
          </cell>
          <cell r="BI296">
            <v>5.3167725288327112</v>
          </cell>
          <cell r="BJ296">
            <v>13.223027753979707</v>
          </cell>
          <cell r="BK296">
            <v>1.9091664784979998</v>
          </cell>
          <cell r="BL296">
            <v>0.52895720959999948</v>
          </cell>
          <cell r="BM296">
            <v>5.3439683061491801</v>
          </cell>
          <cell r="BN296">
            <v>13.299949028220167</v>
          </cell>
          <cell r="BO296">
            <v>5.2220000000000004</v>
          </cell>
          <cell r="BP296">
            <v>13.143000000000001</v>
          </cell>
          <cell r="BQ296">
            <v>2.3306579804110004</v>
          </cell>
          <cell r="BR296">
            <v>0.52895720960000125</v>
          </cell>
          <cell r="BS296">
            <v>5.3720908727028727</v>
          </cell>
          <cell r="BT296">
            <v>13.567521095529631</v>
          </cell>
        </row>
        <row r="297">
          <cell r="B297" t="str">
            <v>Selsmire</v>
          </cell>
          <cell r="C297" t="str">
            <v>SELSMIRE</v>
          </cell>
          <cell r="D297">
            <v>11</v>
          </cell>
          <cell r="E297">
            <v>45.25</v>
          </cell>
          <cell r="F297">
            <v>18.100000000000001</v>
          </cell>
          <cell r="G297">
            <v>0.22013040095031686</v>
          </cell>
          <cell r="H297">
            <v>0.21929936051861951</v>
          </cell>
          <cell r="I297">
            <v>3.9689999999999999</v>
          </cell>
          <cell r="J297">
            <v>9.9600000000000009</v>
          </cell>
          <cell r="K297">
            <v>6.0638209999999693E-3</v>
          </cell>
          <cell r="L297">
            <v>2.9974360000739608E-6</v>
          </cell>
          <cell r="M297">
            <v>3.9693184253870135</v>
          </cell>
          <cell r="N297">
            <v>9.9609006430018372</v>
          </cell>
          <cell r="O297">
            <v>1.4353701999999968E-2</v>
          </cell>
          <cell r="P297">
            <v>7.7667240001577653E-6</v>
          </cell>
          <cell r="Q297">
            <v>3.9697537816212507</v>
          </cell>
          <cell r="R297">
            <v>9.9621320163836824</v>
          </cell>
          <cell r="S297">
            <v>2.510958899999996E-2</v>
          </cell>
          <cell r="T297">
            <v>1.3995404000377576E-5</v>
          </cell>
          <cell r="U297">
            <v>3.9703186462016959</v>
          </cell>
          <cell r="V297">
            <v>9.9637296946848224</v>
          </cell>
          <cell r="W297">
            <v>3.9877611999999923E-2</v>
          </cell>
          <cell r="X297">
            <v>1.0363175804000146E-2</v>
          </cell>
          <cell r="Y297">
            <v>3.9716369574875396</v>
          </cell>
          <cell r="Z297">
            <v>9.9674584420845616</v>
          </cell>
          <cell r="AA297">
            <v>5.9509254999999955E-2</v>
          </cell>
          <cell r="AB297">
            <v>2.0713426484000097E-2</v>
          </cell>
          <cell r="AC297">
            <v>3.9732105987954456</v>
          </cell>
          <cell r="AD297">
            <v>9.9719093718444629</v>
          </cell>
          <cell r="AE297">
            <v>8.3774425999999985E-2</v>
          </cell>
          <cell r="AF297">
            <v>3.1065795964000165E-2</v>
          </cell>
          <cell r="AG297">
            <v>3.9750275484604281</v>
          </cell>
          <cell r="AH297">
            <v>9.9770484815611979</v>
          </cell>
          <cell r="AI297">
            <v>0.11338295099999998</v>
          </cell>
          <cell r="AJ297">
            <v>4.1417512763999964E-2</v>
          </cell>
          <cell r="AK297">
            <v>3.9771249172204386</v>
          </cell>
          <cell r="AL297">
            <v>9.9829807362526068</v>
          </cell>
          <cell r="AM297">
            <v>0.14793668699999998</v>
          </cell>
          <cell r="AN297">
            <v>5.1771154764000071E-2</v>
          </cell>
          <cell r="AO297">
            <v>3.9794819432910655</v>
          </cell>
          <cell r="AP297">
            <v>9.9896474127245032</v>
          </cell>
          <cell r="AQ297">
            <v>0.186102931</v>
          </cell>
          <cell r="AR297">
            <v>6.2124812363999915E-2</v>
          </cell>
          <cell r="AS297">
            <v>3.9820285776774123</v>
          </cell>
          <cell r="AT297">
            <v>9.9968503824996571</v>
          </cell>
          <cell r="AU297">
            <v>3.97</v>
          </cell>
          <cell r="AV297">
            <v>9.9619999999999997</v>
          </cell>
          <cell r="AW297">
            <v>0.22722698199999994</v>
          </cell>
          <cell r="AX297">
            <v>7.2478002363999927E-2</v>
          </cell>
          <cell r="AY297">
            <v>3.9857304321272755</v>
          </cell>
          <cell r="AZ297">
            <v>10.006492380912764</v>
          </cell>
          <cell r="BA297">
            <v>0.48405317900000011</v>
          </cell>
          <cell r="BB297">
            <v>0.12419768476399984</v>
          </cell>
          <cell r="BC297">
            <v>4.0019248909026333</v>
          </cell>
          <cell r="BD297">
            <v>10.052297227383571</v>
          </cell>
          <cell r="BE297">
            <v>4.0069999999999997</v>
          </cell>
          <cell r="BF297">
            <v>10.252000000000001</v>
          </cell>
          <cell r="BG297">
            <v>0.79174801562999997</v>
          </cell>
          <cell r="BH297">
            <v>0.13453924076400003</v>
          </cell>
          <cell r="BI297">
            <v>4.0556174724387262</v>
          </cell>
          <cell r="BJ297">
            <v>10.389510977782296</v>
          </cell>
          <cell r="BK297">
            <v>1.0833078862269998</v>
          </cell>
          <cell r="BL297">
            <v>0.13453924076400003</v>
          </cell>
          <cell r="BM297">
            <v>4.0709203969636416</v>
          </cell>
          <cell r="BN297">
            <v>10.43279418459651</v>
          </cell>
          <cell r="BO297">
            <v>4.008</v>
          </cell>
          <cell r="BP297">
            <v>10.286</v>
          </cell>
          <cell r="BQ297">
            <v>1.3198440514629999</v>
          </cell>
          <cell r="BR297">
            <v>0.13453924076400003</v>
          </cell>
          <cell r="BS297">
            <v>4.0843353259338322</v>
          </cell>
          <cell r="BT297">
            <v>10.501908906447591</v>
          </cell>
        </row>
        <row r="298">
          <cell r="B298" t="str">
            <v>Settle</v>
          </cell>
          <cell r="C298" t="str">
            <v>SETTLE</v>
          </cell>
          <cell r="D298">
            <v>11</v>
          </cell>
          <cell r="E298">
            <v>50</v>
          </cell>
          <cell r="F298">
            <v>20</v>
          </cell>
          <cell r="G298">
            <v>0.13500022044165036</v>
          </cell>
          <cell r="H298">
            <v>0.14348555018379161</v>
          </cell>
          <cell r="I298">
            <v>2.8690000000000002</v>
          </cell>
          <cell r="J298">
            <v>6.7480000000000002</v>
          </cell>
          <cell r="K298">
            <v>1.3248279000000029E-2</v>
          </cell>
          <cell r="L298">
            <v>2.9816039999985833E-4</v>
          </cell>
          <cell r="M298">
            <v>2.8697110036758322</v>
          </cell>
          <cell r="N298">
            <v>6.7500110220825178</v>
          </cell>
          <cell r="O298">
            <v>3.2102069000000011E-2</v>
          </cell>
          <cell r="P298">
            <v>6.1512039999955803E-4</v>
          </cell>
          <cell r="Q298">
            <v>2.8707172071006566</v>
          </cell>
          <cell r="R298">
            <v>6.7528569951423032</v>
          </cell>
          <cell r="S298">
            <v>5.7443762000000009E-2</v>
          </cell>
          <cell r="T298">
            <v>9.5945639999994725E-4</v>
          </cell>
          <cell r="U298">
            <v>2.8720653739877076</v>
          </cell>
          <cell r="V298">
            <v>6.7566701869343229</v>
          </cell>
          <cell r="W298">
            <v>9.2729846999999976E-2</v>
          </cell>
          <cell r="X298">
            <v>3.163796439999933E-2</v>
          </cell>
          <cell r="Y298">
            <v>2.8755276172173017</v>
          </cell>
          <cell r="Z298">
            <v>6.7664628895973751</v>
          </cell>
          <cell r="AA298">
            <v>0.141325543</v>
          </cell>
          <cell r="AB298">
            <v>6.2340764399999582E-2</v>
          </cell>
          <cell r="AC298">
            <v>2.87968970885475</v>
          </cell>
          <cell r="AD298">
            <v>6.7782350624804142</v>
          </cell>
          <cell r="AE298">
            <v>0.20303032200000004</v>
          </cell>
          <cell r="AF298">
            <v>9.3114776399999766E-2</v>
          </cell>
          <cell r="AG298">
            <v>2.8845435865709481</v>
          </cell>
          <cell r="AH298">
            <v>6.7919639018731104</v>
          </cell>
          <cell r="AI298">
            <v>0.28060744800000004</v>
          </cell>
          <cell r="AJ298">
            <v>0.12384859239999946</v>
          </cell>
          <cell r="AK298">
            <v>2.8902284367091191</v>
          </cell>
          <cell r="AL298">
            <v>6.8080430862040302</v>
          </cell>
          <cell r="AM298">
            <v>0.37324802800000001</v>
          </cell>
          <cell r="AN298">
            <v>0.15464636039999924</v>
          </cell>
          <cell r="AO298">
            <v>2.8967072697496761</v>
          </cell>
          <cell r="AP298">
            <v>6.8263679933126422</v>
          </cell>
          <cell r="AQ298">
            <v>0.47703900399999999</v>
          </cell>
          <cell r="AR298">
            <v>0.18543382440000089</v>
          </cell>
          <cell r="AS298">
            <v>2.9037708059825049</v>
          </cell>
          <cell r="AT298">
            <v>6.8463466907902042</v>
          </cell>
          <cell r="AU298">
            <v>2.8719999999999999</v>
          </cell>
          <cell r="AV298">
            <v>6.891</v>
          </cell>
          <cell r="AW298">
            <v>0.5932097449999999</v>
          </cell>
          <cell r="AX298">
            <v>0.21619433240000019</v>
          </cell>
          <cell r="AY298">
            <v>2.9144826965427337</v>
          </cell>
          <cell r="AZ298">
            <v>7.0111592112338288</v>
          </cell>
          <cell r="BA298">
            <v>1.3433212819999998</v>
          </cell>
          <cell r="BB298">
            <v>0.36813272040000067</v>
          </cell>
          <cell r="BC298">
            <v>2.9618280389992093</v>
          </cell>
          <cell r="BD298">
            <v>7.1450720620681221</v>
          </cell>
          <cell r="BE298">
            <v>2.875</v>
          </cell>
          <cell r="BF298">
            <v>7.056</v>
          </cell>
          <cell r="BG298">
            <v>2.2193563713</v>
          </cell>
          <cell r="BH298">
            <v>0.39754152039999857</v>
          </cell>
          <cell r="BI298">
            <v>3.0123515183831597</v>
          </cell>
          <cell r="BJ298">
            <v>7.4444887602200041</v>
          </cell>
          <cell r="BK298">
            <v>3.0176650756309997</v>
          </cell>
          <cell r="BL298">
            <v>0.3016127523999983</v>
          </cell>
          <cell r="BM298">
            <v>3.0492169043208048</v>
          </cell>
          <cell r="BN298">
            <v>7.5487598177702759</v>
          </cell>
          <cell r="BO298">
            <v>2.8420000000000001</v>
          </cell>
          <cell r="BP298">
            <v>7.056</v>
          </cell>
          <cell r="BQ298">
            <v>3.6402386160330003</v>
          </cell>
          <cell r="BR298">
            <v>4.4906700399998112E-2</v>
          </cell>
          <cell r="BS298">
            <v>3.0354199673132256</v>
          </cell>
          <cell r="BT298">
            <v>7.603074282016248</v>
          </cell>
        </row>
        <row r="299">
          <cell r="B299" t="str">
            <v>Moss Side (Leyland) &amp; Seven Stars</v>
          </cell>
          <cell r="C299" t="str">
            <v>SEVEN STARS</v>
          </cell>
          <cell r="D299">
            <v>11</v>
          </cell>
          <cell r="E299">
            <v>33.405000000000001</v>
          </cell>
          <cell r="F299">
            <v>13.1</v>
          </cell>
          <cell r="G299">
            <v>0.69001194250406883</v>
          </cell>
          <cell r="H299">
            <v>0.60056189355395584</v>
          </cell>
          <cell r="I299">
            <v>7.8659999999999997</v>
          </cell>
          <cell r="J299">
            <v>23.045999999999999</v>
          </cell>
          <cell r="K299">
            <v>2.4603779999999964E-2</v>
          </cell>
          <cell r="L299">
            <v>1.3230479999997158E-3</v>
          </cell>
          <cell r="M299">
            <v>7.8673608055568209</v>
          </cell>
          <cell r="N299">
            <v>23.049848939348418</v>
          </cell>
          <cell r="O299">
            <v>5.9430648999999947E-2</v>
          </cell>
          <cell r="P299">
            <v>2.5931120000013408E-3</v>
          </cell>
          <cell r="Q299">
            <v>7.8692554031917723</v>
          </cell>
          <cell r="R299">
            <v>23.055207670689597</v>
          </cell>
          <cell r="S299">
            <v>0.10602904999999996</v>
          </cell>
          <cell r="T299">
            <v>3.8704600000007972E-3</v>
          </cell>
          <cell r="U299">
            <v>7.871768228334755</v>
          </cell>
          <cell r="V299">
            <v>23.062315013483751</v>
          </cell>
          <cell r="W299">
            <v>0.16833512900000003</v>
          </cell>
          <cell r="X299">
            <v>4.3843168000000432E-2</v>
          </cell>
          <cell r="Y299">
            <v>7.8771364724444677</v>
          </cell>
          <cell r="Z299">
            <v>23.077498700735919</v>
          </cell>
          <cell r="AA299">
            <v>0.25429966900000001</v>
          </cell>
          <cell r="AB299">
            <v>8.3826595999999753E-2</v>
          </cell>
          <cell r="AC299">
            <v>7.8837470263743477</v>
          </cell>
          <cell r="AD299">
            <v>23.096196170780793</v>
          </cell>
          <cell r="AE299">
            <v>0.36353557499999989</v>
          </cell>
          <cell r="AF299">
            <v>0.12398512800000105</v>
          </cell>
          <cell r="AG299">
            <v>7.8915882008284148</v>
          </cell>
          <cell r="AH299">
            <v>23.118374361296542</v>
          </cell>
          <cell r="AI299">
            <v>0.50154328500000023</v>
          </cell>
          <cell r="AJ299">
            <v>0.16394049200000094</v>
          </cell>
          <cell r="AK299">
            <v>7.9009288397992981</v>
          </cell>
          <cell r="AL299">
            <v>23.144793677924248</v>
          </cell>
          <cell r="AM299">
            <v>0.6668103769999999</v>
          </cell>
          <cell r="AN299">
            <v>0.20405702399999903</v>
          </cell>
          <cell r="AO299">
            <v>7.9117086843996196</v>
          </cell>
          <cell r="AP299">
            <v>23.175283682792347</v>
          </cell>
          <cell r="AQ299">
            <v>0.85224588600000006</v>
          </cell>
          <cell r="AR299">
            <v>0.24410002400000064</v>
          </cell>
          <cell r="AS299">
            <v>7.9235432369330399</v>
          </cell>
          <cell r="AT299">
            <v>23.208756852187108</v>
          </cell>
          <cell r="AU299">
            <v>7.867</v>
          </cell>
          <cell r="AV299">
            <v>23.111000000000001</v>
          </cell>
          <cell r="AW299">
            <v>1.0659138419999996</v>
          </cell>
          <cell r="AX299">
            <v>0.28402810800000111</v>
          </cell>
          <cell r="AY299">
            <v>7.93785357711117</v>
          </cell>
          <cell r="AZ299">
            <v>23.311404179386528</v>
          </cell>
          <cell r="BA299">
            <v>2.452957853</v>
          </cell>
          <cell r="BB299">
            <v>0.47849139999999935</v>
          </cell>
          <cell r="BC299">
            <v>8.0208611832122987</v>
          </cell>
          <cell r="BD299">
            <v>23.546185144043207</v>
          </cell>
          <cell r="BE299">
            <v>7.8710000000000004</v>
          </cell>
          <cell r="BF299">
            <v>23.215</v>
          </cell>
          <cell r="BG299">
            <v>4.0323612420299995</v>
          </cell>
          <cell r="BH299">
            <v>0.5171361559999994</v>
          </cell>
          <cell r="BI299">
            <v>8.1097866861300112</v>
          </cell>
          <cell r="BJ299">
            <v>23.890390740078377</v>
          </cell>
          <cell r="BK299">
            <v>5.4439404544676</v>
          </cell>
          <cell r="BL299">
            <v>0.5171361559999994</v>
          </cell>
          <cell r="BM299">
            <v>8.1838753805194049</v>
          </cell>
          <cell r="BN299">
            <v>24.099945212926368</v>
          </cell>
          <cell r="BO299">
            <v>7.8719999999999999</v>
          </cell>
          <cell r="BP299">
            <v>23.274000000000001</v>
          </cell>
          <cell r="BQ299">
            <v>6.5366311828020001</v>
          </cell>
          <cell r="BR299">
            <v>0.5171361559999994</v>
          </cell>
          <cell r="BS299">
            <v>8.2422267701689389</v>
          </cell>
          <cell r="BT299">
            <v>24.321159439053002</v>
          </cell>
        </row>
        <row r="300">
          <cell r="B300" t="str">
            <v>Shannon St South</v>
          </cell>
          <cell r="C300" t="str">
            <v>SHANNON ST</v>
          </cell>
          <cell r="D300">
            <v>6.6</v>
          </cell>
          <cell r="E300">
            <v>62.5</v>
          </cell>
          <cell r="F300">
            <v>25</v>
          </cell>
          <cell r="G300">
            <v>0.65053651659029754</v>
          </cell>
          <cell r="H300">
            <v>0.55739823835155855</v>
          </cell>
          <cell r="I300">
            <v>13.933</v>
          </cell>
          <cell r="J300">
            <v>40.652999999999999</v>
          </cell>
          <cell r="K300">
            <v>1.7604452000000048E-2</v>
          </cell>
          <cell r="L300">
            <v>4.7551600000002026E-3</v>
          </cell>
          <cell r="M300">
            <v>13.934955958788965</v>
          </cell>
          <cell r="N300">
            <v>40.658532286893596</v>
          </cell>
          <cell r="O300">
            <v>4.1712552999999986E-2</v>
          </cell>
          <cell r="P300">
            <v>9.0233040000002873E-3</v>
          </cell>
          <cell r="Q300">
            <v>13.93743823646917</v>
          </cell>
          <cell r="R300">
            <v>40.665553228415433</v>
          </cell>
          <cell r="S300">
            <v>7.3040701000000041E-2</v>
          </cell>
          <cell r="T300">
            <v>1.3102143999999871E-2</v>
          </cell>
          <cell r="U300">
            <v>13.940535544659017</v>
          </cell>
          <cell r="V300">
            <v>40.674313738913298</v>
          </cell>
          <cell r="W300">
            <v>0.11364744640000002</v>
          </cell>
          <cell r="X300">
            <v>0.16375423999999983</v>
          </cell>
          <cell r="Y300">
            <v>13.957266354290409</v>
          </cell>
          <cell r="Z300">
            <v>40.721635614693689</v>
          </cell>
          <cell r="AA300">
            <v>0.16814418180000001</v>
          </cell>
          <cell r="AB300">
            <v>0.31429903599999953</v>
          </cell>
          <cell r="AC300">
            <v>13.97520283661599</v>
          </cell>
          <cell r="AD300">
            <v>40.772367647825895</v>
          </cell>
          <cell r="AE300">
            <v>0.23594364099999998</v>
          </cell>
          <cell r="AF300">
            <v>0.46520485600000105</v>
          </cell>
          <cell r="AG300">
            <v>13.994334586891645</v>
          </cell>
          <cell r="AH300">
            <v>40.826480409249427</v>
          </cell>
          <cell r="AI300">
            <v>0.31988066699999995</v>
          </cell>
          <cell r="AJ300">
            <v>0.61546728799999961</v>
          </cell>
          <cell r="AK300">
            <v>14.01482172630382</v>
          </cell>
          <cell r="AL300">
            <v>40.884426790071281</v>
          </cell>
          <cell r="AM300">
            <v>0.41884446500000017</v>
          </cell>
          <cell r="AN300">
            <v>0.76606319600000017</v>
          </cell>
          <cell r="AO300">
            <v>14.036652538945939</v>
          </cell>
          <cell r="AP300">
            <v>40.946173652703507</v>
          </cell>
          <cell r="AQ300">
            <v>0.52880592700000018</v>
          </cell>
          <cell r="AR300">
            <v>0.91638527599999975</v>
          </cell>
          <cell r="AS300">
            <v>14.059421443951898</v>
          </cell>
          <cell r="AT300">
            <v>41.010573841223128</v>
          </cell>
          <cell r="AU300">
            <v>13.943</v>
          </cell>
          <cell r="AV300">
            <v>41.075000000000003</v>
          </cell>
          <cell r="AW300">
            <v>0.65592100099999995</v>
          </cell>
          <cell r="AX300">
            <v>1.0663548719999998</v>
          </cell>
          <cell r="AY300">
            <v>14.093660066499295</v>
          </cell>
          <cell r="AZ300">
            <v>41.501131018702672</v>
          </cell>
          <cell r="BA300">
            <v>1.4831654669999996</v>
          </cell>
          <cell r="BB300">
            <v>1.8025062360000002</v>
          </cell>
          <cell r="BC300">
            <v>14.230421733666027</v>
          </cell>
          <cell r="BD300">
            <v>41.887951427742571</v>
          </cell>
          <cell r="BE300">
            <v>13.962</v>
          </cell>
          <cell r="BF300">
            <v>41.805999999999997</v>
          </cell>
          <cell r="BG300">
            <v>2.4417303193359996</v>
          </cell>
          <cell r="BH300">
            <v>1.9471242200000001</v>
          </cell>
          <cell r="BI300">
            <v>14.345925204502992</v>
          </cell>
          <cell r="BJ300">
            <v>42.891904462289993</v>
          </cell>
          <cell r="BK300">
            <v>3.3671749455543996</v>
          </cell>
          <cell r="BL300">
            <v>1.7339491839999992</v>
          </cell>
          <cell r="BM300">
            <v>14.408232634752716</v>
          </cell>
          <cell r="BN300">
            <v>43.068136488081542</v>
          </cell>
          <cell r="BO300">
            <v>13.884</v>
          </cell>
          <cell r="BP300">
            <v>42.189</v>
          </cell>
          <cell r="BQ300">
            <v>4.1684633475908992</v>
          </cell>
          <cell r="BR300">
            <v>1.1634912880000003</v>
          </cell>
          <cell r="BS300">
            <v>14.35042506729777</v>
          </cell>
          <cell r="BT300">
            <v>43.508249312006576</v>
          </cell>
        </row>
        <row r="301">
          <cell r="B301" t="str">
            <v>Shap</v>
          </cell>
          <cell r="C301" t="str">
            <v>SHAP</v>
          </cell>
          <cell r="D301">
            <v>11</v>
          </cell>
          <cell r="E301">
            <v>33.405000000000001</v>
          </cell>
          <cell r="F301">
            <v>13.1</v>
          </cell>
          <cell r="G301">
            <v>0.49038369257850123</v>
          </cell>
          <cell r="H301">
            <v>0.45033954509473284</v>
          </cell>
          <cell r="I301">
            <v>5.899</v>
          </cell>
          <cell r="J301">
            <v>16.38</v>
          </cell>
          <cell r="K301">
            <v>8.410547000000046E-3</v>
          </cell>
          <cell r="L301">
            <v>1.2577559999993326E-4</v>
          </cell>
          <cell r="M301">
            <v>5.8994480407410004</v>
          </cell>
          <cell r="N301">
            <v>16.381267250584834</v>
          </cell>
          <cell r="O301">
            <v>1.9942728000000021E-2</v>
          </cell>
          <cell r="P301">
            <v>2.6097640000011246E-4</v>
          </cell>
          <cell r="Q301">
            <v>5.9000604194703605</v>
          </cell>
          <cell r="R301">
            <v>16.382999319193576</v>
          </cell>
          <cell r="S301">
            <v>3.4945798000000083E-2</v>
          </cell>
          <cell r="T301">
            <v>4.0880759999994964E-4</v>
          </cell>
          <cell r="U301">
            <v>5.9008556355509318</v>
          </cell>
          <cell r="V301">
            <v>16.385248529925899</v>
          </cell>
          <cell r="W301">
            <v>5.5637079000000089E-2</v>
          </cell>
          <cell r="X301">
            <v>1.4179799600000154E-2</v>
          </cell>
          <cell r="Y301">
            <v>5.9026644357866989</v>
          </cell>
          <cell r="Z301">
            <v>16.390364589575988</v>
          </cell>
          <cell r="AA301">
            <v>8.3208223999999997E-2</v>
          </cell>
          <cell r="AB301">
            <v>2.7961759599999692E-2</v>
          </cell>
          <cell r="AC301">
            <v>5.9048349109052056</v>
          </cell>
          <cell r="AD301">
            <v>16.39650362027476</v>
          </cell>
          <cell r="AE301">
            <v>0.117352966</v>
          </cell>
          <cell r="AF301">
            <v>4.1775119599999799E-2</v>
          </cell>
          <cell r="AG301">
            <v>5.9073520584597086</v>
          </cell>
          <cell r="AH301">
            <v>16.403623188694905</v>
          </cell>
          <cell r="AI301">
            <v>0.15910152599999999</v>
          </cell>
          <cell r="AJ301">
            <v>5.5571051600000088E-2</v>
          </cell>
          <cell r="AK301">
            <v>5.9102673882240904</v>
          </cell>
          <cell r="AL301">
            <v>16.411868986478062</v>
          </cell>
          <cell r="AM301">
            <v>0.20791241199999999</v>
          </cell>
          <cell r="AN301">
            <v>6.9395211599999396E-2</v>
          </cell>
          <cell r="AO301">
            <v>5.9135548755576179</v>
          </cell>
          <cell r="AP301">
            <v>16.42116740482447</v>
          </cell>
          <cell r="AQ301">
            <v>0.26188686299999997</v>
          </cell>
          <cell r="AR301">
            <v>8.3215043600000094E-2</v>
          </cell>
          <cell r="AS301">
            <v>5.9171131526066691</v>
          </cell>
          <cell r="AT301">
            <v>16.431231732147371</v>
          </cell>
          <cell r="AU301">
            <v>5.9039999999999999</v>
          </cell>
          <cell r="AV301">
            <v>16.63</v>
          </cell>
          <cell r="AW301">
            <v>0.32002267699999998</v>
          </cell>
          <cell r="AX301">
            <v>9.7023183600000173E-2</v>
          </cell>
          <cell r="AY301">
            <v>5.9258892308983482</v>
          </cell>
          <cell r="AZ301">
            <v>16.691912094412718</v>
          </cell>
          <cell r="BA301">
            <v>0.6839420169999999</v>
          </cell>
          <cell r="BB301">
            <v>0.16525341560000006</v>
          </cell>
          <cell r="BC301">
            <v>5.9485712010551097</v>
          </cell>
          <cell r="BD301">
            <v>16.756066394046787</v>
          </cell>
          <cell r="BE301">
            <v>5.9370000000000003</v>
          </cell>
          <cell r="BF301">
            <v>16.891999999999999</v>
          </cell>
          <cell r="BG301">
            <v>1.1193323939000002</v>
          </cell>
          <cell r="BH301">
            <v>0.17886072359999972</v>
          </cell>
          <cell r="BI301">
            <v>6.0051374678044311</v>
          </cell>
          <cell r="BJ301">
            <v>17.084721862149575</v>
          </cell>
          <cell r="BK301">
            <v>1.5300434475269999</v>
          </cell>
          <cell r="BL301">
            <v>0.17886072359999883</v>
          </cell>
          <cell r="BM301">
            <v>6.0266942075654049</v>
          </cell>
          <cell r="BN301">
            <v>17.145693529610604</v>
          </cell>
          <cell r="BO301">
            <v>5.9160000000000004</v>
          </cell>
          <cell r="BP301">
            <v>16.908999999999999</v>
          </cell>
          <cell r="BQ301">
            <v>1.861158970243</v>
          </cell>
          <cell r="BR301">
            <v>0.17886072359999972</v>
          </cell>
          <cell r="BS301">
            <v>6.0230732653993089</v>
          </cell>
          <cell r="BT301">
            <v>17.211848928190552</v>
          </cell>
        </row>
        <row r="302">
          <cell r="B302" t="str">
            <v>Shaw</v>
          </cell>
          <cell r="C302" t="str">
            <v>SHAW</v>
          </cell>
          <cell r="D302">
            <v>6.6</v>
          </cell>
          <cell r="E302">
            <v>50</v>
          </cell>
          <cell r="F302">
            <v>20</v>
          </cell>
          <cell r="G302">
            <v>0.74283516625387269</v>
          </cell>
          <cell r="H302">
            <v>0.63895179354884646</v>
          </cell>
          <cell r="I302">
            <v>12.776999999999999</v>
          </cell>
          <cell r="J302">
            <v>37.136000000000003</v>
          </cell>
          <cell r="K302">
            <v>1.9653423000000059E-2</v>
          </cell>
          <cell r="L302">
            <v>3.6197079999999993E-3</v>
          </cell>
          <cell r="M302">
            <v>12.779035870976928</v>
          </cell>
          <cell r="N302">
            <v>37.141758312693632</v>
          </cell>
          <cell r="O302">
            <v>4.7283951999999907E-2</v>
          </cell>
          <cell r="P302">
            <v>6.9493000000000471E-3</v>
          </cell>
          <cell r="Q302">
            <v>12.781744179188065</v>
          </cell>
          <cell r="R302">
            <v>37.149418565100184</v>
          </cell>
          <cell r="S302">
            <v>8.4037210999999945E-2</v>
          </cell>
          <cell r="T302">
            <v>1.0192391999999995E-2</v>
          </cell>
          <cell r="U302">
            <v>12.785242952523891</v>
          </cell>
          <cell r="V302">
            <v>37.159314590506568</v>
          </cell>
          <cell r="W302">
            <v>0.13289267099999991</v>
          </cell>
          <cell r="X302">
            <v>5.4204560000000068E-2</v>
          </cell>
          <cell r="Y302">
            <v>12.793366763133708</v>
          </cell>
          <cell r="Z302">
            <v>37.182292196791686</v>
          </cell>
          <cell r="AA302">
            <v>0.19994016299999995</v>
          </cell>
          <cell r="AB302">
            <v>9.8172835999999375E-2</v>
          </cell>
          <cell r="AC302">
            <v>12.803078124275995</v>
          </cell>
          <cell r="AD302">
            <v>37.209760074064732</v>
          </cell>
          <cell r="AE302">
            <v>0.28479851699999992</v>
          </cell>
          <cell r="AF302">
            <v>0.14249180000000017</v>
          </cell>
          <cell r="AG302">
            <v>12.814378209021525</v>
          </cell>
          <cell r="AH302">
            <v>37.241721540270916</v>
          </cell>
          <cell r="AI302">
            <v>0.39160978499999988</v>
          </cell>
          <cell r="AJ302">
            <v>0.1862880519999992</v>
          </cell>
          <cell r="AK302">
            <v>12.827552950266067</v>
          </cell>
          <cell r="AL302">
            <v>37.278985335768496</v>
          </cell>
          <cell r="AM302">
            <v>0.51916651899999999</v>
          </cell>
          <cell r="AN302">
            <v>0.2304084400000006</v>
          </cell>
          <cell r="AO302">
            <v>12.842570803690371</v>
          </cell>
          <cell r="AP302">
            <v>37.321462239749259</v>
          </cell>
          <cell r="AQ302">
            <v>0.66204244299999992</v>
          </cell>
          <cell r="AR302">
            <v>0.27431876399999933</v>
          </cell>
          <cell r="AS302">
            <v>12.858910362866691</v>
          </cell>
          <cell r="AT302">
            <v>37.367677492129957</v>
          </cell>
          <cell r="AU302">
            <v>12.786</v>
          </cell>
          <cell r="AV302">
            <v>37.463999999999999</v>
          </cell>
          <cell r="AW302">
            <v>0.82660443000000006</v>
          </cell>
          <cell r="AX302">
            <v>0.31793858000000075</v>
          </cell>
          <cell r="AY302">
            <v>12.886121547715545</v>
          </cell>
          <cell r="AZ302">
            <v>37.747186501330219</v>
          </cell>
          <cell r="BA302">
            <v>1.894275736</v>
          </cell>
          <cell r="BB302">
            <v>0.52434438800000205</v>
          </cell>
          <cell r="BC302">
            <v>12.9975743908574</v>
          </cell>
          <cell r="BD302">
            <v>38.062422746002724</v>
          </cell>
          <cell r="BE302">
            <v>12.804</v>
          </cell>
          <cell r="BF302">
            <v>38.140999999999998</v>
          </cell>
          <cell r="BG302">
            <v>3.1120820543999996</v>
          </cell>
          <cell r="BH302">
            <v>0.56507560400000134</v>
          </cell>
          <cell r="BI302">
            <v>13.125667873322717</v>
          </cell>
          <cell r="BJ302">
            <v>39.050814138065391</v>
          </cell>
          <cell r="BK302">
            <v>4.2119459989620998</v>
          </cell>
          <cell r="BL302">
            <v>0.56507560400000134</v>
          </cell>
          <cell r="BM302">
            <v>13.22188101642346</v>
          </cell>
          <cell r="BN302">
            <v>39.322946001768614</v>
          </cell>
          <cell r="BO302">
            <v>12.813000000000001</v>
          </cell>
          <cell r="BP302">
            <v>38.49</v>
          </cell>
          <cell r="BQ302">
            <v>5.0778746552024989</v>
          </cell>
          <cell r="BR302">
            <v>0.56507560400000134</v>
          </cell>
          <cell r="BS302">
            <v>13.306630128965793</v>
          </cell>
          <cell r="BT302">
            <v>39.886196846358814</v>
          </cell>
        </row>
        <row r="303">
          <cell r="B303" t="str">
            <v>Siddick</v>
          </cell>
          <cell r="C303" t="str">
            <v>SIDDICK</v>
          </cell>
          <cell r="D303">
            <v>11</v>
          </cell>
          <cell r="E303">
            <v>62.5</v>
          </cell>
          <cell r="F303">
            <v>25</v>
          </cell>
          <cell r="G303">
            <v>0.63355764652788871</v>
          </cell>
          <cell r="H303">
            <v>0.43872499087270023</v>
          </cell>
          <cell r="I303">
            <v>10.968</v>
          </cell>
          <cell r="J303">
            <v>39.597000000000001</v>
          </cell>
          <cell r="K303">
            <v>2.2885679999973263E-3</v>
          </cell>
          <cell r="L303">
            <v>8.8654400002496914E-5</v>
          </cell>
          <cell r="M303">
            <v>10.968124771817505</v>
          </cell>
          <cell r="N303">
            <v>39.597352907993042</v>
          </cell>
          <cell r="O303">
            <v>5.4975019999972119E-3</v>
          </cell>
          <cell r="P303">
            <v>1.840660000027583E-4</v>
          </cell>
          <cell r="Q303">
            <v>10.96829820498311</v>
          </cell>
          <cell r="R303">
            <v>39.597843451062964</v>
          </cell>
          <cell r="S303">
            <v>9.7560809999990283E-3</v>
          </cell>
          <cell r="T303">
            <v>2.8808239999023044E-4</v>
          </cell>
          <cell r="U303">
            <v>10.968527181858434</v>
          </cell>
          <cell r="V303">
            <v>39.59849109546807</v>
          </cell>
          <cell r="W303">
            <v>1.5593041999999002E-2</v>
          </cell>
          <cell r="X303">
            <v>4.2131352000183142E-3</v>
          </cell>
          <cell r="Y303">
            <v>10.969039554703459</v>
          </cell>
          <cell r="Z303">
            <v>39.599940304720924</v>
          </cell>
          <cell r="AA303">
            <v>2.3545880000000352E-2</v>
          </cell>
          <cell r="AB303">
            <v>8.1452151999883426E-3</v>
          </cell>
          <cell r="AC303">
            <v>10.969663351122239</v>
          </cell>
          <cell r="AD303">
            <v>39.601704667432116</v>
          </cell>
          <cell r="AE303">
            <v>3.3562544999998778E-2</v>
          </cell>
          <cell r="AF303">
            <v>1.2099511199977542E-2</v>
          </cell>
          <cell r="AG303">
            <v>10.970396636403528</v>
          </cell>
          <cell r="AH303">
            <v>39.603778711411891</v>
          </cell>
          <cell r="AI303">
            <v>4.6065759000001094E-2</v>
          </cell>
          <cell r="AJ303">
            <v>1.6039295199988146E-2</v>
          </cell>
          <cell r="AK303">
            <v>10.971259669978219</v>
          </cell>
          <cell r="AL303">
            <v>39.606219738984116</v>
          </cell>
          <cell r="AM303">
            <v>6.0917764000002705E-2</v>
          </cell>
          <cell r="AN303">
            <v>1.9999251199976698E-2</v>
          </cell>
          <cell r="AO303">
            <v>10.972247041864339</v>
          </cell>
          <cell r="AP303">
            <v>39.609012448409032</v>
          </cell>
          <cell r="AQ303">
            <v>7.7500737000001152E-2</v>
          </cell>
          <cell r="AR303">
            <v>2.3955303199997502E-2</v>
          </cell>
          <cell r="AS303">
            <v>10.973325061101853</v>
          </cell>
          <cell r="AT303">
            <v>39.612061547261412</v>
          </cell>
          <cell r="AU303">
            <v>10.973000000000001</v>
          </cell>
          <cell r="AV303">
            <v>39.847999999999999</v>
          </cell>
          <cell r="AW303">
            <v>9.6012865699997008E-2</v>
          </cell>
          <cell r="AX303">
            <v>2.7902079199989771E-2</v>
          </cell>
          <cell r="AY303">
            <v>10.97950384789042</v>
          </cell>
          <cell r="AZ303">
            <v>39.866395659788488</v>
          </cell>
          <cell r="BA303">
            <v>0.21487487099999925</v>
          </cell>
          <cell r="BB303">
            <v>4.7085543199997915E-2</v>
          </cell>
          <cell r="BC303">
            <v>10.986749355968673</v>
          </cell>
          <cell r="BD303">
            <v>39.886889051369579</v>
          </cell>
          <cell r="BE303">
            <v>10.968999999999999</v>
          </cell>
          <cell r="BF303">
            <v>39.991</v>
          </cell>
          <cell r="BG303">
            <v>0.35320915263000074</v>
          </cell>
          <cell r="BH303">
            <v>5.0895591199989099E-2</v>
          </cell>
          <cell r="BI303">
            <v>10.990209998421005</v>
          </cell>
          <cell r="BJ303">
            <v>40.050990934849793</v>
          </cell>
          <cell r="BK303">
            <v>0.47963172216439887</v>
          </cell>
          <cell r="BL303">
            <v>5.0895591199989099E-2</v>
          </cell>
          <cell r="BM303">
            <v>10.996845462471216</v>
          </cell>
          <cell r="BN303">
            <v>40.069758861354693</v>
          </cell>
          <cell r="BO303">
            <v>10.997</v>
          </cell>
          <cell r="BP303">
            <v>40.079000000000001</v>
          </cell>
          <cell r="BQ303">
            <v>0.57899675992839761</v>
          </cell>
          <cell r="BR303">
            <v>5.0895591199989099E-2</v>
          </cell>
          <cell r="BS303">
            <v>11.030060774407678</v>
          </cell>
          <cell r="BT303">
            <v>40.172509991099794</v>
          </cell>
        </row>
        <row r="304">
          <cell r="B304" t="str">
            <v>Silloth</v>
          </cell>
          <cell r="C304" t="str">
            <v>SILLOTH</v>
          </cell>
          <cell r="D304">
            <v>11</v>
          </cell>
          <cell r="E304">
            <v>33.405000000000001</v>
          </cell>
          <cell r="F304">
            <v>13.1</v>
          </cell>
          <cell r="G304">
            <v>0.54126298502071712</v>
          </cell>
          <cell r="H304">
            <v>0.53028001687604043</v>
          </cell>
          <cell r="I304">
            <v>6.9459999999999997</v>
          </cell>
          <cell r="J304">
            <v>18.079000000000001</v>
          </cell>
          <cell r="K304">
            <v>1.2434703000000047E-2</v>
          </cell>
          <cell r="L304">
            <v>2.9661840000194672E-4</v>
          </cell>
          <cell r="M304">
            <v>6.9466682210761297</v>
          </cell>
          <cell r="N304">
            <v>18.080890014617054</v>
          </cell>
          <cell r="O304">
            <v>2.948626199999993E-2</v>
          </cell>
          <cell r="P304">
            <v>6.1577840000381912E-4</v>
          </cell>
          <cell r="Q304">
            <v>6.9475799473752815</v>
          </cell>
          <cell r="R304">
            <v>18.083468766011919</v>
          </cell>
          <cell r="S304">
            <v>5.1671826000000087E-2</v>
          </cell>
          <cell r="T304">
            <v>9.6491440000079365E-4</v>
          </cell>
          <cell r="U304">
            <v>6.9487627123853821</v>
          </cell>
          <cell r="V304">
            <v>18.086814130648687</v>
          </cell>
          <cell r="W304">
            <v>8.1337654000000037E-2</v>
          </cell>
          <cell r="X304">
            <v>3.3555646399999972E-2</v>
          </cell>
          <cell r="Y304">
            <v>6.9520303343558201</v>
          </cell>
          <cell r="Z304">
            <v>18.09605636126329</v>
          </cell>
          <cell r="AA304">
            <v>0.12103619900000007</v>
          </cell>
          <cell r="AB304">
            <v>6.6172338400001252E-2</v>
          </cell>
          <cell r="AC304">
            <v>6.9558258999511349</v>
          </cell>
          <cell r="AD304">
            <v>18.106791841946833</v>
          </cell>
          <cell r="AE304">
            <v>0.17033606499999998</v>
          </cell>
          <cell r="AF304">
            <v>9.886347440000165E-2</v>
          </cell>
          <cell r="AG304">
            <v>6.9601293115034828</v>
          </cell>
          <cell r="AH304">
            <v>18.11896372791044</v>
          </cell>
          <cell r="AI304">
            <v>0.23098684899999999</v>
          </cell>
          <cell r="AJ304">
            <v>0.13151298240000209</v>
          </cell>
          <cell r="AK304">
            <v>6.9650263068399987</v>
          </cell>
          <cell r="AL304">
            <v>18.132814522349996</v>
          </cell>
          <cell r="AM304">
            <v>0.30216175600000006</v>
          </cell>
          <cell r="AN304">
            <v>0.16422947840000113</v>
          </cell>
          <cell r="AO304">
            <v>6.9704791913389563</v>
          </cell>
          <cell r="AP304">
            <v>18.148237608774956</v>
          </cell>
          <cell r="AQ304">
            <v>0.38104506000000005</v>
          </cell>
          <cell r="AR304">
            <v>0.19693559840000319</v>
          </cell>
          <cell r="AS304">
            <v>6.9763361171557854</v>
          </cell>
          <cell r="AT304">
            <v>18.164803496622902</v>
          </cell>
          <cell r="AU304">
            <v>6.9539999999999997</v>
          </cell>
          <cell r="AV304">
            <v>18.370999999999999</v>
          </cell>
          <cell r="AW304">
            <v>0.46887453800000001</v>
          </cell>
          <cell r="AX304">
            <v>0.22961380639999973</v>
          </cell>
          <cell r="AY304">
            <v>6.990661130333196</v>
          </cell>
          <cell r="AZ304">
            <v>18.474693335458266</v>
          </cell>
          <cell r="BA304">
            <v>1.0250036649999998</v>
          </cell>
          <cell r="BB304">
            <v>0.38894192240000081</v>
          </cell>
          <cell r="BC304">
            <v>7.0282128968640789</v>
          </cell>
          <cell r="BD304">
            <v>18.580905770496351</v>
          </cell>
          <cell r="BE304">
            <v>6.9550000000000001</v>
          </cell>
          <cell r="BF304">
            <v>18.436</v>
          </cell>
          <cell r="BG304">
            <v>1.6775523738000002</v>
          </cell>
          <cell r="BH304">
            <v>0.41340229040000409</v>
          </cell>
          <cell r="BI304">
            <v>7.0647466580217433</v>
          </cell>
          <cell r="BJ304">
            <v>18.746410424398942</v>
          </cell>
          <cell r="BK304">
            <v>2.2901901470310002</v>
          </cell>
          <cell r="BL304">
            <v>0.32384869040000019</v>
          </cell>
          <cell r="BM304">
            <v>7.0922014569511749</v>
          </cell>
          <cell r="BN304">
            <v>18.824064322395401</v>
          </cell>
          <cell r="BO304">
            <v>6.8410000000000002</v>
          </cell>
          <cell r="BP304">
            <v>18.318000000000001</v>
          </cell>
          <cell r="BQ304">
            <v>2.790239231872</v>
          </cell>
          <cell r="BR304">
            <v>0.3152950904000047</v>
          </cell>
          <cell r="BS304">
            <v>7.0039982797219427</v>
          </cell>
          <cell r="BT304">
            <v>18.779028755652508</v>
          </cell>
        </row>
        <row r="305">
          <cell r="B305" t="str">
            <v>Hutton End &amp; Skelton C</v>
          </cell>
          <cell r="C305" t="str">
            <v>SKELTON C</v>
          </cell>
          <cell r="D305">
            <v>11</v>
          </cell>
          <cell r="E305">
            <v>40</v>
          </cell>
          <cell r="F305">
            <v>16</v>
          </cell>
          <cell r="G305">
            <v>0.35932259900177399</v>
          </cell>
          <cell r="H305">
            <v>0.41968916905807729</v>
          </cell>
          <cell r="I305">
            <v>6.7140000000000004</v>
          </cell>
          <cell r="J305">
            <v>14.37</v>
          </cell>
          <cell r="K305">
            <v>1.9545764000000077E-2</v>
          </cell>
          <cell r="L305">
            <v>1.5592120000462728E-5</v>
          </cell>
          <cell r="M305">
            <v>6.7150267049292367</v>
          </cell>
          <cell r="N305">
            <v>14.37290396007096</v>
          </cell>
          <cell r="O305">
            <v>4.6181353000000147E-2</v>
          </cell>
          <cell r="P305">
            <v>3.4946879997832525E-5</v>
          </cell>
          <cell r="Q305">
            <v>6.7164257266524245</v>
          </cell>
          <cell r="R305">
            <v>14.376860991060935</v>
          </cell>
          <cell r="S305">
            <v>8.0638915999999838E-2</v>
          </cell>
          <cell r="T305">
            <v>5.780648000097699E-5</v>
          </cell>
          <cell r="U305">
            <v>6.7182354794951413</v>
          </cell>
          <cell r="V305">
            <v>14.381979745090362</v>
          </cell>
          <cell r="W305">
            <v>0.12768733400000043</v>
          </cell>
          <cell r="X305">
            <v>3.6642642080002119E-2</v>
          </cell>
          <cell r="Y305">
            <v>6.7226250869023385</v>
          </cell>
          <cell r="Z305">
            <v>14.394395429747863</v>
          </cell>
          <cell r="AA305">
            <v>0.19007156800000002</v>
          </cell>
          <cell r="AB305">
            <v>7.3230191280000412E-2</v>
          </cell>
          <cell r="AC305">
            <v>6.7278197583271284</v>
          </cell>
          <cell r="AD305">
            <v>14.409088179309885</v>
          </cell>
          <cell r="AE305">
            <v>0.26701789400000031</v>
          </cell>
          <cell r="AF305">
            <v>0.10982393128000467</v>
          </cell>
          <cell r="AG305">
            <v>6.7337790662970294</v>
          </cell>
          <cell r="AH305">
            <v>14.42594364761667</v>
          </cell>
          <cell r="AI305">
            <v>0.36070145000000009</v>
          </cell>
          <cell r="AJ305">
            <v>0.1464150964799984</v>
          </cell>
          <cell r="AK305">
            <v>6.7406167158746131</v>
          </cell>
          <cell r="AL305">
            <v>14.445283441151416</v>
          </cell>
          <cell r="AM305">
            <v>0.46980575700000049</v>
          </cell>
          <cell r="AN305">
            <v>0.18301185888000226</v>
          </cell>
          <cell r="AO305">
            <v>6.7482640387509143</v>
          </cell>
          <cell r="AP305">
            <v>14.466913336606439</v>
          </cell>
          <cell r="AQ305">
            <v>0.59016531500000013</v>
          </cell>
          <cell r="AR305">
            <v>0.21960828008000277</v>
          </cell>
          <cell r="AS305">
            <v>6.7565020911910993</v>
          </cell>
          <cell r="AT305">
            <v>14.49021406758334</v>
          </cell>
          <cell r="AU305">
            <v>6.7149999999999999</v>
          </cell>
          <cell r="AV305">
            <v>14.377000000000001</v>
          </cell>
          <cell r="AW305">
            <v>0.7200024229999995</v>
          </cell>
          <cell r="AX305">
            <v>0.25620291888000324</v>
          </cell>
          <cell r="AY305">
            <v>6.7662374924471607</v>
          </cell>
          <cell r="AZ305">
            <v>14.521921513441528</v>
          </cell>
          <cell r="BA305">
            <v>1.5286618980000002</v>
          </cell>
          <cell r="BB305">
            <v>0.43903063208000681</v>
          </cell>
          <cell r="BC305">
            <v>6.8182770738112826</v>
          </cell>
          <cell r="BD305">
            <v>14.669111676932246</v>
          </cell>
          <cell r="BE305">
            <v>6.7949999999999999</v>
          </cell>
          <cell r="BF305">
            <v>14.568</v>
          </cell>
          <cell r="BG305">
            <v>2.4989594092000003</v>
          </cell>
          <cell r="BH305">
            <v>0.47558894008000152</v>
          </cell>
          <cell r="BI305">
            <v>6.9511232991067606</v>
          </cell>
          <cell r="BJ305">
            <v>15.009583373998424</v>
          </cell>
          <cell r="BK305">
            <v>3.4231561709680003</v>
          </cell>
          <cell r="BL305">
            <v>0.47558894007999797</v>
          </cell>
          <cell r="BM305">
            <v>6.9996310490332085</v>
          </cell>
          <cell r="BN305">
            <v>15.146784009650796</v>
          </cell>
          <cell r="BO305">
            <v>6.7960000000000003</v>
          </cell>
          <cell r="BP305">
            <v>14.571</v>
          </cell>
          <cell r="BQ305">
            <v>4.1785070717649999</v>
          </cell>
          <cell r="BR305">
            <v>0.47558894007999797</v>
          </cell>
          <cell r="BS305">
            <v>7.0402766895702795</v>
          </cell>
          <cell r="BT305">
            <v>15.261918814723783</v>
          </cell>
        </row>
        <row r="306">
          <cell r="B306" t="str">
            <v>Skelmersdale</v>
          </cell>
          <cell r="C306" t="str">
            <v>SKELMERSDALE</v>
          </cell>
          <cell r="D306">
            <v>11</v>
          </cell>
          <cell r="E306">
            <v>33.405000000000001</v>
          </cell>
          <cell r="F306">
            <v>13.1</v>
          </cell>
          <cell r="G306">
            <v>1.0792220448716388</v>
          </cell>
          <cell r="H306">
            <v>0.92664420858945284</v>
          </cell>
          <cell r="I306">
            <v>10.468</v>
          </cell>
          <cell r="J306">
            <v>31.324999999999999</v>
          </cell>
          <cell r="K306">
            <v>2.9025899000000521E-2</v>
          </cell>
          <cell r="L306">
            <v>31.808545569599996</v>
          </cell>
          <cell r="M306">
            <v>12.139039132521832</v>
          </cell>
          <cell r="N306">
            <v>36.051412408937097</v>
          </cell>
          <cell r="O306">
            <v>6.98224430000014E-2</v>
          </cell>
          <cell r="P306">
            <v>37.809137513599993</v>
          </cell>
          <cell r="Q306">
            <v>12.456129793415096</v>
          </cell>
          <cell r="R306">
            <v>36.9482802352113</v>
          </cell>
          <cell r="S306">
            <v>0.12407645600000095</v>
          </cell>
          <cell r="T306">
            <v>37.809783433599989</v>
          </cell>
          <cell r="U306">
            <v>12.459011292605645</v>
          </cell>
          <cell r="V306">
            <v>36.956430345681781</v>
          </cell>
          <cell r="W306">
            <v>0.19724474400000158</v>
          </cell>
          <cell r="X306">
            <v>37.838438705599998</v>
          </cell>
          <cell r="Y306">
            <v>12.464355643494359</v>
          </cell>
          <cell r="Z306">
            <v>36.971546452699585</v>
          </cell>
          <cell r="AA306">
            <v>0.29740642900000047</v>
          </cell>
          <cell r="AB306">
            <v>37.867134729599982</v>
          </cell>
          <cell r="AC306">
            <v>12.471118919219659</v>
          </cell>
          <cell r="AD306">
            <v>36.990675885213157</v>
          </cell>
          <cell r="AE306">
            <v>0.42397193200000149</v>
          </cell>
          <cell r="AF306">
            <v>37.895966393600006</v>
          </cell>
          <cell r="AG306">
            <v>12.47927515523773</v>
          </cell>
          <cell r="AH306">
            <v>37.013745204402497</v>
          </cell>
          <cell r="AI306">
            <v>0.58280258300000121</v>
          </cell>
          <cell r="AJ306">
            <v>37.924700153599986</v>
          </cell>
          <cell r="AK306">
            <v>12.489119733708751</v>
          </cell>
          <cell r="AL306">
            <v>37.041589877181629</v>
          </cell>
          <cell r="AM306">
            <v>0.7721578950000012</v>
          </cell>
          <cell r="AN306">
            <v>37.953557845599974</v>
          </cell>
          <cell r="AO306">
            <v>12.500572946126939</v>
          </cell>
          <cell r="AP306">
            <v>37.073984453850706</v>
          </cell>
          <cell r="AQ306">
            <v>0.98403436100000086</v>
          </cell>
          <cell r="AR306">
            <v>37.982389481599995</v>
          </cell>
          <cell r="AS306">
            <v>12.513206844989288</v>
          </cell>
          <cell r="AT306">
            <v>37.109718516084278</v>
          </cell>
          <cell r="AU306">
            <v>10.474</v>
          </cell>
          <cell r="AV306">
            <v>31.542000000000002</v>
          </cell>
          <cell r="AW306">
            <v>1.2243714120000009</v>
          </cell>
          <cell r="AX306">
            <v>38.011161801599982</v>
          </cell>
          <cell r="AY306">
            <v>12.533331423879133</v>
          </cell>
          <cell r="AZ306">
            <v>37.366668858141935</v>
          </cell>
          <cell r="BA306">
            <v>2.7738209750000005</v>
          </cell>
          <cell r="BB306">
            <v>37.151072857599999</v>
          </cell>
          <cell r="BC306">
            <v>12.569513472874441</v>
          </cell>
          <cell r="BD306">
            <v>37.46900714694916</v>
          </cell>
          <cell r="BE306">
            <v>10.49</v>
          </cell>
          <cell r="BF306">
            <v>32.137</v>
          </cell>
          <cell r="BG306">
            <v>4.5498922066000009</v>
          </cell>
          <cell r="BH306">
            <v>30.139468697599998</v>
          </cell>
          <cell r="BI306">
            <v>12.31071925964145</v>
          </cell>
          <cell r="BJ306">
            <v>37.286771740517679</v>
          </cell>
          <cell r="BK306">
            <v>6.1440841213350001</v>
          </cell>
          <cell r="BL306">
            <v>5.5628120616000025</v>
          </cell>
          <cell r="BM306">
            <v>11.104452696599321</v>
          </cell>
          <cell r="BN306">
            <v>33.874934673934959</v>
          </cell>
          <cell r="BO306">
            <v>10.49</v>
          </cell>
          <cell r="BP306">
            <v>32.154000000000003</v>
          </cell>
          <cell r="BQ306">
            <v>7.3772073972450016</v>
          </cell>
          <cell r="BR306">
            <v>-0.2074666344000029</v>
          </cell>
          <cell r="BS306">
            <v>10.86631379631349</v>
          </cell>
          <cell r="BT306">
            <v>33.218376148909293</v>
          </cell>
        </row>
        <row r="307">
          <cell r="B307" t="str">
            <v>Slipway</v>
          </cell>
          <cell r="C307" t="str">
            <v>SLIPWAY</v>
          </cell>
          <cell r="D307">
            <v>11</v>
          </cell>
          <cell r="E307">
            <v>33.404999999999994</v>
          </cell>
          <cell r="F307">
            <v>13.1</v>
          </cell>
          <cell r="G307">
            <v>0.5867123797522602</v>
          </cell>
          <cell r="H307">
            <v>0.5671836318765644</v>
          </cell>
          <cell r="I307">
            <v>7.4290000000000003</v>
          </cell>
          <cell r="J307">
            <v>19.596</v>
          </cell>
          <cell r="K307">
            <v>1.907388199999982E-2</v>
          </cell>
          <cell r="L307">
            <v>1.990199999999831E-3</v>
          </cell>
          <cell r="M307">
            <v>7.4301055775829941</v>
          </cell>
          <cell r="N307">
            <v>19.59912704562425</v>
          </cell>
          <cell r="O307">
            <v>4.606663699999991E-2</v>
          </cell>
          <cell r="P307">
            <v>3.821963999999678E-3</v>
          </cell>
          <cell r="Q307">
            <v>7.4316184724742591</v>
          </cell>
          <cell r="R307">
            <v>19.603406158571595</v>
          </cell>
          <cell r="S307">
            <v>8.2175534999999855E-2</v>
          </cell>
          <cell r="T307">
            <v>5.6087719999999841E-3</v>
          </cell>
          <cell r="U307">
            <v>7.433607481207007</v>
          </cell>
          <cell r="V307">
            <v>19.609031924822656</v>
          </cell>
          <cell r="W307">
            <v>0.13222840499999977</v>
          </cell>
          <cell r="X307">
            <v>6.620103599999938E-2</v>
          </cell>
          <cell r="Y307">
            <v>7.4394148446524087</v>
          </cell>
          <cell r="Z307">
            <v>19.625457629114891</v>
          </cell>
          <cell r="AA307">
            <v>0.20087486999999993</v>
          </cell>
          <cell r="AB307">
            <v>0.12677314000000006</v>
          </cell>
          <cell r="AC307">
            <v>7.4461970606157228</v>
          </cell>
          <cell r="AD307">
            <v>19.644640632711415</v>
          </cell>
          <cell r="AE307">
            <v>0.28776175999999998</v>
          </cell>
          <cell r="AF307">
            <v>0.18754385200000012</v>
          </cell>
          <cell r="AG307">
            <v>7.4539470748214134</v>
          </cell>
          <cell r="AH307">
            <v>19.666560983107956</v>
          </cell>
          <cell r="AI307">
            <v>0.39658078399999974</v>
          </cell>
          <cell r="AJ307">
            <v>0.2480319879999997</v>
          </cell>
          <cell r="AK307">
            <v>7.4628333961306614</v>
          </cell>
          <cell r="AL307">
            <v>19.691695295338246</v>
          </cell>
          <cell r="AM307">
            <v>0.52608732499999999</v>
          </cell>
          <cell r="AN307">
            <v>0.30870323599999905</v>
          </cell>
          <cell r="AO307">
            <v>7.4728151413736645</v>
          </cell>
          <cell r="AP307">
            <v>19.71992793433586</v>
          </cell>
          <cell r="AQ307">
            <v>0.67090226099999972</v>
          </cell>
          <cell r="AR307">
            <v>0.36926010000000042</v>
          </cell>
          <cell r="AS307">
            <v>7.4835943653749339</v>
          </cell>
          <cell r="AT307">
            <v>19.750416183884766</v>
          </cell>
          <cell r="AU307">
            <v>7.4340000000000002</v>
          </cell>
          <cell r="AV307">
            <v>19.797999999999998</v>
          </cell>
          <cell r="AW307">
            <v>0.83279059700000002</v>
          </cell>
          <cell r="AX307">
            <v>0.42965813999999947</v>
          </cell>
          <cell r="AY307">
            <v>7.5002613743768229</v>
          </cell>
          <cell r="AZ307">
            <v>19.985415468610366</v>
          </cell>
          <cell r="BA307">
            <v>1.8730385959999998</v>
          </cell>
          <cell r="BB307">
            <v>0.72511423599999913</v>
          </cell>
          <cell r="BC307">
            <v>7.5703676579046357</v>
          </cell>
          <cell r="BD307">
            <v>20.183705982555576</v>
          </cell>
          <cell r="BE307">
            <v>7.39</v>
          </cell>
          <cell r="BF307">
            <v>19.893999999999998</v>
          </cell>
          <cell r="BG307">
            <v>3.0951175858999997</v>
          </cell>
          <cell r="BH307">
            <v>0.78389781199999886</v>
          </cell>
          <cell r="BI307">
            <v>7.5935955076516599</v>
          </cell>
          <cell r="BJ307">
            <v>20.469855056318426</v>
          </cell>
          <cell r="BK307">
            <v>4.2196703817339998</v>
          </cell>
          <cell r="BL307">
            <v>0.78389781200000419</v>
          </cell>
          <cell r="BM307">
            <v>7.6526192221419063</v>
          </cell>
          <cell r="BN307">
            <v>20.636799331385912</v>
          </cell>
          <cell r="BO307">
            <v>7.391</v>
          </cell>
          <cell r="BP307">
            <v>19.908999999999999</v>
          </cell>
          <cell r="BQ307">
            <v>5.1068379476549985</v>
          </cell>
          <cell r="BR307">
            <v>0.78389781199999531</v>
          </cell>
          <cell r="BS307">
            <v>7.7001834433237972</v>
          </cell>
          <cell r="BT307">
            <v>20.783502837619451</v>
          </cell>
        </row>
        <row r="308">
          <cell r="B308" t="str">
            <v>Snipe</v>
          </cell>
          <cell r="C308" t="str">
            <v>SNIPE</v>
          </cell>
          <cell r="D308">
            <v>6.6</v>
          </cell>
          <cell r="E308">
            <v>50</v>
          </cell>
          <cell r="F308">
            <v>20</v>
          </cell>
          <cell r="G308">
            <v>0.81238032863058085</v>
          </cell>
          <cell r="H308">
            <v>0.70488867881878847</v>
          </cell>
          <cell r="I308">
            <v>14.096</v>
          </cell>
          <cell r="J308">
            <v>40.613999999999997</v>
          </cell>
          <cell r="K308">
            <v>1.841906900000001E-2</v>
          </cell>
          <cell r="L308">
            <v>1.8556319999998294E-3</v>
          </cell>
          <cell r="M308">
            <v>14.09777357637577</v>
          </cell>
          <cell r="N308">
            <v>40.61901643152904</v>
          </cell>
          <cell r="O308">
            <v>4.4974678000000101E-2</v>
          </cell>
          <cell r="P308">
            <v>3.567984000000024E-3</v>
          </cell>
          <cell r="Q308">
            <v>14.100246381662558</v>
          </cell>
          <cell r="R308">
            <v>40.6260105810764</v>
          </cell>
          <cell r="S308">
            <v>8.1059288000000063E-2</v>
          </cell>
          <cell r="T308">
            <v>5.2406839999994403E-3</v>
          </cell>
          <cell r="U308">
            <v>14.103549289706857</v>
          </cell>
          <cell r="V308">
            <v>40.635352615779439</v>
          </cell>
          <cell r="W308">
            <v>0.1297249399999999</v>
          </cell>
          <cell r="X308">
            <v>3.2699824000000266E-2</v>
          </cell>
          <cell r="Y308">
            <v>14.110208482002797</v>
          </cell>
          <cell r="Z308">
            <v>40.654187655898177</v>
          </cell>
          <cell r="AA308">
            <v>0.19785812700000005</v>
          </cell>
          <cell r="AB308">
            <v>6.0140516000000144E-2</v>
          </cell>
          <cell r="AC308">
            <v>14.11856902817979</v>
          </cell>
          <cell r="AD308">
            <v>40.677834851482871</v>
          </cell>
          <cell r="AE308">
            <v>0.28536286000000011</v>
          </cell>
          <cell r="AF308">
            <v>8.7767428000000258E-2</v>
          </cell>
          <cell r="AG308">
            <v>14.128640435184789</v>
          </cell>
          <cell r="AH308">
            <v>40.706321092240174</v>
          </cell>
          <cell r="AI308">
            <v>0.39711131600000005</v>
          </cell>
          <cell r="AJ308">
            <v>0.11512740399999943</v>
          </cell>
          <cell r="AK308">
            <v>14.140809267103235</v>
          </cell>
          <cell r="AL308">
            <v>40.740739746514784</v>
          </cell>
          <cell r="AM308">
            <v>0.53199247299999997</v>
          </cell>
          <cell r="AN308">
            <v>0.14265923200000019</v>
          </cell>
          <cell r="AO308">
            <v>14.155016718710757</v>
          </cell>
          <cell r="AP308">
            <v>40.780924488015017</v>
          </cell>
          <cell r="AQ308">
            <v>0.68406203600000015</v>
          </cell>
          <cell r="AR308">
            <v>0.17008426400000021</v>
          </cell>
          <cell r="AS308">
            <v>14.170718423671564</v>
          </cell>
          <cell r="AT308">
            <v>40.82533561623093</v>
          </cell>
          <cell r="AU308">
            <v>14.106999999999999</v>
          </cell>
          <cell r="AV308">
            <v>40.96</v>
          </cell>
          <cell r="AW308">
            <v>0.86085107100000002</v>
          </cell>
          <cell r="AX308">
            <v>0.19736016000000012</v>
          </cell>
          <cell r="AY308">
            <v>14.199569475617777</v>
          </cell>
          <cell r="AZ308">
            <v>41.221826015760854</v>
          </cell>
          <cell r="BA308">
            <v>2.0179398059999998</v>
          </cell>
          <cell r="BB308">
            <v>0.32761852400000135</v>
          </cell>
          <cell r="BC308">
            <v>14.312183141397798</v>
          </cell>
          <cell r="BD308">
            <v>41.540345562670169</v>
          </cell>
          <cell r="BE308">
            <v>14.118</v>
          </cell>
          <cell r="BF308">
            <v>41.398000000000003</v>
          </cell>
          <cell r="BG308">
            <v>3.3288895017300004</v>
          </cell>
          <cell r="BH308">
            <v>0.35338169999999947</v>
          </cell>
          <cell r="BI308">
            <v>14.440115192355762</v>
          </cell>
          <cell r="BJ308">
            <v>42.309079347351876</v>
          </cell>
          <cell r="BK308">
            <v>4.4843967777163005</v>
          </cell>
          <cell r="BL308">
            <v>0.35338170000000124</v>
          </cell>
          <cell r="BM308">
            <v>14.541195864604438</v>
          </cell>
          <cell r="BN308">
            <v>42.594978662527609</v>
          </cell>
          <cell r="BO308">
            <v>14.119</v>
          </cell>
          <cell r="BP308">
            <v>41.424999999999997</v>
          </cell>
          <cell r="BQ308">
            <v>5.3619937804789002</v>
          </cell>
          <cell r="BR308">
            <v>0.35338170000000124</v>
          </cell>
          <cell r="BS308">
            <v>14.61896569275368</v>
          </cell>
          <cell r="BT308">
            <v>42.83911652682702</v>
          </cell>
        </row>
        <row r="309">
          <cell r="B309" t="str">
            <v>South Park</v>
          </cell>
          <cell r="C309" t="str">
            <v>SOUTH PARK</v>
          </cell>
          <cell r="D309">
            <v>11</v>
          </cell>
          <cell r="E309">
            <v>33.405000000000001</v>
          </cell>
          <cell r="F309">
            <v>13.1</v>
          </cell>
          <cell r="G309">
            <v>0.71783975501268504</v>
          </cell>
          <cell r="H309">
            <v>0.64327187903358751</v>
          </cell>
          <cell r="I309">
            <v>8.4260000000000002</v>
          </cell>
          <cell r="J309">
            <v>23.977</v>
          </cell>
          <cell r="K309">
            <v>1.4073440999999964E-2</v>
          </cell>
          <cell r="L309">
            <v>2.3425360000000062E-3</v>
          </cell>
          <cell r="M309">
            <v>8.4268616153399964</v>
          </cell>
          <cell r="N309">
            <v>23.979437016198744</v>
          </cell>
          <cell r="O309">
            <v>3.3781212999999921E-2</v>
          </cell>
          <cell r="P309">
            <v>4.4325480000000361E-3</v>
          </cell>
          <cell r="Q309">
            <v>8.4280057022909176</v>
          </cell>
          <cell r="R309">
            <v>23.982672982763798</v>
          </cell>
          <cell r="S309">
            <v>5.9906059999999983E-2</v>
          </cell>
          <cell r="T309">
            <v>6.4202879999997187E-3</v>
          </cell>
          <cell r="U309">
            <v>8.4294812304429243</v>
          </cell>
          <cell r="V309">
            <v>23.986846406612258</v>
          </cell>
          <cell r="W309">
            <v>9.4839796999999892E-2</v>
          </cell>
          <cell r="X309">
            <v>5.5560167999999965E-2</v>
          </cell>
          <cell r="Y309">
            <v>8.4338939509344417</v>
          </cell>
          <cell r="Z309">
            <v>23.99932746494439</v>
          </cell>
          <cell r="AA309">
            <v>0.14256008399999998</v>
          </cell>
          <cell r="AB309">
            <v>0.10464129999999994</v>
          </cell>
          <cell r="AC309">
            <v>8.4389747077814956</v>
          </cell>
          <cell r="AD309">
            <v>24.013698015424836</v>
          </cell>
          <cell r="AE309">
            <v>0.20275408499999992</v>
          </cell>
          <cell r="AF309">
            <v>0.15388887999999978</v>
          </cell>
          <cell r="AG309">
            <v>8.4447189010770298</v>
          </cell>
          <cell r="AH309">
            <v>24.029945047551713</v>
          </cell>
          <cell r="AI309">
            <v>0.27816903800000004</v>
          </cell>
          <cell r="AJ309">
            <v>0.20282430399999996</v>
          </cell>
          <cell r="AK309">
            <v>8.4512456032256473</v>
          </cell>
          <cell r="AL309">
            <v>24.048405348944002</v>
          </cell>
          <cell r="AM309">
            <v>0.36791666300000003</v>
          </cell>
          <cell r="AN309">
            <v>0.25191351599999967</v>
          </cell>
          <cell r="AO309">
            <v>8.4585326473361366</v>
          </cell>
          <cell r="AP309">
            <v>24.069016222165331</v>
          </cell>
          <cell r="AQ309">
            <v>0.46823806599999984</v>
          </cell>
          <cell r="AR309">
            <v>0.30086797599999926</v>
          </cell>
          <cell r="AS309">
            <v>8.466367598216733</v>
          </cell>
          <cell r="AT309">
            <v>24.091176809757066</v>
          </cell>
          <cell r="AU309">
            <v>8.4309999999999992</v>
          </cell>
          <cell r="AV309">
            <v>24.21</v>
          </cell>
          <cell r="AW309">
            <v>0.58276734699999988</v>
          </cell>
          <cell r="AX309">
            <v>0.34965205599999916</v>
          </cell>
          <cell r="AY309">
            <v>8.4799393266654253</v>
          </cell>
          <cell r="AZ309">
            <v>24.348421319007304</v>
          </cell>
          <cell r="BA309">
            <v>1.3222326469999999</v>
          </cell>
          <cell r="BB309">
            <v>0.58702183999999935</v>
          </cell>
          <cell r="BC309">
            <v>8.5312098720019041</v>
          </cell>
          <cell r="BD309">
            <v>24.493436320137533</v>
          </cell>
          <cell r="BE309">
            <v>8.4380000000000006</v>
          </cell>
          <cell r="BF309">
            <v>24.446000000000002</v>
          </cell>
          <cell r="BG309">
            <v>2.1732580108399997</v>
          </cell>
          <cell r="BH309">
            <v>0.63419384799999712</v>
          </cell>
          <cell r="BI309">
            <v>8.5853530078580178</v>
          </cell>
          <cell r="BJ309">
            <v>24.862777244338556</v>
          </cell>
          <cell r="BK309">
            <v>2.9500535002349997</v>
          </cell>
          <cell r="BL309">
            <v>0.63419384799999889</v>
          </cell>
          <cell r="BM309">
            <v>8.6261241973950629</v>
          </cell>
          <cell r="BN309">
            <v>24.9780955827333</v>
          </cell>
          <cell r="BO309">
            <v>8.4380000000000006</v>
          </cell>
          <cell r="BP309">
            <v>24.471</v>
          </cell>
          <cell r="BQ309">
            <v>3.5672851331300004</v>
          </cell>
          <cell r="BR309">
            <v>0.63419384799999889</v>
          </cell>
          <cell r="BS309">
            <v>8.6585204564318143</v>
          </cell>
          <cell r="BT309">
            <v>25.094726040533153</v>
          </cell>
        </row>
        <row r="310">
          <cell r="B310" t="str">
            <v>Spa Rd</v>
          </cell>
          <cell r="C310" t="str">
            <v>SPA RD</v>
          </cell>
          <cell r="D310">
            <v>6.6</v>
          </cell>
          <cell r="E310">
            <v>54.75</v>
          </cell>
          <cell r="F310">
            <v>21.9</v>
          </cell>
          <cell r="G310">
            <v>0.80884832778632931</v>
          </cell>
          <cell r="H310">
            <v>0.6784307095689992</v>
          </cell>
          <cell r="I310">
            <v>14.855</v>
          </cell>
          <cell r="J310">
            <v>44.277000000000001</v>
          </cell>
          <cell r="K310">
            <v>2.6414988999999833E-2</v>
          </cell>
          <cell r="L310">
            <v>3.6789800000001094E-3</v>
          </cell>
          <cell r="M310">
            <v>14.857632539561081</v>
          </cell>
          <cell r="N310">
            <v>44.284445946301531</v>
          </cell>
          <cell r="O310">
            <v>6.229895299999999E-2</v>
          </cell>
          <cell r="P310">
            <v>7.0130639999996802E-3</v>
          </cell>
          <cell r="Q310">
            <v>14.861063229041369</v>
          </cell>
          <cell r="R310">
            <v>44.294149401484155</v>
          </cell>
          <cell r="S310">
            <v>0.10858706200000023</v>
          </cell>
          <cell r="T310">
            <v>1.0227483999998732E-2</v>
          </cell>
          <cell r="U310">
            <v>14.865393577290416</v>
          </cell>
          <cell r="V310">
            <v>44.306397475931355</v>
          </cell>
          <cell r="W310">
            <v>0.16830332200000009</v>
          </cell>
          <cell r="X310">
            <v>0.14226276399999893</v>
          </cell>
          <cell r="Y310">
            <v>14.882167486871708</v>
          </cell>
          <cell r="Z310">
            <v>44.353841256779127</v>
          </cell>
          <cell r="AA310">
            <v>0.24780857099999998</v>
          </cell>
          <cell r="AB310">
            <v>0.27423738800000219</v>
          </cell>
          <cell r="AC310">
            <v>14.900667178023941</v>
          </cell>
          <cell r="AD310">
            <v>44.406166285033528</v>
          </cell>
          <cell r="AE310">
            <v>0.3461038569999999</v>
          </cell>
          <cell r="AF310">
            <v>0.4065276320000013</v>
          </cell>
          <cell r="AG310">
            <v>14.920838180723447</v>
          </cell>
          <cell r="AH310">
            <v>44.463218496202138</v>
          </cell>
          <cell r="AI310">
            <v>0.46697030399999995</v>
          </cell>
          <cell r="AJ310">
            <v>0.53832256400000134</v>
          </cell>
          <cell r="AK310">
            <v>14.942940319387002</v>
          </cell>
          <cell r="AL310">
            <v>44.525732784713043</v>
          </cell>
          <cell r="AM310">
            <v>0.6087096540000001</v>
          </cell>
          <cell r="AN310">
            <v>0.67040786799999896</v>
          </cell>
          <cell r="AO310">
            <v>14.966893764492708</v>
          </cell>
          <cell r="AP310">
            <v>44.593483358581139</v>
          </cell>
          <cell r="AQ310">
            <v>0.7656723190000001</v>
          </cell>
          <cell r="AR310">
            <v>0.80228540800000125</v>
          </cell>
          <cell r="AS310">
            <v>14.992160729660819</v>
          </cell>
          <cell r="AT310">
            <v>44.664949128222638</v>
          </cell>
          <cell r="AU310">
            <v>14.872999999999999</v>
          </cell>
          <cell r="AV310">
            <v>44.972000000000001</v>
          </cell>
          <cell r="AW310">
            <v>0.9452462880000001</v>
          </cell>
          <cell r="AX310">
            <v>0.93388735599999873</v>
          </cell>
          <cell r="AY310">
            <v>15.037381562910102</v>
          </cell>
          <cell r="AZ310">
            <v>45.436941271343109</v>
          </cell>
          <cell r="BA310">
            <v>2.0970333240000003</v>
          </cell>
          <cell r="BB310">
            <v>1.5806021599999971</v>
          </cell>
          <cell r="BC310">
            <v>15.194709672222533</v>
          </cell>
          <cell r="BD310">
            <v>45.881932363207419</v>
          </cell>
          <cell r="BE310">
            <v>14.811</v>
          </cell>
          <cell r="BF310">
            <v>45.466999999999999</v>
          </cell>
          <cell r="BG310">
            <v>3.42719803036</v>
          </cell>
          <cell r="BH310">
            <v>1.7006866960000009</v>
          </cell>
          <cell r="BI310">
            <v>15.25957357986929</v>
          </cell>
          <cell r="BJ310">
            <v>46.735757680746801</v>
          </cell>
          <cell r="BK310">
            <v>4.6952649433613001</v>
          </cell>
          <cell r="BL310">
            <v>0.75973207600000148</v>
          </cell>
          <cell r="BM310">
            <v>15.288188484478312</v>
          </cell>
          <cell r="BN310">
            <v>46.816692853114979</v>
          </cell>
          <cell r="BO310">
            <v>14.885</v>
          </cell>
          <cell r="BP310">
            <v>46.34</v>
          </cell>
          <cell r="BQ310">
            <v>5.7739303232639987</v>
          </cell>
          <cell r="BR310">
            <v>-1.7582690719999983</v>
          </cell>
          <cell r="BS310">
            <v>15.236279258241154</v>
          </cell>
          <cell r="BT310">
            <v>47.333567782370004</v>
          </cell>
        </row>
        <row r="311">
          <cell r="B311" t="str">
            <v>Spadeadam 132/11kV*</v>
          </cell>
          <cell r="C311" t="str">
            <v>SPADEADAM</v>
          </cell>
          <cell r="D311">
            <v>11</v>
          </cell>
          <cell r="E311">
            <v>65.75</v>
          </cell>
          <cell r="F311">
            <v>26.3</v>
          </cell>
          <cell r="G311">
            <v>0.63426826993711827</v>
          </cell>
          <cell r="H311">
            <v>0.57676992604391908</v>
          </cell>
          <cell r="I311">
            <v>15.169</v>
          </cell>
          <cell r="J311">
            <v>41.703000000000003</v>
          </cell>
          <cell r="K311">
            <v>9.051692999999944E-4</v>
          </cell>
          <cell r="L311">
            <v>2.9453120000022537E-5</v>
          </cell>
          <cell r="M311">
            <v>15.169049054955071</v>
          </cell>
          <cell r="N311">
            <v>41.703138748365525</v>
          </cell>
          <cell r="O311">
            <v>2.1101684999999953E-3</v>
          </cell>
          <cell r="P311">
            <v>6.0106320000002933E-5</v>
          </cell>
          <cell r="Q311">
            <v>15.169113909886505</v>
          </cell>
          <cell r="R311">
            <v>41.703322185812766</v>
          </cell>
          <cell r="S311">
            <v>3.6351454999999921E-3</v>
          </cell>
          <cell r="T311">
            <v>9.3005520000022379E-5</v>
          </cell>
          <cell r="U311">
            <v>15.169195677181362</v>
          </cell>
          <cell r="V311">
            <v>41.703553458647463</v>
          </cell>
          <cell r="W311">
            <v>5.6280584999999911E-3</v>
          </cell>
          <cell r="X311">
            <v>5.0275771199999875E-3</v>
          </cell>
          <cell r="Y311">
            <v>15.169559275826691</v>
          </cell>
          <cell r="Z311">
            <v>41.704581870918432</v>
          </cell>
          <cell r="AA311">
            <v>8.2172424999999924E-3</v>
          </cell>
          <cell r="AB311">
            <v>9.9642599199999682E-3</v>
          </cell>
          <cell r="AC311">
            <v>15.169954281392405</v>
          </cell>
          <cell r="AD311">
            <v>41.705699115374919</v>
          </cell>
          <cell r="AE311">
            <v>1.1355571500000002E-2</v>
          </cell>
          <cell r="AF311">
            <v>1.4907358320000008E-2</v>
          </cell>
          <cell r="AG311">
            <v>15.170378446327391</v>
          </cell>
          <cell r="AH311">
            <v>41.706898834982397</v>
          </cell>
          <cell r="AI311">
            <v>1.5098636499999998E-2</v>
          </cell>
          <cell r="AJ311">
            <v>1.9846823120000023E-2</v>
          </cell>
          <cell r="AK311">
            <v>15.170834160956234</v>
          </cell>
          <cell r="AL311">
            <v>41.708187790599766</v>
          </cell>
          <cell r="AM311">
            <v>1.9367328499999996E-2</v>
          </cell>
          <cell r="AN311">
            <v>2.4792019919999991E-2</v>
          </cell>
          <cell r="AO311">
            <v>15.171317764699776</v>
          </cell>
          <cell r="AP311">
            <v>41.709555628545623</v>
          </cell>
          <cell r="AQ311">
            <v>2.4017783499999994E-2</v>
          </cell>
          <cell r="AR311">
            <v>2.9736233120000038E-2</v>
          </cell>
          <cell r="AS311">
            <v>15.171821354178689</v>
          </cell>
          <cell r="AT311">
            <v>41.71097999468752</v>
          </cell>
          <cell r="AU311">
            <v>15.169</v>
          </cell>
          <cell r="AV311">
            <v>41.783000000000001</v>
          </cell>
          <cell r="AW311">
            <v>2.9099872700000001E-2</v>
          </cell>
          <cell r="AX311">
            <v>3.467799592000001E-2</v>
          </cell>
          <cell r="AY311">
            <v>15.1723474699651</v>
          </cell>
          <cell r="AZ311">
            <v>41.792468074848564</v>
          </cell>
          <cell r="BA311">
            <v>5.9792018200000005E-2</v>
          </cell>
          <cell r="BB311">
            <v>5.921233192E-2</v>
          </cell>
          <cell r="BC311">
            <v>15.175246108506956</v>
          </cell>
          <cell r="BD311">
            <v>41.800666662725185</v>
          </cell>
          <cell r="BE311">
            <v>15.173</v>
          </cell>
          <cell r="BF311">
            <v>41.892000000000003</v>
          </cell>
          <cell r="BG311">
            <v>9.7723913691000017E-2</v>
          </cell>
          <cell r="BH311">
            <v>6.4110963919999958E-2</v>
          </cell>
          <cell r="BI311">
            <v>15.181494128195725</v>
          </cell>
          <cell r="BJ311">
            <v>41.916025022589864</v>
          </cell>
          <cell r="BK311">
            <v>0.13616496771250003</v>
          </cell>
          <cell r="BL311">
            <v>6.4110963919999903E-2</v>
          </cell>
          <cell r="BM311">
            <v>15.183511760276385</v>
          </cell>
          <cell r="BN311">
            <v>41.921731747894555</v>
          </cell>
          <cell r="BO311">
            <v>15.195</v>
          </cell>
          <cell r="BP311">
            <v>41.978000000000002</v>
          </cell>
          <cell r="BQ311">
            <v>0.16999817401610001</v>
          </cell>
          <cell r="BR311">
            <v>6.4110963920000125E-2</v>
          </cell>
          <cell r="BS311">
            <v>15.207287543073379</v>
          </cell>
          <cell r="BT311">
            <v>42.012754420125233</v>
          </cell>
        </row>
        <row r="312">
          <cell r="B312" t="str">
            <v>Spotland</v>
          </cell>
          <cell r="C312" t="str">
            <v>SPOTLAND</v>
          </cell>
          <cell r="D312">
            <v>6.6</v>
          </cell>
          <cell r="E312">
            <v>62.5</v>
          </cell>
          <cell r="F312">
            <v>25</v>
          </cell>
          <cell r="G312">
            <v>0.76746653980746404</v>
          </cell>
          <cell r="H312">
            <v>0.59988002663978146</v>
          </cell>
          <cell r="I312">
            <v>14.994999999999999</v>
          </cell>
          <cell r="J312">
            <v>47.960999999999999</v>
          </cell>
          <cell r="K312">
            <v>1.9641072000000204E-2</v>
          </cell>
          <cell r="L312">
            <v>3.2296120000001594E-3</v>
          </cell>
          <cell r="M312">
            <v>14.997000665994538</v>
          </cell>
          <cell r="N312">
            <v>47.966658737966505</v>
          </cell>
          <cell r="O312">
            <v>4.7735737999999861E-2</v>
          </cell>
          <cell r="P312">
            <v>31.20616386</v>
          </cell>
          <cell r="Q312">
            <v>17.729007173656186</v>
          </cell>
          <cell r="R312">
            <v>55.693940049219826</v>
          </cell>
          <cell r="S312">
            <v>8.5661316999999793E-2</v>
          </cell>
          <cell r="T312">
            <v>31.208994423999993</v>
          </cell>
          <cell r="U312">
            <v>17.732572411555001</v>
          </cell>
          <cell r="V312">
            <v>55.704024064799007</v>
          </cell>
          <cell r="W312">
            <v>0.13672696300000009</v>
          </cell>
          <cell r="X312">
            <v>31.240953224000002</v>
          </cell>
          <cell r="Y312">
            <v>17.739835167047037</v>
          </cell>
          <cell r="Z312">
            <v>55.724566239433074</v>
          </cell>
          <cell r="AA312">
            <v>0.20775821499999991</v>
          </cell>
          <cell r="AB312">
            <v>31.272855076000003</v>
          </cell>
          <cell r="AC312">
            <v>17.748839478456571</v>
          </cell>
          <cell r="AD312">
            <v>55.750034278063467</v>
          </cell>
          <cell r="AE312">
            <v>0.29856175900000026</v>
          </cell>
          <cell r="AF312">
            <v>31.305035328000006</v>
          </cell>
          <cell r="AG312">
            <v>17.759597770536352</v>
          </cell>
          <cell r="AH312">
            <v>55.780463323197864</v>
          </cell>
          <cell r="AI312">
            <v>0.41396885100000014</v>
          </cell>
          <cell r="AJ312">
            <v>31.336762608000004</v>
          </cell>
          <cell r="AK312">
            <v>17.77246869012442</v>
          </cell>
          <cell r="AL312">
            <v>55.816867781281182</v>
          </cell>
          <cell r="AM312">
            <v>0.55279541800000009</v>
          </cell>
          <cell r="AN312">
            <v>31.368747212000006</v>
          </cell>
          <cell r="AO312">
            <v>17.787410792481609</v>
          </cell>
          <cell r="AP312">
            <v>55.859130428888989</v>
          </cell>
          <cell r="AQ312">
            <v>0.70899055600000005</v>
          </cell>
          <cell r="AR312">
            <v>31.400544600000003</v>
          </cell>
          <cell r="AS312">
            <v>17.803855873616719</v>
          </cell>
          <cell r="AT312">
            <v>55.905644142440188</v>
          </cell>
          <cell r="AU312">
            <v>15.012</v>
          </cell>
          <cell r="AV312">
            <v>48.573</v>
          </cell>
          <cell r="AW312">
            <v>0.88961338399999978</v>
          </cell>
          <cell r="AX312">
            <v>31.432092223999998</v>
          </cell>
          <cell r="AY312">
            <v>17.839415974764641</v>
          </cell>
          <cell r="AZ312">
            <v>56.570140035965004</v>
          </cell>
          <cell r="BA312">
            <v>2.067830764</v>
          </cell>
          <cell r="BB312">
            <v>30.840547016000009</v>
          </cell>
          <cell r="BC312">
            <v>17.890736480284382</v>
          </cell>
          <cell r="BD312">
            <v>56.715296345832719</v>
          </cell>
          <cell r="BE312">
            <v>15.021000000000001</v>
          </cell>
          <cell r="BF312">
            <v>48.933</v>
          </cell>
          <cell r="BG312">
            <v>3.4065245845499996</v>
          </cell>
          <cell r="BH312">
            <v>24.838706655999999</v>
          </cell>
          <cell r="BI312">
            <v>17.491816948493149</v>
          </cell>
          <cell r="BJ312">
            <v>55.921525677400631</v>
          </cell>
          <cell r="BK312">
            <v>4.5939332724652004</v>
          </cell>
          <cell r="BL312">
            <v>11.026466656</v>
          </cell>
          <cell r="BM312">
            <v>16.38743062174985</v>
          </cell>
          <cell r="BN312">
            <v>52.797849434641073</v>
          </cell>
          <cell r="BO312">
            <v>15.032</v>
          </cell>
          <cell r="BP312">
            <v>49.274000000000001</v>
          </cell>
          <cell r="BQ312">
            <v>5.5029704657699998</v>
          </cell>
          <cell r="BR312">
            <v>6.8893466560000052</v>
          </cell>
          <cell r="BS312">
            <v>16.116046610020778</v>
          </cell>
          <cell r="BT312">
            <v>52.34014683627192</v>
          </cell>
        </row>
        <row r="313">
          <cell r="B313" t="str">
            <v>Spring Cottage</v>
          </cell>
          <cell r="C313" t="str">
            <v>SPRING COTTAGE</v>
          </cell>
          <cell r="D313">
            <v>6.6</v>
          </cell>
          <cell r="E313">
            <v>33.405000000000001</v>
          </cell>
          <cell r="F313">
            <v>13.1</v>
          </cell>
          <cell r="G313">
            <v>1.0683796736726401</v>
          </cell>
          <cell r="H313">
            <v>0.95838060678213344</v>
          </cell>
          <cell r="I313">
            <v>12.554</v>
          </cell>
          <cell r="J313">
            <v>35.686999999999998</v>
          </cell>
          <cell r="K313">
            <v>6.6141499999999853E-3</v>
          </cell>
          <cell r="L313">
            <v>2.3704519999999674E-3</v>
          </cell>
          <cell r="M313">
            <v>12.554785948845948</v>
          </cell>
          <cell r="N313">
            <v>35.689222999034541</v>
          </cell>
          <cell r="O313">
            <v>1.5985858999999991E-2</v>
          </cell>
          <cell r="P313">
            <v>4.4862399999997526E-3</v>
          </cell>
          <cell r="Q313">
            <v>12.555790844222503</v>
          </cell>
          <cell r="R313">
            <v>35.692065272375125</v>
          </cell>
          <cell r="S313">
            <v>2.8535885000000039E-2</v>
          </cell>
          <cell r="T313">
            <v>6.5008919999999248E-3</v>
          </cell>
          <cell r="U313">
            <v>12.557064923126134</v>
          </cell>
          <cell r="V313">
            <v>35.695668911705219</v>
          </cell>
          <cell r="W313">
            <v>4.5509108999999992E-2</v>
          </cell>
          <cell r="X313">
            <v>2.8363924000000096E-2</v>
          </cell>
          <cell r="Y313">
            <v>12.56046221446794</v>
          </cell>
          <cell r="Z313">
            <v>35.705277902687044</v>
          </cell>
          <cell r="AA313">
            <v>6.8904919999999981E-2</v>
          </cell>
          <cell r="AB313">
            <v>5.0171363999999996E-2</v>
          </cell>
          <cell r="AC313">
            <v>12.564416473427499</v>
          </cell>
          <cell r="AD313">
            <v>35.716462235986533</v>
          </cell>
          <cell r="AE313">
            <v>9.8618166000000007E-2</v>
          </cell>
          <cell r="AF313">
            <v>7.2151867999999841E-2</v>
          </cell>
          <cell r="AG313">
            <v>12.568938503802944</v>
          </cell>
          <cell r="AH313">
            <v>35.729252469359366</v>
          </cell>
          <cell r="AI313">
            <v>0.13608884100000002</v>
          </cell>
          <cell r="AJ313">
            <v>9.3821448000000252E-2</v>
          </cell>
          <cell r="AK313">
            <v>12.574111934430851</v>
          </cell>
          <cell r="AL313">
            <v>35.743885140875335</v>
          </cell>
          <cell r="AM313">
            <v>0.18090799299999999</v>
          </cell>
          <cell r="AN313">
            <v>0.11565027999999999</v>
          </cell>
          <cell r="AO313">
            <v>12.579942121022267</v>
          </cell>
          <cell r="AP313">
            <v>35.760375398772823</v>
          </cell>
          <cell r="AQ313">
            <v>0.23116475800000003</v>
          </cell>
          <cell r="AR313">
            <v>0.13734415600000005</v>
          </cell>
          <cell r="AS313">
            <v>12.586236169802527</v>
          </cell>
          <cell r="AT313">
            <v>35.778177657067388</v>
          </cell>
          <cell r="AU313">
            <v>12.555</v>
          </cell>
          <cell r="AV313">
            <v>35.758000000000003</v>
          </cell>
          <cell r="AW313">
            <v>0.28869489799999998</v>
          </cell>
          <cell r="AX313">
            <v>0.15886627999999969</v>
          </cell>
          <cell r="AY313">
            <v>12.594151449484412</v>
          </cell>
          <cell r="AZ313">
            <v>35.868737021694848</v>
          </cell>
          <cell r="BA313">
            <v>0.66261997499999992</v>
          </cell>
          <cell r="BB313">
            <v>0.25974614000000018</v>
          </cell>
          <cell r="BC313">
            <v>12.635686109816158</v>
          </cell>
          <cell r="BD313">
            <v>35.986214781594271</v>
          </cell>
          <cell r="BE313">
            <v>12.568</v>
          </cell>
          <cell r="BF313">
            <v>36.209000000000003</v>
          </cell>
          <cell r="BG313">
            <v>1.09311125001</v>
          </cell>
          <cell r="BH313">
            <v>0.27961281200000065</v>
          </cell>
          <cell r="BI313">
            <v>12.688082213140083</v>
          </cell>
          <cell r="BJ313">
            <v>36.54864378884497</v>
          </cell>
          <cell r="BK313">
            <v>1.4847284531620999</v>
          </cell>
          <cell r="BL313">
            <v>0.27961281199999977</v>
          </cell>
          <cell r="BM313">
            <v>12.72233983399753</v>
          </cell>
          <cell r="BN313">
            <v>36.645538972907445</v>
          </cell>
          <cell r="BO313">
            <v>12.569000000000001</v>
          </cell>
          <cell r="BP313">
            <v>36.270000000000003</v>
          </cell>
          <cell r="BQ313">
            <v>1.7941347746803</v>
          </cell>
          <cell r="BR313">
            <v>0.27961281200000154</v>
          </cell>
          <cell r="BS313">
            <v>12.750405867788063</v>
          </cell>
          <cell r="BT313">
            <v>36.783093277039882</v>
          </cell>
        </row>
        <row r="314">
          <cell r="B314" t="str">
            <v>Spring Garden St 11kV</v>
          </cell>
          <cell r="C314" t="str">
            <v>SPRING GARDEN ST 11KV</v>
          </cell>
          <cell r="D314">
            <v>6.6</v>
          </cell>
          <cell r="E314">
            <v>50</v>
          </cell>
          <cell r="F314">
            <v>20</v>
          </cell>
          <cell r="G314">
            <v>0.53559513703814043</v>
          </cell>
          <cell r="H314">
            <v>0.45485176772554359</v>
          </cell>
          <cell r="I314">
            <v>9.0950000000000006</v>
          </cell>
          <cell r="J314">
            <v>26.774000000000001</v>
          </cell>
          <cell r="K314">
            <v>1.8600930999999821E-2</v>
          </cell>
          <cell r="L314">
            <v>4.6662960000007914E-3</v>
          </cell>
          <cell r="M314">
            <v>9.0970353545108722</v>
          </cell>
          <cell r="N314">
            <v>26.77975685190702</v>
          </cell>
          <cell r="O314">
            <v>4.4291875999999841E-2</v>
          </cell>
          <cell r="P314">
            <v>8.8004400000012417E-3</v>
          </cell>
          <cell r="Q314">
            <v>9.0996443731718948</v>
          </cell>
          <cell r="R314">
            <v>26.787136271056831</v>
          </cell>
          <cell r="S314">
            <v>7.7935115999999804E-2</v>
          </cell>
          <cell r="T314">
            <v>1.271072000000073E-2</v>
          </cell>
          <cell r="U314">
            <v>9.1029294542144736</v>
          </cell>
          <cell r="V314">
            <v>26.796427883384649</v>
          </cell>
          <cell r="W314">
            <v>0.12247804499999992</v>
          </cell>
          <cell r="X314">
            <v>6.3552372000000634E-2</v>
          </cell>
          <cell r="Y314">
            <v>9.1112734411109724</v>
          </cell>
          <cell r="Z314">
            <v>26.820028242251229</v>
          </cell>
          <cell r="AA314">
            <v>0.18260285399999987</v>
          </cell>
          <cell r="AB314">
            <v>0.11426472400000076</v>
          </cell>
          <cell r="AC314">
            <v>9.1209691781927233</v>
          </cell>
          <cell r="AD314">
            <v>26.847451928007665</v>
          </cell>
          <cell r="AE314">
            <v>0.25775862599999988</v>
          </cell>
          <cell r="AF314">
            <v>0.16528622799999981</v>
          </cell>
          <cell r="AG314">
            <v>9.1320068273236643</v>
          </cell>
          <cell r="AH314">
            <v>26.878671114203051</v>
          </cell>
          <cell r="AI314">
            <v>0.35108489099999995</v>
          </cell>
          <cell r="AJ314">
            <v>0.21569604400000042</v>
          </cell>
          <cell r="AK314">
            <v>9.1445804735445151</v>
          </cell>
          <cell r="AL314">
            <v>26.914234756231068</v>
          </cell>
          <cell r="AM314">
            <v>0.46141780999999993</v>
          </cell>
          <cell r="AN314">
            <v>0.26639138400000117</v>
          </cell>
          <cell r="AO314">
            <v>9.1586667930416041</v>
          </cell>
          <cell r="AP314">
            <v>26.954076884384474</v>
          </cell>
          <cell r="AQ314">
            <v>0.58423414099999982</v>
          </cell>
          <cell r="AR314">
            <v>0.31681719600000147</v>
          </cell>
          <cell r="AS314">
            <v>9.1738215502985803</v>
          </cell>
          <cell r="AT314">
            <v>26.996941010879048</v>
          </cell>
          <cell r="AU314">
            <v>9.1010000000000009</v>
          </cell>
          <cell r="AV314">
            <v>27.024999999999999</v>
          </cell>
          <cell r="AW314">
            <v>0.72347302499999988</v>
          </cell>
          <cell r="AX314">
            <v>0.36690885600000023</v>
          </cell>
          <cell r="AY314">
            <v>9.1963836776537651</v>
          </cell>
          <cell r="AZ314">
            <v>27.29478578113395</v>
          </cell>
          <cell r="BA314">
            <v>1.615941369</v>
          </cell>
          <cell r="BB314">
            <v>0.60475242799999851</v>
          </cell>
          <cell r="BC314">
            <v>9.2952603274978323</v>
          </cell>
          <cell r="BD314">
            <v>27.574451179556942</v>
          </cell>
          <cell r="BE314">
            <v>9.11</v>
          </cell>
          <cell r="BF314">
            <v>27.312000000000001</v>
          </cell>
          <cell r="BG314">
            <v>2.64373685194</v>
          </cell>
          <cell r="BH314">
            <v>0.65120891600000075</v>
          </cell>
          <cell r="BI314">
            <v>9.3982330039523294</v>
          </cell>
          <cell r="BJ314">
            <v>28.127246046625846</v>
          </cell>
          <cell r="BK314">
            <v>3.5890275906950002</v>
          </cell>
          <cell r="BL314">
            <v>0.59365165599999958</v>
          </cell>
          <cell r="BM314">
            <v>9.4758895437898811</v>
          </cell>
          <cell r="BN314">
            <v>28.346891910316312</v>
          </cell>
          <cell r="BO314">
            <v>9.0530000000000008</v>
          </cell>
          <cell r="BP314">
            <v>27.347999999999999</v>
          </cell>
          <cell r="BQ314">
            <v>4.3486312557630002</v>
          </cell>
          <cell r="BR314">
            <v>0.43962802400000189</v>
          </cell>
          <cell r="BS314">
            <v>9.4718640582001363</v>
          </cell>
          <cell r="BT314">
            <v>28.532726463794528</v>
          </cell>
        </row>
        <row r="315">
          <cell r="B315" t="str">
            <v>Spring Garden St 6.6kV</v>
          </cell>
          <cell r="C315" t="str">
            <v>SPRING GARDEN ST 6.6KV</v>
          </cell>
          <cell r="D315">
            <v>11</v>
          </cell>
          <cell r="E315">
            <v>50</v>
          </cell>
          <cell r="F315">
            <v>20</v>
          </cell>
          <cell r="G315">
            <v>0.80084524901490128</v>
          </cell>
          <cell r="H315">
            <v>0.69460767252612798</v>
          </cell>
          <cell r="I315">
            <v>13.891</v>
          </cell>
          <cell r="J315">
            <v>40.039000000000001</v>
          </cell>
          <cell r="K315">
            <v>2.0183728000000012E-2</v>
          </cell>
          <cell r="L315">
            <v>1.7924560000004419E-3</v>
          </cell>
          <cell r="M315">
            <v>13.89215345052256</v>
          </cell>
          <cell r="N315">
            <v>40.042262450745064</v>
          </cell>
          <cell r="O315">
            <v>4.7093401000000146E-2</v>
          </cell>
          <cell r="P315">
            <v>3.3936119999999903E-3</v>
          </cell>
          <cell r="Q315">
            <v>13.893649880958739</v>
          </cell>
          <cell r="R315">
            <v>40.04649499518105</v>
          </cell>
          <cell r="S315">
            <v>8.1197747000000042E-2</v>
          </cell>
          <cell r="T315">
            <v>4.9185920000001104E-3</v>
          </cell>
          <cell r="U315">
            <v>13.895519935591206</v>
          </cell>
          <cell r="V315">
            <v>40.051784308428275</v>
          </cell>
          <cell r="W315">
            <v>0.12475952800000001</v>
          </cell>
          <cell r="X315">
            <v>8.9343740000000338E-2</v>
          </cell>
          <cell r="Y315">
            <v>13.902237507219471</v>
          </cell>
          <cell r="Z315">
            <v>40.070784470234081</v>
          </cell>
          <cell r="AA315">
            <v>0.18160104199999993</v>
          </cell>
          <cell r="AB315">
            <v>0.17372622799999959</v>
          </cell>
          <cell r="AC315">
            <v>13.909649844998629</v>
          </cell>
          <cell r="AD315">
            <v>40.091749727466436</v>
          </cell>
          <cell r="AE315">
            <v>0.25074948799999996</v>
          </cell>
          <cell r="AF315">
            <v>0.25824067599999978</v>
          </cell>
          <cell r="AG315">
            <v>13.917715055290934</v>
          </cell>
          <cell r="AH315">
            <v>40.114561587023971</v>
          </cell>
          <cell r="AI315">
            <v>0.33423612300000005</v>
          </cell>
          <cell r="AJ315">
            <v>0.34251657599999952</v>
          </cell>
          <cell r="AK315">
            <v>13.92652030481295</v>
          </cell>
          <cell r="AL315">
            <v>40.139466593612205</v>
          </cell>
          <cell r="AM315">
            <v>0.43069978699999989</v>
          </cell>
          <cell r="AN315">
            <v>0.42691424800000011</v>
          </cell>
          <cell r="AO315">
            <v>13.936013063088005</v>
          </cell>
          <cell r="AP315">
            <v>40.166316168606023</v>
          </cell>
          <cell r="AQ315">
            <v>0.53652845100000002</v>
          </cell>
          <cell r="AR315">
            <v>0.51120868000000108</v>
          </cell>
          <cell r="AS315">
            <v>13.945991937692984</v>
          </cell>
          <cell r="AT315">
            <v>40.194540688213188</v>
          </cell>
          <cell r="AU315">
            <v>13.894</v>
          </cell>
          <cell r="AV315">
            <v>40.177</v>
          </cell>
          <cell r="AW315">
            <v>0.65533304199999998</v>
          </cell>
          <cell r="AX315">
            <v>0.59537185200000042</v>
          </cell>
          <cell r="AY315">
            <v>13.959644982475243</v>
          </cell>
          <cell r="AZ315">
            <v>40.362672049036469</v>
          </cell>
          <cell r="BA315">
            <v>1.4001465879999997</v>
          </cell>
          <cell r="BB315">
            <v>1.0111120999999992</v>
          </cell>
          <cell r="BC315">
            <v>14.020558259327512</v>
          </cell>
          <cell r="BD315">
            <v>40.534960813542597</v>
          </cell>
          <cell r="BE315">
            <v>13.914999999999999</v>
          </cell>
          <cell r="BF315">
            <v>40.950000000000003</v>
          </cell>
          <cell r="BG315">
            <v>2.2694382212699997</v>
          </cell>
          <cell r="BH315">
            <v>1.0940259719999998</v>
          </cell>
          <cell r="BI315">
            <v>14.091536087035827</v>
          </cell>
          <cell r="BJ315">
            <v>41.44931945706869</v>
          </cell>
          <cell r="BK315">
            <v>3.1142280834180003</v>
          </cell>
          <cell r="BL315">
            <v>1.0940259719999998</v>
          </cell>
          <cell r="BM315">
            <v>14.135876055610355</v>
          </cell>
          <cell r="BN315">
            <v>41.574731826895281</v>
          </cell>
          <cell r="BO315">
            <v>13.917999999999999</v>
          </cell>
          <cell r="BP315">
            <v>41.008000000000003</v>
          </cell>
          <cell r="BQ315">
            <v>3.8460389812049995</v>
          </cell>
          <cell r="BR315">
            <v>1.0940259720000034</v>
          </cell>
          <cell r="BS315">
            <v>14.177286166413376</v>
          </cell>
          <cell r="BT315">
            <v>41.741372026155055</v>
          </cell>
        </row>
        <row r="316">
          <cell r="B316" t="str">
            <v>Squires Gate</v>
          </cell>
          <cell r="C316" t="str">
            <v>SQUIRES GATE</v>
          </cell>
          <cell r="D316">
            <v>6.6</v>
          </cell>
          <cell r="E316">
            <v>50</v>
          </cell>
          <cell r="F316">
            <v>20</v>
          </cell>
          <cell r="G316">
            <v>0.9176665326643102</v>
          </cell>
          <cell r="H316">
            <v>0.72660880712263021</v>
          </cell>
          <cell r="I316">
            <v>14.531000000000001</v>
          </cell>
          <cell r="J316">
            <v>45.88</v>
          </cell>
          <cell r="K316">
            <v>1.1558177999999975E-2</v>
          </cell>
          <cell r="L316">
            <v>1.8869360000017821E-3</v>
          </cell>
          <cell r="M316">
            <v>14.532176142452604</v>
          </cell>
          <cell r="N316">
            <v>45.883326633215511</v>
          </cell>
          <cell r="O316">
            <v>2.7709321000000009E-2</v>
          </cell>
          <cell r="P316">
            <v>3.6554439999996191E-3</v>
          </cell>
          <cell r="Q316">
            <v>14.533743705381186</v>
          </cell>
          <cell r="R316">
            <v>45.887760370722461</v>
          </cell>
          <cell r="S316">
            <v>4.9079686999999983E-2</v>
          </cell>
          <cell r="T316">
            <v>5.4024320000038983E-3</v>
          </cell>
          <cell r="U316">
            <v>14.535765949404649</v>
          </cell>
          <cell r="V316">
            <v>45.893480140571278</v>
          </cell>
          <cell r="W316">
            <v>7.7306962999999951E-2</v>
          </cell>
          <cell r="X316">
            <v>6.7789468000000852E-2</v>
          </cell>
          <cell r="Y316">
            <v>14.543692645984288</v>
          </cell>
          <cell r="Z316">
            <v>45.915900224186764</v>
          </cell>
          <cell r="AA316">
            <v>0.11586102200000004</v>
          </cell>
          <cell r="AB316">
            <v>0.13016912000000147</v>
          </cell>
          <cell r="AC316">
            <v>14.552522055865525</v>
          </cell>
          <cell r="AD316">
            <v>45.940873566590355</v>
          </cell>
          <cell r="AE316">
            <v>0.16448008399999992</v>
          </cell>
          <cell r="AF316">
            <v>0.19275722800000139</v>
          </cell>
          <cell r="AG316">
            <v>14.562250160340573</v>
          </cell>
          <cell r="AH316">
            <v>45.968388801159946</v>
          </cell>
          <cell r="AI316">
            <v>0.22546600899999991</v>
          </cell>
          <cell r="AJ316">
            <v>0.25506590400000206</v>
          </cell>
          <cell r="AK316">
            <v>14.573035640806783</v>
          </cell>
          <cell r="AL316">
            <v>45.998894746663993</v>
          </cell>
          <cell r="AM316">
            <v>0.298099161</v>
          </cell>
          <cell r="AN316">
            <v>0.31756690799999987</v>
          </cell>
          <cell r="AO316">
            <v>14.584856813737586</v>
          </cell>
          <cell r="AP316">
            <v>46.032330072827797</v>
          </cell>
          <cell r="AQ316">
            <v>0.37931921300000004</v>
          </cell>
          <cell r="AR316">
            <v>0.37996113599999859</v>
          </cell>
          <cell r="AS316">
            <v>14.597419805134173</v>
          </cell>
          <cell r="AT316">
            <v>46.067863578461854</v>
          </cell>
          <cell r="AU316">
            <v>14.541</v>
          </cell>
          <cell r="AV316">
            <v>46.28</v>
          </cell>
          <cell r="AW316">
            <v>0.47318465399999998</v>
          </cell>
          <cell r="AX316">
            <v>0.44219993600000507</v>
          </cell>
          <cell r="AY316">
            <v>14.62107538476493</v>
          </cell>
          <cell r="AZ316">
            <v>46.506487390293614</v>
          </cell>
          <cell r="BA316">
            <v>1.084427083</v>
          </cell>
          <cell r="BB316">
            <v>8.3164272000011863E-2</v>
          </cell>
          <cell r="BC316">
            <v>14.643137755017081</v>
          </cell>
          <cell r="BD316">
            <v>46.568889196750995</v>
          </cell>
          <cell r="BE316">
            <v>14.552</v>
          </cell>
          <cell r="BF316">
            <v>46.664000000000001</v>
          </cell>
          <cell r="BG316">
            <v>1.7861003106999997</v>
          </cell>
          <cell r="BH316">
            <v>-5.2711104639999995</v>
          </cell>
          <cell r="BI316">
            <v>14.247140674221766</v>
          </cell>
          <cell r="BJ316">
            <v>45.801727613737015</v>
          </cell>
          <cell r="BK316">
            <v>2.4358035108446998</v>
          </cell>
          <cell r="BL316">
            <v>-17.933179259999999</v>
          </cell>
          <cell r="BM316">
            <v>13.196331202953395</v>
          </cell>
          <cell r="BN316">
            <v>42.829589602261343</v>
          </cell>
          <cell r="BO316">
            <v>14.554</v>
          </cell>
          <cell r="BP316">
            <v>46.725000000000001</v>
          </cell>
          <cell r="BQ316">
            <v>2.9667938760634001</v>
          </cell>
          <cell r="BR316">
            <v>-22.359051631999996</v>
          </cell>
          <cell r="BS316">
            <v>12.857617388547787</v>
          </cell>
          <cell r="BT316">
            <v>41.926905407820783</v>
          </cell>
        </row>
        <row r="317">
          <cell r="B317" t="str">
            <v>St Annes</v>
          </cell>
          <cell r="C317" t="str">
            <v>ST ANNES</v>
          </cell>
          <cell r="D317">
            <v>6.6</v>
          </cell>
          <cell r="E317">
            <v>50</v>
          </cell>
          <cell r="F317">
            <v>20</v>
          </cell>
          <cell r="G317">
            <v>0.7457932728930704</v>
          </cell>
          <cell r="H317">
            <v>0.65456476469945901</v>
          </cell>
          <cell r="I317">
            <v>13.09</v>
          </cell>
          <cell r="J317">
            <v>37.286000000000001</v>
          </cell>
          <cell r="K317">
            <v>1.3805535000000035E-2</v>
          </cell>
          <cell r="L317">
            <v>1.0016639999999022E-3</v>
          </cell>
          <cell r="M317">
            <v>13.09129529398918</v>
          </cell>
          <cell r="N317">
            <v>37.289663644653523</v>
          </cell>
          <cell r="O317">
            <v>3.3597831000000022E-2</v>
          </cell>
          <cell r="P317">
            <v>1.9540920000000739E-3</v>
          </cell>
          <cell r="Q317">
            <v>13.093109986714282</v>
          </cell>
          <cell r="R317">
            <v>37.294796370780276</v>
          </cell>
          <cell r="S317">
            <v>6.0366613999999985E-2</v>
          </cell>
          <cell r="T317">
            <v>2.9052279999999264E-3</v>
          </cell>
          <cell r="U317">
            <v>13.095534850759215</v>
          </cell>
          <cell r="V317">
            <v>37.301654922018791</v>
          </cell>
          <cell r="W317">
            <v>9.6877198999999914E-2</v>
          </cell>
          <cell r="X317">
            <v>2.3301255999999881E-2</v>
          </cell>
          <cell r="Y317">
            <v>13.100512888385612</v>
          </cell>
          <cell r="Z317">
            <v>37.315734938669294</v>
          </cell>
          <cell r="AA317">
            <v>0.14765097999999988</v>
          </cell>
          <cell r="AB317">
            <v>4.3700419999999518E-2</v>
          </cell>
          <cell r="AC317">
            <v>13.106738906409062</v>
          </cell>
          <cell r="AD317">
            <v>37.333344776925983</v>
          </cell>
          <cell r="AE317">
            <v>0.212561114</v>
          </cell>
          <cell r="AF317">
            <v>6.422151999999981E-2</v>
          </cell>
          <cell r="AG317">
            <v>13.114212201249533</v>
          </cell>
          <cell r="AH317">
            <v>37.354482446763996</v>
          </cell>
          <cell r="AI317">
            <v>0.29497802899999992</v>
          </cell>
          <cell r="AJ317">
            <v>8.4592647999999659E-2</v>
          </cell>
          <cell r="AK317">
            <v>13.12320382311249</v>
          </cell>
          <cell r="AL317">
            <v>37.379914593936647</v>
          </cell>
          <cell r="AM317">
            <v>0.39409056299999989</v>
          </cell>
          <cell r="AN317">
            <v>0.10507611199999989</v>
          </cell>
          <cell r="AO317">
            <v>13.133665759724506</v>
          </cell>
          <cell r="AP317">
            <v>37.409505419227443</v>
          </cell>
          <cell r="AQ317">
            <v>0.50558394400000006</v>
          </cell>
          <cell r="AR317">
            <v>0.12550448800000025</v>
          </cell>
          <cell r="AS317">
            <v>13.145205920620857</v>
          </cell>
          <cell r="AT317">
            <v>37.442145923330621</v>
          </cell>
          <cell r="AU317">
            <v>13.090999999999999</v>
          </cell>
          <cell r="AV317">
            <v>37.341000000000001</v>
          </cell>
          <cell r="AW317">
            <v>0.63336364499999998</v>
          </cell>
          <cell r="AX317">
            <v>0.14584925600000087</v>
          </cell>
          <cell r="AY317">
            <v>13.159163451234603</v>
          </cell>
          <cell r="AZ317">
            <v>37.533795354388268</v>
          </cell>
          <cell r="BA317">
            <v>1.4660325649999999</v>
          </cell>
          <cell r="BB317">
            <v>0.24381406000000094</v>
          </cell>
          <cell r="BC317">
            <v>13.24057278927526</v>
          </cell>
          <cell r="BD317">
            <v>37.764055734310098</v>
          </cell>
          <cell r="BE317">
            <v>13.101000000000001</v>
          </cell>
          <cell r="BF317">
            <v>37.722000000000001</v>
          </cell>
          <cell r="BG317">
            <v>2.4171891710500004</v>
          </cell>
          <cell r="BH317">
            <v>0.26322715600000013</v>
          </cell>
          <cell r="BI317">
            <v>13.335475619388271</v>
          </cell>
          <cell r="BJ317">
            <v>38.385197201969447</v>
          </cell>
          <cell r="BK317">
            <v>3.2625869872831998</v>
          </cell>
          <cell r="BL317">
            <v>0.26322715599999835</v>
          </cell>
          <cell r="BM317">
            <v>13.409428749202599</v>
          </cell>
          <cell r="BN317">
            <v>38.59436824029617</v>
          </cell>
          <cell r="BO317">
            <v>13.102</v>
          </cell>
          <cell r="BP317">
            <v>37.734000000000002</v>
          </cell>
          <cell r="BQ317">
            <v>3.9081634540045997</v>
          </cell>
          <cell r="BR317">
            <v>0.26322715600000191</v>
          </cell>
          <cell r="BS317">
            <v>13.466902044178976</v>
          </cell>
          <cell r="BT317">
            <v>38.766098839631148</v>
          </cell>
        </row>
        <row r="318">
          <cell r="B318" t="str">
            <v>St Marys</v>
          </cell>
          <cell r="C318" t="str">
            <v>ST MARYS</v>
          </cell>
          <cell r="D318">
            <v>6.6</v>
          </cell>
          <cell r="E318">
            <v>52.5</v>
          </cell>
          <cell r="F318">
            <v>21</v>
          </cell>
          <cell r="G318">
            <v>0.7503379782634354</v>
          </cell>
          <cell r="H318">
            <v>0.6529033381234659</v>
          </cell>
          <cell r="I318">
            <v>13.71</v>
          </cell>
          <cell r="J318">
            <v>39.39</v>
          </cell>
          <cell r="K318">
            <v>1.0761482000000044E-2</v>
          </cell>
          <cell r="L318">
            <v>3.2825719999984848E-4</v>
          </cell>
          <cell r="M318">
            <v>13.710970100592784</v>
          </cell>
          <cell r="N318">
            <v>39.392743858830357</v>
          </cell>
          <cell r="O318">
            <v>2.5112525000000052E-2</v>
          </cell>
          <cell r="P318">
            <v>20.000652637199995</v>
          </cell>
          <cell r="Q318">
            <v>15.461800137443092</v>
          </cell>
          <cell r="R318">
            <v>44.344839025878144</v>
          </cell>
          <cell r="S318">
            <v>4.3304706000000026E-2</v>
          </cell>
          <cell r="T318">
            <v>20.000987041200002</v>
          </cell>
          <cell r="U318">
            <v>15.463420793327472</v>
          </cell>
          <cell r="V318">
            <v>44.349422932941408</v>
          </cell>
          <cell r="W318">
            <v>6.6396989500000059E-2</v>
          </cell>
          <cell r="X318">
            <v>20.054771985199995</v>
          </cell>
          <cell r="Y318">
            <v>15.470145806659545</v>
          </cell>
          <cell r="Z318">
            <v>44.368444143064117</v>
          </cell>
          <cell r="AA318">
            <v>9.6559204999999981E-2</v>
          </cell>
          <cell r="AB318">
            <v>20.108566793199998</v>
          </cell>
          <cell r="AC318">
            <v>15.477490141525921</v>
          </cell>
          <cell r="AD318">
            <v>44.389217059013397</v>
          </cell>
          <cell r="AE318">
            <v>0.13327913300000011</v>
          </cell>
          <cell r="AF318">
            <v>20.162415225199997</v>
          </cell>
          <cell r="AG318">
            <v>15.485412818348053</v>
          </cell>
          <cell r="AH318">
            <v>44.411625773037713</v>
          </cell>
          <cell r="AI318">
            <v>0.17770277399999995</v>
          </cell>
          <cell r="AJ318">
            <v>20.216216461200002</v>
          </cell>
          <cell r="AK318">
            <v>15.494005266708214</v>
          </cell>
          <cell r="AL318">
            <v>44.435928887047574</v>
          </cell>
          <cell r="AM318">
            <v>0.22912017300000004</v>
          </cell>
          <cell r="AN318">
            <v>20.270066589199995</v>
          </cell>
          <cell r="AO318">
            <v>15.503213787170392</v>
          </cell>
          <cell r="AP318">
            <v>44.461974516101577</v>
          </cell>
          <cell r="AQ318">
            <v>0.28558410900000014</v>
          </cell>
          <cell r="AR318">
            <v>20.323900609199999</v>
          </cell>
          <cell r="AS318">
            <v>15.512862356047311</v>
          </cell>
          <cell r="AT318">
            <v>44.489264790028038</v>
          </cell>
          <cell r="AU318">
            <v>13.718999999999999</v>
          </cell>
          <cell r="AV318">
            <v>39.755000000000003</v>
          </cell>
          <cell r="AW318">
            <v>0.34959682099999995</v>
          </cell>
          <cell r="AX318">
            <v>20.377706653199997</v>
          </cell>
          <cell r="AY318">
            <v>15.532168824303701</v>
          </cell>
          <cell r="AZ318">
            <v>44.883415884404755</v>
          </cell>
          <cell r="BA318">
            <v>0.75463892060000015</v>
          </cell>
          <cell r="BB318">
            <v>20.169808113200002</v>
          </cell>
          <cell r="BC318">
            <v>15.549414413274015</v>
          </cell>
          <cell r="BD318">
            <v>44.932193776030608</v>
          </cell>
          <cell r="BE318">
            <v>13.644</v>
          </cell>
          <cell r="BF318">
            <v>39.901000000000003</v>
          </cell>
          <cell r="BG318">
            <v>1.2257154450859999</v>
          </cell>
          <cell r="BH318">
            <v>16.345641477200001</v>
          </cell>
          <cell r="BI318">
            <v>15.181095098349822</v>
          </cell>
          <cell r="BJ318">
            <v>44.248561469487051</v>
          </cell>
          <cell r="BK318">
            <v>1.6872006832531001</v>
          </cell>
          <cell r="BL318">
            <v>7.4650794771999998</v>
          </cell>
          <cell r="BM318">
            <v>14.444616880960071</v>
          </cell>
          <cell r="BN318">
            <v>42.165486502637158</v>
          </cell>
          <cell r="BO318">
            <v>13.659000000000001</v>
          </cell>
          <cell r="BP318">
            <v>40.274999999999999</v>
          </cell>
          <cell r="BQ318">
            <v>2.0934054764007</v>
          </cell>
          <cell r="BR318">
            <v>4.8051234772000004</v>
          </cell>
          <cell r="BS318">
            <v>14.262464780056636</v>
          </cell>
          <cell r="BT318">
            <v>41.98185615274118</v>
          </cell>
        </row>
        <row r="319">
          <cell r="B319" t="str">
            <v>St Marys St</v>
          </cell>
          <cell r="C319" t="str">
            <v>ST MARYS ST</v>
          </cell>
          <cell r="D319">
            <v>6.6</v>
          </cell>
          <cell r="E319">
            <v>54.75</v>
          </cell>
          <cell r="F319">
            <v>21.9</v>
          </cell>
          <cell r="G319">
            <v>0.71002226089323728</v>
          </cell>
          <cell r="H319">
            <v>0.62216049263280404</v>
          </cell>
          <cell r="I319">
            <v>13.624000000000001</v>
          </cell>
          <cell r="J319">
            <v>38.869999999999997</v>
          </cell>
          <cell r="K319">
            <v>1.326928500000002E-2</v>
          </cell>
          <cell r="L319">
            <v>1.7607680000000236E-3</v>
          </cell>
          <cell r="M319">
            <v>13.625314788658407</v>
          </cell>
          <cell r="N319">
            <v>38.873718783904742</v>
          </cell>
          <cell r="O319">
            <v>3.158698900000001E-2</v>
          </cell>
          <cell r="P319">
            <v>3.3631519999994808E-3</v>
          </cell>
          <cell r="Q319">
            <v>13.627057344441601</v>
          </cell>
          <cell r="R319">
            <v>38.878647475948313</v>
          </cell>
          <cell r="S319">
            <v>5.5563718000000151E-2</v>
          </cell>
          <cell r="T319">
            <v>4.9132359999992659E-3</v>
          </cell>
          <cell r="U319">
            <v>13.629290361465404</v>
          </cell>
          <cell r="V319">
            <v>38.884963401868461</v>
          </cell>
          <cell r="W319">
            <v>8.7033053000000082E-2</v>
          </cell>
          <cell r="X319">
            <v>7.1150455999999807E-2</v>
          </cell>
          <cell r="Y319">
            <v>13.637837468409472</v>
          </cell>
          <cell r="Z319">
            <v>38.909138270987164</v>
          </cell>
          <cell r="AA319">
            <v>0.12954249100000004</v>
          </cell>
          <cell r="AB319">
            <v>0.13736216399999934</v>
          </cell>
          <cell r="AC319">
            <v>13.647348102183669</v>
          </cell>
          <cell r="AD319">
            <v>38.936038405527633</v>
          </cell>
          <cell r="AE319">
            <v>0.18270031900000006</v>
          </cell>
          <cell r="AF319">
            <v>0.20373281999999948</v>
          </cell>
          <cell r="AG319">
            <v>13.657804132852339</v>
          </cell>
          <cell r="AH319">
            <v>38.965612526288076</v>
          </cell>
          <cell r="AI319">
            <v>0.248784585</v>
          </cell>
          <cell r="AJ319">
            <v>0.26986287200000003</v>
          </cell>
          <cell r="AK319">
            <v>13.669369886199011</v>
          </cell>
          <cell r="AL319">
            <v>38.998325416771927</v>
          </cell>
          <cell r="AM319">
            <v>0.32694711900000017</v>
          </cell>
          <cell r="AN319">
            <v>0.33613931599999924</v>
          </cell>
          <cell r="AO319">
            <v>13.682005019961098</v>
          </cell>
          <cell r="AP319">
            <v>39.034062971829407</v>
          </cell>
          <cell r="AQ319">
            <v>0.41397967599999996</v>
          </cell>
          <cell r="AR319">
            <v>0.40231563200000009</v>
          </cell>
          <cell r="AS319">
            <v>13.69540732057758</v>
          </cell>
          <cell r="AT319">
            <v>39.07197040242707</v>
          </cell>
          <cell r="AU319">
            <v>13.632999999999999</v>
          </cell>
          <cell r="AV319">
            <v>39.167999999999999</v>
          </cell>
          <cell r="AW319">
            <v>0.51379615300000003</v>
          </cell>
          <cell r="AX319">
            <v>0.46835728399999876</v>
          </cell>
          <cell r="AY319">
            <v>13.718916144126888</v>
          </cell>
          <cell r="AZ319">
            <v>39.411007552502092</v>
          </cell>
          <cell r="BA319">
            <v>1.1583729890000001</v>
          </cell>
          <cell r="BB319">
            <v>0.79304851199999904</v>
          </cell>
          <cell r="BC319">
            <v>13.803705110440116</v>
          </cell>
          <cell r="BD319">
            <v>39.650826964701622</v>
          </cell>
          <cell r="BE319">
            <v>13.7</v>
          </cell>
          <cell r="BF319">
            <v>39.688000000000002</v>
          </cell>
          <cell r="BG319">
            <v>1.90210074196</v>
          </cell>
          <cell r="BH319">
            <v>0.85772858800000007</v>
          </cell>
          <cell r="BI319">
            <v>13.941422455540883</v>
          </cell>
          <cell r="BJ319">
            <v>40.370845821774665</v>
          </cell>
          <cell r="BK319">
            <v>2.5989071072947003</v>
          </cell>
          <cell r="BL319">
            <v>0.85772858799999829</v>
          </cell>
          <cell r="BM319">
            <v>14.002377204419524</v>
          </cell>
          <cell r="BN319">
            <v>40.543251886885109</v>
          </cell>
          <cell r="BO319">
            <v>13.701000000000001</v>
          </cell>
          <cell r="BP319">
            <v>39.710999999999999</v>
          </cell>
          <cell r="BQ319">
            <v>3.1763471055170003</v>
          </cell>
          <cell r="BR319">
            <v>0.85772858799999829</v>
          </cell>
          <cell r="BS319">
            <v>14.053890104179299</v>
          </cell>
          <cell r="BT319">
            <v>40.70912394271523</v>
          </cell>
        </row>
        <row r="320">
          <cell r="B320" t="str">
            <v>St Thomas Rd</v>
          </cell>
          <cell r="C320" t="str">
            <v>ST THOMAS RD</v>
          </cell>
          <cell r="D320">
            <v>6.6</v>
          </cell>
          <cell r="E320">
            <v>54.75</v>
          </cell>
          <cell r="F320">
            <v>21.9</v>
          </cell>
          <cell r="G320">
            <v>0.69737037210692687</v>
          </cell>
          <cell r="H320">
            <v>0.60429822716372983</v>
          </cell>
          <cell r="I320">
            <v>13.231999999999999</v>
          </cell>
          <cell r="J320">
            <v>38.174999999999997</v>
          </cell>
          <cell r="K320">
            <v>2.1993144999999825E-2</v>
          </cell>
          <cell r="L320">
            <v>2.3694559999998255E-3</v>
          </cell>
          <cell r="M320">
            <v>13.234131174885682</v>
          </cell>
          <cell r="N320">
            <v>38.181027872854244</v>
          </cell>
          <cell r="O320">
            <v>5.268824399999994E-2</v>
          </cell>
          <cell r="P320">
            <v>4.5053039999998212E-3</v>
          </cell>
          <cell r="Q320">
            <v>13.237003137929349</v>
          </cell>
          <cell r="R320">
            <v>38.189151011028216</v>
          </cell>
          <cell r="S320">
            <v>9.3258789999999925E-2</v>
          </cell>
          <cell r="T320">
            <v>6.5536440000002472E-3</v>
          </cell>
          <cell r="U320">
            <v>13.240731323581571</v>
          </cell>
          <cell r="V320">
            <v>38.199695912453052</v>
          </cell>
          <cell r="W320">
            <v>0.14734863899999995</v>
          </cell>
          <cell r="X320">
            <v>8.8335683999998693E-2</v>
          </cell>
          <cell r="Y320">
            <v>13.252617031413306</v>
          </cell>
          <cell r="Z320">
            <v>38.233313770881139</v>
          </cell>
          <cell r="AA320">
            <v>0.22103498199999982</v>
          </cell>
          <cell r="AB320">
            <v>0.17006907999999976</v>
          </cell>
          <cell r="AC320">
            <v>13.266212732648007</v>
          </cell>
          <cell r="AD320">
            <v>38.271768221033312</v>
          </cell>
          <cell r="AE320">
            <v>0.31378858099999973</v>
          </cell>
          <cell r="AF320">
            <v>0.25198917599999993</v>
          </cell>
          <cell r="AG320">
            <v>13.281492718228098</v>
          </cell>
          <cell r="AH320">
            <v>38.314986546713769</v>
          </cell>
          <cell r="AI320">
            <v>0.42975124199999992</v>
          </cell>
          <cell r="AJ320">
            <v>0.33358892000000084</v>
          </cell>
          <cell r="AK320">
            <v>13.298774946668781</v>
          </cell>
          <cell r="AL320">
            <v>38.363868070411456</v>
          </cell>
          <cell r="AM320">
            <v>0.56752131299999975</v>
          </cell>
          <cell r="AN320">
            <v>0.41536105200000017</v>
          </cell>
          <cell r="AO320">
            <v>13.317979908790074</v>
          </cell>
          <cell r="AP320">
            <v>38.418187906205048</v>
          </cell>
          <cell r="AQ320">
            <v>0.7213652629999997</v>
          </cell>
          <cell r="AR320">
            <v>0.49699855200000043</v>
          </cell>
          <cell r="AS320">
            <v>13.338579193418356</v>
          </cell>
          <cell r="AT320">
            <v>38.476451481598048</v>
          </cell>
          <cell r="AU320">
            <v>13.241</v>
          </cell>
          <cell r="AV320">
            <v>38.612000000000002</v>
          </cell>
          <cell r="AW320">
            <v>0.89698670499999988</v>
          </cell>
          <cell r="AX320">
            <v>0.57846073199999859</v>
          </cell>
          <cell r="AY320">
            <v>13.370068178019256</v>
          </cell>
          <cell r="AZ320">
            <v>38.977059935651234</v>
          </cell>
          <cell r="BA320">
            <v>2.0302578209999993</v>
          </cell>
          <cell r="BB320">
            <v>0.97877924000000016</v>
          </cell>
          <cell r="BC320">
            <v>13.504222478359077</v>
          </cell>
          <cell r="BD320">
            <v>39.356505597633735</v>
          </cell>
          <cell r="BE320">
            <v>13.257999999999999</v>
          </cell>
          <cell r="BF320">
            <v>39.326999999999998</v>
          </cell>
          <cell r="BG320">
            <v>3.3371973206799996</v>
          </cell>
          <cell r="BH320">
            <v>1.0585180719999987</v>
          </cell>
          <cell r="BI320">
            <v>13.642525373521936</v>
          </cell>
          <cell r="BJ320">
            <v>40.414601996622601</v>
          </cell>
          <cell r="BK320">
            <v>4.5387593588349997</v>
          </cell>
          <cell r="BL320">
            <v>1.058518072000004</v>
          </cell>
          <cell r="BM320">
            <v>13.747634792639637</v>
          </cell>
          <cell r="BN320">
            <v>40.711896328721423</v>
          </cell>
          <cell r="BO320">
            <v>13.266999999999999</v>
          </cell>
          <cell r="BP320">
            <v>39.57</v>
          </cell>
          <cell r="BQ320">
            <v>5.5034142906239998</v>
          </cell>
          <cell r="BR320">
            <v>1.0585180720000076</v>
          </cell>
          <cell r="BS320">
            <v>13.841020214540164</v>
          </cell>
          <cell r="BT320">
            <v>41.19357434495803</v>
          </cell>
        </row>
        <row r="321">
          <cell r="B321" t="str">
            <v>Stainburn</v>
          </cell>
          <cell r="C321" t="str">
            <v>STAINBURN</v>
          </cell>
          <cell r="D321">
            <v>11</v>
          </cell>
          <cell r="E321">
            <v>50</v>
          </cell>
          <cell r="F321">
            <v>20</v>
          </cell>
          <cell r="G321">
            <v>0.49755536328403216</v>
          </cell>
          <cell r="H321">
            <v>0.40204893469195985</v>
          </cell>
          <cell r="I321">
            <v>8.0399999999999991</v>
          </cell>
          <cell r="J321">
            <v>24.875</v>
          </cell>
          <cell r="K321">
            <v>1.7442573999999933E-2</v>
          </cell>
          <cell r="L321">
            <v>1.2040479999995135E-3</v>
          </cell>
          <cell r="M321">
            <v>8.0409786938391967</v>
          </cell>
          <cell r="N321">
            <v>24.877768164201608</v>
          </cell>
          <cell r="O321">
            <v>4.2348170000000018E-2</v>
          </cell>
          <cell r="P321">
            <v>2.3432959999993841E-3</v>
          </cell>
          <cell r="Q321">
            <v>8.0423456936295974</v>
          </cell>
          <cell r="R321">
            <v>24.881634623488299</v>
          </cell>
          <cell r="S321">
            <v>7.5918531999999983E-2</v>
          </cell>
          <cell r="T321">
            <v>3.4783679999996764E-3</v>
          </cell>
          <cell r="U321">
            <v>8.0441672565079827</v>
          </cell>
          <cell r="V321">
            <v>24.886786781342956</v>
          </cell>
          <cell r="W321">
            <v>0.12279853299999999</v>
          </cell>
          <cell r="X321">
            <v>2.0252207999999605E-2</v>
          </cell>
          <cell r="Y321">
            <v>8.0475082167112841</v>
          </cell>
          <cell r="Z321">
            <v>24.896236443804668</v>
          </cell>
          <cell r="AA321">
            <v>0.18751476199999995</v>
          </cell>
          <cell r="AB321">
            <v>3.7030187999999686E-2</v>
          </cell>
          <cell r="AC321">
            <v>8.0517855533934242</v>
          </cell>
          <cell r="AD321">
            <v>24.908334578898106</v>
          </cell>
          <cell r="AE321">
            <v>0.26984376899999996</v>
          </cell>
          <cell r="AF321">
            <v>5.3955611999998876E-2</v>
          </cell>
          <cell r="AG321">
            <v>8.056995059980343</v>
          </cell>
          <cell r="AH321">
            <v>24.923069288635094</v>
          </cell>
          <cell r="AI321">
            <v>0.37364665599999991</v>
          </cell>
          <cell r="AJ321">
            <v>7.0704475999999961E-2</v>
          </cell>
          <cell r="AK321">
            <v>8.0633223859704461</v>
          </cell>
          <cell r="AL321">
            <v>24.940965669092613</v>
          </cell>
          <cell r="AM321">
            <v>0.49796508599999989</v>
          </cell>
          <cell r="AN321">
            <v>8.7588660000000207E-2</v>
          </cell>
          <cell r="AO321">
            <v>8.0707336011707351</v>
          </cell>
          <cell r="AP321">
            <v>24.961927751192441</v>
          </cell>
          <cell r="AQ321">
            <v>0.63745806999999999</v>
          </cell>
          <cell r="AR321">
            <v>0.10440635200000026</v>
          </cell>
          <cell r="AS321">
            <v>8.078937783976718</v>
          </cell>
          <cell r="AT321">
            <v>24.985132684377259</v>
          </cell>
          <cell r="AU321">
            <v>8.0449999999999999</v>
          </cell>
          <cell r="AV321">
            <v>25.047999999999998</v>
          </cell>
          <cell r="AW321">
            <v>0.79340851299999982</v>
          </cell>
          <cell r="AX321">
            <v>0.12112317599999978</v>
          </cell>
          <cell r="AY321">
            <v>8.0930004651660532</v>
          </cell>
          <cell r="AZ321">
            <v>25.1837658176761</v>
          </cell>
          <cell r="BA321">
            <v>1.8034144129999996</v>
          </cell>
          <cell r="BB321">
            <v>0.20020405599999913</v>
          </cell>
          <cell r="BC321">
            <v>8.1501626965845873</v>
          </cell>
          <cell r="BD321">
            <v>25.345445023531298</v>
          </cell>
          <cell r="BE321">
            <v>8.0470000000000006</v>
          </cell>
          <cell r="BF321">
            <v>25.224</v>
          </cell>
          <cell r="BG321">
            <v>2.9722100919999996</v>
          </cell>
          <cell r="BH321">
            <v>0.2158070999999997</v>
          </cell>
          <cell r="BI321">
            <v>8.2143275076347599</v>
          </cell>
          <cell r="BJ321">
            <v>25.69727366131033</v>
          </cell>
          <cell r="BK321">
            <v>4.0196931322370002</v>
          </cell>
          <cell r="BL321">
            <v>0.2158070999999997</v>
          </cell>
          <cell r="BM321">
            <v>8.2693061090213416</v>
          </cell>
          <cell r="BN321">
            <v>25.852776628752746</v>
          </cell>
          <cell r="BO321">
            <v>8.0630000000000006</v>
          </cell>
          <cell r="BP321">
            <v>25.271999999999998</v>
          </cell>
          <cell r="BQ321">
            <v>4.8192033742040001</v>
          </cell>
          <cell r="BR321">
            <v>0.21580710000000147</v>
          </cell>
          <cell r="BS321">
            <v>8.3272695138776616</v>
          </cell>
          <cell r="BT321">
            <v>26.019467061295064</v>
          </cell>
        </row>
        <row r="322">
          <cell r="B322" t="str">
            <v>Standish</v>
          </cell>
          <cell r="C322" t="str">
            <v>STANDISH</v>
          </cell>
          <cell r="D322">
            <v>11</v>
          </cell>
          <cell r="E322">
            <v>62.5</v>
          </cell>
          <cell r="F322">
            <v>25</v>
          </cell>
          <cell r="G322">
            <v>0.43665134835433983</v>
          </cell>
          <cell r="H322">
            <v>0.33550659916538111</v>
          </cell>
          <cell r="I322">
            <v>8.3859999999999992</v>
          </cell>
          <cell r="J322">
            <v>27.286000000000001</v>
          </cell>
          <cell r="K322">
            <v>2.9577353000000528E-2</v>
          </cell>
          <cell r="L322">
            <v>2.1447599999930844E-3</v>
          </cell>
          <cell r="M322">
            <v>8.3876649791345272</v>
          </cell>
          <cell r="N322">
            <v>27.290709272146238</v>
          </cell>
          <cell r="O322">
            <v>7.1718109999999946E-2</v>
          </cell>
          <cell r="P322">
            <v>20.004257647999992</v>
          </cell>
          <cell r="Q322">
            <v>9.4397154552841531</v>
          </cell>
          <cell r="R322">
            <v>30.266357375489985</v>
          </cell>
          <cell r="S322">
            <v>0.12841584900000047</v>
          </cell>
          <cell r="T322">
            <v>20.006423807999994</v>
          </cell>
          <cell r="U322">
            <v>9.442805008732627</v>
          </cell>
          <cell r="V322">
            <v>30.275095952266998</v>
          </cell>
          <cell r="W322">
            <v>0.20453822799999966</v>
          </cell>
          <cell r="X322">
            <v>20.049623820000001</v>
          </cell>
          <cell r="Y322">
            <v>9.4490678100566452</v>
          </cell>
          <cell r="Z322">
            <v>30.29280982940875</v>
          </cell>
          <cell r="AA322">
            <v>0.31010818800000006</v>
          </cell>
          <cell r="AB322">
            <v>20.092872236000012</v>
          </cell>
          <cell r="AC322">
            <v>9.4568787490970063</v>
          </cell>
          <cell r="AD322">
            <v>30.314902501260246</v>
          </cell>
          <cell r="AE322">
            <v>0.4447685899999998</v>
          </cell>
          <cell r="AF322">
            <v>20.136462391999999</v>
          </cell>
          <cell r="AG322">
            <v>9.4662344770646865</v>
          </cell>
          <cell r="AH322">
            <v>30.341364496015782</v>
          </cell>
          <cell r="AI322">
            <v>0.61554233099999944</v>
          </cell>
          <cell r="AJ322">
            <v>20.179708647999988</v>
          </cell>
          <cell r="AK322">
            <v>9.4774676136901324</v>
          </cell>
          <cell r="AL322">
            <v>30.373136604343173</v>
          </cell>
          <cell r="AM322">
            <v>0.82062678199999972</v>
          </cell>
          <cell r="AN322">
            <v>20.223268787999999</v>
          </cell>
          <cell r="AO322">
            <v>9.4905180701943515</v>
          </cell>
          <cell r="AP322">
            <v>30.410048869510021</v>
          </cell>
          <cell r="AQ322">
            <v>1.0511368320000001</v>
          </cell>
          <cell r="AR322">
            <v>20.266710599999996</v>
          </cell>
          <cell r="AS322">
            <v>9.5048968139462335</v>
          </cell>
          <cell r="AT322">
            <v>30.450718098357619</v>
          </cell>
          <cell r="AU322">
            <v>8.3970000000000002</v>
          </cell>
          <cell r="AV322">
            <v>27.699000000000002</v>
          </cell>
          <cell r="AW322">
            <v>1.3173556900000003</v>
          </cell>
          <cell r="AX322">
            <v>20.309951955999992</v>
          </cell>
          <cell r="AY322">
            <v>9.5321392628422679</v>
          </cell>
          <cell r="AZ322">
            <v>30.909658681387466</v>
          </cell>
          <cell r="BA322">
            <v>3.0501061189999987</v>
          </cell>
          <cell r="BB322">
            <v>20.516773416000007</v>
          </cell>
          <cell r="BC322">
            <v>9.633940385771977</v>
          </cell>
          <cell r="BD322">
            <v>31.197595738811476</v>
          </cell>
          <cell r="BE322">
            <v>8.4019999999999992</v>
          </cell>
          <cell r="BF322">
            <v>28.276</v>
          </cell>
          <cell r="BG322">
            <v>5.0198806587</v>
          </cell>
          <cell r="BH322">
            <v>20.553729867999998</v>
          </cell>
          <cell r="BI322">
            <v>9.7442664474309897</v>
          </cell>
          <cell r="BJ322">
            <v>32.072502828550519</v>
          </cell>
          <cell r="BK322">
            <v>6.7699984436413008</v>
          </cell>
          <cell r="BL322">
            <v>20.127379787999999</v>
          </cell>
          <cell r="BM322">
            <v>9.8137462329575698</v>
          </cell>
          <cell r="BN322">
            <v>32.269021338555447</v>
          </cell>
          <cell r="BO322">
            <v>8.4019999999999992</v>
          </cell>
          <cell r="BP322">
            <v>28.268000000000001</v>
          </cell>
          <cell r="BQ322">
            <v>8.1129766353350004</v>
          </cell>
          <cell r="BR322">
            <v>18.986463999999991</v>
          </cell>
          <cell r="BS322">
            <v>9.824351758699903</v>
          </cell>
          <cell r="BT322">
            <v>32.291018295237258</v>
          </cell>
        </row>
        <row r="323">
          <cell r="B323" t="str">
            <v>Strangeways</v>
          </cell>
          <cell r="C323" t="str">
            <v>STRANGEWAYS</v>
          </cell>
          <cell r="D323">
            <v>6.6</v>
          </cell>
          <cell r="E323">
            <v>54.75</v>
          </cell>
          <cell r="F323">
            <v>21.9</v>
          </cell>
          <cell r="G323">
            <v>0.77653306956023216</v>
          </cell>
          <cell r="H323">
            <v>0.66038720631835046</v>
          </cell>
          <cell r="I323">
            <v>14.461</v>
          </cell>
          <cell r="J323">
            <v>42.511000000000003</v>
          </cell>
          <cell r="K323">
            <v>1.5925171999999987E-2</v>
          </cell>
          <cell r="L323">
            <v>9.91423999999963E-4</v>
          </cell>
          <cell r="M323">
            <v>14.462479818371875</v>
          </cell>
          <cell r="N323">
            <v>42.515185558422708</v>
          </cell>
          <cell r="O323">
            <v>3.8187102000000084E-2</v>
          </cell>
          <cell r="P323">
            <v>1.9321639999994034E-3</v>
          </cell>
          <cell r="Q323">
            <v>14.464509525609817</v>
          </cell>
          <cell r="R323">
            <v>42.5209264374298</v>
          </cell>
          <cell r="S323">
            <v>6.7652739999999989E-2</v>
          </cell>
          <cell r="T323">
            <v>2.8724519999991927E-3</v>
          </cell>
          <cell r="U323">
            <v>14.46716935433119</v>
          </cell>
          <cell r="V323">
            <v>42.528449569132512</v>
          </cell>
          <cell r="W323">
            <v>0.10649050090000001</v>
          </cell>
          <cell r="X323">
            <v>8.8752907999999575E-2</v>
          </cell>
          <cell r="Y323">
            <v>14.478079368891805</v>
          </cell>
          <cell r="Z323">
            <v>42.559307750247129</v>
          </cell>
          <cell r="AA323">
            <v>0.159573509</v>
          </cell>
          <cell r="AB323">
            <v>0.1746398039999999</v>
          </cell>
          <cell r="AC323">
            <v>14.490236082761713</v>
          </cell>
          <cell r="AD323">
            <v>42.593692129504554</v>
          </cell>
          <cell r="AE323">
            <v>0.226546939</v>
          </cell>
          <cell r="AF323">
            <v>0.26065380799999982</v>
          </cell>
          <cell r="AG323">
            <v>14.50361901248937</v>
          </cell>
          <cell r="AH323">
            <v>42.631544770954832</v>
          </cell>
          <cell r="AI323">
            <v>0.31062308999999999</v>
          </cell>
          <cell r="AJ323">
            <v>0.34652388800000011</v>
          </cell>
          <cell r="AK323">
            <v>14.518485452219007</v>
          </cell>
          <cell r="AL323">
            <v>42.673593412334547</v>
          </cell>
          <cell r="AM323">
            <v>0.41081363699999995</v>
          </cell>
          <cell r="AN323">
            <v>0.43251071200000002</v>
          </cell>
          <cell r="AO323">
            <v>14.534771748471108</v>
          </cell>
          <cell r="AP323">
            <v>42.719658014415643</v>
          </cell>
          <cell r="AQ323">
            <v>0.52288596300000023</v>
          </cell>
          <cell r="AR323">
            <v>0.51844299999999999</v>
          </cell>
          <cell r="AS323">
            <v>14.552092660167123</v>
          </cell>
          <cell r="AT323">
            <v>42.768648950881975</v>
          </cell>
          <cell r="AU323">
            <v>14.472</v>
          </cell>
          <cell r="AV323">
            <v>42.853999999999999</v>
          </cell>
          <cell r="AW323">
            <v>0.65272357000000003</v>
          </cell>
          <cell r="AX323">
            <v>0.60429239999999984</v>
          </cell>
          <cell r="AY323">
            <v>14.581960380099266</v>
          </cell>
          <cell r="AZ323">
            <v>43.165014921720164</v>
          </cell>
          <cell r="BA323">
            <v>1.4992894959</v>
          </cell>
          <cell r="BB323">
            <v>1.0297478119999988</v>
          </cell>
          <cell r="BC323">
            <v>14.693233389470707</v>
          </cell>
          <cell r="BD323">
            <v>43.479742519678489</v>
          </cell>
          <cell r="BE323">
            <v>14.493</v>
          </cell>
          <cell r="BF323">
            <v>43.417999999999999</v>
          </cell>
          <cell r="BG323">
            <v>2.4696099977170007</v>
          </cell>
          <cell r="BH323">
            <v>1.1146574239999993</v>
          </cell>
          <cell r="BI323">
            <v>14.806542084966049</v>
          </cell>
          <cell r="BJ323">
            <v>44.304830937867443</v>
          </cell>
          <cell r="BK323">
            <v>3.3683670395457996</v>
          </cell>
          <cell r="BL323">
            <v>1.1146574240000011</v>
          </cell>
          <cell r="BM323">
            <v>14.885162936486644</v>
          </cell>
          <cell r="BN323">
            <v>44.527204286878941</v>
          </cell>
          <cell r="BO323">
            <v>14.433</v>
          </cell>
          <cell r="BP323">
            <v>43.893000000000001</v>
          </cell>
          <cell r="BQ323">
            <v>4.1049267657086999</v>
          </cell>
          <cell r="BR323">
            <v>1.1146574239999993</v>
          </cell>
          <cell r="BS323">
            <v>14.889595202573672</v>
          </cell>
          <cell r="BT323">
            <v>45.184446255988355</v>
          </cell>
        </row>
        <row r="324">
          <cell r="B324" t="str">
            <v>Strawberry Bank</v>
          </cell>
          <cell r="C324" t="str">
            <v>STRAWBERRY BANK</v>
          </cell>
          <cell r="D324">
            <v>6.6</v>
          </cell>
          <cell r="E324">
            <v>62.5</v>
          </cell>
          <cell r="F324">
            <v>25</v>
          </cell>
          <cell r="G324">
            <v>0.82097632135602228</v>
          </cell>
          <cell r="H324">
            <v>0.63113685258377294</v>
          </cell>
          <cell r="I324">
            <v>15.776999999999999</v>
          </cell>
          <cell r="J324">
            <v>51.307000000000002</v>
          </cell>
          <cell r="K324">
            <v>1.2879104000000086E-2</v>
          </cell>
          <cell r="L324">
            <v>3.3687040000032198E-3</v>
          </cell>
          <cell r="M324">
            <v>15.778421314594324</v>
          </cell>
          <cell r="N324">
            <v>51.311020084751391</v>
          </cell>
          <cell r="O324">
            <v>3.07367320000001E-2</v>
          </cell>
          <cell r="P324">
            <v>6.3817960000065455E-3</v>
          </cell>
          <cell r="Q324">
            <v>15.780247029111019</v>
          </cell>
          <cell r="R324">
            <v>51.316183985212447</v>
          </cell>
          <cell r="S324">
            <v>5.4203455000000067E-2</v>
          </cell>
          <cell r="T324">
            <v>9.253948000015555E-3</v>
          </cell>
          <cell r="U324">
            <v>15.782551083136989</v>
          </cell>
          <cell r="V324">
            <v>51.322700834116382</v>
          </cell>
          <cell r="W324">
            <v>8.5127746999999976E-2</v>
          </cell>
          <cell r="X324">
            <v>4.6030412000000354E-2</v>
          </cell>
          <cell r="Y324">
            <v>15.788473363394706</v>
          </cell>
          <cell r="Z324">
            <v>51.339451572237664</v>
          </cell>
          <cell r="AA324">
            <v>0.12706100800000003</v>
          </cell>
          <cell r="AB324">
            <v>8.2727400000010221E-2</v>
          </cell>
          <cell r="AC324">
            <v>15.795351726338131</v>
          </cell>
          <cell r="AD324">
            <v>51.358906520560694</v>
          </cell>
          <cell r="AE324">
            <v>0.17965480800000005</v>
          </cell>
          <cell r="AF324">
            <v>0.11967549600000638</v>
          </cell>
          <cell r="AG324">
            <v>15.803184610847122</v>
          </cell>
          <cell r="AH324">
            <v>51.381061263570928</v>
          </cell>
          <cell r="AI324">
            <v>0.24524786400000015</v>
          </cell>
          <cell r="AJ324">
            <v>0.15617060000000293</v>
          </cell>
          <cell r="AK324">
            <v>15.812115008825467</v>
          </cell>
          <cell r="AL324">
            <v>51.406320243447659</v>
          </cell>
          <cell r="AM324">
            <v>0.32303756900000008</v>
          </cell>
          <cell r="AN324">
            <v>0.19289764000001242</v>
          </cell>
          <cell r="AO324">
            <v>15.822132626030388</v>
          </cell>
          <cell r="AP324">
            <v>51.434654343675376</v>
          </cell>
          <cell r="AQ324">
            <v>0.40979445799999997</v>
          </cell>
          <cell r="AR324">
            <v>0.22942935200001102</v>
          </cell>
          <cell r="AS324">
            <v>15.832917581632715</v>
          </cell>
          <cell r="AT324">
            <v>51.465158804640183</v>
          </cell>
          <cell r="AU324">
            <v>15.779</v>
          </cell>
          <cell r="AV324">
            <v>51.366</v>
          </cell>
          <cell r="AW324">
            <v>0.50914302399999989</v>
          </cell>
          <cell r="AX324">
            <v>0.26571175200000141</v>
          </cell>
          <cell r="AY324">
            <v>15.846782214167646</v>
          </cell>
          <cell r="AZ324">
            <v>51.557717053127128</v>
          </cell>
          <cell r="BA324">
            <v>1.1500116060000001</v>
          </cell>
          <cell r="BB324">
            <v>-0.13124137999999874</v>
          </cell>
          <cell r="BC324">
            <v>15.868119282458103</v>
          </cell>
          <cell r="BD324">
            <v>51.618067395842417</v>
          </cell>
          <cell r="BE324">
            <v>15.792999999999999</v>
          </cell>
          <cell r="BF324">
            <v>51.738</v>
          </cell>
          <cell r="BG324">
            <v>1.88473317937</v>
          </cell>
          <cell r="BH324">
            <v>-4.7365138159999987</v>
          </cell>
          <cell r="BI324">
            <v>15.54353389117756</v>
          </cell>
          <cell r="BJ324">
            <v>51.03240329110173</v>
          </cell>
          <cell r="BK324">
            <v>2.5599296077589</v>
          </cell>
          <cell r="BL324">
            <v>-15.361313815999992</v>
          </cell>
          <cell r="BM324">
            <v>14.673169300207906</v>
          </cell>
          <cell r="BN324">
            <v>48.570640473584533</v>
          </cell>
          <cell r="BO324">
            <v>15.702</v>
          </cell>
          <cell r="BP324">
            <v>51.527000000000001</v>
          </cell>
          <cell r="BQ324">
            <v>3.1046356123179004</v>
          </cell>
          <cell r="BR324">
            <v>-18.543713815999993</v>
          </cell>
          <cell r="BS324">
            <v>14.351430915615827</v>
          </cell>
          <cell r="BT324">
            <v>47.707013767884177</v>
          </cell>
        </row>
        <row r="325">
          <cell r="B325" t="str">
            <v>Stuart St</v>
          </cell>
          <cell r="C325" t="str">
            <v>STUART ST</v>
          </cell>
          <cell r="D325">
            <v>6.6</v>
          </cell>
          <cell r="E325">
            <v>54.75</v>
          </cell>
          <cell r="F325">
            <v>21.9</v>
          </cell>
          <cell r="G325">
            <v>0.75505772137779859</v>
          </cell>
          <cell r="H325">
            <v>0.65941578556329283</v>
          </cell>
          <cell r="I325">
            <v>14.44</v>
          </cell>
          <cell r="J325">
            <v>41.335999999999999</v>
          </cell>
          <cell r="K325">
            <v>1.2397009999999931E-2</v>
          </cell>
          <cell r="L325">
            <v>1.3860359999999794E-3</v>
          </cell>
          <cell r="M325">
            <v>14.441205703836113</v>
          </cell>
          <cell r="N325">
            <v>41.339410245434472</v>
          </cell>
          <cell r="O325">
            <v>3.0273150999999943E-2</v>
          </cell>
          <cell r="P325">
            <v>2.688676000000001E-3</v>
          </cell>
          <cell r="Q325">
            <v>14.442883412074458</v>
          </cell>
          <cell r="R325">
            <v>41.344155520923223</v>
          </cell>
          <cell r="S325">
            <v>5.4566975999999934E-2</v>
          </cell>
          <cell r="T325">
            <v>3.980288000000165E-3</v>
          </cell>
          <cell r="U325">
            <v>14.445121557368291</v>
          </cell>
          <cell r="V325">
            <v>41.350485951781415</v>
          </cell>
          <cell r="W325">
            <v>8.7294449199999957E-2</v>
          </cell>
          <cell r="X325">
            <v>2.3267479999999896E-2</v>
          </cell>
          <cell r="Y325">
            <v>14.449671660543293</v>
          </cell>
          <cell r="Z325">
            <v>41.363355587021992</v>
          </cell>
          <cell r="AA325">
            <v>0.13312877720000005</v>
          </cell>
          <cell r="AB325">
            <v>4.2555212000000342E-2</v>
          </cell>
          <cell r="AC325">
            <v>14.455368363402565</v>
          </cell>
          <cell r="AD325">
            <v>41.379468295910769</v>
          </cell>
          <cell r="AE325">
            <v>0.19200755000000003</v>
          </cell>
          <cell r="AF325">
            <v>6.2009311999999372E-2</v>
          </cell>
          <cell r="AG325">
            <v>14.46222071267491</v>
          </cell>
          <cell r="AH325">
            <v>41.398849666460904</v>
          </cell>
          <cell r="AI325">
            <v>0.26722627099999985</v>
          </cell>
          <cell r="AJ325">
            <v>8.1258524000000332E-2</v>
          </cell>
          <cell r="AK325">
            <v>14.47048451366693</v>
          </cell>
          <cell r="AL325">
            <v>41.42222322534024</v>
          </cell>
          <cell r="AM325">
            <v>0.35803849500000007</v>
          </cell>
          <cell r="AN325">
            <v>0.10066101200000022</v>
          </cell>
          <cell r="AO325">
            <v>14.480125800582362</v>
          </cell>
          <cell r="AP325">
            <v>41.449492902769315</v>
          </cell>
          <cell r="AQ325">
            <v>0.46043760199999995</v>
          </cell>
          <cell r="AR325">
            <v>0.11998396799999966</v>
          </cell>
          <cell r="AS325">
            <v>14.490773719648933</v>
          </cell>
          <cell r="AT325">
            <v>41.479609765879303</v>
          </cell>
          <cell r="AU325">
            <v>14.464</v>
          </cell>
          <cell r="AV325">
            <v>42.121000000000002</v>
          </cell>
          <cell r="AW325">
            <v>0.57957551299999976</v>
          </cell>
          <cell r="AX325">
            <v>0.13918956800000082</v>
          </cell>
          <cell r="AY325">
            <v>14.526875638333252</v>
          </cell>
          <cell r="AZ325">
            <v>42.298839160947502</v>
          </cell>
          <cell r="BA325">
            <v>1.3593454895999999</v>
          </cell>
          <cell r="BB325">
            <v>0.23019346799999996</v>
          </cell>
          <cell r="BC325">
            <v>14.603048597736024</v>
          </cell>
          <cell r="BD325">
            <v>42.514288825494496</v>
          </cell>
          <cell r="BE325">
            <v>14.48</v>
          </cell>
          <cell r="BF325">
            <v>42.658999999999999</v>
          </cell>
          <cell r="BG325">
            <v>2.2417071543490001</v>
          </cell>
          <cell r="BH325">
            <v>0.24815511599999907</v>
          </cell>
          <cell r="BI325">
            <v>14.697806462428954</v>
          </cell>
          <cell r="BJ325">
            <v>43.275049706279063</v>
          </cell>
          <cell r="BK325">
            <v>3.0177103574832103</v>
          </cell>
          <cell r="BL325">
            <v>0.24815511599999907</v>
          </cell>
          <cell r="BM325">
            <v>14.765689137917066</v>
          </cell>
          <cell r="BN325">
            <v>43.467050906929984</v>
          </cell>
          <cell r="BO325">
            <v>14.41</v>
          </cell>
          <cell r="BP325">
            <v>42.901000000000003</v>
          </cell>
          <cell r="BQ325">
            <v>3.6054023463735998</v>
          </cell>
          <cell r="BR325">
            <v>0.24815511599999907</v>
          </cell>
          <cell r="BS325">
            <v>14.747098854278651</v>
          </cell>
          <cell r="BT325">
            <v>43.854459543162598</v>
          </cell>
        </row>
        <row r="326">
          <cell r="B326" t="str">
            <v>Stubbins</v>
          </cell>
          <cell r="C326" t="str">
            <v>STUBBINS</v>
          </cell>
          <cell r="D326">
            <v>11</v>
          </cell>
          <cell r="E326">
            <v>33.405000000000001</v>
          </cell>
          <cell r="F326">
            <v>13.1</v>
          </cell>
          <cell r="G326">
            <v>0.89983640289003286</v>
          </cell>
          <cell r="H326">
            <v>0.73903556804471437</v>
          </cell>
          <cell r="I326">
            <v>9.6809999999999992</v>
          </cell>
          <cell r="J326">
            <v>30.058</v>
          </cell>
          <cell r="K326">
            <v>6.2882150000000137E-3</v>
          </cell>
          <cell r="L326">
            <v>6.8390480000002363E-4</v>
          </cell>
          <cell r="M326">
            <v>9.6813659413857582</v>
          </cell>
          <cell r="N326">
            <v>30.059035038541548</v>
          </cell>
          <cell r="O326">
            <v>1.5033402999999973E-2</v>
          </cell>
          <cell r="P326">
            <v>1.3380687999999807E-3</v>
          </cell>
          <cell r="Q326">
            <v>9.6818592794227953</v>
          </cell>
          <cell r="R326">
            <v>30.060430409227173</v>
          </cell>
          <cell r="S326">
            <v>2.6556096999999973E-2</v>
          </cell>
          <cell r="T326">
            <v>1.9972768000000585E-3</v>
          </cell>
          <cell r="U326">
            <v>9.6824986634590626</v>
          </cell>
          <cell r="V326">
            <v>30.062238860378482</v>
          </cell>
          <cell r="W326">
            <v>4.1808360000000017E-2</v>
          </cell>
          <cell r="X326">
            <v>2.9262880800000168E-2</v>
          </cell>
          <cell r="Y326">
            <v>9.6847302727279558</v>
          </cell>
          <cell r="Z326">
            <v>30.068550804566453</v>
          </cell>
          <cell r="AA326">
            <v>6.2537819999999994E-2</v>
          </cell>
          <cell r="AB326">
            <v>5.6538800799999844E-2</v>
          </cell>
          <cell r="AC326">
            <v>9.6872499017339155</v>
          </cell>
          <cell r="AD326">
            <v>30.075677391591206</v>
          </cell>
          <cell r="AE326">
            <v>8.8583437000000015E-2</v>
          </cell>
          <cell r="AF326">
            <v>8.3906704800000176E-2</v>
          </cell>
          <cell r="AG326">
            <v>9.690053384527344</v>
          </cell>
          <cell r="AH326">
            <v>30.083606838367899</v>
          </cell>
          <cell r="AI326">
            <v>0.12111184</v>
          </cell>
          <cell r="AJ326">
            <v>0.11118289680000015</v>
          </cell>
          <cell r="AK326">
            <v>9.6931923117111634</v>
          </cell>
          <cell r="AL326">
            <v>30.09248506515722</v>
          </cell>
          <cell r="AM326">
            <v>0.15972845199999994</v>
          </cell>
          <cell r="AN326">
            <v>0.13854251279999996</v>
          </cell>
          <cell r="AO326">
            <v>9.6966551656198838</v>
          </cell>
          <cell r="AP326">
            <v>30.102279495081675</v>
          </cell>
          <cell r="AQ326">
            <v>0.20282636499999998</v>
          </cell>
          <cell r="AR326">
            <v>0.16586855280000035</v>
          </cell>
          <cell r="AS326">
            <v>9.7003514645491524</v>
          </cell>
          <cell r="AT326">
            <v>30.112734207234386</v>
          </cell>
          <cell r="AU326">
            <v>9.6869999999999994</v>
          </cell>
          <cell r="AV326">
            <v>30.234999999999999</v>
          </cell>
          <cell r="AW326">
            <v>0.25226406299999993</v>
          </cell>
          <cell r="AX326">
            <v>0.19314012079999943</v>
          </cell>
          <cell r="AY326">
            <v>9.7103776568559184</v>
          </cell>
          <cell r="AZ326">
            <v>30.301121998764291</v>
          </cell>
          <cell r="BA326">
            <v>0.57261182899999996</v>
          </cell>
          <cell r="BB326">
            <v>0.32669631279999956</v>
          </cell>
          <cell r="BC326">
            <v>9.7342014361593314</v>
          </cell>
          <cell r="BD326">
            <v>30.368505822360028</v>
          </cell>
          <cell r="BE326">
            <v>9.6890000000000001</v>
          </cell>
          <cell r="BF326">
            <v>30.271000000000001</v>
          </cell>
          <cell r="BG326">
            <v>0.94188208785000016</v>
          </cell>
          <cell r="BH326">
            <v>0.35327592080000048</v>
          </cell>
          <cell r="BI326">
            <v>9.7569781659033801</v>
          </cell>
          <cell r="BJ326">
            <v>30.463271288331615</v>
          </cell>
          <cell r="BK326">
            <v>1.2852791878100998</v>
          </cell>
          <cell r="BL326">
            <v>0.35327592080000048</v>
          </cell>
          <cell r="BM326">
            <v>9.7750018393670981</v>
          </cell>
          <cell r="BN326">
            <v>30.514249935243967</v>
          </cell>
          <cell r="BO326">
            <v>9.6039999999999992</v>
          </cell>
          <cell r="BP326">
            <v>30.082000000000001</v>
          </cell>
          <cell r="BQ326">
            <v>1.5666069462674999</v>
          </cell>
          <cell r="BR326">
            <v>0.35327592080000048</v>
          </cell>
          <cell r="BS326">
            <v>9.7047677172830884</v>
          </cell>
          <cell r="BT326">
            <v>30.367014144862242</v>
          </cell>
        </row>
        <row r="327">
          <cell r="B327" t="str">
            <v>Swinton</v>
          </cell>
          <cell r="C327" t="str">
            <v>SWINTON</v>
          </cell>
          <cell r="D327">
            <v>11</v>
          </cell>
          <cell r="E327">
            <v>62.5</v>
          </cell>
          <cell r="F327">
            <v>25</v>
          </cell>
          <cell r="G327">
            <v>0.34738871093235008</v>
          </cell>
          <cell r="H327">
            <v>0.29975951925432243</v>
          </cell>
          <cell r="I327">
            <v>7.4930000000000003</v>
          </cell>
          <cell r="J327">
            <v>21.709</v>
          </cell>
          <cell r="K327">
            <v>1.6762328999999965E-2</v>
          </cell>
          <cell r="L327">
            <v>2.0612440000000731E-3</v>
          </cell>
          <cell r="M327">
            <v>7.4939879813580603</v>
          </cell>
          <cell r="N327">
            <v>21.71179443327188</v>
          </cell>
          <cell r="O327">
            <v>4.043486900000004E-2</v>
          </cell>
          <cell r="P327">
            <v>28.003961347999997</v>
          </cell>
          <cell r="Q327">
            <v>8.9649490641041343</v>
          </cell>
          <cell r="R327">
            <v>25.872300659156899</v>
          </cell>
          <cell r="S327">
            <v>7.2046155000000001E-2</v>
          </cell>
          <cell r="T327">
            <v>28.005816723999999</v>
          </cell>
          <cell r="U327">
            <v>8.96670560831455</v>
          </cell>
          <cell r="V327">
            <v>25.877268916447456</v>
          </cell>
          <cell r="W327">
            <v>0.11405677729999997</v>
          </cell>
          <cell r="X327">
            <v>28.067659635999998</v>
          </cell>
          <cell r="Y327">
            <v>8.9721565052222232</v>
          </cell>
          <cell r="Z327">
            <v>25.892686381115315</v>
          </cell>
          <cell r="AA327">
            <v>0.1719544529999999</v>
          </cell>
          <cell r="AB327">
            <v>28.129482467999999</v>
          </cell>
          <cell r="AC327">
            <v>8.9784402022538696</v>
          </cell>
          <cell r="AD327">
            <v>25.910459360243312</v>
          </cell>
          <cell r="AE327">
            <v>0.24545862900000004</v>
          </cell>
          <cell r="AF327">
            <v>28.191511216000002</v>
          </cell>
          <cell r="AG327">
            <v>8.9855538359043656</v>
          </cell>
          <cell r="AH327">
            <v>25.930579754615881</v>
          </cell>
          <cell r="AI327">
            <v>0.33828712399999994</v>
          </cell>
          <cell r="AJ327">
            <v>28.253247304000002</v>
          </cell>
          <cell r="AK327">
            <v>8.9936663725954773</v>
          </cell>
          <cell r="AL327">
            <v>25.95352547344352</v>
          </cell>
          <cell r="AM327">
            <v>0.44940626400000006</v>
          </cell>
          <cell r="AN327">
            <v>28.315173363999993</v>
          </cell>
          <cell r="AO327">
            <v>9.0027488901229304</v>
          </cell>
          <cell r="AP327">
            <v>25.979214712379147</v>
          </cell>
          <cell r="AQ327">
            <v>0.57405155699999999</v>
          </cell>
          <cell r="AR327">
            <v>28.376981988000001</v>
          </cell>
          <cell r="AS327">
            <v>9.0125351827748759</v>
          </cell>
          <cell r="AT327">
            <v>26.006894527966619</v>
          </cell>
          <cell r="AU327">
            <v>7.4989999999999997</v>
          </cell>
          <cell r="AV327">
            <v>21.954000000000001</v>
          </cell>
          <cell r="AW327">
            <v>0.718640854</v>
          </cell>
          <cell r="AX327">
            <v>28.438626904000007</v>
          </cell>
          <cell r="AY327">
            <v>9.0293596717195719</v>
          </cell>
          <cell r="AZ327">
            <v>26.282510806109315</v>
          </cell>
          <cell r="BA327">
            <v>1.6629845195999999</v>
          </cell>
          <cell r="BB327">
            <v>28.076444984000002</v>
          </cell>
          <cell r="BC327">
            <v>9.0599152390408513</v>
          </cell>
          <cell r="BD327">
            <v>26.368935001532826</v>
          </cell>
          <cell r="BE327">
            <v>7.5129999999999999</v>
          </cell>
          <cell r="BF327">
            <v>22.248999999999999</v>
          </cell>
          <cell r="BG327">
            <v>2.7417648842000002</v>
          </cell>
          <cell r="BH327">
            <v>22.724007864000011</v>
          </cell>
          <cell r="BI327">
            <v>8.8496064319359196</v>
          </cell>
          <cell r="BJ327">
            <v>26.029493887197773</v>
          </cell>
          <cell r="BK327">
            <v>3.7251605240877996</v>
          </cell>
          <cell r="BL327">
            <v>10.328407864000003</v>
          </cell>
          <cell r="BM327">
            <v>8.2506210447215729</v>
          </cell>
          <cell r="BN327">
            <v>24.335307370674119</v>
          </cell>
          <cell r="BO327">
            <v>7.5190000000000001</v>
          </cell>
          <cell r="BP327">
            <v>22.423999999999999</v>
          </cell>
          <cell r="BQ327">
            <v>4.5117256818084002</v>
          </cell>
          <cell r="BR327">
            <v>6.6156078640000047</v>
          </cell>
          <cell r="BS327">
            <v>8.1030335470941122</v>
          </cell>
          <cell r="BT327">
            <v>24.075896326362717</v>
          </cell>
        </row>
        <row r="328">
          <cell r="B328" t="str">
            <v>Tame Valley</v>
          </cell>
          <cell r="C328" t="str">
            <v>TAME VALLEY</v>
          </cell>
          <cell r="D328">
            <v>6.6</v>
          </cell>
          <cell r="E328">
            <v>55.844999999999992</v>
          </cell>
          <cell r="F328">
            <v>21.9</v>
          </cell>
          <cell r="G328">
            <v>0.72001774576252187</v>
          </cell>
          <cell r="H328">
            <v>0.63710839166952016</v>
          </cell>
          <cell r="I328">
            <v>13.949</v>
          </cell>
          <cell r="J328">
            <v>40.198999999999998</v>
          </cell>
          <cell r="K328">
            <v>3.8130098000000112E-2</v>
          </cell>
          <cell r="L328">
            <v>3.8668199999998265E-3</v>
          </cell>
          <cell r="M328">
            <v>13.95267377756249</v>
          </cell>
          <cell r="N328">
            <v>40.209391012108028</v>
          </cell>
          <cell r="O328">
            <v>9.3023134000000063E-2</v>
          </cell>
          <cell r="P328">
            <v>10.007414748000002</v>
          </cell>
          <cell r="Q328">
            <v>14.832559171228151</v>
          </cell>
          <cell r="R328">
            <v>42.698082726219965</v>
          </cell>
          <cell r="S328">
            <v>0.16752266399999982</v>
          </cell>
          <cell r="T328">
            <v>10.010865359999997</v>
          </cell>
          <cell r="U328">
            <v>14.839378040238312</v>
          </cell>
          <cell r="V328">
            <v>42.717369400288398</v>
          </cell>
          <cell r="W328">
            <v>0.2678932650000001</v>
          </cell>
          <cell r="X328">
            <v>10.074766916000005</v>
          </cell>
          <cell r="Y328">
            <v>14.853748127217754</v>
          </cell>
          <cell r="Z328">
            <v>42.758014144086012</v>
          </cell>
          <cell r="AA328">
            <v>0.40826499500000013</v>
          </cell>
          <cell r="AB328">
            <v>10.138620191999998</v>
          </cell>
          <cell r="AC328">
            <v>14.871613182094928</v>
          </cell>
          <cell r="AD328">
            <v>42.808544149885691</v>
          </cell>
          <cell r="AE328">
            <v>0.58840744000000011</v>
          </cell>
          <cell r="AF328">
            <v>10.202841180000004</v>
          </cell>
          <cell r="AG328">
            <v>14.892989438734725</v>
          </cell>
          <cell r="AH328">
            <v>42.869005333991225</v>
          </cell>
          <cell r="AI328">
            <v>0.81828819999999958</v>
          </cell>
          <cell r="AJ328">
            <v>10.266514724</v>
          </cell>
          <cell r="AK328">
            <v>14.918668780618992</v>
          </cell>
          <cell r="AL328">
            <v>42.941637481122321</v>
          </cell>
          <cell r="AM328">
            <v>1.095601914</v>
          </cell>
          <cell r="AN328">
            <v>10.330527516</v>
          </cell>
          <cell r="AO328">
            <v>14.948527106394849</v>
          </cell>
          <cell r="AP328">
            <v>43.026089579646261</v>
          </cell>
          <cell r="AQ328">
            <v>1.4081498410000002</v>
          </cell>
          <cell r="AR328">
            <v>10.394318584000001</v>
          </cell>
          <cell r="AS328">
            <v>14.98144823064785</v>
          </cell>
          <cell r="AT328">
            <v>43.11920458046059</v>
          </cell>
          <cell r="AU328">
            <v>13.958</v>
          </cell>
          <cell r="AV328">
            <v>40.551000000000002</v>
          </cell>
          <cell r="AW328">
            <v>1.7715257089999996</v>
          </cell>
          <cell r="AX328">
            <v>10.457805147999998</v>
          </cell>
          <cell r="AY328">
            <v>15.027789009439083</v>
          </cell>
          <cell r="AZ328">
            <v>43.576820252052862</v>
          </cell>
          <cell r="BA328">
            <v>4.1501579519999989</v>
          </cell>
          <cell r="BB328">
            <v>10.525807351999998</v>
          </cell>
          <cell r="BC328">
            <v>15.241814018012425</v>
          </cell>
          <cell r="BD328">
            <v>44.182174391675737</v>
          </cell>
          <cell r="BE328">
            <v>13.92</v>
          </cell>
          <cell r="BF328">
            <v>41.359000000000002</v>
          </cell>
          <cell r="BG328">
            <v>6.8473883635000004</v>
          </cell>
          <cell r="BH328">
            <v>8.6504742480000019</v>
          </cell>
          <cell r="BI328">
            <v>15.275711386456571</v>
          </cell>
          <cell r="BJ328">
            <v>45.193530858781031</v>
          </cell>
          <cell r="BK328">
            <v>9.2327473899994015</v>
          </cell>
          <cell r="BL328">
            <v>3.9271609439999962</v>
          </cell>
          <cell r="BM328">
            <v>15.071193427143236</v>
          </cell>
          <cell r="BN328">
            <v>44.615066715161454</v>
          </cell>
          <cell r="BO328">
            <v>13.929</v>
          </cell>
          <cell r="BP328">
            <v>41.703000000000003</v>
          </cell>
          <cell r="BQ328">
            <v>11.0540448422542</v>
          </cell>
          <cell r="BR328">
            <v>1.8082244680000086</v>
          </cell>
          <cell r="BS328">
            <v>15.054156764949202</v>
          </cell>
          <cell r="BT328">
            <v>44.885423913574002</v>
          </cell>
        </row>
        <row r="329">
          <cell r="B329" t="str">
            <v>Tardy Gate</v>
          </cell>
          <cell r="C329" t="str">
            <v>TARDY GATE</v>
          </cell>
          <cell r="D329">
            <v>11</v>
          </cell>
          <cell r="E329">
            <v>33.405000000000001</v>
          </cell>
          <cell r="F329">
            <v>13.1</v>
          </cell>
          <cell r="G329">
            <v>0.69441543625191893</v>
          </cell>
          <cell r="H329">
            <v>0.62774013010180341</v>
          </cell>
          <cell r="I329">
            <v>8.2219999999999995</v>
          </cell>
          <cell r="J329">
            <v>23.193000000000001</v>
          </cell>
          <cell r="K329">
            <v>2.4682158999999926E-2</v>
          </cell>
          <cell r="L329">
            <v>1.9095799999999663E-3</v>
          </cell>
          <cell r="M329">
            <v>8.2233957043336243</v>
          </cell>
          <cell r="N329">
            <v>23.196947647995351</v>
          </cell>
          <cell r="O329">
            <v>5.9695325999999937E-2</v>
          </cell>
          <cell r="P329">
            <v>3.6976079999999634E-3</v>
          </cell>
          <cell r="Q329">
            <v>8.2253272661372385</v>
          </cell>
          <cell r="R329">
            <v>23.202410929793814</v>
          </cell>
          <cell r="S329">
            <v>0.1066292419999999</v>
          </cell>
          <cell r="T329">
            <v>5.4619680000000947E-3</v>
          </cell>
          <cell r="U329">
            <v>8.2278832627515719</v>
          </cell>
          <cell r="V329">
            <v>23.209640379948556</v>
          </cell>
          <cell r="W329">
            <v>0.16944625899999988</v>
          </cell>
          <cell r="X329">
            <v>4.046950799999971E-2</v>
          </cell>
          <cell r="Y329">
            <v>8.2330177204167807</v>
          </cell>
          <cell r="Z329">
            <v>23.224162819279695</v>
          </cell>
          <cell r="AA329">
            <v>0.25627049599999996</v>
          </cell>
          <cell r="AB329">
            <v>7.5467624000000288E-2</v>
          </cell>
          <cell r="AC329">
            <v>8.2394117357165868</v>
          </cell>
          <cell r="AD329">
            <v>23.242247825589708</v>
          </cell>
          <cell r="AE329">
            <v>0.36674473699999988</v>
          </cell>
          <cell r="AF329">
            <v>0.11067711600000107</v>
          </cell>
          <cell r="AG329">
            <v>8.2470581486678682</v>
          </cell>
          <cell r="AH329">
            <v>23.263875147388124</v>
          </cell>
          <cell r="AI329">
            <v>0.50651563399999988</v>
          </cell>
          <cell r="AJ329">
            <v>0.14559893200000085</v>
          </cell>
          <cell r="AK329">
            <v>8.2562271382020516</v>
          </cell>
          <cell r="AL329">
            <v>23.289808966093123</v>
          </cell>
          <cell r="AM329">
            <v>0.67407855500000013</v>
          </cell>
          <cell r="AN329">
            <v>0.18071614800000058</v>
          </cell>
          <cell r="AO329">
            <v>8.2668650865344464</v>
          </cell>
          <cell r="AP329">
            <v>23.319897627708116</v>
          </cell>
          <cell r="AQ329">
            <v>0.86221329800000013</v>
          </cell>
          <cell r="AR329">
            <v>0.21572291600000026</v>
          </cell>
          <cell r="AS329">
            <v>8.2785769784838319</v>
          </cell>
          <cell r="AT329">
            <v>23.353023860579853</v>
          </cell>
          <cell r="AU329">
            <v>8.2279999999999998</v>
          </cell>
          <cell r="AV329">
            <v>23.364000000000001</v>
          </cell>
          <cell r="AW329">
            <v>1.079181355</v>
          </cell>
          <cell r="AX329">
            <v>0.25056942000000015</v>
          </cell>
          <cell r="AY329">
            <v>8.2977938152637609</v>
          </cell>
          <cell r="AZ329">
            <v>23.561406720231545</v>
          </cell>
          <cell r="BA329">
            <v>2.4889313209999999</v>
          </cell>
          <cell r="BB329">
            <v>0.41815576399999932</v>
          </cell>
          <cell r="BC329">
            <v>8.3805825010074937</v>
          </cell>
          <cell r="BD329">
            <v>23.795568484611209</v>
          </cell>
          <cell r="BE329">
            <v>8.2799999999999994</v>
          </cell>
          <cell r="BF329">
            <v>23.794</v>
          </cell>
          <cell r="BG329">
            <v>4.0917924818699998</v>
          </cell>
          <cell r="BH329">
            <v>0.45135759599999714</v>
          </cell>
          <cell r="BI329">
            <v>8.5184535382206459</v>
          </cell>
          <cell r="BJ329">
            <v>24.468448455494979</v>
          </cell>
          <cell r="BK329">
            <v>5.5190995309458</v>
          </cell>
          <cell r="BL329">
            <v>0.45135759599999714</v>
          </cell>
          <cell r="BM329">
            <v>8.5933677299479339</v>
          </cell>
          <cell r="BN329">
            <v>24.680337787404877</v>
          </cell>
          <cell r="BO329">
            <v>8.2799999999999994</v>
          </cell>
          <cell r="BP329">
            <v>23.81</v>
          </cell>
          <cell r="BQ329">
            <v>6.6183978140069994</v>
          </cell>
          <cell r="BR329">
            <v>0.45135759599999714</v>
          </cell>
          <cell r="BS329">
            <v>8.6510659262793048</v>
          </cell>
          <cell r="BT329">
            <v>24.859532930957453</v>
          </cell>
        </row>
        <row r="330">
          <cell r="B330" t="str">
            <v>Tarleton</v>
          </cell>
          <cell r="C330" t="str">
            <v>TARLETON</v>
          </cell>
          <cell r="D330">
            <v>11</v>
          </cell>
          <cell r="E330">
            <v>33.405000000000001</v>
          </cell>
          <cell r="F330">
            <v>13.1</v>
          </cell>
          <cell r="G330">
            <v>1.055602457342242</v>
          </cell>
          <cell r="H330">
            <v>0.75063074600320168</v>
          </cell>
          <cell r="I330">
            <v>9.8309999999999995</v>
          </cell>
          <cell r="J330">
            <v>35.256</v>
          </cell>
          <cell r="K330">
            <v>4.1772760999999825E-2</v>
          </cell>
          <cell r="L330">
            <v>1.3388480000031677E-3</v>
          </cell>
          <cell r="M330">
            <v>9.833262772641941</v>
          </cell>
          <cell r="N330">
            <v>35.262400087517598</v>
          </cell>
          <cell r="O330">
            <v>9.9442974999999656E-2</v>
          </cell>
          <cell r="P330">
            <v>2.7023720000087792E-3</v>
          </cell>
          <cell r="Q330">
            <v>9.8363612403260827</v>
          </cell>
          <cell r="R330">
            <v>35.271163877560582</v>
          </cell>
          <cell r="S330">
            <v>0.17493511300000009</v>
          </cell>
          <cell r="T330">
            <v>4.1357320000088293E-3</v>
          </cell>
          <cell r="U330">
            <v>9.8403987818695242</v>
          </cell>
          <cell r="V330">
            <v>35.282583769579333</v>
          </cell>
          <cell r="W330">
            <v>0.27477394500000019</v>
          </cell>
          <cell r="X330">
            <v>7.5257287999995981E-2</v>
          </cell>
          <cell r="Y330">
            <v>9.8493718751452111</v>
          </cell>
          <cell r="Z330">
            <v>35.307963509993165</v>
          </cell>
          <cell r="AA330">
            <v>0.40950147200000009</v>
          </cell>
          <cell r="AB330">
            <v>0.14643930400001892</v>
          </cell>
          <cell r="AC330">
            <v>9.8601793233342807</v>
          </cell>
          <cell r="AD330">
            <v>35.338531589600422</v>
          </cell>
          <cell r="AE330">
            <v>0.57787014900000022</v>
          </cell>
          <cell r="AF330">
            <v>0.21787925600001046</v>
          </cell>
          <cell r="AG330">
            <v>9.8727660121076575</v>
          </cell>
          <cell r="AH330">
            <v>35.374132121537777</v>
          </cell>
          <cell r="AI330">
            <v>0.78688394100000059</v>
          </cell>
          <cell r="AJ330">
            <v>0.28911028800000338</v>
          </cell>
          <cell r="AK330">
            <v>9.8874750507054205</v>
          </cell>
          <cell r="AL330">
            <v>35.415735565286631</v>
          </cell>
          <cell r="AM330">
            <v>1.0338993169999999</v>
          </cell>
          <cell r="AN330">
            <v>0.36057626400000942</v>
          </cell>
          <cell r="AO330">
            <v>9.9041909865517006</v>
          </cell>
          <cell r="AP330">
            <v>35.463015371649767</v>
          </cell>
          <cell r="AQ330">
            <v>1.3088113429999999</v>
          </cell>
          <cell r="AR330">
            <v>0.43197670800000765</v>
          </cell>
          <cell r="AS330">
            <v>9.9223676772588121</v>
          </cell>
          <cell r="AT330">
            <v>35.51442681668388</v>
          </cell>
          <cell r="AU330">
            <v>9.8420000000000005</v>
          </cell>
          <cell r="AV330">
            <v>35.651000000000003</v>
          </cell>
          <cell r="AW330">
            <v>1.6203385379999999</v>
          </cell>
          <cell r="AX330">
            <v>0.5032500120000023</v>
          </cell>
          <cell r="AY330">
            <v>9.9534594928173199</v>
          </cell>
          <cell r="AZ330">
            <v>35.966255052794963</v>
          </cell>
          <cell r="BA330">
            <v>3.6122366770000007</v>
          </cell>
          <cell r="BB330">
            <v>0.85278549200001663</v>
          </cell>
          <cell r="BC330">
            <v>10.07635288647362</v>
          </cell>
          <cell r="BD330">
            <v>36.313850060864553</v>
          </cell>
          <cell r="BE330">
            <v>9.91</v>
          </cell>
          <cell r="BF330">
            <v>36.405999999999999</v>
          </cell>
          <cell r="BG330">
            <v>5.9032839266999986</v>
          </cell>
          <cell r="BH330">
            <v>0.83334976400000471</v>
          </cell>
          <cell r="BI330">
            <v>10.263581570432505</v>
          </cell>
          <cell r="BJ330">
            <v>37.406079704621646</v>
          </cell>
          <cell r="BK330">
            <v>8.0004726961819994</v>
          </cell>
          <cell r="BL330">
            <v>-8.7595269719999962</v>
          </cell>
          <cell r="BM330">
            <v>9.8701599826842674</v>
          </cell>
          <cell r="BN330">
            <v>36.293315414373822</v>
          </cell>
          <cell r="BO330">
            <v>9.91</v>
          </cell>
          <cell r="BP330">
            <v>36.414000000000001</v>
          </cell>
          <cell r="BQ330">
            <v>9.6736088539659999</v>
          </cell>
          <cell r="BR330">
            <v>-34.430132243999999</v>
          </cell>
          <cell r="BS330">
            <v>8.6106195051422372</v>
          </cell>
          <cell r="BT330">
            <v>32.738796962978178</v>
          </cell>
        </row>
        <row r="331">
          <cell r="B331" t="str">
            <v>The Height</v>
          </cell>
          <cell r="C331" t="str">
            <v>THE HEIGHT</v>
          </cell>
          <cell r="D331">
            <v>6.6</v>
          </cell>
          <cell r="E331">
            <v>50</v>
          </cell>
          <cell r="F331">
            <v>20</v>
          </cell>
          <cell r="G331">
            <v>0.74692305870813658</v>
          </cell>
          <cell r="H331">
            <v>0.63159109188922957</v>
          </cell>
          <cell r="I331">
            <v>12.63</v>
          </cell>
          <cell r="J331">
            <v>37.341000000000001</v>
          </cell>
          <cell r="K331">
            <v>1.8019443000000024E-2</v>
          </cell>
          <cell r="L331">
            <v>2.8069600000004691E-3</v>
          </cell>
          <cell r="M331">
            <v>12.631821837784592</v>
          </cell>
          <cell r="N331">
            <v>37.346152935406828</v>
          </cell>
          <cell r="O331">
            <v>4.3896912000000121E-2</v>
          </cell>
          <cell r="P331">
            <v>5.3736760000000494E-3</v>
          </cell>
          <cell r="Q331">
            <v>12.634310058673476</v>
          </cell>
          <cell r="R331">
            <v>37.353190686861304</v>
          </cell>
          <cell r="S331">
            <v>7.8945437999999979E-2</v>
          </cell>
          <cell r="T331">
            <v>7.8641080000005914E-3</v>
          </cell>
          <cell r="U331">
            <v>12.637593865871414</v>
          </cell>
          <cell r="V331">
            <v>37.362478696212392</v>
          </cell>
          <cell r="W331">
            <v>0.12609681399999995</v>
          </cell>
          <cell r="X331">
            <v>4.1035603999998838E-2</v>
          </cell>
          <cell r="Y331">
            <v>12.64462029492767</v>
          </cell>
          <cell r="Z331">
            <v>37.382352438745208</v>
          </cell>
          <cell r="AA331">
            <v>0.1919178170000001</v>
          </cell>
          <cell r="AB331">
            <v>7.4169032000000357E-2</v>
          </cell>
          <cell r="AC331">
            <v>12.653276562711815</v>
          </cell>
          <cell r="AD331">
            <v>37.406836061344947</v>
          </cell>
          <cell r="AE331">
            <v>0.27627475300000004</v>
          </cell>
          <cell r="AF331">
            <v>0.10756184000000069</v>
          </cell>
          <cell r="AG331">
            <v>12.663576993983845</v>
          </cell>
          <cell r="AH331">
            <v>37.43597008055135</v>
          </cell>
          <cell r="AI331">
            <v>0.38378753600000004</v>
          </cell>
          <cell r="AJ331">
            <v>0.1405631879999989</v>
          </cell>
          <cell r="AK331">
            <v>12.675868792674422</v>
          </cell>
          <cell r="AL331">
            <v>37.470736537379693</v>
          </cell>
          <cell r="AM331">
            <v>0.51336838000000018</v>
          </cell>
          <cell r="AN331">
            <v>0.1738038520000007</v>
          </cell>
          <cell r="AO331">
            <v>12.690111980776491</v>
          </cell>
          <cell r="AP331">
            <v>37.511022356950448</v>
          </cell>
          <cell r="AQ331">
            <v>0.65933231300000017</v>
          </cell>
          <cell r="AR331">
            <v>0.20688473600000012</v>
          </cell>
          <cell r="AS331">
            <v>12.705774340366181</v>
          </cell>
          <cell r="AT331">
            <v>37.555322199651457</v>
          </cell>
          <cell r="AU331">
            <v>12.64</v>
          </cell>
          <cell r="AV331">
            <v>37.633000000000003</v>
          </cell>
          <cell r="AW331">
            <v>0.82885839300000019</v>
          </cell>
          <cell r="AX331">
            <v>0.239748144</v>
          </cell>
          <cell r="AY331">
            <v>12.733478829059811</v>
          </cell>
          <cell r="AZ331">
            <v>37.897398055702283</v>
          </cell>
          <cell r="BA331">
            <v>1.9374223119999996</v>
          </cell>
          <cell r="BB331">
            <v>0.39514821199999961</v>
          </cell>
          <cell r="BC331">
            <v>12.844047003020483</v>
          </cell>
          <cell r="BD331">
            <v>38.210132078066302</v>
          </cell>
          <cell r="BE331">
            <v>12.663</v>
          </cell>
          <cell r="BF331">
            <v>38.279000000000003</v>
          </cell>
          <cell r="BG331">
            <v>3.1943879727799995</v>
          </cell>
          <cell r="BH331">
            <v>0.42581001599999535</v>
          </cell>
          <cell r="BI331">
            <v>12.979685194445738</v>
          </cell>
          <cell r="BJ331">
            <v>39.174720993975853</v>
          </cell>
          <cell r="BK331">
            <v>4.3063677828835996</v>
          </cell>
          <cell r="BL331">
            <v>0.42581001599999713</v>
          </cell>
          <cell r="BM331">
            <v>13.076958200914943</v>
          </cell>
          <cell r="BN331">
            <v>39.449850603978959</v>
          </cell>
          <cell r="BO331">
            <v>12.672000000000001</v>
          </cell>
          <cell r="BP331">
            <v>38.603999999999999</v>
          </cell>
          <cell r="BQ331">
            <v>5.1557500949127002</v>
          </cell>
          <cell r="BR331">
            <v>0.42581001600000246</v>
          </cell>
          <cell r="BS331">
            <v>13.160259883717202</v>
          </cell>
          <cell r="BT331">
            <v>39.985007499031148</v>
          </cell>
        </row>
        <row r="332">
          <cell r="B332" t="str">
            <v>Thornton</v>
          </cell>
          <cell r="C332" t="str">
            <v>THORNTON</v>
          </cell>
          <cell r="D332">
            <v>11</v>
          </cell>
          <cell r="E332">
            <v>33.405000000000001</v>
          </cell>
          <cell r="F332">
            <v>13.1</v>
          </cell>
          <cell r="G332">
            <v>0.71599690883318245</v>
          </cell>
          <cell r="H332">
            <v>0.62460844537559457</v>
          </cell>
          <cell r="I332">
            <v>8.1809999999999992</v>
          </cell>
          <cell r="J332">
            <v>23.914000000000001</v>
          </cell>
          <cell r="K332">
            <v>2.4237205000000039E-2</v>
          </cell>
          <cell r="L332">
            <v>1.8768880000017418E-3</v>
          </cell>
          <cell r="M332">
            <v>8.1823706344202893</v>
          </cell>
          <cell r="N332">
            <v>23.91787673957246</v>
          </cell>
          <cell r="O332">
            <v>5.8661556999999975E-2</v>
          </cell>
          <cell r="P332">
            <v>3.6584719999996906E-3</v>
          </cell>
          <cell r="Q332">
            <v>8.1842709532290048</v>
          </cell>
          <cell r="R332">
            <v>23.923251652836694</v>
          </cell>
          <cell r="S332">
            <v>0.10485457699999978</v>
          </cell>
          <cell r="T332">
            <v>5.4338399999984688E-3</v>
          </cell>
          <cell r="U332">
            <v>8.1867886406584951</v>
          </cell>
          <cell r="V332">
            <v>23.930372748253898</v>
          </cell>
          <cell r="W332">
            <v>0.16751168099999991</v>
          </cell>
          <cell r="X332">
            <v>4.5911107999998535E-2</v>
          </cell>
          <cell r="Y332">
            <v>8.1922017913345773</v>
          </cell>
          <cell r="Z332">
            <v>23.945683450456468</v>
          </cell>
          <cell r="AA332">
            <v>0.2540207510000001</v>
          </cell>
          <cell r="AB332">
            <v>8.6389967999998873E-2</v>
          </cell>
          <cell r="AC332">
            <v>8.1988669291136063</v>
          </cell>
          <cell r="AD332">
            <v>23.964535306940846</v>
          </cell>
          <cell r="AE332">
            <v>0.36402998199999992</v>
          </cell>
          <cell r="AF332">
            <v>0.12709661999999966</v>
          </cell>
          <cell r="AG332">
            <v>8.2067774614428064</v>
          </cell>
          <cell r="AH332">
            <v>23.986909671151938</v>
          </cell>
          <cell r="AI332">
            <v>0.50295532200000004</v>
          </cell>
          <cell r="AJ332">
            <v>0.16751218399999956</v>
          </cell>
          <cell r="AK332">
            <v>8.2161904177338165</v>
          </cell>
          <cell r="AL332">
            <v>24.013533532049482</v>
          </cell>
          <cell r="AM332">
            <v>0.669339868</v>
          </cell>
          <cell r="AN332">
            <v>0.20813829600000133</v>
          </cell>
          <cell r="AO332">
            <v>8.2270556594721285</v>
          </cell>
          <cell r="AP332">
            <v>24.044265076499045</v>
          </cell>
          <cell r="AQ332">
            <v>0.85604617600000021</v>
          </cell>
          <cell r="AR332">
            <v>0.24865630400000072</v>
          </cell>
          <cell r="AS332">
            <v>8.2389818431093129</v>
          </cell>
          <cell r="AT332">
            <v>24.07799741779316</v>
          </cell>
          <cell r="AU332">
            <v>8.1869999999999994</v>
          </cell>
          <cell r="AV332">
            <v>24.154</v>
          </cell>
          <cell r="AW332">
            <v>1.069307271</v>
          </cell>
          <cell r="AX332">
            <v>0.28901142800000024</v>
          </cell>
          <cell r="AY332">
            <v>8.258293242410268</v>
          </cell>
          <cell r="AZ332">
            <v>24.355647740644308</v>
          </cell>
          <cell r="BA332">
            <v>2.4538507939999996</v>
          </cell>
          <cell r="BB332">
            <v>0.48375181199999595</v>
          </cell>
          <cell r="BC332">
            <v>8.341184150486022</v>
          </cell>
          <cell r="BD332">
            <v>24.590098633440615</v>
          </cell>
          <cell r="BE332">
            <v>8.1980000000000004</v>
          </cell>
          <cell r="BF332">
            <v>24.62</v>
          </cell>
          <cell r="BG332">
            <v>4.0412032007000001</v>
          </cell>
          <cell r="BH332">
            <v>0.502749196000007</v>
          </cell>
          <cell r="BI332">
            <v>8.4364956490381449</v>
          </cell>
          <cell r="BJ332">
            <v>25.294567562873439</v>
          </cell>
          <cell r="BK332">
            <v>5.4667989927229996</v>
          </cell>
          <cell r="BL332">
            <v>-1.6290011879999966</v>
          </cell>
          <cell r="BM332">
            <v>8.3994321450592899</v>
          </cell>
          <cell r="BN332">
            <v>25.189736142881504</v>
          </cell>
          <cell r="BO332">
            <v>8.1989999999999998</v>
          </cell>
          <cell r="BP332">
            <v>24.623999999999999</v>
          </cell>
          <cell r="BQ332">
            <v>6.5716260559639998</v>
          </cell>
          <cell r="BR332">
            <v>-7.3335801399999951</v>
          </cell>
          <cell r="BS332">
            <v>8.1590077822246982</v>
          </cell>
          <cell r="BT332">
            <v>24.510884926465579</v>
          </cell>
        </row>
        <row r="333">
          <cell r="B333" t="str">
            <v>Townley St</v>
          </cell>
          <cell r="C333" t="str">
            <v>TOWNLEY ST</v>
          </cell>
          <cell r="D333">
            <v>11</v>
          </cell>
          <cell r="E333">
            <v>33.405000000000001</v>
          </cell>
          <cell r="F333">
            <v>13.1</v>
          </cell>
          <cell r="G333">
            <v>0.79697300142606919</v>
          </cell>
          <cell r="H333">
            <v>0.66600502143954043</v>
          </cell>
          <cell r="I333">
            <v>8.7240000000000002</v>
          </cell>
          <cell r="J333">
            <v>26.620999999999999</v>
          </cell>
          <cell r="K333">
            <v>1.1079064999999999E-2</v>
          </cell>
          <cell r="L333">
            <v>1.6057640000000095E-3</v>
          </cell>
          <cell r="M333">
            <v>8.7246657808579791</v>
          </cell>
          <cell r="N333">
            <v>26.622883112637844</v>
          </cell>
          <cell r="O333">
            <v>2.6589176000000048E-2</v>
          </cell>
          <cell r="P333">
            <v>3.0761560000001076E-3</v>
          </cell>
          <cell r="Q333">
            <v>8.7255570261287101</v>
          </cell>
          <cell r="R333">
            <v>26.625403934936379</v>
          </cell>
          <cell r="S333">
            <v>4.7144372999999962E-2</v>
          </cell>
          <cell r="T333">
            <v>4.5034959999998847E-3</v>
          </cell>
          <cell r="U333">
            <v>8.726710810097293</v>
          </cell>
          <cell r="V333">
            <v>26.628667328809218</v>
          </cell>
          <cell r="W333">
            <v>7.4365572000000046E-2</v>
          </cell>
          <cell r="X333">
            <v>4.068709199999998E-2</v>
          </cell>
          <cell r="Y333">
            <v>8.73003869877558</v>
          </cell>
          <cell r="Z333">
            <v>26.638080019415021</v>
          </cell>
          <cell r="AA333">
            <v>0.11159591800000013</v>
          </cell>
          <cell r="AB333">
            <v>7.6848236000000236E-2</v>
          </cell>
          <cell r="AC333">
            <v>8.7338907530035552</v>
          </cell>
          <cell r="AD333">
            <v>26.648975274079419</v>
          </cell>
          <cell r="AE333">
            <v>0.15859443800000006</v>
          </cell>
          <cell r="AF333">
            <v>0.11315880399999956</v>
          </cell>
          <cell r="AG333">
            <v>8.7382633461292603</v>
          </cell>
          <cell r="AH333">
            <v>26.661342835081641</v>
          </cell>
          <cell r="AI333">
            <v>0.21759545999999996</v>
          </cell>
          <cell r="AJ333">
            <v>0.14924045199999969</v>
          </cell>
          <cell r="AK333">
            <v>8.7432538920492391</v>
          </cell>
          <cell r="AL333">
            <v>26.675458230528999</v>
          </cell>
          <cell r="AM333">
            <v>0.28790649800000001</v>
          </cell>
          <cell r="AN333">
            <v>0.18546019999999985</v>
          </cell>
          <cell r="AO333">
            <v>8.7488453082287005</v>
          </cell>
          <cell r="AP333">
            <v>26.691273143716735</v>
          </cell>
          <cell r="AQ333">
            <v>0.36656108300000001</v>
          </cell>
          <cell r="AR333">
            <v>0.22158697999999988</v>
          </cell>
          <cell r="AS333">
            <v>8.7548697674996738</v>
          </cell>
          <cell r="AT333">
            <v>26.708312887730685</v>
          </cell>
          <cell r="AU333">
            <v>8.7319999999999993</v>
          </cell>
          <cell r="AV333">
            <v>26.853999999999999</v>
          </cell>
          <cell r="AW333">
            <v>0.45721818199999997</v>
          </cell>
          <cell r="AX333">
            <v>0.25758679599999934</v>
          </cell>
          <cell r="AY333">
            <v>8.7695175314969429</v>
          </cell>
          <cell r="AZ333">
            <v>26.960115603739474</v>
          </cell>
          <cell r="BA333">
            <v>1.0454914000000002</v>
          </cell>
          <cell r="BB333">
            <v>0.43249974399999913</v>
          </cell>
          <cell r="BC333">
            <v>8.8095744168043879</v>
          </cell>
          <cell r="BD333">
            <v>27.073413584675901</v>
          </cell>
          <cell r="BE333">
            <v>8.69</v>
          </cell>
          <cell r="BF333">
            <v>26.963999999999999</v>
          </cell>
          <cell r="BG333">
            <v>1.7189630762199999</v>
          </cell>
          <cell r="BH333">
            <v>0.46724373999999869</v>
          </cell>
          <cell r="BI333">
            <v>8.8047460994408002</v>
          </cell>
          <cell r="BJ333">
            <v>27.288550980117183</v>
          </cell>
          <cell r="BK333">
            <v>2.3348199706427</v>
          </cell>
          <cell r="BL333">
            <v>0.46724373999999957</v>
          </cell>
          <cell r="BM333">
            <v>8.8370702034205486</v>
          </cell>
          <cell r="BN333">
            <v>27.379977352596622</v>
          </cell>
          <cell r="BO333">
            <v>8.7279999999999998</v>
          </cell>
          <cell r="BP333">
            <v>27.085000000000001</v>
          </cell>
          <cell r="BQ333">
            <v>2.8285803088175001</v>
          </cell>
          <cell r="BR333">
            <v>0.46724373999999957</v>
          </cell>
          <cell r="BS333">
            <v>8.9009859001624019</v>
          </cell>
          <cell r="BT333">
            <v>27.574278012217977</v>
          </cell>
        </row>
        <row r="334">
          <cell r="B334" t="str">
            <v>Trafford</v>
          </cell>
          <cell r="C334" t="str">
            <v>TRAFFORD</v>
          </cell>
          <cell r="D334">
            <v>6.6</v>
          </cell>
          <cell r="E334">
            <v>50</v>
          </cell>
          <cell r="F334">
            <v>20</v>
          </cell>
          <cell r="G334">
            <v>0.80855153522216072</v>
          </cell>
          <cell r="H334">
            <v>0.68126019579226549</v>
          </cell>
          <cell r="I334">
            <v>13.625</v>
          </cell>
          <cell r="J334">
            <v>40.427</v>
          </cell>
          <cell r="K334">
            <v>2.2943291100000068E-3</v>
          </cell>
          <cell r="L334">
            <v>3.6742079994434018E-5</v>
          </cell>
          <cell r="M334">
            <v>13.62520391584531</v>
          </cell>
          <cell r="N334">
            <v>40.427576761108035</v>
          </cell>
          <cell r="O334">
            <v>5.2281924199999996E-3</v>
          </cell>
          <cell r="P334">
            <v>6.9870079978773258E-5</v>
          </cell>
          <cell r="Q334">
            <v>13.625463460274325</v>
          </cell>
          <cell r="R334">
            <v>40.428310863611145</v>
          </cell>
          <cell r="S334">
            <v>8.7945273399999968E-3</v>
          </cell>
          <cell r="T334">
            <v>1.0166447999826467E-4</v>
          </cell>
          <cell r="U334">
            <v>13.625778214960915</v>
          </cell>
          <cell r="V334">
            <v>40.429201124304335</v>
          </cell>
          <cell r="W334">
            <v>1.312653725E-2</v>
          </cell>
          <cell r="X334">
            <v>3.0341617680003041E-2</v>
          </cell>
          <cell r="Y334">
            <v>13.628802477416668</v>
          </cell>
          <cell r="Z334">
            <v>40.437755030266537</v>
          </cell>
          <cell r="AA334">
            <v>1.8498725930000001E-2</v>
          </cell>
          <cell r="AB334">
            <v>6.0580855679995493E-2</v>
          </cell>
          <cell r="AC334">
            <v>13.631917669353021</v>
          </cell>
          <cell r="AD334">
            <v>40.446566123638107</v>
          </cell>
          <cell r="AE334">
            <v>2.4752994370000003E-2</v>
          </cell>
          <cell r="AF334">
            <v>9.0823078480009922E-2</v>
          </cell>
          <cell r="AG334">
            <v>13.635110284359369</v>
          </cell>
          <cell r="AH334">
            <v>40.455596202520937</v>
          </cell>
          <cell r="AI334">
            <v>3.195408243999999E-2</v>
          </cell>
          <cell r="AJ334">
            <v>0.12106034127998866</v>
          </cell>
          <cell r="AK334">
            <v>13.638385290715853</v>
          </cell>
          <cell r="AL334">
            <v>40.464859319333335</v>
          </cell>
          <cell r="AM334">
            <v>3.994425120999999E-2</v>
          </cell>
          <cell r="AN334">
            <v>0.15130035928000918</v>
          </cell>
          <cell r="AO334">
            <v>13.641729564749618</v>
          </cell>
          <cell r="AP334">
            <v>40.474318354723017</v>
          </cell>
          <cell r="AQ334">
            <v>4.8472582680000001E-2</v>
          </cell>
          <cell r="AR334">
            <v>0.18153827447998838</v>
          </cell>
          <cell r="AS334">
            <v>13.645120731863312</v>
          </cell>
          <cell r="AT334">
            <v>40.483910023771934</v>
          </cell>
          <cell r="AU334">
            <v>13.635999999999999</v>
          </cell>
          <cell r="AV334">
            <v>40.655999999999999</v>
          </cell>
          <cell r="AW334">
            <v>5.8160173540000012E-2</v>
          </cell>
          <cell r="AX334">
            <v>0.21177344127999509</v>
          </cell>
          <cell r="AY334">
            <v>13.659613067451462</v>
          </cell>
          <cell r="AZ334">
            <v>40.722787840478176</v>
          </cell>
          <cell r="BA334">
            <v>0.11989854042999999</v>
          </cell>
          <cell r="BB334">
            <v>-1.6329844207200015</v>
          </cell>
          <cell r="BC334">
            <v>13.503639312076901</v>
          </cell>
          <cell r="BD334">
            <v>40.281627440028238</v>
          </cell>
          <cell r="BE334">
            <v>13.648</v>
          </cell>
          <cell r="BF334">
            <v>41.012</v>
          </cell>
          <cell r="BG334">
            <v>0.19651324191289998</v>
          </cell>
          <cell r="BH334">
            <v>-17.880955792720005</v>
          </cell>
          <cell r="BI334">
            <v>12.101012474670158</v>
          </cell>
          <cell r="BJ334">
            <v>36.636458521713095</v>
          </cell>
          <cell r="BK334">
            <v>0.28869297489780998</v>
          </cell>
          <cell r="BL334">
            <v>-55.16160819272001</v>
          </cell>
          <cell r="BM334">
            <v>8.8478647920864901</v>
          </cell>
          <cell r="BN334">
            <v>27.435167375488234</v>
          </cell>
          <cell r="BO334">
            <v>13.661</v>
          </cell>
          <cell r="BP334">
            <v>41.368000000000002</v>
          </cell>
          <cell r="BQ334">
            <v>0.38900940660592004</v>
          </cell>
          <cell r="BR334">
            <v>-66.328119392719998</v>
          </cell>
          <cell r="BS334">
            <v>7.8928238029382856</v>
          </cell>
          <cell r="BT334">
            <v>25.053133983915323</v>
          </cell>
        </row>
        <row r="335">
          <cell r="B335" t="str">
            <v>Trafford Park North</v>
          </cell>
          <cell r="C335" t="str">
            <v>TRAFFORD PARK NORTH</v>
          </cell>
          <cell r="D335">
            <v>6.6</v>
          </cell>
          <cell r="E335">
            <v>62.5</v>
          </cell>
          <cell r="F335">
            <v>25</v>
          </cell>
          <cell r="G335">
            <v>0.96840055502765399</v>
          </cell>
          <cell r="H335">
            <v>0.80560049057977234</v>
          </cell>
          <cell r="I335">
            <v>20.14</v>
          </cell>
          <cell r="J335">
            <v>60.524999999999999</v>
          </cell>
          <cell r="K335">
            <v>1.4020199999999986E-4</v>
          </cell>
          <cell r="L335">
            <v>0</v>
          </cell>
          <cell r="M335">
            <v>20.14001226449431</v>
          </cell>
          <cell r="N335">
            <v>60.525034689228377</v>
          </cell>
          <cell r="O335">
            <v>3.1868299999999929E-4</v>
          </cell>
          <cell r="P335">
            <v>0</v>
          </cell>
          <cell r="Q335">
            <v>20.140027877532702</v>
          </cell>
          <cell r="R335">
            <v>60.525078849569667</v>
          </cell>
          <cell r="S335">
            <v>5.3462199999999935E-4</v>
          </cell>
          <cell r="T335">
            <v>0</v>
          </cell>
          <cell r="U335">
            <v>20.140046767296305</v>
          </cell>
          <cell r="V335">
            <v>60.525132277889419</v>
          </cell>
          <cell r="W335">
            <v>7.9557399999999941E-4</v>
          </cell>
          <cell r="X335">
            <v>1.9050200000023665E-3</v>
          </cell>
          <cell r="Y335">
            <v>20.140236240708013</v>
          </cell>
          <cell r="Z335">
            <v>60.525668189626508</v>
          </cell>
          <cell r="AA335">
            <v>1.1171089999999998E-3</v>
          </cell>
          <cell r="AB335">
            <v>3.8100479999982895E-3</v>
          </cell>
          <cell r="AC335">
            <v>20.140431014457619</v>
          </cell>
          <cell r="AD335">
            <v>60.526219092983091</v>
          </cell>
          <cell r="AE335">
            <v>1.4892526999999997E-3</v>
          </cell>
          <cell r="AF335">
            <v>5.715068000000656E-3</v>
          </cell>
          <cell r="AG335">
            <v>20.140630214620526</v>
          </cell>
          <cell r="AH335">
            <v>60.526782516127106</v>
          </cell>
          <cell r="AI335">
            <v>1.9148061999999999E-3</v>
          </cell>
          <cell r="AJ335">
            <v>7.620091999996248E-3</v>
          </cell>
          <cell r="AK335">
            <v>20.140834087279163</v>
          </cell>
          <cell r="AL335">
            <v>60.527359155084781</v>
          </cell>
          <cell r="AM335">
            <v>2.3840839999999999E-3</v>
          </cell>
          <cell r="AN335">
            <v>9.5251159999989454E-3</v>
          </cell>
          <cell r="AO335">
            <v>20.141041784822097</v>
          </cell>
          <cell r="AP335">
            <v>60.527946612448964</v>
          </cell>
          <cell r="AQ335">
            <v>2.8828055999999998E-3</v>
          </cell>
          <cell r="AR335">
            <v>1.1430140000001643E-2</v>
          </cell>
          <cell r="AS335">
            <v>20.141252058029554</v>
          </cell>
          <cell r="AT335">
            <v>60.528541354892546</v>
          </cell>
          <cell r="AU335">
            <v>20.141999999999999</v>
          </cell>
          <cell r="AV335">
            <v>60.62</v>
          </cell>
          <cell r="AW335">
            <v>3.4496891999999998E-3</v>
          </cell>
          <cell r="AX335">
            <v>1.3335159999996904E-2</v>
          </cell>
          <cell r="AY335">
            <v>20.143468293515745</v>
          </cell>
          <cell r="AZ335">
            <v>60.624152961207024</v>
          </cell>
          <cell r="BA335">
            <v>7.0683042999999997E-3</v>
          </cell>
          <cell r="BB335">
            <v>-7.2659719999997208E-2</v>
          </cell>
          <cell r="BC335">
            <v>20.13626223916501</v>
          </cell>
          <cell r="BD335">
            <v>60.603771161619008</v>
          </cell>
          <cell r="BE335">
            <v>20.145</v>
          </cell>
          <cell r="BF335">
            <v>60.743000000000002</v>
          </cell>
          <cell r="BG335">
            <v>1.1604399592000001E-2</v>
          </cell>
          <cell r="BH335">
            <v>-0.55338157999999993</v>
          </cell>
          <cell r="BI335">
            <v>20.097606787734946</v>
          </cell>
          <cell r="BJ335">
            <v>60.608951752900673</v>
          </cell>
          <cell r="BK335">
            <v>1.7215598928769997E-2</v>
          </cell>
          <cell r="BL335">
            <v>-19.455794300000001</v>
          </cell>
          <cell r="BM335">
            <v>18.444565356708001</v>
          </cell>
          <cell r="BN335">
            <v>55.933444531054796</v>
          </cell>
          <cell r="BO335">
            <v>19.986000000000001</v>
          </cell>
          <cell r="BP335">
            <v>60.268000000000001</v>
          </cell>
          <cell r="BQ335">
            <v>2.3463799162480002E-2</v>
          </cell>
          <cell r="BR335">
            <v>-59.768006944</v>
          </cell>
          <cell r="BS335">
            <v>14.759707868593461</v>
          </cell>
          <cell r="BT335">
            <v>45.485813573682165</v>
          </cell>
        </row>
        <row r="336">
          <cell r="B336" t="str">
            <v>Trimpell</v>
          </cell>
          <cell r="C336" t="str">
            <v>TRIMPELL</v>
          </cell>
          <cell r="D336">
            <v>11</v>
          </cell>
          <cell r="E336">
            <v>50</v>
          </cell>
          <cell r="F336">
            <v>20</v>
          </cell>
          <cell r="G336">
            <v>0.91739037284916636</v>
          </cell>
          <cell r="H336">
            <v>0.74100916838998221</v>
          </cell>
          <cell r="I336">
            <v>14.82</v>
          </cell>
          <cell r="J336">
            <v>45.869</v>
          </cell>
          <cell r="K336">
            <v>3.3228749999985041E-3</v>
          </cell>
          <cell r="L336">
            <v>1.7075080000239495E-4</v>
          </cell>
          <cell r="M336">
            <v>14.820183367799643</v>
          </cell>
          <cell r="N336">
            <v>45.869518642458317</v>
          </cell>
          <cell r="O336">
            <v>7.9192869999999971E-3</v>
          </cell>
          <cell r="P336">
            <v>3.3522999999036074E-4</v>
          </cell>
          <cell r="Q336">
            <v>14.820433249782907</v>
          </cell>
          <cell r="R336">
            <v>45.870225415437766</v>
          </cell>
          <cell r="S336">
            <v>1.3946633999999847E-2</v>
          </cell>
          <cell r="T336">
            <v>5.00958000003493E-4</v>
          </cell>
          <cell r="U336">
            <v>14.820758301920941</v>
          </cell>
          <cell r="V336">
            <v>45.871144801721933</v>
          </cell>
          <cell r="W336">
            <v>2.1938177999999198E-2</v>
          </cell>
          <cell r="X336">
            <v>8.8379500000002054E-3</v>
          </cell>
          <cell r="Y336">
            <v>14.821615327798675</v>
          </cell>
          <cell r="Z336">
            <v>45.873568836961127</v>
          </cell>
          <cell r="AA336">
            <v>3.2739419000000325E-2</v>
          </cell>
          <cell r="AB336">
            <v>1.717641799999825E-2</v>
          </cell>
          <cell r="AC336">
            <v>14.822619901993525</v>
          </cell>
          <cell r="AD336">
            <v>45.876410201862662</v>
          </cell>
          <cell r="AE336">
            <v>4.6254639999999014E-2</v>
          </cell>
          <cell r="AF336">
            <v>2.5537985999996238E-2</v>
          </cell>
          <cell r="AG336">
            <v>14.823768135631539</v>
          </cell>
          <cell r="AH336">
            <v>45.879657897029965</v>
          </cell>
          <cell r="AI336">
            <v>6.3054595999998853E-2</v>
          </cell>
          <cell r="AJ336">
            <v>3.387263799999829E-2</v>
          </cell>
          <cell r="AK336">
            <v>14.825087360421973</v>
          </cell>
          <cell r="AL336">
            <v>45.883389228210866</v>
          </cell>
          <cell r="AM336">
            <v>8.2932090999999986E-2</v>
          </cell>
          <cell r="AN336">
            <v>4.2228585999993129E-2</v>
          </cell>
          <cell r="AO336">
            <v>14.8265692318689</v>
          </cell>
          <cell r="AP336">
            <v>45.887580593606742</v>
          </cell>
          <cell r="AQ336">
            <v>0.10506975100000204</v>
          </cell>
          <cell r="AR336">
            <v>5.0574861999990617E-2</v>
          </cell>
          <cell r="AS336">
            <v>14.82816922356486</v>
          </cell>
          <cell r="AT336">
            <v>45.892106053518965</v>
          </cell>
          <cell r="AU336">
            <v>14.82</v>
          </cell>
          <cell r="AV336">
            <v>45.847000000000001</v>
          </cell>
          <cell r="AW336">
            <v>0.13020228800000133</v>
          </cell>
          <cell r="AX336">
            <v>5.8905945999995879E-2</v>
          </cell>
          <cell r="AY336">
            <v>14.829925608164171</v>
          </cell>
          <cell r="AZ336">
            <v>45.875073859361144</v>
          </cell>
          <cell r="BA336">
            <v>0.29169516900000048</v>
          </cell>
          <cell r="BB336">
            <v>9.9889173999997638E-2</v>
          </cell>
          <cell r="BC336">
            <v>14.840552847803773</v>
          </cell>
          <cell r="BD336">
            <v>45.905132232218968</v>
          </cell>
          <cell r="BE336">
            <v>14.826000000000001</v>
          </cell>
          <cell r="BF336">
            <v>46.011000000000003</v>
          </cell>
          <cell r="BG336">
            <v>0.4778868708700017</v>
          </cell>
          <cell r="BH336">
            <v>0.10805356199999494</v>
          </cell>
          <cell r="BI336">
            <v>14.856753896967872</v>
          </cell>
          <cell r="BJ336">
            <v>46.097985156375579</v>
          </cell>
          <cell r="BK336">
            <v>0.64983906600340191</v>
          </cell>
          <cell r="BL336">
            <v>0.10805356199998783</v>
          </cell>
          <cell r="BM336">
            <v>14.865779046617691</v>
          </cell>
          <cell r="BN336">
            <v>46.123512134450017</v>
          </cell>
          <cell r="BO336">
            <v>14.826000000000001</v>
          </cell>
          <cell r="BP336">
            <v>46.005000000000003</v>
          </cell>
          <cell r="BQ336">
            <v>0.788896893861601</v>
          </cell>
          <cell r="BR336">
            <v>0.10805356199998783</v>
          </cell>
          <cell r="BS336">
            <v>14.873077689740132</v>
          </cell>
          <cell r="BT336">
            <v>46.138155814631375</v>
          </cell>
        </row>
        <row r="337">
          <cell r="B337" t="str">
            <v>Trinity</v>
          </cell>
          <cell r="C337" t="str">
            <v>TRINITY</v>
          </cell>
          <cell r="D337">
            <v>6.6</v>
          </cell>
          <cell r="E337">
            <v>50</v>
          </cell>
          <cell r="F337">
            <v>20</v>
          </cell>
          <cell r="G337">
            <v>1.0503722952922683</v>
          </cell>
          <cell r="H337">
            <v>0.91127854527520424</v>
          </cell>
          <cell r="I337">
            <v>18.225000000000001</v>
          </cell>
          <cell r="J337">
            <v>52.517000000000003</v>
          </cell>
          <cell r="K337">
            <v>6.4519230000000261E-3</v>
          </cell>
          <cell r="L337">
            <v>7.4403439999981558E-5</v>
          </cell>
          <cell r="M337">
            <v>18.225570905504085</v>
          </cell>
          <cell r="N337">
            <v>52.518614764613417</v>
          </cell>
          <cell r="O337">
            <v>1.5646196999999973E-2</v>
          </cell>
          <cell r="P337">
            <v>1.625342399999008E-4</v>
          </cell>
          <cell r="Q337">
            <v>18.226382905338934</v>
          </cell>
          <cell r="R337">
            <v>52.520911446971596</v>
          </cell>
          <cell r="S337">
            <v>2.8018564999999995E-2</v>
          </cell>
          <cell r="T337">
            <v>2.6381223999993875E-4</v>
          </cell>
          <cell r="U337">
            <v>18.227474066380733</v>
          </cell>
          <cell r="V337">
            <v>52.523997716459689</v>
          </cell>
          <cell r="W337">
            <v>4.4565205800000007E-2</v>
          </cell>
          <cell r="X337">
            <v>1.7796811439999893E-2</v>
          </cell>
          <cell r="Y337">
            <v>18.230455261733443</v>
          </cell>
          <cell r="Z337">
            <v>52.532429810259465</v>
          </cell>
          <cell r="AA337">
            <v>6.7531758500000039E-2</v>
          </cell>
          <cell r="AB337">
            <v>3.533964344000029E-2</v>
          </cell>
          <cell r="AC337">
            <v>18.233998913879088</v>
          </cell>
          <cell r="AD337">
            <v>52.542452772108867</v>
          </cell>
          <cell r="AE337">
            <v>9.6842669000000048E-2</v>
          </cell>
          <cell r="AF337">
            <v>5.2906155439999991E-2</v>
          </cell>
          <cell r="AG337">
            <v>18.238099624863828</v>
          </cell>
          <cell r="AH337">
            <v>52.55405133428885</v>
          </cell>
          <cell r="AI337">
            <v>0.13405055100000002</v>
          </cell>
          <cell r="AJ337">
            <v>7.0461083439999794E-2</v>
          </cell>
          <cell r="AK337">
            <v>18.242890128363083</v>
          </cell>
          <cell r="AL337">
            <v>52.567600924327337</v>
          </cell>
          <cell r="AM337">
            <v>0.17876218399999999</v>
          </cell>
          <cell r="AN337">
            <v>8.8037415440000211E-2</v>
          </cell>
          <cell r="AO337">
            <v>18.248338912205512</v>
          </cell>
          <cell r="AP337">
            <v>52.583012412344139</v>
          </cell>
          <cell r="AQ337">
            <v>0.22903514800000002</v>
          </cell>
          <cell r="AR337">
            <v>0.10561218343999978</v>
          </cell>
          <cell r="AS337">
            <v>18.25427404952886</v>
          </cell>
          <cell r="AT337">
            <v>52.599799515738596</v>
          </cell>
          <cell r="AU337">
            <v>18.253</v>
          </cell>
          <cell r="AV337">
            <v>53.534999999999997</v>
          </cell>
          <cell r="AW337">
            <v>0.28737155200000003</v>
          </cell>
          <cell r="AX337">
            <v>0.12318005944000021</v>
          </cell>
          <cell r="AY337">
            <v>18.288913952027443</v>
          </cell>
          <cell r="AZ337">
            <v>53.636579996071248</v>
          </cell>
          <cell r="BA337">
            <v>0.66827700130000012</v>
          </cell>
          <cell r="BB337">
            <v>0.21041833144000066</v>
          </cell>
          <cell r="BC337">
            <v>18.329865907105017</v>
          </cell>
          <cell r="BD337">
            <v>53.752409616624043</v>
          </cell>
          <cell r="BE337">
            <v>18.260999999999999</v>
          </cell>
          <cell r="BF337">
            <v>53.707000000000001</v>
          </cell>
          <cell r="BG337">
            <v>1.1010723742420001</v>
          </cell>
          <cell r="BH337">
            <v>0.22744006744000089</v>
          </cell>
          <cell r="BI337">
            <v>18.377214699367705</v>
          </cell>
          <cell r="BJ337">
            <v>54.035704807985852</v>
          </cell>
          <cell r="BK337">
            <v>1.4876712101113501</v>
          </cell>
          <cell r="BL337">
            <v>0.1848050594399987</v>
          </cell>
          <cell r="BM337">
            <v>18.407303730975563</v>
          </cell>
          <cell r="BN337">
            <v>54.12080944114286</v>
          </cell>
          <cell r="BO337">
            <v>18.265999999999998</v>
          </cell>
          <cell r="BP337">
            <v>53.780999999999999</v>
          </cell>
          <cell r="BQ337">
            <v>1.7876289752066703</v>
          </cell>
          <cell r="BR337">
            <v>7.0713479439999394E-2</v>
          </cell>
          <cell r="BS337">
            <v>18.42856280552072</v>
          </cell>
          <cell r="BT337">
            <v>54.24079704860965</v>
          </cell>
        </row>
        <row r="338">
          <cell r="B338" t="str">
            <v>Tulketh</v>
          </cell>
          <cell r="C338" t="str">
            <v>TULKETH</v>
          </cell>
          <cell r="D338">
            <v>6.6</v>
          </cell>
          <cell r="E338">
            <v>54.75</v>
          </cell>
          <cell r="F338">
            <v>21.9</v>
          </cell>
          <cell r="G338">
            <v>0.77839255118807305</v>
          </cell>
          <cell r="H338">
            <v>0.67078443903472873</v>
          </cell>
          <cell r="I338">
            <v>14.686999999999999</v>
          </cell>
          <cell r="J338">
            <v>42.607999999999997</v>
          </cell>
          <cell r="K338">
            <v>3.0483226999999946E-2</v>
          </cell>
          <cell r="L338">
            <v>5.8600799999997122E-3</v>
          </cell>
          <cell r="M338">
            <v>14.690179214860558</v>
          </cell>
          <cell r="N338">
            <v>42.616992177546997</v>
          </cell>
          <cell r="O338">
            <v>7.3948565999999882E-2</v>
          </cell>
          <cell r="P338">
            <v>1.1163303999999208E-2</v>
          </cell>
          <cell r="Q338">
            <v>14.694445357735717</v>
          </cell>
          <cell r="R338">
            <v>42.629058651773136</v>
          </cell>
          <cell r="S338">
            <v>0.13246702499999996</v>
          </cell>
          <cell r="T338">
            <v>1.6264888000000255E-2</v>
          </cell>
          <cell r="U338">
            <v>14.700010668182975</v>
          </cell>
          <cell r="V338">
            <v>42.644799726799796</v>
          </cell>
          <cell r="W338">
            <v>0.21133717899999982</v>
          </cell>
          <cell r="X338">
            <v>8.2601011999999585E-2</v>
          </cell>
          <cell r="Y338">
            <v>14.712712923287722</v>
          </cell>
          <cell r="Z338">
            <v>42.680727129683504</v>
          </cell>
          <cell r="AA338">
            <v>0.32072272800000001</v>
          </cell>
          <cell r="AB338">
            <v>0.14882654400000028</v>
          </cell>
          <cell r="AC338">
            <v>14.728074908876817</v>
          </cell>
          <cell r="AD338">
            <v>42.724177386413665</v>
          </cell>
          <cell r="AE338">
            <v>0.46026450299999988</v>
          </cell>
          <cell r="AF338">
            <v>0.21553803999999843</v>
          </cell>
          <cell r="AG338">
            <v>14.746117390927285</v>
          </cell>
          <cell r="AH338">
            <v>42.775209232042954</v>
          </cell>
          <cell r="AI338">
            <v>0.63720505199999988</v>
          </cell>
          <cell r="AJ338">
            <v>0.28144310799999861</v>
          </cell>
          <cell r="AK338">
            <v>14.767360873100992</v>
          </cell>
          <cell r="AL338">
            <v>42.835294873247129</v>
          </cell>
          <cell r="AM338">
            <v>0.84971153799999977</v>
          </cell>
          <cell r="AN338">
            <v>0.34779687999999975</v>
          </cell>
          <cell r="AO338">
            <v>14.791754819316536</v>
          </cell>
          <cell r="AP338">
            <v>42.904291372402774</v>
          </cell>
          <cell r="AQ338">
            <v>1.0885713499999998</v>
          </cell>
          <cell r="AR338">
            <v>0.41381397999999958</v>
          </cell>
          <cell r="AS338">
            <v>14.818424632530613</v>
          </cell>
          <cell r="AT338">
            <v>42.979724995509386</v>
          </cell>
          <cell r="AU338">
            <v>14.696999999999999</v>
          </cell>
          <cell r="AV338">
            <v>43.015999999999998</v>
          </cell>
          <cell r="AW338">
            <v>1.3640072219999999</v>
          </cell>
          <cell r="AX338">
            <v>0.47938701199999922</v>
          </cell>
          <cell r="AY338">
            <v>14.858255175336742</v>
          </cell>
          <cell r="AZ338">
            <v>43.472098511928145</v>
          </cell>
          <cell r="BA338">
            <v>3.1599934269999999</v>
          </cell>
          <cell r="BB338">
            <v>0.78964984000000182</v>
          </cell>
          <cell r="BC338">
            <v>15.042504182334158</v>
          </cell>
          <cell r="BD338">
            <v>43.993233401027183</v>
          </cell>
          <cell r="BE338">
            <v>14.78</v>
          </cell>
          <cell r="BF338">
            <v>43.912999999999997</v>
          </cell>
          <cell r="BG338">
            <v>5.2075099823099995</v>
          </cell>
          <cell r="BH338">
            <v>0.85088273199999964</v>
          </cell>
          <cell r="BI338">
            <v>15.309971918858082</v>
          </cell>
          <cell r="BJ338">
            <v>45.411986950651986</v>
          </cell>
          <cell r="BK338">
            <v>7.0381221891931007</v>
          </cell>
          <cell r="BL338">
            <v>0.85088273200000319</v>
          </cell>
          <cell r="BM338">
            <v>15.470108956801381</v>
          </cell>
          <cell r="BN338">
            <v>45.864922892447325</v>
          </cell>
          <cell r="BO338">
            <v>14.781000000000001</v>
          </cell>
          <cell r="BP338">
            <v>43.942</v>
          </cell>
          <cell r="BQ338">
            <v>8.4548967442420011</v>
          </cell>
          <cell r="BR338">
            <v>0.85088273199999964</v>
          </cell>
          <cell r="BS338">
            <v>15.595044588731458</v>
          </cell>
          <cell r="BT338">
            <v>46.24446579552091</v>
          </cell>
        </row>
        <row r="339">
          <cell r="B339" t="str">
            <v>Ulverston</v>
          </cell>
          <cell r="C339" t="str">
            <v>ULVERSTON</v>
          </cell>
          <cell r="D339">
            <v>11</v>
          </cell>
          <cell r="E339">
            <v>62.5</v>
          </cell>
          <cell r="F339">
            <v>25</v>
          </cell>
          <cell r="G339">
            <v>0.39425902527203771</v>
          </cell>
          <cell r="H339">
            <v>0.31457924253046093</v>
          </cell>
          <cell r="I339">
            <v>7.8630000000000004</v>
          </cell>
          <cell r="J339">
            <v>24.637</v>
          </cell>
          <cell r="K339">
            <v>2.4921249000000145E-2</v>
          </cell>
          <cell r="L339">
            <v>3.2967960000043206E-3</v>
          </cell>
          <cell r="M339">
            <v>7.8644810632615236</v>
          </cell>
          <cell r="N339">
            <v>24.641189079502357</v>
          </cell>
          <cell r="O339">
            <v>6.0592132000000909E-2</v>
          </cell>
          <cell r="P339">
            <v>6.2867160000052991E-3</v>
          </cell>
          <cell r="Q339">
            <v>7.8665102291723548</v>
          </cell>
          <cell r="R339">
            <v>24.646928427405161</v>
          </cell>
          <cell r="S339">
            <v>0.10877152400000067</v>
          </cell>
          <cell r="T339">
            <v>9.1688720000000501E-3</v>
          </cell>
          <cell r="U339">
            <v>7.8691902653980854</v>
          </cell>
          <cell r="V339">
            <v>24.65450871456132</v>
          </cell>
          <cell r="W339">
            <v>0.17646582600000027</v>
          </cell>
          <cell r="X339">
            <v>7.084077200000749E-2</v>
          </cell>
          <cell r="Y339">
            <v>7.8759802300843349</v>
          </cell>
          <cell r="Z339">
            <v>24.673713634855979</v>
          </cell>
          <cell r="AA339">
            <v>0.2700136560000006</v>
          </cell>
          <cell r="AB339">
            <v>0.13245570400000517</v>
          </cell>
          <cell r="AC339">
            <v>7.8841241630305987</v>
          </cell>
          <cell r="AD339">
            <v>24.696748155703304</v>
          </cell>
          <cell r="AE339">
            <v>0.38911426199999966</v>
          </cell>
          <cell r="AF339">
            <v>0.19435428000000599</v>
          </cell>
          <cell r="AG339">
            <v>7.8936241563443081</v>
          </cell>
          <cell r="AH339">
            <v>24.723618194476707</v>
          </cell>
          <cell r="AI339">
            <v>0.53923022700000089</v>
          </cell>
          <cell r="AJ339">
            <v>0.25579798000000409</v>
          </cell>
          <cell r="AK339">
            <v>7.9047281590295277</v>
          </cell>
          <cell r="AL339">
            <v>24.755025056864838</v>
          </cell>
          <cell r="AM339">
            <v>0.71891127700000013</v>
          </cell>
          <cell r="AN339">
            <v>0.31750331200000659</v>
          </cell>
          <cell r="AO339">
            <v>7.9173976583592012</v>
          </cell>
          <cell r="AP339">
            <v>24.79085981242584</v>
          </cell>
          <cell r="AQ339">
            <v>0.92049037000000133</v>
          </cell>
          <cell r="AR339">
            <v>0.37901900400000699</v>
          </cell>
          <cell r="AS339">
            <v>7.9312065533539409</v>
          </cell>
          <cell r="AT339">
            <v>24.829917265591735</v>
          </cell>
          <cell r="AU339">
            <v>7.8639999999999999</v>
          </cell>
          <cell r="AV339">
            <v>24.687999999999999</v>
          </cell>
          <cell r="AW339">
            <v>1.1456367400000014</v>
          </cell>
          <cell r="AX339">
            <v>0.44028210800000167</v>
          </cell>
          <cell r="AY339">
            <v>7.9472391521641548</v>
          </cell>
          <cell r="AZ339">
            <v>24.923435875821969</v>
          </cell>
          <cell r="BA339">
            <v>2.6042289180000004</v>
          </cell>
          <cell r="BB339">
            <v>0.73654048000000572</v>
          </cell>
          <cell r="BC339">
            <v>8.039344919203252</v>
          </cell>
          <cell r="BD339">
            <v>25.183950325660906</v>
          </cell>
          <cell r="BE339">
            <v>7.899</v>
          </cell>
          <cell r="BF339">
            <v>25.004000000000001</v>
          </cell>
          <cell r="BG339">
            <v>4.3072481327999999</v>
          </cell>
          <cell r="BH339">
            <v>0.79532405600000544</v>
          </cell>
          <cell r="BI339">
            <v>8.1668155842511982</v>
          </cell>
          <cell r="BJ339">
            <v>25.761496862925839</v>
          </cell>
          <cell r="BK339">
            <v>5.8542760583470024</v>
          </cell>
          <cell r="BL339">
            <v>0.79532405600000544</v>
          </cell>
          <cell r="BM339">
            <v>8.248013492365601</v>
          </cell>
          <cell r="BN339">
            <v>25.991159228709265</v>
          </cell>
          <cell r="BO339">
            <v>7.9</v>
          </cell>
          <cell r="BP339">
            <v>25.041</v>
          </cell>
          <cell r="BQ339">
            <v>7.0541967094619995</v>
          </cell>
          <cell r="BR339">
            <v>0.79532405600000544</v>
          </cell>
          <cell r="BS339">
            <v>8.311992993359004</v>
          </cell>
          <cell r="BT339">
            <v>26.206292157621984</v>
          </cell>
        </row>
        <row r="340">
          <cell r="B340" t="str">
            <v>Union Rd</v>
          </cell>
          <cell r="C340" t="str">
            <v>UNION RD</v>
          </cell>
          <cell r="D340">
            <v>6.6</v>
          </cell>
          <cell r="E340">
            <v>65.75</v>
          </cell>
          <cell r="F340">
            <v>26.3</v>
          </cell>
          <cell r="G340">
            <v>0.7649047903969487</v>
          </cell>
          <cell r="H340">
            <v>0.61305302473015788</v>
          </cell>
          <cell r="I340">
            <v>16.120999999999999</v>
          </cell>
          <cell r="J340">
            <v>50.286000000000001</v>
          </cell>
          <cell r="K340">
            <v>2.1996750000000009E-2</v>
          </cell>
          <cell r="L340">
            <v>4.2334839999997875E-3</v>
          </cell>
          <cell r="M340">
            <v>16.123294550403152</v>
          </cell>
          <cell r="N340">
            <v>50.292489968599376</v>
          </cell>
          <cell r="O340">
            <v>5.2450029000000065E-2</v>
          </cell>
          <cell r="P340">
            <v>24.008067563999997</v>
          </cell>
          <cell r="Q340">
            <v>18.225749440781858</v>
          </cell>
          <cell r="R340">
            <v>56.23913040910179</v>
          </cell>
          <cell r="S340">
            <v>9.2414372999999994E-2</v>
          </cell>
          <cell r="T340">
            <v>24.011759520000002</v>
          </cell>
          <cell r="U340">
            <v>18.229568376623803</v>
          </cell>
          <cell r="V340">
            <v>56.249931990824805</v>
          </cell>
          <cell r="W340">
            <v>0.14481318200000004</v>
          </cell>
          <cell r="X340">
            <v>24.094649483999998</v>
          </cell>
          <cell r="Y340">
            <v>18.241403075034391</v>
          </cell>
          <cell r="Z340">
            <v>56.283405572822502</v>
          </cell>
          <cell r="AA340">
            <v>0.21581096799999988</v>
          </cell>
          <cell r="AB340">
            <v>24.177463767999996</v>
          </cell>
          <cell r="AC340">
            <v>18.254858141703952</v>
          </cell>
          <cell r="AD340">
            <v>56.321462248355964</v>
          </cell>
          <cell r="AE340">
            <v>0.30479875899999997</v>
          </cell>
          <cell r="AF340">
            <v>24.260638039999996</v>
          </cell>
          <cell r="AG340">
            <v>18.269918416464147</v>
          </cell>
          <cell r="AH340">
            <v>56.364059137993834</v>
          </cell>
          <cell r="AI340">
            <v>0.4157496770000001</v>
          </cell>
          <cell r="AJ340">
            <v>24.343230115999997</v>
          </cell>
          <cell r="AK340">
            <v>18.286849037628642</v>
          </cell>
          <cell r="AL340">
            <v>56.411946166134292</v>
          </cell>
          <cell r="AM340">
            <v>0.54728243900000006</v>
          </cell>
          <cell r="AN340">
            <v>24.426154312000005</v>
          </cell>
          <cell r="AO340">
            <v>18.305609156178779</v>
          </cell>
          <cell r="AP340">
            <v>56.465007794304952</v>
          </cell>
          <cell r="AQ340">
            <v>0.69394266599999976</v>
          </cell>
          <cell r="AR340">
            <v>24.508834607999997</v>
          </cell>
          <cell r="AS340">
            <v>18.325671249010618</v>
          </cell>
          <cell r="AT340">
            <v>56.521751961849695</v>
          </cell>
          <cell r="AU340">
            <v>16.132000000000001</v>
          </cell>
          <cell r="AV340">
            <v>50.713999999999999</v>
          </cell>
          <cell r="AW340">
            <v>0.86264534200000009</v>
          </cell>
          <cell r="AX340">
            <v>24.591192035999999</v>
          </cell>
          <cell r="AY340">
            <v>18.358633312438979</v>
          </cell>
          <cell r="AZ340">
            <v>57.011870057765861</v>
          </cell>
          <cell r="BA340">
            <v>1.9535703010000005</v>
          </cell>
          <cell r="BB340">
            <v>24.421353464000003</v>
          </cell>
          <cell r="BC340">
            <v>18.43920747508767</v>
          </cell>
          <cell r="BD340">
            <v>57.239768204955126</v>
          </cell>
          <cell r="BE340">
            <v>16.158000000000001</v>
          </cell>
          <cell r="BF340">
            <v>51.48</v>
          </cell>
          <cell r="BG340">
            <v>3.2047787866899999</v>
          </cell>
          <cell r="BH340">
            <v>19.861348003999996</v>
          </cell>
          <cell r="BI340">
            <v>18.175762804813168</v>
          </cell>
          <cell r="BJ340">
            <v>57.187095048437513</v>
          </cell>
          <cell r="BK340">
            <v>4.3636940356094005</v>
          </cell>
          <cell r="BL340">
            <v>9.2365480039999976</v>
          </cell>
          <cell r="BM340">
            <v>17.347712636759478</v>
          </cell>
          <cell r="BN340">
            <v>54.845015492463816</v>
          </cell>
          <cell r="BO340">
            <v>16.216000000000001</v>
          </cell>
          <cell r="BP340">
            <v>51.981000000000002</v>
          </cell>
          <cell r="BQ340">
            <v>5.3112012746949997</v>
          </cell>
          <cell r="BR340">
            <v>6.054148004</v>
          </cell>
          <cell r="BS340">
            <v>17.210210222043742</v>
          </cell>
          <cell r="BT340">
            <v>54.793051159728449</v>
          </cell>
        </row>
        <row r="341">
          <cell r="B341" t="str">
            <v>Upholland</v>
          </cell>
          <cell r="C341" t="str">
            <v>UPHOLLAND</v>
          </cell>
          <cell r="D341">
            <v>11</v>
          </cell>
          <cell r="E341">
            <v>62.5</v>
          </cell>
          <cell r="F341">
            <v>25</v>
          </cell>
          <cell r="G341">
            <v>0.38609531278905951</v>
          </cell>
          <cell r="H341">
            <v>0.32407010326372343</v>
          </cell>
          <cell r="I341">
            <v>8.1</v>
          </cell>
          <cell r="J341">
            <v>24.126000000000001</v>
          </cell>
          <cell r="K341">
            <v>3.0370040000000209E-2</v>
          </cell>
          <cell r="L341">
            <v>3.0211239999999862E-3</v>
          </cell>
          <cell r="M341">
            <v>8.101752581593086</v>
          </cell>
          <cell r="N341">
            <v>24.130957049316219</v>
          </cell>
          <cell r="O341">
            <v>7.3559865000000446E-2</v>
          </cell>
          <cell r="P341">
            <v>5.8755240000003539E-3</v>
          </cell>
          <cell r="Q341">
            <v>8.1041692766565756</v>
          </cell>
          <cell r="R341">
            <v>24.13779249518603</v>
          </cell>
          <cell r="S341">
            <v>0.13157770700000038</v>
          </cell>
          <cell r="T341">
            <v>8.7136399999998559E-3</v>
          </cell>
          <cell r="U341">
            <v>8.1073633860868561</v>
          </cell>
          <cell r="V341">
            <v>24.146826800938047</v>
          </cell>
          <cell r="W341">
            <v>0.20991880900000037</v>
          </cell>
          <cell r="X341">
            <v>5.000914000000023E-2</v>
          </cell>
          <cell r="Y341">
            <v>8.1136426792113685</v>
          </cell>
          <cell r="Z341">
            <v>24.164587323935649</v>
          </cell>
          <cell r="AA341">
            <v>0.31828474300000043</v>
          </cell>
          <cell r="AB341">
            <v>9.1307359999998283E-2</v>
          </cell>
          <cell r="AC341">
            <v>8.1214980100840908</v>
          </cell>
          <cell r="AD341">
            <v>24.186805554849908</v>
          </cell>
          <cell r="AE341">
            <v>0.45626670700000016</v>
          </cell>
          <cell r="AF341">
            <v>0.13296977199999738</v>
          </cell>
          <cell r="AG341">
            <v>8.1309268945242721</v>
          </cell>
          <cell r="AH341">
            <v>24.213474467356619</v>
          </cell>
          <cell r="AI341">
            <v>0.63084635300000036</v>
          </cell>
          <cell r="AJ341">
            <v>0.17417586800000073</v>
          </cell>
          <cell r="AK341">
            <v>8.1422527087270886</v>
          </cell>
          <cell r="AL341">
            <v>24.245508707457699</v>
          </cell>
          <cell r="AM341">
            <v>0.84020131400000064</v>
          </cell>
          <cell r="AN341">
            <v>0.21571768399999769</v>
          </cell>
          <cell r="AO341">
            <v>8.1554213743397934</v>
          </cell>
          <cell r="AP341">
            <v>24.282755318473388</v>
          </cell>
          <cell r="AQ341">
            <v>1.0753034750000001</v>
          </cell>
          <cell r="AR341">
            <v>0.2570870119999995</v>
          </cell>
          <cell r="AS341">
            <v>8.1699323642122863</v>
          </cell>
          <cell r="AT341">
            <v>24.323798595835662</v>
          </cell>
          <cell r="AU341">
            <v>8.1059999999999999</v>
          </cell>
          <cell r="AV341">
            <v>24.361000000000001</v>
          </cell>
          <cell r="AW341">
            <v>1.3449931080000006</v>
          </cell>
          <cell r="AX341">
            <v>0.29819795199999888</v>
          </cell>
          <cell r="AY341">
            <v>8.1922451637109983</v>
          </cell>
          <cell r="AZ341">
            <v>24.604938160418364</v>
          </cell>
          <cell r="BA341">
            <v>3.0968955890000007</v>
          </cell>
          <cell r="BB341">
            <v>0.49268988399999714</v>
          </cell>
          <cell r="BC341">
            <v>8.2944043762832464</v>
          </cell>
          <cell r="BD341">
            <v>24.893888048300425</v>
          </cell>
          <cell r="BE341">
            <v>8.1210000000000004</v>
          </cell>
          <cell r="BF341">
            <v>24.957000000000001</v>
          </cell>
          <cell r="BG341">
            <v>5.0953033895999997</v>
          </cell>
          <cell r="BH341">
            <v>0.53106249599999344</v>
          </cell>
          <cell r="BI341">
            <v>8.4163076235100451</v>
          </cell>
          <cell r="BJ341">
            <v>25.792256092480145</v>
          </cell>
          <cell r="BK341">
            <v>6.8755818940840001</v>
          </cell>
          <cell r="BL341">
            <v>0.53106249599998989</v>
          </cell>
          <cell r="BM341">
            <v>8.5097480120369848</v>
          </cell>
          <cell r="BN341">
            <v>26.056545421936566</v>
          </cell>
          <cell r="BO341">
            <v>8.1229999999999993</v>
          </cell>
          <cell r="BP341">
            <v>24.974</v>
          </cell>
          <cell r="BQ341">
            <v>8.2425257282760001</v>
          </cell>
          <cell r="BR341">
            <v>0.531062495999997</v>
          </cell>
          <cell r="BS341">
            <v>8.5834939566404245</v>
          </cell>
          <cell r="BT341">
            <v>26.276473597743475</v>
          </cell>
        </row>
        <row r="342">
          <cell r="B342" t="str">
            <v>Urmston</v>
          </cell>
          <cell r="C342" t="str">
            <v>URMSTON</v>
          </cell>
          <cell r="D342">
            <v>6.6</v>
          </cell>
          <cell r="E342">
            <v>50</v>
          </cell>
          <cell r="F342">
            <v>20</v>
          </cell>
          <cell r="G342">
            <v>0.79444503009286893</v>
          </cell>
          <cell r="H342">
            <v>0.68400747902456094</v>
          </cell>
          <cell r="I342">
            <v>13.679</v>
          </cell>
          <cell r="J342">
            <v>39.719000000000001</v>
          </cell>
          <cell r="K342">
            <v>1.0761774000000002E-2</v>
          </cell>
          <cell r="L342">
            <v>2.3796960000006528E-3</v>
          </cell>
          <cell r="M342">
            <v>13.68014958049122</v>
          </cell>
          <cell r="N342">
            <v>39.722251504643445</v>
          </cell>
          <cell r="O342">
            <v>2.5919140000000063E-2</v>
          </cell>
          <cell r="P342">
            <v>4.628520000000691E-3</v>
          </cell>
          <cell r="Q342">
            <v>13.681672227230926</v>
          </cell>
          <cell r="R342">
            <v>39.726558199983437</v>
          </cell>
          <cell r="S342">
            <v>4.6112693000000038E-2</v>
          </cell>
          <cell r="T342">
            <v>6.8629920000007338E-3</v>
          </cell>
          <cell r="U342">
            <v>13.683634170605343</v>
          </cell>
          <cell r="V342">
            <v>39.732107413840851</v>
          </cell>
          <cell r="W342">
            <v>7.2985612000000033E-2</v>
          </cell>
          <cell r="X342">
            <v>4.8170860000000371E-2</v>
          </cell>
          <cell r="Y342">
            <v>13.689598442685343</v>
          </cell>
          <cell r="Z342">
            <v>39.748976922771291</v>
          </cell>
          <cell r="AA342">
            <v>0.10992092700000006</v>
          </cell>
          <cell r="AB342">
            <v>8.9477364000000836E-2</v>
          </cell>
          <cell r="AC342">
            <v>13.696442826815879</v>
          </cell>
          <cell r="AD342">
            <v>39.768335764498282</v>
          </cell>
          <cell r="AE342">
            <v>0.15672096800000007</v>
          </cell>
          <cell r="AF342">
            <v>0.13106648800000009</v>
          </cell>
          <cell r="AG342">
            <v>13.704174873513788</v>
          </cell>
          <cell r="AH342">
            <v>39.79020529510845</v>
          </cell>
          <cell r="AI342">
            <v>0.215697207</v>
          </cell>
          <cell r="AJ342">
            <v>0.17229077600000098</v>
          </cell>
          <cell r="AK342">
            <v>13.712940146428393</v>
          </cell>
          <cell r="AL342">
            <v>39.814997230775923</v>
          </cell>
          <cell r="AM342">
            <v>0.28619146100000009</v>
          </cell>
          <cell r="AN342">
            <v>0.21377624800000072</v>
          </cell>
          <cell r="AO342">
            <v>13.72273583202686</v>
          </cell>
          <cell r="AP342">
            <v>39.84270361362811</v>
          </cell>
          <cell r="AQ342">
            <v>0.36519497600000012</v>
          </cell>
          <cell r="AR342">
            <v>0.25512444400000112</v>
          </cell>
          <cell r="AS342">
            <v>13.733263876381903</v>
          </cell>
          <cell r="AT342">
            <v>39.872481419852448</v>
          </cell>
          <cell r="AU342">
            <v>13.689</v>
          </cell>
          <cell r="AV342">
            <v>40.164000000000001</v>
          </cell>
          <cell r="AW342">
            <v>0.45645747100000017</v>
          </cell>
          <cell r="AX342">
            <v>0.29626828800000027</v>
          </cell>
          <cell r="AY342">
            <v>13.75484642720979</v>
          </cell>
          <cell r="AZ342">
            <v>40.350241820787801</v>
          </cell>
          <cell r="BA342">
            <v>1.0512605280000002</v>
          </cell>
          <cell r="BB342">
            <v>0.44241886399999908</v>
          </cell>
          <cell r="BC342">
            <v>13.819663060462757</v>
          </cell>
          <cell r="BD342">
            <v>40.533570944415217</v>
          </cell>
          <cell r="BE342">
            <v>13.709</v>
          </cell>
          <cell r="BF342">
            <v>40.845999999999997</v>
          </cell>
          <cell r="BG342">
            <v>1.7315835643000004</v>
          </cell>
          <cell r="BH342">
            <v>0.29787448799999838</v>
          </cell>
          <cell r="BI342">
            <v>13.886531538303705</v>
          </cell>
          <cell r="BJ342">
            <v>41.348135018436118</v>
          </cell>
          <cell r="BK342">
            <v>2.3520984661427002</v>
          </cell>
          <cell r="BL342">
            <v>-1.8248775120000027</v>
          </cell>
          <cell r="BM342">
            <v>13.755119872696469</v>
          </cell>
          <cell r="BN342">
            <v>40.976446698924534</v>
          </cell>
          <cell r="BO342">
            <v>13.712999999999999</v>
          </cell>
          <cell r="BP342">
            <v>40.926000000000002</v>
          </cell>
          <cell r="BQ342">
            <v>2.8480398251401002</v>
          </cell>
          <cell r="BR342">
            <v>-2.0276295120000012</v>
          </cell>
          <cell r="BS342">
            <v>13.784767290172329</v>
          </cell>
          <cell r="BT342">
            <v>41.12898855019295</v>
          </cell>
        </row>
        <row r="343">
          <cell r="B343" t="str">
            <v>Victoria Park</v>
          </cell>
          <cell r="C343" t="str">
            <v>VICTORIA PARK</v>
          </cell>
          <cell r="D343">
            <v>6.6</v>
          </cell>
          <cell r="E343">
            <v>62.5</v>
          </cell>
          <cell r="F343">
            <v>25</v>
          </cell>
          <cell r="G343">
            <v>0.74437354707421077</v>
          </cell>
          <cell r="H343">
            <v>0.56944490296723782</v>
          </cell>
          <cell r="I343">
            <v>14.236000000000001</v>
          </cell>
          <cell r="J343">
            <v>46.523000000000003</v>
          </cell>
          <cell r="K343">
            <v>1.3825863999999896E-3</v>
          </cell>
          <cell r="L343">
            <v>1.8624680000023375E-5</v>
          </cell>
          <cell r="M343">
            <v>14.236122574180945</v>
          </cell>
          <cell r="N343">
            <v>46.523346692138176</v>
          </cell>
          <cell r="O343">
            <v>3.2630783999999941E-3</v>
          </cell>
          <cell r="P343">
            <v>17.992038517359997</v>
          </cell>
          <cell r="Q343">
            <v>15.810180639463718</v>
          </cell>
          <cell r="R343">
            <v>50.975455219909485</v>
          </cell>
          <cell r="S343">
            <v>5.6915294999999935E-3</v>
          </cell>
          <cell r="T343">
            <v>17.992060074159998</v>
          </cell>
          <cell r="U343">
            <v>15.810394959572898</v>
          </cell>
          <cell r="V343">
            <v>50.976061408719666</v>
          </cell>
          <cell r="W343">
            <v>8.8196761099999868E-3</v>
          </cell>
          <cell r="X343">
            <v>18.004511743760002</v>
          </cell>
          <cell r="Y343">
            <v>15.811757840039984</v>
          </cell>
          <cell r="Z343">
            <v>50.979916216800561</v>
          </cell>
          <cell r="AA343">
            <v>1.2990826209999994E-2</v>
          </cell>
          <cell r="AB343">
            <v>18.016964727359994</v>
          </cell>
          <cell r="AC343">
            <v>15.813212074595551</v>
          </cell>
          <cell r="AD343">
            <v>50.984029413263265</v>
          </cell>
          <cell r="AE343">
            <v>1.8153852129999988E-2</v>
          </cell>
          <cell r="AF343">
            <v>18.029421861359996</v>
          </cell>
          <cell r="AG343">
            <v>15.814753438849031</v>
          </cell>
          <cell r="AH343">
            <v>50.988389049726926</v>
          </cell>
          <cell r="AI343">
            <v>2.451294636999999E-2</v>
          </cell>
          <cell r="AJ343">
            <v>18.041876221359995</v>
          </cell>
          <cell r="AK343">
            <v>15.816399189283857</v>
          </cell>
          <cell r="AL343">
            <v>50.993043934897351</v>
          </cell>
          <cell r="AM343">
            <v>3.1980039269999989E-2</v>
          </cell>
          <cell r="AN343">
            <v>18.054334359760002</v>
          </cell>
          <cell r="AO343">
            <v>15.818142194989118</v>
          </cell>
          <cell r="AP343">
            <v>50.997973899512701</v>
          </cell>
          <cell r="AQ343">
            <v>4.0255631729999984E-2</v>
          </cell>
          <cell r="AR343">
            <v>18.066791802160001</v>
          </cell>
          <cell r="AS343">
            <v>15.819955865179654</v>
          </cell>
          <cell r="AT343">
            <v>51.003103733474958</v>
          </cell>
          <cell r="AU343">
            <v>14.295999999999999</v>
          </cell>
          <cell r="AV343">
            <v>48.765999999999998</v>
          </cell>
          <cell r="AW343">
            <v>4.9800593809999995E-2</v>
          </cell>
          <cell r="AX343">
            <v>18.07924761376</v>
          </cell>
          <cell r="AY343">
            <v>15.8818804337564</v>
          </cell>
          <cell r="AZ343">
            <v>53.251547235440853</v>
          </cell>
          <cell r="BA343">
            <v>0.11167646279999999</v>
          </cell>
          <cell r="BB343">
            <v>18.141415314159996</v>
          </cell>
          <cell r="BC343">
            <v>15.892731431965272</v>
          </cell>
          <cell r="BD343">
            <v>53.282238493105403</v>
          </cell>
          <cell r="BE343">
            <v>14.234</v>
          </cell>
          <cell r="BF343">
            <v>48.89</v>
          </cell>
          <cell r="BG343">
            <v>0.18348834308999998</v>
          </cell>
          <cell r="BH343">
            <v>18.10638873816</v>
          </cell>
          <cell r="BI343">
            <v>15.833949311561343</v>
          </cell>
          <cell r="BJ343">
            <v>53.415340031039094</v>
          </cell>
          <cell r="BK343">
            <v>0.25337951658934998</v>
          </cell>
          <cell r="BL343">
            <v>12.992319562160001</v>
          </cell>
          <cell r="BM343">
            <v>15.39269817101829</v>
          </cell>
          <cell r="BN343">
            <v>52.167293336301931</v>
          </cell>
          <cell r="BO343">
            <v>14.324</v>
          </cell>
          <cell r="BP343">
            <v>49.167999999999999</v>
          </cell>
          <cell r="BQ343">
            <v>0.31454708720319996</v>
          </cell>
          <cell r="BR343">
            <v>-0.69296533784000025</v>
          </cell>
          <cell r="BS343">
            <v>14.290896988049784</v>
          </cell>
          <cell r="BT343">
            <v>49.074370543089209</v>
          </cell>
        </row>
        <row r="344">
          <cell r="B344" t="str">
            <v>Warbreck</v>
          </cell>
          <cell r="C344" t="str">
            <v>WARBRECK</v>
          </cell>
          <cell r="D344">
            <v>6.6</v>
          </cell>
          <cell r="E344">
            <v>62.5</v>
          </cell>
          <cell r="F344">
            <v>25</v>
          </cell>
          <cell r="G344">
            <v>0.62133573466260539</v>
          </cell>
          <cell r="H344">
            <v>0.54515512081172057</v>
          </cell>
          <cell r="I344">
            <v>13.628</v>
          </cell>
          <cell r="J344">
            <v>38.831000000000003</v>
          </cell>
          <cell r="K344">
            <v>9.0834079999999595E-3</v>
          </cell>
          <cell r="L344">
            <v>9.5371200000005096E-4</v>
          </cell>
          <cell r="M344">
            <v>13.628878020293014</v>
          </cell>
          <cell r="N344">
            <v>38.83348341641284</v>
          </cell>
          <cell r="O344">
            <v>2.2011769999999986E-2</v>
          </cell>
          <cell r="P344">
            <v>1.9063759999999874E-3</v>
          </cell>
          <cell r="Q344">
            <v>13.630092295156306</v>
          </cell>
          <cell r="R344">
            <v>38.836917904373074</v>
          </cell>
          <cell r="S344">
            <v>3.9390884999999987E-2</v>
          </cell>
          <cell r="T344">
            <v>2.8907639999999901E-3</v>
          </cell>
          <cell r="U344">
            <v>13.631698685065444</v>
          </cell>
          <cell r="V344">
            <v>38.841461461164997</v>
          </cell>
          <cell r="W344">
            <v>6.2680385999999977E-2</v>
          </cell>
          <cell r="X344">
            <v>2.8974188000000067E-2</v>
          </cell>
          <cell r="Y344">
            <v>13.636017695904751</v>
          </cell>
          <cell r="Z344">
            <v>38.853677468574972</v>
          </cell>
          <cell r="AA344">
            <v>9.4959892999999906E-2</v>
          </cell>
          <cell r="AB344">
            <v>5.5082428000000405E-2</v>
          </cell>
          <cell r="AC344">
            <v>13.641125299154423</v>
          </cell>
          <cell r="AD344">
            <v>38.868123952148778</v>
          </cell>
          <cell r="AE344">
            <v>0.13611533099999995</v>
          </cell>
          <cell r="AF344">
            <v>8.1347636000000056E-2</v>
          </cell>
          <cell r="AG344">
            <v>13.647023076141853</v>
          </cell>
          <cell r="AH344">
            <v>38.884805384555733</v>
          </cell>
          <cell r="AI344">
            <v>0.18829338099999998</v>
          </cell>
          <cell r="AJ344">
            <v>0.1074551920000002</v>
          </cell>
          <cell r="AK344">
            <v>13.653871290641515</v>
          </cell>
          <cell r="AL344">
            <v>38.904175060202654</v>
          </cell>
          <cell r="AM344">
            <v>0.25094162999999986</v>
          </cell>
          <cell r="AN344">
            <v>0.13370717599999971</v>
          </cell>
          <cell r="AO344">
            <v>13.661648044195086</v>
          </cell>
          <cell r="AP344">
            <v>38.926171040896044</v>
          </cell>
          <cell r="AQ344">
            <v>0.32134660099999995</v>
          </cell>
          <cell r="AR344">
            <v>0.15990753599999996</v>
          </cell>
          <cell r="AS344">
            <v>13.670098819022057</v>
          </cell>
          <cell r="AT344">
            <v>38.95007344164177</v>
          </cell>
          <cell r="AU344">
            <v>13.638</v>
          </cell>
          <cell r="AV344">
            <v>39.198</v>
          </cell>
          <cell r="AW344">
            <v>0.40290333299999997</v>
          </cell>
          <cell r="AX344">
            <v>0.18601832799999984</v>
          </cell>
          <cell r="AY344">
            <v>13.689517284774235</v>
          </cell>
          <cell r="AZ344">
            <v>39.343712885648721</v>
          </cell>
          <cell r="BA344">
            <v>0.93581093199999987</v>
          </cell>
          <cell r="BB344">
            <v>0.31225694399999915</v>
          </cell>
          <cell r="BC344">
            <v>13.747177624875079</v>
          </cell>
          <cell r="BD344">
            <v>39.506800955612036</v>
          </cell>
          <cell r="BE344">
            <v>13.573</v>
          </cell>
          <cell r="BF344">
            <v>39.380000000000003</v>
          </cell>
          <cell r="BG344">
            <v>1.5433865544300001</v>
          </cell>
          <cell r="BH344">
            <v>0.33729439199999911</v>
          </cell>
          <cell r="BI344">
            <v>13.737516916769874</v>
          </cell>
          <cell r="BJ344">
            <v>39.84532410987152</v>
          </cell>
          <cell r="BK344">
            <v>2.0904049521328001</v>
          </cell>
          <cell r="BL344">
            <v>0.33729439200000177</v>
          </cell>
          <cell r="BM344">
            <v>13.785368616643417</v>
          </cell>
          <cell r="BN344">
            <v>39.980669155759067</v>
          </cell>
          <cell r="BO344">
            <v>13.573</v>
          </cell>
          <cell r="BP344">
            <v>39.396000000000001</v>
          </cell>
          <cell r="BQ344">
            <v>2.5192956413766998</v>
          </cell>
          <cell r="BR344">
            <v>0.337294392</v>
          </cell>
          <cell r="BS344">
            <v>13.822886821929462</v>
          </cell>
          <cell r="BT344">
            <v>40.10278666526191</v>
          </cell>
        </row>
        <row r="345">
          <cell r="B345" t="str">
            <v>Wardleworth</v>
          </cell>
          <cell r="C345" t="str">
            <v>WARDLEWORTH</v>
          </cell>
          <cell r="D345">
            <v>6.6</v>
          </cell>
          <cell r="E345">
            <v>50</v>
          </cell>
          <cell r="F345">
            <v>20</v>
          </cell>
          <cell r="G345">
            <v>0.79916615206234065</v>
          </cell>
          <cell r="H345">
            <v>0.68859382605389752</v>
          </cell>
          <cell r="I345">
            <v>13.77</v>
          </cell>
          <cell r="J345">
            <v>39.953000000000003</v>
          </cell>
          <cell r="K345">
            <v>1.8101828999999903E-2</v>
          </cell>
          <cell r="L345">
            <v>3.3496880000010165E-3</v>
          </cell>
          <cell r="M345">
            <v>13.771876521077951</v>
          </cell>
          <cell r="N345">
            <v>39.958307603117035</v>
          </cell>
          <cell r="O345">
            <v>4.3623529999999966E-2</v>
          </cell>
          <cell r="P345">
            <v>6.3747600000003679E-3</v>
          </cell>
          <cell r="Q345">
            <v>13.774373716089473</v>
          </cell>
          <cell r="R345">
            <v>39.965370737223409</v>
          </cell>
          <cell r="S345">
            <v>7.7655300000000094E-2</v>
          </cell>
          <cell r="T345">
            <v>9.2821319999996099E-3</v>
          </cell>
          <cell r="U345">
            <v>13.777605052995129</v>
          </cell>
          <cell r="V345">
            <v>39.974510338176557</v>
          </cell>
          <cell r="W345">
            <v>0.12297665099999999</v>
          </cell>
          <cell r="X345">
            <v>5.9177400000001157E-2</v>
          </cell>
          <cell r="Y345">
            <v>13.785934347027096</v>
          </cell>
          <cell r="Z345">
            <v>39.998069139346562</v>
          </cell>
          <cell r="AA345">
            <v>0.18532045699999999</v>
          </cell>
          <cell r="AB345">
            <v>0.10901046000000081</v>
          </cell>
          <cell r="AC345">
            <v>13.795747277903148</v>
          </cell>
          <cell r="AD345">
            <v>40.025824299209646</v>
          </cell>
          <cell r="AE345">
            <v>0.26436340800000002</v>
          </cell>
          <cell r="AF345">
            <v>0.15912218400000055</v>
          </cell>
          <cell r="AG345">
            <v>13.807045381899867</v>
          </cell>
          <cell r="AH345">
            <v>40.057780163012168</v>
          </cell>
          <cell r="AI345">
            <v>0.36401810999999984</v>
          </cell>
          <cell r="AJ345">
            <v>0.20877950000000078</v>
          </cell>
          <cell r="AK345">
            <v>13.820106796109799</v>
          </cell>
          <cell r="AL345">
            <v>40.094723421251089</v>
          </cell>
          <cell r="AM345">
            <v>0.48316623999999997</v>
          </cell>
          <cell r="AN345">
            <v>0.25869367200000015</v>
          </cell>
          <cell r="AO345">
            <v>13.83489591210518</v>
          </cell>
          <cell r="AP345">
            <v>40.136553358083439</v>
          </cell>
          <cell r="AQ345">
            <v>0.61672254100000001</v>
          </cell>
          <cell r="AR345">
            <v>0.30841581200000201</v>
          </cell>
          <cell r="AS345">
            <v>13.850928617748817</v>
          </cell>
          <cell r="AT345">
            <v>40.181900697608974</v>
          </cell>
          <cell r="AU345">
            <v>13.779</v>
          </cell>
          <cell r="AV345">
            <v>40.380000000000003</v>
          </cell>
          <cell r="AW345">
            <v>0.7708031540000001</v>
          </cell>
          <cell r="AX345">
            <v>0.35788548800000042</v>
          </cell>
          <cell r="AY345">
            <v>13.87773465019545</v>
          </cell>
          <cell r="AZ345">
            <v>40.659263762765143</v>
          </cell>
          <cell r="BA345">
            <v>1.7721207740000002</v>
          </cell>
          <cell r="BB345">
            <v>0.59517651200000055</v>
          </cell>
          <cell r="BC345">
            <v>13.986084806867268</v>
          </cell>
          <cell r="BD345">
            <v>40.965724284866212</v>
          </cell>
          <cell r="BE345">
            <v>13.789</v>
          </cell>
          <cell r="BF345">
            <v>40.718000000000004</v>
          </cell>
          <cell r="BG345">
            <v>2.91503630396</v>
          </cell>
          <cell r="BH345">
            <v>0.63793395600000169</v>
          </cell>
          <cell r="BI345">
            <v>14.099804293334945</v>
          </cell>
          <cell r="BJ345">
            <v>41.597087293756132</v>
          </cell>
          <cell r="BK345">
            <v>3.9479638945065005</v>
          </cell>
          <cell r="BL345">
            <v>0.18173937600000345</v>
          </cell>
          <cell r="BM345">
            <v>14.150255347712152</v>
          </cell>
          <cell r="BN345">
            <v>41.73978442442867</v>
          </cell>
          <cell r="BO345">
            <v>13.797000000000001</v>
          </cell>
          <cell r="BP345">
            <v>41.05</v>
          </cell>
          <cell r="BQ345">
            <v>4.7619151678179001</v>
          </cell>
          <cell r="BR345">
            <v>-1.0390405200000017</v>
          </cell>
          <cell r="BS345">
            <v>14.122667072738924</v>
          </cell>
          <cell r="BT345">
            <v>41.97112558217146</v>
          </cell>
        </row>
        <row r="346">
          <cell r="B346" t="str">
            <v>Warton</v>
          </cell>
          <cell r="C346" t="str">
            <v>WARTON</v>
          </cell>
          <cell r="D346">
            <v>6.6</v>
          </cell>
          <cell r="E346">
            <v>50</v>
          </cell>
          <cell r="F346">
            <v>20</v>
          </cell>
          <cell r="G346">
            <v>0.65795426990344297</v>
          </cell>
          <cell r="H346">
            <v>0.5606802906013939</v>
          </cell>
          <cell r="I346">
            <v>11.212999999999999</v>
          </cell>
          <cell r="J346">
            <v>32.896000000000001</v>
          </cell>
          <cell r="K346">
            <v>6.7519080000000287E-3</v>
          </cell>
          <cell r="L346">
            <v>1.7345359999954013E-4</v>
          </cell>
          <cell r="M346">
            <v>11.213605812027877</v>
          </cell>
          <cell r="N346">
            <v>32.897713495172148</v>
          </cell>
          <cell r="O346">
            <v>1.6359836999999988E-2</v>
          </cell>
          <cell r="P346">
            <v>3.9777359999959572E-4</v>
          </cell>
          <cell r="Q346">
            <v>11.214465910756195</v>
          </cell>
          <cell r="R346">
            <v>32.900146221745281</v>
          </cell>
          <cell r="S346">
            <v>2.9273112999999962E-2</v>
          </cell>
          <cell r="T346">
            <v>6.6600159999996578E-4</v>
          </cell>
          <cell r="U346">
            <v>11.215618993314182</v>
          </cell>
          <cell r="V346">
            <v>32.903407631729365</v>
          </cell>
          <cell r="W346">
            <v>4.6778596999999977E-2</v>
          </cell>
          <cell r="X346">
            <v>1.4679537599999293E-2</v>
          </cell>
          <cell r="Y346">
            <v>11.218376192508362</v>
          </cell>
          <cell r="Z346">
            <v>32.911206168718515</v>
          </cell>
          <cell r="AA346">
            <v>7.0990638999999967E-2</v>
          </cell>
          <cell r="AB346">
            <v>2.8724793600000353E-2</v>
          </cell>
          <cell r="AC346">
            <v>11.221722838159693</v>
          </cell>
          <cell r="AD346">
            <v>32.920671912055646</v>
          </cell>
          <cell r="AE346">
            <v>0.10181902599999998</v>
          </cell>
          <cell r="AF346">
            <v>4.2849313599998773E-2</v>
          </cell>
          <cell r="AG346">
            <v>11.225655197698677</v>
          </cell>
          <cell r="AH346">
            <v>32.931794304439968</v>
          </cell>
          <cell r="AI346">
            <v>0.14080643200000004</v>
          </cell>
          <cell r="AJ346">
            <v>5.6930569600000425E-2</v>
          </cell>
          <cell r="AK346">
            <v>11.230297501682198</v>
          </cell>
          <cell r="AL346">
            <v>32.944924722948272</v>
          </cell>
          <cell r="AM346">
            <v>0.187546718</v>
          </cell>
          <cell r="AN346">
            <v>7.1084389600000186E-2</v>
          </cell>
          <cell r="AO346">
            <v>11.235624354483889</v>
          </cell>
          <cell r="AP346">
            <v>32.95999133790211</v>
          </cell>
          <cell r="AQ346">
            <v>0.24002783999999999</v>
          </cell>
          <cell r="AR346">
            <v>8.5229945599999191E-2</v>
          </cell>
          <cell r="AS346">
            <v>11.241452677283663</v>
          </cell>
          <cell r="AT346">
            <v>32.976476324200767</v>
          </cell>
          <cell r="AU346">
            <v>11.222</v>
          </cell>
          <cell r="AV346">
            <v>33.234999999999999</v>
          </cell>
          <cell r="AW346">
            <v>0.30011732499999993</v>
          </cell>
          <cell r="AX346">
            <v>9.9347157599999569E-2</v>
          </cell>
          <cell r="AY346">
            <v>11.25694407978194</v>
          </cell>
          <cell r="AZ346">
            <v>33.33383678310453</v>
          </cell>
          <cell r="BA346">
            <v>0.69074879399999989</v>
          </cell>
          <cell r="BB346">
            <v>0.16825681759999966</v>
          </cell>
          <cell r="BC346">
            <v>11.297143503195857</v>
          </cell>
          <cell r="BD346">
            <v>33.447537922687616</v>
          </cell>
          <cell r="BE346">
            <v>11.226000000000001</v>
          </cell>
          <cell r="BF346">
            <v>33.302</v>
          </cell>
          <cell r="BG346">
            <v>1.1380603469399997</v>
          </cell>
          <cell r="BH346">
            <v>0.18195484559999731</v>
          </cell>
          <cell r="BI346">
            <v>11.34147138284051</v>
          </cell>
          <cell r="BJ346">
            <v>33.628602391358051</v>
          </cell>
          <cell r="BK346">
            <v>1.5391564465004999</v>
          </cell>
          <cell r="BL346">
            <v>0.18195484559999819</v>
          </cell>
          <cell r="BM346">
            <v>11.376558192090839</v>
          </cell>
          <cell r="BN346">
            <v>33.727842874362473</v>
          </cell>
          <cell r="BO346">
            <v>11.226000000000001</v>
          </cell>
          <cell r="BP346">
            <v>33.292000000000002</v>
          </cell>
          <cell r="BQ346">
            <v>1.8496067736921002</v>
          </cell>
          <cell r="BR346">
            <v>0.18195484559999997</v>
          </cell>
          <cell r="BS346">
            <v>11.403715552692972</v>
          </cell>
          <cell r="BT346">
            <v>33.794655489726061</v>
          </cell>
        </row>
        <row r="347">
          <cell r="B347" t="str">
            <v>Waterhead</v>
          </cell>
          <cell r="C347" t="str">
            <v>WATERHEAD</v>
          </cell>
          <cell r="D347">
            <v>6.6</v>
          </cell>
          <cell r="E347">
            <v>54.75</v>
          </cell>
          <cell r="F347">
            <v>21.9</v>
          </cell>
          <cell r="G347">
            <v>0.70833697249340888</v>
          </cell>
          <cell r="H347">
            <v>0.61751475092725006</v>
          </cell>
          <cell r="I347">
            <v>13.522</v>
          </cell>
          <cell r="J347">
            <v>38.777000000000001</v>
          </cell>
          <cell r="K347">
            <v>1.4480782999999886E-2</v>
          </cell>
          <cell r="L347">
            <v>3.5015400000002472E-3</v>
          </cell>
          <cell r="M347">
            <v>13.523573045306774</v>
          </cell>
          <cell r="N347">
            <v>38.781449244014134</v>
          </cell>
          <cell r="O347">
            <v>3.4909082999999952E-2</v>
          </cell>
          <cell r="P347">
            <v>6.6787440000002363E-3</v>
          </cell>
          <cell r="Q347">
            <v>13.525637991380828</v>
          </cell>
          <cell r="R347">
            <v>38.787289793501124</v>
          </cell>
          <cell r="S347">
            <v>6.2162760999999955E-2</v>
          </cell>
          <cell r="T347">
            <v>9.7427520000001877E-3</v>
          </cell>
          <cell r="U347">
            <v>13.528290101104057</v>
          </cell>
          <cell r="V347">
            <v>38.794791092580105</v>
          </cell>
          <cell r="W347">
            <v>9.848853599999996E-2</v>
          </cell>
          <cell r="X347">
            <v>4.0028492000000249E-2</v>
          </cell>
          <cell r="Y347">
            <v>13.534117097485325</v>
          </cell>
          <cell r="Z347">
            <v>38.81127232720069</v>
          </cell>
          <cell r="AA347">
            <v>0.14847807899999987</v>
          </cell>
          <cell r="AB347">
            <v>7.0254559999999966E-2</v>
          </cell>
          <cell r="AC347">
            <v>13.541134143637455</v>
          </cell>
          <cell r="AD347">
            <v>38.831119530872968</v>
          </cell>
          <cell r="AE347">
            <v>0.21187779899999992</v>
          </cell>
          <cell r="AF347">
            <v>0.10078493199999983</v>
          </cell>
          <cell r="AG347">
            <v>13.5493508957437</v>
          </cell>
          <cell r="AH347">
            <v>38.854360015407586</v>
          </cell>
          <cell r="AI347">
            <v>0.29184039599999989</v>
          </cell>
          <cell r="AJ347">
            <v>0.1308303959999999</v>
          </cell>
          <cell r="AK347">
            <v>13.558974105384817</v>
          </cell>
          <cell r="AL347">
            <v>38.881578562583641</v>
          </cell>
          <cell r="AM347">
            <v>0.38748059200000007</v>
          </cell>
          <cell r="AN347">
            <v>0.16115672400000003</v>
          </cell>
          <cell r="AO347">
            <v>13.569993318496982</v>
          </cell>
          <cell r="AP347">
            <v>38.912745603843447</v>
          </cell>
          <cell r="AQ347">
            <v>0.49470827999999989</v>
          </cell>
          <cell r="AR347">
            <v>0.19128070399999952</v>
          </cell>
          <cell r="AS347">
            <v>13.582008473420229</v>
          </cell>
          <cell r="AT347">
            <v>38.946729593936389</v>
          </cell>
          <cell r="AU347">
            <v>13.523999999999999</v>
          </cell>
          <cell r="AV347">
            <v>38.859000000000002</v>
          </cell>
          <cell r="AW347">
            <v>0.61827915500000008</v>
          </cell>
          <cell r="AX347">
            <v>0.22113512399999991</v>
          </cell>
          <cell r="AY347">
            <v>13.597429706051857</v>
          </cell>
          <cell r="AZ347">
            <v>39.066690572359221</v>
          </cell>
          <cell r="BA347">
            <v>1.4206684140000001</v>
          </cell>
          <cell r="BB347">
            <v>0.35970476400000084</v>
          </cell>
          <cell r="BC347">
            <v>13.679742262663073</v>
          </cell>
          <cell r="BD347">
            <v>39.299505640185586</v>
          </cell>
          <cell r="BE347">
            <v>13.445</v>
          </cell>
          <cell r="BF347">
            <v>39.011000000000003</v>
          </cell>
          <cell r="BG347">
            <v>2.33479710696</v>
          </cell>
          <cell r="BH347">
            <v>0.38691938400000137</v>
          </cell>
          <cell r="BI347">
            <v>13.683088446774788</v>
          </cell>
          <cell r="BJ347">
            <v>39.684415820946505</v>
          </cell>
          <cell r="BK347">
            <v>3.1562366799274</v>
          </cell>
          <cell r="BL347">
            <v>0.38691938399999959</v>
          </cell>
          <cell r="BM347">
            <v>13.754945773831718</v>
          </cell>
          <cell r="BN347">
            <v>39.887659033906083</v>
          </cell>
          <cell r="BO347">
            <v>13.46</v>
          </cell>
          <cell r="BP347">
            <v>39.408000000000001</v>
          </cell>
          <cell r="BQ347">
            <v>3.7979839815166998</v>
          </cell>
          <cell r="BR347">
            <v>0.38691938400000314</v>
          </cell>
          <cell r="BS347">
            <v>13.82608410372934</v>
          </cell>
          <cell r="BT347">
            <v>40.443442208926463</v>
          </cell>
        </row>
        <row r="348">
          <cell r="B348" t="str">
            <v>Waterswallows</v>
          </cell>
          <cell r="C348" t="str">
            <v>WATERSWALLOWS</v>
          </cell>
          <cell r="D348">
            <v>11</v>
          </cell>
          <cell r="E348">
            <v>100</v>
          </cell>
          <cell r="F348">
            <v>40</v>
          </cell>
          <cell r="G348">
            <v>0.25027362248239959</v>
          </cell>
          <cell r="H348">
            <v>0.21986204068710169</v>
          </cell>
          <cell r="I348">
            <v>8.7940000000000005</v>
          </cell>
          <cell r="J348">
            <v>25.026</v>
          </cell>
          <cell r="K348">
            <v>8.3124200000000426E-3</v>
          </cell>
          <cell r="L348">
            <v>8.638159999998507E-4</v>
          </cell>
          <cell r="M348">
            <v>8.7944816274840676</v>
          </cell>
          <cell r="N348">
            <v>25.02736224823996</v>
          </cell>
          <cell r="O348">
            <v>1.9721260000000018E-2</v>
          </cell>
          <cell r="P348">
            <v>1.6462839999999979E-3</v>
          </cell>
          <cell r="Q348">
            <v>8.7951215052073017</v>
          </cell>
          <cell r="R348">
            <v>25.029172095748876</v>
          </cell>
          <cell r="S348">
            <v>3.457710600000008E-2</v>
          </cell>
          <cell r="T348">
            <v>2.4007479999998971E-3</v>
          </cell>
          <cell r="U348">
            <v>8.7959408339964504</v>
          </cell>
          <cell r="V348">
            <v>25.031489507520188</v>
          </cell>
          <cell r="W348">
            <v>5.4425090999999981E-2</v>
          </cell>
          <cell r="X348">
            <v>1.7852779999999902E-2</v>
          </cell>
          <cell r="Y348">
            <v>8.7977936043889375</v>
          </cell>
          <cell r="Z348">
            <v>25.036729933554223</v>
          </cell>
          <cell r="AA348">
            <v>8.1012603000000016E-2</v>
          </cell>
          <cell r="AB348">
            <v>3.3291231999999837E-2</v>
          </cell>
          <cell r="AC348">
            <v>8.7999993954460596</v>
          </cell>
          <cell r="AD348">
            <v>25.042968852811715</v>
          </cell>
          <cell r="AE348">
            <v>0.11405708600000003</v>
          </cell>
          <cell r="AF348">
            <v>4.880315199999985E-2</v>
          </cell>
          <cell r="AG348">
            <v>8.8025479456590539</v>
          </cell>
          <cell r="AH348">
            <v>25.050177241362924</v>
          </cell>
          <cell r="AI348">
            <v>0.15476498400000005</v>
          </cell>
          <cell r="AJ348">
            <v>6.4201311999999788E-2</v>
          </cell>
          <cell r="AK348">
            <v>8.8054927499944604</v>
          </cell>
          <cell r="AL348">
            <v>25.058506405822257</v>
          </cell>
          <cell r="AM348">
            <v>0.20259679500000016</v>
          </cell>
          <cell r="AN348">
            <v>7.9666771999999941E-2</v>
          </cell>
          <cell r="AO348">
            <v>8.8088149951263528</v>
          </cell>
          <cell r="AP348">
            <v>25.067903134068356</v>
          </cell>
          <cell r="AQ348">
            <v>0.25564600200000009</v>
          </cell>
          <cell r="AR348">
            <v>9.5084588000000192E-2</v>
          </cell>
          <cell r="AS348">
            <v>8.8124085818681408</v>
          </cell>
          <cell r="AT348">
            <v>25.078067332283958</v>
          </cell>
          <cell r="AU348">
            <v>8.7949999999999999</v>
          </cell>
          <cell r="AV348">
            <v>25.071000000000002</v>
          </cell>
          <cell r="AW348">
            <v>0.31474178799999997</v>
          </cell>
          <cell r="AX348">
            <v>0.11043877599999963</v>
          </cell>
          <cell r="AY348">
            <v>8.8173161920981453</v>
          </cell>
          <cell r="AZ348">
            <v>25.134119723051441</v>
          </cell>
          <cell r="BA348">
            <v>0.68900977299999988</v>
          </cell>
          <cell r="BB348">
            <v>0.18453637199999973</v>
          </cell>
          <cell r="BC348">
            <v>8.8408492819968458</v>
          </cell>
          <cell r="BD348">
            <v>25.200681352850019</v>
          </cell>
          <cell r="BE348">
            <v>8.8000000000000007</v>
          </cell>
          <cell r="BF348">
            <v>25.308</v>
          </cell>
          <cell r="BG348">
            <v>1.1256756449099998</v>
          </cell>
          <cell r="BH348">
            <v>0.19923226800000071</v>
          </cell>
          <cell r="BI348">
            <v>8.8695396309245513</v>
          </cell>
          <cell r="BJ348">
            <v>25.504687778351837</v>
          </cell>
          <cell r="BK348">
            <v>1.5312902021349997</v>
          </cell>
          <cell r="BL348">
            <v>0.19923226799999982</v>
          </cell>
          <cell r="BM348">
            <v>8.8908288739973766</v>
          </cell>
          <cell r="BN348">
            <v>25.564902850924334</v>
          </cell>
          <cell r="BO348">
            <v>8.8000000000000007</v>
          </cell>
          <cell r="BP348">
            <v>25.327000000000002</v>
          </cell>
          <cell r="BQ348">
            <v>1.8581688928290001</v>
          </cell>
          <cell r="BR348">
            <v>0.19923226799999982</v>
          </cell>
          <cell r="BS348">
            <v>8.9079855558214263</v>
          </cell>
          <cell r="BT348">
            <v>25.632429275166114</v>
          </cell>
        </row>
        <row r="349">
          <cell r="B349" t="str">
            <v>Weaste</v>
          </cell>
          <cell r="C349" t="str">
            <v>WEASTE</v>
          </cell>
          <cell r="D349">
            <v>6.6</v>
          </cell>
          <cell r="E349">
            <v>62.5</v>
          </cell>
          <cell r="F349">
            <v>25</v>
          </cell>
          <cell r="G349">
            <v>0.72468949326852194</v>
          </cell>
          <cell r="H349">
            <v>0.61266960414662008</v>
          </cell>
          <cell r="I349">
            <v>15.316000000000001</v>
          </cell>
          <cell r="J349">
            <v>45.290999999999997</v>
          </cell>
          <cell r="K349">
            <v>7.8525379999999645E-3</v>
          </cell>
          <cell r="L349">
            <v>6.0798320000010619E-4</v>
          </cell>
          <cell r="M349">
            <v>15.316740103665502</v>
          </cell>
          <cell r="N349">
            <v>45.29309332928262</v>
          </cell>
          <cell r="O349">
            <v>1.888997099999995E-2</v>
          </cell>
          <cell r="P349">
            <v>1.1819792000000717E-3</v>
          </cell>
          <cell r="Q349">
            <v>15.317755840280475</v>
          </cell>
          <cell r="R349">
            <v>45.295966266276011</v>
          </cell>
          <cell r="S349">
            <v>3.3568897999999958E-2</v>
          </cell>
          <cell r="T349">
            <v>1.7532991999988923E-3</v>
          </cell>
          <cell r="U349">
            <v>15.319089890918454</v>
          </cell>
          <cell r="V349">
            <v>45.299739531286257</v>
          </cell>
          <cell r="W349">
            <v>5.3007118099999972E-2</v>
          </cell>
          <cell r="X349">
            <v>3.4545291200002382E-2</v>
          </cell>
          <cell r="Y349">
            <v>15.323658849557207</v>
          </cell>
          <cell r="Z349">
            <v>45.312662497831944</v>
          </cell>
          <cell r="AA349">
            <v>7.969419039999992E-2</v>
          </cell>
          <cell r="AB349">
            <v>6.7339239200000733E-2</v>
          </cell>
          <cell r="AC349">
            <v>15.328862089418097</v>
          </cell>
          <cell r="AD349">
            <v>45.327379482591049</v>
          </cell>
          <cell r="AE349">
            <v>0.113478246</v>
          </cell>
          <cell r="AF349">
            <v>0.10020675520000211</v>
          </cell>
          <cell r="AG349">
            <v>15.334692589843122</v>
          </cell>
          <cell r="AH349">
            <v>45.343870628144039</v>
          </cell>
          <cell r="AI349">
            <v>0.15602509499999995</v>
          </cell>
          <cell r="AJ349">
            <v>0.1329870472000021</v>
          </cell>
          <cell r="AK349">
            <v>15.341282005772461</v>
          </cell>
          <cell r="AL349">
            <v>45.362508310894817</v>
          </cell>
          <cell r="AM349">
            <v>0.20684764399999994</v>
          </cell>
          <cell r="AN349">
            <v>0.16583496320000179</v>
          </cell>
          <cell r="AO349">
            <v>15.348601273271093</v>
          </cell>
          <cell r="AP349">
            <v>45.383210325621221</v>
          </cell>
          <cell r="AQ349">
            <v>0.263782448</v>
          </cell>
          <cell r="AR349">
            <v>0.19864975519999994</v>
          </cell>
          <cell r="AS349">
            <v>15.356452326818102</v>
          </cell>
          <cell r="AT349">
            <v>45.405416458431411</v>
          </cell>
          <cell r="AU349">
            <v>15.327</v>
          </cell>
          <cell r="AV349">
            <v>45.692</v>
          </cell>
          <cell r="AW349">
            <v>0.32972960499999998</v>
          </cell>
          <cell r="AX349">
            <v>0.23141495920000033</v>
          </cell>
          <cell r="AY349">
            <v>15.376087418968964</v>
          </cell>
          <cell r="AZ349">
            <v>45.8308401872956</v>
          </cell>
          <cell r="BA349">
            <v>0.75951069779999991</v>
          </cell>
          <cell r="BB349">
            <v>0.3929757431999974</v>
          </cell>
          <cell r="BC349">
            <v>15.427816417719507</v>
          </cell>
          <cell r="BD349">
            <v>45.977151890497595</v>
          </cell>
          <cell r="BE349">
            <v>15.34</v>
          </cell>
          <cell r="BF349">
            <v>46.101999999999997</v>
          </cell>
          <cell r="BG349">
            <v>1.2508075976309998</v>
          </cell>
          <cell r="BH349">
            <v>0.39437082720000127</v>
          </cell>
          <cell r="BI349">
            <v>15.483915788854718</v>
          </cell>
          <cell r="BJ349">
            <v>46.50905532087593</v>
          </cell>
          <cell r="BK349">
            <v>1.7000966890078</v>
          </cell>
          <cell r="BL349">
            <v>-2.9258304008000042</v>
          </cell>
          <cell r="BM349">
            <v>15.232776107809389</v>
          </cell>
          <cell r="BN349">
            <v>45.798725034907214</v>
          </cell>
          <cell r="BO349">
            <v>15.351000000000001</v>
          </cell>
          <cell r="BP349">
            <v>46.478000000000002</v>
          </cell>
          <cell r="BQ349">
            <v>2.0611495835415998</v>
          </cell>
          <cell r="BR349">
            <v>-11.810712112800003</v>
          </cell>
          <cell r="BS349">
            <v>14.498134462007815</v>
          </cell>
          <cell r="BT349">
            <v>44.065731978581653</v>
          </cell>
        </row>
        <row r="350">
          <cell r="B350" t="str">
            <v>Werneth</v>
          </cell>
          <cell r="C350" t="str">
            <v>WERNETH</v>
          </cell>
          <cell r="D350">
            <v>6.6</v>
          </cell>
          <cell r="E350">
            <v>62.5</v>
          </cell>
          <cell r="F350">
            <v>25</v>
          </cell>
          <cell r="G350">
            <v>0.62699971704943336</v>
          </cell>
          <cell r="H350">
            <v>0.54154338951497627</v>
          </cell>
          <cell r="I350">
            <v>13.537000000000001</v>
          </cell>
          <cell r="J350">
            <v>39.183</v>
          </cell>
          <cell r="K350">
            <v>1.4594431000000019E-2</v>
          </cell>
          <cell r="L350">
            <v>3.5215559999999257E-3</v>
          </cell>
          <cell r="M350">
            <v>13.538584737874407</v>
          </cell>
          <cell r="N350">
            <v>39.187482315589584</v>
          </cell>
          <cell r="O350">
            <v>3.4972896000000087E-2</v>
          </cell>
          <cell r="P350">
            <v>6.7044119999999374E-3</v>
          </cell>
          <cell r="Q350">
            <v>13.540645818938319</v>
          </cell>
          <cell r="R350">
            <v>39.19331193317705</v>
          </cell>
          <cell r="S350">
            <v>6.1918703000000019E-2</v>
          </cell>
          <cell r="T350">
            <v>9.7648080000003468E-3</v>
          </cell>
          <cell r="U350">
            <v>13.543270680965502</v>
          </cell>
          <cell r="V350">
            <v>39.200736164133453</v>
          </cell>
          <cell r="W350">
            <v>9.7541638000000153E-2</v>
          </cell>
          <cell r="X350">
            <v>4.8656420000000367E-2</v>
          </cell>
          <cell r="Y350">
            <v>13.549789013354744</v>
          </cell>
          <cell r="Z350">
            <v>39.219172792271294</v>
          </cell>
          <cell r="AA350">
            <v>0.14615494000000007</v>
          </cell>
          <cell r="AB350">
            <v>8.7482788000000422E-2</v>
          </cell>
          <cell r="AC350">
            <v>13.557438000780857</v>
          </cell>
          <cell r="AD350">
            <v>39.240807395784159</v>
          </cell>
          <cell r="AE350">
            <v>0.20742109300000011</v>
          </cell>
          <cell r="AF350">
            <v>0.12660590800000104</v>
          </cell>
          <cell r="AG350">
            <v>13.566219784688478</v>
          </cell>
          <cell r="AH350">
            <v>39.265646031592134</v>
          </cell>
          <cell r="AI350">
            <v>0.28421459199999999</v>
          </cell>
          <cell r="AJ350">
            <v>0.16524550000000016</v>
          </cell>
          <cell r="AK350">
            <v>13.576317561379728</v>
          </cell>
          <cell r="AL350">
            <v>39.294206857085292</v>
          </cell>
          <cell r="AM350">
            <v>0.37563004499999997</v>
          </cell>
          <cell r="AN350">
            <v>0.20415898400000021</v>
          </cell>
          <cell r="AO350">
            <v>13.587718386661567</v>
          </cell>
          <cell r="AP350">
            <v>39.326453260556939</v>
          </cell>
          <cell r="AQ350">
            <v>0.47782170600000018</v>
          </cell>
          <cell r="AR350">
            <v>0.24286839600000043</v>
          </cell>
          <cell r="AS350">
            <v>13.600044033998788</v>
          </cell>
          <cell r="AT350">
            <v>39.361315455815593</v>
          </cell>
          <cell r="AU350">
            <v>13.547000000000001</v>
          </cell>
          <cell r="AV350">
            <v>39.545000000000002</v>
          </cell>
          <cell r="AW350">
            <v>0.59529251500000024</v>
          </cell>
          <cell r="AX350">
            <v>0.28130885600000033</v>
          </cell>
          <cell r="AY350">
            <v>13.623682732957402</v>
          </cell>
          <cell r="AZ350">
            <v>39.761891521896381</v>
          </cell>
          <cell r="BA350">
            <v>1.3550766680000002</v>
          </cell>
          <cell r="BB350">
            <v>0.46293340000000116</v>
          </cell>
          <cell r="BC350">
            <v>13.706034636689282</v>
          </cell>
          <cell r="BD350">
            <v>39.994817880186119</v>
          </cell>
          <cell r="BE350">
            <v>13.468999999999999</v>
          </cell>
          <cell r="BF350">
            <v>39.654000000000003</v>
          </cell>
          <cell r="BG350">
            <v>2.22277571421</v>
          </cell>
          <cell r="BH350">
            <v>0.49876598000000216</v>
          </cell>
          <cell r="BI350">
            <v>13.707073156024686</v>
          </cell>
          <cell r="BJ350">
            <v>40.327372572174163</v>
          </cell>
          <cell r="BK350">
            <v>3.0110632670922999</v>
          </cell>
          <cell r="BL350">
            <v>0.49876598000000216</v>
          </cell>
          <cell r="BM350">
            <v>13.776030433427024</v>
          </cell>
          <cell r="BN350">
            <v>40.522413206027579</v>
          </cell>
          <cell r="BO350">
            <v>13.476000000000001</v>
          </cell>
          <cell r="BP350">
            <v>39.777999999999999</v>
          </cell>
          <cell r="BQ350">
            <v>3.6371518182383</v>
          </cell>
          <cell r="BR350">
            <v>0.49876598000000216</v>
          </cell>
          <cell r="BS350">
            <v>13.837798977902887</v>
          </cell>
          <cell r="BT350">
            <v>40.801322042805971</v>
          </cell>
        </row>
        <row r="351">
          <cell r="B351" t="str">
            <v>Wesley Place Bacup</v>
          </cell>
          <cell r="C351" t="str">
            <v>WESLEY PLACE BACUP</v>
          </cell>
          <cell r="D351">
            <v>6.6</v>
          </cell>
          <cell r="E351">
            <v>54.75</v>
          </cell>
          <cell r="F351">
            <v>21.9</v>
          </cell>
          <cell r="G351">
            <v>1.0146745499127681</v>
          </cell>
          <cell r="H351">
            <v>0.80350190898392726</v>
          </cell>
          <cell r="I351">
            <v>15.145</v>
          </cell>
          <cell r="J351">
            <v>48.619</v>
          </cell>
          <cell r="K351">
            <v>2.1647234999999876E-2</v>
          </cell>
          <cell r="L351">
            <v>28.004954271999999</v>
          </cell>
          <cell r="M351">
            <v>17.596691806748005</v>
          </cell>
          <cell r="N351">
            <v>55.55343160772405</v>
          </cell>
          <cell r="O351">
            <v>5.2649354000000148E-2</v>
          </cell>
          <cell r="P351">
            <v>28.009398256000004</v>
          </cell>
          <cell r="Q351">
            <v>17.59979253661297</v>
          </cell>
          <cell r="R351">
            <v>55.562201796180631</v>
          </cell>
          <cell r="S351">
            <v>9.4542611999999915E-2</v>
          </cell>
          <cell r="T351">
            <v>28.013645572000001</v>
          </cell>
          <cell r="U351">
            <v>17.603828790070462</v>
          </cell>
          <cell r="V351">
            <v>55.573618044942158</v>
          </cell>
          <cell r="W351">
            <v>0.15146292700000008</v>
          </cell>
          <cell r="X351">
            <v>28.065766363999991</v>
          </cell>
          <cell r="Y351">
            <v>17.613367413173371</v>
          </cell>
          <cell r="Z351">
            <v>55.600597345259146</v>
          </cell>
          <cell r="AA351">
            <v>0.23060027599999988</v>
          </cell>
          <cell r="AB351">
            <v>28.117779283999994</v>
          </cell>
          <cell r="AC351">
            <v>17.624840086372075</v>
          </cell>
          <cell r="AD351">
            <v>55.633046965327708</v>
          </cell>
          <cell r="AE351">
            <v>0.33174383299999977</v>
          </cell>
          <cell r="AF351">
            <v>28.170175512</v>
          </cell>
          <cell r="AG351">
            <v>17.638271334281328</v>
          </cell>
          <cell r="AH351">
            <v>55.671036271233433</v>
          </cell>
          <cell r="AI351">
            <v>0.46013411800000026</v>
          </cell>
          <cell r="AJ351">
            <v>28.221906652000001</v>
          </cell>
          <cell r="AK351">
            <v>17.654027872646566</v>
          </cell>
          <cell r="AL351">
            <v>55.715602491737769</v>
          </cell>
          <cell r="AM351">
            <v>0.61445623099999991</v>
          </cell>
          <cell r="AN351">
            <v>28.273991251999995</v>
          </cell>
          <cell r="AO351">
            <v>17.672083777390974</v>
          </cell>
          <cell r="AP351">
            <v>55.766672302478689</v>
          </cell>
          <cell r="AQ351">
            <v>0.78801477499999995</v>
          </cell>
          <cell r="AR351">
            <v>28.325790604000005</v>
          </cell>
          <cell r="AS351">
            <v>17.691797480712125</v>
          </cell>
          <cell r="AT351">
            <v>55.822431075681436</v>
          </cell>
          <cell r="AU351">
            <v>15.154999999999999</v>
          </cell>
          <cell r="AV351">
            <v>48.988</v>
          </cell>
          <cell r="AW351">
            <v>0.98769197100000006</v>
          </cell>
          <cell r="AX351">
            <v>28.377221940000005</v>
          </cell>
          <cell r="AY351">
            <v>17.723763780491822</v>
          </cell>
          <cell r="AZ351">
            <v>56.253561153808647</v>
          </cell>
          <cell r="BA351">
            <v>2.2905871970000007</v>
          </cell>
          <cell r="BB351">
            <v>27.956426092000001</v>
          </cell>
          <cell r="BC351">
            <v>17.800927464331263</v>
          </cell>
          <cell r="BD351">
            <v>56.471813010225453</v>
          </cell>
          <cell r="BE351">
            <v>15.173</v>
          </cell>
          <cell r="BF351">
            <v>49.703000000000003</v>
          </cell>
          <cell r="BG351">
            <v>3.7823538383100006</v>
          </cell>
          <cell r="BH351">
            <v>22.591923823999998</v>
          </cell>
          <cell r="BI351">
            <v>17.480150955760095</v>
          </cell>
          <cell r="BJ351">
            <v>56.228608344155951</v>
          </cell>
          <cell r="BK351">
            <v>5.1204431975690001</v>
          </cell>
          <cell r="BL351">
            <v>10.196323823999995</v>
          </cell>
          <cell r="BM351">
            <v>16.51286963076025</v>
          </cell>
          <cell r="BN351">
            <v>53.492723607265951</v>
          </cell>
          <cell r="BO351">
            <v>15.180999999999999</v>
          </cell>
          <cell r="BP351">
            <v>49.734999999999999</v>
          </cell>
          <cell r="BQ351">
            <v>6.1576232274220004</v>
          </cell>
          <cell r="BR351">
            <v>6.4835238240000006</v>
          </cell>
          <cell r="BS351">
            <v>16.286813583788504</v>
          </cell>
          <cell r="BT351">
            <v>52.862713135300204</v>
          </cell>
        </row>
        <row r="352">
          <cell r="B352" t="str">
            <v>West Didsbury</v>
          </cell>
          <cell r="C352" t="str">
            <v>WEST DIDSBURY</v>
          </cell>
          <cell r="D352">
            <v>6.6</v>
          </cell>
          <cell r="E352">
            <v>62.5</v>
          </cell>
          <cell r="F352">
            <v>25</v>
          </cell>
          <cell r="G352">
            <v>0.62273590935817669</v>
          </cell>
          <cell r="H352">
            <v>0.52720477269693256</v>
          </cell>
          <cell r="I352">
            <v>13.178000000000001</v>
          </cell>
          <cell r="J352">
            <v>38.914999999999999</v>
          </cell>
          <cell r="K352">
            <v>2.2436036000000104E-2</v>
          </cell>
          <cell r="L352">
            <v>1.7910160000003117E-3</v>
          </cell>
          <cell r="M352">
            <v>13.180119317423314</v>
          </cell>
          <cell r="N352">
            <v>38.920994334886046</v>
          </cell>
          <cell r="O352">
            <v>5.4681435E-2</v>
          </cell>
          <cell r="P352">
            <v>0.40345610400000087</v>
          </cell>
          <cell r="Q352">
            <v>13.218076641131443</v>
          </cell>
          <cell r="R352">
            <v>39.028353858844888</v>
          </cell>
          <cell r="S352">
            <v>9.8383262999999999E-2</v>
          </cell>
          <cell r="T352">
            <v>0.40509288000000065</v>
          </cell>
          <cell r="U352">
            <v>13.22204274040782</v>
          </cell>
          <cell r="V352">
            <v>39.03957168161763</v>
          </cell>
          <cell r="W352">
            <v>0.15711308540000002</v>
          </cell>
          <cell r="X352">
            <v>0.44912469600000193</v>
          </cell>
          <cell r="Y352">
            <v>13.231032052467306</v>
          </cell>
          <cell r="Z352">
            <v>39.06499729567949</v>
          </cell>
          <cell r="AA352">
            <v>0.23916738999999998</v>
          </cell>
          <cell r="AB352">
            <v>0.49314650000000171</v>
          </cell>
          <cell r="AC352">
            <v>13.24206085174588</v>
          </cell>
          <cell r="AD352">
            <v>39.096191450712389</v>
          </cell>
          <cell r="AE352">
            <v>0.34439172100000004</v>
          </cell>
          <cell r="AF352">
            <v>0.53735525199999934</v>
          </cell>
          <cell r="AG352">
            <v>13.255132856396772</v>
          </cell>
          <cell r="AH352">
            <v>39.133164663241779</v>
          </cell>
          <cell r="AI352">
            <v>0.47859777799999992</v>
          </cell>
          <cell r="AJ352">
            <v>0.58131330800000214</v>
          </cell>
          <cell r="AK352">
            <v>13.270718174366541</v>
          </cell>
          <cell r="AL352">
            <v>39.17724659933527</v>
          </cell>
          <cell r="AM352">
            <v>0.64042959500000007</v>
          </cell>
          <cell r="AN352">
            <v>0.62544322000000108</v>
          </cell>
          <cell r="AO352">
            <v>13.288735153106074</v>
          </cell>
          <cell r="AP352">
            <v>39.228206310708138</v>
          </cell>
          <cell r="AQ352">
            <v>0.82277515999999995</v>
          </cell>
          <cell r="AR352">
            <v>0.6694754000000005</v>
          </cell>
          <cell r="AS352">
            <v>13.308538070077935</v>
          </cell>
          <cell r="AT352">
            <v>39.28421741822045</v>
          </cell>
          <cell r="AU352">
            <v>13.188000000000001</v>
          </cell>
          <cell r="AV352">
            <v>39.264000000000003</v>
          </cell>
          <cell r="AW352">
            <v>1.0348472360000001</v>
          </cell>
          <cell r="AX352">
            <v>0.71336829199999929</v>
          </cell>
          <cell r="AY352">
            <v>13.340929197832164</v>
          </cell>
          <cell r="AZ352">
            <v>39.696549091314175</v>
          </cell>
          <cell r="BA352">
            <v>2.4220632246</v>
          </cell>
          <cell r="BB352">
            <v>0.83185200000000048</v>
          </cell>
          <cell r="BC352">
            <v>13.472643762248945</v>
          </cell>
          <cell r="BD352">
            <v>40.069094138034721</v>
          </cell>
          <cell r="BE352">
            <v>13.147</v>
          </cell>
          <cell r="BF352">
            <v>39.793999999999997</v>
          </cell>
          <cell r="BG352">
            <v>3.9930914969440003</v>
          </cell>
          <cell r="BH352">
            <v>9.6149968000001529E-2</v>
          </cell>
          <cell r="BI352">
            <v>13.504715857661637</v>
          </cell>
          <cell r="BJ352">
            <v>40.805773234762015</v>
          </cell>
          <cell r="BK352">
            <v>5.38000876771516</v>
          </cell>
          <cell r="BL352">
            <v>-2.199060623999995</v>
          </cell>
          <cell r="BM352">
            <v>13.425260798038211</v>
          </cell>
          <cell r="BN352">
            <v>40.581040388924791</v>
          </cell>
          <cell r="BO352">
            <v>13.157</v>
          </cell>
          <cell r="BP352">
            <v>40.148000000000003</v>
          </cell>
          <cell r="BQ352">
            <v>6.4368358705236197</v>
          </cell>
          <cell r="BR352">
            <v>-4.1327870480000017</v>
          </cell>
          <cell r="BS352">
            <v>13.358552001198493</v>
          </cell>
          <cell r="BT352">
            <v>40.718075147236696</v>
          </cell>
        </row>
        <row r="353">
          <cell r="B353" t="str">
            <v>Westgate</v>
          </cell>
          <cell r="C353" t="str">
            <v>WESTGATE</v>
          </cell>
          <cell r="D353">
            <v>6.6</v>
          </cell>
          <cell r="E353">
            <v>62.5</v>
          </cell>
          <cell r="F353">
            <v>25</v>
          </cell>
          <cell r="G353">
            <v>0.67037051073320042</v>
          </cell>
          <cell r="H353">
            <v>0.54068949841620317</v>
          </cell>
          <cell r="I353">
            <v>13.513999999999999</v>
          </cell>
          <cell r="J353">
            <v>41.889000000000003</v>
          </cell>
          <cell r="K353">
            <v>3.3194715000000485E-2</v>
          </cell>
          <cell r="L353">
            <v>3.8144279999912101E-3</v>
          </cell>
          <cell r="M353">
            <v>13.517237460405079</v>
          </cell>
          <cell r="N353">
            <v>41.898156920825024</v>
          </cell>
          <cell r="O353">
            <v>7.9208126000000156E-2</v>
          </cell>
          <cell r="P353">
            <v>7.294416000011239E-3</v>
          </cell>
          <cell r="Q353">
            <v>13.521567009986256</v>
          </cell>
          <cell r="R353">
            <v>41.910402736298359</v>
          </cell>
          <cell r="S353">
            <v>0.1396591969999994</v>
          </cell>
          <cell r="T353">
            <v>1.0662539999998444E-2</v>
          </cell>
          <cell r="U353">
            <v>13.527149741715453</v>
          </cell>
          <cell r="V353">
            <v>41.9261930861514</v>
          </cell>
          <cell r="W353">
            <v>0.21996832600000094</v>
          </cell>
          <cell r="X353">
            <v>9.2428843999989851E-2</v>
          </cell>
          <cell r="Y353">
            <v>13.541327665180843</v>
          </cell>
          <cell r="Z353">
            <v>41.966294309453488</v>
          </cell>
          <cell r="AA353">
            <v>0.32870721999999919</v>
          </cell>
          <cell r="AB353">
            <v>0.17413509199999666</v>
          </cell>
          <cell r="AC353">
            <v>13.557987294574716</v>
          </cell>
          <cell r="AD353">
            <v>42.013414857119336</v>
          </cell>
          <cell r="AE353">
            <v>0.46495709900000026</v>
          </cell>
          <cell r="AF353">
            <v>0.25618122400000232</v>
          </cell>
          <cell r="AG353">
            <v>13.577083243167728</v>
          </cell>
          <cell r="AH353">
            <v>42.067426356092568</v>
          </cell>
          <cell r="AI353">
            <v>0.63455677799999943</v>
          </cell>
          <cell r="AJ353">
            <v>0.3376907639999871</v>
          </cell>
          <cell r="AK353">
            <v>13.599049603044339</v>
          </cell>
          <cell r="AL353">
            <v>42.129556604199507</v>
          </cell>
          <cell r="AM353">
            <v>0.83544617600000048</v>
          </cell>
          <cell r="AN353">
            <v>0.41951433200000565</v>
          </cell>
          <cell r="AO353">
            <v>13.623780573805478</v>
          </cell>
          <cell r="AP353">
            <v>42.19950635272162</v>
          </cell>
          <cell r="AQ353">
            <v>1.0593307590000007</v>
          </cell>
          <cell r="AR353">
            <v>0.50111867999999049</v>
          </cell>
          <cell r="AS353">
            <v>13.650503924797491</v>
          </cell>
          <cell r="AT353">
            <v>42.27509140353154</v>
          </cell>
          <cell r="AU353">
            <v>13.532</v>
          </cell>
          <cell r="AV353">
            <v>42.655000000000001</v>
          </cell>
          <cell r="AW353">
            <v>1.3135396049999999</v>
          </cell>
          <cell r="AX353">
            <v>0.58242719599999049</v>
          </cell>
          <cell r="AY353">
            <v>13.697854082262415</v>
          </cell>
          <cell r="AZ353">
            <v>43.124106185020899</v>
          </cell>
          <cell r="BA353">
            <v>2.9477811909999998</v>
          </cell>
          <cell r="BB353">
            <v>0.97709579600000041</v>
          </cell>
          <cell r="BC353">
            <v>13.875337694694034</v>
          </cell>
          <cell r="BD353">
            <v>43.626105648620431</v>
          </cell>
          <cell r="BE353">
            <v>13.552</v>
          </cell>
          <cell r="BF353">
            <v>43.393000000000001</v>
          </cell>
          <cell r="BG353">
            <v>4.8299156827000003</v>
          </cell>
          <cell r="BH353">
            <v>1.0554738960000023</v>
          </cell>
          <cell r="BI353">
            <v>14.066838069325495</v>
          </cell>
          <cell r="BJ353">
            <v>44.849181960132192</v>
          </cell>
          <cell r="BK353">
            <v>6.5603927880479995</v>
          </cell>
          <cell r="BL353">
            <v>1.0554738960000094</v>
          </cell>
          <cell r="BM353">
            <v>14.218215557598093</v>
          </cell>
          <cell r="BN353">
            <v>45.277342154038358</v>
          </cell>
          <cell r="BO353">
            <v>13.571</v>
          </cell>
          <cell r="BP353">
            <v>44.052</v>
          </cell>
          <cell r="BQ353">
            <v>7.9506039744980006</v>
          </cell>
          <cell r="BR353">
            <v>1.0554738960000023</v>
          </cell>
          <cell r="BS353">
            <v>14.358827497405265</v>
          </cell>
          <cell r="BT353">
            <v>46.280312663281961</v>
          </cell>
        </row>
        <row r="354">
          <cell r="B354" t="str">
            <v>Westhoughton</v>
          </cell>
          <cell r="C354" t="str">
            <v>WESTHOUGHTON</v>
          </cell>
          <cell r="D354">
            <v>11</v>
          </cell>
          <cell r="E354">
            <v>33.405000000000001</v>
          </cell>
          <cell r="F354">
            <v>13.1</v>
          </cell>
          <cell r="G354">
            <v>0.99528095941828054</v>
          </cell>
          <cell r="H354">
            <v>0.76973600394339292</v>
          </cell>
          <cell r="I354">
            <v>10.082000000000001</v>
          </cell>
          <cell r="J354">
            <v>33.243000000000002</v>
          </cell>
          <cell r="K354">
            <v>2.5120421000000115E-2</v>
          </cell>
          <cell r="L354">
            <v>4.2519879999995958E-3</v>
          </cell>
          <cell r="M354">
            <v>10.083541651658447</v>
          </cell>
          <cell r="N354">
            <v>33.247360449367662</v>
          </cell>
          <cell r="O354">
            <v>6.0634579999999993E-2</v>
          </cell>
          <cell r="P354">
            <v>40.008162892000001</v>
          </cell>
          <cell r="Q354">
            <v>12.185066455142163</v>
          </cell>
          <cell r="R354">
            <v>39.191370206867916</v>
          </cell>
          <cell r="S354">
            <v>0.10810218000000027</v>
          </cell>
          <cell r="T354">
            <v>40.011973896000001</v>
          </cell>
          <cell r="U354">
            <v>12.187757883853353</v>
          </cell>
          <cell r="V354">
            <v>39.198982716838955</v>
          </cell>
          <cell r="W354">
            <v>0.17137892899999996</v>
          </cell>
          <cell r="X354">
            <v>40.070712815999997</v>
          </cell>
          <cell r="Y354">
            <v>12.194162045611762</v>
          </cell>
          <cell r="Z354">
            <v>39.217096421667705</v>
          </cell>
          <cell r="AA354">
            <v>0.25862710000000011</v>
          </cell>
          <cell r="AB354">
            <v>40.129403864000004</v>
          </cell>
          <cell r="AC354">
            <v>12.201821868100396</v>
          </cell>
          <cell r="AD354">
            <v>39.238761671365296</v>
          </cell>
          <cell r="AE354">
            <v>0.3694385240000001</v>
          </cell>
          <cell r="AF354">
            <v>40.188507928</v>
          </cell>
          <cell r="AG354">
            <v>12.210740118349149</v>
          </cell>
          <cell r="AH354">
            <v>39.263986292274147</v>
          </cell>
          <cell r="AI354">
            <v>0.50941337100000006</v>
          </cell>
          <cell r="AJ354">
            <v>40.247008611999988</v>
          </cell>
          <cell r="AK354">
            <v>12.221157382099186</v>
          </cell>
          <cell r="AL354">
            <v>39.293450763630382</v>
          </cell>
          <cell r="AM354">
            <v>0.67701570399999988</v>
          </cell>
          <cell r="AN354">
            <v>40.305889916000005</v>
          </cell>
          <cell r="AO354">
            <v>12.233044690170912</v>
          </cell>
          <cell r="AP354">
            <v>39.327073148220677</v>
          </cell>
          <cell r="AQ354">
            <v>0.86505094699999996</v>
          </cell>
          <cell r="AR354">
            <v>40.364528384000003</v>
          </cell>
          <cell r="AS354">
            <v>12.245991702302536</v>
          </cell>
          <cell r="AT354">
            <v>39.363692828518175</v>
          </cell>
          <cell r="AU354">
            <v>10.092000000000001</v>
          </cell>
          <cell r="AV354">
            <v>33.652999999999999</v>
          </cell>
          <cell r="AW354">
            <v>1.0822592480000002</v>
          </cell>
          <cell r="AX354">
            <v>40.42283058400001</v>
          </cell>
          <cell r="AY354">
            <v>12.270452253385892</v>
          </cell>
          <cell r="AZ354">
            <v>39.814593443441112</v>
          </cell>
          <cell r="BA354">
            <v>2.4953226130000004</v>
          </cell>
          <cell r="BB354">
            <v>39.752495687999996</v>
          </cell>
          <cell r="BC354">
            <v>12.309435388068795</v>
          </cell>
          <cell r="BD354">
            <v>39.924854398985872</v>
          </cell>
          <cell r="BE354">
            <v>10.108000000000001</v>
          </cell>
          <cell r="BF354">
            <v>34.255000000000003</v>
          </cell>
          <cell r="BG354">
            <v>4.1044882320900005</v>
          </cell>
          <cell r="BH354">
            <v>32.075378503999993</v>
          </cell>
          <cell r="BI354">
            <v>12.006950527211487</v>
          </cell>
          <cell r="BJ354">
            <v>39.626043179716049</v>
          </cell>
          <cell r="BK354">
            <v>5.5508285509925006</v>
          </cell>
          <cell r="BL354">
            <v>14.367378503999999</v>
          </cell>
          <cell r="BM354">
            <v>11.153434745906784</v>
          </cell>
          <cell r="BN354">
            <v>37.211935992474892</v>
          </cell>
          <cell r="BO354">
            <v>10.114000000000001</v>
          </cell>
          <cell r="BP354">
            <v>34.46</v>
          </cell>
          <cell r="BQ354">
            <v>6.6821373559034996</v>
          </cell>
          <cell r="BR354">
            <v>9.0633785040000046</v>
          </cell>
          <cell r="BS354">
            <v>10.940425256385893</v>
          </cell>
          <cell r="BT354">
            <v>36.797483611737185</v>
          </cell>
        </row>
        <row r="355">
          <cell r="B355" t="str">
            <v>Westlinton</v>
          </cell>
          <cell r="C355" t="str">
            <v>WESTLINTON</v>
          </cell>
          <cell r="D355">
            <v>11</v>
          </cell>
          <cell r="E355">
            <v>62.5</v>
          </cell>
          <cell r="F355">
            <v>25</v>
          </cell>
          <cell r="G355">
            <v>0.25719450156978069</v>
          </cell>
          <cell r="H355">
            <v>0.24638342429963001</v>
          </cell>
          <cell r="I355">
            <v>6.1589999999999998</v>
          </cell>
          <cell r="J355">
            <v>16.073</v>
          </cell>
          <cell r="K355">
            <v>1.0972613999999936E-2</v>
          </cell>
          <cell r="L355">
            <v>1.8470720000074436E-4</v>
          </cell>
          <cell r="M355">
            <v>6.15958560749075</v>
          </cell>
          <cell r="N355">
            <v>16.074656348111294</v>
          </cell>
          <cell r="O355">
            <v>2.6064434999999997E-2</v>
          </cell>
          <cell r="P355">
            <v>3.609707999996381E-4</v>
          </cell>
          <cell r="Q355">
            <v>6.1603869741047337</v>
          </cell>
          <cell r="R355">
            <v>16.07692295517915</v>
          </cell>
          <cell r="S355">
            <v>4.575362999999999E-2</v>
          </cell>
          <cell r="T355">
            <v>5.3771880000086369E-4</v>
          </cell>
          <cell r="U355">
            <v>6.1614296656991661</v>
          </cell>
          <cell r="V355">
            <v>16.079872132367587</v>
          </cell>
          <cell r="W355">
            <v>7.2745905000000111E-2</v>
          </cell>
          <cell r="X355">
            <v>3.9365606799999675E-2</v>
          </cell>
          <cell r="Y355">
            <v>6.1648843283197259</v>
          </cell>
          <cell r="Z355">
            <v>16.089643393830425</v>
          </cell>
          <cell r="AA355">
            <v>0.10885270199999986</v>
          </cell>
          <cell r="AB355">
            <v>7.8194894800000192E-2</v>
          </cell>
          <cell r="AC355">
            <v>6.168817452760341</v>
          </cell>
          <cell r="AD355">
            <v>16.100767949683263</v>
          </cell>
          <cell r="AE355">
            <v>0.15369105100000002</v>
          </cell>
          <cell r="AF355">
            <v>0.11704783879999958</v>
          </cell>
          <cell r="AG355">
            <v>6.1732101064460112</v>
          </cell>
          <cell r="AH355">
            <v>16.113192250517432</v>
          </cell>
          <cell r="AI355">
            <v>0.20864460799999973</v>
          </cell>
          <cell r="AJ355">
            <v>0.15587385879999971</v>
          </cell>
          <cell r="AK355">
            <v>6.1781322577210513</v>
          </cell>
          <cell r="AL355">
            <v>16.127114196695857</v>
          </cell>
          <cell r="AM355">
            <v>0.27293080100000022</v>
          </cell>
          <cell r="AN355">
            <v>0.1947215667999993</v>
          </cell>
          <cell r="AO355">
            <v>6.1835453836760452</v>
          </cell>
          <cell r="AP355">
            <v>16.14242482897663</v>
          </cell>
          <cell r="AQ355">
            <v>0.34406777399999999</v>
          </cell>
          <cell r="AR355">
            <v>0.23355935880000001</v>
          </cell>
          <cell r="AS355">
            <v>6.1893175618739376</v>
          </cell>
          <cell r="AT355">
            <v>16.158751014360416</v>
          </cell>
          <cell r="AU355">
            <v>6.16</v>
          </cell>
          <cell r="AV355">
            <v>16.096</v>
          </cell>
          <cell r="AW355">
            <v>0.42176426000000022</v>
          </cell>
          <cell r="AX355">
            <v>0.27238179879999969</v>
          </cell>
          <cell r="AY355">
            <v>6.1964332194459182</v>
          </cell>
          <cell r="AZ355">
            <v>16.199048706122664</v>
          </cell>
          <cell r="BA355">
            <v>0.90975391299999986</v>
          </cell>
          <cell r="BB355">
            <v>0.46577657480000134</v>
          </cell>
          <cell r="BC355">
            <v>6.2321966270372613</v>
          </cell>
          <cell r="BD355">
            <v>16.300202898227372</v>
          </cell>
          <cell r="BE355">
            <v>6.11</v>
          </cell>
          <cell r="BF355">
            <v>16.312000000000001</v>
          </cell>
          <cell r="BG355">
            <v>1.4972109042000001</v>
          </cell>
          <cell r="BH355">
            <v>0.50442133079999785</v>
          </cell>
          <cell r="BI355">
            <v>6.2150584463359895</v>
          </cell>
          <cell r="BJ355">
            <v>16.609150159300405</v>
          </cell>
          <cell r="BK355">
            <v>2.0603259748420002</v>
          </cell>
          <cell r="BL355">
            <v>0.50442133079999785</v>
          </cell>
          <cell r="BM355">
            <v>6.2446143224832529</v>
          </cell>
          <cell r="BN355">
            <v>16.692746801090962</v>
          </cell>
          <cell r="BO355">
            <v>6.1109999999999998</v>
          </cell>
          <cell r="BP355">
            <v>16.332999999999998</v>
          </cell>
          <cell r="BQ355">
            <v>2.524991039948</v>
          </cell>
          <cell r="BR355">
            <v>0.50442133079999962</v>
          </cell>
          <cell r="BS355">
            <v>6.2700029134307034</v>
          </cell>
          <cell r="BT355">
            <v>16.782728153261072</v>
          </cell>
        </row>
        <row r="356">
          <cell r="B356" t="str">
            <v>Whalley</v>
          </cell>
          <cell r="C356" t="str">
            <v>WHALLEY</v>
          </cell>
          <cell r="D356">
            <v>11</v>
          </cell>
          <cell r="E356">
            <v>33.405000000000001</v>
          </cell>
          <cell r="F356">
            <v>13.1</v>
          </cell>
          <cell r="G356">
            <v>0.79770776235378971</v>
          </cell>
          <cell r="H356">
            <v>0.66210423390899753</v>
          </cell>
          <cell r="I356">
            <v>8.6720000000000006</v>
          </cell>
          <cell r="J356">
            <v>26.643000000000001</v>
          </cell>
          <cell r="K356">
            <v>2.904814499999997E-2</v>
          </cell>
          <cell r="L356">
            <v>7.7795399999835979E-4</v>
          </cell>
          <cell r="M356">
            <v>8.6735654642078668</v>
          </cell>
          <cell r="N356">
            <v>26.647427801428346</v>
          </cell>
          <cell r="O356">
            <v>6.9921788999999901E-2</v>
          </cell>
          <cell r="P356">
            <v>1.6403219999991947E-3</v>
          </cell>
          <cell r="Q356">
            <v>8.6757560367317854</v>
          </cell>
          <cell r="R356">
            <v>26.653623676173723</v>
          </cell>
          <cell r="S356">
            <v>0.12433115700000008</v>
          </cell>
          <cell r="T356">
            <v>2.5988899999997983E-3</v>
          </cell>
          <cell r="U356">
            <v>8.6786620997094275</v>
          </cell>
          <cell r="V356">
            <v>26.66184326352591</v>
          </cell>
          <cell r="W356">
            <v>0.19819241500000007</v>
          </cell>
          <cell r="X356">
            <v>5.7739402000002826E-2</v>
          </cell>
          <cell r="Y356">
            <v>8.6854329366762855</v>
          </cell>
          <cell r="Z356">
            <v>26.680994082460206</v>
          </cell>
          <cell r="AA356">
            <v>0.29930345600000008</v>
          </cell>
          <cell r="AB356">
            <v>0.11295887400000026</v>
          </cell>
          <cell r="AC356">
            <v>8.6936381606547499</v>
          </cell>
          <cell r="AD356">
            <v>26.704201960525509</v>
          </cell>
          <cell r="AE356">
            <v>0.42707820600000024</v>
          </cell>
          <cell r="AF356">
            <v>0.16839754599999868</v>
          </cell>
          <cell r="AG356">
            <v>8.7032543714284643</v>
          </cell>
          <cell r="AH356">
            <v>26.731400711915157</v>
          </cell>
          <cell r="AI356">
            <v>0.5872911460000001</v>
          </cell>
          <cell r="AJ356">
            <v>0.22371397399999982</v>
          </cell>
          <cell r="AK356">
            <v>8.7145667294860161</v>
          </cell>
          <cell r="AL356">
            <v>26.763396892289979</v>
          </cell>
          <cell r="AM356">
            <v>0.77816458899999996</v>
          </cell>
          <cell r="AN356">
            <v>0.27922846999999962</v>
          </cell>
          <cell r="AO356">
            <v>8.7274987424775361</v>
          </cell>
          <cell r="AP356">
            <v>26.799974148612765</v>
          </cell>
          <cell r="AQ356">
            <v>0.9916719249999999</v>
          </cell>
          <cell r="AR356">
            <v>0.33471417400000014</v>
          </cell>
          <cell r="AS356">
            <v>8.7416172155733669</v>
          </cell>
          <cell r="AT356">
            <v>26.839907220877013</v>
          </cell>
          <cell r="AU356">
            <v>8.6769999999999996</v>
          </cell>
          <cell r="AV356">
            <v>26.907</v>
          </cell>
          <cell r="AW356">
            <v>1.2330662750000001</v>
          </cell>
          <cell r="AX356">
            <v>0.39011851800000485</v>
          </cell>
          <cell r="AY356">
            <v>8.7621951070166411</v>
          </cell>
          <cell r="AZ356">
            <v>27.147968151581523</v>
          </cell>
          <cell r="BA356">
            <v>2.7895618560000002</v>
          </cell>
          <cell r="BB356">
            <v>0.58055905400000007</v>
          </cell>
          <cell r="BC356">
            <v>8.8538854740536443</v>
          </cell>
          <cell r="BD356">
            <v>27.407307672786917</v>
          </cell>
          <cell r="BE356">
            <v>8.6340000000000003</v>
          </cell>
          <cell r="BF356">
            <v>27.338999999999999</v>
          </cell>
          <cell r="BG356">
            <v>4.5868704344999998</v>
          </cell>
          <cell r="BH356">
            <v>0.33447375000000257</v>
          </cell>
          <cell r="BI356">
            <v>8.8923035808814443</v>
          </cell>
          <cell r="BJ356">
            <v>28.069592854584144</v>
          </cell>
          <cell r="BK356">
            <v>6.2174217175859994</v>
          </cell>
          <cell r="BL356">
            <v>-3.8693861459999948</v>
          </cell>
          <cell r="BM356">
            <v>8.7572399063020008</v>
          </cell>
          <cell r="BN356">
            <v>27.687575093835754</v>
          </cell>
          <cell r="BO356">
            <v>8.6349999999999998</v>
          </cell>
          <cell r="BP356">
            <v>27.292000000000002</v>
          </cell>
          <cell r="BQ356">
            <v>7.493637510870002</v>
          </cell>
          <cell r="BR356">
            <v>-6.3887850419999967</v>
          </cell>
          <cell r="BS356">
            <v>8.6929897154833569</v>
          </cell>
          <cell r="BT356">
            <v>27.456019684229442</v>
          </cell>
        </row>
        <row r="357">
          <cell r="B357" t="str">
            <v>Whalley Range</v>
          </cell>
          <cell r="C357" t="str">
            <v>WHALLEY RANGE</v>
          </cell>
          <cell r="D357">
            <v>6.6</v>
          </cell>
          <cell r="E357">
            <v>62.5</v>
          </cell>
          <cell r="F357">
            <v>25</v>
          </cell>
          <cell r="G357">
            <v>0.69917873189772695</v>
          </cell>
          <cell r="H357">
            <v>0.59517676496768568</v>
          </cell>
          <cell r="I357">
            <v>14.875999999999999</v>
          </cell>
          <cell r="J357">
            <v>43.689</v>
          </cell>
          <cell r="K357">
            <v>3.3320694999999789E-2</v>
          </cell>
          <cell r="L357">
            <v>5.7651439999997223E-3</v>
          </cell>
          <cell r="M357">
            <v>14.879419124192143</v>
          </cell>
          <cell r="N357">
            <v>43.698670743607934</v>
          </cell>
          <cell r="O357">
            <v>8.0894461999999834E-2</v>
          </cell>
          <cell r="P357">
            <v>1.1013348000000533E-2</v>
          </cell>
          <cell r="Q357">
            <v>14.884039848309715</v>
          </cell>
          <cell r="R357">
            <v>43.711740125038048</v>
          </cell>
          <cell r="S357">
            <v>0.1450152779999998</v>
          </cell>
          <cell r="T357">
            <v>1.6091532000000797E-2</v>
          </cell>
          <cell r="U357">
            <v>14.890093190927542</v>
          </cell>
          <cell r="V357">
            <v>43.728861563493687</v>
          </cell>
          <cell r="W357">
            <v>0.23080457069999993</v>
          </cell>
          <cell r="X357">
            <v>0.11163729200000105</v>
          </cell>
          <cell r="Y357">
            <v>14.905955894183581</v>
          </cell>
          <cell r="Z357">
            <v>43.773728063654872</v>
          </cell>
          <cell r="AA357">
            <v>0.35007076599999998</v>
          </cell>
          <cell r="AB357">
            <v>0.20710050400000135</v>
          </cell>
          <cell r="AC357">
            <v>14.924739845866549</v>
          </cell>
          <cell r="AD357">
            <v>43.826857102104896</v>
          </cell>
          <cell r="AE357">
            <v>0.50246099499999985</v>
          </cell>
          <cell r="AF357">
            <v>0.30309024400000073</v>
          </cell>
          <cell r="AG357">
            <v>14.946467458285255</v>
          </cell>
          <cell r="AH357">
            <v>43.88831207042594</v>
          </cell>
          <cell r="AI357">
            <v>0.69614678799999985</v>
          </cell>
          <cell r="AJ357">
            <v>0.39828714400000109</v>
          </cell>
          <cell r="AK357">
            <v>14.971738140189464</v>
          </cell>
          <cell r="AL357">
            <v>43.959788352584631</v>
          </cell>
          <cell r="AM357">
            <v>0.92910177699999985</v>
          </cell>
          <cell r="AN357">
            <v>0.49396937199999869</v>
          </cell>
          <cell r="AO357">
            <v>15.000486441053202</v>
          </cell>
          <cell r="AP357">
            <v>44.041100826537999</v>
          </cell>
          <cell r="AQ357">
            <v>1.1911739769999998</v>
          </cell>
          <cell r="AR357">
            <v>0.58932140799999999</v>
          </cell>
          <cell r="AS357">
            <v>15.031752953003126</v>
          </cell>
          <cell r="AT357">
            <v>44.129535877033362</v>
          </cell>
          <cell r="AU357">
            <v>14.901999999999999</v>
          </cell>
          <cell r="AV357">
            <v>44.719000000000001</v>
          </cell>
          <cell r="AW357">
            <v>1.495713783</v>
          </cell>
          <cell r="AX357">
            <v>0.68422856399999965</v>
          </cell>
          <cell r="AY357">
            <v>15.092695500130047</v>
          </cell>
          <cell r="AZ357">
            <v>45.258368325134867</v>
          </cell>
          <cell r="BA357">
            <v>3.4864520254999993</v>
          </cell>
          <cell r="BB357">
            <v>1.1406770280000007</v>
          </cell>
          <cell r="BC357">
            <v>15.306768818880812</v>
          </cell>
          <cell r="BD357">
            <v>45.863859106573969</v>
          </cell>
          <cell r="BE357">
            <v>14.923</v>
          </cell>
          <cell r="BF357">
            <v>45.540999999999997</v>
          </cell>
          <cell r="BG357">
            <v>5.7468046693800003</v>
          </cell>
          <cell r="BH357">
            <v>1.2311202799999972</v>
          </cell>
          <cell r="BI357">
            <v>15.533410128471143</v>
          </cell>
          <cell r="BJ357">
            <v>47.267500564587586</v>
          </cell>
          <cell r="BK357">
            <v>7.7629696032512996</v>
          </cell>
          <cell r="BL357">
            <v>1.2311202800000007</v>
          </cell>
          <cell r="BM357">
            <v>15.709778820486489</v>
          </cell>
          <cell r="BN357">
            <v>47.766346557039796</v>
          </cell>
          <cell r="BO357">
            <v>14.941000000000001</v>
          </cell>
          <cell r="BP357">
            <v>46.298999999999999</v>
          </cell>
          <cell r="BQ357">
            <v>9.3242833650206993</v>
          </cell>
          <cell r="BR357">
            <v>1.2311202800000078</v>
          </cell>
          <cell r="BS357">
            <v>15.86435835391786</v>
          </cell>
          <cell r="BT357">
            <v>48.910651814082264</v>
          </cell>
        </row>
        <row r="358">
          <cell r="B358" t="str">
            <v>Whasset</v>
          </cell>
          <cell r="C358" t="str">
            <v>WHASSET</v>
          </cell>
          <cell r="D358">
            <v>11</v>
          </cell>
          <cell r="E358">
            <v>33.405000000000001</v>
          </cell>
          <cell r="F358">
            <v>13.1</v>
          </cell>
          <cell r="G358">
            <v>0.51462902009828859</v>
          </cell>
          <cell r="H358">
            <v>0.51807416799328343</v>
          </cell>
          <cell r="I358">
            <v>6.7859999999999996</v>
          </cell>
          <cell r="J358">
            <v>17.189</v>
          </cell>
          <cell r="K358">
            <v>1.4320981999999871E-2</v>
          </cell>
          <cell r="L358">
            <v>3.7998599999955474E-4</v>
          </cell>
          <cell r="M358">
            <v>6.7867716007120134</v>
          </cell>
          <cell r="N358">
            <v>17.191182416383331</v>
          </cell>
          <cell r="O358">
            <v>3.4649227999999921E-2</v>
          </cell>
          <cell r="P358">
            <v>8.0650199999965366E-4</v>
          </cell>
          <cell r="Q358">
            <v>6.7878609432054375</v>
          </cell>
          <cell r="R358">
            <v>17.194263542239874</v>
          </cell>
          <cell r="S358">
            <v>6.1913419999999775E-2</v>
          </cell>
          <cell r="T358">
            <v>1.2839299999987119E-3</v>
          </cell>
          <cell r="U358">
            <v>6.7893170006395058</v>
          </cell>
          <cell r="V358">
            <v>17.19838189458158</v>
          </cell>
          <cell r="W358">
            <v>9.989592699999994E-2</v>
          </cell>
          <cell r="X358">
            <v>5.0807646000000872E-2</v>
          </cell>
          <cell r="Y358">
            <v>6.793909886221762</v>
          </cell>
          <cell r="Z358">
            <v>17.211372536743291</v>
          </cell>
          <cell r="AA358">
            <v>0.15208521699999977</v>
          </cell>
          <cell r="AB358">
            <v>0.10037261400000119</v>
          </cell>
          <cell r="AC358">
            <v>6.7992505996988069</v>
          </cell>
          <cell r="AD358">
            <v>17.226478355607259</v>
          </cell>
          <cell r="AE358">
            <v>0.21824014899999988</v>
          </cell>
          <cell r="AF358">
            <v>0.15004944199999937</v>
          </cell>
          <cell r="AG358">
            <v>6.8053301904094168</v>
          </cell>
          <cell r="AH358">
            <v>17.243674034880502</v>
          </cell>
          <cell r="AI358">
            <v>0.30122530099999989</v>
          </cell>
          <cell r="AJ358">
            <v>0.1996653179999992</v>
          </cell>
          <cell r="AK358">
            <v>6.8122899394285641</v>
          </cell>
          <cell r="AL358">
            <v>17.263359177787684</v>
          </cell>
          <cell r="AM358">
            <v>0.40014102100000004</v>
          </cell>
          <cell r="AN358">
            <v>0.24938232599999921</v>
          </cell>
          <cell r="AO358">
            <v>6.8200911344759447</v>
          </cell>
          <cell r="AP358">
            <v>17.285424289465134</v>
          </cell>
          <cell r="AQ358">
            <v>0.51084602999999995</v>
          </cell>
          <cell r="AR358">
            <v>0.29908549400000073</v>
          </cell>
          <cell r="AS358">
            <v>6.8285103803096874</v>
          </cell>
          <cell r="AT358">
            <v>17.309237512751196</v>
          </cell>
          <cell r="AU358">
            <v>6.7869999999999999</v>
          </cell>
          <cell r="AV358">
            <v>17.216999999999999</v>
          </cell>
          <cell r="AW358">
            <v>0.63460633099999986</v>
          </cell>
          <cell r="AX358">
            <v>0.34874800600000011</v>
          </cell>
          <cell r="AY358">
            <v>6.8386127173796121</v>
          </cell>
          <cell r="AZ358">
            <v>17.362982809818355</v>
          </cell>
          <cell r="BA358">
            <v>1.4337173839999999</v>
          </cell>
          <cell r="BB358">
            <v>0.59433916600000014</v>
          </cell>
          <cell r="BC358">
            <v>6.8934453631885715</v>
          </cell>
          <cell r="BD358">
            <v>17.518072952546014</v>
          </cell>
          <cell r="BE358">
            <v>6.726</v>
          </cell>
          <cell r="BF358">
            <v>17.231999999999999</v>
          </cell>
          <cell r="BG358">
            <v>2.3731904261999994</v>
          </cell>
          <cell r="BH358">
            <v>0.64332548200000073</v>
          </cell>
          <cell r="BI358">
            <v>6.8843260246921876</v>
          </cell>
          <cell r="BJ358">
            <v>17.679813622792615</v>
          </cell>
          <cell r="BK358">
            <v>3.2415174448860005</v>
          </cell>
          <cell r="BL358">
            <v>0.64332548199999895</v>
          </cell>
          <cell r="BM358">
            <v>6.9299013735997317</v>
          </cell>
          <cell r="BN358">
            <v>17.808720175862486</v>
          </cell>
          <cell r="BO358">
            <v>6.7329999999999997</v>
          </cell>
          <cell r="BP358">
            <v>17.442</v>
          </cell>
          <cell r="BQ358">
            <v>3.9315164611549993</v>
          </cell>
          <cell r="BR358">
            <v>0.6433254820000025</v>
          </cell>
          <cell r="BS358">
            <v>6.9731169297618658</v>
          </cell>
          <cell r="BT358">
            <v>18.121153237249239</v>
          </cell>
        </row>
        <row r="359">
          <cell r="B359"/>
          <cell r="C359" t="str">
            <v>WHINFELL</v>
          </cell>
          <cell r="D359">
            <v>11</v>
          </cell>
          <cell r="E359">
            <v>62.5</v>
          </cell>
          <cell r="F359">
            <v>25</v>
          </cell>
          <cell r="G359" t="e">
            <v>#N/A</v>
          </cell>
          <cell r="H359" t="e">
            <v>#N/A</v>
          </cell>
          <cell r="I359">
            <v>2.9260000000000002</v>
          </cell>
          <cell r="J359">
            <v>7.3040000000000003</v>
          </cell>
          <cell r="K359" t="e">
            <v>#N/A</v>
          </cell>
          <cell r="L359" t="e">
            <v>#N/A</v>
          </cell>
          <cell r="M359" t="e">
            <v>#N/A</v>
          </cell>
          <cell r="N359" t="e">
            <v>#N/A</v>
          </cell>
          <cell r="O359" t="e">
            <v>#N/A</v>
          </cell>
          <cell r="P359" t="e">
            <v>#N/A</v>
          </cell>
          <cell r="Q359" t="e">
            <v>#N/A</v>
          </cell>
          <cell r="R359" t="e">
            <v>#N/A</v>
          </cell>
          <cell r="S359" t="e">
            <v>#N/A</v>
          </cell>
          <cell r="T359" t="e">
            <v>#N/A</v>
          </cell>
          <cell r="U359" t="e">
            <v>#N/A</v>
          </cell>
          <cell r="V359" t="e">
            <v>#N/A</v>
          </cell>
          <cell r="W359" t="e">
            <v>#N/A</v>
          </cell>
          <cell r="X359" t="e">
            <v>#N/A</v>
          </cell>
          <cell r="Y359" t="e">
            <v>#N/A</v>
          </cell>
          <cell r="Z359" t="e">
            <v>#N/A</v>
          </cell>
          <cell r="AA359" t="e">
            <v>#N/A</v>
          </cell>
          <cell r="AB359" t="e">
            <v>#N/A</v>
          </cell>
          <cell r="AC359" t="e">
            <v>#N/A</v>
          </cell>
          <cell r="AD359" t="e">
            <v>#N/A</v>
          </cell>
          <cell r="AE359" t="e">
            <v>#N/A</v>
          </cell>
          <cell r="AF359" t="e">
            <v>#N/A</v>
          </cell>
          <cell r="AG359" t="e">
            <v>#N/A</v>
          </cell>
          <cell r="AH359" t="e">
            <v>#N/A</v>
          </cell>
          <cell r="AI359" t="e">
            <v>#N/A</v>
          </cell>
          <cell r="AJ359" t="e">
            <v>#N/A</v>
          </cell>
          <cell r="AK359" t="e">
            <v>#N/A</v>
          </cell>
          <cell r="AL359" t="e">
            <v>#N/A</v>
          </cell>
          <cell r="AM359" t="e">
            <v>#N/A</v>
          </cell>
          <cell r="AN359" t="e">
            <v>#N/A</v>
          </cell>
          <cell r="AO359" t="e">
            <v>#N/A</v>
          </cell>
          <cell r="AP359" t="e">
            <v>#N/A</v>
          </cell>
          <cell r="AQ359" t="e">
            <v>#N/A</v>
          </cell>
          <cell r="AR359" t="e">
            <v>#N/A</v>
          </cell>
          <cell r="AS359" t="e">
            <v>#N/A</v>
          </cell>
          <cell r="AT359" t="e">
            <v>#N/A</v>
          </cell>
          <cell r="AU359">
            <v>2.9260000000000002</v>
          </cell>
          <cell r="AV359">
            <v>7.306</v>
          </cell>
          <cell r="AW359" t="e">
            <v>#N/A</v>
          </cell>
          <cell r="AX359" t="e">
            <v>#N/A</v>
          </cell>
          <cell r="AY359" t="e">
            <v>#N/A</v>
          </cell>
          <cell r="AZ359" t="e">
            <v>#N/A</v>
          </cell>
          <cell r="BA359" t="e">
            <v>#N/A</v>
          </cell>
          <cell r="BB359" t="e">
            <v>#N/A</v>
          </cell>
          <cell r="BC359" t="e">
            <v>#N/A</v>
          </cell>
          <cell r="BD359" t="e">
            <v>#N/A</v>
          </cell>
          <cell r="BE359">
            <v>2.9430000000000001</v>
          </cell>
          <cell r="BF359">
            <v>7.3849999999999998</v>
          </cell>
          <cell r="BG359" t="e">
            <v>#N/A</v>
          </cell>
          <cell r="BH359" t="e">
            <v>#N/A</v>
          </cell>
          <cell r="BI359" t="e">
            <v>#N/A</v>
          </cell>
          <cell r="BJ359" t="e">
            <v>#N/A</v>
          </cell>
          <cell r="BK359" t="e">
            <v>#N/A</v>
          </cell>
          <cell r="BL359" t="e">
            <v>#N/A</v>
          </cell>
          <cell r="BM359" t="e">
            <v>#N/A</v>
          </cell>
          <cell r="BN359" t="e">
            <v>#N/A</v>
          </cell>
          <cell r="BO359">
            <v>2.9430000000000001</v>
          </cell>
          <cell r="BP359">
            <v>7.3970000000000002</v>
          </cell>
          <cell r="BQ359" t="e">
            <v>#N/A</v>
          </cell>
          <cell r="BR359" t="e">
            <v>#N/A</v>
          </cell>
          <cell r="BS359" t="e">
            <v>#N/A</v>
          </cell>
          <cell r="BT359" t="e">
            <v>#N/A</v>
          </cell>
        </row>
        <row r="360">
          <cell r="B360" t="str">
            <v>Whittle Le Woods</v>
          </cell>
          <cell r="C360" t="str">
            <v>WHITTLE LE WOODS</v>
          </cell>
          <cell r="D360">
            <v>11</v>
          </cell>
          <cell r="E360">
            <v>33.405000000000001</v>
          </cell>
          <cell r="F360">
            <v>13.1</v>
          </cell>
          <cell r="G360">
            <v>0.66199493220470373</v>
          </cell>
          <cell r="H360">
            <v>0.57606055354864494</v>
          </cell>
          <cell r="I360">
            <v>7.5449999999999999</v>
          </cell>
          <cell r="J360">
            <v>22.11</v>
          </cell>
          <cell r="K360">
            <v>2.5292149999999847E-2</v>
          </cell>
          <cell r="L360">
            <v>1.2528560000006905E-3</v>
          </cell>
          <cell r="M360">
            <v>7.5463932514872489</v>
          </cell>
          <cell r="N360">
            <v>22.113940710298127</v>
          </cell>
          <cell r="O360">
            <v>6.1355407999999834E-2</v>
          </cell>
          <cell r="P360">
            <v>2.4522279999992236E-3</v>
          </cell>
          <cell r="Q360">
            <v>7.5483490323473594</v>
          </cell>
          <cell r="R360">
            <v>22.119472493932925</v>
          </cell>
          <cell r="S360">
            <v>0.10990798500000043</v>
          </cell>
          <cell r="T360">
            <v>3.6569679999978177E-3</v>
          </cell>
          <cell r="U360">
            <v>7.5509606141986412</v>
          </cell>
          <cell r="V360">
            <v>22.126859162879583</v>
          </cell>
          <cell r="W360">
            <v>0.17553036900000007</v>
          </cell>
          <cell r="X360">
            <v>4.0831323999999114E-2</v>
          </cell>
          <cell r="Y360">
            <v>7.5563560437905339</v>
          </cell>
          <cell r="Z360">
            <v>22.142119742286951</v>
          </cell>
          <cell r="AA360">
            <v>0.26649933599999986</v>
          </cell>
          <cell r="AB360">
            <v>7.8015975999999654E-2</v>
          </cell>
          <cell r="AC360">
            <v>7.5630823643748313</v>
          </cell>
          <cell r="AD360">
            <v>22.161144649877318</v>
          </cell>
          <cell r="AE360">
            <v>0.38251176200000003</v>
          </cell>
          <cell r="AF360">
            <v>0.11536382000000067</v>
          </cell>
          <cell r="AG360">
            <v>7.5711316910264221</v>
          </cell>
          <cell r="AH360">
            <v>22.183911583714618</v>
          </cell>
          <cell r="AI360">
            <v>0.52952074800000037</v>
          </cell>
          <cell r="AJ360">
            <v>0.15252516399999827</v>
          </cell>
          <cell r="AK360">
            <v>7.5807981264448072</v>
          </cell>
          <cell r="AL360">
            <v>22.211252391851588</v>
          </cell>
          <cell r="AM360">
            <v>0.70600043199999973</v>
          </cell>
          <cell r="AN360">
            <v>0.18983630399999996</v>
          </cell>
          <cell r="AO360">
            <v>7.5920192346072319</v>
          </cell>
          <cell r="AP360">
            <v>22.242990478547899</v>
          </cell>
          <cell r="AQ360">
            <v>0.90431686900000008</v>
          </cell>
          <cell r="AR360">
            <v>0.22707975999999874</v>
          </cell>
          <cell r="AS360">
            <v>7.6043829225739437</v>
          </cell>
          <cell r="AT360">
            <v>22.277960268954846</v>
          </cell>
          <cell r="AU360">
            <v>7.5510000000000002</v>
          </cell>
          <cell r="AV360">
            <v>22.327000000000002</v>
          </cell>
          <cell r="AW360">
            <v>1.1322316100000003</v>
          </cell>
          <cell r="AX360">
            <v>0.26421737999999806</v>
          </cell>
          <cell r="AY360">
            <v>7.6242945636623709</v>
          </cell>
          <cell r="AZ360">
            <v>22.534308331959089</v>
          </cell>
          <cell r="BA360">
            <v>2.6146534550000005</v>
          </cell>
          <cell r="BB360">
            <v>0.44500214400000182</v>
          </cell>
          <cell r="BC360">
            <v>7.711590271246382</v>
          </cell>
          <cell r="BD360">
            <v>22.781217879163616</v>
          </cell>
          <cell r="BE360">
            <v>7.5119999999999996</v>
          </cell>
          <cell r="BF360">
            <v>22.446999999999999</v>
          </cell>
          <cell r="BG360">
            <v>4.3054697005900007</v>
          </cell>
          <cell r="BH360">
            <v>0.48092544399999504</v>
          </cell>
          <cell r="BI360">
            <v>7.7632205931979046</v>
          </cell>
          <cell r="BJ360">
            <v>23.157559140095781</v>
          </cell>
          <cell r="BK360">
            <v>5.8109932670629991</v>
          </cell>
          <cell r="BL360">
            <v>0.48092544399999859</v>
          </cell>
          <cell r="BM360">
            <v>7.842240087413769</v>
          </cell>
          <cell r="BN360">
            <v>23.381060020919659</v>
          </cell>
          <cell r="BO360">
            <v>7.5179999999999998</v>
          </cell>
          <cell r="BP360">
            <v>22.661999999999999</v>
          </cell>
          <cell r="BQ360">
            <v>6.9664558077780008</v>
          </cell>
          <cell r="BR360">
            <v>0.48092544399999859</v>
          </cell>
          <cell r="BS360">
            <v>7.9088861427701636</v>
          </cell>
          <cell r="BT360">
            <v>23.767592968898541</v>
          </cell>
        </row>
        <row r="361">
          <cell r="B361" t="str">
            <v>Whitworth</v>
          </cell>
          <cell r="C361" t="str">
            <v>WHITWORTH</v>
          </cell>
          <cell r="D361">
            <v>6.6</v>
          </cell>
          <cell r="E361">
            <v>33.405000000000001</v>
          </cell>
          <cell r="F361">
            <v>13.1</v>
          </cell>
          <cell r="G361">
            <v>0.81777304621793778</v>
          </cell>
          <cell r="H361">
            <v>0.76577130415827532</v>
          </cell>
          <cell r="I361">
            <v>10.031000000000001</v>
          </cell>
          <cell r="J361">
            <v>27.315999999999999</v>
          </cell>
          <cell r="K361">
            <v>6.0618530000000059E-3</v>
          </cell>
          <cell r="L361">
            <v>8.4375999999986018E-4</v>
          </cell>
          <cell r="M361">
            <v>10.031604084473406</v>
          </cell>
          <cell r="N361">
            <v>27.317708608910213</v>
          </cell>
          <cell r="O361">
            <v>1.4769397000000045E-2</v>
          </cell>
          <cell r="P361">
            <v>1.6294159999999946E-3</v>
          </cell>
          <cell r="Q361">
            <v>10.032434524106051</v>
          </cell>
          <cell r="R361">
            <v>27.320057446892658</v>
          </cell>
          <cell r="S361">
            <v>2.6565400999999988E-2</v>
          </cell>
          <cell r="T361">
            <v>2.4038559999998155E-3</v>
          </cell>
          <cell r="U361">
            <v>10.033534152776845</v>
          </cell>
          <cell r="V361">
            <v>27.323167666452278</v>
          </cell>
          <cell r="W361">
            <v>4.2630494000000019E-2</v>
          </cell>
          <cell r="X361">
            <v>1.435293999999987E-2</v>
          </cell>
          <cell r="Y361">
            <v>10.035984757721099</v>
          </cell>
          <cell r="Z361">
            <v>27.330099023948641</v>
          </cell>
          <cell r="AA361">
            <v>6.5014273000000011E-2</v>
          </cell>
          <cell r="AB361">
            <v>2.6300459999999526E-2</v>
          </cell>
          <cell r="AC361">
            <v>10.038987967527051</v>
          </cell>
          <cell r="AD361">
            <v>27.338593384025099</v>
          </cell>
          <cell r="AE361">
            <v>9.3668032000000012E-2</v>
          </cell>
          <cell r="AF361">
            <v>3.834179999999987E-2</v>
          </cell>
          <cell r="AG361">
            <v>10.04254786546074</v>
          </cell>
          <cell r="AH361">
            <v>27.348662295902074</v>
          </cell>
          <cell r="AI361">
            <v>0.13009909900000005</v>
          </cell>
          <cell r="AJ361">
            <v>5.0266035999999903E-2</v>
          </cell>
          <cell r="AK361">
            <v>10.046777857461315</v>
          </cell>
          <cell r="AL361">
            <v>27.360626520013959</v>
          </cell>
          <cell r="AM361">
            <v>0.17394376</v>
          </cell>
          <cell r="AN361">
            <v>6.227616399999969E-2</v>
          </cell>
          <cell r="AO361">
            <v>10.051663884349903</v>
          </cell>
          <cell r="AP361">
            <v>27.374446290997881</v>
          </cell>
          <cell r="AQ361">
            <v>0.22329064600000004</v>
          </cell>
          <cell r="AR361">
            <v>7.4240067999999604E-2</v>
          </cell>
          <cell r="AS361">
            <v>10.057027187548497</v>
          </cell>
          <cell r="AT361">
            <v>27.389616003243024</v>
          </cell>
          <cell r="AU361">
            <v>10.039999999999999</v>
          </cell>
          <cell r="AV361">
            <v>27.661999999999999</v>
          </cell>
          <cell r="AW361">
            <v>0.28008284100000003</v>
          </cell>
          <cell r="AX361">
            <v>8.613661199999989E-2</v>
          </cell>
          <cell r="AY361">
            <v>10.072035893904852</v>
          </cell>
          <cell r="AZ361">
            <v>27.752611191285975</v>
          </cell>
          <cell r="BA361">
            <v>0.65101961000000008</v>
          </cell>
          <cell r="BB361">
            <v>0.14262861999999965</v>
          </cell>
          <cell r="BC361">
            <v>10.109426215035207</v>
          </cell>
          <cell r="BD361">
            <v>27.858366989774041</v>
          </cell>
          <cell r="BE361">
            <v>10.041</v>
          </cell>
          <cell r="BF361">
            <v>27.617999999999999</v>
          </cell>
          <cell r="BG361">
            <v>1.0751901235200001</v>
          </cell>
          <cell r="BH361">
            <v>0.15341077200000053</v>
          </cell>
          <cell r="BI361">
            <v>10.148474705720469</v>
          </cell>
          <cell r="BJ361">
            <v>27.921984372883884</v>
          </cell>
          <cell r="BK361">
            <v>1.4541537372970001</v>
          </cell>
          <cell r="BL361">
            <v>0.11290751600000049</v>
          </cell>
          <cell r="BM361">
            <v>10.178082308549644</v>
          </cell>
          <cell r="BN361">
            <v>28.00572731982464</v>
          </cell>
          <cell r="BO361">
            <v>10.042999999999999</v>
          </cell>
          <cell r="BP361">
            <v>27.651</v>
          </cell>
          <cell r="BQ361">
            <v>1.7461399936470001</v>
          </cell>
          <cell r="BR361">
            <v>4.5205160000018063E-3</v>
          </cell>
          <cell r="BS361">
            <v>10.196143078258233</v>
          </cell>
          <cell r="BT361">
            <v>28.084154036512718</v>
          </cell>
        </row>
        <row r="362">
          <cell r="B362" t="str">
            <v>Wigton</v>
          </cell>
          <cell r="C362" t="str">
            <v>WIGTON T11</v>
          </cell>
          <cell r="D362">
            <v>11</v>
          </cell>
          <cell r="E362">
            <v>33.405000000000001</v>
          </cell>
          <cell r="F362">
            <v>13.1</v>
          </cell>
          <cell r="G362">
            <v>0.71949248398096699</v>
          </cell>
          <cell r="H362">
            <v>0.46325517253097936</v>
          </cell>
          <cell r="I362">
            <v>6.0670000000000002</v>
          </cell>
          <cell r="J362">
            <v>24.03</v>
          </cell>
          <cell r="K362">
            <v>3.090909700000033E-2</v>
          </cell>
          <cell r="L362">
            <v>3.896876000126781E-4</v>
          </cell>
          <cell r="M362">
            <v>6.0686427601558295</v>
          </cell>
          <cell r="N362">
            <v>24.034646427384203</v>
          </cell>
          <cell r="O362">
            <v>7.3490881999999758E-2</v>
          </cell>
          <cell r="P362">
            <v>8.3535560001735121E-4</v>
          </cell>
          <cell r="Q362">
            <v>6.0709011157532933</v>
          </cell>
          <cell r="R362">
            <v>24.041034021613388</v>
          </cell>
          <cell r="S362">
            <v>0.12912570800000189</v>
          </cell>
          <cell r="T362">
            <v>1.3389156000158664E-3</v>
          </cell>
          <cell r="U362">
            <v>6.0738476168686537</v>
          </cell>
          <cell r="V362">
            <v>24.049367985291173</v>
          </cell>
          <cell r="W362">
            <v>0.20400522999999993</v>
          </cell>
          <cell r="X362">
            <v>7.729404360000558E-2</v>
          </cell>
          <cell r="Y362">
            <v>6.0817643828487098</v>
          </cell>
          <cell r="Z362">
            <v>24.071759980929428</v>
          </cell>
          <cell r="AA362">
            <v>0.30458656499999925</v>
          </cell>
          <cell r="AB362">
            <v>0.15329493160001562</v>
          </cell>
          <cell r="AC362">
            <v>6.0910325459380878</v>
          </cell>
          <cell r="AD362">
            <v>24.097974304807998</v>
          </cell>
          <cell r="AE362">
            <v>0.42987077500000126</v>
          </cell>
          <cell r="AF362">
            <v>0.22941849959998706</v>
          </cell>
          <cell r="AG362">
            <v>6.101603712742194</v>
          </cell>
          <cell r="AH362">
            <v>24.127874079736948</v>
          </cell>
          <cell r="AI362">
            <v>0.58445790599999903</v>
          </cell>
          <cell r="AJ362">
            <v>0.30547469160001128</v>
          </cell>
          <cell r="AK362">
            <v>6.1137093477077267</v>
          </cell>
          <cell r="AL362">
            <v>24.162113986035735</v>
          </cell>
          <cell r="AM362">
            <v>0.76632866500000141</v>
          </cell>
          <cell r="AN362">
            <v>0.38164208759999241</v>
          </cell>
          <cell r="AO362">
            <v>6.1272528384577658</v>
          </cell>
          <cell r="AP362">
            <v>24.200420762636895</v>
          </cell>
          <cell r="AQ362">
            <v>0.96821292400000125</v>
          </cell>
          <cell r="AR362">
            <v>0.45779453159999406</v>
          </cell>
          <cell r="AS362">
            <v>6.1418459807597339</v>
          </cell>
          <cell r="AT362">
            <v>24.241696402159064</v>
          </cell>
          <cell r="AU362">
            <v>6.07</v>
          </cell>
          <cell r="AV362">
            <v>24.157</v>
          </cell>
          <cell r="AW362">
            <v>1.1928844820000002</v>
          </cell>
          <cell r="AX362">
            <v>0.53390223960001038</v>
          </cell>
          <cell r="AY362">
            <v>6.1606327980498943</v>
          </cell>
          <cell r="AZ362">
            <v>24.413348264395964</v>
          </cell>
          <cell r="BA362">
            <v>2.6195223840000015</v>
          </cell>
          <cell r="BB362">
            <v>0.91153301560000699</v>
          </cell>
          <cell r="BC362">
            <v>6.2553323441347768</v>
          </cell>
          <cell r="BD362">
            <v>24.681199029243597</v>
          </cell>
          <cell r="BE362">
            <v>6.0780000000000003</v>
          </cell>
          <cell r="BF362">
            <v>24.474</v>
          </cell>
          <cell r="BG362">
            <v>4.2923833361000003</v>
          </cell>
          <cell r="BH362">
            <v>0.86081370759998777</v>
          </cell>
          <cell r="BI362">
            <v>6.3484727000333976</v>
          </cell>
          <cell r="BJ362">
            <v>25.239012321277801</v>
          </cell>
          <cell r="BK362">
            <v>5.8550613398570004</v>
          </cell>
          <cell r="BL362">
            <v>-12.729094980399999</v>
          </cell>
          <cell r="BM362">
            <v>5.7172068024739966</v>
          </cell>
          <cell r="BN362">
            <v>23.453522733693539</v>
          </cell>
          <cell r="BO362">
            <v>6.0789999999999997</v>
          </cell>
          <cell r="BP362">
            <v>24.506</v>
          </cell>
          <cell r="BQ362">
            <v>7.1207125170379992</v>
          </cell>
          <cell r="BR362">
            <v>-49.095785784399979</v>
          </cell>
          <cell r="BS362">
            <v>3.8758800136212996</v>
          </cell>
          <cell r="BT362">
            <v>18.274635671456029</v>
          </cell>
        </row>
        <row r="363">
          <cell r="B363" t="str">
            <v>Wigton</v>
          </cell>
          <cell r="C363" t="str">
            <v>WIGTON T12</v>
          </cell>
          <cell r="D363">
            <v>11</v>
          </cell>
          <cell r="E363">
            <v>33.405000000000001</v>
          </cell>
          <cell r="F363">
            <v>13.1</v>
          </cell>
          <cell r="G363">
            <v>0.719372741427457</v>
          </cell>
          <cell r="H363">
            <v>0.46325517253097936</v>
          </cell>
          <cell r="I363">
            <v>6.0670000000000002</v>
          </cell>
          <cell r="J363">
            <v>24.026</v>
          </cell>
          <cell r="K363">
            <v>3.090909700000033E-2</v>
          </cell>
          <cell r="L363">
            <v>3.896876000126781E-4</v>
          </cell>
          <cell r="M363">
            <v>6.0686427601558295</v>
          </cell>
          <cell r="N363">
            <v>24.030646427384202</v>
          </cell>
          <cell r="O363">
            <v>7.3490881999999758E-2</v>
          </cell>
          <cell r="P363">
            <v>8.3535560001735121E-4</v>
          </cell>
          <cell r="Q363">
            <v>6.0709011157532933</v>
          </cell>
          <cell r="R363">
            <v>24.037034021613387</v>
          </cell>
          <cell r="S363">
            <v>0.12912570800000189</v>
          </cell>
          <cell r="T363">
            <v>1.3389156000158664E-3</v>
          </cell>
          <cell r="U363">
            <v>6.0738476168686537</v>
          </cell>
          <cell r="V363">
            <v>24.045367985291172</v>
          </cell>
          <cell r="W363">
            <v>0.20400522999999993</v>
          </cell>
          <cell r="X363">
            <v>7.729404360000558E-2</v>
          </cell>
          <cell r="Y363">
            <v>6.0817643828487098</v>
          </cell>
          <cell r="Z363">
            <v>24.067759980929427</v>
          </cell>
          <cell r="AA363">
            <v>0.30458656499999925</v>
          </cell>
          <cell r="AB363">
            <v>0.15329493160001562</v>
          </cell>
          <cell r="AC363">
            <v>6.0910325459380878</v>
          </cell>
          <cell r="AD363">
            <v>24.093974304807997</v>
          </cell>
          <cell r="AE363">
            <v>0.42987077500000126</v>
          </cell>
          <cell r="AF363">
            <v>0.22941849959998706</v>
          </cell>
          <cell r="AG363">
            <v>6.101603712742194</v>
          </cell>
          <cell r="AH363">
            <v>24.123874079736947</v>
          </cell>
          <cell r="AI363">
            <v>0.58445790599999903</v>
          </cell>
          <cell r="AJ363">
            <v>0.30547469160001128</v>
          </cell>
          <cell r="AK363">
            <v>6.1137093477077267</v>
          </cell>
          <cell r="AL363">
            <v>24.158113986035733</v>
          </cell>
          <cell r="AM363">
            <v>0.76632866500000141</v>
          </cell>
          <cell r="AN363">
            <v>0.38164208759999241</v>
          </cell>
          <cell r="AO363">
            <v>6.1272528384577658</v>
          </cell>
          <cell r="AP363">
            <v>24.196420762636894</v>
          </cell>
          <cell r="AQ363">
            <v>0.96821292400000125</v>
          </cell>
          <cell r="AR363">
            <v>0.45779453159999406</v>
          </cell>
          <cell r="AS363">
            <v>6.1418459807597339</v>
          </cell>
          <cell r="AT363">
            <v>24.237696402159063</v>
          </cell>
          <cell r="AU363">
            <v>6.069</v>
          </cell>
          <cell r="AV363">
            <v>24.152999999999999</v>
          </cell>
          <cell r="AW363">
            <v>1.1928844820000002</v>
          </cell>
          <cell r="AX363">
            <v>0.53390223960001038</v>
          </cell>
          <cell r="AY363">
            <v>6.1596327980498939</v>
          </cell>
          <cell r="AZ363">
            <v>24.409348264395963</v>
          </cell>
          <cell r="BA363">
            <v>2.6195223840000015</v>
          </cell>
          <cell r="BB363">
            <v>0.91153301560000699</v>
          </cell>
          <cell r="BC363">
            <v>6.2543323441347773</v>
          </cell>
          <cell r="BD363">
            <v>24.677199029243596</v>
          </cell>
          <cell r="BE363">
            <v>6.077</v>
          </cell>
          <cell r="BF363">
            <v>24.47</v>
          </cell>
          <cell r="BG363">
            <v>4.2923833361000003</v>
          </cell>
          <cell r="BH363">
            <v>0.86081370759998777</v>
          </cell>
          <cell r="BI363">
            <v>6.3474727000333973</v>
          </cell>
          <cell r="BJ363">
            <v>25.2350123212778</v>
          </cell>
          <cell r="BK363">
            <v>5.8550613398570004</v>
          </cell>
          <cell r="BL363">
            <v>-12.729094980399999</v>
          </cell>
          <cell r="BM363">
            <v>5.7162068024739963</v>
          </cell>
          <cell r="BN363">
            <v>23.449522733693538</v>
          </cell>
          <cell r="BO363">
            <v>6.0780000000000003</v>
          </cell>
          <cell r="BP363">
            <v>24.501000000000001</v>
          </cell>
          <cell r="BQ363">
            <v>7.1207125170379992</v>
          </cell>
          <cell r="BR363">
            <v>-49.095785784399979</v>
          </cell>
          <cell r="BS363">
            <v>3.8748800136213002</v>
          </cell>
          <cell r="BT363">
            <v>18.26963567145603</v>
          </cell>
        </row>
        <row r="364">
          <cell r="B364" t="str">
            <v>Willow Hey</v>
          </cell>
          <cell r="C364" t="str">
            <v>WILLOW HEY</v>
          </cell>
          <cell r="D364">
            <v>11</v>
          </cell>
          <cell r="E364">
            <v>33.405000000000001</v>
          </cell>
          <cell r="F364">
            <v>13.1</v>
          </cell>
          <cell r="G364">
            <v>0.77235965521025784</v>
          </cell>
          <cell r="H364">
            <v>0.66730172582864755</v>
          </cell>
          <cell r="I364">
            <v>8.74</v>
          </cell>
          <cell r="J364">
            <v>25.795999999999999</v>
          </cell>
          <cell r="K364">
            <v>3.0526098000000168E-2</v>
          </cell>
          <cell r="L364">
            <v>9.6032000000167983E-4</v>
          </cell>
          <cell r="M364">
            <v>8.7416526083552828</v>
          </cell>
          <cell r="N364">
            <v>25.800674282298665</v>
          </cell>
          <cell r="O364">
            <v>7.2466777000000038E-2</v>
          </cell>
          <cell r="P364">
            <v>1.8866880000016906E-3</v>
          </cell>
          <cell r="Q364">
            <v>8.7439025448211751</v>
          </cell>
          <cell r="R364">
            <v>25.807038063627751</v>
          </cell>
          <cell r="S364">
            <v>0.12713052099999977</v>
          </cell>
          <cell r="T364">
            <v>2.8221480000016896E-3</v>
          </cell>
          <cell r="U364">
            <v>8.7468207462208234</v>
          </cell>
          <cell r="V364">
            <v>25.815291983621986</v>
          </cell>
          <cell r="W364">
            <v>0.19927999399999985</v>
          </cell>
          <cell r="X364">
            <v>5.096933600000142E-2</v>
          </cell>
          <cell r="Y364">
            <v>8.7531346834581836</v>
          </cell>
          <cell r="Z364">
            <v>25.833150494968081</v>
          </cell>
          <cell r="AA364">
            <v>0.29619421999999984</v>
          </cell>
          <cell r="AB364">
            <v>9.9127356000003886E-2</v>
          </cell>
          <cell r="AC364">
            <v>8.7607490016654612</v>
          </cell>
          <cell r="AD364">
            <v>25.854687039121991</v>
          </cell>
          <cell r="AE364">
            <v>0.416879483</v>
          </cell>
          <cell r="AF364">
            <v>0.14741580000000187</v>
          </cell>
          <cell r="AG364">
            <v>8.7696178212311349</v>
          </cell>
          <cell r="AH364">
            <v>25.879771848946024</v>
          </cell>
          <cell r="AI364">
            <v>0.56612972299999997</v>
          </cell>
          <cell r="AJ364">
            <v>0.19555887600000066</v>
          </cell>
          <cell r="AK364">
            <v>8.7799782834246649</v>
          </cell>
          <cell r="AL364">
            <v>25.909075661239115</v>
          </cell>
          <cell r="AM364">
            <v>0.74200665100000007</v>
          </cell>
          <cell r="AN364">
            <v>0.24382178400000054</v>
          </cell>
          <cell r="AO364">
            <v>8.7917425738474577</v>
          </cell>
          <cell r="AP364">
            <v>25.942350099374334</v>
          </cell>
          <cell r="AQ364">
            <v>0.93739186299999977</v>
          </cell>
          <cell r="AR364">
            <v>0.29203283199999941</v>
          </cell>
          <cell r="AS364">
            <v>8.8045280616915118</v>
          </cell>
          <cell r="AT364">
            <v>25.978512919995566</v>
          </cell>
          <cell r="AU364">
            <v>8.7460000000000004</v>
          </cell>
          <cell r="AV364">
            <v>26.001000000000001</v>
          </cell>
          <cell r="AW364">
            <v>1.1578693229999999</v>
          </cell>
          <cell r="AX364">
            <v>0.34016162400000116</v>
          </cell>
          <cell r="AY364">
            <v>8.8246262336822578</v>
          </cell>
          <cell r="AZ364">
            <v>26.223388572063534</v>
          </cell>
          <cell r="BA364">
            <v>2.562255103</v>
          </cell>
          <cell r="BB364">
            <v>0.52600562000000028</v>
          </cell>
          <cell r="BC364">
            <v>8.9080916508865275</v>
          </cell>
          <cell r="BD364">
            <v>26.459464422062343</v>
          </cell>
          <cell r="BE364">
            <v>8.7569999999999997</v>
          </cell>
          <cell r="BF364">
            <v>26.402999999999999</v>
          </cell>
          <cell r="BG364">
            <v>4.1807785822000003</v>
          </cell>
          <cell r="BH364">
            <v>0.38290009200000075</v>
          </cell>
          <cell r="BI364">
            <v>8.9965310100949392</v>
          </cell>
          <cell r="BJ364">
            <v>27.080496006170378</v>
          </cell>
          <cell r="BK364">
            <v>5.6687664748509992</v>
          </cell>
          <cell r="BL364">
            <v>-2.4646470399999947</v>
          </cell>
          <cell r="BM364">
            <v>8.9251726562024487</v>
          </cell>
          <cell r="BN364">
            <v>26.878664102443622</v>
          </cell>
          <cell r="BO364">
            <v>8.7620000000000005</v>
          </cell>
          <cell r="BP364">
            <v>26.596</v>
          </cell>
          <cell r="BQ364">
            <v>6.8618550098149989</v>
          </cell>
          <cell r="BR364">
            <v>-4.6069558800000001</v>
          </cell>
          <cell r="BS364">
            <v>8.8803515108721953</v>
          </cell>
          <cell r="BT364">
            <v>26.930748623605609</v>
          </cell>
        </row>
        <row r="365">
          <cell r="B365" t="str">
            <v>Willowbank</v>
          </cell>
          <cell r="C365" t="str">
            <v>WILLOWBANK</v>
          </cell>
          <cell r="D365">
            <v>6.6</v>
          </cell>
          <cell r="E365">
            <v>62.5</v>
          </cell>
          <cell r="F365">
            <v>25</v>
          </cell>
          <cell r="G365">
            <v>0.6193374442059294</v>
          </cell>
          <cell r="H365">
            <v>0.53186491612006437</v>
          </cell>
          <cell r="I365">
            <v>13.295</v>
          </cell>
          <cell r="J365">
            <v>38.704000000000001</v>
          </cell>
          <cell r="K365">
            <v>1.5642892999999991E-2</v>
          </cell>
          <cell r="L365">
            <v>2.9093799999992953E-3</v>
          </cell>
          <cell r="M365">
            <v>13.296622903001611</v>
          </cell>
          <cell r="N365">
            <v>38.708590262870587</v>
          </cell>
          <cell r="O365">
            <v>0.42372637700000004</v>
          </cell>
          <cell r="P365">
            <v>2.4055584519999993</v>
          </cell>
          <cell r="Q365">
            <v>13.542498236005647</v>
          </cell>
          <cell r="R365">
            <v>39.404030724045207</v>
          </cell>
          <cell r="S365">
            <v>0.45221329700000024</v>
          </cell>
          <cell r="T365">
            <v>2.4081202279999996</v>
          </cell>
          <cell r="U365">
            <v>13.545214292519827</v>
          </cell>
          <cell r="V365">
            <v>39.41171289196226</v>
          </cell>
          <cell r="W365">
            <v>0.48963990700000004</v>
          </cell>
          <cell r="X365">
            <v>2.456233332</v>
          </cell>
          <cell r="Y365">
            <v>13.552697076899268</v>
          </cell>
          <cell r="Z365">
            <v>39.432877402269696</v>
          </cell>
          <cell r="AA365">
            <v>0.54039835800000013</v>
          </cell>
          <cell r="AB365">
            <v>2.5043014879999994</v>
          </cell>
          <cell r="AC365">
            <v>13.561342162983289</v>
          </cell>
          <cell r="AD365">
            <v>39.457329398245506</v>
          </cell>
          <cell r="AE365">
            <v>0.60406500900000004</v>
          </cell>
          <cell r="AF365">
            <v>2.5526306480000001</v>
          </cell>
          <cell r="AG365">
            <v>13.571139255654344</v>
          </cell>
          <cell r="AH365">
            <v>39.485039760899973</v>
          </cell>
          <cell r="AI365">
            <v>0.68349273899999996</v>
          </cell>
          <cell r="AJ365">
            <v>2.6005547039999994</v>
          </cell>
          <cell r="AK365">
            <v>13.58227964776478</v>
          </cell>
          <cell r="AL365">
            <v>39.51654954812544</v>
          </cell>
          <cell r="AM365">
            <v>0.77770006599999986</v>
          </cell>
          <cell r="AN365">
            <v>2.6487195720000001</v>
          </cell>
          <cell r="AO365">
            <v>13.594733984902412</v>
          </cell>
          <cell r="AP365">
            <v>39.551775733106247</v>
          </cell>
          <cell r="AQ365">
            <v>0.88277471600000001</v>
          </cell>
          <cell r="AR365">
            <v>2.6967167799999974</v>
          </cell>
          <cell r="AS365">
            <v>13.608124299814785</v>
          </cell>
          <cell r="AT365">
            <v>39.589649263013293</v>
          </cell>
          <cell r="AU365">
            <v>13.305</v>
          </cell>
          <cell r="AV365">
            <v>39.030999999999999</v>
          </cell>
          <cell r="AW365">
            <v>1.0033959989999999</v>
          </cell>
          <cell r="AX365">
            <v>2.7444884199999988</v>
          </cell>
          <cell r="AY365">
            <v>13.632854860333524</v>
          </cell>
          <cell r="AZ365">
            <v>39.958313579947209</v>
          </cell>
          <cell r="BA365">
            <v>1.7816771710000001</v>
          </cell>
          <cell r="BB365">
            <v>2.9742998360000028</v>
          </cell>
          <cell r="BC365">
            <v>13.721040091704715</v>
          </cell>
          <cell r="BD365">
            <v>40.207739080359509</v>
          </cell>
          <cell r="BE365">
            <v>13.246</v>
          </cell>
          <cell r="BF365">
            <v>39.497</v>
          </cell>
          <cell r="BG365">
            <v>2.6726921099200003</v>
          </cell>
          <cell r="BH365">
            <v>3.0121639399999998</v>
          </cell>
          <cell r="BI365">
            <v>13.743295934958422</v>
          </cell>
          <cell r="BJ365">
            <v>40.903565311462415</v>
          </cell>
          <cell r="BK365">
            <v>3.4909121776552996</v>
          </cell>
          <cell r="BL365">
            <v>2.185044792000002</v>
          </cell>
          <cell r="BM365">
            <v>13.742517467324125</v>
          </cell>
          <cell r="BN365">
            <v>40.901363472489834</v>
          </cell>
          <cell r="BO365">
            <v>13.26</v>
          </cell>
          <cell r="BP365">
            <v>39.813000000000002</v>
          </cell>
          <cell r="BQ365">
            <v>4.1512273336156005</v>
          </cell>
          <cell r="BR365">
            <v>-2.8331839999998998E-2</v>
          </cell>
          <cell r="BS365">
            <v>13.620659821678737</v>
          </cell>
          <cell r="BT365">
            <v>40.833100022442267</v>
          </cell>
        </row>
        <row r="366">
          <cell r="B366" t="str">
            <v>Willowholme</v>
          </cell>
          <cell r="C366" t="str">
            <v>WILLOWHOLME</v>
          </cell>
          <cell r="D366">
            <v>11</v>
          </cell>
          <cell r="E366">
            <v>33.405000000000001</v>
          </cell>
          <cell r="F366">
            <v>13.1</v>
          </cell>
          <cell r="G366">
            <v>0.82820073242863879</v>
          </cell>
          <cell r="H366">
            <v>0.71855547596225522</v>
          </cell>
          <cell r="I366">
            <v>9.4120000000000008</v>
          </cell>
          <cell r="J366">
            <v>27.663</v>
          </cell>
          <cell r="K366">
            <v>1.9099226999999996E-2</v>
          </cell>
          <cell r="L366">
            <v>1.4153320000023228E-3</v>
          </cell>
          <cell r="M366">
            <v>9.4130767351055429</v>
          </cell>
          <cell r="N366">
            <v>27.66604546677868</v>
          </cell>
          <cell r="O366">
            <v>4.6247213000000009E-2</v>
          </cell>
          <cell r="P366">
            <v>2.7393240000019858E-3</v>
          </cell>
          <cell r="Q366">
            <v>9.4145711263930565</v>
          </cell>
          <cell r="R366">
            <v>27.67027224363127</v>
          </cell>
          <cell r="S366">
            <v>8.2700423999999995E-2</v>
          </cell>
          <cell r="T366">
            <v>4.0449920000042994E-3</v>
          </cell>
          <cell r="U366">
            <v>9.416552953570779</v>
          </cell>
          <cell r="V366">
            <v>27.675877697377302</v>
          </cell>
          <cell r="W366">
            <v>0.13482241399999995</v>
          </cell>
          <cell r="X366">
            <v>3.5044416000003409E-2</v>
          </cell>
          <cell r="Y366">
            <v>9.4209156963660821</v>
          </cell>
          <cell r="Z366">
            <v>27.688217397437825</v>
          </cell>
          <cell r="AA366">
            <v>0.20623000999999996</v>
          </cell>
          <cell r="AB366">
            <v>6.6036488000003501E-2</v>
          </cell>
          <cell r="AC366">
            <v>9.4262902850828745</v>
          </cell>
          <cell r="AD366">
            <v>27.703419029948758</v>
          </cell>
          <cell r="AE366">
            <v>0.29659797999999982</v>
          </cell>
          <cell r="AF366">
            <v>9.718407600000134E-2</v>
          </cell>
          <cell r="AG366">
            <v>9.4326681978212417</v>
          </cell>
          <cell r="AH366">
            <v>27.721458491337216</v>
          </cell>
          <cell r="AI366">
            <v>0.4096217849999999</v>
          </cell>
          <cell r="AJ366">
            <v>0.12811966000000119</v>
          </cell>
          <cell r="AK366">
            <v>9.4402241061841075</v>
          </cell>
          <cell r="AL366">
            <v>27.742829827502842</v>
          </cell>
          <cell r="AM366">
            <v>0.54425914299999989</v>
          </cell>
          <cell r="AN366">
            <v>0.15919894800000378</v>
          </cell>
          <cell r="AO366">
            <v>9.4489219743820438</v>
          </cell>
          <cell r="AP366">
            <v>27.767431113841354</v>
          </cell>
          <cell r="AQ366">
            <v>0.69485201199999991</v>
          </cell>
          <cell r="AR366">
            <v>0.19019668400000533</v>
          </cell>
          <cell r="AS366">
            <v>9.4584530093528674</v>
          </cell>
          <cell r="AT366">
            <v>27.794388951679736</v>
          </cell>
          <cell r="AU366">
            <v>9.4179999999999993</v>
          </cell>
          <cell r="AV366">
            <v>27.885999999999999</v>
          </cell>
          <cell r="AW366">
            <v>0.85906913599999979</v>
          </cell>
          <cell r="AX366">
            <v>0.22107638400000162</v>
          </cell>
          <cell r="AY366">
            <v>9.4746929369759965</v>
          </cell>
          <cell r="AZ366">
            <v>28.046351840724437</v>
          </cell>
          <cell r="BA366">
            <v>1.9152592750000001</v>
          </cell>
          <cell r="BB366">
            <v>0.370561268000003</v>
          </cell>
          <cell r="BC366">
            <v>9.5379744641654742</v>
          </cell>
          <cell r="BD366">
            <v>28.225339028722519</v>
          </cell>
          <cell r="BE366">
            <v>9.43</v>
          </cell>
          <cell r="BF366">
            <v>28.338000000000001</v>
          </cell>
          <cell r="BG366">
            <v>3.1630273759000005</v>
          </cell>
          <cell r="BH366">
            <v>0.38502351200000362</v>
          </cell>
          <cell r="BI366">
            <v>9.616224375929777</v>
          </cell>
          <cell r="BJ366">
            <v>28.864722076168718</v>
          </cell>
          <cell r="BK366">
            <v>4.3055967714839998</v>
          </cell>
          <cell r="BL366">
            <v>-1.2532266599999975</v>
          </cell>
          <cell r="BM366">
            <v>9.5902078823210601</v>
          </cell>
          <cell r="BN366">
            <v>28.791136319955033</v>
          </cell>
          <cell r="BO366">
            <v>9.391</v>
          </cell>
          <cell r="BP366">
            <v>28.257999999999999</v>
          </cell>
          <cell r="BQ366">
            <v>5.1923870003820003</v>
          </cell>
          <cell r="BR366">
            <v>-5.6371955799999949</v>
          </cell>
          <cell r="BS366">
            <v>9.3676536042563363</v>
          </cell>
          <cell r="BT366">
            <v>28.191966421013561</v>
          </cell>
        </row>
        <row r="367">
          <cell r="B367" t="str">
            <v>Wilmslow</v>
          </cell>
          <cell r="C367" t="str">
            <v>WILMSLOW</v>
          </cell>
          <cell r="D367">
            <v>11</v>
          </cell>
          <cell r="E367">
            <v>33.405000000000001</v>
          </cell>
          <cell r="F367">
            <v>13.1</v>
          </cell>
          <cell r="G367">
            <v>0.73744934152029396</v>
          </cell>
          <cell r="H367">
            <v>0.6589986416282565</v>
          </cell>
          <cell r="I367">
            <v>8.6319999999999997</v>
          </cell>
          <cell r="J367">
            <v>24.632000000000001</v>
          </cell>
          <cell r="K367">
            <v>1.4850336999999936E-2</v>
          </cell>
          <cell r="L367">
            <v>1.9579320000002731E-3</v>
          </cell>
          <cell r="M367">
            <v>8.6328822053301604</v>
          </cell>
          <cell r="N367">
            <v>24.634495253485422</v>
          </cell>
          <cell r="O367">
            <v>3.5532917999999913E-2</v>
          </cell>
          <cell r="P367">
            <v>3.7496319999998917E-3</v>
          </cell>
          <cell r="Q367">
            <v>8.6340617991651776</v>
          </cell>
          <cell r="R367">
            <v>24.637831648684568</v>
          </cell>
          <cell r="S367">
            <v>6.2819083000000053E-2</v>
          </cell>
          <cell r="T367">
            <v>5.4883160000001041E-3</v>
          </cell>
          <cell r="U367">
            <v>8.6355852086545717</v>
          </cell>
          <cell r="V367">
            <v>24.64214050140647</v>
          </cell>
          <cell r="W367">
            <v>0.10135372099999995</v>
          </cell>
          <cell r="X367">
            <v>7.1921395999999138E-2</v>
          </cell>
          <cell r="Y367">
            <v>8.6410945850403458</v>
          </cell>
          <cell r="Z367">
            <v>24.657723371016427</v>
          </cell>
          <cell r="AA367">
            <v>0.15330300600000002</v>
          </cell>
          <cell r="AB367">
            <v>0.13832716400000011</v>
          </cell>
          <cell r="AC367">
            <v>8.6473066142866646</v>
          </cell>
          <cell r="AD367">
            <v>24.675293643036433</v>
          </cell>
          <cell r="AE367">
            <v>0.21822696699999988</v>
          </cell>
          <cell r="AF367">
            <v>0.20491237999999967</v>
          </cell>
          <cell r="AG367">
            <v>8.6542090559904707</v>
          </cell>
          <cell r="AH367">
            <v>24.694816696378453</v>
          </cell>
          <cell r="AI367">
            <v>0.29812474899999997</v>
          </cell>
          <cell r="AJ367">
            <v>0.27122274400000101</v>
          </cell>
          <cell r="AK367">
            <v>8.6618829934859995</v>
          </cell>
          <cell r="AL367">
            <v>24.716521869344415</v>
          </cell>
          <cell r="AM367">
            <v>0.39192728900000007</v>
          </cell>
          <cell r="AN367">
            <v>0.33769873999999955</v>
          </cell>
          <cell r="AO367">
            <v>8.6702954349318997</v>
          </cell>
          <cell r="AP367">
            <v>24.74031584691534</v>
          </cell>
          <cell r="AQ367">
            <v>0.49598125700000006</v>
          </cell>
          <cell r="AR367">
            <v>0.40406324800000037</v>
          </cell>
          <cell r="AS367">
            <v>8.6792400852040359</v>
          </cell>
          <cell r="AT367">
            <v>24.765615138366417</v>
          </cell>
          <cell r="AU367">
            <v>8.6379999999999999</v>
          </cell>
          <cell r="AV367">
            <v>24.856000000000002</v>
          </cell>
          <cell r="AW367">
            <v>0.60832210700000011</v>
          </cell>
          <cell r="AX367">
            <v>0.47027578000000103</v>
          </cell>
          <cell r="AY367">
            <v>8.6946117073097096</v>
          </cell>
          <cell r="AZ367">
            <v>25.016122088532978</v>
          </cell>
          <cell r="BA367">
            <v>1.3154807070000003</v>
          </cell>
          <cell r="BB367">
            <v>0.79513064800000111</v>
          </cell>
          <cell r="BC367">
            <v>8.7487783667239931</v>
          </cell>
          <cell r="BD367">
            <v>25.169328537277227</v>
          </cell>
          <cell r="BE367">
            <v>8.6489999999999991</v>
          </cell>
          <cell r="BF367">
            <v>25.282</v>
          </cell>
          <cell r="BG367">
            <v>2.1783978858999999</v>
          </cell>
          <cell r="BH367">
            <v>0.85865353599999983</v>
          </cell>
          <cell r="BI367">
            <v>8.8084038596342449</v>
          </cell>
          <cell r="BJ367">
            <v>25.732862200378733</v>
          </cell>
          <cell r="BK367">
            <v>3.0074532249249999</v>
          </cell>
          <cell r="BL367">
            <v>0.73394614000000002</v>
          </cell>
          <cell r="BM367">
            <v>8.8453725391350311</v>
          </cell>
          <cell r="BN367">
            <v>25.837425416244805</v>
          </cell>
          <cell r="BO367">
            <v>8.65</v>
          </cell>
          <cell r="BP367">
            <v>25.321000000000002</v>
          </cell>
          <cell r="BQ367">
            <v>3.68591616921</v>
          </cell>
          <cell r="BR367">
            <v>0.40022827200000277</v>
          </cell>
          <cell r="BS367">
            <v>8.864466963007299</v>
          </cell>
          <cell r="BT367">
            <v>25.927604175531783</v>
          </cell>
        </row>
        <row r="368">
          <cell r="B368" t="str">
            <v>Windermere</v>
          </cell>
          <cell r="C368" t="str">
            <v>WINDERMERE</v>
          </cell>
          <cell r="D368">
            <v>11</v>
          </cell>
          <cell r="E368">
            <v>50</v>
          </cell>
          <cell r="F368">
            <v>20</v>
          </cell>
          <cell r="G368">
            <v>0.32554329816528343</v>
          </cell>
          <cell r="H368">
            <v>0.29932362587191547</v>
          </cell>
          <cell r="I368">
            <v>5.9850000000000003</v>
          </cell>
          <cell r="J368">
            <v>16.273</v>
          </cell>
          <cell r="K368">
            <v>2.7157873999999804E-2</v>
          </cell>
          <cell r="L368">
            <v>8.9735119999989621E-4</v>
          </cell>
          <cell r="M368">
            <v>5.9864725174383091</v>
          </cell>
          <cell r="N368">
            <v>16.277164908264172</v>
          </cell>
          <cell r="O368">
            <v>6.5543492999999842E-2</v>
          </cell>
          <cell r="P368">
            <v>1.887219199999457E-3</v>
          </cell>
          <cell r="Q368">
            <v>5.9885391945309383</v>
          </cell>
          <cell r="R368">
            <v>16.283010353811058</v>
          </cell>
          <cell r="S368">
            <v>0.11683868799999986</v>
          </cell>
          <cell r="T368">
            <v>2.9852271999990521E-3</v>
          </cell>
          <cell r="U368">
            <v>5.9912891245178255</v>
          </cell>
          <cell r="V368">
            <v>16.290788330377122</v>
          </cell>
          <cell r="W368">
            <v>0.187980445</v>
          </cell>
          <cell r="X368">
            <v>0.1118017511999998</v>
          </cell>
          <cell r="Y368">
            <v>6.0007344846976665</v>
          </cell>
          <cell r="Z368">
            <v>16.317503843312782</v>
          </cell>
          <cell r="AA368">
            <v>0.2854355329999998</v>
          </cell>
          <cell r="AB368">
            <v>0.22070820319999829</v>
          </cell>
          <cell r="AC368">
            <v>6.0115656565767015</v>
          </cell>
          <cell r="AD368">
            <v>16.348139023648233</v>
          </cell>
          <cell r="AE368">
            <v>0.40868065599999981</v>
          </cell>
          <cell r="AF368">
            <v>0.3298623871999995</v>
          </cell>
          <cell r="AG368">
            <v>6.0237634567999683</v>
          </cell>
          <cell r="AH368">
            <v>16.382639612661954</v>
          </cell>
          <cell r="AI368">
            <v>0.56288292699999998</v>
          </cell>
          <cell r="AJ368">
            <v>0.43888151519999674</v>
          </cell>
          <cell r="AK368">
            <v>6.0375789973062517</v>
          </cell>
          <cell r="AL368">
            <v>16.421715862172956</v>
          </cell>
          <cell r="AM368">
            <v>0.74627225799999986</v>
          </cell>
          <cell r="AN368">
            <v>0.54812417520000167</v>
          </cell>
          <cell r="AO368">
            <v>6.0529381935587381</v>
          </cell>
          <cell r="AP368">
            <v>16.465158229467789</v>
          </cell>
          <cell r="AQ368">
            <v>0.95125088799999991</v>
          </cell>
          <cell r="AR368">
            <v>0.65733527919999979</v>
          </cell>
          <cell r="AS368">
            <v>6.0694288778770575</v>
          </cell>
          <cell r="AT368">
            <v>16.511800928299351</v>
          </cell>
          <cell r="AU368">
            <v>5.9909999999999997</v>
          </cell>
          <cell r="AV368">
            <v>16.477</v>
          </cell>
          <cell r="AW368">
            <v>1.1802465049999999</v>
          </cell>
          <cell r="AX368">
            <v>0.76645600320000096</v>
          </cell>
          <cell r="AY368">
            <v>6.0931753833764901</v>
          </cell>
          <cell r="AZ368">
            <v>16.765995625823404</v>
          </cell>
          <cell r="BA368">
            <v>2.6532860199999995</v>
          </cell>
          <cell r="BB368">
            <v>1.3037376471999975</v>
          </cell>
          <cell r="BC368">
            <v>6.1986898799497849</v>
          </cell>
          <cell r="BD368">
            <v>17.064435689985253</v>
          </cell>
          <cell r="BE368">
            <v>5.952</v>
          </cell>
          <cell r="BF368">
            <v>16.896000000000001</v>
          </cell>
          <cell r="BG368">
            <v>4.3887556859999997</v>
          </cell>
          <cell r="BH368">
            <v>1.4014659432000043</v>
          </cell>
          <cell r="BI368">
            <v>6.255907819662383</v>
          </cell>
          <cell r="BJ368">
            <v>17.755581120555558</v>
          </cell>
          <cell r="BK368">
            <v>5.9975373114000003</v>
          </cell>
          <cell r="BL368">
            <v>1.083815051199994</v>
          </cell>
          <cell r="BM368">
            <v>6.323674608433973</v>
          </cell>
          <cell r="BN368">
            <v>17.947254544074067</v>
          </cell>
          <cell r="BO368">
            <v>5.9580000000000002</v>
          </cell>
          <cell r="BP368">
            <v>17.106999999999999</v>
          </cell>
          <cell r="BQ368">
            <v>7.2797098876899984</v>
          </cell>
          <cell r="BR368">
            <v>0.46487150320000037</v>
          </cell>
          <cell r="BS368">
            <v>6.3644851046173914</v>
          </cell>
          <cell r="BT368">
            <v>18.256713495705121</v>
          </cell>
        </row>
        <row r="369">
          <cell r="B369" t="str">
            <v>Winifred Rd</v>
          </cell>
          <cell r="C369" t="str">
            <v>WINIFRED RD</v>
          </cell>
          <cell r="D369">
            <v>6.6</v>
          </cell>
          <cell r="E369">
            <v>62.5</v>
          </cell>
          <cell r="F369">
            <v>25</v>
          </cell>
          <cell r="G369">
            <v>0.81430426702038972</v>
          </cell>
          <cell r="H369">
            <v>0.62388751523552388</v>
          </cell>
          <cell r="I369">
            <v>15.593999999999999</v>
          </cell>
          <cell r="J369">
            <v>50.884999999999998</v>
          </cell>
          <cell r="K369">
            <v>3.1213237000000005E-2</v>
          </cell>
          <cell r="L369">
            <v>5.2291359999987463E-3</v>
          </cell>
          <cell r="M369">
            <v>15.597187880888098</v>
          </cell>
          <cell r="N369">
            <v>50.894016688774357</v>
          </cell>
          <cell r="O369">
            <v>7.4842200000000192E-2</v>
          </cell>
          <cell r="P369">
            <v>9.9173600000002082E-3</v>
          </cell>
          <cell r="Q369">
            <v>15.601414538603393</v>
          </cell>
          <cell r="R369">
            <v>50.905971482103311</v>
          </cell>
          <cell r="S369">
            <v>0.13258404800000001</v>
          </cell>
          <cell r="T369">
            <v>1.4395399999999725E-2</v>
          </cell>
          <cell r="U369">
            <v>15.606857367252749</v>
          </cell>
          <cell r="V369">
            <v>50.921366126290494</v>
          </cell>
          <cell r="W369">
            <v>0.20870263200000005</v>
          </cell>
          <cell r="X369">
            <v>9.1870968000000275E-2</v>
          </cell>
          <cell r="Y369">
            <v>15.620293371041106</v>
          </cell>
          <cell r="Z369">
            <v>50.959368883853678</v>
          </cell>
          <cell r="AA369">
            <v>0.31272855599999994</v>
          </cell>
          <cell r="AB369">
            <v>0.16922955599999945</v>
          </cell>
          <cell r="AC369">
            <v>15.636160400863837</v>
          </cell>
          <cell r="AD369">
            <v>51.004247621393446</v>
          </cell>
          <cell r="AE369">
            <v>0.44396427900000002</v>
          </cell>
          <cell r="AF369">
            <v>0.24698803199999997</v>
          </cell>
          <cell r="AG369">
            <v>15.654442651932278</v>
          </cell>
          <cell r="AH369">
            <v>51.055957636216853</v>
          </cell>
          <cell r="AI369">
            <v>0.60869499399999993</v>
          </cell>
          <cell r="AJ369">
            <v>0.32404290399999969</v>
          </cell>
          <cell r="AK369">
            <v>15.675593405529343</v>
          </cell>
          <cell r="AL369">
            <v>51.115781001399611</v>
          </cell>
          <cell r="AM369">
            <v>0.80498319899999982</v>
          </cell>
          <cell r="AN369">
            <v>0.40146687999999919</v>
          </cell>
          <cell r="AO369">
            <v>15.699537011799165</v>
          </cell>
          <cell r="AP369">
            <v>51.183503746837417</v>
          </cell>
          <cell r="AQ369">
            <v>1.0245392010000001</v>
          </cell>
          <cell r="AR369">
            <v>0.47858906799999801</v>
          </cell>
          <cell r="AS369">
            <v>15.725489622838436</v>
          </cell>
          <cell r="AT369">
            <v>51.256908815858878</v>
          </cell>
          <cell r="AU369">
            <v>15.603999999999999</v>
          </cell>
          <cell r="AV369">
            <v>51.274999999999999</v>
          </cell>
          <cell r="AW369">
            <v>1.277742978</v>
          </cell>
          <cell r="AX369">
            <v>0.55532347199999776</v>
          </cell>
          <cell r="AY369">
            <v>15.764351728537873</v>
          </cell>
          <cell r="AZ369">
            <v>51.728543178496459</v>
          </cell>
          <cell r="BA369">
            <v>2.9167016029999999</v>
          </cell>
          <cell r="BB369">
            <v>0.92393738399999847</v>
          </cell>
          <cell r="BC369">
            <v>15.939968780758274</v>
          </cell>
          <cell r="BD369">
            <v>52.225263212564613</v>
          </cell>
          <cell r="BE369">
            <v>15.624000000000001</v>
          </cell>
          <cell r="BF369">
            <v>51.982999999999997</v>
          </cell>
          <cell r="BG369">
            <v>4.7826799988599991</v>
          </cell>
          <cell r="BH369">
            <v>0.99658744000000254</v>
          </cell>
          <cell r="BI369">
            <v>16.129554789627981</v>
          </cell>
          <cell r="BJ369">
            <v>53.412924880029124</v>
          </cell>
          <cell r="BK369">
            <v>6.4702687880485996</v>
          </cell>
          <cell r="BL369">
            <v>0.95608418400000517</v>
          </cell>
          <cell r="BM369">
            <v>16.2736374071984</v>
          </cell>
          <cell r="BN369">
            <v>53.820452063769736</v>
          </cell>
          <cell r="BO369">
            <v>15.647</v>
          </cell>
          <cell r="BP369">
            <v>52.363999999999997</v>
          </cell>
          <cell r="BQ369">
            <v>7.8046026076250996</v>
          </cell>
          <cell r="BR369">
            <v>0.84769718399999761</v>
          </cell>
          <cell r="BS369">
            <v>16.403879941485471</v>
          </cell>
          <cell r="BT369">
            <v>54.504779756673805</v>
          </cell>
        </row>
        <row r="370">
          <cell r="B370" t="str">
            <v>Withington</v>
          </cell>
          <cell r="C370" t="str">
            <v>WITHINGTON</v>
          </cell>
          <cell r="D370">
            <v>6.6</v>
          </cell>
          <cell r="E370">
            <v>62.5</v>
          </cell>
          <cell r="F370">
            <v>25</v>
          </cell>
          <cell r="G370">
            <v>0.66503397336607395</v>
          </cell>
          <cell r="H370">
            <v>0.56898781024284384</v>
          </cell>
          <cell r="I370">
            <v>14.222</v>
          </cell>
          <cell r="J370">
            <v>41.557000000000002</v>
          </cell>
          <cell r="K370">
            <v>2.712821100000018E-2</v>
          </cell>
          <cell r="L370">
            <v>3.6827040000000366E-3</v>
          </cell>
          <cell r="M370">
            <v>14.224695256071096</v>
          </cell>
          <cell r="N370">
            <v>41.564623335379622</v>
          </cell>
          <cell r="O370">
            <v>6.5760427000000066E-2</v>
          </cell>
          <cell r="P370">
            <v>7.0359920000004905E-3</v>
          </cell>
          <cell r="Q370">
            <v>14.228368035167529</v>
          </cell>
          <cell r="R370">
            <v>41.575011523399176</v>
          </cell>
          <cell r="S370">
            <v>0.11771594400000018</v>
          </cell>
          <cell r="T370">
            <v>1.0278739999999509E-2</v>
          </cell>
          <cell r="U370">
            <v>14.23319663110034</v>
          </cell>
          <cell r="V370">
            <v>41.588668855109979</v>
          </cell>
          <cell r="W370">
            <v>0.18708440039999985</v>
          </cell>
          <cell r="X370">
            <v>9.7630023999998983E-2</v>
          </cell>
          <cell r="Y370">
            <v>14.246906052965077</v>
          </cell>
          <cell r="Z370">
            <v>41.627444955776788</v>
          </cell>
          <cell r="AA370">
            <v>0.28333507299999994</v>
          </cell>
          <cell r="AB370">
            <v>0.18492423999999996</v>
          </cell>
          <cell r="AC370">
            <v>14.262962066728955</v>
          </cell>
          <cell r="AD370">
            <v>41.672858220621841</v>
          </cell>
          <cell r="AE370">
            <v>0.40614188699999998</v>
          </cell>
          <cell r="AF370">
            <v>0.2725470079999992</v>
          </cell>
          <cell r="AG370">
            <v>14.2813698812461</v>
          </cell>
          <cell r="AH370">
            <v>41.724923382509431</v>
          </cell>
          <cell r="AI370">
            <v>0.56201656400000033</v>
          </cell>
          <cell r="AJ370">
            <v>0.35965891999999933</v>
          </cell>
          <cell r="AK370">
            <v>14.302625695271647</v>
          </cell>
          <cell r="AL370">
            <v>41.785043903457854</v>
          </cell>
          <cell r="AM370">
            <v>0.74930444899999982</v>
          </cell>
          <cell r="AN370">
            <v>0.44707410800000069</v>
          </cell>
          <cell r="AO370">
            <v>14.326655982111612</v>
          </cell>
          <cell r="AP370">
            <v>41.853011818571439</v>
          </cell>
          <cell r="AQ370">
            <v>0.95987076100000013</v>
          </cell>
          <cell r="AR370">
            <v>0.53427841200000081</v>
          </cell>
          <cell r="AS370">
            <v>14.352704155642577</v>
          </cell>
          <cell r="AT370">
            <v>41.926687179136515</v>
          </cell>
          <cell r="AU370">
            <v>14.233000000000001</v>
          </cell>
          <cell r="AV370">
            <v>41.968000000000004</v>
          </cell>
          <cell r="AW370">
            <v>1.2045639780000001</v>
          </cell>
          <cell r="AX370">
            <v>0.62119921599999994</v>
          </cell>
          <cell r="AY370">
            <v>14.392712859323094</v>
          </cell>
          <cell r="AZ370">
            <v>42.419736183480211</v>
          </cell>
          <cell r="BA370">
            <v>2.8039956206000003</v>
          </cell>
          <cell r="BB370">
            <v>1.0443450000000007</v>
          </cell>
          <cell r="BC370">
            <v>14.56964249897527</v>
          </cell>
          <cell r="BD370">
            <v>42.920168775443997</v>
          </cell>
          <cell r="BE370">
            <v>14.260999999999999</v>
          </cell>
          <cell r="BF370">
            <v>42.960999999999999</v>
          </cell>
          <cell r="BG370">
            <v>4.6219304922470004</v>
          </cell>
          <cell r="BH370">
            <v>1.1284381680000015</v>
          </cell>
          <cell r="BI370">
            <v>14.76402680211109</v>
          </cell>
          <cell r="BJ370">
            <v>44.383774651565339</v>
          </cell>
          <cell r="BK370">
            <v>6.2510268091740002</v>
          </cell>
          <cell r="BL370">
            <v>1.1284381680000015</v>
          </cell>
          <cell r="BM370">
            <v>14.906535771370731</v>
          </cell>
          <cell r="BN370">
            <v>44.786850885738929</v>
          </cell>
          <cell r="BO370">
            <v>14.196999999999999</v>
          </cell>
          <cell r="BP370">
            <v>43.098999999999997</v>
          </cell>
          <cell r="BQ370">
            <v>7.5218381361464006</v>
          </cell>
          <cell r="BR370">
            <v>1.1284381680000015</v>
          </cell>
          <cell r="BS370">
            <v>14.953702932236903</v>
          </cell>
          <cell r="BT370">
            <v>45.239279098913833</v>
          </cell>
        </row>
        <row r="371">
          <cell r="B371" t="str">
            <v>Withyfold Drive</v>
          </cell>
          <cell r="C371" t="str">
            <v>WITHYFOLD DRIVE</v>
          </cell>
          <cell r="D371">
            <v>11</v>
          </cell>
          <cell r="E371">
            <v>33.405000000000001</v>
          </cell>
          <cell r="F371">
            <v>13.1</v>
          </cell>
          <cell r="G371">
            <v>1.0196924924498985</v>
          </cell>
          <cell r="H371">
            <v>0.87689719846952952</v>
          </cell>
          <cell r="I371">
            <v>11.486000000000001</v>
          </cell>
          <cell r="J371">
            <v>34.058999999999997</v>
          </cell>
          <cell r="K371">
            <v>2.3177375000000056E-2</v>
          </cell>
          <cell r="L371">
            <v>2.6064520000002034E-3</v>
          </cell>
          <cell r="M371">
            <v>11.487353299950836</v>
          </cell>
          <cell r="N371">
            <v>34.062827710288857</v>
          </cell>
          <cell r="O371">
            <v>5.5754792999999969E-2</v>
          </cell>
          <cell r="P371">
            <v>5.0101960000006329E-3</v>
          </cell>
          <cell r="Q371">
            <v>11.489189334796041</v>
          </cell>
          <cell r="R371">
            <v>34.06802080104702</v>
          </cell>
          <cell r="S371">
            <v>9.9079695999999884E-2</v>
          </cell>
          <cell r="T371">
            <v>7.3573359999992149E-3</v>
          </cell>
          <cell r="U371">
            <v>11.491586495370631</v>
          </cell>
          <cell r="V371">
            <v>34.074800995038558</v>
          </cell>
          <cell r="W371">
            <v>0.16104484499999994</v>
          </cell>
          <cell r="X371">
            <v>9.0745344000001449E-2</v>
          </cell>
          <cell r="Y371">
            <v>11.499215557581678</v>
          </cell>
          <cell r="Z371">
            <v>34.096379241532659</v>
          </cell>
          <cell r="AA371">
            <v>0.24511757899999997</v>
          </cell>
          <cell r="AB371">
            <v>0.17410702000000056</v>
          </cell>
          <cell r="AC371">
            <v>11.508003585007597</v>
          </cell>
          <cell r="AD371">
            <v>34.12123553667714</v>
          </cell>
          <cell r="AE371">
            <v>0.35072925399999999</v>
          </cell>
          <cell r="AF371">
            <v>0.25772478399999921</v>
          </cell>
          <cell r="AG371">
            <v>11.517935554784438</v>
          </cell>
          <cell r="AH371">
            <v>34.14932738939612</v>
          </cell>
          <cell r="AI371">
            <v>0.48146940599999999</v>
          </cell>
          <cell r="AJ371">
            <v>0.34097368800000138</v>
          </cell>
          <cell r="AK371">
            <v>11.529167067428551</v>
          </cell>
          <cell r="AL371">
            <v>34.181094904410656</v>
          </cell>
          <cell r="AM371">
            <v>0.63582858200000003</v>
          </cell>
          <cell r="AN371">
            <v>0.42445858000000092</v>
          </cell>
          <cell r="AO371">
            <v>11.541650643490819</v>
          </cell>
          <cell r="AP371">
            <v>34.21640378955901</v>
          </cell>
          <cell r="AQ371">
            <v>0.8076138209999999</v>
          </cell>
          <cell r="AR371">
            <v>0.5077965480000004</v>
          </cell>
          <cell r="AS371">
            <v>11.555041139148816</v>
          </cell>
          <cell r="AT371">
            <v>34.254277830691883</v>
          </cell>
          <cell r="AU371">
            <v>11.494999999999999</v>
          </cell>
          <cell r="AV371">
            <v>34.378</v>
          </cell>
          <cell r="AW371">
            <v>0.99281247699999997</v>
          </cell>
          <cell r="AX371">
            <v>0.59092959600000006</v>
          </cell>
          <cell r="AY371">
            <v>11.57812490110668</v>
          </cell>
          <cell r="AZ371">
            <v>34.613112725031982</v>
          </cell>
          <cell r="BA371">
            <v>2.1681921219999998</v>
          </cell>
          <cell r="BB371">
            <v>0.99799652800000116</v>
          </cell>
          <cell r="BC371">
            <v>11.661181806307512</v>
          </cell>
          <cell r="BD371">
            <v>34.848033128599489</v>
          </cell>
          <cell r="BE371">
            <v>11.504</v>
          </cell>
          <cell r="BF371">
            <v>34.723999999999997</v>
          </cell>
          <cell r="BG371">
            <v>3.5905700311999995</v>
          </cell>
          <cell r="BH371">
            <v>1.079005380000003</v>
          </cell>
          <cell r="BI371">
            <v>11.749089147332507</v>
          </cell>
          <cell r="BJ371">
            <v>35.417216792296173</v>
          </cell>
          <cell r="BK371">
            <v>4.9361731698699991</v>
          </cell>
          <cell r="BL371">
            <v>1.0790053800000012</v>
          </cell>
          <cell r="BM371">
            <v>11.819714995908281</v>
          </cell>
          <cell r="BN371">
            <v>35.616976858116118</v>
          </cell>
          <cell r="BO371">
            <v>11.512</v>
          </cell>
          <cell r="BP371">
            <v>35.021000000000001</v>
          </cell>
          <cell r="BQ371">
            <v>6.0171238488099998</v>
          </cell>
          <cell r="BR371">
            <v>1.0790053800000012</v>
          </cell>
          <cell r="BS371">
            <v>11.884450192768893</v>
          </cell>
          <cell r="BT371">
            <v>36.074448227844485</v>
          </cell>
        </row>
        <row r="372">
          <cell r="B372" t="str">
            <v>Woodbine St</v>
          </cell>
          <cell r="C372" t="str">
            <v>WOODBINE ST</v>
          </cell>
          <cell r="D372">
            <v>6.6</v>
          </cell>
          <cell r="E372">
            <v>54.75</v>
          </cell>
          <cell r="F372">
            <v>21.9</v>
          </cell>
          <cell r="G372">
            <v>0.66116400242660278</v>
          </cell>
          <cell r="H372">
            <v>0.57715397264639179</v>
          </cell>
          <cell r="I372">
            <v>12.638</v>
          </cell>
          <cell r="J372">
            <v>36.194000000000003</v>
          </cell>
          <cell r="K372">
            <v>1.6444726000000021E-2</v>
          </cell>
          <cell r="L372">
            <v>2.6688119999995763E-3</v>
          </cell>
          <cell r="M372">
            <v>12.639672000955979</v>
          </cell>
          <cell r="N372">
            <v>36.198729132856499</v>
          </cell>
          <cell r="O372">
            <v>3.9627710999999954E-2</v>
          </cell>
          <cell r="P372">
            <v>30.005083184</v>
          </cell>
          <cell r="Q372">
            <v>15.266230594386778</v>
          </cell>
          <cell r="R372">
            <v>43.627758703251367</v>
          </cell>
          <cell r="S372">
            <v>7.0538207999999991E-2</v>
          </cell>
          <cell r="T372">
            <v>30.007405852000005</v>
          </cell>
          <cell r="U372">
            <v>15.269137742380533</v>
          </cell>
          <cell r="V372">
            <v>43.635981359492554</v>
          </cell>
          <cell r="W372">
            <v>0.11169955300000001</v>
          </cell>
          <cell r="X372">
            <v>30.05254648</v>
          </cell>
          <cell r="Y372">
            <v>15.276687207129493</v>
          </cell>
          <cell r="Z372">
            <v>43.657334470365832</v>
          </cell>
          <cell r="AA372">
            <v>0.16831625300000008</v>
          </cell>
          <cell r="AB372">
            <v>30.097637748</v>
          </cell>
          <cell r="AC372">
            <v>15.285584346933058</v>
          </cell>
          <cell r="AD372">
            <v>43.682499381918895</v>
          </cell>
          <cell r="AE372">
            <v>0.24009366200000004</v>
          </cell>
          <cell r="AF372">
            <v>30.142952376</v>
          </cell>
          <cell r="AG372">
            <v>15.29582724376365</v>
          </cell>
          <cell r="AH372">
            <v>43.711470669150515</v>
          </cell>
          <cell r="AI372">
            <v>0.33058276800000008</v>
          </cell>
          <cell r="AJ372">
            <v>30.187901228000001</v>
          </cell>
          <cell r="AK372">
            <v>15.307674992477256</v>
          </cell>
          <cell r="AL372">
            <v>43.744981162979258</v>
          </cell>
          <cell r="AM372">
            <v>0.438767448</v>
          </cell>
          <cell r="AN372">
            <v>30.233056160000015</v>
          </cell>
          <cell r="AO372">
            <v>15.321088729790231</v>
          </cell>
          <cell r="AP372">
            <v>43.7829209414395</v>
          </cell>
          <cell r="AQ372">
            <v>0.560031104</v>
          </cell>
          <cell r="AR372">
            <v>30.278057668000002</v>
          </cell>
          <cell r="AS372">
            <v>15.335633159667847</v>
          </cell>
          <cell r="AT372">
            <v>43.824058801419305</v>
          </cell>
          <cell r="AU372">
            <v>12.647</v>
          </cell>
          <cell r="AV372">
            <v>36.540999999999997</v>
          </cell>
          <cell r="AW372">
            <v>0.69991332299999998</v>
          </cell>
          <cell r="AX372">
            <v>30.322856863999998</v>
          </cell>
          <cell r="AY372">
            <v>15.360788593707932</v>
          </cell>
          <cell r="AZ372">
            <v>44.216753269270328</v>
          </cell>
          <cell r="BA372">
            <v>1.6087822580000002</v>
          </cell>
          <cell r="BB372">
            <v>29.82781632</v>
          </cell>
          <cell r="BC372">
            <v>15.396989189608259</v>
          </cell>
          <cell r="BD372">
            <v>44.319144016646788</v>
          </cell>
          <cell r="BE372">
            <v>12.657999999999999</v>
          </cell>
          <cell r="BF372">
            <v>36.92</v>
          </cell>
          <cell r="BG372">
            <v>2.6460472407200002</v>
          </cell>
          <cell r="BH372">
            <v>24.071633991999995</v>
          </cell>
          <cell r="BI372">
            <v>14.99519097755053</v>
          </cell>
          <cell r="BJ372">
            <v>43.530574356615986</v>
          </cell>
          <cell r="BK372">
            <v>3.5831171311962997</v>
          </cell>
          <cell r="BL372">
            <v>10.790633992</v>
          </cell>
          <cell r="BM372">
            <v>13.91537713337001</v>
          </cell>
          <cell r="BN372">
            <v>40.476399590059351</v>
          </cell>
          <cell r="BO372">
            <v>12.659000000000001</v>
          </cell>
          <cell r="BP372">
            <v>36.96</v>
          </cell>
          <cell r="BQ372">
            <v>4.3210906129947997</v>
          </cell>
          <cell r="BR372">
            <v>6.8126339920000012</v>
          </cell>
          <cell r="BS372">
            <v>13.632948317844987</v>
          </cell>
          <cell r="BT372">
            <v>39.714741840293684</v>
          </cell>
        </row>
        <row r="373">
          <cell r="B373" t="str">
            <v>Woodfield Rd</v>
          </cell>
          <cell r="C373" t="str">
            <v>WOODFIELD RD</v>
          </cell>
          <cell r="D373">
            <v>11</v>
          </cell>
          <cell r="E373">
            <v>33.405000000000001</v>
          </cell>
          <cell r="F373">
            <v>13.1</v>
          </cell>
          <cell r="G373">
            <v>0.63780302694200142</v>
          </cell>
          <cell r="H373">
            <v>0.55901176991275758</v>
          </cell>
          <cell r="I373">
            <v>7.3209999999999997</v>
          </cell>
          <cell r="J373">
            <v>21.3</v>
          </cell>
          <cell r="K373">
            <v>3.519018500000004E-2</v>
          </cell>
          <cell r="L373">
            <v>3.9473119999984263E-3</v>
          </cell>
          <cell r="M373">
            <v>7.3230541858571234</v>
          </cell>
          <cell r="N373">
            <v>21.305810114997559</v>
          </cell>
          <cell r="O373">
            <v>8.4888006999999988E-2</v>
          </cell>
          <cell r="P373">
            <v>7.5374799999989861E-3</v>
          </cell>
          <cell r="Q373">
            <v>7.3258510799817662</v>
          </cell>
          <cell r="R373">
            <v>21.313720926204741</v>
          </cell>
          <cell r="S373">
            <v>0.15125303000000012</v>
          </cell>
          <cell r="T373">
            <v>1.1004715999998638E-2</v>
          </cell>
          <cell r="U373">
            <v>7.3295163230301092</v>
          </cell>
          <cell r="V373">
            <v>21.324087799061463</v>
          </cell>
          <cell r="W373">
            <v>0.24031824200000007</v>
          </cell>
          <cell r="X373">
            <v>9.3226571999997176E-2</v>
          </cell>
          <cell r="Y373">
            <v>7.338506562559064</v>
          </cell>
          <cell r="Z373">
            <v>21.349516036403124</v>
          </cell>
          <cell r="AA373">
            <v>0.36287305400000003</v>
          </cell>
          <cell r="AB373">
            <v>0.1753825159999991</v>
          </cell>
          <cell r="AC373">
            <v>7.3492510907483917</v>
          </cell>
          <cell r="AD373">
            <v>21.379906151376421</v>
          </cell>
          <cell r="AE373">
            <v>0.5183048589999999</v>
          </cell>
          <cell r="AF373">
            <v>0.25788425199999843</v>
          </cell>
          <cell r="AG373">
            <v>7.3617393629252641</v>
          </cell>
          <cell r="AH373">
            <v>21.415228319142695</v>
          </cell>
          <cell r="AI373">
            <v>0.71415476600000005</v>
          </cell>
          <cell r="AJ373">
            <v>0.33983381999999818</v>
          </cell>
          <cell r="AK373">
            <v>7.3763200539863538</v>
          </cell>
          <cell r="AL373">
            <v>21.456468741237426</v>
          </cell>
          <cell r="AM373">
            <v>0.94822616399999982</v>
          </cell>
          <cell r="AN373">
            <v>0.4221029879999989</v>
          </cell>
          <cell r="AO373">
            <v>7.3929236277077806</v>
          </cell>
          <cell r="AP373">
            <v>21.503430739518834</v>
          </cell>
          <cell r="AQ373">
            <v>1.2105625330000001</v>
          </cell>
          <cell r="AR373">
            <v>0.50414427199999601</v>
          </cell>
          <cell r="AS373">
            <v>7.4109987668589117</v>
          </cell>
          <cell r="AT373">
            <v>21.554554953377455</v>
          </cell>
          <cell r="AU373">
            <v>7.3330000000000002</v>
          </cell>
          <cell r="AV373">
            <v>21.709</v>
          </cell>
          <cell r="AW373">
            <v>1.5114959800000003</v>
          </cell>
          <cell r="AX373">
            <v>0.58588006799999626</v>
          </cell>
          <cell r="AY373">
            <v>7.4430836932640609</v>
          </cell>
          <cell r="AZ373">
            <v>22.020363704020308</v>
          </cell>
          <cell r="BA373">
            <v>3.4620682359999995</v>
          </cell>
          <cell r="BB373">
            <v>0.98241900400000226</v>
          </cell>
          <cell r="BC373">
            <v>7.5662750822203506</v>
          </cell>
          <cell r="BD373">
            <v>22.368801570079437</v>
          </cell>
          <cell r="BE373">
            <v>7.3360000000000003</v>
          </cell>
          <cell r="BF373">
            <v>22.28</v>
          </cell>
          <cell r="BG373">
            <v>5.6970361070999997</v>
          </cell>
          <cell r="BH373">
            <v>1.0578466560000042</v>
          </cell>
          <cell r="BI373">
            <v>7.690539398329105</v>
          </cell>
          <cell r="BJ373">
            <v>23.282788851025234</v>
          </cell>
          <cell r="BK373">
            <v>7.7147416074109998</v>
          </cell>
          <cell r="BL373">
            <v>0.7007784680000011</v>
          </cell>
          <cell r="BM373">
            <v>7.7777002528099315</v>
          </cell>
          <cell r="BN373">
            <v>23.529316976054858</v>
          </cell>
          <cell r="BO373">
            <v>7.3419999999999996</v>
          </cell>
          <cell r="BP373">
            <v>22.478999999999999</v>
          </cell>
          <cell r="BQ373">
            <v>9.2947620973670002</v>
          </cell>
          <cell r="BR373">
            <v>-0.25473850800000442</v>
          </cell>
          <cell r="BS373">
            <v>7.8164781866183271</v>
          </cell>
          <cell r="BT373">
            <v>23.821026973131662</v>
          </cell>
        </row>
        <row r="374">
          <cell r="B374" t="str">
            <v>Woodhill Lane</v>
          </cell>
          <cell r="C374" t="str">
            <v>WOODHILL LANE</v>
          </cell>
          <cell r="D374">
            <v>6.6</v>
          </cell>
          <cell r="E374">
            <v>33.405000000000001</v>
          </cell>
          <cell r="F374">
            <v>13.1</v>
          </cell>
          <cell r="G374">
            <v>0.65729267280699721</v>
          </cell>
          <cell r="H374">
            <v>0.57036022007137732</v>
          </cell>
          <cell r="I374">
            <v>7.47</v>
          </cell>
          <cell r="J374">
            <v>21.952000000000002</v>
          </cell>
          <cell r="K374">
            <v>1.7615515000000137E-2</v>
          </cell>
          <cell r="L374">
            <v>2.0339560000000034E-3</v>
          </cell>
          <cell r="M374">
            <v>7.4717188829350425</v>
          </cell>
          <cell r="N374">
            <v>21.956861735117741</v>
          </cell>
          <cell r="O374">
            <v>4.1350478000000024E-2</v>
          </cell>
          <cell r="P374">
            <v>3.8490960000001628E-3</v>
          </cell>
          <cell r="Q374">
            <v>7.4739539373054784</v>
          </cell>
          <cell r="R374">
            <v>21.963183423524363</v>
          </cell>
          <cell r="S374">
            <v>7.1734313999999966E-2</v>
          </cell>
          <cell r="T374">
            <v>5.5761439999999496E-3</v>
          </cell>
          <cell r="U374">
            <v>7.4767629111723446</v>
          </cell>
          <cell r="V374">
            <v>21.971128401402108</v>
          </cell>
          <cell r="W374">
            <v>0.11098295800000002</v>
          </cell>
          <cell r="X374">
            <v>7.1422104000000264E-2</v>
          </cell>
          <cell r="Y374">
            <v>7.4859563047950379</v>
          </cell>
          <cell r="Z374">
            <v>21.997131245293005</v>
          </cell>
          <cell r="AA374">
            <v>0.16275665699999997</v>
          </cell>
          <cell r="AB374">
            <v>0.1372180080000005</v>
          </cell>
          <cell r="AC374">
            <v>7.4962409778163357</v>
          </cell>
          <cell r="AD374">
            <v>22.02622069343559</v>
          </cell>
          <cell r="AE374">
            <v>0.22630304200000007</v>
          </cell>
          <cell r="AF374">
            <v>0.20316064000000011</v>
          </cell>
          <cell r="AG374">
            <v>7.5075683291530098</v>
          </cell>
          <cell r="AH374">
            <v>22.058259281207768</v>
          </cell>
          <cell r="AI374">
            <v>0.30374939800000011</v>
          </cell>
          <cell r="AJ374">
            <v>0.26883224799999983</v>
          </cell>
          <cell r="AK374">
            <v>7.5200879041592632</v>
          </cell>
          <cell r="AL374">
            <v>22.093669986745748</v>
          </cell>
          <cell r="AM374">
            <v>0.39393308899999979</v>
          </cell>
          <cell r="AN374">
            <v>0.33463942800000002</v>
          </cell>
          <cell r="AO374">
            <v>7.5337335664869869</v>
          </cell>
          <cell r="AP374">
            <v>22.13226574820861</v>
          </cell>
          <cell r="AQ374">
            <v>0.49336764600000016</v>
          </cell>
          <cell r="AR374">
            <v>0.40032935600000119</v>
          </cell>
          <cell r="AS374">
            <v>7.5481782128301003</v>
          </cell>
          <cell r="AT374">
            <v>22.173121377732837</v>
          </cell>
          <cell r="AU374">
            <v>7.4740000000000002</v>
          </cell>
          <cell r="AV374">
            <v>22.113</v>
          </cell>
          <cell r="AW374">
            <v>0.6054310209999999</v>
          </cell>
          <cell r="AX374">
            <v>0.46587075999999872</v>
          </cell>
          <cell r="AY374">
            <v>7.5677146017641936</v>
          </cell>
          <cell r="AZ374">
            <v>22.37806492161463</v>
          </cell>
          <cell r="BA374">
            <v>1.314054085</v>
          </cell>
          <cell r="BB374">
            <v>0.78786668800000026</v>
          </cell>
          <cell r="BC374">
            <v>7.6578703824404268</v>
          </cell>
          <cell r="BD374">
            <v>22.633063977131958</v>
          </cell>
          <cell r="BE374">
            <v>7.4880000000000004</v>
          </cell>
          <cell r="BF374">
            <v>22.623000000000001</v>
          </cell>
          <cell r="BG374">
            <v>2.1378418668000001</v>
          </cell>
          <cell r="BH374">
            <v>0.85200247200000145</v>
          </cell>
          <cell r="BI374">
            <v>7.7495435505820094</v>
          </cell>
          <cell r="BJ374">
            <v>23.362756872768582</v>
          </cell>
          <cell r="BK374">
            <v>2.9253458118000002</v>
          </cell>
          <cell r="BL374">
            <v>0.85200247200000145</v>
          </cell>
          <cell r="BM374">
            <v>7.8184322800719555</v>
          </cell>
          <cell r="BN374">
            <v>23.55760362384725</v>
          </cell>
          <cell r="BO374">
            <v>7.4720000000000004</v>
          </cell>
          <cell r="BP374">
            <v>22.872</v>
          </cell>
          <cell r="BQ374">
            <v>3.5930747617049996</v>
          </cell>
          <cell r="BR374">
            <v>0.85200247200000145</v>
          </cell>
          <cell r="BS374">
            <v>7.8608434147648882</v>
          </cell>
          <cell r="BT374">
            <v>23.971815261599943</v>
          </cell>
        </row>
        <row r="375">
          <cell r="B375" t="str">
            <v>Woodhouse Park</v>
          </cell>
          <cell r="C375" t="str">
            <v>WOODHOUSE PARK</v>
          </cell>
          <cell r="D375">
            <v>11</v>
          </cell>
          <cell r="E375">
            <v>62.5</v>
          </cell>
          <cell r="F375">
            <v>25</v>
          </cell>
          <cell r="G375">
            <v>0.39185337760210531</v>
          </cell>
          <cell r="H375">
            <v>0.3468401085127033</v>
          </cell>
          <cell r="I375">
            <v>8.67</v>
          </cell>
          <cell r="J375">
            <v>24.488</v>
          </cell>
          <cell r="K375">
            <v>1.8602247000000016E-2</v>
          </cell>
          <cell r="L375">
            <v>5.0199799999983696E-4</v>
          </cell>
          <cell r="M375">
            <v>8.6710027128175824</v>
          </cell>
          <cell r="N375">
            <v>24.490836100131581</v>
          </cell>
          <cell r="O375">
            <v>2.0454415470000002</v>
          </cell>
          <cell r="P375">
            <v>1.6810534740000005</v>
          </cell>
          <cell r="Q375">
            <v>8.865590263955287</v>
          </cell>
          <cell r="R375">
            <v>25.041212807907399</v>
          </cell>
          <cell r="S375">
            <v>2.0819336700000002</v>
          </cell>
          <cell r="T375">
            <v>1.6816588899999991</v>
          </cell>
          <cell r="U375">
            <v>8.867537379785098</v>
          </cell>
          <cell r="V375">
            <v>25.046720083135458</v>
          </cell>
          <cell r="W375">
            <v>2.1311068654</v>
          </cell>
          <cell r="X375">
            <v>1.7076406259999999</v>
          </cell>
          <cell r="Y375">
            <v>8.8714819906827991</v>
          </cell>
          <cell r="Z375">
            <v>25.057877127595088</v>
          </cell>
          <cell r="AA375">
            <v>2.2000033415000004</v>
          </cell>
          <cell r="AB375">
            <v>1.7336615619999987</v>
          </cell>
          <cell r="AC375">
            <v>8.8764638628124999</v>
          </cell>
          <cell r="AD375">
            <v>25.071967989858752</v>
          </cell>
          <cell r="AE375">
            <v>2.2885355790000004</v>
          </cell>
          <cell r="AF375">
            <v>1.7598084620000005</v>
          </cell>
          <cell r="AG375">
            <v>8.8824829565312342</v>
          </cell>
          <cell r="AH375">
            <v>25.088992557799205</v>
          </cell>
          <cell r="AI375">
            <v>2.401672161</v>
          </cell>
          <cell r="AJ375">
            <v>1.7858654179999998</v>
          </cell>
          <cell r="AK375">
            <v>8.8897887225888468</v>
          </cell>
          <cell r="AL375">
            <v>25.10965638468361</v>
          </cell>
          <cell r="AM375">
            <v>2.5382932350000003</v>
          </cell>
          <cell r="AN375">
            <v>1.812037594</v>
          </cell>
          <cell r="AO375">
            <v>8.8983331522897338</v>
          </cell>
          <cell r="AP375">
            <v>25.133823681415087</v>
          </cell>
          <cell r="AQ375">
            <v>2.692366807</v>
          </cell>
          <cell r="AR375">
            <v>1.8381875140000008</v>
          </cell>
          <cell r="AS375">
            <v>8.9077924324370521</v>
          </cell>
          <cell r="AT375">
            <v>25.160578565964332</v>
          </cell>
          <cell r="AU375">
            <v>8.6760000000000002</v>
          </cell>
          <cell r="AV375">
            <v>24.651</v>
          </cell>
          <cell r="AW375">
            <v>2.871645676</v>
          </cell>
          <cell r="AX375">
            <v>1.8642850139999987</v>
          </cell>
          <cell r="AY375">
            <v>8.9245718962486276</v>
          </cell>
          <cell r="AZ375">
            <v>25.354067493799214</v>
          </cell>
          <cell r="BA375">
            <v>4.0450178668000003</v>
          </cell>
          <cell r="BB375">
            <v>1.9916187819999984</v>
          </cell>
          <cell r="BC375">
            <v>8.9928412540167848</v>
          </cell>
          <cell r="BD375">
            <v>25.547162397099672</v>
          </cell>
          <cell r="BE375">
            <v>8.6349999999999998</v>
          </cell>
          <cell r="BF375">
            <v>24.741</v>
          </cell>
          <cell r="BG375">
            <v>5.372318206069</v>
          </cell>
          <cell r="BH375">
            <v>2.0111918940000035</v>
          </cell>
          <cell r="BI375">
            <v>9.0225337767126508</v>
          </cell>
          <cell r="BJ375">
            <v>25.837111045809394</v>
          </cell>
          <cell r="BK375">
            <v>6.53828935474401</v>
          </cell>
          <cell r="BL375">
            <v>1.3929842819999991</v>
          </cell>
          <cell r="BM375">
            <v>9.0512839062900667</v>
          </cell>
          <cell r="BN375">
            <v>25.918428692146126</v>
          </cell>
          <cell r="BO375">
            <v>8.641</v>
          </cell>
          <cell r="BP375">
            <v>24.905000000000001</v>
          </cell>
          <cell r="BQ375">
            <v>7.4197952525611992</v>
          </cell>
          <cell r="BR375">
            <v>-0.2613436140000025</v>
          </cell>
          <cell r="BS375">
            <v>9.01672127095493</v>
          </cell>
          <cell r="BT375">
            <v>25.967700234113035</v>
          </cell>
        </row>
        <row r="376">
          <cell r="B376" t="str">
            <v>Woodley</v>
          </cell>
          <cell r="C376" t="str">
            <v>WOODLEY</v>
          </cell>
          <cell r="D376">
            <v>11</v>
          </cell>
          <cell r="E376">
            <v>33.405000000000001</v>
          </cell>
          <cell r="F376">
            <v>13.1</v>
          </cell>
          <cell r="G376">
            <v>0.95009518918566793</v>
          </cell>
          <cell r="H376">
            <v>0.74290349915012421</v>
          </cell>
          <cell r="I376">
            <v>9.7309999999999999</v>
          </cell>
          <cell r="J376">
            <v>31.734999999999999</v>
          </cell>
          <cell r="K376">
            <v>1.8611300999999969E-2</v>
          </cell>
          <cell r="L376">
            <v>1.1240800000003048E-3</v>
          </cell>
          <cell r="M376">
            <v>9.7320358388666275</v>
          </cell>
          <cell r="N376">
            <v>31.737929794747238</v>
          </cell>
          <cell r="O376">
            <v>4.4741831000000065E-2</v>
          </cell>
          <cell r="P376">
            <v>2.0021957279999967</v>
          </cell>
          <cell r="Q376">
            <v>9.8384363591548176</v>
          </cell>
          <cell r="R376">
            <v>32.03887591241746</v>
          </cell>
          <cell r="S376">
            <v>7.9459630999999975E-2</v>
          </cell>
          <cell r="T376">
            <v>2.003269404000001</v>
          </cell>
          <cell r="U376">
            <v>9.840314924455118</v>
          </cell>
          <cell r="V376">
            <v>32.044189297468435</v>
          </cell>
          <cell r="W376">
            <v>0.12538412100000018</v>
          </cell>
          <cell r="X376">
            <v>2.0433885200000006</v>
          </cell>
          <cell r="Y376">
            <v>9.8448310425538583</v>
          </cell>
          <cell r="Z376">
            <v>32.056962808397472</v>
          </cell>
          <cell r="AA376">
            <v>0.18837900999999979</v>
          </cell>
          <cell r="AB376">
            <v>2.0835151759999988</v>
          </cell>
          <cell r="AC376">
            <v>9.8502435199870408</v>
          </cell>
          <cell r="AD376">
            <v>32.072271606381562</v>
          </cell>
          <cell r="AE376">
            <v>0.2680737320000004</v>
          </cell>
          <cell r="AF376">
            <v>2.123782239999997</v>
          </cell>
          <cell r="AG376">
            <v>9.8565398808451832</v>
          </cell>
          <cell r="AH376">
            <v>32.090080404219918</v>
          </cell>
          <cell r="AI376">
            <v>0.3683836669999998</v>
          </cell>
          <cell r="AJ376">
            <v>2.163887203999991</v>
          </cell>
          <cell r="AK376">
            <v>9.8639097517302634</v>
          </cell>
          <cell r="AL376">
            <v>32.11092554693716</v>
          </cell>
          <cell r="AM376">
            <v>0.48815902800000011</v>
          </cell>
          <cell r="AN376">
            <v>2.2041208479999952</v>
          </cell>
          <cell r="AO376">
            <v>9.8723080464674915</v>
          </cell>
          <cell r="AP376">
            <v>32.134679511573552</v>
          </cell>
          <cell r="AQ376">
            <v>0.62230533100000018</v>
          </cell>
          <cell r="AR376">
            <v>2.2442951039999954</v>
          </cell>
          <cell r="AS376">
            <v>9.8814575029823946</v>
          </cell>
          <cell r="AT376">
            <v>32.160558082556989</v>
          </cell>
          <cell r="AU376">
            <v>9.7349999999999994</v>
          </cell>
          <cell r="AV376">
            <v>31.704999999999998</v>
          </cell>
          <cell r="AW376">
            <v>0.77728013399999973</v>
          </cell>
          <cell r="AX376">
            <v>2.2843781320000005</v>
          </cell>
          <cell r="AY376">
            <v>9.895695384003794</v>
          </cell>
          <cell r="AZ376">
            <v>32.159515182937838</v>
          </cell>
          <cell r="BA376">
            <v>1.7830088589000006</v>
          </cell>
          <cell r="BB376">
            <v>2.3610976679999958</v>
          </cell>
          <cell r="BC376">
            <v>9.9525091835323813</v>
          </cell>
          <cell r="BD376">
            <v>32.320208874584381</v>
          </cell>
          <cell r="BE376">
            <v>9.7420000000000009</v>
          </cell>
          <cell r="BF376">
            <v>31.925000000000001</v>
          </cell>
          <cell r="BG376">
            <v>2.9278461662190005</v>
          </cell>
          <cell r="BH376">
            <v>1.7542380919999943</v>
          </cell>
          <cell r="BI376">
            <v>9.9877456915319325</v>
          </cell>
          <cell r="BJ376">
            <v>32.620073779718425</v>
          </cell>
          <cell r="BK376">
            <v>3.9616115101268004</v>
          </cell>
          <cell r="BL376">
            <v>-2.1295491080000026</v>
          </cell>
          <cell r="BM376">
            <v>9.838158338276374</v>
          </cell>
          <cell r="BN376">
            <v>32.19697685225141</v>
          </cell>
          <cell r="BO376">
            <v>9.7550000000000008</v>
          </cell>
          <cell r="BP376">
            <v>32.152000000000001</v>
          </cell>
          <cell r="BQ376">
            <v>4.7771732580623993</v>
          </cell>
          <cell r="BR376">
            <v>-2.6811363080000028</v>
          </cell>
          <cell r="BS376">
            <v>9.865013408849995</v>
          </cell>
          <cell r="BT376">
            <v>32.463164909677111</v>
          </cell>
        </row>
        <row r="377">
          <cell r="B377" t="str">
            <v>Woolfold</v>
          </cell>
          <cell r="C377" t="str">
            <v>WOOLFOLD</v>
          </cell>
          <cell r="D377">
            <v>11</v>
          </cell>
          <cell r="E377">
            <v>62.5</v>
          </cell>
          <cell r="F377">
            <v>25</v>
          </cell>
          <cell r="G377">
            <v>0.35424834371244435</v>
          </cell>
          <cell r="H377">
            <v>0.30619565914080954</v>
          </cell>
          <cell r="I377">
            <v>7.6539999999999999</v>
          </cell>
          <cell r="J377">
            <v>22.138000000000002</v>
          </cell>
          <cell r="K377">
            <v>1.3435890999999978E-2</v>
          </cell>
          <cell r="L377">
            <v>3.5490559999997728E-3</v>
          </cell>
          <cell r="M377">
            <v>7.6548914785202387</v>
          </cell>
          <cell r="N377">
            <v>22.140521482027772</v>
          </cell>
          <cell r="O377">
            <v>3.2484592999999951E-2</v>
          </cell>
          <cell r="P377">
            <v>6.7826840000000388E-3</v>
          </cell>
          <cell r="Q377">
            <v>7.656060997540572</v>
          </cell>
          <cell r="R377">
            <v>22.143829381347793</v>
          </cell>
          <cell r="S377">
            <v>5.8006205999999949E-2</v>
          </cell>
          <cell r="T377">
            <v>9.9089439999997531E-3</v>
          </cell>
          <cell r="U377">
            <v>7.6575646209213231</v>
          </cell>
          <cell r="V377">
            <v>22.148082270503309</v>
          </cell>
          <cell r="W377">
            <v>9.2130292000000003E-2</v>
          </cell>
          <cell r="X377">
            <v>4.4166391999999721E-2</v>
          </cell>
          <cell r="Y377">
            <v>7.6611537206542772</v>
          </cell>
          <cell r="Z377">
            <v>22.158233777541419</v>
          </cell>
          <cell r="AA377">
            <v>0.1392792169999999</v>
          </cell>
          <cell r="AB377">
            <v>7.8365539999999179E-2</v>
          </cell>
          <cell r="AC377">
            <v>7.665423387185605</v>
          </cell>
          <cell r="AD377">
            <v>22.170310218172247</v>
          </cell>
          <cell r="AE377">
            <v>0.19925485599999992</v>
          </cell>
          <cell r="AF377">
            <v>0.11287891999999999</v>
          </cell>
          <cell r="AG377">
            <v>7.6703827745087976</v>
          </cell>
          <cell r="AH377">
            <v>22.184337483799286</v>
          </cell>
          <cell r="AI377">
            <v>0.27512182299999999</v>
          </cell>
          <cell r="AJ377">
            <v>0.14689073200000013</v>
          </cell>
          <cell r="AK377">
            <v>7.6761499147482413</v>
          </cell>
          <cell r="AL377">
            <v>22.200649419684744</v>
          </cell>
          <cell r="AM377">
            <v>0.36606158699999991</v>
          </cell>
          <cell r="AN377">
            <v>0.18119306000000046</v>
          </cell>
          <cell r="AO377">
            <v>7.6827234197964289</v>
          </cell>
          <cell r="AP377">
            <v>22.219242099667696</v>
          </cell>
          <cell r="AQ377">
            <v>0.46815664200000007</v>
          </cell>
          <cell r="AR377">
            <v>0.21528949999999991</v>
          </cell>
          <cell r="AS377">
            <v>7.6898716194600283</v>
          </cell>
          <cell r="AT377">
            <v>22.23946026148932</v>
          </cell>
          <cell r="AU377">
            <v>7.6239999999999997</v>
          </cell>
          <cell r="AV377">
            <v>22.239000000000001</v>
          </cell>
          <cell r="AW377">
            <v>0.58613741099999983</v>
          </cell>
          <cell r="AX377">
            <v>0.24910891199999963</v>
          </cell>
          <cell r="AY377">
            <v>7.6678390626748811</v>
          </cell>
          <cell r="AZ377">
            <v>22.362995593993084</v>
          </cell>
          <cell r="BA377">
            <v>1.354843985</v>
          </cell>
          <cell r="BB377">
            <v>0.40724767599999989</v>
          </cell>
          <cell r="BC377">
            <v>7.7164858268013763</v>
          </cell>
          <cell r="BD377">
            <v>22.500589421179594</v>
          </cell>
          <cell r="BE377">
            <v>7.6639999999999997</v>
          </cell>
          <cell r="BF377">
            <v>22.738</v>
          </cell>
          <cell r="BG377">
            <v>2.2308479615399994</v>
          </cell>
          <cell r="BH377">
            <v>0.43836305600000269</v>
          </cell>
          <cell r="BI377">
            <v>7.8040972454091486</v>
          </cell>
          <cell r="BJ377">
            <v>23.134254849017459</v>
          </cell>
          <cell r="BK377">
            <v>3.0184377500336996</v>
          </cell>
          <cell r="BL377">
            <v>0.43836305600000092</v>
          </cell>
          <cell r="BM377">
            <v>7.8454349887180426</v>
          </cell>
          <cell r="BN377">
            <v>23.25117564346813</v>
          </cell>
          <cell r="BO377">
            <v>7.665</v>
          </cell>
          <cell r="BP377">
            <v>22.768000000000001</v>
          </cell>
          <cell r="BQ377">
            <v>3.6344491044547</v>
          </cell>
          <cell r="BR377">
            <v>0.43836305600000092</v>
          </cell>
          <cell r="BS377">
            <v>7.8787671997452096</v>
          </cell>
          <cell r="BT377">
            <v>23.372624946140387</v>
          </cell>
        </row>
        <row r="378">
          <cell r="B378" t="str">
            <v>Wordsworth St</v>
          </cell>
          <cell r="C378" t="str">
            <v>WORDSWORTH ST</v>
          </cell>
          <cell r="D378">
            <v>6.6</v>
          </cell>
          <cell r="E378">
            <v>54.75</v>
          </cell>
          <cell r="F378">
            <v>21.9</v>
          </cell>
          <cell r="G378">
            <v>0.78577821013847571</v>
          </cell>
          <cell r="H378">
            <v>0.66368041525530563</v>
          </cell>
          <cell r="I378">
            <v>14.532</v>
          </cell>
          <cell r="J378">
            <v>43.014000000000003</v>
          </cell>
          <cell r="K378">
            <v>2.2872363000000062E-2</v>
          </cell>
          <cell r="L378">
            <v>6.8621360000005183E-3</v>
          </cell>
          <cell r="M378">
            <v>14.534601094091192</v>
          </cell>
          <cell r="N378">
            <v>43.021357005081548</v>
          </cell>
          <cell r="O378">
            <v>5.5187259999999849E-2</v>
          </cell>
          <cell r="P378">
            <v>1.3046855999999885E-2</v>
          </cell>
          <cell r="Q378">
            <v>14.537968937157654</v>
          </cell>
          <cell r="R378">
            <v>43.030882703762614</v>
          </cell>
          <cell r="S378">
            <v>9.8354655000000069E-2</v>
          </cell>
          <cell r="T378">
            <v>1.8979428000000631E-2</v>
          </cell>
          <cell r="U378">
            <v>14.542264070364419</v>
          </cell>
          <cell r="V378">
            <v>43.043031175029029</v>
          </cell>
          <cell r="W378">
            <v>0.1558748459999999</v>
          </cell>
          <cell r="X378">
            <v>7.5334924000000747E-2</v>
          </cell>
          <cell r="Y378">
            <v>14.552225609537693</v>
          </cell>
          <cell r="Z378">
            <v>43.071206662630935</v>
          </cell>
          <cell r="AA378">
            <v>0.23514382</v>
          </cell>
          <cell r="AB378">
            <v>0.13155308000000154</v>
          </cell>
          <cell r="AC378">
            <v>14.564077659685758</v>
          </cell>
          <cell r="AD378">
            <v>43.104729322753577</v>
          </cell>
          <cell r="AE378">
            <v>0.33578168900000005</v>
          </cell>
          <cell r="AF378">
            <v>0.18832940400000098</v>
          </cell>
          <cell r="AG378">
            <v>14.577847830398307</v>
          </cell>
          <cell r="AH378">
            <v>43.143677247109338</v>
          </cell>
          <cell r="AI378">
            <v>0.46285676600000003</v>
          </cell>
          <cell r="AJ378">
            <v>0.24416863199999916</v>
          </cell>
          <cell r="AK378">
            <v>14.593848682402909</v>
          </cell>
          <cell r="AL378">
            <v>43.188934490938202</v>
          </cell>
          <cell r="AM378">
            <v>0.61497018700000017</v>
          </cell>
          <cell r="AN378">
            <v>0.30052317600000045</v>
          </cell>
          <cell r="AO378">
            <v>14.612084899934752</v>
          </cell>
          <cell r="AP378">
            <v>43.240514303258038</v>
          </cell>
          <cell r="AQ378">
            <v>0.78559832200000002</v>
          </cell>
          <cell r="AR378">
            <v>0.35648030800000186</v>
          </cell>
          <cell r="AS378">
            <v>14.631905970373669</v>
          </cell>
          <cell r="AT378">
            <v>43.296576756528978</v>
          </cell>
          <cell r="AU378">
            <v>14.542999999999999</v>
          </cell>
          <cell r="AV378">
            <v>43.232999999999997</v>
          </cell>
          <cell r="AW378">
            <v>0.98263121300000011</v>
          </cell>
          <cell r="AX378">
            <v>0.41191835199999893</v>
          </cell>
          <cell r="AY378">
            <v>14.664991449507731</v>
          </cell>
          <cell r="AZ378">
            <v>43.578043924774768</v>
          </cell>
          <cell r="BA378">
            <v>2.263908206</v>
          </cell>
          <cell r="BB378">
            <v>0.62742762399999918</v>
          </cell>
          <cell r="BC378">
            <v>14.795926290873956</v>
          </cell>
          <cell r="BD378">
            <v>43.94838358166934</v>
          </cell>
          <cell r="BE378">
            <v>14.486000000000001</v>
          </cell>
          <cell r="BF378">
            <v>43.658000000000001</v>
          </cell>
          <cell r="BG378">
            <v>3.7229522190599997</v>
          </cell>
          <cell r="BH378">
            <v>0.52872938800000036</v>
          </cell>
          <cell r="BI378">
            <v>14.857925684900708</v>
          </cell>
          <cell r="BJ378">
            <v>44.709964695562967</v>
          </cell>
          <cell r="BK378">
            <v>5.0342736441711997</v>
          </cell>
          <cell r="BL378">
            <v>-1.1960066119999997</v>
          </cell>
          <cell r="BM378">
            <v>14.821761288522078</v>
          </cell>
          <cell r="BN378">
            <v>44.607676335895576</v>
          </cell>
          <cell r="BO378">
            <v>14.548</v>
          </cell>
          <cell r="BP378">
            <v>44.075000000000003</v>
          </cell>
          <cell r="BQ378">
            <v>6.0598105521780994</v>
          </cell>
          <cell r="BR378">
            <v>-1.360742612000001</v>
          </cell>
          <cell r="BS378">
            <v>14.959061839424571</v>
          </cell>
          <cell r="BT378">
            <v>45.237658456576519</v>
          </cell>
        </row>
        <row r="379">
          <cell r="B379" t="str">
            <v>Worsley Mesnes</v>
          </cell>
          <cell r="C379" t="str">
            <v>WORSLEY MESNES</v>
          </cell>
          <cell r="D379">
            <v>6.6</v>
          </cell>
          <cell r="E379">
            <v>62.5</v>
          </cell>
          <cell r="F379">
            <v>25</v>
          </cell>
          <cell r="G379">
            <v>0.62816405546675314</v>
          </cell>
          <cell r="H379">
            <v>0.54611429523817112</v>
          </cell>
          <cell r="I379">
            <v>13.651</v>
          </cell>
          <cell r="J379">
            <v>39.255000000000003</v>
          </cell>
          <cell r="K379">
            <v>1.9484411999999951E-2</v>
          </cell>
          <cell r="L379">
            <v>1.7483039999999228E-3</v>
          </cell>
          <cell r="M379">
            <v>13.652857380954277</v>
          </cell>
          <cell r="N379">
            <v>39.260253466672069</v>
          </cell>
          <cell r="O379">
            <v>4.7473459999999856E-2</v>
          </cell>
          <cell r="P379">
            <v>3.4076360000003802E-3</v>
          </cell>
          <cell r="Q379">
            <v>13.655450941586706</v>
          </cell>
          <cell r="R379">
            <v>39.267589163914501</v>
          </cell>
          <cell r="S379">
            <v>8.5390661000000034E-2</v>
          </cell>
          <cell r="T379">
            <v>5.0619680000001388E-3</v>
          </cell>
          <cell r="U379">
            <v>13.658912552985161</v>
          </cell>
          <cell r="V379">
            <v>39.27738007948922</v>
          </cell>
          <cell r="W379">
            <v>0.13648862299999998</v>
          </cell>
          <cell r="X379">
            <v>3.3712024000000174E-2</v>
          </cell>
          <cell r="Y379">
            <v>13.665888695357832</v>
          </cell>
          <cell r="Z379">
            <v>39.297111589802178</v>
          </cell>
          <cell r="AA379">
            <v>0.2078147709999999</v>
          </cell>
          <cell r="AB379">
            <v>6.2365323999999944E-2</v>
          </cell>
          <cell r="AC379">
            <v>13.674634628875443</v>
          </cell>
          <cell r="AD379">
            <v>39.321848825394618</v>
          </cell>
          <cell r="AE379">
            <v>0.29922571799999986</v>
          </cell>
          <cell r="AF379">
            <v>9.1235644000001503E-2</v>
          </cell>
          <cell r="AG379">
            <v>13.685156510978613</v>
          </cell>
          <cell r="AH379">
            <v>39.351609202138604</v>
          </cell>
          <cell r="AI379">
            <v>0.41570806199999988</v>
          </cell>
          <cell r="AJ379">
            <v>0.11983499599999892</v>
          </cell>
          <cell r="AK379">
            <v>13.697847867984686</v>
          </cell>
          <cell r="AL379">
            <v>39.387505780544423</v>
          </cell>
          <cell r="AM379">
            <v>0.55608673799999975</v>
          </cell>
          <cell r="AN379">
            <v>0.14863482000000072</v>
          </cell>
          <cell r="AO379">
            <v>13.712647148668944</v>
          </cell>
          <cell r="AP379">
            <v>39.429364467458505</v>
          </cell>
          <cell r="AQ379">
            <v>0.71420610200000001</v>
          </cell>
          <cell r="AR379">
            <v>0.17733316400000021</v>
          </cell>
          <cell r="AS379">
            <v>13.728989459881548</v>
          </cell>
          <cell r="AT379">
            <v>39.475587503773276</v>
          </cell>
          <cell r="AU379">
            <v>13.695</v>
          </cell>
          <cell r="AV379">
            <v>40.889000000000003</v>
          </cell>
          <cell r="AW379">
            <v>0.89757341799999979</v>
          </cell>
          <cell r="AX379">
            <v>0.20587863600000045</v>
          </cell>
          <cell r="AY379">
            <v>13.791527021274963</v>
          </cell>
          <cell r="AZ379">
            <v>41.16201964524506</v>
          </cell>
          <cell r="BA379">
            <v>2.0957325719999997</v>
          </cell>
          <cell r="BB379">
            <v>0.34213636799999936</v>
          </cell>
          <cell r="BC379">
            <v>13.908258225569398</v>
          </cell>
          <cell r="BD379">
            <v>41.492185349775731</v>
          </cell>
          <cell r="BE379">
            <v>13.712</v>
          </cell>
          <cell r="BF379">
            <v>41.594000000000001</v>
          </cell>
          <cell r="BG379">
            <v>3.4547803156599999</v>
          </cell>
          <cell r="BH379">
            <v>0.36907884400000146</v>
          </cell>
          <cell r="BI379">
            <v>14.04650092654135</v>
          </cell>
          <cell r="BJ379">
            <v>42.540111493882293</v>
          </cell>
          <cell r="BK379">
            <v>4.6556379051847996</v>
          </cell>
          <cell r="BL379">
            <v>0.36907884400000146</v>
          </cell>
          <cell r="BM379">
            <v>14.151548722385373</v>
          </cell>
          <cell r="BN379">
            <v>42.837231529042327</v>
          </cell>
          <cell r="BO379">
            <v>13.712999999999999</v>
          </cell>
          <cell r="BP379">
            <v>41.637999999999998</v>
          </cell>
          <cell r="BQ379">
            <v>5.5704961989585993</v>
          </cell>
          <cell r="BR379">
            <v>0.36907884400000501</v>
          </cell>
          <cell r="BS379">
            <v>14.232578068170323</v>
          </cell>
          <cell r="BT379">
            <v>43.107588701436164</v>
          </cell>
        </row>
        <row r="380">
          <cell r="B380" t="str">
            <v>Wrightington</v>
          </cell>
          <cell r="C380" t="str">
            <v>WRIGHTINGTON</v>
          </cell>
          <cell r="D380">
            <v>11</v>
          </cell>
          <cell r="E380">
            <v>33.405000000000001</v>
          </cell>
          <cell r="F380">
            <v>13.1</v>
          </cell>
          <cell r="G380">
            <v>0.63776167361343106</v>
          </cell>
          <cell r="H380">
            <v>0.55897448735846011</v>
          </cell>
          <cell r="I380">
            <v>7.3209999999999997</v>
          </cell>
          <cell r="J380">
            <v>21.3</v>
          </cell>
          <cell r="K380">
            <v>2.8956162999999924E-2</v>
          </cell>
          <cell r="L380">
            <v>8.7603640000022409E-4</v>
          </cell>
          <cell r="M380">
            <v>7.3225657843958274</v>
          </cell>
          <cell r="N380">
            <v>21.304428707056665</v>
          </cell>
          <cell r="O380">
            <v>6.9699082999999717E-2</v>
          </cell>
          <cell r="P380">
            <v>1.8465724000007455E-3</v>
          </cell>
          <cell r="Q380">
            <v>7.3247551730367757</v>
          </cell>
          <cell r="R380">
            <v>21.310621233275334</v>
          </cell>
          <cell r="S380">
            <v>0.1239329549999999</v>
          </cell>
          <cell r="T380">
            <v>2.9230284000014706E-3</v>
          </cell>
          <cell r="U380">
            <v>7.327658212378573</v>
          </cell>
          <cell r="V380">
            <v>21.318832268493878</v>
          </cell>
          <cell r="W380">
            <v>0.19660875499999997</v>
          </cell>
          <cell r="X380">
            <v>5.6924052400000313E-2</v>
          </cell>
          <cell r="Y380">
            <v>7.3343070213273442</v>
          </cell>
          <cell r="Z380">
            <v>21.33763794007184</v>
          </cell>
          <cell r="AA380">
            <v>0.29629636299999995</v>
          </cell>
          <cell r="AB380">
            <v>0.11100965640000027</v>
          </cell>
          <cell r="AC380">
            <v>7.3423780218130128</v>
          </cell>
          <cell r="AD380">
            <v>21.360466176769343</v>
          </cell>
          <cell r="AE380">
            <v>0.42243217999999971</v>
          </cell>
          <cell r="AF380">
            <v>0.16534088839999939</v>
          </cell>
          <cell r="AG380">
            <v>7.351850085387559</v>
          </cell>
          <cell r="AH380">
            <v>21.387257218310911</v>
          </cell>
          <cell r="AI380">
            <v>0.58099856599999988</v>
          </cell>
          <cell r="AJ380">
            <v>0.21952354440000033</v>
          </cell>
          <cell r="AK380">
            <v>7.3630165141756079</v>
          </cell>
          <cell r="AL380">
            <v>21.418840648381572</v>
          </cell>
          <cell r="AM380">
            <v>0.77019759199999971</v>
          </cell>
          <cell r="AN380">
            <v>0.27392930040000074</v>
          </cell>
          <cell r="AO380">
            <v>7.3758024493086607</v>
          </cell>
          <cell r="AP380">
            <v>21.455004734127144</v>
          </cell>
          <cell r="AQ380">
            <v>0.98202264099999992</v>
          </cell>
          <cell r="AR380">
            <v>0.32829827640000175</v>
          </cell>
          <cell r="AS380">
            <v>7.3897740122168809</v>
          </cell>
          <cell r="AT380">
            <v>21.494522281631852</v>
          </cell>
          <cell r="AU380">
            <v>7.3330000000000002</v>
          </cell>
          <cell r="AV380">
            <v>21.709</v>
          </cell>
          <cell r="AW380">
            <v>1.2243351769999999</v>
          </cell>
          <cell r="AX380">
            <v>0.38257082040000068</v>
          </cell>
          <cell r="AY380">
            <v>7.4173406918328473</v>
          </cell>
          <cell r="AZ380">
            <v>21.947551500499884</v>
          </cell>
          <cell r="BA380">
            <v>2.791445559</v>
          </cell>
          <cell r="BB380">
            <v>0.6479956004000007</v>
          </cell>
          <cell r="BC380">
            <v>7.5135238435674063</v>
          </cell>
          <cell r="BD380">
            <v>22.219598535809489</v>
          </cell>
          <cell r="BE380">
            <v>7.3360000000000003</v>
          </cell>
          <cell r="BF380">
            <v>22.28</v>
          </cell>
          <cell r="BG380">
            <v>4.5873318414000002</v>
          </cell>
          <cell r="BH380">
            <v>0.70079196040000102</v>
          </cell>
          <cell r="BI380">
            <v>7.6135545182252091</v>
          </cell>
          <cell r="BJ380">
            <v>23.065042727944043</v>
          </cell>
          <cell r="BK380">
            <v>6.2095618571470004</v>
          </cell>
          <cell r="BL380">
            <v>0.70079196040000102</v>
          </cell>
          <cell r="BM380">
            <v>7.6986995124323929</v>
          </cell>
          <cell r="BN380">
            <v>23.305869139096</v>
          </cell>
          <cell r="BO380">
            <v>7.3419999999999996</v>
          </cell>
          <cell r="BP380">
            <v>22.478999999999999</v>
          </cell>
          <cell r="BQ380">
            <v>7.48035883949</v>
          </cell>
          <cell r="BR380">
            <v>0.70079196039999747</v>
          </cell>
          <cell r="BS380">
            <v>7.7713990560543103</v>
          </cell>
          <cell r="BT380">
            <v>23.693523937484422</v>
          </cell>
        </row>
        <row r="381">
          <cell r="B381" t="str">
            <v>Yealand</v>
          </cell>
          <cell r="C381" t="str">
            <v>YEALAND</v>
          </cell>
          <cell r="D381">
            <v>11</v>
          </cell>
          <cell r="E381">
            <v>62.5</v>
          </cell>
          <cell r="F381">
            <v>25</v>
          </cell>
          <cell r="G381">
            <v>0.12532235289256474</v>
          </cell>
          <cell r="H381">
            <v>0.11752915075067179</v>
          </cell>
          <cell r="I381">
            <v>2.9380000000000002</v>
          </cell>
          <cell r="J381">
            <v>7.8319999999999999</v>
          </cell>
          <cell r="K381">
            <v>4.2403879999999283E-3</v>
          </cell>
          <cell r="L381">
            <v>1.1824240000013475E-4</v>
          </cell>
          <cell r="M381">
            <v>2.9382287687667947</v>
          </cell>
          <cell r="N381">
            <v>7.8326470557852961</v>
          </cell>
          <cell r="O381">
            <v>1.0163909999999943E-2</v>
          </cell>
          <cell r="P381">
            <v>2.5011879999947695E-4</v>
          </cell>
          <cell r="Q381">
            <v>2.9385465947573666</v>
          </cell>
          <cell r="R381">
            <v>7.8335460034379789</v>
          </cell>
          <cell r="S381">
            <v>1.7999403999999886E-2</v>
          </cell>
          <cell r="T381">
            <v>3.9720120000019676E-4</v>
          </cell>
          <cell r="U381">
            <v>2.9389655713603999</v>
          </cell>
          <cell r="V381">
            <v>7.8347310482266321</v>
          </cell>
          <cell r="W381">
            <v>2.867190899999994E-2</v>
          </cell>
          <cell r="X381">
            <v>1.2446097199999784E-2</v>
          </cell>
          <cell r="Y381">
            <v>2.9401581356316466</v>
          </cell>
          <cell r="Z381">
            <v>7.8381041293594302</v>
          </cell>
          <cell r="AA381">
            <v>4.3176552999999784E-2</v>
          </cell>
          <cell r="AB381">
            <v>2.450738520000062E-2</v>
          </cell>
          <cell r="AC381">
            <v>2.9415524854490531</v>
          </cell>
          <cell r="AD381">
            <v>7.8420479462043682</v>
          </cell>
          <cell r="AE381">
            <v>6.1408985999999888E-2</v>
          </cell>
          <cell r="AF381">
            <v>3.6602733200000959E-2</v>
          </cell>
          <cell r="AG381">
            <v>2.9431442811330784</v>
          </cell>
          <cell r="AH381">
            <v>7.8465502242941181</v>
          </cell>
          <cell r="AI381">
            <v>8.4128755999999916E-2</v>
          </cell>
          <cell r="AJ381">
            <v>4.8679229200000229E-2</v>
          </cell>
          <cell r="AK381">
            <v>2.9449706114550684</v>
          </cell>
          <cell r="AL381">
            <v>7.8517158665155815</v>
          </cell>
          <cell r="AM381">
            <v>0.11107729899999996</v>
          </cell>
          <cell r="AN381">
            <v>6.0786505200000729E-2</v>
          </cell>
          <cell r="AO381">
            <v>2.9470205103289842</v>
          </cell>
          <cell r="AP381">
            <v>7.8575138560935516</v>
          </cell>
          <cell r="AQ381">
            <v>0.14113946199999994</v>
          </cell>
          <cell r="AR381">
            <v>7.2889401200000314E-2</v>
          </cell>
          <cell r="AS381">
            <v>2.9492336019802612</v>
          </cell>
          <cell r="AT381">
            <v>7.8637734245495725</v>
          </cell>
          <cell r="AU381">
            <v>2.9380000000000002</v>
          </cell>
          <cell r="AV381">
            <v>7.84</v>
          </cell>
          <cell r="AW381">
            <v>0.17481568400000003</v>
          </cell>
          <cell r="AX381">
            <v>8.4979753200000285E-2</v>
          </cell>
          <cell r="AY381">
            <v>2.9516357241456053</v>
          </cell>
          <cell r="AZ381">
            <v>7.8785676520389858</v>
          </cell>
          <cell r="BA381">
            <v>0.39143332599999991</v>
          </cell>
          <cell r="BB381">
            <v>0.14459954520000018</v>
          </cell>
          <cell r="BC381">
            <v>2.9661344293165284</v>
          </cell>
          <cell r="BD381">
            <v>7.9195761830181217</v>
          </cell>
          <cell r="BE381">
            <v>2.9180000000000001</v>
          </cell>
          <cell r="BF381">
            <v>7.79</v>
          </cell>
          <cell r="BG381">
            <v>0.64401786525999982</v>
          </cell>
          <cell r="BH381">
            <v>0.15648326520000033</v>
          </cell>
          <cell r="BI381">
            <v>2.9600154130143346</v>
          </cell>
          <cell r="BJ381">
            <v>7.9088375338271586</v>
          </cell>
          <cell r="BK381">
            <v>0.87765041785539999</v>
          </cell>
          <cell r="BL381">
            <v>0.15648326520000033</v>
          </cell>
          <cell r="BM381">
            <v>2.9722779418445544</v>
          </cell>
          <cell r="BN381">
            <v>7.9435212029885331</v>
          </cell>
          <cell r="BO381">
            <v>2.9180000000000001</v>
          </cell>
          <cell r="BP381">
            <v>7.8029999999999999</v>
          </cell>
          <cell r="BQ381">
            <v>1.0649182821032999</v>
          </cell>
          <cell r="BR381">
            <v>0.15648326520000033</v>
          </cell>
          <cell r="BS381">
            <v>2.9821069556476534</v>
          </cell>
          <cell r="BT381">
            <v>7.9843218522387236</v>
          </cell>
        </row>
      </sheetData>
      <sheetData sheetId="2">
        <row r="4">
          <cell r="B4" t="str">
            <v>ADSWOOD</v>
          </cell>
          <cell r="C4">
            <v>33</v>
          </cell>
          <cell r="D4">
            <v>62.5</v>
          </cell>
          <cell r="E4">
            <v>25</v>
          </cell>
          <cell r="F4">
            <v>0.53539200000000009</v>
          </cell>
          <cell r="G4">
            <v>0.45435999999999999</v>
          </cell>
          <cell r="H4">
            <v>11.359</v>
          </cell>
          <cell r="I4">
            <v>33.462000000000003</v>
          </cell>
          <cell r="J4">
            <v>11.37</v>
          </cell>
          <cell r="K4">
            <v>33.808999999999997</v>
          </cell>
          <cell r="L4">
            <v>11.385</v>
          </cell>
          <cell r="M4">
            <v>34.252000000000002</v>
          </cell>
          <cell r="N4">
            <v>11.442</v>
          </cell>
          <cell r="O4">
            <v>34.569000000000003</v>
          </cell>
        </row>
        <row r="5">
          <cell r="B5" t="str">
            <v>BRINKSWAY</v>
          </cell>
          <cell r="C5">
            <v>33</v>
          </cell>
          <cell r="D5">
            <v>43.75</v>
          </cell>
          <cell r="E5">
            <v>17.5</v>
          </cell>
          <cell r="F5">
            <v>0.72189714285714279</v>
          </cell>
          <cell r="G5">
            <v>0.61702857142857148</v>
          </cell>
          <cell r="H5">
            <v>10.798</v>
          </cell>
          <cell r="I5">
            <v>31.582999999999998</v>
          </cell>
          <cell r="J5">
            <v>10.807</v>
          </cell>
          <cell r="K5">
            <v>31.818000000000001</v>
          </cell>
          <cell r="L5">
            <v>10.821</v>
          </cell>
          <cell r="M5">
            <v>32.155000000000001</v>
          </cell>
          <cell r="N5">
            <v>10.874000000000001</v>
          </cell>
          <cell r="O5">
            <v>32.402000000000001</v>
          </cell>
        </row>
        <row r="6">
          <cell r="B6" t="str">
            <v>CHEADLE HEATH</v>
          </cell>
          <cell r="C6">
            <v>33</v>
          </cell>
          <cell r="D6">
            <v>43.75</v>
          </cell>
          <cell r="E6">
            <v>17.5</v>
          </cell>
          <cell r="F6">
            <v>0.68</v>
          </cell>
          <cell r="G6">
            <v>0.59085714285714286</v>
          </cell>
          <cell r="H6">
            <v>10.34</v>
          </cell>
          <cell r="I6">
            <v>29.75</v>
          </cell>
          <cell r="J6">
            <v>10.349</v>
          </cell>
          <cell r="K6">
            <v>29.99</v>
          </cell>
          <cell r="L6">
            <v>10.361000000000001</v>
          </cell>
          <cell r="M6">
            <v>30.361000000000001</v>
          </cell>
          <cell r="N6">
            <v>10.41</v>
          </cell>
          <cell r="O6">
            <v>30.706</v>
          </cell>
        </row>
        <row r="7">
          <cell r="B7" t="str">
            <v>HEATON MOOR B</v>
          </cell>
          <cell r="C7">
            <v>33</v>
          </cell>
          <cell r="D7">
            <v>43.75</v>
          </cell>
          <cell r="E7">
            <v>17.5</v>
          </cell>
          <cell r="F7">
            <v>0.6744228571428571</v>
          </cell>
          <cell r="G7">
            <v>0.65702857142857141</v>
          </cell>
          <cell r="H7">
            <v>11.497999999999999</v>
          </cell>
          <cell r="I7">
            <v>29.506</v>
          </cell>
          <cell r="J7">
            <v>11.519</v>
          </cell>
          <cell r="K7">
            <v>29.811</v>
          </cell>
          <cell r="L7">
            <v>11.532999999999999</v>
          </cell>
          <cell r="M7">
            <v>30.036000000000001</v>
          </cell>
          <cell r="N7">
            <v>11.585000000000001</v>
          </cell>
          <cell r="O7">
            <v>30.231000000000002</v>
          </cell>
        </row>
        <row r="8">
          <cell r="B8" t="str">
            <v>AGECROFT</v>
          </cell>
          <cell r="C8">
            <v>33</v>
          </cell>
          <cell r="D8">
            <v>50</v>
          </cell>
          <cell r="E8">
            <v>20</v>
          </cell>
          <cell r="F8">
            <v>0.75849999999999995</v>
          </cell>
          <cell r="G8">
            <v>0.63805000000000001</v>
          </cell>
          <cell r="H8">
            <v>12.760999999999999</v>
          </cell>
          <cell r="I8">
            <v>37.924999999999997</v>
          </cell>
          <cell r="J8">
            <v>12.771000000000001</v>
          </cell>
          <cell r="K8">
            <v>38.213999999999999</v>
          </cell>
          <cell r="L8">
            <v>12.813000000000001</v>
          </cell>
          <cell r="M8">
            <v>38.805999999999997</v>
          </cell>
          <cell r="N8">
            <v>12.82</v>
          </cell>
          <cell r="O8">
            <v>38.997999999999998</v>
          </cell>
        </row>
        <row r="9">
          <cell r="B9" t="str">
            <v>MOSS LANE B</v>
          </cell>
          <cell r="C9">
            <v>33</v>
          </cell>
          <cell r="D9">
            <v>43.75</v>
          </cell>
          <cell r="E9">
            <v>17.5</v>
          </cell>
          <cell r="F9">
            <v>0.56251428571428574</v>
          </cell>
          <cell r="G9">
            <v>0.56868571428571424</v>
          </cell>
          <cell r="H9">
            <v>9.952</v>
          </cell>
          <cell r="I9">
            <v>24.61</v>
          </cell>
          <cell r="J9">
            <v>9.9589999999999996</v>
          </cell>
          <cell r="K9">
            <v>24.742999999999999</v>
          </cell>
          <cell r="L9">
            <v>9.9949999999999992</v>
          </cell>
          <cell r="M9">
            <v>25.047000000000001</v>
          </cell>
          <cell r="N9">
            <v>9.9990000000000006</v>
          </cell>
          <cell r="O9">
            <v>25.119</v>
          </cell>
        </row>
        <row r="10">
          <cell r="B10" t="str">
            <v>ALTRINCHAM</v>
          </cell>
          <cell r="C10">
            <v>33</v>
          </cell>
          <cell r="D10">
            <v>43.75</v>
          </cell>
          <cell r="E10">
            <v>17.5</v>
          </cell>
          <cell r="F10">
            <v>0.75586285714285717</v>
          </cell>
          <cell r="G10">
            <v>0.65394285714285716</v>
          </cell>
          <cell r="H10">
            <v>11.444000000000001</v>
          </cell>
          <cell r="I10">
            <v>33.069000000000003</v>
          </cell>
          <cell r="J10">
            <v>11.456</v>
          </cell>
          <cell r="K10">
            <v>33.374000000000002</v>
          </cell>
          <cell r="L10">
            <v>11.47</v>
          </cell>
          <cell r="M10">
            <v>33.819000000000003</v>
          </cell>
          <cell r="N10">
            <v>11.478999999999999</v>
          </cell>
          <cell r="O10">
            <v>34.06</v>
          </cell>
        </row>
        <row r="11">
          <cell r="B11" t="str">
            <v>ATHERTON</v>
          </cell>
          <cell r="C11">
            <v>33</v>
          </cell>
          <cell r="D11">
            <v>43.75</v>
          </cell>
          <cell r="E11">
            <v>17.5</v>
          </cell>
          <cell r="F11">
            <v>0.83039999999999992</v>
          </cell>
          <cell r="G11">
            <v>0.70097142857142858</v>
          </cell>
          <cell r="H11">
            <v>12.266999999999999</v>
          </cell>
          <cell r="I11">
            <v>36.33</v>
          </cell>
          <cell r="J11">
            <v>12.292999999999999</v>
          </cell>
          <cell r="K11">
            <v>36.969000000000001</v>
          </cell>
          <cell r="L11">
            <v>12.334</v>
          </cell>
          <cell r="M11">
            <v>37.631</v>
          </cell>
          <cell r="N11">
            <v>12.347</v>
          </cell>
          <cell r="O11">
            <v>37.881</v>
          </cell>
        </row>
        <row r="12">
          <cell r="B12" t="str">
            <v>HINDLEY GREEN</v>
          </cell>
          <cell r="C12">
            <v>33</v>
          </cell>
          <cell r="D12">
            <v>33.4</v>
          </cell>
          <cell r="E12">
            <v>13.1</v>
          </cell>
          <cell r="F12">
            <v>0.79395209580838333</v>
          </cell>
          <cell r="G12">
            <v>0.78419847328244274</v>
          </cell>
          <cell r="H12">
            <v>10.273</v>
          </cell>
          <cell r="I12">
            <v>26.518000000000001</v>
          </cell>
          <cell r="J12">
            <v>10.292</v>
          </cell>
          <cell r="K12">
            <v>26.837</v>
          </cell>
          <cell r="L12">
            <v>10.324</v>
          </cell>
          <cell r="M12">
            <v>27.210999999999999</v>
          </cell>
          <cell r="N12">
            <v>10.333</v>
          </cell>
          <cell r="O12">
            <v>27.346</v>
          </cell>
        </row>
        <row r="13">
          <cell r="B13" t="str">
            <v>PPG</v>
          </cell>
          <cell r="C13">
            <v>33</v>
          </cell>
          <cell r="D13">
            <v>100</v>
          </cell>
          <cell r="E13">
            <v>40</v>
          </cell>
          <cell r="F13">
            <v>0.31780999999999998</v>
          </cell>
          <cell r="G13">
            <v>0.27847499999999997</v>
          </cell>
          <cell r="H13">
            <v>11.138999999999999</v>
          </cell>
          <cell r="I13">
            <v>31.780999999999999</v>
          </cell>
          <cell r="J13">
            <v>11.162000000000001</v>
          </cell>
          <cell r="K13">
            <v>32.118000000000002</v>
          </cell>
          <cell r="L13">
            <v>11.196999999999999</v>
          </cell>
          <cell r="M13">
            <v>32.520000000000003</v>
          </cell>
          <cell r="N13">
            <v>11.208</v>
          </cell>
          <cell r="O13">
            <v>32.670999999999999</v>
          </cell>
        </row>
        <row r="14">
          <cell r="B14" t="str">
            <v>BARROW</v>
          </cell>
          <cell r="C14">
            <v>33</v>
          </cell>
          <cell r="D14">
            <v>43.75</v>
          </cell>
          <cell r="E14">
            <v>17.5</v>
          </cell>
          <cell r="F14">
            <v>0.90843428571428575</v>
          </cell>
          <cell r="G14">
            <v>0.79125714285714288</v>
          </cell>
          <cell r="H14">
            <v>13.847</v>
          </cell>
          <cell r="I14">
            <v>39.744</v>
          </cell>
          <cell r="J14">
            <v>13.852</v>
          </cell>
          <cell r="K14">
            <v>39.911999999999999</v>
          </cell>
          <cell r="L14">
            <v>13.879</v>
          </cell>
          <cell r="M14">
            <v>40.21</v>
          </cell>
          <cell r="N14">
            <v>13.891999999999999</v>
          </cell>
          <cell r="O14">
            <v>40.277000000000001</v>
          </cell>
        </row>
        <row r="15">
          <cell r="B15" t="str">
            <v>BARTON</v>
          </cell>
          <cell r="C15">
            <v>33</v>
          </cell>
          <cell r="D15">
            <v>65.75</v>
          </cell>
          <cell r="E15">
            <v>26.3</v>
          </cell>
          <cell r="F15">
            <v>0.80911026615969583</v>
          </cell>
          <cell r="G15">
            <v>0.67387832699619765</v>
          </cell>
          <cell r="H15">
            <v>17.722999999999999</v>
          </cell>
          <cell r="I15">
            <v>53.198999999999998</v>
          </cell>
          <cell r="J15">
            <v>17.742000000000001</v>
          </cell>
          <cell r="K15">
            <v>53.765999999999998</v>
          </cell>
          <cell r="L15">
            <v>17.760000000000002</v>
          </cell>
          <cell r="M15">
            <v>54.283000000000001</v>
          </cell>
          <cell r="N15">
            <v>17.785</v>
          </cell>
          <cell r="O15">
            <v>54.6</v>
          </cell>
        </row>
        <row r="16">
          <cell r="B16" t="str">
            <v>MONTON</v>
          </cell>
          <cell r="C16">
            <v>33</v>
          </cell>
          <cell r="D16">
            <v>43.75</v>
          </cell>
          <cell r="E16">
            <v>17.5</v>
          </cell>
          <cell r="F16">
            <v>0.90002285714285712</v>
          </cell>
          <cell r="G16">
            <v>0.86651428571428568</v>
          </cell>
          <cell r="H16">
            <v>15.164</v>
          </cell>
          <cell r="I16">
            <v>39.375999999999998</v>
          </cell>
          <cell r="J16">
            <v>15.178000000000001</v>
          </cell>
          <cell r="K16">
            <v>39.652999999999999</v>
          </cell>
          <cell r="L16">
            <v>15.191000000000001</v>
          </cell>
          <cell r="M16">
            <v>39.947000000000003</v>
          </cell>
          <cell r="N16">
            <v>15.209</v>
          </cell>
          <cell r="O16">
            <v>40.119</v>
          </cell>
        </row>
        <row r="17">
          <cell r="B17" t="str">
            <v>MOUNT STREET</v>
          </cell>
          <cell r="C17">
            <v>33</v>
          </cell>
          <cell r="D17">
            <v>43.75</v>
          </cell>
          <cell r="E17">
            <v>17.5</v>
          </cell>
          <cell r="F17">
            <v>1.0179885714285715</v>
          </cell>
          <cell r="G17">
            <v>0.9242285714285714</v>
          </cell>
          <cell r="H17">
            <v>16.173999999999999</v>
          </cell>
          <cell r="I17">
            <v>44.536999999999999</v>
          </cell>
          <cell r="J17">
            <v>16.190000000000001</v>
          </cell>
          <cell r="K17">
            <v>44.875</v>
          </cell>
          <cell r="L17">
            <v>16.204999999999998</v>
          </cell>
          <cell r="M17">
            <v>45.19</v>
          </cell>
          <cell r="N17">
            <v>16.225999999999999</v>
          </cell>
          <cell r="O17">
            <v>45.384</v>
          </cell>
        </row>
        <row r="18">
          <cell r="B18" t="str">
            <v>BELFIELD</v>
          </cell>
          <cell r="C18">
            <v>33</v>
          </cell>
          <cell r="D18">
            <v>43.75</v>
          </cell>
          <cell r="E18">
            <v>17.5</v>
          </cell>
          <cell r="F18">
            <v>0.85903999999999991</v>
          </cell>
          <cell r="G18">
            <v>0.71879999999999999</v>
          </cell>
          <cell r="H18">
            <v>12.579000000000001</v>
          </cell>
          <cell r="I18">
            <v>37.582999999999998</v>
          </cell>
          <cell r="J18">
            <v>12.585000000000001</v>
          </cell>
          <cell r="K18">
            <v>37.826999999999998</v>
          </cell>
          <cell r="L18">
            <v>12.593999999999999</v>
          </cell>
          <cell r="M18">
            <v>38.158000000000001</v>
          </cell>
          <cell r="N18">
            <v>12.599</v>
          </cell>
          <cell r="O18">
            <v>38.314999999999998</v>
          </cell>
        </row>
        <row r="19">
          <cell r="B19" t="str">
            <v>GALE</v>
          </cell>
          <cell r="C19">
            <v>33</v>
          </cell>
          <cell r="D19">
            <v>43.75</v>
          </cell>
          <cell r="E19">
            <v>17.5</v>
          </cell>
          <cell r="F19">
            <v>0.74523428571428574</v>
          </cell>
          <cell r="G19">
            <v>0.66411428571428566</v>
          </cell>
          <cell r="H19">
            <v>11.622</v>
          </cell>
          <cell r="I19">
            <v>32.603999999999999</v>
          </cell>
          <cell r="J19">
            <v>11.627000000000001</v>
          </cell>
          <cell r="K19">
            <v>32.749000000000002</v>
          </cell>
          <cell r="L19">
            <v>11.635</v>
          </cell>
          <cell r="M19">
            <v>32.941000000000003</v>
          </cell>
          <cell r="N19">
            <v>11.64</v>
          </cell>
          <cell r="O19">
            <v>33.055</v>
          </cell>
        </row>
        <row r="20">
          <cell r="B20" t="str">
            <v>WARDLEWORTH</v>
          </cell>
          <cell r="C20">
            <v>33</v>
          </cell>
          <cell r="D20">
            <v>43.75</v>
          </cell>
          <cell r="E20">
            <v>17.5</v>
          </cell>
          <cell r="F20">
            <v>0.80443428571428577</v>
          </cell>
          <cell r="G20">
            <v>0.68417142857142865</v>
          </cell>
          <cell r="H20">
            <v>11.973000000000001</v>
          </cell>
          <cell r="I20">
            <v>35.194000000000003</v>
          </cell>
          <cell r="J20">
            <v>11.978999999999999</v>
          </cell>
          <cell r="K20">
            <v>35.39</v>
          </cell>
          <cell r="L20">
            <v>11.987</v>
          </cell>
          <cell r="M20">
            <v>35.645000000000003</v>
          </cell>
          <cell r="N20">
            <v>11.992000000000001</v>
          </cell>
          <cell r="O20">
            <v>35.781999999999996</v>
          </cell>
        </row>
        <row r="21">
          <cell r="B21" t="str">
            <v>BISPHAM</v>
          </cell>
          <cell r="C21">
            <v>33</v>
          </cell>
          <cell r="D21">
            <v>43.75</v>
          </cell>
          <cell r="E21">
            <v>17.5</v>
          </cell>
          <cell r="F21">
            <v>0.96747428571428562</v>
          </cell>
          <cell r="G21">
            <v>0.80657142857142861</v>
          </cell>
          <cell r="H21">
            <v>14.115</v>
          </cell>
          <cell r="I21">
            <v>42.326999999999998</v>
          </cell>
          <cell r="J21">
            <v>14.124000000000001</v>
          </cell>
          <cell r="K21">
            <v>42.674999999999997</v>
          </cell>
          <cell r="L21">
            <v>14.145</v>
          </cell>
          <cell r="M21">
            <v>43.287999999999997</v>
          </cell>
          <cell r="N21">
            <v>14.146000000000001</v>
          </cell>
          <cell r="O21">
            <v>43.356000000000002</v>
          </cell>
        </row>
        <row r="22">
          <cell r="B22" t="str">
            <v>NORBRECK</v>
          </cell>
          <cell r="C22">
            <v>33</v>
          </cell>
          <cell r="D22">
            <v>43.75</v>
          </cell>
          <cell r="E22">
            <v>17.5</v>
          </cell>
          <cell r="F22">
            <v>0.72203428571428563</v>
          </cell>
          <cell r="G22">
            <v>0.70600000000000007</v>
          </cell>
          <cell r="H22">
            <v>12.355</v>
          </cell>
          <cell r="I22">
            <v>31.588999999999999</v>
          </cell>
          <cell r="J22">
            <v>12.363</v>
          </cell>
          <cell r="K22">
            <v>31.736999999999998</v>
          </cell>
          <cell r="L22">
            <v>12.378</v>
          </cell>
          <cell r="M22">
            <v>32.017000000000003</v>
          </cell>
          <cell r="N22">
            <v>12.38</v>
          </cell>
          <cell r="O22">
            <v>32.054000000000002</v>
          </cell>
        </row>
        <row r="23">
          <cell r="B23" t="str">
            <v>THORNTON</v>
          </cell>
          <cell r="C23">
            <v>33</v>
          </cell>
          <cell r="D23">
            <v>62.5</v>
          </cell>
          <cell r="E23">
            <v>25</v>
          </cell>
          <cell r="F23">
            <v>0.70668799999999998</v>
          </cell>
          <cell r="G23">
            <v>0.57816000000000001</v>
          </cell>
          <cell r="H23">
            <v>14.454000000000001</v>
          </cell>
          <cell r="I23">
            <v>44.167999999999999</v>
          </cell>
          <cell r="J23">
            <v>14.458</v>
          </cell>
          <cell r="K23">
            <v>44.307000000000002</v>
          </cell>
          <cell r="L23">
            <v>14.471</v>
          </cell>
          <cell r="M23">
            <v>44.616999999999997</v>
          </cell>
          <cell r="N23">
            <v>14.473000000000001</v>
          </cell>
          <cell r="O23">
            <v>44.674999999999997</v>
          </cell>
        </row>
        <row r="24">
          <cell r="B24" t="str">
            <v>THORNTON PRIMARY</v>
          </cell>
          <cell r="C24">
            <v>33</v>
          </cell>
          <cell r="D24">
            <v>43.75</v>
          </cell>
          <cell r="E24">
            <v>17.5</v>
          </cell>
          <cell r="F24">
            <v>0.49206857142857141</v>
          </cell>
          <cell r="G24">
            <v>0.56417142857142855</v>
          </cell>
          <cell r="H24">
            <v>9.8729999999999993</v>
          </cell>
          <cell r="I24">
            <v>21.527999999999999</v>
          </cell>
          <cell r="J24">
            <v>9.8780000000000001</v>
          </cell>
          <cell r="K24">
            <v>21.619</v>
          </cell>
          <cell r="L24">
            <v>9.8889999999999993</v>
          </cell>
          <cell r="M24">
            <v>21.798999999999999</v>
          </cell>
          <cell r="N24">
            <v>9.89</v>
          </cell>
          <cell r="O24">
            <v>21.803999999999998</v>
          </cell>
        </row>
        <row r="25">
          <cell r="B25" t="str">
            <v>WARBRECK</v>
          </cell>
          <cell r="C25">
            <v>33</v>
          </cell>
          <cell r="D25">
            <v>43.75</v>
          </cell>
          <cell r="E25">
            <v>17.5</v>
          </cell>
          <cell r="F25">
            <v>0.80116571428571437</v>
          </cell>
          <cell r="G25">
            <v>0.74319999999999997</v>
          </cell>
          <cell r="H25">
            <v>13.006</v>
          </cell>
          <cell r="I25">
            <v>35.051000000000002</v>
          </cell>
          <cell r="J25">
            <v>13.013999999999999</v>
          </cell>
          <cell r="K25">
            <v>35.234999999999999</v>
          </cell>
          <cell r="L25">
            <v>13.032999999999999</v>
          </cell>
          <cell r="M25">
            <v>35.558999999999997</v>
          </cell>
          <cell r="N25">
            <v>13.034000000000001</v>
          </cell>
          <cell r="O25">
            <v>35.585999999999999</v>
          </cell>
        </row>
        <row r="26">
          <cell r="B26" t="str">
            <v>BLACKBURN</v>
          </cell>
          <cell r="C26">
            <v>33</v>
          </cell>
          <cell r="D26">
            <v>62.5</v>
          </cell>
          <cell r="E26">
            <v>25</v>
          </cell>
          <cell r="F26">
            <v>0.60713600000000001</v>
          </cell>
          <cell r="G26">
            <v>0.4728</v>
          </cell>
          <cell r="H26">
            <v>11.82</v>
          </cell>
          <cell r="I26">
            <v>37.945999999999998</v>
          </cell>
          <cell r="J26">
            <v>11.826000000000001</v>
          </cell>
          <cell r="K26">
            <v>38.113999999999997</v>
          </cell>
          <cell r="L26">
            <v>11.834</v>
          </cell>
          <cell r="M26">
            <v>38.317999999999998</v>
          </cell>
          <cell r="N26">
            <v>11.853999999999999</v>
          </cell>
          <cell r="O26">
            <v>38.594000000000001</v>
          </cell>
        </row>
        <row r="27">
          <cell r="B27" t="str">
            <v>RANDAL STREET</v>
          </cell>
          <cell r="C27">
            <v>33</v>
          </cell>
          <cell r="D27">
            <v>32.75</v>
          </cell>
          <cell r="E27">
            <v>13.1</v>
          </cell>
          <cell r="F27">
            <v>0.87398473282442757</v>
          </cell>
          <cell r="G27">
            <v>0.80709923664122141</v>
          </cell>
          <cell r="H27">
            <v>10.573</v>
          </cell>
          <cell r="I27">
            <v>28.623000000000001</v>
          </cell>
          <cell r="J27">
            <v>10.579000000000001</v>
          </cell>
          <cell r="K27">
            <v>28.748999999999999</v>
          </cell>
          <cell r="L27">
            <v>10.585000000000001</v>
          </cell>
          <cell r="M27">
            <v>28.888000000000002</v>
          </cell>
          <cell r="N27">
            <v>10.602</v>
          </cell>
          <cell r="O27">
            <v>29.074000000000002</v>
          </cell>
        </row>
        <row r="28">
          <cell r="B28" t="str">
            <v>BLACKPOOL</v>
          </cell>
          <cell r="C28">
            <v>33</v>
          </cell>
          <cell r="D28">
            <v>43.75</v>
          </cell>
          <cell r="E28">
            <v>17.5</v>
          </cell>
          <cell r="F28">
            <v>0.79174857142857147</v>
          </cell>
          <cell r="G28">
            <v>0.66342857142857137</v>
          </cell>
          <cell r="H28">
            <v>11.61</v>
          </cell>
          <cell r="I28">
            <v>34.639000000000003</v>
          </cell>
          <cell r="J28">
            <v>11.619</v>
          </cell>
          <cell r="K28">
            <v>34.991999999999997</v>
          </cell>
          <cell r="L28">
            <v>11.631</v>
          </cell>
          <cell r="M28">
            <v>35.408999999999999</v>
          </cell>
          <cell r="N28">
            <v>11.641</v>
          </cell>
          <cell r="O28">
            <v>35.686</v>
          </cell>
        </row>
        <row r="29">
          <cell r="B29" t="str">
            <v>CECIL STREET</v>
          </cell>
          <cell r="C29">
            <v>33</v>
          </cell>
          <cell r="D29">
            <v>54.75</v>
          </cell>
          <cell r="E29">
            <v>21.9</v>
          </cell>
          <cell r="F29">
            <v>0.40933333333333338</v>
          </cell>
          <cell r="G29">
            <v>0.43538812785388131</v>
          </cell>
          <cell r="H29">
            <v>9.5350000000000001</v>
          </cell>
          <cell r="I29">
            <v>22.411000000000001</v>
          </cell>
          <cell r="J29">
            <v>9.5419999999999998</v>
          </cell>
          <cell r="K29">
            <v>22.544</v>
          </cell>
          <cell r="L29">
            <v>9.5500000000000007</v>
          </cell>
          <cell r="M29">
            <v>22.699000000000002</v>
          </cell>
          <cell r="N29">
            <v>9.5570000000000004</v>
          </cell>
          <cell r="O29">
            <v>22.780999999999999</v>
          </cell>
        </row>
        <row r="30">
          <cell r="B30" t="str">
            <v>MARTON</v>
          </cell>
          <cell r="C30">
            <v>33</v>
          </cell>
          <cell r="D30">
            <v>43.75</v>
          </cell>
          <cell r="E30">
            <v>17.5</v>
          </cell>
          <cell r="F30">
            <v>0.69140571428571429</v>
          </cell>
          <cell r="G30">
            <v>0.58542857142857141</v>
          </cell>
          <cell r="H30">
            <v>10.244999999999999</v>
          </cell>
          <cell r="I30">
            <v>30.248999999999999</v>
          </cell>
          <cell r="J30">
            <v>10.252000000000001</v>
          </cell>
          <cell r="K30">
            <v>30.231999999999999</v>
          </cell>
          <cell r="L30">
            <v>10.262</v>
          </cell>
          <cell r="M30">
            <v>30.291</v>
          </cell>
          <cell r="N30">
            <v>10.27</v>
          </cell>
          <cell r="O30">
            <v>30.352</v>
          </cell>
        </row>
        <row r="31">
          <cell r="B31" t="str">
            <v>SQUIRES GATE</v>
          </cell>
          <cell r="C31">
            <v>33</v>
          </cell>
          <cell r="D31">
            <v>43.75</v>
          </cell>
          <cell r="E31">
            <v>17.5</v>
          </cell>
          <cell r="F31">
            <v>0.5301028571428571</v>
          </cell>
          <cell r="G31">
            <v>0.50954285714285719</v>
          </cell>
          <cell r="H31">
            <v>8.9169999999999998</v>
          </cell>
          <cell r="I31">
            <v>23.192</v>
          </cell>
          <cell r="J31">
            <v>8.9239999999999995</v>
          </cell>
          <cell r="K31">
            <v>23.324000000000002</v>
          </cell>
          <cell r="L31">
            <v>8.9309999999999992</v>
          </cell>
          <cell r="M31">
            <v>23.475999999999999</v>
          </cell>
          <cell r="N31">
            <v>8.9369999999999994</v>
          </cell>
          <cell r="O31">
            <v>23.555</v>
          </cell>
        </row>
        <row r="32">
          <cell r="B32" t="str">
            <v>BLOOM STREET</v>
          </cell>
          <cell r="C32">
            <v>33</v>
          </cell>
          <cell r="D32">
            <v>62.5</v>
          </cell>
          <cell r="E32">
            <v>25</v>
          </cell>
          <cell r="F32">
            <v>0.52876800000000002</v>
          </cell>
          <cell r="G32">
            <v>0.45264000000000004</v>
          </cell>
          <cell r="H32">
            <v>11.316000000000001</v>
          </cell>
          <cell r="I32">
            <v>33.048000000000002</v>
          </cell>
          <cell r="J32">
            <v>11.327999999999999</v>
          </cell>
          <cell r="K32">
            <v>33.469000000000001</v>
          </cell>
          <cell r="L32">
            <v>11.343</v>
          </cell>
          <cell r="M32">
            <v>33.835999999999999</v>
          </cell>
          <cell r="N32">
            <v>11.352</v>
          </cell>
          <cell r="O32">
            <v>34.130000000000003</v>
          </cell>
        </row>
        <row r="33">
          <cell r="B33" t="str">
            <v>KNOTT MILL</v>
          </cell>
          <cell r="C33">
            <v>33</v>
          </cell>
          <cell r="D33">
            <v>43.75</v>
          </cell>
          <cell r="E33">
            <v>17.5</v>
          </cell>
          <cell r="F33">
            <v>0.74516571428571432</v>
          </cell>
          <cell r="G33">
            <v>0.63880000000000003</v>
          </cell>
          <cell r="H33">
            <v>11.179</v>
          </cell>
          <cell r="I33">
            <v>32.600999999999999</v>
          </cell>
          <cell r="J33">
            <v>11.191000000000001</v>
          </cell>
          <cell r="K33">
            <v>32.991</v>
          </cell>
          <cell r="L33">
            <v>11.206</v>
          </cell>
          <cell r="M33">
            <v>33.320999999999998</v>
          </cell>
          <cell r="N33">
            <v>11.214</v>
          </cell>
          <cell r="O33">
            <v>33.591999999999999</v>
          </cell>
        </row>
        <row r="34">
          <cell r="B34" t="str">
            <v>BOLTON</v>
          </cell>
          <cell r="C34">
            <v>33</v>
          </cell>
          <cell r="D34">
            <v>43.75</v>
          </cell>
          <cell r="E34">
            <v>17.5</v>
          </cell>
          <cell r="F34">
            <v>1.0788800000000001</v>
          </cell>
          <cell r="G34">
            <v>0.90691428571428578</v>
          </cell>
          <cell r="H34">
            <v>15.871</v>
          </cell>
          <cell r="I34">
            <v>47.201000000000001</v>
          </cell>
          <cell r="J34">
            <v>15.89</v>
          </cell>
          <cell r="K34">
            <v>47.817</v>
          </cell>
          <cell r="L34">
            <v>15.942</v>
          </cell>
          <cell r="M34">
            <v>48.723999999999997</v>
          </cell>
          <cell r="N34">
            <v>15.773</v>
          </cell>
          <cell r="O34">
            <v>48.521999999999998</v>
          </cell>
        </row>
        <row r="35">
          <cell r="B35" t="str">
            <v>PRINCE STREET</v>
          </cell>
          <cell r="C35">
            <v>33</v>
          </cell>
          <cell r="D35">
            <v>43.75</v>
          </cell>
          <cell r="E35">
            <v>17.5</v>
          </cell>
          <cell r="F35">
            <v>0.84431999999999996</v>
          </cell>
          <cell r="G35">
            <v>0.79942857142857149</v>
          </cell>
          <cell r="H35">
            <v>13.99</v>
          </cell>
          <cell r="I35">
            <v>36.939</v>
          </cell>
          <cell r="J35">
            <v>14.005000000000001</v>
          </cell>
          <cell r="K35">
            <v>37.231000000000002</v>
          </cell>
          <cell r="L35">
            <v>14.045</v>
          </cell>
          <cell r="M35">
            <v>37.685000000000002</v>
          </cell>
          <cell r="N35">
            <v>13.914</v>
          </cell>
          <cell r="O35">
            <v>37.470999999999997</v>
          </cell>
        </row>
        <row r="36">
          <cell r="B36" t="str">
            <v>ATHLETIC STREET</v>
          </cell>
          <cell r="C36">
            <v>33</v>
          </cell>
          <cell r="D36">
            <v>43.75</v>
          </cell>
          <cell r="E36">
            <v>17.5</v>
          </cell>
          <cell r="F36">
            <v>0.70045714285714289</v>
          </cell>
          <cell r="G36">
            <v>0.65108571428571427</v>
          </cell>
          <cell r="H36">
            <v>11.394</v>
          </cell>
          <cell r="I36">
            <v>30.645</v>
          </cell>
          <cell r="J36">
            <v>11.398999999999999</v>
          </cell>
          <cell r="K36">
            <v>30.785</v>
          </cell>
          <cell r="L36">
            <v>11.409000000000001</v>
          </cell>
          <cell r="M36">
            <v>31.003</v>
          </cell>
          <cell r="N36">
            <v>11.411</v>
          </cell>
          <cell r="O36">
            <v>31.050999999999998</v>
          </cell>
        </row>
        <row r="37">
          <cell r="B37" t="str">
            <v>BURNLEY</v>
          </cell>
          <cell r="C37">
            <v>33</v>
          </cell>
          <cell r="D37">
            <v>43.75</v>
          </cell>
          <cell r="E37">
            <v>17.5</v>
          </cell>
          <cell r="F37">
            <v>0.88450285714285726</v>
          </cell>
          <cell r="G37">
            <v>0.71702857142857146</v>
          </cell>
          <cell r="H37">
            <v>12.548</v>
          </cell>
          <cell r="I37">
            <v>38.697000000000003</v>
          </cell>
          <cell r="J37">
            <v>12.554</v>
          </cell>
          <cell r="K37">
            <v>38.869999999999997</v>
          </cell>
          <cell r="L37">
            <v>12.564</v>
          </cell>
          <cell r="M37">
            <v>39.122</v>
          </cell>
          <cell r="N37">
            <v>12.567</v>
          </cell>
          <cell r="O37">
            <v>39.173000000000002</v>
          </cell>
        </row>
        <row r="38">
          <cell r="B38" t="str">
            <v>BURNLEY CENTRE</v>
          </cell>
          <cell r="C38">
            <v>33</v>
          </cell>
          <cell r="D38">
            <v>43.75</v>
          </cell>
          <cell r="E38">
            <v>17.5</v>
          </cell>
          <cell r="F38">
            <v>0.71227428571428564</v>
          </cell>
          <cell r="G38">
            <v>0.65565714285714283</v>
          </cell>
          <cell r="H38">
            <v>11.474</v>
          </cell>
          <cell r="I38">
            <v>31.161999999999999</v>
          </cell>
          <cell r="J38">
            <v>11.478999999999999</v>
          </cell>
          <cell r="K38">
            <v>31.305</v>
          </cell>
          <cell r="L38">
            <v>11.489000000000001</v>
          </cell>
          <cell r="M38">
            <v>31.515999999999998</v>
          </cell>
          <cell r="N38">
            <v>11.491</v>
          </cell>
          <cell r="O38">
            <v>31.574000000000002</v>
          </cell>
        </row>
        <row r="39">
          <cell r="B39" t="str">
            <v>HEASANDFORD</v>
          </cell>
          <cell r="C39">
            <v>33</v>
          </cell>
          <cell r="D39">
            <v>43.75</v>
          </cell>
          <cell r="E39">
            <v>17.5</v>
          </cell>
          <cell r="F39">
            <v>0.87252571428571435</v>
          </cell>
          <cell r="G39">
            <v>0.70502857142857134</v>
          </cell>
          <cell r="H39">
            <v>12.337999999999999</v>
          </cell>
          <cell r="I39">
            <v>38.173000000000002</v>
          </cell>
          <cell r="J39">
            <v>12.343999999999999</v>
          </cell>
          <cell r="K39">
            <v>38.319000000000003</v>
          </cell>
          <cell r="L39">
            <v>12.353999999999999</v>
          </cell>
          <cell r="M39">
            <v>38.475999999999999</v>
          </cell>
          <cell r="N39">
            <v>12.356</v>
          </cell>
          <cell r="O39">
            <v>38.530999999999999</v>
          </cell>
        </row>
        <row r="40">
          <cell r="B40" t="str">
            <v>BURY</v>
          </cell>
          <cell r="C40">
            <v>33</v>
          </cell>
          <cell r="D40">
            <v>43.8</v>
          </cell>
          <cell r="E40">
            <v>17.5</v>
          </cell>
          <cell r="F40">
            <v>1.0299543378995435</v>
          </cell>
          <cell r="G40">
            <v>0.82805714285714282</v>
          </cell>
          <cell r="H40">
            <v>14.491</v>
          </cell>
          <cell r="I40">
            <v>45.112000000000002</v>
          </cell>
          <cell r="J40">
            <v>14.534000000000001</v>
          </cell>
          <cell r="K40">
            <v>45.646999999999998</v>
          </cell>
          <cell r="L40">
            <v>14.441000000000001</v>
          </cell>
          <cell r="M40">
            <v>45.843000000000004</v>
          </cell>
          <cell r="N40">
            <v>14.448</v>
          </cell>
          <cell r="O40">
            <v>46.037999999999997</v>
          </cell>
        </row>
        <row r="41">
          <cell r="B41" t="str">
            <v>BURY TOWN CENTRE</v>
          </cell>
          <cell r="C41">
            <v>33</v>
          </cell>
          <cell r="D41">
            <v>43.75</v>
          </cell>
          <cell r="E41">
            <v>17.5</v>
          </cell>
          <cell r="F41">
            <v>0.93810285714285713</v>
          </cell>
          <cell r="G41">
            <v>0.78685714285714281</v>
          </cell>
          <cell r="H41">
            <v>13.77</v>
          </cell>
          <cell r="I41">
            <v>41.042000000000002</v>
          </cell>
          <cell r="J41">
            <v>13.808999999999999</v>
          </cell>
          <cell r="K41">
            <v>41.47</v>
          </cell>
          <cell r="L41">
            <v>13.725</v>
          </cell>
          <cell r="M41">
            <v>41.601999999999997</v>
          </cell>
          <cell r="N41">
            <v>13.731999999999999</v>
          </cell>
          <cell r="O41">
            <v>41.759</v>
          </cell>
        </row>
        <row r="42">
          <cell r="B42" t="str">
            <v>DUMERS LANE</v>
          </cell>
          <cell r="C42">
            <v>33</v>
          </cell>
          <cell r="D42">
            <v>43.75</v>
          </cell>
          <cell r="E42">
            <v>17.5</v>
          </cell>
          <cell r="F42">
            <v>0.69885714285714284</v>
          </cell>
          <cell r="G42">
            <v>0.69268571428571424</v>
          </cell>
          <cell r="H42">
            <v>12.122</v>
          </cell>
          <cell r="I42">
            <v>30.574999999999999</v>
          </cell>
          <cell r="J42">
            <v>12.154999999999999</v>
          </cell>
          <cell r="K42">
            <v>30.838000000000001</v>
          </cell>
          <cell r="L42">
            <v>12.087</v>
          </cell>
          <cell r="M42">
            <v>30.806000000000001</v>
          </cell>
          <cell r="N42">
            <v>12.092000000000001</v>
          </cell>
          <cell r="O42">
            <v>30.916</v>
          </cell>
        </row>
        <row r="43">
          <cell r="B43" t="str">
            <v>HEAP BRIDGE</v>
          </cell>
          <cell r="C43">
            <v>33</v>
          </cell>
          <cell r="D43">
            <v>33.405000000000001</v>
          </cell>
          <cell r="E43">
            <v>13.1</v>
          </cell>
          <cell r="F43">
            <v>0.97446490046400236</v>
          </cell>
          <cell r="G43">
            <v>0.9369465648854961</v>
          </cell>
          <cell r="H43">
            <v>12.273999999999999</v>
          </cell>
          <cell r="I43">
            <v>32.552</v>
          </cell>
          <cell r="J43">
            <v>12.311</v>
          </cell>
          <cell r="K43">
            <v>32.828000000000003</v>
          </cell>
          <cell r="L43">
            <v>12.239000000000001</v>
          </cell>
          <cell r="M43">
            <v>32.795000000000002</v>
          </cell>
          <cell r="N43">
            <v>12.244</v>
          </cell>
          <cell r="O43">
            <v>32.896000000000001</v>
          </cell>
        </row>
        <row r="44">
          <cell r="B44" t="str">
            <v>HOLT STREET</v>
          </cell>
          <cell r="C44">
            <v>33</v>
          </cell>
          <cell r="D44">
            <v>33.405000000000001</v>
          </cell>
          <cell r="E44">
            <v>13.1</v>
          </cell>
          <cell r="F44">
            <v>0.65621912887292322</v>
          </cell>
          <cell r="G44">
            <v>0.76832061068702284</v>
          </cell>
          <cell r="H44">
            <v>10.065</v>
          </cell>
          <cell r="I44">
            <v>21.920999999999999</v>
          </cell>
          <cell r="J44">
            <v>10.089</v>
          </cell>
          <cell r="K44">
            <v>22.125</v>
          </cell>
          <cell r="L44">
            <v>10.044</v>
          </cell>
          <cell r="M44">
            <v>22.216000000000001</v>
          </cell>
          <cell r="N44">
            <v>10.048</v>
          </cell>
          <cell r="O44">
            <v>22.245000000000001</v>
          </cell>
        </row>
        <row r="45">
          <cell r="B45" t="str">
            <v>WOOLFOLD</v>
          </cell>
          <cell r="C45">
            <v>33</v>
          </cell>
          <cell r="D45">
            <v>33.405000000000001</v>
          </cell>
          <cell r="E45">
            <v>13.1</v>
          </cell>
          <cell r="F45">
            <v>1.0419997006436161</v>
          </cell>
          <cell r="G45">
            <v>0.98732824427480914</v>
          </cell>
          <cell r="H45">
            <v>12.933999999999999</v>
          </cell>
          <cell r="I45">
            <v>34.808</v>
          </cell>
          <cell r="J45">
            <v>12.97</v>
          </cell>
          <cell r="K45">
            <v>35.130000000000003</v>
          </cell>
          <cell r="L45">
            <v>12.896000000000001</v>
          </cell>
          <cell r="M45">
            <v>35.204999999999998</v>
          </cell>
          <cell r="N45">
            <v>12.901</v>
          </cell>
          <cell r="O45">
            <v>35.298999999999999</v>
          </cell>
        </row>
        <row r="46">
          <cell r="B46" t="str">
            <v>BUXTON</v>
          </cell>
          <cell r="C46">
            <v>33</v>
          </cell>
          <cell r="D46">
            <v>43.75</v>
          </cell>
          <cell r="E46">
            <v>17.5</v>
          </cell>
          <cell r="F46">
            <v>1.09744</v>
          </cell>
          <cell r="G46">
            <v>0.88542857142857134</v>
          </cell>
          <cell r="H46">
            <v>15.494999999999999</v>
          </cell>
          <cell r="I46">
            <v>48.012999999999998</v>
          </cell>
          <cell r="J46">
            <v>15.5</v>
          </cell>
          <cell r="K46">
            <v>48.121000000000002</v>
          </cell>
          <cell r="L46">
            <v>15.507</v>
          </cell>
          <cell r="M46">
            <v>48.338000000000001</v>
          </cell>
          <cell r="N46">
            <v>15.507</v>
          </cell>
          <cell r="O46">
            <v>48.395000000000003</v>
          </cell>
        </row>
        <row r="47">
          <cell r="B47" t="str">
            <v>TUNSTEAD</v>
          </cell>
          <cell r="C47">
            <v>33</v>
          </cell>
          <cell r="D47">
            <v>62.5</v>
          </cell>
          <cell r="E47">
            <v>25</v>
          </cell>
          <cell r="F47">
            <v>0.58942399999999995</v>
          </cell>
          <cell r="G47">
            <v>0.53476000000000001</v>
          </cell>
          <cell r="H47">
            <v>13.369</v>
          </cell>
          <cell r="I47">
            <v>36.838999999999999</v>
          </cell>
          <cell r="J47">
            <v>13.372999999999999</v>
          </cell>
          <cell r="K47">
            <v>36.887999999999998</v>
          </cell>
          <cell r="L47">
            <v>13.378</v>
          </cell>
          <cell r="M47">
            <v>36.994999999999997</v>
          </cell>
          <cell r="N47">
            <v>13.378</v>
          </cell>
          <cell r="O47">
            <v>37.018000000000001</v>
          </cell>
        </row>
        <row r="48">
          <cell r="B48" t="str">
            <v>CAPONTREE</v>
          </cell>
          <cell r="C48">
            <v>33</v>
          </cell>
          <cell r="D48">
            <v>62.5</v>
          </cell>
          <cell r="E48">
            <v>25</v>
          </cell>
          <cell r="F48">
            <v>0.13156800000000002</v>
          </cell>
          <cell r="G48">
            <v>0.14743999999999999</v>
          </cell>
          <cell r="H48">
            <v>3.6859999999999999</v>
          </cell>
          <cell r="I48">
            <v>8.2230000000000008</v>
          </cell>
          <cell r="J48">
            <v>3.6869999999999998</v>
          </cell>
          <cell r="K48">
            <v>8.2680000000000007</v>
          </cell>
          <cell r="L48">
            <v>3.7010000000000001</v>
          </cell>
          <cell r="M48">
            <v>8.3970000000000002</v>
          </cell>
          <cell r="N48">
            <v>3.7029999999999998</v>
          </cell>
          <cell r="O48">
            <v>8.44</v>
          </cell>
        </row>
        <row r="49">
          <cell r="B49" t="str">
            <v>CARLISLE</v>
          </cell>
          <cell r="C49">
            <v>33</v>
          </cell>
          <cell r="D49">
            <v>62.5</v>
          </cell>
          <cell r="E49">
            <v>25</v>
          </cell>
          <cell r="F49">
            <v>0.97766399999999998</v>
          </cell>
          <cell r="G49">
            <v>0.83043999999999996</v>
          </cell>
          <cell r="H49">
            <v>20.760999999999999</v>
          </cell>
          <cell r="I49">
            <v>61.103999999999999</v>
          </cell>
          <cell r="J49">
            <v>20.771000000000001</v>
          </cell>
          <cell r="K49">
            <v>61.378</v>
          </cell>
          <cell r="L49">
            <v>20.808</v>
          </cell>
          <cell r="M49">
            <v>62.146999999999998</v>
          </cell>
          <cell r="N49">
            <v>20.827000000000002</v>
          </cell>
          <cell r="O49">
            <v>62.414999999999999</v>
          </cell>
        </row>
        <row r="50">
          <cell r="B50" t="str">
            <v>FUSEHILL</v>
          </cell>
          <cell r="C50">
            <v>33</v>
          </cell>
          <cell r="D50">
            <v>43.75</v>
          </cell>
          <cell r="E50">
            <v>17.5</v>
          </cell>
          <cell r="F50">
            <v>1.0246171428571429</v>
          </cell>
          <cell r="G50">
            <v>1.0061714285714285</v>
          </cell>
          <cell r="H50">
            <v>17.608000000000001</v>
          </cell>
          <cell r="I50">
            <v>44.826999999999998</v>
          </cell>
          <cell r="J50">
            <v>17.616</v>
          </cell>
          <cell r="K50">
            <v>45.012999999999998</v>
          </cell>
          <cell r="L50">
            <v>17.643999999999998</v>
          </cell>
          <cell r="M50">
            <v>45.497999999999998</v>
          </cell>
          <cell r="N50">
            <v>17.658000000000001</v>
          </cell>
          <cell r="O50">
            <v>45.654000000000003</v>
          </cell>
        </row>
        <row r="51">
          <cell r="B51" t="str">
            <v>PETTERILL BANK</v>
          </cell>
          <cell r="C51">
            <v>33</v>
          </cell>
          <cell r="D51">
            <v>43.75</v>
          </cell>
          <cell r="E51">
            <v>17.5</v>
          </cell>
          <cell r="F51">
            <v>0.87478857142857136</v>
          </cell>
          <cell r="G51">
            <v>0.93119999999999992</v>
          </cell>
          <cell r="H51">
            <v>16.295999999999999</v>
          </cell>
          <cell r="I51">
            <v>38.271999999999998</v>
          </cell>
          <cell r="J51">
            <v>16.303000000000001</v>
          </cell>
          <cell r="K51">
            <v>38.418999999999997</v>
          </cell>
          <cell r="L51">
            <v>16.327000000000002</v>
          </cell>
          <cell r="M51">
            <v>38.820999999999998</v>
          </cell>
          <cell r="N51">
            <v>16.338999999999999</v>
          </cell>
          <cell r="O51">
            <v>38.927</v>
          </cell>
        </row>
        <row r="52">
          <cell r="B52" t="str">
            <v>WESTLINTON</v>
          </cell>
          <cell r="C52">
            <v>33</v>
          </cell>
          <cell r="D52">
            <v>33.405000000000001</v>
          </cell>
          <cell r="E52">
            <v>13.1</v>
          </cell>
          <cell r="F52">
            <v>0.3471935339021105</v>
          </cell>
          <cell r="G52">
            <v>0.41374045801526715</v>
          </cell>
          <cell r="H52">
            <v>5.42</v>
          </cell>
          <cell r="I52">
            <v>11.598000000000001</v>
          </cell>
          <cell r="J52">
            <v>5.4210000000000003</v>
          </cell>
          <cell r="K52">
            <v>11.619</v>
          </cell>
          <cell r="L52">
            <v>5.4349999999999996</v>
          </cell>
          <cell r="M52">
            <v>11.794</v>
          </cell>
          <cell r="N52">
            <v>5.4359999999999999</v>
          </cell>
          <cell r="O52">
            <v>11.811999999999999</v>
          </cell>
        </row>
        <row r="53">
          <cell r="B53" t="str">
            <v>WIGTON</v>
          </cell>
          <cell r="C53">
            <v>33</v>
          </cell>
          <cell r="D53">
            <v>33.405000000000001</v>
          </cell>
          <cell r="E53">
            <v>13.1</v>
          </cell>
          <cell r="F53">
            <v>0.58389462655291124</v>
          </cell>
          <cell r="G53">
            <v>0.63961832061068702</v>
          </cell>
          <cell r="H53">
            <v>8.3789999999999996</v>
          </cell>
          <cell r="I53">
            <v>19.504999999999999</v>
          </cell>
          <cell r="J53">
            <v>8.3829999999999991</v>
          </cell>
          <cell r="K53">
            <v>19.596</v>
          </cell>
          <cell r="L53">
            <v>8.39</v>
          </cell>
          <cell r="M53">
            <v>19.716999999999999</v>
          </cell>
          <cell r="N53">
            <v>8.4</v>
          </cell>
          <cell r="O53">
            <v>19.806000000000001</v>
          </cell>
        </row>
        <row r="54">
          <cell r="B54" t="str">
            <v>WREAY</v>
          </cell>
          <cell r="C54">
            <v>33</v>
          </cell>
          <cell r="D54">
            <v>62.5</v>
          </cell>
          <cell r="E54">
            <v>25</v>
          </cell>
          <cell r="F54">
            <v>0.161472</v>
          </cell>
          <cell r="G54">
            <v>0.1928</v>
          </cell>
          <cell r="H54">
            <v>4.82</v>
          </cell>
          <cell r="I54">
            <v>10.092000000000001</v>
          </cell>
          <cell r="J54">
            <v>4.8209999999999997</v>
          </cell>
          <cell r="K54">
            <v>10.11</v>
          </cell>
          <cell r="L54">
            <v>4.827</v>
          </cell>
          <cell r="M54">
            <v>10.162000000000001</v>
          </cell>
          <cell r="N54">
            <v>4.8280000000000003</v>
          </cell>
          <cell r="O54">
            <v>10.177</v>
          </cell>
        </row>
        <row r="55">
          <cell r="B55" t="str">
            <v>CARRINGTON</v>
          </cell>
          <cell r="C55">
            <v>33</v>
          </cell>
          <cell r="D55">
            <v>62.5</v>
          </cell>
          <cell r="E55">
            <v>25</v>
          </cell>
          <cell r="F55">
            <v>0.78174399999999999</v>
          </cell>
          <cell r="G55">
            <v>0.61324000000000001</v>
          </cell>
          <cell r="H55">
            <v>15.331</v>
          </cell>
          <cell r="I55">
            <v>48.859000000000002</v>
          </cell>
          <cell r="J55">
            <v>15.335000000000001</v>
          </cell>
          <cell r="K55">
            <v>48.973999999999997</v>
          </cell>
          <cell r="L55">
            <v>15.342000000000001</v>
          </cell>
          <cell r="M55">
            <v>49.183</v>
          </cell>
          <cell r="N55">
            <v>15.346</v>
          </cell>
          <cell r="O55">
            <v>49.28</v>
          </cell>
        </row>
        <row r="56">
          <cell r="B56" t="str">
            <v>CASTLETON</v>
          </cell>
          <cell r="C56">
            <v>33</v>
          </cell>
          <cell r="D56">
            <v>62.5</v>
          </cell>
          <cell r="E56">
            <v>25</v>
          </cell>
          <cell r="F56">
            <v>0.53073599999999999</v>
          </cell>
          <cell r="G56">
            <v>0.46004</v>
          </cell>
          <cell r="H56">
            <v>11.500999999999999</v>
          </cell>
          <cell r="I56">
            <v>33.170999999999999</v>
          </cell>
          <cell r="J56">
            <v>11.507999999999999</v>
          </cell>
          <cell r="K56">
            <v>33.445</v>
          </cell>
          <cell r="L56">
            <v>11.52</v>
          </cell>
          <cell r="M56">
            <v>33.796999999999997</v>
          </cell>
          <cell r="N56">
            <v>11.526</v>
          </cell>
          <cell r="O56">
            <v>33.991999999999997</v>
          </cell>
        </row>
        <row r="57">
          <cell r="B57" t="str">
            <v>HEADY HILL</v>
          </cell>
          <cell r="C57">
            <v>33</v>
          </cell>
          <cell r="D57">
            <v>43.75</v>
          </cell>
          <cell r="E57">
            <v>17.5</v>
          </cell>
          <cell r="F57">
            <v>0.43890285714285721</v>
          </cell>
          <cell r="G57">
            <v>0.498</v>
          </cell>
          <cell r="H57">
            <v>8.7149999999999999</v>
          </cell>
          <cell r="I57">
            <v>19.202000000000002</v>
          </cell>
          <cell r="J57">
            <v>8.7200000000000006</v>
          </cell>
          <cell r="K57">
            <v>19.289000000000001</v>
          </cell>
          <cell r="L57">
            <v>8.7289999999999992</v>
          </cell>
          <cell r="M57">
            <v>19.41</v>
          </cell>
          <cell r="N57">
            <v>8.7330000000000005</v>
          </cell>
          <cell r="O57">
            <v>19.488</v>
          </cell>
        </row>
        <row r="58">
          <cell r="B58" t="str">
            <v>WOODBINE STREET</v>
          </cell>
          <cell r="C58">
            <v>33</v>
          </cell>
          <cell r="D58">
            <v>33.405000000000001</v>
          </cell>
          <cell r="E58">
            <v>13.1</v>
          </cell>
          <cell r="F58">
            <v>0.67325250710971407</v>
          </cell>
          <cell r="G58">
            <v>0.70534351145038177</v>
          </cell>
          <cell r="H58">
            <v>9.24</v>
          </cell>
          <cell r="I58">
            <v>22.49</v>
          </cell>
          <cell r="J58">
            <v>9.2449999999999992</v>
          </cell>
          <cell r="K58">
            <v>22.61</v>
          </cell>
          <cell r="L58">
            <v>9.2530000000000001</v>
          </cell>
          <cell r="M58">
            <v>22.759</v>
          </cell>
          <cell r="N58">
            <v>9.2569999999999997</v>
          </cell>
          <cell r="O58">
            <v>22.818999999999999</v>
          </cell>
        </row>
        <row r="59">
          <cell r="B59" t="str">
            <v>CHADDERTON</v>
          </cell>
          <cell r="C59">
            <v>33</v>
          </cell>
          <cell r="D59">
            <v>62.5</v>
          </cell>
          <cell r="E59">
            <v>25</v>
          </cell>
          <cell r="F59">
            <v>0.69443200000000005</v>
          </cell>
          <cell r="G59">
            <v>0.55603999999999998</v>
          </cell>
          <cell r="H59">
            <v>13.901</v>
          </cell>
          <cell r="I59">
            <v>43.402000000000001</v>
          </cell>
          <cell r="J59">
            <v>13.930999999999999</v>
          </cell>
          <cell r="K59">
            <v>43.976999999999997</v>
          </cell>
          <cell r="L59">
            <v>13.98</v>
          </cell>
          <cell r="M59">
            <v>44.774999999999999</v>
          </cell>
          <cell r="N59">
            <v>13.856</v>
          </cell>
          <cell r="O59">
            <v>44.512999999999998</v>
          </cell>
        </row>
        <row r="60">
          <cell r="B60" t="str">
            <v>FAILSWORTH</v>
          </cell>
          <cell r="C60">
            <v>33</v>
          </cell>
          <cell r="D60">
            <v>43.75</v>
          </cell>
          <cell r="E60">
            <v>17.5</v>
          </cell>
          <cell r="F60">
            <v>0.83195428571428576</v>
          </cell>
          <cell r="G60">
            <v>0.71965714285714277</v>
          </cell>
          <cell r="H60">
            <v>12.593999999999999</v>
          </cell>
          <cell r="I60">
            <v>36.398000000000003</v>
          </cell>
          <cell r="J60">
            <v>12.621</v>
          </cell>
          <cell r="K60">
            <v>36.75</v>
          </cell>
          <cell r="L60">
            <v>12.663</v>
          </cell>
          <cell r="M60">
            <v>37.259</v>
          </cell>
          <cell r="N60">
            <v>12.558999999999999</v>
          </cell>
          <cell r="O60">
            <v>37.04</v>
          </cell>
        </row>
        <row r="61">
          <cell r="B61" t="str">
            <v>HOLLINWOOD</v>
          </cell>
          <cell r="C61">
            <v>33</v>
          </cell>
          <cell r="D61">
            <v>62.5</v>
          </cell>
          <cell r="E61">
            <v>25</v>
          </cell>
          <cell r="F61">
            <v>0.637984</v>
          </cell>
          <cell r="G61">
            <v>0.52771999999999997</v>
          </cell>
          <cell r="H61">
            <v>13.193</v>
          </cell>
          <cell r="I61">
            <v>39.874000000000002</v>
          </cell>
          <cell r="J61">
            <v>13.22</v>
          </cell>
          <cell r="K61">
            <v>40.411999999999999</v>
          </cell>
          <cell r="L61">
            <v>13.266</v>
          </cell>
          <cell r="M61">
            <v>41.085000000000001</v>
          </cell>
          <cell r="N61">
            <v>13.153</v>
          </cell>
          <cell r="O61">
            <v>40.838999999999999</v>
          </cell>
        </row>
        <row r="62">
          <cell r="B62" t="str">
            <v>LANGLEY</v>
          </cell>
          <cell r="C62">
            <v>33</v>
          </cell>
          <cell r="D62">
            <v>43.75</v>
          </cell>
          <cell r="E62">
            <v>17.5</v>
          </cell>
          <cell r="F62">
            <v>0.72886857142857142</v>
          </cell>
          <cell r="G62">
            <v>0.66559999999999997</v>
          </cell>
          <cell r="H62">
            <v>11.648</v>
          </cell>
          <cell r="I62">
            <v>31.888000000000002</v>
          </cell>
          <cell r="J62">
            <v>11.669</v>
          </cell>
          <cell r="K62">
            <v>32.195</v>
          </cell>
          <cell r="L62">
            <v>11.707000000000001</v>
          </cell>
          <cell r="M62">
            <v>32.628</v>
          </cell>
          <cell r="N62">
            <v>11.619</v>
          </cell>
          <cell r="O62">
            <v>32.441000000000003</v>
          </cell>
        </row>
        <row r="63">
          <cell r="B63" t="str">
            <v>NEW MOSTON</v>
          </cell>
          <cell r="C63">
            <v>33</v>
          </cell>
          <cell r="D63">
            <v>43.75</v>
          </cell>
          <cell r="E63">
            <v>17.5</v>
          </cell>
          <cell r="F63">
            <v>0.88546285714285711</v>
          </cell>
          <cell r="G63">
            <v>0.73674285714285714</v>
          </cell>
          <cell r="H63">
            <v>12.893000000000001</v>
          </cell>
          <cell r="I63">
            <v>38.738999999999997</v>
          </cell>
          <cell r="J63">
            <v>12.92</v>
          </cell>
          <cell r="K63">
            <v>39.198999999999998</v>
          </cell>
          <cell r="L63">
            <v>12.962999999999999</v>
          </cell>
          <cell r="M63">
            <v>39.823</v>
          </cell>
          <cell r="N63">
            <v>12.855</v>
          </cell>
          <cell r="O63">
            <v>39.601999999999997</v>
          </cell>
        </row>
        <row r="64">
          <cell r="B64" t="str">
            <v>NEWTON HEATH A</v>
          </cell>
          <cell r="C64">
            <v>33</v>
          </cell>
          <cell r="D64">
            <v>43.75</v>
          </cell>
          <cell r="E64">
            <v>17.5</v>
          </cell>
          <cell r="F64">
            <v>0.5072914285714285</v>
          </cell>
          <cell r="G64">
            <v>0.58291428571428572</v>
          </cell>
          <cell r="H64">
            <v>10.201000000000001</v>
          </cell>
          <cell r="I64">
            <v>22.193999999999999</v>
          </cell>
          <cell r="J64">
            <v>10.218</v>
          </cell>
          <cell r="K64">
            <v>22.334</v>
          </cell>
          <cell r="L64">
            <v>10.246</v>
          </cell>
          <cell r="M64">
            <v>22.571999999999999</v>
          </cell>
          <cell r="N64">
            <v>10.180999999999999</v>
          </cell>
          <cell r="O64">
            <v>22.449000000000002</v>
          </cell>
        </row>
        <row r="65">
          <cell r="B65" t="str">
            <v>TOWNLEY STREET</v>
          </cell>
          <cell r="C65">
            <v>33</v>
          </cell>
          <cell r="D65">
            <v>43.75</v>
          </cell>
          <cell r="E65">
            <v>17.5</v>
          </cell>
          <cell r="F65">
            <v>0.7519542857142858</v>
          </cell>
          <cell r="G65">
            <v>0.67502857142857142</v>
          </cell>
          <cell r="H65">
            <v>11.813000000000001</v>
          </cell>
          <cell r="I65">
            <v>32.898000000000003</v>
          </cell>
          <cell r="J65">
            <v>11.834</v>
          </cell>
          <cell r="K65">
            <v>33.201999999999998</v>
          </cell>
          <cell r="L65">
            <v>11.872999999999999</v>
          </cell>
          <cell r="M65">
            <v>33.64</v>
          </cell>
          <cell r="N65">
            <v>11.782999999999999</v>
          </cell>
          <cell r="O65">
            <v>33.435000000000002</v>
          </cell>
        </row>
        <row r="66">
          <cell r="B66" t="str">
            <v>DENTON EAST</v>
          </cell>
          <cell r="C66">
            <v>33</v>
          </cell>
          <cell r="D66">
            <v>43.75</v>
          </cell>
          <cell r="E66">
            <v>17.5</v>
          </cell>
          <cell r="F66">
            <v>0.70694857142857137</v>
          </cell>
          <cell r="G66">
            <v>0.70188571428571422</v>
          </cell>
          <cell r="H66">
            <v>12.282999999999999</v>
          </cell>
          <cell r="I66">
            <v>30.928999999999998</v>
          </cell>
          <cell r="J66">
            <v>12.294</v>
          </cell>
          <cell r="K66">
            <v>31.135999999999999</v>
          </cell>
          <cell r="L66">
            <v>12.311</v>
          </cell>
          <cell r="M66">
            <v>31.471</v>
          </cell>
          <cell r="N66">
            <v>12.313000000000001</v>
          </cell>
          <cell r="O66">
            <v>31.5</v>
          </cell>
        </row>
        <row r="67">
          <cell r="B67" t="str">
            <v>DENTON WEST</v>
          </cell>
          <cell r="C67">
            <v>33</v>
          </cell>
          <cell r="D67">
            <v>43.75</v>
          </cell>
          <cell r="E67">
            <v>17.5</v>
          </cell>
          <cell r="F67">
            <v>0.75126857142857151</v>
          </cell>
          <cell r="G67">
            <v>0.73994285714285712</v>
          </cell>
          <cell r="H67">
            <v>12.949</v>
          </cell>
          <cell r="I67">
            <v>32.868000000000002</v>
          </cell>
          <cell r="J67">
            <v>12.961</v>
          </cell>
          <cell r="K67">
            <v>33.1</v>
          </cell>
          <cell r="L67">
            <v>12.978999999999999</v>
          </cell>
          <cell r="M67">
            <v>33.476999999999997</v>
          </cell>
          <cell r="N67">
            <v>12.983000000000001</v>
          </cell>
          <cell r="O67">
            <v>33.512999999999998</v>
          </cell>
        </row>
        <row r="68">
          <cell r="B68" t="str">
            <v>DROYLSDEN</v>
          </cell>
          <cell r="C68">
            <v>33</v>
          </cell>
          <cell r="D68">
            <v>43.75</v>
          </cell>
          <cell r="E68">
            <v>17.5</v>
          </cell>
          <cell r="F68">
            <v>1.0004342857142856</v>
          </cell>
          <cell r="G68">
            <v>0.85308571428571434</v>
          </cell>
          <cell r="H68">
            <v>14.929</v>
          </cell>
          <cell r="I68">
            <v>43.768999999999998</v>
          </cell>
          <cell r="J68">
            <v>14.944000000000001</v>
          </cell>
          <cell r="K68">
            <v>44.26</v>
          </cell>
          <cell r="L68">
            <v>14.965999999999999</v>
          </cell>
          <cell r="M68">
            <v>44.899000000000001</v>
          </cell>
          <cell r="N68">
            <v>14.971</v>
          </cell>
          <cell r="O68">
            <v>44.982999999999997</v>
          </cell>
        </row>
        <row r="69">
          <cell r="B69" t="str">
            <v>EGREMONT</v>
          </cell>
          <cell r="C69">
            <v>33</v>
          </cell>
          <cell r="D69">
            <v>62.5</v>
          </cell>
          <cell r="E69">
            <v>25</v>
          </cell>
          <cell r="F69">
            <v>0.50695999999999997</v>
          </cell>
          <cell r="G69">
            <v>0.47176000000000001</v>
          </cell>
          <cell r="H69">
            <v>11.794</v>
          </cell>
          <cell r="I69">
            <v>31.684999999999999</v>
          </cell>
          <cell r="J69">
            <v>11.801</v>
          </cell>
          <cell r="K69">
            <v>31.91</v>
          </cell>
          <cell r="L69">
            <v>11.826000000000001</v>
          </cell>
          <cell r="M69">
            <v>32.311999999999998</v>
          </cell>
          <cell r="N69">
            <v>11.837</v>
          </cell>
          <cell r="O69">
            <v>32.472999999999999</v>
          </cell>
        </row>
        <row r="70">
          <cell r="B70" t="str">
            <v>HENSINGHAM</v>
          </cell>
          <cell r="C70">
            <v>33</v>
          </cell>
          <cell r="D70">
            <v>33.405000000000001</v>
          </cell>
          <cell r="E70">
            <v>13.1</v>
          </cell>
          <cell r="F70">
            <v>0.57623110312827419</v>
          </cell>
          <cell r="G70">
            <v>0.65648854961832059</v>
          </cell>
          <cell r="H70">
            <v>8.6</v>
          </cell>
          <cell r="I70">
            <v>19.248999999999999</v>
          </cell>
          <cell r="J70">
            <v>8.6050000000000004</v>
          </cell>
          <cell r="K70">
            <v>19.379000000000001</v>
          </cell>
          <cell r="L70">
            <v>8.625</v>
          </cell>
          <cell r="M70">
            <v>19.638000000000002</v>
          </cell>
          <cell r="N70">
            <v>8.6300000000000008</v>
          </cell>
          <cell r="O70">
            <v>19.678999999999998</v>
          </cell>
        </row>
        <row r="71">
          <cell r="B71" t="str">
            <v>SLIPWAY</v>
          </cell>
          <cell r="C71">
            <v>33</v>
          </cell>
          <cell r="D71">
            <v>43.75</v>
          </cell>
          <cell r="E71">
            <v>17.5</v>
          </cell>
          <cell r="F71">
            <v>0.45225142857142858</v>
          </cell>
          <cell r="G71">
            <v>0.50588571428571427</v>
          </cell>
          <cell r="H71">
            <v>8.8529999999999998</v>
          </cell>
          <cell r="I71">
            <v>19.786000000000001</v>
          </cell>
          <cell r="J71">
            <v>8.8580000000000005</v>
          </cell>
          <cell r="K71">
            <v>19.922000000000001</v>
          </cell>
          <cell r="L71">
            <v>8.8770000000000007</v>
          </cell>
          <cell r="M71">
            <v>20.181000000000001</v>
          </cell>
          <cell r="N71">
            <v>8.8829999999999991</v>
          </cell>
          <cell r="O71">
            <v>20.225000000000001</v>
          </cell>
        </row>
        <row r="72">
          <cell r="B72" t="str">
            <v>BLACKFRIARS A</v>
          </cell>
          <cell r="C72">
            <v>33</v>
          </cell>
          <cell r="D72">
            <v>44.6</v>
          </cell>
          <cell r="E72">
            <v>17.5</v>
          </cell>
          <cell r="F72">
            <v>0.85329596412556052</v>
          </cell>
          <cell r="G72">
            <v>0.82571428571428562</v>
          </cell>
          <cell r="H72">
            <v>14.45</v>
          </cell>
          <cell r="I72">
            <v>38.057000000000002</v>
          </cell>
          <cell r="J72">
            <v>14.467000000000001</v>
          </cell>
          <cell r="K72">
            <v>38.417000000000002</v>
          </cell>
          <cell r="L72">
            <v>14.493</v>
          </cell>
          <cell r="M72">
            <v>38.853000000000002</v>
          </cell>
          <cell r="N72">
            <v>14.51</v>
          </cell>
          <cell r="O72">
            <v>39.143999999999998</v>
          </cell>
        </row>
        <row r="73">
          <cell r="B73" t="str">
            <v>BLACKFRIARS B</v>
          </cell>
          <cell r="C73">
            <v>33</v>
          </cell>
          <cell r="D73">
            <v>44.6</v>
          </cell>
          <cell r="E73">
            <v>17.5</v>
          </cell>
          <cell r="F73">
            <v>0.85381165919282509</v>
          </cell>
          <cell r="G73">
            <v>0.82634285714285716</v>
          </cell>
          <cell r="H73">
            <v>14.461</v>
          </cell>
          <cell r="I73">
            <v>38.08</v>
          </cell>
          <cell r="J73">
            <v>14.478</v>
          </cell>
          <cell r="K73">
            <v>38.441000000000003</v>
          </cell>
          <cell r="L73">
            <v>14.504</v>
          </cell>
          <cell r="M73">
            <v>38.877000000000002</v>
          </cell>
          <cell r="N73">
            <v>14.521000000000001</v>
          </cell>
          <cell r="O73">
            <v>39.168999999999997</v>
          </cell>
        </row>
        <row r="74">
          <cell r="B74" t="str">
            <v>FREDERICK ROAD</v>
          </cell>
          <cell r="C74">
            <v>33</v>
          </cell>
          <cell r="D74">
            <v>62.5</v>
          </cell>
          <cell r="E74">
            <v>25</v>
          </cell>
          <cell r="F74">
            <v>0.85481600000000002</v>
          </cell>
          <cell r="G74">
            <v>0.71808000000000005</v>
          </cell>
          <cell r="H74">
            <v>17.952000000000002</v>
          </cell>
          <cell r="I74">
            <v>53.426000000000002</v>
          </cell>
          <cell r="J74">
            <v>17.977</v>
          </cell>
          <cell r="K74">
            <v>54.215000000000003</v>
          </cell>
          <cell r="L74">
            <v>18.016999999999999</v>
          </cell>
          <cell r="M74">
            <v>55.104999999999997</v>
          </cell>
          <cell r="N74">
            <v>18.04</v>
          </cell>
          <cell r="O74">
            <v>55.661999999999999</v>
          </cell>
        </row>
        <row r="75">
          <cell r="B75" t="str">
            <v>GOLBORNE</v>
          </cell>
          <cell r="C75">
            <v>33</v>
          </cell>
          <cell r="D75">
            <v>33.405000000000001</v>
          </cell>
          <cell r="E75">
            <v>13.1</v>
          </cell>
          <cell r="F75">
            <v>1.2337973357281844</v>
          </cell>
          <cell r="G75">
            <v>1.0161832061068703</v>
          </cell>
          <cell r="H75">
            <v>13.311999999999999</v>
          </cell>
          <cell r="I75">
            <v>41.215000000000003</v>
          </cell>
          <cell r="J75">
            <v>13.323</v>
          </cell>
          <cell r="K75">
            <v>41.540999999999997</v>
          </cell>
          <cell r="L75">
            <v>13.335000000000001</v>
          </cell>
          <cell r="M75">
            <v>41.929000000000002</v>
          </cell>
          <cell r="N75">
            <v>13.337</v>
          </cell>
          <cell r="O75">
            <v>42.003999999999998</v>
          </cell>
        </row>
        <row r="76">
          <cell r="B76" t="str">
            <v>HAYDOCK</v>
          </cell>
          <cell r="C76">
            <v>33</v>
          </cell>
          <cell r="D76">
            <v>43.75</v>
          </cell>
          <cell r="E76">
            <v>17.5</v>
          </cell>
          <cell r="F76">
            <v>0.89714285714285713</v>
          </cell>
          <cell r="G76">
            <v>0.71822857142857144</v>
          </cell>
          <cell r="H76">
            <v>12.569000000000001</v>
          </cell>
          <cell r="I76">
            <v>39.25</v>
          </cell>
          <cell r="J76">
            <v>12.577999999999999</v>
          </cell>
          <cell r="K76">
            <v>39.462000000000003</v>
          </cell>
          <cell r="L76">
            <v>12.589</v>
          </cell>
          <cell r="M76">
            <v>39.713999999999999</v>
          </cell>
          <cell r="N76">
            <v>12.592000000000001</v>
          </cell>
          <cell r="O76">
            <v>39.764000000000003</v>
          </cell>
        </row>
        <row r="77">
          <cell r="B77" t="str">
            <v>NEWTON LE WILLOWS</v>
          </cell>
          <cell r="C77">
            <v>33</v>
          </cell>
          <cell r="D77">
            <v>33.405000000000001</v>
          </cell>
          <cell r="E77">
            <v>13.1</v>
          </cell>
          <cell r="F77">
            <v>0.90854662475677295</v>
          </cell>
          <cell r="G77">
            <v>0.85206106870229015</v>
          </cell>
          <cell r="H77">
            <v>11.162000000000001</v>
          </cell>
          <cell r="I77">
            <v>30.35</v>
          </cell>
          <cell r="J77">
            <v>11.17</v>
          </cell>
          <cell r="K77">
            <v>30.536000000000001</v>
          </cell>
          <cell r="L77">
            <v>11.18</v>
          </cell>
          <cell r="M77">
            <v>30.774999999999999</v>
          </cell>
          <cell r="N77">
            <v>11.182</v>
          </cell>
          <cell r="O77">
            <v>30.800999999999998</v>
          </cell>
        </row>
        <row r="78">
          <cell r="B78" t="str">
            <v>GREENHILL</v>
          </cell>
          <cell r="C78">
            <v>33</v>
          </cell>
          <cell r="D78">
            <v>43.75</v>
          </cell>
          <cell r="E78">
            <v>17.5</v>
          </cell>
          <cell r="F78">
            <v>0.8654857142857143</v>
          </cell>
          <cell r="G78">
            <v>0.71725714285714282</v>
          </cell>
          <cell r="H78">
            <v>12.552</v>
          </cell>
          <cell r="I78">
            <v>37.865000000000002</v>
          </cell>
          <cell r="J78">
            <v>12.561</v>
          </cell>
          <cell r="K78">
            <v>38.17</v>
          </cell>
          <cell r="L78">
            <v>12.582000000000001</v>
          </cell>
          <cell r="M78">
            <v>38.648000000000003</v>
          </cell>
          <cell r="N78">
            <v>12.611000000000001</v>
          </cell>
          <cell r="O78">
            <v>38.984999999999999</v>
          </cell>
        </row>
        <row r="79">
          <cell r="B79" t="str">
            <v>ST. MARYS</v>
          </cell>
          <cell r="C79">
            <v>33</v>
          </cell>
          <cell r="D79">
            <v>43.75</v>
          </cell>
          <cell r="E79">
            <v>17.5</v>
          </cell>
          <cell r="F79">
            <v>0.8056685714285714</v>
          </cell>
          <cell r="G79">
            <v>0.68337142857142852</v>
          </cell>
          <cell r="H79">
            <v>11.959</v>
          </cell>
          <cell r="I79">
            <v>35.247999999999998</v>
          </cell>
          <cell r="J79">
            <v>11.967000000000001</v>
          </cell>
          <cell r="K79">
            <v>35.445999999999998</v>
          </cell>
          <cell r="L79">
            <v>11.986000000000001</v>
          </cell>
          <cell r="M79">
            <v>35.78</v>
          </cell>
          <cell r="N79">
            <v>12.013</v>
          </cell>
          <cell r="O79">
            <v>36.045999999999999</v>
          </cell>
        </row>
        <row r="80">
          <cell r="B80" t="str">
            <v>BRAMHALL</v>
          </cell>
          <cell r="C80">
            <v>33</v>
          </cell>
          <cell r="D80">
            <v>43.75</v>
          </cell>
          <cell r="E80">
            <v>17.5</v>
          </cell>
          <cell r="F80">
            <v>0.64148571428571433</v>
          </cell>
          <cell r="G80">
            <v>0.59240000000000004</v>
          </cell>
          <cell r="H80">
            <v>10.367000000000001</v>
          </cell>
          <cell r="I80">
            <v>28.065000000000001</v>
          </cell>
          <cell r="J80">
            <v>10.377000000000001</v>
          </cell>
          <cell r="K80">
            <v>28.27</v>
          </cell>
          <cell r="L80">
            <v>10.401</v>
          </cell>
          <cell r="M80">
            <v>28.628</v>
          </cell>
          <cell r="N80">
            <v>10.445</v>
          </cell>
          <cell r="O80">
            <v>28.741</v>
          </cell>
        </row>
        <row r="81">
          <cell r="B81" t="str">
            <v>HAWK GREEN</v>
          </cell>
          <cell r="C81">
            <v>33</v>
          </cell>
          <cell r="D81">
            <v>43.75</v>
          </cell>
          <cell r="E81">
            <v>17.5</v>
          </cell>
          <cell r="F81">
            <v>0.53883428571428571</v>
          </cell>
          <cell r="G81">
            <v>0.51445714285714284</v>
          </cell>
          <cell r="H81">
            <v>9.0030000000000001</v>
          </cell>
          <cell r="I81">
            <v>23.574000000000002</v>
          </cell>
          <cell r="J81">
            <v>9.0109999999999992</v>
          </cell>
          <cell r="K81">
            <v>23.751000000000001</v>
          </cell>
          <cell r="L81">
            <v>9.0329999999999995</v>
          </cell>
          <cell r="M81">
            <v>24.077000000000002</v>
          </cell>
          <cell r="N81">
            <v>9.0640000000000001</v>
          </cell>
          <cell r="O81">
            <v>24.161999999999999</v>
          </cell>
        </row>
        <row r="82">
          <cell r="B82" t="str">
            <v>HAZEL GROVE</v>
          </cell>
          <cell r="C82">
            <v>33</v>
          </cell>
          <cell r="D82">
            <v>43.75</v>
          </cell>
          <cell r="E82">
            <v>17.5</v>
          </cell>
          <cell r="F82">
            <v>0.76509714285714281</v>
          </cell>
          <cell r="G82">
            <v>0.6457142857142858</v>
          </cell>
          <cell r="H82">
            <v>11.3</v>
          </cell>
          <cell r="I82">
            <v>33.472999999999999</v>
          </cell>
          <cell r="J82">
            <v>11.311</v>
          </cell>
          <cell r="K82">
            <v>33.866</v>
          </cell>
          <cell r="L82">
            <v>11.340999999999999</v>
          </cell>
          <cell r="M82">
            <v>34.491</v>
          </cell>
          <cell r="N82">
            <v>11.391999999999999</v>
          </cell>
          <cell r="O82">
            <v>34.698</v>
          </cell>
        </row>
        <row r="83">
          <cell r="B83" t="str">
            <v>NORBURY</v>
          </cell>
          <cell r="C83">
            <v>33</v>
          </cell>
          <cell r="D83">
            <v>43.75</v>
          </cell>
          <cell r="E83">
            <v>17.5</v>
          </cell>
          <cell r="F83">
            <v>0.72585142857142859</v>
          </cell>
          <cell r="G83">
            <v>0.61697142857142862</v>
          </cell>
          <cell r="H83">
            <v>10.797000000000001</v>
          </cell>
          <cell r="I83">
            <v>31.756</v>
          </cell>
          <cell r="J83">
            <v>10.808</v>
          </cell>
          <cell r="K83">
            <v>32.121000000000002</v>
          </cell>
          <cell r="L83">
            <v>10.836</v>
          </cell>
          <cell r="M83">
            <v>32.734999999999999</v>
          </cell>
          <cell r="N83">
            <v>10.882</v>
          </cell>
          <cell r="O83">
            <v>32.953000000000003</v>
          </cell>
        </row>
        <row r="84">
          <cell r="B84" t="str">
            <v>OFFERTON</v>
          </cell>
          <cell r="C84">
            <v>33</v>
          </cell>
          <cell r="D84">
            <v>43.75</v>
          </cell>
          <cell r="E84">
            <v>17.5</v>
          </cell>
          <cell r="F84">
            <v>0.67419428571428563</v>
          </cell>
          <cell r="G84">
            <v>0.67314285714285715</v>
          </cell>
          <cell r="H84">
            <v>11.78</v>
          </cell>
          <cell r="I84">
            <v>29.495999999999999</v>
          </cell>
          <cell r="J84">
            <v>11.802</v>
          </cell>
          <cell r="K84">
            <v>29.832999999999998</v>
          </cell>
          <cell r="L84">
            <v>11.818</v>
          </cell>
          <cell r="M84">
            <v>30.074000000000002</v>
          </cell>
          <cell r="N84">
            <v>11.872999999999999</v>
          </cell>
          <cell r="O84">
            <v>30.254999999999999</v>
          </cell>
        </row>
        <row r="85">
          <cell r="B85" t="str">
            <v>ASHTON UNDER LYNE</v>
          </cell>
          <cell r="C85">
            <v>33</v>
          </cell>
          <cell r="D85">
            <v>43.75</v>
          </cell>
          <cell r="E85">
            <v>17.5</v>
          </cell>
          <cell r="F85">
            <v>0.86434285714285708</v>
          </cell>
          <cell r="G85">
            <v>0.87257142857142855</v>
          </cell>
          <cell r="H85">
            <v>15.27</v>
          </cell>
          <cell r="I85">
            <v>37.814999999999998</v>
          </cell>
          <cell r="J85">
            <v>15.28</v>
          </cell>
          <cell r="K85">
            <v>38</v>
          </cell>
          <cell r="L85">
            <v>15.3</v>
          </cell>
          <cell r="M85">
            <v>38.433999999999997</v>
          </cell>
          <cell r="N85">
            <v>15.311999999999999</v>
          </cell>
          <cell r="O85">
            <v>38.598999999999997</v>
          </cell>
        </row>
        <row r="86">
          <cell r="B86" t="str">
            <v>HEYROD</v>
          </cell>
          <cell r="C86">
            <v>33</v>
          </cell>
          <cell r="D86">
            <v>62.5</v>
          </cell>
          <cell r="E86">
            <v>25</v>
          </cell>
          <cell r="F86">
            <v>0.9641280000000001</v>
          </cell>
          <cell r="G86">
            <v>0.82343999999999995</v>
          </cell>
          <cell r="H86">
            <v>20.585999999999999</v>
          </cell>
          <cell r="I86">
            <v>60.258000000000003</v>
          </cell>
          <cell r="J86">
            <v>20.603000000000002</v>
          </cell>
          <cell r="K86">
            <v>60.768999999999998</v>
          </cell>
          <cell r="L86">
            <v>20.632999999999999</v>
          </cell>
          <cell r="M86">
            <v>61.624000000000002</v>
          </cell>
          <cell r="N86">
            <v>20.648</v>
          </cell>
          <cell r="O86">
            <v>61.948999999999998</v>
          </cell>
        </row>
        <row r="87">
          <cell r="B87" t="str">
            <v>HURST</v>
          </cell>
          <cell r="C87">
            <v>33</v>
          </cell>
          <cell r="D87">
            <v>43.75</v>
          </cell>
          <cell r="E87">
            <v>17.5</v>
          </cell>
          <cell r="F87">
            <v>0.78930285714285708</v>
          </cell>
          <cell r="G87">
            <v>0.82799999999999996</v>
          </cell>
          <cell r="H87">
            <v>14.49</v>
          </cell>
          <cell r="I87">
            <v>34.531999999999996</v>
          </cell>
          <cell r="J87">
            <v>14.5</v>
          </cell>
          <cell r="K87">
            <v>34.698999999999998</v>
          </cell>
          <cell r="L87">
            <v>14.516999999999999</v>
          </cell>
          <cell r="M87">
            <v>35.07</v>
          </cell>
          <cell r="N87">
            <v>14.526999999999999</v>
          </cell>
          <cell r="O87">
            <v>35.192999999999998</v>
          </cell>
        </row>
        <row r="88">
          <cell r="B88" t="str">
            <v>CHURCH</v>
          </cell>
          <cell r="C88">
            <v>33</v>
          </cell>
          <cell r="D88">
            <v>43.75</v>
          </cell>
          <cell r="E88">
            <v>17.5</v>
          </cell>
          <cell r="F88">
            <v>0.6838171428571429</v>
          </cell>
          <cell r="G88">
            <v>0.60719999999999996</v>
          </cell>
          <cell r="H88">
            <v>10.625999999999999</v>
          </cell>
          <cell r="I88">
            <v>29.917000000000002</v>
          </cell>
          <cell r="J88">
            <v>10.632</v>
          </cell>
          <cell r="K88">
            <v>30.071999999999999</v>
          </cell>
          <cell r="L88">
            <v>10.654999999999999</v>
          </cell>
          <cell r="M88">
            <v>30.33</v>
          </cell>
          <cell r="N88">
            <v>10.680999999999999</v>
          </cell>
          <cell r="O88">
            <v>30.452999999999999</v>
          </cell>
        </row>
        <row r="89">
          <cell r="B89" t="str">
            <v xml:space="preserve">ENGLISH ELECTRIC                        </v>
          </cell>
          <cell r="C89">
            <v>33</v>
          </cell>
          <cell r="D89">
            <v>62.5</v>
          </cell>
          <cell r="E89">
            <v>25</v>
          </cell>
          <cell r="F89">
            <v>0.52932800000000002</v>
          </cell>
          <cell r="G89">
            <v>0.43456000000000006</v>
          </cell>
          <cell r="H89">
            <v>10.864000000000001</v>
          </cell>
          <cell r="I89">
            <v>33.082999999999998</v>
          </cell>
          <cell r="J89">
            <v>10.87</v>
          </cell>
          <cell r="K89">
            <v>33.231999999999999</v>
          </cell>
          <cell r="L89">
            <v>10.895</v>
          </cell>
          <cell r="M89">
            <v>33.529000000000003</v>
          </cell>
          <cell r="N89">
            <v>10.922000000000001</v>
          </cell>
          <cell r="O89">
            <v>33.673000000000002</v>
          </cell>
        </row>
        <row r="90">
          <cell r="B90" t="str">
            <v>HUNCOAT</v>
          </cell>
          <cell r="C90">
            <v>33</v>
          </cell>
          <cell r="D90">
            <v>62.5</v>
          </cell>
          <cell r="E90">
            <v>25</v>
          </cell>
          <cell r="F90">
            <v>0.65732800000000002</v>
          </cell>
          <cell r="G90">
            <v>0.50463999999999998</v>
          </cell>
          <cell r="H90">
            <v>12.616</v>
          </cell>
          <cell r="I90">
            <v>41.082999999999998</v>
          </cell>
          <cell r="J90">
            <v>12.622999999999999</v>
          </cell>
          <cell r="K90">
            <v>41.307000000000002</v>
          </cell>
          <cell r="L90">
            <v>12.648</v>
          </cell>
          <cell r="M90">
            <v>41.69</v>
          </cell>
          <cell r="N90">
            <v>12.682</v>
          </cell>
          <cell r="O90">
            <v>41.908000000000001</v>
          </cell>
        </row>
        <row r="91">
          <cell r="B91" t="str">
            <v>NELSON STREET</v>
          </cell>
          <cell r="C91">
            <v>33</v>
          </cell>
          <cell r="D91">
            <v>43.75</v>
          </cell>
          <cell r="E91">
            <v>17.5</v>
          </cell>
          <cell r="F91">
            <v>0.57005714285714293</v>
          </cell>
          <cell r="G91">
            <v>0.55765714285714285</v>
          </cell>
          <cell r="H91">
            <v>9.7590000000000003</v>
          </cell>
          <cell r="I91">
            <v>24.94</v>
          </cell>
          <cell r="J91">
            <v>9.7639999999999993</v>
          </cell>
          <cell r="K91">
            <v>25.05</v>
          </cell>
          <cell r="L91">
            <v>9.782</v>
          </cell>
          <cell r="M91">
            <v>25.228999999999999</v>
          </cell>
          <cell r="N91">
            <v>9.8049999999999997</v>
          </cell>
          <cell r="O91">
            <v>25.321000000000002</v>
          </cell>
        </row>
        <row r="92">
          <cell r="B92" t="str">
            <v>STRAWBERRY BANK</v>
          </cell>
          <cell r="C92">
            <v>33</v>
          </cell>
          <cell r="D92">
            <v>33.405000000000001</v>
          </cell>
          <cell r="E92">
            <v>13.1</v>
          </cell>
          <cell r="F92">
            <v>0.98826522975602449</v>
          </cell>
          <cell r="G92">
            <v>0.83816793893129782</v>
          </cell>
          <cell r="H92">
            <v>10.98</v>
          </cell>
          <cell r="I92">
            <v>33.012999999999998</v>
          </cell>
          <cell r="J92">
            <v>10.986000000000001</v>
          </cell>
          <cell r="K92">
            <v>33.189</v>
          </cell>
          <cell r="L92">
            <v>11.007999999999999</v>
          </cell>
          <cell r="M92">
            <v>33.481999999999999</v>
          </cell>
          <cell r="N92">
            <v>11.038</v>
          </cell>
          <cell r="O92">
            <v>33.634999999999998</v>
          </cell>
        </row>
        <row r="93">
          <cell r="B93" t="str">
            <v>HADFIELD</v>
          </cell>
          <cell r="C93">
            <v>33</v>
          </cell>
          <cell r="D93">
            <v>43.75</v>
          </cell>
          <cell r="E93">
            <v>17.5</v>
          </cell>
          <cell r="F93">
            <v>0.66372571428571425</v>
          </cell>
          <cell r="G93">
            <v>0.61451428571428568</v>
          </cell>
          <cell r="H93">
            <v>10.754</v>
          </cell>
          <cell r="I93">
            <v>29.038</v>
          </cell>
          <cell r="J93">
            <v>10.763</v>
          </cell>
          <cell r="K93">
            <v>29.224</v>
          </cell>
          <cell r="L93">
            <v>10.771000000000001</v>
          </cell>
          <cell r="M93">
            <v>29.36</v>
          </cell>
          <cell r="N93">
            <v>10.775</v>
          </cell>
          <cell r="O93">
            <v>29.427</v>
          </cell>
        </row>
        <row r="94">
          <cell r="B94" t="str">
            <v>HATTERSLEY</v>
          </cell>
          <cell r="C94">
            <v>33</v>
          </cell>
          <cell r="D94">
            <v>43.75</v>
          </cell>
          <cell r="E94">
            <v>17.5</v>
          </cell>
          <cell r="F94">
            <v>0.81062857142857148</v>
          </cell>
          <cell r="G94">
            <v>0.69085714285714284</v>
          </cell>
          <cell r="H94">
            <v>12.09</v>
          </cell>
          <cell r="I94">
            <v>35.465000000000003</v>
          </cell>
          <cell r="J94">
            <v>12.101000000000001</v>
          </cell>
          <cell r="K94">
            <v>35.802</v>
          </cell>
          <cell r="L94">
            <v>12.111000000000001</v>
          </cell>
          <cell r="M94">
            <v>36.052</v>
          </cell>
          <cell r="N94">
            <v>12.115</v>
          </cell>
          <cell r="O94">
            <v>36.146000000000001</v>
          </cell>
        </row>
        <row r="95">
          <cell r="B95" t="str">
            <v>HYDE</v>
          </cell>
          <cell r="C95">
            <v>33</v>
          </cell>
          <cell r="D95">
            <v>43.75</v>
          </cell>
          <cell r="E95">
            <v>17.5</v>
          </cell>
          <cell r="F95">
            <v>0.92797714285714283</v>
          </cell>
          <cell r="G95">
            <v>0.77965714285714283</v>
          </cell>
          <cell r="H95">
            <v>13.644</v>
          </cell>
          <cell r="I95">
            <v>40.598999999999997</v>
          </cell>
          <cell r="J95">
            <v>13.656000000000001</v>
          </cell>
          <cell r="K95">
            <v>40.972000000000001</v>
          </cell>
          <cell r="L95">
            <v>13.67</v>
          </cell>
          <cell r="M95">
            <v>41.268999999999998</v>
          </cell>
          <cell r="N95">
            <v>13.673999999999999</v>
          </cell>
          <cell r="O95">
            <v>41.38</v>
          </cell>
        </row>
        <row r="96">
          <cell r="B96" t="str">
            <v>CUTACRE</v>
          </cell>
          <cell r="C96">
            <v>33</v>
          </cell>
          <cell r="D96">
            <v>62.5</v>
          </cell>
          <cell r="E96">
            <v>25</v>
          </cell>
          <cell r="F96">
            <v>0.35160000000000002</v>
          </cell>
          <cell r="G96">
            <v>0.37432000000000004</v>
          </cell>
          <cell r="H96">
            <v>9.3580000000000005</v>
          </cell>
          <cell r="I96">
            <v>21.975000000000001</v>
          </cell>
          <cell r="J96">
            <v>9.3640000000000008</v>
          </cell>
          <cell r="K96">
            <v>22.067</v>
          </cell>
          <cell r="L96">
            <v>9.375</v>
          </cell>
          <cell r="M96">
            <v>22.134</v>
          </cell>
          <cell r="N96">
            <v>9.3810000000000002</v>
          </cell>
          <cell r="O96">
            <v>22.161000000000001</v>
          </cell>
        </row>
        <row r="97">
          <cell r="B97" t="str">
            <v>HILL TOP</v>
          </cell>
          <cell r="C97">
            <v>33</v>
          </cell>
          <cell r="D97">
            <v>43.75</v>
          </cell>
          <cell r="E97">
            <v>17.5</v>
          </cell>
          <cell r="F97">
            <v>0.87133714285714292</v>
          </cell>
          <cell r="G97">
            <v>0.86017142857142859</v>
          </cell>
          <cell r="H97">
            <v>15.053000000000001</v>
          </cell>
          <cell r="I97">
            <v>38.121000000000002</v>
          </cell>
          <cell r="J97">
            <v>15.067</v>
          </cell>
          <cell r="K97">
            <v>38.390999999999998</v>
          </cell>
          <cell r="L97">
            <v>15.1</v>
          </cell>
          <cell r="M97">
            <v>38.774000000000001</v>
          </cell>
          <cell r="N97">
            <v>15.125999999999999</v>
          </cell>
          <cell r="O97">
            <v>38.963000000000001</v>
          </cell>
        </row>
        <row r="98">
          <cell r="B98" t="str">
            <v>KEARSLEY</v>
          </cell>
          <cell r="C98">
            <v>33</v>
          </cell>
          <cell r="D98">
            <v>65.75</v>
          </cell>
          <cell r="E98">
            <v>26.3</v>
          </cell>
          <cell r="F98">
            <v>0.83598479087452471</v>
          </cell>
          <cell r="G98">
            <v>0.6821673003802281</v>
          </cell>
          <cell r="H98">
            <v>17.940999999999999</v>
          </cell>
          <cell r="I98">
            <v>54.966000000000001</v>
          </cell>
          <cell r="J98">
            <v>17.959</v>
          </cell>
          <cell r="K98">
            <v>55.576999999999998</v>
          </cell>
          <cell r="L98">
            <v>18.006</v>
          </cell>
          <cell r="M98">
            <v>56.412999999999997</v>
          </cell>
          <cell r="N98">
            <v>18.036999999999999</v>
          </cell>
          <cell r="O98">
            <v>56.743000000000002</v>
          </cell>
        </row>
        <row r="99">
          <cell r="B99" t="str">
            <v>MOSS LANE A</v>
          </cell>
          <cell r="C99">
            <v>33</v>
          </cell>
          <cell r="D99">
            <v>43.75</v>
          </cell>
          <cell r="E99">
            <v>17.5</v>
          </cell>
          <cell r="F99">
            <v>0.57926857142857147</v>
          </cell>
          <cell r="G99">
            <v>0.70337142857142854</v>
          </cell>
          <cell r="H99">
            <v>12.308999999999999</v>
          </cell>
          <cell r="I99">
            <v>25.343</v>
          </cell>
          <cell r="J99">
            <v>12.318</v>
          </cell>
          <cell r="K99">
            <v>25.451000000000001</v>
          </cell>
          <cell r="L99">
            <v>12.352</v>
          </cell>
          <cell r="M99">
            <v>25.667999999999999</v>
          </cell>
          <cell r="N99">
            <v>12.364000000000001</v>
          </cell>
          <cell r="O99">
            <v>25.713999999999999</v>
          </cell>
        </row>
        <row r="100">
          <cell r="B100" t="str">
            <v>ARNSIDE</v>
          </cell>
          <cell r="C100">
            <v>33</v>
          </cell>
          <cell r="D100">
            <v>62.5</v>
          </cell>
          <cell r="E100">
            <v>25</v>
          </cell>
          <cell r="F100">
            <v>0.14096</v>
          </cell>
          <cell r="G100">
            <v>0.17079999999999998</v>
          </cell>
          <cell r="H100">
            <v>4.2699999999999996</v>
          </cell>
          <cell r="I100">
            <v>8.81</v>
          </cell>
          <cell r="J100">
            <v>4.2720000000000002</v>
          </cell>
          <cell r="K100">
            <v>8.8740000000000006</v>
          </cell>
          <cell r="L100">
            <v>4.2850000000000001</v>
          </cell>
          <cell r="M100">
            <v>9.0419999999999998</v>
          </cell>
          <cell r="N100">
            <v>4.2889999999999997</v>
          </cell>
          <cell r="O100">
            <v>9.0990000000000002</v>
          </cell>
        </row>
        <row r="101">
          <cell r="B101" t="str">
            <v>BENTHAM</v>
          </cell>
          <cell r="C101">
            <v>33</v>
          </cell>
          <cell r="D101">
            <v>43.75</v>
          </cell>
          <cell r="E101">
            <v>17.5</v>
          </cell>
          <cell r="F101">
            <v>9.7142857142857142E-2</v>
          </cell>
          <cell r="G101">
            <v>0.12034285714285714</v>
          </cell>
          <cell r="H101">
            <v>2.1059999999999999</v>
          </cell>
          <cell r="I101">
            <v>4.25</v>
          </cell>
          <cell r="J101">
            <v>2.1059999999999999</v>
          </cell>
          <cell r="K101">
            <v>4.2539999999999996</v>
          </cell>
          <cell r="L101">
            <v>2.1150000000000002</v>
          </cell>
          <cell r="M101">
            <v>4.4020000000000001</v>
          </cell>
          <cell r="N101">
            <v>2.1179999999999999</v>
          </cell>
          <cell r="O101">
            <v>4.4219999999999997</v>
          </cell>
        </row>
        <row r="102">
          <cell r="B102" t="str">
            <v>CALGARTH</v>
          </cell>
          <cell r="C102">
            <v>33</v>
          </cell>
          <cell r="D102" t="e">
            <v>#N/A</v>
          </cell>
          <cell r="E102" t="e">
            <v>#N/A</v>
          </cell>
          <cell r="F102" t="e">
            <v>#N/A</v>
          </cell>
          <cell r="G102" t="e">
            <v>#N/A</v>
          </cell>
          <cell r="H102">
            <v>3.7440000000000002</v>
          </cell>
          <cell r="I102">
            <v>7.66</v>
          </cell>
          <cell r="J102">
            <v>3.746</v>
          </cell>
          <cell r="K102">
            <v>7.7190000000000003</v>
          </cell>
          <cell r="L102">
            <v>3.7589999999999999</v>
          </cell>
          <cell r="M102">
            <v>7.87</v>
          </cell>
          <cell r="N102">
            <v>3.762</v>
          </cell>
          <cell r="O102">
            <v>7.9279999999999999</v>
          </cell>
        </row>
        <row r="103">
          <cell r="B103" t="str">
            <v>KENDAL</v>
          </cell>
          <cell r="C103">
            <v>33</v>
          </cell>
          <cell r="D103">
            <v>33.405000000000001</v>
          </cell>
          <cell r="E103">
            <v>13.1</v>
          </cell>
          <cell r="F103">
            <v>1.0926208651399492</v>
          </cell>
          <cell r="G103">
            <v>0.90259541984732827</v>
          </cell>
          <cell r="H103">
            <v>11.824</v>
          </cell>
          <cell r="I103">
            <v>36.499000000000002</v>
          </cell>
          <cell r="J103">
            <v>11.831</v>
          </cell>
          <cell r="K103">
            <v>36.750999999999998</v>
          </cell>
          <cell r="L103">
            <v>11.887</v>
          </cell>
          <cell r="M103">
            <v>37.530999999999999</v>
          </cell>
          <cell r="N103">
            <v>11.9</v>
          </cell>
          <cell r="O103">
            <v>37.854999999999997</v>
          </cell>
        </row>
        <row r="104">
          <cell r="B104" t="str">
            <v>KIRKBY LONSDALE</v>
          </cell>
          <cell r="C104">
            <v>33</v>
          </cell>
          <cell r="D104">
            <v>33.405000000000001</v>
          </cell>
          <cell r="E104">
            <v>13.1</v>
          </cell>
          <cell r="F104">
            <v>0.28549618320610687</v>
          </cell>
          <cell r="G104">
            <v>0.32007633587786255</v>
          </cell>
          <cell r="H104">
            <v>4.1929999999999996</v>
          </cell>
          <cell r="I104">
            <v>9.5370000000000008</v>
          </cell>
          <cell r="J104">
            <v>4.194</v>
          </cell>
          <cell r="K104">
            <v>9.5640000000000001</v>
          </cell>
          <cell r="L104">
            <v>4.2089999999999996</v>
          </cell>
          <cell r="M104">
            <v>9.7989999999999995</v>
          </cell>
          <cell r="N104">
            <v>4.2160000000000002</v>
          </cell>
          <cell r="O104">
            <v>9.9049999999999994</v>
          </cell>
        </row>
        <row r="105">
          <cell r="B105" t="str">
            <v xml:space="preserve">MELLING                                 </v>
          </cell>
          <cell r="C105">
            <v>33</v>
          </cell>
          <cell r="D105">
            <v>20</v>
          </cell>
          <cell r="E105">
            <v>8</v>
          </cell>
          <cell r="F105">
            <v>0.17715</v>
          </cell>
          <cell r="G105">
            <v>0.22412499999999999</v>
          </cell>
          <cell r="H105">
            <v>1.7929999999999999</v>
          </cell>
          <cell r="I105">
            <v>3.5430000000000001</v>
          </cell>
          <cell r="J105">
            <v>1.7929999999999999</v>
          </cell>
          <cell r="K105">
            <v>3.5459999999999998</v>
          </cell>
          <cell r="L105">
            <v>1.7989999999999999</v>
          </cell>
          <cell r="M105">
            <v>3.65</v>
          </cell>
          <cell r="N105">
            <v>1.8009999999999999</v>
          </cell>
          <cell r="O105">
            <v>3.6640000000000001</v>
          </cell>
        </row>
        <row r="106">
          <cell r="B106" t="str">
            <v>SEDBERGH A</v>
          </cell>
          <cell r="C106">
            <v>33</v>
          </cell>
          <cell r="D106">
            <v>62.5</v>
          </cell>
          <cell r="E106">
            <v>25</v>
          </cell>
          <cell r="F106">
            <v>6.7087999999999995E-2</v>
          </cell>
          <cell r="G106">
            <v>8.2599999999999993E-2</v>
          </cell>
          <cell r="H106">
            <v>2.0649999999999999</v>
          </cell>
          <cell r="I106">
            <v>4.1929999999999996</v>
          </cell>
          <cell r="J106">
            <v>2.0659999999999998</v>
          </cell>
          <cell r="K106">
            <v>4.1970000000000001</v>
          </cell>
          <cell r="L106">
            <v>2.069</v>
          </cell>
          <cell r="M106">
            <v>4.2530000000000001</v>
          </cell>
          <cell r="N106">
            <v>2.0710000000000002</v>
          </cell>
          <cell r="O106">
            <v>4.2869999999999999</v>
          </cell>
        </row>
        <row r="107">
          <cell r="B107" t="str">
            <v>SEDBERGH B</v>
          </cell>
          <cell r="C107">
            <v>33</v>
          </cell>
          <cell r="D107">
            <v>62.5</v>
          </cell>
          <cell r="E107">
            <v>25</v>
          </cell>
          <cell r="F107">
            <v>0.11464000000000001</v>
          </cell>
          <cell r="G107">
            <v>0.13596</v>
          </cell>
          <cell r="H107">
            <v>3.399</v>
          </cell>
          <cell r="I107">
            <v>7.165</v>
          </cell>
          <cell r="J107">
            <v>3.399</v>
          </cell>
          <cell r="K107">
            <v>7.1710000000000003</v>
          </cell>
          <cell r="L107">
            <v>3.4039999999999999</v>
          </cell>
          <cell r="M107">
            <v>7.2320000000000002</v>
          </cell>
          <cell r="N107">
            <v>3.4060000000000001</v>
          </cell>
          <cell r="O107">
            <v>7.2709999999999999</v>
          </cell>
        </row>
        <row r="108">
          <cell r="B108" t="str">
            <v>WHASSET</v>
          </cell>
          <cell r="C108">
            <v>33</v>
          </cell>
          <cell r="D108">
            <v>62.5</v>
          </cell>
          <cell r="E108">
            <v>25</v>
          </cell>
          <cell r="F108">
            <v>0.179952</v>
          </cell>
          <cell r="G108">
            <v>0.223</v>
          </cell>
          <cell r="H108">
            <v>5.5750000000000002</v>
          </cell>
          <cell r="I108">
            <v>11.247</v>
          </cell>
          <cell r="J108">
            <v>5.577</v>
          </cell>
          <cell r="K108">
            <v>11.298999999999999</v>
          </cell>
          <cell r="L108">
            <v>5.5960000000000001</v>
          </cell>
          <cell r="M108">
            <v>11.492000000000001</v>
          </cell>
          <cell r="N108">
            <v>5.601</v>
          </cell>
          <cell r="O108">
            <v>11.576000000000001</v>
          </cell>
        </row>
        <row r="109">
          <cell r="B109" t="str">
            <v>WINDERMERE</v>
          </cell>
          <cell r="C109">
            <v>33</v>
          </cell>
          <cell r="D109">
            <v>43.75</v>
          </cell>
          <cell r="E109">
            <v>17.5</v>
          </cell>
          <cell r="F109">
            <v>0.25897142857142857</v>
          </cell>
          <cell r="G109">
            <v>0.2954857142857143</v>
          </cell>
          <cell r="H109">
            <v>5.1710000000000003</v>
          </cell>
          <cell r="I109">
            <v>11.33</v>
          </cell>
          <cell r="J109">
            <v>5.1740000000000004</v>
          </cell>
          <cell r="K109">
            <v>11.442</v>
          </cell>
          <cell r="L109">
            <v>5.1959999999999997</v>
          </cell>
          <cell r="M109">
            <v>11.739000000000001</v>
          </cell>
          <cell r="N109">
            <v>5.2009999999999996</v>
          </cell>
          <cell r="O109">
            <v>11.856</v>
          </cell>
        </row>
        <row r="110">
          <cell r="B110" t="str">
            <v>BOLTON-LE-SANDS</v>
          </cell>
          <cell r="C110">
            <v>33</v>
          </cell>
          <cell r="D110">
            <v>43.75</v>
          </cell>
          <cell r="E110">
            <v>17.5</v>
          </cell>
          <cell r="F110">
            <v>0.65821714285714283</v>
          </cell>
          <cell r="G110">
            <v>0.63325714285714285</v>
          </cell>
          <cell r="H110">
            <v>11.082000000000001</v>
          </cell>
          <cell r="I110">
            <v>28.797000000000001</v>
          </cell>
          <cell r="J110">
            <v>11.092000000000001</v>
          </cell>
          <cell r="K110">
            <v>29.013999999999999</v>
          </cell>
          <cell r="L110">
            <v>11.113</v>
          </cell>
          <cell r="M110">
            <v>29.445</v>
          </cell>
          <cell r="N110">
            <v>11.122999999999999</v>
          </cell>
          <cell r="O110">
            <v>29.614000000000001</v>
          </cell>
        </row>
        <row r="111">
          <cell r="B111" t="str">
            <v>BROADWAY</v>
          </cell>
          <cell r="C111">
            <v>33</v>
          </cell>
          <cell r="D111">
            <v>43.75</v>
          </cell>
          <cell r="E111">
            <v>17.5</v>
          </cell>
          <cell r="F111">
            <v>0.73707428571428568</v>
          </cell>
          <cell r="G111">
            <v>0.66097142857142854</v>
          </cell>
          <cell r="H111">
            <v>11.567</v>
          </cell>
          <cell r="I111">
            <v>32.247</v>
          </cell>
          <cell r="J111">
            <v>11.577999999999999</v>
          </cell>
          <cell r="K111">
            <v>32.527000000000001</v>
          </cell>
          <cell r="L111">
            <v>11.6</v>
          </cell>
          <cell r="M111">
            <v>33.033000000000001</v>
          </cell>
          <cell r="N111">
            <v>11.611000000000001</v>
          </cell>
          <cell r="O111">
            <v>33.249000000000002</v>
          </cell>
        </row>
        <row r="112">
          <cell r="B112" t="str">
            <v>CLAUGHTON</v>
          </cell>
          <cell r="C112">
            <v>33</v>
          </cell>
          <cell r="D112">
            <v>62.5</v>
          </cell>
          <cell r="E112">
            <v>25</v>
          </cell>
          <cell r="F112">
            <v>0.14868799999999999</v>
          </cell>
          <cell r="G112">
            <v>0.16463999999999998</v>
          </cell>
          <cell r="H112">
            <v>4.1159999999999997</v>
          </cell>
          <cell r="I112">
            <v>9.2929999999999993</v>
          </cell>
          <cell r="J112">
            <v>4.1180000000000003</v>
          </cell>
          <cell r="K112">
            <v>9.3309999999999995</v>
          </cell>
          <cell r="L112">
            <v>4.1210000000000004</v>
          </cell>
          <cell r="M112">
            <v>9.3800000000000008</v>
          </cell>
          <cell r="N112">
            <v>4.1219999999999999</v>
          </cell>
          <cell r="O112">
            <v>9.3840000000000003</v>
          </cell>
        </row>
        <row r="113">
          <cell r="B113" t="str">
            <v>LANCASTER</v>
          </cell>
          <cell r="C113">
            <v>33</v>
          </cell>
          <cell r="D113">
            <v>62.5</v>
          </cell>
          <cell r="E113">
            <v>25</v>
          </cell>
          <cell r="F113">
            <v>0.65155200000000002</v>
          </cell>
          <cell r="G113">
            <v>0.52244000000000002</v>
          </cell>
          <cell r="H113">
            <v>13.061</v>
          </cell>
          <cell r="I113">
            <v>40.722000000000001</v>
          </cell>
          <cell r="J113">
            <v>13.074</v>
          </cell>
          <cell r="K113">
            <v>41.164000000000001</v>
          </cell>
          <cell r="L113">
            <v>13.099</v>
          </cell>
          <cell r="M113">
            <v>41.92</v>
          </cell>
          <cell r="N113">
            <v>13.112</v>
          </cell>
          <cell r="O113">
            <v>42.231000000000002</v>
          </cell>
        </row>
        <row r="114">
          <cell r="B114" t="str">
            <v>QUERNMORE PARK</v>
          </cell>
          <cell r="C114">
            <v>33</v>
          </cell>
          <cell r="D114">
            <v>43.75</v>
          </cell>
          <cell r="E114">
            <v>17.5</v>
          </cell>
          <cell r="F114">
            <v>0.4122742857142857</v>
          </cell>
          <cell r="G114">
            <v>0.43182857142857145</v>
          </cell>
          <cell r="H114">
            <v>7.5570000000000004</v>
          </cell>
          <cell r="I114">
            <v>18.036999999999999</v>
          </cell>
          <cell r="J114">
            <v>7.5620000000000003</v>
          </cell>
          <cell r="K114">
            <v>18.097999999999999</v>
          </cell>
          <cell r="L114">
            <v>7.57</v>
          </cell>
          <cell r="M114">
            <v>18.196999999999999</v>
          </cell>
          <cell r="N114">
            <v>7.5739999999999998</v>
          </cell>
          <cell r="O114">
            <v>18.228000000000002</v>
          </cell>
        </row>
        <row r="115">
          <cell r="B115" t="str">
            <v>WESTGATE</v>
          </cell>
          <cell r="C115">
            <v>33</v>
          </cell>
          <cell r="D115">
            <v>33.405000000000001</v>
          </cell>
          <cell r="E115">
            <v>13.1</v>
          </cell>
          <cell r="F115">
            <v>0.88381978745696754</v>
          </cell>
          <cell r="G115">
            <v>0.84603053435114506</v>
          </cell>
          <cell r="H115">
            <v>11.083</v>
          </cell>
          <cell r="I115">
            <v>29.524000000000001</v>
          </cell>
          <cell r="J115">
            <v>11.093</v>
          </cell>
          <cell r="K115">
            <v>29.795999999999999</v>
          </cell>
          <cell r="L115">
            <v>11.113</v>
          </cell>
          <cell r="M115">
            <v>30.216999999999999</v>
          </cell>
          <cell r="N115">
            <v>11.124000000000001</v>
          </cell>
          <cell r="O115">
            <v>30.413</v>
          </cell>
        </row>
        <row r="116">
          <cell r="B116" t="str">
            <v>WOODHILL LANE</v>
          </cell>
          <cell r="C116">
            <v>33</v>
          </cell>
          <cell r="D116">
            <v>33.405000000000001</v>
          </cell>
          <cell r="E116">
            <v>13.1</v>
          </cell>
          <cell r="F116">
            <v>0.89714114653494992</v>
          </cell>
          <cell r="G116">
            <v>0.85251908396946563</v>
          </cell>
          <cell r="H116">
            <v>11.167999999999999</v>
          </cell>
          <cell r="I116">
            <v>29.969000000000001</v>
          </cell>
          <cell r="J116">
            <v>11.178000000000001</v>
          </cell>
          <cell r="K116">
            <v>30.225999999999999</v>
          </cell>
          <cell r="L116">
            <v>11.198</v>
          </cell>
          <cell r="M116">
            <v>30.678000000000001</v>
          </cell>
          <cell r="N116">
            <v>11.21</v>
          </cell>
          <cell r="O116">
            <v>30.890999999999998</v>
          </cell>
        </row>
        <row r="117">
          <cell r="B117" t="str">
            <v>BOTANY BAY</v>
          </cell>
          <cell r="C117">
            <v>33</v>
          </cell>
          <cell r="D117">
            <v>62.5</v>
          </cell>
          <cell r="E117">
            <v>25</v>
          </cell>
          <cell r="F117">
            <v>0.29747199999999996</v>
          </cell>
          <cell r="G117">
            <v>0.32264000000000004</v>
          </cell>
          <cell r="H117">
            <v>8.0660000000000007</v>
          </cell>
          <cell r="I117">
            <v>18.591999999999999</v>
          </cell>
          <cell r="J117">
            <v>8.0719999999999992</v>
          </cell>
          <cell r="K117">
            <v>18.527000000000001</v>
          </cell>
          <cell r="L117">
            <v>8.0879999999999992</v>
          </cell>
          <cell r="M117">
            <v>18.611000000000001</v>
          </cell>
          <cell r="N117">
            <v>8.0950000000000006</v>
          </cell>
          <cell r="O117">
            <v>18.663</v>
          </cell>
        </row>
        <row r="118">
          <cell r="B118" t="str">
            <v>LEYLAND</v>
          </cell>
          <cell r="C118">
            <v>33</v>
          </cell>
          <cell r="D118">
            <v>50</v>
          </cell>
          <cell r="E118">
            <v>20</v>
          </cell>
          <cell r="F118">
            <v>0.72287999999999997</v>
          </cell>
          <cell r="G118">
            <v>0.60010000000000008</v>
          </cell>
          <cell r="H118">
            <v>12.002000000000001</v>
          </cell>
          <cell r="I118">
            <v>36.143999999999998</v>
          </cell>
          <cell r="J118">
            <v>12.012</v>
          </cell>
          <cell r="K118">
            <v>36.473999999999997</v>
          </cell>
          <cell r="L118">
            <v>12.042</v>
          </cell>
          <cell r="M118">
            <v>36.93</v>
          </cell>
          <cell r="N118">
            <v>12.052</v>
          </cell>
          <cell r="O118">
            <v>37.180999999999997</v>
          </cell>
        </row>
        <row r="119">
          <cell r="B119" t="str">
            <v>WHITTLE-LE-WOODS</v>
          </cell>
          <cell r="C119">
            <v>33</v>
          </cell>
          <cell r="D119">
            <v>43.75</v>
          </cell>
          <cell r="E119">
            <v>17.5</v>
          </cell>
          <cell r="F119">
            <v>0.54815999999999998</v>
          </cell>
          <cell r="G119">
            <v>0.5375428571428571</v>
          </cell>
          <cell r="H119">
            <v>9.407</v>
          </cell>
          <cell r="I119">
            <v>23.981999999999999</v>
          </cell>
          <cell r="J119">
            <v>9.4139999999999997</v>
          </cell>
          <cell r="K119">
            <v>24.155000000000001</v>
          </cell>
          <cell r="L119">
            <v>9.4359999999999999</v>
          </cell>
          <cell r="M119">
            <v>24.442</v>
          </cell>
          <cell r="N119">
            <v>9.4440000000000008</v>
          </cell>
          <cell r="O119">
            <v>24.585000000000001</v>
          </cell>
        </row>
        <row r="120">
          <cell r="B120" t="str">
            <v>FALLOWFIELD</v>
          </cell>
          <cell r="C120">
            <v>33</v>
          </cell>
          <cell r="D120">
            <v>43.75</v>
          </cell>
          <cell r="E120">
            <v>17.5</v>
          </cell>
          <cell r="F120">
            <v>0.83602285714285718</v>
          </cell>
          <cell r="G120">
            <v>0.78697142857142854</v>
          </cell>
          <cell r="H120">
            <v>13.772</v>
          </cell>
          <cell r="I120">
            <v>36.576000000000001</v>
          </cell>
          <cell r="J120">
            <v>13.787000000000001</v>
          </cell>
          <cell r="K120">
            <v>36.936</v>
          </cell>
          <cell r="L120">
            <v>13.81</v>
          </cell>
          <cell r="M120">
            <v>37.406999999999996</v>
          </cell>
          <cell r="N120">
            <v>13.823</v>
          </cell>
          <cell r="O120">
            <v>37.677999999999997</v>
          </cell>
        </row>
        <row r="121">
          <cell r="B121" t="str">
            <v>LEVENSHULME</v>
          </cell>
          <cell r="C121">
            <v>33</v>
          </cell>
          <cell r="D121">
            <v>43.75</v>
          </cell>
          <cell r="E121">
            <v>17.5</v>
          </cell>
          <cell r="F121">
            <v>0.64927999999999997</v>
          </cell>
          <cell r="G121">
            <v>0.58422857142857143</v>
          </cell>
          <cell r="H121">
            <v>10.224</v>
          </cell>
          <cell r="I121">
            <v>28.405999999999999</v>
          </cell>
          <cell r="J121">
            <v>10.244</v>
          </cell>
          <cell r="K121">
            <v>28.79</v>
          </cell>
          <cell r="L121">
            <v>10.282</v>
          </cell>
          <cell r="M121">
            <v>29.169</v>
          </cell>
          <cell r="N121">
            <v>10.317</v>
          </cell>
          <cell r="O121">
            <v>29.32</v>
          </cell>
        </row>
        <row r="122">
          <cell r="B122" t="str">
            <v>LONGSIGHT</v>
          </cell>
          <cell r="C122">
            <v>33</v>
          </cell>
          <cell r="D122">
            <v>62.5</v>
          </cell>
          <cell r="E122">
            <v>25</v>
          </cell>
          <cell r="F122">
            <v>0.55654399999999993</v>
          </cell>
          <cell r="G122">
            <v>0.45252000000000003</v>
          </cell>
          <cell r="H122">
            <v>11.313000000000001</v>
          </cell>
          <cell r="I122">
            <v>34.783999999999999</v>
          </cell>
          <cell r="J122">
            <v>11.337</v>
          </cell>
          <cell r="K122">
            <v>35.567</v>
          </cell>
          <cell r="L122">
            <v>11.382999999999999</v>
          </cell>
          <cell r="M122">
            <v>36.241</v>
          </cell>
          <cell r="N122">
            <v>11.426</v>
          </cell>
          <cell r="O122">
            <v>36.502000000000002</v>
          </cell>
        </row>
        <row r="123">
          <cell r="B123" t="str">
            <v>MOSS SIDE(LONGSIGHT)</v>
          </cell>
          <cell r="C123">
            <v>33</v>
          </cell>
          <cell r="D123">
            <v>43.75</v>
          </cell>
          <cell r="E123">
            <v>17.5</v>
          </cell>
          <cell r="F123">
            <v>0.75026285714285712</v>
          </cell>
          <cell r="G123">
            <v>0.62108571428571424</v>
          </cell>
          <cell r="H123">
            <v>10.869</v>
          </cell>
          <cell r="I123">
            <v>32.823999999999998</v>
          </cell>
          <cell r="J123">
            <v>10.891999999999999</v>
          </cell>
          <cell r="K123">
            <v>33.499000000000002</v>
          </cell>
          <cell r="L123">
            <v>10.935</v>
          </cell>
          <cell r="M123">
            <v>34.052999999999997</v>
          </cell>
          <cell r="N123">
            <v>10.975</v>
          </cell>
          <cell r="O123">
            <v>34.270000000000003</v>
          </cell>
        </row>
        <row r="124">
          <cell r="B124" t="str">
            <v>EXCHANGE STREET T11</v>
          </cell>
          <cell r="C124">
            <v>33</v>
          </cell>
          <cell r="D124">
            <v>62.5</v>
          </cell>
          <cell r="E124">
            <v>25</v>
          </cell>
          <cell r="F124">
            <v>0.369504</v>
          </cell>
          <cell r="G124">
            <v>0.34868000000000005</v>
          </cell>
          <cell r="H124">
            <v>8.7170000000000005</v>
          </cell>
          <cell r="I124">
            <v>23.094000000000001</v>
          </cell>
          <cell r="J124">
            <v>8.7240000000000002</v>
          </cell>
          <cell r="K124">
            <v>23.231999999999999</v>
          </cell>
          <cell r="L124">
            <v>8.7349999999999994</v>
          </cell>
          <cell r="M124">
            <v>23.361999999999998</v>
          </cell>
          <cell r="N124">
            <v>8.7430000000000003</v>
          </cell>
          <cell r="O124">
            <v>23.486999999999998</v>
          </cell>
        </row>
        <row r="125">
          <cell r="B125" t="str">
            <v>EXCHANGE STREET T12</v>
          </cell>
          <cell r="C125">
            <v>33</v>
          </cell>
          <cell r="D125">
            <v>62.5</v>
          </cell>
          <cell r="E125">
            <v>25</v>
          </cell>
          <cell r="F125">
            <v>0.357072</v>
          </cell>
          <cell r="G125">
            <v>0.34171999999999997</v>
          </cell>
          <cell r="H125">
            <v>8.5429999999999993</v>
          </cell>
          <cell r="I125">
            <v>22.317</v>
          </cell>
          <cell r="J125">
            <v>8.5500000000000007</v>
          </cell>
          <cell r="K125">
            <v>22.495000000000001</v>
          </cell>
          <cell r="L125">
            <v>8.5630000000000006</v>
          </cell>
          <cell r="M125">
            <v>22.663</v>
          </cell>
          <cell r="N125">
            <v>8.5709999999999997</v>
          </cell>
          <cell r="O125">
            <v>22.802</v>
          </cell>
        </row>
        <row r="126">
          <cell r="B126" t="str">
            <v>GRIFFIN</v>
          </cell>
          <cell r="C126">
            <v>33</v>
          </cell>
          <cell r="D126">
            <v>33.405000000000001</v>
          </cell>
          <cell r="E126">
            <v>13.1</v>
          </cell>
          <cell r="F126">
            <v>0.7745247717407574</v>
          </cell>
          <cell r="G126">
            <v>0.75938931297709933</v>
          </cell>
          <cell r="H126">
            <v>9.9480000000000004</v>
          </cell>
          <cell r="I126">
            <v>25.873000000000001</v>
          </cell>
          <cell r="J126">
            <v>9.9580000000000002</v>
          </cell>
          <cell r="K126">
            <v>26.097999999999999</v>
          </cell>
          <cell r="L126">
            <v>9.9749999999999996</v>
          </cell>
          <cell r="M126">
            <v>26.332000000000001</v>
          </cell>
          <cell r="N126">
            <v>9.9860000000000007</v>
          </cell>
          <cell r="O126">
            <v>26.515000000000001</v>
          </cell>
        </row>
        <row r="127">
          <cell r="B127" t="str">
            <v>LOWER DARWEN</v>
          </cell>
          <cell r="C127">
            <v>33</v>
          </cell>
          <cell r="D127">
            <v>33.405000000000001</v>
          </cell>
          <cell r="E127">
            <v>13.1</v>
          </cell>
          <cell r="F127">
            <v>0.99500074839095942</v>
          </cell>
          <cell r="G127">
            <v>0.85664122137404575</v>
          </cell>
          <cell r="H127">
            <v>11.222</v>
          </cell>
          <cell r="I127">
            <v>33.238</v>
          </cell>
          <cell r="J127">
            <v>11.233000000000001</v>
          </cell>
          <cell r="K127">
            <v>33.627000000000002</v>
          </cell>
          <cell r="L127">
            <v>11.250999999999999</v>
          </cell>
          <cell r="M127">
            <v>33.951999999999998</v>
          </cell>
          <cell r="N127">
            <v>11.266</v>
          </cell>
          <cell r="O127">
            <v>34.295999999999999</v>
          </cell>
        </row>
        <row r="128">
          <cell r="B128" t="str">
            <v>ANSDELL</v>
          </cell>
          <cell r="C128">
            <v>33</v>
          </cell>
          <cell r="D128">
            <v>43.75</v>
          </cell>
          <cell r="E128">
            <v>17.5</v>
          </cell>
          <cell r="F128">
            <v>0.69515428571428572</v>
          </cell>
          <cell r="G128">
            <v>0.61257142857142866</v>
          </cell>
          <cell r="H128">
            <v>10.72</v>
          </cell>
          <cell r="I128">
            <v>30.413</v>
          </cell>
          <cell r="J128">
            <v>10.725</v>
          </cell>
          <cell r="K128">
            <v>30.573</v>
          </cell>
          <cell r="L128">
            <v>10.734</v>
          </cell>
          <cell r="M128">
            <v>30.831</v>
          </cell>
          <cell r="N128">
            <v>10.736000000000001</v>
          </cell>
          <cell r="O128">
            <v>30.867999999999999</v>
          </cell>
        </row>
        <row r="129">
          <cell r="B129" t="str">
            <v>LYTHAM</v>
          </cell>
          <cell r="C129">
            <v>33</v>
          </cell>
          <cell r="D129">
            <v>43.75</v>
          </cell>
          <cell r="E129">
            <v>17.5</v>
          </cell>
          <cell r="F129">
            <v>0.73263999999999996</v>
          </cell>
          <cell r="G129">
            <v>0.64685714285714291</v>
          </cell>
          <cell r="H129">
            <v>11.32</v>
          </cell>
          <cell r="I129">
            <v>32.052999999999997</v>
          </cell>
          <cell r="J129">
            <v>11.326000000000001</v>
          </cell>
          <cell r="K129">
            <v>32.28</v>
          </cell>
          <cell r="L129">
            <v>11.335000000000001</v>
          </cell>
          <cell r="M129">
            <v>32.625999999999998</v>
          </cell>
          <cell r="N129">
            <v>11.337</v>
          </cell>
          <cell r="O129">
            <v>32.712000000000003</v>
          </cell>
        </row>
        <row r="130">
          <cell r="B130" t="str">
            <v>SOUTH PARK</v>
          </cell>
          <cell r="C130">
            <v>33</v>
          </cell>
          <cell r="D130">
            <v>43.75</v>
          </cell>
          <cell r="E130">
            <v>17.5</v>
          </cell>
          <cell r="F130">
            <v>0.61286857142857143</v>
          </cell>
          <cell r="G130">
            <v>0.58571428571428574</v>
          </cell>
          <cell r="H130">
            <v>10.25</v>
          </cell>
          <cell r="I130">
            <v>26.812999999999999</v>
          </cell>
          <cell r="J130">
            <v>10.255000000000001</v>
          </cell>
          <cell r="K130">
            <v>26.948</v>
          </cell>
          <cell r="L130">
            <v>10.263</v>
          </cell>
          <cell r="M130">
            <v>27.141999999999999</v>
          </cell>
          <cell r="N130">
            <v>10.265000000000001</v>
          </cell>
          <cell r="O130">
            <v>27.184000000000001</v>
          </cell>
        </row>
        <row r="131">
          <cell r="B131" t="str">
            <v>ST. THOMAS ROAD</v>
          </cell>
          <cell r="C131">
            <v>33</v>
          </cell>
          <cell r="D131">
            <v>43.75</v>
          </cell>
          <cell r="E131">
            <v>17.5</v>
          </cell>
          <cell r="F131">
            <v>0.63106285714285715</v>
          </cell>
          <cell r="G131">
            <v>0.59068571428571426</v>
          </cell>
          <cell r="H131">
            <v>10.337</v>
          </cell>
          <cell r="I131">
            <v>27.609000000000002</v>
          </cell>
          <cell r="J131">
            <v>10.342000000000001</v>
          </cell>
          <cell r="K131">
            <v>27.734999999999999</v>
          </cell>
          <cell r="L131">
            <v>10.35</v>
          </cell>
          <cell r="M131">
            <v>27.960999999999999</v>
          </cell>
          <cell r="N131">
            <v>10.352</v>
          </cell>
          <cell r="O131">
            <v>28.016999999999999</v>
          </cell>
        </row>
        <row r="132">
          <cell r="B132" t="str">
            <v>ALDERLEY PARK PRIMARY A</v>
          </cell>
          <cell r="C132">
            <v>33</v>
          </cell>
          <cell r="D132" t="e">
            <v>#N/A</v>
          </cell>
          <cell r="E132" t="e">
            <v>#N/A</v>
          </cell>
          <cell r="F132" t="e">
            <v>#N/A</v>
          </cell>
          <cell r="G132" t="e">
            <v>#N/A</v>
          </cell>
          <cell r="H132">
            <v>7.1870000000000003</v>
          </cell>
          <cell r="I132">
            <v>14.343999999999999</v>
          </cell>
          <cell r="J132">
            <v>7.1890000000000001</v>
          </cell>
          <cell r="K132">
            <v>14.363</v>
          </cell>
          <cell r="L132">
            <v>7.1920000000000002</v>
          </cell>
          <cell r="M132">
            <v>14.391</v>
          </cell>
          <cell r="N132">
            <v>7.1929999999999996</v>
          </cell>
          <cell r="O132">
            <v>14.397</v>
          </cell>
        </row>
        <row r="133">
          <cell r="B133" t="str">
            <v>ALDERLEY PARK PRIMARY B</v>
          </cell>
          <cell r="C133">
            <v>33</v>
          </cell>
          <cell r="D133" t="e">
            <v>#N/A</v>
          </cell>
          <cell r="E133" t="e">
            <v>#N/A</v>
          </cell>
          <cell r="F133" t="e">
            <v>#N/A</v>
          </cell>
          <cell r="G133" t="e">
            <v>#N/A</v>
          </cell>
          <cell r="H133">
            <v>7.202</v>
          </cell>
          <cell r="I133">
            <v>14.382</v>
          </cell>
          <cell r="J133">
            <v>7.2039999999999997</v>
          </cell>
          <cell r="K133">
            <v>14.4</v>
          </cell>
          <cell r="L133">
            <v>7.2069999999999999</v>
          </cell>
          <cell r="M133">
            <v>14.429</v>
          </cell>
          <cell r="N133">
            <v>7.2080000000000002</v>
          </cell>
          <cell r="O133">
            <v>14.433999999999999</v>
          </cell>
        </row>
        <row r="134">
          <cell r="B134" t="str">
            <v>BOLLINGTON</v>
          </cell>
          <cell r="C134">
            <v>33</v>
          </cell>
          <cell r="D134">
            <v>43.75</v>
          </cell>
          <cell r="E134">
            <v>17.5</v>
          </cell>
          <cell r="F134">
            <v>0.46358857142857141</v>
          </cell>
          <cell r="G134">
            <v>0.53828571428571426</v>
          </cell>
          <cell r="H134">
            <v>9.42</v>
          </cell>
          <cell r="I134">
            <v>20.282</v>
          </cell>
          <cell r="J134">
            <v>9.4250000000000007</v>
          </cell>
          <cell r="K134">
            <v>20.370999999999999</v>
          </cell>
          <cell r="L134">
            <v>9.4320000000000004</v>
          </cell>
          <cell r="M134">
            <v>20.523</v>
          </cell>
          <cell r="N134">
            <v>9.4339999999999993</v>
          </cell>
          <cell r="O134">
            <v>20.541</v>
          </cell>
        </row>
        <row r="135">
          <cell r="B135" t="str">
            <v>HURDSFIELD A</v>
          </cell>
          <cell r="C135">
            <v>33</v>
          </cell>
          <cell r="D135" t="e">
            <v>#N/A</v>
          </cell>
          <cell r="E135" t="e">
            <v>#N/A</v>
          </cell>
          <cell r="F135" t="e">
            <v>#N/A</v>
          </cell>
          <cell r="G135" t="e">
            <v>#N/A</v>
          </cell>
          <cell r="H135">
            <v>14.143000000000001</v>
          </cell>
          <cell r="I135">
            <v>43.472999999999999</v>
          </cell>
          <cell r="J135">
            <v>14.151999999999999</v>
          </cell>
          <cell r="K135">
            <v>43.731999999999999</v>
          </cell>
          <cell r="L135">
            <v>14.163</v>
          </cell>
          <cell r="M135">
            <v>44.067</v>
          </cell>
          <cell r="N135">
            <v>14.167999999999999</v>
          </cell>
          <cell r="O135">
            <v>44.207999999999998</v>
          </cell>
        </row>
        <row r="136">
          <cell r="B136" t="str">
            <v>HURDSFIELD B</v>
          </cell>
          <cell r="C136">
            <v>33</v>
          </cell>
          <cell r="D136" t="e">
            <v>#N/A</v>
          </cell>
          <cell r="E136" t="e">
            <v>#N/A</v>
          </cell>
          <cell r="F136" t="e">
            <v>#N/A</v>
          </cell>
          <cell r="G136" t="e">
            <v>#N/A</v>
          </cell>
          <cell r="H136">
            <v>14.14</v>
          </cell>
          <cell r="I136">
            <v>43.462000000000003</v>
          </cell>
          <cell r="J136">
            <v>14.148999999999999</v>
          </cell>
          <cell r="K136">
            <v>43.720999999999997</v>
          </cell>
          <cell r="L136">
            <v>14.161</v>
          </cell>
          <cell r="M136">
            <v>44.057000000000002</v>
          </cell>
          <cell r="N136">
            <v>14.166</v>
          </cell>
          <cell r="O136">
            <v>44.198</v>
          </cell>
        </row>
        <row r="137">
          <cell r="B137" t="str">
            <v>MACCLESFIELD</v>
          </cell>
          <cell r="C137">
            <v>33</v>
          </cell>
          <cell r="D137">
            <v>43.75</v>
          </cell>
          <cell r="E137">
            <v>17.5</v>
          </cell>
          <cell r="F137">
            <v>1.0622400000000001</v>
          </cell>
          <cell r="G137">
            <v>0.85457142857142854</v>
          </cell>
          <cell r="H137">
            <v>14.955</v>
          </cell>
          <cell r="I137">
            <v>46.472999999999999</v>
          </cell>
          <cell r="J137">
            <v>14.965</v>
          </cell>
          <cell r="K137">
            <v>46.831000000000003</v>
          </cell>
          <cell r="L137">
            <v>14.978</v>
          </cell>
          <cell r="M137">
            <v>47.286000000000001</v>
          </cell>
          <cell r="N137">
            <v>14.984</v>
          </cell>
          <cell r="O137">
            <v>47.472000000000001</v>
          </cell>
        </row>
        <row r="138">
          <cell r="B138" t="str">
            <v>S.E. MACCLESFIELD</v>
          </cell>
          <cell r="C138">
            <v>33</v>
          </cell>
          <cell r="D138">
            <v>43.75</v>
          </cell>
          <cell r="E138">
            <v>17.5</v>
          </cell>
          <cell r="F138">
            <v>0.83693714285714282</v>
          </cell>
          <cell r="G138">
            <v>0.7621714285714285</v>
          </cell>
          <cell r="H138">
            <v>13.337999999999999</v>
          </cell>
          <cell r="I138">
            <v>36.616</v>
          </cell>
          <cell r="J138">
            <v>13.347</v>
          </cell>
          <cell r="K138">
            <v>36.814999999999998</v>
          </cell>
          <cell r="L138">
            <v>13.358000000000001</v>
          </cell>
          <cell r="M138">
            <v>37.064999999999998</v>
          </cell>
          <cell r="N138">
            <v>13.363</v>
          </cell>
          <cell r="O138">
            <v>37.17</v>
          </cell>
        </row>
        <row r="139">
          <cell r="B139" t="str">
            <v>S.W. MACCLESFIELD</v>
          </cell>
          <cell r="C139">
            <v>33</v>
          </cell>
          <cell r="D139">
            <v>43.75</v>
          </cell>
          <cell r="E139">
            <v>17.5</v>
          </cell>
          <cell r="F139">
            <v>0.84532571428571424</v>
          </cell>
          <cell r="G139">
            <v>0.76485714285714279</v>
          </cell>
          <cell r="H139">
            <v>13.385</v>
          </cell>
          <cell r="I139">
            <v>36.982999999999997</v>
          </cell>
          <cell r="J139">
            <v>13.394</v>
          </cell>
          <cell r="K139">
            <v>37.192999999999998</v>
          </cell>
          <cell r="L139">
            <v>13.406000000000001</v>
          </cell>
          <cell r="M139">
            <v>37.470999999999997</v>
          </cell>
          <cell r="N139">
            <v>13.41</v>
          </cell>
          <cell r="O139">
            <v>37.581000000000003</v>
          </cell>
        </row>
        <row r="140">
          <cell r="B140" t="str">
            <v>ALDERLEY</v>
          </cell>
          <cell r="C140">
            <v>33</v>
          </cell>
          <cell r="D140">
            <v>43.75</v>
          </cell>
          <cell r="E140">
            <v>17.5</v>
          </cell>
          <cell r="F140">
            <v>0.70422857142857143</v>
          </cell>
          <cell r="G140">
            <v>0.72491428571428573</v>
          </cell>
          <cell r="H140">
            <v>12.686</v>
          </cell>
          <cell r="I140">
            <v>30.81</v>
          </cell>
          <cell r="J140">
            <v>12.693</v>
          </cell>
          <cell r="K140">
            <v>30.635999999999999</v>
          </cell>
          <cell r="L140">
            <v>12.707000000000001</v>
          </cell>
          <cell r="M140">
            <v>30.58</v>
          </cell>
          <cell r="N140">
            <v>12.712</v>
          </cell>
          <cell r="O140">
            <v>30.577000000000002</v>
          </cell>
        </row>
        <row r="141">
          <cell r="B141" t="str">
            <v>GATLEY</v>
          </cell>
          <cell r="C141">
            <v>33</v>
          </cell>
          <cell r="D141">
            <v>43.75</v>
          </cell>
          <cell r="E141">
            <v>17.5</v>
          </cell>
          <cell r="F141">
            <v>0.63890285714285722</v>
          </cell>
          <cell r="G141">
            <v>0.73114285714285709</v>
          </cell>
          <cell r="H141">
            <v>12.795</v>
          </cell>
          <cell r="I141">
            <v>27.952000000000002</v>
          </cell>
          <cell r="J141">
            <v>12.802</v>
          </cell>
          <cell r="K141">
            <v>28.059000000000001</v>
          </cell>
          <cell r="L141">
            <v>12.818</v>
          </cell>
          <cell r="M141">
            <v>28.259</v>
          </cell>
          <cell r="N141">
            <v>12.823</v>
          </cell>
          <cell r="O141">
            <v>28.318000000000001</v>
          </cell>
        </row>
        <row r="142">
          <cell r="B142" t="str">
            <v>HANDFORTH</v>
          </cell>
          <cell r="C142">
            <v>33</v>
          </cell>
          <cell r="D142">
            <v>43.75</v>
          </cell>
          <cell r="E142">
            <v>17.5</v>
          </cell>
          <cell r="F142">
            <v>0.86736000000000002</v>
          </cell>
          <cell r="G142">
            <v>0.84668571428571426</v>
          </cell>
          <cell r="H142">
            <v>14.817</v>
          </cell>
          <cell r="I142">
            <v>37.947000000000003</v>
          </cell>
          <cell r="J142">
            <v>14.826000000000001</v>
          </cell>
          <cell r="K142">
            <v>38.180999999999997</v>
          </cell>
          <cell r="L142">
            <v>14.845000000000001</v>
          </cell>
          <cell r="M142">
            <v>38.509</v>
          </cell>
          <cell r="N142">
            <v>14.853</v>
          </cell>
          <cell r="O142">
            <v>38.652999999999999</v>
          </cell>
        </row>
        <row r="143">
          <cell r="B143" t="str">
            <v>WILMSLOW</v>
          </cell>
          <cell r="C143">
            <v>33</v>
          </cell>
          <cell r="D143">
            <v>43.75</v>
          </cell>
          <cell r="E143">
            <v>17.5</v>
          </cell>
          <cell r="F143">
            <v>0.8059657142857144</v>
          </cell>
          <cell r="G143">
            <v>0.79811428571428578</v>
          </cell>
          <cell r="H143">
            <v>13.967000000000001</v>
          </cell>
          <cell r="I143">
            <v>35.261000000000003</v>
          </cell>
          <cell r="J143">
            <v>13.976000000000001</v>
          </cell>
          <cell r="K143">
            <v>35.451999999999998</v>
          </cell>
          <cell r="L143">
            <v>13.993</v>
          </cell>
          <cell r="M143">
            <v>35.753</v>
          </cell>
          <cell r="N143">
            <v>13.999000000000001</v>
          </cell>
          <cell r="O143">
            <v>35.850999999999999</v>
          </cell>
        </row>
        <row r="144">
          <cell r="B144" t="str">
            <v>WOODHOUSE PARK</v>
          </cell>
          <cell r="C144">
            <v>33</v>
          </cell>
          <cell r="D144">
            <v>43.75</v>
          </cell>
          <cell r="E144">
            <v>17.5</v>
          </cell>
          <cell r="F144">
            <v>0.73741714285714288</v>
          </cell>
          <cell r="G144">
            <v>0.77622857142857138</v>
          </cell>
          <cell r="H144">
            <v>13.584</v>
          </cell>
          <cell r="I144">
            <v>32.262</v>
          </cell>
          <cell r="J144">
            <v>13.592000000000001</v>
          </cell>
          <cell r="K144">
            <v>32.152999999999999</v>
          </cell>
          <cell r="L144">
            <v>13.61</v>
          </cell>
          <cell r="M144">
            <v>32.139000000000003</v>
          </cell>
          <cell r="N144">
            <v>13.616</v>
          </cell>
          <cell r="O144">
            <v>32.189</v>
          </cell>
        </row>
        <row r="145">
          <cell r="B145" t="str">
            <v>FLAT LANE</v>
          </cell>
          <cell r="C145">
            <v>33</v>
          </cell>
          <cell r="D145">
            <v>50</v>
          </cell>
          <cell r="E145">
            <v>20</v>
          </cell>
          <cell r="F145">
            <v>0.16341999999999998</v>
          </cell>
          <cell r="G145">
            <v>0.20715</v>
          </cell>
          <cell r="H145">
            <v>4.1429999999999998</v>
          </cell>
          <cell r="I145">
            <v>8.1709999999999994</v>
          </cell>
          <cell r="J145">
            <v>4.1459999999999999</v>
          </cell>
          <cell r="K145">
            <v>8.2769999999999992</v>
          </cell>
          <cell r="L145">
            <v>4.1509999999999998</v>
          </cell>
          <cell r="M145">
            <v>8.43</v>
          </cell>
          <cell r="N145">
            <v>4.157</v>
          </cell>
          <cell r="O145">
            <v>8.5030000000000001</v>
          </cell>
        </row>
        <row r="146">
          <cell r="B146" t="str">
            <v>HELWITH BRIDGE</v>
          </cell>
          <cell r="C146">
            <v>33</v>
          </cell>
          <cell r="D146">
            <v>62.5</v>
          </cell>
          <cell r="E146">
            <v>25</v>
          </cell>
          <cell r="F146">
            <v>6.0207999999999998E-2</v>
          </cell>
          <cell r="G146">
            <v>7.6200000000000004E-2</v>
          </cell>
          <cell r="H146">
            <v>1.905</v>
          </cell>
          <cell r="I146">
            <v>3.7629999999999999</v>
          </cell>
          <cell r="J146">
            <v>1.9059999999999999</v>
          </cell>
          <cell r="K146">
            <v>3.83</v>
          </cell>
          <cell r="L146">
            <v>1.9079999999999999</v>
          </cell>
          <cell r="M146">
            <v>3.9089999999999998</v>
          </cell>
          <cell r="N146">
            <v>1.9119999999999999</v>
          </cell>
          <cell r="O146">
            <v>3.9489999999999998</v>
          </cell>
        </row>
        <row r="147">
          <cell r="B147" t="str">
            <v>NELSON</v>
          </cell>
          <cell r="C147">
            <v>33</v>
          </cell>
          <cell r="D147">
            <v>33.405000000000001</v>
          </cell>
          <cell r="E147">
            <v>13.1</v>
          </cell>
          <cell r="F147">
            <v>1.0069450681035772</v>
          </cell>
          <cell r="G147">
            <v>0.93145038167938932</v>
          </cell>
          <cell r="H147">
            <v>12.202</v>
          </cell>
          <cell r="I147">
            <v>33.637</v>
          </cell>
          <cell r="J147">
            <v>12.208</v>
          </cell>
          <cell r="K147">
            <v>33.834000000000003</v>
          </cell>
          <cell r="L147">
            <v>12.23</v>
          </cell>
          <cell r="M147">
            <v>34.279000000000003</v>
          </cell>
          <cell r="N147">
            <v>12.234</v>
          </cell>
          <cell r="O147">
            <v>34.363999999999997</v>
          </cell>
        </row>
        <row r="148">
          <cell r="B148" t="str">
            <v xml:space="preserve">SHUTTLEWORTH HALL            </v>
          </cell>
          <cell r="C148">
            <v>33</v>
          </cell>
          <cell r="D148">
            <v>62.5</v>
          </cell>
          <cell r="E148">
            <v>25</v>
          </cell>
          <cell r="F148">
            <v>0.13659200000000002</v>
          </cell>
          <cell r="G148">
            <v>0.18648000000000001</v>
          </cell>
          <cell r="H148">
            <v>4.6619999999999999</v>
          </cell>
          <cell r="I148">
            <v>8.5370000000000008</v>
          </cell>
          <cell r="J148">
            <v>4.6639999999999997</v>
          </cell>
          <cell r="K148">
            <v>8.5719999999999992</v>
          </cell>
          <cell r="L148">
            <v>4.6669999999999998</v>
          </cell>
          <cell r="M148">
            <v>8.6289999999999996</v>
          </cell>
          <cell r="N148">
            <v>4.67</v>
          </cell>
          <cell r="O148">
            <v>8.6489999999999991</v>
          </cell>
        </row>
        <row r="149">
          <cell r="B149" t="str">
            <v>NEW MILLS</v>
          </cell>
          <cell r="C149">
            <v>33</v>
          </cell>
          <cell r="D149">
            <v>62.5</v>
          </cell>
          <cell r="E149">
            <v>25</v>
          </cell>
          <cell r="F149">
            <v>0.48990400000000001</v>
          </cell>
          <cell r="G149">
            <v>0.43924000000000002</v>
          </cell>
          <cell r="H149">
            <v>10.981</v>
          </cell>
          <cell r="I149">
            <v>30.619</v>
          </cell>
          <cell r="J149">
            <v>10.986000000000001</v>
          </cell>
          <cell r="K149">
            <v>30.779</v>
          </cell>
          <cell r="L149">
            <v>10.993</v>
          </cell>
          <cell r="M149">
            <v>30.989000000000001</v>
          </cell>
          <cell r="N149">
            <v>10.919</v>
          </cell>
          <cell r="O149">
            <v>30.832000000000001</v>
          </cell>
        </row>
        <row r="150">
          <cell r="B150" t="str">
            <v>KITT GREEN</v>
          </cell>
          <cell r="C150">
            <v>33</v>
          </cell>
          <cell r="D150">
            <v>43.75</v>
          </cell>
          <cell r="E150">
            <v>17.5</v>
          </cell>
          <cell r="F150">
            <v>0.66635428571428568</v>
          </cell>
          <cell r="G150">
            <v>0.5699428571428572</v>
          </cell>
          <cell r="H150">
            <v>9.9740000000000002</v>
          </cell>
          <cell r="I150">
            <v>29.152999999999999</v>
          </cell>
          <cell r="J150">
            <v>9.98</v>
          </cell>
          <cell r="K150">
            <v>29.356000000000002</v>
          </cell>
          <cell r="L150">
            <v>9.9890000000000008</v>
          </cell>
          <cell r="M150">
            <v>29.648</v>
          </cell>
          <cell r="N150">
            <v>9.9979999999999993</v>
          </cell>
          <cell r="O150">
            <v>29.698</v>
          </cell>
        </row>
        <row r="151">
          <cell r="B151" t="str">
            <v>LAMBERHEAD</v>
          </cell>
          <cell r="C151">
            <v>33</v>
          </cell>
          <cell r="D151">
            <v>33.405000000000001</v>
          </cell>
          <cell r="E151">
            <v>13.1</v>
          </cell>
          <cell r="F151">
            <v>0.84062266127825169</v>
          </cell>
          <cell r="G151">
            <v>0.74541984732824429</v>
          </cell>
          <cell r="H151">
            <v>9.7650000000000006</v>
          </cell>
          <cell r="I151">
            <v>28.081</v>
          </cell>
          <cell r="J151">
            <v>9.7710000000000008</v>
          </cell>
          <cell r="K151">
            <v>28.292999999999999</v>
          </cell>
          <cell r="L151">
            <v>9.7799999999999994</v>
          </cell>
          <cell r="M151">
            <v>28.641999999999999</v>
          </cell>
          <cell r="N151">
            <v>9.7880000000000003</v>
          </cell>
          <cell r="O151">
            <v>28.715</v>
          </cell>
        </row>
        <row r="152">
          <cell r="B152" t="str">
            <v>ORRELL</v>
          </cell>
          <cell r="C152">
            <v>33</v>
          </cell>
          <cell r="D152">
            <v>62.5</v>
          </cell>
          <cell r="E152">
            <v>25</v>
          </cell>
          <cell r="F152">
            <v>0.50983999999999996</v>
          </cell>
          <cell r="G152">
            <v>0.43087999999999999</v>
          </cell>
          <cell r="H152">
            <v>10.772</v>
          </cell>
          <cell r="I152">
            <v>31.864999999999998</v>
          </cell>
          <cell r="J152">
            <v>10.779</v>
          </cell>
          <cell r="K152">
            <v>32.109000000000002</v>
          </cell>
          <cell r="L152">
            <v>10.789</v>
          </cell>
          <cell r="M152">
            <v>32.47</v>
          </cell>
          <cell r="N152">
            <v>10.798999999999999</v>
          </cell>
          <cell r="O152">
            <v>32.542000000000002</v>
          </cell>
        </row>
        <row r="153">
          <cell r="B153" t="str">
            <v xml:space="preserve">CLITHEROE WORKS                         </v>
          </cell>
          <cell r="C153">
            <v>33</v>
          </cell>
          <cell r="D153">
            <v>62.5</v>
          </cell>
          <cell r="E153">
            <v>25</v>
          </cell>
          <cell r="F153">
            <v>0.12332800000000001</v>
          </cell>
          <cell r="G153">
            <v>0.15204000000000001</v>
          </cell>
          <cell r="H153">
            <v>3.8010000000000002</v>
          </cell>
          <cell r="I153">
            <v>7.7080000000000002</v>
          </cell>
          <cell r="J153">
            <v>3.802</v>
          </cell>
          <cell r="K153">
            <v>7.7350000000000003</v>
          </cell>
          <cell r="L153">
            <v>3.806</v>
          </cell>
          <cell r="M153">
            <v>7.8220000000000001</v>
          </cell>
          <cell r="N153">
            <v>3.8090000000000002</v>
          </cell>
          <cell r="O153">
            <v>7.8540000000000001</v>
          </cell>
        </row>
        <row r="154">
          <cell r="B154" t="str">
            <v>PADIHAM</v>
          </cell>
          <cell r="C154">
            <v>33</v>
          </cell>
          <cell r="D154">
            <v>43.75</v>
          </cell>
          <cell r="E154">
            <v>17.5</v>
          </cell>
          <cell r="F154">
            <v>0.80155428571428566</v>
          </cell>
          <cell r="G154">
            <v>0.69131428571428577</v>
          </cell>
          <cell r="H154">
            <v>12.098000000000001</v>
          </cell>
          <cell r="I154">
            <v>35.067999999999998</v>
          </cell>
          <cell r="J154">
            <v>12.103</v>
          </cell>
          <cell r="K154">
            <v>35.234999999999999</v>
          </cell>
          <cell r="L154">
            <v>12.132</v>
          </cell>
          <cell r="M154">
            <v>35.805</v>
          </cell>
          <cell r="N154">
            <v>12.138999999999999</v>
          </cell>
          <cell r="O154">
            <v>35.902000000000001</v>
          </cell>
        </row>
        <row r="155">
          <cell r="B155" t="str">
            <v>RIBBLESDALE</v>
          </cell>
          <cell r="C155">
            <v>33</v>
          </cell>
          <cell r="D155">
            <v>62.5</v>
          </cell>
          <cell r="E155">
            <v>25</v>
          </cell>
          <cell r="F155">
            <v>0.28425599999999995</v>
          </cell>
          <cell r="G155">
            <v>0.30452000000000001</v>
          </cell>
          <cell r="H155">
            <v>7.6130000000000004</v>
          </cell>
          <cell r="I155">
            <v>17.765999999999998</v>
          </cell>
          <cell r="J155">
            <v>7.617</v>
          </cell>
          <cell r="K155">
            <v>17.885000000000002</v>
          </cell>
          <cell r="L155">
            <v>7.6349999999999998</v>
          </cell>
          <cell r="M155">
            <v>18.164999999999999</v>
          </cell>
          <cell r="N155">
            <v>7.64</v>
          </cell>
          <cell r="O155">
            <v>18.225999999999999</v>
          </cell>
        </row>
        <row r="156">
          <cell r="B156" t="str">
            <v xml:space="preserve">WHALLEY                                 </v>
          </cell>
          <cell r="C156">
            <v>33</v>
          </cell>
          <cell r="D156">
            <v>43.75</v>
          </cell>
          <cell r="E156">
            <v>17.5</v>
          </cell>
          <cell r="F156">
            <v>0.4949485714285714</v>
          </cell>
          <cell r="G156">
            <v>0.5003428571428572</v>
          </cell>
          <cell r="H156">
            <v>8.7560000000000002</v>
          </cell>
          <cell r="I156">
            <v>21.654</v>
          </cell>
          <cell r="J156">
            <v>8.7590000000000003</v>
          </cell>
          <cell r="K156">
            <v>21.734999999999999</v>
          </cell>
          <cell r="L156">
            <v>8.7810000000000006</v>
          </cell>
          <cell r="M156">
            <v>22.006</v>
          </cell>
          <cell r="N156">
            <v>8.7840000000000007</v>
          </cell>
          <cell r="O156">
            <v>22.042000000000002</v>
          </cell>
        </row>
        <row r="157">
          <cell r="B157" t="str">
            <v>HALL CROSS</v>
          </cell>
          <cell r="C157">
            <v>33</v>
          </cell>
          <cell r="D157">
            <v>62.5</v>
          </cell>
          <cell r="E157">
            <v>25</v>
          </cell>
          <cell r="F157">
            <v>0.28504000000000002</v>
          </cell>
          <cell r="G157">
            <v>0.27936</v>
          </cell>
          <cell r="H157">
            <v>6.984</v>
          </cell>
          <cell r="I157">
            <v>17.815000000000001</v>
          </cell>
          <cell r="J157">
            <v>6.9859999999999998</v>
          </cell>
          <cell r="K157">
            <v>17.873000000000001</v>
          </cell>
          <cell r="L157">
            <v>7.0049999999999999</v>
          </cell>
          <cell r="M157">
            <v>18.077000000000002</v>
          </cell>
          <cell r="N157">
            <v>7.0060000000000002</v>
          </cell>
          <cell r="O157">
            <v>18.123000000000001</v>
          </cell>
        </row>
        <row r="158">
          <cell r="B158" t="str">
            <v>PEEL</v>
          </cell>
          <cell r="C158">
            <v>33</v>
          </cell>
          <cell r="D158">
            <v>62.5</v>
          </cell>
          <cell r="E158">
            <v>25</v>
          </cell>
          <cell r="F158">
            <v>0.54851199999999989</v>
          </cell>
          <cell r="G158">
            <v>0.47956000000000004</v>
          </cell>
          <cell r="H158">
            <v>11.989000000000001</v>
          </cell>
          <cell r="I158">
            <v>34.281999999999996</v>
          </cell>
          <cell r="J158">
            <v>11.992000000000001</v>
          </cell>
          <cell r="K158">
            <v>34.383000000000003</v>
          </cell>
          <cell r="L158">
            <v>12.01</v>
          </cell>
          <cell r="M158">
            <v>34.622999999999998</v>
          </cell>
          <cell r="N158">
            <v>12.010999999999999</v>
          </cell>
          <cell r="O158">
            <v>34.674999999999997</v>
          </cell>
        </row>
        <row r="159">
          <cell r="B159" t="str">
            <v>SALWICK</v>
          </cell>
          <cell r="C159">
            <v>33</v>
          </cell>
          <cell r="D159">
            <v>33.405000000000001</v>
          </cell>
          <cell r="E159">
            <v>13.1</v>
          </cell>
          <cell r="F159">
            <v>0.63846729531507251</v>
          </cell>
          <cell r="G159">
            <v>0.60770992366412213</v>
          </cell>
          <cell r="H159">
            <v>7.9610000000000003</v>
          </cell>
          <cell r="I159">
            <v>21.327999999999999</v>
          </cell>
          <cell r="J159">
            <v>7.9630000000000001</v>
          </cell>
          <cell r="K159">
            <v>21.376000000000001</v>
          </cell>
          <cell r="L159">
            <v>7.9749999999999996</v>
          </cell>
          <cell r="M159">
            <v>21.492000000000001</v>
          </cell>
          <cell r="N159">
            <v>7.976</v>
          </cell>
          <cell r="O159">
            <v>21.515000000000001</v>
          </cell>
        </row>
        <row r="160">
          <cell r="B160" t="str">
            <v xml:space="preserve">STAINING WOOD                </v>
          </cell>
          <cell r="C160">
            <v>33</v>
          </cell>
          <cell r="D160">
            <v>62.5</v>
          </cell>
          <cell r="E160">
            <v>25</v>
          </cell>
          <cell r="F160">
            <v>0.47844799999999998</v>
          </cell>
          <cell r="G160">
            <v>0.43159999999999998</v>
          </cell>
          <cell r="H160">
            <v>10.79</v>
          </cell>
          <cell r="I160">
            <v>29.902999999999999</v>
          </cell>
          <cell r="J160">
            <v>10.792999999999999</v>
          </cell>
          <cell r="K160">
            <v>29.949000000000002</v>
          </cell>
          <cell r="L160">
            <v>10.807</v>
          </cell>
          <cell r="M160">
            <v>30.081</v>
          </cell>
          <cell r="N160">
            <v>10.808999999999999</v>
          </cell>
          <cell r="O160">
            <v>30.103999999999999</v>
          </cell>
        </row>
        <row r="161">
          <cell r="B161" t="str">
            <v>WARTON</v>
          </cell>
          <cell r="C161">
            <v>33</v>
          </cell>
          <cell r="D161">
            <v>33.405000000000001</v>
          </cell>
          <cell r="E161">
            <v>13.1</v>
          </cell>
          <cell r="F161">
            <v>0.4663673102828918</v>
          </cell>
          <cell r="G161">
            <v>0.47923664122137405</v>
          </cell>
          <cell r="H161">
            <v>6.2779999999999996</v>
          </cell>
          <cell r="I161">
            <v>15.579000000000001</v>
          </cell>
          <cell r="J161">
            <v>6.28</v>
          </cell>
          <cell r="K161">
            <v>15.64</v>
          </cell>
          <cell r="L161">
            <v>6.2850000000000001</v>
          </cell>
          <cell r="M161">
            <v>15.682</v>
          </cell>
          <cell r="N161">
            <v>6.2859999999999996</v>
          </cell>
          <cell r="O161">
            <v>15.688000000000001</v>
          </cell>
        </row>
        <row r="162">
          <cell r="B162" t="str">
            <v>GALE BAY</v>
          </cell>
          <cell r="C162">
            <v>33</v>
          </cell>
          <cell r="D162" t="e">
            <v>#N/A</v>
          </cell>
          <cell r="E162" t="e">
            <v>#N/A</v>
          </cell>
          <cell r="F162" t="e">
            <v>#N/A</v>
          </cell>
          <cell r="G162" t="e">
            <v>#N/A</v>
          </cell>
          <cell r="H162">
            <v>3.8940000000000001</v>
          </cell>
          <cell r="I162">
            <v>7.1310000000000002</v>
          </cell>
          <cell r="J162">
            <v>3.8940000000000001</v>
          </cell>
          <cell r="K162">
            <v>7.1369999999999996</v>
          </cell>
          <cell r="L162">
            <v>3.883</v>
          </cell>
          <cell r="M162">
            <v>7.1180000000000003</v>
          </cell>
          <cell r="N162">
            <v>3.8839999999999999</v>
          </cell>
          <cell r="O162">
            <v>7.1219999999999999</v>
          </cell>
        </row>
        <row r="163">
          <cell r="B163" t="str">
            <v>GREENWAYS</v>
          </cell>
          <cell r="C163">
            <v>33</v>
          </cell>
          <cell r="D163">
            <v>33.405000000000001</v>
          </cell>
          <cell r="E163">
            <v>13.1</v>
          </cell>
          <cell r="F163">
            <v>0.36204161053734468</v>
          </cell>
          <cell r="G163">
            <v>0.47122137404580156</v>
          </cell>
          <cell r="H163">
            <v>6.173</v>
          </cell>
          <cell r="I163">
            <v>12.093999999999999</v>
          </cell>
          <cell r="J163">
            <v>6.1740000000000004</v>
          </cell>
          <cell r="K163">
            <v>12.109</v>
          </cell>
          <cell r="L163">
            <v>6.133</v>
          </cell>
          <cell r="M163">
            <v>12.077</v>
          </cell>
          <cell r="N163">
            <v>6.1360000000000001</v>
          </cell>
          <cell r="O163">
            <v>12.121</v>
          </cell>
        </row>
        <row r="164">
          <cell r="B164" t="str">
            <v>KIRKBY STEPHEN</v>
          </cell>
          <cell r="C164">
            <v>33</v>
          </cell>
          <cell r="D164">
            <v>62.5</v>
          </cell>
          <cell r="E164">
            <v>25</v>
          </cell>
          <cell r="F164">
            <v>7.9776E-2</v>
          </cell>
          <cell r="G164">
            <v>0.10843999999999999</v>
          </cell>
          <cell r="H164">
            <v>2.7109999999999999</v>
          </cell>
          <cell r="I164">
            <v>4.9859999999999998</v>
          </cell>
          <cell r="J164">
            <v>2.7130000000000001</v>
          </cell>
          <cell r="K164">
            <v>5.07</v>
          </cell>
          <cell r="L164">
            <v>2.7080000000000002</v>
          </cell>
          <cell r="M164">
            <v>5.1669999999999998</v>
          </cell>
          <cell r="N164">
            <v>2.71</v>
          </cell>
          <cell r="O164">
            <v>5.24</v>
          </cell>
        </row>
        <row r="165">
          <cell r="B165" t="str">
            <v>NEWBY</v>
          </cell>
          <cell r="C165">
            <v>33</v>
          </cell>
          <cell r="D165">
            <v>43.75</v>
          </cell>
          <cell r="E165">
            <v>17.5</v>
          </cell>
          <cell r="F165">
            <v>0.29595428571428573</v>
          </cell>
          <cell r="G165">
            <v>0.35794285714285717</v>
          </cell>
          <cell r="H165">
            <v>6.2640000000000002</v>
          </cell>
          <cell r="I165">
            <v>12.948</v>
          </cell>
          <cell r="J165">
            <v>6.266</v>
          </cell>
          <cell r="K165">
            <v>13.026</v>
          </cell>
          <cell r="L165">
            <v>6.234</v>
          </cell>
          <cell r="M165">
            <v>13.073</v>
          </cell>
          <cell r="N165">
            <v>6.2370000000000001</v>
          </cell>
          <cell r="O165">
            <v>13.143000000000001</v>
          </cell>
        </row>
        <row r="166">
          <cell r="B166" t="str">
            <v>PENRITH &amp; SHAP</v>
          </cell>
          <cell r="C166">
            <v>33</v>
          </cell>
          <cell r="D166">
            <v>62.5</v>
          </cell>
          <cell r="E166">
            <v>25</v>
          </cell>
          <cell r="F166">
            <v>0.52289599999999992</v>
          </cell>
          <cell r="G166">
            <v>0.49195999999999995</v>
          </cell>
          <cell r="H166">
            <v>12.298999999999999</v>
          </cell>
          <cell r="I166">
            <v>32.680999999999997</v>
          </cell>
          <cell r="J166">
            <v>12.304</v>
          </cell>
          <cell r="K166">
            <v>32.808999999999997</v>
          </cell>
          <cell r="L166">
            <v>12.180999999999999</v>
          </cell>
          <cell r="M166">
            <v>32.698999999999998</v>
          </cell>
          <cell r="N166">
            <v>12.189</v>
          </cell>
          <cell r="O166">
            <v>32.930999999999997</v>
          </cell>
        </row>
        <row r="167">
          <cell r="B167" t="str">
            <v>SHAP</v>
          </cell>
          <cell r="C167">
            <v>33</v>
          </cell>
          <cell r="D167">
            <v>43.75</v>
          </cell>
          <cell r="E167">
            <v>17.5</v>
          </cell>
          <cell r="F167">
            <v>0.41819428571428569</v>
          </cell>
          <cell r="G167">
            <v>0.43685714285714283</v>
          </cell>
          <cell r="H167">
            <v>7.6449999999999996</v>
          </cell>
          <cell r="I167">
            <v>18.295999999999999</v>
          </cell>
          <cell r="J167">
            <v>7.649</v>
          </cell>
          <cell r="K167">
            <v>18.420999999999999</v>
          </cell>
          <cell r="L167">
            <v>7.6040000000000001</v>
          </cell>
          <cell r="M167">
            <v>18.372</v>
          </cell>
          <cell r="N167">
            <v>7.6079999999999997</v>
          </cell>
          <cell r="O167">
            <v>18.437000000000001</v>
          </cell>
        </row>
        <row r="168">
          <cell r="B168" t="str">
            <v>SKELTON C</v>
          </cell>
          <cell r="C168">
            <v>33</v>
          </cell>
          <cell r="D168">
            <v>62.5</v>
          </cell>
          <cell r="E168">
            <v>25</v>
          </cell>
          <cell r="F168">
            <v>0.10763200000000001</v>
          </cell>
          <cell r="G168">
            <v>0.13739999999999999</v>
          </cell>
          <cell r="H168">
            <v>3.4350000000000001</v>
          </cell>
          <cell r="I168">
            <v>6.7270000000000003</v>
          </cell>
          <cell r="J168">
            <v>3.4359999999999999</v>
          </cell>
          <cell r="K168">
            <v>6.7309999999999999</v>
          </cell>
          <cell r="L168">
            <v>3.4129999999999998</v>
          </cell>
          <cell r="M168">
            <v>6.67</v>
          </cell>
          <cell r="N168">
            <v>3.4129999999999998</v>
          </cell>
          <cell r="O168">
            <v>6.6719999999999997</v>
          </cell>
        </row>
        <row r="169">
          <cell r="B169" t="str">
            <v>WHINFELL</v>
          </cell>
          <cell r="C169">
            <v>33</v>
          </cell>
          <cell r="D169">
            <v>20</v>
          </cell>
          <cell r="E169">
            <v>8</v>
          </cell>
          <cell r="F169">
            <v>0.33750000000000002</v>
          </cell>
          <cell r="G169">
            <v>0.45400000000000001</v>
          </cell>
          <cell r="H169">
            <v>3.6320000000000001</v>
          </cell>
          <cell r="I169">
            <v>6.75</v>
          </cell>
          <cell r="J169">
            <v>3.633</v>
          </cell>
          <cell r="K169">
            <v>6.7549999999999999</v>
          </cell>
          <cell r="L169">
            <v>3.61</v>
          </cell>
          <cell r="M169">
            <v>6.7320000000000002</v>
          </cell>
          <cell r="N169">
            <v>3.6110000000000002</v>
          </cell>
          <cell r="O169">
            <v>6.74</v>
          </cell>
        </row>
        <row r="170">
          <cell r="B170" t="str">
            <v>AVENHAM</v>
          </cell>
          <cell r="C170">
            <v>33</v>
          </cell>
          <cell r="D170">
            <v>33.405000000000001</v>
          </cell>
          <cell r="E170">
            <v>13.1</v>
          </cell>
          <cell r="F170">
            <v>0.74620565783565329</v>
          </cell>
          <cell r="G170">
            <v>0.82633587786259544</v>
          </cell>
          <cell r="H170">
            <v>10.824999999999999</v>
          </cell>
          <cell r="I170">
            <v>24.927</v>
          </cell>
          <cell r="J170">
            <v>10.829000000000001</v>
          </cell>
          <cell r="K170">
            <v>25.006</v>
          </cell>
          <cell r="L170">
            <v>10.836</v>
          </cell>
          <cell r="M170">
            <v>25.158000000000001</v>
          </cell>
          <cell r="N170">
            <v>10.842000000000001</v>
          </cell>
          <cell r="O170">
            <v>25.234000000000002</v>
          </cell>
        </row>
        <row r="171">
          <cell r="B171" t="str">
            <v>PRESTON EAST</v>
          </cell>
          <cell r="C171">
            <v>33</v>
          </cell>
          <cell r="D171">
            <v>62.5</v>
          </cell>
          <cell r="E171">
            <v>25</v>
          </cell>
          <cell r="F171">
            <v>0.83040000000000003</v>
          </cell>
          <cell r="G171">
            <v>0.65864</v>
          </cell>
          <cell r="H171">
            <v>16.466000000000001</v>
          </cell>
          <cell r="I171">
            <v>51.9</v>
          </cell>
          <cell r="J171">
            <v>16.472999999999999</v>
          </cell>
          <cell r="K171">
            <v>52.131999999999998</v>
          </cell>
          <cell r="L171">
            <v>16.484000000000002</v>
          </cell>
          <cell r="M171">
            <v>52.537999999999997</v>
          </cell>
          <cell r="N171">
            <v>16.497</v>
          </cell>
          <cell r="O171">
            <v>52.737000000000002</v>
          </cell>
        </row>
        <row r="172">
          <cell r="B172" t="str">
            <v>ANCOATS NORTH</v>
          </cell>
          <cell r="C172">
            <v>33</v>
          </cell>
          <cell r="D172">
            <v>43.75</v>
          </cell>
          <cell r="E172">
            <v>17.5</v>
          </cell>
          <cell r="F172">
            <v>0.76763428571428582</v>
          </cell>
          <cell r="G172">
            <v>0.66177142857142857</v>
          </cell>
          <cell r="H172">
            <v>11.581</v>
          </cell>
          <cell r="I172">
            <v>33.584000000000003</v>
          </cell>
          <cell r="J172">
            <v>11.592000000000001</v>
          </cell>
          <cell r="K172">
            <v>33.942999999999998</v>
          </cell>
          <cell r="L172">
            <v>11.617000000000001</v>
          </cell>
          <cell r="M172">
            <v>34.478999999999999</v>
          </cell>
          <cell r="N172">
            <v>11.63</v>
          </cell>
          <cell r="O172">
            <v>34.771000000000001</v>
          </cell>
        </row>
        <row r="173">
          <cell r="B173" t="str">
            <v>HARPURHEY</v>
          </cell>
          <cell r="C173">
            <v>33</v>
          </cell>
          <cell r="D173">
            <v>43.75</v>
          </cell>
          <cell r="E173">
            <v>17.5</v>
          </cell>
          <cell r="F173">
            <v>0.60178285714285717</v>
          </cell>
          <cell r="G173">
            <v>0.59862857142857151</v>
          </cell>
          <cell r="H173">
            <v>10.476000000000001</v>
          </cell>
          <cell r="I173">
            <v>26.327999999999999</v>
          </cell>
          <cell r="J173">
            <v>10.484999999999999</v>
          </cell>
          <cell r="K173">
            <v>26.585999999999999</v>
          </cell>
          <cell r="L173">
            <v>10.509</v>
          </cell>
          <cell r="M173">
            <v>26.984000000000002</v>
          </cell>
          <cell r="N173">
            <v>10.519</v>
          </cell>
          <cell r="O173">
            <v>27.186</v>
          </cell>
        </row>
        <row r="174">
          <cell r="B174" t="str">
            <v>RED BANK</v>
          </cell>
          <cell r="C174">
            <v>33</v>
          </cell>
          <cell r="D174">
            <v>43.75</v>
          </cell>
          <cell r="E174">
            <v>17.5</v>
          </cell>
          <cell r="F174">
            <v>0.80212571428571433</v>
          </cell>
          <cell r="G174">
            <v>0.67651428571428573</v>
          </cell>
          <cell r="H174">
            <v>11.839</v>
          </cell>
          <cell r="I174">
            <v>35.093000000000004</v>
          </cell>
          <cell r="J174">
            <v>11.851000000000001</v>
          </cell>
          <cell r="K174">
            <v>35.445999999999998</v>
          </cell>
          <cell r="L174">
            <v>11.877000000000001</v>
          </cell>
          <cell r="M174">
            <v>35.979999999999997</v>
          </cell>
          <cell r="N174">
            <v>11.89</v>
          </cell>
          <cell r="O174">
            <v>36.279000000000003</v>
          </cell>
        </row>
        <row r="175">
          <cell r="B175" t="str">
            <v>HIGHER WALTON</v>
          </cell>
          <cell r="C175">
            <v>33</v>
          </cell>
          <cell r="D175">
            <v>43.75</v>
          </cell>
          <cell r="E175">
            <v>17.5</v>
          </cell>
          <cell r="F175">
            <v>0.44445714285714288</v>
          </cell>
          <cell r="G175">
            <v>0.46005714285714289</v>
          </cell>
          <cell r="H175">
            <v>8.0510000000000002</v>
          </cell>
          <cell r="I175">
            <v>19.445</v>
          </cell>
          <cell r="J175">
            <v>8.0559999999999992</v>
          </cell>
          <cell r="K175">
            <v>19.562999999999999</v>
          </cell>
          <cell r="L175">
            <v>8.0809999999999995</v>
          </cell>
          <cell r="M175">
            <v>19.773</v>
          </cell>
          <cell r="N175">
            <v>8.0869999999999997</v>
          </cell>
          <cell r="O175">
            <v>19.879000000000001</v>
          </cell>
        </row>
        <row r="176">
          <cell r="B176" t="str">
            <v xml:space="preserve">HOLME RD                                </v>
          </cell>
          <cell r="C176">
            <v>33</v>
          </cell>
          <cell r="D176">
            <v>50</v>
          </cell>
          <cell r="E176">
            <v>20</v>
          </cell>
          <cell r="F176">
            <v>0.91444000000000003</v>
          </cell>
          <cell r="G176">
            <v>0.77449999999999997</v>
          </cell>
          <cell r="H176">
            <v>15.49</v>
          </cell>
          <cell r="I176">
            <v>45.722000000000001</v>
          </cell>
          <cell r="J176">
            <v>15.500999999999999</v>
          </cell>
          <cell r="K176">
            <v>46.064</v>
          </cell>
          <cell r="L176">
            <v>15.387</v>
          </cell>
          <cell r="M176">
            <v>46.360999999999997</v>
          </cell>
          <cell r="N176">
            <v>15.393000000000001</v>
          </cell>
          <cell r="O176">
            <v>46.502000000000002</v>
          </cell>
        </row>
        <row r="177">
          <cell r="B177" t="str">
            <v>MOORSIDE</v>
          </cell>
          <cell r="C177">
            <v>33</v>
          </cell>
          <cell r="D177">
            <v>33.405000000000001</v>
          </cell>
          <cell r="E177">
            <v>13.1</v>
          </cell>
          <cell r="F177">
            <v>0.65253704535249202</v>
          </cell>
          <cell r="G177">
            <v>0.72076335877862596</v>
          </cell>
          <cell r="H177">
            <v>9.4420000000000002</v>
          </cell>
          <cell r="I177">
            <v>21.797999999999998</v>
          </cell>
          <cell r="J177">
            <v>9.4469999999999992</v>
          </cell>
          <cell r="K177">
            <v>21.844999999999999</v>
          </cell>
          <cell r="L177">
            <v>9.3949999999999996</v>
          </cell>
          <cell r="M177">
            <v>21.794</v>
          </cell>
          <cell r="N177">
            <v>9.3970000000000002</v>
          </cell>
          <cell r="O177">
            <v>21.811</v>
          </cell>
        </row>
        <row r="178">
          <cell r="B178" t="str">
            <v>RIBBLE</v>
          </cell>
          <cell r="C178">
            <v>33</v>
          </cell>
          <cell r="D178">
            <v>62.5</v>
          </cell>
          <cell r="E178">
            <v>25</v>
          </cell>
          <cell r="F178">
            <v>0.77832000000000001</v>
          </cell>
          <cell r="G178">
            <v>0.64995999999999998</v>
          </cell>
          <cell r="H178">
            <v>16.248999999999999</v>
          </cell>
          <cell r="I178">
            <v>48.645000000000003</v>
          </cell>
          <cell r="J178">
            <v>16.260999999999999</v>
          </cell>
          <cell r="K178">
            <v>49.076999999999998</v>
          </cell>
          <cell r="L178">
            <v>16.135000000000002</v>
          </cell>
          <cell r="M178">
            <v>49.506999999999998</v>
          </cell>
          <cell r="N178">
            <v>16.140999999999998</v>
          </cell>
          <cell r="O178">
            <v>49.68</v>
          </cell>
        </row>
        <row r="179">
          <cell r="B179" t="str">
            <v>ST. MARYS STREET A</v>
          </cell>
          <cell r="C179">
            <v>33</v>
          </cell>
          <cell r="D179">
            <v>33.405000000000001</v>
          </cell>
          <cell r="E179">
            <v>13.1</v>
          </cell>
          <cell r="F179">
            <v>0.87088759167789243</v>
          </cell>
          <cell r="G179">
            <v>0.93786259541984729</v>
          </cell>
          <cell r="H179">
            <v>12.286</v>
          </cell>
          <cell r="I179">
            <v>29.091999999999999</v>
          </cell>
          <cell r="J179">
            <v>12.292999999999999</v>
          </cell>
          <cell r="K179">
            <v>29.242000000000001</v>
          </cell>
          <cell r="L179">
            <v>12.223000000000001</v>
          </cell>
          <cell r="M179">
            <v>29.312000000000001</v>
          </cell>
          <cell r="N179">
            <v>12.227</v>
          </cell>
          <cell r="O179">
            <v>29.37</v>
          </cell>
        </row>
        <row r="180">
          <cell r="B180" t="str">
            <v>ST. MARYS STREET B</v>
          </cell>
          <cell r="C180">
            <v>33</v>
          </cell>
          <cell r="D180">
            <v>33.405000000000001</v>
          </cell>
          <cell r="E180">
            <v>13.1</v>
          </cell>
          <cell r="F180">
            <v>0.85891333632689715</v>
          </cell>
          <cell r="G180">
            <v>0.9222900763358779</v>
          </cell>
          <cell r="H180">
            <v>12.082000000000001</v>
          </cell>
          <cell r="I180">
            <v>28.692</v>
          </cell>
          <cell r="J180">
            <v>12.089</v>
          </cell>
          <cell r="K180">
            <v>29.132999999999999</v>
          </cell>
          <cell r="L180">
            <v>12.021000000000001</v>
          </cell>
          <cell r="M180">
            <v>30.128</v>
          </cell>
          <cell r="N180">
            <v>12.023999999999999</v>
          </cell>
          <cell r="O180">
            <v>29.69</v>
          </cell>
        </row>
        <row r="181">
          <cell r="B181" t="str">
            <v>TARDY GATE</v>
          </cell>
          <cell r="C181">
            <v>33</v>
          </cell>
          <cell r="D181">
            <v>43.75</v>
          </cell>
          <cell r="E181">
            <v>17.5</v>
          </cell>
          <cell r="F181">
            <v>0.60905142857142858</v>
          </cell>
          <cell r="G181">
            <v>0.67634285714285713</v>
          </cell>
          <cell r="H181">
            <v>11.836</v>
          </cell>
          <cell r="I181">
            <v>26.646000000000001</v>
          </cell>
          <cell r="J181">
            <v>11.843</v>
          </cell>
          <cell r="K181">
            <v>26.768000000000001</v>
          </cell>
          <cell r="L181">
            <v>11.779</v>
          </cell>
          <cell r="M181">
            <v>26.815999999999999</v>
          </cell>
          <cell r="N181">
            <v>11.782</v>
          </cell>
          <cell r="O181">
            <v>26.846</v>
          </cell>
        </row>
        <row r="182">
          <cell r="B182" t="str">
            <v>TULKETH</v>
          </cell>
          <cell r="C182">
            <v>33</v>
          </cell>
          <cell r="D182">
            <v>43.75</v>
          </cell>
          <cell r="E182">
            <v>17.5</v>
          </cell>
          <cell r="F182">
            <v>0.95051428571428576</v>
          </cell>
          <cell r="G182">
            <v>0.81182857142857145</v>
          </cell>
          <cell r="H182">
            <v>14.207000000000001</v>
          </cell>
          <cell r="I182">
            <v>41.585000000000001</v>
          </cell>
          <cell r="J182">
            <v>14.217000000000001</v>
          </cell>
          <cell r="K182">
            <v>41.914999999999999</v>
          </cell>
          <cell r="L182">
            <v>14.121</v>
          </cell>
          <cell r="M182">
            <v>42.286000000000001</v>
          </cell>
          <cell r="N182">
            <v>14.125999999999999</v>
          </cell>
          <cell r="O182">
            <v>42.405999999999999</v>
          </cell>
        </row>
        <row r="183">
          <cell r="B183" t="str">
            <v>ROCHDALE CENTRAL</v>
          </cell>
          <cell r="C183">
            <v>33</v>
          </cell>
          <cell r="D183">
            <v>33.405000000000001</v>
          </cell>
          <cell r="E183">
            <v>13.1</v>
          </cell>
          <cell r="F183">
            <v>1.079628798084119</v>
          </cell>
          <cell r="G183">
            <v>0.94801526717557261</v>
          </cell>
          <cell r="H183">
            <v>12.419</v>
          </cell>
          <cell r="I183">
            <v>36.064999999999998</v>
          </cell>
          <cell r="J183">
            <v>12.426</v>
          </cell>
          <cell r="K183">
            <v>36.292000000000002</v>
          </cell>
          <cell r="L183">
            <v>12.433999999999999</v>
          </cell>
          <cell r="M183">
            <v>36.518000000000001</v>
          </cell>
          <cell r="N183">
            <v>12.444000000000001</v>
          </cell>
          <cell r="O183">
            <v>36.683</v>
          </cell>
        </row>
        <row r="184">
          <cell r="B184" t="str">
            <v>GRANE ROAD</v>
          </cell>
          <cell r="C184">
            <v>33</v>
          </cell>
          <cell r="D184">
            <v>62.5</v>
          </cell>
          <cell r="E184">
            <v>25</v>
          </cell>
          <cell r="F184">
            <v>0.381216</v>
          </cell>
          <cell r="G184">
            <v>0.36704000000000003</v>
          </cell>
          <cell r="H184">
            <v>9.1760000000000002</v>
          </cell>
          <cell r="I184">
            <v>23.826000000000001</v>
          </cell>
          <cell r="J184">
            <v>9.1809999999999992</v>
          </cell>
          <cell r="K184">
            <v>23.914000000000001</v>
          </cell>
          <cell r="L184">
            <v>9.1890000000000001</v>
          </cell>
          <cell r="M184">
            <v>24.058</v>
          </cell>
          <cell r="N184">
            <v>9.2050000000000001</v>
          </cell>
          <cell r="O184">
            <v>24.152000000000001</v>
          </cell>
        </row>
        <row r="185">
          <cell r="B185" t="str">
            <v>PRINNY HILL</v>
          </cell>
          <cell r="C185">
            <v>33</v>
          </cell>
          <cell r="D185">
            <v>33.405000000000001</v>
          </cell>
          <cell r="E185">
            <v>13.1</v>
          </cell>
          <cell r="F185">
            <v>0.6434665469241132</v>
          </cell>
          <cell r="G185">
            <v>0.66862595419847337</v>
          </cell>
          <cell r="H185">
            <v>8.7590000000000003</v>
          </cell>
          <cell r="I185">
            <v>21.495000000000001</v>
          </cell>
          <cell r="J185">
            <v>8.7629999999999999</v>
          </cell>
          <cell r="K185">
            <v>21.565000000000001</v>
          </cell>
          <cell r="L185">
            <v>8.77</v>
          </cell>
          <cell r="M185">
            <v>21.68</v>
          </cell>
          <cell r="N185">
            <v>8.7850000000000001</v>
          </cell>
          <cell r="O185">
            <v>21.757000000000001</v>
          </cell>
        </row>
        <row r="186">
          <cell r="B186" t="str">
            <v>ROSSENDALE</v>
          </cell>
          <cell r="C186">
            <v>33</v>
          </cell>
          <cell r="D186">
            <v>62.5</v>
          </cell>
          <cell r="E186">
            <v>25</v>
          </cell>
          <cell r="F186">
            <v>0.50756800000000002</v>
          </cell>
          <cell r="G186">
            <v>0.42659999999999998</v>
          </cell>
          <cell r="H186">
            <v>10.664999999999999</v>
          </cell>
          <cell r="I186">
            <v>31.722999999999999</v>
          </cell>
          <cell r="J186">
            <v>10.670999999999999</v>
          </cell>
          <cell r="K186">
            <v>31.919</v>
          </cell>
          <cell r="L186">
            <v>10.68</v>
          </cell>
          <cell r="M186">
            <v>32.216000000000001</v>
          </cell>
          <cell r="N186">
            <v>10.702999999999999</v>
          </cell>
          <cell r="O186">
            <v>32.414000000000001</v>
          </cell>
        </row>
        <row r="187">
          <cell r="B187" t="str">
            <v>STUBBINS A</v>
          </cell>
          <cell r="C187">
            <v>33</v>
          </cell>
          <cell r="D187">
            <v>43.75</v>
          </cell>
          <cell r="E187">
            <v>17.5</v>
          </cell>
          <cell r="F187">
            <v>0.35298285714285715</v>
          </cell>
          <cell r="G187">
            <v>0.37097142857142856</v>
          </cell>
          <cell r="H187">
            <v>6.492</v>
          </cell>
          <cell r="I187">
            <v>15.443</v>
          </cell>
          <cell r="J187">
            <v>6.4950000000000001</v>
          </cell>
          <cell r="K187">
            <v>15.493</v>
          </cell>
          <cell r="L187">
            <v>6.4980000000000002</v>
          </cell>
          <cell r="M187">
            <v>15.545</v>
          </cell>
          <cell r="N187">
            <v>6.516</v>
          </cell>
          <cell r="O187">
            <v>15.629</v>
          </cell>
        </row>
        <row r="188">
          <cell r="B188" t="str">
            <v>STUBBINS B</v>
          </cell>
          <cell r="C188">
            <v>33</v>
          </cell>
          <cell r="D188">
            <v>43.75</v>
          </cell>
          <cell r="E188">
            <v>17.5</v>
          </cell>
          <cell r="F188">
            <v>0.35307428571428567</v>
          </cell>
          <cell r="G188">
            <v>0.37165714285714285</v>
          </cell>
          <cell r="H188">
            <v>6.5039999999999996</v>
          </cell>
          <cell r="I188">
            <v>15.446999999999999</v>
          </cell>
          <cell r="J188">
            <v>6.5060000000000002</v>
          </cell>
          <cell r="K188">
            <v>15.497</v>
          </cell>
          <cell r="L188">
            <v>6.51</v>
          </cell>
          <cell r="M188">
            <v>15.55</v>
          </cell>
          <cell r="N188">
            <v>6.5270000000000001</v>
          </cell>
          <cell r="O188">
            <v>15.634</v>
          </cell>
        </row>
        <row r="189">
          <cell r="B189" t="str">
            <v>ROYTON</v>
          </cell>
          <cell r="C189">
            <v>33</v>
          </cell>
          <cell r="D189">
            <v>33.405000000000001</v>
          </cell>
          <cell r="E189">
            <v>13.1</v>
          </cell>
          <cell r="F189">
            <v>1.1390809759018112</v>
          </cell>
          <cell r="G189">
            <v>0.99167938931297706</v>
          </cell>
          <cell r="H189">
            <v>12.991</v>
          </cell>
          <cell r="I189">
            <v>38.051000000000002</v>
          </cell>
          <cell r="J189">
            <v>12.997999999999999</v>
          </cell>
          <cell r="K189">
            <v>38.231000000000002</v>
          </cell>
          <cell r="L189">
            <v>13.01</v>
          </cell>
          <cell r="M189">
            <v>38.555</v>
          </cell>
          <cell r="N189">
            <v>13.019</v>
          </cell>
          <cell r="O189">
            <v>38.74</v>
          </cell>
        </row>
        <row r="190">
          <cell r="B190" t="str">
            <v>WILLOWBANK</v>
          </cell>
          <cell r="C190">
            <v>33</v>
          </cell>
          <cell r="D190">
            <v>43.75</v>
          </cell>
          <cell r="E190">
            <v>17.5</v>
          </cell>
          <cell r="F190">
            <v>0.71001142857142852</v>
          </cell>
          <cell r="G190">
            <v>0.65400000000000003</v>
          </cell>
          <cell r="H190">
            <v>11.445</v>
          </cell>
          <cell r="I190">
            <v>31.062999999999999</v>
          </cell>
          <cell r="J190">
            <v>11.452999999999999</v>
          </cell>
          <cell r="K190">
            <v>31.245000000000001</v>
          </cell>
          <cell r="L190">
            <v>11.471</v>
          </cell>
          <cell r="M190">
            <v>31.56</v>
          </cell>
          <cell r="N190">
            <v>11.496</v>
          </cell>
          <cell r="O190">
            <v>31.783999999999999</v>
          </cell>
        </row>
        <row r="191">
          <cell r="B191" t="str">
            <v>ASHTON ON MERSEY</v>
          </cell>
          <cell r="C191">
            <v>33</v>
          </cell>
          <cell r="D191">
            <v>43.75</v>
          </cell>
          <cell r="E191">
            <v>17.5</v>
          </cell>
          <cell r="F191">
            <v>0.62450285714285714</v>
          </cell>
          <cell r="G191">
            <v>0.56874285714285711</v>
          </cell>
          <cell r="H191">
            <v>9.9529999999999994</v>
          </cell>
          <cell r="I191">
            <v>27.321999999999999</v>
          </cell>
          <cell r="J191">
            <v>9.9619999999999997</v>
          </cell>
          <cell r="K191">
            <v>27.555</v>
          </cell>
          <cell r="L191">
            <v>9.9749999999999996</v>
          </cell>
          <cell r="M191">
            <v>27.864000000000001</v>
          </cell>
          <cell r="N191">
            <v>9.9860000000000007</v>
          </cell>
          <cell r="O191">
            <v>27.989000000000001</v>
          </cell>
        </row>
        <row r="192">
          <cell r="B192" t="str">
            <v>BAGULEY</v>
          </cell>
          <cell r="C192">
            <v>33</v>
          </cell>
          <cell r="D192">
            <v>43.75</v>
          </cell>
          <cell r="E192">
            <v>17.5</v>
          </cell>
          <cell r="F192">
            <v>0.54347428571428569</v>
          </cell>
          <cell r="G192">
            <v>0.53765714285714294</v>
          </cell>
          <cell r="H192">
            <v>9.4090000000000007</v>
          </cell>
          <cell r="I192">
            <v>23.777000000000001</v>
          </cell>
          <cell r="J192">
            <v>9.4169999999999998</v>
          </cell>
          <cell r="K192">
            <v>23.989000000000001</v>
          </cell>
          <cell r="L192">
            <v>9.4290000000000003</v>
          </cell>
          <cell r="M192">
            <v>24.285</v>
          </cell>
          <cell r="N192">
            <v>9.4420000000000002</v>
          </cell>
          <cell r="O192">
            <v>24.454000000000001</v>
          </cell>
        </row>
        <row r="193">
          <cell r="B193" t="str">
            <v>SALE</v>
          </cell>
          <cell r="C193">
            <v>33</v>
          </cell>
          <cell r="D193">
            <v>62.5</v>
          </cell>
          <cell r="E193">
            <v>25</v>
          </cell>
          <cell r="F193">
            <v>0.49656</v>
          </cell>
          <cell r="G193">
            <v>0.42568</v>
          </cell>
          <cell r="H193">
            <v>10.641999999999999</v>
          </cell>
          <cell r="I193">
            <v>31.035</v>
          </cell>
          <cell r="J193">
            <v>10.651999999999999</v>
          </cell>
          <cell r="K193">
            <v>31.378</v>
          </cell>
          <cell r="L193">
            <v>10.664999999999999</v>
          </cell>
          <cell r="M193">
            <v>31.843</v>
          </cell>
          <cell r="N193">
            <v>10.678000000000001</v>
          </cell>
          <cell r="O193">
            <v>32.042999999999999</v>
          </cell>
        </row>
        <row r="194">
          <cell r="B194" t="str">
            <v>SALE MOOR</v>
          </cell>
          <cell r="C194">
            <v>33</v>
          </cell>
          <cell r="D194">
            <v>43.75</v>
          </cell>
          <cell r="E194">
            <v>17.5</v>
          </cell>
          <cell r="F194">
            <v>0.6265371428571429</v>
          </cell>
          <cell r="G194">
            <v>0.56868571428571424</v>
          </cell>
          <cell r="H194">
            <v>9.952</v>
          </cell>
          <cell r="I194">
            <v>27.411000000000001</v>
          </cell>
          <cell r="J194">
            <v>9.9610000000000003</v>
          </cell>
          <cell r="K194">
            <v>27.672999999999998</v>
          </cell>
          <cell r="L194">
            <v>9.9740000000000002</v>
          </cell>
          <cell r="M194">
            <v>27.992999999999999</v>
          </cell>
          <cell r="N194">
            <v>9.9870000000000001</v>
          </cell>
          <cell r="O194">
            <v>28.145</v>
          </cell>
        </row>
        <row r="195">
          <cell r="B195" t="str">
            <v>SANDGATE</v>
          </cell>
          <cell r="C195">
            <v>33</v>
          </cell>
          <cell r="D195">
            <v>43.75</v>
          </cell>
          <cell r="E195">
            <v>17.5</v>
          </cell>
          <cell r="F195">
            <v>0.85645714285714281</v>
          </cell>
          <cell r="G195">
            <v>0.77325714285714287</v>
          </cell>
          <cell r="H195">
            <v>13.532</v>
          </cell>
          <cell r="I195">
            <v>37.47</v>
          </cell>
          <cell r="J195">
            <v>13.537000000000001</v>
          </cell>
          <cell r="K195">
            <v>37.61</v>
          </cell>
          <cell r="L195">
            <v>13.563000000000001</v>
          </cell>
          <cell r="M195">
            <v>37.869</v>
          </cell>
          <cell r="N195">
            <v>13.574</v>
          </cell>
          <cell r="O195">
            <v>37.933</v>
          </cell>
        </row>
        <row r="196">
          <cell r="B196" t="str">
            <v>SIDDICK</v>
          </cell>
          <cell r="C196">
            <v>33</v>
          </cell>
          <cell r="D196">
            <v>65.75</v>
          </cell>
          <cell r="E196">
            <v>26.3</v>
          </cell>
          <cell r="F196">
            <v>0.82165779467680611</v>
          </cell>
          <cell r="G196">
            <v>0.70566539923954374</v>
          </cell>
          <cell r="H196">
            <v>18.559000000000001</v>
          </cell>
          <cell r="I196">
            <v>54.024000000000001</v>
          </cell>
          <cell r="J196">
            <v>18.565999999999999</v>
          </cell>
          <cell r="K196">
            <v>54.158999999999999</v>
          </cell>
          <cell r="L196">
            <v>18.510999999999999</v>
          </cell>
          <cell r="M196">
            <v>54.100999999999999</v>
          </cell>
          <cell r="N196">
            <v>18.329000000000001</v>
          </cell>
          <cell r="O196">
            <v>53.536999999999999</v>
          </cell>
        </row>
        <row r="197">
          <cell r="B197" t="str">
            <v>ORMSKIRK</v>
          </cell>
          <cell r="C197">
            <v>33</v>
          </cell>
          <cell r="D197">
            <v>33.405000000000001</v>
          </cell>
          <cell r="E197">
            <v>13.1</v>
          </cell>
          <cell r="F197">
            <v>0.63706032031133053</v>
          </cell>
          <cell r="G197">
            <v>0.69580152671755724</v>
          </cell>
          <cell r="H197">
            <v>9.1150000000000002</v>
          </cell>
          <cell r="I197">
            <v>21.280999999999999</v>
          </cell>
          <cell r="J197">
            <v>9.1189999999999998</v>
          </cell>
          <cell r="K197">
            <v>21.41</v>
          </cell>
          <cell r="L197">
            <v>9.1300000000000008</v>
          </cell>
          <cell r="M197">
            <v>21.62</v>
          </cell>
          <cell r="N197">
            <v>9.1329999999999991</v>
          </cell>
          <cell r="O197">
            <v>21.686</v>
          </cell>
        </row>
        <row r="198">
          <cell r="B198" t="str">
            <v>PIMBO</v>
          </cell>
          <cell r="C198">
            <v>33</v>
          </cell>
          <cell r="D198">
            <v>43.75</v>
          </cell>
          <cell r="E198">
            <v>17.5</v>
          </cell>
          <cell r="F198">
            <v>0.85984000000000005</v>
          </cell>
          <cell r="G198">
            <v>0.76057142857142856</v>
          </cell>
          <cell r="H198">
            <v>13.31</v>
          </cell>
          <cell r="I198">
            <v>37.618000000000002</v>
          </cell>
          <cell r="J198">
            <v>13.316000000000001</v>
          </cell>
          <cell r="K198">
            <v>37.755000000000003</v>
          </cell>
          <cell r="L198">
            <v>13.327999999999999</v>
          </cell>
          <cell r="M198">
            <v>37.985999999999997</v>
          </cell>
          <cell r="N198">
            <v>13.332000000000001</v>
          </cell>
          <cell r="O198">
            <v>38.081000000000003</v>
          </cell>
        </row>
        <row r="199">
          <cell r="B199" t="str">
            <v>SKELMERSDALE</v>
          </cell>
          <cell r="C199">
            <v>33</v>
          </cell>
          <cell r="D199">
            <v>43.75</v>
          </cell>
          <cell r="E199">
            <v>17.5</v>
          </cell>
          <cell r="F199">
            <v>1.0531885714285714</v>
          </cell>
          <cell r="G199">
            <v>0.85285714285714287</v>
          </cell>
          <cell r="H199">
            <v>14.925000000000001</v>
          </cell>
          <cell r="I199">
            <v>46.076999999999998</v>
          </cell>
          <cell r="J199">
            <v>14.933</v>
          </cell>
          <cell r="K199">
            <v>46.341999999999999</v>
          </cell>
          <cell r="L199">
            <v>14.948</v>
          </cell>
          <cell r="M199">
            <v>46.787999999999997</v>
          </cell>
          <cell r="N199">
            <v>14.952999999999999</v>
          </cell>
          <cell r="O199">
            <v>46.933999999999997</v>
          </cell>
        </row>
        <row r="200">
          <cell r="B200" t="str">
            <v>WILLOW HEY</v>
          </cell>
          <cell r="C200">
            <v>33</v>
          </cell>
          <cell r="D200">
            <v>43.75</v>
          </cell>
          <cell r="E200">
            <v>17.5</v>
          </cell>
          <cell r="F200">
            <v>0.96304000000000001</v>
          </cell>
          <cell r="G200">
            <v>0.80840000000000001</v>
          </cell>
          <cell r="H200">
            <v>14.147</v>
          </cell>
          <cell r="I200">
            <v>42.133000000000003</v>
          </cell>
          <cell r="J200">
            <v>14.154</v>
          </cell>
          <cell r="K200">
            <v>42.27</v>
          </cell>
          <cell r="L200">
            <v>14.167</v>
          </cell>
          <cell r="M200">
            <v>42.543999999999997</v>
          </cell>
          <cell r="N200">
            <v>14.172000000000001</v>
          </cell>
          <cell r="O200">
            <v>42.65</v>
          </cell>
        </row>
        <row r="201">
          <cell r="B201" t="str">
            <v>SPADEADAM</v>
          </cell>
          <cell r="C201">
            <v>33</v>
          </cell>
          <cell r="D201">
            <v>43.8</v>
          </cell>
          <cell r="E201">
            <v>17.5</v>
          </cell>
          <cell r="F201">
            <v>0.10006849315068493</v>
          </cell>
          <cell r="G201">
            <v>9.0685714285714286E-2</v>
          </cell>
          <cell r="H201">
            <v>1.587</v>
          </cell>
          <cell r="I201">
            <v>4.383</v>
          </cell>
          <cell r="J201">
            <v>1.587</v>
          </cell>
          <cell r="K201">
            <v>4.3899999999999997</v>
          </cell>
          <cell r="L201">
            <v>1.5880000000000001</v>
          </cell>
          <cell r="M201">
            <v>4.4340000000000002</v>
          </cell>
          <cell r="N201">
            <v>1.5629999999999999</v>
          </cell>
          <cell r="O201">
            <v>4.3769999999999998</v>
          </cell>
        </row>
        <row r="202">
          <cell r="B202" t="str">
            <v>ASPATRIA</v>
          </cell>
          <cell r="C202">
            <v>33</v>
          </cell>
          <cell r="D202">
            <v>33.405000000000001</v>
          </cell>
          <cell r="E202">
            <v>13.1</v>
          </cell>
          <cell r="F202">
            <v>0.42442748091603055</v>
          </cell>
          <cell r="G202">
            <v>0.47198473282442749</v>
          </cell>
          <cell r="H202">
            <v>6.1829999999999998</v>
          </cell>
          <cell r="I202">
            <v>14.178000000000001</v>
          </cell>
          <cell r="J202">
            <v>6.1849999999999996</v>
          </cell>
          <cell r="K202">
            <v>14.249000000000001</v>
          </cell>
          <cell r="L202">
            <v>6.1829999999999998</v>
          </cell>
          <cell r="M202">
            <v>14.314</v>
          </cell>
          <cell r="N202">
            <v>6.1639999999999997</v>
          </cell>
          <cell r="O202">
            <v>14.3</v>
          </cell>
        </row>
        <row r="203">
          <cell r="B203" t="str">
            <v>EMBLETON</v>
          </cell>
          <cell r="C203">
            <v>33</v>
          </cell>
          <cell r="D203">
            <v>62.5</v>
          </cell>
          <cell r="E203">
            <v>25</v>
          </cell>
          <cell r="F203">
            <v>0.24241599999999999</v>
          </cell>
          <cell r="G203">
            <v>0.26688000000000001</v>
          </cell>
          <cell r="H203">
            <v>6.6719999999999997</v>
          </cell>
          <cell r="I203">
            <v>15.151</v>
          </cell>
          <cell r="J203">
            <v>6.6740000000000004</v>
          </cell>
          <cell r="K203">
            <v>15.228999999999999</v>
          </cell>
          <cell r="L203">
            <v>6.6630000000000003</v>
          </cell>
          <cell r="M203">
            <v>15.314</v>
          </cell>
          <cell r="N203">
            <v>6.6479999999999997</v>
          </cell>
          <cell r="O203">
            <v>15.352</v>
          </cell>
        </row>
        <row r="204">
          <cell r="B204" t="str">
            <v>STAINBURN</v>
          </cell>
          <cell r="C204">
            <v>33</v>
          </cell>
          <cell r="D204">
            <v>62.5</v>
          </cell>
          <cell r="E204">
            <v>25</v>
          </cell>
          <cell r="F204">
            <v>0.97382399999999991</v>
          </cell>
          <cell r="G204">
            <v>0.7977200000000001</v>
          </cell>
          <cell r="H204">
            <v>19.943000000000001</v>
          </cell>
          <cell r="I204">
            <v>60.863999999999997</v>
          </cell>
          <cell r="J204">
            <v>19.952000000000002</v>
          </cell>
          <cell r="K204">
            <v>61.098999999999997</v>
          </cell>
          <cell r="L204">
            <v>19.904</v>
          </cell>
          <cell r="M204">
            <v>61.170999999999999</v>
          </cell>
          <cell r="N204">
            <v>19.696999999999999</v>
          </cell>
          <cell r="O204">
            <v>60.591000000000001</v>
          </cell>
        </row>
        <row r="205">
          <cell r="B205" t="str">
            <v>CHESTER ROAD</v>
          </cell>
          <cell r="C205">
            <v>33</v>
          </cell>
          <cell r="D205">
            <v>43.75</v>
          </cell>
          <cell r="E205">
            <v>17.5</v>
          </cell>
          <cell r="F205">
            <v>0.79910857142857139</v>
          </cell>
          <cell r="G205">
            <v>0.6597142857142857</v>
          </cell>
          <cell r="H205">
            <v>11.545</v>
          </cell>
          <cell r="I205">
            <v>34.960999999999999</v>
          </cell>
          <cell r="J205">
            <v>11.555</v>
          </cell>
          <cell r="K205">
            <v>35.298000000000002</v>
          </cell>
          <cell r="L205">
            <v>11.573</v>
          </cell>
          <cell r="M205">
            <v>35.683</v>
          </cell>
          <cell r="N205">
            <v>11.587999999999999</v>
          </cell>
          <cell r="O205">
            <v>35.973999999999997</v>
          </cell>
        </row>
        <row r="206">
          <cell r="B206" t="str">
            <v>STRETFORD</v>
          </cell>
          <cell r="C206">
            <v>33</v>
          </cell>
          <cell r="D206">
            <v>43.75</v>
          </cell>
          <cell r="E206">
            <v>17.5</v>
          </cell>
          <cell r="F206">
            <v>0.81865142857142859</v>
          </cell>
          <cell r="G206">
            <v>0.67331428571428564</v>
          </cell>
          <cell r="H206">
            <v>11.782999999999999</v>
          </cell>
          <cell r="I206">
            <v>35.816000000000003</v>
          </cell>
          <cell r="J206">
            <v>11.792999999999999</v>
          </cell>
          <cell r="K206">
            <v>36.195</v>
          </cell>
          <cell r="L206">
            <v>11.813000000000001</v>
          </cell>
          <cell r="M206">
            <v>36.640999999999998</v>
          </cell>
          <cell r="N206">
            <v>11.827</v>
          </cell>
          <cell r="O206">
            <v>36.960999999999999</v>
          </cell>
        </row>
        <row r="207">
          <cell r="B207" t="str">
            <v>TRAFFORD</v>
          </cell>
          <cell r="C207">
            <v>33</v>
          </cell>
          <cell r="D207">
            <v>43.75</v>
          </cell>
          <cell r="E207">
            <v>17.5</v>
          </cell>
          <cell r="F207">
            <v>0.78576000000000001</v>
          </cell>
          <cell r="G207">
            <v>0.65005714285714278</v>
          </cell>
          <cell r="H207">
            <v>11.375999999999999</v>
          </cell>
          <cell r="I207">
            <v>34.377000000000002</v>
          </cell>
          <cell r="J207">
            <v>11.385</v>
          </cell>
          <cell r="K207">
            <v>34.683999999999997</v>
          </cell>
          <cell r="L207">
            <v>11.404</v>
          </cell>
          <cell r="M207">
            <v>35.03</v>
          </cell>
          <cell r="N207">
            <v>11.417999999999999</v>
          </cell>
          <cell r="O207">
            <v>35.304000000000002</v>
          </cell>
        </row>
        <row r="208">
          <cell r="B208" t="str">
            <v>NEWTON HEATH B</v>
          </cell>
          <cell r="C208">
            <v>33</v>
          </cell>
          <cell r="D208">
            <v>43.75</v>
          </cell>
          <cell r="E208">
            <v>17.5</v>
          </cell>
          <cell r="F208">
            <v>0.71967999999999999</v>
          </cell>
          <cell r="G208">
            <v>0.7331428571428571</v>
          </cell>
          <cell r="H208">
            <v>12.83</v>
          </cell>
          <cell r="I208">
            <v>31.486000000000001</v>
          </cell>
          <cell r="J208">
            <v>12.897</v>
          </cell>
          <cell r="K208">
            <v>30.582999999999998</v>
          </cell>
          <cell r="L208">
            <v>12.925000000000001</v>
          </cell>
          <cell r="M208">
            <v>30.719000000000001</v>
          </cell>
          <cell r="N208">
            <v>12.936</v>
          </cell>
          <cell r="O208">
            <v>30.8</v>
          </cell>
        </row>
        <row r="209">
          <cell r="B209" t="str">
            <v>STUART STREET</v>
          </cell>
          <cell r="C209">
            <v>33</v>
          </cell>
          <cell r="D209">
            <v>62.5</v>
          </cell>
          <cell r="E209">
            <v>25</v>
          </cell>
          <cell r="F209">
            <v>0.70940800000000004</v>
          </cell>
          <cell r="G209">
            <v>0.5998</v>
          </cell>
          <cell r="H209">
            <v>14.994999999999999</v>
          </cell>
          <cell r="I209">
            <v>44.338000000000001</v>
          </cell>
          <cell r="J209">
            <v>15.086</v>
          </cell>
          <cell r="K209">
            <v>47.121000000000002</v>
          </cell>
          <cell r="L209">
            <v>15.128</v>
          </cell>
          <cell r="M209">
            <v>47.875999999999998</v>
          </cell>
          <cell r="N209">
            <v>15.145</v>
          </cell>
          <cell r="O209">
            <v>48.290999999999997</v>
          </cell>
        </row>
        <row r="210">
          <cell r="B210" t="str">
            <v xml:space="preserve">JAMESON RD A                 </v>
          </cell>
          <cell r="C210">
            <v>33</v>
          </cell>
          <cell r="D210">
            <v>62.5</v>
          </cell>
          <cell r="E210">
            <v>25</v>
          </cell>
          <cell r="F210">
            <v>0.282528</v>
          </cell>
          <cell r="G210">
            <v>0.32539999999999997</v>
          </cell>
          <cell r="H210">
            <v>8.1349999999999998</v>
          </cell>
          <cell r="I210">
            <v>17.658000000000001</v>
          </cell>
          <cell r="J210">
            <v>8.1359999999999992</v>
          </cell>
          <cell r="K210">
            <v>17.667000000000002</v>
          </cell>
          <cell r="L210">
            <v>8.14</v>
          </cell>
          <cell r="M210">
            <v>17.704999999999998</v>
          </cell>
          <cell r="N210">
            <v>8.141</v>
          </cell>
          <cell r="O210">
            <v>17.712</v>
          </cell>
        </row>
        <row r="211">
          <cell r="B211" t="str">
            <v xml:space="preserve">JAMESON RD B                 </v>
          </cell>
          <cell r="C211">
            <v>33</v>
          </cell>
          <cell r="D211">
            <v>62.5</v>
          </cell>
          <cell r="E211">
            <v>25</v>
          </cell>
          <cell r="F211">
            <v>0.28193599999999996</v>
          </cell>
          <cell r="G211">
            <v>0.32491999999999999</v>
          </cell>
          <cell r="H211">
            <v>8.1229999999999993</v>
          </cell>
          <cell r="I211">
            <v>17.620999999999999</v>
          </cell>
          <cell r="J211">
            <v>8.1240000000000006</v>
          </cell>
          <cell r="K211">
            <v>17.643999999999998</v>
          </cell>
          <cell r="L211">
            <v>8.1289999999999996</v>
          </cell>
          <cell r="M211">
            <v>17.713000000000001</v>
          </cell>
          <cell r="N211">
            <v>8.1300000000000008</v>
          </cell>
          <cell r="O211">
            <v>17.727</v>
          </cell>
        </row>
        <row r="212">
          <cell r="B212" t="str">
            <v xml:space="preserve">GRANGE             </v>
          </cell>
          <cell r="C212">
            <v>33</v>
          </cell>
          <cell r="D212">
            <v>62.5</v>
          </cell>
          <cell r="E212">
            <v>25</v>
          </cell>
          <cell r="F212">
            <v>0.11684799999999999</v>
          </cell>
          <cell r="G212">
            <v>0.156</v>
          </cell>
          <cell r="H212">
            <v>3.9</v>
          </cell>
          <cell r="I212">
            <v>7.3029999999999999</v>
          </cell>
          <cell r="J212">
            <v>3.9020000000000001</v>
          </cell>
          <cell r="K212">
            <v>7.3869999999999996</v>
          </cell>
          <cell r="L212">
            <v>3.8879999999999999</v>
          </cell>
          <cell r="M212">
            <v>7.4240000000000004</v>
          </cell>
          <cell r="N212">
            <v>3.891</v>
          </cell>
          <cell r="O212">
            <v>7.48</v>
          </cell>
        </row>
        <row r="213">
          <cell r="B213" t="str">
            <v>HAVERTHWAITE</v>
          </cell>
          <cell r="C213">
            <v>33</v>
          </cell>
          <cell r="D213">
            <v>33.405000000000001</v>
          </cell>
          <cell r="E213">
            <v>13.1</v>
          </cell>
          <cell r="F213">
            <v>0.22535548570573266</v>
          </cell>
          <cell r="G213">
            <v>0.30412213740458016</v>
          </cell>
          <cell r="H213">
            <v>3.984</v>
          </cell>
          <cell r="I213">
            <v>7.5279999999999996</v>
          </cell>
          <cell r="J213">
            <v>3.9860000000000002</v>
          </cell>
          <cell r="K213">
            <v>7.6139999999999999</v>
          </cell>
          <cell r="L213">
            <v>3.9710000000000001</v>
          </cell>
          <cell r="M213">
            <v>7.6509999999999998</v>
          </cell>
          <cell r="N213">
            <v>3.9740000000000002</v>
          </cell>
          <cell r="O213">
            <v>7.68</v>
          </cell>
        </row>
        <row r="214">
          <cell r="B214" t="str">
            <v>KIRKBY MOOR</v>
          </cell>
          <cell r="C214">
            <v>33</v>
          </cell>
          <cell r="D214">
            <v>20</v>
          </cell>
          <cell r="E214">
            <v>8</v>
          </cell>
          <cell r="F214">
            <v>0.45949999999999996</v>
          </cell>
          <cell r="G214">
            <v>0.57487500000000002</v>
          </cell>
          <cell r="H214">
            <v>4.5990000000000002</v>
          </cell>
          <cell r="I214">
            <v>9.19</v>
          </cell>
          <cell r="J214">
            <v>4.5999999999999996</v>
          </cell>
          <cell r="K214">
            <v>9.2140000000000004</v>
          </cell>
          <cell r="L214">
            <v>4.577</v>
          </cell>
          <cell r="M214">
            <v>9.1829999999999998</v>
          </cell>
          <cell r="N214">
            <v>4.5839999999999996</v>
          </cell>
          <cell r="O214">
            <v>9.2170000000000005</v>
          </cell>
        </row>
        <row r="215">
          <cell r="B215" t="str">
            <v>ULVERSTON</v>
          </cell>
          <cell r="C215">
            <v>33</v>
          </cell>
          <cell r="D215">
            <v>62.5</v>
          </cell>
          <cell r="E215">
            <v>25</v>
          </cell>
          <cell r="F215">
            <v>0.56553599999999993</v>
          </cell>
          <cell r="G215">
            <v>0.45915999999999996</v>
          </cell>
          <cell r="H215">
            <v>11.478999999999999</v>
          </cell>
          <cell r="I215">
            <v>35.345999999999997</v>
          </cell>
          <cell r="J215">
            <v>11.483000000000001</v>
          </cell>
          <cell r="K215">
            <v>35.494</v>
          </cell>
          <cell r="L215">
            <v>11.361000000000001</v>
          </cell>
          <cell r="M215">
            <v>35.228000000000002</v>
          </cell>
          <cell r="N215">
            <v>11.372</v>
          </cell>
          <cell r="O215">
            <v>35.354999999999997</v>
          </cell>
        </row>
        <row r="216">
          <cell r="B216" t="str">
            <v>HEATON MOOR A</v>
          </cell>
          <cell r="C216">
            <v>33</v>
          </cell>
          <cell r="D216">
            <v>43.75</v>
          </cell>
          <cell r="E216">
            <v>17.5</v>
          </cell>
          <cell r="F216">
            <v>0.51874285714285717</v>
          </cell>
          <cell r="G216">
            <v>0.50977142857142854</v>
          </cell>
          <cell r="H216">
            <v>8.9209999999999994</v>
          </cell>
          <cell r="I216">
            <v>22.695</v>
          </cell>
          <cell r="J216">
            <v>8.9280000000000008</v>
          </cell>
          <cell r="K216">
            <v>22.806999999999999</v>
          </cell>
          <cell r="L216">
            <v>8.9380000000000006</v>
          </cell>
          <cell r="M216">
            <v>22.972000000000001</v>
          </cell>
          <cell r="N216">
            <v>8.9740000000000002</v>
          </cell>
          <cell r="O216">
            <v>23.097000000000001</v>
          </cell>
        </row>
        <row r="217">
          <cell r="B217" t="str">
            <v>HEATON NORRIS</v>
          </cell>
          <cell r="C217">
            <v>33</v>
          </cell>
          <cell r="D217">
            <v>43.75</v>
          </cell>
          <cell r="E217">
            <v>17.5</v>
          </cell>
          <cell r="F217">
            <v>0.70655999999999997</v>
          </cell>
          <cell r="G217">
            <v>0.66714285714285715</v>
          </cell>
          <cell r="H217">
            <v>11.675000000000001</v>
          </cell>
          <cell r="I217">
            <v>30.911999999999999</v>
          </cell>
          <cell r="J217">
            <v>11.696</v>
          </cell>
          <cell r="K217">
            <v>31.242000000000001</v>
          </cell>
          <cell r="L217">
            <v>11.711</v>
          </cell>
          <cell r="M217">
            <v>31.484000000000002</v>
          </cell>
          <cell r="N217">
            <v>11.763999999999999</v>
          </cell>
          <cell r="O217">
            <v>31.699000000000002</v>
          </cell>
        </row>
        <row r="218">
          <cell r="B218" t="str">
            <v>ROMILEY</v>
          </cell>
          <cell r="C218">
            <v>33</v>
          </cell>
          <cell r="D218">
            <v>43.75</v>
          </cell>
          <cell r="E218">
            <v>17.5</v>
          </cell>
          <cell r="F218">
            <v>0.74626285714285712</v>
          </cell>
          <cell r="G218">
            <v>0.67777142857142858</v>
          </cell>
          <cell r="H218">
            <v>11.861000000000001</v>
          </cell>
          <cell r="I218">
            <v>32.649000000000001</v>
          </cell>
          <cell r="J218">
            <v>11.885999999999999</v>
          </cell>
          <cell r="K218">
            <v>33.042999999999999</v>
          </cell>
          <cell r="L218">
            <v>11.901</v>
          </cell>
          <cell r="M218">
            <v>33.344000000000001</v>
          </cell>
          <cell r="N218">
            <v>11.956</v>
          </cell>
          <cell r="O218">
            <v>33.542000000000002</v>
          </cell>
        </row>
        <row r="219">
          <cell r="B219" t="str">
            <v>VERNON PARK</v>
          </cell>
          <cell r="C219">
            <v>33</v>
          </cell>
          <cell r="D219">
            <v>43.75</v>
          </cell>
          <cell r="E219">
            <v>17.5</v>
          </cell>
          <cell r="F219">
            <v>0.90475428571428573</v>
          </cell>
          <cell r="G219">
            <v>0.75388571428571427</v>
          </cell>
          <cell r="H219">
            <v>13.193</v>
          </cell>
          <cell r="I219">
            <v>39.582999999999998</v>
          </cell>
          <cell r="J219">
            <v>13.221</v>
          </cell>
          <cell r="K219">
            <v>40.322000000000003</v>
          </cell>
          <cell r="L219">
            <v>13.239000000000001</v>
          </cell>
          <cell r="M219">
            <v>40.822000000000003</v>
          </cell>
          <cell r="N219">
            <v>13.307</v>
          </cell>
          <cell r="O219">
            <v>41.237000000000002</v>
          </cell>
        </row>
        <row r="220">
          <cell r="B220" t="str">
            <v>WOODLEY</v>
          </cell>
          <cell r="C220">
            <v>33</v>
          </cell>
          <cell r="D220">
            <v>43.75</v>
          </cell>
          <cell r="E220">
            <v>17.5</v>
          </cell>
          <cell r="F220">
            <v>0.7860342857142858</v>
          </cell>
          <cell r="G220">
            <v>0.68914285714285717</v>
          </cell>
          <cell r="H220">
            <v>12.06</v>
          </cell>
          <cell r="I220">
            <v>34.389000000000003</v>
          </cell>
          <cell r="J220">
            <v>12.084</v>
          </cell>
          <cell r="K220">
            <v>34.755000000000003</v>
          </cell>
          <cell r="L220">
            <v>12.099</v>
          </cell>
          <cell r="M220">
            <v>35.033000000000001</v>
          </cell>
          <cell r="N220">
            <v>12.156000000000001</v>
          </cell>
          <cell r="O220">
            <v>35.250999999999998</v>
          </cell>
        </row>
        <row r="221">
          <cell r="B221" t="str">
            <v>CHORLTON</v>
          </cell>
          <cell r="C221">
            <v>33</v>
          </cell>
          <cell r="D221">
            <v>43.75</v>
          </cell>
          <cell r="E221">
            <v>17.5</v>
          </cell>
          <cell r="F221">
            <v>0.89839999999999998</v>
          </cell>
          <cell r="G221">
            <v>0.85868571428571427</v>
          </cell>
          <cell r="H221">
            <v>15.026999999999999</v>
          </cell>
          <cell r="I221">
            <v>39.305</v>
          </cell>
          <cell r="J221">
            <v>15.044</v>
          </cell>
          <cell r="K221">
            <v>39.677999999999997</v>
          </cell>
          <cell r="L221">
            <v>15.071</v>
          </cell>
          <cell r="M221">
            <v>40.183</v>
          </cell>
          <cell r="N221">
            <v>15.084</v>
          </cell>
          <cell r="O221">
            <v>40.43</v>
          </cell>
        </row>
        <row r="222">
          <cell r="B222" t="str">
            <v>DIDSBURY</v>
          </cell>
          <cell r="C222">
            <v>33</v>
          </cell>
          <cell r="D222">
            <v>43.75</v>
          </cell>
          <cell r="E222">
            <v>17.5</v>
          </cell>
          <cell r="F222">
            <v>0.87698285714285718</v>
          </cell>
          <cell r="G222">
            <v>0.83240000000000003</v>
          </cell>
          <cell r="H222">
            <v>14.567</v>
          </cell>
          <cell r="I222">
            <v>38.368000000000002</v>
          </cell>
          <cell r="J222">
            <v>14.583</v>
          </cell>
          <cell r="K222">
            <v>38.762</v>
          </cell>
          <cell r="L222">
            <v>14.609</v>
          </cell>
          <cell r="M222">
            <v>39.295000000000002</v>
          </cell>
          <cell r="N222">
            <v>14.622</v>
          </cell>
          <cell r="O222">
            <v>39.576999999999998</v>
          </cell>
        </row>
        <row r="223">
          <cell r="B223" t="str">
            <v>NORTHENDEN</v>
          </cell>
          <cell r="C223">
            <v>33</v>
          </cell>
          <cell r="D223">
            <v>43.75</v>
          </cell>
          <cell r="E223">
            <v>17.5</v>
          </cell>
          <cell r="F223">
            <v>0.80358857142857132</v>
          </cell>
          <cell r="G223">
            <v>0.77394285714285715</v>
          </cell>
          <cell r="H223">
            <v>13.544</v>
          </cell>
          <cell r="I223">
            <v>35.156999999999996</v>
          </cell>
          <cell r="J223">
            <v>13.558</v>
          </cell>
          <cell r="K223">
            <v>35.445999999999998</v>
          </cell>
          <cell r="L223">
            <v>13.58</v>
          </cell>
          <cell r="M223">
            <v>35.845999999999997</v>
          </cell>
          <cell r="N223">
            <v>13.590999999999999</v>
          </cell>
          <cell r="O223">
            <v>36.054000000000002</v>
          </cell>
        </row>
        <row r="224">
          <cell r="B224" t="str">
            <v>WEST DIDSBURY</v>
          </cell>
          <cell r="C224">
            <v>33</v>
          </cell>
          <cell r="D224">
            <v>43.75</v>
          </cell>
          <cell r="E224">
            <v>17.5</v>
          </cell>
          <cell r="F224">
            <v>1.11792</v>
          </cell>
          <cell r="G224">
            <v>0.954742857142857</v>
          </cell>
          <cell r="H224">
            <v>16.707999999999998</v>
          </cell>
          <cell r="I224">
            <v>48.908999999999999</v>
          </cell>
          <cell r="J224">
            <v>16.728000000000002</v>
          </cell>
          <cell r="K224">
            <v>49.591000000000001</v>
          </cell>
          <cell r="L224">
            <v>16.760999999999999</v>
          </cell>
          <cell r="M224">
            <v>50.506</v>
          </cell>
          <cell r="N224">
            <v>16.777000000000001</v>
          </cell>
          <cell r="O224">
            <v>50.970999999999997</v>
          </cell>
        </row>
        <row r="225">
          <cell r="B225" t="str">
            <v>WHALLEY RANGE</v>
          </cell>
          <cell r="C225">
            <v>33</v>
          </cell>
          <cell r="D225">
            <v>43.75</v>
          </cell>
          <cell r="E225">
            <v>17.5</v>
          </cell>
          <cell r="F225">
            <v>0.96148571428571428</v>
          </cell>
          <cell r="G225">
            <v>0.88497142857142863</v>
          </cell>
          <cell r="H225">
            <v>15.487</v>
          </cell>
          <cell r="I225">
            <v>42.064999999999998</v>
          </cell>
          <cell r="J225">
            <v>15.505000000000001</v>
          </cell>
          <cell r="K225">
            <v>42.506</v>
          </cell>
          <cell r="L225">
            <v>15.534000000000001</v>
          </cell>
          <cell r="M225">
            <v>43.067</v>
          </cell>
          <cell r="N225">
            <v>15.548</v>
          </cell>
          <cell r="O225">
            <v>43.366</v>
          </cell>
        </row>
        <row r="226">
          <cell r="B226" t="str">
            <v>WITHINGTON</v>
          </cell>
          <cell r="C226">
            <v>33</v>
          </cell>
          <cell r="D226">
            <v>43.75</v>
          </cell>
          <cell r="E226">
            <v>17.5</v>
          </cell>
          <cell r="F226">
            <v>0.86084571428571421</v>
          </cell>
          <cell r="G226">
            <v>0.80640000000000001</v>
          </cell>
          <cell r="H226">
            <v>14.112</v>
          </cell>
          <cell r="I226">
            <v>37.661999999999999</v>
          </cell>
          <cell r="J226">
            <v>14.127000000000001</v>
          </cell>
          <cell r="K226">
            <v>38.006999999999998</v>
          </cell>
          <cell r="L226">
            <v>14.151999999999999</v>
          </cell>
          <cell r="M226">
            <v>38.524000000000001</v>
          </cell>
          <cell r="N226">
            <v>14.164999999999999</v>
          </cell>
          <cell r="O226">
            <v>38.789000000000001</v>
          </cell>
        </row>
        <row r="227">
          <cell r="B227" t="str">
            <v>WESTHOUGHTON</v>
          </cell>
          <cell r="C227">
            <v>33</v>
          </cell>
          <cell r="D227">
            <v>43.75</v>
          </cell>
          <cell r="E227">
            <v>17.5</v>
          </cell>
          <cell r="F227">
            <v>0.99561142857142859</v>
          </cell>
          <cell r="G227">
            <v>0.79771428571428571</v>
          </cell>
          <cell r="H227">
            <v>13.96</v>
          </cell>
          <cell r="I227">
            <v>43.558</v>
          </cell>
          <cell r="J227">
            <v>13.968999999999999</v>
          </cell>
          <cell r="K227">
            <v>43.8</v>
          </cell>
          <cell r="L227">
            <v>13.984999999999999</v>
          </cell>
          <cell r="M227">
            <v>44.145000000000003</v>
          </cell>
          <cell r="N227">
            <v>13.99</v>
          </cell>
          <cell r="O227">
            <v>44.277999999999999</v>
          </cell>
        </row>
        <row r="228">
          <cell r="B228" t="str">
            <v>GIDLOW</v>
          </cell>
          <cell r="C228">
            <v>33</v>
          </cell>
          <cell r="D228">
            <v>33.405000000000001</v>
          </cell>
          <cell r="E228">
            <v>13.1</v>
          </cell>
          <cell r="F228">
            <v>0.80407124681933839</v>
          </cell>
          <cell r="G228">
            <v>0.78320610687022896</v>
          </cell>
          <cell r="H228">
            <v>10.26</v>
          </cell>
          <cell r="I228">
            <v>26.86</v>
          </cell>
          <cell r="J228">
            <v>10.276</v>
          </cell>
          <cell r="K228">
            <v>27.135000000000002</v>
          </cell>
          <cell r="L228">
            <v>10.282999999999999</v>
          </cell>
          <cell r="M228">
            <v>27.3</v>
          </cell>
          <cell r="N228">
            <v>10.286</v>
          </cell>
          <cell r="O228">
            <v>27.367000000000001</v>
          </cell>
        </row>
        <row r="229">
          <cell r="B229" t="str">
            <v>WIGAN</v>
          </cell>
          <cell r="C229">
            <v>33</v>
          </cell>
          <cell r="D229">
            <v>62.5</v>
          </cell>
          <cell r="E229">
            <v>25</v>
          </cell>
          <cell r="F229">
            <v>0.60720000000000007</v>
          </cell>
          <cell r="G229">
            <v>0.49944000000000005</v>
          </cell>
          <cell r="H229">
            <v>12.486000000000001</v>
          </cell>
          <cell r="I229">
            <v>37.950000000000003</v>
          </cell>
          <cell r="J229">
            <v>12.505000000000001</v>
          </cell>
          <cell r="K229">
            <v>38.494999999999997</v>
          </cell>
          <cell r="L229">
            <v>12.515000000000001</v>
          </cell>
          <cell r="M229">
            <v>38.814999999999998</v>
          </cell>
          <cell r="N229">
            <v>12.519</v>
          </cell>
          <cell r="O229">
            <v>38.939</v>
          </cell>
        </row>
        <row r="230">
          <cell r="B230" t="str">
            <v>BURSCOUGH BRIDGE</v>
          </cell>
          <cell r="C230">
            <v>33</v>
          </cell>
          <cell r="D230">
            <v>62.5</v>
          </cell>
          <cell r="E230">
            <v>25</v>
          </cell>
          <cell r="F230">
            <v>0.26710400000000001</v>
          </cell>
          <cell r="G230">
            <v>0.28611999999999999</v>
          </cell>
          <cell r="H230">
            <v>7.1529999999999996</v>
          </cell>
          <cell r="I230">
            <v>16.693999999999999</v>
          </cell>
          <cell r="J230">
            <v>7.16</v>
          </cell>
          <cell r="K230">
            <v>16.823</v>
          </cell>
          <cell r="L230">
            <v>7.1120000000000001</v>
          </cell>
          <cell r="M230">
            <v>16.742999999999999</v>
          </cell>
          <cell r="N230">
            <v>7.1150000000000002</v>
          </cell>
          <cell r="O230">
            <v>16.786999999999999</v>
          </cell>
        </row>
        <row r="231">
          <cell r="B231" t="str">
            <v>HANGING BRIDGE</v>
          </cell>
          <cell r="C231">
            <v>33</v>
          </cell>
          <cell r="D231">
            <v>62.5</v>
          </cell>
          <cell r="E231">
            <v>25</v>
          </cell>
          <cell r="F231">
            <v>0.29500799999999999</v>
          </cell>
          <cell r="G231">
            <v>0.30327999999999999</v>
          </cell>
          <cell r="H231">
            <v>7.5819999999999999</v>
          </cell>
          <cell r="I231">
            <v>18.437999999999999</v>
          </cell>
          <cell r="J231">
            <v>7.5890000000000004</v>
          </cell>
          <cell r="K231">
            <v>18.567</v>
          </cell>
          <cell r="L231">
            <v>7.5359999999999996</v>
          </cell>
          <cell r="M231">
            <v>18.483000000000001</v>
          </cell>
          <cell r="N231">
            <v>7.5389999999999997</v>
          </cell>
          <cell r="O231">
            <v>18.518000000000001</v>
          </cell>
        </row>
        <row r="232">
          <cell r="B232" t="str">
            <v>STANDISH</v>
          </cell>
          <cell r="C232">
            <v>33</v>
          </cell>
          <cell r="D232">
            <v>62.5</v>
          </cell>
          <cell r="E232">
            <v>25</v>
          </cell>
          <cell r="F232">
            <v>0.29374400000000001</v>
          </cell>
          <cell r="G232">
            <v>0.31215999999999999</v>
          </cell>
          <cell r="H232">
            <v>7.8040000000000003</v>
          </cell>
          <cell r="I232">
            <v>18.359000000000002</v>
          </cell>
          <cell r="J232">
            <v>7.8109999999999999</v>
          </cell>
          <cell r="K232">
            <v>18.507999999999999</v>
          </cell>
          <cell r="L232">
            <v>7.7809999999999997</v>
          </cell>
          <cell r="M232">
            <v>18.619</v>
          </cell>
          <cell r="N232">
            <v>7.7830000000000004</v>
          </cell>
          <cell r="O232">
            <v>18.66</v>
          </cell>
        </row>
        <row r="233">
          <cell r="B233" t="str">
            <v>TARLETON</v>
          </cell>
          <cell r="C233">
            <v>33</v>
          </cell>
          <cell r="D233">
            <v>43.75</v>
          </cell>
          <cell r="E233">
            <v>17.5</v>
          </cell>
          <cell r="F233">
            <v>0.37787428571428572</v>
          </cell>
          <cell r="G233">
            <v>0.38788571428571428</v>
          </cell>
          <cell r="H233">
            <v>6.7880000000000003</v>
          </cell>
          <cell r="I233">
            <v>16.532</v>
          </cell>
          <cell r="J233">
            <v>6.7930000000000001</v>
          </cell>
          <cell r="K233">
            <v>16.632000000000001</v>
          </cell>
          <cell r="L233">
            <v>6.7430000000000003</v>
          </cell>
          <cell r="M233">
            <v>16.538</v>
          </cell>
          <cell r="N233">
            <v>6.7450000000000001</v>
          </cell>
          <cell r="O233">
            <v>16.555</v>
          </cell>
        </row>
        <row r="234">
          <cell r="B234" t="str">
            <v>WOODFIELD ROAD</v>
          </cell>
          <cell r="C234">
            <v>33</v>
          </cell>
          <cell r="D234">
            <v>44.6</v>
          </cell>
          <cell r="E234">
            <v>17.5</v>
          </cell>
          <cell r="F234">
            <v>0.48883408071748874</v>
          </cell>
          <cell r="G234">
            <v>0.51931428571428562</v>
          </cell>
          <cell r="H234">
            <v>9.0879999999999992</v>
          </cell>
          <cell r="I234">
            <v>21.802</v>
          </cell>
          <cell r="J234">
            <v>9.1039999999999992</v>
          </cell>
          <cell r="K234">
            <v>22.041</v>
          </cell>
          <cell r="L234">
            <v>9.0559999999999992</v>
          </cell>
          <cell r="M234">
            <v>22.219000000000001</v>
          </cell>
          <cell r="N234">
            <v>9.06</v>
          </cell>
          <cell r="O234">
            <v>22.312000000000001</v>
          </cell>
        </row>
        <row r="235">
          <cell r="B235" t="str">
            <v>WRIGHTINGTON</v>
          </cell>
          <cell r="C235">
            <v>33</v>
          </cell>
          <cell r="D235">
            <v>43.75</v>
          </cell>
          <cell r="E235">
            <v>17.5</v>
          </cell>
          <cell r="F235">
            <v>0.89042285714285718</v>
          </cell>
          <cell r="G235">
            <v>0.75245714285714282</v>
          </cell>
          <cell r="H235">
            <v>13.167999999999999</v>
          </cell>
          <cell r="I235">
            <v>38.956000000000003</v>
          </cell>
          <cell r="J235">
            <v>13.186</v>
          </cell>
          <cell r="K235">
            <v>39.439</v>
          </cell>
          <cell r="L235">
            <v>13.087999999999999</v>
          </cell>
          <cell r="M235">
            <v>39.734999999999999</v>
          </cell>
          <cell r="N235">
            <v>13.093999999999999</v>
          </cell>
          <cell r="O235">
            <v>39.914000000000001</v>
          </cell>
        </row>
        <row r="236">
          <cell r="B236" t="str">
            <v>MOSS NOOK PRIMARY</v>
          </cell>
          <cell r="C236">
            <v>33</v>
          </cell>
          <cell r="D236">
            <v>43.8</v>
          </cell>
          <cell r="E236">
            <v>17.5</v>
          </cell>
          <cell r="F236">
            <v>1.1246118721461189</v>
          </cell>
          <cell r="G236">
            <v>0.96451428571428577</v>
          </cell>
          <cell r="H236">
            <v>16.879000000000001</v>
          </cell>
          <cell r="I236">
            <v>49.258000000000003</v>
          </cell>
          <cell r="J236">
            <v>16.89</v>
          </cell>
          <cell r="K236">
            <v>49.634</v>
          </cell>
          <cell r="L236">
            <v>16.914000000000001</v>
          </cell>
          <cell r="M236">
            <v>50.174999999999997</v>
          </cell>
          <cell r="N236">
            <v>16.922999999999998</v>
          </cell>
          <cell r="O236">
            <v>50.399000000000001</v>
          </cell>
        </row>
      </sheetData>
      <sheetData sheetId="3">
        <row r="2">
          <cell r="B2" t="str">
            <v>NameLTDS_Pry</v>
          </cell>
          <cell r="C2" t="str">
            <v>Firm (dem/w)</v>
          </cell>
          <cell r="D2" t="str">
            <v>Firm (dem/s)</v>
          </cell>
          <cell r="E2" t="str">
            <v>NonFirm (all)</v>
          </cell>
          <cell r="F2" t="str">
            <v>Max Demand</v>
          </cell>
          <cell r="G2" t="str">
            <v>Min Demand</v>
          </cell>
          <cell r="H2" t="str">
            <v>Max Demand</v>
          </cell>
          <cell r="I2" t="str">
            <v>Min Demand</v>
          </cell>
          <cell r="J2" t="str">
            <v>Max Demand</v>
          </cell>
          <cell r="K2" t="str">
            <v>Min Demand</v>
          </cell>
          <cell r="L2" t="str">
            <v>Max Demand</v>
          </cell>
          <cell r="M2" t="str">
            <v>Min Demand</v>
          </cell>
          <cell r="N2" t="str">
            <v>Max Demand</v>
          </cell>
          <cell r="O2" t="str">
            <v>Min Demand</v>
          </cell>
          <cell r="P2" t="str">
            <v>Max Demand</v>
          </cell>
          <cell r="Q2" t="str">
            <v>Min Demand</v>
          </cell>
          <cell r="R2" t="str">
            <v>Max Demand</v>
          </cell>
          <cell r="S2" t="str">
            <v>Min Demand</v>
          </cell>
          <cell r="T2" t="str">
            <v>Max Demand</v>
          </cell>
          <cell r="U2" t="str">
            <v>Min Demand</v>
          </cell>
          <cell r="V2" t="str">
            <v>Max Demand</v>
          </cell>
          <cell r="W2" t="str">
            <v>Min Demand</v>
          </cell>
          <cell r="X2" t="str">
            <v>Max Demand</v>
          </cell>
          <cell r="Y2" t="str">
            <v>Min Demand</v>
          </cell>
          <cell r="Z2" t="str">
            <v>Max Demand</v>
          </cell>
          <cell r="AA2" t="str">
            <v>Min Demand</v>
          </cell>
          <cell r="AB2" t="str">
            <v>Max Demand</v>
          </cell>
          <cell r="AC2" t="str">
            <v>Min Demand</v>
          </cell>
          <cell r="AD2" t="str">
            <v>Max Demand</v>
          </cell>
          <cell r="AE2" t="str">
            <v>Min Demand</v>
          </cell>
          <cell r="AF2" t="str">
            <v>Max Demand</v>
          </cell>
          <cell r="AG2" t="str">
            <v>Min Demand</v>
          </cell>
        </row>
        <row r="3">
          <cell r="B3" t="str">
            <v>ALBION ST</v>
          </cell>
          <cell r="C3">
            <v>22.9</v>
          </cell>
          <cell r="D3">
            <v>23</v>
          </cell>
          <cell r="E3">
            <v>27.5</v>
          </cell>
          <cell r="F3">
            <v>12.782642430916084</v>
          </cell>
          <cell r="G3">
            <v>3.6162882970000001</v>
          </cell>
          <cell r="H3">
            <v>12.611779020409042</v>
          </cell>
          <cell r="I3">
            <v>3.5619469600000002</v>
          </cell>
          <cell r="J3">
            <v>12.87732917677117</v>
          </cell>
          <cell r="K3">
            <v>3.624038627</v>
          </cell>
          <cell r="L3">
            <v>13.112235543006165</v>
          </cell>
          <cell r="M3">
            <v>3.6930310120000001</v>
          </cell>
          <cell r="N3">
            <v>13.335297977736358</v>
          </cell>
          <cell r="O3">
            <v>3.7804681090000001</v>
          </cell>
          <cell r="P3">
            <v>13.534550846361308</v>
          </cell>
          <cell r="Q3">
            <v>3.8909716749999999</v>
          </cell>
          <cell r="R3">
            <v>13.905449684120692</v>
          </cell>
          <cell r="S3">
            <v>4.0143490579999996</v>
          </cell>
          <cell r="T3">
            <v>14.198217066291104</v>
          </cell>
          <cell r="U3">
            <v>4.1691704869999997</v>
          </cell>
          <cell r="V3">
            <v>14.403542361781302</v>
          </cell>
          <cell r="W3">
            <v>4.3445668929999997</v>
          </cell>
          <cell r="X3">
            <v>14.799645172170294</v>
          </cell>
          <cell r="Y3">
            <v>4.5446748890000004</v>
          </cell>
          <cell r="Z3">
            <v>16.429212477510681</v>
          </cell>
          <cell r="AA3">
            <v>5.5787333180000003</v>
          </cell>
          <cell r="AB3">
            <v>17.948683335375009</v>
          </cell>
          <cell r="AC3">
            <v>6.48273543</v>
          </cell>
          <cell r="AD3">
            <v>18.564545362566555</v>
          </cell>
          <cell r="AE3">
            <v>6.9897838539999997</v>
          </cell>
          <cell r="AF3">
            <v>18.628938809209188</v>
          </cell>
          <cell r="AG3">
            <v>7.2714771330000003</v>
          </cell>
        </row>
        <row r="4">
          <cell r="B4" t="str">
            <v>ALDERLEY &amp; CHELFORD</v>
          </cell>
          <cell r="C4">
            <v>28</v>
          </cell>
          <cell r="D4">
            <v>23</v>
          </cell>
          <cell r="E4">
            <v>35</v>
          </cell>
          <cell r="F4">
            <v>16.666095542127245</v>
          </cell>
          <cell r="G4">
            <v>3.9657769699999998</v>
          </cell>
          <cell r="H4">
            <v>16.362032049529986</v>
          </cell>
          <cell r="I4">
            <v>3.9089768180000002</v>
          </cell>
          <cell r="J4">
            <v>16.739147827608079</v>
          </cell>
          <cell r="K4">
            <v>4.004492291</v>
          </cell>
          <cell r="L4">
            <v>17.094306458764525</v>
          </cell>
          <cell r="M4">
            <v>4.1054607900000004</v>
          </cell>
          <cell r="N4">
            <v>17.491845928431552</v>
          </cell>
          <cell r="O4">
            <v>4.2259567669999996</v>
          </cell>
          <cell r="P4">
            <v>17.92180611898322</v>
          </cell>
          <cell r="Q4">
            <v>4.376177384</v>
          </cell>
          <cell r="R4">
            <v>18.362032177782709</v>
          </cell>
          <cell r="S4">
            <v>4.5428538959999996</v>
          </cell>
          <cell r="T4">
            <v>18.858867716873753</v>
          </cell>
          <cell r="U4">
            <v>4.7463087689999996</v>
          </cell>
          <cell r="V4">
            <v>19.386704583646235</v>
          </cell>
          <cell r="W4">
            <v>4.9748181669999996</v>
          </cell>
          <cell r="X4">
            <v>19.926952403298166</v>
          </cell>
          <cell r="Y4">
            <v>5.2410590370000003</v>
          </cell>
          <cell r="Z4">
            <v>22.801957939986774</v>
          </cell>
          <cell r="AA4">
            <v>6.3267935079999997</v>
          </cell>
          <cell r="AB4">
            <v>25.107982542547255</v>
          </cell>
          <cell r="AC4">
            <v>7.3099958989999996</v>
          </cell>
          <cell r="AD4">
            <v>25.701867122458353</v>
          </cell>
          <cell r="AE4">
            <v>7.837164918</v>
          </cell>
          <cell r="AF4">
            <v>25.653443462253804</v>
          </cell>
          <cell r="AG4">
            <v>8.1676879099999997</v>
          </cell>
        </row>
        <row r="5">
          <cell r="B5" t="str">
            <v>ALSTON</v>
          </cell>
          <cell r="C5">
            <v>2</v>
          </cell>
          <cell r="D5">
            <v>2</v>
          </cell>
          <cell r="E5">
            <v>3</v>
          </cell>
          <cell r="F5">
            <v>1.6152423936990916</v>
          </cell>
          <cell r="G5">
            <v>0.36115340899999998</v>
          </cell>
          <cell r="H5">
            <v>1.6009029715923904</v>
          </cell>
          <cell r="I5">
            <v>0.36334915899999998</v>
          </cell>
          <cell r="J5">
            <v>1.6383438534539216</v>
          </cell>
          <cell r="K5">
            <v>0.374692684</v>
          </cell>
          <cell r="L5">
            <v>1.6806499610641632</v>
          </cell>
          <cell r="M5">
            <v>0.387780297</v>
          </cell>
          <cell r="N5">
            <v>1.7209374863598916</v>
          </cell>
          <cell r="O5">
            <v>0.40370608800000002</v>
          </cell>
          <cell r="P5">
            <v>1.7590967064245377</v>
          </cell>
          <cell r="Q5">
            <v>0.42308719900000002</v>
          </cell>
          <cell r="R5">
            <v>1.8370075317608296</v>
          </cell>
          <cell r="S5">
            <v>0.44471452299999997</v>
          </cell>
          <cell r="T5">
            <v>1.8795477186240575</v>
          </cell>
          <cell r="U5">
            <v>0.47133988300000002</v>
          </cell>
          <cell r="V5">
            <v>1.8974297928173172</v>
          </cell>
          <cell r="W5">
            <v>0.50099200499999996</v>
          </cell>
          <cell r="X5">
            <v>1.9459316094702277</v>
          </cell>
          <cell r="Y5">
            <v>0.53522311700000003</v>
          </cell>
          <cell r="Z5">
            <v>2.4840223465700637</v>
          </cell>
          <cell r="AA5">
            <v>0.71115448999999997</v>
          </cell>
          <cell r="AB5">
            <v>3.4515708889800942</v>
          </cell>
          <cell r="AC5">
            <v>0.87221976800000001</v>
          </cell>
          <cell r="AD5">
            <v>3.8737337240707861</v>
          </cell>
          <cell r="AE5">
            <v>0.94962951500000004</v>
          </cell>
          <cell r="AF5">
            <v>4.1229267243773275</v>
          </cell>
          <cell r="AG5">
            <v>0.990577979</v>
          </cell>
        </row>
        <row r="6">
          <cell r="B6" t="str">
            <v>AMBLESIDE</v>
          </cell>
          <cell r="C6">
            <v>17.8</v>
          </cell>
          <cell r="D6">
            <v>17.8</v>
          </cell>
          <cell r="E6">
            <v>27</v>
          </cell>
          <cell r="F6">
            <v>10.541238326578739</v>
          </cell>
          <cell r="G6">
            <v>2.1915903860000001</v>
          </cell>
          <cell r="H6">
            <v>10.557452172962844</v>
          </cell>
          <cell r="I6">
            <v>2.1849127930000001</v>
          </cell>
          <cell r="J6">
            <v>10.694438409407713</v>
          </cell>
          <cell r="K6">
            <v>2.208494382</v>
          </cell>
          <cell r="L6">
            <v>10.812728991267381</v>
          </cell>
          <cell r="M6">
            <v>2.2375322020000001</v>
          </cell>
          <cell r="N6">
            <v>11.019395694636614</v>
          </cell>
          <cell r="O6">
            <v>2.2772647840000002</v>
          </cell>
          <cell r="P6">
            <v>11.273678548190539</v>
          </cell>
          <cell r="Q6">
            <v>2.3291999130000001</v>
          </cell>
          <cell r="R6">
            <v>11.434452932290347</v>
          </cell>
          <cell r="S6">
            <v>2.3853428640000001</v>
          </cell>
          <cell r="T6">
            <v>11.874392234653939</v>
          </cell>
          <cell r="U6">
            <v>2.4536452510000002</v>
          </cell>
          <cell r="V6">
            <v>12.004442874359713</v>
          </cell>
          <cell r="W6">
            <v>2.5280151979999999</v>
          </cell>
          <cell r="X6">
            <v>12.249328148880041</v>
          </cell>
          <cell r="Y6">
            <v>2.6158011299999999</v>
          </cell>
          <cell r="Z6">
            <v>13.647668919697027</v>
          </cell>
          <cell r="AA6">
            <v>3.1224318489999998</v>
          </cell>
          <cell r="AB6">
            <v>15.539077586102902</v>
          </cell>
          <cell r="AC6">
            <v>3.5969097240000001</v>
          </cell>
          <cell r="AD6">
            <v>16.954131750089466</v>
          </cell>
          <cell r="AE6">
            <v>3.8231736860000001</v>
          </cell>
          <cell r="AF6">
            <v>17.870758284970719</v>
          </cell>
          <cell r="AG6">
            <v>3.9087013750000001</v>
          </cell>
        </row>
        <row r="7">
          <cell r="B7" t="str">
            <v>ANCOATS NORTH T11 &amp; T12</v>
          </cell>
          <cell r="C7">
            <v>22.9</v>
          </cell>
          <cell r="D7">
            <v>20.5</v>
          </cell>
          <cell r="E7">
            <v>27</v>
          </cell>
          <cell r="F7">
            <v>15.706506426931249</v>
          </cell>
          <cell r="G7">
            <v>5.6507851469999997</v>
          </cell>
          <cell r="H7">
            <v>16.736577574640144</v>
          </cell>
          <cell r="I7">
            <v>5.5531109790000004</v>
          </cell>
          <cell r="J7">
            <v>17.996636684686443</v>
          </cell>
          <cell r="K7">
            <v>5.651678145</v>
          </cell>
          <cell r="L7">
            <v>18.259719757630954</v>
          </cell>
          <cell r="M7">
            <v>5.7367681189999997</v>
          </cell>
          <cell r="N7">
            <v>18.433558463144479</v>
          </cell>
          <cell r="O7">
            <v>5.8269307399999999</v>
          </cell>
          <cell r="P7">
            <v>18.645124942009563</v>
          </cell>
          <cell r="Q7">
            <v>5.923060692</v>
          </cell>
          <cell r="R7">
            <v>18.880126117629718</v>
          </cell>
          <cell r="S7">
            <v>6.020063435</v>
          </cell>
          <cell r="T7">
            <v>19.073983493986105</v>
          </cell>
          <cell r="U7">
            <v>6.1204079150000004</v>
          </cell>
          <cell r="V7">
            <v>19.306567192271402</v>
          </cell>
          <cell r="W7">
            <v>6.2218681890000003</v>
          </cell>
          <cell r="X7">
            <v>19.592811843573941</v>
          </cell>
          <cell r="Y7">
            <v>6.3265259020000002</v>
          </cell>
          <cell r="Z7">
            <v>20.684459504693251</v>
          </cell>
          <cell r="AA7">
            <v>6.7536475310000004</v>
          </cell>
          <cell r="AB7">
            <v>22.267389485241871</v>
          </cell>
          <cell r="AC7">
            <v>7.073819565</v>
          </cell>
          <cell r="AD7">
            <v>23.518159892342439</v>
          </cell>
          <cell r="AE7">
            <v>7.250207531</v>
          </cell>
          <cell r="AF7">
            <v>24.612833789855664</v>
          </cell>
          <cell r="AG7">
            <v>7.3740171090000004</v>
          </cell>
        </row>
        <row r="8">
          <cell r="B8" t="str">
            <v>ANCOATS NORTH T14</v>
          </cell>
          <cell r="C8">
            <v>13.3</v>
          </cell>
          <cell r="D8">
            <v>12</v>
          </cell>
          <cell r="E8">
            <v>18</v>
          </cell>
          <cell r="F8">
            <v>10.610683082392786</v>
          </cell>
          <cell r="G8">
            <v>1.625689481</v>
          </cell>
          <cell r="H8">
            <v>10.985458186580381</v>
          </cell>
          <cell r="I8">
            <v>1.606290102</v>
          </cell>
          <cell r="J8">
            <v>11.655584161459192</v>
          </cell>
          <cell r="K8">
            <v>1.642566333</v>
          </cell>
          <cell r="L8">
            <v>11.904844302145158</v>
          </cell>
          <cell r="M8">
            <v>1.6753278819999999</v>
          </cell>
          <cell r="N8">
            <v>12.077012127566393</v>
          </cell>
          <cell r="O8">
            <v>1.709664683</v>
          </cell>
          <cell r="P8">
            <v>12.249706507443639</v>
          </cell>
          <cell r="Q8">
            <v>1.745994429</v>
          </cell>
          <cell r="R8">
            <v>12.420997471337573</v>
          </cell>
          <cell r="S8">
            <v>1.782553477</v>
          </cell>
          <cell r="T8">
            <v>12.569340107229158</v>
          </cell>
          <cell r="U8">
            <v>1.820088216</v>
          </cell>
          <cell r="V8">
            <v>12.741871497484832</v>
          </cell>
          <cell r="W8">
            <v>1.8577941570000001</v>
          </cell>
          <cell r="X8">
            <v>12.934398990041069</v>
          </cell>
          <cell r="Y8">
            <v>1.896223266</v>
          </cell>
          <cell r="Z8">
            <v>13.569976868049277</v>
          </cell>
          <cell r="AA8">
            <v>2.031066601</v>
          </cell>
          <cell r="AB8">
            <v>14.401123542846166</v>
          </cell>
          <cell r="AC8">
            <v>2.1274896079999999</v>
          </cell>
          <cell r="AD8">
            <v>14.988010191553272</v>
          </cell>
          <cell r="AE8">
            <v>2.1896908939999999</v>
          </cell>
          <cell r="AF8">
            <v>15.476907251721475</v>
          </cell>
          <cell r="AG8">
            <v>2.2226476210000001</v>
          </cell>
        </row>
        <row r="9">
          <cell r="B9" t="str">
            <v>ANNIE PIT</v>
          </cell>
          <cell r="C9">
            <v>22.5</v>
          </cell>
          <cell r="D9">
            <v>20.5</v>
          </cell>
          <cell r="E9">
            <v>27</v>
          </cell>
          <cell r="F9">
            <v>16.191576590797606</v>
          </cell>
          <cell r="G9">
            <v>5.2848949039999997</v>
          </cell>
          <cell r="H9">
            <v>15.955999372488344</v>
          </cell>
          <cell r="I9">
            <v>5.1896507759999997</v>
          </cell>
          <cell r="J9">
            <v>16.330493794379144</v>
          </cell>
          <cell r="K9">
            <v>5.2587076489999998</v>
          </cell>
          <cell r="L9">
            <v>16.464975141212197</v>
          </cell>
          <cell r="M9">
            <v>5.3315633360000003</v>
          </cell>
          <cell r="N9">
            <v>16.779660777346034</v>
          </cell>
          <cell r="O9">
            <v>5.4232266659999997</v>
          </cell>
          <cell r="P9">
            <v>17.102979738434399</v>
          </cell>
          <cell r="Q9">
            <v>5.5378826590000001</v>
          </cell>
          <cell r="R9">
            <v>17.356893146083092</v>
          </cell>
          <cell r="S9">
            <v>5.6629505399999998</v>
          </cell>
          <cell r="T9">
            <v>17.684817502520005</v>
          </cell>
          <cell r="U9">
            <v>5.8215941830000002</v>
          </cell>
          <cell r="V9">
            <v>18.08180364845094</v>
          </cell>
          <cell r="W9">
            <v>5.997003028</v>
          </cell>
          <cell r="X9">
            <v>18.518280046744223</v>
          </cell>
          <cell r="Y9">
            <v>6.1970481639999999</v>
          </cell>
          <cell r="Z9">
            <v>20.472946870690372</v>
          </cell>
          <cell r="AA9">
            <v>7.2054769739999998</v>
          </cell>
          <cell r="AB9">
            <v>22.319885940805928</v>
          </cell>
          <cell r="AC9">
            <v>8.0570966080000002</v>
          </cell>
          <cell r="AD9">
            <v>23.347565597907245</v>
          </cell>
          <cell r="AE9">
            <v>8.5019350320000004</v>
          </cell>
          <cell r="AF9">
            <v>23.868336572222557</v>
          </cell>
          <cell r="AG9">
            <v>8.7159006019999996</v>
          </cell>
        </row>
        <row r="10">
          <cell r="B10" t="str">
            <v>ANSDELL</v>
          </cell>
          <cell r="C10">
            <v>16</v>
          </cell>
          <cell r="D10">
            <v>14.5</v>
          </cell>
          <cell r="E10">
            <v>19</v>
          </cell>
          <cell r="F10">
            <v>8.4321051026261173</v>
          </cell>
          <cell r="G10">
            <v>2.1136576150000002</v>
          </cell>
          <cell r="H10">
            <v>8.4178646922466918</v>
          </cell>
          <cell r="I10">
            <v>2.094231288</v>
          </cell>
          <cell r="J10">
            <v>8.5802420877428887</v>
          </cell>
          <cell r="K10">
            <v>2.1363580550000001</v>
          </cell>
          <cell r="L10">
            <v>8.734330264444317</v>
          </cell>
          <cell r="M10">
            <v>2.1859192310000002</v>
          </cell>
          <cell r="N10">
            <v>8.8924103272982844</v>
          </cell>
          <cell r="O10">
            <v>2.2479600230000001</v>
          </cell>
          <cell r="P10">
            <v>9.1036668723912673</v>
          </cell>
          <cell r="Q10">
            <v>2.3292815230000001</v>
          </cell>
          <cell r="R10">
            <v>9.3530608107673849</v>
          </cell>
          <cell r="S10">
            <v>2.4212012409999999</v>
          </cell>
          <cell r="T10">
            <v>9.6095710486404329</v>
          </cell>
          <cell r="U10">
            <v>2.5384905450000002</v>
          </cell>
          <cell r="V10">
            <v>9.8630803036520174</v>
          </cell>
          <cell r="W10">
            <v>2.6707930360000001</v>
          </cell>
          <cell r="X10">
            <v>10.184992513277791</v>
          </cell>
          <cell r="Y10">
            <v>2.824867577</v>
          </cell>
          <cell r="Z10">
            <v>11.662585747262268</v>
          </cell>
          <cell r="AA10">
            <v>3.5304507090000001</v>
          </cell>
          <cell r="AB10">
            <v>12.838903507691422</v>
          </cell>
          <cell r="AC10">
            <v>3.9006033910000002</v>
          </cell>
          <cell r="AD10">
            <v>13.234736886053632</v>
          </cell>
          <cell r="AE10">
            <v>4.0668487610000001</v>
          </cell>
          <cell r="AF10">
            <v>13.258611354241099</v>
          </cell>
          <cell r="AG10">
            <v>4.1507514629999998</v>
          </cell>
        </row>
        <row r="11">
          <cell r="B11" t="str">
            <v>ARDWICK</v>
          </cell>
          <cell r="C11">
            <v>16</v>
          </cell>
          <cell r="D11">
            <v>14</v>
          </cell>
          <cell r="E11">
            <v>21</v>
          </cell>
          <cell r="F11">
            <v>13.506133685227155</v>
          </cell>
          <cell r="G11">
            <v>4.4572870299999998</v>
          </cell>
          <cell r="H11">
            <v>14.169850299386617</v>
          </cell>
          <cell r="I11">
            <v>4.3743482570000003</v>
          </cell>
          <cell r="J11">
            <v>15.368597594103855</v>
          </cell>
          <cell r="K11">
            <v>4.4615727840000003</v>
          </cell>
          <cell r="L11">
            <v>17.71852175799776</v>
          </cell>
          <cell r="M11">
            <v>4.5363578909999998</v>
          </cell>
          <cell r="N11">
            <v>19.962213688881405</v>
          </cell>
          <cell r="O11">
            <v>4.6139196399999998</v>
          </cell>
          <cell r="P11">
            <v>22.288360891794827</v>
          </cell>
          <cell r="Q11">
            <v>4.6953980069999997</v>
          </cell>
          <cell r="R11">
            <v>24.606434227061257</v>
          </cell>
          <cell r="S11">
            <v>4.7764315760000002</v>
          </cell>
          <cell r="T11">
            <v>26.936945066971283</v>
          </cell>
          <cell r="U11">
            <v>4.8601903049999997</v>
          </cell>
          <cell r="V11">
            <v>28.139652213780145</v>
          </cell>
          <cell r="W11">
            <v>4.9432901810000001</v>
          </cell>
          <cell r="X11">
            <v>29.447602553959534</v>
          </cell>
          <cell r="Y11">
            <v>5.0278551079999998</v>
          </cell>
          <cell r="Z11">
            <v>32.057696919672956</v>
          </cell>
          <cell r="AA11">
            <v>5.3835834970000001</v>
          </cell>
          <cell r="AB11">
            <v>33.979939422153528</v>
          </cell>
          <cell r="AC11">
            <v>5.6525802150000004</v>
          </cell>
          <cell r="AD11">
            <v>35.144142831121279</v>
          </cell>
          <cell r="AE11">
            <v>5.7853646000000003</v>
          </cell>
          <cell r="AF11">
            <v>35.931298475161817</v>
          </cell>
          <cell r="AG11">
            <v>5.85937866</v>
          </cell>
        </row>
        <row r="12">
          <cell r="B12" t="str">
            <v>ARNSIDE</v>
          </cell>
          <cell r="C12">
            <v>15</v>
          </cell>
          <cell r="D12">
            <v>13.3</v>
          </cell>
          <cell r="E12">
            <v>17.5</v>
          </cell>
          <cell r="F12">
            <v>4.0788320653756802</v>
          </cell>
          <cell r="G12">
            <v>0.369397313</v>
          </cell>
          <cell r="H12">
            <v>3.9926240709485055</v>
          </cell>
          <cell r="I12">
            <v>0.37926815899999999</v>
          </cell>
          <cell r="J12">
            <v>4.0262790191139191</v>
          </cell>
          <cell r="K12">
            <v>0.39896485999999998</v>
          </cell>
          <cell r="L12">
            <v>4.1096492262875675</v>
          </cell>
          <cell r="M12">
            <v>0.42447439199999998</v>
          </cell>
          <cell r="N12">
            <v>4.2014240214002241</v>
          </cell>
          <cell r="O12">
            <v>0.45447591599999998</v>
          </cell>
          <cell r="P12">
            <v>4.2506469460321448</v>
          </cell>
          <cell r="Q12">
            <v>0.49238516999999998</v>
          </cell>
          <cell r="R12">
            <v>4.291903848946097</v>
          </cell>
          <cell r="S12">
            <v>0.53627452900000006</v>
          </cell>
          <cell r="T12">
            <v>4.4042948023879163</v>
          </cell>
          <cell r="U12">
            <v>0.59248382799999999</v>
          </cell>
          <cell r="V12">
            <v>4.5189955479388928</v>
          </cell>
          <cell r="W12">
            <v>0.65651978799999999</v>
          </cell>
          <cell r="X12">
            <v>4.6917098124901617</v>
          </cell>
          <cell r="Y12">
            <v>0.73162730099999995</v>
          </cell>
          <cell r="Z12">
            <v>5.6216318333508752</v>
          </cell>
          <cell r="AA12">
            <v>1.131630527</v>
          </cell>
          <cell r="AB12">
            <v>6.6123639443230395</v>
          </cell>
          <cell r="AC12">
            <v>1.49742832</v>
          </cell>
          <cell r="AD12">
            <v>6.9020594282398875</v>
          </cell>
          <cell r="AE12">
            <v>1.698315961</v>
          </cell>
          <cell r="AF12">
            <v>6.9128069419232983</v>
          </cell>
          <cell r="AG12">
            <v>1.8122358249999999</v>
          </cell>
        </row>
        <row r="13">
          <cell r="B13" t="str">
            <v>ASHTON (GOLBORNE)</v>
          </cell>
          <cell r="C13">
            <v>19.5</v>
          </cell>
          <cell r="D13">
            <v>19.5</v>
          </cell>
          <cell r="E13">
            <v>27</v>
          </cell>
          <cell r="F13">
            <v>15.978563427239292</v>
          </cell>
          <cell r="G13">
            <v>4.5977476680000002</v>
          </cell>
          <cell r="H13">
            <v>16.301102846307664</v>
          </cell>
          <cell r="I13">
            <v>4.5331736290000002</v>
          </cell>
          <cell r="J13">
            <v>16.899306218748023</v>
          </cell>
          <cell r="K13">
            <v>4.6179035930000003</v>
          </cell>
          <cell r="L13">
            <v>17.169804447797908</v>
          </cell>
          <cell r="M13">
            <v>4.7131573920000003</v>
          </cell>
          <cell r="N13">
            <v>17.52807982656477</v>
          </cell>
          <cell r="O13">
            <v>4.8329902149999997</v>
          </cell>
          <cell r="P13">
            <v>17.782912511603822</v>
          </cell>
          <cell r="Q13">
            <v>4.9847141810000002</v>
          </cell>
          <cell r="R13">
            <v>18.244143258061381</v>
          </cell>
          <cell r="S13">
            <v>5.1585505300000003</v>
          </cell>
          <cell r="T13">
            <v>18.711357376712179</v>
          </cell>
          <cell r="U13">
            <v>5.3770998560000001</v>
          </cell>
          <cell r="V13">
            <v>19.135175236302661</v>
          </cell>
          <cell r="W13">
            <v>5.625172257</v>
          </cell>
          <cell r="X13">
            <v>19.714621380897064</v>
          </cell>
          <cell r="Y13">
            <v>5.9116489349999997</v>
          </cell>
          <cell r="Z13">
            <v>22.320564217517461</v>
          </cell>
          <cell r="AA13">
            <v>7.4234641950000002</v>
          </cell>
          <cell r="AB13">
            <v>24.396196090810498</v>
          </cell>
          <cell r="AC13">
            <v>8.7617408030000004</v>
          </cell>
          <cell r="AD13">
            <v>25.202011731462171</v>
          </cell>
          <cell r="AE13">
            <v>9.3271840860000008</v>
          </cell>
          <cell r="AF13">
            <v>25.457546711911533</v>
          </cell>
          <cell r="AG13">
            <v>9.4694781470000002</v>
          </cell>
        </row>
        <row r="14">
          <cell r="B14" t="str">
            <v>ASHTON (RIBBLE)</v>
          </cell>
          <cell r="C14">
            <v>10.5</v>
          </cell>
          <cell r="D14">
            <v>10.5</v>
          </cell>
          <cell r="E14">
            <v>10</v>
          </cell>
          <cell r="F14">
            <v>5.8151838844617023</v>
          </cell>
          <cell r="G14">
            <v>1.044566289</v>
          </cell>
          <cell r="H14">
            <v>5.6755905247896159</v>
          </cell>
          <cell r="I14">
            <v>1.032712697</v>
          </cell>
          <cell r="J14">
            <v>5.8111954600400955</v>
          </cell>
          <cell r="K14">
            <v>1.0601673700000001</v>
          </cell>
          <cell r="L14">
            <v>5.9274189831291659</v>
          </cell>
          <cell r="M14">
            <v>1.0939181609999999</v>
          </cell>
          <cell r="N14">
            <v>6.0162079645881663</v>
          </cell>
          <cell r="O14">
            <v>1.136931718</v>
          </cell>
          <cell r="P14">
            <v>6.1947321577283123</v>
          </cell>
          <cell r="Q14">
            <v>1.193551577</v>
          </cell>
          <cell r="R14">
            <v>6.3290814680309593</v>
          </cell>
          <cell r="S14">
            <v>1.258625662</v>
          </cell>
          <cell r="T14">
            <v>6.5018631231179365</v>
          </cell>
          <cell r="U14">
            <v>1.3424118389999999</v>
          </cell>
          <cell r="V14">
            <v>6.6715727979556352</v>
          </cell>
          <cell r="W14">
            <v>1.4375186440000001</v>
          </cell>
          <cell r="X14">
            <v>6.894001254847776</v>
          </cell>
          <cell r="Y14">
            <v>1.5487442819999999</v>
          </cell>
          <cell r="Z14">
            <v>7.9853303918043759</v>
          </cell>
          <cell r="AA14">
            <v>2.1469746199999999</v>
          </cell>
          <cell r="AB14">
            <v>8.9453782104691655</v>
          </cell>
          <cell r="AC14">
            <v>2.6842280879999998</v>
          </cell>
          <cell r="AD14">
            <v>9.1589546756697402</v>
          </cell>
          <cell r="AE14">
            <v>2.9155274769999999</v>
          </cell>
          <cell r="AF14">
            <v>9.0158845894988602</v>
          </cell>
          <cell r="AG14">
            <v>2.93892029</v>
          </cell>
        </row>
        <row r="15">
          <cell r="B15" t="str">
            <v>ASHTON ON MERSEY</v>
          </cell>
          <cell r="C15">
            <v>22.9</v>
          </cell>
          <cell r="D15">
            <v>20.5</v>
          </cell>
          <cell r="E15">
            <v>27</v>
          </cell>
          <cell r="F15">
            <v>12.120158571643342</v>
          </cell>
          <cell r="G15">
            <v>3.252668882</v>
          </cell>
          <cell r="H15">
            <v>11.995854885056829</v>
          </cell>
          <cell r="I15">
            <v>3.2284023930000001</v>
          </cell>
          <cell r="J15">
            <v>12.274792652955709</v>
          </cell>
          <cell r="K15">
            <v>3.2953481290000002</v>
          </cell>
          <cell r="L15">
            <v>12.456733652486685</v>
          </cell>
          <cell r="M15">
            <v>3.370603054</v>
          </cell>
          <cell r="N15">
            <v>12.648686086973314</v>
          </cell>
          <cell r="O15">
            <v>3.4657871180000002</v>
          </cell>
          <cell r="P15">
            <v>13.080703975835879</v>
          </cell>
          <cell r="Q15">
            <v>3.5888007169999998</v>
          </cell>
          <cell r="R15">
            <v>13.256935091865611</v>
          </cell>
          <cell r="S15">
            <v>3.7274998620000002</v>
          </cell>
          <cell r="T15">
            <v>13.638286562867933</v>
          </cell>
          <cell r="U15">
            <v>3.9006623989999998</v>
          </cell>
          <cell r="V15">
            <v>13.936434769245148</v>
          </cell>
          <cell r="W15">
            <v>4.0972298880000002</v>
          </cell>
          <cell r="X15">
            <v>14.435489448782809</v>
          </cell>
          <cell r="Y15">
            <v>4.3218463380000003</v>
          </cell>
          <cell r="Z15">
            <v>16.754304378029993</v>
          </cell>
          <cell r="AA15">
            <v>5.4980854649999999</v>
          </cell>
          <cell r="AB15">
            <v>18.647207214896635</v>
          </cell>
          <cell r="AC15">
            <v>6.5434955920000002</v>
          </cell>
          <cell r="AD15">
            <v>19.324780299985797</v>
          </cell>
          <cell r="AE15">
            <v>7.1361320629999998</v>
          </cell>
          <cell r="AF15">
            <v>19.377666169746337</v>
          </cell>
          <cell r="AG15">
            <v>7.3135940550000003</v>
          </cell>
        </row>
        <row r="16">
          <cell r="B16" t="str">
            <v>ASHTON UNDER LYNE T11 &amp; T12</v>
          </cell>
          <cell r="C16">
            <v>22.9</v>
          </cell>
          <cell r="D16">
            <v>20.5</v>
          </cell>
          <cell r="E16">
            <v>27</v>
          </cell>
          <cell r="F16">
            <v>17.492522483037884</v>
          </cell>
          <cell r="G16">
            <v>5.6696867439999998</v>
          </cell>
          <cell r="H16">
            <v>17.146924805860806</v>
          </cell>
          <cell r="I16">
            <v>5.5820918390000003</v>
          </cell>
          <cell r="J16">
            <v>17.497899637545363</v>
          </cell>
          <cell r="K16">
            <v>5.6723781390000001</v>
          </cell>
          <cell r="L16">
            <v>17.85322012861543</v>
          </cell>
          <cell r="M16">
            <v>5.7615178140000003</v>
          </cell>
          <cell r="N16">
            <v>18.140563522595109</v>
          </cell>
          <cell r="O16">
            <v>5.8680335220000002</v>
          </cell>
          <cell r="P16">
            <v>18.465479946454749</v>
          </cell>
          <cell r="Q16">
            <v>5.9945606400000004</v>
          </cell>
          <cell r="R16">
            <v>18.827027792842404</v>
          </cell>
          <cell r="S16">
            <v>6.1341729220000003</v>
          </cell>
          <cell r="T16">
            <v>19.2478371061123</v>
          </cell>
          <cell r="U16">
            <v>6.2984151920000002</v>
          </cell>
          <cell r="V16">
            <v>19.600372500535961</v>
          </cell>
          <cell r="W16">
            <v>6.480635693</v>
          </cell>
          <cell r="X16">
            <v>20.055049505089912</v>
          </cell>
          <cell r="Y16">
            <v>6.6846025779999998</v>
          </cell>
          <cell r="Z16">
            <v>22.314347439261219</v>
          </cell>
          <cell r="AA16">
            <v>7.6554410060000002</v>
          </cell>
          <cell r="AB16">
            <v>25.142839099337632</v>
          </cell>
          <cell r="AC16">
            <v>8.4632432130000002</v>
          </cell>
          <cell r="AD16">
            <v>26.912825215279774</v>
          </cell>
          <cell r="AE16">
            <v>8.9018333399999996</v>
          </cell>
          <cell r="AF16">
            <v>27.964602594372618</v>
          </cell>
          <cell r="AG16">
            <v>9.1336675280000001</v>
          </cell>
        </row>
        <row r="17">
          <cell r="B17" t="str">
            <v>ASHTON UNDER LYNE T13</v>
          </cell>
          <cell r="C17">
            <v>13.3</v>
          </cell>
          <cell r="D17">
            <v>12</v>
          </cell>
          <cell r="E17">
            <v>18</v>
          </cell>
          <cell r="F17">
            <v>6.3215678173099343</v>
          </cell>
          <cell r="G17">
            <v>2.1099058429999999</v>
          </cell>
          <cell r="H17">
            <v>6.1876893771137089</v>
          </cell>
          <cell r="I17">
            <v>2.0704199440000002</v>
          </cell>
          <cell r="J17">
            <v>6.3069155196072497</v>
          </cell>
          <cell r="K17">
            <v>2.1012912199999998</v>
          </cell>
          <cell r="L17">
            <v>6.4081947809528508</v>
          </cell>
          <cell r="M17">
            <v>2.128634956</v>
          </cell>
          <cell r="N17">
            <v>6.5391433933809981</v>
          </cell>
          <cell r="O17">
            <v>2.1595057999999998</v>
          </cell>
          <cell r="P17">
            <v>6.6033933598890382</v>
          </cell>
          <cell r="Q17">
            <v>2.1934905250000001</v>
          </cell>
          <cell r="R17">
            <v>6.6812808539867783</v>
          </cell>
          <cell r="S17">
            <v>2.2296246380000002</v>
          </cell>
          <cell r="T17">
            <v>6.8125990438456325</v>
          </cell>
          <cell r="U17">
            <v>2.269602532</v>
          </cell>
          <cell r="V17">
            <v>6.8927716577682494</v>
          </cell>
          <cell r="W17">
            <v>2.3125525659999999</v>
          </cell>
          <cell r="X17">
            <v>7.0188183977045524</v>
          </cell>
          <cell r="Y17">
            <v>2.3585408870000002</v>
          </cell>
          <cell r="Z17">
            <v>7.4936157790907698</v>
          </cell>
          <cell r="AA17">
            <v>2.5664581100000001</v>
          </cell>
          <cell r="AB17">
            <v>8.2794386184100546</v>
          </cell>
          <cell r="AC17">
            <v>2.7334630049999999</v>
          </cell>
          <cell r="AD17">
            <v>8.7974721326439038</v>
          </cell>
          <cell r="AE17">
            <v>2.8185755339999998</v>
          </cell>
          <cell r="AF17">
            <v>9.2298971843189221</v>
          </cell>
          <cell r="AG17">
            <v>2.856424697</v>
          </cell>
        </row>
        <row r="18">
          <cell r="B18" t="str">
            <v>ASHWOOD DALE</v>
          </cell>
          <cell r="C18">
            <v>19.7</v>
          </cell>
          <cell r="D18">
            <v>19.7</v>
          </cell>
          <cell r="E18">
            <v>27</v>
          </cell>
          <cell r="F18">
            <v>15.043375782641363</v>
          </cell>
          <cell r="G18">
            <v>5.1146532779999996</v>
          </cell>
          <cell r="H18">
            <v>14.950161007381412</v>
          </cell>
          <cell r="I18">
            <v>5.052291415</v>
          </cell>
          <cell r="J18">
            <v>15.121169035299037</v>
          </cell>
          <cell r="K18">
            <v>5.1261121369999998</v>
          </cell>
          <cell r="L18">
            <v>15.34477105146129</v>
          </cell>
          <cell r="M18">
            <v>5.2076144769999999</v>
          </cell>
          <cell r="N18">
            <v>15.636186590584467</v>
          </cell>
          <cell r="O18">
            <v>5.3072354849999996</v>
          </cell>
          <cell r="P18">
            <v>15.919370007250269</v>
          </cell>
          <cell r="Q18">
            <v>5.4331384189999996</v>
          </cell>
          <cell r="R18">
            <v>16.210548727352233</v>
          </cell>
          <cell r="S18">
            <v>5.5728289430000002</v>
          </cell>
          <cell r="T18">
            <v>16.628280417910496</v>
          </cell>
          <cell r="U18">
            <v>5.7485150779999996</v>
          </cell>
          <cell r="V18">
            <v>16.991749510429372</v>
          </cell>
          <cell r="W18">
            <v>5.9448873820000001</v>
          </cell>
          <cell r="X18">
            <v>17.466126664165387</v>
          </cell>
          <cell r="Y18">
            <v>6.1667133400000003</v>
          </cell>
          <cell r="Z18">
            <v>19.605490313189719</v>
          </cell>
          <cell r="AA18">
            <v>7.2782362640000002</v>
          </cell>
          <cell r="AB18">
            <v>22.004225381080438</v>
          </cell>
          <cell r="AC18">
            <v>8.2343710869999995</v>
          </cell>
          <cell r="AD18">
            <v>23.2738676711012</v>
          </cell>
          <cell r="AE18">
            <v>8.7510196360000005</v>
          </cell>
          <cell r="AF18">
            <v>23.942311749866903</v>
          </cell>
          <cell r="AG18">
            <v>9.0397823259999992</v>
          </cell>
        </row>
        <row r="19">
          <cell r="B19" t="str">
            <v>ASKAM &amp; DALTON</v>
          </cell>
          <cell r="C19">
            <v>20</v>
          </cell>
          <cell r="D19">
            <v>20</v>
          </cell>
          <cell r="E19">
            <v>27</v>
          </cell>
          <cell r="F19">
            <v>16.530938592545809</v>
          </cell>
          <cell r="G19">
            <v>4.5740048150000003</v>
          </cell>
          <cell r="H19">
            <v>16.303443353745593</v>
          </cell>
          <cell r="I19">
            <v>4.5344632169999999</v>
          </cell>
          <cell r="J19">
            <v>16.591151550771798</v>
          </cell>
          <cell r="K19">
            <v>4.5708230480000003</v>
          </cell>
          <cell r="L19">
            <v>16.706133479649704</v>
          </cell>
          <cell r="M19">
            <v>4.6265364409999998</v>
          </cell>
          <cell r="N19">
            <v>16.847294798525596</v>
          </cell>
          <cell r="O19">
            <v>4.7137581070000003</v>
          </cell>
          <cell r="P19">
            <v>17.190974928157292</v>
          </cell>
          <cell r="Q19">
            <v>4.8379040069999997</v>
          </cell>
          <cell r="R19">
            <v>17.443327645832632</v>
          </cell>
          <cell r="S19">
            <v>4.985147241</v>
          </cell>
          <cell r="T19">
            <v>17.797903681954455</v>
          </cell>
          <cell r="U19">
            <v>5.1750213059999997</v>
          </cell>
          <cell r="V19">
            <v>18.058053551363813</v>
          </cell>
          <cell r="W19">
            <v>5.395465658</v>
          </cell>
          <cell r="X19">
            <v>18.523241114641284</v>
          </cell>
          <cell r="Y19">
            <v>5.6740350490000004</v>
          </cell>
          <cell r="Z19">
            <v>21.087858659160947</v>
          </cell>
          <cell r="AA19">
            <v>7.3855515059999997</v>
          </cell>
          <cell r="AB19">
            <v>24.587166911777604</v>
          </cell>
          <cell r="AC19">
            <v>8.743562592</v>
          </cell>
          <cell r="AD19">
            <v>26.023830398562851</v>
          </cell>
          <cell r="AE19">
            <v>9.3374817889999999</v>
          </cell>
          <cell r="AF19">
            <v>26.453783038368165</v>
          </cell>
          <cell r="AG19">
            <v>9.6149428879999999</v>
          </cell>
        </row>
        <row r="20">
          <cell r="B20" t="str">
            <v>ASKERTON CASTLE</v>
          </cell>
          <cell r="C20">
            <v>2.2999999999999998</v>
          </cell>
          <cell r="D20">
            <v>2.2999999999999998</v>
          </cell>
          <cell r="E20">
            <v>3</v>
          </cell>
          <cell r="F20">
            <v>1.2769215919610721</v>
          </cell>
          <cell r="G20">
            <v>0.130834488</v>
          </cell>
          <cell r="H20">
            <v>1.2360730214878066</v>
          </cell>
          <cell r="I20">
            <v>0.13424652300000001</v>
          </cell>
          <cell r="J20">
            <v>1.2583373578771915</v>
          </cell>
          <cell r="K20">
            <v>0.13921950999999999</v>
          </cell>
          <cell r="L20">
            <v>1.2743880786582868</v>
          </cell>
          <cell r="M20">
            <v>0.14456680999999999</v>
          </cell>
          <cell r="N20">
            <v>1.2964804786582871</v>
          </cell>
          <cell r="O20">
            <v>0.15071718100000001</v>
          </cell>
          <cell r="P20">
            <v>1.3187942456795636</v>
          </cell>
          <cell r="Q20">
            <v>0.15802063999999999</v>
          </cell>
          <cell r="R20">
            <v>1.341625823339138</v>
          </cell>
          <cell r="S20">
            <v>0.16606660600000001</v>
          </cell>
          <cell r="T20">
            <v>1.3648675616370105</v>
          </cell>
          <cell r="U20">
            <v>0.175760048</v>
          </cell>
          <cell r="V20">
            <v>1.3594231292010528</v>
          </cell>
          <cell r="W20">
            <v>0.186419421</v>
          </cell>
          <cell r="X20">
            <v>1.3851362691217874</v>
          </cell>
          <cell r="Y20">
            <v>0.198356527</v>
          </cell>
          <cell r="Z20">
            <v>1.4581075793643228</v>
          </cell>
          <cell r="AA20">
            <v>0.26095418100000001</v>
          </cell>
          <cell r="AB20">
            <v>1.5136673127008402</v>
          </cell>
          <cell r="AC20">
            <v>0.31620294300000001</v>
          </cell>
          <cell r="AD20">
            <v>1.5470956441609915</v>
          </cell>
          <cell r="AE20">
            <v>0.34454485400000001</v>
          </cell>
          <cell r="AF20">
            <v>1.5519282986033527</v>
          </cell>
          <cell r="AG20">
            <v>0.358705202</v>
          </cell>
        </row>
        <row r="21">
          <cell r="B21" t="str">
            <v>ASPATRIA</v>
          </cell>
          <cell r="C21">
            <v>13</v>
          </cell>
          <cell r="D21">
            <v>11.5</v>
          </cell>
          <cell r="E21">
            <v>15</v>
          </cell>
          <cell r="F21">
            <v>8.8797183173865868</v>
          </cell>
          <cell r="G21">
            <v>2.899788504</v>
          </cell>
          <cell r="H21">
            <v>8.8745363016243335</v>
          </cell>
          <cell r="I21">
            <v>2.8734714860000001</v>
          </cell>
          <cell r="J21">
            <v>9.0379831740559951</v>
          </cell>
          <cell r="K21">
            <v>2.9373141500000002</v>
          </cell>
          <cell r="L21">
            <v>9.1309677138363377</v>
          </cell>
          <cell r="M21">
            <v>3.0077947979999999</v>
          </cell>
          <cell r="N21">
            <v>9.3205970438032928</v>
          </cell>
          <cell r="O21">
            <v>3.0903770050000001</v>
          </cell>
          <cell r="P21">
            <v>9.4132901244701586</v>
          </cell>
          <cell r="Q21">
            <v>3.1899616970000002</v>
          </cell>
          <cell r="R21">
            <v>9.5122362115153418</v>
          </cell>
          <cell r="S21">
            <v>3.2948983580000002</v>
          </cell>
          <cell r="T21">
            <v>9.7135425546383853</v>
          </cell>
          <cell r="U21">
            <v>3.425377503</v>
          </cell>
          <cell r="V21">
            <v>9.8911176192584183</v>
          </cell>
          <cell r="W21">
            <v>3.5634868860000002</v>
          </cell>
          <cell r="X21">
            <v>10.111682123448565</v>
          </cell>
          <cell r="Y21">
            <v>3.7160016050000002</v>
          </cell>
          <cell r="Z21">
            <v>11.66238827732279</v>
          </cell>
          <cell r="AA21">
            <v>4.2837409309999996</v>
          </cell>
          <cell r="AB21">
            <v>13.988490569750644</v>
          </cell>
          <cell r="AC21">
            <v>4.7809663340000004</v>
          </cell>
          <cell r="AD21">
            <v>14.840405766964333</v>
          </cell>
          <cell r="AE21">
            <v>4.9999082440000002</v>
          </cell>
          <cell r="AF21">
            <v>15.230816969110769</v>
          </cell>
          <cell r="AG21">
            <v>5.0911134599999999</v>
          </cell>
        </row>
        <row r="22">
          <cell r="B22" t="str">
            <v>ATHERTON TOWN CENTRE</v>
          </cell>
          <cell r="C22">
            <v>33</v>
          </cell>
          <cell r="D22">
            <v>33</v>
          </cell>
          <cell r="E22">
            <v>45</v>
          </cell>
          <cell r="F22">
            <v>23.770176426798972</v>
          </cell>
          <cell r="G22">
            <v>5.3570728929999998</v>
          </cell>
          <cell r="H22">
            <v>23.691591558725619</v>
          </cell>
          <cell r="I22">
            <v>5.31354126</v>
          </cell>
          <cell r="J22">
            <v>24.07607343846167</v>
          </cell>
          <cell r="K22">
            <v>5.4283748989999996</v>
          </cell>
          <cell r="L22">
            <v>24.450147258251263</v>
          </cell>
          <cell r="M22">
            <v>5.562863364</v>
          </cell>
          <cell r="N22">
            <v>25.653332403430802</v>
          </cell>
          <cell r="O22">
            <v>5.7373904570000001</v>
          </cell>
          <cell r="P22">
            <v>26.622033349233099</v>
          </cell>
          <cell r="Q22">
            <v>5.9668843420000002</v>
          </cell>
          <cell r="R22">
            <v>28.464923187245809</v>
          </cell>
          <cell r="S22">
            <v>6.231909506</v>
          </cell>
          <cell r="T22">
            <v>30.579856539109482</v>
          </cell>
          <cell r="U22">
            <v>6.5666080559999997</v>
          </cell>
          <cell r="V22">
            <v>32.192709235806049</v>
          </cell>
          <cell r="W22">
            <v>6.9506253659999997</v>
          </cell>
          <cell r="X22">
            <v>33.859293285451528</v>
          </cell>
          <cell r="Y22">
            <v>7.4000961299999997</v>
          </cell>
          <cell r="Z22">
            <v>38.085412034761944</v>
          </cell>
          <cell r="AA22">
            <v>9.7000453019999995</v>
          </cell>
          <cell r="AB22">
            <v>41.069602791714701</v>
          </cell>
          <cell r="AC22">
            <v>11.246043630000001</v>
          </cell>
          <cell r="AD22">
            <v>42.233533057609861</v>
          </cell>
          <cell r="AE22">
            <v>11.710749789999999</v>
          </cell>
          <cell r="AF22">
            <v>42.093651701039477</v>
          </cell>
          <cell r="AG22">
            <v>11.900924120000001</v>
          </cell>
        </row>
        <row r="23">
          <cell r="B23" t="str">
            <v>ATHLETIC ST</v>
          </cell>
          <cell r="C23">
            <v>17.5</v>
          </cell>
          <cell r="D23">
            <v>15.8</v>
          </cell>
          <cell r="E23">
            <v>21</v>
          </cell>
          <cell r="F23">
            <v>9.7341903048621088</v>
          </cell>
          <cell r="G23">
            <v>2.7018031850000002</v>
          </cell>
          <cell r="H23">
            <v>9.789822620256956</v>
          </cell>
          <cell r="I23">
            <v>2.6970629150000001</v>
          </cell>
          <cell r="J23">
            <v>10.151060132616534</v>
          </cell>
          <cell r="K23">
            <v>2.7286123259999999</v>
          </cell>
          <cell r="L23">
            <v>10.294014487590323</v>
          </cell>
          <cell r="M23">
            <v>2.7750864489999998</v>
          </cell>
          <cell r="N23">
            <v>10.378663314783175</v>
          </cell>
          <cell r="O23">
            <v>2.8425356370000001</v>
          </cell>
          <cell r="P23">
            <v>10.580542512705847</v>
          </cell>
          <cell r="Q23">
            <v>2.9391077179999998</v>
          </cell>
          <cell r="R23">
            <v>10.849915165054602</v>
          </cell>
          <cell r="S23">
            <v>3.050044921</v>
          </cell>
          <cell r="T23">
            <v>11.130956863072045</v>
          </cell>
          <cell r="U23">
            <v>3.1843285450000001</v>
          </cell>
          <cell r="V23">
            <v>11.288687381449281</v>
          </cell>
          <cell r="W23">
            <v>3.3269866189999999</v>
          </cell>
          <cell r="X23">
            <v>11.644729690273126</v>
          </cell>
          <cell r="Y23">
            <v>3.4947961730000001</v>
          </cell>
          <cell r="Z23">
            <v>13.070956594828319</v>
          </cell>
          <cell r="AA23">
            <v>4.3721855239999998</v>
          </cell>
          <cell r="AB23">
            <v>14.367002917516757</v>
          </cell>
          <cell r="AC23">
            <v>4.9647272530000004</v>
          </cell>
          <cell r="AD23">
            <v>14.817997282822811</v>
          </cell>
          <cell r="AE23">
            <v>5.1207381679999999</v>
          </cell>
          <cell r="AF23">
            <v>14.862694564206334</v>
          </cell>
          <cell r="AG23">
            <v>5.1733336440000004</v>
          </cell>
        </row>
        <row r="24">
          <cell r="B24" t="str">
            <v>AVENHAM</v>
          </cell>
          <cell r="C24">
            <v>17.5</v>
          </cell>
          <cell r="D24">
            <v>15.8</v>
          </cell>
          <cell r="E24">
            <v>21</v>
          </cell>
          <cell r="F24">
            <v>10.20118829251234</v>
          </cell>
          <cell r="G24">
            <v>2.7293268080000002</v>
          </cell>
          <cell r="H24">
            <v>9.9847361684071938</v>
          </cell>
          <cell r="I24">
            <v>2.6943058080000002</v>
          </cell>
          <cell r="J24">
            <v>10.250735006930299</v>
          </cell>
          <cell r="K24">
            <v>2.73294835</v>
          </cell>
          <cell r="L24">
            <v>10.471676629645616</v>
          </cell>
          <cell r="M24">
            <v>2.769900464</v>
          </cell>
          <cell r="N24">
            <v>10.676893337775425</v>
          </cell>
          <cell r="O24">
            <v>2.8118304329999999</v>
          </cell>
          <cell r="P24">
            <v>10.847136750784825</v>
          </cell>
          <cell r="Q24">
            <v>2.8610531639999999</v>
          </cell>
          <cell r="R24">
            <v>11.17269377307316</v>
          </cell>
          <cell r="S24">
            <v>2.9119391189999999</v>
          </cell>
          <cell r="T24">
            <v>11.391612119002311</v>
          </cell>
          <cell r="U24">
            <v>2.970128484</v>
          </cell>
          <cell r="V24">
            <v>11.558088723157635</v>
          </cell>
          <cell r="W24">
            <v>3.0301974660000002</v>
          </cell>
          <cell r="X24">
            <v>11.789927217836974</v>
          </cell>
          <cell r="Y24">
            <v>3.0946709999999999</v>
          </cell>
          <cell r="Z24">
            <v>13.155659903027885</v>
          </cell>
          <cell r="AA24">
            <v>3.3191500120000001</v>
          </cell>
          <cell r="AB24">
            <v>15.28611658603147</v>
          </cell>
          <cell r="AC24">
            <v>3.4716296130000002</v>
          </cell>
          <cell r="AD24">
            <v>16.653742125478178</v>
          </cell>
          <cell r="AE24">
            <v>3.5238644059999999</v>
          </cell>
          <cell r="AF24">
            <v>17.27364792933075</v>
          </cell>
          <cell r="AG24">
            <v>3.5268104889999998</v>
          </cell>
        </row>
        <row r="25">
          <cell r="B25" t="str">
            <v>BAGULEY</v>
          </cell>
          <cell r="C25">
            <v>22.9</v>
          </cell>
          <cell r="D25">
            <v>20.5</v>
          </cell>
          <cell r="E25">
            <v>27.5</v>
          </cell>
          <cell r="F25">
            <v>20.889403127513518</v>
          </cell>
          <cell r="G25">
            <v>7.6882496910000002</v>
          </cell>
          <cell r="H25">
            <v>20.612575494167579</v>
          </cell>
          <cell r="I25">
            <v>7.6381733809999997</v>
          </cell>
          <cell r="J25">
            <v>20.96854448194404</v>
          </cell>
          <cell r="K25">
            <v>7.8401430019999996</v>
          </cell>
          <cell r="L25">
            <v>21.46020423525712</v>
          </cell>
          <cell r="M25">
            <v>8.0317754699999995</v>
          </cell>
          <cell r="N25">
            <v>22.01040642041233</v>
          </cell>
          <cell r="O25">
            <v>8.1987388279999998</v>
          </cell>
          <cell r="P25">
            <v>22.189985423005371</v>
          </cell>
          <cell r="Q25">
            <v>8.3957157139999996</v>
          </cell>
          <cell r="R25">
            <v>22.617546721310475</v>
          </cell>
          <cell r="S25">
            <v>8.6091652219999997</v>
          </cell>
          <cell r="T25">
            <v>23.207244250870378</v>
          </cell>
          <cell r="U25">
            <v>8.8594811100000008</v>
          </cell>
          <cell r="V25">
            <v>23.821222061199354</v>
          </cell>
          <cell r="W25">
            <v>9.1318710289999991</v>
          </cell>
          <cell r="X25">
            <v>24.574697302215341</v>
          </cell>
          <cell r="Y25">
            <v>9.4345594269999999</v>
          </cell>
          <cell r="Z25">
            <v>27.749011019854255</v>
          </cell>
          <cell r="AA25">
            <v>10.96229481</v>
          </cell>
          <cell r="AB25">
            <v>31.167862123605612</v>
          </cell>
          <cell r="AC25">
            <v>12.266147569999999</v>
          </cell>
          <cell r="AD25">
            <v>33.280889801485003</v>
          </cell>
          <cell r="AE25">
            <v>13.00528781</v>
          </cell>
          <cell r="AF25">
            <v>34.652959363319852</v>
          </cell>
          <cell r="AG25">
            <v>13.45082105</v>
          </cell>
        </row>
        <row r="26">
          <cell r="B26" t="str">
            <v>BAMBER BRIDGE</v>
          </cell>
          <cell r="C26">
            <v>22.9</v>
          </cell>
          <cell r="D26">
            <v>20.5</v>
          </cell>
          <cell r="E26">
            <v>27</v>
          </cell>
          <cell r="F26">
            <v>13.475914194644664</v>
          </cell>
          <cell r="G26">
            <v>4.0051511270000004</v>
          </cell>
          <cell r="H26">
            <v>13.451643588217147</v>
          </cell>
          <cell r="I26">
            <v>3.9477156849999999</v>
          </cell>
          <cell r="J26">
            <v>13.883933802832322</v>
          </cell>
          <cell r="K26">
            <v>4.0247710479999999</v>
          </cell>
          <cell r="L26">
            <v>14.115704028572232</v>
          </cell>
          <cell r="M26">
            <v>4.1066730229999999</v>
          </cell>
          <cell r="N26">
            <v>14.281961996480964</v>
          </cell>
          <cell r="O26">
            <v>4.2085383910000003</v>
          </cell>
          <cell r="P26">
            <v>14.661815424909687</v>
          </cell>
          <cell r="Q26">
            <v>4.328973789</v>
          </cell>
          <cell r="R26">
            <v>15.014720291481883</v>
          </cell>
          <cell r="S26">
            <v>4.4609169739999999</v>
          </cell>
          <cell r="T26">
            <v>15.350263148818495</v>
          </cell>
          <cell r="U26">
            <v>4.6243920960000002</v>
          </cell>
          <cell r="V26">
            <v>15.611226324649802</v>
          </cell>
          <cell r="W26">
            <v>4.8080409670000002</v>
          </cell>
          <cell r="X26">
            <v>16.066406301178269</v>
          </cell>
          <cell r="Y26">
            <v>5.0245560649999996</v>
          </cell>
          <cell r="Z26">
            <v>17.997955118828216</v>
          </cell>
          <cell r="AA26">
            <v>6.123198876</v>
          </cell>
          <cell r="AB26">
            <v>19.9295796621794</v>
          </cell>
          <cell r="AC26">
            <v>7.0624681630000001</v>
          </cell>
          <cell r="AD26">
            <v>20.97369658834679</v>
          </cell>
          <cell r="AE26">
            <v>7.5609141580000001</v>
          </cell>
          <cell r="AF26">
            <v>21.392581553672116</v>
          </cell>
          <cell r="AG26">
            <v>7.82134149</v>
          </cell>
        </row>
        <row r="27">
          <cell r="B27" t="str">
            <v>BARBARA ST</v>
          </cell>
          <cell r="C27">
            <v>15.6</v>
          </cell>
          <cell r="D27">
            <v>15.6</v>
          </cell>
          <cell r="E27">
            <v>22.5</v>
          </cell>
          <cell r="F27">
            <v>11.731920426733696</v>
          </cell>
          <cell r="G27">
            <v>3.700564161</v>
          </cell>
          <cell r="H27">
            <v>11.729379454330511</v>
          </cell>
          <cell r="I27">
            <v>3.6577993790000001</v>
          </cell>
          <cell r="J27">
            <v>11.992822875620707</v>
          </cell>
          <cell r="K27">
            <v>3.7088242490000001</v>
          </cell>
          <cell r="L27">
            <v>12.170607876732728</v>
          </cell>
          <cell r="M27">
            <v>3.765534986</v>
          </cell>
          <cell r="N27">
            <v>12.361054955990079</v>
          </cell>
          <cell r="O27">
            <v>3.8382148819999999</v>
          </cell>
          <cell r="P27">
            <v>12.567713501111696</v>
          </cell>
          <cell r="Q27">
            <v>3.9285984279999999</v>
          </cell>
          <cell r="R27">
            <v>12.821034454126476</v>
          </cell>
          <cell r="S27">
            <v>4.0308882779999999</v>
          </cell>
          <cell r="T27">
            <v>13.065556392792519</v>
          </cell>
          <cell r="U27">
            <v>4.1583211679999996</v>
          </cell>
          <cell r="V27">
            <v>13.284553735431327</v>
          </cell>
          <cell r="W27">
            <v>4.3015003680000001</v>
          </cell>
          <cell r="X27">
            <v>13.688165954701798</v>
          </cell>
          <cell r="Y27">
            <v>4.4653041470000003</v>
          </cell>
          <cell r="Z27">
            <v>15.272929377652831</v>
          </cell>
          <cell r="AA27">
            <v>5.2899920639999998</v>
          </cell>
          <cell r="AB27">
            <v>17.230997839527092</v>
          </cell>
          <cell r="AC27">
            <v>6.0080512229999998</v>
          </cell>
          <cell r="AD27">
            <v>18.510374721000233</v>
          </cell>
          <cell r="AE27">
            <v>6.411489649</v>
          </cell>
          <cell r="AF27">
            <v>19.204155207634166</v>
          </cell>
          <cell r="AG27">
            <v>6.6422951530000001</v>
          </cell>
        </row>
        <row r="28">
          <cell r="B28" t="str">
            <v>BARROW</v>
          </cell>
          <cell r="C28">
            <v>17.5</v>
          </cell>
          <cell r="D28">
            <v>15.8</v>
          </cell>
          <cell r="E28">
            <v>21</v>
          </cell>
          <cell r="F28">
            <v>12.188694915401149</v>
          </cell>
          <cell r="G28">
            <v>3.1629856790000002</v>
          </cell>
          <cell r="H28">
            <v>11.977612914422117</v>
          </cell>
          <cell r="I28">
            <v>3.169964416</v>
          </cell>
          <cell r="J28">
            <v>12.098676804876664</v>
          </cell>
          <cell r="K28">
            <v>3.2558751780000001</v>
          </cell>
          <cell r="L28">
            <v>12.147656526833295</v>
          </cell>
          <cell r="M28">
            <v>3.36726255</v>
          </cell>
          <cell r="N28">
            <v>12.210569718020555</v>
          </cell>
          <cell r="O28">
            <v>3.5073764189999999</v>
          </cell>
          <cell r="P28">
            <v>12.37670332207775</v>
          </cell>
          <cell r="Q28">
            <v>3.6873331829999998</v>
          </cell>
          <cell r="R28">
            <v>12.625063382295508</v>
          </cell>
          <cell r="S28">
            <v>3.885611387</v>
          </cell>
          <cell r="T28">
            <v>12.903387262015453</v>
          </cell>
          <cell r="U28">
            <v>4.1287592689999997</v>
          </cell>
          <cell r="V28">
            <v>13.089786770176609</v>
          </cell>
          <cell r="W28">
            <v>4.2964834170000001</v>
          </cell>
          <cell r="X28">
            <v>13.461604139316853</v>
          </cell>
          <cell r="Y28">
            <v>4.4936405180000003</v>
          </cell>
          <cell r="Z28">
            <v>15.033353408606777</v>
          </cell>
          <cell r="AA28">
            <v>5.5260430879999998</v>
          </cell>
          <cell r="AB28">
            <v>16.33466040420145</v>
          </cell>
          <cell r="AC28">
            <v>6.08067578</v>
          </cell>
          <cell r="AD28">
            <v>16.584766654064147</v>
          </cell>
          <cell r="AE28">
            <v>6.2599429969999996</v>
          </cell>
          <cell r="AF28">
            <v>16.305403993581059</v>
          </cell>
          <cell r="AG28">
            <v>6.2842110370000004</v>
          </cell>
        </row>
        <row r="29">
          <cell r="B29" t="str">
            <v>BARTON DOCK RD</v>
          </cell>
          <cell r="C29">
            <v>16</v>
          </cell>
          <cell r="D29">
            <v>14.3</v>
          </cell>
          <cell r="E29">
            <v>18.8</v>
          </cell>
          <cell r="F29">
            <v>10.430952055409142</v>
          </cell>
          <cell r="G29">
            <v>3.8618208059999999</v>
          </cell>
          <cell r="H29">
            <v>10.09972083066674</v>
          </cell>
          <cell r="I29">
            <v>3.7871210460000002</v>
          </cell>
          <cell r="J29">
            <v>10.188254046440596</v>
          </cell>
          <cell r="K29">
            <v>3.8592369569999998</v>
          </cell>
          <cell r="L29">
            <v>10.393124687797663</v>
          </cell>
          <cell r="M29">
            <v>3.9229027410000001</v>
          </cell>
          <cell r="N29">
            <v>10.647508620377181</v>
          </cell>
          <cell r="O29">
            <v>3.9875523639999999</v>
          </cell>
          <cell r="P29">
            <v>10.625050391095069</v>
          </cell>
          <cell r="Q29">
            <v>4.0468148509999997</v>
          </cell>
          <cell r="R29">
            <v>10.723245147087741</v>
          </cell>
          <cell r="S29">
            <v>4.1046344819999998</v>
          </cell>
          <cell r="T29">
            <v>10.974257499724066</v>
          </cell>
          <cell r="U29">
            <v>4.1685282990000001</v>
          </cell>
          <cell r="V29">
            <v>11.109742391593974</v>
          </cell>
          <cell r="W29">
            <v>4.2343678640000002</v>
          </cell>
          <cell r="X29">
            <v>11.316440943558414</v>
          </cell>
          <cell r="Y29">
            <v>4.3026237189999996</v>
          </cell>
          <cell r="Z29">
            <v>12.009734942534504</v>
          </cell>
          <cell r="AA29">
            <v>4.633142694</v>
          </cell>
          <cell r="AB29">
            <v>13.033550340086983</v>
          </cell>
          <cell r="AC29">
            <v>4.9005244760000002</v>
          </cell>
          <cell r="AD29">
            <v>13.882003219123051</v>
          </cell>
          <cell r="AE29">
            <v>5.0319194339999997</v>
          </cell>
          <cell r="AF29">
            <v>14.416907168641707</v>
          </cell>
          <cell r="AG29">
            <v>5.085472802</v>
          </cell>
        </row>
        <row r="30">
          <cell r="B30" t="str">
            <v>BEDFORD</v>
          </cell>
          <cell r="C30">
            <v>20.2</v>
          </cell>
          <cell r="D30">
            <v>20.2</v>
          </cell>
          <cell r="E30">
            <v>27.5</v>
          </cell>
          <cell r="F30">
            <v>17.067443115142645</v>
          </cell>
          <cell r="G30">
            <v>4.4134763809999997</v>
          </cell>
          <cell r="H30">
            <v>17.107318988324959</v>
          </cell>
          <cell r="I30">
            <v>4.3669488860000003</v>
          </cell>
          <cell r="J30">
            <v>17.902230669899396</v>
          </cell>
          <cell r="K30">
            <v>4.4472235610000004</v>
          </cell>
          <cell r="L30">
            <v>18.084416894585662</v>
          </cell>
          <cell r="M30">
            <v>4.5376323809999999</v>
          </cell>
          <cell r="N30">
            <v>18.427121125879385</v>
          </cell>
          <cell r="O30">
            <v>4.6508904920000003</v>
          </cell>
          <cell r="P30">
            <v>18.711547858944087</v>
          </cell>
          <cell r="Q30">
            <v>4.7952940570000004</v>
          </cell>
          <cell r="R30">
            <v>18.912714490553249</v>
          </cell>
          <cell r="S30">
            <v>4.9590155229999997</v>
          </cell>
          <cell r="T30">
            <v>19.412982663169505</v>
          </cell>
          <cell r="U30">
            <v>5.1617579969999996</v>
          </cell>
          <cell r="V30">
            <v>19.796235495369025</v>
          </cell>
          <cell r="W30">
            <v>5.388919306</v>
          </cell>
          <cell r="X30">
            <v>20.099719858477272</v>
          </cell>
          <cell r="Y30">
            <v>5.6487592749999997</v>
          </cell>
          <cell r="Z30">
            <v>22.02572311057785</v>
          </cell>
          <cell r="AA30">
            <v>7.0062904039999996</v>
          </cell>
          <cell r="AB30">
            <v>24.536468422580811</v>
          </cell>
          <cell r="AC30">
            <v>8.1991344989999995</v>
          </cell>
          <cell r="AD30">
            <v>25.945560098702071</v>
          </cell>
          <cell r="AE30">
            <v>8.8608459919999998</v>
          </cell>
          <cell r="AF30">
            <v>26.698525385773547</v>
          </cell>
          <cell r="AG30">
            <v>9.2282564239999996</v>
          </cell>
        </row>
        <row r="31">
          <cell r="B31" t="str">
            <v>BELGRAVE</v>
          </cell>
          <cell r="C31">
            <v>17.5</v>
          </cell>
          <cell r="D31">
            <v>15.8</v>
          </cell>
          <cell r="E31">
            <v>21</v>
          </cell>
          <cell r="F31">
            <v>8.9841067479881911</v>
          </cell>
          <cell r="G31">
            <v>3.1016657560000001</v>
          </cell>
          <cell r="H31">
            <v>8.8856862204804727</v>
          </cell>
          <cell r="I31">
            <v>3.059551785</v>
          </cell>
          <cell r="J31">
            <v>9.1239893992883925</v>
          </cell>
          <cell r="K31">
            <v>3.1103952129999999</v>
          </cell>
          <cell r="L31">
            <v>9.2366933749154896</v>
          </cell>
          <cell r="M31">
            <v>3.165015366</v>
          </cell>
          <cell r="N31">
            <v>9.4336523460102253</v>
          </cell>
          <cell r="O31">
            <v>3.2329067130000002</v>
          </cell>
          <cell r="P31">
            <v>9.5257155680089518</v>
          </cell>
          <cell r="Q31">
            <v>3.3163552200000002</v>
          </cell>
          <cell r="R31">
            <v>9.7171130860868526</v>
          </cell>
          <cell r="S31">
            <v>3.4095244619999998</v>
          </cell>
          <cell r="T31">
            <v>9.9029432317837784</v>
          </cell>
          <cell r="U31">
            <v>3.5240339629999999</v>
          </cell>
          <cell r="V31">
            <v>10.159672371469968</v>
          </cell>
          <cell r="W31">
            <v>3.652478822</v>
          </cell>
          <cell r="X31">
            <v>10.476736082233831</v>
          </cell>
          <cell r="Y31">
            <v>3.7987442979999999</v>
          </cell>
          <cell r="Z31">
            <v>11.846117534514224</v>
          </cell>
          <cell r="AA31">
            <v>4.5562677640000002</v>
          </cell>
          <cell r="AB31">
            <v>13.025395595648041</v>
          </cell>
          <cell r="AC31">
            <v>5.2244139440000001</v>
          </cell>
          <cell r="AD31">
            <v>13.590269127973823</v>
          </cell>
          <cell r="AE31">
            <v>5.6129210440000001</v>
          </cell>
          <cell r="AF31">
            <v>13.839119966247148</v>
          </cell>
          <cell r="AG31">
            <v>5.768645266</v>
          </cell>
        </row>
        <row r="32">
          <cell r="B32" t="str">
            <v>BENCHILL</v>
          </cell>
          <cell r="C32">
            <v>12</v>
          </cell>
          <cell r="D32">
            <v>12</v>
          </cell>
          <cell r="E32">
            <v>14</v>
          </cell>
          <cell r="F32">
            <v>3.9170025176395273</v>
          </cell>
          <cell r="G32">
            <v>1.053150507</v>
          </cell>
          <cell r="H32">
            <v>3.8948102363597537</v>
          </cell>
          <cell r="I32">
            <v>1.0520691259999999</v>
          </cell>
          <cell r="J32">
            <v>3.9636504057117325</v>
          </cell>
          <cell r="K32">
            <v>1.071512633</v>
          </cell>
          <cell r="L32">
            <v>4.0336758852764651</v>
          </cell>
          <cell r="M32">
            <v>1.0963122430000001</v>
          </cell>
          <cell r="N32">
            <v>4.1188133081063469</v>
          </cell>
          <cell r="O32">
            <v>1.130706048</v>
          </cell>
          <cell r="P32">
            <v>4.2355550359295258</v>
          </cell>
          <cell r="Q32">
            <v>1.178806067</v>
          </cell>
          <cell r="R32">
            <v>4.3643266074554781</v>
          </cell>
          <cell r="S32">
            <v>1.2335737490000001</v>
          </cell>
          <cell r="T32">
            <v>4.4909870857057399</v>
          </cell>
          <cell r="U32">
            <v>1.3001150180000001</v>
          </cell>
          <cell r="V32">
            <v>4.6195226607857958</v>
          </cell>
          <cell r="W32">
            <v>1.377545799</v>
          </cell>
          <cell r="X32">
            <v>4.783051185890594</v>
          </cell>
          <cell r="Y32">
            <v>1.4704580140000001</v>
          </cell>
          <cell r="Z32">
            <v>5.6241872317173183</v>
          </cell>
          <cell r="AA32">
            <v>1.9022673880000001</v>
          </cell>
          <cell r="AB32">
            <v>6.2314420690782235</v>
          </cell>
          <cell r="AC32">
            <v>2.2738304980000001</v>
          </cell>
          <cell r="AD32">
            <v>6.4758655466750508</v>
          </cell>
          <cell r="AE32">
            <v>2.4912037869999999</v>
          </cell>
          <cell r="AF32">
            <v>6.5630506324926525</v>
          </cell>
          <cell r="AG32">
            <v>2.620109496</v>
          </cell>
        </row>
        <row r="33">
          <cell r="B33" t="str">
            <v>BENTHAM</v>
          </cell>
          <cell r="C33">
            <v>5.5</v>
          </cell>
          <cell r="D33">
            <v>5.5</v>
          </cell>
          <cell r="E33">
            <v>10</v>
          </cell>
          <cell r="F33">
            <v>4.366528008424682</v>
          </cell>
          <cell r="G33">
            <v>0.96456425999999995</v>
          </cell>
          <cell r="H33">
            <v>4.2891155839069599</v>
          </cell>
          <cell r="I33">
            <v>0.95707045599999996</v>
          </cell>
          <cell r="J33">
            <v>4.3923576652368688</v>
          </cell>
          <cell r="K33">
            <v>0.98389698400000003</v>
          </cell>
          <cell r="L33">
            <v>4.4523981094671923</v>
          </cell>
          <cell r="M33">
            <v>1.0119086879999999</v>
          </cell>
          <cell r="N33">
            <v>4.5583673867497136</v>
          </cell>
          <cell r="O33">
            <v>1.0455936749999999</v>
          </cell>
          <cell r="P33">
            <v>4.6476197896439899</v>
          </cell>
          <cell r="Q33">
            <v>1.0852214499999999</v>
          </cell>
          <cell r="R33">
            <v>4.7472701144162714</v>
          </cell>
          <cell r="S33">
            <v>1.129223734</v>
          </cell>
          <cell r="T33">
            <v>4.8721288873785609</v>
          </cell>
          <cell r="U33">
            <v>1.1822597699999999</v>
          </cell>
          <cell r="V33">
            <v>4.9841173058824664</v>
          </cell>
          <cell r="W33">
            <v>1.2409569899999999</v>
          </cell>
          <cell r="X33">
            <v>5.1266294226367286</v>
          </cell>
          <cell r="Y33">
            <v>1.307704239</v>
          </cell>
          <cell r="Z33">
            <v>5.8780796976210823</v>
          </cell>
          <cell r="AA33">
            <v>1.6227995120000001</v>
          </cell>
          <cell r="AB33">
            <v>6.7386227326345312</v>
          </cell>
          <cell r="AC33">
            <v>1.8960640959999999</v>
          </cell>
          <cell r="AD33">
            <v>7.0859885318248255</v>
          </cell>
          <cell r="AE33">
            <v>2.043971827</v>
          </cell>
          <cell r="AF33">
            <v>7.2371189766286959</v>
          </cell>
          <cell r="AG33">
            <v>2.1254101900000002</v>
          </cell>
        </row>
        <row r="34">
          <cell r="B34" t="str">
            <v>BISPHAM</v>
          </cell>
          <cell r="C34">
            <v>22.9</v>
          </cell>
          <cell r="D34">
            <v>20.5</v>
          </cell>
          <cell r="E34">
            <v>27.5</v>
          </cell>
          <cell r="F34">
            <v>17.334973137179606</v>
          </cell>
          <cell r="G34">
            <v>5.1610394880000001</v>
          </cell>
          <cell r="H34">
            <v>17.62686820335793</v>
          </cell>
          <cell r="I34">
            <v>5.1099829410000002</v>
          </cell>
          <cell r="J34">
            <v>18.230321930004049</v>
          </cell>
          <cell r="K34">
            <v>5.1806537700000002</v>
          </cell>
          <cell r="L34">
            <v>18.466136889453356</v>
          </cell>
          <cell r="M34">
            <v>5.2697824219999996</v>
          </cell>
          <cell r="N34">
            <v>18.711464989312098</v>
          </cell>
          <cell r="O34">
            <v>5.3880666770000003</v>
          </cell>
          <cell r="P34">
            <v>19.04962879859324</v>
          </cell>
          <cell r="Q34">
            <v>5.5449912980000002</v>
          </cell>
          <cell r="R34">
            <v>19.472038825045889</v>
          </cell>
          <cell r="S34">
            <v>5.726807118</v>
          </cell>
          <cell r="T34">
            <v>19.911834819834812</v>
          </cell>
          <cell r="U34">
            <v>5.9581833230000001</v>
          </cell>
          <cell r="V34">
            <v>20.350385160601917</v>
          </cell>
          <cell r="W34">
            <v>6.2216870899999996</v>
          </cell>
          <cell r="X34">
            <v>20.91875986748051</v>
          </cell>
          <cell r="Y34">
            <v>6.5277965709999997</v>
          </cell>
          <cell r="Z34">
            <v>23.536362361455591</v>
          </cell>
          <cell r="AA34">
            <v>8.0880679190000002</v>
          </cell>
          <cell r="AB34">
            <v>26.342206376876696</v>
          </cell>
          <cell r="AC34">
            <v>9.4730255490000008</v>
          </cell>
          <cell r="AD34">
            <v>27.611242800358809</v>
          </cell>
          <cell r="AE34">
            <v>10.228606320000001</v>
          </cell>
          <cell r="AF34">
            <v>28.041960988176207</v>
          </cell>
          <cell r="AG34">
            <v>10.64500151</v>
          </cell>
        </row>
        <row r="35">
          <cell r="B35" t="str">
            <v>BLACKBULL</v>
          </cell>
          <cell r="C35">
            <v>22.9</v>
          </cell>
          <cell r="D35">
            <v>20.5</v>
          </cell>
          <cell r="E35">
            <v>27</v>
          </cell>
          <cell r="F35">
            <v>12.932457898780111</v>
          </cell>
          <cell r="G35">
            <v>4.6580441370000001</v>
          </cell>
          <cell r="H35">
            <v>13.175978195926648</v>
          </cell>
          <cell r="I35">
            <v>4.559843581</v>
          </cell>
          <cell r="J35">
            <v>13.746068881288853</v>
          </cell>
          <cell r="K35">
            <v>4.6106021779999997</v>
          </cell>
          <cell r="L35">
            <v>13.932046044315564</v>
          </cell>
          <cell r="M35">
            <v>4.6680544480000004</v>
          </cell>
          <cell r="N35">
            <v>14.185669080518116</v>
          </cell>
          <cell r="O35">
            <v>4.7450429219999997</v>
          </cell>
          <cell r="P35">
            <v>14.413298124933283</v>
          </cell>
          <cell r="Q35">
            <v>4.850477261</v>
          </cell>
          <cell r="R35">
            <v>14.642001184597371</v>
          </cell>
          <cell r="S35">
            <v>4.9704963470000001</v>
          </cell>
          <cell r="T35">
            <v>14.991736546492165</v>
          </cell>
          <cell r="U35">
            <v>5.1252296460000002</v>
          </cell>
          <cell r="V35">
            <v>15.322274449688694</v>
          </cell>
          <cell r="W35">
            <v>5.3001803680000004</v>
          </cell>
          <cell r="X35">
            <v>15.686822109864563</v>
          </cell>
          <cell r="Y35">
            <v>5.5058206280000004</v>
          </cell>
          <cell r="Z35">
            <v>17.560080850862512</v>
          </cell>
          <cell r="AA35">
            <v>6.5876903269999998</v>
          </cell>
          <cell r="AB35">
            <v>19.196629998529218</v>
          </cell>
          <cell r="AC35">
            <v>7.5222216419999999</v>
          </cell>
          <cell r="AD35">
            <v>19.737074044505349</v>
          </cell>
          <cell r="AE35">
            <v>8.0177902999999997</v>
          </cell>
          <cell r="AF35">
            <v>19.696381215586214</v>
          </cell>
          <cell r="AG35">
            <v>8.123336879</v>
          </cell>
        </row>
        <row r="36">
          <cell r="B36" t="str">
            <v>BLACKBURN</v>
          </cell>
          <cell r="C36">
            <v>20.5</v>
          </cell>
          <cell r="D36">
            <v>18</v>
          </cell>
          <cell r="E36">
            <v>27.5</v>
          </cell>
          <cell r="F36">
            <v>12.917195274612912</v>
          </cell>
          <cell r="G36">
            <v>3.6244012809999999</v>
          </cell>
          <cell r="H36">
            <v>12.593032446695089</v>
          </cell>
          <cell r="I36">
            <v>3.534840939</v>
          </cell>
          <cell r="J36">
            <v>12.845616595862053</v>
          </cell>
          <cell r="K36">
            <v>3.5887191619999999</v>
          </cell>
          <cell r="L36">
            <v>13.068556731943987</v>
          </cell>
          <cell r="M36">
            <v>3.636868175</v>
          </cell>
          <cell r="N36">
            <v>13.314699634992015</v>
          </cell>
          <cell r="O36">
            <v>3.69042168</v>
          </cell>
          <cell r="P36">
            <v>13.541519874896716</v>
          </cell>
          <cell r="Q36">
            <v>3.7510577970000001</v>
          </cell>
          <cell r="R36">
            <v>13.66668570436979</v>
          </cell>
          <cell r="S36">
            <v>3.8129647769999999</v>
          </cell>
          <cell r="T36">
            <v>13.948192314297152</v>
          </cell>
          <cell r="U36">
            <v>3.8855738560000002</v>
          </cell>
          <cell r="V36">
            <v>14.080542364186236</v>
          </cell>
          <cell r="W36">
            <v>3.9639367879999998</v>
          </cell>
          <cell r="X36">
            <v>14.168314781512501</v>
          </cell>
          <cell r="Y36">
            <v>4.0503815479999998</v>
          </cell>
          <cell r="Z36">
            <v>14.897139744412435</v>
          </cell>
          <cell r="AA36">
            <v>4.4560940159999998</v>
          </cell>
          <cell r="AB36">
            <v>16.035257400931361</v>
          </cell>
          <cell r="AC36">
            <v>4.7902270140000001</v>
          </cell>
          <cell r="AD36">
            <v>16.9930971395627</v>
          </cell>
          <cell r="AE36">
            <v>4.9584169390000001</v>
          </cell>
          <cell r="AF36">
            <v>17.77310010647361</v>
          </cell>
          <cell r="AG36">
            <v>5.0212384879999998</v>
          </cell>
        </row>
        <row r="37">
          <cell r="B37" t="str">
            <v>BLACKFRIARS</v>
          </cell>
          <cell r="C37">
            <v>18</v>
          </cell>
          <cell r="D37">
            <v>18</v>
          </cell>
          <cell r="E37">
            <v>27.5</v>
          </cell>
          <cell r="F37">
            <v>16.586847046492061</v>
          </cell>
          <cell r="G37">
            <v>5.8563670659999998</v>
          </cell>
          <cell r="H37">
            <v>16.905013854647294</v>
          </cell>
          <cell r="I37">
            <v>5.7688961670000003</v>
          </cell>
          <cell r="J37">
            <v>17.662660713789784</v>
          </cell>
          <cell r="K37">
            <v>5.8638091030000004</v>
          </cell>
          <cell r="L37">
            <v>17.900562019736526</v>
          </cell>
          <cell r="M37">
            <v>5.9456140360000003</v>
          </cell>
          <cell r="N37">
            <v>18.0806167029832</v>
          </cell>
          <cell r="O37">
            <v>6.0257072450000004</v>
          </cell>
          <cell r="P37">
            <v>18.418324866870311</v>
          </cell>
          <cell r="Q37">
            <v>6.1119202660000003</v>
          </cell>
          <cell r="R37">
            <v>18.635323117749934</v>
          </cell>
          <cell r="S37">
            <v>6.1983323520000004</v>
          </cell>
          <cell r="T37">
            <v>18.816805312308063</v>
          </cell>
          <cell r="U37">
            <v>6.2903313990000003</v>
          </cell>
          <cell r="V37">
            <v>19.02745696006227</v>
          </cell>
          <cell r="W37">
            <v>6.3863675720000002</v>
          </cell>
          <cell r="X37">
            <v>19.317263780485305</v>
          </cell>
          <cell r="Y37">
            <v>6.4971560119999996</v>
          </cell>
          <cell r="Z37">
            <v>20.77740888839671</v>
          </cell>
          <cell r="AA37">
            <v>6.9438303330000002</v>
          </cell>
          <cell r="AB37">
            <v>22.845190631717955</v>
          </cell>
          <cell r="AC37">
            <v>7.2859623009999996</v>
          </cell>
          <cell r="AD37">
            <v>24.433078569271657</v>
          </cell>
          <cell r="AE37">
            <v>7.4408430169999997</v>
          </cell>
          <cell r="AF37">
            <v>25.742029301535556</v>
          </cell>
          <cell r="AG37">
            <v>7.5295231830000002</v>
          </cell>
        </row>
        <row r="38">
          <cell r="B38" t="str">
            <v>BLACKLEY</v>
          </cell>
          <cell r="C38">
            <v>22.9</v>
          </cell>
          <cell r="D38">
            <v>20.5</v>
          </cell>
          <cell r="E38">
            <v>27.5</v>
          </cell>
          <cell r="F38">
            <v>11.206481514678144</v>
          </cell>
          <cell r="G38">
            <v>3.8535993149999999</v>
          </cell>
          <cell r="H38">
            <v>11.174118091004418</v>
          </cell>
          <cell r="I38">
            <v>3.801875398</v>
          </cell>
          <cell r="J38">
            <v>11.412964070516416</v>
          </cell>
          <cell r="K38">
            <v>3.8720061019999998</v>
          </cell>
          <cell r="L38">
            <v>11.629383211451572</v>
          </cell>
          <cell r="M38">
            <v>3.9434701630000002</v>
          </cell>
          <cell r="N38">
            <v>11.818325162074409</v>
          </cell>
          <cell r="O38">
            <v>4.0275825080000001</v>
          </cell>
          <cell r="P38">
            <v>12.096833729764224</v>
          </cell>
          <cell r="Q38">
            <v>4.128941373</v>
          </cell>
          <cell r="R38">
            <v>12.398451252409103</v>
          </cell>
          <cell r="S38">
            <v>4.23993369</v>
          </cell>
          <cell r="T38">
            <v>12.645601972485801</v>
          </cell>
          <cell r="U38">
            <v>4.3720917720000001</v>
          </cell>
          <cell r="V38">
            <v>12.978945912889172</v>
          </cell>
          <cell r="W38">
            <v>4.5175442989999999</v>
          </cell>
          <cell r="X38">
            <v>13.382985238980719</v>
          </cell>
          <cell r="Y38">
            <v>4.6814728189999997</v>
          </cell>
          <cell r="Z38">
            <v>15.390935685930801</v>
          </cell>
          <cell r="AA38">
            <v>5.522660954</v>
          </cell>
          <cell r="AB38">
            <v>17.501063193320093</v>
          </cell>
          <cell r="AC38">
            <v>6.2557650269999998</v>
          </cell>
          <cell r="AD38">
            <v>18.545365112247325</v>
          </cell>
          <cell r="AE38">
            <v>6.6622268910000004</v>
          </cell>
          <cell r="AF38">
            <v>19.159476721739985</v>
          </cell>
          <cell r="AG38">
            <v>6.9039328099999997</v>
          </cell>
        </row>
        <row r="39">
          <cell r="B39" t="str">
            <v>BLACKPOOL</v>
          </cell>
          <cell r="C39">
            <v>26.5</v>
          </cell>
          <cell r="D39">
            <v>23.8</v>
          </cell>
          <cell r="E39">
            <v>31.5</v>
          </cell>
          <cell r="F39">
            <v>11.317576347301307</v>
          </cell>
          <cell r="G39">
            <v>3.8891639580000001</v>
          </cell>
          <cell r="H39">
            <v>11.282689704377322</v>
          </cell>
          <cell r="I39">
            <v>3.8023468600000001</v>
          </cell>
          <cell r="J39">
            <v>11.539762522676718</v>
          </cell>
          <cell r="K39">
            <v>3.8574384749999999</v>
          </cell>
          <cell r="L39">
            <v>11.796766640148231</v>
          </cell>
          <cell r="M39">
            <v>3.902984961</v>
          </cell>
          <cell r="N39">
            <v>11.962943795350551</v>
          </cell>
          <cell r="O39">
            <v>3.9483210889999998</v>
          </cell>
          <cell r="P39">
            <v>12.118479483504297</v>
          </cell>
          <cell r="Q39">
            <v>3.9971523179999999</v>
          </cell>
          <cell r="R39">
            <v>12.446717008996911</v>
          </cell>
          <cell r="S39">
            <v>4.0476155089999999</v>
          </cell>
          <cell r="T39">
            <v>12.668190499190132</v>
          </cell>
          <cell r="U39">
            <v>4.0985106980000001</v>
          </cell>
          <cell r="V39">
            <v>12.773593558893175</v>
          </cell>
          <cell r="W39">
            <v>4.150290912</v>
          </cell>
          <cell r="X39">
            <v>12.972571325043514</v>
          </cell>
          <cell r="Y39">
            <v>4.2054520699999998</v>
          </cell>
          <cell r="Z39">
            <v>13.630276214026395</v>
          </cell>
          <cell r="AA39">
            <v>4.3310880029999996</v>
          </cell>
          <cell r="AB39">
            <v>15.797337633905784</v>
          </cell>
          <cell r="AC39">
            <v>4.3920887569999998</v>
          </cell>
          <cell r="AD39">
            <v>17.676875762285441</v>
          </cell>
          <cell r="AE39">
            <v>4.3941314980000001</v>
          </cell>
          <cell r="AF39">
            <v>19.702612108408765</v>
          </cell>
          <cell r="AG39">
            <v>4.359310883</v>
          </cell>
        </row>
        <row r="40">
          <cell r="B40" t="str">
            <v>BOLLINGTON</v>
          </cell>
          <cell r="C40">
            <v>13</v>
          </cell>
          <cell r="D40">
            <v>10.5</v>
          </cell>
          <cell r="E40">
            <v>15</v>
          </cell>
          <cell r="F40">
            <v>8.9087083161982186</v>
          </cell>
          <cell r="G40">
            <v>2.4845581879999998</v>
          </cell>
          <cell r="H40">
            <v>8.8525402798483466</v>
          </cell>
          <cell r="I40">
            <v>2.4582634290000001</v>
          </cell>
          <cell r="J40">
            <v>8.9855052233627966</v>
          </cell>
          <cell r="K40">
            <v>2.508871504</v>
          </cell>
          <cell r="L40">
            <v>9.1947821519268373</v>
          </cell>
          <cell r="M40">
            <v>2.562597196</v>
          </cell>
          <cell r="N40">
            <v>9.3059782051678113</v>
          </cell>
          <cell r="O40">
            <v>2.6297185179999998</v>
          </cell>
          <cell r="P40">
            <v>9.5559840903527995</v>
          </cell>
          <cell r="Q40">
            <v>2.7153661809999998</v>
          </cell>
          <cell r="R40">
            <v>9.8037368409538761</v>
          </cell>
          <cell r="S40">
            <v>2.810623874</v>
          </cell>
          <cell r="T40">
            <v>10.036732469268468</v>
          </cell>
          <cell r="U40">
            <v>2.927102965</v>
          </cell>
          <cell r="V40">
            <v>10.301608489669752</v>
          </cell>
          <cell r="W40">
            <v>3.0568694600000001</v>
          </cell>
          <cell r="X40">
            <v>10.639747770652752</v>
          </cell>
          <cell r="Y40">
            <v>3.2049357469999999</v>
          </cell>
          <cell r="Z40">
            <v>12.399766224054211</v>
          </cell>
          <cell r="AA40">
            <v>3.9622969989999999</v>
          </cell>
          <cell r="AB40">
            <v>14.179085858892799</v>
          </cell>
          <cell r="AC40">
            <v>4.6299042840000002</v>
          </cell>
          <cell r="AD40">
            <v>14.859315619950262</v>
          </cell>
          <cell r="AE40">
            <v>4.999703952</v>
          </cell>
          <cell r="AF40">
            <v>15.172547381561598</v>
          </cell>
          <cell r="AG40">
            <v>5.2099186419999999</v>
          </cell>
        </row>
        <row r="41">
          <cell r="B41" t="str">
            <v>BOLTON BY BOWLAND</v>
          </cell>
          <cell r="C41">
            <v>3</v>
          </cell>
          <cell r="D41">
            <v>3</v>
          </cell>
          <cell r="E41">
            <v>7.5</v>
          </cell>
          <cell r="F41">
            <v>3.0431479637689649</v>
          </cell>
          <cell r="G41">
            <v>0.63896305799999997</v>
          </cell>
          <cell r="H41">
            <v>2.9955435597945295</v>
          </cell>
          <cell r="I41">
            <v>0.66223853700000002</v>
          </cell>
          <cell r="J41">
            <v>3.0728587973091939</v>
          </cell>
          <cell r="K41">
            <v>0.69343791899999996</v>
          </cell>
          <cell r="L41">
            <v>3.1378381547300358</v>
          </cell>
          <cell r="M41">
            <v>0.72628338999999997</v>
          </cell>
          <cell r="N41">
            <v>3.2046165359662813</v>
          </cell>
          <cell r="O41">
            <v>0.75315657800000002</v>
          </cell>
          <cell r="P41">
            <v>3.2546766715358708</v>
          </cell>
          <cell r="Q41">
            <v>0.77561130199999995</v>
          </cell>
          <cell r="R41">
            <v>3.3068731672613527</v>
          </cell>
          <cell r="S41">
            <v>0.79988495100000001</v>
          </cell>
          <cell r="T41">
            <v>3.3661084007665218</v>
          </cell>
          <cell r="U41">
            <v>0.82814506799999998</v>
          </cell>
          <cell r="V41">
            <v>3.4229475441926946</v>
          </cell>
          <cell r="W41">
            <v>0.85871444799999996</v>
          </cell>
          <cell r="X41">
            <v>3.4807653709814788</v>
          </cell>
          <cell r="Y41">
            <v>0.89285673399999999</v>
          </cell>
          <cell r="Z41">
            <v>3.9134931433647635</v>
          </cell>
          <cell r="AA41">
            <v>1.043680103</v>
          </cell>
          <cell r="AB41">
            <v>4.5432662444094083</v>
          </cell>
          <cell r="AC41">
            <v>1.1715875140000001</v>
          </cell>
          <cell r="AD41">
            <v>4.8361559676431005</v>
          </cell>
          <cell r="AE41">
            <v>1.2344396179999999</v>
          </cell>
          <cell r="AF41">
            <v>5.020701380965904</v>
          </cell>
          <cell r="AG41">
            <v>1.266906772</v>
          </cell>
        </row>
        <row r="42">
          <cell r="B42" t="str">
            <v>BOLTON LE SANDS</v>
          </cell>
          <cell r="C42">
            <v>17.5</v>
          </cell>
          <cell r="D42">
            <v>15.8</v>
          </cell>
          <cell r="E42">
            <v>21</v>
          </cell>
          <cell r="F42">
            <v>11.454518356018561</v>
          </cell>
          <cell r="G42">
            <v>2.8105075839999998</v>
          </cell>
          <cell r="H42">
            <v>11.577610372190433</v>
          </cell>
          <cell r="I42">
            <v>2.7950686490000001</v>
          </cell>
          <cell r="J42">
            <v>11.758340371186467</v>
          </cell>
          <cell r="K42">
            <v>2.8620082230000001</v>
          </cell>
          <cell r="L42">
            <v>11.931806433823171</v>
          </cell>
          <cell r="M42">
            <v>2.941719397</v>
          </cell>
          <cell r="N42">
            <v>12.230349314472798</v>
          </cell>
          <cell r="O42">
            <v>3.0328762220000001</v>
          </cell>
          <cell r="P42">
            <v>12.446387647451116</v>
          </cell>
          <cell r="Q42">
            <v>3.150230332</v>
          </cell>
          <cell r="R42">
            <v>12.747680089775635</v>
          </cell>
          <cell r="S42">
            <v>3.2844905799999999</v>
          </cell>
          <cell r="T42">
            <v>13.104157000907703</v>
          </cell>
          <cell r="U42">
            <v>3.4548174280000001</v>
          </cell>
          <cell r="V42">
            <v>13.494394190929871</v>
          </cell>
          <cell r="W42">
            <v>3.6463456239999998</v>
          </cell>
          <cell r="X42">
            <v>13.91794626446694</v>
          </cell>
          <cell r="Y42">
            <v>3.8674759019999998</v>
          </cell>
          <cell r="Z42">
            <v>16.235691270839844</v>
          </cell>
          <cell r="AA42">
            <v>5.0254501960000004</v>
          </cell>
          <cell r="AB42">
            <v>18.715400691709903</v>
          </cell>
          <cell r="AC42">
            <v>6.0558946569999996</v>
          </cell>
          <cell r="AD42">
            <v>19.953290155846524</v>
          </cell>
          <cell r="AE42">
            <v>6.6271636530000002</v>
          </cell>
          <cell r="AF42">
            <v>20.143845946895624</v>
          </cell>
          <cell r="AG42">
            <v>6.9455664659999998</v>
          </cell>
        </row>
        <row r="43">
          <cell r="B43" t="str">
            <v>BOTANY BAY</v>
          </cell>
          <cell r="C43">
            <v>10</v>
          </cell>
          <cell r="D43">
            <v>10</v>
          </cell>
          <cell r="E43">
            <v>18</v>
          </cell>
          <cell r="F43">
            <v>7.7979583684223206</v>
          </cell>
          <cell r="G43">
            <v>1.7122383080000001</v>
          </cell>
          <cell r="H43">
            <v>7.8190969460013164</v>
          </cell>
          <cell r="I43">
            <v>1.7210208819999999</v>
          </cell>
          <cell r="J43">
            <v>7.9993137111028556</v>
          </cell>
          <cell r="K43">
            <v>1.755427249</v>
          </cell>
          <cell r="L43">
            <v>8.1500293946891453</v>
          </cell>
          <cell r="M43">
            <v>1.79795591</v>
          </cell>
          <cell r="N43">
            <v>8.316895963064816</v>
          </cell>
          <cell r="O43">
            <v>1.858018655</v>
          </cell>
          <cell r="P43">
            <v>8.5488340480397156</v>
          </cell>
          <cell r="Q43">
            <v>1.942643334</v>
          </cell>
          <cell r="R43">
            <v>8.7902722443771104</v>
          </cell>
          <cell r="S43">
            <v>2.0373518700000002</v>
          </cell>
          <cell r="T43">
            <v>9.049088067662332</v>
          </cell>
          <cell r="U43">
            <v>2.1503030999999999</v>
          </cell>
          <cell r="V43">
            <v>9.3154642506683452</v>
          </cell>
          <cell r="W43">
            <v>2.2818200960000001</v>
          </cell>
          <cell r="X43">
            <v>9.6457078422714382</v>
          </cell>
          <cell r="Y43">
            <v>2.4213919000000002</v>
          </cell>
          <cell r="Z43">
            <v>11.111588950760382</v>
          </cell>
          <cell r="AA43">
            <v>3.064450436</v>
          </cell>
          <cell r="AB43">
            <v>12.346270545675321</v>
          </cell>
          <cell r="AC43">
            <v>3.6196678370000002</v>
          </cell>
          <cell r="AD43">
            <v>13.005932440644845</v>
          </cell>
          <cell r="AE43">
            <v>3.8492474149999998</v>
          </cell>
          <cell r="AF43">
            <v>13.398171017251684</v>
          </cell>
          <cell r="AG43">
            <v>3.9817863</v>
          </cell>
        </row>
        <row r="44">
          <cell r="B44" t="str">
            <v>BOW LANE</v>
          </cell>
          <cell r="C44">
            <v>22.9</v>
          </cell>
          <cell r="D44">
            <v>20.5</v>
          </cell>
          <cell r="E44">
            <v>27.5</v>
          </cell>
          <cell r="F44">
            <v>15.93742472175548</v>
          </cell>
          <cell r="G44">
            <v>4.5616082320000002</v>
          </cell>
          <cell r="H44">
            <v>16.135100753703718</v>
          </cell>
          <cell r="I44">
            <v>4.4995155799999997</v>
          </cell>
          <cell r="J44">
            <v>16.845765354831435</v>
          </cell>
          <cell r="K44">
            <v>4.6058506130000003</v>
          </cell>
          <cell r="L44">
            <v>17.124436016798107</v>
          </cell>
          <cell r="M44">
            <v>4.7175885690000001</v>
          </cell>
          <cell r="N44">
            <v>17.453813639116817</v>
          </cell>
          <cell r="O44">
            <v>4.8549740440000004</v>
          </cell>
          <cell r="P44">
            <v>17.89470571402039</v>
          </cell>
          <cell r="Q44">
            <v>5.02701843</v>
          </cell>
          <cell r="R44">
            <v>18.356715546610914</v>
          </cell>
          <cell r="S44">
            <v>5.2203753170000002</v>
          </cell>
          <cell r="T44">
            <v>18.857859034026689</v>
          </cell>
          <cell r="U44">
            <v>5.4557708099999997</v>
          </cell>
          <cell r="V44">
            <v>19.348142291855098</v>
          </cell>
          <cell r="W44">
            <v>5.7162906170000003</v>
          </cell>
          <cell r="X44">
            <v>19.979402304322129</v>
          </cell>
          <cell r="Y44">
            <v>6.0170920089999997</v>
          </cell>
          <cell r="Z44">
            <v>22.686997400028794</v>
          </cell>
          <cell r="AA44">
            <v>7.5575523630000001</v>
          </cell>
          <cell r="AB44">
            <v>25.122108337006544</v>
          </cell>
          <cell r="AC44">
            <v>8.7775815680000004</v>
          </cell>
          <cell r="AD44">
            <v>26.159135219130199</v>
          </cell>
          <cell r="AE44">
            <v>9.2324874989999994</v>
          </cell>
          <cell r="AF44">
            <v>26.497052808366099</v>
          </cell>
          <cell r="AG44">
            <v>9.4186454350000002</v>
          </cell>
        </row>
        <row r="45">
          <cell r="B45" t="str">
            <v>BOWATERS</v>
          </cell>
          <cell r="C45">
            <v>38.4</v>
          </cell>
          <cell r="D45">
            <v>34.5</v>
          </cell>
          <cell r="E45">
            <v>55</v>
          </cell>
          <cell r="F45">
            <v>24.480802210989058</v>
          </cell>
          <cell r="G45">
            <v>8.0842984849999997</v>
          </cell>
          <cell r="H45">
            <v>23.670043848346285</v>
          </cell>
          <cell r="I45">
            <v>7.7591043309999996</v>
          </cell>
          <cell r="J45">
            <v>23.973775260054428</v>
          </cell>
          <cell r="K45">
            <v>7.8474636249999996</v>
          </cell>
          <cell r="L45">
            <v>23.838620287152303</v>
          </cell>
          <cell r="M45">
            <v>7.9058329260000004</v>
          </cell>
          <cell r="N45">
            <v>24.047010622311468</v>
          </cell>
          <cell r="O45">
            <v>7.9356573140000002</v>
          </cell>
          <cell r="P45">
            <v>24.127479272496164</v>
          </cell>
          <cell r="Q45">
            <v>7.9649168780000004</v>
          </cell>
          <cell r="R45">
            <v>24.217188292027274</v>
          </cell>
          <cell r="S45">
            <v>7.9841219490000004</v>
          </cell>
          <cell r="T45">
            <v>24.160674845690977</v>
          </cell>
          <cell r="U45">
            <v>7.993979693</v>
          </cell>
          <cell r="V45">
            <v>24.256634576837754</v>
          </cell>
          <cell r="W45">
            <v>7.9947663999999996</v>
          </cell>
          <cell r="X45">
            <v>24.251402359371649</v>
          </cell>
          <cell r="Y45">
            <v>7.9870587820000001</v>
          </cell>
          <cell r="Z45">
            <v>23.797342798395505</v>
          </cell>
          <cell r="AA45">
            <v>7.8712062769999998</v>
          </cell>
          <cell r="AB45">
            <v>23.33256438864526</v>
          </cell>
          <cell r="AC45">
            <v>7.7066619440000004</v>
          </cell>
          <cell r="AD45">
            <v>22.588170876343774</v>
          </cell>
          <cell r="AE45">
            <v>7.484485447</v>
          </cell>
          <cell r="AF45">
            <v>21.926653858529225</v>
          </cell>
          <cell r="AG45">
            <v>7.2190638959999998</v>
          </cell>
        </row>
        <row r="46">
          <cell r="B46" t="str">
            <v>BOWDON</v>
          </cell>
          <cell r="C46">
            <v>22.9</v>
          </cell>
          <cell r="D46">
            <v>20.5</v>
          </cell>
          <cell r="E46">
            <v>27.5</v>
          </cell>
          <cell r="F46">
            <v>14.476083403642928</v>
          </cell>
          <cell r="G46">
            <v>4.0256789040000003</v>
          </cell>
          <cell r="H46">
            <v>14.56364084239606</v>
          </cell>
          <cell r="I46">
            <v>3.9830602439999998</v>
          </cell>
          <cell r="J46">
            <v>15.282962995368861</v>
          </cell>
          <cell r="K46">
            <v>4.0638538930000001</v>
          </cell>
          <cell r="L46">
            <v>15.520649568124457</v>
          </cell>
          <cell r="M46">
            <v>4.1513406550000003</v>
          </cell>
          <cell r="N46">
            <v>15.786887941697568</v>
          </cell>
          <cell r="O46">
            <v>4.2577903399999997</v>
          </cell>
          <cell r="P46">
            <v>16.253221968538895</v>
          </cell>
          <cell r="Q46">
            <v>4.388788505</v>
          </cell>
          <cell r="R46">
            <v>16.490593792923498</v>
          </cell>
          <cell r="S46">
            <v>4.5339991120000001</v>
          </cell>
          <cell r="T46">
            <v>16.891726164176916</v>
          </cell>
          <cell r="U46">
            <v>4.7122900769999996</v>
          </cell>
          <cell r="V46">
            <v>17.200730910568559</v>
          </cell>
          <cell r="W46">
            <v>4.912134451</v>
          </cell>
          <cell r="X46">
            <v>17.689633572365992</v>
          </cell>
          <cell r="Y46">
            <v>5.139172222</v>
          </cell>
          <cell r="Z46">
            <v>19.862108247831891</v>
          </cell>
          <cell r="AA46">
            <v>6.2689281210000001</v>
          </cell>
          <cell r="AB46">
            <v>21.819882107428903</v>
          </cell>
          <cell r="AC46">
            <v>7.2528364429999996</v>
          </cell>
          <cell r="AD46">
            <v>22.640731549394332</v>
          </cell>
          <cell r="AE46">
            <v>7.8088522630000003</v>
          </cell>
          <cell r="AF46">
            <v>23.010363451921975</v>
          </cell>
          <cell r="AG46">
            <v>8.1324313789999998</v>
          </cell>
        </row>
        <row r="47">
          <cell r="B47" t="str">
            <v>BRADFORD</v>
          </cell>
          <cell r="C47">
            <v>22.9</v>
          </cell>
          <cell r="D47">
            <v>20.5</v>
          </cell>
          <cell r="E47">
            <v>27.5</v>
          </cell>
          <cell r="F47">
            <v>13.270250827778366</v>
          </cell>
          <cell r="G47">
            <v>4.9147783150000004</v>
          </cell>
          <cell r="H47">
            <v>13.813811752599644</v>
          </cell>
          <cell r="I47">
            <v>4.8816436210000003</v>
          </cell>
          <cell r="J47">
            <v>14.811992230483629</v>
          </cell>
          <cell r="K47">
            <v>4.9941022679999998</v>
          </cell>
          <cell r="L47">
            <v>15.118284392890896</v>
          </cell>
          <cell r="M47">
            <v>5.1047359400000003</v>
          </cell>
          <cell r="N47">
            <v>15.431245633657822</v>
          </cell>
          <cell r="O47">
            <v>5.225947948</v>
          </cell>
          <cell r="P47">
            <v>15.621790613132893</v>
          </cell>
          <cell r="Q47">
            <v>5.3498242249999999</v>
          </cell>
          <cell r="R47">
            <v>15.845700449952087</v>
          </cell>
          <cell r="S47">
            <v>5.436507712</v>
          </cell>
          <cell r="T47">
            <v>16.158115909197321</v>
          </cell>
          <cell r="U47">
            <v>5.5292310120000003</v>
          </cell>
          <cell r="V47">
            <v>16.383997635969301</v>
          </cell>
          <cell r="W47">
            <v>5.6237611220000003</v>
          </cell>
          <cell r="X47">
            <v>16.680683033063943</v>
          </cell>
          <cell r="Y47">
            <v>5.7223793919999997</v>
          </cell>
          <cell r="Z47">
            <v>17.874167357707684</v>
          </cell>
          <cell r="AA47">
            <v>6.1681292780000003</v>
          </cell>
          <cell r="AB47">
            <v>20.655296366663769</v>
          </cell>
          <cell r="AC47">
            <v>6.5152451969999996</v>
          </cell>
          <cell r="AD47">
            <v>23.002641896985061</v>
          </cell>
          <cell r="AE47">
            <v>6.7030074720000004</v>
          </cell>
          <cell r="AF47">
            <v>25.193750980311982</v>
          </cell>
          <cell r="AG47">
            <v>6.7998840989999998</v>
          </cell>
        </row>
        <row r="48">
          <cell r="B48" t="str">
            <v>BRADSHAWGATE</v>
          </cell>
          <cell r="C48">
            <v>20.9</v>
          </cell>
          <cell r="D48">
            <v>20.9</v>
          </cell>
          <cell r="E48">
            <v>31.5</v>
          </cell>
          <cell r="F48">
            <v>10.683534422237038</v>
          </cell>
          <cell r="G48">
            <v>2.2993488929999999</v>
          </cell>
          <cell r="H48">
            <v>11.310432378653148</v>
          </cell>
          <cell r="I48">
            <v>2.2726572470000002</v>
          </cell>
          <cell r="J48">
            <v>12.353372417917418</v>
          </cell>
          <cell r="K48">
            <v>2.316804023</v>
          </cell>
          <cell r="L48">
            <v>12.578902296485937</v>
          </cell>
          <cell r="M48">
            <v>2.3589924830000002</v>
          </cell>
          <cell r="N48">
            <v>12.734086996600066</v>
          </cell>
          <cell r="O48">
            <v>2.4060198349999999</v>
          </cell>
          <cell r="P48">
            <v>12.896971896034334</v>
          </cell>
          <cell r="Q48">
            <v>2.458345596</v>
          </cell>
          <cell r="R48">
            <v>13.215008685293135</v>
          </cell>
          <cell r="S48">
            <v>2.5142776229999999</v>
          </cell>
          <cell r="T48">
            <v>13.382819570223365</v>
          </cell>
          <cell r="U48">
            <v>2.578209534</v>
          </cell>
          <cell r="V48">
            <v>13.472378678922215</v>
          </cell>
          <cell r="W48">
            <v>2.6467643810000001</v>
          </cell>
          <cell r="X48">
            <v>13.735112589653582</v>
          </cell>
          <cell r="Y48">
            <v>2.722099316</v>
          </cell>
          <cell r="Z48">
            <v>14.66050899468614</v>
          </cell>
          <cell r="AA48">
            <v>3.0082251750000002</v>
          </cell>
          <cell r="AB48">
            <v>16.488530927952574</v>
          </cell>
          <cell r="AC48">
            <v>3.2292346059999999</v>
          </cell>
          <cell r="AD48">
            <v>17.779543181153123</v>
          </cell>
          <cell r="AE48">
            <v>3.3361267539999999</v>
          </cell>
          <cell r="AF48">
            <v>18.792434418887307</v>
          </cell>
          <cell r="AG48">
            <v>3.3843246250000001</v>
          </cell>
        </row>
        <row r="49">
          <cell r="B49" t="str">
            <v>BRAMHALL</v>
          </cell>
          <cell r="C49">
            <v>17.5</v>
          </cell>
          <cell r="D49">
            <v>15.8</v>
          </cell>
          <cell r="E49">
            <v>21</v>
          </cell>
          <cell r="F49">
            <v>11.349074041570637</v>
          </cell>
          <cell r="G49">
            <v>2.5003149119999999</v>
          </cell>
          <cell r="H49">
            <v>11.320066006607723</v>
          </cell>
          <cell r="I49">
            <v>2.4911058740000001</v>
          </cell>
          <cell r="J49">
            <v>11.412016596944044</v>
          </cell>
          <cell r="K49">
            <v>2.5425848129999999</v>
          </cell>
          <cell r="L49">
            <v>11.823102029165227</v>
          </cell>
          <cell r="M49">
            <v>2.6075921179999999</v>
          </cell>
          <cell r="N49">
            <v>12.050009660235014</v>
          </cell>
          <cell r="O49">
            <v>2.6930469509999999</v>
          </cell>
          <cell r="P49">
            <v>12.300355009275808</v>
          </cell>
          <cell r="Q49">
            <v>2.8050850060000001</v>
          </cell>
          <cell r="R49">
            <v>12.605884149356896</v>
          </cell>
          <cell r="S49">
            <v>2.9350567010000002</v>
          </cell>
          <cell r="T49">
            <v>12.97927869055021</v>
          </cell>
          <cell r="U49">
            <v>3.1015898910000002</v>
          </cell>
          <cell r="V49">
            <v>13.350880640524547</v>
          </cell>
          <cell r="W49">
            <v>3.2916683789999999</v>
          </cell>
          <cell r="X49">
            <v>13.763203355097795</v>
          </cell>
          <cell r="Y49">
            <v>3.5125808219999999</v>
          </cell>
          <cell r="Z49">
            <v>15.727012266054217</v>
          </cell>
          <cell r="AA49">
            <v>4.687293639</v>
          </cell>
          <cell r="AB49">
            <v>16.962263443810077</v>
          </cell>
          <cell r="AC49">
            <v>5.4722665609999996</v>
          </cell>
          <cell r="AD49">
            <v>17.229151481695901</v>
          </cell>
          <cell r="AE49">
            <v>5.7288399549999998</v>
          </cell>
          <cell r="AF49">
            <v>17.049494444225846</v>
          </cell>
          <cell r="AG49">
            <v>5.8429650510000002</v>
          </cell>
        </row>
        <row r="50">
          <cell r="B50" t="str">
            <v>BRIDGEWATER</v>
          </cell>
          <cell r="C50">
            <v>23</v>
          </cell>
          <cell r="D50">
            <v>20.5</v>
          </cell>
          <cell r="E50">
            <v>27.5</v>
          </cell>
          <cell r="F50">
            <v>12.390725615558114</v>
          </cell>
          <cell r="G50">
            <v>4.3449433839999996</v>
          </cell>
          <cell r="H50">
            <v>12.902170539235247</v>
          </cell>
          <cell r="I50">
            <v>4.3130257060000003</v>
          </cell>
          <cell r="J50">
            <v>13.846543546184671</v>
          </cell>
          <cell r="K50">
            <v>4.4320675319999996</v>
          </cell>
          <cell r="L50">
            <v>14.133851401670613</v>
          </cell>
          <cell r="M50">
            <v>4.4961455020000001</v>
          </cell>
          <cell r="N50">
            <v>14.364454160559479</v>
          </cell>
          <cell r="O50">
            <v>4.559734723</v>
          </cell>
          <cell r="P50">
            <v>14.61184614418962</v>
          </cell>
          <cell r="Q50">
            <v>4.623254727</v>
          </cell>
          <cell r="R50">
            <v>14.844702669777407</v>
          </cell>
          <cell r="S50">
            <v>4.6836123619999999</v>
          </cell>
          <cell r="T50">
            <v>15.117297310126787</v>
          </cell>
          <cell r="U50">
            <v>4.7417704340000002</v>
          </cell>
          <cell r="V50">
            <v>15.296651790523347</v>
          </cell>
          <cell r="W50">
            <v>4.795759866</v>
          </cell>
          <cell r="X50">
            <v>15.516528520508105</v>
          </cell>
          <cell r="Y50">
            <v>4.8467247020000004</v>
          </cell>
          <cell r="Z50">
            <v>16.498715106781585</v>
          </cell>
          <cell r="AA50">
            <v>5.0607572579999998</v>
          </cell>
          <cell r="AB50">
            <v>17.702059641939126</v>
          </cell>
          <cell r="AC50">
            <v>5.2128240960000003</v>
          </cell>
          <cell r="AD50">
            <v>18.505079040790587</v>
          </cell>
          <cell r="AE50">
            <v>5.2998183189999999</v>
          </cell>
          <cell r="AF50">
            <v>19.17800598574491</v>
          </cell>
          <cell r="AG50">
            <v>5.3409092100000004</v>
          </cell>
        </row>
        <row r="51">
          <cell r="B51" t="str">
            <v>BRINKSWAY</v>
          </cell>
          <cell r="C51">
            <v>22.9</v>
          </cell>
          <cell r="D51">
            <v>20.5</v>
          </cell>
          <cell r="E51">
            <v>27.5</v>
          </cell>
          <cell r="F51">
            <v>9.3723319875631361</v>
          </cell>
          <cell r="G51">
            <v>3.0437231539999998</v>
          </cell>
          <cell r="H51">
            <v>9.2804122227804093</v>
          </cell>
          <cell r="I51">
            <v>3.01146052</v>
          </cell>
          <cell r="J51">
            <v>9.3697647784258375</v>
          </cell>
          <cell r="K51">
            <v>3.0635850819999999</v>
          </cell>
          <cell r="L51">
            <v>9.6090551844564818</v>
          </cell>
          <cell r="M51">
            <v>3.1164452740000002</v>
          </cell>
          <cell r="N51">
            <v>9.8887139850880885</v>
          </cell>
          <cell r="O51">
            <v>3.1786119350000002</v>
          </cell>
          <cell r="P51">
            <v>10.121323017567736</v>
          </cell>
          <cell r="Q51">
            <v>3.251481311</v>
          </cell>
          <cell r="R51">
            <v>10.321407921159668</v>
          </cell>
          <cell r="S51">
            <v>3.3298549830000002</v>
          </cell>
          <cell r="T51">
            <v>10.68252488346595</v>
          </cell>
          <cell r="U51">
            <v>3.4219664870000002</v>
          </cell>
          <cell r="V51">
            <v>11.011136022983791</v>
          </cell>
          <cell r="W51">
            <v>3.5211827640000002</v>
          </cell>
          <cell r="X51">
            <v>11.470332312925809</v>
          </cell>
          <cell r="Y51">
            <v>3.6307522310000002</v>
          </cell>
          <cell r="Z51">
            <v>13.455659641987049</v>
          </cell>
          <cell r="AA51">
            <v>4.1482526679999996</v>
          </cell>
          <cell r="AB51">
            <v>15.728191004940086</v>
          </cell>
          <cell r="AC51">
            <v>4.582149974</v>
          </cell>
          <cell r="AD51">
            <v>16.928680929613144</v>
          </cell>
          <cell r="AE51">
            <v>4.8103544180000002</v>
          </cell>
          <cell r="AF51">
            <v>17.534342148502432</v>
          </cell>
          <cell r="AG51">
            <v>4.9320110189999999</v>
          </cell>
        </row>
        <row r="52">
          <cell r="B52" t="str">
            <v>BROADHEATH</v>
          </cell>
          <cell r="C52">
            <v>36</v>
          </cell>
          <cell r="D52">
            <v>33</v>
          </cell>
          <cell r="E52">
            <v>45</v>
          </cell>
          <cell r="F52">
            <v>25.552188678884985</v>
          </cell>
          <cell r="G52">
            <v>6.0206112870000004</v>
          </cell>
          <cell r="H52">
            <v>25.345032522324797</v>
          </cell>
          <cell r="I52">
            <v>5.991846775</v>
          </cell>
          <cell r="J52">
            <v>25.918158671393996</v>
          </cell>
          <cell r="K52">
            <v>6.1162142819999996</v>
          </cell>
          <cell r="L52">
            <v>26.584212327759197</v>
          </cell>
          <cell r="M52">
            <v>6.2570710360000001</v>
          </cell>
          <cell r="N52">
            <v>27.003909444905542</v>
          </cell>
          <cell r="O52">
            <v>6.4301950940000001</v>
          </cell>
          <cell r="P52">
            <v>27.26296423420775</v>
          </cell>
          <cell r="Q52">
            <v>6.6439085650000003</v>
          </cell>
          <cell r="R52">
            <v>27.557850654409819</v>
          </cell>
          <cell r="S52">
            <v>6.8812182829999999</v>
          </cell>
          <cell r="T52">
            <v>28.375456739253426</v>
          </cell>
          <cell r="U52">
            <v>7.1724978989999997</v>
          </cell>
          <cell r="V52">
            <v>28.659107783234717</v>
          </cell>
          <cell r="W52">
            <v>7.4977537910000001</v>
          </cell>
          <cell r="X52">
            <v>29.369824844218744</v>
          </cell>
          <cell r="Y52">
            <v>7.8656792280000003</v>
          </cell>
          <cell r="Z52">
            <v>32.473851457740828</v>
          </cell>
          <cell r="AA52">
            <v>9.6906156269999997</v>
          </cell>
          <cell r="AB52">
            <v>35.827392377508033</v>
          </cell>
          <cell r="AC52">
            <v>11.27201966</v>
          </cell>
          <cell r="AD52">
            <v>37.76928333861872</v>
          </cell>
          <cell r="AE52">
            <v>12.16593129</v>
          </cell>
          <cell r="AF52">
            <v>39.291376252559587</v>
          </cell>
          <cell r="AG52">
            <v>12.69807366</v>
          </cell>
        </row>
        <row r="53">
          <cell r="B53" t="str">
            <v>BROADWAY</v>
          </cell>
          <cell r="C53">
            <v>22.9</v>
          </cell>
          <cell r="D53">
            <v>20.5</v>
          </cell>
          <cell r="E53">
            <v>27</v>
          </cell>
          <cell r="F53">
            <v>10.395903540943575</v>
          </cell>
          <cell r="G53">
            <v>2.8713769409999998</v>
          </cell>
          <cell r="H53">
            <v>10.40235176372296</v>
          </cell>
          <cell r="I53">
            <v>2.83941102</v>
          </cell>
          <cell r="J53">
            <v>10.47050439060019</v>
          </cell>
          <cell r="K53">
            <v>2.892715489</v>
          </cell>
          <cell r="L53">
            <v>10.645583160171681</v>
          </cell>
          <cell r="M53">
            <v>2.9569888660000001</v>
          </cell>
          <cell r="N53">
            <v>10.863819569342755</v>
          </cell>
          <cell r="O53">
            <v>3.0426467389999998</v>
          </cell>
          <cell r="P53">
            <v>11.048233444210577</v>
          </cell>
          <cell r="Q53">
            <v>3.1533787680000001</v>
          </cell>
          <cell r="R53">
            <v>11.33569302437299</v>
          </cell>
          <cell r="S53">
            <v>3.280530132</v>
          </cell>
          <cell r="T53">
            <v>11.622784680308992</v>
          </cell>
          <cell r="U53">
            <v>3.442697291</v>
          </cell>
          <cell r="V53">
            <v>12.040483216756263</v>
          </cell>
          <cell r="W53">
            <v>3.6254406829999999</v>
          </cell>
          <cell r="X53">
            <v>12.402953597829063</v>
          </cell>
          <cell r="Y53">
            <v>3.8365080009999999</v>
          </cell>
          <cell r="Z53">
            <v>14.443178392943201</v>
          </cell>
          <cell r="AA53">
            <v>4.9407936699999997</v>
          </cell>
          <cell r="AB53">
            <v>16.428004384785464</v>
          </cell>
          <cell r="AC53">
            <v>5.909752063</v>
          </cell>
          <cell r="AD53">
            <v>17.273501625301439</v>
          </cell>
          <cell r="AE53">
            <v>6.4519861130000002</v>
          </cell>
          <cell r="AF53">
            <v>17.48133634557561</v>
          </cell>
          <cell r="AG53">
            <v>6.758265057</v>
          </cell>
        </row>
        <row r="54">
          <cell r="B54" t="str">
            <v>BUCKSHAW</v>
          </cell>
          <cell r="C54">
            <v>23</v>
          </cell>
          <cell r="D54">
            <v>20.5</v>
          </cell>
          <cell r="E54">
            <v>27.5</v>
          </cell>
          <cell r="F54">
            <v>10.029123964424628</v>
          </cell>
          <cell r="G54">
            <v>2.2764074339999998</v>
          </cell>
          <cell r="H54">
            <v>10.230576705530847</v>
          </cell>
          <cell r="I54">
            <v>2.245612773</v>
          </cell>
          <cell r="J54">
            <v>10.684007367234972</v>
          </cell>
          <cell r="K54">
            <v>2.2931883289999999</v>
          </cell>
          <cell r="L54">
            <v>10.854067427376155</v>
          </cell>
          <cell r="M54">
            <v>2.3401268609999999</v>
          </cell>
          <cell r="N54">
            <v>11.037979128163446</v>
          </cell>
          <cell r="O54">
            <v>2.396679974</v>
          </cell>
          <cell r="P54">
            <v>11.209594961664941</v>
          </cell>
          <cell r="Q54">
            <v>2.4658071270000002</v>
          </cell>
          <cell r="R54">
            <v>11.383372674832273</v>
          </cell>
          <cell r="S54">
            <v>2.5406679319999999</v>
          </cell>
          <cell r="T54">
            <v>11.593067600377246</v>
          </cell>
          <cell r="U54">
            <v>2.62924186</v>
          </cell>
          <cell r="V54">
            <v>11.795797316081902</v>
          </cell>
          <cell r="W54">
            <v>2.7271220230000002</v>
          </cell>
          <cell r="X54">
            <v>12.010533766137215</v>
          </cell>
          <cell r="Y54">
            <v>2.8416108590000002</v>
          </cell>
          <cell r="Z54">
            <v>13.003140337027549</v>
          </cell>
          <cell r="AA54">
            <v>3.437903269</v>
          </cell>
          <cell r="AB54">
            <v>13.770185635072956</v>
          </cell>
          <cell r="AC54">
            <v>3.946723558</v>
          </cell>
          <cell r="AD54">
            <v>14.064229182563981</v>
          </cell>
          <cell r="AE54">
            <v>4.2340338170000003</v>
          </cell>
          <cell r="AF54">
            <v>14.108023441592646</v>
          </cell>
          <cell r="AG54">
            <v>4.3766534750000003</v>
          </cell>
        </row>
        <row r="55">
          <cell r="B55" t="str">
            <v>BURNLEY</v>
          </cell>
          <cell r="C55">
            <v>22.9</v>
          </cell>
          <cell r="D55">
            <v>20.5</v>
          </cell>
          <cell r="E55">
            <v>27.5</v>
          </cell>
          <cell r="F55">
            <v>10.679997256876643</v>
          </cell>
          <cell r="G55">
            <v>2.5508460670000002</v>
          </cell>
          <cell r="H55">
            <v>10.494188061468279</v>
          </cell>
          <cell r="I55">
            <v>2.521935295</v>
          </cell>
          <cell r="J55">
            <v>10.691029139340214</v>
          </cell>
          <cell r="K55">
            <v>2.5589269670000001</v>
          </cell>
          <cell r="L55">
            <v>10.836028247091107</v>
          </cell>
          <cell r="M55">
            <v>2.6057046719999999</v>
          </cell>
          <cell r="N55">
            <v>10.857835595818862</v>
          </cell>
          <cell r="O55">
            <v>2.6703004290000001</v>
          </cell>
          <cell r="P55">
            <v>11.082524125121568</v>
          </cell>
          <cell r="Q55">
            <v>2.7623769239999998</v>
          </cell>
          <cell r="R55">
            <v>11.275300207488328</v>
          </cell>
          <cell r="S55">
            <v>2.8675336059999998</v>
          </cell>
          <cell r="T55">
            <v>11.558364718678501</v>
          </cell>
          <cell r="U55">
            <v>3.0001912769999999</v>
          </cell>
          <cell r="V55">
            <v>11.873553005542647</v>
          </cell>
          <cell r="W55">
            <v>3.153908334</v>
          </cell>
          <cell r="X55">
            <v>12.192506372949866</v>
          </cell>
          <cell r="Y55">
            <v>3.3411409710000002</v>
          </cell>
          <cell r="Z55">
            <v>13.736095142531846</v>
          </cell>
          <cell r="AA55">
            <v>4.4050810020000002</v>
          </cell>
          <cell r="AB55">
            <v>15.00355620258177</v>
          </cell>
          <cell r="AC55">
            <v>5.3749770879999996</v>
          </cell>
          <cell r="AD55">
            <v>15.316999460077488</v>
          </cell>
          <cell r="AE55">
            <v>5.6876683210000003</v>
          </cell>
          <cell r="AF55">
            <v>15.253934044343216</v>
          </cell>
          <cell r="AG55">
            <v>5.7909159130000001</v>
          </cell>
        </row>
        <row r="56">
          <cell r="B56" t="str">
            <v>BURNLEY CENTRE</v>
          </cell>
          <cell r="C56">
            <v>18.3</v>
          </cell>
          <cell r="D56">
            <v>18.3</v>
          </cell>
          <cell r="E56">
            <v>27.5</v>
          </cell>
          <cell r="F56">
            <v>12.104119987666079</v>
          </cell>
          <cell r="G56">
            <v>2.6831195910000001</v>
          </cell>
          <cell r="H56">
            <v>12.041861996758819</v>
          </cell>
          <cell r="I56">
            <v>2.669548437</v>
          </cell>
          <cell r="J56">
            <v>12.346545887458321</v>
          </cell>
          <cell r="K56">
            <v>2.7236376720000002</v>
          </cell>
          <cell r="L56">
            <v>12.451976428254518</v>
          </cell>
          <cell r="M56">
            <v>2.7827746750000002</v>
          </cell>
          <cell r="N56">
            <v>12.581358042508823</v>
          </cell>
          <cell r="O56">
            <v>2.848900746</v>
          </cell>
          <cell r="P56">
            <v>12.81656675310195</v>
          </cell>
          <cell r="Q56">
            <v>2.9142544510000001</v>
          </cell>
          <cell r="R56">
            <v>13.053150801364685</v>
          </cell>
          <cell r="S56">
            <v>2.9769329839999998</v>
          </cell>
          <cell r="T56">
            <v>13.307378950009531</v>
          </cell>
          <cell r="U56">
            <v>3.053680768</v>
          </cell>
          <cell r="V56">
            <v>13.528746149707203</v>
          </cell>
          <cell r="W56">
            <v>3.1371997089999999</v>
          </cell>
          <cell r="X56">
            <v>13.731715732129794</v>
          </cell>
          <cell r="Y56">
            <v>3.2305019320000001</v>
          </cell>
          <cell r="Z56">
            <v>14.65433338150674</v>
          </cell>
          <cell r="AA56">
            <v>3.65095831</v>
          </cell>
          <cell r="AB56">
            <v>16.338215559360957</v>
          </cell>
          <cell r="AC56">
            <v>3.9880112190000001</v>
          </cell>
          <cell r="AD56">
            <v>17.435874966014964</v>
          </cell>
          <cell r="AE56">
            <v>4.1586532739999997</v>
          </cell>
          <cell r="AF56">
            <v>18.187205847850635</v>
          </cell>
          <cell r="AG56">
            <v>4.2338514759999999</v>
          </cell>
        </row>
        <row r="57">
          <cell r="B57" t="str">
            <v>BURNLEY NORTH</v>
          </cell>
          <cell r="C57">
            <v>9</v>
          </cell>
          <cell r="D57">
            <v>9</v>
          </cell>
          <cell r="E57">
            <v>18</v>
          </cell>
          <cell r="F57">
            <v>8.5699115226043734</v>
          </cell>
          <cell r="G57">
            <v>1.8627896900000001</v>
          </cell>
          <cell r="H57">
            <v>8.4446313938069881</v>
          </cell>
          <cell r="I57">
            <v>1.867223085</v>
          </cell>
          <cell r="J57">
            <v>8.506251155704021</v>
          </cell>
          <cell r="K57">
            <v>1.9037304429999999</v>
          </cell>
          <cell r="L57">
            <v>8.6433430926884949</v>
          </cell>
          <cell r="M57">
            <v>1.9475806280000001</v>
          </cell>
          <cell r="N57">
            <v>8.6780780915716011</v>
          </cell>
          <cell r="O57">
            <v>2.0009361220000002</v>
          </cell>
          <cell r="P57">
            <v>8.7659460903710169</v>
          </cell>
          <cell r="Q57">
            <v>2.0654081290000001</v>
          </cell>
          <cell r="R57">
            <v>8.8916290802071831</v>
          </cell>
          <cell r="S57">
            <v>2.1329558369999999</v>
          </cell>
          <cell r="T57">
            <v>9.0458131219315412</v>
          </cell>
          <cell r="U57">
            <v>2.213508606</v>
          </cell>
          <cell r="V57">
            <v>9.1027781773075418</v>
          </cell>
          <cell r="W57">
            <v>2.2979157529999998</v>
          </cell>
          <cell r="X57">
            <v>9.1845468492651392</v>
          </cell>
          <cell r="Y57">
            <v>2.387512809</v>
          </cell>
          <cell r="Z57">
            <v>9.6310499560966711</v>
          </cell>
          <cell r="AA57">
            <v>2.794666318</v>
          </cell>
          <cell r="AB57">
            <v>10.188574648239353</v>
          </cell>
          <cell r="AC57">
            <v>3.058177492</v>
          </cell>
          <cell r="AD57">
            <v>10.630913075419556</v>
          </cell>
          <cell r="AE57">
            <v>3.124936822</v>
          </cell>
          <cell r="AF57">
            <v>10.90641272310566</v>
          </cell>
          <cell r="AG57">
            <v>3.1041692639999998</v>
          </cell>
        </row>
        <row r="58">
          <cell r="B58" t="str">
            <v>BURROW BECK</v>
          </cell>
          <cell r="C58">
            <v>22.9</v>
          </cell>
          <cell r="D58">
            <v>20.5</v>
          </cell>
          <cell r="E58">
            <v>27</v>
          </cell>
          <cell r="F58">
            <v>18.087604215697741</v>
          </cell>
          <cell r="G58">
            <v>1.5859229109999999</v>
          </cell>
          <cell r="H58">
            <v>17.701504492887633</v>
          </cell>
          <cell r="I58">
            <v>1.644601947</v>
          </cell>
          <cell r="J58">
            <v>18.562983330814703</v>
          </cell>
          <cell r="K58">
            <v>1.750857506</v>
          </cell>
          <cell r="L58">
            <v>18.366427404020257</v>
          </cell>
          <cell r="M58">
            <v>1.873791655</v>
          </cell>
          <cell r="N58">
            <v>18.680852831405971</v>
          </cell>
          <cell r="O58">
            <v>2.0138129930000002</v>
          </cell>
          <cell r="P58">
            <v>19.207186558124761</v>
          </cell>
          <cell r="Q58">
            <v>2.1809679430000002</v>
          </cell>
          <cell r="R58">
            <v>19.359269830890568</v>
          </cell>
          <cell r="S58">
            <v>2.3550289719999999</v>
          </cell>
          <cell r="T58">
            <v>19.749709947743572</v>
          </cell>
          <cell r="U58">
            <v>2.5607006189999999</v>
          </cell>
          <cell r="V58">
            <v>20.139581892666286</v>
          </cell>
          <cell r="W58">
            <v>2.773720607</v>
          </cell>
          <cell r="X58">
            <v>20.735671011967128</v>
          </cell>
          <cell r="Y58">
            <v>3.006518706</v>
          </cell>
          <cell r="Z58">
            <v>22.667979165050614</v>
          </cell>
          <cell r="AA58">
            <v>4.1484735449999999</v>
          </cell>
          <cell r="AB58">
            <v>24.779417972803131</v>
          </cell>
          <cell r="AC58">
            <v>5.0643135380000004</v>
          </cell>
          <cell r="AD58">
            <v>25.545604180185158</v>
          </cell>
          <cell r="AE58">
            <v>5.3385981749999996</v>
          </cell>
          <cell r="AF58">
            <v>25.197453588698842</v>
          </cell>
          <cell r="AG58">
            <v>5.3611784629999999</v>
          </cell>
        </row>
        <row r="59">
          <cell r="B59" t="str">
            <v>BURSCOUGH BRIDGE</v>
          </cell>
          <cell r="C59">
            <v>17.5</v>
          </cell>
          <cell r="D59">
            <v>15.8</v>
          </cell>
          <cell r="E59">
            <v>21</v>
          </cell>
          <cell r="F59">
            <v>11.257087569079049</v>
          </cell>
          <cell r="G59">
            <v>3.1685940100000001</v>
          </cell>
          <cell r="H59">
            <v>11.802769619992862</v>
          </cell>
          <cell r="I59">
            <v>3.1159468260000001</v>
          </cell>
          <cell r="J59">
            <v>12.666011537739989</v>
          </cell>
          <cell r="K59">
            <v>3.1703786520000001</v>
          </cell>
          <cell r="L59">
            <v>12.852411876072864</v>
          </cell>
          <cell r="M59">
            <v>3.2279922509999999</v>
          </cell>
          <cell r="N59">
            <v>13.035750222865682</v>
          </cell>
          <cell r="O59">
            <v>3.2988135179999998</v>
          </cell>
          <cell r="P59">
            <v>13.292267298518235</v>
          </cell>
          <cell r="Q59">
            <v>3.3872945300000001</v>
          </cell>
          <cell r="R59">
            <v>13.55513501928465</v>
          </cell>
          <cell r="S59">
            <v>3.4859380710000001</v>
          </cell>
          <cell r="T59">
            <v>13.84744950499387</v>
          </cell>
          <cell r="U59">
            <v>3.6074652559999998</v>
          </cell>
          <cell r="V59">
            <v>14.132964392621473</v>
          </cell>
          <cell r="W59">
            <v>3.7436417990000002</v>
          </cell>
          <cell r="X59">
            <v>14.488526738662284</v>
          </cell>
          <cell r="Y59">
            <v>3.9005650269999999</v>
          </cell>
          <cell r="Z59">
            <v>16.241289515016494</v>
          </cell>
          <cell r="AA59">
            <v>4.7001297360000001</v>
          </cell>
          <cell r="AB59">
            <v>18.044426813866025</v>
          </cell>
          <cell r="AC59">
            <v>5.3951189639999999</v>
          </cell>
          <cell r="AD59">
            <v>18.797636685552025</v>
          </cell>
          <cell r="AE59">
            <v>5.7048373540000004</v>
          </cell>
          <cell r="AF59">
            <v>19.047890411527824</v>
          </cell>
          <cell r="AG59">
            <v>5.8223920180000004</v>
          </cell>
        </row>
        <row r="60">
          <cell r="B60" t="str">
            <v>BURY TOWN CENTRE</v>
          </cell>
          <cell r="C60">
            <v>22.9</v>
          </cell>
          <cell r="D60">
            <v>20.5</v>
          </cell>
          <cell r="E60">
            <v>27</v>
          </cell>
          <cell r="F60">
            <v>13.30523543883538</v>
          </cell>
          <cell r="G60">
            <v>4.6929857339999996</v>
          </cell>
          <cell r="H60">
            <v>13.375230516398309</v>
          </cell>
          <cell r="I60">
            <v>4.6061960290000004</v>
          </cell>
          <cell r="J60">
            <v>13.761132864105933</v>
          </cell>
          <cell r="K60">
            <v>4.6842533030000002</v>
          </cell>
          <cell r="L60">
            <v>14.015996108689723</v>
          </cell>
          <cell r="M60">
            <v>4.7600397360000004</v>
          </cell>
          <cell r="N60">
            <v>14.354067164968843</v>
          </cell>
          <cell r="O60">
            <v>4.8463811120000004</v>
          </cell>
          <cell r="P60">
            <v>14.644274625247345</v>
          </cell>
          <cell r="Q60">
            <v>4.9471695130000004</v>
          </cell>
          <cell r="R60">
            <v>14.86430040758434</v>
          </cell>
          <cell r="S60">
            <v>5.0543277910000004</v>
          </cell>
          <cell r="T60">
            <v>15.221110978255719</v>
          </cell>
          <cell r="U60">
            <v>5.1810235950000001</v>
          </cell>
          <cell r="V60">
            <v>15.658451916149259</v>
          </cell>
          <cell r="W60">
            <v>5.3190564849999999</v>
          </cell>
          <cell r="X60">
            <v>16.066590335604154</v>
          </cell>
          <cell r="Y60">
            <v>5.4707672189999998</v>
          </cell>
          <cell r="Z60">
            <v>18.23767028894542</v>
          </cell>
          <cell r="AA60">
            <v>6.2231950630000004</v>
          </cell>
          <cell r="AB60">
            <v>20.430444892020265</v>
          </cell>
          <cell r="AC60">
            <v>6.8607778049999997</v>
          </cell>
          <cell r="AD60">
            <v>21.757824352289852</v>
          </cell>
          <cell r="AE60">
            <v>7.2044853260000004</v>
          </cell>
          <cell r="AF60">
            <v>22.666439799171929</v>
          </cell>
          <cell r="AG60">
            <v>7.3814247259999997</v>
          </cell>
        </row>
        <row r="61">
          <cell r="B61" t="str">
            <v>CRAGGS ROW &amp; BUSHELL ST</v>
          </cell>
          <cell r="C61">
            <v>22.9</v>
          </cell>
          <cell r="D61">
            <v>20.5</v>
          </cell>
          <cell r="E61">
            <v>27</v>
          </cell>
          <cell r="F61">
            <v>16.487564201886443</v>
          </cell>
          <cell r="G61">
            <v>4.7310040669999998</v>
          </cell>
          <cell r="H61">
            <v>16.137664025960536</v>
          </cell>
          <cell r="I61">
            <v>4.6290129789999996</v>
          </cell>
          <cell r="J61">
            <v>16.266141395821037</v>
          </cell>
          <cell r="K61">
            <v>4.6716875350000002</v>
          </cell>
          <cell r="L61">
            <v>16.476131139109427</v>
          </cell>
          <cell r="M61">
            <v>4.7136329540000004</v>
          </cell>
          <cell r="N61">
            <v>16.639399321566707</v>
          </cell>
          <cell r="O61">
            <v>4.7680757150000002</v>
          </cell>
          <cell r="P61">
            <v>16.787392184864064</v>
          </cell>
          <cell r="Q61">
            <v>4.8399782509999998</v>
          </cell>
          <cell r="R61">
            <v>17.038794604695816</v>
          </cell>
          <cell r="S61">
            <v>4.9185485489999996</v>
          </cell>
          <cell r="T61">
            <v>17.283371189273538</v>
          </cell>
          <cell r="U61">
            <v>5.0157461139999997</v>
          </cell>
          <cell r="V61">
            <v>17.452342159369454</v>
          </cell>
          <cell r="W61">
            <v>5.1224509740000004</v>
          </cell>
          <cell r="X61">
            <v>17.781701757444463</v>
          </cell>
          <cell r="Y61">
            <v>5.2462439879999998</v>
          </cell>
          <cell r="Z61">
            <v>19.180583557408543</v>
          </cell>
          <cell r="AA61">
            <v>5.8483249839999996</v>
          </cell>
          <cell r="AB61">
            <v>21.291807991335265</v>
          </cell>
          <cell r="AC61">
            <v>6.3557770189999996</v>
          </cell>
          <cell r="AD61">
            <v>22.585230209750193</v>
          </cell>
          <cell r="AE61">
            <v>6.601831228</v>
          </cell>
          <cell r="AF61">
            <v>23.291890063175572</v>
          </cell>
          <cell r="AG61">
            <v>6.7049315519999997</v>
          </cell>
        </row>
        <row r="62">
          <cell r="B62" t="str">
            <v>CAMPBELL ST</v>
          </cell>
          <cell r="C62">
            <v>17.5</v>
          </cell>
          <cell r="D62">
            <v>15.8</v>
          </cell>
          <cell r="E62">
            <v>21</v>
          </cell>
          <cell r="F62">
            <v>10.32369581990584</v>
          </cell>
          <cell r="G62">
            <v>1.2055716089999999</v>
          </cell>
          <cell r="H62">
            <v>10.212532493664765</v>
          </cell>
          <cell r="I62">
            <v>1.2304597589999999</v>
          </cell>
          <cell r="J62">
            <v>10.522382028816811</v>
          </cell>
          <cell r="K62">
            <v>1.271961892</v>
          </cell>
          <cell r="L62">
            <v>10.696308695491581</v>
          </cell>
          <cell r="M62">
            <v>1.325537355</v>
          </cell>
          <cell r="N62">
            <v>10.89635244892931</v>
          </cell>
          <cell r="O62">
            <v>1.3937708289999999</v>
          </cell>
          <cell r="P62">
            <v>11.060462537431745</v>
          </cell>
          <cell r="Q62">
            <v>1.4808793339999999</v>
          </cell>
          <cell r="R62">
            <v>11.243723641054425</v>
          </cell>
          <cell r="S62">
            <v>1.5708516370000001</v>
          </cell>
          <cell r="T62">
            <v>11.471998747904999</v>
          </cell>
          <cell r="U62">
            <v>1.6817583490000001</v>
          </cell>
          <cell r="V62">
            <v>11.693996088043232</v>
          </cell>
          <cell r="W62">
            <v>1.809286892</v>
          </cell>
          <cell r="X62">
            <v>11.936613949268468</v>
          </cell>
          <cell r="Y62">
            <v>1.9584112330000001</v>
          </cell>
          <cell r="Z62">
            <v>12.982305738013403</v>
          </cell>
          <cell r="AA62">
            <v>2.691457019</v>
          </cell>
          <cell r="AB62">
            <v>14.014067900310932</v>
          </cell>
          <cell r="AC62">
            <v>3.3798971010000001</v>
          </cell>
          <cell r="AD62">
            <v>14.510359755472992</v>
          </cell>
          <cell r="AE62">
            <v>3.761100554</v>
          </cell>
          <cell r="AF62">
            <v>14.719118637621499</v>
          </cell>
          <cell r="AG62">
            <v>3.9818640529999998</v>
          </cell>
        </row>
        <row r="63">
          <cell r="B63" t="str">
            <v>CANNON ST</v>
          </cell>
          <cell r="C63">
            <v>36</v>
          </cell>
          <cell r="D63">
            <v>32</v>
          </cell>
          <cell r="E63">
            <v>57</v>
          </cell>
          <cell r="F63">
            <v>24.749860620454086</v>
          </cell>
          <cell r="G63">
            <v>4.3205099540000003</v>
          </cell>
          <cell r="H63">
            <v>24.618204064371959</v>
          </cell>
          <cell r="I63">
            <v>4.2183168709999999</v>
          </cell>
          <cell r="J63">
            <v>25.540137693745795</v>
          </cell>
          <cell r="K63">
            <v>4.3112852610000001</v>
          </cell>
          <cell r="L63">
            <v>25.973575060063826</v>
          </cell>
          <cell r="M63">
            <v>4.3847462679999998</v>
          </cell>
          <cell r="N63">
            <v>26.287487804284094</v>
          </cell>
          <cell r="O63">
            <v>4.4563033570000004</v>
          </cell>
          <cell r="P63">
            <v>26.627845615099542</v>
          </cell>
          <cell r="Q63">
            <v>4.5263425780000004</v>
          </cell>
          <cell r="R63">
            <v>27.037478392952814</v>
          </cell>
          <cell r="S63">
            <v>4.5925077019999998</v>
          </cell>
          <cell r="T63">
            <v>27.270694859952393</v>
          </cell>
          <cell r="U63">
            <v>4.6552866640000001</v>
          </cell>
          <cell r="V63">
            <v>27.550174474695361</v>
          </cell>
          <cell r="W63">
            <v>4.7131557160000002</v>
          </cell>
          <cell r="X63">
            <v>27.93146701618382</v>
          </cell>
          <cell r="Y63">
            <v>4.7674897740000004</v>
          </cell>
          <cell r="Z63">
            <v>28.9638553810323</v>
          </cell>
          <cell r="AA63">
            <v>4.9458868489999999</v>
          </cell>
          <cell r="AB63">
            <v>31.14073549480608</v>
          </cell>
          <cell r="AC63">
            <v>5.0488613039999999</v>
          </cell>
          <cell r="AD63">
            <v>32.993400309413062</v>
          </cell>
          <cell r="AE63">
            <v>5.1055677260000003</v>
          </cell>
          <cell r="AF63">
            <v>34.63302264342002</v>
          </cell>
          <cell r="AG63">
            <v>5.1224672340000001</v>
          </cell>
        </row>
        <row r="64">
          <cell r="B64" t="str">
            <v>CAPONTREE</v>
          </cell>
          <cell r="C64">
            <v>22.9</v>
          </cell>
          <cell r="D64">
            <v>20.5</v>
          </cell>
          <cell r="E64">
            <v>27</v>
          </cell>
          <cell r="F64">
            <v>6.9681795550392769</v>
          </cell>
          <cell r="G64">
            <v>2.0558317860000002</v>
          </cell>
          <cell r="H64">
            <v>6.9423545214294657</v>
          </cell>
          <cell r="I64">
            <v>2.073819876</v>
          </cell>
          <cell r="J64">
            <v>7.043317515195759</v>
          </cell>
          <cell r="K64">
            <v>2.116125083</v>
          </cell>
          <cell r="L64">
            <v>7.1654144138263325</v>
          </cell>
          <cell r="M64">
            <v>2.1638843959999998</v>
          </cell>
          <cell r="N64">
            <v>7.3492496006605128</v>
          </cell>
          <cell r="O64">
            <v>2.2228548510000001</v>
          </cell>
          <cell r="P64">
            <v>7.5123431238397869</v>
          </cell>
          <cell r="Q64">
            <v>2.295413103</v>
          </cell>
          <cell r="R64">
            <v>7.6871626923336702</v>
          </cell>
          <cell r="S64">
            <v>2.3783516929999999</v>
          </cell>
          <cell r="T64">
            <v>7.921570146140386</v>
          </cell>
          <cell r="U64">
            <v>2.4803108489999999</v>
          </cell>
          <cell r="V64">
            <v>8.1509246792740537</v>
          </cell>
          <cell r="W64">
            <v>2.596282193</v>
          </cell>
          <cell r="X64">
            <v>8.4353507406950836</v>
          </cell>
          <cell r="Y64">
            <v>2.729291731</v>
          </cell>
          <cell r="Z64">
            <v>10.045418390914218</v>
          </cell>
          <cell r="AA64">
            <v>3.399621378</v>
          </cell>
          <cell r="AB64">
            <v>11.762473692864724</v>
          </cell>
          <cell r="AC64">
            <v>3.9914938430000002</v>
          </cell>
          <cell r="AD64">
            <v>12.355246062720649</v>
          </cell>
          <cell r="AE64">
            <v>4.3040364240000004</v>
          </cell>
          <cell r="AF64">
            <v>12.511973304576262</v>
          </cell>
          <cell r="AG64">
            <v>4.4700346089999998</v>
          </cell>
        </row>
        <row r="65">
          <cell r="B65" t="str">
            <v>CARLETON</v>
          </cell>
          <cell r="C65">
            <v>5</v>
          </cell>
          <cell r="D65">
            <v>5</v>
          </cell>
          <cell r="E65">
            <v>7.5</v>
          </cell>
          <cell r="F65">
            <v>1.9359855053374515</v>
          </cell>
          <cell r="G65">
            <v>0.497680079</v>
          </cell>
          <cell r="H65">
            <v>1.8993464534431668</v>
          </cell>
          <cell r="I65">
            <v>0.49123815100000001</v>
          </cell>
          <cell r="J65">
            <v>1.9611900039853476</v>
          </cell>
          <cell r="K65">
            <v>0.50911672799999996</v>
          </cell>
          <cell r="L65">
            <v>2.0040814359081791</v>
          </cell>
          <cell r="M65">
            <v>0.52791249100000004</v>
          </cell>
          <cell r="N65">
            <v>2.0459978996097909</v>
          </cell>
          <cell r="O65">
            <v>0.54896762300000002</v>
          </cell>
          <cell r="P65">
            <v>2.106949518897768</v>
          </cell>
          <cell r="Q65">
            <v>0.571000485</v>
          </cell>
          <cell r="R65">
            <v>2.1634906595463295</v>
          </cell>
          <cell r="S65">
            <v>0.59253896900000003</v>
          </cell>
          <cell r="T65">
            <v>2.225528859352393</v>
          </cell>
          <cell r="U65">
            <v>0.61886478499999997</v>
          </cell>
          <cell r="V65">
            <v>2.2798244203080844</v>
          </cell>
          <cell r="W65">
            <v>0.647035676</v>
          </cell>
          <cell r="X65">
            <v>2.3633827041698527</v>
          </cell>
          <cell r="Y65">
            <v>0.68188660599999995</v>
          </cell>
          <cell r="Z65">
            <v>2.9154523838457274</v>
          </cell>
          <cell r="AA65">
            <v>0.90348194100000001</v>
          </cell>
          <cell r="AB65">
            <v>3.7111586076944376</v>
          </cell>
          <cell r="AC65">
            <v>1.0352732440000001</v>
          </cell>
          <cell r="AD65">
            <v>4.0206354919665381</v>
          </cell>
          <cell r="AE65">
            <v>1.089566048</v>
          </cell>
          <cell r="AF65">
            <v>4.150343451068907</v>
          </cell>
          <cell r="AG65">
            <v>1.1072761010000001</v>
          </cell>
        </row>
        <row r="66">
          <cell r="B66" t="str">
            <v>CARLISLE NORTH</v>
          </cell>
          <cell r="C66">
            <v>24.5</v>
          </cell>
          <cell r="D66">
            <v>24.5</v>
          </cell>
          <cell r="E66">
            <v>45</v>
          </cell>
          <cell r="F66">
            <v>12.21567772403073</v>
          </cell>
          <cell r="G66">
            <v>3.0033717860000002</v>
          </cell>
          <cell r="H66">
            <v>12.341867799378655</v>
          </cell>
          <cell r="I66">
            <v>2.966930944</v>
          </cell>
          <cell r="J66">
            <v>12.881822070791427</v>
          </cell>
          <cell r="K66">
            <v>3.0126365169999998</v>
          </cell>
          <cell r="L66">
            <v>13.002722883784717</v>
          </cell>
          <cell r="M66">
            <v>3.0540518369999998</v>
          </cell>
          <cell r="N66">
            <v>13.293215930850213</v>
          </cell>
          <cell r="O66">
            <v>3.1009848199999999</v>
          </cell>
          <cell r="P66">
            <v>13.459268099784923</v>
          </cell>
          <cell r="Q66">
            <v>3.1540075299999999</v>
          </cell>
          <cell r="R66">
            <v>13.514832036882414</v>
          </cell>
          <cell r="S66">
            <v>3.2120541660000002</v>
          </cell>
          <cell r="T66">
            <v>13.818618275188815</v>
          </cell>
          <cell r="U66">
            <v>3.2777567350000001</v>
          </cell>
          <cell r="V66">
            <v>13.974903715404297</v>
          </cell>
          <cell r="W66">
            <v>3.3512924879999999</v>
          </cell>
          <cell r="X66">
            <v>14.150016898503386</v>
          </cell>
          <cell r="Y66">
            <v>3.4345458280000001</v>
          </cell>
          <cell r="Z66">
            <v>14.821464054549443</v>
          </cell>
          <cell r="AA66">
            <v>3.8807139620000002</v>
          </cell>
          <cell r="AB66">
            <v>15.795881116954693</v>
          </cell>
          <cell r="AC66">
            <v>4.2740567550000002</v>
          </cell>
          <cell r="AD66">
            <v>16.520275931461221</v>
          </cell>
          <cell r="AE66">
            <v>4.4384644160000004</v>
          </cell>
          <cell r="AF66">
            <v>16.851179998451624</v>
          </cell>
          <cell r="AG66">
            <v>4.492664853</v>
          </cell>
        </row>
        <row r="67">
          <cell r="B67" t="str">
            <v>CARR ST</v>
          </cell>
          <cell r="C67">
            <v>22.9</v>
          </cell>
          <cell r="D67">
            <v>20.5</v>
          </cell>
          <cell r="E67">
            <v>27</v>
          </cell>
          <cell r="F67">
            <v>14.252579300643896</v>
          </cell>
          <cell r="G67">
            <v>3.4553426919999999</v>
          </cell>
          <cell r="H67">
            <v>14.33791870269623</v>
          </cell>
          <cell r="I67">
            <v>3.4316392059999998</v>
          </cell>
          <cell r="J67">
            <v>14.793935709377539</v>
          </cell>
          <cell r="K67">
            <v>3.5089339370000001</v>
          </cell>
          <cell r="L67">
            <v>15.086500325466176</v>
          </cell>
          <cell r="M67">
            <v>3.5948216350000002</v>
          </cell>
          <cell r="N67">
            <v>15.406348863947287</v>
          </cell>
          <cell r="O67">
            <v>3.7030275719999999</v>
          </cell>
          <cell r="P67">
            <v>15.806500924158744</v>
          </cell>
          <cell r="Q67">
            <v>3.8440287400000002</v>
          </cell>
          <cell r="R67">
            <v>16.317362611727255</v>
          </cell>
          <cell r="S67">
            <v>3.9998699260000001</v>
          </cell>
          <cell r="T67">
            <v>16.852380662493069</v>
          </cell>
          <cell r="U67">
            <v>4.1936138969999996</v>
          </cell>
          <cell r="V67">
            <v>17.264048836465346</v>
          </cell>
          <cell r="W67">
            <v>4.4127258899999999</v>
          </cell>
          <cell r="X67">
            <v>17.872747598627782</v>
          </cell>
          <cell r="Y67">
            <v>4.6647735619999997</v>
          </cell>
          <cell r="Z67">
            <v>20.619017700093629</v>
          </cell>
          <cell r="AA67">
            <v>5.9964711399999997</v>
          </cell>
          <cell r="AB67">
            <v>22.690132258988395</v>
          </cell>
          <cell r="AC67">
            <v>7.1704708869999996</v>
          </cell>
          <cell r="AD67">
            <v>23.627762863613004</v>
          </cell>
          <cell r="AE67">
            <v>7.5923875560000003</v>
          </cell>
          <cell r="AF67">
            <v>24.04954625951423</v>
          </cell>
          <cell r="AG67">
            <v>7.7941851939999998</v>
          </cell>
        </row>
        <row r="68">
          <cell r="B68" t="str">
            <v>CASTLETON</v>
          </cell>
          <cell r="C68">
            <v>22.9</v>
          </cell>
          <cell r="D68">
            <v>20.5</v>
          </cell>
          <cell r="E68">
            <v>27.5</v>
          </cell>
          <cell r="F68">
            <v>15.815094402013578</v>
          </cell>
          <cell r="G68">
            <v>2.8171183489999998</v>
          </cell>
          <cell r="H68">
            <v>15.657491827921286</v>
          </cell>
          <cell r="I68">
            <v>2.7716584709999998</v>
          </cell>
          <cell r="J68">
            <v>16.298956126750724</v>
          </cell>
          <cell r="K68">
            <v>2.8272731019999999</v>
          </cell>
          <cell r="L68">
            <v>16.537997286235345</v>
          </cell>
          <cell r="M68">
            <v>2.88391756</v>
          </cell>
          <cell r="N68">
            <v>16.600240688647858</v>
          </cell>
          <cell r="O68">
            <v>2.954540443</v>
          </cell>
          <cell r="P68">
            <v>16.937132106676899</v>
          </cell>
          <cell r="Q68">
            <v>3.0490222519999999</v>
          </cell>
          <cell r="R68">
            <v>17.19241200820516</v>
          </cell>
          <cell r="S68">
            <v>3.1520839770000002</v>
          </cell>
          <cell r="T68">
            <v>17.52153806711333</v>
          </cell>
          <cell r="U68">
            <v>3.275046745</v>
          </cell>
          <cell r="V68">
            <v>17.610243779093729</v>
          </cell>
          <cell r="W68">
            <v>3.4156023960000002</v>
          </cell>
          <cell r="X68">
            <v>18.002820994054435</v>
          </cell>
          <cell r="Y68">
            <v>3.582988877</v>
          </cell>
          <cell r="Z68">
            <v>19.193036749210766</v>
          </cell>
          <cell r="AA68">
            <v>4.4665526120000001</v>
          </cell>
          <cell r="AB68">
            <v>20.594045711790567</v>
          </cell>
          <cell r="AC68">
            <v>5.2232090480000002</v>
          </cell>
          <cell r="AD68">
            <v>21.392270895274823</v>
          </cell>
          <cell r="AE68">
            <v>5.6804878609999996</v>
          </cell>
          <cell r="AF68">
            <v>21.835856620743652</v>
          </cell>
          <cell r="AG68">
            <v>5.9364633250000001</v>
          </cell>
        </row>
        <row r="69">
          <cell r="B69" t="str">
            <v>CATTERALL WATERWORKS</v>
          </cell>
          <cell r="C69">
            <v>9.6999999999999993</v>
          </cell>
          <cell r="D69">
            <v>9.6999999999999993</v>
          </cell>
          <cell r="E69">
            <v>7.5</v>
          </cell>
          <cell r="F69">
            <v>7.407916738391803</v>
          </cell>
          <cell r="G69">
            <v>2.8573676880000001</v>
          </cell>
          <cell r="H69">
            <v>7.3225599709254992</v>
          </cell>
          <cell r="I69">
            <v>2.7921733120000001</v>
          </cell>
          <cell r="J69">
            <v>7.4619939700661178</v>
          </cell>
          <cell r="K69">
            <v>2.8411116789999999</v>
          </cell>
          <cell r="L69">
            <v>7.5729073127389857</v>
          </cell>
          <cell r="M69">
            <v>2.8849410720000002</v>
          </cell>
          <cell r="N69">
            <v>7.7162683166458041</v>
          </cell>
          <cell r="O69">
            <v>2.9303838359999999</v>
          </cell>
          <cell r="P69">
            <v>7.7742601480346174</v>
          </cell>
          <cell r="Q69">
            <v>2.9786207779999998</v>
          </cell>
          <cell r="R69">
            <v>7.8147494519078498</v>
          </cell>
          <cell r="S69">
            <v>3.0282419969999999</v>
          </cell>
          <cell r="T69">
            <v>7.9318166128806924</v>
          </cell>
          <cell r="U69">
            <v>3.0832390589999998</v>
          </cell>
          <cell r="V69">
            <v>8.0050640655899254</v>
          </cell>
          <cell r="W69">
            <v>3.138707159</v>
          </cell>
          <cell r="X69">
            <v>8.0659629452776862</v>
          </cell>
          <cell r="Y69">
            <v>3.1996644089999999</v>
          </cell>
          <cell r="Z69">
            <v>8.4837916294180111</v>
          </cell>
          <cell r="AA69">
            <v>3.4611960169999998</v>
          </cell>
          <cell r="AB69">
            <v>8.9995713741240664</v>
          </cell>
          <cell r="AC69">
            <v>3.6600650539999999</v>
          </cell>
          <cell r="AD69">
            <v>9.2120983010854474</v>
          </cell>
          <cell r="AE69">
            <v>3.7461708429999998</v>
          </cell>
          <cell r="AF69">
            <v>9.2728374621978205</v>
          </cell>
          <cell r="AG69">
            <v>3.7688431630000001</v>
          </cell>
        </row>
        <row r="70">
          <cell r="B70" t="str">
            <v>CECIL ST</v>
          </cell>
          <cell r="C70">
            <v>22.3</v>
          </cell>
          <cell r="D70">
            <v>20.5</v>
          </cell>
          <cell r="E70">
            <v>27.5</v>
          </cell>
          <cell r="F70">
            <v>13.377868126613283</v>
          </cell>
          <cell r="G70">
            <v>4.3257133310000002</v>
          </cell>
          <cell r="H70">
            <v>13.201218208273248</v>
          </cell>
          <cell r="I70">
            <v>4.2361154049999996</v>
          </cell>
          <cell r="J70">
            <v>13.360694938804597</v>
          </cell>
          <cell r="K70">
            <v>4.2757682140000002</v>
          </cell>
          <cell r="L70">
            <v>13.502259908806264</v>
          </cell>
          <cell r="M70">
            <v>4.316531297</v>
          </cell>
          <cell r="N70">
            <v>13.714509309653186</v>
          </cell>
          <cell r="O70">
            <v>4.368613334</v>
          </cell>
          <cell r="P70">
            <v>13.913143967992703</v>
          </cell>
          <cell r="Q70">
            <v>4.4371472369999996</v>
          </cell>
          <cell r="R70">
            <v>14.169245449307949</v>
          </cell>
          <cell r="S70">
            <v>4.5150119599999998</v>
          </cell>
          <cell r="T70">
            <v>14.387046507981459</v>
          </cell>
          <cell r="U70">
            <v>4.6102034070000002</v>
          </cell>
          <cell r="V70">
            <v>14.696379504521614</v>
          </cell>
          <cell r="W70">
            <v>4.7170541930000001</v>
          </cell>
          <cell r="X70">
            <v>15.020422834221304</v>
          </cell>
          <cell r="Y70">
            <v>4.840468252</v>
          </cell>
          <cell r="Z70">
            <v>15.779700016054488</v>
          </cell>
          <cell r="AA70">
            <v>5.4480427029999996</v>
          </cell>
          <cell r="AB70">
            <v>16.603808368041996</v>
          </cell>
          <cell r="AC70">
            <v>5.9575579980000004</v>
          </cell>
          <cell r="AD70">
            <v>17.16107865894833</v>
          </cell>
          <cell r="AE70">
            <v>6.2167163170000004</v>
          </cell>
          <cell r="AF70">
            <v>17.686713000605206</v>
          </cell>
          <cell r="AG70">
            <v>6.3384410759999996</v>
          </cell>
        </row>
        <row r="71">
          <cell r="B71" t="str">
            <v>CENTRAL MANCHESTER</v>
          </cell>
          <cell r="C71">
            <v>29</v>
          </cell>
          <cell r="D71">
            <v>25.3</v>
          </cell>
          <cell r="E71">
            <v>38</v>
          </cell>
          <cell r="F71">
            <v>16.752688749288499</v>
          </cell>
          <cell r="G71">
            <v>5.6716299259999996</v>
          </cell>
          <cell r="H71">
            <v>16.961386336674327</v>
          </cell>
          <cell r="I71">
            <v>5.6106316549999997</v>
          </cell>
          <cell r="J71">
            <v>17.941647519148805</v>
          </cell>
          <cell r="K71">
            <v>5.7746790649999999</v>
          </cell>
          <cell r="L71">
            <v>20.349070689081788</v>
          </cell>
          <cell r="M71">
            <v>5.8734696929999997</v>
          </cell>
          <cell r="N71">
            <v>22.661710809626683</v>
          </cell>
          <cell r="O71">
            <v>5.9704583549999999</v>
          </cell>
          <cell r="P71">
            <v>28.920749706887062</v>
          </cell>
          <cell r="Q71">
            <v>6.0666039899999999</v>
          </cell>
          <cell r="R71">
            <v>37.268070507344589</v>
          </cell>
          <cell r="S71">
            <v>6.1585384420000002</v>
          </cell>
          <cell r="T71">
            <v>45.643226806423307</v>
          </cell>
          <cell r="U71">
            <v>6.2475898000000001</v>
          </cell>
          <cell r="V71">
            <v>47.785448684687999</v>
          </cell>
          <cell r="W71">
            <v>6.3310722559999997</v>
          </cell>
          <cell r="X71">
            <v>50.05848630320277</v>
          </cell>
          <cell r="Y71">
            <v>6.410488505</v>
          </cell>
          <cell r="Z71">
            <v>51.262471348233049</v>
          </cell>
          <cell r="AA71">
            <v>6.6718017190000003</v>
          </cell>
          <cell r="AB71">
            <v>53.004742068889357</v>
          </cell>
          <cell r="AC71">
            <v>6.8164432469999996</v>
          </cell>
          <cell r="AD71">
            <v>54.474687105053007</v>
          </cell>
          <cell r="AE71">
            <v>6.8835219270000003</v>
          </cell>
          <cell r="AF71">
            <v>55.813461558755975</v>
          </cell>
          <cell r="AG71">
            <v>6.9087019940000003</v>
          </cell>
        </row>
        <row r="72">
          <cell r="B72" t="str">
            <v>CHADDERTON</v>
          </cell>
          <cell r="C72">
            <v>38</v>
          </cell>
          <cell r="D72">
            <v>34</v>
          </cell>
          <cell r="E72">
            <v>45</v>
          </cell>
          <cell r="F72">
            <v>14.388639074358732</v>
          </cell>
          <cell r="G72">
            <v>3.13659781</v>
          </cell>
          <cell r="H72">
            <v>14.590047193602684</v>
          </cell>
          <cell r="I72">
            <v>3.0915167910000001</v>
          </cell>
          <cell r="J72">
            <v>15.116873618344087</v>
          </cell>
          <cell r="K72">
            <v>3.1445769449999998</v>
          </cell>
          <cell r="L72">
            <v>15.3550080112533</v>
          </cell>
          <cell r="M72">
            <v>3.1988992270000001</v>
          </cell>
          <cell r="N72">
            <v>15.528242512111822</v>
          </cell>
          <cell r="O72">
            <v>3.265798126</v>
          </cell>
          <cell r="P72">
            <v>15.699404011193415</v>
          </cell>
          <cell r="Q72">
            <v>3.3489502710000001</v>
          </cell>
          <cell r="R72">
            <v>15.892279740788638</v>
          </cell>
          <cell r="S72">
            <v>3.4416630279999998</v>
          </cell>
          <cell r="T72">
            <v>16.039202395358629</v>
          </cell>
          <cell r="U72">
            <v>3.5550081160000002</v>
          </cell>
          <cell r="V72">
            <v>16.24738722586968</v>
          </cell>
          <cell r="W72">
            <v>3.682970208</v>
          </cell>
          <cell r="X72">
            <v>16.499738208642675</v>
          </cell>
          <cell r="Y72">
            <v>3.830903867</v>
          </cell>
          <cell r="Z72">
            <v>17.326062948563404</v>
          </cell>
          <cell r="AA72">
            <v>4.6119610809999996</v>
          </cell>
          <cell r="AB72">
            <v>18.682463072894532</v>
          </cell>
          <cell r="AC72">
            <v>5.3011199040000001</v>
          </cell>
          <cell r="AD72">
            <v>19.769735570050166</v>
          </cell>
          <cell r="AE72">
            <v>5.7030088990000003</v>
          </cell>
          <cell r="AF72">
            <v>20.813991418746781</v>
          </cell>
          <cell r="AG72">
            <v>5.9352951840000001</v>
          </cell>
        </row>
        <row r="73">
          <cell r="B73" t="str">
            <v>CHAMBERHALL</v>
          </cell>
          <cell r="C73">
            <v>21.7</v>
          </cell>
          <cell r="D73">
            <v>20.5</v>
          </cell>
          <cell r="E73">
            <v>27</v>
          </cell>
          <cell r="F73">
            <v>17.546871296358297</v>
          </cell>
          <cell r="G73">
            <v>3.9777888830000001</v>
          </cell>
          <cell r="H73">
            <v>17.431141631930135</v>
          </cell>
          <cell r="I73">
            <v>3.9742024800000002</v>
          </cell>
          <cell r="J73">
            <v>17.611817399485204</v>
          </cell>
          <cell r="K73">
            <v>4.0494565859999998</v>
          </cell>
          <cell r="L73">
            <v>17.869339829006979</v>
          </cell>
          <cell r="M73">
            <v>4.1399447829999998</v>
          </cell>
          <cell r="N73">
            <v>18.261742686341279</v>
          </cell>
          <cell r="O73">
            <v>4.2548552669999999</v>
          </cell>
          <cell r="P73">
            <v>18.587236324694622</v>
          </cell>
          <cell r="Q73">
            <v>4.3994153279999999</v>
          </cell>
          <cell r="R73">
            <v>18.845646293271919</v>
          </cell>
          <cell r="S73">
            <v>4.5624865860000003</v>
          </cell>
          <cell r="T73">
            <v>19.283628485649896</v>
          </cell>
          <cell r="U73">
            <v>4.7656234949999998</v>
          </cell>
          <cell r="V73">
            <v>19.788914299531488</v>
          </cell>
          <cell r="W73">
            <v>4.99440901</v>
          </cell>
          <cell r="X73">
            <v>20.308240344890653</v>
          </cell>
          <cell r="Y73">
            <v>5.2548286759999998</v>
          </cell>
          <cell r="Z73">
            <v>22.258219207184784</v>
          </cell>
          <cell r="AA73">
            <v>6.5743271180000002</v>
          </cell>
          <cell r="AB73">
            <v>24.567048179415039</v>
          </cell>
          <cell r="AC73">
            <v>7.7199185449999996</v>
          </cell>
          <cell r="AD73">
            <v>26.020859154496911</v>
          </cell>
          <cell r="AE73">
            <v>8.3660490089999993</v>
          </cell>
          <cell r="AF73">
            <v>27.154752360926288</v>
          </cell>
          <cell r="AG73">
            <v>8.7396161509999999</v>
          </cell>
        </row>
        <row r="74">
          <cell r="B74" t="str">
            <v>CHAPEL WHARF</v>
          </cell>
          <cell r="C74">
            <v>22.9</v>
          </cell>
          <cell r="D74">
            <v>20.5</v>
          </cell>
          <cell r="E74">
            <v>27.5</v>
          </cell>
          <cell r="F74">
            <v>6.7945315749330764</v>
          </cell>
          <cell r="G74">
            <v>1.1604039610000001</v>
          </cell>
          <cell r="H74">
            <v>8.8129375891359967</v>
          </cell>
          <cell r="I74">
            <v>1.1589065700000001</v>
          </cell>
          <cell r="J74">
            <v>10.989984917392162</v>
          </cell>
          <cell r="K74">
            <v>1.175368838</v>
          </cell>
          <cell r="L74">
            <v>11.199046293317888</v>
          </cell>
          <cell r="M74">
            <v>1.1918051249999999</v>
          </cell>
          <cell r="N74">
            <v>11.33245929483004</v>
          </cell>
          <cell r="O74">
            <v>1.211647511</v>
          </cell>
          <cell r="P74">
            <v>11.438810243236466</v>
          </cell>
          <cell r="Q74">
            <v>1.23581341</v>
          </cell>
          <cell r="R74">
            <v>11.524743707874821</v>
          </cell>
          <cell r="S74">
            <v>1.2610588170000001</v>
          </cell>
          <cell r="T74">
            <v>11.638349625457973</v>
          </cell>
          <cell r="U74">
            <v>1.2891410510000001</v>
          </cell>
          <cell r="V74">
            <v>11.759210743504863</v>
          </cell>
          <cell r="W74">
            <v>1.319217501</v>
          </cell>
          <cell r="X74">
            <v>11.87456870388862</v>
          </cell>
          <cell r="Y74">
            <v>1.3546561509999999</v>
          </cell>
          <cell r="Z74">
            <v>12.517658517582804</v>
          </cell>
          <cell r="AA74">
            <v>1.5685797079999999</v>
          </cell>
          <cell r="AB74">
            <v>13.143060524524309</v>
          </cell>
          <cell r="AC74">
            <v>1.7850930169999999</v>
          </cell>
          <cell r="AD74">
            <v>13.499399070104225</v>
          </cell>
          <cell r="AE74">
            <v>1.896295541</v>
          </cell>
          <cell r="AF74">
            <v>13.759503058841053</v>
          </cell>
          <cell r="AG74">
            <v>1.963743325</v>
          </cell>
        </row>
        <row r="75">
          <cell r="B75" t="str">
            <v>CHASSEN RD</v>
          </cell>
          <cell r="C75">
            <v>16.600000000000001</v>
          </cell>
          <cell r="D75">
            <v>16.600000000000001</v>
          </cell>
          <cell r="E75">
            <v>27.5</v>
          </cell>
          <cell r="F75">
            <v>13.296235365866458</v>
          </cell>
          <cell r="G75">
            <v>3.2294831190000002</v>
          </cell>
          <cell r="H75">
            <v>12.939636916660399</v>
          </cell>
          <cell r="I75">
            <v>3.2041201940000001</v>
          </cell>
          <cell r="J75">
            <v>13.274403950798325</v>
          </cell>
          <cell r="K75">
            <v>3.2952331890000002</v>
          </cell>
          <cell r="L75">
            <v>13.595182329626855</v>
          </cell>
          <cell r="M75">
            <v>3.398789941</v>
          </cell>
          <cell r="N75">
            <v>13.891508270253562</v>
          </cell>
          <cell r="O75">
            <v>3.525301749</v>
          </cell>
          <cell r="P75">
            <v>14.475329094608494</v>
          </cell>
          <cell r="Q75">
            <v>3.6840818479999999</v>
          </cell>
          <cell r="R75">
            <v>14.688613968086932</v>
          </cell>
          <cell r="S75">
            <v>3.8624201829999998</v>
          </cell>
          <cell r="T75">
            <v>15.172739326829703</v>
          </cell>
          <cell r="U75">
            <v>4.0857256020000001</v>
          </cell>
          <cell r="V75">
            <v>15.538928122520383</v>
          </cell>
          <cell r="W75">
            <v>4.3373278690000001</v>
          </cell>
          <cell r="X75">
            <v>16.110757076640191</v>
          </cell>
          <cell r="Y75">
            <v>4.6260185729999996</v>
          </cell>
          <cell r="Z75">
            <v>18.653745704335456</v>
          </cell>
          <cell r="AA75">
            <v>6.1508565160000002</v>
          </cell>
          <cell r="AB75">
            <v>20.931184150829623</v>
          </cell>
          <cell r="AC75">
            <v>7.5085704739999999</v>
          </cell>
          <cell r="AD75">
            <v>21.640521964269276</v>
          </cell>
          <cell r="AE75">
            <v>7.8772049730000004</v>
          </cell>
          <cell r="AF75">
            <v>21.809118549056443</v>
          </cell>
          <cell r="AG75">
            <v>8.0262928030000005</v>
          </cell>
        </row>
        <row r="76">
          <cell r="B76" t="str">
            <v>CHATSWORTH ST</v>
          </cell>
          <cell r="C76">
            <v>20.100000000000001</v>
          </cell>
          <cell r="D76">
            <v>20.100000000000001</v>
          </cell>
          <cell r="E76">
            <v>27.5</v>
          </cell>
          <cell r="F76">
            <v>13.517762792293837</v>
          </cell>
          <cell r="G76">
            <v>3.2990449869999998</v>
          </cell>
          <cell r="H76">
            <v>13.313593837802113</v>
          </cell>
          <cell r="I76">
            <v>3.2688425040000002</v>
          </cell>
          <cell r="J76">
            <v>13.451979492069036</v>
          </cell>
          <cell r="K76">
            <v>3.3131687510000001</v>
          </cell>
          <cell r="L76">
            <v>13.514372893933844</v>
          </cell>
          <cell r="M76">
            <v>3.366214131</v>
          </cell>
          <cell r="N76">
            <v>13.643192776822419</v>
          </cell>
          <cell r="O76">
            <v>3.4324241139999998</v>
          </cell>
          <cell r="P76">
            <v>13.795380943185549</v>
          </cell>
          <cell r="Q76">
            <v>3.516571661</v>
          </cell>
          <cell r="R76">
            <v>13.97783605850988</v>
          </cell>
          <cell r="S76">
            <v>3.6127494499999999</v>
          </cell>
          <cell r="T76">
            <v>14.18586168089066</v>
          </cell>
          <cell r="U76">
            <v>3.732229255</v>
          </cell>
          <cell r="V76">
            <v>14.350792695500472</v>
          </cell>
          <cell r="W76">
            <v>3.8664189539999998</v>
          </cell>
          <cell r="X76">
            <v>14.608233683083959</v>
          </cell>
          <cell r="Y76">
            <v>4.0205502710000003</v>
          </cell>
          <cell r="Z76">
            <v>15.393971779635855</v>
          </cell>
          <cell r="AA76">
            <v>4.7053438620000003</v>
          </cell>
          <cell r="AB76">
            <v>16.925440489109096</v>
          </cell>
          <cell r="AC76">
            <v>5.2721629630000004</v>
          </cell>
          <cell r="AD76">
            <v>17.954488683436047</v>
          </cell>
          <cell r="AE76">
            <v>5.5649481310000004</v>
          </cell>
          <cell r="AF76">
            <v>18.603536934013981</v>
          </cell>
          <cell r="AG76">
            <v>5.7014641499999996</v>
          </cell>
        </row>
        <row r="77">
          <cell r="B77" t="str">
            <v>CHEADLE HEATH</v>
          </cell>
          <cell r="C77">
            <v>17.5</v>
          </cell>
          <cell r="D77">
            <v>15.8</v>
          </cell>
          <cell r="E77">
            <v>21</v>
          </cell>
          <cell r="F77">
            <v>11.861176643425875</v>
          </cell>
          <cell r="G77">
            <v>3.7302650439999998</v>
          </cell>
          <cell r="H77">
            <v>11.752790308822034</v>
          </cell>
          <cell r="I77">
            <v>3.672653376</v>
          </cell>
          <cell r="J77">
            <v>11.9552905241371</v>
          </cell>
          <cell r="K77">
            <v>3.7275864780000001</v>
          </cell>
          <cell r="L77">
            <v>12.108670033170666</v>
          </cell>
          <cell r="M77">
            <v>3.7835206289999999</v>
          </cell>
          <cell r="N77">
            <v>12.23471997946899</v>
          </cell>
          <cell r="O77">
            <v>3.8517770320000002</v>
          </cell>
          <cell r="P77">
            <v>12.479043390218711</v>
          </cell>
          <cell r="Q77">
            <v>3.9348991510000002</v>
          </cell>
          <cell r="R77">
            <v>12.705414516109172</v>
          </cell>
          <cell r="S77">
            <v>4.0270885710000002</v>
          </cell>
          <cell r="T77">
            <v>12.960420747876729</v>
          </cell>
          <cell r="U77">
            <v>4.139723923</v>
          </cell>
          <cell r="V77">
            <v>13.151590520710814</v>
          </cell>
          <cell r="W77">
            <v>4.2646446439999997</v>
          </cell>
          <cell r="X77">
            <v>13.482220730530329</v>
          </cell>
          <cell r="Y77">
            <v>4.4062186519999997</v>
          </cell>
          <cell r="Z77">
            <v>14.573357746793763</v>
          </cell>
          <cell r="AA77">
            <v>5.1378051579999999</v>
          </cell>
          <cell r="AB77">
            <v>15.950717908425965</v>
          </cell>
          <cell r="AC77">
            <v>5.7744967789999997</v>
          </cell>
          <cell r="AD77">
            <v>16.704352376235907</v>
          </cell>
          <cell r="AE77">
            <v>6.1273968139999999</v>
          </cell>
          <cell r="AF77">
            <v>17.186705132733533</v>
          </cell>
          <cell r="AG77">
            <v>6.3248303750000003</v>
          </cell>
        </row>
        <row r="78">
          <cell r="B78" t="str">
            <v>CHEADLE HULME</v>
          </cell>
          <cell r="C78">
            <v>22.9</v>
          </cell>
          <cell r="D78">
            <v>20.5</v>
          </cell>
          <cell r="E78">
            <v>27.5</v>
          </cell>
          <cell r="F78">
            <v>15.16498312573645</v>
          </cell>
          <cell r="G78">
            <v>4.9579988950000002</v>
          </cell>
          <cell r="H78">
            <v>14.794075058849705</v>
          </cell>
          <cell r="I78">
            <v>4.9022392039999998</v>
          </cell>
          <cell r="J78">
            <v>15.316937773432114</v>
          </cell>
          <cell r="K78">
            <v>4.986340513</v>
          </cell>
          <cell r="L78">
            <v>15.648801213302127</v>
          </cell>
          <cell r="M78">
            <v>5.0781255859999996</v>
          </cell>
          <cell r="N78">
            <v>15.963619002035484</v>
          </cell>
          <cell r="O78">
            <v>5.1961093959999998</v>
          </cell>
          <cell r="P78">
            <v>16.487977958629607</v>
          </cell>
          <cell r="Q78">
            <v>5.3488509410000002</v>
          </cell>
          <cell r="R78">
            <v>16.761207617125962</v>
          </cell>
          <cell r="S78">
            <v>5.5238469080000003</v>
          </cell>
          <cell r="T78">
            <v>17.289347484033811</v>
          </cell>
          <cell r="U78">
            <v>5.7442532999999996</v>
          </cell>
          <cell r="V78">
            <v>17.801434205322245</v>
          </cell>
          <cell r="W78">
            <v>5.9949435119999999</v>
          </cell>
          <cell r="X78">
            <v>18.423874153403823</v>
          </cell>
          <cell r="Y78">
            <v>6.2859094899999999</v>
          </cell>
          <cell r="Z78">
            <v>20.881295431192022</v>
          </cell>
          <cell r="AA78">
            <v>7.7972495930000001</v>
          </cell>
          <cell r="AB78">
            <v>22.756565807514527</v>
          </cell>
          <cell r="AC78">
            <v>9.121018114</v>
          </cell>
          <cell r="AD78">
            <v>23.257385684622044</v>
          </cell>
          <cell r="AE78">
            <v>9.5106969560000003</v>
          </cell>
          <cell r="AF78">
            <v>23.168651955443615</v>
          </cell>
          <cell r="AG78">
            <v>9.6372021920000002</v>
          </cell>
        </row>
        <row r="79">
          <cell r="B79" t="str">
            <v>CHEETHAM HILL</v>
          </cell>
          <cell r="C79">
            <v>17.5</v>
          </cell>
          <cell r="D79">
            <v>15.8</v>
          </cell>
          <cell r="E79">
            <v>21</v>
          </cell>
          <cell r="F79">
            <v>14.576291335971153</v>
          </cell>
          <cell r="G79">
            <v>4.0461658839999997</v>
          </cell>
          <cell r="H79">
            <v>14.353393527744888</v>
          </cell>
          <cell r="I79">
            <v>4.0372992190000003</v>
          </cell>
          <cell r="J79">
            <v>14.651315101221186</v>
          </cell>
          <cell r="K79">
            <v>4.0860204539999998</v>
          </cell>
          <cell r="L79">
            <v>14.895434690266983</v>
          </cell>
          <cell r="M79">
            <v>4.1493086359999998</v>
          </cell>
          <cell r="N79">
            <v>15.108094433168242</v>
          </cell>
          <cell r="O79">
            <v>4.2396076870000003</v>
          </cell>
          <cell r="P79">
            <v>15.32280400947081</v>
          </cell>
          <cell r="Q79">
            <v>4.3680255099999998</v>
          </cell>
          <cell r="R79">
            <v>15.731194889099013</v>
          </cell>
          <cell r="S79">
            <v>4.513733094</v>
          </cell>
          <cell r="T79">
            <v>16.02569921582684</v>
          </cell>
          <cell r="U79">
            <v>4.6897089449999996</v>
          </cell>
          <cell r="V79">
            <v>16.283866380725286</v>
          </cell>
          <cell r="W79">
            <v>4.8941714230000004</v>
          </cell>
          <cell r="X79">
            <v>16.745752026187208</v>
          </cell>
          <cell r="Y79">
            <v>5.1432448170000002</v>
          </cell>
          <cell r="Z79">
            <v>18.631307403413857</v>
          </cell>
          <cell r="AA79">
            <v>6.3582696150000002</v>
          </cell>
          <cell r="AB79">
            <v>20.270055721002976</v>
          </cell>
          <cell r="AC79">
            <v>7.3028795830000002</v>
          </cell>
          <cell r="AD79">
            <v>21.067993493053379</v>
          </cell>
          <cell r="AE79">
            <v>7.8381125389999999</v>
          </cell>
          <cell r="AF79">
            <v>21.365434423699099</v>
          </cell>
          <cell r="AG79">
            <v>8.1760824270000008</v>
          </cell>
        </row>
        <row r="80">
          <cell r="B80" t="str">
            <v>ALDERLEY &amp; CHELFORD</v>
          </cell>
          <cell r="C80">
            <v>28</v>
          </cell>
          <cell r="D80">
            <v>23</v>
          </cell>
          <cell r="E80">
            <v>35</v>
          </cell>
          <cell r="F80">
            <v>16.666095542127245</v>
          </cell>
          <cell r="G80">
            <v>3.9657769699999998</v>
          </cell>
          <cell r="H80">
            <v>16.362032049529986</v>
          </cell>
          <cell r="I80">
            <v>3.9089768180000002</v>
          </cell>
          <cell r="J80">
            <v>16.739147827608079</v>
          </cell>
          <cell r="K80">
            <v>4.004492291</v>
          </cell>
          <cell r="L80">
            <v>17.094306458764525</v>
          </cell>
          <cell r="M80">
            <v>4.1054607900000004</v>
          </cell>
          <cell r="N80">
            <v>17.491845928431552</v>
          </cell>
          <cell r="O80">
            <v>4.2259567669999996</v>
          </cell>
          <cell r="P80">
            <v>17.92180611898322</v>
          </cell>
          <cell r="Q80">
            <v>4.376177384</v>
          </cell>
          <cell r="R80">
            <v>18.362032177782709</v>
          </cell>
          <cell r="S80">
            <v>4.5428538959999996</v>
          </cell>
          <cell r="T80">
            <v>18.858867716873753</v>
          </cell>
          <cell r="U80">
            <v>4.7463087689999996</v>
          </cell>
          <cell r="V80">
            <v>19.386704583646235</v>
          </cell>
          <cell r="W80">
            <v>4.9748181669999996</v>
          </cell>
          <cell r="X80">
            <v>19.926952403298166</v>
          </cell>
          <cell r="Y80">
            <v>5.2410590370000003</v>
          </cell>
          <cell r="Z80">
            <v>22.801957939986774</v>
          </cell>
          <cell r="AA80">
            <v>6.3267935079999997</v>
          </cell>
          <cell r="AB80">
            <v>25.107982542547255</v>
          </cell>
          <cell r="AC80">
            <v>7.3099958989999996</v>
          </cell>
          <cell r="AD80">
            <v>25.701867122458353</v>
          </cell>
          <cell r="AE80">
            <v>7.837164918</v>
          </cell>
          <cell r="AF80">
            <v>25.653443462253804</v>
          </cell>
          <cell r="AG80">
            <v>8.1676879099999997</v>
          </cell>
        </row>
        <row r="81">
          <cell r="B81" t="str">
            <v>CHESTER RD T11 &amp; T12</v>
          </cell>
          <cell r="C81">
            <v>16</v>
          </cell>
          <cell r="D81">
            <v>14</v>
          </cell>
          <cell r="E81">
            <v>21</v>
          </cell>
          <cell r="F81">
            <v>8.6766984101760389</v>
          </cell>
          <cell r="G81">
            <v>3.983272114</v>
          </cell>
          <cell r="H81">
            <v>10.056470914445311</v>
          </cell>
          <cell r="I81">
            <v>3.8985780079999999</v>
          </cell>
          <cell r="J81">
            <v>11.663543886894027</v>
          </cell>
          <cell r="K81">
            <v>3.9622763220000001</v>
          </cell>
          <cell r="L81">
            <v>11.893615562039088</v>
          </cell>
          <cell r="M81">
            <v>4.0130609909999997</v>
          </cell>
          <cell r="N81">
            <v>11.968850031799501</v>
          </cell>
          <cell r="O81">
            <v>4.0654478369999998</v>
          </cell>
          <cell r="P81">
            <v>12.11331311763381</v>
          </cell>
          <cell r="Q81">
            <v>4.1195751740000004</v>
          </cell>
          <cell r="R81">
            <v>12.20334349337258</v>
          </cell>
          <cell r="S81">
            <v>4.1714226310000004</v>
          </cell>
          <cell r="T81">
            <v>12.380663312316967</v>
          </cell>
          <cell r="U81">
            <v>4.2260994869999999</v>
          </cell>
          <cell r="V81">
            <v>12.440719377649311</v>
          </cell>
          <cell r="W81">
            <v>4.2821026560000002</v>
          </cell>
          <cell r="X81">
            <v>12.544966788742824</v>
          </cell>
          <cell r="Y81">
            <v>4.3393075019999996</v>
          </cell>
          <cell r="Z81">
            <v>13.030872927399015</v>
          </cell>
          <cell r="AA81">
            <v>4.5725298959999998</v>
          </cell>
          <cell r="AB81">
            <v>13.935164118335194</v>
          </cell>
          <cell r="AC81">
            <v>4.860962604</v>
          </cell>
          <cell r="AD81">
            <v>14.617576846186417</v>
          </cell>
          <cell r="AE81">
            <v>4.9684151520000004</v>
          </cell>
          <cell r="AF81">
            <v>15.192337747004464</v>
          </cell>
          <cell r="AG81">
            <v>4.9890614290000004</v>
          </cell>
        </row>
        <row r="82">
          <cell r="B82" t="str">
            <v>CHESTER RD T13</v>
          </cell>
          <cell r="C82">
            <v>13.3</v>
          </cell>
          <cell r="D82">
            <v>11.5</v>
          </cell>
          <cell r="E82">
            <v>18</v>
          </cell>
          <cell r="F82">
            <v>4.3701048170522707</v>
          </cell>
          <cell r="G82">
            <v>1.0406509340000001</v>
          </cell>
          <cell r="H82">
            <v>4.3272930205015268</v>
          </cell>
          <cell r="I82">
            <v>1.023158461</v>
          </cell>
          <cell r="J82">
            <v>4.437986834372686</v>
          </cell>
          <cell r="K82">
            <v>1.0401661129999999</v>
          </cell>
          <cell r="L82">
            <v>4.4814720392858813</v>
          </cell>
          <cell r="M82">
            <v>1.0550204190000001</v>
          </cell>
          <cell r="N82">
            <v>4.5382585608963151</v>
          </cell>
          <cell r="O82">
            <v>1.071141592</v>
          </cell>
          <cell r="P82">
            <v>4.5986397214629235</v>
          </cell>
          <cell r="Q82">
            <v>1.0888059510000001</v>
          </cell>
          <cell r="R82">
            <v>4.6695948671266052</v>
          </cell>
          <cell r="S82">
            <v>1.1066472220000001</v>
          </cell>
          <cell r="T82">
            <v>4.7335872097244982</v>
          </cell>
          <cell r="U82">
            <v>1.126387794</v>
          </cell>
          <cell r="V82">
            <v>4.7943990055016572</v>
          </cell>
          <cell r="W82">
            <v>1.1473080710000001</v>
          </cell>
          <cell r="X82">
            <v>4.8668661719755058</v>
          </cell>
          <cell r="Y82">
            <v>1.1699302650000001</v>
          </cell>
          <cell r="Z82">
            <v>5.1873432205286116</v>
          </cell>
          <cell r="AA82">
            <v>1.259676172</v>
          </cell>
          <cell r="AB82">
            <v>5.7567379077042897</v>
          </cell>
          <cell r="AC82">
            <v>1.328870633</v>
          </cell>
          <cell r="AD82">
            <v>6.1527279530631942</v>
          </cell>
          <cell r="AE82">
            <v>1.3618028259999999</v>
          </cell>
          <cell r="AF82">
            <v>6.4996004950467521</v>
          </cell>
          <cell r="AG82">
            <v>1.3780568989999999</v>
          </cell>
        </row>
        <row r="83">
          <cell r="B83" t="str">
            <v>CHORLEY SOUTH</v>
          </cell>
          <cell r="C83">
            <v>17.5</v>
          </cell>
          <cell r="D83">
            <v>15.8</v>
          </cell>
          <cell r="E83">
            <v>21</v>
          </cell>
          <cell r="F83">
            <v>15.23307545850102</v>
          </cell>
          <cell r="G83">
            <v>3.6562635179999998</v>
          </cell>
          <cell r="H83">
            <v>15.243995168090766</v>
          </cell>
          <cell r="I83">
            <v>3.6397696160000002</v>
          </cell>
          <cell r="J83">
            <v>15.732704519880999</v>
          </cell>
          <cell r="K83">
            <v>3.7530868220000002</v>
          </cell>
          <cell r="L83">
            <v>16.108232877631977</v>
          </cell>
          <cell r="M83">
            <v>3.8753171919999998</v>
          </cell>
          <cell r="N83">
            <v>16.58107177933644</v>
          </cell>
          <cell r="O83">
            <v>4.0191832959999996</v>
          </cell>
          <cell r="P83">
            <v>17.084900598821676</v>
          </cell>
          <cell r="Q83">
            <v>4.1923055170000003</v>
          </cell>
          <cell r="R83">
            <v>17.589731405265539</v>
          </cell>
          <cell r="S83">
            <v>4.3815904510000001</v>
          </cell>
          <cell r="T83">
            <v>18.185038136238937</v>
          </cell>
          <cell r="U83">
            <v>4.6120629659999999</v>
          </cell>
          <cell r="V83">
            <v>18.793928668877008</v>
          </cell>
          <cell r="W83">
            <v>4.8673798819999998</v>
          </cell>
          <cell r="X83">
            <v>19.502610698490258</v>
          </cell>
          <cell r="Y83">
            <v>5.1594000659999999</v>
          </cell>
          <cell r="Z83">
            <v>22.750908058780375</v>
          </cell>
          <cell r="AA83">
            <v>6.5384498080000002</v>
          </cell>
          <cell r="AB83">
            <v>25.33770850040159</v>
          </cell>
          <cell r="AC83">
            <v>7.5318925500000002</v>
          </cell>
          <cell r="AD83">
            <v>26.439877641033526</v>
          </cell>
          <cell r="AE83">
            <v>7.9985717110000003</v>
          </cell>
          <cell r="AF83">
            <v>26.933776584324434</v>
          </cell>
          <cell r="AG83">
            <v>8.2226994639999997</v>
          </cell>
        </row>
        <row r="84">
          <cell r="B84" t="str">
            <v>CHORLTON</v>
          </cell>
          <cell r="C84">
            <v>12</v>
          </cell>
          <cell r="D84">
            <v>12</v>
          </cell>
          <cell r="E84">
            <v>18</v>
          </cell>
          <cell r="F84">
            <v>6.9559142125120692</v>
          </cell>
          <cell r="G84">
            <v>1.703570619</v>
          </cell>
          <cell r="H84">
            <v>6.9391728605671874</v>
          </cell>
          <cell r="I84">
            <v>1.69713417</v>
          </cell>
          <cell r="J84">
            <v>7.1062064721600819</v>
          </cell>
          <cell r="K84">
            <v>1.7393519660000001</v>
          </cell>
          <cell r="L84">
            <v>7.2522754425397107</v>
          </cell>
          <cell r="M84">
            <v>1.7881404510000001</v>
          </cell>
          <cell r="N84">
            <v>7.4420958828059396</v>
          </cell>
          <cell r="O84">
            <v>1.848309489</v>
          </cell>
          <cell r="P84">
            <v>7.6462493707764603</v>
          </cell>
          <cell r="Q84">
            <v>1.9237800860000001</v>
          </cell>
          <cell r="R84">
            <v>7.876946761937675</v>
          </cell>
          <cell r="S84">
            <v>2.008818491</v>
          </cell>
          <cell r="T84">
            <v>8.144559453246103</v>
          </cell>
          <cell r="U84">
            <v>2.1132282060000001</v>
          </cell>
          <cell r="V84">
            <v>8.4034091383491472</v>
          </cell>
          <cell r="W84">
            <v>2.2303004999999998</v>
          </cell>
          <cell r="X84">
            <v>8.7185758327780807</v>
          </cell>
          <cell r="Y84">
            <v>2.363950317</v>
          </cell>
          <cell r="Z84">
            <v>10.185979549138613</v>
          </cell>
          <cell r="AA84">
            <v>3.0492595809999998</v>
          </cell>
          <cell r="AB84">
            <v>11.362491471063148</v>
          </cell>
          <cell r="AC84">
            <v>3.6495739340000002</v>
          </cell>
          <cell r="AD84">
            <v>11.844754211633111</v>
          </cell>
          <cell r="AE84">
            <v>3.992266614</v>
          </cell>
          <cell r="AF84">
            <v>12.054965650784036</v>
          </cell>
          <cell r="AG84">
            <v>4.2019300619999997</v>
          </cell>
        </row>
        <row r="85">
          <cell r="B85" t="str">
            <v>CHURCH</v>
          </cell>
          <cell r="C85">
            <v>12</v>
          </cell>
          <cell r="D85">
            <v>12</v>
          </cell>
          <cell r="E85">
            <v>18</v>
          </cell>
          <cell r="F85">
            <v>5.7033809392922414</v>
          </cell>
          <cell r="G85">
            <v>1.3576322890000001</v>
          </cell>
          <cell r="H85">
            <v>5.6518037019185039</v>
          </cell>
          <cell r="I85">
            <v>1.3519113780000001</v>
          </cell>
          <cell r="J85">
            <v>5.6837552827265849</v>
          </cell>
          <cell r="K85">
            <v>1.365105676</v>
          </cell>
          <cell r="L85">
            <v>5.7208465867669887</v>
          </cell>
          <cell r="M85">
            <v>1.3819912080000001</v>
          </cell>
          <cell r="N85">
            <v>5.7739415059589074</v>
          </cell>
          <cell r="O85">
            <v>1.4077220859999999</v>
          </cell>
          <cell r="P85">
            <v>5.8424212089892116</v>
          </cell>
          <cell r="Q85">
            <v>1.443179478</v>
          </cell>
          <cell r="R85">
            <v>5.9139627201003213</v>
          </cell>
          <cell r="S85">
            <v>1.4844245009999999</v>
          </cell>
          <cell r="T85">
            <v>6.0017521598747399</v>
          </cell>
          <cell r="U85">
            <v>1.5375478920000001</v>
          </cell>
          <cell r="V85">
            <v>6.1052011800767607</v>
          </cell>
          <cell r="W85">
            <v>1.59872536</v>
          </cell>
          <cell r="X85">
            <v>6.2218045982585792</v>
          </cell>
          <cell r="Y85">
            <v>1.670390329</v>
          </cell>
          <cell r="Z85">
            <v>6.720658461894943</v>
          </cell>
          <cell r="AA85">
            <v>2.0452614759999999</v>
          </cell>
          <cell r="AB85">
            <v>7.2640248833777914</v>
          </cell>
          <cell r="AC85">
            <v>2.3725445889999999</v>
          </cell>
          <cell r="AD85">
            <v>7.5236799540848622</v>
          </cell>
          <cell r="AE85">
            <v>2.5624845729999999</v>
          </cell>
          <cell r="AF85">
            <v>7.6230688116606187</v>
          </cell>
          <cell r="AG85">
            <v>2.6684163220000001</v>
          </cell>
        </row>
        <row r="86">
          <cell r="B86" t="str">
            <v>CLARENDON RD</v>
          </cell>
          <cell r="C86">
            <v>22.9</v>
          </cell>
          <cell r="D86">
            <v>20.5</v>
          </cell>
          <cell r="E86">
            <v>27.5</v>
          </cell>
          <cell r="F86">
            <v>11.223189570941704</v>
          </cell>
          <cell r="G86">
            <v>2.960509998</v>
          </cell>
          <cell r="H86">
            <v>11.831006658134365</v>
          </cell>
          <cell r="I86">
            <v>2.930045137</v>
          </cell>
          <cell r="J86">
            <v>12.647950806381507</v>
          </cell>
          <cell r="K86">
            <v>2.9845433589999999</v>
          </cell>
          <cell r="L86">
            <v>12.822672025958703</v>
          </cell>
          <cell r="M86">
            <v>3.0451699269999999</v>
          </cell>
          <cell r="N86">
            <v>13.117206803784601</v>
          </cell>
          <cell r="O86">
            <v>3.1240608480000001</v>
          </cell>
          <cell r="P86">
            <v>13.359912540401803</v>
          </cell>
          <cell r="Q86">
            <v>3.226143075</v>
          </cell>
          <cell r="R86">
            <v>13.486351098235618</v>
          </cell>
          <cell r="S86">
            <v>3.338202844</v>
          </cell>
          <cell r="T86">
            <v>13.810845438907521</v>
          </cell>
          <cell r="U86">
            <v>3.4791420959999999</v>
          </cell>
          <cell r="V86">
            <v>14.107378120161162</v>
          </cell>
          <cell r="W86">
            <v>3.6391859320000002</v>
          </cell>
          <cell r="X86">
            <v>14.445411512264881</v>
          </cell>
          <cell r="Y86">
            <v>3.822158242</v>
          </cell>
          <cell r="Z86">
            <v>16.142261483984562</v>
          </cell>
          <cell r="AA86">
            <v>4.7796585919999997</v>
          </cell>
          <cell r="AB86">
            <v>17.860597457988007</v>
          </cell>
          <cell r="AC86">
            <v>5.6207432710000003</v>
          </cell>
          <cell r="AD86">
            <v>18.631642654464766</v>
          </cell>
          <cell r="AE86">
            <v>6.0894269190000001</v>
          </cell>
          <cell r="AF86">
            <v>19.028081790030839</v>
          </cell>
          <cell r="AG86">
            <v>6.3096951839999997</v>
          </cell>
        </row>
        <row r="87">
          <cell r="B87" t="str">
            <v>CLAUGHTON</v>
          </cell>
          <cell r="C87">
            <v>4</v>
          </cell>
          <cell r="D87">
            <v>4</v>
          </cell>
          <cell r="E87">
            <v>7.5</v>
          </cell>
          <cell r="F87">
            <v>4.0193658895066635</v>
          </cell>
          <cell r="G87">
            <v>1.203015197</v>
          </cell>
          <cell r="H87">
            <v>3.9642754953150359</v>
          </cell>
          <cell r="I87">
            <v>1.1844384020000001</v>
          </cell>
          <cell r="J87">
            <v>4.0113241358368779</v>
          </cell>
          <cell r="K87">
            <v>1.2030863030000001</v>
          </cell>
          <cell r="L87">
            <v>4.0582498033035783</v>
          </cell>
          <cell r="M87">
            <v>1.2232062459999999</v>
          </cell>
          <cell r="N87">
            <v>4.0956604413955997</v>
          </cell>
          <cell r="O87">
            <v>1.2491166469999999</v>
          </cell>
          <cell r="P87">
            <v>4.1558481356710093</v>
          </cell>
          <cell r="Q87">
            <v>1.281163769</v>
          </cell>
          <cell r="R87">
            <v>4.2336997534908045</v>
          </cell>
          <cell r="S87">
            <v>1.316913064</v>
          </cell>
          <cell r="T87">
            <v>4.2964074313812182</v>
          </cell>
          <cell r="U87">
            <v>1.361324644</v>
          </cell>
          <cell r="V87">
            <v>4.375143073825595</v>
          </cell>
          <cell r="W87">
            <v>1.4099540930000001</v>
          </cell>
          <cell r="X87">
            <v>4.4716758006601172</v>
          </cell>
          <cell r="Y87">
            <v>1.4654548220000001</v>
          </cell>
          <cell r="Z87">
            <v>5.0213261908543405</v>
          </cell>
          <cell r="AA87">
            <v>1.7500840499999999</v>
          </cell>
          <cell r="AB87">
            <v>5.6626973495399531</v>
          </cell>
          <cell r="AC87">
            <v>1.999550994</v>
          </cell>
          <cell r="AD87">
            <v>6.0100459709503973</v>
          </cell>
          <cell r="AE87">
            <v>2.127438707</v>
          </cell>
          <cell r="AF87">
            <v>5.8220811652379556</v>
          </cell>
          <cell r="AG87">
            <v>2.1914858740000001</v>
          </cell>
        </row>
        <row r="88">
          <cell r="B88" t="str">
            <v>BLACKBURN RD CLAYTON</v>
          </cell>
          <cell r="C88">
            <v>19.3</v>
          </cell>
          <cell r="D88">
            <v>19.3</v>
          </cell>
          <cell r="E88">
            <v>27</v>
          </cell>
          <cell r="F88">
            <v>7.7170767481447866</v>
          </cell>
          <cell r="G88">
            <v>1.2442339389999999</v>
          </cell>
          <cell r="H88">
            <v>7.6285336468802161</v>
          </cell>
          <cell r="I88">
            <v>1.2390278560000001</v>
          </cell>
          <cell r="J88">
            <v>7.7508174607050329</v>
          </cell>
          <cell r="K88">
            <v>1.272248093</v>
          </cell>
          <cell r="L88">
            <v>7.8574698984995335</v>
          </cell>
          <cell r="M88">
            <v>1.315464033</v>
          </cell>
          <cell r="N88">
            <v>7.9889933852675377</v>
          </cell>
          <cell r="O88">
            <v>1.3712630299999999</v>
          </cell>
          <cell r="P88">
            <v>8.1564393226524246</v>
          </cell>
          <cell r="Q88">
            <v>1.443900432</v>
          </cell>
          <cell r="R88">
            <v>8.3310319780848729</v>
          </cell>
          <cell r="S88">
            <v>1.5273551599999999</v>
          </cell>
          <cell r="T88">
            <v>8.5328383110534816</v>
          </cell>
          <cell r="U88">
            <v>1.633325243</v>
          </cell>
          <cell r="V88">
            <v>8.7482235753422657</v>
          </cell>
          <cell r="W88">
            <v>1.753203289</v>
          </cell>
          <cell r="X88">
            <v>8.9898991521928338</v>
          </cell>
          <cell r="Y88">
            <v>1.894711582</v>
          </cell>
          <cell r="Z88">
            <v>10.086407549054236</v>
          </cell>
          <cell r="AA88">
            <v>2.6499819489999998</v>
          </cell>
          <cell r="AB88">
            <v>11.327524313882655</v>
          </cell>
          <cell r="AC88">
            <v>3.3155866089999999</v>
          </cell>
          <cell r="AD88">
            <v>11.861449167926065</v>
          </cell>
          <cell r="AE88">
            <v>3.687020687</v>
          </cell>
          <cell r="AF88">
            <v>12.040058909886017</v>
          </cell>
          <cell r="AG88">
            <v>3.8935084780000002</v>
          </cell>
        </row>
        <row r="89">
          <cell r="B89" t="str">
            <v>CLEVELEYS</v>
          </cell>
          <cell r="C89">
            <v>17.5</v>
          </cell>
          <cell r="D89">
            <v>15.8</v>
          </cell>
          <cell r="E89">
            <v>21</v>
          </cell>
          <cell r="F89">
            <v>12.407134620636356</v>
          </cell>
          <cell r="G89">
            <v>3.3008299710000002</v>
          </cell>
          <cell r="H89">
            <v>12.339111810223001</v>
          </cell>
          <cell r="I89">
            <v>3.2813668069999999</v>
          </cell>
          <cell r="J89">
            <v>12.531906029800497</v>
          </cell>
          <cell r="K89">
            <v>3.350658675</v>
          </cell>
          <cell r="L89">
            <v>12.759639200386724</v>
          </cell>
          <cell r="M89">
            <v>3.4335776170000001</v>
          </cell>
          <cell r="N89">
            <v>13.02814592610868</v>
          </cell>
          <cell r="O89">
            <v>3.5400570679999999</v>
          </cell>
          <cell r="P89">
            <v>13.379609074247554</v>
          </cell>
          <cell r="Q89">
            <v>3.680846007</v>
          </cell>
          <cell r="R89">
            <v>13.783556226067713</v>
          </cell>
          <cell r="S89">
            <v>3.8432733469999998</v>
          </cell>
          <cell r="T89">
            <v>14.217965299016733</v>
          </cell>
          <cell r="U89">
            <v>4.0479918680000004</v>
          </cell>
          <cell r="V89">
            <v>14.65935854527387</v>
          </cell>
          <cell r="W89">
            <v>4.2808911790000002</v>
          </cell>
          <cell r="X89">
            <v>15.197139721614823</v>
          </cell>
          <cell r="Y89">
            <v>4.5527931009999998</v>
          </cell>
          <cell r="Z89">
            <v>17.70626308425576</v>
          </cell>
          <cell r="AA89">
            <v>5.949527571</v>
          </cell>
          <cell r="AB89">
            <v>19.76121336977728</v>
          </cell>
          <cell r="AC89">
            <v>7.1827000380000001</v>
          </cell>
          <cell r="AD89">
            <v>20.483768659866612</v>
          </cell>
          <cell r="AE89">
            <v>7.8717450439999999</v>
          </cell>
          <cell r="AF89">
            <v>20.579470494940345</v>
          </cell>
          <cell r="AG89">
            <v>8.2705365180000001</v>
          </cell>
        </row>
        <row r="90">
          <cell r="B90" t="str">
            <v>CLIFTON JUNCTION</v>
          </cell>
          <cell r="C90">
            <v>17.5</v>
          </cell>
          <cell r="D90">
            <v>15.8</v>
          </cell>
          <cell r="E90">
            <v>21</v>
          </cell>
          <cell r="F90">
            <v>9.5127078827786598</v>
          </cell>
          <cell r="G90">
            <v>2.8311449450000001</v>
          </cell>
          <cell r="H90">
            <v>9.48915930168614</v>
          </cell>
          <cell r="I90">
            <v>2.7919560479999999</v>
          </cell>
          <cell r="J90">
            <v>9.7651804829023607</v>
          </cell>
          <cell r="K90">
            <v>2.8405742850000002</v>
          </cell>
          <cell r="L90">
            <v>9.9074643162460632</v>
          </cell>
          <cell r="M90">
            <v>2.8846832560000002</v>
          </cell>
          <cell r="N90">
            <v>10.038431433943417</v>
          </cell>
          <cell r="O90">
            <v>2.9358011199999998</v>
          </cell>
          <cell r="P90">
            <v>10.162489617474423</v>
          </cell>
          <cell r="Q90">
            <v>2.9966961479999998</v>
          </cell>
          <cell r="R90">
            <v>10.353946739193434</v>
          </cell>
          <cell r="S90">
            <v>3.0612762739999999</v>
          </cell>
          <cell r="T90">
            <v>10.507634685010649</v>
          </cell>
          <cell r="U90">
            <v>3.13790404</v>
          </cell>
          <cell r="V90">
            <v>10.642580811058776</v>
          </cell>
          <cell r="W90">
            <v>3.2221763939999999</v>
          </cell>
          <cell r="X90">
            <v>10.842661682969883</v>
          </cell>
          <cell r="Y90">
            <v>3.3162521069999999</v>
          </cell>
          <cell r="Z90">
            <v>11.973095437568395</v>
          </cell>
          <cell r="AA90">
            <v>3.8041045549999999</v>
          </cell>
          <cell r="AB90">
            <v>12.981781483021981</v>
          </cell>
          <cell r="AC90">
            <v>4.2251052920000003</v>
          </cell>
          <cell r="AD90">
            <v>13.625680649736244</v>
          </cell>
          <cell r="AE90">
            <v>4.4661884699999996</v>
          </cell>
          <cell r="AF90">
            <v>14.168258020630695</v>
          </cell>
          <cell r="AG90">
            <v>4.6104559390000004</v>
          </cell>
        </row>
        <row r="91">
          <cell r="B91" t="str">
            <v>CLOVER HILL</v>
          </cell>
          <cell r="C91">
            <v>19.399999999999999</v>
          </cell>
          <cell r="D91">
            <v>19.399999999999999</v>
          </cell>
          <cell r="E91">
            <v>27.5</v>
          </cell>
          <cell r="F91">
            <v>8.9441506705171996</v>
          </cell>
          <cell r="G91">
            <v>2.4002773940000002</v>
          </cell>
          <cell r="H91">
            <v>8.9118236001699369</v>
          </cell>
          <cell r="I91">
            <v>2.377131549</v>
          </cell>
          <cell r="J91">
            <v>9.0491794242334436</v>
          </cell>
          <cell r="K91">
            <v>2.4129400749999999</v>
          </cell>
          <cell r="L91">
            <v>9.1304383847128872</v>
          </cell>
          <cell r="M91">
            <v>2.4558985080000002</v>
          </cell>
          <cell r="N91">
            <v>9.2510376670361154</v>
          </cell>
          <cell r="O91">
            <v>2.5142375189999999</v>
          </cell>
          <cell r="P91">
            <v>9.3961705432301468</v>
          </cell>
          <cell r="Q91">
            <v>2.5889076370000002</v>
          </cell>
          <cell r="R91">
            <v>9.5603026884140476</v>
          </cell>
          <cell r="S91">
            <v>2.6764435639999999</v>
          </cell>
          <cell r="T91">
            <v>9.7345213063801737</v>
          </cell>
          <cell r="U91">
            <v>2.786750456</v>
          </cell>
          <cell r="V91">
            <v>9.9435005436142792</v>
          </cell>
          <cell r="W91">
            <v>2.912653476</v>
          </cell>
          <cell r="X91">
            <v>10.211041241870213</v>
          </cell>
          <cell r="Y91">
            <v>3.0586531739999998</v>
          </cell>
          <cell r="Z91">
            <v>11.489961582836861</v>
          </cell>
          <cell r="AA91">
            <v>3.8018082230000001</v>
          </cell>
          <cell r="AB91">
            <v>12.675461597952948</v>
          </cell>
          <cell r="AC91">
            <v>4.2580076079999998</v>
          </cell>
          <cell r="AD91">
            <v>13.114504931442154</v>
          </cell>
          <cell r="AE91">
            <v>4.4294320120000004</v>
          </cell>
          <cell r="AF91">
            <v>13.212753816998411</v>
          </cell>
          <cell r="AG91">
            <v>4.501452456</v>
          </cell>
        </row>
        <row r="92">
          <cell r="B92" t="str">
            <v>COG LANE</v>
          </cell>
          <cell r="C92">
            <v>27.1</v>
          </cell>
          <cell r="D92">
            <v>27.1</v>
          </cell>
          <cell r="E92">
            <v>37.5</v>
          </cell>
          <cell r="F92">
            <v>19.009964151121157</v>
          </cell>
          <cell r="G92">
            <v>6.0194361570000003</v>
          </cell>
          <cell r="H92">
            <v>18.845976417833811</v>
          </cell>
          <cell r="I92">
            <v>5.93936814</v>
          </cell>
          <cell r="J92">
            <v>19.065664583783324</v>
          </cell>
          <cell r="K92">
            <v>5.9957106830000004</v>
          </cell>
          <cell r="L92">
            <v>19.273798516878234</v>
          </cell>
          <cell r="M92">
            <v>6.0651371870000004</v>
          </cell>
          <cell r="N92">
            <v>19.473427000937527</v>
          </cell>
          <cell r="O92">
            <v>6.1644081780000004</v>
          </cell>
          <cell r="P92">
            <v>19.765948866186314</v>
          </cell>
          <cell r="Q92">
            <v>6.3128435349999998</v>
          </cell>
          <cell r="R92">
            <v>20.07514158445613</v>
          </cell>
          <cell r="S92">
            <v>6.4799544569999998</v>
          </cell>
          <cell r="T92">
            <v>20.442205246832859</v>
          </cell>
          <cell r="U92">
            <v>6.688594385</v>
          </cell>
          <cell r="V92">
            <v>20.886364321094476</v>
          </cell>
          <cell r="W92">
            <v>6.9305143200000003</v>
          </cell>
          <cell r="X92">
            <v>21.380371238717998</v>
          </cell>
          <cell r="Y92">
            <v>7.2222037830000003</v>
          </cell>
          <cell r="Z92">
            <v>23.685908173980639</v>
          </cell>
          <cell r="AA92">
            <v>8.5401930779999997</v>
          </cell>
          <cell r="AB92">
            <v>26.01855848525976</v>
          </cell>
          <cell r="AC92">
            <v>9.626166349</v>
          </cell>
          <cell r="AD92">
            <v>27.085509405669647</v>
          </cell>
          <cell r="AE92">
            <v>10.20523485</v>
          </cell>
          <cell r="AF92">
            <v>27.581749823943515</v>
          </cell>
          <cell r="AG92">
            <v>10.497307060000001</v>
          </cell>
        </row>
        <row r="93">
          <cell r="B93" t="str">
            <v>CONISTON</v>
          </cell>
          <cell r="C93">
            <v>1.7</v>
          </cell>
          <cell r="D93">
            <v>1.7</v>
          </cell>
          <cell r="E93">
            <v>4</v>
          </cell>
          <cell r="F93">
            <v>2.3319820001949227</v>
          </cell>
          <cell r="G93">
            <v>0.599492366</v>
          </cell>
          <cell r="H93">
            <v>2.2878815658710239</v>
          </cell>
          <cell r="I93">
            <v>0.62186439500000001</v>
          </cell>
          <cell r="J93">
            <v>2.3319377633255876</v>
          </cell>
          <cell r="K93">
            <v>0.65494327399999996</v>
          </cell>
          <cell r="L93">
            <v>2.3921149238996624</v>
          </cell>
          <cell r="M93">
            <v>0.69172540299999996</v>
          </cell>
          <cell r="N93">
            <v>2.4541470456409655</v>
          </cell>
          <cell r="O93">
            <v>0.71368065800000002</v>
          </cell>
          <cell r="P93">
            <v>2.5211063717103035</v>
          </cell>
          <cell r="Q93">
            <v>0.73711968000000005</v>
          </cell>
          <cell r="R93">
            <v>2.5649337432797426</v>
          </cell>
          <cell r="S93">
            <v>0.76226538200000005</v>
          </cell>
          <cell r="T93">
            <v>2.6424180171790388</v>
          </cell>
          <cell r="U93">
            <v>0.79184757299999997</v>
          </cell>
          <cell r="V93">
            <v>2.6858008087199736</v>
          </cell>
          <cell r="W93">
            <v>0.82122153600000003</v>
          </cell>
          <cell r="X93">
            <v>2.7480568800622875</v>
          </cell>
          <cell r="Y93">
            <v>0.850998857</v>
          </cell>
          <cell r="Z93">
            <v>3.1492106180978432</v>
          </cell>
          <cell r="AA93">
            <v>0.98569041099999999</v>
          </cell>
          <cell r="AB93">
            <v>3.9562792616052844</v>
          </cell>
          <cell r="AC93">
            <v>1.1018696910000001</v>
          </cell>
          <cell r="AD93">
            <v>4.4334906760224042</v>
          </cell>
          <cell r="AE93">
            <v>1.1545972179999999</v>
          </cell>
          <cell r="AF93">
            <v>4.7557493782007985</v>
          </cell>
          <cell r="AG93">
            <v>1.176176208</v>
          </cell>
        </row>
        <row r="94">
          <cell r="B94" t="str">
            <v>COPSE RD</v>
          </cell>
          <cell r="C94">
            <v>22.9</v>
          </cell>
          <cell r="D94">
            <v>20.5</v>
          </cell>
          <cell r="E94">
            <v>27.5</v>
          </cell>
          <cell r="F94">
            <v>15.2683733143224</v>
          </cell>
          <cell r="G94">
            <v>3.7466106419999998</v>
          </cell>
          <cell r="H94">
            <v>14.993935014029946</v>
          </cell>
          <cell r="I94">
            <v>3.7229439869999998</v>
          </cell>
          <cell r="J94">
            <v>15.325492826675903</v>
          </cell>
          <cell r="K94">
            <v>3.8062309710000002</v>
          </cell>
          <cell r="L94">
            <v>15.602418102453154</v>
          </cell>
          <cell r="M94">
            <v>3.8985994530000001</v>
          </cell>
          <cell r="N94">
            <v>15.839191053667577</v>
          </cell>
          <cell r="O94">
            <v>4.008782257</v>
          </cell>
          <cell r="P94">
            <v>16.132973340743455</v>
          </cell>
          <cell r="Q94">
            <v>4.1435564960000004</v>
          </cell>
          <cell r="R94">
            <v>16.526308180653579</v>
          </cell>
          <cell r="S94">
            <v>4.2947910760000001</v>
          </cell>
          <cell r="T94">
            <v>16.884812889382687</v>
          </cell>
          <cell r="U94">
            <v>4.4780554459999999</v>
          </cell>
          <cell r="V94">
            <v>17.159076171857294</v>
          </cell>
          <cell r="W94">
            <v>4.6806714439999997</v>
          </cell>
          <cell r="X94">
            <v>17.603817344480341</v>
          </cell>
          <cell r="Y94">
            <v>4.9118903439999997</v>
          </cell>
          <cell r="Z94">
            <v>19.836362830800581</v>
          </cell>
          <cell r="AA94">
            <v>6.0316657899999999</v>
          </cell>
          <cell r="AB94">
            <v>22.601536329722506</v>
          </cell>
          <cell r="AC94">
            <v>6.9901149279999997</v>
          </cell>
          <cell r="AD94">
            <v>24.166246291802999</v>
          </cell>
          <cell r="AE94">
            <v>7.5167091619999997</v>
          </cell>
          <cell r="AF94">
            <v>25.078721585951243</v>
          </cell>
          <cell r="AG94">
            <v>7.8133482799999996</v>
          </cell>
        </row>
        <row r="95">
          <cell r="B95" t="str">
            <v>COX GREEN</v>
          </cell>
          <cell r="C95">
            <v>16.7</v>
          </cell>
          <cell r="D95">
            <v>15.8</v>
          </cell>
          <cell r="E95">
            <v>21</v>
          </cell>
          <cell r="F95">
            <v>11.258511982723252</v>
          </cell>
          <cell r="G95">
            <v>2.5428389180000002</v>
          </cell>
          <cell r="H95">
            <v>11.199533274230163</v>
          </cell>
          <cell r="I95">
            <v>2.525246171</v>
          </cell>
          <cell r="J95">
            <v>11.378079302607256</v>
          </cell>
          <cell r="K95">
            <v>2.571788942</v>
          </cell>
          <cell r="L95">
            <v>11.563650853434428</v>
          </cell>
          <cell r="M95">
            <v>2.6306764149999999</v>
          </cell>
          <cell r="N95">
            <v>11.87144981961973</v>
          </cell>
          <cell r="O95">
            <v>2.7088350970000001</v>
          </cell>
          <cell r="P95">
            <v>12.08092566853402</v>
          </cell>
          <cell r="Q95">
            <v>2.8124438349999998</v>
          </cell>
          <cell r="R95">
            <v>12.35117106882034</v>
          </cell>
          <cell r="S95">
            <v>2.9325733459999999</v>
          </cell>
          <cell r="T95">
            <v>12.671968478703576</v>
          </cell>
          <cell r="U95">
            <v>3.0868267880000002</v>
          </cell>
          <cell r="V95">
            <v>13.026255299516802</v>
          </cell>
          <cell r="W95">
            <v>3.2639474289999999</v>
          </cell>
          <cell r="X95">
            <v>13.435727317843625</v>
          </cell>
          <cell r="Y95">
            <v>3.4718680220000002</v>
          </cell>
          <cell r="Z95">
            <v>15.368755012488842</v>
          </cell>
          <cell r="AA95">
            <v>4.1596606710000001</v>
          </cell>
          <cell r="AB95">
            <v>16.808361653927136</v>
          </cell>
          <cell r="AC95">
            <v>4.7247692749999999</v>
          </cell>
          <cell r="AD95">
            <v>17.124917055570123</v>
          </cell>
          <cell r="AE95">
            <v>5.0038359339999996</v>
          </cell>
          <cell r="AF95">
            <v>17.010633191691426</v>
          </cell>
          <cell r="AG95">
            <v>5.1626060750000002</v>
          </cell>
        </row>
        <row r="96">
          <cell r="B96" t="str">
            <v>CRAGGS ROW &amp; BUSHELL ST</v>
          </cell>
          <cell r="C96">
            <v>22.9</v>
          </cell>
          <cell r="D96">
            <v>20.5</v>
          </cell>
          <cell r="E96">
            <v>27</v>
          </cell>
          <cell r="F96">
            <v>16.487564201886443</v>
          </cell>
          <cell r="G96">
            <v>4.7310040669999998</v>
          </cell>
          <cell r="H96">
            <v>16.137664025960536</v>
          </cell>
          <cell r="I96">
            <v>4.6290129789999996</v>
          </cell>
          <cell r="J96">
            <v>16.266141395821037</v>
          </cell>
          <cell r="K96">
            <v>4.6716875350000002</v>
          </cell>
          <cell r="L96">
            <v>16.476131139109427</v>
          </cell>
          <cell r="M96">
            <v>4.7136329540000004</v>
          </cell>
          <cell r="N96">
            <v>16.639399321566707</v>
          </cell>
          <cell r="O96">
            <v>4.7680757150000002</v>
          </cell>
          <cell r="P96">
            <v>16.787392184864064</v>
          </cell>
          <cell r="Q96">
            <v>4.8399782509999998</v>
          </cell>
          <cell r="R96">
            <v>17.038794604695816</v>
          </cell>
          <cell r="S96">
            <v>4.9185485489999996</v>
          </cell>
          <cell r="T96">
            <v>17.283371189273538</v>
          </cell>
          <cell r="U96">
            <v>5.0157461139999997</v>
          </cell>
          <cell r="V96">
            <v>17.452342159369454</v>
          </cell>
          <cell r="W96">
            <v>5.1224509740000004</v>
          </cell>
          <cell r="X96">
            <v>17.781701757444463</v>
          </cell>
          <cell r="Y96">
            <v>5.2462439879999998</v>
          </cell>
          <cell r="Z96">
            <v>19.180583557408543</v>
          </cell>
          <cell r="AA96">
            <v>5.8483249839999996</v>
          </cell>
          <cell r="AB96">
            <v>21.291807991335265</v>
          </cell>
          <cell r="AC96">
            <v>6.3557770189999996</v>
          </cell>
          <cell r="AD96">
            <v>22.585230209750193</v>
          </cell>
          <cell r="AE96">
            <v>6.601831228</v>
          </cell>
          <cell r="AF96">
            <v>23.291890063175572</v>
          </cell>
          <cell r="AG96">
            <v>6.7049315519999997</v>
          </cell>
        </row>
        <row r="97">
          <cell r="B97" t="str">
            <v>CROWN LANE</v>
          </cell>
          <cell r="C97">
            <v>20.6</v>
          </cell>
          <cell r="D97">
            <v>20.5</v>
          </cell>
          <cell r="E97">
            <v>27.5</v>
          </cell>
          <cell r="F97">
            <v>18.675645276903658</v>
          </cell>
          <cell r="G97">
            <v>5.0284077500000004</v>
          </cell>
          <cell r="H97">
            <v>18.583670055164227</v>
          </cell>
          <cell r="I97">
            <v>4.9871872330000002</v>
          </cell>
          <cell r="J97">
            <v>18.977436038584607</v>
          </cell>
          <cell r="K97">
            <v>5.0879317520000003</v>
          </cell>
          <cell r="L97">
            <v>19.26529198075233</v>
          </cell>
          <cell r="M97">
            <v>5.2008773789999996</v>
          </cell>
          <cell r="N97">
            <v>19.826088194753037</v>
          </cell>
          <cell r="O97">
            <v>5.3409849080000003</v>
          </cell>
          <cell r="P97">
            <v>19.768610638728219</v>
          </cell>
          <cell r="Q97">
            <v>5.5149943410000004</v>
          </cell>
          <cell r="R97">
            <v>20.178628452406628</v>
          </cell>
          <cell r="S97">
            <v>5.7118658450000002</v>
          </cell>
          <cell r="T97">
            <v>20.651430404814104</v>
          </cell>
          <cell r="U97">
            <v>5.9566828510000001</v>
          </cell>
          <cell r="V97">
            <v>21.259936452561845</v>
          </cell>
          <cell r="W97">
            <v>6.231997529</v>
          </cell>
          <cell r="X97">
            <v>21.820112312236326</v>
          </cell>
          <cell r="Y97">
            <v>6.542702115</v>
          </cell>
          <cell r="Z97">
            <v>24.482717838911416</v>
          </cell>
          <cell r="AA97">
            <v>8.1291469749999994</v>
          </cell>
          <cell r="AB97">
            <v>26.83292629441479</v>
          </cell>
          <cell r="AC97">
            <v>9.5226095999999991</v>
          </cell>
          <cell r="AD97">
            <v>28.04723768061077</v>
          </cell>
          <cell r="AE97">
            <v>10.3127944</v>
          </cell>
          <cell r="AF97">
            <v>28.538211208635662</v>
          </cell>
          <cell r="AG97">
            <v>10.758426569999999</v>
          </cell>
        </row>
        <row r="98">
          <cell r="B98" t="str">
            <v>CULCHETH</v>
          </cell>
          <cell r="C98">
            <v>12</v>
          </cell>
          <cell r="D98">
            <v>12</v>
          </cell>
          <cell r="E98">
            <v>18</v>
          </cell>
          <cell r="F98">
            <v>8.6447041499071364</v>
          </cell>
          <cell r="G98">
            <v>2.6713383799999999</v>
          </cell>
          <cell r="H98">
            <v>8.618942827001236</v>
          </cell>
          <cell r="I98">
            <v>2.6372513130000002</v>
          </cell>
          <cell r="J98">
            <v>8.6793692130913751</v>
          </cell>
          <cell r="K98">
            <v>2.6826154400000002</v>
          </cell>
          <cell r="L98">
            <v>8.8090332982283979</v>
          </cell>
          <cell r="M98">
            <v>2.7295969339999999</v>
          </cell>
          <cell r="N98">
            <v>8.9979501078267443</v>
          </cell>
          <cell r="O98">
            <v>2.7878198360000002</v>
          </cell>
          <cell r="P98">
            <v>9.1271956176863061</v>
          </cell>
          <cell r="Q98">
            <v>2.8610947950000001</v>
          </cell>
          <cell r="R98">
            <v>9.2880467968042719</v>
          </cell>
          <cell r="S98">
            <v>2.9424785149999999</v>
          </cell>
          <cell r="T98">
            <v>9.5109942269628984</v>
          </cell>
          <cell r="U98">
            <v>3.0430919470000002</v>
          </cell>
          <cell r="V98">
            <v>9.7049391101130364</v>
          </cell>
          <cell r="W98">
            <v>3.1554176940000001</v>
          </cell>
          <cell r="X98">
            <v>9.9632510280187656</v>
          </cell>
          <cell r="Y98">
            <v>3.285080776</v>
          </cell>
          <cell r="Z98">
            <v>11.093949307000797</v>
          </cell>
          <cell r="AA98">
            <v>3.953653214</v>
          </cell>
          <cell r="AB98">
            <v>12.066554078805488</v>
          </cell>
          <cell r="AC98">
            <v>4.5409611749999996</v>
          </cell>
          <cell r="AD98">
            <v>12.45751452115522</v>
          </cell>
          <cell r="AE98">
            <v>4.8736162350000001</v>
          </cell>
          <cell r="AF98">
            <v>12.57058460374968</v>
          </cell>
          <cell r="AG98">
            <v>5.0625859139999996</v>
          </cell>
        </row>
        <row r="99">
          <cell r="B99" t="str">
            <v>CUTACRE</v>
          </cell>
          <cell r="C99">
            <v>23</v>
          </cell>
          <cell r="D99">
            <v>20.5</v>
          </cell>
          <cell r="E99">
            <v>27</v>
          </cell>
          <cell r="F99">
            <v>3.218978213975126</v>
          </cell>
          <cell r="G99">
            <v>1.0160676909999999</v>
          </cell>
          <cell r="H99">
            <v>3.8152729036775881</v>
          </cell>
          <cell r="I99">
            <v>0.98473450299999998</v>
          </cell>
          <cell r="J99">
            <v>4.5651089248454912</v>
          </cell>
          <cell r="K99">
            <v>0.997916048</v>
          </cell>
          <cell r="L99">
            <v>4.5845363430952979</v>
          </cell>
          <cell r="M99">
            <v>1.0065084989999999</v>
          </cell>
          <cell r="N99">
            <v>4.602749046914564</v>
          </cell>
          <cell r="O99">
            <v>1.014493796</v>
          </cell>
          <cell r="P99">
            <v>4.6366082348572109</v>
          </cell>
          <cell r="Q99">
            <v>1.021672326</v>
          </cell>
          <cell r="R99">
            <v>4.6519071153990295</v>
          </cell>
          <cell r="S99">
            <v>1.027951507</v>
          </cell>
          <cell r="T99">
            <v>4.6508038727860495</v>
          </cell>
          <cell r="U99">
            <v>1.032605046</v>
          </cell>
          <cell r="V99">
            <v>4.668019016986575</v>
          </cell>
          <cell r="W99">
            <v>1.035572224</v>
          </cell>
          <cell r="X99">
            <v>4.6810033475078097</v>
          </cell>
          <cell r="Y99">
            <v>1.0378282059999999</v>
          </cell>
          <cell r="Z99">
            <v>4.663803889012101</v>
          </cell>
          <cell r="AA99">
            <v>1.0413623000000001</v>
          </cell>
          <cell r="AB99">
            <v>4.6609747786379421</v>
          </cell>
          <cell r="AC99">
            <v>1.0400805930000001</v>
          </cell>
          <cell r="AD99">
            <v>4.6288375258801748</v>
          </cell>
          <cell r="AE99">
            <v>1.0312164610000001</v>
          </cell>
          <cell r="AF99">
            <v>4.5943616964346203</v>
          </cell>
          <cell r="AG99">
            <v>1.0163639790000001</v>
          </cell>
        </row>
        <row r="100">
          <cell r="B100" t="str">
            <v>ASKAM &amp; DALTON</v>
          </cell>
          <cell r="C100">
            <v>20</v>
          </cell>
          <cell r="D100">
            <v>20</v>
          </cell>
          <cell r="E100">
            <v>27.5</v>
          </cell>
          <cell r="F100">
            <v>16.530938592545809</v>
          </cell>
          <cell r="G100">
            <v>4.5740048150000003</v>
          </cell>
          <cell r="H100">
            <v>16.303443353745593</v>
          </cell>
          <cell r="I100">
            <v>4.5344632169999999</v>
          </cell>
          <cell r="J100">
            <v>16.591151550771798</v>
          </cell>
          <cell r="K100">
            <v>4.5708230480000003</v>
          </cell>
          <cell r="L100">
            <v>16.706133479649704</v>
          </cell>
          <cell r="M100">
            <v>4.6265364409999998</v>
          </cell>
          <cell r="N100">
            <v>16.847294798525596</v>
          </cell>
          <cell r="O100">
            <v>4.7137581070000003</v>
          </cell>
          <cell r="P100">
            <v>17.190974928157292</v>
          </cell>
          <cell r="Q100">
            <v>4.8379040069999997</v>
          </cell>
          <cell r="R100">
            <v>17.443327645832632</v>
          </cell>
          <cell r="S100">
            <v>4.985147241</v>
          </cell>
          <cell r="T100">
            <v>17.797903681954455</v>
          </cell>
          <cell r="U100">
            <v>5.1750213059999997</v>
          </cell>
          <cell r="V100">
            <v>18.058053551363813</v>
          </cell>
          <cell r="W100">
            <v>5.395465658</v>
          </cell>
          <cell r="X100">
            <v>18.523241114641284</v>
          </cell>
          <cell r="Y100">
            <v>5.6740350490000004</v>
          </cell>
          <cell r="Z100">
            <v>21.087858659160947</v>
          </cell>
          <cell r="AA100">
            <v>7.3855515059999997</v>
          </cell>
          <cell r="AB100">
            <v>24.587166911777604</v>
          </cell>
          <cell r="AC100">
            <v>8.743562592</v>
          </cell>
          <cell r="AD100">
            <v>26.023830398562851</v>
          </cell>
          <cell r="AE100">
            <v>9.3374817889999999</v>
          </cell>
          <cell r="AF100">
            <v>26.453783038368165</v>
          </cell>
          <cell r="AG100">
            <v>9.6149428879999999</v>
          </cell>
        </row>
        <row r="101">
          <cell r="B101" t="str">
            <v>DEANSGATE</v>
          </cell>
          <cell r="C101">
            <v>20.2</v>
          </cell>
          <cell r="D101">
            <v>20.2</v>
          </cell>
          <cell r="E101">
            <v>27.5</v>
          </cell>
          <cell r="F101">
            <v>14.694107736754724</v>
          </cell>
          <cell r="G101">
            <v>2.969836624</v>
          </cell>
          <cell r="H101">
            <v>14.640536651834273</v>
          </cell>
          <cell r="I101">
            <v>2.8982498529999998</v>
          </cell>
          <cell r="J101">
            <v>15.194089897989922</v>
          </cell>
          <cell r="K101">
            <v>2.9607729759999999</v>
          </cell>
          <cell r="L101">
            <v>15.508952579736205</v>
          </cell>
          <cell r="M101">
            <v>3.0104641820000002</v>
          </cell>
          <cell r="N101">
            <v>15.717923001436136</v>
          </cell>
          <cell r="O101">
            <v>3.0590849979999999</v>
          </cell>
          <cell r="P101">
            <v>15.993898905168701</v>
          </cell>
          <cell r="Q101">
            <v>3.1071741049999999</v>
          </cell>
          <cell r="R101">
            <v>16.209245651478305</v>
          </cell>
          <cell r="S101">
            <v>3.1527984359999999</v>
          </cell>
          <cell r="T101">
            <v>16.509392565174743</v>
          </cell>
          <cell r="U101">
            <v>3.196674163</v>
          </cell>
          <cell r="V101">
            <v>16.670114935181445</v>
          </cell>
          <cell r="W101">
            <v>3.2374167869999999</v>
          </cell>
          <cell r="X101">
            <v>16.86840085556107</v>
          </cell>
          <cell r="Y101">
            <v>3.2756465399999999</v>
          </cell>
          <cell r="Z101">
            <v>17.664132432798446</v>
          </cell>
          <cell r="AA101">
            <v>3.3915330130000001</v>
          </cell>
          <cell r="AB101">
            <v>18.765312716375995</v>
          </cell>
          <cell r="AC101">
            <v>3.4535398929999999</v>
          </cell>
          <cell r="AD101">
            <v>19.608005050449158</v>
          </cell>
          <cell r="AE101">
            <v>3.4826494110000001</v>
          </cell>
          <cell r="AF101">
            <v>20.270503702478059</v>
          </cell>
          <cell r="AG101">
            <v>3.485627816</v>
          </cell>
        </row>
        <row r="102">
          <cell r="B102" t="str">
            <v>DENTON EAST</v>
          </cell>
          <cell r="C102">
            <v>17.5</v>
          </cell>
          <cell r="D102">
            <v>15.8</v>
          </cell>
          <cell r="E102">
            <v>21</v>
          </cell>
          <cell r="F102">
            <v>12.135000900081451</v>
          </cell>
          <cell r="G102">
            <v>3.1620656660000002</v>
          </cell>
          <cell r="H102">
            <v>12.103463452819344</v>
          </cell>
          <cell r="I102">
            <v>3.140618377</v>
          </cell>
          <cell r="J102">
            <v>12.366819914822409</v>
          </cell>
          <cell r="K102">
            <v>3.2044409580000002</v>
          </cell>
          <cell r="L102">
            <v>12.587984556254808</v>
          </cell>
          <cell r="M102">
            <v>3.279660727</v>
          </cell>
          <cell r="N102">
            <v>12.811506335543086</v>
          </cell>
          <cell r="O102">
            <v>3.3768194939999998</v>
          </cell>
          <cell r="P102">
            <v>13.072501786345242</v>
          </cell>
          <cell r="Q102">
            <v>3.5002306070000002</v>
          </cell>
          <cell r="R102">
            <v>13.423673211393552</v>
          </cell>
          <cell r="S102">
            <v>3.642579097</v>
          </cell>
          <cell r="T102">
            <v>13.800500268352527</v>
          </cell>
          <cell r="U102">
            <v>3.8209505539999999</v>
          </cell>
          <cell r="V102">
            <v>14.159641810690848</v>
          </cell>
          <cell r="W102">
            <v>4.0242135719999998</v>
          </cell>
          <cell r="X102">
            <v>14.638869811498212</v>
          </cell>
          <cell r="Y102">
            <v>4.2587973039999998</v>
          </cell>
          <cell r="Z102">
            <v>16.846721360436916</v>
          </cell>
          <cell r="AA102">
            <v>5.4656656730000002</v>
          </cell>
          <cell r="AB102">
            <v>18.878262694893053</v>
          </cell>
          <cell r="AC102">
            <v>6.5346696250000003</v>
          </cell>
          <cell r="AD102">
            <v>19.766127530897826</v>
          </cell>
          <cell r="AE102">
            <v>7.1523950080000001</v>
          </cell>
          <cell r="AF102">
            <v>20.066226985356799</v>
          </cell>
          <cell r="AG102">
            <v>7.5140606820000002</v>
          </cell>
        </row>
        <row r="103">
          <cell r="B103" t="str">
            <v>DENTON WEST</v>
          </cell>
          <cell r="C103">
            <v>22.9</v>
          </cell>
          <cell r="D103">
            <v>20.5</v>
          </cell>
          <cell r="E103">
            <v>27.5</v>
          </cell>
          <cell r="F103">
            <v>13.256727721579411</v>
          </cell>
          <cell r="G103">
            <v>3.991738835</v>
          </cell>
          <cell r="H103">
            <v>13.112107959886782</v>
          </cell>
          <cell r="I103">
            <v>3.944415099</v>
          </cell>
          <cell r="J103">
            <v>13.356699563284813</v>
          </cell>
          <cell r="K103">
            <v>4.0097867000000003</v>
          </cell>
          <cell r="L103">
            <v>13.565522733667397</v>
          </cell>
          <cell r="M103">
            <v>4.0803359529999996</v>
          </cell>
          <cell r="N103">
            <v>13.76448207354168</v>
          </cell>
          <cell r="O103">
            <v>4.1684695090000004</v>
          </cell>
          <cell r="P103">
            <v>14.045256120070206</v>
          </cell>
          <cell r="Q103">
            <v>4.277150228</v>
          </cell>
          <cell r="R103">
            <v>14.367325236894791</v>
          </cell>
          <cell r="S103">
            <v>4.3990266370000004</v>
          </cell>
          <cell r="T103">
            <v>14.712884289485293</v>
          </cell>
          <cell r="U103">
            <v>4.5466364490000002</v>
          </cell>
          <cell r="V103">
            <v>15.07062605030781</v>
          </cell>
          <cell r="W103">
            <v>4.711894794</v>
          </cell>
          <cell r="X103">
            <v>15.50298906634168</v>
          </cell>
          <cell r="Y103">
            <v>4.8994005659999997</v>
          </cell>
          <cell r="Z103">
            <v>17.571193287063863</v>
          </cell>
          <cell r="AA103">
            <v>5.8641012730000002</v>
          </cell>
          <cell r="AB103">
            <v>19.366953982578323</v>
          </cell>
          <cell r="AC103">
            <v>6.7051619259999997</v>
          </cell>
          <cell r="AD103">
            <v>20.225879195408929</v>
          </cell>
          <cell r="AE103">
            <v>7.1839108310000004</v>
          </cell>
          <cell r="AF103">
            <v>20.602240849615683</v>
          </cell>
          <cell r="AG103">
            <v>7.469565717</v>
          </cell>
        </row>
        <row r="104">
          <cell r="B104" t="str">
            <v>DICKINSON ST</v>
          </cell>
          <cell r="C104">
            <v>31.5</v>
          </cell>
          <cell r="D104">
            <v>31.5</v>
          </cell>
          <cell r="E104">
            <v>31.5</v>
          </cell>
          <cell r="F104">
            <v>26.335637360026588</v>
          </cell>
          <cell r="G104">
            <v>7.2984497199999998</v>
          </cell>
          <cell r="H104">
            <v>26.062663788980601</v>
          </cell>
          <cell r="I104">
            <v>7.1332134099999998</v>
          </cell>
          <cell r="J104">
            <v>27.114393169181724</v>
          </cell>
          <cell r="K104">
            <v>7.2664270259999997</v>
          </cell>
          <cell r="L104">
            <v>27.591320621864579</v>
          </cell>
          <cell r="M104">
            <v>7.3720730520000002</v>
          </cell>
          <cell r="N104">
            <v>28.12102523351578</v>
          </cell>
          <cell r="O104">
            <v>7.4757563820000001</v>
          </cell>
          <cell r="P104">
            <v>28.661530027601614</v>
          </cell>
          <cell r="Q104">
            <v>7.5789364490000004</v>
          </cell>
          <cell r="R104">
            <v>29.213484786708054</v>
          </cell>
          <cell r="S104">
            <v>7.6761683449999998</v>
          </cell>
          <cell r="T104">
            <v>29.706910780756864</v>
          </cell>
          <cell r="U104">
            <v>7.7699666650000001</v>
          </cell>
          <cell r="V104">
            <v>30.132810007555122</v>
          </cell>
          <cell r="W104">
            <v>7.8556560429999998</v>
          </cell>
          <cell r="X104">
            <v>30.568385077771556</v>
          </cell>
          <cell r="Y104">
            <v>7.9356881320000001</v>
          </cell>
          <cell r="Z104">
            <v>32.679251836773261</v>
          </cell>
          <cell r="AA104">
            <v>8.2634783770000002</v>
          </cell>
          <cell r="AB104">
            <v>35.334442232398075</v>
          </cell>
          <cell r="AC104">
            <v>8.4822844340000003</v>
          </cell>
          <cell r="AD104">
            <v>37.030025947302363</v>
          </cell>
          <cell r="AE104">
            <v>8.5715834389999994</v>
          </cell>
          <cell r="AF104">
            <v>38.275764689991732</v>
          </cell>
          <cell r="AG104">
            <v>8.5956026879999996</v>
          </cell>
        </row>
        <row r="105">
          <cell r="B105" t="str">
            <v>DIDSBURY</v>
          </cell>
          <cell r="C105">
            <v>22.9</v>
          </cell>
          <cell r="D105">
            <v>20.5</v>
          </cell>
          <cell r="E105">
            <v>27.5</v>
          </cell>
          <cell r="F105">
            <v>14.784669036495641</v>
          </cell>
          <cell r="G105">
            <v>4.4026563039999997</v>
          </cell>
          <cell r="H105">
            <v>14.701303935683738</v>
          </cell>
          <cell r="I105">
            <v>4.376851899</v>
          </cell>
          <cell r="J105">
            <v>15.000176683261552</v>
          </cell>
          <cell r="K105">
            <v>4.4747799739999996</v>
          </cell>
          <cell r="L105">
            <v>15.33536119680671</v>
          </cell>
          <cell r="M105">
            <v>4.5857749459999999</v>
          </cell>
          <cell r="N105">
            <v>15.670768436663922</v>
          </cell>
          <cell r="O105">
            <v>4.7215995409999998</v>
          </cell>
          <cell r="P105">
            <v>16.134684436394423</v>
          </cell>
          <cell r="Q105">
            <v>4.8907397350000004</v>
          </cell>
          <cell r="R105">
            <v>16.591212982115671</v>
          </cell>
          <cell r="S105">
            <v>5.0797956849999997</v>
          </cell>
          <cell r="T105">
            <v>17.181710744255938</v>
          </cell>
          <cell r="U105">
            <v>5.3109557980000002</v>
          </cell>
          <cell r="V105">
            <v>17.720938840436659</v>
          </cell>
          <cell r="W105">
            <v>5.5683229120000002</v>
          </cell>
          <cell r="X105">
            <v>18.302463761582409</v>
          </cell>
          <cell r="Y105">
            <v>5.8600584280000003</v>
          </cell>
          <cell r="Z105">
            <v>21.230813325085009</v>
          </cell>
          <cell r="AA105">
            <v>7.3631258769999999</v>
          </cell>
          <cell r="AB105">
            <v>23.843052558005226</v>
          </cell>
          <cell r="AC105">
            <v>8.6635988370000003</v>
          </cell>
          <cell r="AD105">
            <v>25.072835546905722</v>
          </cell>
          <cell r="AE105">
            <v>9.3928748669999997</v>
          </cell>
          <cell r="AF105">
            <v>25.784221093925758</v>
          </cell>
          <cell r="AG105">
            <v>9.8321421470000008</v>
          </cell>
        </row>
        <row r="106">
          <cell r="B106" t="str">
            <v>DODGSON RD</v>
          </cell>
          <cell r="C106">
            <v>22.9</v>
          </cell>
          <cell r="D106">
            <v>20.5</v>
          </cell>
          <cell r="E106">
            <v>27</v>
          </cell>
          <cell r="F106">
            <v>7.3027834671126817</v>
          </cell>
          <cell r="G106">
            <v>2.5912708179999999</v>
          </cell>
          <cell r="H106">
            <v>7.260107603715702</v>
          </cell>
          <cell r="I106">
            <v>2.543638058</v>
          </cell>
          <cell r="J106">
            <v>7.2596221755919297</v>
          </cell>
          <cell r="K106">
            <v>2.5657960119999998</v>
          </cell>
          <cell r="L106">
            <v>7.3137266089723587</v>
          </cell>
          <cell r="M106">
            <v>2.5910796989999998</v>
          </cell>
          <cell r="N106">
            <v>7.4583024076876105</v>
          </cell>
          <cell r="O106">
            <v>2.6268039700000001</v>
          </cell>
          <cell r="P106">
            <v>7.5586947209399069</v>
          </cell>
          <cell r="Q106">
            <v>2.6760048250000001</v>
          </cell>
          <cell r="R106">
            <v>7.6675241316640808</v>
          </cell>
          <cell r="S106">
            <v>2.731658447</v>
          </cell>
          <cell r="T106">
            <v>7.8144880784623609</v>
          </cell>
          <cell r="U106">
            <v>2.8019279680000002</v>
          </cell>
          <cell r="V106">
            <v>7.9461924004262272</v>
          </cell>
          <cell r="W106">
            <v>2.8811383199999998</v>
          </cell>
          <cell r="X106">
            <v>8.1622952872714851</v>
          </cell>
          <cell r="Y106">
            <v>2.9738717330000002</v>
          </cell>
          <cell r="Z106">
            <v>9.0876056600517074</v>
          </cell>
          <cell r="AA106">
            <v>3.4247234569999998</v>
          </cell>
          <cell r="AB106">
            <v>10.084584342441932</v>
          </cell>
          <cell r="AC106">
            <v>3.8039374910000001</v>
          </cell>
          <cell r="AD106">
            <v>10.701485422449743</v>
          </cell>
          <cell r="AE106">
            <v>4.0077124270000004</v>
          </cell>
          <cell r="AF106">
            <v>11.029262462789102</v>
          </cell>
          <cell r="AG106">
            <v>4.1117368409999999</v>
          </cell>
        </row>
        <row r="107">
          <cell r="B107" t="str">
            <v>DOUGLAS ST</v>
          </cell>
          <cell r="C107">
            <v>20.8</v>
          </cell>
          <cell r="D107">
            <v>20.5</v>
          </cell>
          <cell r="E107">
            <v>27.5</v>
          </cell>
          <cell r="F107">
            <v>11.8174224798236</v>
          </cell>
          <cell r="G107">
            <v>4.1531481760000002</v>
          </cell>
          <cell r="H107">
            <v>11.566916799492617</v>
          </cell>
          <cell r="I107">
            <v>4.0604409520000004</v>
          </cell>
          <cell r="J107">
            <v>11.816274312886181</v>
          </cell>
          <cell r="K107">
            <v>4.1071433300000004</v>
          </cell>
          <cell r="L107">
            <v>11.985293271843885</v>
          </cell>
          <cell r="M107">
            <v>4.1516472269999998</v>
          </cell>
          <cell r="N107">
            <v>12.146231773448687</v>
          </cell>
          <cell r="O107">
            <v>4.2043079350000001</v>
          </cell>
          <cell r="P107">
            <v>12.31466524896684</v>
          </cell>
          <cell r="Q107">
            <v>4.2702401310000004</v>
          </cell>
          <cell r="R107">
            <v>12.59119805687002</v>
          </cell>
          <cell r="S107">
            <v>4.3391882260000001</v>
          </cell>
          <cell r="T107">
            <v>12.834764665473864</v>
          </cell>
          <cell r="U107">
            <v>4.4140926020000002</v>
          </cell>
          <cell r="V107">
            <v>12.976581213576795</v>
          </cell>
          <cell r="W107">
            <v>4.4907754710000001</v>
          </cell>
          <cell r="X107">
            <v>13.276248932604142</v>
          </cell>
          <cell r="Y107">
            <v>4.5733331970000002</v>
          </cell>
          <cell r="Z107">
            <v>14.579922119668083</v>
          </cell>
          <cell r="AA107">
            <v>4.975530344</v>
          </cell>
          <cell r="AB107">
            <v>16.1236359973927</v>
          </cell>
          <cell r="AC107">
            <v>5.297497109</v>
          </cell>
          <cell r="AD107">
            <v>17.081087203257919</v>
          </cell>
          <cell r="AE107">
            <v>5.4356506910000002</v>
          </cell>
          <cell r="AF107">
            <v>17.551580253330599</v>
          </cell>
          <cell r="AG107">
            <v>5.4738392100000004</v>
          </cell>
        </row>
        <row r="108">
          <cell r="B108" t="str">
            <v>DROYLSDEN EAST</v>
          </cell>
          <cell r="C108">
            <v>19.600000000000001</v>
          </cell>
          <cell r="D108">
            <v>19.600000000000001</v>
          </cell>
          <cell r="E108">
            <v>27.5</v>
          </cell>
          <cell r="F108">
            <v>14.403306888644041</v>
          </cell>
          <cell r="G108">
            <v>3.7294929469999998</v>
          </cell>
          <cell r="H108">
            <v>14.831479471868237</v>
          </cell>
          <cell r="I108">
            <v>3.7036027580000002</v>
          </cell>
          <cell r="J108">
            <v>15.643598162734575</v>
          </cell>
          <cell r="K108">
            <v>3.7743620959999999</v>
          </cell>
          <cell r="L108">
            <v>15.907043544124964</v>
          </cell>
          <cell r="M108">
            <v>3.8591999019999998</v>
          </cell>
          <cell r="N108">
            <v>16.157533223476602</v>
          </cell>
          <cell r="O108">
            <v>3.9698176030000001</v>
          </cell>
          <cell r="P108">
            <v>16.456543457851232</v>
          </cell>
          <cell r="Q108">
            <v>4.111944415</v>
          </cell>
          <cell r="R108">
            <v>16.853555439420994</v>
          </cell>
          <cell r="S108">
            <v>4.2762251769999997</v>
          </cell>
          <cell r="T108">
            <v>17.273935211301009</v>
          </cell>
          <cell r="U108">
            <v>4.4833081789999998</v>
          </cell>
          <cell r="V108">
            <v>17.64995980136576</v>
          </cell>
          <cell r="W108">
            <v>4.7195458160000001</v>
          </cell>
          <cell r="X108">
            <v>18.172519578591597</v>
          </cell>
          <cell r="Y108">
            <v>4.9928569009999997</v>
          </cell>
          <cell r="Z108">
            <v>20.575624572753384</v>
          </cell>
          <cell r="AA108">
            <v>6.4254316349999998</v>
          </cell>
          <cell r="AB108">
            <v>22.672845573589633</v>
          </cell>
          <cell r="AC108">
            <v>7.5371215229999997</v>
          </cell>
          <cell r="AD108">
            <v>23.479567735670372</v>
          </cell>
          <cell r="AE108">
            <v>8.0403222410000001</v>
          </cell>
          <cell r="AF108">
            <v>23.653597018052913</v>
          </cell>
          <cell r="AG108">
            <v>8.3617798840000006</v>
          </cell>
        </row>
        <row r="109">
          <cell r="B109" t="str">
            <v>DUKINFIELD</v>
          </cell>
          <cell r="C109">
            <v>22.9</v>
          </cell>
          <cell r="D109">
            <v>20.5</v>
          </cell>
          <cell r="E109">
            <v>27.5</v>
          </cell>
          <cell r="F109">
            <v>11.916773821301073</v>
          </cell>
          <cell r="G109">
            <v>1.6504398810000001</v>
          </cell>
          <cell r="H109">
            <v>11.698804716774971</v>
          </cell>
          <cell r="I109">
            <v>1.6287018019999999</v>
          </cell>
          <cell r="J109">
            <v>11.818425947207876</v>
          </cell>
          <cell r="K109">
            <v>1.6533529739999999</v>
          </cell>
          <cell r="L109">
            <v>11.915842399320018</v>
          </cell>
          <cell r="M109">
            <v>1.680444477</v>
          </cell>
          <cell r="N109">
            <v>12.05295882863353</v>
          </cell>
          <cell r="O109">
            <v>1.7153755660000001</v>
          </cell>
          <cell r="P109">
            <v>12.110993082619391</v>
          </cell>
          <cell r="Q109">
            <v>1.75915423</v>
          </cell>
          <cell r="R109">
            <v>12.184687987852378</v>
          </cell>
          <cell r="S109">
            <v>1.8093697369999999</v>
          </cell>
          <cell r="T109">
            <v>12.320041784735938</v>
          </cell>
          <cell r="U109">
            <v>1.871612265</v>
          </cell>
          <cell r="V109">
            <v>12.393129126118717</v>
          </cell>
          <cell r="W109">
            <v>1.942355928</v>
          </cell>
          <cell r="X109">
            <v>12.5183443713599</v>
          </cell>
          <cell r="Y109">
            <v>2.0235073830000001</v>
          </cell>
          <cell r="Z109">
            <v>12.990317958746171</v>
          </cell>
          <cell r="AA109">
            <v>2.4456758449999998</v>
          </cell>
          <cell r="AB109">
            <v>13.642106692121983</v>
          </cell>
          <cell r="AC109">
            <v>2.8194232810000002</v>
          </cell>
          <cell r="AD109">
            <v>14.022348269495328</v>
          </cell>
          <cell r="AE109">
            <v>3.0335104570000002</v>
          </cell>
          <cell r="AF109">
            <v>14.325157567202769</v>
          </cell>
          <cell r="AG109">
            <v>3.1578832559999999</v>
          </cell>
        </row>
        <row r="110">
          <cell r="B110" t="str">
            <v>DUMERS LANE</v>
          </cell>
          <cell r="C110">
            <v>22.9</v>
          </cell>
          <cell r="D110">
            <v>20.5</v>
          </cell>
          <cell r="E110">
            <v>27</v>
          </cell>
          <cell r="F110">
            <v>11.137274924565537</v>
          </cell>
          <cell r="G110">
            <v>3.8998879319999999</v>
          </cell>
          <cell r="H110">
            <v>11.289055095773241</v>
          </cell>
          <cell r="I110">
            <v>3.8223599369999999</v>
          </cell>
          <cell r="J110">
            <v>11.797532567904517</v>
          </cell>
          <cell r="K110">
            <v>3.8718130479999999</v>
          </cell>
          <cell r="L110">
            <v>11.957207529957037</v>
          </cell>
          <cell r="M110">
            <v>3.918298386</v>
          </cell>
          <cell r="N110">
            <v>12.156430716825675</v>
          </cell>
          <cell r="O110">
            <v>3.9729740979999999</v>
          </cell>
          <cell r="P110">
            <v>12.31971069601749</v>
          </cell>
          <cell r="Q110">
            <v>4.0403575480000002</v>
          </cell>
          <cell r="R110">
            <v>12.354792297557815</v>
          </cell>
          <cell r="S110">
            <v>4.1124901029999998</v>
          </cell>
          <cell r="T110">
            <v>12.493238800683597</v>
          </cell>
          <cell r="U110">
            <v>4.1972877869999996</v>
          </cell>
          <cell r="V110">
            <v>12.669328524782834</v>
          </cell>
          <cell r="W110">
            <v>4.2925537499999997</v>
          </cell>
          <cell r="X110">
            <v>12.836157844056805</v>
          </cell>
          <cell r="Y110">
            <v>4.401807121</v>
          </cell>
          <cell r="Z110">
            <v>13.50305013985284</v>
          </cell>
          <cell r="AA110">
            <v>4.9674353839999998</v>
          </cell>
          <cell r="AB110">
            <v>14.45121056847818</v>
          </cell>
          <cell r="AC110">
            <v>5.4482556750000004</v>
          </cell>
          <cell r="AD110">
            <v>15.256092462508834</v>
          </cell>
          <cell r="AE110">
            <v>5.7273178079999996</v>
          </cell>
          <cell r="AF110">
            <v>15.987100192119849</v>
          </cell>
          <cell r="AG110">
            <v>5.8776340310000004</v>
          </cell>
        </row>
        <row r="111">
          <cell r="B111" t="str">
            <v>DUMPLINGTON</v>
          </cell>
          <cell r="C111">
            <v>38</v>
          </cell>
          <cell r="D111">
            <v>34</v>
          </cell>
          <cell r="E111">
            <v>45</v>
          </cell>
          <cell r="F111">
            <v>19.417337899057834</v>
          </cell>
          <cell r="G111">
            <v>6.8426742540000003</v>
          </cell>
          <cell r="H111">
            <v>20.352628266372758</v>
          </cell>
          <cell r="I111">
            <v>6.6867775690000002</v>
          </cell>
          <cell r="J111">
            <v>21.939234731169595</v>
          </cell>
          <cell r="K111">
            <v>6.8401408950000002</v>
          </cell>
          <cell r="L111">
            <v>22.216071331329157</v>
          </cell>
          <cell r="M111">
            <v>6.9628521589999997</v>
          </cell>
          <cell r="N111">
            <v>22.508365606168997</v>
          </cell>
          <cell r="O111">
            <v>7.082301266</v>
          </cell>
          <cell r="P111">
            <v>22.950953471001927</v>
          </cell>
          <cell r="Q111">
            <v>7.2006450080000004</v>
          </cell>
          <cell r="R111">
            <v>23.155258246033167</v>
          </cell>
          <cell r="S111">
            <v>7.3085148770000004</v>
          </cell>
          <cell r="T111">
            <v>23.390742922859911</v>
          </cell>
          <cell r="U111">
            <v>7.4173918649999999</v>
          </cell>
          <cell r="V111">
            <v>23.838240253547546</v>
          </cell>
          <cell r="W111">
            <v>7.5041382429999999</v>
          </cell>
          <cell r="X111">
            <v>24.159078697573346</v>
          </cell>
          <cell r="Y111">
            <v>7.551317418</v>
          </cell>
          <cell r="Z111">
            <v>25.160853857801417</v>
          </cell>
          <cell r="AA111">
            <v>7.6989779450000002</v>
          </cell>
          <cell r="AB111">
            <v>26.220209853601979</v>
          </cell>
          <cell r="AC111">
            <v>7.7668982709999996</v>
          </cell>
          <cell r="AD111">
            <v>28.05140034382206</v>
          </cell>
          <cell r="AE111">
            <v>7.7631036780000002</v>
          </cell>
          <cell r="AF111">
            <v>30.169069222415111</v>
          </cell>
          <cell r="AG111">
            <v>7.7048483130000003</v>
          </cell>
        </row>
        <row r="112">
          <cell r="B112" t="str">
            <v>EASTLANDS</v>
          </cell>
          <cell r="C112">
            <v>22.9</v>
          </cell>
          <cell r="D112">
            <v>20.5</v>
          </cell>
          <cell r="E112">
            <v>27.5</v>
          </cell>
          <cell r="F112">
            <v>10.474377071271464</v>
          </cell>
          <cell r="G112">
            <v>3.9279900749999999</v>
          </cell>
          <cell r="H112">
            <v>10.671827911801648</v>
          </cell>
          <cell r="I112">
            <v>3.8555541400000002</v>
          </cell>
          <cell r="J112">
            <v>11.286467329407753</v>
          </cell>
          <cell r="K112">
            <v>3.9238689660000001</v>
          </cell>
          <cell r="L112">
            <v>13.690557436015393</v>
          </cell>
          <cell r="M112">
            <v>3.9804131639999998</v>
          </cell>
          <cell r="N112">
            <v>18.288991307147139</v>
          </cell>
          <cell r="O112">
            <v>4.0391404179999997</v>
          </cell>
          <cell r="P112">
            <v>22.859995833683538</v>
          </cell>
          <cell r="Q112">
            <v>4.1011273389999996</v>
          </cell>
          <cell r="R112">
            <v>27.527143497062021</v>
          </cell>
          <cell r="S112">
            <v>4.1627079849999999</v>
          </cell>
          <cell r="T112">
            <v>32.134730383979708</v>
          </cell>
          <cell r="U112">
            <v>4.2257778359999998</v>
          </cell>
          <cell r="V112">
            <v>32.214015366126297</v>
          </cell>
          <cell r="W112">
            <v>4.2886036770000002</v>
          </cell>
          <cell r="X112">
            <v>32.381073494700132</v>
          </cell>
          <cell r="Y112">
            <v>4.3530933010000004</v>
          </cell>
          <cell r="Z112">
            <v>33.132593405815363</v>
          </cell>
          <cell r="AA112">
            <v>4.606140678</v>
          </cell>
          <cell r="AB112">
            <v>33.992064367770617</v>
          </cell>
          <cell r="AC112">
            <v>4.7914478230000004</v>
          </cell>
          <cell r="AD112">
            <v>34.611041851410164</v>
          </cell>
          <cell r="AE112">
            <v>4.8888193129999999</v>
          </cell>
          <cell r="AF112">
            <v>35.125126949931307</v>
          </cell>
          <cell r="AG112">
            <v>4.9445932949999998</v>
          </cell>
        </row>
        <row r="113">
          <cell r="B113" t="str">
            <v>EASTON</v>
          </cell>
          <cell r="C113">
            <v>1.7</v>
          </cell>
          <cell r="D113">
            <v>1.7</v>
          </cell>
          <cell r="E113">
            <v>2</v>
          </cell>
          <cell r="F113">
            <v>1.6536343341391151</v>
          </cell>
          <cell r="G113">
            <v>0.22486888299999999</v>
          </cell>
          <cell r="H113">
            <v>1.6307160408916708</v>
          </cell>
          <cell r="I113">
            <v>0.23639734800000001</v>
          </cell>
          <cell r="J113">
            <v>1.6822025510889642</v>
          </cell>
          <cell r="K113">
            <v>0.25339986399999997</v>
          </cell>
          <cell r="L113">
            <v>1.7115493102909038</v>
          </cell>
          <cell r="M113">
            <v>0.27245203000000001</v>
          </cell>
          <cell r="N113">
            <v>1.736086408129935</v>
          </cell>
          <cell r="O113">
            <v>0.29324232099999997</v>
          </cell>
          <cell r="P113">
            <v>1.7771055648831653</v>
          </cell>
          <cell r="Q113">
            <v>0.31677380399999999</v>
          </cell>
          <cell r="R113">
            <v>1.8093554680898722</v>
          </cell>
          <cell r="S113">
            <v>0.34037678799999999</v>
          </cell>
          <cell r="T113">
            <v>1.8473969539635706</v>
          </cell>
          <cell r="U113">
            <v>0.361093043</v>
          </cell>
          <cell r="V113">
            <v>1.87907495314384</v>
          </cell>
          <cell r="W113">
            <v>0.383501802</v>
          </cell>
          <cell r="X113">
            <v>1.935931577308498</v>
          </cell>
          <cell r="Y113">
            <v>0.40875043</v>
          </cell>
          <cell r="Z113">
            <v>2.3493241885180804</v>
          </cell>
          <cell r="AA113">
            <v>0.553296236</v>
          </cell>
          <cell r="AB113">
            <v>2.9163150631012602</v>
          </cell>
          <cell r="AC113">
            <v>0.68797162599999995</v>
          </cell>
          <cell r="AD113">
            <v>3.0567955203077135</v>
          </cell>
          <cell r="AE113">
            <v>0.74961093099999998</v>
          </cell>
          <cell r="AF113">
            <v>3.0686317482153642</v>
          </cell>
          <cell r="AG113">
            <v>0.77411378399999997</v>
          </cell>
        </row>
        <row r="114">
          <cell r="B114" t="str">
            <v>EGREMONT</v>
          </cell>
          <cell r="C114">
            <v>15</v>
          </cell>
          <cell r="D114">
            <v>13.3</v>
          </cell>
          <cell r="E114">
            <v>17.5</v>
          </cell>
          <cell r="F114">
            <v>11.757732548668567</v>
          </cell>
          <cell r="G114">
            <v>3.5184294719999998</v>
          </cell>
          <cell r="H114">
            <v>11.603852932870362</v>
          </cell>
          <cell r="I114">
            <v>3.4607929309999999</v>
          </cell>
          <cell r="J114">
            <v>11.836465157157274</v>
          </cell>
          <cell r="K114">
            <v>3.5118631740000001</v>
          </cell>
          <cell r="L114">
            <v>11.996354387135513</v>
          </cell>
          <cell r="M114">
            <v>3.573122889</v>
          </cell>
          <cell r="N114">
            <v>12.185652678739141</v>
          </cell>
          <cell r="O114">
            <v>3.6557804470000002</v>
          </cell>
          <cell r="P114">
            <v>12.417949099095866</v>
          </cell>
          <cell r="Q114">
            <v>3.7675220820000002</v>
          </cell>
          <cell r="R114">
            <v>12.739208152924656</v>
          </cell>
          <cell r="S114">
            <v>3.898490588</v>
          </cell>
          <cell r="T114">
            <v>13.095564924641467</v>
          </cell>
          <cell r="U114">
            <v>4.0661221090000002</v>
          </cell>
          <cell r="V114">
            <v>13.385293360735307</v>
          </cell>
          <cell r="W114">
            <v>4.2592242440000003</v>
          </cell>
          <cell r="X114">
            <v>13.840745798773275</v>
          </cell>
          <cell r="Y114">
            <v>4.4862726730000002</v>
          </cell>
          <cell r="Z114">
            <v>15.947796471653554</v>
          </cell>
          <cell r="AA114">
            <v>5.6530326610000001</v>
          </cell>
          <cell r="AB114">
            <v>17.812487935892712</v>
          </cell>
          <cell r="AC114">
            <v>6.6755823049999998</v>
          </cell>
          <cell r="AD114">
            <v>18.415703542066652</v>
          </cell>
          <cell r="AE114">
            <v>7.2258816980000002</v>
          </cell>
          <cell r="AF114">
            <v>18.26749330261427</v>
          </cell>
          <cell r="AG114">
            <v>7.5038911580000001</v>
          </cell>
        </row>
        <row r="115">
          <cell r="B115" t="str">
            <v>EMBLETON</v>
          </cell>
          <cell r="C115">
            <v>15.2</v>
          </cell>
          <cell r="D115">
            <v>15.2</v>
          </cell>
          <cell r="E115">
            <v>27</v>
          </cell>
          <cell r="F115">
            <v>11.233100772526784</v>
          </cell>
          <cell r="G115">
            <v>3.623102775</v>
          </cell>
          <cell r="H115">
            <v>11.222761898405535</v>
          </cell>
          <cell r="I115">
            <v>3.586209094</v>
          </cell>
          <cell r="J115">
            <v>11.454203323184672</v>
          </cell>
          <cell r="K115">
            <v>3.6360267689999999</v>
          </cell>
          <cell r="L115">
            <v>11.547406456669654</v>
          </cell>
          <cell r="M115">
            <v>3.6905540590000001</v>
          </cell>
          <cell r="N115">
            <v>11.730747827006363</v>
          </cell>
          <cell r="O115">
            <v>3.7589443629999999</v>
          </cell>
          <cell r="P115">
            <v>11.88997317091663</v>
          </cell>
          <cell r="Q115">
            <v>3.8442437909999998</v>
          </cell>
          <cell r="R115">
            <v>12.10506290234145</v>
          </cell>
          <cell r="S115">
            <v>3.938172759</v>
          </cell>
          <cell r="T115">
            <v>12.348449317153866</v>
          </cell>
          <cell r="U115">
            <v>4.056466533</v>
          </cell>
          <cell r="V115">
            <v>12.579245344477972</v>
          </cell>
          <cell r="W115">
            <v>4.1878761219999996</v>
          </cell>
          <cell r="X115">
            <v>12.878199698564867</v>
          </cell>
          <cell r="Y115">
            <v>4.3380678880000003</v>
          </cell>
          <cell r="Z115">
            <v>14.28120559212004</v>
          </cell>
          <cell r="AA115">
            <v>5.070725854</v>
          </cell>
          <cell r="AB115">
            <v>15.792318501318574</v>
          </cell>
          <cell r="AC115">
            <v>5.6992708050000003</v>
          </cell>
          <cell r="AD115">
            <v>16.470661484501242</v>
          </cell>
          <cell r="AE115">
            <v>6.029974696</v>
          </cell>
          <cell r="AF115">
            <v>16.668157845559396</v>
          </cell>
          <cell r="AG115">
            <v>6.196193987</v>
          </cell>
        </row>
        <row r="116">
          <cell r="B116" t="str">
            <v>EXCHANGE ST</v>
          </cell>
          <cell r="C116">
            <v>17.5</v>
          </cell>
          <cell r="D116">
            <v>15.8</v>
          </cell>
          <cell r="E116">
            <v>21</v>
          </cell>
          <cell r="F116">
            <v>10.317859378226842</v>
          </cell>
          <cell r="G116">
            <v>3.570041238</v>
          </cell>
          <cell r="H116">
            <v>10.557184420312346</v>
          </cell>
          <cell r="I116">
            <v>3.5109011059999999</v>
          </cell>
          <cell r="J116">
            <v>11.128533562514104</v>
          </cell>
          <cell r="K116">
            <v>3.573388418</v>
          </cell>
          <cell r="L116">
            <v>11.281177374752176</v>
          </cell>
          <cell r="M116">
            <v>3.633167002</v>
          </cell>
          <cell r="N116">
            <v>11.404431203450153</v>
          </cell>
          <cell r="O116">
            <v>3.7040507800000002</v>
          </cell>
          <cell r="P116">
            <v>11.66457275289436</v>
          </cell>
          <cell r="Q116">
            <v>3.7882977119999999</v>
          </cell>
          <cell r="R116">
            <v>11.92250498437317</v>
          </cell>
          <cell r="S116">
            <v>3.878461867</v>
          </cell>
          <cell r="T116">
            <v>12.140680189638127</v>
          </cell>
          <cell r="U116">
            <v>3.9868245529999999</v>
          </cell>
          <cell r="V116">
            <v>12.328148273298369</v>
          </cell>
          <cell r="W116">
            <v>4.1070524280000003</v>
          </cell>
          <cell r="X116">
            <v>12.652579453676537</v>
          </cell>
          <cell r="Y116">
            <v>4.2407102480000001</v>
          </cell>
          <cell r="Z116">
            <v>13.978180157332279</v>
          </cell>
          <cell r="AA116">
            <v>4.8917003430000001</v>
          </cell>
          <cell r="AB116">
            <v>15.71551302989527</v>
          </cell>
          <cell r="AC116">
            <v>5.4466616410000004</v>
          </cell>
          <cell r="AD116">
            <v>16.781415925434132</v>
          </cell>
          <cell r="AE116">
            <v>5.7457191830000003</v>
          </cell>
          <cell r="AF116">
            <v>17.423787094522048</v>
          </cell>
          <cell r="AG116">
            <v>5.8978541269999996</v>
          </cell>
        </row>
        <row r="117">
          <cell r="B117" t="str">
            <v>FAILSWORTH</v>
          </cell>
          <cell r="C117">
            <v>22.9</v>
          </cell>
          <cell r="D117">
            <v>20.5</v>
          </cell>
          <cell r="E117">
            <v>27.5</v>
          </cell>
          <cell r="F117">
            <v>12.977805497460311</v>
          </cell>
          <cell r="G117">
            <v>3.3402772440000001</v>
          </cell>
          <cell r="H117">
            <v>13.135615977457109</v>
          </cell>
          <cell r="I117">
            <v>3.309092267</v>
          </cell>
          <cell r="J117">
            <v>13.592960649135227</v>
          </cell>
          <cell r="K117">
            <v>3.3765008729999999</v>
          </cell>
          <cell r="L117">
            <v>13.824677052304715</v>
          </cell>
          <cell r="M117">
            <v>3.4502388349999999</v>
          </cell>
          <cell r="N117">
            <v>14.114820181405355</v>
          </cell>
          <cell r="O117">
            <v>3.541589702</v>
          </cell>
          <cell r="P117">
            <v>14.383869324177157</v>
          </cell>
          <cell r="Q117">
            <v>3.6562823029999998</v>
          </cell>
          <cell r="R117">
            <v>14.676218654667665</v>
          </cell>
          <cell r="S117">
            <v>3.7843464309999999</v>
          </cell>
          <cell r="T117">
            <v>14.985150192651455</v>
          </cell>
          <cell r="U117">
            <v>3.9410369279999999</v>
          </cell>
          <cell r="V117">
            <v>15.360399842665087</v>
          </cell>
          <cell r="W117">
            <v>4.1155113889999999</v>
          </cell>
          <cell r="X117">
            <v>15.749436066777633</v>
          </cell>
          <cell r="Y117">
            <v>4.3135378580000001</v>
          </cell>
          <cell r="Z117">
            <v>17.662436964880161</v>
          </cell>
          <cell r="AA117">
            <v>5.328388189</v>
          </cell>
          <cell r="AB117">
            <v>19.554170824794713</v>
          </cell>
          <cell r="AC117">
            <v>6.215646349</v>
          </cell>
          <cell r="AD117">
            <v>20.607530918221276</v>
          </cell>
          <cell r="AE117">
            <v>6.7264353120000004</v>
          </cell>
          <cell r="AF117">
            <v>21.244096290625649</v>
          </cell>
          <cell r="AG117">
            <v>7.0247612320000004</v>
          </cell>
        </row>
        <row r="118">
          <cell r="B118" t="str">
            <v>FALLOWFIELD</v>
          </cell>
          <cell r="C118">
            <v>22.9</v>
          </cell>
          <cell r="D118">
            <v>20.5</v>
          </cell>
          <cell r="E118">
            <v>27.5</v>
          </cell>
          <cell r="F118">
            <v>15.60658324023875</v>
          </cell>
          <cell r="G118">
            <v>4.1583120969999996</v>
          </cell>
          <cell r="H118">
            <v>15.638924470308158</v>
          </cell>
          <cell r="I118">
            <v>4.1295311510000001</v>
          </cell>
          <cell r="J118">
            <v>15.996295554457602</v>
          </cell>
          <cell r="K118">
            <v>4.204770495</v>
          </cell>
          <cell r="L118">
            <v>16.256855319767787</v>
          </cell>
          <cell r="M118">
            <v>4.282721489</v>
          </cell>
          <cell r="N118">
            <v>16.561022451822829</v>
          </cell>
          <cell r="O118">
            <v>4.3791741980000003</v>
          </cell>
          <cell r="P118">
            <v>16.93258045788469</v>
          </cell>
          <cell r="Q118">
            <v>4.499574086</v>
          </cell>
          <cell r="R118">
            <v>17.293238271890864</v>
          </cell>
          <cell r="S118">
            <v>4.6323278090000004</v>
          </cell>
          <cell r="T118">
            <v>17.707180003167444</v>
          </cell>
          <cell r="U118">
            <v>4.7876124779999998</v>
          </cell>
          <cell r="V118">
            <v>18.147914888976622</v>
          </cell>
          <cell r="W118">
            <v>4.9568573450000004</v>
          </cell>
          <cell r="X118">
            <v>18.665217659777987</v>
          </cell>
          <cell r="Y118">
            <v>5.1463703189999999</v>
          </cell>
          <cell r="Z118">
            <v>21.172558880652076</v>
          </cell>
          <cell r="AA118">
            <v>6.0658760799999998</v>
          </cell>
          <cell r="AB118">
            <v>23.840951864833464</v>
          </cell>
          <cell r="AC118">
            <v>6.8530108920000004</v>
          </cell>
          <cell r="AD118">
            <v>25.328088172267165</v>
          </cell>
          <cell r="AE118">
            <v>7.304060454</v>
          </cell>
          <cell r="AF118">
            <v>26.436412852394767</v>
          </cell>
          <cell r="AG118">
            <v>7.5963295200000003</v>
          </cell>
        </row>
        <row r="119">
          <cell r="B119" t="str">
            <v>FARNWORTH</v>
          </cell>
          <cell r="C119">
            <v>23</v>
          </cell>
          <cell r="D119">
            <v>20.5</v>
          </cell>
          <cell r="E119">
            <v>27</v>
          </cell>
          <cell r="F119">
            <v>14.204037457165965</v>
          </cell>
          <cell r="G119">
            <v>4.0097365399999996</v>
          </cell>
          <cell r="H119">
            <v>14.084445406752319</v>
          </cell>
          <cell r="I119">
            <v>3.960570251</v>
          </cell>
          <cell r="J119">
            <v>14.307825780658481</v>
          </cell>
          <cell r="K119">
            <v>4.0188954700000004</v>
          </cell>
          <cell r="L119">
            <v>14.483648776934341</v>
          </cell>
          <cell r="M119">
            <v>4.0846431279999997</v>
          </cell>
          <cell r="N119">
            <v>14.676280855249894</v>
          </cell>
          <cell r="O119">
            <v>4.1699833010000003</v>
          </cell>
          <cell r="P119">
            <v>14.898196392630974</v>
          </cell>
          <cell r="Q119">
            <v>4.2784454150000002</v>
          </cell>
          <cell r="R119">
            <v>15.213892141737178</v>
          </cell>
          <cell r="S119">
            <v>4.4023652789999996</v>
          </cell>
          <cell r="T119">
            <v>15.574031062225298</v>
          </cell>
          <cell r="U119">
            <v>4.5581189560000004</v>
          </cell>
          <cell r="V119">
            <v>15.82217269439843</v>
          </cell>
          <cell r="W119">
            <v>4.7347521549999998</v>
          </cell>
          <cell r="X119">
            <v>16.210414325896018</v>
          </cell>
          <cell r="Y119">
            <v>4.9391958950000001</v>
          </cell>
          <cell r="Z119">
            <v>18.020804911571062</v>
          </cell>
          <cell r="AA119">
            <v>5.9989248530000001</v>
          </cell>
          <cell r="AB119">
            <v>19.886234751693593</v>
          </cell>
          <cell r="AC119">
            <v>6.920247775</v>
          </cell>
          <cell r="AD119">
            <v>20.782956636473614</v>
          </cell>
          <cell r="AE119">
            <v>7.4441619030000004</v>
          </cell>
          <cell r="AF119">
            <v>21.183429741429073</v>
          </cell>
          <cell r="AG119">
            <v>7.7456047000000003</v>
          </cell>
        </row>
        <row r="120">
          <cell r="B120" t="str">
            <v>FENISCOWLES</v>
          </cell>
          <cell r="C120">
            <v>12</v>
          </cell>
          <cell r="D120">
            <v>12</v>
          </cell>
          <cell r="E120">
            <v>18</v>
          </cell>
          <cell r="F120">
            <v>2.809840018102463</v>
          </cell>
          <cell r="G120">
            <v>8.0576837999999998E-2</v>
          </cell>
          <cell r="H120">
            <v>2.9040625966325995</v>
          </cell>
          <cell r="I120">
            <v>0.11264502999999999</v>
          </cell>
          <cell r="J120">
            <v>3.1302486691109488</v>
          </cell>
          <cell r="K120">
            <v>0.15793380500000001</v>
          </cell>
          <cell r="L120">
            <v>3.2190579195072919</v>
          </cell>
          <cell r="M120">
            <v>0.21237102299999999</v>
          </cell>
          <cell r="N120">
            <v>3.3333329695496925</v>
          </cell>
          <cell r="O120">
            <v>0.24915030099999999</v>
          </cell>
          <cell r="P120">
            <v>3.3351004344673276</v>
          </cell>
          <cell r="Q120">
            <v>0.29109975100000002</v>
          </cell>
          <cell r="R120">
            <v>3.4314220068575474</v>
          </cell>
          <cell r="S120">
            <v>0.33801964099999998</v>
          </cell>
          <cell r="T120">
            <v>3.5220315326558067</v>
          </cell>
          <cell r="U120">
            <v>0.397582993</v>
          </cell>
          <cell r="V120">
            <v>3.5830034942790063</v>
          </cell>
          <cell r="W120">
            <v>0.46357403800000002</v>
          </cell>
          <cell r="X120">
            <v>3.6351584717267675</v>
          </cell>
          <cell r="Y120">
            <v>0.53873079400000001</v>
          </cell>
          <cell r="Z120">
            <v>4.091670637053646</v>
          </cell>
          <cell r="AA120">
            <v>0.96322973599999995</v>
          </cell>
          <cell r="AB120">
            <v>4.5506710595847366</v>
          </cell>
          <cell r="AC120">
            <v>1.2988560920000001</v>
          </cell>
          <cell r="AD120">
            <v>4.625685135829654</v>
          </cell>
          <cell r="AE120">
            <v>1.415598071</v>
          </cell>
          <cell r="AF120">
            <v>4.5192955507045856</v>
          </cell>
          <cell r="AG120">
            <v>1.3689232819999999</v>
          </cell>
        </row>
        <row r="121">
          <cell r="B121" t="str">
            <v>FERODO</v>
          </cell>
          <cell r="C121">
            <v>16.5</v>
          </cell>
          <cell r="D121">
            <v>16.5</v>
          </cell>
          <cell r="E121">
            <v>27.5</v>
          </cell>
          <cell r="F121">
            <v>10.631096407793498</v>
          </cell>
          <cell r="G121">
            <v>3.0482784839999999</v>
          </cell>
          <cell r="H121">
            <v>10.397927923776779</v>
          </cell>
          <cell r="I121">
            <v>3.0071191640000001</v>
          </cell>
          <cell r="J121">
            <v>10.492796153996526</v>
          </cell>
          <cell r="K121">
            <v>3.0622562750000002</v>
          </cell>
          <cell r="L121">
            <v>10.655516580951149</v>
          </cell>
          <cell r="M121">
            <v>3.1213441930000001</v>
          </cell>
          <cell r="N121">
            <v>10.776168684007461</v>
          </cell>
          <cell r="O121">
            <v>3.1910005190000001</v>
          </cell>
          <cell r="P121">
            <v>10.964328955771698</v>
          </cell>
          <cell r="Q121">
            <v>3.2770609240000002</v>
          </cell>
          <cell r="R121">
            <v>11.1743237172963</v>
          </cell>
          <cell r="S121">
            <v>3.3702962580000002</v>
          </cell>
          <cell r="T121">
            <v>11.381141938557812</v>
          </cell>
          <cell r="U121">
            <v>3.4857856319999998</v>
          </cell>
          <cell r="V121">
            <v>11.586650203620287</v>
          </cell>
          <cell r="W121">
            <v>3.61260724</v>
          </cell>
          <cell r="X121">
            <v>11.848933931624739</v>
          </cell>
          <cell r="Y121">
            <v>3.7536654650000001</v>
          </cell>
          <cell r="Z121">
            <v>13.12263729349916</v>
          </cell>
          <cell r="AA121">
            <v>4.4682630730000001</v>
          </cell>
          <cell r="AB121">
            <v>14.157932353114782</v>
          </cell>
          <cell r="AC121">
            <v>5.0833932380000002</v>
          </cell>
          <cell r="AD121">
            <v>14.53040817867692</v>
          </cell>
          <cell r="AE121">
            <v>5.4146404879999999</v>
          </cell>
          <cell r="AF121">
            <v>14.466494955284592</v>
          </cell>
          <cell r="AG121">
            <v>5.5868991220000002</v>
          </cell>
        </row>
        <row r="122">
          <cell r="B122" t="str">
            <v>FLAT LANE</v>
          </cell>
          <cell r="C122">
            <v>4.5</v>
          </cell>
          <cell r="D122">
            <v>4.5</v>
          </cell>
          <cell r="E122">
            <v>10</v>
          </cell>
          <cell r="F122">
            <v>3.8528137178881341</v>
          </cell>
          <cell r="G122">
            <v>0.17157529399999999</v>
          </cell>
          <cell r="H122">
            <v>3.834804914931226</v>
          </cell>
          <cell r="I122">
            <v>0.20070608000000001</v>
          </cell>
          <cell r="J122">
            <v>3.9326825473761691</v>
          </cell>
          <cell r="K122">
            <v>0.235320167</v>
          </cell>
          <cell r="L122">
            <v>4.0215399093696718</v>
          </cell>
          <cell r="M122">
            <v>0.27651663399999998</v>
          </cell>
          <cell r="N122">
            <v>4.1200484527386703</v>
          </cell>
          <cell r="O122">
            <v>0.31683984399999998</v>
          </cell>
          <cell r="P122">
            <v>4.2343191566739602</v>
          </cell>
          <cell r="Q122">
            <v>0.361996286</v>
          </cell>
          <cell r="R122">
            <v>4.3521576166700697</v>
          </cell>
          <cell r="S122">
            <v>0.40886140799999998</v>
          </cell>
          <cell r="T122">
            <v>4.4829548112931867</v>
          </cell>
          <cell r="U122">
            <v>0.46032542599999998</v>
          </cell>
          <cell r="V122">
            <v>4.6198594708298497</v>
          </cell>
          <cell r="W122">
            <v>0.51859098199999998</v>
          </cell>
          <cell r="X122">
            <v>4.7816357994212453</v>
          </cell>
          <cell r="Y122">
            <v>0.58649106100000004</v>
          </cell>
          <cell r="Z122">
            <v>5.6786152771012937</v>
          </cell>
          <cell r="AA122">
            <v>0.92980862200000003</v>
          </cell>
          <cell r="AB122">
            <v>6.804986204662363</v>
          </cell>
          <cell r="AC122">
            <v>1.2395267640000001</v>
          </cell>
          <cell r="AD122">
            <v>7.3023332886060457</v>
          </cell>
          <cell r="AE122">
            <v>1.4073298219999999</v>
          </cell>
          <cell r="AF122">
            <v>7.5619670802124013</v>
          </cell>
          <cell r="AG122">
            <v>1.5017155289999999</v>
          </cell>
        </row>
        <row r="123">
          <cell r="B123" t="str">
            <v>FREDERICK RD</v>
          </cell>
          <cell r="C123">
            <v>20.100000000000001</v>
          </cell>
          <cell r="D123">
            <v>20.100000000000001</v>
          </cell>
          <cell r="E123">
            <v>27.5</v>
          </cell>
          <cell r="F123">
            <v>14.443528370761982</v>
          </cell>
          <cell r="G123">
            <v>4.9080489839999997</v>
          </cell>
          <cell r="H123">
            <v>15.209777162197337</v>
          </cell>
          <cell r="I123">
            <v>4.8527942900000003</v>
          </cell>
          <cell r="J123">
            <v>16.239712739035639</v>
          </cell>
          <cell r="K123">
            <v>4.9288829180000002</v>
          </cell>
          <cell r="L123">
            <v>16.466236908962266</v>
          </cell>
          <cell r="M123">
            <v>4.9997667540000004</v>
          </cell>
          <cell r="N123">
            <v>16.780211360122209</v>
          </cell>
          <cell r="O123">
            <v>5.0797924710000002</v>
          </cell>
          <cell r="P123">
            <v>16.898403963606789</v>
          </cell>
          <cell r="Q123">
            <v>5.171608494</v>
          </cell>
          <cell r="R123">
            <v>17.241880992454895</v>
          </cell>
          <cell r="S123">
            <v>5.2676903839999998</v>
          </cell>
          <cell r="T123">
            <v>17.476987644596768</v>
          </cell>
          <cell r="U123">
            <v>5.3768838900000002</v>
          </cell>
          <cell r="V123">
            <v>17.76414774450447</v>
          </cell>
          <cell r="W123">
            <v>5.4933016190000004</v>
          </cell>
          <cell r="X123">
            <v>18.141632610698409</v>
          </cell>
          <cell r="Y123">
            <v>5.6194764499999996</v>
          </cell>
          <cell r="Z123">
            <v>20.049921343252514</v>
          </cell>
          <cell r="AA123">
            <v>6.2290627240000003</v>
          </cell>
          <cell r="AB123">
            <v>22.439982775850758</v>
          </cell>
          <cell r="AC123">
            <v>6.7439866799999999</v>
          </cell>
          <cell r="AD123">
            <v>23.971582210675706</v>
          </cell>
          <cell r="AE123">
            <v>7.0267555350000004</v>
          </cell>
          <cell r="AF123">
            <v>25.058234369806094</v>
          </cell>
          <cell r="AG123">
            <v>7.2112493799999999</v>
          </cell>
        </row>
        <row r="124">
          <cell r="B124" t="str">
            <v>FUSEHILL</v>
          </cell>
          <cell r="C124">
            <v>23</v>
          </cell>
          <cell r="D124">
            <v>20.5</v>
          </cell>
          <cell r="E124">
            <v>27</v>
          </cell>
          <cell r="F124">
            <v>17.906614888113278</v>
          </cell>
          <cell r="G124">
            <v>6.9372395840000003</v>
          </cell>
          <cell r="H124">
            <v>17.659455880585377</v>
          </cell>
          <cell r="I124">
            <v>6.7779834079999999</v>
          </cell>
          <cell r="J124">
            <v>17.876202139972001</v>
          </cell>
          <cell r="K124">
            <v>6.8612429490000002</v>
          </cell>
          <cell r="L124">
            <v>18.085227774834014</v>
          </cell>
          <cell r="M124">
            <v>6.9360933029999998</v>
          </cell>
          <cell r="N124">
            <v>18.437033745720338</v>
          </cell>
          <cell r="O124">
            <v>7.0278416840000002</v>
          </cell>
          <cell r="P124">
            <v>18.643735455769981</v>
          </cell>
          <cell r="Q124">
            <v>7.1400381179999997</v>
          </cell>
          <cell r="R124">
            <v>18.819423980471267</v>
          </cell>
          <cell r="S124">
            <v>7.2632290050000003</v>
          </cell>
          <cell r="T124">
            <v>19.162433638478969</v>
          </cell>
          <cell r="U124">
            <v>7.4001241550000003</v>
          </cell>
          <cell r="V124">
            <v>19.466516499307637</v>
          </cell>
          <cell r="W124">
            <v>7.5578513129999996</v>
          </cell>
          <cell r="X124">
            <v>19.808800952898611</v>
          </cell>
          <cell r="Y124">
            <v>7.7405053600000002</v>
          </cell>
          <cell r="Z124">
            <v>21.2355958951626</v>
          </cell>
          <cell r="AA124">
            <v>8.6891703269999994</v>
          </cell>
          <cell r="AB124">
            <v>22.917741532016365</v>
          </cell>
          <cell r="AC124">
            <v>9.4736728059999997</v>
          </cell>
          <cell r="AD124">
            <v>23.749903303647283</v>
          </cell>
          <cell r="AE124">
            <v>9.8722172849999996</v>
          </cell>
          <cell r="AF124">
            <v>24.257823358979227</v>
          </cell>
          <cell r="AG124">
            <v>10.03818528</v>
          </cell>
        </row>
        <row r="125">
          <cell r="B125" t="str">
            <v>GALE</v>
          </cell>
          <cell r="C125">
            <v>22.9</v>
          </cell>
          <cell r="D125">
            <v>20.5</v>
          </cell>
          <cell r="E125">
            <v>27.5</v>
          </cell>
          <cell r="F125">
            <v>9.0718344798225488</v>
          </cell>
          <cell r="G125">
            <v>2.7166133810000002</v>
          </cell>
          <cell r="H125">
            <v>9.0286385041470982</v>
          </cell>
          <cell r="I125">
            <v>2.7088796890000002</v>
          </cell>
          <cell r="J125">
            <v>9.1110159528877546</v>
          </cell>
          <cell r="K125">
            <v>2.7464248480000002</v>
          </cell>
          <cell r="L125">
            <v>9.2396938512205509</v>
          </cell>
          <cell r="M125">
            <v>2.7963347500000002</v>
          </cell>
          <cell r="N125">
            <v>9.4111490978690249</v>
          </cell>
          <cell r="O125">
            <v>2.8668704809999999</v>
          </cell>
          <cell r="P125">
            <v>9.6479187523687742</v>
          </cell>
          <cell r="Q125">
            <v>2.9661938870000002</v>
          </cell>
          <cell r="R125">
            <v>9.8384358036954254</v>
          </cell>
          <cell r="S125">
            <v>3.0794390460000001</v>
          </cell>
          <cell r="T125">
            <v>10.140482422231234</v>
          </cell>
          <cell r="U125">
            <v>3.2205064819999998</v>
          </cell>
          <cell r="V125">
            <v>10.454041509780652</v>
          </cell>
          <cell r="W125">
            <v>3.3842616350000001</v>
          </cell>
          <cell r="X125">
            <v>10.768999644067378</v>
          </cell>
          <cell r="Y125">
            <v>3.5806549140000001</v>
          </cell>
          <cell r="Z125">
            <v>12.430158920553136</v>
          </cell>
          <cell r="AA125">
            <v>4.5523817119999999</v>
          </cell>
          <cell r="AB125">
            <v>13.856887364781871</v>
          </cell>
          <cell r="AC125">
            <v>5.3348263600000001</v>
          </cell>
          <cell r="AD125">
            <v>14.42829145687409</v>
          </cell>
          <cell r="AE125">
            <v>5.6955505950000003</v>
          </cell>
          <cell r="AF125">
            <v>14.659079635931549</v>
          </cell>
          <cell r="AG125">
            <v>5.8526940490000001</v>
          </cell>
        </row>
        <row r="126">
          <cell r="B126" t="str">
            <v>GARSTANG</v>
          </cell>
          <cell r="C126">
            <v>13.7</v>
          </cell>
          <cell r="D126">
            <v>13.7</v>
          </cell>
          <cell r="E126">
            <v>13.7</v>
          </cell>
          <cell r="F126">
            <v>12.431171405596807</v>
          </cell>
          <cell r="G126">
            <v>2.1679501339999998</v>
          </cell>
          <cell r="H126">
            <v>12.388707174168015</v>
          </cell>
          <cell r="I126">
            <v>2.1660175599999998</v>
          </cell>
          <cell r="J126">
            <v>12.688722396997521</v>
          </cell>
          <cell r="K126">
            <v>2.2311049490000001</v>
          </cell>
          <cell r="L126">
            <v>12.913660607097448</v>
          </cell>
          <cell r="M126">
            <v>2.3052862369999998</v>
          </cell>
          <cell r="N126">
            <v>13.186785953981211</v>
          </cell>
          <cell r="O126">
            <v>2.3933632669999998</v>
          </cell>
          <cell r="P126">
            <v>13.448587443418312</v>
          </cell>
          <cell r="Q126">
            <v>2.5013095760000001</v>
          </cell>
          <cell r="R126">
            <v>13.739692301067748</v>
          </cell>
          <cell r="S126">
            <v>2.6219881630000001</v>
          </cell>
          <cell r="T126">
            <v>14.07652400232335</v>
          </cell>
          <cell r="U126">
            <v>2.7697336859999999</v>
          </cell>
          <cell r="V126">
            <v>14.414877007416658</v>
          </cell>
          <cell r="W126">
            <v>2.932367304</v>
          </cell>
          <cell r="X126">
            <v>14.823498596556684</v>
          </cell>
          <cell r="Y126">
            <v>3.1101471890000001</v>
          </cell>
          <cell r="Z126">
            <v>17.076967736441119</v>
          </cell>
          <cell r="AA126">
            <v>4.0113688720000003</v>
          </cell>
          <cell r="AB126">
            <v>19.704079291094367</v>
          </cell>
          <cell r="AC126">
            <v>4.8162017869999998</v>
          </cell>
          <cell r="AD126">
            <v>20.698628483079659</v>
          </cell>
          <cell r="AE126">
            <v>5.2480893210000001</v>
          </cell>
          <cell r="AF126">
            <v>21.106885043925466</v>
          </cell>
          <cell r="AG126">
            <v>5.4866322360000002</v>
          </cell>
        </row>
        <row r="127">
          <cell r="B127" t="str">
            <v>GATLEY</v>
          </cell>
          <cell r="C127">
            <v>10</v>
          </cell>
          <cell r="D127">
            <v>10</v>
          </cell>
          <cell r="E127">
            <v>20.5</v>
          </cell>
          <cell r="F127">
            <v>8.1491983006241373</v>
          </cell>
          <cell r="G127">
            <v>3.1264310640000001</v>
          </cell>
          <cell r="H127">
            <v>8.0857527175067396</v>
          </cell>
          <cell r="I127">
            <v>3.087013598</v>
          </cell>
          <cell r="J127">
            <v>8.1768010370642834</v>
          </cell>
          <cell r="K127">
            <v>3.1304658349999999</v>
          </cell>
          <cell r="L127">
            <v>8.2951067948640187</v>
          </cell>
          <cell r="M127">
            <v>3.1768068700000001</v>
          </cell>
          <cell r="N127">
            <v>8.4224715300922792</v>
          </cell>
          <cell r="O127">
            <v>3.2360491389999999</v>
          </cell>
          <cell r="P127">
            <v>8.5883258217041458</v>
          </cell>
          <cell r="Q127">
            <v>3.312581073</v>
          </cell>
          <cell r="R127">
            <v>8.7572599858594362</v>
          </cell>
          <cell r="S127">
            <v>3.3971622909999999</v>
          </cell>
          <cell r="T127">
            <v>8.9623311239759147</v>
          </cell>
          <cell r="U127">
            <v>3.495810723</v>
          </cell>
          <cell r="V127">
            <v>9.1704928638299172</v>
          </cell>
          <cell r="W127">
            <v>3.6068704519999999</v>
          </cell>
          <cell r="X127">
            <v>9.4031080784546877</v>
          </cell>
          <cell r="Y127">
            <v>3.7360213309999999</v>
          </cell>
          <cell r="Z127">
            <v>10.456608078958874</v>
          </cell>
          <cell r="AA127">
            <v>4.4069548200000002</v>
          </cell>
          <cell r="AB127">
            <v>11.243035420376634</v>
          </cell>
          <cell r="AC127">
            <v>4.9783307829999996</v>
          </cell>
          <cell r="AD127">
            <v>11.568771388907203</v>
          </cell>
          <cell r="AE127">
            <v>5.3314169680000001</v>
          </cell>
          <cell r="AF127">
            <v>11.691765144085892</v>
          </cell>
          <cell r="AG127">
            <v>5.5416404180000001</v>
          </cell>
        </row>
        <row r="128">
          <cell r="B128" t="str">
            <v>GIDLOW</v>
          </cell>
          <cell r="C128">
            <v>22.9</v>
          </cell>
          <cell r="D128">
            <v>20.5</v>
          </cell>
          <cell r="E128">
            <v>27.5</v>
          </cell>
          <cell r="F128">
            <v>15.826888250962966</v>
          </cell>
          <cell r="G128">
            <v>4.6331861959999996</v>
          </cell>
          <cell r="H128">
            <v>15.893310839517797</v>
          </cell>
          <cell r="I128">
            <v>4.6014292709999998</v>
          </cell>
          <cell r="J128">
            <v>16.218612655159689</v>
          </cell>
          <cell r="K128">
            <v>4.6909557599999996</v>
          </cell>
          <cell r="L128">
            <v>16.463561978615395</v>
          </cell>
          <cell r="M128">
            <v>4.7826976859999997</v>
          </cell>
          <cell r="N128">
            <v>16.762184920025003</v>
          </cell>
          <cell r="O128">
            <v>4.8973329159999999</v>
          </cell>
          <cell r="P128">
            <v>17.130780916176455</v>
          </cell>
          <cell r="Q128">
            <v>5.0420704489999997</v>
          </cell>
          <cell r="R128">
            <v>17.513349194942098</v>
          </cell>
          <cell r="S128">
            <v>5.2071265970000002</v>
          </cell>
          <cell r="T128">
            <v>17.965782121417135</v>
          </cell>
          <cell r="U128">
            <v>5.4133735999999999</v>
          </cell>
          <cell r="V128">
            <v>18.43508513968505</v>
          </cell>
          <cell r="W128">
            <v>5.6467052669999998</v>
          </cell>
          <cell r="X128">
            <v>18.969190434507091</v>
          </cell>
          <cell r="Y128">
            <v>5.9149823809999997</v>
          </cell>
          <cell r="Z128">
            <v>21.529784343811361</v>
          </cell>
          <cell r="AA128">
            <v>7.3054328130000004</v>
          </cell>
          <cell r="AB128">
            <v>24.234996144021803</v>
          </cell>
          <cell r="AC128">
            <v>8.5306357019999997</v>
          </cell>
          <cell r="AD128">
            <v>25.538666150704127</v>
          </cell>
          <cell r="AE128">
            <v>9.2173718749999995</v>
          </cell>
          <cell r="AF128">
            <v>26.23693937147889</v>
          </cell>
          <cell r="AG128">
            <v>9.6090104319999998</v>
          </cell>
        </row>
        <row r="129">
          <cell r="B129" t="str">
            <v>GILLSROW</v>
          </cell>
          <cell r="C129">
            <v>5.3</v>
          </cell>
          <cell r="D129">
            <v>5.3</v>
          </cell>
          <cell r="E129">
            <v>7.5</v>
          </cell>
          <cell r="F129">
            <v>4.5797106488313268</v>
          </cell>
          <cell r="G129">
            <v>1.404994581</v>
          </cell>
          <cell r="H129">
            <v>4.5696130835388686</v>
          </cell>
          <cell r="I129">
            <v>1.3941244909999999</v>
          </cell>
          <cell r="J129">
            <v>4.6475440427430481</v>
          </cell>
          <cell r="K129">
            <v>1.4248650460000001</v>
          </cell>
          <cell r="L129">
            <v>4.723354605049142</v>
          </cell>
          <cell r="M129">
            <v>1.4569326600000001</v>
          </cell>
          <cell r="N129">
            <v>4.8188330886197548</v>
          </cell>
          <cell r="O129">
            <v>1.493500606</v>
          </cell>
          <cell r="P129">
            <v>4.8816735282225281</v>
          </cell>
          <cell r="Q129">
            <v>1.5362524870000001</v>
          </cell>
          <cell r="R129">
            <v>4.9773098413538222</v>
          </cell>
          <cell r="S129">
            <v>1.58106692</v>
          </cell>
          <cell r="T129">
            <v>5.0877600983369451</v>
          </cell>
          <cell r="U129">
            <v>1.634702707</v>
          </cell>
          <cell r="V129">
            <v>5.1394613251979564</v>
          </cell>
          <cell r="W129">
            <v>1.6909797980000001</v>
          </cell>
          <cell r="X129">
            <v>5.2308432059058596</v>
          </cell>
          <cell r="Y129">
            <v>1.7519109159999999</v>
          </cell>
          <cell r="Z129">
            <v>5.9061559763586384</v>
          </cell>
          <cell r="AA129">
            <v>2.0757307030000001</v>
          </cell>
          <cell r="AB129">
            <v>7.4205354139170776</v>
          </cell>
          <cell r="AC129">
            <v>2.3609486890000002</v>
          </cell>
          <cell r="AD129">
            <v>8.002584927130755</v>
          </cell>
          <cell r="AE129">
            <v>2.4572134380000001</v>
          </cell>
          <cell r="AF129">
            <v>8.3089171997799784</v>
          </cell>
          <cell r="AG129">
            <v>2.4880223049999999</v>
          </cell>
        </row>
        <row r="130">
          <cell r="B130" t="str">
            <v>GLAXO</v>
          </cell>
          <cell r="C130">
            <v>12.1</v>
          </cell>
          <cell r="D130">
            <v>12.1</v>
          </cell>
          <cell r="E130">
            <v>24</v>
          </cell>
          <cell r="F130">
            <v>5.2265538577037303</v>
          </cell>
          <cell r="G130">
            <v>1.73882428</v>
          </cell>
          <cell r="H130">
            <v>5.0468143377959338</v>
          </cell>
          <cell r="I130">
            <v>1.6804586619999999</v>
          </cell>
          <cell r="J130">
            <v>5.1504169944102776</v>
          </cell>
          <cell r="K130">
            <v>1.696759235</v>
          </cell>
          <cell r="L130">
            <v>5.1696659305672874</v>
          </cell>
          <cell r="M130">
            <v>1.705251166</v>
          </cell>
          <cell r="N130">
            <v>5.1863531515534431</v>
          </cell>
          <cell r="O130">
            <v>1.7140136829999999</v>
          </cell>
          <cell r="P130">
            <v>5.1825961119814936</v>
          </cell>
          <cell r="Q130">
            <v>1.7206346690000001</v>
          </cell>
          <cell r="R130">
            <v>5.1923933937583557</v>
          </cell>
          <cell r="S130">
            <v>1.727138176</v>
          </cell>
          <cell r="T130">
            <v>5.2092544120825552</v>
          </cell>
          <cell r="U130">
            <v>1.731345873</v>
          </cell>
          <cell r="V130">
            <v>5.2199651685722301</v>
          </cell>
          <cell r="W130">
            <v>1.7344086089999999</v>
          </cell>
          <cell r="X130">
            <v>5.2864605967678582</v>
          </cell>
          <cell r="Y130">
            <v>1.736658244</v>
          </cell>
          <cell r="Z130">
            <v>5.2466141470557952</v>
          </cell>
          <cell r="AA130">
            <v>1.7363641700000001</v>
          </cell>
          <cell r="AB130">
            <v>5.2500785539676569</v>
          </cell>
          <cell r="AC130">
            <v>1.7211299550000001</v>
          </cell>
          <cell r="AD130">
            <v>5.2574433207242599</v>
          </cell>
          <cell r="AE130">
            <v>1.6907835280000001</v>
          </cell>
          <cell r="AF130">
            <v>5.1961567050313935</v>
          </cell>
          <cell r="AG130">
            <v>1.648729133</v>
          </cell>
        </row>
        <row r="131">
          <cell r="B131" t="str">
            <v>GLOSSOP</v>
          </cell>
          <cell r="C131">
            <v>22.9</v>
          </cell>
          <cell r="D131">
            <v>20.5</v>
          </cell>
          <cell r="E131">
            <v>27.5</v>
          </cell>
          <cell r="F131">
            <v>13.803734296095032</v>
          </cell>
          <cell r="G131">
            <v>3.4507843180000002</v>
          </cell>
          <cell r="H131">
            <v>13.71585810838716</v>
          </cell>
          <cell r="I131">
            <v>3.411305134</v>
          </cell>
          <cell r="J131">
            <v>13.981718424143281</v>
          </cell>
          <cell r="K131">
            <v>3.4697333760000002</v>
          </cell>
          <cell r="L131">
            <v>14.180659059423057</v>
          </cell>
          <cell r="M131">
            <v>3.5374206039999998</v>
          </cell>
          <cell r="N131">
            <v>14.408145196559506</v>
          </cell>
          <cell r="O131">
            <v>3.6225499270000001</v>
          </cell>
          <cell r="P131">
            <v>14.682120409710171</v>
          </cell>
          <cell r="Q131">
            <v>3.7314803379999999</v>
          </cell>
          <cell r="R131">
            <v>15.039643862365262</v>
          </cell>
          <cell r="S131">
            <v>3.8536819659999999</v>
          </cell>
          <cell r="T131">
            <v>15.415225114634877</v>
          </cell>
          <cell r="U131">
            <v>4.0089401349999996</v>
          </cell>
          <cell r="V131">
            <v>15.746732485150321</v>
          </cell>
          <cell r="W131">
            <v>4.1835220040000003</v>
          </cell>
          <cell r="X131">
            <v>16.188400146831651</v>
          </cell>
          <cell r="Y131">
            <v>4.3821929690000001</v>
          </cell>
          <cell r="Z131">
            <v>18.179992840987474</v>
          </cell>
          <cell r="AA131">
            <v>5.4192688249999996</v>
          </cell>
          <cell r="AB131">
            <v>19.919114114380218</v>
          </cell>
          <cell r="AC131">
            <v>6.3205513370000004</v>
          </cell>
          <cell r="AD131">
            <v>20.701222349897794</v>
          </cell>
          <cell r="AE131">
            <v>6.8226572900000004</v>
          </cell>
          <cell r="AF131">
            <v>21.029457764172623</v>
          </cell>
          <cell r="AG131">
            <v>7.1024326110000002</v>
          </cell>
        </row>
        <row r="132">
          <cell r="B132" t="str">
            <v>GOLBORNE</v>
          </cell>
          <cell r="C132">
            <v>32</v>
          </cell>
          <cell r="D132">
            <v>28.3</v>
          </cell>
          <cell r="E132">
            <v>37.5</v>
          </cell>
          <cell r="F132">
            <v>27.386050692404272</v>
          </cell>
          <cell r="G132">
            <v>9.2707584989999994</v>
          </cell>
          <cell r="H132">
            <v>27.740504306306661</v>
          </cell>
          <cell r="I132">
            <v>9.170505361</v>
          </cell>
          <cell r="J132">
            <v>28.489688153853717</v>
          </cell>
          <cell r="K132">
            <v>9.3434473770000004</v>
          </cell>
          <cell r="L132">
            <v>28.923821376144623</v>
          </cell>
          <cell r="M132">
            <v>9.5236103829999994</v>
          </cell>
          <cell r="N132">
            <v>29.818396473382446</v>
          </cell>
          <cell r="O132">
            <v>9.6989847260000008</v>
          </cell>
          <cell r="P132">
            <v>30.407138387856008</v>
          </cell>
          <cell r="Q132">
            <v>9.9156489299999997</v>
          </cell>
          <cell r="R132">
            <v>31.569447464143693</v>
          </cell>
          <cell r="S132">
            <v>10.11371894</v>
          </cell>
          <cell r="T132">
            <v>32.937987539164112</v>
          </cell>
          <cell r="U132">
            <v>10.346248170000001</v>
          </cell>
          <cell r="V132">
            <v>33.939295534413006</v>
          </cell>
          <cell r="W132">
            <v>10.601589580000001</v>
          </cell>
          <cell r="X132">
            <v>35.10652021025949</v>
          </cell>
          <cell r="Y132">
            <v>10.888296589999999</v>
          </cell>
          <cell r="Z132">
            <v>38.931617054429026</v>
          </cell>
          <cell r="AA132">
            <v>12.21207777</v>
          </cell>
          <cell r="AB132">
            <v>41.879748539095118</v>
          </cell>
          <cell r="AC132">
            <v>13.57108828</v>
          </cell>
          <cell r="AD132">
            <v>42.847826795491187</v>
          </cell>
          <cell r="AE132">
            <v>14.321993389999999</v>
          </cell>
          <cell r="AF132">
            <v>43.064321645674397</v>
          </cell>
          <cell r="AG132">
            <v>14.77145423</v>
          </cell>
        </row>
        <row r="133">
          <cell r="B133" t="str">
            <v>GOWHOLE</v>
          </cell>
          <cell r="C133">
            <v>22.9</v>
          </cell>
          <cell r="D133">
            <v>20.5</v>
          </cell>
          <cell r="E133">
            <v>27.5</v>
          </cell>
          <cell r="F133">
            <v>16.663115914006536</v>
          </cell>
          <cell r="G133">
            <v>4.7575684459999996</v>
          </cell>
          <cell r="H133">
            <v>16.55085716856669</v>
          </cell>
          <cell r="I133">
            <v>4.7150156560000003</v>
          </cell>
          <cell r="J133">
            <v>16.809927443225654</v>
          </cell>
          <cell r="K133">
            <v>4.7920340440000002</v>
          </cell>
          <cell r="L133">
            <v>17.070930107238201</v>
          </cell>
          <cell r="M133">
            <v>4.8785108060000004</v>
          </cell>
          <cell r="N133">
            <v>17.372394232385854</v>
          </cell>
          <cell r="O133">
            <v>4.9911943440000002</v>
          </cell>
          <cell r="P133">
            <v>17.735417397893599</v>
          </cell>
          <cell r="Q133">
            <v>5.13927098</v>
          </cell>
          <cell r="R133">
            <v>18.204315309068427</v>
          </cell>
          <cell r="S133">
            <v>5.3075141620000004</v>
          </cell>
          <cell r="T133">
            <v>18.707540746744623</v>
          </cell>
          <cell r="U133">
            <v>5.5205600129999999</v>
          </cell>
          <cell r="V133">
            <v>19.159158201196629</v>
          </cell>
          <cell r="W133">
            <v>5.7632135189999998</v>
          </cell>
          <cell r="X133">
            <v>19.760946790010735</v>
          </cell>
          <cell r="Y133">
            <v>6.0458754199999998</v>
          </cell>
          <cell r="Z133">
            <v>22.656795844152601</v>
          </cell>
          <cell r="AA133">
            <v>7.46377442</v>
          </cell>
          <cell r="AB133">
            <v>25.406173700396231</v>
          </cell>
          <cell r="AC133">
            <v>8.7075610020000003</v>
          </cell>
          <cell r="AD133">
            <v>26.661762625218572</v>
          </cell>
          <cell r="AE133">
            <v>9.4121344429999994</v>
          </cell>
          <cell r="AF133">
            <v>27.142231503470093</v>
          </cell>
          <cell r="AG133">
            <v>9.6956951280000006</v>
          </cell>
        </row>
        <row r="134">
          <cell r="B134" t="str">
            <v>GRANE RD &amp; PRINNY HILL</v>
          </cell>
          <cell r="C134">
            <v>19</v>
          </cell>
          <cell r="D134">
            <v>17</v>
          </cell>
          <cell r="E134">
            <v>22.6</v>
          </cell>
          <cell r="F134">
            <v>5.664892101365087</v>
          </cell>
          <cell r="G134">
            <v>2.845728641</v>
          </cell>
          <cell r="H134">
            <v>5.5671193484723887</v>
          </cell>
          <cell r="I134">
            <v>2.7936663199999998</v>
          </cell>
          <cell r="J134">
            <v>5.6712672613860811</v>
          </cell>
          <cell r="K134">
            <v>2.8361034420000002</v>
          </cell>
          <cell r="L134">
            <v>5.7838822804240451</v>
          </cell>
          <cell r="M134">
            <v>2.8801424249999998</v>
          </cell>
          <cell r="N134">
            <v>5.8833736511432129</v>
          </cell>
          <cell r="O134">
            <v>2.9295563819999999</v>
          </cell>
          <cell r="P134">
            <v>6.0158113147728667</v>
          </cell>
          <cell r="Q134">
            <v>2.9883909740000001</v>
          </cell>
          <cell r="R134">
            <v>6.155242956809051</v>
          </cell>
          <cell r="S134">
            <v>3.0504439900000002</v>
          </cell>
          <cell r="T134">
            <v>6.3144671212893844</v>
          </cell>
          <cell r="U134">
            <v>3.12764921</v>
          </cell>
          <cell r="V134">
            <v>6.4737634212763737</v>
          </cell>
          <cell r="W134">
            <v>3.2106926370000002</v>
          </cell>
          <cell r="X134">
            <v>6.6552361313441128</v>
          </cell>
          <cell r="Y134">
            <v>3.3064265860000002</v>
          </cell>
          <cell r="Z134">
            <v>7.4815450315437779</v>
          </cell>
          <cell r="AA134">
            <v>3.7686507659999999</v>
          </cell>
          <cell r="AB134">
            <v>8.5167044370004685</v>
          </cell>
          <cell r="AC134">
            <v>4.1615409190000001</v>
          </cell>
          <cell r="AD134">
            <v>9.0595555843088658</v>
          </cell>
          <cell r="AE134">
            <v>4.3693509150000001</v>
          </cell>
          <cell r="AF134">
            <v>9.3870076420324278</v>
          </cell>
          <cell r="AG134">
            <v>4.4738949210000003</v>
          </cell>
        </row>
        <row r="135">
          <cell r="B135" t="str">
            <v>GRANGE</v>
          </cell>
          <cell r="C135">
            <v>13</v>
          </cell>
          <cell r="D135">
            <v>11.5</v>
          </cell>
          <cell r="E135">
            <v>19</v>
          </cell>
          <cell r="F135">
            <v>7.5354894274660342</v>
          </cell>
          <cell r="G135">
            <v>2.2287141990000001</v>
          </cell>
          <cell r="H135">
            <v>7.5165690554580245</v>
          </cell>
          <cell r="I135">
            <v>2.2128211819999999</v>
          </cell>
          <cell r="J135">
            <v>7.6628558103927213</v>
          </cell>
          <cell r="K135">
            <v>2.248064651</v>
          </cell>
          <cell r="L135">
            <v>7.7671317142546341</v>
          </cell>
          <cell r="M135">
            <v>2.2898694869999998</v>
          </cell>
          <cell r="N135">
            <v>7.8696734995888713</v>
          </cell>
          <cell r="O135">
            <v>2.3448339589999998</v>
          </cell>
          <cell r="P135">
            <v>8.0838987095030301</v>
          </cell>
          <cell r="Q135">
            <v>2.4144278219999999</v>
          </cell>
          <cell r="R135">
            <v>8.2806644624219246</v>
          </cell>
          <cell r="S135">
            <v>2.493641271</v>
          </cell>
          <cell r="T135">
            <v>8.4959208824087789</v>
          </cell>
          <cell r="U135">
            <v>2.5926918300000001</v>
          </cell>
          <cell r="V135">
            <v>8.6602492539739746</v>
          </cell>
          <cell r="W135">
            <v>2.702199834</v>
          </cell>
          <cell r="X135">
            <v>8.952691339033203</v>
          </cell>
          <cell r="Y135">
            <v>2.8290389880000002</v>
          </cell>
          <cell r="Z135">
            <v>10.307946365487661</v>
          </cell>
          <cell r="AA135">
            <v>3.4712588370000002</v>
          </cell>
          <cell r="AB135">
            <v>11.999078041525255</v>
          </cell>
          <cell r="AC135">
            <v>4.0378137479999996</v>
          </cell>
          <cell r="AD135">
            <v>12.8429533026274</v>
          </cell>
          <cell r="AE135">
            <v>4.3485236690000004</v>
          </cell>
          <cell r="AF135">
            <v>13.284965041366775</v>
          </cell>
          <cell r="AG135">
            <v>4.5173826259999998</v>
          </cell>
        </row>
        <row r="136">
          <cell r="B136" t="str">
            <v>GREAT HARWOOD</v>
          </cell>
          <cell r="C136">
            <v>18.899999999999999</v>
          </cell>
          <cell r="D136">
            <v>18.899999999999999</v>
          </cell>
          <cell r="E136">
            <v>27</v>
          </cell>
          <cell r="F136">
            <v>8.5829216160512249</v>
          </cell>
          <cell r="G136">
            <v>2.5629019280000001</v>
          </cell>
          <cell r="H136">
            <v>8.5677719640907384</v>
          </cell>
          <cell r="I136">
            <v>2.5307082580000002</v>
          </cell>
          <cell r="J136">
            <v>8.6673242525677399</v>
          </cell>
          <cell r="K136">
            <v>2.560108767</v>
          </cell>
          <cell r="L136">
            <v>8.7648042839534721</v>
          </cell>
          <cell r="M136">
            <v>2.594413801</v>
          </cell>
          <cell r="N136">
            <v>8.8674555978215093</v>
          </cell>
          <cell r="O136">
            <v>2.6404499860000001</v>
          </cell>
          <cell r="P136">
            <v>9.0127603838332693</v>
          </cell>
          <cell r="Q136">
            <v>2.700160425</v>
          </cell>
          <cell r="R136">
            <v>9.1643534239010407</v>
          </cell>
          <cell r="S136">
            <v>2.7672649520000001</v>
          </cell>
          <cell r="T136">
            <v>9.3319866992186071</v>
          </cell>
          <cell r="U136">
            <v>2.8524048780000002</v>
          </cell>
          <cell r="V136">
            <v>9.5186326044912377</v>
          </cell>
          <cell r="W136">
            <v>2.948102402</v>
          </cell>
          <cell r="X136">
            <v>9.7315154372802901</v>
          </cell>
          <cell r="Y136">
            <v>3.0605770560000001</v>
          </cell>
          <cell r="Z136">
            <v>10.795467289557177</v>
          </cell>
          <cell r="AA136">
            <v>3.620545543</v>
          </cell>
          <cell r="AB136">
            <v>12.162346362189849</v>
          </cell>
          <cell r="AC136">
            <v>4.1025708190000003</v>
          </cell>
          <cell r="AD136">
            <v>12.87329623569166</v>
          </cell>
          <cell r="AE136">
            <v>4.3593571400000002</v>
          </cell>
          <cell r="AF136">
            <v>13.242874738503669</v>
          </cell>
          <cell r="AG136">
            <v>4.4928612579999996</v>
          </cell>
        </row>
        <row r="137">
          <cell r="B137" t="str">
            <v>GREEN LANE (ALTRINCHAM)</v>
          </cell>
          <cell r="C137">
            <v>22.9</v>
          </cell>
          <cell r="D137">
            <v>20.5</v>
          </cell>
          <cell r="E137">
            <v>27.5</v>
          </cell>
          <cell r="F137">
            <v>15.62272223980257</v>
          </cell>
          <cell r="G137">
            <v>4.14511669</v>
          </cell>
          <cell r="H137">
            <v>15.544177726322266</v>
          </cell>
          <cell r="I137">
            <v>4.119347672</v>
          </cell>
          <cell r="J137">
            <v>16.064635576996849</v>
          </cell>
          <cell r="K137">
            <v>4.2095608760000003</v>
          </cell>
          <cell r="L137">
            <v>16.467569729470203</v>
          </cell>
          <cell r="M137">
            <v>4.3180280130000002</v>
          </cell>
          <cell r="N137">
            <v>16.805315554907157</v>
          </cell>
          <cell r="O137">
            <v>4.4564897190000003</v>
          </cell>
          <cell r="P137">
            <v>17.42363618272368</v>
          </cell>
          <cell r="Q137">
            <v>4.6344126460000004</v>
          </cell>
          <cell r="R137">
            <v>17.758959227722347</v>
          </cell>
          <cell r="S137">
            <v>4.8371974509999998</v>
          </cell>
          <cell r="T137">
            <v>18.362764415937455</v>
          </cell>
          <cell r="U137">
            <v>5.0921774050000002</v>
          </cell>
          <cell r="V137">
            <v>18.920580488840361</v>
          </cell>
          <cell r="W137">
            <v>5.3806299580000001</v>
          </cell>
          <cell r="X137">
            <v>19.632447048326501</v>
          </cell>
          <cell r="Y137">
            <v>5.7152619390000003</v>
          </cell>
          <cell r="Z137">
            <v>22.775795253567512</v>
          </cell>
          <cell r="AA137">
            <v>7.482077061</v>
          </cell>
          <cell r="AB137">
            <v>25.128074832052878</v>
          </cell>
          <cell r="AC137">
            <v>8.4746877600000001</v>
          </cell>
          <cell r="AD137">
            <v>25.837651030168718</v>
          </cell>
          <cell r="AE137">
            <v>8.8655917930000001</v>
          </cell>
          <cell r="AF137">
            <v>26.066442321970946</v>
          </cell>
          <cell r="AG137">
            <v>9.0546405219999997</v>
          </cell>
        </row>
        <row r="138">
          <cell r="B138" t="str">
            <v>GREEN LANE (HAZEL GROVE)</v>
          </cell>
          <cell r="C138">
            <v>18.600000000000001</v>
          </cell>
          <cell r="D138">
            <v>18.600000000000001</v>
          </cell>
          <cell r="E138">
            <v>27.5</v>
          </cell>
          <cell r="F138">
            <v>17.848426753036069</v>
          </cell>
          <cell r="G138">
            <v>5.0579457540000003</v>
          </cell>
          <cell r="H138">
            <v>17.754358832567593</v>
          </cell>
          <cell r="I138">
            <v>5.0161373820000001</v>
          </cell>
          <cell r="J138">
            <v>18.065202520177142</v>
          </cell>
          <cell r="K138">
            <v>5.099263283</v>
          </cell>
          <cell r="L138">
            <v>18.328499892549548</v>
          </cell>
          <cell r="M138">
            <v>5.1966977400000003</v>
          </cell>
          <cell r="N138">
            <v>18.650151834376349</v>
          </cell>
          <cell r="O138">
            <v>5.32289309</v>
          </cell>
          <cell r="P138">
            <v>19.117562170476816</v>
          </cell>
          <cell r="Q138">
            <v>5.4840619290000001</v>
          </cell>
          <cell r="R138">
            <v>19.481410225793169</v>
          </cell>
          <cell r="S138">
            <v>5.6683667199999999</v>
          </cell>
          <cell r="T138">
            <v>20.005765299288715</v>
          </cell>
          <cell r="U138">
            <v>5.8988637779999999</v>
          </cell>
          <cell r="V138">
            <v>20.52696513467615</v>
          </cell>
          <cell r="W138">
            <v>6.1566896270000004</v>
          </cell>
          <cell r="X138">
            <v>21.170450040593472</v>
          </cell>
          <cell r="Y138">
            <v>6.4543845930000003</v>
          </cell>
          <cell r="Z138">
            <v>23.821910771548371</v>
          </cell>
          <cell r="AA138">
            <v>7.9937855659999997</v>
          </cell>
          <cell r="AB138">
            <v>26.116175593224153</v>
          </cell>
          <cell r="AC138">
            <v>9.2134561230000003</v>
          </cell>
          <cell r="AD138">
            <v>27.043378947474892</v>
          </cell>
          <cell r="AE138">
            <v>9.5898493780000003</v>
          </cell>
          <cell r="AF138">
            <v>27.3412765841184</v>
          </cell>
          <cell r="AG138">
            <v>9.7882875039999995</v>
          </cell>
        </row>
        <row r="139">
          <cell r="B139" t="str">
            <v>GREEN ST T11</v>
          </cell>
          <cell r="C139">
            <v>14</v>
          </cell>
          <cell r="D139">
            <v>12.8</v>
          </cell>
          <cell r="E139">
            <v>18</v>
          </cell>
          <cell r="F139">
            <v>11.357196998045627</v>
          </cell>
          <cell r="G139">
            <v>3.3523624879999998</v>
          </cell>
          <cell r="H139">
            <v>11.233985391508647</v>
          </cell>
          <cell r="I139">
            <v>3.2843714409999998</v>
          </cell>
          <cell r="J139">
            <v>11.51619859324301</v>
          </cell>
          <cell r="K139">
            <v>3.3341033750000002</v>
          </cell>
          <cell r="L139">
            <v>11.669371013756143</v>
          </cell>
          <cell r="M139">
            <v>3.3799780300000002</v>
          </cell>
          <cell r="N139">
            <v>11.825860031033598</v>
          </cell>
          <cell r="O139">
            <v>3.4322726600000002</v>
          </cell>
          <cell r="P139">
            <v>11.990674698977591</v>
          </cell>
          <cell r="Q139">
            <v>3.4931869240000002</v>
          </cell>
          <cell r="R139">
            <v>12.160533010906697</v>
          </cell>
          <cell r="S139">
            <v>3.5593402950000002</v>
          </cell>
          <cell r="T139">
            <v>12.331965203924211</v>
          </cell>
          <cell r="U139">
            <v>3.6363902509999999</v>
          </cell>
          <cell r="V139">
            <v>12.506774339993482</v>
          </cell>
          <cell r="W139">
            <v>3.7206806399999999</v>
          </cell>
          <cell r="X139">
            <v>12.692561701343593</v>
          </cell>
          <cell r="Y139">
            <v>3.815127478</v>
          </cell>
          <cell r="Z139">
            <v>13.497792927738281</v>
          </cell>
          <cell r="AA139">
            <v>4.2622197230000003</v>
          </cell>
          <cell r="AB139">
            <v>14.628499081213162</v>
          </cell>
          <cell r="AC139">
            <v>4.6299455250000001</v>
          </cell>
          <cell r="AD139">
            <v>15.33023034861503</v>
          </cell>
          <cell r="AE139">
            <v>4.8149228710000003</v>
          </cell>
          <cell r="AF139">
            <v>15.796344783239171</v>
          </cell>
          <cell r="AG139">
            <v>4.8985914810000004</v>
          </cell>
        </row>
        <row r="140">
          <cell r="B140" t="str">
            <v>GREEN ST T12 &amp; T13</v>
          </cell>
          <cell r="C140">
            <v>21.5</v>
          </cell>
          <cell r="D140">
            <v>20.5</v>
          </cell>
          <cell r="E140">
            <v>27</v>
          </cell>
          <cell r="F140">
            <v>17.532829869138855</v>
          </cell>
          <cell r="G140">
            <v>3.8329038610000001</v>
          </cell>
          <cell r="H140">
            <v>17.741297051419419</v>
          </cell>
          <cell r="I140">
            <v>3.815395402</v>
          </cell>
          <cell r="J140">
            <v>18.371598323280395</v>
          </cell>
          <cell r="K140">
            <v>3.8935616729999998</v>
          </cell>
          <cell r="L140">
            <v>18.636540285914549</v>
          </cell>
          <cell r="M140">
            <v>3.9810263360000002</v>
          </cell>
          <cell r="N140">
            <v>18.917969610423278</v>
          </cell>
          <cell r="O140">
            <v>4.0877648569999998</v>
          </cell>
          <cell r="P140">
            <v>19.201695997478303</v>
          </cell>
          <cell r="Q140">
            <v>4.2185577609999996</v>
          </cell>
          <cell r="R140">
            <v>19.508546832574027</v>
          </cell>
          <cell r="S140">
            <v>4.3658405010000001</v>
          </cell>
          <cell r="T140">
            <v>19.839068037429641</v>
          </cell>
          <cell r="U140">
            <v>4.5455660819999997</v>
          </cell>
          <cell r="V140">
            <v>20.183050519777041</v>
          </cell>
          <cell r="W140">
            <v>4.7470521559999996</v>
          </cell>
          <cell r="X140">
            <v>20.546659225763506</v>
          </cell>
          <cell r="Y140">
            <v>4.9763815530000004</v>
          </cell>
          <cell r="Z140">
            <v>22.270505273416326</v>
          </cell>
          <cell r="AA140">
            <v>6.0431941089999999</v>
          </cell>
          <cell r="AB140">
            <v>24.40054988574348</v>
          </cell>
          <cell r="AC140">
            <v>6.9486779690000002</v>
          </cell>
          <cell r="AD140">
            <v>25.585302814571804</v>
          </cell>
          <cell r="AE140">
            <v>7.4446587690000001</v>
          </cell>
          <cell r="AF140">
            <v>26.318253627989712</v>
          </cell>
          <cell r="AG140">
            <v>7.7168719790000004</v>
          </cell>
        </row>
        <row r="141">
          <cell r="B141" t="str">
            <v>GREENFIELD</v>
          </cell>
          <cell r="C141">
            <v>23</v>
          </cell>
          <cell r="D141">
            <v>20.5</v>
          </cell>
          <cell r="E141">
            <v>27.5</v>
          </cell>
          <cell r="F141">
            <v>10.445598082133262</v>
          </cell>
          <cell r="G141">
            <v>2.151673299</v>
          </cell>
          <cell r="H141">
            <v>10.669380597643988</v>
          </cell>
          <cell r="I141">
            <v>2.1510135959999999</v>
          </cell>
          <cell r="J141">
            <v>11.052988003440527</v>
          </cell>
          <cell r="K141">
            <v>2.1918875039999999</v>
          </cell>
          <cell r="L141">
            <v>11.243418015895235</v>
          </cell>
          <cell r="M141">
            <v>2.244181894</v>
          </cell>
          <cell r="N141">
            <v>11.392954690613507</v>
          </cell>
          <cell r="O141">
            <v>2.3137465740000001</v>
          </cell>
          <cell r="P141">
            <v>11.612055397714624</v>
          </cell>
          <cell r="Q141">
            <v>2.4045039209999999</v>
          </cell>
          <cell r="R141">
            <v>11.854602917728821</v>
          </cell>
          <cell r="S141">
            <v>2.5093583210000001</v>
          </cell>
          <cell r="T141">
            <v>12.10241370802234</v>
          </cell>
          <cell r="U141">
            <v>2.6423797599999999</v>
          </cell>
          <cell r="V141">
            <v>12.361743285655651</v>
          </cell>
          <cell r="W141">
            <v>2.7953987819999999</v>
          </cell>
          <cell r="X141">
            <v>12.681791953183662</v>
          </cell>
          <cell r="Y141">
            <v>2.9384648310000001</v>
          </cell>
          <cell r="Z141">
            <v>14.188085428115448</v>
          </cell>
          <cell r="AA141">
            <v>3.486835202</v>
          </cell>
          <cell r="AB141">
            <v>15.85266138296007</v>
          </cell>
          <cell r="AC141">
            <v>4.0998306329999998</v>
          </cell>
          <cell r="AD141">
            <v>16.793922211106974</v>
          </cell>
          <cell r="AE141">
            <v>4.3842385330000004</v>
          </cell>
          <cell r="AF141">
            <v>17.267605656159546</v>
          </cell>
          <cell r="AG141">
            <v>4.5701226999999998</v>
          </cell>
        </row>
        <row r="142">
          <cell r="B142" t="str">
            <v>GREENHILL</v>
          </cell>
          <cell r="C142">
            <v>42</v>
          </cell>
          <cell r="D142">
            <v>38.4</v>
          </cell>
          <cell r="E142">
            <v>56</v>
          </cell>
          <cell r="F142">
            <v>25.619530479834967</v>
          </cell>
          <cell r="G142">
            <v>8.8900239649999993</v>
          </cell>
          <cell r="H142">
            <v>25.717225309208683</v>
          </cell>
          <cell r="I142">
            <v>8.7213876520000007</v>
          </cell>
          <cell r="J142">
            <v>26.595934705595095</v>
          </cell>
          <cell r="K142">
            <v>8.872856209</v>
          </cell>
          <cell r="L142">
            <v>27.014118816286487</v>
          </cell>
          <cell r="M142">
            <v>9.0095473229999996</v>
          </cell>
          <cell r="N142">
            <v>27.513742900247031</v>
          </cell>
          <cell r="O142">
            <v>9.1612380630000008</v>
          </cell>
          <cell r="P142">
            <v>27.878474701534611</v>
          </cell>
          <cell r="Q142">
            <v>9.3288807519999999</v>
          </cell>
          <cell r="R142">
            <v>28.289394337662451</v>
          </cell>
          <cell r="S142">
            <v>9.5048174920000008</v>
          </cell>
          <cell r="T142">
            <v>28.691123234798606</v>
          </cell>
          <cell r="U142">
            <v>9.7032632880000005</v>
          </cell>
          <cell r="V142">
            <v>29.234518095357654</v>
          </cell>
          <cell r="W142">
            <v>9.9157071630000004</v>
          </cell>
          <cell r="X142">
            <v>29.736783023871272</v>
          </cell>
          <cell r="Y142">
            <v>10.147169290000001</v>
          </cell>
          <cell r="Z142">
            <v>31.89690139363525</v>
          </cell>
          <cell r="AA142">
            <v>11.204566249999999</v>
          </cell>
          <cell r="AB142">
            <v>34.566930079834464</v>
          </cell>
          <cell r="AC142">
            <v>12.08120626</v>
          </cell>
          <cell r="AD142">
            <v>36.337135182261605</v>
          </cell>
          <cell r="AE142">
            <v>12.56122978</v>
          </cell>
          <cell r="AF142">
            <v>37.613614943637529</v>
          </cell>
          <cell r="AG142">
            <v>12.811027109999999</v>
          </cell>
        </row>
        <row r="143">
          <cell r="B143" t="str">
            <v>GRIFFIN</v>
          </cell>
          <cell r="C143">
            <v>22.9</v>
          </cell>
          <cell r="D143">
            <v>23</v>
          </cell>
          <cell r="E143">
            <v>27.5</v>
          </cell>
          <cell r="F143">
            <v>13.925506777909142</v>
          </cell>
          <cell r="G143">
            <v>4.1656099160000002</v>
          </cell>
          <cell r="H143">
            <v>13.996055007699171</v>
          </cell>
          <cell r="I143">
            <v>4.1267601049999998</v>
          </cell>
          <cell r="J143">
            <v>14.355842450331931</v>
          </cell>
          <cell r="K143">
            <v>4.1942024880000002</v>
          </cell>
          <cell r="L143">
            <v>14.538126535671694</v>
          </cell>
          <cell r="M143">
            <v>4.2707214660000004</v>
          </cell>
          <cell r="N143">
            <v>14.730667604204083</v>
          </cell>
          <cell r="O143">
            <v>4.3682401219999996</v>
          </cell>
          <cell r="P143">
            <v>14.988044390198629</v>
          </cell>
          <cell r="Q143">
            <v>4.490610234</v>
          </cell>
          <cell r="R143">
            <v>15.242800796052659</v>
          </cell>
          <cell r="S143">
            <v>4.6277088549999998</v>
          </cell>
          <cell r="T143">
            <v>15.550382990727361</v>
          </cell>
          <cell r="U143">
            <v>4.7982360399999999</v>
          </cell>
          <cell r="V143">
            <v>15.817357332184946</v>
          </cell>
          <cell r="W143">
            <v>4.990947845</v>
          </cell>
          <cell r="X143">
            <v>16.284195232520169</v>
          </cell>
          <cell r="Y143">
            <v>5.2112701550000002</v>
          </cell>
          <cell r="Z143">
            <v>18.558199122500952</v>
          </cell>
          <cell r="AA143">
            <v>6.2872219109999996</v>
          </cell>
          <cell r="AB143">
            <v>21.114549778126531</v>
          </cell>
          <cell r="AC143">
            <v>7.2210029860000002</v>
          </cell>
          <cell r="AD143">
            <v>22.433956454673684</v>
          </cell>
          <cell r="AE143">
            <v>7.7348138180000001</v>
          </cell>
          <cell r="AF143">
            <v>23.06640866062321</v>
          </cell>
          <cell r="AG143">
            <v>8.0260172250000004</v>
          </cell>
        </row>
        <row r="144">
          <cell r="B144" t="str">
            <v>HADFIELD</v>
          </cell>
          <cell r="C144">
            <v>22.9</v>
          </cell>
          <cell r="D144">
            <v>20.5</v>
          </cell>
          <cell r="E144">
            <v>27.5</v>
          </cell>
          <cell r="F144">
            <v>10.54563267300159</v>
          </cell>
          <cell r="G144">
            <v>2.653883972</v>
          </cell>
          <cell r="H144">
            <v>10.561494294378377</v>
          </cell>
          <cell r="I144">
            <v>2.65891009</v>
          </cell>
          <cell r="J144">
            <v>10.912781345128396</v>
          </cell>
          <cell r="K144">
            <v>2.7571710020000002</v>
          </cell>
          <cell r="L144">
            <v>11.114572350827853</v>
          </cell>
          <cell r="M144">
            <v>2.8711247609999999</v>
          </cell>
          <cell r="N144">
            <v>11.338697511393139</v>
          </cell>
          <cell r="O144">
            <v>2.988411358</v>
          </cell>
          <cell r="P144">
            <v>11.602592515127551</v>
          </cell>
          <cell r="Q144">
            <v>3.0797018089999999</v>
          </cell>
          <cell r="R144">
            <v>11.847307640422232</v>
          </cell>
          <cell r="S144">
            <v>3.1822189540000001</v>
          </cell>
          <cell r="T144">
            <v>12.171259577517038</v>
          </cell>
          <cell r="U144">
            <v>3.3115797389999999</v>
          </cell>
          <cell r="V144">
            <v>12.471323581564546</v>
          </cell>
          <cell r="W144">
            <v>3.4583900710000002</v>
          </cell>
          <cell r="X144">
            <v>12.834129322225186</v>
          </cell>
          <cell r="Y144">
            <v>3.6274482300000002</v>
          </cell>
          <cell r="Z144">
            <v>14.534808001768047</v>
          </cell>
          <cell r="AA144">
            <v>4.507218226</v>
          </cell>
          <cell r="AB144">
            <v>16.028466663964238</v>
          </cell>
          <cell r="AC144">
            <v>5.2645551739999998</v>
          </cell>
          <cell r="AD144">
            <v>16.639721668602476</v>
          </cell>
          <cell r="AE144">
            <v>5.6916540790000001</v>
          </cell>
          <cell r="AF144">
            <v>16.864479009877151</v>
          </cell>
          <cell r="AG144">
            <v>5.9291577039999996</v>
          </cell>
        </row>
        <row r="145">
          <cell r="B145" t="str">
            <v>HALL CROSS</v>
          </cell>
          <cell r="C145">
            <v>22.9</v>
          </cell>
          <cell r="D145">
            <v>20.5</v>
          </cell>
          <cell r="E145">
            <v>27.5</v>
          </cell>
          <cell r="F145">
            <v>19.124335361589377</v>
          </cell>
          <cell r="G145">
            <v>6.8313501350000001</v>
          </cell>
          <cell r="H145">
            <v>18.940693725159978</v>
          </cell>
          <cell r="I145">
            <v>6.7137193460000004</v>
          </cell>
          <cell r="J145">
            <v>19.297550336932151</v>
          </cell>
          <cell r="K145">
            <v>6.8445919469999996</v>
          </cell>
          <cell r="L145">
            <v>19.598638804834017</v>
          </cell>
          <cell r="M145">
            <v>6.9733885090000003</v>
          </cell>
          <cell r="N145">
            <v>20.000231109484591</v>
          </cell>
          <cell r="O145">
            <v>7.1163830130000001</v>
          </cell>
          <cell r="P145">
            <v>20.356927876576712</v>
          </cell>
          <cell r="Q145">
            <v>7.2844315030000004</v>
          </cell>
          <cell r="R145">
            <v>20.733686545871436</v>
          </cell>
          <cell r="S145">
            <v>7.4612184969999999</v>
          </cell>
          <cell r="T145">
            <v>21.206510646331836</v>
          </cell>
          <cell r="U145">
            <v>7.6777842850000004</v>
          </cell>
          <cell r="V145">
            <v>21.686817672438075</v>
          </cell>
          <cell r="W145">
            <v>7.9085356259999999</v>
          </cell>
          <cell r="X145">
            <v>22.255277125262861</v>
          </cell>
          <cell r="Y145">
            <v>8.1670414089999994</v>
          </cell>
          <cell r="Z145">
            <v>24.911236054252466</v>
          </cell>
          <cell r="AA145">
            <v>9.4702227679999993</v>
          </cell>
          <cell r="AB145">
            <v>27.526100471594404</v>
          </cell>
          <cell r="AC145">
            <v>10.5802874</v>
          </cell>
          <cell r="AD145">
            <v>28.589307965193363</v>
          </cell>
          <cell r="AE145">
            <v>11.16672971</v>
          </cell>
          <cell r="AF145">
            <v>29.148298995204293</v>
          </cell>
          <cell r="AG145">
            <v>11.46970578</v>
          </cell>
        </row>
        <row r="146">
          <cell r="B146" t="str">
            <v>HANDFORTH</v>
          </cell>
          <cell r="C146">
            <v>22.9</v>
          </cell>
          <cell r="D146">
            <v>20.5</v>
          </cell>
          <cell r="E146">
            <v>27.5</v>
          </cell>
          <cell r="F146">
            <v>11.981959156189559</v>
          </cell>
          <cell r="G146">
            <v>3.8614650250000002</v>
          </cell>
          <cell r="H146">
            <v>11.886345899792355</v>
          </cell>
          <cell r="I146">
            <v>3.810825645</v>
          </cell>
          <cell r="J146">
            <v>12.112137971729913</v>
          </cell>
          <cell r="K146">
            <v>3.8858132830000001</v>
          </cell>
          <cell r="L146">
            <v>12.324386934124199</v>
          </cell>
          <cell r="M146">
            <v>3.9645461420000001</v>
          </cell>
          <cell r="N146">
            <v>12.583817037683174</v>
          </cell>
          <cell r="O146">
            <v>4.0585581849999999</v>
          </cell>
          <cell r="P146">
            <v>12.927478861285669</v>
          </cell>
          <cell r="Q146">
            <v>4.1733117740000001</v>
          </cell>
          <cell r="R146">
            <v>13.260873319314564</v>
          </cell>
          <cell r="S146">
            <v>4.2987097839999997</v>
          </cell>
          <cell r="T146">
            <v>13.650512511220192</v>
          </cell>
          <cell r="U146">
            <v>4.4509198640000003</v>
          </cell>
          <cell r="V146">
            <v>14.052019633923075</v>
          </cell>
          <cell r="W146">
            <v>4.6191098220000004</v>
          </cell>
          <cell r="X146">
            <v>14.522558032934924</v>
          </cell>
          <cell r="Y146">
            <v>4.809430173</v>
          </cell>
          <cell r="Z146">
            <v>16.810203273869433</v>
          </cell>
          <cell r="AA146">
            <v>5.7831546449999998</v>
          </cell>
          <cell r="AB146">
            <v>18.66936593263442</v>
          </cell>
          <cell r="AC146">
            <v>6.6196701969999996</v>
          </cell>
          <cell r="AD146">
            <v>19.663499753220293</v>
          </cell>
          <cell r="AE146">
            <v>7.0706388630000001</v>
          </cell>
          <cell r="AF146">
            <v>20.099870395266599</v>
          </cell>
          <cell r="AG146">
            <v>7.3200592650000003</v>
          </cell>
        </row>
        <row r="147">
          <cell r="B147" t="str">
            <v>HANGING BRIDGE</v>
          </cell>
          <cell r="C147">
            <v>8</v>
          </cell>
          <cell r="D147">
            <v>8</v>
          </cell>
          <cell r="E147">
            <v>12</v>
          </cell>
          <cell r="F147">
            <v>4.9847212838133306</v>
          </cell>
          <cell r="G147">
            <v>0.78561474200000003</v>
          </cell>
          <cell r="H147">
            <v>4.8131501198559867</v>
          </cell>
          <cell r="I147">
            <v>0.77610568999999996</v>
          </cell>
          <cell r="J147">
            <v>4.9351445562945981</v>
          </cell>
          <cell r="K147">
            <v>0.78936066599999999</v>
          </cell>
          <cell r="L147">
            <v>5.0184325589581418</v>
          </cell>
          <cell r="M147">
            <v>0.80349875299999995</v>
          </cell>
          <cell r="N147">
            <v>5.1125508232647316</v>
          </cell>
          <cell r="O147">
            <v>0.82103770399999998</v>
          </cell>
          <cell r="P147">
            <v>5.1889630633235164</v>
          </cell>
          <cell r="Q147">
            <v>0.843305623</v>
          </cell>
          <cell r="R147">
            <v>5.2679954257974497</v>
          </cell>
          <cell r="S147">
            <v>0.86754012700000005</v>
          </cell>
          <cell r="T147">
            <v>5.353040401552982</v>
          </cell>
          <cell r="U147">
            <v>0.89666237900000001</v>
          </cell>
          <cell r="V147">
            <v>5.4347395625853654</v>
          </cell>
          <cell r="W147">
            <v>0.92893835800000002</v>
          </cell>
          <cell r="X147">
            <v>5.5231126695357453</v>
          </cell>
          <cell r="Y147">
            <v>0.96882714400000003</v>
          </cell>
          <cell r="Z147">
            <v>5.9447800185597979</v>
          </cell>
          <cell r="AA147">
            <v>1.2192990100000001</v>
          </cell>
          <cell r="AB147">
            <v>6.4332287494989879</v>
          </cell>
          <cell r="AC147">
            <v>1.475787247</v>
          </cell>
          <cell r="AD147">
            <v>6.5807965306594172</v>
          </cell>
          <cell r="AE147">
            <v>1.5885678480000001</v>
          </cell>
          <cell r="AF147">
            <v>6.6085116402677597</v>
          </cell>
          <cell r="AG147">
            <v>1.6388575110000001</v>
          </cell>
        </row>
        <row r="148">
          <cell r="B148" t="str">
            <v>HAREHOLME</v>
          </cell>
          <cell r="C148">
            <v>22.9</v>
          </cell>
          <cell r="D148">
            <v>20.5</v>
          </cell>
          <cell r="E148">
            <v>27.5</v>
          </cell>
          <cell r="F148">
            <v>16.684958442955654</v>
          </cell>
          <cell r="G148">
            <v>2.935642799</v>
          </cell>
          <cell r="H148">
            <v>16.340653512875519</v>
          </cell>
          <cell r="I148">
            <v>2.9442077109999998</v>
          </cell>
          <cell r="J148">
            <v>16.60999230323614</v>
          </cell>
          <cell r="K148">
            <v>3.0371747440000001</v>
          </cell>
          <cell r="L148">
            <v>17.318564725803249</v>
          </cell>
          <cell r="M148">
            <v>3.15171869</v>
          </cell>
          <cell r="N148">
            <v>17.125241957316462</v>
          </cell>
          <cell r="O148">
            <v>3.2918165620000002</v>
          </cell>
          <cell r="P148">
            <v>17.370329196701313</v>
          </cell>
          <cell r="Q148">
            <v>3.4710851100000002</v>
          </cell>
          <cell r="R148">
            <v>17.585812337009063</v>
          </cell>
          <cell r="S148">
            <v>3.6665336079999999</v>
          </cell>
          <cell r="T148">
            <v>17.912426957425893</v>
          </cell>
          <cell r="U148">
            <v>3.909578051</v>
          </cell>
          <cell r="V148">
            <v>18.242611503109927</v>
          </cell>
          <cell r="W148">
            <v>4.1768467410000003</v>
          </cell>
          <cell r="X148">
            <v>18.620686242621542</v>
          </cell>
          <cell r="Y148">
            <v>4.4825686630000003</v>
          </cell>
          <cell r="Z148">
            <v>20.509050405237229</v>
          </cell>
          <cell r="AA148">
            <v>5.7434476190000003</v>
          </cell>
          <cell r="AB148">
            <v>22.938012434950728</v>
          </cell>
          <cell r="AC148">
            <v>6.8080845019999998</v>
          </cell>
          <cell r="AD148">
            <v>25.187000283300989</v>
          </cell>
          <cell r="AE148">
            <v>7.4101453839999998</v>
          </cell>
          <cell r="AF148">
            <v>26.831499952489001</v>
          </cell>
          <cell r="AG148">
            <v>7.7544740440000002</v>
          </cell>
        </row>
        <row r="149">
          <cell r="B149" t="str">
            <v>HARPURHEY</v>
          </cell>
          <cell r="C149">
            <v>22.9</v>
          </cell>
          <cell r="D149">
            <v>20.5</v>
          </cell>
          <cell r="E149">
            <v>27.5</v>
          </cell>
          <cell r="F149">
            <v>13.454523243133613</v>
          </cell>
          <cell r="G149">
            <v>4.2298564890000003</v>
          </cell>
          <cell r="H149">
            <v>13.421702315945657</v>
          </cell>
          <cell r="I149">
            <v>4.1921975079999996</v>
          </cell>
          <cell r="J149">
            <v>13.581932360923499</v>
          </cell>
          <cell r="K149">
            <v>4.2687267310000001</v>
          </cell>
          <cell r="L149">
            <v>13.829006736444077</v>
          </cell>
          <cell r="M149">
            <v>4.3540292269999998</v>
          </cell>
          <cell r="N149">
            <v>14.082200222736086</v>
          </cell>
          <cell r="O149">
            <v>4.460692495</v>
          </cell>
          <cell r="P149">
            <v>14.454447437391126</v>
          </cell>
          <cell r="Q149">
            <v>4.59330383</v>
          </cell>
          <cell r="R149">
            <v>14.844061337249546</v>
          </cell>
          <cell r="S149">
            <v>4.7415169769999999</v>
          </cell>
          <cell r="T149">
            <v>15.221648878209573</v>
          </cell>
          <cell r="U149">
            <v>4.9206851619999998</v>
          </cell>
          <cell r="V149">
            <v>15.691880404334027</v>
          </cell>
          <cell r="W149">
            <v>5.1208081180000002</v>
          </cell>
          <cell r="X149">
            <v>16.252710605912529</v>
          </cell>
          <cell r="Y149">
            <v>5.3476977430000003</v>
          </cell>
          <cell r="Z149">
            <v>18.827777966340793</v>
          </cell>
          <cell r="AA149">
            <v>6.2962502359999997</v>
          </cell>
          <cell r="AB149">
            <v>20.912807171883113</v>
          </cell>
          <cell r="AC149">
            <v>6.9838054520000004</v>
          </cell>
          <cell r="AD149">
            <v>21.898250835423472</v>
          </cell>
          <cell r="AE149">
            <v>7.3427334650000002</v>
          </cell>
          <cell r="AF149">
            <v>22.419405743946644</v>
          </cell>
          <cell r="AG149">
            <v>7.5664303220000004</v>
          </cell>
        </row>
        <row r="150">
          <cell r="B150" t="str">
            <v>HARWOOD</v>
          </cell>
          <cell r="C150">
            <v>16.7</v>
          </cell>
          <cell r="D150">
            <v>15.8</v>
          </cell>
          <cell r="E150">
            <v>21</v>
          </cell>
          <cell r="F150">
            <v>14.055725786867052</v>
          </cell>
          <cell r="G150">
            <v>3.7749784399999999</v>
          </cell>
          <cell r="H150">
            <v>13.940487586313056</v>
          </cell>
          <cell r="I150">
            <v>3.7473013339999999</v>
          </cell>
          <cell r="J150">
            <v>14.219460801340587</v>
          </cell>
          <cell r="K150">
            <v>3.8252445719999999</v>
          </cell>
          <cell r="L150">
            <v>14.404656698258758</v>
          </cell>
          <cell r="M150">
            <v>3.9177848669999999</v>
          </cell>
          <cell r="N150">
            <v>14.62903184791808</v>
          </cell>
          <cell r="O150">
            <v>4.037550596</v>
          </cell>
          <cell r="P150">
            <v>15.022265663217347</v>
          </cell>
          <cell r="Q150">
            <v>4.1911243239999996</v>
          </cell>
          <cell r="R150">
            <v>15.401970462263243</v>
          </cell>
          <cell r="S150">
            <v>4.3681944899999996</v>
          </cell>
          <cell r="T150">
            <v>15.689176680891137</v>
          </cell>
          <cell r="U150">
            <v>4.5937817230000002</v>
          </cell>
          <cell r="V150">
            <v>16.067537053688248</v>
          </cell>
          <cell r="W150">
            <v>4.8506044949999998</v>
          </cell>
          <cell r="X150">
            <v>16.630743189424429</v>
          </cell>
          <cell r="Y150">
            <v>5.148027613</v>
          </cell>
          <cell r="Z150">
            <v>19.251426925606495</v>
          </cell>
          <cell r="AA150">
            <v>6.7040831489999997</v>
          </cell>
          <cell r="AB150">
            <v>21.451187671393228</v>
          </cell>
          <cell r="AC150">
            <v>8.0899805639999993</v>
          </cell>
          <cell r="AD150">
            <v>22.211713262589306</v>
          </cell>
          <cell r="AE150">
            <v>8.8262657820000001</v>
          </cell>
          <cell r="AF150">
            <v>22.101674918080612</v>
          </cell>
          <cell r="AG150">
            <v>9.0023407629999994</v>
          </cell>
        </row>
        <row r="151">
          <cell r="B151" t="str">
            <v>HATTERSLEY</v>
          </cell>
          <cell r="C151">
            <v>17.5</v>
          </cell>
          <cell r="D151">
            <v>15.8</v>
          </cell>
          <cell r="E151">
            <v>21</v>
          </cell>
          <cell r="F151">
            <v>10.215824040455352</v>
          </cell>
          <cell r="G151">
            <v>2.4795352990000001</v>
          </cell>
          <cell r="H151">
            <v>10.246812713333375</v>
          </cell>
          <cell r="I151">
            <v>2.4975297169999999</v>
          </cell>
          <cell r="J151">
            <v>10.529829593356979</v>
          </cell>
          <cell r="K151">
            <v>2.5688750740000001</v>
          </cell>
          <cell r="L151">
            <v>10.746866852626368</v>
          </cell>
          <cell r="M151">
            <v>2.653124569</v>
          </cell>
          <cell r="N151">
            <v>12.93877836864316</v>
          </cell>
          <cell r="O151">
            <v>2.755715908</v>
          </cell>
          <cell r="P151">
            <v>17.197592006214244</v>
          </cell>
          <cell r="Q151">
            <v>2.8814802269999999</v>
          </cell>
          <cell r="R151">
            <v>17.483506618769731</v>
          </cell>
          <cell r="S151">
            <v>3.016419677</v>
          </cell>
          <cell r="T151">
            <v>17.785586787124998</v>
          </cell>
          <cell r="U151">
            <v>3.1790361090000001</v>
          </cell>
          <cell r="V151">
            <v>18.065749719050388</v>
          </cell>
          <cell r="W151">
            <v>3.352917422</v>
          </cell>
          <cell r="X151">
            <v>18.420514148026982</v>
          </cell>
          <cell r="Y151">
            <v>3.5451864020000001</v>
          </cell>
          <cell r="Z151">
            <v>20.222600380229792</v>
          </cell>
          <cell r="AA151">
            <v>4.3368905240000002</v>
          </cell>
          <cell r="AB151">
            <v>21.566886585311863</v>
          </cell>
          <cell r="AC151">
            <v>4.9046351670000004</v>
          </cell>
          <cell r="AD151">
            <v>22.023179056161581</v>
          </cell>
          <cell r="AE151">
            <v>4.9782244799999997</v>
          </cell>
          <cell r="AF151">
            <v>21.907948369181497</v>
          </cell>
          <cell r="AG151">
            <v>4.8696001679999998</v>
          </cell>
        </row>
        <row r="152">
          <cell r="B152" t="str">
            <v>HAVERTHWAITE</v>
          </cell>
          <cell r="C152">
            <v>9.5</v>
          </cell>
          <cell r="D152">
            <v>8.5</v>
          </cell>
          <cell r="E152">
            <v>12</v>
          </cell>
          <cell r="F152">
            <v>5.8244779514427298</v>
          </cell>
          <cell r="G152">
            <v>0.451185958</v>
          </cell>
          <cell r="H152">
            <v>5.7310641898464603</v>
          </cell>
          <cell r="I152">
            <v>0.45075309000000002</v>
          </cell>
          <cell r="J152">
            <v>5.8693868701013532</v>
          </cell>
          <cell r="K152">
            <v>0.46791706199999999</v>
          </cell>
          <cell r="L152">
            <v>6.0181321177300156</v>
          </cell>
          <cell r="M152">
            <v>0.48760176199999999</v>
          </cell>
          <cell r="N152">
            <v>6.1064368525301091</v>
          </cell>
          <cell r="O152">
            <v>0.51142860999999995</v>
          </cell>
          <cell r="P152">
            <v>6.1853267833464551</v>
          </cell>
          <cell r="Q152">
            <v>0.54081210000000002</v>
          </cell>
          <cell r="R152">
            <v>6.2822748191101754</v>
          </cell>
          <cell r="S152">
            <v>0.57407443999999996</v>
          </cell>
          <cell r="T152">
            <v>6.3941080862605082</v>
          </cell>
          <cell r="U152">
            <v>0.61541779900000004</v>
          </cell>
          <cell r="V152">
            <v>6.4990046969680089</v>
          </cell>
          <cell r="W152">
            <v>0.66161922299999998</v>
          </cell>
          <cell r="X152">
            <v>6.6257492024248439</v>
          </cell>
          <cell r="Y152">
            <v>0.71534180000000003</v>
          </cell>
          <cell r="Z152">
            <v>7.3437219431833398</v>
          </cell>
          <cell r="AA152">
            <v>0.99922789700000003</v>
          </cell>
          <cell r="AB152">
            <v>8.5017570634612785</v>
          </cell>
          <cell r="AC152">
            <v>1.259372234</v>
          </cell>
          <cell r="AD152">
            <v>9.0557826075823531</v>
          </cell>
          <cell r="AE152">
            <v>1.3928051130000001</v>
          </cell>
          <cell r="AF152">
            <v>9.3485381964523953</v>
          </cell>
          <cell r="AG152">
            <v>1.4622413460000001</v>
          </cell>
        </row>
        <row r="153">
          <cell r="B153" t="str">
            <v>HAWK GREEN</v>
          </cell>
          <cell r="C153">
            <v>23</v>
          </cell>
          <cell r="D153">
            <v>20.5</v>
          </cell>
          <cell r="E153">
            <v>27.5</v>
          </cell>
          <cell r="F153">
            <v>10.858702426690801</v>
          </cell>
          <cell r="G153">
            <v>2.199979565</v>
          </cell>
          <cell r="H153">
            <v>10.720305860580879</v>
          </cell>
          <cell r="I153">
            <v>2.1983402089999999</v>
          </cell>
          <cell r="J153">
            <v>10.979598366106583</v>
          </cell>
          <cell r="K153">
            <v>2.260871216</v>
          </cell>
          <cell r="L153">
            <v>11.204280491902894</v>
          </cell>
          <cell r="M153">
            <v>2.3364861719999999</v>
          </cell>
          <cell r="N153">
            <v>11.424357900889879</v>
          </cell>
          <cell r="O153">
            <v>2.4319367509999998</v>
          </cell>
          <cell r="P153">
            <v>11.768597246338228</v>
          </cell>
          <cell r="Q153">
            <v>2.5535923440000001</v>
          </cell>
          <cell r="R153">
            <v>12.03692159509445</v>
          </cell>
          <cell r="S153">
            <v>2.6930179769999998</v>
          </cell>
          <cell r="T153">
            <v>12.42295454533102</v>
          </cell>
          <cell r="U153">
            <v>2.8688228730000001</v>
          </cell>
          <cell r="V153">
            <v>12.788675834712885</v>
          </cell>
          <cell r="W153">
            <v>3.068385991</v>
          </cell>
          <cell r="X153">
            <v>13.269924601591031</v>
          </cell>
          <cell r="Y153">
            <v>3.2995528369999998</v>
          </cell>
          <cell r="Z153">
            <v>15.407464506300885</v>
          </cell>
          <cell r="AA153">
            <v>4.4881506870000001</v>
          </cell>
          <cell r="AB153">
            <v>17.34299870278203</v>
          </cell>
          <cell r="AC153">
            <v>5.5474749619999999</v>
          </cell>
          <cell r="AD153">
            <v>17.940247899690423</v>
          </cell>
          <cell r="AE153">
            <v>6.1548832109999996</v>
          </cell>
          <cell r="AF153">
            <v>17.941637582113518</v>
          </cell>
          <cell r="AG153">
            <v>6.448798472</v>
          </cell>
        </row>
        <row r="154">
          <cell r="B154" t="str">
            <v>HAYDOCK</v>
          </cell>
          <cell r="C154">
            <v>32</v>
          </cell>
          <cell r="D154">
            <v>28.3</v>
          </cell>
          <cell r="E154">
            <v>37.5</v>
          </cell>
          <cell r="F154">
            <v>23.359112988016921</v>
          </cell>
          <cell r="G154">
            <v>5.6442493259999997</v>
          </cell>
          <cell r="H154">
            <v>23.410318771481961</v>
          </cell>
          <cell r="I154">
            <v>5.7218932560000004</v>
          </cell>
          <cell r="J154">
            <v>24.10724234880476</v>
          </cell>
          <cell r="K154">
            <v>5.9364091009999997</v>
          </cell>
          <cell r="L154">
            <v>24.590206939953568</v>
          </cell>
          <cell r="M154">
            <v>6.0834922230000004</v>
          </cell>
          <cell r="N154">
            <v>25.028894547468074</v>
          </cell>
          <cell r="O154">
            <v>6.2210526570000004</v>
          </cell>
          <cell r="P154">
            <v>25.110142249823287</v>
          </cell>
          <cell r="Q154">
            <v>6.4038243220000002</v>
          </cell>
          <cell r="R154">
            <v>25.468892308956953</v>
          </cell>
          <cell r="S154">
            <v>6.6101276679999996</v>
          </cell>
          <cell r="T154">
            <v>25.611922896446945</v>
          </cell>
          <cell r="U154">
            <v>6.8605774659999996</v>
          </cell>
          <cell r="V154">
            <v>26.084030770567612</v>
          </cell>
          <cell r="W154">
            <v>7.1480748690000002</v>
          </cell>
          <cell r="X154">
            <v>26.536720699740147</v>
          </cell>
          <cell r="Y154">
            <v>7.4893566639999998</v>
          </cell>
          <cell r="Z154">
            <v>27.870201936080825</v>
          </cell>
          <cell r="AA154">
            <v>9.2086366220000002</v>
          </cell>
          <cell r="AB154">
            <v>29.430839631335186</v>
          </cell>
          <cell r="AC154">
            <v>10.551722789999999</v>
          </cell>
          <cell r="AD154">
            <v>30.728955956740723</v>
          </cell>
          <cell r="AE154">
            <v>11.068798620000001</v>
          </cell>
          <cell r="AF154">
            <v>31.436934480695388</v>
          </cell>
          <cell r="AG154">
            <v>11.281461029999999</v>
          </cell>
        </row>
        <row r="155">
          <cell r="B155" t="str">
            <v>HDA NO1 &amp; HDA NO2</v>
          </cell>
          <cell r="C155">
            <v>19.7</v>
          </cell>
          <cell r="D155">
            <v>19.7</v>
          </cell>
          <cell r="E155">
            <v>27</v>
          </cell>
          <cell r="F155">
            <v>7.1782308122710088</v>
          </cell>
          <cell r="G155">
            <v>0.3994277</v>
          </cell>
          <cell r="H155">
            <v>6.8716139771646247</v>
          </cell>
          <cell r="I155">
            <v>0.421174838</v>
          </cell>
          <cell r="J155">
            <v>6.7261954592039945</v>
          </cell>
          <cell r="K155">
            <v>0.46261013299999998</v>
          </cell>
          <cell r="L155">
            <v>6.8260298018824912</v>
          </cell>
          <cell r="M155">
            <v>0.49898661999999999</v>
          </cell>
          <cell r="N155">
            <v>6.9261241703370438</v>
          </cell>
          <cell r="O155">
            <v>0.54466593200000002</v>
          </cell>
          <cell r="P155">
            <v>7.3990915824837735</v>
          </cell>
          <cell r="Q155">
            <v>0.60399362599999995</v>
          </cell>
          <cell r="R155">
            <v>7.5126271963135611</v>
          </cell>
          <cell r="S155">
            <v>0.67266247000000001</v>
          </cell>
          <cell r="T155">
            <v>7.6387529409944115</v>
          </cell>
          <cell r="U155">
            <v>0.76080703800000005</v>
          </cell>
          <cell r="V155">
            <v>7.3068462242763168</v>
          </cell>
          <cell r="W155">
            <v>0.86121789999999998</v>
          </cell>
          <cell r="X155">
            <v>7.8698824197178165</v>
          </cell>
          <cell r="Y155">
            <v>0.97865830099999995</v>
          </cell>
          <cell r="Z155">
            <v>8.2130764997724093</v>
          </cell>
          <cell r="AA155">
            <v>1.6142961090000001</v>
          </cell>
          <cell r="AB155">
            <v>8.7822086493171483</v>
          </cell>
          <cell r="AC155">
            <v>2.1939646239999999</v>
          </cell>
          <cell r="AD155">
            <v>8.7818313564934662</v>
          </cell>
          <cell r="AE155">
            <v>2.5145547850000001</v>
          </cell>
          <cell r="AF155">
            <v>8.7117940175197717</v>
          </cell>
          <cell r="AG155">
            <v>2.6951726009999999</v>
          </cell>
        </row>
        <row r="156">
          <cell r="B156" t="str">
            <v>HDA NO1 &amp; HDA NO2</v>
          </cell>
          <cell r="C156">
            <v>19.7</v>
          </cell>
          <cell r="D156">
            <v>19.7</v>
          </cell>
          <cell r="E156">
            <v>27</v>
          </cell>
          <cell r="F156">
            <v>7.1782308122710088</v>
          </cell>
          <cell r="G156">
            <v>0.3994277</v>
          </cell>
          <cell r="H156">
            <v>6.8716139771646247</v>
          </cell>
          <cell r="I156">
            <v>0.421174838</v>
          </cell>
          <cell r="J156">
            <v>6.7261954592039945</v>
          </cell>
          <cell r="K156">
            <v>0.46261013299999998</v>
          </cell>
          <cell r="L156">
            <v>6.8260298018824912</v>
          </cell>
          <cell r="M156">
            <v>0.49898661999999999</v>
          </cell>
          <cell r="N156">
            <v>6.9261241703370438</v>
          </cell>
          <cell r="O156">
            <v>0.54466593200000002</v>
          </cell>
          <cell r="P156">
            <v>7.3990915824837735</v>
          </cell>
          <cell r="Q156">
            <v>0.60399362599999995</v>
          </cell>
          <cell r="R156">
            <v>7.5126271963135611</v>
          </cell>
          <cell r="S156">
            <v>0.67266247000000001</v>
          </cell>
          <cell r="T156">
            <v>7.6387529409944115</v>
          </cell>
          <cell r="U156">
            <v>0.76080703800000005</v>
          </cell>
          <cell r="V156">
            <v>7.3068462242763168</v>
          </cell>
          <cell r="W156">
            <v>0.86121789999999998</v>
          </cell>
          <cell r="X156">
            <v>7.8698824197178165</v>
          </cell>
          <cell r="Y156">
            <v>0.97865830099999995</v>
          </cell>
          <cell r="Z156">
            <v>8.2130764997724093</v>
          </cell>
          <cell r="AA156">
            <v>1.6142961090000001</v>
          </cell>
          <cell r="AB156">
            <v>8.7822086493171483</v>
          </cell>
          <cell r="AC156">
            <v>2.1939646239999999</v>
          </cell>
          <cell r="AD156">
            <v>8.7818313564934662</v>
          </cell>
          <cell r="AE156">
            <v>2.5145547850000001</v>
          </cell>
          <cell r="AF156">
            <v>8.7117940175197717</v>
          </cell>
          <cell r="AG156">
            <v>2.6951726009999999</v>
          </cell>
        </row>
        <row r="157">
          <cell r="B157" t="str">
            <v>HEADY HILL</v>
          </cell>
          <cell r="C157">
            <v>17.5</v>
          </cell>
          <cell r="D157">
            <v>15.8</v>
          </cell>
          <cell r="E157">
            <v>21</v>
          </cell>
          <cell r="F157">
            <v>11.537927513317017</v>
          </cell>
          <cell r="G157">
            <v>3.4070475710000001</v>
          </cell>
          <cell r="H157">
            <v>11.383561969455311</v>
          </cell>
          <cell r="I157">
            <v>3.3558163219999999</v>
          </cell>
          <cell r="J157">
            <v>11.691998800688708</v>
          </cell>
          <cell r="K157">
            <v>3.4123727009999998</v>
          </cell>
          <cell r="L157">
            <v>11.851768179620699</v>
          </cell>
          <cell r="M157">
            <v>3.4682590950000001</v>
          </cell>
          <cell r="N157">
            <v>11.940573684591781</v>
          </cell>
          <cell r="O157">
            <v>3.534679455</v>
          </cell>
          <cell r="P157">
            <v>12.182009151335288</v>
          </cell>
          <cell r="Q157">
            <v>3.6141685030000001</v>
          </cell>
          <cell r="R157">
            <v>12.421422620160273</v>
          </cell>
          <cell r="S157">
            <v>3.7002847800000001</v>
          </cell>
          <cell r="T157">
            <v>12.689452762795385</v>
          </cell>
          <cell r="U157">
            <v>3.803523217</v>
          </cell>
          <cell r="V157">
            <v>12.890494287392148</v>
          </cell>
          <cell r="W157">
            <v>3.9173481620000001</v>
          </cell>
          <cell r="X157">
            <v>13.22295833481709</v>
          </cell>
          <cell r="Y157">
            <v>4.0449874360000004</v>
          </cell>
          <cell r="Z157">
            <v>14.517565303393114</v>
          </cell>
          <cell r="AA157">
            <v>4.6658306290000002</v>
          </cell>
          <cell r="AB157">
            <v>15.997853407963502</v>
          </cell>
          <cell r="AC157">
            <v>5.1949683120000003</v>
          </cell>
          <cell r="AD157">
            <v>16.875020553027863</v>
          </cell>
          <cell r="AE157">
            <v>5.4901939009999996</v>
          </cell>
          <cell r="AF157">
            <v>17.448523894646918</v>
          </cell>
          <cell r="AG157">
            <v>5.651331002</v>
          </cell>
        </row>
        <row r="158">
          <cell r="B158" t="str">
            <v>HEAP BRIDGE</v>
          </cell>
          <cell r="C158">
            <v>13.7</v>
          </cell>
          <cell r="D158">
            <v>13.7</v>
          </cell>
          <cell r="E158">
            <v>13.7</v>
          </cell>
          <cell r="F158">
            <v>8.7721225153592783</v>
          </cell>
          <cell r="G158">
            <v>3.8016089169999998</v>
          </cell>
          <cell r="H158">
            <v>8.8903320226492131</v>
          </cell>
          <cell r="I158">
            <v>3.7483315209999999</v>
          </cell>
          <cell r="J158">
            <v>9.3526456081560934</v>
          </cell>
          <cell r="K158">
            <v>3.824083994</v>
          </cell>
          <cell r="L158">
            <v>9.5020685103332276</v>
          </cell>
          <cell r="M158">
            <v>3.8963318280000001</v>
          </cell>
          <cell r="N158">
            <v>9.6050163925241332</v>
          </cell>
          <cell r="O158">
            <v>3.943553407</v>
          </cell>
          <cell r="P158">
            <v>9.709639566922565</v>
          </cell>
          <cell r="Q158">
            <v>3.994258699</v>
          </cell>
          <cell r="R158">
            <v>9.9089904022332664</v>
          </cell>
          <cell r="S158">
            <v>4.0443090249999996</v>
          </cell>
          <cell r="T158">
            <v>10.002531482993243</v>
          </cell>
          <cell r="U158">
            <v>4.0988113359999998</v>
          </cell>
          <cell r="V158">
            <v>10.054870453170937</v>
          </cell>
          <cell r="W158">
            <v>4.1558609579999999</v>
          </cell>
          <cell r="X158">
            <v>10.220582270849635</v>
          </cell>
          <cell r="Y158">
            <v>4.2167661880000002</v>
          </cell>
          <cell r="Z158">
            <v>10.897487037195138</v>
          </cell>
          <cell r="AA158">
            <v>4.5149369589999999</v>
          </cell>
          <cell r="AB158">
            <v>11.871236683509942</v>
          </cell>
          <cell r="AC158">
            <v>4.7637592929999997</v>
          </cell>
          <cell r="AD158">
            <v>12.567839650656058</v>
          </cell>
          <cell r="AE158">
            <v>4.886778295</v>
          </cell>
          <cell r="AF158">
            <v>13.137613865444655</v>
          </cell>
          <cell r="AG158">
            <v>4.9322481390000004</v>
          </cell>
        </row>
        <row r="159">
          <cell r="B159" t="str">
            <v>HEASANDFORD</v>
          </cell>
          <cell r="C159">
            <v>18.3</v>
          </cell>
          <cell r="D159">
            <v>18.3</v>
          </cell>
          <cell r="E159">
            <v>27.5</v>
          </cell>
          <cell r="F159">
            <v>8.7789777479895594</v>
          </cell>
          <cell r="G159">
            <v>2.53561478</v>
          </cell>
          <cell r="H159">
            <v>8.6197445938161987</v>
          </cell>
          <cell r="I159">
            <v>2.465706462</v>
          </cell>
          <cell r="J159">
            <v>8.7746212749921337</v>
          </cell>
          <cell r="K159">
            <v>2.4880546159999999</v>
          </cell>
          <cell r="L159">
            <v>8.9161325381057992</v>
          </cell>
          <cell r="M159">
            <v>2.503154731</v>
          </cell>
          <cell r="N159">
            <v>8.9228343250145468</v>
          </cell>
          <cell r="O159">
            <v>2.5192799909999999</v>
          </cell>
          <cell r="P159">
            <v>9.0307267221155598</v>
          </cell>
          <cell r="Q159">
            <v>2.5408256840000001</v>
          </cell>
          <cell r="R159">
            <v>9.0127544670519999</v>
          </cell>
          <cell r="S159">
            <v>2.5607160430000002</v>
          </cell>
          <cell r="T159">
            <v>9.1861483638687069</v>
          </cell>
          <cell r="U159">
            <v>2.583835815</v>
          </cell>
          <cell r="V159">
            <v>9.2166767440838857</v>
          </cell>
          <cell r="W159">
            <v>2.6074746879999999</v>
          </cell>
          <cell r="X159">
            <v>9.1459910605595898</v>
          </cell>
          <cell r="Y159">
            <v>2.6343467880000002</v>
          </cell>
          <cell r="Z159">
            <v>9.2998816684997525</v>
          </cell>
          <cell r="AA159">
            <v>2.7571667940000002</v>
          </cell>
          <cell r="AB159">
            <v>9.5999520263535629</v>
          </cell>
          <cell r="AC159">
            <v>2.8390269890000002</v>
          </cell>
          <cell r="AD159">
            <v>9.8221734353870627</v>
          </cell>
          <cell r="AE159">
            <v>2.875620863</v>
          </cell>
          <cell r="AF159">
            <v>9.994183282571953</v>
          </cell>
          <cell r="AG159">
            <v>2.873761392</v>
          </cell>
        </row>
        <row r="160">
          <cell r="B160" t="str">
            <v>HEATON MOOR</v>
          </cell>
          <cell r="C160">
            <v>17.5</v>
          </cell>
          <cell r="D160">
            <v>15.8</v>
          </cell>
          <cell r="E160">
            <v>27.5</v>
          </cell>
          <cell r="F160">
            <v>12.285857349608467</v>
          </cell>
          <cell r="G160">
            <v>2.9455198349999998</v>
          </cell>
          <cell r="H160">
            <v>12.265606788171713</v>
          </cell>
          <cell r="I160">
            <v>2.9330959760000002</v>
          </cell>
          <cell r="J160">
            <v>12.512262050534309</v>
          </cell>
          <cell r="K160">
            <v>2.9879473569999999</v>
          </cell>
          <cell r="L160">
            <v>12.713079582888938</v>
          </cell>
          <cell r="M160">
            <v>3.0551778340000002</v>
          </cell>
          <cell r="N160">
            <v>12.901476810535227</v>
          </cell>
          <cell r="O160">
            <v>3.142256567</v>
          </cell>
          <cell r="P160">
            <v>13.185891246056419</v>
          </cell>
          <cell r="Q160">
            <v>3.2565445259999999</v>
          </cell>
          <cell r="R160">
            <v>13.467777314081033</v>
          </cell>
          <cell r="S160">
            <v>3.387647689</v>
          </cell>
          <cell r="T160">
            <v>13.81548938844902</v>
          </cell>
          <cell r="U160">
            <v>3.552904603</v>
          </cell>
          <cell r="V160">
            <v>14.184013574255909</v>
          </cell>
          <cell r="W160">
            <v>3.7408379859999998</v>
          </cell>
          <cell r="X160">
            <v>14.59617339498261</v>
          </cell>
          <cell r="Y160">
            <v>3.9595300029999998</v>
          </cell>
          <cell r="Z160">
            <v>16.643938193070227</v>
          </cell>
          <cell r="AA160">
            <v>5.1066878559999997</v>
          </cell>
          <cell r="AB160">
            <v>18.565643761663058</v>
          </cell>
          <cell r="AC160">
            <v>6.1261565100000004</v>
          </cell>
          <cell r="AD160">
            <v>19.323506263432382</v>
          </cell>
          <cell r="AE160">
            <v>6.7130129590000003</v>
          </cell>
          <cell r="AF160">
            <v>19.671134041202045</v>
          </cell>
          <cell r="AG160">
            <v>7.0473000729999997</v>
          </cell>
        </row>
        <row r="161">
          <cell r="B161" t="str">
            <v>HEATON NORRIS</v>
          </cell>
          <cell r="C161">
            <v>22.9</v>
          </cell>
          <cell r="D161">
            <v>20.5</v>
          </cell>
          <cell r="E161">
            <v>27.5</v>
          </cell>
          <cell r="F161">
            <v>16.386368580799392</v>
          </cell>
          <cell r="G161">
            <v>6.0067216950000004</v>
          </cell>
          <cell r="H161">
            <v>16.142376823081975</v>
          </cell>
          <cell r="I161">
            <v>5.9204499249999998</v>
          </cell>
          <cell r="J161">
            <v>16.252084520706241</v>
          </cell>
          <cell r="K161">
            <v>5.9859422059999998</v>
          </cell>
          <cell r="L161">
            <v>16.496653979001252</v>
          </cell>
          <cell r="M161">
            <v>6.0529392099999999</v>
          </cell>
          <cell r="N161">
            <v>16.837051743220993</v>
          </cell>
          <cell r="O161">
            <v>6.1391042110000003</v>
          </cell>
          <cell r="P161">
            <v>17.012101968341348</v>
          </cell>
          <cell r="Q161">
            <v>6.2493136820000004</v>
          </cell>
          <cell r="R161">
            <v>17.229514553705499</v>
          </cell>
          <cell r="S161">
            <v>6.3707166559999999</v>
          </cell>
          <cell r="T161">
            <v>17.645829385135226</v>
          </cell>
          <cell r="U161">
            <v>6.5162635340000001</v>
          </cell>
          <cell r="V161">
            <v>18.000634400540296</v>
          </cell>
          <cell r="W161">
            <v>6.6787543060000001</v>
          </cell>
          <cell r="X161">
            <v>18.284722942810735</v>
          </cell>
          <cell r="Y161">
            <v>6.8705562929999999</v>
          </cell>
          <cell r="Z161">
            <v>19.987420273555554</v>
          </cell>
          <cell r="AA161">
            <v>7.9273053139999998</v>
          </cell>
          <cell r="AB161">
            <v>22.00542603597761</v>
          </cell>
          <cell r="AC161">
            <v>8.8961181400000005</v>
          </cell>
          <cell r="AD161">
            <v>22.808539730168164</v>
          </cell>
          <cell r="AE161">
            <v>9.4329175230000004</v>
          </cell>
          <cell r="AF161">
            <v>23.321464876774044</v>
          </cell>
          <cell r="AG161">
            <v>9.7169072990000007</v>
          </cell>
        </row>
        <row r="162">
          <cell r="B162" t="str">
            <v>HELWITH BRIDGE</v>
          </cell>
          <cell r="C162">
            <v>4</v>
          </cell>
          <cell r="D162">
            <v>4</v>
          </cell>
          <cell r="E162">
            <v>12</v>
          </cell>
          <cell r="F162">
            <v>3.0518117723082083</v>
          </cell>
          <cell r="G162">
            <v>2.3211809E-2</v>
          </cell>
          <cell r="H162">
            <v>3.0420032827885475</v>
          </cell>
          <cell r="I162">
            <v>2.9818239E-2</v>
          </cell>
          <cell r="J162">
            <v>3.1132383739036875</v>
          </cell>
          <cell r="K162">
            <v>3.8552871000000002E-2</v>
          </cell>
          <cell r="L162">
            <v>3.1503303665257207</v>
          </cell>
          <cell r="M162">
            <v>4.6946819000000001E-2</v>
          </cell>
          <cell r="N162">
            <v>3.1910783358930148</v>
          </cell>
          <cell r="O162">
            <v>5.4792240999999998E-2</v>
          </cell>
          <cell r="P162">
            <v>3.2323218307909558</v>
          </cell>
          <cell r="Q162">
            <v>6.5073877000000002E-2</v>
          </cell>
          <cell r="R162">
            <v>3.2742544634358062</v>
          </cell>
          <cell r="S162">
            <v>7.6995074999999996E-2</v>
          </cell>
          <cell r="T162">
            <v>3.3174164024909905</v>
          </cell>
          <cell r="U162">
            <v>9.2134313999999995E-2</v>
          </cell>
          <cell r="V162">
            <v>3.3620575487544646</v>
          </cell>
          <cell r="W162">
            <v>0.109473081</v>
          </cell>
          <cell r="X162">
            <v>3.4157898121515382</v>
          </cell>
          <cell r="Y162">
            <v>0.130465093</v>
          </cell>
          <cell r="Z162">
            <v>3.7358932458358831</v>
          </cell>
          <cell r="AA162">
            <v>0.23912032499999999</v>
          </cell>
          <cell r="AB162">
            <v>4.3520147121380921</v>
          </cell>
          <cell r="AC162">
            <v>0.338599276</v>
          </cell>
          <cell r="AD162">
            <v>4.7439628857857583</v>
          </cell>
          <cell r="AE162">
            <v>0.39197230500000002</v>
          </cell>
          <cell r="AF162">
            <v>5.0458403695758216</v>
          </cell>
          <cell r="AG162">
            <v>0.42223689599999997</v>
          </cell>
        </row>
        <row r="163">
          <cell r="B163" t="str">
            <v>HENSINGHAM</v>
          </cell>
          <cell r="C163">
            <v>22.9</v>
          </cell>
          <cell r="D163">
            <v>20.5</v>
          </cell>
          <cell r="E163">
            <v>27</v>
          </cell>
          <cell r="F163">
            <v>9.7563722316291859</v>
          </cell>
          <cell r="G163">
            <v>3.085604564</v>
          </cell>
          <cell r="H163">
            <v>9.6815379113901088</v>
          </cell>
          <cell r="I163">
            <v>3.0254400970000002</v>
          </cell>
          <cell r="J163">
            <v>9.8672122178547195</v>
          </cell>
          <cell r="K163">
            <v>3.0606964680000002</v>
          </cell>
          <cell r="L163">
            <v>9.9279197441308966</v>
          </cell>
          <cell r="M163">
            <v>3.1025992219999998</v>
          </cell>
          <cell r="N163">
            <v>10.027239678103378</v>
          </cell>
          <cell r="O163">
            <v>3.1609749360000001</v>
          </cell>
          <cell r="P163">
            <v>10.207322349823771</v>
          </cell>
          <cell r="Q163">
            <v>3.241147765</v>
          </cell>
          <cell r="R163">
            <v>10.382245190498976</v>
          </cell>
          <cell r="S163">
            <v>3.3370374319999998</v>
          </cell>
          <cell r="T163">
            <v>10.608189911462746</v>
          </cell>
          <cell r="U163">
            <v>3.4622117879999998</v>
          </cell>
          <cell r="V163">
            <v>10.795688118943524</v>
          </cell>
          <cell r="W163">
            <v>3.6077674810000002</v>
          </cell>
          <cell r="X163">
            <v>11.125114107400879</v>
          </cell>
          <cell r="Y163">
            <v>3.7797155390000001</v>
          </cell>
          <cell r="Z163">
            <v>12.687679841223922</v>
          </cell>
          <cell r="AA163">
            <v>4.7016747480000003</v>
          </cell>
          <cell r="AB163">
            <v>14.024101936199765</v>
          </cell>
          <cell r="AC163">
            <v>5.5179700150000004</v>
          </cell>
          <cell r="AD163">
            <v>14.288963373125991</v>
          </cell>
          <cell r="AE163">
            <v>5.6431061830000004</v>
          </cell>
          <cell r="AF163">
            <v>14.05214083416768</v>
          </cell>
          <cell r="AG163">
            <v>5.6139682039999999</v>
          </cell>
        </row>
        <row r="164">
          <cell r="B164" t="str">
            <v>HEYROD</v>
          </cell>
          <cell r="C164">
            <v>20.5</v>
          </cell>
          <cell r="D164">
            <v>18</v>
          </cell>
          <cell r="E164">
            <v>27.5</v>
          </cell>
          <cell r="F164">
            <v>12.843660671016362</v>
          </cell>
          <cell r="G164">
            <v>3.9805708449999999</v>
          </cell>
          <cell r="H164">
            <v>12.70997456277272</v>
          </cell>
          <cell r="I164">
            <v>3.927152945</v>
          </cell>
          <cell r="J164">
            <v>12.842585489237607</v>
          </cell>
          <cell r="K164">
            <v>3.9830136550000002</v>
          </cell>
          <cell r="L164">
            <v>12.998881098317593</v>
          </cell>
          <cell r="M164">
            <v>4.0390314710000004</v>
          </cell>
          <cell r="N164">
            <v>13.207726225334891</v>
          </cell>
          <cell r="O164">
            <v>4.1108241760000004</v>
          </cell>
          <cell r="P164">
            <v>13.375122602737163</v>
          </cell>
          <cell r="Q164">
            <v>4.2010980250000003</v>
          </cell>
          <cell r="R164">
            <v>13.574549407402857</v>
          </cell>
          <cell r="S164">
            <v>4.303562393</v>
          </cell>
          <cell r="T164">
            <v>13.869931479413941</v>
          </cell>
          <cell r="U164">
            <v>4.4280296259999998</v>
          </cell>
          <cell r="V164">
            <v>14.135549591272689</v>
          </cell>
          <cell r="W164">
            <v>4.569069227</v>
          </cell>
          <cell r="X164">
            <v>14.482507019027242</v>
          </cell>
          <cell r="Y164">
            <v>4.7316137859999996</v>
          </cell>
          <cell r="Z164">
            <v>16.135508448918799</v>
          </cell>
          <cell r="AA164">
            <v>5.5344773260000002</v>
          </cell>
          <cell r="AB164">
            <v>17.829854907564233</v>
          </cell>
          <cell r="AC164">
            <v>6.2336253289999997</v>
          </cell>
          <cell r="AD164">
            <v>18.613353209940563</v>
          </cell>
          <cell r="AE164">
            <v>6.6234033410000004</v>
          </cell>
          <cell r="AF164">
            <v>19.023948260920037</v>
          </cell>
          <cell r="AG164">
            <v>6.8444785960000001</v>
          </cell>
        </row>
        <row r="165">
          <cell r="B165" t="str">
            <v>HEYSIDE</v>
          </cell>
          <cell r="C165">
            <v>22.9</v>
          </cell>
          <cell r="D165">
            <v>20.5</v>
          </cell>
          <cell r="E165">
            <v>27.5</v>
          </cell>
          <cell r="F165">
            <v>9.6540984212682215</v>
          </cell>
          <cell r="G165">
            <v>2.751490633</v>
          </cell>
          <cell r="H165">
            <v>9.6591015060228784</v>
          </cell>
          <cell r="I165">
            <v>2.710281546</v>
          </cell>
          <cell r="J165">
            <v>9.9105496180218982</v>
          </cell>
          <cell r="K165">
            <v>2.7562502929999999</v>
          </cell>
          <cell r="L165">
            <v>10.053625326881017</v>
          </cell>
          <cell r="M165">
            <v>2.8035834940000002</v>
          </cell>
          <cell r="N165">
            <v>10.250917793666423</v>
          </cell>
          <cell r="O165">
            <v>2.8609001479999998</v>
          </cell>
          <cell r="P165">
            <v>10.378778106331751</v>
          </cell>
          <cell r="Q165">
            <v>2.9298026159999999</v>
          </cell>
          <cell r="R165">
            <v>10.523797821008248</v>
          </cell>
          <cell r="S165">
            <v>3.0060064259999999</v>
          </cell>
          <cell r="T165">
            <v>10.660342090879821</v>
          </cell>
          <cell r="U165">
            <v>3.0985408969999999</v>
          </cell>
          <cell r="V165">
            <v>10.884681868943026</v>
          </cell>
          <cell r="W165">
            <v>3.2016985980000001</v>
          </cell>
          <cell r="X165">
            <v>11.099748532390622</v>
          </cell>
          <cell r="Y165">
            <v>3.3185484999999999</v>
          </cell>
          <cell r="Z165">
            <v>12.092270810066656</v>
          </cell>
          <cell r="AA165">
            <v>3.916184769</v>
          </cell>
          <cell r="AB165">
            <v>13.417694843000838</v>
          </cell>
          <cell r="AC165">
            <v>4.4400236240000002</v>
          </cell>
          <cell r="AD165">
            <v>14.174823638713207</v>
          </cell>
          <cell r="AE165">
            <v>4.7414066970000004</v>
          </cell>
          <cell r="AF165">
            <v>14.654397830012741</v>
          </cell>
          <cell r="AG165">
            <v>4.9163797809999998</v>
          </cell>
        </row>
        <row r="166">
          <cell r="B166" t="str">
            <v>HEYWOOD</v>
          </cell>
          <cell r="C166">
            <v>20.3</v>
          </cell>
          <cell r="D166">
            <v>15.8</v>
          </cell>
          <cell r="E166">
            <v>21</v>
          </cell>
          <cell r="F166">
            <v>11.722358585384017</v>
          </cell>
          <cell r="G166">
            <v>3.7068238830000002</v>
          </cell>
          <cell r="H166">
            <v>12.599538689583532</v>
          </cell>
          <cell r="I166">
            <v>3.678643074</v>
          </cell>
          <cell r="J166">
            <v>13.883372123238981</v>
          </cell>
          <cell r="K166">
            <v>3.7490496919999998</v>
          </cell>
          <cell r="L166">
            <v>14.138599146663747</v>
          </cell>
          <cell r="M166">
            <v>3.8268195760000001</v>
          </cell>
          <cell r="N166">
            <v>14.256293927331299</v>
          </cell>
          <cell r="O166">
            <v>3.9212626770000001</v>
          </cell>
          <cell r="P166">
            <v>14.570690250728694</v>
          </cell>
          <cell r="Q166">
            <v>4.0372112040000001</v>
          </cell>
          <cell r="R166">
            <v>14.869511183129847</v>
          </cell>
          <cell r="S166">
            <v>4.1620494160000003</v>
          </cell>
          <cell r="T166">
            <v>15.235888414040677</v>
          </cell>
          <cell r="U166">
            <v>4.3140757289999998</v>
          </cell>
          <cell r="V166">
            <v>15.442460810899998</v>
          </cell>
          <cell r="W166">
            <v>4.478630667</v>
          </cell>
          <cell r="X166">
            <v>15.863362395824696</v>
          </cell>
          <cell r="Y166">
            <v>4.6605221620000004</v>
          </cell>
          <cell r="Z166">
            <v>17.683933472673377</v>
          </cell>
          <cell r="AA166">
            <v>5.470348736</v>
          </cell>
          <cell r="AB166">
            <v>19.973555661166799</v>
          </cell>
          <cell r="AC166">
            <v>6.1484573920000001</v>
          </cell>
          <cell r="AD166">
            <v>21.334063739767277</v>
          </cell>
          <cell r="AE166">
            <v>6.5162500919999999</v>
          </cell>
          <cell r="AF166">
            <v>22.244373915885795</v>
          </cell>
          <cell r="AG166">
            <v>6.716306651</v>
          </cell>
        </row>
        <row r="167">
          <cell r="B167" t="str">
            <v>HIGHER MILL</v>
          </cell>
          <cell r="C167">
            <v>20</v>
          </cell>
          <cell r="D167">
            <v>20</v>
          </cell>
          <cell r="E167">
            <v>27.5</v>
          </cell>
          <cell r="F167">
            <v>12.876942897130574</v>
          </cell>
          <cell r="G167">
            <v>3.8228192019999998</v>
          </cell>
          <cell r="H167">
            <v>12.83561322467243</v>
          </cell>
          <cell r="I167">
            <v>3.7819234509999999</v>
          </cell>
          <cell r="J167">
            <v>13.096713697574689</v>
          </cell>
          <cell r="K167">
            <v>3.8576046320000001</v>
          </cell>
          <cell r="L167">
            <v>13.323830442151857</v>
          </cell>
          <cell r="M167">
            <v>3.9412037</v>
          </cell>
          <cell r="N167">
            <v>13.595463119791525</v>
          </cell>
          <cell r="O167">
            <v>4.0441746380000003</v>
          </cell>
          <cell r="P167">
            <v>13.947137007797796</v>
          </cell>
          <cell r="Q167">
            <v>4.1726641129999997</v>
          </cell>
          <cell r="R167">
            <v>14.29241350794606</v>
          </cell>
          <cell r="S167">
            <v>4.3177377290000001</v>
          </cell>
          <cell r="T167">
            <v>14.698103630195018</v>
          </cell>
          <cell r="U167">
            <v>4.497550199</v>
          </cell>
          <cell r="V167">
            <v>15.111896800999197</v>
          </cell>
          <cell r="W167">
            <v>4.6995397710000004</v>
          </cell>
          <cell r="X167">
            <v>15.609618202556273</v>
          </cell>
          <cell r="Y167">
            <v>4.931435692</v>
          </cell>
          <cell r="Z167">
            <v>18.042500775558477</v>
          </cell>
          <cell r="AA167">
            <v>6.1333878119999996</v>
          </cell>
          <cell r="AB167">
            <v>20.361426538374626</v>
          </cell>
          <cell r="AC167">
            <v>7.0722770160000001</v>
          </cell>
          <cell r="AD167">
            <v>21.303750909913013</v>
          </cell>
          <cell r="AE167">
            <v>7.4521653800000003</v>
          </cell>
          <cell r="AF167">
            <v>21.754925474751218</v>
          </cell>
          <cell r="AG167">
            <v>7.6544090139999996</v>
          </cell>
        </row>
        <row r="168">
          <cell r="B168" t="str">
            <v>HIGHER WALTON</v>
          </cell>
          <cell r="C168">
            <v>20.5</v>
          </cell>
          <cell r="D168">
            <v>18</v>
          </cell>
          <cell r="E168">
            <v>27.5</v>
          </cell>
          <cell r="F168">
            <v>17.139127492468429</v>
          </cell>
          <cell r="G168">
            <v>6.2535203360000002</v>
          </cell>
          <cell r="H168">
            <v>17.325660599576295</v>
          </cell>
          <cell r="I168">
            <v>6.1413325800000003</v>
          </cell>
          <cell r="J168">
            <v>18.056590296199964</v>
          </cell>
          <cell r="K168">
            <v>6.249358011</v>
          </cell>
          <cell r="L168">
            <v>18.367942765773471</v>
          </cell>
          <cell r="M168">
            <v>6.349999929</v>
          </cell>
          <cell r="N168">
            <v>18.607374054983261</v>
          </cell>
          <cell r="O168">
            <v>6.4688621260000003</v>
          </cell>
          <cell r="P168">
            <v>18.997667236111152</v>
          </cell>
          <cell r="Q168">
            <v>6.6077105439999997</v>
          </cell>
          <cell r="R168">
            <v>19.37109339008569</v>
          </cell>
          <cell r="S168">
            <v>6.7556900100000004</v>
          </cell>
          <cell r="T168">
            <v>19.760630956776925</v>
          </cell>
          <cell r="U168">
            <v>6.9292081230000004</v>
          </cell>
          <cell r="V168">
            <v>20.076779776239718</v>
          </cell>
          <cell r="W168">
            <v>7.1162051740000001</v>
          </cell>
          <cell r="X168">
            <v>20.568130958803238</v>
          </cell>
          <cell r="Y168">
            <v>7.3350796809999999</v>
          </cell>
          <cell r="Z168">
            <v>22.602874695567003</v>
          </cell>
          <cell r="AA168">
            <v>8.5069239430000003</v>
          </cell>
          <cell r="AB168">
            <v>25.853959740009223</v>
          </cell>
          <cell r="AC168">
            <v>9.3969053230000004</v>
          </cell>
          <cell r="AD168">
            <v>28.030578167304157</v>
          </cell>
          <cell r="AE168">
            <v>9.8411076689999994</v>
          </cell>
          <cell r="AF168">
            <v>29.550389838827538</v>
          </cell>
          <cell r="AG168">
            <v>10.05121211</v>
          </cell>
        </row>
        <row r="169">
          <cell r="B169" t="str">
            <v>HILL TOP T11 &amp; T12</v>
          </cell>
          <cell r="C169">
            <v>22.9</v>
          </cell>
          <cell r="D169">
            <v>20.5</v>
          </cell>
          <cell r="E169">
            <v>27</v>
          </cell>
          <cell r="F169">
            <v>16.650902313278333</v>
          </cell>
          <cell r="G169">
            <v>4.2888680570000002</v>
          </cell>
          <cell r="H169">
            <v>16.543792219275623</v>
          </cell>
          <cell r="I169">
            <v>4.2733103659999996</v>
          </cell>
          <cell r="J169">
            <v>16.904695394297267</v>
          </cell>
          <cell r="K169">
            <v>4.372953109</v>
          </cell>
          <cell r="L169">
            <v>17.24499062080972</v>
          </cell>
          <cell r="M169">
            <v>4.4870723469999998</v>
          </cell>
          <cell r="N169">
            <v>17.664628991704937</v>
          </cell>
          <cell r="O169">
            <v>4.6287107660000002</v>
          </cell>
          <cell r="P169">
            <v>18.18806644613263</v>
          </cell>
          <cell r="Q169">
            <v>4.8077704929999996</v>
          </cell>
          <cell r="R169">
            <v>18.812301108136104</v>
          </cell>
          <cell r="S169">
            <v>5.0099080039999997</v>
          </cell>
          <cell r="T169">
            <v>19.479683138513646</v>
          </cell>
          <cell r="U169">
            <v>5.2610897960000003</v>
          </cell>
          <cell r="V169">
            <v>20.056681451179141</v>
          </cell>
          <cell r="W169">
            <v>5.5448515980000002</v>
          </cell>
          <cell r="X169">
            <v>20.831432363806371</v>
          </cell>
          <cell r="Y169">
            <v>5.8710060679999998</v>
          </cell>
          <cell r="Z169">
            <v>24.441750092480135</v>
          </cell>
          <cell r="AA169">
            <v>7.5612878649999997</v>
          </cell>
          <cell r="AB169">
            <v>27.363307965647916</v>
          </cell>
          <cell r="AC169">
            <v>9.0463552969999999</v>
          </cell>
          <cell r="AD169">
            <v>28.56939130992339</v>
          </cell>
          <cell r="AE169">
            <v>9.9024452830000005</v>
          </cell>
          <cell r="AF169">
            <v>29.065626639824547</v>
          </cell>
          <cell r="AG169">
            <v>10.424919750000001</v>
          </cell>
        </row>
        <row r="170">
          <cell r="B170" t="str">
            <v>HILL TOP T13</v>
          </cell>
          <cell r="C170">
            <v>12</v>
          </cell>
          <cell r="D170">
            <v>10.8</v>
          </cell>
          <cell r="E170">
            <v>10</v>
          </cell>
          <cell r="F170">
            <v>6.9330793845505676</v>
          </cell>
          <cell r="G170">
            <v>1.772636243</v>
          </cell>
          <cell r="H170">
            <v>6.9819467377662701</v>
          </cell>
          <cell r="I170">
            <v>1.768485723</v>
          </cell>
          <cell r="J170">
            <v>7.1871490077974887</v>
          </cell>
          <cell r="K170">
            <v>1.809565557</v>
          </cell>
          <cell r="L170">
            <v>7.3443290573201647</v>
          </cell>
          <cell r="M170">
            <v>1.858911794</v>
          </cell>
          <cell r="N170">
            <v>7.4824578198702678</v>
          </cell>
          <cell r="O170">
            <v>1.9220114399999999</v>
          </cell>
          <cell r="P170">
            <v>7.6943198465924727</v>
          </cell>
          <cell r="Q170">
            <v>2.0028739209999999</v>
          </cell>
          <cell r="R170">
            <v>7.9528157722682051</v>
          </cell>
          <cell r="S170">
            <v>2.0950007959999999</v>
          </cell>
          <cell r="T170">
            <v>8.1472671698128742</v>
          </cell>
          <cell r="U170">
            <v>2.2107467459999999</v>
          </cell>
          <cell r="V170">
            <v>8.4405949746355784</v>
          </cell>
          <cell r="W170">
            <v>2.3419527229999999</v>
          </cell>
          <cell r="X170">
            <v>8.7650592665992555</v>
          </cell>
          <cell r="Y170">
            <v>2.493198027</v>
          </cell>
          <cell r="Z170">
            <v>10.33944126042684</v>
          </cell>
          <cell r="AA170">
            <v>3.2954039270000002</v>
          </cell>
          <cell r="AB170">
            <v>11.617171741413358</v>
          </cell>
          <cell r="AC170">
            <v>4.0064191750000004</v>
          </cell>
          <cell r="AD170">
            <v>12.089701059216557</v>
          </cell>
          <cell r="AE170">
            <v>4.4173360610000003</v>
          </cell>
          <cell r="AF170">
            <v>12.269558843012147</v>
          </cell>
          <cell r="AG170">
            <v>4.6653226510000003</v>
          </cell>
        </row>
        <row r="171">
          <cell r="B171" t="str">
            <v>HINDLEY GREEN</v>
          </cell>
          <cell r="C171">
            <v>35</v>
          </cell>
          <cell r="D171">
            <v>33</v>
          </cell>
          <cell r="E171">
            <v>42</v>
          </cell>
          <cell r="F171">
            <v>22.235963627888076</v>
          </cell>
          <cell r="G171">
            <v>5.9589979890000002</v>
          </cell>
          <cell r="H171">
            <v>22.433275911446103</v>
          </cell>
          <cell r="I171">
            <v>5.971359477</v>
          </cell>
          <cell r="J171">
            <v>23.312371034666302</v>
          </cell>
          <cell r="K171">
            <v>6.076517011</v>
          </cell>
          <cell r="L171">
            <v>23.709506906643451</v>
          </cell>
          <cell r="M171">
            <v>6.2167071399999996</v>
          </cell>
          <cell r="N171">
            <v>24.14160139839078</v>
          </cell>
          <cell r="O171">
            <v>6.4099638140000001</v>
          </cell>
          <cell r="P171">
            <v>24.573917543674035</v>
          </cell>
          <cell r="Q171">
            <v>6.6736628939999996</v>
          </cell>
          <cell r="R171">
            <v>25.269074689544571</v>
          </cell>
          <cell r="S171">
            <v>6.973155684</v>
          </cell>
          <cell r="T171">
            <v>25.843602809648889</v>
          </cell>
          <cell r="U171">
            <v>7.3472583760000001</v>
          </cell>
          <cell r="V171">
            <v>26.36768412736933</v>
          </cell>
          <cell r="W171">
            <v>7.7752567700000004</v>
          </cell>
          <cell r="X171">
            <v>27.272741981193541</v>
          </cell>
          <cell r="Y171">
            <v>8.2816208489999994</v>
          </cell>
          <cell r="Z171">
            <v>31.050112222469973</v>
          </cell>
          <cell r="AA171">
            <v>10.546416089999999</v>
          </cell>
          <cell r="AB171">
            <v>34.665853931882296</v>
          </cell>
          <cell r="AC171">
            <v>12.462030410000001</v>
          </cell>
          <cell r="AD171">
            <v>36.37564830945675</v>
          </cell>
          <cell r="AE171">
            <v>13.54923894</v>
          </cell>
          <cell r="AF171">
            <v>36.869905246305663</v>
          </cell>
          <cell r="AG171">
            <v>13.94665124</v>
          </cell>
        </row>
        <row r="172">
          <cell r="B172" t="str">
            <v>HOLLINWOOD</v>
          </cell>
          <cell r="C172">
            <v>22.9</v>
          </cell>
          <cell r="D172">
            <v>20.5</v>
          </cell>
          <cell r="E172">
            <v>27.5</v>
          </cell>
          <cell r="F172">
            <v>9.0928475269028244</v>
          </cell>
          <cell r="G172">
            <v>2.8885020789999998</v>
          </cell>
          <cell r="H172">
            <v>9.1959350423918114</v>
          </cell>
          <cell r="I172">
            <v>2.8439048090000001</v>
          </cell>
          <cell r="J172">
            <v>9.5433541012133567</v>
          </cell>
          <cell r="K172">
            <v>2.891103427</v>
          </cell>
          <cell r="L172">
            <v>9.692806578057068</v>
          </cell>
          <cell r="M172">
            <v>2.9390284680000001</v>
          </cell>
          <cell r="N172">
            <v>9.7939212342223509</v>
          </cell>
          <cell r="O172">
            <v>2.9966057479999999</v>
          </cell>
          <cell r="P172">
            <v>9.9698343522053783</v>
          </cell>
          <cell r="Q172">
            <v>3.064300255</v>
          </cell>
          <cell r="R172">
            <v>10.127606390593769</v>
          </cell>
          <cell r="S172">
            <v>3.1361682809999998</v>
          </cell>
          <cell r="T172">
            <v>10.259578434913287</v>
          </cell>
          <cell r="U172">
            <v>3.2222373179999999</v>
          </cell>
          <cell r="V172">
            <v>10.428285280406552</v>
          </cell>
          <cell r="W172">
            <v>3.3171559560000001</v>
          </cell>
          <cell r="X172">
            <v>10.657396404321227</v>
          </cell>
          <cell r="Y172">
            <v>3.4235638829999999</v>
          </cell>
          <cell r="Z172">
            <v>11.578403095276897</v>
          </cell>
          <cell r="AA172">
            <v>3.967254552</v>
          </cell>
          <cell r="AB172">
            <v>12.610856773358263</v>
          </cell>
          <cell r="AC172">
            <v>4.4409997929999996</v>
          </cell>
          <cell r="AD172">
            <v>13.189808330701668</v>
          </cell>
          <cell r="AE172">
            <v>4.7126267329999996</v>
          </cell>
          <cell r="AF172">
            <v>13.508967668468186</v>
          </cell>
          <cell r="AG172">
            <v>4.8681213229999996</v>
          </cell>
        </row>
        <row r="173">
          <cell r="B173" t="str">
            <v>HOLME RD</v>
          </cell>
          <cell r="C173">
            <v>22.9</v>
          </cell>
          <cell r="D173">
            <v>20.5</v>
          </cell>
          <cell r="E173">
            <v>27</v>
          </cell>
          <cell r="F173">
            <v>14.143736971328167</v>
          </cell>
          <cell r="G173">
            <v>3.7924803530000002</v>
          </cell>
          <cell r="H173">
            <v>14.155818321894616</v>
          </cell>
          <cell r="I173">
            <v>3.7621984560000001</v>
          </cell>
          <cell r="J173">
            <v>14.511621509682213</v>
          </cell>
          <cell r="K173">
            <v>3.867741283</v>
          </cell>
          <cell r="L173">
            <v>14.816687986063652</v>
          </cell>
          <cell r="M173">
            <v>3.9899652529999998</v>
          </cell>
          <cell r="N173">
            <v>15.29707796326511</v>
          </cell>
          <cell r="O173">
            <v>4.1433556019999997</v>
          </cell>
          <cell r="P173">
            <v>15.711689753563311</v>
          </cell>
          <cell r="Q173">
            <v>4.3358122979999996</v>
          </cell>
          <cell r="R173">
            <v>16.070592011672318</v>
          </cell>
          <cell r="S173">
            <v>4.5525199250000004</v>
          </cell>
          <cell r="T173">
            <v>16.649988840299635</v>
          </cell>
          <cell r="U173">
            <v>4.8253734030000004</v>
          </cell>
          <cell r="V173">
            <v>17.179368749788971</v>
          </cell>
          <cell r="W173">
            <v>5.1290751090000004</v>
          </cell>
          <cell r="X173">
            <v>17.840986905698365</v>
          </cell>
          <cell r="Y173">
            <v>5.4794870309999997</v>
          </cell>
          <cell r="Z173">
            <v>21.414391915403137</v>
          </cell>
          <cell r="AA173">
            <v>7.3280860289999996</v>
          </cell>
          <cell r="AB173">
            <v>24.139918399885786</v>
          </cell>
          <cell r="AC173">
            <v>8.9314936740000004</v>
          </cell>
          <cell r="AD173">
            <v>24.795013358433621</v>
          </cell>
          <cell r="AE173">
            <v>9.822750138</v>
          </cell>
          <cell r="AF173">
            <v>24.507495250622675</v>
          </cell>
          <cell r="AG173">
            <v>10.325035979999999</v>
          </cell>
        </row>
        <row r="174">
          <cell r="B174" t="str">
            <v>HOLT ST</v>
          </cell>
          <cell r="C174">
            <v>17.5</v>
          </cell>
          <cell r="D174">
            <v>15.8</v>
          </cell>
          <cell r="E174">
            <v>21</v>
          </cell>
          <cell r="F174">
            <v>12.118343185506024</v>
          </cell>
          <cell r="G174">
            <v>2.8613113879999998</v>
          </cell>
          <cell r="H174">
            <v>12.028952690935759</v>
          </cell>
          <cell r="I174">
            <v>2.855660715</v>
          </cell>
          <cell r="J174">
            <v>12.381729187154479</v>
          </cell>
          <cell r="K174">
            <v>2.9274522100000002</v>
          </cell>
          <cell r="L174">
            <v>12.647043547166517</v>
          </cell>
          <cell r="M174">
            <v>3.0189824839999999</v>
          </cell>
          <cell r="N174">
            <v>12.95835042181751</v>
          </cell>
          <cell r="O174">
            <v>3.1378085429999998</v>
          </cell>
          <cell r="P174">
            <v>13.436115598305024</v>
          </cell>
          <cell r="Q174">
            <v>3.2924670589999998</v>
          </cell>
          <cell r="R174">
            <v>13.907930741070331</v>
          </cell>
          <cell r="S174">
            <v>3.471831463</v>
          </cell>
          <cell r="T174">
            <v>14.35085462341425</v>
          </cell>
          <cell r="U174">
            <v>3.7016665450000001</v>
          </cell>
          <cell r="V174">
            <v>14.85947473149119</v>
          </cell>
          <cell r="W174">
            <v>3.9571165370000001</v>
          </cell>
          <cell r="X174">
            <v>15.481007388848109</v>
          </cell>
          <cell r="Y174">
            <v>4.2553579460000002</v>
          </cell>
          <cell r="Z174">
            <v>18.318078023442855</v>
          </cell>
          <cell r="AA174">
            <v>5.4641473749999996</v>
          </cell>
          <cell r="AB174">
            <v>20.418793900268181</v>
          </cell>
          <cell r="AC174">
            <v>6.231742519</v>
          </cell>
          <cell r="AD174">
            <v>21.037958606389417</v>
          </cell>
          <cell r="AE174">
            <v>6.5746987519999998</v>
          </cell>
          <cell r="AF174">
            <v>20.97613432823379</v>
          </cell>
          <cell r="AG174">
            <v>6.7207653560000002</v>
          </cell>
        </row>
        <row r="175">
          <cell r="B175" t="str">
            <v>HURST</v>
          </cell>
          <cell r="C175">
            <v>17.5</v>
          </cell>
          <cell r="D175">
            <v>15.8</v>
          </cell>
          <cell r="E175">
            <v>21</v>
          </cell>
          <cell r="F175">
            <v>10.801299433160235</v>
          </cell>
          <cell r="G175">
            <v>3.3738630180000002</v>
          </cell>
          <cell r="H175">
            <v>10.871661201918648</v>
          </cell>
          <cell r="I175">
            <v>3.3281426289999998</v>
          </cell>
          <cell r="J175">
            <v>11.126949938019258</v>
          </cell>
          <cell r="K175">
            <v>3.3859185169999999</v>
          </cell>
          <cell r="L175">
            <v>11.342351429371712</v>
          </cell>
          <cell r="M175">
            <v>3.450440892</v>
          </cell>
          <cell r="N175">
            <v>11.501609354750251</v>
          </cell>
          <cell r="O175">
            <v>3.532883939</v>
          </cell>
          <cell r="P175">
            <v>11.716677257433753</v>
          </cell>
          <cell r="Q175">
            <v>3.6402214449999999</v>
          </cell>
          <cell r="R175">
            <v>11.995846443791802</v>
          </cell>
          <cell r="S175">
            <v>3.764225272</v>
          </cell>
          <cell r="T175">
            <v>12.320833135337068</v>
          </cell>
          <cell r="U175">
            <v>3.9195672030000002</v>
          </cell>
          <cell r="V175">
            <v>12.603854938335967</v>
          </cell>
          <cell r="W175">
            <v>4.0977796480000004</v>
          </cell>
          <cell r="X175">
            <v>13.008517586376232</v>
          </cell>
          <cell r="Y175">
            <v>4.3016626569999996</v>
          </cell>
          <cell r="Z175">
            <v>14.966783743710435</v>
          </cell>
          <cell r="AA175">
            <v>5.3895186810000002</v>
          </cell>
          <cell r="AB175">
            <v>16.311143966277555</v>
          </cell>
          <cell r="AC175">
            <v>6.0656481739999997</v>
          </cell>
          <cell r="AD175">
            <v>16.754364049314106</v>
          </cell>
          <cell r="AE175">
            <v>6.2677465640000003</v>
          </cell>
          <cell r="AF175">
            <v>16.712004128260567</v>
          </cell>
          <cell r="AG175">
            <v>6.3500148090000001</v>
          </cell>
        </row>
        <row r="176">
          <cell r="B176" t="str">
            <v>HUTTON END &amp; SKELTON C</v>
          </cell>
          <cell r="C176">
            <v>17.399999999999999</v>
          </cell>
          <cell r="D176">
            <v>17.399999999999999</v>
          </cell>
          <cell r="E176">
            <v>27</v>
          </cell>
          <cell r="F176">
            <v>8.7620503819156994</v>
          </cell>
          <cell r="G176">
            <v>2.6361387669999998</v>
          </cell>
          <cell r="H176">
            <v>8.6897203341326552</v>
          </cell>
          <cell r="I176">
            <v>2.6038774779999998</v>
          </cell>
          <cell r="J176">
            <v>8.884128534961814</v>
          </cell>
          <cell r="K176">
            <v>2.6622383300000001</v>
          </cell>
          <cell r="L176">
            <v>9.0398088891282526</v>
          </cell>
          <cell r="M176">
            <v>2.721432182</v>
          </cell>
          <cell r="N176">
            <v>9.2034567864492729</v>
          </cell>
          <cell r="O176">
            <v>2.7787991129999998</v>
          </cell>
          <cell r="P176">
            <v>9.2830189973662343</v>
          </cell>
          <cell r="Q176">
            <v>2.8263117449999999</v>
          </cell>
          <cell r="R176">
            <v>9.4891470299138589</v>
          </cell>
          <cell r="S176">
            <v>2.8763939519999999</v>
          </cell>
          <cell r="T176">
            <v>9.6631385129895406</v>
          </cell>
          <cell r="U176">
            <v>2.936122063</v>
          </cell>
          <cell r="V176">
            <v>9.779372423642581</v>
          </cell>
          <cell r="W176">
            <v>2.9998975049999999</v>
          </cell>
          <cell r="X176">
            <v>9.9041594393995425</v>
          </cell>
          <cell r="Y176">
            <v>3.0778672220000001</v>
          </cell>
          <cell r="Z176">
            <v>11.189222940669834</v>
          </cell>
          <cell r="AA176">
            <v>3.5951447449999998</v>
          </cell>
          <cell r="AB176">
            <v>13.086623192823593</v>
          </cell>
          <cell r="AC176">
            <v>3.942829519</v>
          </cell>
          <cell r="AD176">
            <v>13.51214695065474</v>
          </cell>
          <cell r="AE176">
            <v>4.0723501439999996</v>
          </cell>
          <cell r="AF176">
            <v>13.556076793630705</v>
          </cell>
          <cell r="AG176">
            <v>4.1141570310000004</v>
          </cell>
        </row>
        <row r="177">
          <cell r="B177" t="str">
            <v>HYDE</v>
          </cell>
          <cell r="C177">
            <v>22.9</v>
          </cell>
          <cell r="D177">
            <v>20.5</v>
          </cell>
          <cell r="E177">
            <v>27.5</v>
          </cell>
          <cell r="F177">
            <v>15.581255219575752</v>
          </cell>
          <cell r="G177">
            <v>5.1000557579999999</v>
          </cell>
          <cell r="H177">
            <v>15.419863807682354</v>
          </cell>
          <cell r="I177">
            <v>5.0326742290000004</v>
          </cell>
          <cell r="J177">
            <v>15.559807365174427</v>
          </cell>
          <cell r="K177">
            <v>5.1137615509999996</v>
          </cell>
          <cell r="L177">
            <v>15.794973736160307</v>
          </cell>
          <cell r="M177">
            <v>5.1968431700000002</v>
          </cell>
          <cell r="N177">
            <v>15.947002487851558</v>
          </cell>
          <cell r="O177">
            <v>5.2985415270000003</v>
          </cell>
          <cell r="P177">
            <v>16.221741344493765</v>
          </cell>
          <cell r="Q177">
            <v>5.4204196439999999</v>
          </cell>
          <cell r="R177">
            <v>16.537894922144904</v>
          </cell>
          <cell r="S177">
            <v>5.5568230459999999</v>
          </cell>
          <cell r="T177">
            <v>16.834200948247805</v>
          </cell>
          <cell r="U177">
            <v>5.7199821899999996</v>
          </cell>
          <cell r="V177">
            <v>17.12318798514697</v>
          </cell>
          <cell r="W177">
            <v>5.9023158870000003</v>
          </cell>
          <cell r="X177">
            <v>17.526365308308648</v>
          </cell>
          <cell r="Y177">
            <v>6.1077612400000003</v>
          </cell>
          <cell r="Z177">
            <v>19.307965647140378</v>
          </cell>
          <cell r="AA177">
            <v>7.1131396850000002</v>
          </cell>
          <cell r="AB177">
            <v>21.538663277559845</v>
          </cell>
          <cell r="AC177">
            <v>7.9812171340000004</v>
          </cell>
          <cell r="AD177">
            <v>22.892490518657699</v>
          </cell>
          <cell r="AE177">
            <v>8.4650082419999997</v>
          </cell>
          <cell r="AF177">
            <v>23.742460253511172</v>
          </cell>
          <cell r="AG177">
            <v>8.7355187240000003</v>
          </cell>
        </row>
        <row r="178">
          <cell r="B178" t="str">
            <v>HYNDBURN RD</v>
          </cell>
          <cell r="C178">
            <v>14.7</v>
          </cell>
          <cell r="D178">
            <v>14.7</v>
          </cell>
          <cell r="E178">
            <v>27</v>
          </cell>
          <cell r="F178">
            <v>10.281616654742979</v>
          </cell>
          <cell r="G178">
            <v>2.95283125</v>
          </cell>
          <cell r="H178">
            <v>10.064028318201819</v>
          </cell>
          <cell r="I178">
            <v>2.8852928150000001</v>
          </cell>
          <cell r="J178">
            <v>10.173074617653313</v>
          </cell>
          <cell r="K178">
            <v>2.9186591559999999</v>
          </cell>
          <cell r="L178">
            <v>10.263275465486567</v>
          </cell>
          <cell r="M178">
            <v>2.950303597</v>
          </cell>
          <cell r="N178">
            <v>10.363693035004081</v>
          </cell>
          <cell r="O178">
            <v>2.9873519850000001</v>
          </cell>
          <cell r="P178">
            <v>10.486211856830455</v>
          </cell>
          <cell r="Q178">
            <v>3.030475145</v>
          </cell>
          <cell r="R178">
            <v>10.606568245009294</v>
          </cell>
          <cell r="S178">
            <v>3.0749483369999999</v>
          </cell>
          <cell r="T178">
            <v>10.729227108991394</v>
          </cell>
          <cell r="U178">
            <v>3.1295094109999999</v>
          </cell>
          <cell r="V178">
            <v>10.844190639752258</v>
          </cell>
          <cell r="W178">
            <v>3.1872859149999999</v>
          </cell>
          <cell r="X178">
            <v>10.985324187679813</v>
          </cell>
          <cell r="Y178">
            <v>3.2536426770000002</v>
          </cell>
          <cell r="Z178">
            <v>11.477241970966308</v>
          </cell>
          <cell r="AA178">
            <v>3.535621237</v>
          </cell>
          <cell r="AB178">
            <v>12.507140802444933</v>
          </cell>
          <cell r="AC178">
            <v>3.7614088099999998</v>
          </cell>
          <cell r="AD178">
            <v>13.227827658930783</v>
          </cell>
          <cell r="AE178">
            <v>3.86737983</v>
          </cell>
          <cell r="AF178">
            <v>13.754199345002695</v>
          </cell>
          <cell r="AG178">
            <v>3.9024426490000002</v>
          </cell>
        </row>
        <row r="179">
          <cell r="B179" t="str">
            <v>INDIA ST</v>
          </cell>
          <cell r="C179">
            <v>22.9</v>
          </cell>
          <cell r="D179">
            <v>23</v>
          </cell>
          <cell r="E179">
            <v>27.5</v>
          </cell>
          <cell r="F179">
            <v>9.3684133380788097</v>
          </cell>
          <cell r="G179">
            <v>2.5370082090000001</v>
          </cell>
          <cell r="H179">
            <v>9.3835562323421247</v>
          </cell>
          <cell r="I179">
            <v>2.5114625849999999</v>
          </cell>
          <cell r="J179">
            <v>9.6061268957679165</v>
          </cell>
          <cell r="K179">
            <v>2.5598453399999999</v>
          </cell>
          <cell r="L179">
            <v>9.7329538708642467</v>
          </cell>
          <cell r="M179">
            <v>2.6152328709999999</v>
          </cell>
          <cell r="N179">
            <v>9.948310482222416</v>
          </cell>
          <cell r="O179">
            <v>2.6852591700000001</v>
          </cell>
          <cell r="P179">
            <v>10.121474253679974</v>
          </cell>
          <cell r="Q179">
            <v>2.7734082249999998</v>
          </cell>
          <cell r="R179">
            <v>10.278149692640902</v>
          </cell>
          <cell r="S179">
            <v>2.8721301079999999</v>
          </cell>
          <cell r="T179">
            <v>10.526767570734533</v>
          </cell>
          <cell r="U179">
            <v>2.995476311</v>
          </cell>
          <cell r="V179">
            <v>10.779262669056774</v>
          </cell>
          <cell r="W179">
            <v>3.1347944999999999</v>
          </cell>
          <cell r="X179">
            <v>11.081667521807608</v>
          </cell>
          <cell r="Y179">
            <v>3.2935973729999999</v>
          </cell>
          <cell r="Z179">
            <v>12.401838979343673</v>
          </cell>
          <cell r="AA179">
            <v>4.0881217029999997</v>
          </cell>
          <cell r="AB179">
            <v>13.9208076996497</v>
          </cell>
          <cell r="AC179">
            <v>4.7864536839999996</v>
          </cell>
          <cell r="AD179">
            <v>14.698228342410118</v>
          </cell>
          <cell r="AE179">
            <v>5.1760223720000003</v>
          </cell>
          <cell r="AF179">
            <v>15.015110896924851</v>
          </cell>
          <cell r="AG179">
            <v>5.394029153</v>
          </cell>
        </row>
        <row r="180">
          <cell r="B180" t="str">
            <v>INGLETON</v>
          </cell>
          <cell r="C180">
            <v>4</v>
          </cell>
          <cell r="D180">
            <v>4</v>
          </cell>
          <cell r="E180">
            <v>12</v>
          </cell>
          <cell r="F180">
            <v>2.2148928477479735</v>
          </cell>
          <cell r="G180">
            <v>0.54151543800000002</v>
          </cell>
          <cell r="H180">
            <v>2.1543910714543637</v>
          </cell>
          <cell r="I180">
            <v>0.55329358100000003</v>
          </cell>
          <cell r="J180">
            <v>2.2277290789933017</v>
          </cell>
          <cell r="K180">
            <v>0.57072676899999997</v>
          </cell>
          <cell r="L180">
            <v>2.2664611192642536</v>
          </cell>
          <cell r="M180">
            <v>0.59096937299999996</v>
          </cell>
          <cell r="N180">
            <v>2.3032415979532748</v>
          </cell>
          <cell r="O180">
            <v>0.61528894099999998</v>
          </cell>
          <cell r="P180">
            <v>2.3766524149232291</v>
          </cell>
          <cell r="Q180">
            <v>0.64382426000000004</v>
          </cell>
          <cell r="R180">
            <v>2.4326401598678213</v>
          </cell>
          <cell r="S180">
            <v>0.67450348400000004</v>
          </cell>
          <cell r="T180">
            <v>2.4966956874600932</v>
          </cell>
          <cell r="U180">
            <v>0.70980787400000001</v>
          </cell>
          <cell r="V180">
            <v>2.5403339092119719</v>
          </cell>
          <cell r="W180">
            <v>0.74785852600000002</v>
          </cell>
          <cell r="X180">
            <v>2.6315831557670242</v>
          </cell>
          <cell r="Y180">
            <v>0.79188566299999996</v>
          </cell>
          <cell r="Z180">
            <v>3.0218912872027941</v>
          </cell>
          <cell r="AA180">
            <v>1.011106396</v>
          </cell>
          <cell r="AB180">
            <v>3.5711499687330233</v>
          </cell>
          <cell r="AC180">
            <v>1.1771939090000001</v>
          </cell>
          <cell r="AD180">
            <v>3.8476218048526389</v>
          </cell>
          <cell r="AE180">
            <v>1.2662939529999999</v>
          </cell>
          <cell r="AF180">
            <v>4.0318646423725291</v>
          </cell>
          <cell r="AG180">
            <v>1.3179941589999999</v>
          </cell>
        </row>
        <row r="181">
          <cell r="B181" t="str">
            <v>IRLAM</v>
          </cell>
          <cell r="C181">
            <v>22.9</v>
          </cell>
          <cell r="D181">
            <v>20.5</v>
          </cell>
          <cell r="E181">
            <v>27</v>
          </cell>
          <cell r="F181">
            <v>16.400912364747942</v>
          </cell>
          <cell r="G181">
            <v>5.3845576089999998</v>
          </cell>
          <cell r="H181">
            <v>16.519677924194866</v>
          </cell>
          <cell r="I181">
            <v>5.3266774000000003</v>
          </cell>
          <cell r="J181">
            <v>17.130932805455981</v>
          </cell>
          <cell r="K181">
            <v>5.4287804770000001</v>
          </cell>
          <cell r="L181">
            <v>17.519660960940161</v>
          </cell>
          <cell r="M181">
            <v>5.5335183949999998</v>
          </cell>
          <cell r="N181">
            <v>18.150283576397332</v>
          </cell>
          <cell r="O181">
            <v>5.6596317630000001</v>
          </cell>
          <cell r="P181">
            <v>18.37225564917529</v>
          </cell>
          <cell r="Q181">
            <v>5.8177622729999996</v>
          </cell>
          <cell r="R181">
            <v>18.391589722308144</v>
          </cell>
          <cell r="S181">
            <v>5.9914640879999999</v>
          </cell>
          <cell r="T181">
            <v>18.872331706452943</v>
          </cell>
          <cell r="U181">
            <v>6.1995257710000002</v>
          </cell>
          <cell r="V181">
            <v>19.461955878637291</v>
          </cell>
          <cell r="W181">
            <v>6.4332569499999996</v>
          </cell>
          <cell r="X181">
            <v>20.087379948936299</v>
          </cell>
          <cell r="Y181">
            <v>6.7022452440000002</v>
          </cell>
          <cell r="Z181">
            <v>22.742968824357231</v>
          </cell>
          <cell r="AA181">
            <v>8.0898631650000006</v>
          </cell>
          <cell r="AB181">
            <v>25.905663701444887</v>
          </cell>
          <cell r="AC181">
            <v>9.2722333599999995</v>
          </cell>
          <cell r="AD181">
            <v>27.738292435733158</v>
          </cell>
          <cell r="AE181">
            <v>9.9279620749999999</v>
          </cell>
          <cell r="AF181">
            <v>29.318545622384992</v>
          </cell>
          <cell r="AG181">
            <v>10.3219349</v>
          </cell>
        </row>
        <row r="182">
          <cell r="B182" t="str">
            <v>JAMES ST</v>
          </cell>
          <cell r="C182">
            <v>22.9</v>
          </cell>
          <cell r="D182">
            <v>20.5</v>
          </cell>
          <cell r="E182">
            <v>27</v>
          </cell>
          <cell r="F182">
            <v>17.090359175138833</v>
          </cell>
          <cell r="G182">
            <v>5.326613365</v>
          </cell>
          <cell r="H182">
            <v>16.913928487563986</v>
          </cell>
          <cell r="I182">
            <v>5.259460518</v>
          </cell>
          <cell r="J182">
            <v>17.110798237671382</v>
          </cell>
          <cell r="K182">
            <v>5.3559913019999996</v>
          </cell>
          <cell r="L182">
            <v>17.451181378891011</v>
          </cell>
          <cell r="M182">
            <v>5.4516789079999999</v>
          </cell>
          <cell r="N182">
            <v>17.884005379266462</v>
          </cell>
          <cell r="O182">
            <v>5.5559605879999996</v>
          </cell>
          <cell r="P182">
            <v>18.276302622162532</v>
          </cell>
          <cell r="Q182">
            <v>5.6656213839999996</v>
          </cell>
          <cell r="R182">
            <v>18.468062289754656</v>
          </cell>
          <cell r="S182">
            <v>5.7810388279999998</v>
          </cell>
          <cell r="T182">
            <v>18.962693531567279</v>
          </cell>
          <cell r="U182">
            <v>5.9099715010000002</v>
          </cell>
          <cell r="V182">
            <v>19.337940008258354</v>
          </cell>
          <cell r="W182">
            <v>6.0515391699999999</v>
          </cell>
          <cell r="X182">
            <v>19.745302680237362</v>
          </cell>
          <cell r="Y182">
            <v>6.2042914009999999</v>
          </cell>
          <cell r="Z182">
            <v>21.52296916981394</v>
          </cell>
          <cell r="AA182">
            <v>6.8025025809999997</v>
          </cell>
          <cell r="AB182">
            <v>24.942177329627253</v>
          </cell>
          <cell r="AC182">
            <v>7.2576356630000003</v>
          </cell>
          <cell r="AD182">
            <v>27.30610403171325</v>
          </cell>
          <cell r="AE182">
            <v>7.464541519</v>
          </cell>
          <cell r="AF182">
            <v>29.094254245842077</v>
          </cell>
          <cell r="AG182">
            <v>7.534278671</v>
          </cell>
        </row>
        <row r="183">
          <cell r="B183" t="str">
            <v>KAY ST</v>
          </cell>
          <cell r="C183">
            <v>22.9</v>
          </cell>
          <cell r="D183">
            <v>20.5</v>
          </cell>
          <cell r="E183">
            <v>27</v>
          </cell>
          <cell r="F183">
            <v>9.0449972468648845</v>
          </cell>
          <cell r="G183">
            <v>2.3282234810000002</v>
          </cell>
          <cell r="H183">
            <v>9.0477639110386967</v>
          </cell>
          <cell r="I183">
            <v>2.3031018749999999</v>
          </cell>
          <cell r="J183">
            <v>9.2165737950445905</v>
          </cell>
          <cell r="K183">
            <v>2.3435684110000001</v>
          </cell>
          <cell r="L183">
            <v>9.3515811233198622</v>
          </cell>
          <cell r="M183">
            <v>2.394993854</v>
          </cell>
          <cell r="N183">
            <v>9.4858749752958662</v>
          </cell>
          <cell r="O183">
            <v>2.462128952</v>
          </cell>
          <cell r="P183">
            <v>9.6861157168990246</v>
          </cell>
          <cell r="Q183">
            <v>2.5493246730000001</v>
          </cell>
          <cell r="R183">
            <v>9.8984451823498869</v>
          </cell>
          <cell r="S183">
            <v>2.6488638689999999</v>
          </cell>
          <cell r="T183">
            <v>10.15261950609419</v>
          </cell>
          <cell r="U183">
            <v>2.776999424</v>
          </cell>
          <cell r="V183">
            <v>10.402152704542653</v>
          </cell>
          <cell r="W183">
            <v>2.9219936359999998</v>
          </cell>
          <cell r="X183">
            <v>10.691197777649256</v>
          </cell>
          <cell r="Y183">
            <v>3.0908678589999998</v>
          </cell>
          <cell r="Z183">
            <v>12.165529035711778</v>
          </cell>
          <cell r="AA183">
            <v>3.9693365900000002</v>
          </cell>
          <cell r="AB183">
            <v>13.444602731506087</v>
          </cell>
          <cell r="AC183">
            <v>4.7459412160000003</v>
          </cell>
          <cell r="AD183">
            <v>13.864210209736797</v>
          </cell>
          <cell r="AE183">
            <v>5.1780666819999999</v>
          </cell>
          <cell r="AF183">
            <v>13.856036692639197</v>
          </cell>
          <cell r="AG183">
            <v>5.4168784460000001</v>
          </cell>
        </row>
        <row r="184">
          <cell r="B184" t="str">
            <v>KENDAL</v>
          </cell>
          <cell r="C184">
            <v>22.9</v>
          </cell>
          <cell r="D184">
            <v>20.5</v>
          </cell>
          <cell r="E184">
            <v>27</v>
          </cell>
          <cell r="F184">
            <v>18.645050656246354</v>
          </cell>
          <cell r="G184">
            <v>5.5111222010000001</v>
          </cell>
          <cell r="H184">
            <v>18.552209322339422</v>
          </cell>
          <cell r="I184">
            <v>5.4474436539999997</v>
          </cell>
          <cell r="J184">
            <v>18.672121994645714</v>
          </cell>
          <cell r="K184">
            <v>5.5259453680000004</v>
          </cell>
          <cell r="L184">
            <v>18.878099298448895</v>
          </cell>
          <cell r="M184">
            <v>5.6148180959999996</v>
          </cell>
          <cell r="N184">
            <v>19.238387526192511</v>
          </cell>
          <cell r="O184">
            <v>5.7321049100000003</v>
          </cell>
          <cell r="P184">
            <v>19.548115505621031</v>
          </cell>
          <cell r="Q184">
            <v>5.879526136</v>
          </cell>
          <cell r="R184">
            <v>19.797535502524319</v>
          </cell>
          <cell r="S184">
            <v>6.0487572859999998</v>
          </cell>
          <cell r="T184">
            <v>20.252729944564148</v>
          </cell>
          <cell r="U184">
            <v>6.26056963</v>
          </cell>
          <cell r="V184">
            <v>20.665805435054526</v>
          </cell>
          <cell r="W184">
            <v>6.4997419059999997</v>
          </cell>
          <cell r="X184">
            <v>21.179279315640866</v>
          </cell>
          <cell r="Y184">
            <v>6.7767995389999998</v>
          </cell>
          <cell r="Z184">
            <v>23.763539771088574</v>
          </cell>
          <cell r="AA184">
            <v>8.1647133600000004</v>
          </cell>
          <cell r="AB184">
            <v>27.06883306069637</v>
          </cell>
          <cell r="AC184">
            <v>9.3736195050000006</v>
          </cell>
          <cell r="AD184">
            <v>28.472608119780428</v>
          </cell>
          <cell r="AE184">
            <v>10.00510424</v>
          </cell>
          <cell r="AF184">
            <v>29.134144305067302</v>
          </cell>
          <cell r="AG184">
            <v>10.3395709</v>
          </cell>
        </row>
        <row r="185">
          <cell r="B185" t="str">
            <v>KESWICK</v>
          </cell>
          <cell r="C185">
            <v>9.5</v>
          </cell>
          <cell r="D185">
            <v>9.5</v>
          </cell>
          <cell r="E185">
            <v>17.5</v>
          </cell>
          <cell r="F185">
            <v>10.412629502507878</v>
          </cell>
          <cell r="G185">
            <v>1.409740676</v>
          </cell>
          <cell r="H185">
            <v>10.293881360428484</v>
          </cell>
          <cell r="I185">
            <v>1.4178471530000001</v>
          </cell>
          <cell r="J185">
            <v>10.572541858469251</v>
          </cell>
          <cell r="K185">
            <v>1.4550435909999999</v>
          </cell>
          <cell r="L185">
            <v>10.698950940540838</v>
          </cell>
          <cell r="M185">
            <v>1.5004996230000001</v>
          </cell>
          <cell r="N185">
            <v>10.849160009255144</v>
          </cell>
          <cell r="O185">
            <v>1.5585732830000001</v>
          </cell>
          <cell r="P185">
            <v>10.991686575231274</v>
          </cell>
          <cell r="Q185">
            <v>1.636207186</v>
          </cell>
          <cell r="R185">
            <v>11.185980168207649</v>
          </cell>
          <cell r="S185">
            <v>1.7203075080000001</v>
          </cell>
          <cell r="T185">
            <v>11.374051720361642</v>
          </cell>
          <cell r="U185">
            <v>1.8221038570000001</v>
          </cell>
          <cell r="V185">
            <v>11.490705360502766</v>
          </cell>
          <cell r="W185">
            <v>1.9351188500000001</v>
          </cell>
          <cell r="X185">
            <v>11.71085489375263</v>
          </cell>
          <cell r="Y185">
            <v>2.073139319</v>
          </cell>
          <cell r="Z185">
            <v>12.684674472420394</v>
          </cell>
          <cell r="AA185">
            <v>2.8772202259999999</v>
          </cell>
          <cell r="AB185">
            <v>14.520636746588062</v>
          </cell>
          <cell r="AC185">
            <v>3.5985421739999999</v>
          </cell>
          <cell r="AD185">
            <v>15.738347514757553</v>
          </cell>
          <cell r="AE185">
            <v>3.9381482239999999</v>
          </cell>
          <cell r="AF185">
            <v>16.57651221189564</v>
          </cell>
          <cell r="AG185">
            <v>4.0851499840000001</v>
          </cell>
        </row>
        <row r="186">
          <cell r="B186" t="str">
            <v>KINGSWAY</v>
          </cell>
          <cell r="C186">
            <v>38</v>
          </cell>
          <cell r="D186">
            <v>34</v>
          </cell>
          <cell r="E186">
            <v>45</v>
          </cell>
          <cell r="F186">
            <v>4.6679013561519849</v>
          </cell>
          <cell r="G186">
            <v>1.9548213290000001</v>
          </cell>
          <cell r="H186">
            <v>4.7484789015459263</v>
          </cell>
          <cell r="I186">
            <v>1.8947393130000001</v>
          </cell>
          <cell r="J186">
            <v>4.969715024443059</v>
          </cell>
          <cell r="K186">
            <v>1.925309564</v>
          </cell>
          <cell r="L186">
            <v>4.9868802735258919</v>
          </cell>
          <cell r="M186">
            <v>1.9453544890000001</v>
          </cell>
          <cell r="N186">
            <v>5.0218091888642435</v>
          </cell>
          <cell r="O186">
            <v>1.9622906689999999</v>
          </cell>
          <cell r="P186">
            <v>5.0703124348639035</v>
          </cell>
          <cell r="Q186">
            <v>1.9772170650000001</v>
          </cell>
          <cell r="R186">
            <v>5.1064858849588592</v>
          </cell>
          <cell r="S186">
            <v>1.989390754</v>
          </cell>
          <cell r="T186">
            <v>5.1131840735429304</v>
          </cell>
          <cell r="U186">
            <v>1.9997365970000001</v>
          </cell>
          <cell r="V186">
            <v>5.1632872753554704</v>
          </cell>
          <cell r="W186">
            <v>2.0083419199999999</v>
          </cell>
          <cell r="X186">
            <v>5.1809869738215966</v>
          </cell>
          <cell r="Y186">
            <v>2.0153109059999998</v>
          </cell>
          <cell r="Z186">
            <v>5.1700649053952592</v>
          </cell>
          <cell r="AA186">
            <v>2.030578878</v>
          </cell>
          <cell r="AB186">
            <v>5.211517183632508</v>
          </cell>
          <cell r="AC186">
            <v>2.0281418360000001</v>
          </cell>
          <cell r="AD186">
            <v>5.2151054000651893</v>
          </cell>
          <cell r="AE186">
            <v>2.0137495950000002</v>
          </cell>
          <cell r="AF186">
            <v>5.2397477885282679</v>
          </cell>
          <cell r="AG186">
            <v>1.9876014710000001</v>
          </cell>
        </row>
        <row r="187">
          <cell r="B187" t="str">
            <v>KINKRY HILL</v>
          </cell>
          <cell r="C187">
            <v>1.5</v>
          </cell>
          <cell r="D187">
            <v>1.5</v>
          </cell>
          <cell r="E187">
            <v>3</v>
          </cell>
          <cell r="F187">
            <v>0.71099453345174046</v>
          </cell>
          <cell r="G187">
            <v>6.3232508000000007E-2</v>
          </cell>
          <cell r="H187">
            <v>0.70262735725329906</v>
          </cell>
          <cell r="I187">
            <v>7.0097382999999999E-2</v>
          </cell>
          <cell r="J187">
            <v>0.71427176989101648</v>
          </cell>
          <cell r="K187">
            <v>7.9198788000000006E-2</v>
          </cell>
          <cell r="L187">
            <v>0.72937827272453482</v>
          </cell>
          <cell r="M187">
            <v>8.9369742000000002E-2</v>
          </cell>
          <cell r="N187">
            <v>0.74961224254587577</v>
          </cell>
          <cell r="O187">
            <v>0.10038319599999999</v>
          </cell>
          <cell r="P187">
            <v>0.76254604906546164</v>
          </cell>
          <cell r="Q187">
            <v>0.112835044</v>
          </cell>
          <cell r="R187">
            <v>0.78107924108016424</v>
          </cell>
          <cell r="S187">
            <v>0.12561162100000001</v>
          </cell>
          <cell r="T187">
            <v>0.80201861363884341</v>
          </cell>
          <cell r="U187">
            <v>0.13776350600000001</v>
          </cell>
          <cell r="V187">
            <v>0.82115506905335311</v>
          </cell>
          <cell r="W187">
            <v>0.14746039899999999</v>
          </cell>
          <cell r="X187">
            <v>0.84571106119184325</v>
          </cell>
          <cell r="Y187">
            <v>0.15855688200000001</v>
          </cell>
          <cell r="Z187">
            <v>1.0391298326393974</v>
          </cell>
          <cell r="AA187">
            <v>0.213397115</v>
          </cell>
          <cell r="AB187">
            <v>1.3010052678854258</v>
          </cell>
          <cell r="AC187">
            <v>0.26438558099999998</v>
          </cell>
          <cell r="AD187">
            <v>1.3697805055949042</v>
          </cell>
          <cell r="AE187">
            <v>0.28838497800000001</v>
          </cell>
          <cell r="AF187">
            <v>1.3805748950177685</v>
          </cell>
          <cell r="AG187">
            <v>0.30017732600000002</v>
          </cell>
        </row>
        <row r="188">
          <cell r="B188" t="str">
            <v>KIRKBY LONSDALE</v>
          </cell>
          <cell r="C188">
            <v>8</v>
          </cell>
          <cell r="D188">
            <v>6.8</v>
          </cell>
          <cell r="E188">
            <v>12</v>
          </cell>
          <cell r="F188">
            <v>6.5376264017537524</v>
          </cell>
          <cell r="G188">
            <v>1.556142613</v>
          </cell>
          <cell r="H188">
            <v>6.4703965901500995</v>
          </cell>
          <cell r="I188">
            <v>1.55245104</v>
          </cell>
          <cell r="J188">
            <v>6.738982606271529</v>
          </cell>
          <cell r="K188">
            <v>1.5898247839999999</v>
          </cell>
          <cell r="L188">
            <v>6.7921115687587736</v>
          </cell>
          <cell r="M188">
            <v>1.6313635259999999</v>
          </cell>
          <cell r="N188">
            <v>6.8444877926289474</v>
          </cell>
          <cell r="O188">
            <v>1.6809541729999999</v>
          </cell>
          <cell r="P188">
            <v>6.9974180623966014</v>
          </cell>
          <cell r="Q188">
            <v>1.7361123279999999</v>
          </cell>
          <cell r="R188">
            <v>7.0996467480871539</v>
          </cell>
          <cell r="S188">
            <v>1.793630783</v>
          </cell>
          <cell r="T188">
            <v>7.2324176937257096</v>
          </cell>
          <cell r="U188">
            <v>1.8629373709999999</v>
          </cell>
          <cell r="V188">
            <v>7.3121383706001737</v>
          </cell>
          <cell r="W188">
            <v>1.9369254490000001</v>
          </cell>
          <cell r="X188">
            <v>7.4650486406739871</v>
          </cell>
          <cell r="Y188">
            <v>2.0187758709999999</v>
          </cell>
          <cell r="Z188">
            <v>8.3260049945041246</v>
          </cell>
          <cell r="AA188">
            <v>2.3387954629999999</v>
          </cell>
          <cell r="AB188">
            <v>9.402780731958881</v>
          </cell>
          <cell r="AC188">
            <v>2.6076383729999999</v>
          </cell>
          <cell r="AD188">
            <v>9.8275855585307532</v>
          </cell>
          <cell r="AE188">
            <v>2.7358526589999999</v>
          </cell>
          <cell r="AF188">
            <v>10.010088626569949</v>
          </cell>
          <cell r="AG188">
            <v>2.794569144</v>
          </cell>
        </row>
        <row r="189">
          <cell r="B189" t="str">
            <v>KIRKBY MOOR</v>
          </cell>
          <cell r="C189">
            <v>4</v>
          </cell>
          <cell r="D189">
            <v>4</v>
          </cell>
          <cell r="E189">
            <v>7.5</v>
          </cell>
          <cell r="F189">
            <v>1.7231865685668057</v>
          </cell>
          <cell r="G189">
            <v>1.8993485000000001E-2</v>
          </cell>
          <cell r="H189">
            <v>1.7070728958802142</v>
          </cell>
          <cell r="I189">
            <v>3.3723276000000003E-2</v>
          </cell>
          <cell r="J189">
            <v>1.7359012813605501</v>
          </cell>
          <cell r="K189">
            <v>4.9401204999999997E-2</v>
          </cell>
          <cell r="L189">
            <v>1.7215539842604457</v>
          </cell>
          <cell r="M189">
            <v>6.6657369999999994E-2</v>
          </cell>
          <cell r="N189">
            <v>1.7701153420259201</v>
          </cell>
          <cell r="O189">
            <v>8.3618037000000006E-2</v>
          </cell>
          <cell r="P189">
            <v>1.807884100373057</v>
          </cell>
          <cell r="Q189">
            <v>0.10435658</v>
          </cell>
          <cell r="R189">
            <v>1.8243283027518884</v>
          </cell>
          <cell r="S189">
            <v>0.12703488499999999</v>
          </cell>
          <cell r="T189">
            <v>1.8845599796831536</v>
          </cell>
          <cell r="U189">
            <v>0.154074138</v>
          </cell>
          <cell r="V189">
            <v>1.9161352757101966</v>
          </cell>
          <cell r="W189">
            <v>0.182952742</v>
          </cell>
          <cell r="X189">
            <v>1.9507713357058201</v>
          </cell>
          <cell r="Y189">
            <v>0.21411487400000001</v>
          </cell>
          <cell r="Z189">
            <v>2.1078115537207962</v>
          </cell>
          <cell r="AA189">
            <v>0.35338870300000003</v>
          </cell>
          <cell r="AB189">
            <v>2.2968872087974379</v>
          </cell>
          <cell r="AC189">
            <v>0.46983845000000002</v>
          </cell>
          <cell r="AD189">
            <v>2.4760795586930526</v>
          </cell>
          <cell r="AE189">
            <v>0.53392506299999998</v>
          </cell>
          <cell r="AF189">
            <v>2.6444467793595683</v>
          </cell>
          <cell r="AG189">
            <v>0.57037278199999997</v>
          </cell>
        </row>
        <row r="190">
          <cell r="B190" t="str">
            <v>KIRKBY STEPHEN</v>
          </cell>
          <cell r="C190">
            <v>15</v>
          </cell>
          <cell r="D190">
            <v>13.3</v>
          </cell>
          <cell r="E190">
            <v>17.5</v>
          </cell>
          <cell r="F190">
            <v>6.1368361560533478</v>
          </cell>
          <cell r="G190">
            <v>0.20127827400000001</v>
          </cell>
          <cell r="H190">
            <v>6.141813290024837</v>
          </cell>
          <cell r="I190">
            <v>0.236833497</v>
          </cell>
          <cell r="J190">
            <v>6.3112513978550284</v>
          </cell>
          <cell r="K190">
            <v>0.28443009600000002</v>
          </cell>
          <cell r="L190">
            <v>6.4477240271534164</v>
          </cell>
          <cell r="M190">
            <v>0.34103861699999999</v>
          </cell>
          <cell r="N190">
            <v>6.5914443489535959</v>
          </cell>
          <cell r="O190">
            <v>0.39319887399999998</v>
          </cell>
          <cell r="P190">
            <v>6.773172508010461</v>
          </cell>
          <cell r="Q190">
            <v>0.44671539999999998</v>
          </cell>
          <cell r="R190">
            <v>6.9439496845451067</v>
          </cell>
          <cell r="S190">
            <v>0.50507226100000002</v>
          </cell>
          <cell r="T190">
            <v>7.1372843154851227</v>
          </cell>
          <cell r="U190">
            <v>0.57098421799999999</v>
          </cell>
          <cell r="V190">
            <v>7.3138673950334603</v>
          </cell>
          <cell r="W190">
            <v>0.64392400999999999</v>
          </cell>
          <cell r="X190">
            <v>7.5561827256799328</v>
          </cell>
          <cell r="Y190">
            <v>0.72860870300000002</v>
          </cell>
          <cell r="Z190">
            <v>9.298951784308203</v>
          </cell>
          <cell r="AA190">
            <v>1.1918618009999999</v>
          </cell>
          <cell r="AB190">
            <v>11.958512934604746</v>
          </cell>
          <cell r="AC190">
            <v>1.6266547920000001</v>
          </cell>
          <cell r="AD190">
            <v>13.10383633935775</v>
          </cell>
          <cell r="AE190">
            <v>1.840733207</v>
          </cell>
          <cell r="AF190">
            <v>13.645833864692033</v>
          </cell>
          <cell r="AG190">
            <v>1.9519617570000001</v>
          </cell>
        </row>
        <row r="191">
          <cell r="B191" t="str">
            <v>KIRKBY THORE</v>
          </cell>
          <cell r="C191">
            <v>15.8</v>
          </cell>
          <cell r="D191">
            <v>15.8</v>
          </cell>
          <cell r="E191">
            <v>27</v>
          </cell>
          <cell r="F191">
            <v>9.4639317385604613</v>
          </cell>
          <cell r="G191">
            <v>2.8491383240000001</v>
          </cell>
          <cell r="H191">
            <v>9.3191716186090385</v>
          </cell>
          <cell r="I191">
            <v>2.8225322319999999</v>
          </cell>
          <cell r="J191">
            <v>9.3877200101585938</v>
          </cell>
          <cell r="K191">
            <v>2.867326877</v>
          </cell>
          <cell r="L191">
            <v>9.5601955084311268</v>
          </cell>
          <cell r="M191">
            <v>2.911269602</v>
          </cell>
          <cell r="N191">
            <v>9.6468950520531145</v>
          </cell>
          <cell r="O191">
            <v>2.9619464980000001</v>
          </cell>
          <cell r="P191">
            <v>9.7195542770144119</v>
          </cell>
          <cell r="Q191">
            <v>3.0185114959999999</v>
          </cell>
          <cell r="R191">
            <v>9.9427732251351983</v>
          </cell>
          <cell r="S191">
            <v>3.0751091829999999</v>
          </cell>
          <cell r="T191">
            <v>10.081443207207808</v>
          </cell>
          <cell r="U191">
            <v>3.139878028</v>
          </cell>
          <cell r="V191">
            <v>10.120043532315391</v>
          </cell>
          <cell r="W191">
            <v>3.2050725980000001</v>
          </cell>
          <cell r="X191">
            <v>10.222477051431314</v>
          </cell>
          <cell r="Y191">
            <v>3.2702620840000001</v>
          </cell>
          <cell r="Z191">
            <v>11.008031363139677</v>
          </cell>
          <cell r="AA191">
            <v>3.5810244999999998</v>
          </cell>
          <cell r="AB191">
            <v>11.845765275716818</v>
          </cell>
          <cell r="AC191">
            <v>3.880427836</v>
          </cell>
          <cell r="AD191">
            <v>12.142627970867599</v>
          </cell>
          <cell r="AE191">
            <v>4.0017426760000001</v>
          </cell>
          <cell r="AF191">
            <v>12.12081387722669</v>
          </cell>
          <cell r="AG191">
            <v>4.0607687600000002</v>
          </cell>
        </row>
        <row r="192">
          <cell r="B192" t="str">
            <v>KIRKHALL LANE</v>
          </cell>
          <cell r="C192">
            <v>16.7</v>
          </cell>
          <cell r="D192">
            <v>16.7</v>
          </cell>
          <cell r="E192">
            <v>19</v>
          </cell>
          <cell r="F192">
            <v>10.576169038085578</v>
          </cell>
          <cell r="G192">
            <v>2.5847134889999999</v>
          </cell>
          <cell r="H192">
            <v>10.542656012686443</v>
          </cell>
          <cell r="I192">
            <v>2.5778673200000002</v>
          </cell>
          <cell r="J192">
            <v>10.673688264772291</v>
          </cell>
          <cell r="K192">
            <v>2.626892137</v>
          </cell>
          <cell r="L192">
            <v>10.804968053575346</v>
          </cell>
          <cell r="M192">
            <v>2.6869962850000002</v>
          </cell>
          <cell r="N192">
            <v>11.020864586717568</v>
          </cell>
          <cell r="O192">
            <v>2.7656535020000002</v>
          </cell>
          <cell r="P192">
            <v>11.317667692861871</v>
          </cell>
          <cell r="Q192">
            <v>2.8669260379999999</v>
          </cell>
          <cell r="R192">
            <v>11.665471806004296</v>
          </cell>
          <cell r="S192">
            <v>2.9818621780000001</v>
          </cell>
          <cell r="T192">
            <v>11.831779665892874</v>
          </cell>
          <cell r="U192">
            <v>3.1272153029999998</v>
          </cell>
          <cell r="V192">
            <v>12.113091309368089</v>
          </cell>
          <cell r="W192">
            <v>3.290531042</v>
          </cell>
          <cell r="X192">
            <v>12.534946653319649</v>
          </cell>
          <cell r="Y192">
            <v>3.477284305</v>
          </cell>
          <cell r="Z192">
            <v>14.203096038178339</v>
          </cell>
          <cell r="AA192">
            <v>4.493829249</v>
          </cell>
          <cell r="AB192">
            <v>15.580889114142295</v>
          </cell>
          <cell r="AC192">
            <v>5.3554049810000004</v>
          </cell>
          <cell r="AD192">
            <v>16.084082503989471</v>
          </cell>
          <cell r="AE192">
            <v>5.5959672999999999</v>
          </cell>
          <cell r="AF192">
            <v>16.149927751831402</v>
          </cell>
          <cell r="AG192">
            <v>5.700526794</v>
          </cell>
        </row>
        <row r="193">
          <cell r="B193" t="str">
            <v>KITT GREEN</v>
          </cell>
          <cell r="C193">
            <v>20.5</v>
          </cell>
          <cell r="D193">
            <v>18</v>
          </cell>
          <cell r="E193">
            <v>27.5</v>
          </cell>
          <cell r="F193">
            <v>15.229679253960287</v>
          </cell>
          <cell r="G193">
            <v>4.2819408860000001</v>
          </cell>
          <cell r="H193">
            <v>14.985455675617187</v>
          </cell>
          <cell r="I193">
            <v>4.1958820579999996</v>
          </cell>
          <cell r="J193">
            <v>15.203710152800534</v>
          </cell>
          <cell r="K193">
            <v>4.2503226569999999</v>
          </cell>
          <cell r="L193">
            <v>15.359586227220039</v>
          </cell>
          <cell r="M193">
            <v>4.2998303299999998</v>
          </cell>
          <cell r="N193">
            <v>15.52393754966892</v>
          </cell>
          <cell r="O193">
            <v>4.3584224310000002</v>
          </cell>
          <cell r="P193">
            <v>15.729622161496097</v>
          </cell>
          <cell r="Q193">
            <v>4.4298079230000003</v>
          </cell>
          <cell r="R193">
            <v>15.883343622783189</v>
          </cell>
          <cell r="S193">
            <v>4.5074438130000001</v>
          </cell>
          <cell r="T193">
            <v>16.096689426471116</v>
          </cell>
          <cell r="U193">
            <v>4.5975670309999996</v>
          </cell>
          <cell r="V193">
            <v>16.279766996865874</v>
          </cell>
          <cell r="W193">
            <v>4.6979713109999999</v>
          </cell>
          <cell r="X193">
            <v>16.4936504645027</v>
          </cell>
          <cell r="Y193">
            <v>4.8138948609999996</v>
          </cell>
          <cell r="Z193">
            <v>17.463884526437916</v>
          </cell>
          <cell r="AA193">
            <v>5.420591559</v>
          </cell>
          <cell r="AB193">
            <v>18.663621359338443</v>
          </cell>
          <cell r="AC193">
            <v>5.8875858589999996</v>
          </cell>
          <cell r="AD193">
            <v>19.329956957266077</v>
          </cell>
          <cell r="AE193">
            <v>6.1099922849999997</v>
          </cell>
          <cell r="AF193">
            <v>19.727472111479251</v>
          </cell>
          <cell r="AG193">
            <v>6.2059668859999997</v>
          </cell>
        </row>
        <row r="194">
          <cell r="B194" t="str">
            <v>KNOTT MILL</v>
          </cell>
          <cell r="C194">
            <v>22.9</v>
          </cell>
          <cell r="D194">
            <v>20.5</v>
          </cell>
          <cell r="E194">
            <v>27.5</v>
          </cell>
          <cell r="F194">
            <v>18.652528005262756</v>
          </cell>
          <cell r="G194">
            <v>6.3924149269999999</v>
          </cell>
          <cell r="H194">
            <v>19.897532402239317</v>
          </cell>
          <cell r="I194">
            <v>6.3157398300000001</v>
          </cell>
          <cell r="J194">
            <v>21.470225307263952</v>
          </cell>
          <cell r="K194">
            <v>6.4255832530000001</v>
          </cell>
          <cell r="L194">
            <v>21.837057632212886</v>
          </cell>
          <cell r="M194">
            <v>6.5289656440000003</v>
          </cell>
          <cell r="N194">
            <v>22.167498017481165</v>
          </cell>
          <cell r="O194">
            <v>6.6436855789999996</v>
          </cell>
          <cell r="P194">
            <v>22.531519086234784</v>
          </cell>
          <cell r="Q194">
            <v>6.7711251399999997</v>
          </cell>
          <cell r="R194">
            <v>22.921565548001748</v>
          </cell>
          <cell r="S194">
            <v>6.9031159730000002</v>
          </cell>
          <cell r="T194">
            <v>23.349753677191977</v>
          </cell>
          <cell r="U194">
            <v>7.0462992020000002</v>
          </cell>
          <cell r="V194">
            <v>23.76217770115532</v>
          </cell>
          <cell r="W194">
            <v>7.194824058</v>
          </cell>
          <cell r="X194">
            <v>24.216857973953537</v>
          </cell>
          <cell r="Y194">
            <v>7.3506147229999996</v>
          </cell>
          <cell r="Z194">
            <v>26.556289581856724</v>
          </cell>
          <cell r="AA194">
            <v>8.0559858139999996</v>
          </cell>
          <cell r="AB194">
            <v>29.521008448951353</v>
          </cell>
          <cell r="AC194">
            <v>8.6243772490000001</v>
          </cell>
          <cell r="AD194">
            <v>31.445691732661246</v>
          </cell>
          <cell r="AE194">
            <v>8.9317025759999993</v>
          </cell>
          <cell r="AF194">
            <v>33.080917853312371</v>
          </cell>
          <cell r="AG194">
            <v>9.1486789000000002</v>
          </cell>
        </row>
        <row r="195">
          <cell r="B195" t="str">
            <v>LAMBERHEAD</v>
          </cell>
          <cell r="C195">
            <v>22.9</v>
          </cell>
          <cell r="D195">
            <v>20.5</v>
          </cell>
          <cell r="E195">
            <v>27.5</v>
          </cell>
          <cell r="F195">
            <v>10.838908675566802</v>
          </cell>
          <cell r="G195">
            <v>2.2809861379999998</v>
          </cell>
          <cell r="H195">
            <v>11.440662736869387</v>
          </cell>
          <cell r="I195">
            <v>2.2637226529999999</v>
          </cell>
          <cell r="J195">
            <v>12.386002943602479</v>
          </cell>
          <cell r="K195">
            <v>2.323759473</v>
          </cell>
          <cell r="L195">
            <v>12.669765884065168</v>
          </cell>
          <cell r="M195">
            <v>2.3963368479999998</v>
          </cell>
          <cell r="N195">
            <v>12.95047900815795</v>
          </cell>
          <cell r="O195">
            <v>2.488758802</v>
          </cell>
          <cell r="P195">
            <v>13.28013778910111</v>
          </cell>
          <cell r="Q195">
            <v>2.6082329510000002</v>
          </cell>
          <cell r="R195">
            <v>13.621331199787786</v>
          </cell>
          <cell r="S195">
            <v>2.746746081</v>
          </cell>
          <cell r="T195">
            <v>14.019334539388582</v>
          </cell>
          <cell r="U195">
            <v>2.9232904820000001</v>
          </cell>
          <cell r="V195">
            <v>14.430010610507539</v>
          </cell>
          <cell r="W195">
            <v>3.125331342</v>
          </cell>
          <cell r="X195">
            <v>14.876577753709668</v>
          </cell>
          <cell r="Y195">
            <v>3.3605533090000002</v>
          </cell>
          <cell r="Z195">
            <v>17.074900356532467</v>
          </cell>
          <cell r="AA195">
            <v>4.6059216220000003</v>
          </cell>
          <cell r="AB195">
            <v>18.601651388044061</v>
          </cell>
          <cell r="AC195">
            <v>5.7185178969999999</v>
          </cell>
          <cell r="AD195">
            <v>18.970297588831691</v>
          </cell>
          <cell r="AE195">
            <v>6.0432442279999998</v>
          </cell>
          <cell r="AF195">
            <v>18.816723787195087</v>
          </cell>
          <cell r="AG195">
            <v>6.1796600389999998</v>
          </cell>
        </row>
        <row r="196">
          <cell r="B196" t="str">
            <v>LANCASTER</v>
          </cell>
          <cell r="C196">
            <v>22.9</v>
          </cell>
          <cell r="D196">
            <v>20.5</v>
          </cell>
          <cell r="E196">
            <v>27</v>
          </cell>
          <cell r="F196">
            <v>17.816823147461569</v>
          </cell>
          <cell r="G196">
            <v>6.4809520630000002</v>
          </cell>
          <cell r="H196">
            <v>17.589618246523539</v>
          </cell>
          <cell r="I196">
            <v>6.350469307</v>
          </cell>
          <cell r="J196">
            <v>18.030148749218625</v>
          </cell>
          <cell r="K196">
            <v>6.4322391479999999</v>
          </cell>
          <cell r="L196">
            <v>18.258758635132736</v>
          </cell>
          <cell r="M196">
            <v>6.5120818939999996</v>
          </cell>
          <cell r="N196">
            <v>18.464739232989245</v>
          </cell>
          <cell r="O196">
            <v>6.6134944659999997</v>
          </cell>
          <cell r="P196">
            <v>18.808659670422944</v>
          </cell>
          <cell r="Q196">
            <v>6.7351427660000001</v>
          </cell>
          <cell r="R196">
            <v>19.234392850858757</v>
          </cell>
          <cell r="S196">
            <v>6.8674990180000002</v>
          </cell>
          <cell r="T196">
            <v>19.542128047674215</v>
          </cell>
          <cell r="U196">
            <v>7.0290112320000002</v>
          </cell>
          <cell r="V196">
            <v>19.938978976319852</v>
          </cell>
          <cell r="W196">
            <v>7.2011096930000003</v>
          </cell>
          <cell r="X196">
            <v>20.387857547955154</v>
          </cell>
          <cell r="Y196">
            <v>7.3935364589999999</v>
          </cell>
          <cell r="Z196">
            <v>22.528091439232746</v>
          </cell>
          <cell r="AA196">
            <v>8.3435767060000003</v>
          </cell>
          <cell r="AB196">
            <v>24.908014015445545</v>
          </cell>
          <cell r="AC196">
            <v>9.1253836380000006</v>
          </cell>
          <cell r="AD196">
            <v>25.808842016367951</v>
          </cell>
          <cell r="AE196">
            <v>9.5088249509999994</v>
          </cell>
          <cell r="AF196">
            <v>26.108399331522268</v>
          </cell>
          <cell r="AG196">
            <v>9.6875777920000008</v>
          </cell>
        </row>
        <row r="197">
          <cell r="B197" t="str">
            <v>LANGLEY</v>
          </cell>
          <cell r="C197">
            <v>22.9</v>
          </cell>
          <cell r="D197">
            <v>20.5</v>
          </cell>
          <cell r="E197">
            <v>27.5</v>
          </cell>
          <cell r="F197">
            <v>13.531776960364011</v>
          </cell>
          <cell r="G197">
            <v>3.9606585619999999</v>
          </cell>
          <cell r="H197">
            <v>13.823783827601666</v>
          </cell>
          <cell r="I197">
            <v>3.9136082879999998</v>
          </cell>
          <cell r="J197">
            <v>14.415479703900269</v>
          </cell>
          <cell r="K197">
            <v>3.9821612879999999</v>
          </cell>
          <cell r="L197">
            <v>14.662828866656442</v>
          </cell>
          <cell r="M197">
            <v>4.0563608750000002</v>
          </cell>
          <cell r="N197">
            <v>14.865212830774366</v>
          </cell>
          <cell r="O197">
            <v>4.1515764710000003</v>
          </cell>
          <cell r="P197">
            <v>15.208061752953338</v>
          </cell>
          <cell r="Q197">
            <v>4.2750686949999999</v>
          </cell>
          <cell r="R197">
            <v>15.552019835783904</v>
          </cell>
          <cell r="S197">
            <v>4.4139391760000004</v>
          </cell>
          <cell r="T197">
            <v>15.886227911252368</v>
          </cell>
          <cell r="U197">
            <v>4.5868278829999998</v>
          </cell>
          <cell r="V197">
            <v>16.305618452259697</v>
          </cell>
          <cell r="W197">
            <v>4.7813937080000004</v>
          </cell>
          <cell r="X197">
            <v>16.820786305401594</v>
          </cell>
          <cell r="Y197">
            <v>5.004292016</v>
          </cell>
          <cell r="Z197">
            <v>19.144583833273082</v>
          </cell>
          <cell r="AA197">
            <v>6.1726608479999996</v>
          </cell>
          <cell r="AB197">
            <v>21.190360921709665</v>
          </cell>
          <cell r="AC197">
            <v>7.2027438200000002</v>
          </cell>
          <cell r="AD197">
            <v>22.138388230765354</v>
          </cell>
          <cell r="AE197">
            <v>7.7913370229999996</v>
          </cell>
          <cell r="AF197">
            <v>22.53827385922818</v>
          </cell>
          <cell r="AG197">
            <v>8.1312488500000004</v>
          </cell>
        </row>
        <row r="198">
          <cell r="B198" t="str">
            <v>LANGROYD RD</v>
          </cell>
          <cell r="C198">
            <v>22.9</v>
          </cell>
          <cell r="D198">
            <v>20.5</v>
          </cell>
          <cell r="E198">
            <v>27.5</v>
          </cell>
          <cell r="F198">
            <v>11.873870553790841</v>
          </cell>
          <cell r="G198">
            <v>3.2366311909999999</v>
          </cell>
          <cell r="H198">
            <v>11.790026844423249</v>
          </cell>
          <cell r="I198">
            <v>3.2068679439999999</v>
          </cell>
          <cell r="J198">
            <v>11.916070760201093</v>
          </cell>
          <cell r="K198">
            <v>3.2509409800000002</v>
          </cell>
          <cell r="L198">
            <v>12.026217399405716</v>
          </cell>
          <cell r="M198">
            <v>3.3004887009999999</v>
          </cell>
          <cell r="N198">
            <v>12.191676616951934</v>
          </cell>
          <cell r="O198">
            <v>3.369326874</v>
          </cell>
          <cell r="P198">
            <v>12.382584421792139</v>
          </cell>
          <cell r="Q198">
            <v>3.4582160000000002</v>
          </cell>
          <cell r="R198">
            <v>12.601343513440533</v>
          </cell>
          <cell r="S198">
            <v>3.56204396</v>
          </cell>
          <cell r="T198">
            <v>12.838601286801032</v>
          </cell>
          <cell r="U198">
            <v>3.6914711750000002</v>
          </cell>
          <cell r="V198">
            <v>13.12223838354039</v>
          </cell>
          <cell r="W198">
            <v>3.838977087</v>
          </cell>
          <cell r="X198">
            <v>13.445884903884517</v>
          </cell>
          <cell r="Y198">
            <v>4.0115940720000003</v>
          </cell>
          <cell r="Z198">
            <v>15.018025581635024</v>
          </cell>
          <cell r="AA198">
            <v>4.873321754</v>
          </cell>
          <cell r="AB198">
            <v>16.724992723512891</v>
          </cell>
          <cell r="AC198">
            <v>5.6185201400000002</v>
          </cell>
          <cell r="AD198">
            <v>17.52777586654631</v>
          </cell>
          <cell r="AE198">
            <v>6.023576222</v>
          </cell>
          <cell r="AF198">
            <v>17.825119951434793</v>
          </cell>
          <cell r="AG198">
            <v>6.2397521820000001</v>
          </cell>
        </row>
        <row r="199">
          <cell r="B199" t="str">
            <v>LEIGH</v>
          </cell>
          <cell r="C199">
            <v>10</v>
          </cell>
          <cell r="D199">
            <v>10</v>
          </cell>
          <cell r="E199">
            <v>18</v>
          </cell>
          <cell r="F199">
            <v>5.2748190303983185</v>
          </cell>
          <cell r="G199">
            <v>1.1014151860000001</v>
          </cell>
          <cell r="H199">
            <v>5.4865976116718498</v>
          </cell>
          <cell r="I199">
            <v>1.098939222</v>
          </cell>
          <cell r="J199">
            <v>5.8268220396286932</v>
          </cell>
          <cell r="K199">
            <v>1.1113511229999999</v>
          </cell>
          <cell r="L199">
            <v>5.9126408547327856</v>
          </cell>
          <cell r="M199">
            <v>1.12771763</v>
          </cell>
          <cell r="N199">
            <v>5.9800363945644621</v>
          </cell>
          <cell r="O199">
            <v>1.1520730210000001</v>
          </cell>
          <cell r="P199">
            <v>6.1123461041558711</v>
          </cell>
          <cell r="Q199">
            <v>1.1875499970000001</v>
          </cell>
          <cell r="R199">
            <v>6.209665450294108</v>
          </cell>
          <cell r="S199">
            <v>1.227052112</v>
          </cell>
          <cell r="T199">
            <v>6.290292968901408</v>
          </cell>
          <cell r="U199">
            <v>1.275122587</v>
          </cell>
          <cell r="V199">
            <v>6.3915390855468006</v>
          </cell>
          <cell r="W199">
            <v>1.3309628</v>
          </cell>
          <cell r="X199">
            <v>6.5303697334224298</v>
          </cell>
          <cell r="Y199">
            <v>1.3994219750000001</v>
          </cell>
          <cell r="Z199">
            <v>7.1771606087319322</v>
          </cell>
          <cell r="AA199">
            <v>1.699760924</v>
          </cell>
          <cell r="AB199">
            <v>7.9765883383175575</v>
          </cell>
          <cell r="AC199">
            <v>1.9448027240000001</v>
          </cell>
          <cell r="AD199">
            <v>8.4244384607642395</v>
          </cell>
          <cell r="AE199">
            <v>2.0786934700000002</v>
          </cell>
          <cell r="AF199">
            <v>8.7200801557606944</v>
          </cell>
          <cell r="AG199">
            <v>2.1537834610000002</v>
          </cell>
        </row>
        <row r="200">
          <cell r="B200" t="str">
            <v>LEVENSHULME</v>
          </cell>
          <cell r="C200">
            <v>17.5</v>
          </cell>
          <cell r="D200">
            <v>15.8</v>
          </cell>
          <cell r="E200">
            <v>21</v>
          </cell>
          <cell r="F200">
            <v>12.021162840225774</v>
          </cell>
          <cell r="G200">
            <v>3.610881977</v>
          </cell>
          <cell r="H200">
            <v>12.147794427716592</v>
          </cell>
          <cell r="I200">
            <v>3.5836805940000001</v>
          </cell>
          <cell r="J200">
            <v>12.505104546980121</v>
          </cell>
          <cell r="K200">
            <v>3.6573591730000001</v>
          </cell>
          <cell r="L200">
            <v>12.680281507474131</v>
          </cell>
          <cell r="M200">
            <v>3.7405530040000001</v>
          </cell>
          <cell r="N200">
            <v>12.895395508640867</v>
          </cell>
          <cell r="O200">
            <v>3.844587669</v>
          </cell>
          <cell r="P200">
            <v>13.265677485621209</v>
          </cell>
          <cell r="Q200">
            <v>3.9748280710000001</v>
          </cell>
          <cell r="R200">
            <v>13.589119525868604</v>
          </cell>
          <cell r="S200">
            <v>4.1212685039999997</v>
          </cell>
          <cell r="T200">
            <v>13.99505309425354</v>
          </cell>
          <cell r="U200">
            <v>4.2992190409999997</v>
          </cell>
          <cell r="V200">
            <v>14.428084276557311</v>
          </cell>
          <cell r="W200">
            <v>4.499238912</v>
          </cell>
          <cell r="X200">
            <v>15.009189661259345</v>
          </cell>
          <cell r="Y200">
            <v>4.7277882939999998</v>
          </cell>
          <cell r="Z200">
            <v>17.521525088643159</v>
          </cell>
          <cell r="AA200">
            <v>5.8913494069999999</v>
          </cell>
          <cell r="AB200">
            <v>19.687529693874318</v>
          </cell>
          <cell r="AC200">
            <v>6.9039395509999997</v>
          </cell>
          <cell r="AD200">
            <v>20.778628327738183</v>
          </cell>
          <cell r="AE200">
            <v>7.4997207870000002</v>
          </cell>
          <cell r="AF200">
            <v>21.417429517245999</v>
          </cell>
          <cell r="AG200">
            <v>7.8705222570000002</v>
          </cell>
        </row>
        <row r="201">
          <cell r="B201" t="str">
            <v>LEYLAND NATIONAL</v>
          </cell>
          <cell r="C201">
            <v>20.5</v>
          </cell>
          <cell r="D201">
            <v>18</v>
          </cell>
          <cell r="E201">
            <v>27</v>
          </cell>
          <cell r="F201">
            <v>4.5481845453495273</v>
          </cell>
          <cell r="G201">
            <v>0.40400260799999999</v>
          </cell>
          <cell r="H201">
            <v>4.4023615101410378</v>
          </cell>
          <cell r="I201">
            <v>0.43478724899999999</v>
          </cell>
          <cell r="J201">
            <v>4.5229729221458657</v>
          </cell>
          <cell r="K201">
            <v>0.480724502</v>
          </cell>
          <cell r="L201">
            <v>4.5356385128168526</v>
          </cell>
          <cell r="M201">
            <v>0.52971358800000001</v>
          </cell>
          <cell r="N201">
            <v>4.5739266999259653</v>
          </cell>
          <cell r="O201">
            <v>0.582069956</v>
          </cell>
          <cell r="P201">
            <v>4.6288723755854617</v>
          </cell>
          <cell r="Q201">
            <v>0.64096576699999996</v>
          </cell>
          <cell r="R201">
            <v>4.7121097801262541</v>
          </cell>
          <cell r="S201">
            <v>0.70048300500000005</v>
          </cell>
          <cell r="T201">
            <v>4.7498848859434224</v>
          </cell>
          <cell r="U201">
            <v>0.76718276699999999</v>
          </cell>
          <cell r="V201">
            <v>4.8315815104472728</v>
          </cell>
          <cell r="W201">
            <v>0.833061787</v>
          </cell>
          <cell r="X201">
            <v>4.9129630751282525</v>
          </cell>
          <cell r="Y201">
            <v>0.86122141200000002</v>
          </cell>
          <cell r="Z201">
            <v>5.0938836898625874</v>
          </cell>
          <cell r="AA201">
            <v>1.004691665</v>
          </cell>
          <cell r="AB201">
            <v>6.0543791217167175</v>
          </cell>
          <cell r="AC201">
            <v>1.1260613340000001</v>
          </cell>
          <cell r="AD201">
            <v>6.723714049796814</v>
          </cell>
          <cell r="AE201">
            <v>1.1756767340000001</v>
          </cell>
          <cell r="AF201">
            <v>7.2160826574906842</v>
          </cell>
          <cell r="AG201">
            <v>1.189115049</v>
          </cell>
        </row>
        <row r="202">
          <cell r="B202" t="str">
            <v>LITTLE HULTON</v>
          </cell>
          <cell r="C202">
            <v>17</v>
          </cell>
          <cell r="D202">
            <v>15.8</v>
          </cell>
          <cell r="E202">
            <v>21</v>
          </cell>
          <cell r="F202">
            <v>12.943680835146322</v>
          </cell>
          <cell r="G202">
            <v>3.3436536819999998</v>
          </cell>
          <cell r="H202">
            <v>13.300807814004122</v>
          </cell>
          <cell r="I202">
            <v>3.321436909</v>
          </cell>
          <cell r="J202">
            <v>14.034024735917576</v>
          </cell>
          <cell r="K202">
            <v>3.3982236280000002</v>
          </cell>
          <cell r="L202">
            <v>14.286511695727366</v>
          </cell>
          <cell r="M202">
            <v>3.4853256990000001</v>
          </cell>
          <cell r="N202">
            <v>14.928465498925208</v>
          </cell>
          <cell r="O202">
            <v>3.5938910640000001</v>
          </cell>
          <cell r="P202">
            <v>15.683475253674125</v>
          </cell>
          <cell r="Q202">
            <v>3.7312387010000001</v>
          </cell>
          <cell r="R202">
            <v>16.968012688301087</v>
          </cell>
          <cell r="S202">
            <v>3.8871030659999999</v>
          </cell>
          <cell r="T202">
            <v>18.24940021317629</v>
          </cell>
          <cell r="U202">
            <v>4.0811987939999996</v>
          </cell>
          <cell r="V202">
            <v>19.299737254594024</v>
          </cell>
          <cell r="W202">
            <v>4.3014886160000003</v>
          </cell>
          <cell r="X202">
            <v>20.409675639992187</v>
          </cell>
          <cell r="Y202">
            <v>4.5487503699999996</v>
          </cell>
          <cell r="Z202">
            <v>23.460257334721309</v>
          </cell>
          <cell r="AA202">
            <v>5.4136829730000002</v>
          </cell>
          <cell r="AB202">
            <v>25.619554638904358</v>
          </cell>
          <cell r="AC202">
            <v>6.2816168680000004</v>
          </cell>
          <cell r="AD202">
            <v>26.633790675632177</v>
          </cell>
          <cell r="AE202">
            <v>6.8255871170000004</v>
          </cell>
          <cell r="AF202">
            <v>27.134184600277766</v>
          </cell>
          <cell r="AG202">
            <v>7.0928421750000004</v>
          </cell>
        </row>
        <row r="203">
          <cell r="B203" t="str">
            <v>LITTLE SALKELD</v>
          </cell>
          <cell r="C203">
            <v>13</v>
          </cell>
          <cell r="D203">
            <v>10.5</v>
          </cell>
          <cell r="E203">
            <v>15</v>
          </cell>
          <cell r="F203">
            <v>6.4476405056566346</v>
          </cell>
          <cell r="G203">
            <v>1.3949502140000001</v>
          </cell>
          <cell r="H203">
            <v>6.424091007594364</v>
          </cell>
          <cell r="I203">
            <v>1.390000669</v>
          </cell>
          <cell r="J203">
            <v>6.5294422037454583</v>
          </cell>
          <cell r="K203">
            <v>1.428241098</v>
          </cell>
          <cell r="L203">
            <v>6.6014266433589315</v>
          </cell>
          <cell r="M203">
            <v>1.4714305409999999</v>
          </cell>
          <cell r="N203">
            <v>6.6991463850560553</v>
          </cell>
          <cell r="O203">
            <v>1.523075339</v>
          </cell>
          <cell r="P203">
            <v>6.8038403939529752</v>
          </cell>
          <cell r="Q203">
            <v>1.585490096</v>
          </cell>
          <cell r="R203">
            <v>6.9686148087170423</v>
          </cell>
          <cell r="S203">
            <v>1.652862625</v>
          </cell>
          <cell r="T203">
            <v>7.1145995350913775</v>
          </cell>
          <cell r="U203">
            <v>1.7307495989999999</v>
          </cell>
          <cell r="V203">
            <v>7.2368450459848503</v>
          </cell>
          <cell r="W203">
            <v>1.8131041560000001</v>
          </cell>
          <cell r="X203">
            <v>7.397087075735203</v>
          </cell>
          <cell r="Y203">
            <v>1.9046502380000001</v>
          </cell>
          <cell r="Z203">
            <v>8.4676776522510853</v>
          </cell>
          <cell r="AA203">
            <v>2.38852127</v>
          </cell>
          <cell r="AB203">
            <v>10.017994550694834</v>
          </cell>
          <cell r="AC203">
            <v>2.7481792330000001</v>
          </cell>
          <cell r="AD203">
            <v>10.540433110387312</v>
          </cell>
          <cell r="AE203">
            <v>2.9239162840000001</v>
          </cell>
          <cell r="AF203">
            <v>10.878199106908218</v>
          </cell>
          <cell r="AG203">
            <v>3.0142269179999999</v>
          </cell>
        </row>
        <row r="204">
          <cell r="B204" t="str">
            <v>LITTLEBOROUGH</v>
          </cell>
          <cell r="C204">
            <v>17.5</v>
          </cell>
          <cell r="D204">
            <v>15.8</v>
          </cell>
          <cell r="E204">
            <v>21</v>
          </cell>
          <cell r="F204">
            <v>13.471308329765874</v>
          </cell>
          <cell r="G204">
            <v>4.2816983249999998</v>
          </cell>
          <cell r="H204">
            <v>13.680221146616752</v>
          </cell>
          <cell r="I204">
            <v>4.2139629059999999</v>
          </cell>
          <cell r="J204">
            <v>14.093588444900538</v>
          </cell>
          <cell r="K204">
            <v>4.2813916550000002</v>
          </cell>
          <cell r="L204">
            <v>14.345135367523834</v>
          </cell>
          <cell r="M204">
            <v>4.3503857750000003</v>
          </cell>
          <cell r="N204">
            <v>14.508520371617605</v>
          </cell>
          <cell r="O204">
            <v>4.4353123400000003</v>
          </cell>
          <cell r="P204">
            <v>14.794502418160615</v>
          </cell>
          <cell r="Q204">
            <v>4.5404968669999999</v>
          </cell>
          <cell r="R204">
            <v>14.989369417519057</v>
          </cell>
          <cell r="S204">
            <v>4.6572336410000004</v>
          </cell>
          <cell r="T204">
            <v>15.389455394406486</v>
          </cell>
          <cell r="U204">
            <v>4.8010221849999999</v>
          </cell>
          <cell r="V204">
            <v>15.702122682465019</v>
          </cell>
          <cell r="W204">
            <v>4.962522506</v>
          </cell>
          <cell r="X204">
            <v>15.95107159378181</v>
          </cell>
          <cell r="Y204">
            <v>5.1469293340000002</v>
          </cell>
          <cell r="Z204">
            <v>17.480202504671354</v>
          </cell>
          <cell r="AA204">
            <v>6.0891574610000001</v>
          </cell>
          <cell r="AB204">
            <v>18.907017100758885</v>
          </cell>
          <cell r="AC204">
            <v>6.9148219280000003</v>
          </cell>
          <cell r="AD204">
            <v>19.538484560895988</v>
          </cell>
          <cell r="AE204">
            <v>7.3815948860000002</v>
          </cell>
          <cell r="AF204">
            <v>19.835291262287761</v>
          </cell>
          <cell r="AG204">
            <v>7.6485486509999996</v>
          </cell>
        </row>
        <row r="205">
          <cell r="B205" t="str">
            <v>LONGFORD BRIDGE</v>
          </cell>
          <cell r="C205">
            <v>22.9</v>
          </cell>
          <cell r="D205">
            <v>20.5</v>
          </cell>
          <cell r="E205">
            <v>27.5</v>
          </cell>
          <cell r="F205">
            <v>10.964511246761573</v>
          </cell>
          <cell r="G205">
            <v>3.1122640100000001</v>
          </cell>
          <cell r="H205">
            <v>11.745444449776691</v>
          </cell>
          <cell r="I205">
            <v>3.1142395359999999</v>
          </cell>
          <cell r="J205">
            <v>12.708543294264281</v>
          </cell>
          <cell r="K205">
            <v>3.163093135</v>
          </cell>
          <cell r="L205">
            <v>12.933040125680003</v>
          </cell>
          <cell r="M205">
            <v>3.2287990729999998</v>
          </cell>
          <cell r="N205">
            <v>13.161926568923295</v>
          </cell>
          <cell r="O205">
            <v>3.3202094560000002</v>
          </cell>
          <cell r="P205">
            <v>13.467194454805187</v>
          </cell>
          <cell r="Q205">
            <v>3.4470954790000001</v>
          </cell>
          <cell r="R205">
            <v>13.783454069503769</v>
          </cell>
          <cell r="S205">
            <v>3.59172628</v>
          </cell>
          <cell r="T205">
            <v>14.148055963645618</v>
          </cell>
          <cell r="U205">
            <v>3.7709133389999998</v>
          </cell>
          <cell r="V205">
            <v>14.554326464103218</v>
          </cell>
          <cell r="W205">
            <v>3.9783585499999998</v>
          </cell>
          <cell r="X205">
            <v>15.01832484988288</v>
          </cell>
          <cell r="Y205">
            <v>4.2328975179999997</v>
          </cell>
          <cell r="Z205">
            <v>17.388429793150422</v>
          </cell>
          <cell r="AA205">
            <v>5.6253821259999999</v>
          </cell>
          <cell r="AB205">
            <v>19.644553940721927</v>
          </cell>
          <cell r="AC205">
            <v>6.654138455</v>
          </cell>
          <cell r="AD205">
            <v>20.57791598718434</v>
          </cell>
          <cell r="AE205">
            <v>7.2385114560000003</v>
          </cell>
          <cell r="AF205">
            <v>21.011751980652434</v>
          </cell>
          <cell r="AG205">
            <v>7.589516734</v>
          </cell>
        </row>
        <row r="206">
          <cell r="B206" t="str">
            <v>LONGRIDGE</v>
          </cell>
          <cell r="C206">
            <v>22.9</v>
          </cell>
          <cell r="D206">
            <v>20.5</v>
          </cell>
          <cell r="E206">
            <v>27</v>
          </cell>
          <cell r="F206">
            <v>11.374302154639881</v>
          </cell>
          <cell r="G206">
            <v>3.634133968</v>
          </cell>
          <cell r="H206">
            <v>11.547030668020824</v>
          </cell>
          <cell r="I206">
            <v>3.5944372069999999</v>
          </cell>
          <cell r="J206">
            <v>11.975178877998594</v>
          </cell>
          <cell r="K206">
            <v>3.6531598490000001</v>
          </cell>
          <cell r="L206">
            <v>12.14328173249522</v>
          </cell>
          <cell r="M206">
            <v>3.718449085</v>
          </cell>
          <cell r="N206">
            <v>12.284906453850157</v>
          </cell>
          <cell r="O206">
            <v>3.8001561910000001</v>
          </cell>
          <cell r="P206">
            <v>12.591010064112744</v>
          </cell>
          <cell r="Q206">
            <v>3.8997775429999999</v>
          </cell>
          <cell r="R206">
            <v>12.855592546215577</v>
          </cell>
          <cell r="S206">
            <v>4.0123631949999998</v>
          </cell>
          <cell r="T206">
            <v>13.140894779287706</v>
          </cell>
          <cell r="U206">
            <v>4.1514857249999997</v>
          </cell>
          <cell r="V206">
            <v>13.404822150074871</v>
          </cell>
          <cell r="W206">
            <v>4.3071575419999997</v>
          </cell>
          <cell r="X206">
            <v>13.83038594774818</v>
          </cell>
          <cell r="Y206">
            <v>4.4871689940000001</v>
          </cell>
          <cell r="Z206">
            <v>16.226954284077287</v>
          </cell>
          <cell r="AA206">
            <v>5.4050379499999996</v>
          </cell>
          <cell r="AB206">
            <v>18.813901156535863</v>
          </cell>
          <cell r="AC206">
            <v>6.148985691</v>
          </cell>
          <cell r="AD206">
            <v>19.805844390384056</v>
          </cell>
          <cell r="AE206">
            <v>6.4306830689999996</v>
          </cell>
          <cell r="AF206">
            <v>20.106476948061598</v>
          </cell>
          <cell r="AG206">
            <v>6.5786253629999996</v>
          </cell>
        </row>
        <row r="207">
          <cell r="B207" t="str">
            <v>LONGSIGHT</v>
          </cell>
          <cell r="C207">
            <v>22.9</v>
          </cell>
          <cell r="D207">
            <v>20.5</v>
          </cell>
          <cell r="E207">
            <v>27</v>
          </cell>
          <cell r="F207">
            <v>16.938044262913643</v>
          </cell>
          <cell r="G207">
            <v>5.498917187</v>
          </cell>
          <cell r="H207">
            <v>17.002057797060548</v>
          </cell>
          <cell r="I207">
            <v>5.4279586440000003</v>
          </cell>
          <cell r="J207">
            <v>17.376250887607473</v>
          </cell>
          <cell r="K207">
            <v>5.5274573519999999</v>
          </cell>
          <cell r="L207">
            <v>17.81808055826372</v>
          </cell>
          <cell r="M207">
            <v>5.6219387650000003</v>
          </cell>
          <cell r="N207">
            <v>18.215413221574558</v>
          </cell>
          <cell r="O207">
            <v>5.7325977799999999</v>
          </cell>
          <cell r="P207">
            <v>18.392739577318157</v>
          </cell>
          <cell r="Q207">
            <v>5.8643773890000004</v>
          </cell>
          <cell r="R207">
            <v>18.701238575977406</v>
          </cell>
          <cell r="S207">
            <v>6.0060101269999997</v>
          </cell>
          <cell r="T207">
            <v>19.240250340089897</v>
          </cell>
          <cell r="U207">
            <v>6.1668194620000003</v>
          </cell>
          <cell r="V207">
            <v>19.559419935723973</v>
          </cell>
          <cell r="W207">
            <v>6.3411670449999997</v>
          </cell>
          <cell r="X207">
            <v>19.963397883878372</v>
          </cell>
          <cell r="Y207">
            <v>6.5305224549999998</v>
          </cell>
          <cell r="Z207">
            <v>22.113053739073059</v>
          </cell>
          <cell r="AA207">
            <v>7.424243122</v>
          </cell>
          <cell r="AB207">
            <v>24.678814812287971</v>
          </cell>
          <cell r="AC207">
            <v>8.1726594109999997</v>
          </cell>
          <cell r="AD207">
            <v>26.343048709169761</v>
          </cell>
          <cell r="AE207">
            <v>8.6013448700000001</v>
          </cell>
          <cell r="AF207">
            <v>27.481262376040764</v>
          </cell>
          <cell r="AG207">
            <v>8.8717830620000004</v>
          </cell>
        </row>
        <row r="208">
          <cell r="B208" t="str">
            <v>LOSTOCK</v>
          </cell>
          <cell r="C208">
            <v>32</v>
          </cell>
          <cell r="D208">
            <v>28.5</v>
          </cell>
          <cell r="E208">
            <v>38</v>
          </cell>
          <cell r="F208">
            <v>20.880961242839181</v>
          </cell>
          <cell r="G208">
            <v>7.1426500500000003</v>
          </cell>
          <cell r="H208">
            <v>21.47951183695206</v>
          </cell>
          <cell r="I208">
            <v>6.9710811540000002</v>
          </cell>
          <cell r="J208">
            <v>22.87980789799548</v>
          </cell>
          <cell r="K208">
            <v>7.0695376210000003</v>
          </cell>
          <cell r="L208">
            <v>23.173151158034091</v>
          </cell>
          <cell r="M208">
            <v>7.1510650440000001</v>
          </cell>
          <cell r="N208">
            <v>23.37157677037213</v>
          </cell>
          <cell r="O208">
            <v>7.2423130819999999</v>
          </cell>
          <cell r="P208">
            <v>23.770035155206045</v>
          </cell>
          <cell r="Q208">
            <v>7.3450743000000003</v>
          </cell>
          <cell r="R208">
            <v>24.100611786182036</v>
          </cell>
          <cell r="S208">
            <v>7.4552593199999997</v>
          </cell>
          <cell r="T208">
            <v>24.24458518902226</v>
          </cell>
          <cell r="U208">
            <v>7.5807244239999996</v>
          </cell>
          <cell r="V208">
            <v>24.501622077443116</v>
          </cell>
          <cell r="W208">
            <v>7.7152722689999997</v>
          </cell>
          <cell r="X208">
            <v>24.898830572710839</v>
          </cell>
          <cell r="Y208">
            <v>7.8653449999999996</v>
          </cell>
          <cell r="Z208">
            <v>26.262977614377888</v>
          </cell>
          <cell r="AA208">
            <v>8.6112068730000004</v>
          </cell>
          <cell r="AB208">
            <v>28.56667440674844</v>
          </cell>
          <cell r="AC208">
            <v>9.2377015349999994</v>
          </cell>
          <cell r="AD208">
            <v>30.075182142631625</v>
          </cell>
          <cell r="AE208">
            <v>9.5522254479999997</v>
          </cell>
          <cell r="AF208">
            <v>31.225945778589828</v>
          </cell>
          <cell r="AG208">
            <v>9.6890309170000002</v>
          </cell>
        </row>
        <row r="209">
          <cell r="B209" t="str">
            <v>LOWER DARWEN</v>
          </cell>
          <cell r="C209">
            <v>20.5</v>
          </cell>
          <cell r="D209">
            <v>18</v>
          </cell>
          <cell r="E209">
            <v>27.5</v>
          </cell>
          <cell r="F209">
            <v>10.238442448618654</v>
          </cell>
          <cell r="G209">
            <v>3.2979416499999998</v>
          </cell>
          <cell r="H209">
            <v>9.9384814944105493</v>
          </cell>
          <cell r="I209">
            <v>3.1995011359999999</v>
          </cell>
          <cell r="J209">
            <v>10.249641565560822</v>
          </cell>
          <cell r="K209">
            <v>3.2646480530000002</v>
          </cell>
          <cell r="L209">
            <v>10.428436442224985</v>
          </cell>
          <cell r="M209">
            <v>3.3175528569999999</v>
          </cell>
          <cell r="N209">
            <v>10.487390425637184</v>
          </cell>
          <cell r="O209">
            <v>3.3706736130000001</v>
          </cell>
          <cell r="P209">
            <v>10.699214235190615</v>
          </cell>
          <cell r="Q209">
            <v>3.4260525159999999</v>
          </cell>
          <cell r="R209">
            <v>10.89256445631078</v>
          </cell>
          <cell r="S209">
            <v>3.478264078</v>
          </cell>
          <cell r="T209">
            <v>10.969995446213494</v>
          </cell>
          <cell r="U209">
            <v>3.5342152539999998</v>
          </cell>
          <cell r="V209">
            <v>10.953105164746203</v>
          </cell>
          <cell r="W209">
            <v>3.5915809219999999</v>
          </cell>
          <cell r="X209">
            <v>11.106912043944247</v>
          </cell>
          <cell r="Y209">
            <v>3.6497937579999999</v>
          </cell>
          <cell r="Z209">
            <v>11.483604154665292</v>
          </cell>
          <cell r="AA209">
            <v>3.933067458</v>
          </cell>
          <cell r="AB209">
            <v>12.056464133436295</v>
          </cell>
          <cell r="AC209">
            <v>4.1357341310000004</v>
          </cell>
          <cell r="AD209">
            <v>12.538893549734151</v>
          </cell>
          <cell r="AE209">
            <v>4.181623868</v>
          </cell>
          <cell r="AF209">
            <v>12.732903641784219</v>
          </cell>
          <cell r="AG209">
            <v>4.1470482889999998</v>
          </cell>
        </row>
        <row r="210">
          <cell r="B210" t="str">
            <v>LYONS RD</v>
          </cell>
          <cell r="C210">
            <v>22.9</v>
          </cell>
          <cell r="D210">
            <v>20.5</v>
          </cell>
          <cell r="E210">
            <v>27.5</v>
          </cell>
          <cell r="F210">
            <v>9.8792898137747525</v>
          </cell>
          <cell r="G210">
            <v>2.5365910789999999</v>
          </cell>
          <cell r="H210">
            <v>10.503901977152852</v>
          </cell>
          <cell r="I210">
            <v>2.4885407239999999</v>
          </cell>
          <cell r="J210">
            <v>11.763598789061671</v>
          </cell>
          <cell r="K210">
            <v>2.5521412419999998</v>
          </cell>
          <cell r="L210">
            <v>12.050177980447469</v>
          </cell>
          <cell r="M210">
            <v>2.6074621740000001</v>
          </cell>
          <cell r="N210">
            <v>12.261560172057591</v>
          </cell>
          <cell r="O210">
            <v>2.6622595759999998</v>
          </cell>
          <cell r="P210">
            <v>12.58411942943528</v>
          </cell>
          <cell r="Q210">
            <v>2.7172206719999998</v>
          </cell>
          <cell r="R210">
            <v>12.735940528214714</v>
          </cell>
          <cell r="S210">
            <v>2.7471054810000002</v>
          </cell>
          <cell r="T210">
            <v>13.043385874083883</v>
          </cell>
          <cell r="U210">
            <v>2.7769957220000001</v>
          </cell>
          <cell r="V210">
            <v>13.212117577467478</v>
          </cell>
          <cell r="W210">
            <v>2.8046692100000001</v>
          </cell>
          <cell r="X210">
            <v>13.489814141766416</v>
          </cell>
          <cell r="Y210">
            <v>2.8298400269999999</v>
          </cell>
          <cell r="Z210">
            <v>14.917553719552457</v>
          </cell>
          <cell r="AA210">
            <v>2.927410337</v>
          </cell>
          <cell r="AB210">
            <v>16.744502913931193</v>
          </cell>
          <cell r="AC210">
            <v>2.9822660270000001</v>
          </cell>
          <cell r="AD210">
            <v>17.793206962886103</v>
          </cell>
          <cell r="AE210">
            <v>2.9828413899999999</v>
          </cell>
          <cell r="AF210">
            <v>18.675471895012578</v>
          </cell>
          <cell r="AG210">
            <v>2.9521359619999998</v>
          </cell>
        </row>
        <row r="211">
          <cell r="B211" t="str">
            <v>MANCHESTER UNIVERSITY</v>
          </cell>
          <cell r="C211">
            <v>22.9</v>
          </cell>
          <cell r="D211">
            <v>20.5</v>
          </cell>
          <cell r="E211">
            <v>27</v>
          </cell>
          <cell r="F211">
            <v>13.103667996402116</v>
          </cell>
          <cell r="G211">
            <v>5.6726588099999997</v>
          </cell>
          <cell r="H211">
            <v>12.989288810215012</v>
          </cell>
          <cell r="I211">
            <v>5.517751573</v>
          </cell>
          <cell r="J211">
            <v>13.517275069802624</v>
          </cell>
          <cell r="K211">
            <v>5.6259398740000002</v>
          </cell>
          <cell r="L211">
            <v>13.804106897214984</v>
          </cell>
          <cell r="M211">
            <v>5.7058087190000002</v>
          </cell>
          <cell r="N211">
            <v>14.034742155923164</v>
          </cell>
          <cell r="O211">
            <v>5.780282766</v>
          </cell>
          <cell r="P211">
            <v>14.125325011323932</v>
          </cell>
          <cell r="Q211">
            <v>5.8499604630000004</v>
          </cell>
          <cell r="R211">
            <v>14.441748418330794</v>
          </cell>
          <cell r="S211">
            <v>5.9132275180000002</v>
          </cell>
          <cell r="T211">
            <v>14.567334432612833</v>
          </cell>
          <cell r="U211">
            <v>5.9702937399999998</v>
          </cell>
          <cell r="V211">
            <v>14.637891344170237</v>
          </cell>
          <cell r="W211">
            <v>6.0194342320000001</v>
          </cell>
          <cell r="X211">
            <v>14.92208616744252</v>
          </cell>
          <cell r="Y211">
            <v>6.0624441259999999</v>
          </cell>
          <cell r="Z211">
            <v>15.172800147607525</v>
          </cell>
          <cell r="AA211">
            <v>6.2142450900000004</v>
          </cell>
          <cell r="AB211">
            <v>16.495635806193889</v>
          </cell>
          <cell r="AC211">
            <v>6.2931519610000004</v>
          </cell>
          <cell r="AD211">
            <v>17.681367304998695</v>
          </cell>
          <cell r="AE211">
            <v>6.3219613600000004</v>
          </cell>
          <cell r="AF211">
            <v>18.751786291589958</v>
          </cell>
          <cell r="AG211">
            <v>6.3133731099999997</v>
          </cell>
        </row>
        <row r="212">
          <cell r="B212" t="str">
            <v>MARPLE</v>
          </cell>
          <cell r="C212">
            <v>6</v>
          </cell>
          <cell r="D212">
            <v>6</v>
          </cell>
          <cell r="E212">
            <v>5</v>
          </cell>
          <cell r="F212">
            <v>4.5915985854705736</v>
          </cell>
          <cell r="G212">
            <v>0.78478171200000002</v>
          </cell>
          <cell r="H212">
            <v>4.5617778827891016</v>
          </cell>
          <cell r="I212">
            <v>0.788028112</v>
          </cell>
          <cell r="J212">
            <v>4.6406699972991232</v>
          </cell>
          <cell r="K212">
            <v>0.80475282999999997</v>
          </cell>
          <cell r="L212">
            <v>4.7113584300067535</v>
          </cell>
          <cell r="M212">
            <v>0.82728674800000002</v>
          </cell>
          <cell r="N212">
            <v>4.7873728289801774</v>
          </cell>
          <cell r="O212">
            <v>0.85762011299999996</v>
          </cell>
          <cell r="P212">
            <v>4.9026131357356881</v>
          </cell>
          <cell r="Q212">
            <v>0.898424585</v>
          </cell>
          <cell r="R212">
            <v>5.0108662406860995</v>
          </cell>
          <cell r="S212">
            <v>0.94623137700000004</v>
          </cell>
          <cell r="T212">
            <v>5.1487517682379762</v>
          </cell>
          <cell r="U212">
            <v>1.0075308039999999</v>
          </cell>
          <cell r="V212">
            <v>5.2630940474125012</v>
          </cell>
          <cell r="W212">
            <v>1.078379964</v>
          </cell>
          <cell r="X212">
            <v>5.4302106952549485</v>
          </cell>
          <cell r="Y212">
            <v>1.1620851480000001</v>
          </cell>
          <cell r="Z212">
            <v>6.1130642016662593</v>
          </cell>
          <cell r="AA212">
            <v>1.59552804</v>
          </cell>
          <cell r="AB212">
            <v>6.7558454035569833</v>
          </cell>
          <cell r="AC212">
            <v>1.9796419670000001</v>
          </cell>
          <cell r="AD212">
            <v>6.9842115665214699</v>
          </cell>
          <cell r="AE212">
            <v>2.2018006300000001</v>
          </cell>
          <cell r="AF212">
            <v>7.0589353653010916</v>
          </cell>
          <cell r="AG212">
            <v>2.333675784</v>
          </cell>
        </row>
        <row r="213">
          <cell r="B213" t="str">
            <v>MARTON</v>
          </cell>
          <cell r="C213">
            <v>22.9</v>
          </cell>
          <cell r="D213">
            <v>20.5</v>
          </cell>
          <cell r="E213">
            <v>27.5</v>
          </cell>
          <cell r="F213">
            <v>12.79009288804316</v>
          </cell>
          <cell r="G213">
            <v>3.1963004330000002</v>
          </cell>
          <cell r="H213">
            <v>12.615281131113834</v>
          </cell>
          <cell r="I213">
            <v>3.1861233759999998</v>
          </cell>
          <cell r="J213">
            <v>12.860675127209904</v>
          </cell>
          <cell r="K213">
            <v>3.2196154109999999</v>
          </cell>
          <cell r="L213">
            <v>12.993619657031145</v>
          </cell>
          <cell r="M213">
            <v>3.2601843659999998</v>
          </cell>
          <cell r="N213">
            <v>13.209905665152254</v>
          </cell>
          <cell r="O213">
            <v>3.3140321949999998</v>
          </cell>
          <cell r="P213">
            <v>13.370212833390051</v>
          </cell>
          <cell r="Q213">
            <v>3.384221342</v>
          </cell>
          <cell r="R213">
            <v>13.571439121342399</v>
          </cell>
          <cell r="S213">
            <v>3.4632372939999998</v>
          </cell>
          <cell r="T213">
            <v>13.799934151532398</v>
          </cell>
          <cell r="U213">
            <v>3.5623772360000001</v>
          </cell>
          <cell r="V213">
            <v>14.024338973867359</v>
          </cell>
          <cell r="W213">
            <v>3.6738862659999998</v>
          </cell>
          <cell r="X213">
            <v>14.28348936756675</v>
          </cell>
          <cell r="Y213">
            <v>3.8033293320000001</v>
          </cell>
          <cell r="Z213">
            <v>15.618796182881821</v>
          </cell>
          <cell r="AA213">
            <v>4.4035724480000003</v>
          </cell>
          <cell r="AB213">
            <v>16.93614074200412</v>
          </cell>
          <cell r="AC213">
            <v>5.1454494579999999</v>
          </cell>
          <cell r="AD213">
            <v>17.323022318321925</v>
          </cell>
          <cell r="AE213">
            <v>5.5864139980000003</v>
          </cell>
          <cell r="AF213">
            <v>17.572223133002726</v>
          </cell>
          <cell r="AG213">
            <v>5.8850349299999998</v>
          </cell>
        </row>
        <row r="214">
          <cell r="B214" t="str">
            <v>MARYPORT</v>
          </cell>
          <cell r="C214">
            <v>15.2</v>
          </cell>
          <cell r="D214">
            <v>15.2</v>
          </cell>
          <cell r="E214">
            <v>27</v>
          </cell>
          <cell r="F214">
            <v>9.0871364704189048</v>
          </cell>
          <cell r="G214">
            <v>2.166574512</v>
          </cell>
          <cell r="H214">
            <v>9.0111073126038121</v>
          </cell>
          <cell r="I214">
            <v>2.1666713039999999</v>
          </cell>
          <cell r="J214">
            <v>9.1979967586503939</v>
          </cell>
          <cell r="K214">
            <v>2.2014658269999998</v>
          </cell>
          <cell r="L214">
            <v>9.3474635106854311</v>
          </cell>
          <cell r="M214">
            <v>2.2510862729999999</v>
          </cell>
          <cell r="N214">
            <v>9.5173815669155086</v>
          </cell>
          <cell r="O214">
            <v>2.322883515</v>
          </cell>
          <cell r="P214">
            <v>9.8249833940251019</v>
          </cell>
          <cell r="Q214">
            <v>2.4234902119999999</v>
          </cell>
          <cell r="R214">
            <v>10.088725301391001</v>
          </cell>
          <cell r="S214">
            <v>2.5394528969999999</v>
          </cell>
          <cell r="T214">
            <v>10.42843796263741</v>
          </cell>
          <cell r="U214">
            <v>2.6871718439999999</v>
          </cell>
          <cell r="V214">
            <v>10.759380082217225</v>
          </cell>
          <cell r="W214">
            <v>2.8590186759999998</v>
          </cell>
          <cell r="X214">
            <v>11.214807615113056</v>
          </cell>
          <cell r="Y214">
            <v>3.052867043</v>
          </cell>
          <cell r="Z214">
            <v>13.217129517856259</v>
          </cell>
          <cell r="AA214">
            <v>4.0423069160000002</v>
          </cell>
          <cell r="AB214">
            <v>15.007934804977676</v>
          </cell>
          <cell r="AC214">
            <v>4.6898400850000002</v>
          </cell>
          <cell r="AD214">
            <v>15.756548734392286</v>
          </cell>
          <cell r="AE214">
            <v>4.9508242779999998</v>
          </cell>
          <cell r="AF214">
            <v>15.958735523825823</v>
          </cell>
          <cell r="AG214">
            <v>5.0793282460000002</v>
          </cell>
        </row>
        <row r="215">
          <cell r="B215" t="str">
            <v>MEDIPARK</v>
          </cell>
          <cell r="C215">
            <v>32</v>
          </cell>
          <cell r="D215">
            <v>28.5</v>
          </cell>
          <cell r="E215">
            <v>38</v>
          </cell>
          <cell r="F215">
            <v>3.54</v>
          </cell>
          <cell r="G215">
            <v>0</v>
          </cell>
          <cell r="H215">
            <v>3.54</v>
          </cell>
          <cell r="I215">
            <v>0</v>
          </cell>
          <cell r="J215">
            <v>3.54</v>
          </cell>
          <cell r="K215">
            <v>0</v>
          </cell>
          <cell r="L215">
            <v>3.54</v>
          </cell>
          <cell r="M215">
            <v>0</v>
          </cell>
          <cell r="N215">
            <v>3.54</v>
          </cell>
          <cell r="O215">
            <v>0</v>
          </cell>
          <cell r="P215">
            <v>3.54</v>
          </cell>
          <cell r="Q215">
            <v>0</v>
          </cell>
          <cell r="R215">
            <v>3.54</v>
          </cell>
          <cell r="S215">
            <v>0</v>
          </cell>
          <cell r="T215">
            <v>3.54</v>
          </cell>
          <cell r="U215">
            <v>0</v>
          </cell>
          <cell r="V215">
            <v>3.54</v>
          </cell>
          <cell r="W215">
            <v>0</v>
          </cell>
          <cell r="X215">
            <v>3.54</v>
          </cell>
          <cell r="Y215">
            <v>0</v>
          </cell>
          <cell r="Z215">
            <v>3.54</v>
          </cell>
          <cell r="AA215">
            <v>0</v>
          </cell>
          <cell r="AB215">
            <v>3.54</v>
          </cell>
          <cell r="AC215">
            <v>0</v>
          </cell>
          <cell r="AD215">
            <v>3.54</v>
          </cell>
          <cell r="AE215">
            <v>0</v>
          </cell>
          <cell r="AF215">
            <v>3.54</v>
          </cell>
          <cell r="AG215">
            <v>0</v>
          </cell>
        </row>
        <row r="216">
          <cell r="B216" t="str">
            <v>MELLING</v>
          </cell>
          <cell r="C216">
            <v>4</v>
          </cell>
          <cell r="D216">
            <v>4</v>
          </cell>
          <cell r="E216">
            <v>6</v>
          </cell>
          <cell r="F216">
            <v>2.1801606936913407</v>
          </cell>
          <cell r="G216">
            <v>0.60189569799999998</v>
          </cell>
          <cell r="H216">
            <v>2.1517139008642157</v>
          </cell>
          <cell r="I216">
            <v>0.60284424299999995</v>
          </cell>
          <cell r="J216">
            <v>2.2024006909342222</v>
          </cell>
          <cell r="K216">
            <v>0.61937703700000002</v>
          </cell>
          <cell r="L216">
            <v>2.2335030185326374</v>
          </cell>
          <cell r="M216">
            <v>0.63847105999999998</v>
          </cell>
          <cell r="N216">
            <v>2.268530244345925</v>
          </cell>
          <cell r="O216">
            <v>0.66176898399999995</v>
          </cell>
          <cell r="P216">
            <v>2.3311602719922746</v>
          </cell>
          <cell r="Q216">
            <v>0.69003281800000005</v>
          </cell>
          <cell r="R216">
            <v>2.3786563804747853</v>
          </cell>
          <cell r="S216">
            <v>0.72087694599999996</v>
          </cell>
          <cell r="T216">
            <v>2.4421292251524309</v>
          </cell>
          <cell r="U216">
            <v>0.75851168000000002</v>
          </cell>
          <cell r="V216">
            <v>2.5010970243612651</v>
          </cell>
          <cell r="W216">
            <v>0.79900502500000004</v>
          </cell>
          <cell r="X216">
            <v>2.5862316332450077</v>
          </cell>
          <cell r="Y216">
            <v>0.84383178800000003</v>
          </cell>
          <cell r="Z216">
            <v>3.0819443196784042</v>
          </cell>
          <cell r="AA216">
            <v>1.0532551509999999</v>
          </cell>
          <cell r="AB216">
            <v>3.6832391448202269</v>
          </cell>
          <cell r="AC216">
            <v>1.2082025700000001</v>
          </cell>
          <cell r="AD216">
            <v>3.8800096061377212</v>
          </cell>
          <cell r="AE216">
            <v>1.284398897</v>
          </cell>
          <cell r="AF216">
            <v>3.9401147754306236</v>
          </cell>
          <cell r="AG216">
            <v>1.3233917589999999</v>
          </cell>
        </row>
        <row r="217">
          <cell r="B217" t="str">
            <v>MERESIDE</v>
          </cell>
          <cell r="C217">
            <v>16.2</v>
          </cell>
          <cell r="D217">
            <v>16.2</v>
          </cell>
          <cell r="E217">
            <v>27.5</v>
          </cell>
          <cell r="F217">
            <v>8.4371365379253795</v>
          </cell>
          <cell r="G217">
            <v>2.371076596</v>
          </cell>
          <cell r="H217">
            <v>8.2417788554070093</v>
          </cell>
          <cell r="I217">
            <v>2.3266025789999998</v>
          </cell>
          <cell r="J217">
            <v>8.3928486386075942</v>
          </cell>
          <cell r="K217">
            <v>2.358022498</v>
          </cell>
          <cell r="L217">
            <v>8.4742076128870778</v>
          </cell>
          <cell r="M217">
            <v>2.3893017529999998</v>
          </cell>
          <cell r="N217">
            <v>8.5466075849644092</v>
          </cell>
          <cell r="O217">
            <v>2.4260265360000002</v>
          </cell>
          <cell r="P217">
            <v>8.6366298770522398</v>
          </cell>
          <cell r="Q217">
            <v>2.4715595499999998</v>
          </cell>
          <cell r="R217">
            <v>8.7863665471532233</v>
          </cell>
          <cell r="S217">
            <v>2.521511592</v>
          </cell>
          <cell r="T217">
            <v>8.9046932018897351</v>
          </cell>
          <cell r="U217">
            <v>2.5826109499999998</v>
          </cell>
          <cell r="V217">
            <v>8.9614026611534108</v>
          </cell>
          <cell r="W217">
            <v>2.6498954719999999</v>
          </cell>
          <cell r="X217">
            <v>9.1143655679005864</v>
          </cell>
          <cell r="Y217">
            <v>2.7271334779999998</v>
          </cell>
          <cell r="Z217">
            <v>9.6215638535475776</v>
          </cell>
          <cell r="AA217">
            <v>3.1061528690000002</v>
          </cell>
          <cell r="AB217">
            <v>10.343598731084223</v>
          </cell>
          <cell r="AC217">
            <v>3.4287451359999999</v>
          </cell>
          <cell r="AD217">
            <v>10.861561595846672</v>
          </cell>
          <cell r="AE217">
            <v>3.6019230100000001</v>
          </cell>
          <cell r="AF217">
            <v>11.168138058036389</v>
          </cell>
          <cell r="AG217">
            <v>3.6884007799999998</v>
          </cell>
        </row>
        <row r="218">
          <cell r="B218" t="str">
            <v>MIDDLETON JUNCTION</v>
          </cell>
          <cell r="C218">
            <v>23</v>
          </cell>
          <cell r="D218">
            <v>20.5</v>
          </cell>
          <cell r="E218">
            <v>27.5</v>
          </cell>
          <cell r="F218">
            <v>15.197525981203215</v>
          </cell>
          <cell r="G218">
            <v>3.6406990970000002</v>
          </cell>
          <cell r="H218">
            <v>15.121953493916186</v>
          </cell>
          <cell r="I218">
            <v>3.5931538629999999</v>
          </cell>
          <cell r="J218">
            <v>15.389649046261113</v>
          </cell>
          <cell r="K218">
            <v>3.6541478120000002</v>
          </cell>
          <cell r="L218">
            <v>15.581455039528334</v>
          </cell>
          <cell r="M218">
            <v>3.7208218099999999</v>
          </cell>
          <cell r="N218">
            <v>15.860085756646811</v>
          </cell>
          <cell r="O218">
            <v>3.806318358</v>
          </cell>
          <cell r="P218">
            <v>16.083205661219253</v>
          </cell>
          <cell r="Q218">
            <v>3.9169336889999999</v>
          </cell>
          <cell r="R218">
            <v>16.341229332833763</v>
          </cell>
          <cell r="S218">
            <v>4.0419869349999997</v>
          </cell>
          <cell r="T218">
            <v>16.626704068986733</v>
          </cell>
          <cell r="U218">
            <v>4.1990669939999998</v>
          </cell>
          <cell r="V218">
            <v>17.006819471194639</v>
          </cell>
          <cell r="W218">
            <v>4.3775785029999996</v>
          </cell>
          <cell r="X218">
            <v>17.416816669399829</v>
          </cell>
          <cell r="Y218">
            <v>4.5845060750000002</v>
          </cell>
          <cell r="Z218">
            <v>19.331181017932508</v>
          </cell>
          <cell r="AA218">
            <v>5.6683881209999996</v>
          </cell>
          <cell r="AB218">
            <v>21.18436078392676</v>
          </cell>
          <cell r="AC218">
            <v>6.6291708480000002</v>
          </cell>
          <cell r="AD218">
            <v>22.065183043935299</v>
          </cell>
          <cell r="AE218">
            <v>7.1733256240000003</v>
          </cell>
          <cell r="AF218">
            <v>22.51564796376789</v>
          </cell>
          <cell r="AG218">
            <v>7.4877859490000001</v>
          </cell>
        </row>
        <row r="219">
          <cell r="B219" t="str">
            <v>MIDWAY</v>
          </cell>
          <cell r="C219">
            <v>13.5</v>
          </cell>
          <cell r="D219">
            <v>13.3</v>
          </cell>
          <cell r="E219">
            <v>17.5</v>
          </cell>
          <cell r="F219">
            <v>5.9269718418277462</v>
          </cell>
          <cell r="G219">
            <v>1.717723981</v>
          </cell>
          <cell r="H219">
            <v>5.8955486302764761</v>
          </cell>
          <cell r="I219">
            <v>1.6974825179999999</v>
          </cell>
          <cell r="J219">
            <v>6.0529410337613685</v>
          </cell>
          <cell r="K219">
            <v>1.731552548</v>
          </cell>
          <cell r="L219">
            <v>6.1360031706639671</v>
          </cell>
          <cell r="M219">
            <v>1.76915263</v>
          </cell>
          <cell r="N219">
            <v>6.2453199009197728</v>
          </cell>
          <cell r="O219">
            <v>1.81443606</v>
          </cell>
          <cell r="P219">
            <v>6.416503461689822</v>
          </cell>
          <cell r="Q219">
            <v>1.8707997860000001</v>
          </cell>
          <cell r="R219">
            <v>6.5910471303770883</v>
          </cell>
          <cell r="S219">
            <v>1.934264089</v>
          </cell>
          <cell r="T219">
            <v>6.7792445852496321</v>
          </cell>
          <cell r="U219">
            <v>2.013084959</v>
          </cell>
          <cell r="V219">
            <v>6.9377761534998355</v>
          </cell>
          <cell r="W219">
            <v>2.1005136879999999</v>
          </cell>
          <cell r="X219">
            <v>7.1636252563713727</v>
          </cell>
          <cell r="Y219">
            <v>2.1998211240000001</v>
          </cell>
          <cell r="Z219">
            <v>8.4973957840443255</v>
          </cell>
          <cell r="AA219">
            <v>2.701876655</v>
          </cell>
          <cell r="AB219">
            <v>10.275358282554837</v>
          </cell>
          <cell r="AC219">
            <v>3.1425132470000001</v>
          </cell>
          <cell r="AD219">
            <v>10.961821553018499</v>
          </cell>
          <cell r="AE219">
            <v>3.3575263130000002</v>
          </cell>
          <cell r="AF219">
            <v>11.137386437100087</v>
          </cell>
          <cell r="AG219">
            <v>3.4553201219999998</v>
          </cell>
        </row>
        <row r="220">
          <cell r="B220" t="str">
            <v>MILNROW</v>
          </cell>
          <cell r="C220">
            <v>22.9</v>
          </cell>
          <cell r="D220">
            <v>20.5</v>
          </cell>
          <cell r="E220">
            <v>27.5</v>
          </cell>
          <cell r="F220">
            <v>11.436801697083444</v>
          </cell>
          <cell r="G220">
            <v>2.3883848009999999</v>
          </cell>
          <cell r="H220">
            <v>11.58892610398801</v>
          </cell>
          <cell r="I220">
            <v>2.3842212690000002</v>
          </cell>
          <cell r="J220">
            <v>12.125164592783994</v>
          </cell>
          <cell r="K220">
            <v>2.4335776930000002</v>
          </cell>
          <cell r="L220">
            <v>12.335313633454369</v>
          </cell>
          <cell r="M220">
            <v>2.494393546</v>
          </cell>
          <cell r="N220">
            <v>12.460993902861093</v>
          </cell>
          <cell r="O220">
            <v>2.5730176899999999</v>
          </cell>
          <cell r="P220">
            <v>12.715807743752084</v>
          </cell>
          <cell r="Q220">
            <v>2.6743514469999998</v>
          </cell>
          <cell r="R220">
            <v>13.032777406537482</v>
          </cell>
          <cell r="S220">
            <v>2.7897947040000002</v>
          </cell>
          <cell r="T220">
            <v>13.365878514906258</v>
          </cell>
          <cell r="U220">
            <v>2.9354427479999998</v>
          </cell>
          <cell r="V220">
            <v>13.571026342547464</v>
          </cell>
          <cell r="W220">
            <v>3.1002907949999998</v>
          </cell>
          <cell r="X220">
            <v>13.98284230838361</v>
          </cell>
          <cell r="Y220">
            <v>3.2899387849999999</v>
          </cell>
          <cell r="Z220">
            <v>15.644058001573883</v>
          </cell>
          <cell r="AA220">
            <v>4.274859234</v>
          </cell>
          <cell r="AB220">
            <v>17.344908115453173</v>
          </cell>
          <cell r="AC220">
            <v>5.1425174760000001</v>
          </cell>
          <cell r="AD220">
            <v>18.1943474036905</v>
          </cell>
          <cell r="AE220">
            <v>5.631281693</v>
          </cell>
          <cell r="AF220">
            <v>18.643291507026092</v>
          </cell>
          <cell r="AG220">
            <v>5.9187241930000001</v>
          </cell>
        </row>
        <row r="221">
          <cell r="B221" t="str">
            <v>MINTSFEET</v>
          </cell>
          <cell r="C221">
            <v>21</v>
          </cell>
          <cell r="D221">
            <v>20.5</v>
          </cell>
          <cell r="E221">
            <v>27</v>
          </cell>
          <cell r="F221">
            <v>18.270690938664693</v>
          </cell>
          <cell r="G221">
            <v>3.942260213</v>
          </cell>
          <cell r="H221">
            <v>18.248353391897801</v>
          </cell>
          <cell r="I221">
            <v>3.9518684309999998</v>
          </cell>
          <cell r="J221">
            <v>18.609538183375015</v>
          </cell>
          <cell r="K221">
            <v>4.003212166</v>
          </cell>
          <cell r="L221">
            <v>18.679493444537343</v>
          </cell>
          <cell r="M221">
            <v>4.0733068579999996</v>
          </cell>
          <cell r="N221">
            <v>18.999037496579113</v>
          </cell>
          <cell r="O221">
            <v>4.1704140809999997</v>
          </cell>
          <cell r="P221">
            <v>19.195499382114619</v>
          </cell>
          <cell r="Q221">
            <v>4.299091411</v>
          </cell>
          <cell r="R221">
            <v>19.315436386257286</v>
          </cell>
          <cell r="S221">
            <v>4.4062253809999996</v>
          </cell>
          <cell r="T221">
            <v>19.658149780605982</v>
          </cell>
          <cell r="U221">
            <v>4.5375394800000004</v>
          </cell>
          <cell r="V221">
            <v>19.876823210513507</v>
          </cell>
          <cell r="W221">
            <v>4.6827586270000001</v>
          </cell>
          <cell r="X221">
            <v>20.172554470658703</v>
          </cell>
          <cell r="Y221">
            <v>4.8487457909999998</v>
          </cell>
          <cell r="Z221">
            <v>21.928308069365741</v>
          </cell>
          <cell r="AA221">
            <v>5.7110813609999997</v>
          </cell>
          <cell r="AB221">
            <v>24.873788521268285</v>
          </cell>
          <cell r="AC221">
            <v>6.4562811560000002</v>
          </cell>
          <cell r="AD221">
            <v>26.291720749748201</v>
          </cell>
          <cell r="AE221">
            <v>6.8152279460000003</v>
          </cell>
          <cell r="AF221">
            <v>27.26573795811289</v>
          </cell>
          <cell r="AG221">
            <v>6.9851969929999997</v>
          </cell>
        </row>
        <row r="222">
          <cell r="B222" t="str">
            <v>MONSALL</v>
          </cell>
          <cell r="C222">
            <v>21</v>
          </cell>
          <cell r="D222">
            <v>18</v>
          </cell>
          <cell r="E222">
            <v>27.5</v>
          </cell>
          <cell r="F222">
            <v>9.5292491843750788</v>
          </cell>
          <cell r="G222">
            <v>2.1622578E-2</v>
          </cell>
          <cell r="H222">
            <v>9.4421173134874028</v>
          </cell>
          <cell r="I222">
            <v>2.5960246999999999E-2</v>
          </cell>
          <cell r="J222">
            <v>9.4851685807004635</v>
          </cell>
          <cell r="K222">
            <v>3.0425588999999999E-2</v>
          </cell>
          <cell r="L222">
            <v>9.5561838551941971</v>
          </cell>
          <cell r="M222">
            <v>3.5020123E-2</v>
          </cell>
          <cell r="N222">
            <v>9.5984206409421944</v>
          </cell>
          <cell r="O222">
            <v>3.9855331000000001E-2</v>
          </cell>
          <cell r="P222">
            <v>9.6200790992982661</v>
          </cell>
          <cell r="Q222">
            <v>4.5032413E-2</v>
          </cell>
          <cell r="R222">
            <v>9.6825966560242058</v>
          </cell>
          <cell r="S222">
            <v>5.0309352000000002E-2</v>
          </cell>
          <cell r="T222">
            <v>9.726542593103396</v>
          </cell>
          <cell r="U222">
            <v>5.5773571000000001E-2</v>
          </cell>
          <cell r="V222">
            <v>9.7613944454183255</v>
          </cell>
          <cell r="W222">
            <v>6.1435473999999997E-2</v>
          </cell>
          <cell r="X222">
            <v>9.7710397806083193</v>
          </cell>
          <cell r="Y222">
            <v>6.7680451000000003E-2</v>
          </cell>
          <cell r="Z222">
            <v>9.9211714847643258</v>
          </cell>
          <cell r="AA222">
            <v>9.9041765000000004E-2</v>
          </cell>
          <cell r="AB222">
            <v>10.074007603750477</v>
          </cell>
          <cell r="AC222">
            <v>0.26942130600000003</v>
          </cell>
          <cell r="AD222">
            <v>10.218250672561222</v>
          </cell>
          <cell r="AE222">
            <v>0.42924105299999998</v>
          </cell>
          <cell r="AF222">
            <v>10.332708501889403</v>
          </cell>
          <cell r="AG222">
            <v>0.47829431500000003</v>
          </cell>
        </row>
        <row r="223">
          <cell r="B223" t="str">
            <v>MONTON</v>
          </cell>
          <cell r="C223">
            <v>17.5</v>
          </cell>
          <cell r="D223">
            <v>15.8</v>
          </cell>
          <cell r="E223">
            <v>21</v>
          </cell>
          <cell r="F223">
            <v>10.632251314513834</v>
          </cell>
          <cell r="G223">
            <v>3.0735227140000001</v>
          </cell>
          <cell r="H223">
            <v>10.496647264490417</v>
          </cell>
          <cell r="I223">
            <v>3.057285389</v>
          </cell>
          <cell r="J223">
            <v>10.692871356140103</v>
          </cell>
          <cell r="K223">
            <v>3.1197551649999999</v>
          </cell>
          <cell r="L223">
            <v>10.882383556593073</v>
          </cell>
          <cell r="M223">
            <v>3.186008497</v>
          </cell>
          <cell r="N223">
            <v>11.147614390548018</v>
          </cell>
          <cell r="O223">
            <v>3.2686559100000001</v>
          </cell>
          <cell r="P223">
            <v>11.448441808195426</v>
          </cell>
          <cell r="Q223">
            <v>3.3753961370000001</v>
          </cell>
          <cell r="R223">
            <v>11.715731480435194</v>
          </cell>
          <cell r="S223">
            <v>3.4929031410000002</v>
          </cell>
          <cell r="T223">
            <v>12.088836816477061</v>
          </cell>
          <cell r="U223">
            <v>3.6342063480000002</v>
          </cell>
          <cell r="V223">
            <v>12.431103744609686</v>
          </cell>
          <cell r="W223">
            <v>3.7925688200000001</v>
          </cell>
          <cell r="X223">
            <v>12.87926254229945</v>
          </cell>
          <cell r="Y223">
            <v>3.9730662410000002</v>
          </cell>
          <cell r="Z223">
            <v>15.010614156588835</v>
          </cell>
          <cell r="AA223">
            <v>4.8850632579999997</v>
          </cell>
          <cell r="AB223">
            <v>16.76183090438802</v>
          </cell>
          <cell r="AC223">
            <v>5.6805766919999998</v>
          </cell>
          <cell r="AD223">
            <v>17.594730357087958</v>
          </cell>
          <cell r="AE223">
            <v>6.1396824099999998</v>
          </cell>
          <cell r="AF223">
            <v>18.054014131280418</v>
          </cell>
          <cell r="AG223">
            <v>6.426335999</v>
          </cell>
        </row>
        <row r="224">
          <cell r="B224" t="str">
            <v>MOORSIDE</v>
          </cell>
          <cell r="C224">
            <v>17.5</v>
          </cell>
          <cell r="D224">
            <v>15.8</v>
          </cell>
          <cell r="E224">
            <v>21</v>
          </cell>
          <cell r="F224">
            <v>8.3237933754321354</v>
          </cell>
          <cell r="G224">
            <v>2.3552785030000001</v>
          </cell>
          <cell r="H224">
            <v>8.3829237588333143</v>
          </cell>
          <cell r="I224">
            <v>2.3225167949999999</v>
          </cell>
          <cell r="J224">
            <v>8.6480124568580266</v>
          </cell>
          <cell r="K224">
            <v>2.3563515210000001</v>
          </cell>
          <cell r="L224">
            <v>8.767855309336074</v>
          </cell>
          <cell r="M224">
            <v>2.3939730140000002</v>
          </cell>
          <cell r="N224">
            <v>8.8450780423638626</v>
          </cell>
          <cell r="O224">
            <v>2.4409046929999998</v>
          </cell>
          <cell r="P224">
            <v>9.0390904667422305</v>
          </cell>
          <cell r="Q224">
            <v>2.5006843010000002</v>
          </cell>
          <cell r="R224">
            <v>9.1788767329223759</v>
          </cell>
          <cell r="S224">
            <v>2.5681114269999998</v>
          </cell>
          <cell r="T224">
            <v>9.3494225164177074</v>
          </cell>
          <cell r="U224">
            <v>2.652465243</v>
          </cell>
          <cell r="V224">
            <v>9.5111026746024905</v>
          </cell>
          <cell r="W224">
            <v>2.7463670269999998</v>
          </cell>
          <cell r="X224">
            <v>9.7499071965692181</v>
          </cell>
          <cell r="Y224">
            <v>2.855145212</v>
          </cell>
          <cell r="Z224">
            <v>10.985319176123376</v>
          </cell>
          <cell r="AA224">
            <v>3.403353837</v>
          </cell>
          <cell r="AB224">
            <v>12.330661148350757</v>
          </cell>
          <cell r="AC224">
            <v>3.8812064930000001</v>
          </cell>
          <cell r="AD224">
            <v>12.847616885899797</v>
          </cell>
          <cell r="AE224">
            <v>4.1293444619999997</v>
          </cell>
          <cell r="AF224">
            <v>12.986443529153444</v>
          </cell>
          <cell r="AG224">
            <v>4.2595615709999999</v>
          </cell>
        </row>
        <row r="225">
          <cell r="B225" t="str">
            <v>MORTON PARK &amp; PIRELLI</v>
          </cell>
          <cell r="C225">
            <v>28</v>
          </cell>
          <cell r="D225">
            <v>24.5</v>
          </cell>
          <cell r="E225">
            <v>32</v>
          </cell>
          <cell r="F225">
            <v>19.557010015360042</v>
          </cell>
          <cell r="G225">
            <v>6.4486722649999999</v>
          </cell>
          <cell r="H225">
            <v>19.294367068322853</v>
          </cell>
          <cell r="I225">
            <v>6.3512405669999996</v>
          </cell>
          <cell r="J225">
            <v>19.407394432897863</v>
          </cell>
          <cell r="K225">
            <v>6.4291068750000004</v>
          </cell>
          <cell r="L225">
            <v>19.618530604601766</v>
          </cell>
          <cell r="M225">
            <v>6.5189234980000004</v>
          </cell>
          <cell r="N225">
            <v>23.062785856763245</v>
          </cell>
          <cell r="O225">
            <v>6.6435134290000004</v>
          </cell>
          <cell r="P225">
            <v>26.27040368202201</v>
          </cell>
          <cell r="Q225">
            <v>6.8187400440000001</v>
          </cell>
          <cell r="R225">
            <v>29.571857548727024</v>
          </cell>
          <cell r="S225">
            <v>7.0161169900000004</v>
          </cell>
          <cell r="T225">
            <v>33.05555710775684</v>
          </cell>
          <cell r="U225">
            <v>7.2513170120000003</v>
          </cell>
          <cell r="V225">
            <v>35.577221346119913</v>
          </cell>
          <cell r="W225">
            <v>7.5264521200000001</v>
          </cell>
          <cell r="X225">
            <v>38.071383538422879</v>
          </cell>
          <cell r="Y225">
            <v>7.8604671599999998</v>
          </cell>
          <cell r="Z225">
            <v>44.486027461103106</v>
          </cell>
          <cell r="AA225">
            <v>9.5676467360000004</v>
          </cell>
          <cell r="AB225">
            <v>46.554152451614456</v>
          </cell>
          <cell r="AC225">
            <v>11.010948109999999</v>
          </cell>
          <cell r="AD225">
            <v>47.220943200428195</v>
          </cell>
          <cell r="AE225">
            <v>11.62844917</v>
          </cell>
          <cell r="AF225">
            <v>47.297624001284674</v>
          </cell>
          <cell r="AG225">
            <v>11.89045121</v>
          </cell>
        </row>
        <row r="226">
          <cell r="B226" t="str">
            <v>MOSLEY RD</v>
          </cell>
          <cell r="C226">
            <v>16.5</v>
          </cell>
          <cell r="D226">
            <v>16.5</v>
          </cell>
          <cell r="E226">
            <v>21</v>
          </cell>
          <cell r="F226">
            <v>13.05617480490414</v>
          </cell>
          <cell r="G226">
            <v>4.2129921289999999</v>
          </cell>
          <cell r="H226">
            <v>13.664255240840179</v>
          </cell>
          <cell r="I226">
            <v>4.1015306960000002</v>
          </cell>
          <cell r="J226">
            <v>14.745383768713925</v>
          </cell>
          <cell r="K226">
            <v>4.1696838840000003</v>
          </cell>
          <cell r="L226">
            <v>15.020512056939086</v>
          </cell>
          <cell r="M226">
            <v>4.2201294809999998</v>
          </cell>
          <cell r="N226">
            <v>15.267029474468764</v>
          </cell>
          <cell r="O226">
            <v>4.2677251959999998</v>
          </cell>
          <cell r="P226">
            <v>15.443448630725536</v>
          </cell>
          <cell r="Q226">
            <v>4.3133789550000001</v>
          </cell>
          <cell r="R226">
            <v>15.659020154816176</v>
          </cell>
          <cell r="S226">
            <v>4.3525062639999996</v>
          </cell>
          <cell r="T226">
            <v>15.883097189052311</v>
          </cell>
          <cell r="U226">
            <v>4.3841574569999997</v>
          </cell>
          <cell r="V226">
            <v>16.078899780955304</v>
          </cell>
          <cell r="W226">
            <v>4.4080677919999998</v>
          </cell>
          <cell r="X226">
            <v>16.235697749553495</v>
          </cell>
          <cell r="Y226">
            <v>4.4270765059999997</v>
          </cell>
          <cell r="Z226">
            <v>17.184178530311407</v>
          </cell>
          <cell r="AA226">
            <v>4.4827873570000003</v>
          </cell>
          <cell r="AB226">
            <v>18.477972525148108</v>
          </cell>
          <cell r="AC226">
            <v>4.4986437969999997</v>
          </cell>
          <cell r="AD226">
            <v>19.327251731506859</v>
          </cell>
          <cell r="AE226">
            <v>4.4765789250000001</v>
          </cell>
          <cell r="AF226">
            <v>19.935811728733317</v>
          </cell>
          <cell r="AG226">
            <v>4.4260333620000001</v>
          </cell>
        </row>
        <row r="227">
          <cell r="B227" t="str">
            <v>MOSS LANE</v>
          </cell>
          <cell r="C227">
            <v>22.9</v>
          </cell>
          <cell r="D227">
            <v>20.5</v>
          </cell>
          <cell r="E227">
            <v>27</v>
          </cell>
          <cell r="F227">
            <v>20.210514778036291</v>
          </cell>
          <cell r="G227">
            <v>7.2651419260000001</v>
          </cell>
          <cell r="H227">
            <v>20.975814634178434</v>
          </cell>
          <cell r="I227">
            <v>7.1665459260000004</v>
          </cell>
          <cell r="J227">
            <v>22.154065358830785</v>
          </cell>
          <cell r="K227">
            <v>7.2777565969999998</v>
          </cell>
          <cell r="L227">
            <v>22.451865697554993</v>
          </cell>
          <cell r="M227">
            <v>7.3980539480000003</v>
          </cell>
          <cell r="N227">
            <v>22.754682495738841</v>
          </cell>
          <cell r="O227">
            <v>7.5454265290000002</v>
          </cell>
          <cell r="P227">
            <v>23.119880021687319</v>
          </cell>
          <cell r="Q227">
            <v>7.7274715709999997</v>
          </cell>
          <cell r="R227">
            <v>23.630447889413681</v>
          </cell>
          <cell r="S227">
            <v>7.92942825</v>
          </cell>
          <cell r="T227">
            <v>24.182498016964388</v>
          </cell>
          <cell r="U227">
            <v>8.1785486069999997</v>
          </cell>
          <cell r="V227">
            <v>24.571040048181086</v>
          </cell>
          <cell r="W227">
            <v>8.4573814200000008</v>
          </cell>
          <cell r="X227">
            <v>25.188601814097421</v>
          </cell>
          <cell r="Y227">
            <v>8.7727197050000001</v>
          </cell>
          <cell r="Z227">
            <v>28.045865474760419</v>
          </cell>
          <cell r="AA227">
            <v>10.39765641</v>
          </cell>
          <cell r="AB227">
            <v>30.693664146873441</v>
          </cell>
          <cell r="AC227">
            <v>11.80967154</v>
          </cell>
          <cell r="AD227">
            <v>31.864622890388876</v>
          </cell>
          <cell r="AE227">
            <v>12.58199055</v>
          </cell>
          <cell r="AF227">
            <v>32.353718474081532</v>
          </cell>
          <cell r="AG227">
            <v>13.01945976</v>
          </cell>
        </row>
        <row r="228">
          <cell r="B228" t="str">
            <v>MOSS NOOK PRIMARY</v>
          </cell>
          <cell r="C228">
            <v>32</v>
          </cell>
          <cell r="D228">
            <v>28.5</v>
          </cell>
          <cell r="E228">
            <v>38</v>
          </cell>
          <cell r="F228">
            <v>13.705346706232358</v>
          </cell>
          <cell r="G228">
            <v>3.8542919279999999</v>
          </cell>
          <cell r="H228">
            <v>13.96971890505724</v>
          </cell>
          <cell r="I228">
            <v>3.8102000189999998</v>
          </cell>
          <cell r="J228">
            <v>14.700734228347658</v>
          </cell>
          <cell r="K228">
            <v>3.8950833170000001</v>
          </cell>
          <cell r="L228">
            <v>14.904784346136498</v>
          </cell>
          <cell r="M228">
            <v>3.9851702489999998</v>
          </cell>
          <cell r="N228">
            <v>15.098487156243005</v>
          </cell>
          <cell r="O228">
            <v>4.091911412</v>
          </cell>
          <cell r="P228">
            <v>15.313120528745332</v>
          </cell>
          <cell r="Q228">
            <v>4.2209007669999998</v>
          </cell>
          <cell r="R228">
            <v>15.538128587671871</v>
          </cell>
          <cell r="S228">
            <v>4.3619033260000002</v>
          </cell>
          <cell r="T228">
            <v>15.792904055815084</v>
          </cell>
          <cell r="U228">
            <v>4.533068654</v>
          </cell>
          <cell r="V228">
            <v>16.065232383670704</v>
          </cell>
          <cell r="W228">
            <v>4.7199305220000003</v>
          </cell>
          <cell r="X228">
            <v>16.365547367511496</v>
          </cell>
          <cell r="Y228">
            <v>4.9291169019999996</v>
          </cell>
          <cell r="Z228">
            <v>17.652046641638726</v>
          </cell>
          <cell r="AA228">
            <v>6.0416251020000002</v>
          </cell>
          <cell r="AB228">
            <v>19.213155657802957</v>
          </cell>
          <cell r="AC228">
            <v>7.0141906130000002</v>
          </cell>
          <cell r="AD228">
            <v>20.262368535632376</v>
          </cell>
          <cell r="AE228">
            <v>7.5360115560000001</v>
          </cell>
          <cell r="AF228">
            <v>20.932837469455457</v>
          </cell>
          <cell r="AG228">
            <v>7.8231176079999996</v>
          </cell>
        </row>
        <row r="229">
          <cell r="B229" t="str">
            <v>MOSS SIDE (Leyland) &amp; SEVEN STARS</v>
          </cell>
          <cell r="C229">
            <v>21.2</v>
          </cell>
          <cell r="D229">
            <v>20.5</v>
          </cell>
          <cell r="E229">
            <v>27.5</v>
          </cell>
          <cell r="F229">
            <v>16.524308356358869</v>
          </cell>
          <cell r="G229">
            <v>4.8373864790000001</v>
          </cell>
          <cell r="H229">
            <v>16.260146233538503</v>
          </cell>
          <cell r="I229">
            <v>4.8124092440000004</v>
          </cell>
          <cell r="J229">
            <v>16.470371313120495</v>
          </cell>
          <cell r="K229">
            <v>4.899965892</v>
          </cell>
          <cell r="L229">
            <v>16.695715749169125</v>
          </cell>
          <cell r="M229">
            <v>4.9981121389999998</v>
          </cell>
          <cell r="N229">
            <v>17.01911107639464</v>
          </cell>
          <cell r="O229">
            <v>5.1266359919999998</v>
          </cell>
          <cell r="P229">
            <v>17.27271716687283</v>
          </cell>
          <cell r="Q229">
            <v>5.2964473390000002</v>
          </cell>
          <cell r="R229">
            <v>17.544401696866281</v>
          </cell>
          <cell r="S229">
            <v>5.4853458709999998</v>
          </cell>
          <cell r="T229">
            <v>17.89075691719988</v>
          </cell>
          <cell r="U229">
            <v>5.6859709880000002</v>
          </cell>
          <cell r="V229">
            <v>18.228291110219221</v>
          </cell>
          <cell r="W229">
            <v>5.866203262</v>
          </cell>
          <cell r="X229">
            <v>18.608707431807748</v>
          </cell>
          <cell r="Y229">
            <v>6.0708203799999998</v>
          </cell>
          <cell r="Z229">
            <v>20.493672209456989</v>
          </cell>
          <cell r="AA229">
            <v>7.1011820219999997</v>
          </cell>
          <cell r="AB229">
            <v>22.485820757694071</v>
          </cell>
          <cell r="AC229">
            <v>7.9775559879999998</v>
          </cell>
          <cell r="AD229">
            <v>23.509393062473759</v>
          </cell>
          <cell r="AE229">
            <v>8.4495274990000002</v>
          </cell>
          <cell r="AF229">
            <v>24.016224639076722</v>
          </cell>
          <cell r="AG229">
            <v>8.6971311890000003</v>
          </cell>
        </row>
        <row r="230">
          <cell r="B230" t="str">
            <v>MOSS SIDE (Longsight)</v>
          </cell>
          <cell r="C230">
            <v>22.9</v>
          </cell>
          <cell r="D230">
            <v>20.5</v>
          </cell>
          <cell r="E230">
            <v>27</v>
          </cell>
          <cell r="F230">
            <v>15.676643676981227</v>
          </cell>
          <cell r="G230">
            <v>7.0120381719999996</v>
          </cell>
          <cell r="H230">
            <v>15.763723805511137</v>
          </cell>
          <cell r="I230">
            <v>6.8720322100000004</v>
          </cell>
          <cell r="J230">
            <v>16.435685126184381</v>
          </cell>
          <cell r="K230">
            <v>6.9811215889999998</v>
          </cell>
          <cell r="L230">
            <v>18.708386095088958</v>
          </cell>
          <cell r="M230">
            <v>7.0723347209999998</v>
          </cell>
          <cell r="N230">
            <v>20.89623014353948</v>
          </cell>
          <cell r="O230">
            <v>7.172826326</v>
          </cell>
          <cell r="P230">
            <v>23.235103075049732</v>
          </cell>
          <cell r="Q230">
            <v>7.2866801490000004</v>
          </cell>
          <cell r="R230">
            <v>25.446447591309692</v>
          </cell>
          <cell r="S230">
            <v>7.4005442779999999</v>
          </cell>
          <cell r="T230">
            <v>27.740265772316519</v>
          </cell>
          <cell r="U230">
            <v>7.5193454849999997</v>
          </cell>
          <cell r="V230">
            <v>28.951083546712869</v>
          </cell>
          <cell r="W230">
            <v>7.6437308240000004</v>
          </cell>
          <cell r="X230">
            <v>30.318966533063836</v>
          </cell>
          <cell r="Y230">
            <v>7.7835041519999999</v>
          </cell>
          <cell r="Z230">
            <v>32.592733886785851</v>
          </cell>
          <cell r="AA230">
            <v>8.5300893660000003</v>
          </cell>
          <cell r="AB230">
            <v>34.450046335706645</v>
          </cell>
          <cell r="AC230">
            <v>9.0483801059999998</v>
          </cell>
          <cell r="AD230">
            <v>35.576186036778779</v>
          </cell>
          <cell r="AE230">
            <v>9.2633232910000007</v>
          </cell>
          <cell r="AF230">
            <v>36.464535870838432</v>
          </cell>
          <cell r="AG230">
            <v>9.3794635199999998</v>
          </cell>
        </row>
        <row r="231">
          <cell r="B231" t="str">
            <v>MOSSLEY</v>
          </cell>
          <cell r="C231">
            <v>22.9</v>
          </cell>
          <cell r="D231">
            <v>20.5</v>
          </cell>
          <cell r="E231">
            <v>27.5</v>
          </cell>
          <cell r="F231">
            <v>12.048596681661804</v>
          </cell>
          <cell r="G231">
            <v>3.5885669939999998</v>
          </cell>
          <cell r="H231">
            <v>12.000323311819187</v>
          </cell>
          <cell r="I231">
            <v>3.5457287719999999</v>
          </cell>
          <cell r="J231">
            <v>12.163891071218321</v>
          </cell>
          <cell r="K231">
            <v>3.6147674570000001</v>
          </cell>
          <cell r="L231">
            <v>12.398903982839032</v>
          </cell>
          <cell r="M231">
            <v>3.693381703</v>
          </cell>
          <cell r="N231">
            <v>12.588052166582402</v>
          </cell>
          <cell r="O231">
            <v>3.7930888949999999</v>
          </cell>
          <cell r="P231">
            <v>12.881166863381495</v>
          </cell>
          <cell r="Q231">
            <v>3.9190350509999998</v>
          </cell>
          <cell r="R231">
            <v>13.23284624871291</v>
          </cell>
          <cell r="S231">
            <v>4.062683593</v>
          </cell>
          <cell r="T231">
            <v>13.649332832780219</v>
          </cell>
          <cell r="U231">
            <v>4.2425936589999997</v>
          </cell>
          <cell r="V231">
            <v>14.035833905372366</v>
          </cell>
          <cell r="W231">
            <v>4.4462764940000001</v>
          </cell>
          <cell r="X231">
            <v>14.528832649780975</v>
          </cell>
          <cell r="Y231">
            <v>4.6802766819999997</v>
          </cell>
          <cell r="Z231">
            <v>16.864205761073649</v>
          </cell>
          <cell r="AA231">
            <v>5.9280606269999998</v>
          </cell>
          <cell r="AB231">
            <v>18.759914281376041</v>
          </cell>
          <cell r="AC231">
            <v>7.0406789239999998</v>
          </cell>
          <cell r="AD231">
            <v>19.484256759843376</v>
          </cell>
          <cell r="AE231">
            <v>7.5526343130000004</v>
          </cell>
          <cell r="AF231">
            <v>19.637083403905834</v>
          </cell>
          <cell r="AG231">
            <v>7.8344741229999997</v>
          </cell>
        </row>
        <row r="232">
          <cell r="B232" t="str">
            <v>MOUNT ST</v>
          </cell>
          <cell r="C232">
            <v>22.9</v>
          </cell>
          <cell r="D232">
            <v>20.5</v>
          </cell>
          <cell r="E232">
            <v>27.5</v>
          </cell>
          <cell r="F232">
            <v>10.487000655342163</v>
          </cell>
          <cell r="G232">
            <v>2.959354426</v>
          </cell>
          <cell r="H232">
            <v>10.588081687634459</v>
          </cell>
          <cell r="I232">
            <v>2.9174467000000002</v>
          </cell>
          <cell r="J232">
            <v>11.258307074447387</v>
          </cell>
          <cell r="K232">
            <v>2.9953024720000001</v>
          </cell>
          <cell r="L232">
            <v>11.541155703255155</v>
          </cell>
          <cell r="M232">
            <v>3.0715053380000001</v>
          </cell>
          <cell r="N232">
            <v>11.775612513025607</v>
          </cell>
          <cell r="O232">
            <v>3.156856506</v>
          </cell>
          <cell r="P232">
            <v>12.199025008676017</v>
          </cell>
          <cell r="Q232">
            <v>3.2576804049999999</v>
          </cell>
          <cell r="R232">
            <v>12.421212037001617</v>
          </cell>
          <cell r="S232">
            <v>3.3662626950000001</v>
          </cell>
          <cell r="T232">
            <v>12.796512607321061</v>
          </cell>
          <cell r="U232">
            <v>3.4944481029999999</v>
          </cell>
          <cell r="V232">
            <v>13.142002361138218</v>
          </cell>
          <cell r="W232">
            <v>3.635432024</v>
          </cell>
          <cell r="X232">
            <v>13.601057961436975</v>
          </cell>
          <cell r="Y232">
            <v>3.794046357</v>
          </cell>
          <cell r="Z232">
            <v>15.73232885301022</v>
          </cell>
          <cell r="AA232">
            <v>4.5798017560000002</v>
          </cell>
          <cell r="AB232">
            <v>17.713121411681669</v>
          </cell>
          <cell r="AC232">
            <v>5.2539999809999998</v>
          </cell>
          <cell r="AD232">
            <v>18.741691891386154</v>
          </cell>
          <cell r="AE232">
            <v>5.635990616</v>
          </cell>
          <cell r="AF232">
            <v>19.439252577672342</v>
          </cell>
          <cell r="AG232">
            <v>5.8527960050000001</v>
          </cell>
        </row>
        <row r="233">
          <cell r="B233" t="str">
            <v>MUSGRAVE RD</v>
          </cell>
          <cell r="C233">
            <v>21.9</v>
          </cell>
          <cell r="D233">
            <v>20.5</v>
          </cell>
          <cell r="E233">
            <v>27.5</v>
          </cell>
          <cell r="F233">
            <v>12.401919239401119</v>
          </cell>
          <cell r="G233">
            <v>3.965356264</v>
          </cell>
          <cell r="H233">
            <v>12.257800449002984</v>
          </cell>
          <cell r="I233">
            <v>3.9118249170000001</v>
          </cell>
          <cell r="J233">
            <v>12.476929984820192</v>
          </cell>
          <cell r="K233">
            <v>3.9680067929999998</v>
          </cell>
          <cell r="L233">
            <v>12.621893669800802</v>
          </cell>
          <cell r="M233">
            <v>4.0304855780000004</v>
          </cell>
          <cell r="N233">
            <v>12.841600449096491</v>
          </cell>
          <cell r="O233">
            <v>4.110749116</v>
          </cell>
          <cell r="P233">
            <v>13.023962491914329</v>
          </cell>
          <cell r="Q233">
            <v>4.211592864</v>
          </cell>
          <cell r="R233">
            <v>13.405012144919786</v>
          </cell>
          <cell r="S233">
            <v>4.3263571750000001</v>
          </cell>
          <cell r="T233">
            <v>13.691260411376375</v>
          </cell>
          <cell r="U233">
            <v>4.4703886839999996</v>
          </cell>
          <cell r="V233">
            <v>13.932355573430552</v>
          </cell>
          <cell r="W233">
            <v>4.6329290370000002</v>
          </cell>
          <cell r="X233">
            <v>14.376988461926018</v>
          </cell>
          <cell r="Y233">
            <v>4.8199193280000001</v>
          </cell>
          <cell r="Z233">
            <v>16.128286723771289</v>
          </cell>
          <cell r="AA233">
            <v>5.7785615440000004</v>
          </cell>
          <cell r="AB233">
            <v>17.58176951977665</v>
          </cell>
          <cell r="AC233">
            <v>6.6188279550000004</v>
          </cell>
          <cell r="AD233">
            <v>18.188877092866679</v>
          </cell>
          <cell r="AE233">
            <v>7.0893008289999999</v>
          </cell>
          <cell r="AF233">
            <v>18.225953325604177</v>
          </cell>
          <cell r="AG233">
            <v>7.3565903580000001</v>
          </cell>
        </row>
        <row r="234">
          <cell r="B234" t="str">
            <v>NELSON</v>
          </cell>
          <cell r="C234">
            <v>20.5</v>
          </cell>
          <cell r="D234">
            <v>18</v>
          </cell>
          <cell r="E234">
            <v>27.5</v>
          </cell>
          <cell r="F234">
            <v>16.752172986704558</v>
          </cell>
          <cell r="G234">
            <v>5.5349645860000001</v>
          </cell>
          <cell r="H234">
            <v>16.627750520643414</v>
          </cell>
          <cell r="I234">
            <v>5.4244521800000003</v>
          </cell>
          <cell r="J234">
            <v>16.981192275963814</v>
          </cell>
          <cell r="K234">
            <v>5.4968979869999997</v>
          </cell>
          <cell r="L234">
            <v>17.149305440672268</v>
          </cell>
          <cell r="M234">
            <v>5.5654301469999998</v>
          </cell>
          <cell r="N234">
            <v>17.360767487738041</v>
          </cell>
          <cell r="O234">
            <v>5.6483728739999997</v>
          </cell>
          <cell r="P234">
            <v>17.57574057214056</v>
          </cell>
          <cell r="Q234">
            <v>5.7438508129999999</v>
          </cell>
          <cell r="R234">
            <v>17.816497704759161</v>
          </cell>
          <cell r="S234">
            <v>5.8527785940000001</v>
          </cell>
          <cell r="T234">
            <v>18.053665521294075</v>
          </cell>
          <cell r="U234">
            <v>5.9806374729999998</v>
          </cell>
          <cell r="V234">
            <v>18.311651327690008</v>
          </cell>
          <cell r="W234">
            <v>6.1224348180000003</v>
          </cell>
          <cell r="X234">
            <v>18.598447579221428</v>
          </cell>
          <cell r="Y234">
            <v>6.2832631059999997</v>
          </cell>
          <cell r="Z234">
            <v>19.850785608273895</v>
          </cell>
          <cell r="AA234">
            <v>7.0425775310000001</v>
          </cell>
          <cell r="AB234">
            <v>21.971582782144189</v>
          </cell>
          <cell r="AC234">
            <v>7.6816548410000003</v>
          </cell>
          <cell r="AD234">
            <v>23.281758321055293</v>
          </cell>
          <cell r="AE234">
            <v>7.9989354019999999</v>
          </cell>
          <cell r="AF234">
            <v>24.098537838270634</v>
          </cell>
          <cell r="AG234">
            <v>8.1337590990000006</v>
          </cell>
        </row>
        <row r="235">
          <cell r="B235" t="str">
            <v>NEW MOSTON</v>
          </cell>
          <cell r="C235">
            <v>22.9</v>
          </cell>
          <cell r="D235">
            <v>20.5</v>
          </cell>
          <cell r="E235">
            <v>27.5</v>
          </cell>
          <cell r="F235">
            <v>11.707258374302203</v>
          </cell>
          <cell r="G235">
            <v>3.0548363529999998</v>
          </cell>
          <cell r="H235">
            <v>11.678098086470801</v>
          </cell>
          <cell r="I235">
            <v>3.0384492490000001</v>
          </cell>
          <cell r="J235">
            <v>12.013887582279784</v>
          </cell>
          <cell r="K235">
            <v>3.102492807</v>
          </cell>
          <cell r="L235">
            <v>12.259903115906843</v>
          </cell>
          <cell r="M235">
            <v>3.1769349830000002</v>
          </cell>
          <cell r="N235">
            <v>12.513406538195008</v>
          </cell>
          <cell r="O235">
            <v>3.270951304</v>
          </cell>
          <cell r="P235">
            <v>12.887375451041008</v>
          </cell>
          <cell r="Q235">
            <v>3.3891765700000001</v>
          </cell>
          <cell r="R235">
            <v>13.231110015662653</v>
          </cell>
          <cell r="S235">
            <v>3.4908559850000001</v>
          </cell>
          <cell r="T235">
            <v>13.602624693698203</v>
          </cell>
          <cell r="U235">
            <v>3.6035266520000002</v>
          </cell>
          <cell r="V235">
            <v>14.041493513835103</v>
          </cell>
          <cell r="W235">
            <v>3.7322118959999999</v>
          </cell>
          <cell r="X235">
            <v>14.588510362002951</v>
          </cell>
          <cell r="Y235">
            <v>3.8815486720000001</v>
          </cell>
          <cell r="Z235">
            <v>17.299156691546475</v>
          </cell>
          <cell r="AA235">
            <v>4.5854505730000001</v>
          </cell>
          <cell r="AB235">
            <v>19.649878932873328</v>
          </cell>
          <cell r="AC235">
            <v>5.1664751710000001</v>
          </cell>
          <cell r="AD235">
            <v>20.5032032528268</v>
          </cell>
          <cell r="AE235">
            <v>5.459012725</v>
          </cell>
          <cell r="AF235">
            <v>20.807985894339243</v>
          </cell>
          <cell r="AG235">
            <v>5.640485558</v>
          </cell>
        </row>
        <row r="236">
          <cell r="B236" t="str">
            <v>NEWBIGGIN ON LUNE</v>
          </cell>
          <cell r="C236">
            <v>1.5</v>
          </cell>
          <cell r="D236">
            <v>1.5</v>
          </cell>
          <cell r="E236">
            <v>3</v>
          </cell>
          <cell r="F236">
            <v>0.89503612446190295</v>
          </cell>
          <cell r="G236">
            <v>0.117549135</v>
          </cell>
          <cell r="H236">
            <v>0.89394993084764773</v>
          </cell>
          <cell r="I236">
            <v>0.12231170199999999</v>
          </cell>
          <cell r="J236">
            <v>0.91739058125588213</v>
          </cell>
          <cell r="K236">
            <v>0.13086855999999999</v>
          </cell>
          <cell r="L236">
            <v>0.9412368397965567</v>
          </cell>
          <cell r="M236">
            <v>0.14078575500000001</v>
          </cell>
          <cell r="N236">
            <v>0.97166895342364523</v>
          </cell>
          <cell r="O236">
            <v>0.152138249</v>
          </cell>
          <cell r="P236">
            <v>0.99769114415379057</v>
          </cell>
          <cell r="Q236">
            <v>0.16555750399999999</v>
          </cell>
          <cell r="R236">
            <v>1.0225189488667066</v>
          </cell>
          <cell r="S236">
            <v>0.179574965</v>
          </cell>
          <cell r="T236">
            <v>1.0560039443293312</v>
          </cell>
          <cell r="U236">
            <v>0.19652781899999999</v>
          </cell>
          <cell r="V236">
            <v>1.0847639263475501</v>
          </cell>
          <cell r="W236">
            <v>0.21411411799999999</v>
          </cell>
          <cell r="X236">
            <v>1.1229007494373984</v>
          </cell>
          <cell r="Y236">
            <v>0.235306346</v>
          </cell>
          <cell r="Z236">
            <v>1.4401259938527027</v>
          </cell>
          <cell r="AA236">
            <v>0.358651569</v>
          </cell>
          <cell r="AB236">
            <v>1.9152553743666263</v>
          </cell>
          <cell r="AC236">
            <v>0.42898551899999998</v>
          </cell>
          <cell r="AD236">
            <v>2.0866626162874775</v>
          </cell>
          <cell r="AE236">
            <v>0.45897538799999998</v>
          </cell>
          <cell r="AF236">
            <v>2.141112602997346</v>
          </cell>
          <cell r="AG236">
            <v>0.47259640400000003</v>
          </cell>
        </row>
        <row r="237">
          <cell r="B237" t="str">
            <v>NEWBY</v>
          </cell>
          <cell r="C237">
            <v>7</v>
          </cell>
          <cell r="D237">
            <v>7</v>
          </cell>
          <cell r="E237">
            <v>14</v>
          </cell>
          <cell r="F237">
            <v>5.3958885376398564</v>
          </cell>
          <cell r="G237">
            <v>1.613233964</v>
          </cell>
          <cell r="H237">
            <v>5.3745264541420532</v>
          </cell>
          <cell r="I237">
            <v>1.607089977</v>
          </cell>
          <cell r="J237">
            <v>5.4876073036416173</v>
          </cell>
          <cell r="K237">
            <v>1.6479976999999999</v>
          </cell>
          <cell r="L237">
            <v>5.5049692038040883</v>
          </cell>
          <cell r="M237">
            <v>1.693513198</v>
          </cell>
          <cell r="N237">
            <v>5.6634606965231251</v>
          </cell>
          <cell r="O237">
            <v>1.7473369700000001</v>
          </cell>
          <cell r="P237">
            <v>5.7887848417330332</v>
          </cell>
          <cell r="Q237">
            <v>1.812405909</v>
          </cell>
          <cell r="R237">
            <v>5.8926363145130409</v>
          </cell>
          <cell r="S237">
            <v>1.8823671500000001</v>
          </cell>
          <cell r="T237">
            <v>6.0404799181644933</v>
          </cell>
          <cell r="U237">
            <v>1.967849151</v>
          </cell>
          <cell r="V237">
            <v>6.1792388362657462</v>
          </cell>
          <cell r="W237">
            <v>2.0569989359999998</v>
          </cell>
          <cell r="X237">
            <v>6.3332441723158324</v>
          </cell>
          <cell r="Y237">
            <v>2.157835334</v>
          </cell>
          <cell r="Z237">
            <v>7.1234136961596297</v>
          </cell>
          <cell r="AA237">
            <v>2.7239778229999998</v>
          </cell>
          <cell r="AB237">
            <v>8.5067422477890542</v>
          </cell>
          <cell r="AC237">
            <v>3.0748897909999999</v>
          </cell>
          <cell r="AD237">
            <v>9.0617075231442499</v>
          </cell>
          <cell r="AE237">
            <v>3.239722376</v>
          </cell>
          <cell r="AF237">
            <v>9.330365824422751</v>
          </cell>
          <cell r="AG237">
            <v>3.317223212</v>
          </cell>
        </row>
        <row r="238">
          <cell r="B238" t="str">
            <v>NEWTON</v>
          </cell>
          <cell r="C238">
            <v>15.2</v>
          </cell>
          <cell r="D238">
            <v>15.2</v>
          </cell>
          <cell r="E238">
            <v>21</v>
          </cell>
          <cell r="F238">
            <v>3.5598502701967343</v>
          </cell>
          <cell r="G238">
            <v>1.8111810999999998E-2</v>
          </cell>
          <cell r="H238">
            <v>3.4940074031478794</v>
          </cell>
          <cell r="I238">
            <v>2.8781771000000001E-2</v>
          </cell>
          <cell r="J238">
            <v>3.586072052374055</v>
          </cell>
          <cell r="K238">
            <v>3.7287091000000001E-2</v>
          </cell>
          <cell r="L238">
            <v>3.6641329391134438</v>
          </cell>
          <cell r="M238">
            <v>4.8918474000000003E-2</v>
          </cell>
          <cell r="N238">
            <v>3.741724801736908</v>
          </cell>
          <cell r="O238">
            <v>6.3767990999999996E-2</v>
          </cell>
          <cell r="P238">
            <v>3.8321653223363672</v>
          </cell>
          <cell r="Q238">
            <v>8.3100462E-2</v>
          </cell>
          <cell r="R238">
            <v>3.9371871612856237</v>
          </cell>
          <cell r="S238">
            <v>0.105527752</v>
          </cell>
          <cell r="T238">
            <v>4.050605009622025</v>
          </cell>
          <cell r="U238">
            <v>0.134101307</v>
          </cell>
          <cell r="V238">
            <v>4.1604684044893325</v>
          </cell>
          <cell r="W238">
            <v>0.16710056200000001</v>
          </cell>
          <cell r="X238">
            <v>4.2902876682649413</v>
          </cell>
          <cell r="Y238">
            <v>0.20627753300000001</v>
          </cell>
          <cell r="Z238">
            <v>4.8855474734420437</v>
          </cell>
          <cell r="AA238">
            <v>0.38740161099999998</v>
          </cell>
          <cell r="AB238">
            <v>5.3929117942396587</v>
          </cell>
          <cell r="AC238">
            <v>0.60841371499999997</v>
          </cell>
          <cell r="AD238">
            <v>5.5952559832814259</v>
          </cell>
          <cell r="AE238">
            <v>0.75203901100000003</v>
          </cell>
          <cell r="AF238">
            <v>5.6299817134324908</v>
          </cell>
          <cell r="AG238">
            <v>0.85618078600000003</v>
          </cell>
        </row>
        <row r="239">
          <cell r="B239" t="str">
            <v>NEWTON HEATH</v>
          </cell>
          <cell r="C239">
            <v>12</v>
          </cell>
          <cell r="D239">
            <v>12</v>
          </cell>
          <cell r="E239">
            <v>10</v>
          </cell>
          <cell r="F239">
            <v>7.268913811106299</v>
          </cell>
          <cell r="G239">
            <v>2.0812960550000001</v>
          </cell>
          <cell r="H239">
            <v>7.4662953424967196</v>
          </cell>
          <cell r="I239">
            <v>2.0733879989999999</v>
          </cell>
          <cell r="J239">
            <v>7.825519146055794</v>
          </cell>
          <cell r="K239">
            <v>2.1123169669999999</v>
          </cell>
          <cell r="L239">
            <v>7.9936743030892607</v>
          </cell>
          <cell r="M239">
            <v>2.1595222340000002</v>
          </cell>
          <cell r="N239">
            <v>8.1478750298883433</v>
          </cell>
          <cell r="O239">
            <v>2.2228156440000002</v>
          </cell>
          <cell r="P239">
            <v>8.3685427633143288</v>
          </cell>
          <cell r="Q239">
            <v>2.3104503680000001</v>
          </cell>
          <cell r="R239">
            <v>8.5973687661734672</v>
          </cell>
          <cell r="S239">
            <v>2.4090631679999999</v>
          </cell>
          <cell r="T239">
            <v>8.8238172513401416</v>
          </cell>
          <cell r="U239">
            <v>2.5277045239999998</v>
          </cell>
          <cell r="V239">
            <v>9.0917504727561056</v>
          </cell>
          <cell r="W239">
            <v>2.6650140769999999</v>
          </cell>
          <cell r="X239">
            <v>9.4116583142231907</v>
          </cell>
          <cell r="Y239">
            <v>2.81347002</v>
          </cell>
          <cell r="Z239">
            <v>10.912304002630512</v>
          </cell>
          <cell r="AA239">
            <v>3.529940635</v>
          </cell>
          <cell r="AB239">
            <v>12.321366841293766</v>
          </cell>
          <cell r="AC239">
            <v>4.1609251</v>
          </cell>
          <cell r="AD239">
            <v>12.994494465623671</v>
          </cell>
          <cell r="AE239">
            <v>4.5250746880000001</v>
          </cell>
          <cell r="AF239">
            <v>13.348779397790009</v>
          </cell>
          <cell r="AG239">
            <v>4.74488091</v>
          </cell>
        </row>
        <row r="240">
          <cell r="B240" t="str">
            <v>NEWTON LE WILLOWS</v>
          </cell>
          <cell r="C240">
            <v>22.9</v>
          </cell>
          <cell r="D240">
            <v>20.5</v>
          </cell>
          <cell r="E240">
            <v>27</v>
          </cell>
          <cell r="F240">
            <v>12.455367276382656</v>
          </cell>
          <cell r="G240">
            <v>3.1589849829999999</v>
          </cell>
          <cell r="H240">
            <v>13.327615031580248</v>
          </cell>
          <cell r="I240">
            <v>3.2175266470000001</v>
          </cell>
          <cell r="J240">
            <v>14.563914807150418</v>
          </cell>
          <cell r="K240">
            <v>3.3799022089999999</v>
          </cell>
          <cell r="L240">
            <v>14.909427150838926</v>
          </cell>
          <cell r="M240">
            <v>3.4741724810000001</v>
          </cell>
          <cell r="N240">
            <v>15.19896196798295</v>
          </cell>
          <cell r="O240">
            <v>3.5873172969999998</v>
          </cell>
          <cell r="P240">
            <v>15.655677857673462</v>
          </cell>
          <cell r="Q240">
            <v>3.7279496879999998</v>
          </cell>
          <cell r="R240">
            <v>16.101396245806448</v>
          </cell>
          <cell r="S240">
            <v>3.8860503030000002</v>
          </cell>
          <cell r="T240">
            <v>16.564787175765041</v>
          </cell>
          <cell r="U240">
            <v>4.0825185060000004</v>
          </cell>
          <cell r="V240">
            <v>17.01654160183713</v>
          </cell>
          <cell r="W240">
            <v>4.3017007759999997</v>
          </cell>
          <cell r="X240">
            <v>17.58857421045202</v>
          </cell>
          <cell r="Y240">
            <v>4.5513925530000003</v>
          </cell>
          <cell r="Z240">
            <v>20.113554718298516</v>
          </cell>
          <cell r="AA240">
            <v>5.8587268870000004</v>
          </cell>
          <cell r="AB240">
            <v>22.276090873347584</v>
          </cell>
          <cell r="AC240">
            <v>7.0025679570000001</v>
          </cell>
          <cell r="AD240">
            <v>23.286332582512191</v>
          </cell>
          <cell r="AE240">
            <v>7.6488770380000002</v>
          </cell>
          <cell r="AF240">
            <v>23.715652156638527</v>
          </cell>
          <cell r="AG240">
            <v>8.0130985460000002</v>
          </cell>
        </row>
        <row r="241">
          <cell r="B241" t="str">
            <v>NEWTONGATE T11 &amp; T12</v>
          </cell>
          <cell r="C241">
            <v>23</v>
          </cell>
          <cell r="D241">
            <v>20.5</v>
          </cell>
          <cell r="E241">
            <v>27</v>
          </cell>
          <cell r="F241">
            <v>16.128777346846313</v>
          </cell>
          <cell r="G241">
            <v>5.9890764379999997</v>
          </cell>
          <cell r="H241">
            <v>15.897805639930969</v>
          </cell>
          <cell r="I241">
            <v>5.8859257210000004</v>
          </cell>
          <cell r="J241">
            <v>16.403426591057073</v>
          </cell>
          <cell r="K241">
            <v>5.9743450429999996</v>
          </cell>
          <cell r="L241">
            <v>16.620334104228611</v>
          </cell>
          <cell r="M241">
            <v>6.0571222789999997</v>
          </cell>
          <cell r="N241">
            <v>16.822074715581635</v>
          </cell>
          <cell r="O241">
            <v>6.1524017369999999</v>
          </cell>
          <cell r="P241">
            <v>16.987611954444628</v>
          </cell>
          <cell r="Q241">
            <v>6.2619358419999998</v>
          </cell>
          <cell r="R241">
            <v>17.373773856899035</v>
          </cell>
          <cell r="S241">
            <v>6.3793073470000001</v>
          </cell>
          <cell r="T241">
            <v>17.614063395104807</v>
          </cell>
          <cell r="U241">
            <v>6.5173585679999997</v>
          </cell>
          <cell r="V241">
            <v>17.674475957001547</v>
          </cell>
          <cell r="W241">
            <v>6.6676051520000001</v>
          </cell>
          <cell r="X241">
            <v>18.038375711785676</v>
          </cell>
          <cell r="Y241">
            <v>6.8292536019999996</v>
          </cell>
          <cell r="Z241">
            <v>19.664317002287962</v>
          </cell>
          <cell r="AA241">
            <v>7.5799112620000004</v>
          </cell>
          <cell r="AB241">
            <v>22.785894101274838</v>
          </cell>
          <cell r="AC241">
            <v>8.1893355779999997</v>
          </cell>
          <cell r="AD241">
            <v>24.484724624345013</v>
          </cell>
          <cell r="AE241">
            <v>8.461944549</v>
          </cell>
          <cell r="AF241">
            <v>25.574637529958824</v>
          </cell>
          <cell r="AG241">
            <v>8.5691497259999991</v>
          </cell>
        </row>
        <row r="242">
          <cell r="B242" t="str">
            <v>NEWTONGATE T13</v>
          </cell>
          <cell r="C242">
            <v>14</v>
          </cell>
          <cell r="D242">
            <v>12.3</v>
          </cell>
          <cell r="E242">
            <v>18</v>
          </cell>
          <cell r="F242">
            <v>6.9558916940172519</v>
          </cell>
          <cell r="G242">
            <v>1.747003402</v>
          </cell>
          <cell r="H242">
            <v>6.9176155077699715</v>
          </cell>
          <cell r="I242">
            <v>1.7343344389999999</v>
          </cell>
          <cell r="J242">
            <v>6.9649841238265697</v>
          </cell>
          <cell r="K242">
            <v>1.7622415680000001</v>
          </cell>
          <cell r="L242">
            <v>7.0494084053819988</v>
          </cell>
          <cell r="M242">
            <v>1.7948669159999999</v>
          </cell>
          <cell r="N242">
            <v>7.198277708855942</v>
          </cell>
          <cell r="O242">
            <v>1.837377268</v>
          </cell>
          <cell r="P242">
            <v>7.3110476693633117</v>
          </cell>
          <cell r="Q242">
            <v>1.8912729880000001</v>
          </cell>
          <cell r="R242">
            <v>7.4118724967830447</v>
          </cell>
          <cell r="S242">
            <v>1.9525867830000001</v>
          </cell>
          <cell r="T242">
            <v>7.5887844391654617</v>
          </cell>
          <cell r="U242">
            <v>2.0293586339999998</v>
          </cell>
          <cell r="V242">
            <v>7.7659739598475106</v>
          </cell>
          <cell r="W242">
            <v>2.1165467360000001</v>
          </cell>
          <cell r="X242">
            <v>7.961388506044389</v>
          </cell>
          <cell r="Y242">
            <v>2.215964799</v>
          </cell>
          <cell r="Z242">
            <v>8.7813488720056476</v>
          </cell>
          <cell r="AA242">
            <v>2.70801662</v>
          </cell>
          <cell r="AB242">
            <v>9.7825566671038153</v>
          </cell>
          <cell r="AC242">
            <v>3.1305508670000002</v>
          </cell>
          <cell r="AD242">
            <v>10.318352025279147</v>
          </cell>
          <cell r="AE242">
            <v>3.316921443</v>
          </cell>
          <cell r="AF242">
            <v>10.65712496568305</v>
          </cell>
          <cell r="AG242">
            <v>3.417152835</v>
          </cell>
        </row>
        <row r="243">
          <cell r="B243" t="str">
            <v>NORBRECK</v>
          </cell>
          <cell r="C243">
            <v>22.9</v>
          </cell>
          <cell r="D243">
            <v>20.5</v>
          </cell>
          <cell r="E243">
            <v>27.5</v>
          </cell>
          <cell r="F243">
            <v>4.3058413555290755</v>
          </cell>
          <cell r="G243">
            <v>0.936346915</v>
          </cell>
          <cell r="H243">
            <v>4.4914522377348289</v>
          </cell>
          <cell r="I243">
            <v>0.92763872300000005</v>
          </cell>
          <cell r="J243">
            <v>4.8013334646372785</v>
          </cell>
          <cell r="K243">
            <v>0.94587691399999996</v>
          </cell>
          <cell r="L243">
            <v>4.8636022333319673</v>
          </cell>
          <cell r="M243">
            <v>0.97048674999999995</v>
          </cell>
          <cell r="N243">
            <v>4.9314505567141422</v>
          </cell>
          <cell r="O243">
            <v>1.003430311</v>
          </cell>
          <cell r="P243">
            <v>5.0317893465634684</v>
          </cell>
          <cell r="Q243">
            <v>1.0347131389999999</v>
          </cell>
          <cell r="R243">
            <v>5.1406485396945323</v>
          </cell>
          <cell r="S243">
            <v>1.0630534439999999</v>
          </cell>
          <cell r="T243">
            <v>5.2618928796613575</v>
          </cell>
          <cell r="U243">
            <v>1.1000774230000001</v>
          </cell>
          <cell r="V243">
            <v>5.3780106905185407</v>
          </cell>
          <cell r="W243">
            <v>1.1429364580000001</v>
          </cell>
          <cell r="X243">
            <v>5.5342701369034382</v>
          </cell>
          <cell r="Y243">
            <v>1.1938817690000001</v>
          </cell>
          <cell r="Z243">
            <v>6.2726454732976693</v>
          </cell>
          <cell r="AA243">
            <v>1.4410061999999999</v>
          </cell>
          <cell r="AB243">
            <v>6.9449295514260925</v>
          </cell>
          <cell r="AC243">
            <v>1.6773130190000001</v>
          </cell>
          <cell r="AD243">
            <v>7.1325183785624127</v>
          </cell>
          <cell r="AE243">
            <v>1.7682299859999999</v>
          </cell>
          <cell r="AF243">
            <v>7.0935322195462689</v>
          </cell>
          <cell r="AG243">
            <v>1.809153953</v>
          </cell>
        </row>
        <row r="244">
          <cell r="B244" t="str">
            <v>NORBURY</v>
          </cell>
          <cell r="C244">
            <v>22.9</v>
          </cell>
          <cell r="D244">
            <v>20.5</v>
          </cell>
          <cell r="E244">
            <v>27.5</v>
          </cell>
          <cell r="F244">
            <v>9.954269722180781</v>
          </cell>
          <cell r="G244">
            <v>4.1329945319999997</v>
          </cell>
          <cell r="H244">
            <v>9.7627309221163898</v>
          </cell>
          <cell r="I244">
            <v>4.1001875060000001</v>
          </cell>
          <cell r="J244">
            <v>9.8759211309330066</v>
          </cell>
          <cell r="K244">
            <v>4.1875803339999997</v>
          </cell>
          <cell r="L244">
            <v>10.159074272978531</v>
          </cell>
          <cell r="M244">
            <v>4.2521034799999997</v>
          </cell>
          <cell r="N244">
            <v>10.342442575258719</v>
          </cell>
          <cell r="O244">
            <v>4.3338138239999999</v>
          </cell>
          <cell r="P244">
            <v>10.547729446432355</v>
          </cell>
          <cell r="Q244">
            <v>4.4403354439999996</v>
          </cell>
          <cell r="R244">
            <v>10.736398020166387</v>
          </cell>
          <cell r="S244">
            <v>4.5590971800000002</v>
          </cell>
          <cell r="T244">
            <v>11.180748374490008</v>
          </cell>
          <cell r="U244">
            <v>4.70400346</v>
          </cell>
          <cell r="V244">
            <v>11.392818346606225</v>
          </cell>
          <cell r="W244">
            <v>4.8675800840000001</v>
          </cell>
          <cell r="X244">
            <v>11.54416365126124</v>
          </cell>
          <cell r="Y244">
            <v>5.0629324279999999</v>
          </cell>
          <cell r="Z244">
            <v>13.030237646996463</v>
          </cell>
          <cell r="AA244">
            <v>6.0661740899999996</v>
          </cell>
          <cell r="AB244">
            <v>14.250657830790653</v>
          </cell>
          <cell r="AC244">
            <v>6.8985377909999999</v>
          </cell>
          <cell r="AD244">
            <v>14.598012302698757</v>
          </cell>
          <cell r="AE244">
            <v>7.3446522449999998</v>
          </cell>
          <cell r="AF244">
            <v>14.47986078202644</v>
          </cell>
          <cell r="AG244">
            <v>7.5802823579999998</v>
          </cell>
        </row>
        <row r="245">
          <cell r="B245" t="str">
            <v>NORTHENDEN</v>
          </cell>
          <cell r="C245">
            <v>17.5</v>
          </cell>
          <cell r="D245">
            <v>15.8</v>
          </cell>
          <cell r="E245">
            <v>21</v>
          </cell>
          <cell r="F245">
            <v>8.376132748227846</v>
          </cell>
          <cell r="G245">
            <v>2.7306821270000001</v>
          </cell>
          <cell r="H245">
            <v>9.0315374609425376</v>
          </cell>
          <cell r="I245">
            <v>2.7034286509999998</v>
          </cell>
          <cell r="J245">
            <v>9.9041405502420083</v>
          </cell>
          <cell r="K245">
            <v>2.7583491410000001</v>
          </cell>
          <cell r="L245">
            <v>10.106261154998176</v>
          </cell>
          <cell r="M245">
            <v>2.8171200710000002</v>
          </cell>
          <cell r="N245">
            <v>10.336604087220664</v>
          </cell>
          <cell r="O245">
            <v>2.88798377</v>
          </cell>
          <cell r="P245">
            <v>10.550585467400198</v>
          </cell>
          <cell r="Q245">
            <v>2.9742807710000001</v>
          </cell>
          <cell r="R245">
            <v>10.810312096440482</v>
          </cell>
          <cell r="S245">
            <v>3.069899382</v>
          </cell>
          <cell r="T245">
            <v>11.107582467245456</v>
          </cell>
          <cell r="U245">
            <v>3.1844984150000002</v>
          </cell>
          <cell r="V245">
            <v>11.393494176637745</v>
          </cell>
          <cell r="W245">
            <v>3.311663367</v>
          </cell>
          <cell r="X245">
            <v>11.748966072420025</v>
          </cell>
          <cell r="Y245">
            <v>3.455520527</v>
          </cell>
          <cell r="Z245">
            <v>13.462099921578853</v>
          </cell>
          <cell r="AA245">
            <v>4.1838183009999996</v>
          </cell>
          <cell r="AB245">
            <v>15.292304386999986</v>
          </cell>
          <cell r="AC245">
            <v>4.8150253259999998</v>
          </cell>
          <cell r="AD245">
            <v>16.328755508833574</v>
          </cell>
          <cell r="AE245">
            <v>5.1759407050000004</v>
          </cell>
          <cell r="AF245">
            <v>17.080525066787779</v>
          </cell>
          <cell r="AG245">
            <v>5.3957678519999996</v>
          </cell>
        </row>
        <row r="246">
          <cell r="B246" t="str">
            <v>NWGB PARTINGTON</v>
          </cell>
          <cell r="C246">
            <v>16</v>
          </cell>
          <cell r="D246">
            <v>15.8</v>
          </cell>
          <cell r="E246">
            <v>21</v>
          </cell>
          <cell r="F246">
            <v>4.4545768826657461</v>
          </cell>
          <cell r="G246">
            <v>1.0841117039999999</v>
          </cell>
          <cell r="H246">
            <v>6.036319567787312</v>
          </cell>
          <cell r="I246">
            <v>1.076406016</v>
          </cell>
          <cell r="J246">
            <v>7.7538199015624496</v>
          </cell>
          <cell r="K246">
            <v>1.100198051</v>
          </cell>
          <cell r="L246">
            <v>7.9316538356081345</v>
          </cell>
          <cell r="M246">
            <v>1.1276026880000001</v>
          </cell>
          <cell r="N246">
            <v>8.0150320325003932</v>
          </cell>
          <cell r="O246">
            <v>1.161833012</v>
          </cell>
          <cell r="P246">
            <v>8.1829653623157022</v>
          </cell>
          <cell r="Q246">
            <v>1.2048970670000001</v>
          </cell>
          <cell r="R246">
            <v>8.2513760333893735</v>
          </cell>
          <cell r="S246">
            <v>1.253171678</v>
          </cell>
          <cell r="T246">
            <v>8.4021953309441777</v>
          </cell>
          <cell r="U246">
            <v>1.31344017</v>
          </cell>
          <cell r="V246">
            <v>8.5377602511665689</v>
          </cell>
          <cell r="W246">
            <v>1.381293506</v>
          </cell>
          <cell r="X246">
            <v>8.7178049810902625</v>
          </cell>
          <cell r="Y246">
            <v>1.4589045759999999</v>
          </cell>
          <cell r="Z246">
            <v>9.5313019957573069</v>
          </cell>
          <cell r="AA246">
            <v>1.8232591849999999</v>
          </cell>
          <cell r="AB246">
            <v>10.474036117590929</v>
          </cell>
          <cell r="AC246">
            <v>2.0777128600000001</v>
          </cell>
          <cell r="AD246">
            <v>10.980365538814409</v>
          </cell>
          <cell r="AE246">
            <v>2.2322833000000002</v>
          </cell>
          <cell r="AF246">
            <v>11.381496004226671</v>
          </cell>
          <cell r="AG246">
            <v>2.3400995459999998</v>
          </cell>
        </row>
        <row r="247">
          <cell r="B247" t="str">
            <v>OFFERTON</v>
          </cell>
          <cell r="C247">
            <v>17.5</v>
          </cell>
          <cell r="D247">
            <v>15.8</v>
          </cell>
          <cell r="E247">
            <v>27.5</v>
          </cell>
          <cell r="F247">
            <v>7.9175385755600329</v>
          </cell>
          <cell r="G247">
            <v>1.96576719</v>
          </cell>
          <cell r="H247">
            <v>7.8611763621702035</v>
          </cell>
          <cell r="I247">
            <v>1.95343709</v>
          </cell>
          <cell r="J247">
            <v>8.0097222704886235</v>
          </cell>
          <cell r="K247">
            <v>1.993956193</v>
          </cell>
          <cell r="L247">
            <v>8.1245561598463496</v>
          </cell>
          <cell r="M247">
            <v>2.0434065079999999</v>
          </cell>
          <cell r="N247">
            <v>8.2473857054403439</v>
          </cell>
          <cell r="O247">
            <v>2.1074491530000001</v>
          </cell>
          <cell r="P247">
            <v>8.4578546683790652</v>
          </cell>
          <cell r="Q247">
            <v>2.1906178170000001</v>
          </cell>
          <cell r="R247">
            <v>8.6233884047153584</v>
          </cell>
          <cell r="S247">
            <v>2.286690611</v>
          </cell>
          <cell r="T247">
            <v>8.8582190710414803</v>
          </cell>
          <cell r="U247">
            <v>2.4090401520000002</v>
          </cell>
          <cell r="V247">
            <v>9.0827952782338706</v>
          </cell>
          <cell r="W247">
            <v>2.5484450980000002</v>
          </cell>
          <cell r="X247">
            <v>9.3733775445543106</v>
          </cell>
          <cell r="Y247">
            <v>2.7101705009999999</v>
          </cell>
          <cell r="Z247">
            <v>10.717870163166079</v>
          </cell>
          <cell r="AA247">
            <v>3.5379431710000002</v>
          </cell>
          <cell r="AB247">
            <v>11.669379029433269</v>
          </cell>
          <cell r="AC247">
            <v>3.9390770819999998</v>
          </cell>
          <cell r="AD247">
            <v>11.925581259846814</v>
          </cell>
          <cell r="AE247">
            <v>4.1311577909999997</v>
          </cell>
          <cell r="AF247">
            <v>11.834075230279399</v>
          </cell>
          <cell r="AG247">
            <v>4.2253376380000001</v>
          </cell>
        </row>
        <row r="248">
          <cell r="B248" t="str">
            <v>OPENSHAW</v>
          </cell>
          <cell r="C248">
            <v>17.5</v>
          </cell>
          <cell r="D248">
            <v>15.8</v>
          </cell>
          <cell r="E248">
            <v>21</v>
          </cell>
          <cell r="F248">
            <v>15.145947620853077</v>
          </cell>
          <cell r="G248">
            <v>4.9427231630000001</v>
          </cell>
          <cell r="H248">
            <v>15.245197473628416</v>
          </cell>
          <cell r="I248">
            <v>4.8714263019999997</v>
          </cell>
          <cell r="J248">
            <v>15.799731410884368</v>
          </cell>
          <cell r="K248">
            <v>4.9545096180000003</v>
          </cell>
          <cell r="L248">
            <v>16.0601570508937</v>
          </cell>
          <cell r="M248">
            <v>5.0361629130000001</v>
          </cell>
          <cell r="N248">
            <v>16.413607734271068</v>
          </cell>
          <cell r="O248">
            <v>5.1327276709999996</v>
          </cell>
          <cell r="P248">
            <v>16.642393494699569</v>
          </cell>
          <cell r="Q248">
            <v>5.245986351</v>
          </cell>
          <cell r="R248">
            <v>16.915582094397084</v>
          </cell>
          <cell r="S248">
            <v>5.3693920799999999</v>
          </cell>
          <cell r="T248">
            <v>17.286698675505356</v>
          </cell>
          <cell r="U248">
            <v>5.5129639709999996</v>
          </cell>
          <cell r="V248">
            <v>17.608323494818801</v>
          </cell>
          <cell r="W248">
            <v>5.6701563820000001</v>
          </cell>
          <cell r="X248">
            <v>18.041685955722134</v>
          </cell>
          <cell r="Y248">
            <v>5.8448565820000002</v>
          </cell>
          <cell r="Z248">
            <v>19.946856852952852</v>
          </cell>
          <cell r="AA248">
            <v>6.6986159550000002</v>
          </cell>
          <cell r="AB248">
            <v>22.800077547924875</v>
          </cell>
          <cell r="AC248">
            <v>7.4231729419999999</v>
          </cell>
          <cell r="AD248">
            <v>24.817617092982506</v>
          </cell>
          <cell r="AE248">
            <v>7.8392098089999998</v>
          </cell>
          <cell r="AF248">
            <v>26.397956338386759</v>
          </cell>
          <cell r="AG248">
            <v>8.0850065989999997</v>
          </cell>
        </row>
        <row r="249">
          <cell r="B249" t="str">
            <v>ORMSKIRK</v>
          </cell>
          <cell r="C249">
            <v>22.9</v>
          </cell>
          <cell r="D249">
            <v>20.5</v>
          </cell>
          <cell r="E249">
            <v>27.5</v>
          </cell>
          <cell r="F249">
            <v>13.650922934288863</v>
          </cell>
          <cell r="G249">
            <v>3.3111489569999999</v>
          </cell>
          <cell r="H249">
            <v>13.591681849291636</v>
          </cell>
          <cell r="I249">
            <v>3.2812088689999999</v>
          </cell>
          <cell r="J249">
            <v>13.916848226714302</v>
          </cell>
          <cell r="K249">
            <v>3.3520031590000001</v>
          </cell>
          <cell r="L249">
            <v>14.160264610150712</v>
          </cell>
          <cell r="M249">
            <v>3.4313209599999999</v>
          </cell>
          <cell r="N249">
            <v>14.446428876815734</v>
          </cell>
          <cell r="O249">
            <v>3.5280518179999998</v>
          </cell>
          <cell r="P249">
            <v>14.759601610482301</v>
          </cell>
          <cell r="Q249">
            <v>3.648030404</v>
          </cell>
          <cell r="R249">
            <v>15.085793549822409</v>
          </cell>
          <cell r="S249">
            <v>3.7821446179999998</v>
          </cell>
          <cell r="T249">
            <v>15.454753783641433</v>
          </cell>
          <cell r="U249">
            <v>3.948179267</v>
          </cell>
          <cell r="V249">
            <v>15.834511882028691</v>
          </cell>
          <cell r="W249">
            <v>4.1332450200000004</v>
          </cell>
          <cell r="X249">
            <v>16.265283187258191</v>
          </cell>
          <cell r="Y249">
            <v>4.3435135740000002</v>
          </cell>
          <cell r="Z249">
            <v>18.703265321412175</v>
          </cell>
          <cell r="AA249">
            <v>5.4068903150000001</v>
          </cell>
          <cell r="AB249">
            <v>21.44196027394743</v>
          </cell>
          <cell r="AC249">
            <v>6.3324643509999996</v>
          </cell>
          <cell r="AD249">
            <v>22.612036861045876</v>
          </cell>
          <cell r="AE249">
            <v>6.8233770590000002</v>
          </cell>
          <cell r="AF249">
            <v>23.406444948386515</v>
          </cell>
          <cell r="AG249">
            <v>7.0921913310000004</v>
          </cell>
        </row>
        <row r="250">
          <cell r="B250" t="str">
            <v>PADIHAM</v>
          </cell>
          <cell r="C250">
            <v>28.7</v>
          </cell>
          <cell r="D250">
            <v>28.7</v>
          </cell>
          <cell r="E250">
            <v>45</v>
          </cell>
          <cell r="F250">
            <v>20.495250357377689</v>
          </cell>
          <cell r="G250">
            <v>5.8696344419999997</v>
          </cell>
          <cell r="H250">
            <v>20.231056915280547</v>
          </cell>
          <cell r="I250">
            <v>5.7436332669999999</v>
          </cell>
          <cell r="J250">
            <v>20.687890068191049</v>
          </cell>
          <cell r="K250">
            <v>5.8062059919999998</v>
          </cell>
          <cell r="L250">
            <v>20.84737047542129</v>
          </cell>
          <cell r="M250">
            <v>5.8612147559999999</v>
          </cell>
          <cell r="N250">
            <v>21.027839697214546</v>
          </cell>
          <cell r="O250">
            <v>5.9259862410000004</v>
          </cell>
          <cell r="P250">
            <v>21.228622175944462</v>
          </cell>
          <cell r="Q250">
            <v>6.0088850860000003</v>
          </cell>
          <cell r="R250">
            <v>21.427603719156433</v>
          </cell>
          <cell r="S250">
            <v>6.0962363740000001</v>
          </cell>
          <cell r="T250">
            <v>21.639338641337222</v>
          </cell>
          <cell r="U250">
            <v>6.2040213450000001</v>
          </cell>
          <cell r="V250">
            <v>21.857882957318434</v>
          </cell>
          <cell r="W250">
            <v>6.3222366900000004</v>
          </cell>
          <cell r="X250">
            <v>22.100697443561803</v>
          </cell>
          <cell r="Y250">
            <v>6.459567056</v>
          </cell>
          <cell r="Z250">
            <v>23.187144863567337</v>
          </cell>
          <cell r="AA250">
            <v>7.1665564650000002</v>
          </cell>
          <cell r="AB250">
            <v>24.812973720440592</v>
          </cell>
          <cell r="AC250">
            <v>7.7750497909999998</v>
          </cell>
          <cell r="AD250">
            <v>25.704034010329824</v>
          </cell>
          <cell r="AE250">
            <v>8.0709158999999993</v>
          </cell>
          <cell r="AF250">
            <v>26.137770605095607</v>
          </cell>
          <cell r="AG250">
            <v>8.1881827779999998</v>
          </cell>
        </row>
        <row r="251">
          <cell r="B251" t="str">
            <v>PEEL ST &amp; RIBBLESDALE T13</v>
          </cell>
          <cell r="C251">
            <v>16</v>
          </cell>
          <cell r="D251">
            <v>12.5</v>
          </cell>
          <cell r="E251">
            <v>19</v>
          </cell>
          <cell r="F251">
            <v>13.079634870589649</v>
          </cell>
          <cell r="G251">
            <v>4.0911425970000002</v>
          </cell>
          <cell r="H251">
            <v>13.270787866452862</v>
          </cell>
          <cell r="I251">
            <v>4.0946124900000003</v>
          </cell>
          <cell r="J251">
            <v>13.558953098346148</v>
          </cell>
          <cell r="K251">
            <v>4.1698462279999999</v>
          </cell>
          <cell r="L251">
            <v>13.773036464117238</v>
          </cell>
          <cell r="M251">
            <v>4.2502097320000001</v>
          </cell>
          <cell r="N251">
            <v>14.016504247208612</v>
          </cell>
          <cell r="O251">
            <v>4.3557014980000002</v>
          </cell>
          <cell r="P251">
            <v>14.348772254433328</v>
          </cell>
          <cell r="Q251">
            <v>4.4981691970000002</v>
          </cell>
          <cell r="R251">
            <v>14.706849041175431</v>
          </cell>
          <cell r="S251">
            <v>4.6557895919999996</v>
          </cell>
          <cell r="T251">
            <v>15.112214892605889</v>
          </cell>
          <cell r="U251">
            <v>4.8426541209999998</v>
          </cell>
          <cell r="V251">
            <v>15.510098917881496</v>
          </cell>
          <cell r="W251">
            <v>5.0529226310000004</v>
          </cell>
          <cell r="X251">
            <v>15.985033878996475</v>
          </cell>
          <cell r="Y251">
            <v>5.3077496990000004</v>
          </cell>
          <cell r="Z251">
            <v>18.423622358041257</v>
          </cell>
          <cell r="AA251">
            <v>6.6836407539999998</v>
          </cell>
          <cell r="AB251">
            <v>21.055522929374447</v>
          </cell>
          <cell r="AC251">
            <v>7.7871930279999999</v>
          </cell>
          <cell r="AD251">
            <v>22.385197304532824</v>
          </cell>
          <cell r="AE251">
            <v>8.2457612579999999</v>
          </cell>
          <cell r="AF251">
            <v>23.259440758325361</v>
          </cell>
          <cell r="AG251">
            <v>8.4862468020000001</v>
          </cell>
        </row>
        <row r="252">
          <cell r="B252" t="str">
            <v>PENDLETON</v>
          </cell>
          <cell r="C252">
            <v>22.9</v>
          </cell>
          <cell r="D252">
            <v>20.5</v>
          </cell>
          <cell r="E252">
            <v>27.5</v>
          </cell>
          <cell r="F252">
            <v>13.410503538623173</v>
          </cell>
          <cell r="G252">
            <v>4.0242601120000003</v>
          </cell>
          <cell r="H252">
            <v>14.655542858405438</v>
          </cell>
          <cell r="I252">
            <v>3.9851337920000001</v>
          </cell>
          <cell r="J252">
            <v>16.280318447509767</v>
          </cell>
          <cell r="K252">
            <v>4.0521896789999996</v>
          </cell>
          <cell r="L252">
            <v>16.59927333057588</v>
          </cell>
          <cell r="M252">
            <v>4.1136037190000003</v>
          </cell>
          <cell r="N252">
            <v>16.812263507182664</v>
          </cell>
          <cell r="O252">
            <v>4.1811475659999999</v>
          </cell>
          <cell r="P252">
            <v>17.048615060961332</v>
          </cell>
          <cell r="Q252">
            <v>4.2568756949999997</v>
          </cell>
          <cell r="R252">
            <v>17.402443465503808</v>
          </cell>
          <cell r="S252">
            <v>4.3348709699999999</v>
          </cell>
          <cell r="T252">
            <v>17.646015261237046</v>
          </cell>
          <cell r="U252">
            <v>4.4214389939999998</v>
          </cell>
          <cell r="V252">
            <v>17.837838127616969</v>
          </cell>
          <cell r="W252">
            <v>4.5129769499999997</v>
          </cell>
          <cell r="X252">
            <v>18.194825193920046</v>
          </cell>
          <cell r="Y252">
            <v>4.6114645640000003</v>
          </cell>
          <cell r="Z252">
            <v>19.78927635307679</v>
          </cell>
          <cell r="AA252">
            <v>5.067181186</v>
          </cell>
          <cell r="AB252">
            <v>22.275315746953151</v>
          </cell>
          <cell r="AC252">
            <v>5.4512897010000003</v>
          </cell>
          <cell r="AD252">
            <v>23.836002046803486</v>
          </cell>
          <cell r="AE252">
            <v>5.6579882269999997</v>
          </cell>
          <cell r="AF252">
            <v>25.06570141245891</v>
          </cell>
          <cell r="AG252">
            <v>5.8000752139999996</v>
          </cell>
        </row>
        <row r="253">
          <cell r="B253" t="str">
            <v>PETTERIL BANK</v>
          </cell>
          <cell r="C253">
            <v>22.9</v>
          </cell>
          <cell r="D253">
            <v>20.5</v>
          </cell>
          <cell r="E253">
            <v>27</v>
          </cell>
          <cell r="F253">
            <v>12.926136655037169</v>
          </cell>
          <cell r="G253">
            <v>4.2059775300000002</v>
          </cell>
          <cell r="H253">
            <v>12.922177240847949</v>
          </cell>
          <cell r="I253">
            <v>4.151826131</v>
          </cell>
          <cell r="J253">
            <v>13.25972138073446</v>
          </cell>
          <cell r="K253">
            <v>4.2180355269999996</v>
          </cell>
          <cell r="L253">
            <v>13.400983113166593</v>
          </cell>
          <cell r="M253">
            <v>4.29698987</v>
          </cell>
          <cell r="N253">
            <v>13.563808891131902</v>
          </cell>
          <cell r="O253">
            <v>4.4003816330000003</v>
          </cell>
          <cell r="P253">
            <v>13.928440514219965</v>
          </cell>
          <cell r="Q253">
            <v>4.532275512</v>
          </cell>
          <cell r="R253">
            <v>14.282572133612334</v>
          </cell>
          <cell r="S253">
            <v>4.6852384379999998</v>
          </cell>
          <cell r="T253">
            <v>14.682903616209073</v>
          </cell>
          <cell r="U253">
            <v>4.8773672960000001</v>
          </cell>
          <cell r="V253">
            <v>15.048792245255688</v>
          </cell>
          <cell r="W253">
            <v>5.0984467240000004</v>
          </cell>
          <cell r="X253">
            <v>15.610909743338395</v>
          </cell>
          <cell r="Y253">
            <v>5.3527622429999999</v>
          </cell>
          <cell r="Z253">
            <v>18.318125942553984</v>
          </cell>
          <cell r="AA253">
            <v>6.6862157189999998</v>
          </cell>
          <cell r="AB253">
            <v>20.397556304286734</v>
          </cell>
          <cell r="AC253">
            <v>7.8501266159999998</v>
          </cell>
          <cell r="AD253">
            <v>21.121712042583269</v>
          </cell>
          <cell r="AE253">
            <v>8.4935357370000002</v>
          </cell>
          <cell r="AF253">
            <v>21.228202161102011</v>
          </cell>
          <cell r="AG253">
            <v>8.8488553450000005</v>
          </cell>
        </row>
        <row r="254">
          <cell r="B254" t="str">
            <v>PHILLIPS LANE</v>
          </cell>
          <cell r="C254">
            <v>9</v>
          </cell>
          <cell r="D254">
            <v>9</v>
          </cell>
          <cell r="E254">
            <v>18</v>
          </cell>
          <cell r="F254">
            <v>5.44652355493354</v>
          </cell>
          <cell r="G254">
            <v>1.1387305539999999</v>
          </cell>
          <cell r="H254">
            <v>5.3700250376109002</v>
          </cell>
          <cell r="I254">
            <v>1.1349747400000001</v>
          </cell>
          <cell r="J254">
            <v>5.4558781440665101</v>
          </cell>
          <cell r="K254">
            <v>1.15478572</v>
          </cell>
          <cell r="L254">
            <v>5.5239630860726257</v>
          </cell>
          <cell r="M254">
            <v>1.178521546</v>
          </cell>
          <cell r="N254">
            <v>5.6012941738400484</v>
          </cell>
          <cell r="O254">
            <v>1.209753675</v>
          </cell>
          <cell r="P254">
            <v>5.6866830189318254</v>
          </cell>
          <cell r="Q254">
            <v>1.2488211010000001</v>
          </cell>
          <cell r="R254">
            <v>5.775422944499879</v>
          </cell>
          <cell r="S254">
            <v>1.2939083790000001</v>
          </cell>
          <cell r="T254">
            <v>5.8744129922410702</v>
          </cell>
          <cell r="U254">
            <v>1.349660479</v>
          </cell>
          <cell r="V254">
            <v>5.9704080988481545</v>
          </cell>
          <cell r="W254">
            <v>1.412609212</v>
          </cell>
          <cell r="X254">
            <v>6.0767757303562817</v>
          </cell>
          <cell r="Y254">
            <v>1.4847145349999999</v>
          </cell>
          <cell r="Z254">
            <v>6.5694913995886397</v>
          </cell>
          <cell r="AA254">
            <v>1.827733268</v>
          </cell>
          <cell r="AB254">
            <v>7.0827625013770019</v>
          </cell>
          <cell r="AC254">
            <v>2.1207336520000002</v>
          </cell>
          <cell r="AD254">
            <v>7.3345204510353721</v>
          </cell>
          <cell r="AE254">
            <v>2.283582301</v>
          </cell>
          <cell r="AF254">
            <v>7.4189133036098855</v>
          </cell>
          <cell r="AG254">
            <v>2.3734075059999999</v>
          </cell>
        </row>
        <row r="255">
          <cell r="B255" t="str">
            <v>PICCADILLY</v>
          </cell>
          <cell r="C255">
            <v>22.9</v>
          </cell>
          <cell r="D255">
            <v>20.5</v>
          </cell>
          <cell r="E255">
            <v>27.5</v>
          </cell>
          <cell r="F255">
            <v>9.1477371780491037</v>
          </cell>
          <cell r="G255">
            <v>2.5396707100000002</v>
          </cell>
          <cell r="H255">
            <v>9.3351799201771311</v>
          </cell>
          <cell r="I255">
            <v>2.4779967470000002</v>
          </cell>
          <cell r="J255">
            <v>9.9053668809446123</v>
          </cell>
          <cell r="K255">
            <v>2.5298568370000001</v>
          </cell>
          <cell r="L255">
            <v>10.113937507627153</v>
          </cell>
          <cell r="M255">
            <v>2.5707361789999998</v>
          </cell>
          <cell r="N255">
            <v>10.339982223552033</v>
          </cell>
          <cell r="O255">
            <v>2.6104998639999999</v>
          </cell>
          <cell r="P255">
            <v>10.499643420194573</v>
          </cell>
          <cell r="Q255">
            <v>2.649565891</v>
          </cell>
          <cell r="R255">
            <v>10.639228380682008</v>
          </cell>
          <cell r="S255">
            <v>2.6863570399999999</v>
          </cell>
          <cell r="T255">
            <v>10.847726338202355</v>
          </cell>
          <cell r="U255">
            <v>2.7213754730000002</v>
          </cell>
          <cell r="V255">
            <v>11.000915692066128</v>
          </cell>
          <cell r="W255">
            <v>2.753465351</v>
          </cell>
          <cell r="X255">
            <v>11.122558996744951</v>
          </cell>
          <cell r="Y255">
            <v>2.783405487</v>
          </cell>
          <cell r="Z255">
            <v>11.68052379734657</v>
          </cell>
          <cell r="AA255">
            <v>2.883983153</v>
          </cell>
          <cell r="AB255">
            <v>12.438986802281944</v>
          </cell>
          <cell r="AC255">
            <v>2.9414131650000002</v>
          </cell>
          <cell r="AD255">
            <v>12.9899311643675</v>
          </cell>
          <cell r="AE255">
            <v>2.9679696799999999</v>
          </cell>
          <cell r="AF255">
            <v>13.634031383417017</v>
          </cell>
          <cell r="AG255">
            <v>2.9726108939999998</v>
          </cell>
        </row>
        <row r="256">
          <cell r="B256" t="str">
            <v>PIMBO</v>
          </cell>
          <cell r="C256">
            <v>34.5</v>
          </cell>
          <cell r="D256">
            <v>30</v>
          </cell>
          <cell r="E256">
            <v>45</v>
          </cell>
          <cell r="F256">
            <v>19.695136743699866</v>
          </cell>
          <cell r="G256">
            <v>7.3350018590000001</v>
          </cell>
          <cell r="H256">
            <v>20.513239480726643</v>
          </cell>
          <cell r="I256">
            <v>7.162690231</v>
          </cell>
          <cell r="J256">
            <v>22.122624862693442</v>
          </cell>
          <cell r="K256">
            <v>7.251539556</v>
          </cell>
          <cell r="L256">
            <v>22.397830929410247</v>
          </cell>
          <cell r="M256">
            <v>7.3275406629999997</v>
          </cell>
          <cell r="N256">
            <v>22.620432702679246</v>
          </cell>
          <cell r="O256">
            <v>7.4154275470000002</v>
          </cell>
          <cell r="P256">
            <v>22.836826415968716</v>
          </cell>
          <cell r="Q256">
            <v>7.5231053230000002</v>
          </cell>
          <cell r="R256">
            <v>23.060754611594778</v>
          </cell>
          <cell r="S256">
            <v>7.6349226750000003</v>
          </cell>
          <cell r="T256">
            <v>23.256295022480618</v>
          </cell>
          <cell r="U256">
            <v>7.7603292230000003</v>
          </cell>
          <cell r="V256">
            <v>23.473465223432605</v>
          </cell>
          <cell r="W256">
            <v>7.8976714289999999</v>
          </cell>
          <cell r="X256">
            <v>23.678217358047899</v>
          </cell>
          <cell r="Y256">
            <v>8.0554385629999992</v>
          </cell>
          <cell r="Z256">
            <v>24.496279694039604</v>
          </cell>
          <cell r="AA256">
            <v>8.8670746810000001</v>
          </cell>
          <cell r="AB256">
            <v>26.109166984870573</v>
          </cell>
          <cell r="AC256">
            <v>9.5232800310000005</v>
          </cell>
          <cell r="AD256">
            <v>27.350178985921392</v>
          </cell>
          <cell r="AE256">
            <v>9.8785625039999996</v>
          </cell>
          <cell r="AF256">
            <v>28.268560703254028</v>
          </cell>
          <cell r="AG256">
            <v>10.003093399999999</v>
          </cell>
        </row>
        <row r="257">
          <cell r="B257" t="str">
            <v>MORTON PARK &amp; PIRELLI</v>
          </cell>
          <cell r="C257">
            <v>28</v>
          </cell>
          <cell r="D257">
            <v>24.5</v>
          </cell>
          <cell r="E257">
            <v>32</v>
          </cell>
          <cell r="F257">
            <v>19.557010015360042</v>
          </cell>
          <cell r="G257">
            <v>6.4486722649999999</v>
          </cell>
          <cell r="H257">
            <v>19.294367068322853</v>
          </cell>
          <cell r="I257">
            <v>6.3512405669999996</v>
          </cell>
          <cell r="J257">
            <v>19.407394432897863</v>
          </cell>
          <cell r="K257">
            <v>6.4291068750000004</v>
          </cell>
          <cell r="L257">
            <v>19.618530604601766</v>
          </cell>
          <cell r="M257">
            <v>6.5189234980000004</v>
          </cell>
          <cell r="N257">
            <v>23.062785856763245</v>
          </cell>
          <cell r="O257">
            <v>6.6435134290000004</v>
          </cell>
          <cell r="P257">
            <v>26.27040368202201</v>
          </cell>
          <cell r="Q257">
            <v>6.8187400440000001</v>
          </cell>
          <cell r="R257">
            <v>29.571857548727024</v>
          </cell>
          <cell r="S257">
            <v>7.0161169900000004</v>
          </cell>
          <cell r="T257">
            <v>33.05555710775684</v>
          </cell>
          <cell r="U257">
            <v>7.2513170120000003</v>
          </cell>
          <cell r="V257">
            <v>35.577221346119913</v>
          </cell>
          <cell r="W257">
            <v>7.5264521200000001</v>
          </cell>
          <cell r="X257">
            <v>38.071383538422879</v>
          </cell>
          <cell r="Y257">
            <v>7.8604671599999998</v>
          </cell>
          <cell r="Z257">
            <v>44.486027461103106</v>
          </cell>
          <cell r="AA257">
            <v>9.5676467360000004</v>
          </cell>
          <cell r="AB257">
            <v>46.554152451614456</v>
          </cell>
          <cell r="AC257">
            <v>11.010948109999999</v>
          </cell>
          <cell r="AD257">
            <v>47.220943200428195</v>
          </cell>
          <cell r="AE257">
            <v>11.62844917</v>
          </cell>
          <cell r="AF257">
            <v>47.297624001284674</v>
          </cell>
          <cell r="AG257">
            <v>11.89045121</v>
          </cell>
        </row>
        <row r="258">
          <cell r="B258" t="str">
            <v>PORTWOOD</v>
          </cell>
          <cell r="C258">
            <v>22.9</v>
          </cell>
          <cell r="D258">
            <v>20.5</v>
          </cell>
          <cell r="E258">
            <v>27.5</v>
          </cell>
          <cell r="F258">
            <v>18.003634178331449</v>
          </cell>
          <cell r="G258">
            <v>3.7408653809999999</v>
          </cell>
          <cell r="H258">
            <v>17.633492643343434</v>
          </cell>
          <cell r="I258">
            <v>3.6949962680000001</v>
          </cell>
          <cell r="J258">
            <v>20.779795900714287</v>
          </cell>
          <cell r="K258">
            <v>3.7682520589999999</v>
          </cell>
          <cell r="L258">
            <v>23.151262761045984</v>
          </cell>
          <cell r="M258">
            <v>3.8339173080000002</v>
          </cell>
          <cell r="N258">
            <v>25.640989268859212</v>
          </cell>
          <cell r="O258">
            <v>3.9031294089999999</v>
          </cell>
          <cell r="P258">
            <v>27.843937593465732</v>
          </cell>
          <cell r="Q258">
            <v>3.9756881919999998</v>
          </cell>
          <cell r="R258">
            <v>29.919648935427677</v>
          </cell>
          <cell r="S258">
            <v>4.049740302</v>
          </cell>
          <cell r="T258">
            <v>32.517811487065607</v>
          </cell>
          <cell r="U258">
            <v>4.1281274479999999</v>
          </cell>
          <cell r="V258">
            <v>32.784835075645077</v>
          </cell>
          <cell r="W258">
            <v>4.2086283800000004</v>
          </cell>
          <cell r="X258">
            <v>32.87769379465017</v>
          </cell>
          <cell r="Y258">
            <v>4.2928244949999996</v>
          </cell>
          <cell r="Z258">
            <v>33.851765793615044</v>
          </cell>
          <cell r="AA258">
            <v>4.5411515939999996</v>
          </cell>
          <cell r="AB258">
            <v>36.333326061041433</v>
          </cell>
          <cell r="AC258">
            <v>4.7024392419999996</v>
          </cell>
          <cell r="AD258">
            <v>37.992020297916497</v>
          </cell>
          <cell r="AE258">
            <v>4.7692277040000004</v>
          </cell>
          <cell r="AF258">
            <v>39.36965086170477</v>
          </cell>
          <cell r="AG258">
            <v>4.7871732610000004</v>
          </cell>
        </row>
        <row r="259">
          <cell r="B259" t="str">
            <v>POULTON</v>
          </cell>
          <cell r="C259">
            <v>21</v>
          </cell>
          <cell r="D259">
            <v>20.5</v>
          </cell>
          <cell r="E259">
            <v>27.5</v>
          </cell>
          <cell r="F259">
            <v>11.118281244750005</v>
          </cell>
          <cell r="G259">
            <v>2.608693835</v>
          </cell>
          <cell r="H259">
            <v>11.013396123487199</v>
          </cell>
          <cell r="I259">
            <v>2.676502819</v>
          </cell>
          <cell r="J259">
            <v>11.332309401415943</v>
          </cell>
          <cell r="K259">
            <v>2.817432562</v>
          </cell>
          <cell r="L259">
            <v>11.505629674105379</v>
          </cell>
          <cell r="M259">
            <v>2.982563678</v>
          </cell>
          <cell r="N259">
            <v>11.746521871997128</v>
          </cell>
          <cell r="O259">
            <v>3.1100435979999999</v>
          </cell>
          <cell r="P259">
            <v>11.959006096210357</v>
          </cell>
          <cell r="Q259">
            <v>3.229407234</v>
          </cell>
          <cell r="R259">
            <v>12.253588351233205</v>
          </cell>
          <cell r="S259">
            <v>3.364956276</v>
          </cell>
          <cell r="T259">
            <v>12.453308347609489</v>
          </cell>
          <cell r="U259">
            <v>3.5323845230000002</v>
          </cell>
          <cell r="V259">
            <v>12.790394676203066</v>
          </cell>
          <cell r="W259">
            <v>3.7193464399999998</v>
          </cell>
          <cell r="X259">
            <v>13.145906576148606</v>
          </cell>
          <cell r="Y259">
            <v>3.935064594</v>
          </cell>
          <cell r="Z259">
            <v>14.750850137451415</v>
          </cell>
          <cell r="AA259">
            <v>5.0242608999999998</v>
          </cell>
          <cell r="AB259">
            <v>16.335547706848146</v>
          </cell>
          <cell r="AC259">
            <v>5.9740793390000002</v>
          </cell>
          <cell r="AD259">
            <v>16.816297496007209</v>
          </cell>
          <cell r="AE259">
            <v>6.499687829</v>
          </cell>
          <cell r="AF259">
            <v>16.969394385724154</v>
          </cell>
          <cell r="AG259">
            <v>6.79445064</v>
          </cell>
        </row>
        <row r="260">
          <cell r="B260" t="str">
            <v>POYNTON</v>
          </cell>
          <cell r="C260">
            <v>17.5</v>
          </cell>
          <cell r="D260">
            <v>15.8</v>
          </cell>
          <cell r="E260">
            <v>21</v>
          </cell>
          <cell r="F260">
            <v>9.2550557748338651</v>
          </cell>
          <cell r="G260">
            <v>2.571131517</v>
          </cell>
          <cell r="H260">
            <v>9.1844468475121968</v>
          </cell>
          <cell r="I260">
            <v>2.5523968290000001</v>
          </cell>
          <cell r="J260">
            <v>9.2568490189355437</v>
          </cell>
          <cell r="K260">
            <v>2.6044661570000001</v>
          </cell>
          <cell r="L260">
            <v>9.4130827534097605</v>
          </cell>
          <cell r="M260">
            <v>2.665251649</v>
          </cell>
          <cell r="N260">
            <v>9.6474779052113675</v>
          </cell>
          <cell r="O260">
            <v>2.7416219019999999</v>
          </cell>
          <cell r="P260">
            <v>9.8100801145292706</v>
          </cell>
          <cell r="Q260">
            <v>2.83760331</v>
          </cell>
          <cell r="R260">
            <v>10.010399451860913</v>
          </cell>
          <cell r="S260">
            <v>2.944777684</v>
          </cell>
          <cell r="T260">
            <v>10.31152087138639</v>
          </cell>
          <cell r="U260">
            <v>3.0788949479999999</v>
          </cell>
          <cell r="V260">
            <v>10.579874686810044</v>
          </cell>
          <cell r="W260">
            <v>3.2313119060000002</v>
          </cell>
          <cell r="X260">
            <v>10.915123353072374</v>
          </cell>
          <cell r="Y260">
            <v>3.4058521669999999</v>
          </cell>
          <cell r="Z260">
            <v>12.576427394267691</v>
          </cell>
          <cell r="AA260">
            <v>4.3242223519999996</v>
          </cell>
          <cell r="AB260">
            <v>13.99786383895049</v>
          </cell>
          <cell r="AC260">
            <v>5.132207846</v>
          </cell>
          <cell r="AD260">
            <v>14.524130967611075</v>
          </cell>
          <cell r="AE260">
            <v>5.4952898589999997</v>
          </cell>
          <cell r="AF260">
            <v>14.72119587185246</v>
          </cell>
          <cell r="AG260">
            <v>5.7078086399999997</v>
          </cell>
        </row>
        <row r="261">
          <cell r="B261" t="str">
            <v>PREESALL</v>
          </cell>
          <cell r="C261">
            <v>23</v>
          </cell>
          <cell r="D261">
            <v>20.5</v>
          </cell>
          <cell r="E261">
            <v>27.5</v>
          </cell>
          <cell r="F261">
            <v>9.8235149722516137</v>
          </cell>
          <cell r="G261">
            <v>2.58171404</v>
          </cell>
          <cell r="H261">
            <v>9.7508298815598451</v>
          </cell>
          <cell r="I261">
            <v>2.6356339150000001</v>
          </cell>
          <cell r="J261">
            <v>9.9567044816083783</v>
          </cell>
          <cell r="K261">
            <v>2.7415986889999999</v>
          </cell>
          <cell r="L261">
            <v>10.10760174906388</v>
          </cell>
          <cell r="M261">
            <v>2.8297663960000001</v>
          </cell>
          <cell r="N261">
            <v>10.265882605702302</v>
          </cell>
          <cell r="O261">
            <v>2.9032340300000001</v>
          </cell>
          <cell r="P261">
            <v>10.495648000388931</v>
          </cell>
          <cell r="Q261">
            <v>2.9969598679999998</v>
          </cell>
          <cell r="R261">
            <v>10.734348008325847</v>
          </cell>
          <cell r="S261">
            <v>3.1039788279999998</v>
          </cell>
          <cell r="T261">
            <v>10.992281100699701</v>
          </cell>
          <cell r="U261">
            <v>3.2356148359999999</v>
          </cell>
          <cell r="V261">
            <v>11.235988099933548</v>
          </cell>
          <cell r="W261">
            <v>3.3834880940000001</v>
          </cell>
          <cell r="X261">
            <v>11.575082171927475</v>
          </cell>
          <cell r="Y261">
            <v>3.5598653229999999</v>
          </cell>
          <cell r="Z261">
            <v>13.348760821797038</v>
          </cell>
          <cell r="AA261">
            <v>4.3237155329999997</v>
          </cell>
          <cell r="AB261">
            <v>15.174669169119953</v>
          </cell>
          <cell r="AC261">
            <v>4.8974848350000002</v>
          </cell>
          <cell r="AD261">
            <v>15.765725334698207</v>
          </cell>
          <cell r="AE261">
            <v>5.1920632189999996</v>
          </cell>
          <cell r="AF261">
            <v>15.815068459168241</v>
          </cell>
          <cell r="AG261">
            <v>5.3602256050000001</v>
          </cell>
        </row>
        <row r="262">
          <cell r="B262" t="str">
            <v>PRESTON EAST</v>
          </cell>
          <cell r="C262">
            <v>32</v>
          </cell>
          <cell r="D262">
            <v>28.5</v>
          </cell>
          <cell r="E262">
            <v>38</v>
          </cell>
          <cell r="F262">
            <v>17.360800303198154</v>
          </cell>
          <cell r="G262">
            <v>1.064155231</v>
          </cell>
          <cell r="H262">
            <v>17.342046675459962</v>
          </cell>
          <cell r="I262">
            <v>1.0931901449999999</v>
          </cell>
          <cell r="J262">
            <v>17.726754935196588</v>
          </cell>
          <cell r="K262">
            <v>1.1537605689999999</v>
          </cell>
          <cell r="L262">
            <v>17.941357672851034</v>
          </cell>
          <cell r="M262">
            <v>1.2308362820000001</v>
          </cell>
          <cell r="N262">
            <v>18.177200933942984</v>
          </cell>
          <cell r="O262">
            <v>1.3268822149999999</v>
          </cell>
          <cell r="P262">
            <v>18.379363718065044</v>
          </cell>
          <cell r="Q262">
            <v>1.453033099</v>
          </cell>
          <cell r="R262">
            <v>18.292282911907659</v>
          </cell>
          <cell r="S262">
            <v>1.5907609620000001</v>
          </cell>
          <cell r="T262">
            <v>18.502898515520108</v>
          </cell>
          <cell r="U262">
            <v>1.759838118</v>
          </cell>
          <cell r="V262">
            <v>18.712184990898269</v>
          </cell>
          <cell r="W262">
            <v>1.945378547</v>
          </cell>
          <cell r="X262">
            <v>18.693175911133725</v>
          </cell>
          <cell r="Y262">
            <v>2.15868204</v>
          </cell>
          <cell r="Z262">
            <v>19.380335107562303</v>
          </cell>
          <cell r="AA262">
            <v>3.3079148229999999</v>
          </cell>
          <cell r="AB262">
            <v>20.050471335913628</v>
          </cell>
          <cell r="AC262">
            <v>4.2267588380000003</v>
          </cell>
          <cell r="AD262">
            <v>20.383082851685085</v>
          </cell>
          <cell r="AE262">
            <v>4.6607680450000002</v>
          </cell>
          <cell r="AF262">
            <v>20.396688521009608</v>
          </cell>
          <cell r="AG262">
            <v>4.8344573100000003</v>
          </cell>
        </row>
        <row r="263">
          <cell r="B263" t="str">
            <v>PRESTON OLD RD</v>
          </cell>
          <cell r="C263">
            <v>22.9</v>
          </cell>
          <cell r="D263">
            <v>20.5</v>
          </cell>
          <cell r="E263">
            <v>27.5</v>
          </cell>
          <cell r="F263">
            <v>11.294641561565719</v>
          </cell>
          <cell r="G263">
            <v>3.122806325</v>
          </cell>
          <cell r="H263">
            <v>11.067688047874116</v>
          </cell>
          <cell r="I263">
            <v>3.064273944</v>
          </cell>
          <cell r="J263">
            <v>11.177186301530044</v>
          </cell>
          <cell r="K263">
            <v>3.1036447250000001</v>
          </cell>
          <cell r="L263">
            <v>11.300155952782774</v>
          </cell>
          <cell r="M263">
            <v>3.1474993000000002</v>
          </cell>
          <cell r="N263">
            <v>11.410533866567883</v>
          </cell>
          <cell r="O263">
            <v>3.203103407</v>
          </cell>
          <cell r="P263">
            <v>11.565416869761423</v>
          </cell>
          <cell r="Q263">
            <v>3.2760539460000002</v>
          </cell>
          <cell r="R263">
            <v>11.775117082816353</v>
          </cell>
          <cell r="S263">
            <v>3.3600035909999999</v>
          </cell>
          <cell r="T263">
            <v>11.969461483420874</v>
          </cell>
          <cell r="U263">
            <v>3.4651983159999999</v>
          </cell>
          <cell r="V263">
            <v>12.151278329707255</v>
          </cell>
          <cell r="W263">
            <v>3.584345039</v>
          </cell>
          <cell r="X263">
            <v>12.417713044673118</v>
          </cell>
          <cell r="Y263">
            <v>3.7230970710000002</v>
          </cell>
          <cell r="Z263">
            <v>13.662917732890403</v>
          </cell>
          <cell r="AA263">
            <v>4.4400556719999997</v>
          </cell>
          <cell r="AB263">
            <v>14.956281837792615</v>
          </cell>
          <cell r="AC263">
            <v>5.0741224430000003</v>
          </cell>
          <cell r="AD263">
            <v>15.443226446732991</v>
          </cell>
          <cell r="AE263">
            <v>5.411477176</v>
          </cell>
          <cell r="AF263">
            <v>15.464447171883126</v>
          </cell>
          <cell r="AG263">
            <v>5.5864496900000002</v>
          </cell>
        </row>
        <row r="264">
          <cell r="B264" t="str">
            <v>PRESTWICH</v>
          </cell>
          <cell r="C264">
            <v>22.9</v>
          </cell>
          <cell r="D264">
            <v>20.5</v>
          </cell>
          <cell r="E264">
            <v>27.5</v>
          </cell>
          <cell r="F264">
            <v>15.188396709779903</v>
          </cell>
          <cell r="G264">
            <v>4.2252695899999999</v>
          </cell>
          <cell r="H264">
            <v>15.110343222988284</v>
          </cell>
          <cell r="I264">
            <v>4.1913317780000003</v>
          </cell>
          <cell r="J264">
            <v>15.458685396644386</v>
          </cell>
          <cell r="K264">
            <v>4.2584385420000004</v>
          </cell>
          <cell r="L264">
            <v>15.754868644279712</v>
          </cell>
          <cell r="M264">
            <v>4.3383974439999999</v>
          </cell>
          <cell r="N264">
            <v>16.032679064660492</v>
          </cell>
          <cell r="O264">
            <v>4.4421496469999999</v>
          </cell>
          <cell r="P264">
            <v>16.365736943166546</v>
          </cell>
          <cell r="Q264">
            <v>4.5819253010000001</v>
          </cell>
          <cell r="R264">
            <v>16.728807247545486</v>
          </cell>
          <cell r="S264">
            <v>4.7394447719999997</v>
          </cell>
          <cell r="T264">
            <v>17.05073631613174</v>
          </cell>
          <cell r="U264">
            <v>4.9335326960000003</v>
          </cell>
          <cell r="V264">
            <v>17.438461435774315</v>
          </cell>
          <cell r="W264">
            <v>5.1563893519999997</v>
          </cell>
          <cell r="X264">
            <v>17.945932650775081</v>
          </cell>
          <cell r="Y264">
            <v>5.4210127249999998</v>
          </cell>
          <cell r="Z264">
            <v>20.206422594601342</v>
          </cell>
          <cell r="AA264">
            <v>6.8612232999999998</v>
          </cell>
          <cell r="AB264">
            <v>22.184476523819811</v>
          </cell>
          <cell r="AC264">
            <v>8.1511615329999998</v>
          </cell>
          <cell r="AD264">
            <v>23.049145019119251</v>
          </cell>
          <cell r="AE264">
            <v>8.7661480970000003</v>
          </cell>
          <cell r="AF264">
            <v>23.253515565579708</v>
          </cell>
          <cell r="AG264">
            <v>9.1109757249999994</v>
          </cell>
        </row>
        <row r="265">
          <cell r="B265" t="str">
            <v>PRINGLE ST</v>
          </cell>
          <cell r="C265">
            <v>19.899999999999999</v>
          </cell>
          <cell r="D265">
            <v>19.899999999999999</v>
          </cell>
          <cell r="E265">
            <v>27.5</v>
          </cell>
          <cell r="F265">
            <v>11.470973567330311</v>
          </cell>
          <cell r="G265">
            <v>3.2398365500000001</v>
          </cell>
          <cell r="H265">
            <v>11.428412375512121</v>
          </cell>
          <cell r="I265">
            <v>3.1890420979999998</v>
          </cell>
          <cell r="J265">
            <v>11.617071709445725</v>
          </cell>
          <cell r="K265">
            <v>3.240505127</v>
          </cell>
          <cell r="L265">
            <v>11.770713744905422</v>
          </cell>
          <cell r="M265">
            <v>3.292907574</v>
          </cell>
          <cell r="N265">
            <v>12.068848042998566</v>
          </cell>
          <cell r="O265">
            <v>3.3562367270000002</v>
          </cell>
          <cell r="P265">
            <v>12.212719027849918</v>
          </cell>
          <cell r="Q265">
            <v>3.4323564549999999</v>
          </cell>
          <cell r="R265">
            <v>12.324293544740936</v>
          </cell>
          <cell r="S265">
            <v>3.5142196939999999</v>
          </cell>
          <cell r="T265">
            <v>12.582256046901058</v>
          </cell>
          <cell r="U265">
            <v>3.6128994169999999</v>
          </cell>
          <cell r="V265">
            <v>12.814912070935817</v>
          </cell>
          <cell r="W265">
            <v>3.7223942220000001</v>
          </cell>
          <cell r="X265">
            <v>13.066816067008618</v>
          </cell>
          <cell r="Y265">
            <v>3.844001853</v>
          </cell>
          <cell r="Z265">
            <v>14.049091450203086</v>
          </cell>
          <cell r="AA265">
            <v>4.4253145949999997</v>
          </cell>
          <cell r="AB265">
            <v>15.568623210878684</v>
          </cell>
          <cell r="AC265">
            <v>4.912938939</v>
          </cell>
          <cell r="AD265">
            <v>16.617589315423224</v>
          </cell>
          <cell r="AE265">
            <v>5.1800574949999998</v>
          </cell>
          <cell r="AF265">
            <v>17.410199982805175</v>
          </cell>
          <cell r="AG265">
            <v>5.318106652</v>
          </cell>
        </row>
        <row r="266">
          <cell r="B266" t="str">
            <v>GRANE RD &amp; PRINNY HILL</v>
          </cell>
          <cell r="C266">
            <v>19</v>
          </cell>
          <cell r="D266">
            <v>17</v>
          </cell>
          <cell r="E266">
            <v>22.6</v>
          </cell>
          <cell r="F266">
            <v>5.664892101365087</v>
          </cell>
          <cell r="G266">
            <v>2.845728641</v>
          </cell>
          <cell r="H266">
            <v>5.5671193484723887</v>
          </cell>
          <cell r="I266">
            <v>2.7936663199999998</v>
          </cell>
          <cell r="J266">
            <v>5.6712672613860811</v>
          </cell>
          <cell r="K266">
            <v>2.8361034420000002</v>
          </cell>
          <cell r="L266">
            <v>5.7838822804240451</v>
          </cell>
          <cell r="M266">
            <v>2.8801424249999998</v>
          </cell>
          <cell r="N266">
            <v>5.8833736511432129</v>
          </cell>
          <cell r="O266">
            <v>2.9295563819999999</v>
          </cell>
          <cell r="P266">
            <v>6.0158113147728667</v>
          </cell>
          <cell r="Q266">
            <v>2.9883909740000001</v>
          </cell>
          <cell r="R266">
            <v>6.155242956809051</v>
          </cell>
          <cell r="S266">
            <v>3.0504439900000002</v>
          </cell>
          <cell r="T266">
            <v>6.3144671212893844</v>
          </cell>
          <cell r="U266">
            <v>3.12764921</v>
          </cell>
          <cell r="V266">
            <v>6.4737634212763737</v>
          </cell>
          <cell r="W266">
            <v>3.2106926370000002</v>
          </cell>
          <cell r="X266">
            <v>6.6552361313441128</v>
          </cell>
          <cell r="Y266">
            <v>3.3064265860000002</v>
          </cell>
          <cell r="Z266">
            <v>7.4815450315437779</v>
          </cell>
          <cell r="AA266">
            <v>3.7686507659999999</v>
          </cell>
          <cell r="AB266">
            <v>8.5167044370004685</v>
          </cell>
          <cell r="AC266">
            <v>4.1615409190000001</v>
          </cell>
          <cell r="AD266">
            <v>9.0595555843088658</v>
          </cell>
          <cell r="AE266">
            <v>4.3693509150000001</v>
          </cell>
          <cell r="AF266">
            <v>9.3870076420324278</v>
          </cell>
          <cell r="AG266">
            <v>4.4738949210000003</v>
          </cell>
        </row>
        <row r="267">
          <cell r="B267" t="str">
            <v>QUEENS PARK</v>
          </cell>
          <cell r="C267">
            <v>17.5</v>
          </cell>
          <cell r="D267">
            <v>15.8</v>
          </cell>
          <cell r="E267">
            <v>21</v>
          </cell>
          <cell r="F267">
            <v>14.310836218388504</v>
          </cell>
          <cell r="G267">
            <v>6.4609240740000002</v>
          </cell>
          <cell r="H267">
            <v>14.544662172965586</v>
          </cell>
          <cell r="I267">
            <v>6.3601270779999997</v>
          </cell>
          <cell r="J267">
            <v>15.290709039991571</v>
          </cell>
          <cell r="K267">
            <v>6.4513748379999996</v>
          </cell>
          <cell r="L267">
            <v>18.285946543962893</v>
          </cell>
          <cell r="M267">
            <v>6.5363676579999996</v>
          </cell>
          <cell r="N267">
            <v>24.073287750127911</v>
          </cell>
          <cell r="O267">
            <v>6.6403439219999996</v>
          </cell>
          <cell r="P267">
            <v>29.797076084182439</v>
          </cell>
          <cell r="Q267">
            <v>6.7718332669999999</v>
          </cell>
          <cell r="R267">
            <v>35.659211243741147</v>
          </cell>
          <cell r="S267">
            <v>6.9111100099999998</v>
          </cell>
          <cell r="T267">
            <v>41.560603022318311</v>
          </cell>
          <cell r="U267">
            <v>7.0633347080000002</v>
          </cell>
          <cell r="V267">
            <v>41.680229051235216</v>
          </cell>
          <cell r="W267">
            <v>7.2324659899999997</v>
          </cell>
          <cell r="X267">
            <v>41.979657234810354</v>
          </cell>
          <cell r="Y267">
            <v>7.4301781299999998</v>
          </cell>
          <cell r="Z267">
            <v>43.552085683223318</v>
          </cell>
          <cell r="AA267">
            <v>8.2708596629999995</v>
          </cell>
          <cell r="AB267">
            <v>45.678852590901627</v>
          </cell>
          <cell r="AC267">
            <v>8.8902032680000005</v>
          </cell>
          <cell r="AD267">
            <v>47.352942264454569</v>
          </cell>
          <cell r="AE267">
            <v>9.2426120429999994</v>
          </cell>
          <cell r="AF267">
            <v>48.715343516329774</v>
          </cell>
          <cell r="AG267">
            <v>9.453677806</v>
          </cell>
        </row>
        <row r="268">
          <cell r="B268" t="str">
            <v>RADCLIFFE</v>
          </cell>
          <cell r="C268">
            <v>38</v>
          </cell>
          <cell r="D268">
            <v>34.5</v>
          </cell>
          <cell r="E268">
            <v>45</v>
          </cell>
          <cell r="F268">
            <v>27.286220423160657</v>
          </cell>
          <cell r="G268">
            <v>6.2704910979999999</v>
          </cell>
          <cell r="H268">
            <v>26.996667316850875</v>
          </cell>
          <cell r="I268">
            <v>6.2060852640000004</v>
          </cell>
          <cell r="J268">
            <v>27.556470664208668</v>
          </cell>
          <cell r="K268">
            <v>6.3466823090000002</v>
          </cell>
          <cell r="L268">
            <v>28.045768998807169</v>
          </cell>
          <cell r="M268">
            <v>6.5098682739999996</v>
          </cell>
          <cell r="N268">
            <v>28.851680125353631</v>
          </cell>
          <cell r="O268">
            <v>6.7137524199999996</v>
          </cell>
          <cell r="P268">
            <v>29.406411361308187</v>
          </cell>
          <cell r="Q268">
            <v>6.9725533860000004</v>
          </cell>
          <cell r="R268">
            <v>29.993338342545702</v>
          </cell>
          <cell r="S268">
            <v>7.2693651380000004</v>
          </cell>
          <cell r="T268">
            <v>30.865787311034516</v>
          </cell>
          <cell r="U268">
            <v>7.6450754639999996</v>
          </cell>
          <cell r="V268">
            <v>31.827037173272103</v>
          </cell>
          <cell r="W268">
            <v>8.0744015719999993</v>
          </cell>
          <cell r="X268">
            <v>32.80357607389616</v>
          </cell>
          <cell r="Y268">
            <v>8.5717123540000006</v>
          </cell>
          <cell r="Z268">
            <v>37.01522803406494</v>
          </cell>
          <cell r="AA268">
            <v>10.01681005</v>
          </cell>
          <cell r="AB268">
            <v>40.406123875569861</v>
          </cell>
          <cell r="AC268">
            <v>11.169754190000001</v>
          </cell>
          <cell r="AD268">
            <v>41.547666186422617</v>
          </cell>
          <cell r="AE268">
            <v>11.72694338</v>
          </cell>
          <cell r="AF268">
            <v>41.63176390501863</v>
          </cell>
          <cell r="AG268">
            <v>11.98950222</v>
          </cell>
        </row>
        <row r="269">
          <cell r="B269" t="str">
            <v>RANDAL ST</v>
          </cell>
          <cell r="C269">
            <v>18.8</v>
          </cell>
          <cell r="D269">
            <v>18.8</v>
          </cell>
          <cell r="E269">
            <v>31.5</v>
          </cell>
          <cell r="F269">
            <v>13.146492631546003</v>
          </cell>
          <cell r="G269">
            <v>4.0619905379999999</v>
          </cell>
          <cell r="H269">
            <v>12.84009908773286</v>
          </cell>
          <cell r="I269">
            <v>3.992976487</v>
          </cell>
          <cell r="J269">
            <v>13.213658767131358</v>
          </cell>
          <cell r="K269">
            <v>4.0646483440000001</v>
          </cell>
          <cell r="L269">
            <v>13.476648951932994</v>
          </cell>
          <cell r="M269">
            <v>4.1354127140000001</v>
          </cell>
          <cell r="N269">
            <v>13.726135707382864</v>
          </cell>
          <cell r="O269">
            <v>4.2203486420000003</v>
          </cell>
          <cell r="P269">
            <v>13.960118708468324</v>
          </cell>
          <cell r="Q269">
            <v>4.3248633280000002</v>
          </cell>
          <cell r="R269">
            <v>14.224356055146927</v>
          </cell>
          <cell r="S269">
            <v>4.4381784819999996</v>
          </cell>
          <cell r="T269">
            <v>14.465334680409745</v>
          </cell>
          <cell r="U269">
            <v>4.5749875400000004</v>
          </cell>
          <cell r="V269">
            <v>14.634799878288815</v>
          </cell>
          <cell r="W269">
            <v>4.7283631259999996</v>
          </cell>
          <cell r="X269">
            <v>14.971867507702328</v>
          </cell>
          <cell r="Y269">
            <v>4.9022945670000002</v>
          </cell>
          <cell r="Z269">
            <v>16.317194715109515</v>
          </cell>
          <cell r="AA269">
            <v>5.7628979879999997</v>
          </cell>
          <cell r="AB269">
            <v>18.011431697955555</v>
          </cell>
          <cell r="AC269">
            <v>6.4945966610000001</v>
          </cell>
          <cell r="AD269">
            <v>19.029168628455459</v>
          </cell>
          <cell r="AE269">
            <v>6.900726615</v>
          </cell>
          <cell r="AF269">
            <v>19.570117402369785</v>
          </cell>
          <cell r="AG269">
            <v>7.117166439</v>
          </cell>
        </row>
        <row r="270">
          <cell r="B270" t="str">
            <v>RAWTENSTALL RD</v>
          </cell>
          <cell r="C270">
            <v>22.9</v>
          </cell>
          <cell r="D270">
            <v>20.5</v>
          </cell>
          <cell r="E270">
            <v>27.5</v>
          </cell>
          <cell r="F270">
            <v>12.64480306940492</v>
          </cell>
          <cell r="G270">
            <v>3.4320041950000002</v>
          </cell>
          <cell r="H270">
            <v>12.612331083018056</v>
          </cell>
          <cell r="I270">
            <v>3.394410588</v>
          </cell>
          <cell r="J270">
            <v>12.824003310760636</v>
          </cell>
          <cell r="K270">
            <v>3.453525102</v>
          </cell>
          <cell r="L270">
            <v>13.027037456150426</v>
          </cell>
          <cell r="M270">
            <v>3.5228156610000001</v>
          </cell>
          <cell r="N270">
            <v>13.239300772788068</v>
          </cell>
          <cell r="O270">
            <v>3.6069483440000001</v>
          </cell>
          <cell r="P270">
            <v>13.526279688314389</v>
          </cell>
          <cell r="Q270">
            <v>3.7126539790000002</v>
          </cell>
          <cell r="R270">
            <v>13.816346336524013</v>
          </cell>
          <cell r="S270">
            <v>3.8291821850000001</v>
          </cell>
          <cell r="T270">
            <v>14.15746675463658</v>
          </cell>
          <cell r="U270">
            <v>3.9765152399999999</v>
          </cell>
          <cell r="V270">
            <v>14.508865912624323</v>
          </cell>
          <cell r="W270">
            <v>4.1403522370000001</v>
          </cell>
          <cell r="X270">
            <v>14.909760685779817</v>
          </cell>
          <cell r="Y270">
            <v>4.3300281299999996</v>
          </cell>
          <cell r="Z270">
            <v>16.778215287220888</v>
          </cell>
          <cell r="AA270">
            <v>5.2909970299999998</v>
          </cell>
          <cell r="AB270">
            <v>18.586909462329224</v>
          </cell>
          <cell r="AC270">
            <v>6.1283358689999998</v>
          </cell>
          <cell r="AD270">
            <v>19.402754205000786</v>
          </cell>
          <cell r="AE270">
            <v>6.5966961839999998</v>
          </cell>
          <cell r="AF270">
            <v>19.816397040781517</v>
          </cell>
          <cell r="AG270">
            <v>6.8629393470000002</v>
          </cell>
        </row>
        <row r="271">
          <cell r="B271" t="str">
            <v>REDDISH VALE</v>
          </cell>
          <cell r="C271">
            <v>18.5</v>
          </cell>
          <cell r="D271">
            <v>18.5</v>
          </cell>
          <cell r="E271">
            <v>27.5</v>
          </cell>
          <cell r="F271">
            <v>10.469599116001747</v>
          </cell>
          <cell r="G271">
            <v>2.5074093479999999</v>
          </cell>
          <cell r="H271">
            <v>10.41093544326321</v>
          </cell>
          <cell r="I271">
            <v>2.4991686849999999</v>
          </cell>
          <cell r="J271">
            <v>10.609863667340663</v>
          </cell>
          <cell r="K271">
            <v>2.5480639159999998</v>
          </cell>
          <cell r="L271">
            <v>10.865316770452598</v>
          </cell>
          <cell r="M271">
            <v>2.6099619230000002</v>
          </cell>
          <cell r="N271">
            <v>11.057264097816272</v>
          </cell>
          <cell r="O271">
            <v>2.69224613</v>
          </cell>
          <cell r="P271">
            <v>11.300946714343507</v>
          </cell>
          <cell r="Q271">
            <v>2.8000056180000001</v>
          </cell>
          <cell r="R271">
            <v>11.623598047732102</v>
          </cell>
          <cell r="S271">
            <v>2.925626098</v>
          </cell>
          <cell r="T271">
            <v>11.957912758990457</v>
          </cell>
          <cell r="U271">
            <v>3.0865216630000001</v>
          </cell>
          <cell r="V271">
            <v>12.287530792307104</v>
          </cell>
          <cell r="W271">
            <v>3.271210349</v>
          </cell>
          <cell r="X271">
            <v>12.750372389041411</v>
          </cell>
          <cell r="Y271">
            <v>3.4870560780000002</v>
          </cell>
          <cell r="Z271">
            <v>14.769550162336829</v>
          </cell>
          <cell r="AA271">
            <v>4.6086352450000003</v>
          </cell>
          <cell r="AB271">
            <v>16.769554753547325</v>
          </cell>
          <cell r="AC271">
            <v>5.6041307099999997</v>
          </cell>
          <cell r="AD271">
            <v>17.712252674020853</v>
          </cell>
          <cell r="AE271">
            <v>6.1711535409999998</v>
          </cell>
          <cell r="AF271">
            <v>18.19641998723479</v>
          </cell>
          <cell r="AG271">
            <v>6.3624035269999997</v>
          </cell>
        </row>
        <row r="272">
          <cell r="B272" t="str">
            <v>RIBBLESDALE T14</v>
          </cell>
          <cell r="C272">
            <v>12</v>
          </cell>
          <cell r="D272">
            <v>12</v>
          </cell>
          <cell r="E272">
            <v>18</v>
          </cell>
          <cell r="F272">
            <v>7.0041141739771202</v>
          </cell>
          <cell r="G272">
            <v>2.0712373579999999</v>
          </cell>
          <cell r="H272">
            <v>6.8931631389424366</v>
          </cell>
          <cell r="I272">
            <v>2.031074007</v>
          </cell>
          <cell r="J272">
            <v>7.0513073004886762</v>
          </cell>
          <cell r="K272">
            <v>2.0690366949999999</v>
          </cell>
          <cell r="L272">
            <v>7.1783723330169833</v>
          </cell>
          <cell r="M272">
            <v>2.1050564459999999</v>
          </cell>
          <cell r="N272">
            <v>7.310572018481281</v>
          </cell>
          <cell r="O272">
            <v>2.1458169420000002</v>
          </cell>
          <cell r="P272">
            <v>7.437453403712996</v>
          </cell>
          <cell r="Q272">
            <v>2.191068966</v>
          </cell>
          <cell r="R272">
            <v>7.5631284273081798</v>
          </cell>
          <cell r="S272">
            <v>2.239497445</v>
          </cell>
          <cell r="T272">
            <v>7.6947239555852258</v>
          </cell>
          <cell r="U272">
            <v>2.2962422349999998</v>
          </cell>
          <cell r="V272">
            <v>7.8135189021503271</v>
          </cell>
          <cell r="W272">
            <v>2.3575252710000001</v>
          </cell>
          <cell r="X272">
            <v>7.9420847321673707</v>
          </cell>
          <cell r="Y272">
            <v>2.4272670559999998</v>
          </cell>
          <cell r="Z272">
            <v>8.722893098409024</v>
          </cell>
          <cell r="AA272">
            <v>2.793722786</v>
          </cell>
          <cell r="AB272">
            <v>9.7645017747446836</v>
          </cell>
          <cell r="AC272">
            <v>3.1216358949999998</v>
          </cell>
          <cell r="AD272">
            <v>10.203504539492926</v>
          </cell>
          <cell r="AE272">
            <v>3.2760404990000001</v>
          </cell>
          <cell r="AF272">
            <v>10.393334532019235</v>
          </cell>
          <cell r="AG272">
            <v>3.347800983</v>
          </cell>
        </row>
        <row r="273">
          <cell r="B273" t="str">
            <v>RIBBLETON</v>
          </cell>
          <cell r="C273">
            <v>22.9</v>
          </cell>
          <cell r="D273">
            <v>20.5</v>
          </cell>
          <cell r="E273">
            <v>27</v>
          </cell>
          <cell r="F273">
            <v>8.7636545552186913</v>
          </cell>
          <cell r="G273">
            <v>2.7112756070000001</v>
          </cell>
          <cell r="H273">
            <v>8.5935245872365016</v>
          </cell>
          <cell r="I273">
            <v>2.6641147950000001</v>
          </cell>
          <cell r="J273">
            <v>8.6572734744281341</v>
          </cell>
          <cell r="K273">
            <v>2.6894782940000002</v>
          </cell>
          <cell r="L273">
            <v>8.7261228888104423</v>
          </cell>
          <cell r="M273">
            <v>2.7205858319999998</v>
          </cell>
          <cell r="N273">
            <v>8.8274475818787668</v>
          </cell>
          <cell r="O273">
            <v>2.7654792989999999</v>
          </cell>
          <cell r="P273">
            <v>8.9501129924253053</v>
          </cell>
          <cell r="Q273">
            <v>2.8284551439999999</v>
          </cell>
          <cell r="R273">
            <v>9.1189301592083059</v>
          </cell>
          <cell r="S273">
            <v>2.901205692</v>
          </cell>
          <cell r="T273">
            <v>9.2863751503841865</v>
          </cell>
          <cell r="U273">
            <v>2.9948101579999999</v>
          </cell>
          <cell r="V273">
            <v>9.4147205249299777</v>
          </cell>
          <cell r="W273">
            <v>3.1017262309999998</v>
          </cell>
          <cell r="X273">
            <v>9.6745181620378773</v>
          </cell>
          <cell r="Y273">
            <v>3.2272788910000001</v>
          </cell>
          <cell r="Z273">
            <v>10.772428615394956</v>
          </cell>
          <cell r="AA273">
            <v>3.6479490929999998</v>
          </cell>
          <cell r="AB273">
            <v>11.701663577538424</v>
          </cell>
          <cell r="AC273">
            <v>3.976325224</v>
          </cell>
          <cell r="AD273">
            <v>12.09427175259526</v>
          </cell>
          <cell r="AE273">
            <v>4.119142536</v>
          </cell>
          <cell r="AF273">
            <v>12.119796586297587</v>
          </cell>
          <cell r="AG273">
            <v>4.1748614469999996</v>
          </cell>
        </row>
        <row r="274">
          <cell r="B274" t="str">
            <v>RINGLEY</v>
          </cell>
          <cell r="C274">
            <v>23</v>
          </cell>
          <cell r="D274">
            <v>20.5</v>
          </cell>
          <cell r="E274">
            <v>27</v>
          </cell>
          <cell r="F274">
            <v>7.551146099225865</v>
          </cell>
          <cell r="G274">
            <v>1.6845398309999999</v>
          </cell>
          <cell r="H274">
            <v>7.5767243810819949</v>
          </cell>
          <cell r="I274">
            <v>1.6720345489999999</v>
          </cell>
          <cell r="J274">
            <v>7.7510926140729266</v>
          </cell>
          <cell r="K274">
            <v>1.6958570340000001</v>
          </cell>
          <cell r="L274">
            <v>7.8499175776273882</v>
          </cell>
          <cell r="M274">
            <v>1.7264164580000001</v>
          </cell>
          <cell r="N274">
            <v>7.9651176942089474</v>
          </cell>
          <cell r="O274">
            <v>1.7679616869999999</v>
          </cell>
          <cell r="P274">
            <v>8.1140642351849888</v>
          </cell>
          <cell r="Q274">
            <v>1.823419825</v>
          </cell>
          <cell r="R274">
            <v>8.2747736551955686</v>
          </cell>
          <cell r="S274">
            <v>1.888269347</v>
          </cell>
          <cell r="T274">
            <v>8.4593404400769039</v>
          </cell>
          <cell r="U274">
            <v>1.9717458809999999</v>
          </cell>
          <cell r="V274">
            <v>8.6335162667682841</v>
          </cell>
          <cell r="W274">
            <v>2.068030024</v>
          </cell>
          <cell r="X274">
            <v>8.8433593396995072</v>
          </cell>
          <cell r="Y274">
            <v>2.1813137189999998</v>
          </cell>
          <cell r="Z274">
            <v>9.8486237494466433</v>
          </cell>
          <cell r="AA274">
            <v>2.551056006</v>
          </cell>
          <cell r="AB274">
            <v>10.71791290022475</v>
          </cell>
          <cell r="AC274">
            <v>2.8537368750000001</v>
          </cell>
          <cell r="AD274">
            <v>11.044321790731024</v>
          </cell>
          <cell r="AE274">
            <v>3.015872458</v>
          </cell>
          <cell r="AF274">
            <v>11.139808295759771</v>
          </cell>
          <cell r="AG274">
            <v>3.1175937459999998</v>
          </cell>
        </row>
        <row r="275">
          <cell r="B275" t="str">
            <v>RISLEY</v>
          </cell>
          <cell r="C275">
            <v>19.3</v>
          </cell>
          <cell r="D275">
            <v>19.3</v>
          </cell>
          <cell r="E275">
            <v>30</v>
          </cell>
          <cell r="F275">
            <v>14.04799980651641</v>
          </cell>
          <cell r="G275">
            <v>3.9179094910000001</v>
          </cell>
          <cell r="H275">
            <v>14.322375973094736</v>
          </cell>
          <cell r="I275">
            <v>3.860209497</v>
          </cell>
          <cell r="J275">
            <v>15.212509819010588</v>
          </cell>
          <cell r="K275">
            <v>3.946517853</v>
          </cell>
          <cell r="L275">
            <v>15.744965432125198</v>
          </cell>
          <cell r="M275">
            <v>4.0320928709999997</v>
          </cell>
          <cell r="N275">
            <v>16.093480463394997</v>
          </cell>
          <cell r="O275">
            <v>4.129931934</v>
          </cell>
          <cell r="P275">
            <v>16.585233128928721</v>
          </cell>
          <cell r="Q275">
            <v>4.2443472629999999</v>
          </cell>
          <cell r="R275">
            <v>17.1199084751916</v>
          </cell>
          <cell r="S275">
            <v>4.3656945309999999</v>
          </cell>
          <cell r="T275">
            <v>17.733541226424204</v>
          </cell>
          <cell r="U275">
            <v>4.5103877890000001</v>
          </cell>
          <cell r="V275">
            <v>18.183852637865524</v>
          </cell>
          <cell r="W275">
            <v>4.6651411039999999</v>
          </cell>
          <cell r="X275">
            <v>18.747121441029055</v>
          </cell>
          <cell r="Y275">
            <v>4.8364867990000002</v>
          </cell>
          <cell r="Z275">
            <v>21.694303245186017</v>
          </cell>
          <cell r="AA275">
            <v>5.7063844760000002</v>
          </cell>
          <cell r="AB275">
            <v>25.693196956466945</v>
          </cell>
          <cell r="AC275">
            <v>6.4421779819999996</v>
          </cell>
          <cell r="AD275">
            <v>28.361533584941249</v>
          </cell>
          <cell r="AE275">
            <v>6.8312144899999998</v>
          </cell>
          <cell r="AF275">
            <v>30.443362111492565</v>
          </cell>
          <cell r="AG275">
            <v>7.0309308140000004</v>
          </cell>
        </row>
        <row r="276">
          <cell r="B276" t="str">
            <v>ROBERT HALL ST</v>
          </cell>
          <cell r="C276">
            <v>20.5</v>
          </cell>
          <cell r="D276">
            <v>20.5</v>
          </cell>
          <cell r="E276">
            <v>27.5</v>
          </cell>
          <cell r="F276">
            <v>12.391493045452103</v>
          </cell>
          <cell r="G276">
            <v>4.1639258779999997</v>
          </cell>
          <cell r="H276">
            <v>12.97157213145174</v>
          </cell>
          <cell r="I276">
            <v>4.1201442530000003</v>
          </cell>
          <cell r="J276">
            <v>13.856243123858873</v>
          </cell>
          <cell r="K276">
            <v>4.1880378030000003</v>
          </cell>
          <cell r="L276">
            <v>14.123816460208777</v>
          </cell>
          <cell r="M276">
            <v>4.2488972279999997</v>
          </cell>
          <cell r="N276">
            <v>14.320049569533563</v>
          </cell>
          <cell r="O276">
            <v>4.3147497030000004</v>
          </cell>
          <cell r="P276">
            <v>14.63669309574844</v>
          </cell>
          <cell r="Q276">
            <v>4.3870365759999999</v>
          </cell>
          <cell r="R276">
            <v>14.904698813448613</v>
          </cell>
          <cell r="S276">
            <v>4.4608743449999997</v>
          </cell>
          <cell r="T276">
            <v>15.200199817663881</v>
          </cell>
          <cell r="U276">
            <v>4.5421370860000003</v>
          </cell>
          <cell r="V276">
            <v>15.494168973376741</v>
          </cell>
          <cell r="W276">
            <v>4.6258522500000003</v>
          </cell>
          <cell r="X276">
            <v>15.880991752884192</v>
          </cell>
          <cell r="Y276">
            <v>4.7142805479999996</v>
          </cell>
          <cell r="Z276">
            <v>17.66277815545569</v>
          </cell>
          <cell r="AA276">
            <v>5.1305519190000002</v>
          </cell>
          <cell r="AB276">
            <v>20.280566017102586</v>
          </cell>
          <cell r="AC276">
            <v>5.4848852089999998</v>
          </cell>
          <cell r="AD276">
            <v>21.978616063437283</v>
          </cell>
          <cell r="AE276">
            <v>5.6691238180000001</v>
          </cell>
          <cell r="AF276">
            <v>23.343038126556813</v>
          </cell>
          <cell r="AG276">
            <v>5.8016952960000001</v>
          </cell>
        </row>
        <row r="277">
          <cell r="B277" t="str">
            <v>ROCHDALE CENTRAL</v>
          </cell>
          <cell r="C277">
            <v>42</v>
          </cell>
          <cell r="D277">
            <v>38.299999999999997</v>
          </cell>
          <cell r="E277">
            <v>55</v>
          </cell>
          <cell r="F277">
            <v>22.87273471597134</v>
          </cell>
          <cell r="G277">
            <v>7.2175872510000003</v>
          </cell>
          <cell r="H277">
            <v>23.162437798307593</v>
          </cell>
          <cell r="I277">
            <v>7.1263098060000001</v>
          </cell>
          <cell r="J277">
            <v>24.350124179323277</v>
          </cell>
          <cell r="K277">
            <v>7.251675584</v>
          </cell>
          <cell r="L277">
            <v>24.682880952130201</v>
          </cell>
          <cell r="M277">
            <v>7.3764785530000001</v>
          </cell>
          <cell r="N277">
            <v>24.846075611904304</v>
          </cell>
          <cell r="O277">
            <v>7.5227992539999997</v>
          </cell>
          <cell r="P277">
            <v>25.337849407798437</v>
          </cell>
          <cell r="Q277">
            <v>7.6965569230000002</v>
          </cell>
          <cell r="R277">
            <v>25.846068585435013</v>
          </cell>
          <cell r="S277">
            <v>7.8840313809999998</v>
          </cell>
          <cell r="T277">
            <v>26.339063018696699</v>
          </cell>
          <cell r="U277">
            <v>8.1067177200000007</v>
          </cell>
          <cell r="V277">
            <v>26.627070408408205</v>
          </cell>
          <cell r="W277">
            <v>8.3433169740000004</v>
          </cell>
          <cell r="X277">
            <v>27.327168468966626</v>
          </cell>
          <cell r="Y277">
            <v>8.5895814569999995</v>
          </cell>
          <cell r="Z277">
            <v>29.422172345158522</v>
          </cell>
          <cell r="AA277">
            <v>9.6950146670000006</v>
          </cell>
          <cell r="AB277">
            <v>32.571259946889185</v>
          </cell>
          <cell r="AC277">
            <v>10.60250699</v>
          </cell>
          <cell r="AD277">
            <v>34.631742088444696</v>
          </cell>
          <cell r="AE277">
            <v>11.08652668</v>
          </cell>
          <cell r="AF277">
            <v>36.140433296124428</v>
          </cell>
          <cell r="AG277">
            <v>11.34190955</v>
          </cell>
        </row>
        <row r="278">
          <cell r="B278" t="str">
            <v>ROMAN RD</v>
          </cell>
          <cell r="C278">
            <v>20.5</v>
          </cell>
          <cell r="D278">
            <v>18</v>
          </cell>
          <cell r="E278">
            <v>27.5</v>
          </cell>
          <cell r="F278">
            <v>13.647480417171977</v>
          </cell>
          <cell r="G278">
            <v>5.0690918229999999</v>
          </cell>
          <cell r="H278">
            <v>13.31342299140616</v>
          </cell>
          <cell r="I278">
            <v>4.9266111439999998</v>
          </cell>
          <cell r="J278">
            <v>13.535921753206212</v>
          </cell>
          <cell r="K278">
            <v>5.0074486350000003</v>
          </cell>
          <cell r="L278">
            <v>13.773357518174349</v>
          </cell>
          <cell r="M278">
            <v>5.0734030079999997</v>
          </cell>
          <cell r="N278">
            <v>14.081868366922736</v>
          </cell>
          <cell r="O278">
            <v>5.1440633680000003</v>
          </cell>
          <cell r="P278">
            <v>14.202188340401417</v>
          </cell>
          <cell r="Q278">
            <v>5.2228100819999996</v>
          </cell>
          <cell r="R278">
            <v>14.357398754567898</v>
          </cell>
          <cell r="S278">
            <v>5.300494359</v>
          </cell>
          <cell r="T278">
            <v>14.482899919651333</v>
          </cell>
          <cell r="U278">
            <v>5.3865585290000002</v>
          </cell>
          <cell r="V278">
            <v>14.552236103163748</v>
          </cell>
          <cell r="W278">
            <v>5.4803976390000004</v>
          </cell>
          <cell r="X278">
            <v>14.666176712521244</v>
          </cell>
          <cell r="Y278">
            <v>5.5813593959999999</v>
          </cell>
          <cell r="Z278">
            <v>15.328244977072174</v>
          </cell>
          <cell r="AA278">
            <v>6.0742504400000001</v>
          </cell>
          <cell r="AB278">
            <v>16.27098206154367</v>
          </cell>
          <cell r="AC278">
            <v>6.468868091</v>
          </cell>
          <cell r="AD278">
            <v>16.987561907360146</v>
          </cell>
          <cell r="AE278">
            <v>6.6887700939999997</v>
          </cell>
          <cell r="AF278">
            <v>17.341835986336591</v>
          </cell>
          <cell r="AG278">
            <v>6.7704855840000002</v>
          </cell>
        </row>
        <row r="279">
          <cell r="B279" t="str">
            <v>ROMILEY</v>
          </cell>
          <cell r="C279">
            <v>17.5</v>
          </cell>
          <cell r="D279">
            <v>15.8</v>
          </cell>
          <cell r="E279">
            <v>21</v>
          </cell>
          <cell r="F279">
            <v>13.906968883737425</v>
          </cell>
          <cell r="G279">
            <v>2.9323050249999998</v>
          </cell>
          <cell r="H279">
            <v>13.817486234833067</v>
          </cell>
          <cell r="I279">
            <v>2.9258260109999998</v>
          </cell>
          <cell r="J279">
            <v>14.159620001220516</v>
          </cell>
          <cell r="K279">
            <v>3.0015491000000001</v>
          </cell>
          <cell r="L279">
            <v>14.377319094792202</v>
          </cell>
          <cell r="M279">
            <v>3.0962968759999998</v>
          </cell>
          <cell r="N279">
            <v>14.642993172083239</v>
          </cell>
          <cell r="O279">
            <v>3.2187798829999998</v>
          </cell>
          <cell r="P279">
            <v>15.0681965254803</v>
          </cell>
          <cell r="Q279">
            <v>3.3783928219999999</v>
          </cell>
          <cell r="R279">
            <v>15.445996722214296</v>
          </cell>
          <cell r="S279">
            <v>3.563666075</v>
          </cell>
          <cell r="T279">
            <v>15.920866305177631</v>
          </cell>
          <cell r="U279">
            <v>3.8010005580000001</v>
          </cell>
          <cell r="V279">
            <v>16.355130950182271</v>
          </cell>
          <cell r="W279">
            <v>4.0721718539999996</v>
          </cell>
          <cell r="X279">
            <v>16.946535559491004</v>
          </cell>
          <cell r="Y279">
            <v>4.3879448740000004</v>
          </cell>
          <cell r="Z279">
            <v>19.475997062381438</v>
          </cell>
          <cell r="AA279">
            <v>6.0679514870000002</v>
          </cell>
          <cell r="AB279">
            <v>21.884668288540208</v>
          </cell>
          <cell r="AC279">
            <v>7.5811650889999997</v>
          </cell>
          <cell r="AD279">
            <v>22.651539073420974</v>
          </cell>
          <cell r="AE279">
            <v>8.0469894229999994</v>
          </cell>
          <cell r="AF279">
            <v>22.761376350229369</v>
          </cell>
          <cell r="AG279">
            <v>8.2204905509999993</v>
          </cell>
        </row>
        <row r="280">
          <cell r="B280" t="str">
            <v>ROSSALL</v>
          </cell>
          <cell r="C280">
            <v>5</v>
          </cell>
          <cell r="D280">
            <v>5</v>
          </cell>
          <cell r="E280">
            <v>10</v>
          </cell>
          <cell r="F280">
            <v>3.7047093184856572</v>
          </cell>
          <cell r="G280">
            <v>0.61657834300000003</v>
          </cell>
          <cell r="H280">
            <v>3.5477520625011434</v>
          </cell>
          <cell r="I280">
            <v>0.62160432399999999</v>
          </cell>
          <cell r="J280">
            <v>3.6290575315150533</v>
          </cell>
          <cell r="K280">
            <v>0.63545554400000004</v>
          </cell>
          <cell r="L280">
            <v>3.7162292383126716</v>
          </cell>
          <cell r="M280">
            <v>0.65116054599999995</v>
          </cell>
          <cell r="N280">
            <v>3.7619178239199527</v>
          </cell>
          <cell r="O280">
            <v>0.66999094699999995</v>
          </cell>
          <cell r="P280">
            <v>3.8312798589569677</v>
          </cell>
          <cell r="Q280">
            <v>0.691708726</v>
          </cell>
          <cell r="R280">
            <v>3.8865823072349035</v>
          </cell>
          <cell r="S280">
            <v>0.71511023600000001</v>
          </cell>
          <cell r="T280">
            <v>3.9473905403292062</v>
          </cell>
          <cell r="U280">
            <v>0.742177902</v>
          </cell>
          <cell r="V280">
            <v>4.0031759215683351</v>
          </cell>
          <cell r="W280">
            <v>0.77114634599999998</v>
          </cell>
          <cell r="X280">
            <v>4.055416803750699</v>
          </cell>
          <cell r="Y280">
            <v>0.80265050699999996</v>
          </cell>
          <cell r="Z280">
            <v>4.2705961414719908</v>
          </cell>
          <cell r="AA280">
            <v>0.93353398499999996</v>
          </cell>
          <cell r="AB280">
            <v>4.7791289517734814</v>
          </cell>
          <cell r="AC280">
            <v>1.153335988</v>
          </cell>
          <cell r="AD280">
            <v>5.1614183433345211</v>
          </cell>
          <cell r="AE280">
            <v>1.2558311849999999</v>
          </cell>
          <cell r="AF280">
            <v>5.4645994041467389</v>
          </cell>
          <cell r="AG280">
            <v>1.333837714</v>
          </cell>
        </row>
        <row r="281">
          <cell r="B281" t="str">
            <v>ROYTON</v>
          </cell>
          <cell r="C281">
            <v>22.9</v>
          </cell>
          <cell r="D281">
            <v>20.5</v>
          </cell>
          <cell r="E281">
            <v>27.5</v>
          </cell>
          <cell r="F281">
            <v>11.125271328538872</v>
          </cell>
          <cell r="G281">
            <v>3.0781042460000001</v>
          </cell>
          <cell r="H281">
            <v>11.074112019661234</v>
          </cell>
          <cell r="I281">
            <v>3.053233621</v>
          </cell>
          <cell r="J281">
            <v>11.286714458289195</v>
          </cell>
          <cell r="K281">
            <v>3.118991066</v>
          </cell>
          <cell r="L281">
            <v>11.514601515609318</v>
          </cell>
          <cell r="M281">
            <v>3.1953580929999998</v>
          </cell>
          <cell r="N281">
            <v>11.73270089463484</v>
          </cell>
          <cell r="O281">
            <v>3.292003292</v>
          </cell>
          <cell r="P281">
            <v>12.047144383888964</v>
          </cell>
          <cell r="Q281">
            <v>3.4156526729999999</v>
          </cell>
          <cell r="R281">
            <v>12.360526642522315</v>
          </cell>
          <cell r="S281">
            <v>3.5562750259999998</v>
          </cell>
          <cell r="T281">
            <v>12.680243649050304</v>
          </cell>
          <cell r="U281">
            <v>3.733033861</v>
          </cell>
          <cell r="V281">
            <v>13.060319483768717</v>
          </cell>
          <cell r="W281">
            <v>3.9335457919999999</v>
          </cell>
          <cell r="X281">
            <v>13.521409814233257</v>
          </cell>
          <cell r="Y281">
            <v>4.165098661</v>
          </cell>
          <cell r="Z281">
            <v>15.597553347356925</v>
          </cell>
          <cell r="AA281">
            <v>5.3834751299999999</v>
          </cell>
          <cell r="AB281">
            <v>17.444359295938611</v>
          </cell>
          <cell r="AC281">
            <v>6.4598012640000002</v>
          </cell>
          <cell r="AD281">
            <v>18.212854365007487</v>
          </cell>
          <cell r="AE281">
            <v>7.0782002500000001</v>
          </cell>
          <cell r="AF281">
            <v>18.490249070684911</v>
          </cell>
          <cell r="AG281">
            <v>7.4441754490000003</v>
          </cell>
        </row>
        <row r="282">
          <cell r="B282" t="str">
            <v>SALE</v>
          </cell>
          <cell r="C282">
            <v>22.9</v>
          </cell>
          <cell r="D282">
            <v>20.5</v>
          </cell>
          <cell r="E282">
            <v>27.5</v>
          </cell>
          <cell r="F282">
            <v>11.410131191056204</v>
          </cell>
          <cell r="G282">
            <v>3.3913711360000001</v>
          </cell>
          <cell r="H282">
            <v>11.213582087029284</v>
          </cell>
          <cell r="I282">
            <v>3.3790430749999998</v>
          </cell>
          <cell r="J282">
            <v>11.342637148689157</v>
          </cell>
          <cell r="K282">
            <v>3.4500220929999998</v>
          </cell>
          <cell r="L282">
            <v>11.59767399670892</v>
          </cell>
          <cell r="M282">
            <v>3.5261125290000002</v>
          </cell>
          <cell r="N282">
            <v>11.970073037166133</v>
          </cell>
          <cell r="O282">
            <v>3.61604276</v>
          </cell>
          <cell r="P282">
            <v>12.054028923125571</v>
          </cell>
          <cell r="Q282">
            <v>3.7174459519999998</v>
          </cell>
          <cell r="R282">
            <v>12.269916595329997</v>
          </cell>
          <cell r="S282">
            <v>3.8190991090000002</v>
          </cell>
          <cell r="T282">
            <v>12.602883006488561</v>
          </cell>
          <cell r="U282">
            <v>3.941556898</v>
          </cell>
          <cell r="V282">
            <v>12.934705411102732</v>
          </cell>
          <cell r="W282">
            <v>4.0768898240000002</v>
          </cell>
          <cell r="X282">
            <v>13.300386245565983</v>
          </cell>
          <cell r="Y282">
            <v>4.228421623</v>
          </cell>
          <cell r="Z282">
            <v>14.645101567618488</v>
          </cell>
          <cell r="AA282">
            <v>4.9733996139999999</v>
          </cell>
          <cell r="AB282">
            <v>16.788538157545183</v>
          </cell>
          <cell r="AC282">
            <v>5.6135236309999996</v>
          </cell>
          <cell r="AD282">
            <v>18.362093119103342</v>
          </cell>
          <cell r="AE282">
            <v>5.9681619499999998</v>
          </cell>
          <cell r="AF282">
            <v>19.510391523071313</v>
          </cell>
          <cell r="AG282">
            <v>6.1745859239999996</v>
          </cell>
        </row>
        <row r="283">
          <cell r="B283" t="str">
            <v>SALE MOOR</v>
          </cell>
          <cell r="C283">
            <v>10</v>
          </cell>
          <cell r="D283">
            <v>10</v>
          </cell>
          <cell r="E283">
            <v>10</v>
          </cell>
          <cell r="F283">
            <v>7.8923865764699972</v>
          </cell>
          <cell r="G283">
            <v>1.786360545</v>
          </cell>
          <cell r="H283">
            <v>7.8148854501335272</v>
          </cell>
          <cell r="I283">
            <v>1.787738794</v>
          </cell>
          <cell r="J283">
            <v>8.0356191291899464</v>
          </cell>
          <cell r="K283">
            <v>1.8353021979999999</v>
          </cell>
          <cell r="L283">
            <v>8.2276733563368545</v>
          </cell>
          <cell r="M283">
            <v>1.895188823</v>
          </cell>
          <cell r="N283">
            <v>8.358521235767963</v>
          </cell>
          <cell r="O283">
            <v>1.971991096</v>
          </cell>
          <cell r="P283">
            <v>8.7341092080870339</v>
          </cell>
          <cell r="Q283">
            <v>2.0714089859999998</v>
          </cell>
          <cell r="R283">
            <v>8.8435282378277869</v>
          </cell>
          <cell r="S283">
            <v>2.1850034439999999</v>
          </cell>
          <cell r="T283">
            <v>9.1349435103243337</v>
          </cell>
          <cell r="U283">
            <v>2.3293901950000002</v>
          </cell>
          <cell r="V283">
            <v>9.3316854256277253</v>
          </cell>
          <cell r="W283">
            <v>2.4931776860000001</v>
          </cell>
          <cell r="X283">
            <v>9.675439176790956</v>
          </cell>
          <cell r="Y283">
            <v>2.681813826</v>
          </cell>
          <cell r="Z283">
            <v>11.281230112211905</v>
          </cell>
          <cell r="AA283">
            <v>3.6811917099999998</v>
          </cell>
          <cell r="AB283">
            <v>12.438626154618213</v>
          </cell>
          <cell r="AC283">
            <v>4.5160941919999997</v>
          </cell>
          <cell r="AD283">
            <v>12.832445483879649</v>
          </cell>
          <cell r="AE283">
            <v>4.7136102989999999</v>
          </cell>
          <cell r="AF283">
            <v>12.794921151403987</v>
          </cell>
          <cell r="AG283">
            <v>4.7982412969999997</v>
          </cell>
        </row>
        <row r="284">
          <cell r="B284" t="str">
            <v>SALFORD QUAYS</v>
          </cell>
          <cell r="C284">
            <v>23</v>
          </cell>
          <cell r="D284">
            <v>20.5</v>
          </cell>
          <cell r="E284">
            <v>27.5</v>
          </cell>
          <cell r="F284">
            <v>9.5163844202051902</v>
          </cell>
          <cell r="G284">
            <v>3.8792943989999999</v>
          </cell>
          <cell r="H284">
            <v>10.078673506952795</v>
          </cell>
          <cell r="I284">
            <v>3.8659887789999998</v>
          </cell>
          <cell r="J284">
            <v>11.025076152997698</v>
          </cell>
          <cell r="K284">
            <v>3.978598045</v>
          </cell>
          <cell r="L284">
            <v>11.379039996053477</v>
          </cell>
          <cell r="M284">
            <v>4.086146211</v>
          </cell>
          <cell r="N284">
            <v>11.500992218786969</v>
          </cell>
          <cell r="O284">
            <v>4.2001217659999996</v>
          </cell>
          <cell r="P284">
            <v>11.769345465958029</v>
          </cell>
          <cell r="Q284">
            <v>4.3261976750000004</v>
          </cell>
          <cell r="R284">
            <v>11.97124528055901</v>
          </cell>
          <cell r="S284">
            <v>4.4528995389999997</v>
          </cell>
          <cell r="T284">
            <v>12.195220386024385</v>
          </cell>
          <cell r="U284">
            <v>4.5390083299999997</v>
          </cell>
          <cell r="V284">
            <v>12.389619289728222</v>
          </cell>
          <cell r="W284">
            <v>4.5984707289999998</v>
          </cell>
          <cell r="X284">
            <v>12.695027606991964</v>
          </cell>
          <cell r="Y284">
            <v>4.6567910039999996</v>
          </cell>
          <cell r="Z284">
            <v>13.66914035833446</v>
          </cell>
          <cell r="AA284">
            <v>4.8969975730000002</v>
          </cell>
          <cell r="AB284">
            <v>15.201901229204923</v>
          </cell>
          <cell r="AC284">
            <v>5.0751992179999998</v>
          </cell>
          <cell r="AD284">
            <v>16.354890940157169</v>
          </cell>
          <cell r="AE284">
            <v>5.1671014399999997</v>
          </cell>
          <cell r="AF284">
            <v>17.235841303612183</v>
          </cell>
          <cell r="AG284">
            <v>5.2122372429999997</v>
          </cell>
        </row>
        <row r="285">
          <cell r="B285" t="str">
            <v>SANDGATE</v>
          </cell>
          <cell r="C285">
            <v>23</v>
          </cell>
          <cell r="D285">
            <v>20.5</v>
          </cell>
          <cell r="E285">
            <v>27.5</v>
          </cell>
          <cell r="F285">
            <v>13.166485650178389</v>
          </cell>
          <cell r="G285">
            <v>3.8243822220000001</v>
          </cell>
          <cell r="H285">
            <v>13.013739013569046</v>
          </cell>
          <cell r="I285">
            <v>3.7580711510000002</v>
          </cell>
          <cell r="J285">
            <v>13.304825487702429</v>
          </cell>
          <cell r="K285">
            <v>3.8098725720000002</v>
          </cell>
          <cell r="L285">
            <v>13.3785780536674</v>
          </cell>
          <cell r="M285">
            <v>3.8701412300000002</v>
          </cell>
          <cell r="N285">
            <v>13.428146761627579</v>
          </cell>
          <cell r="O285">
            <v>3.9435326270000002</v>
          </cell>
          <cell r="P285">
            <v>13.641697534496165</v>
          </cell>
          <cell r="Q285">
            <v>4.0394512279999999</v>
          </cell>
          <cell r="R285">
            <v>13.86267841107164</v>
          </cell>
          <cell r="S285">
            <v>4.149200617</v>
          </cell>
          <cell r="T285">
            <v>14.102352741753469</v>
          </cell>
          <cell r="U285">
            <v>4.2881953729999998</v>
          </cell>
          <cell r="V285">
            <v>14.2417581458523</v>
          </cell>
          <cell r="W285">
            <v>4.4448486220000003</v>
          </cell>
          <cell r="X285">
            <v>14.569335168048784</v>
          </cell>
          <cell r="Y285">
            <v>4.6261058420000003</v>
          </cell>
          <cell r="Z285">
            <v>15.78014211497721</v>
          </cell>
          <cell r="AA285">
            <v>5.4224965999999997</v>
          </cell>
          <cell r="AB285">
            <v>17.234019416939823</v>
          </cell>
          <cell r="AC285">
            <v>5.9899590140000001</v>
          </cell>
          <cell r="AD285">
            <v>17.845356294925601</v>
          </cell>
          <cell r="AE285">
            <v>6.2765809619999997</v>
          </cell>
          <cell r="AF285">
            <v>17.982949461910401</v>
          </cell>
          <cell r="AG285">
            <v>6.4088433560000002</v>
          </cell>
        </row>
        <row r="286">
          <cell r="B286" t="str">
            <v>SCARISBRICK</v>
          </cell>
          <cell r="C286">
            <v>6</v>
          </cell>
          <cell r="D286">
            <v>6</v>
          </cell>
          <cell r="E286">
            <v>7.5</v>
          </cell>
          <cell r="F286">
            <v>5.1148418793992274</v>
          </cell>
          <cell r="G286">
            <v>0.87512329600000005</v>
          </cell>
          <cell r="H286">
            <v>5.0510642762205311</v>
          </cell>
          <cell r="I286">
            <v>0.881850052</v>
          </cell>
          <cell r="J286">
            <v>5.1136005260901731</v>
          </cell>
          <cell r="K286">
            <v>0.924440559</v>
          </cell>
          <cell r="L286">
            <v>5.1697757908657556</v>
          </cell>
          <cell r="M286">
            <v>0.97498039599999997</v>
          </cell>
          <cell r="N286">
            <v>5.2309723877436101</v>
          </cell>
          <cell r="O286">
            <v>1.0359133069999999</v>
          </cell>
          <cell r="P286">
            <v>5.2997110103694212</v>
          </cell>
          <cell r="Q286">
            <v>1.113076462</v>
          </cell>
          <cell r="R286">
            <v>5.3719421890730565</v>
          </cell>
          <cell r="S286">
            <v>1.1968203470000001</v>
          </cell>
          <cell r="T286">
            <v>5.4511523145345446</v>
          </cell>
          <cell r="U286">
            <v>1.3000539449999999</v>
          </cell>
          <cell r="V286">
            <v>5.5449473841818708</v>
          </cell>
          <cell r="W286">
            <v>1.4016109919999999</v>
          </cell>
          <cell r="X286">
            <v>5.7041415956709631</v>
          </cell>
          <cell r="Y286">
            <v>1.503939916</v>
          </cell>
          <cell r="Z286">
            <v>6.602555058408953</v>
          </cell>
          <cell r="AA286">
            <v>1.9808044920000001</v>
          </cell>
          <cell r="AB286">
            <v>7.5861229349243384</v>
          </cell>
          <cell r="AC286">
            <v>2.3901839960000002</v>
          </cell>
          <cell r="AD286">
            <v>7.87419953981337</v>
          </cell>
          <cell r="AE286">
            <v>2.5082295170000002</v>
          </cell>
          <cell r="AF286">
            <v>8.0090136351370536</v>
          </cell>
          <cell r="AG286">
            <v>2.536735315</v>
          </cell>
        </row>
        <row r="287">
          <cell r="B287" t="str">
            <v>SEBERGHAM</v>
          </cell>
          <cell r="C287">
            <v>4</v>
          </cell>
          <cell r="D287">
            <v>4</v>
          </cell>
          <cell r="E287">
            <v>5</v>
          </cell>
          <cell r="F287">
            <v>3.6207449074925995</v>
          </cell>
          <cell r="G287">
            <v>0.37718870300000001</v>
          </cell>
          <cell r="H287">
            <v>3.5584624863947347</v>
          </cell>
          <cell r="I287">
            <v>0.378815807</v>
          </cell>
          <cell r="J287">
            <v>3.5982962856153842</v>
          </cell>
          <cell r="K287">
            <v>0.38906287899999997</v>
          </cell>
          <cell r="L287">
            <v>3.6888929783744375</v>
          </cell>
          <cell r="M287">
            <v>0.401609946</v>
          </cell>
          <cell r="N287">
            <v>3.7515583644981882</v>
          </cell>
          <cell r="O287">
            <v>0.41715207500000001</v>
          </cell>
          <cell r="P287">
            <v>3.7773809379288679</v>
          </cell>
          <cell r="Q287">
            <v>0.43668806399999999</v>
          </cell>
          <cell r="R287">
            <v>3.8873475771295238</v>
          </cell>
          <cell r="S287">
            <v>0.45871766800000002</v>
          </cell>
          <cell r="T287">
            <v>3.9596850202224756</v>
          </cell>
          <cell r="U287">
            <v>0.48665580800000002</v>
          </cell>
          <cell r="V287">
            <v>3.9947213607114831</v>
          </cell>
          <cell r="W287">
            <v>0.51793075</v>
          </cell>
          <cell r="X287">
            <v>4.0436635842196083</v>
          </cell>
          <cell r="Y287">
            <v>0.55581878299999998</v>
          </cell>
          <cell r="Z287">
            <v>4.480382193076986</v>
          </cell>
          <cell r="AA287">
            <v>0.78368363900000004</v>
          </cell>
          <cell r="AB287">
            <v>5.0941576682273766</v>
          </cell>
          <cell r="AC287">
            <v>1.0151216139999999</v>
          </cell>
          <cell r="AD287">
            <v>5.452241786255617</v>
          </cell>
          <cell r="AE287">
            <v>1.1162656799999999</v>
          </cell>
          <cell r="AF287">
            <v>5.6112533104493103</v>
          </cell>
          <cell r="AG287">
            <v>1.165934238</v>
          </cell>
        </row>
        <row r="288">
          <cell r="B288" t="str">
            <v>SEDBERGH</v>
          </cell>
          <cell r="C288">
            <v>15</v>
          </cell>
          <cell r="D288">
            <v>13.3</v>
          </cell>
          <cell r="E288">
            <v>17.5</v>
          </cell>
          <cell r="F288">
            <v>4.1146275815954958</v>
          </cell>
          <cell r="G288">
            <v>1.120211184</v>
          </cell>
          <cell r="H288">
            <v>4.1377111769999244</v>
          </cell>
          <cell r="I288">
            <v>1.122621184</v>
          </cell>
          <cell r="J288">
            <v>4.304908571181798</v>
          </cell>
          <cell r="K288">
            <v>1.156631813</v>
          </cell>
          <cell r="L288">
            <v>4.3861104309090271</v>
          </cell>
          <cell r="M288">
            <v>1.196197454</v>
          </cell>
          <cell r="N288">
            <v>4.4654995211111848</v>
          </cell>
          <cell r="O288">
            <v>1.2442461440000001</v>
          </cell>
          <cell r="P288">
            <v>4.6066646033920851</v>
          </cell>
          <cell r="Q288">
            <v>1.291762402</v>
          </cell>
          <cell r="R288">
            <v>4.7096173973172801</v>
          </cell>
          <cell r="S288">
            <v>1.341178864</v>
          </cell>
          <cell r="T288">
            <v>4.852904301425542</v>
          </cell>
          <cell r="U288">
            <v>1.402366765</v>
          </cell>
          <cell r="V288">
            <v>4.9895216520778485</v>
          </cell>
          <cell r="W288">
            <v>1.4705013300000001</v>
          </cell>
          <cell r="X288">
            <v>5.1813799478267955</v>
          </cell>
          <cell r="Y288">
            <v>1.5490528830000001</v>
          </cell>
          <cell r="Z288">
            <v>6.2427007335176716</v>
          </cell>
          <cell r="AA288">
            <v>1.9391398010000001</v>
          </cell>
          <cell r="AB288">
            <v>7.5001455727157147</v>
          </cell>
          <cell r="AC288">
            <v>2.2827911670000001</v>
          </cell>
          <cell r="AD288">
            <v>8.0162768309625463</v>
          </cell>
          <cell r="AE288">
            <v>2.4510810580000002</v>
          </cell>
          <cell r="AF288">
            <v>8.2381067417436604</v>
          </cell>
          <cell r="AG288">
            <v>2.5349133410000002</v>
          </cell>
        </row>
        <row r="289">
          <cell r="B289" t="str">
            <v>SELSMIRE</v>
          </cell>
          <cell r="C289">
            <v>4</v>
          </cell>
          <cell r="D289">
            <v>4</v>
          </cell>
          <cell r="E289">
            <v>4</v>
          </cell>
          <cell r="F289">
            <v>2.1117148162328769</v>
          </cell>
          <cell r="G289">
            <v>0.487267012</v>
          </cell>
          <cell r="H289">
            <v>2.1483642144668362</v>
          </cell>
          <cell r="I289">
            <v>0.484252717</v>
          </cell>
          <cell r="J289">
            <v>2.2299066354261248</v>
          </cell>
          <cell r="K289">
            <v>0.49393637899999998</v>
          </cell>
          <cell r="L289">
            <v>2.2583785420959335</v>
          </cell>
          <cell r="M289">
            <v>0.50436372799999996</v>
          </cell>
          <cell r="N289">
            <v>2.2996343908534538</v>
          </cell>
          <cell r="O289">
            <v>0.51667051100000005</v>
          </cell>
          <cell r="P289">
            <v>2.3289172920000629</v>
          </cell>
          <cell r="Q289">
            <v>0.53130831999999995</v>
          </cell>
          <cell r="R289">
            <v>2.3514050830739133</v>
          </cell>
          <cell r="S289">
            <v>0.546739898</v>
          </cell>
          <cell r="T289">
            <v>2.3925954067951309</v>
          </cell>
          <cell r="U289">
            <v>0.565509963</v>
          </cell>
          <cell r="V289">
            <v>2.4230788403867969</v>
          </cell>
          <cell r="W289">
            <v>0.58529300900000003</v>
          </cell>
          <cell r="X289">
            <v>2.4674896351840769</v>
          </cell>
          <cell r="Y289">
            <v>0.60693482200000004</v>
          </cell>
          <cell r="Z289">
            <v>2.8405583900422706</v>
          </cell>
          <cell r="AA289">
            <v>0.73482807299999997</v>
          </cell>
          <cell r="AB289">
            <v>3.3521579935706969</v>
          </cell>
          <cell r="AC289">
            <v>0.844504331</v>
          </cell>
          <cell r="AD289">
            <v>3.477159263767732</v>
          </cell>
          <cell r="AE289">
            <v>0.88215464600000004</v>
          </cell>
          <cell r="AF289">
            <v>3.502956318767489</v>
          </cell>
          <cell r="AG289">
            <v>0.898696999</v>
          </cell>
        </row>
        <row r="290">
          <cell r="B290" t="str">
            <v>SETTLE</v>
          </cell>
          <cell r="C290">
            <v>5</v>
          </cell>
          <cell r="D290">
            <v>5</v>
          </cell>
          <cell r="E290">
            <v>12.5</v>
          </cell>
          <cell r="F290">
            <v>4.1245533919762574</v>
          </cell>
          <cell r="G290">
            <v>1.102737466</v>
          </cell>
          <cell r="H290">
            <v>4.1296071253027442</v>
          </cell>
          <cell r="I290">
            <v>1.094793441</v>
          </cell>
          <cell r="J290">
            <v>4.3265841266760381</v>
          </cell>
          <cell r="K290">
            <v>1.12090797</v>
          </cell>
          <cell r="L290">
            <v>4.4275651100140232</v>
          </cell>
          <cell r="M290">
            <v>1.1472129419999999</v>
          </cell>
          <cell r="N290">
            <v>4.5335254440902002</v>
          </cell>
          <cell r="O290">
            <v>1.1791077139999999</v>
          </cell>
          <cell r="P290">
            <v>4.6391525351195755</v>
          </cell>
          <cell r="Q290">
            <v>1.215605233</v>
          </cell>
          <cell r="R290">
            <v>4.7416375524038434</v>
          </cell>
          <cell r="S290">
            <v>1.2558133549999999</v>
          </cell>
          <cell r="T290">
            <v>4.8534651476043731</v>
          </cell>
          <cell r="U290">
            <v>1.303730405</v>
          </cell>
          <cell r="V290">
            <v>4.9609189706009165</v>
          </cell>
          <cell r="W290">
            <v>1.3566288719999999</v>
          </cell>
          <cell r="X290">
            <v>5.0738815010127123</v>
          </cell>
          <cell r="Y290">
            <v>1.416667546</v>
          </cell>
          <cell r="Z290">
            <v>5.5897073034960547</v>
          </cell>
          <cell r="AA290">
            <v>1.726491518</v>
          </cell>
          <cell r="AB290">
            <v>6.7250757678018518</v>
          </cell>
          <cell r="AC290">
            <v>2.0031388880000001</v>
          </cell>
          <cell r="AD290">
            <v>7.3787033875435029</v>
          </cell>
          <cell r="AE290">
            <v>2.145118863</v>
          </cell>
          <cell r="AF290">
            <v>7.785197565660777</v>
          </cell>
          <cell r="AG290">
            <v>2.2230370430000002</v>
          </cell>
        </row>
        <row r="291">
          <cell r="B291" t="str">
            <v>MOSS SIDE (Leyland) &amp; SEVEN STARS</v>
          </cell>
          <cell r="C291">
            <v>21.2</v>
          </cell>
          <cell r="D291">
            <v>20.5</v>
          </cell>
          <cell r="E291">
            <v>27.5</v>
          </cell>
          <cell r="F291">
            <v>16.524308356358869</v>
          </cell>
          <cell r="G291">
            <v>4.8373864790000001</v>
          </cell>
          <cell r="H291">
            <v>16.260146233538503</v>
          </cell>
          <cell r="I291">
            <v>4.8124092440000004</v>
          </cell>
          <cell r="J291">
            <v>16.470371313120495</v>
          </cell>
          <cell r="K291">
            <v>4.899965892</v>
          </cell>
          <cell r="L291">
            <v>16.695715749169125</v>
          </cell>
          <cell r="M291">
            <v>4.9981121389999998</v>
          </cell>
          <cell r="N291">
            <v>17.01911107639464</v>
          </cell>
          <cell r="O291">
            <v>5.1266359919999998</v>
          </cell>
          <cell r="P291">
            <v>17.27271716687283</v>
          </cell>
          <cell r="Q291">
            <v>5.2964473390000002</v>
          </cell>
          <cell r="R291">
            <v>17.544401696866281</v>
          </cell>
          <cell r="S291">
            <v>5.4853458709999998</v>
          </cell>
          <cell r="T291">
            <v>17.89075691719988</v>
          </cell>
          <cell r="U291">
            <v>5.6859709880000002</v>
          </cell>
          <cell r="V291">
            <v>18.228291110219221</v>
          </cell>
          <cell r="W291">
            <v>5.866203262</v>
          </cell>
          <cell r="X291">
            <v>18.608707431807748</v>
          </cell>
          <cell r="Y291">
            <v>6.0708203799999998</v>
          </cell>
          <cell r="Z291">
            <v>20.493672209456989</v>
          </cell>
          <cell r="AA291">
            <v>7.1011820219999997</v>
          </cell>
          <cell r="AB291">
            <v>22.485820757694071</v>
          </cell>
          <cell r="AC291">
            <v>7.9775559879999998</v>
          </cell>
          <cell r="AD291">
            <v>23.509393062473759</v>
          </cell>
          <cell r="AE291">
            <v>8.4495274990000002</v>
          </cell>
          <cell r="AF291">
            <v>24.016224639076722</v>
          </cell>
          <cell r="AG291">
            <v>8.6971311890000003</v>
          </cell>
        </row>
        <row r="292">
          <cell r="B292" t="str">
            <v>SHANNON ST SOUTH</v>
          </cell>
          <cell r="C292">
            <v>22</v>
          </cell>
          <cell r="D292">
            <v>20.5</v>
          </cell>
          <cell r="E292">
            <v>27.5</v>
          </cell>
          <cell r="F292">
            <v>13.061033524937038</v>
          </cell>
          <cell r="G292">
            <v>4.450636544</v>
          </cell>
          <cell r="H292">
            <v>12.894804908675376</v>
          </cell>
          <cell r="I292">
            <v>4.4161334969999997</v>
          </cell>
          <cell r="J292">
            <v>13.003527873831182</v>
          </cell>
          <cell r="K292">
            <v>4.4419016989999998</v>
          </cell>
          <cell r="L292">
            <v>13.144751937973588</v>
          </cell>
          <cell r="M292">
            <v>4.478604496</v>
          </cell>
          <cell r="N292">
            <v>13.370965696968685</v>
          </cell>
          <cell r="O292">
            <v>4.5341874669999997</v>
          </cell>
          <cell r="P292">
            <v>13.549502669070673</v>
          </cell>
          <cell r="Q292">
            <v>4.6047265460000002</v>
          </cell>
          <cell r="R292">
            <v>13.763827893546733</v>
          </cell>
          <cell r="S292">
            <v>4.6879445630000003</v>
          </cell>
          <cell r="T292">
            <v>14.04025837950249</v>
          </cell>
          <cell r="U292">
            <v>4.794388809</v>
          </cell>
          <cell r="V292">
            <v>14.324830683804517</v>
          </cell>
          <cell r="W292">
            <v>4.9185056239999998</v>
          </cell>
          <cell r="X292">
            <v>14.666877248932852</v>
          </cell>
          <cell r="Y292">
            <v>5.0679501629999999</v>
          </cell>
          <cell r="Z292">
            <v>16.099371511213782</v>
          </cell>
          <cell r="AA292">
            <v>5.8202997679999999</v>
          </cell>
          <cell r="AB292">
            <v>19.511689648127909</v>
          </cell>
          <cell r="AC292">
            <v>6.4783056390000002</v>
          </cell>
          <cell r="AD292">
            <v>21.906282132074853</v>
          </cell>
          <cell r="AE292">
            <v>6.8274003319999998</v>
          </cell>
          <cell r="AF292">
            <v>23.898634709839644</v>
          </cell>
          <cell r="AG292">
            <v>7.0053921360000002</v>
          </cell>
        </row>
        <row r="293">
          <cell r="B293" t="str">
            <v>SHAP</v>
          </cell>
          <cell r="C293">
            <v>9.5</v>
          </cell>
          <cell r="D293">
            <v>8.5</v>
          </cell>
          <cell r="E293">
            <v>11.3</v>
          </cell>
          <cell r="F293">
            <v>4.0780348239228159</v>
          </cell>
          <cell r="G293">
            <v>1.1689280710000001</v>
          </cell>
          <cell r="H293">
            <v>4.0342085548200846</v>
          </cell>
          <cell r="I293">
            <v>1.1658922220000001</v>
          </cell>
          <cell r="J293">
            <v>4.0636412290716581</v>
          </cell>
          <cell r="K293">
            <v>1.191599705</v>
          </cell>
          <cell r="L293">
            <v>4.1201659236098642</v>
          </cell>
          <cell r="M293">
            <v>1.2190284229999999</v>
          </cell>
          <cell r="N293">
            <v>4.1694012134866991</v>
          </cell>
          <cell r="O293">
            <v>1.2490043630000001</v>
          </cell>
          <cell r="P293">
            <v>4.2123860520769663</v>
          </cell>
          <cell r="Q293">
            <v>1.2688287410000001</v>
          </cell>
          <cell r="R293">
            <v>4.2343310835357819</v>
          </cell>
          <cell r="S293">
            <v>1.2894595230000001</v>
          </cell>
          <cell r="T293">
            <v>4.308098742275388</v>
          </cell>
          <cell r="U293">
            <v>1.313592111</v>
          </cell>
          <cell r="V293">
            <v>4.3262743737062852</v>
          </cell>
          <cell r="W293">
            <v>1.3391775450000001</v>
          </cell>
          <cell r="X293">
            <v>4.3439296495416375</v>
          </cell>
          <cell r="Y293">
            <v>1.3657492090000001</v>
          </cell>
          <cell r="Z293">
            <v>4.5856774379817802</v>
          </cell>
          <cell r="AA293">
            <v>1.5080189289999999</v>
          </cell>
          <cell r="AB293">
            <v>5.1345927341104201</v>
          </cell>
          <cell r="AC293">
            <v>1.625166498</v>
          </cell>
          <cell r="AD293">
            <v>5.507260344482523</v>
          </cell>
          <cell r="AE293">
            <v>1.6761281159999999</v>
          </cell>
          <cell r="AF293">
            <v>5.7898764334690593</v>
          </cell>
          <cell r="AG293">
            <v>1.691927551</v>
          </cell>
        </row>
        <row r="294">
          <cell r="B294" t="str">
            <v>SHAW</v>
          </cell>
          <cell r="C294">
            <v>22.9</v>
          </cell>
          <cell r="D294">
            <v>20.5</v>
          </cell>
          <cell r="E294">
            <v>27.5</v>
          </cell>
          <cell r="F294">
            <v>12.678186446900529</v>
          </cell>
          <cell r="G294">
            <v>3.6937212079999999</v>
          </cell>
          <cell r="H294">
            <v>12.57893974803776</v>
          </cell>
          <cell r="I294">
            <v>3.6569609299999999</v>
          </cell>
          <cell r="J294">
            <v>12.811320262594208</v>
          </cell>
          <cell r="K294">
            <v>3.7319797349999999</v>
          </cell>
          <cell r="L294">
            <v>13.019691573188343</v>
          </cell>
          <cell r="M294">
            <v>3.8162126199999999</v>
          </cell>
          <cell r="N294">
            <v>13.219216867682109</v>
          </cell>
          <cell r="O294">
            <v>3.9202822030000002</v>
          </cell>
          <cell r="P294">
            <v>13.5235590715686</v>
          </cell>
          <cell r="Q294">
            <v>4.0495652890000002</v>
          </cell>
          <cell r="R294">
            <v>13.878177027657063</v>
          </cell>
          <cell r="S294">
            <v>4.1949541459999997</v>
          </cell>
          <cell r="T294">
            <v>14.118895884738963</v>
          </cell>
          <cell r="U294">
            <v>4.3756782870000004</v>
          </cell>
          <cell r="V294">
            <v>14.434423761902329</v>
          </cell>
          <cell r="W294">
            <v>4.5787033260000003</v>
          </cell>
          <cell r="X294">
            <v>14.901663876807003</v>
          </cell>
          <cell r="Y294">
            <v>4.810640845</v>
          </cell>
          <cell r="Z294">
            <v>17.032489186802671</v>
          </cell>
          <cell r="AA294">
            <v>6.0206399819999996</v>
          </cell>
          <cell r="AB294">
            <v>19.14412279004592</v>
          </cell>
          <cell r="AC294">
            <v>7.0907113270000002</v>
          </cell>
          <cell r="AD294">
            <v>20.126557249149684</v>
          </cell>
          <cell r="AE294">
            <v>7.7020703060000004</v>
          </cell>
          <cell r="AF294">
            <v>20.619742227174086</v>
          </cell>
          <cell r="AG294">
            <v>8.0616409820000001</v>
          </cell>
        </row>
        <row r="295">
          <cell r="B295" t="str">
            <v>Siddick</v>
          </cell>
          <cell r="C295">
            <v>23</v>
          </cell>
          <cell r="D295">
            <v>20.5</v>
          </cell>
          <cell r="E295">
            <v>27</v>
          </cell>
          <cell r="F295">
            <v>4.2586139469262276</v>
          </cell>
          <cell r="G295">
            <v>1.3252264999999999E-2</v>
          </cell>
          <cell r="H295">
            <v>4.0072741599473609</v>
          </cell>
          <cell r="I295">
            <v>1.7944603E-2</v>
          </cell>
          <cell r="J295">
            <v>4.1376929107768605</v>
          </cell>
          <cell r="K295">
            <v>2.3136232999999999E-2</v>
          </cell>
          <cell r="L295">
            <v>4.4755147845872658</v>
          </cell>
          <cell r="M295">
            <v>2.9491809000000001E-2</v>
          </cell>
          <cell r="N295">
            <v>4.4508702689388215</v>
          </cell>
          <cell r="O295">
            <v>3.7276616999999998E-2</v>
          </cell>
          <cell r="P295">
            <v>4.3982082348759519</v>
          </cell>
          <cell r="Q295">
            <v>4.7701677999999997E-2</v>
          </cell>
          <cell r="R295">
            <v>4.4179359544045846</v>
          </cell>
          <cell r="S295">
            <v>5.8640306000000003E-2</v>
          </cell>
          <cell r="T295">
            <v>4.294957785513116</v>
          </cell>
          <cell r="U295">
            <v>7.1323347999999995E-2</v>
          </cell>
          <cell r="V295">
            <v>4.3944555242144538</v>
          </cell>
          <cell r="W295">
            <v>8.5124394000000006E-2</v>
          </cell>
          <cell r="X295">
            <v>4.4076995540016881</v>
          </cell>
          <cell r="Y295">
            <v>0.100350736</v>
          </cell>
          <cell r="Z295">
            <v>4.2563432149812694</v>
          </cell>
          <cell r="AA295">
            <v>0.17834048</v>
          </cell>
          <cell r="AB295">
            <v>4.3106883351795107</v>
          </cell>
          <cell r="AC295">
            <v>0.23499097399999999</v>
          </cell>
          <cell r="AD295">
            <v>4.6392676983670125</v>
          </cell>
          <cell r="AE295">
            <v>0.26492910600000003</v>
          </cell>
          <cell r="AF295">
            <v>4.9687572857938305</v>
          </cell>
          <cell r="AG295">
            <v>0.27252067400000002</v>
          </cell>
        </row>
        <row r="296">
          <cell r="B296" t="str">
            <v>SILLOTH</v>
          </cell>
          <cell r="C296">
            <v>30</v>
          </cell>
          <cell r="D296">
            <v>24</v>
          </cell>
          <cell r="E296">
            <v>48</v>
          </cell>
          <cell r="F296">
            <v>6.2329163584364426</v>
          </cell>
          <cell r="G296">
            <v>2.0902633150000001</v>
          </cell>
          <cell r="H296">
            <v>6.168965385230635</v>
          </cell>
          <cell r="I296">
            <v>2.0432902089999998</v>
          </cell>
          <cell r="J296">
            <v>6.2217958234850244</v>
          </cell>
          <cell r="K296">
            <v>2.0686298609999998</v>
          </cell>
          <cell r="L296">
            <v>6.2884378737368136</v>
          </cell>
          <cell r="M296">
            <v>2.092242578</v>
          </cell>
          <cell r="N296">
            <v>6.4142018279082205</v>
          </cell>
          <cell r="O296">
            <v>2.1199916669999999</v>
          </cell>
          <cell r="P296">
            <v>6.4834581234978419</v>
          </cell>
          <cell r="Q296">
            <v>2.1529908930000001</v>
          </cell>
          <cell r="R296">
            <v>6.5195355166099613</v>
          </cell>
          <cell r="S296">
            <v>2.1877013920000001</v>
          </cell>
          <cell r="T296">
            <v>6.6426455745233506</v>
          </cell>
          <cell r="U296">
            <v>2.2313687789999999</v>
          </cell>
          <cell r="V296">
            <v>6.7434033615920006</v>
          </cell>
          <cell r="W296">
            <v>2.2784230590000001</v>
          </cell>
          <cell r="X296">
            <v>6.853053249325189</v>
          </cell>
          <cell r="Y296">
            <v>2.332057431</v>
          </cell>
          <cell r="Z296">
            <v>7.4838171380441576</v>
          </cell>
          <cell r="AA296">
            <v>2.6019290540000002</v>
          </cell>
          <cell r="AB296">
            <v>8.7158278633881299</v>
          </cell>
          <cell r="AC296">
            <v>2.8344326459999998</v>
          </cell>
          <cell r="AD296">
            <v>9.29533252306517</v>
          </cell>
          <cell r="AE296">
            <v>2.9385283499999999</v>
          </cell>
          <cell r="AF296">
            <v>9.6688587860208184</v>
          </cell>
          <cell r="AG296">
            <v>2.97650105</v>
          </cell>
        </row>
        <row r="297">
          <cell r="B297" t="str">
            <v>SKELMERSDALE</v>
          </cell>
          <cell r="C297">
            <v>22.9</v>
          </cell>
          <cell r="D297">
            <v>20.5</v>
          </cell>
          <cell r="E297">
            <v>27.5</v>
          </cell>
          <cell r="F297">
            <v>13.947398635761679</v>
          </cell>
          <cell r="G297">
            <v>4.984086435</v>
          </cell>
          <cell r="H297">
            <v>13.795589124532402</v>
          </cell>
          <cell r="I297">
            <v>4.8801359499999997</v>
          </cell>
          <cell r="J297">
            <v>13.976278966760152</v>
          </cell>
          <cell r="K297">
            <v>4.9581064220000002</v>
          </cell>
          <cell r="L297">
            <v>14.139321713417244</v>
          </cell>
          <cell r="M297">
            <v>5.0351554119999999</v>
          </cell>
          <cell r="N297">
            <v>14.34517835261795</v>
          </cell>
          <cell r="O297">
            <v>5.1267604550000003</v>
          </cell>
          <cell r="P297">
            <v>14.580237319992236</v>
          </cell>
          <cell r="Q297">
            <v>5.2378926899999998</v>
          </cell>
          <cell r="R297">
            <v>14.819561927805569</v>
          </cell>
          <cell r="S297">
            <v>5.3601455509999996</v>
          </cell>
          <cell r="T297">
            <v>15.13288108513596</v>
          </cell>
          <cell r="U297">
            <v>5.5097990579999996</v>
          </cell>
          <cell r="V297">
            <v>15.477918561780259</v>
          </cell>
          <cell r="W297">
            <v>5.6756430260000004</v>
          </cell>
          <cell r="X297">
            <v>15.897844293156666</v>
          </cell>
          <cell r="Y297">
            <v>5.8637080450000001</v>
          </cell>
          <cell r="Z297">
            <v>18.200467718028648</v>
          </cell>
          <cell r="AA297">
            <v>6.859535213</v>
          </cell>
          <cell r="AB297">
            <v>20.49113063630314</v>
          </cell>
          <cell r="AC297">
            <v>7.7351357849999998</v>
          </cell>
          <cell r="AD297">
            <v>21.254593087100091</v>
          </cell>
          <cell r="AE297">
            <v>8.1910329690000001</v>
          </cell>
          <cell r="AF297">
            <v>21.439369985760358</v>
          </cell>
          <cell r="AG297">
            <v>8.4259525899999996</v>
          </cell>
        </row>
        <row r="298">
          <cell r="B298" t="str">
            <v>HUTTON END &amp; SKELTON C</v>
          </cell>
          <cell r="C298">
            <v>17.399999999999999</v>
          </cell>
          <cell r="D298">
            <v>17.399999999999999</v>
          </cell>
          <cell r="E298">
            <v>27</v>
          </cell>
          <cell r="F298">
            <v>8.7620503819156994</v>
          </cell>
          <cell r="G298">
            <v>2.6361387669999998</v>
          </cell>
          <cell r="H298">
            <v>8.6897203341326552</v>
          </cell>
          <cell r="I298">
            <v>2.6038774779999998</v>
          </cell>
          <cell r="J298">
            <v>8.884128534961814</v>
          </cell>
          <cell r="K298">
            <v>2.6622383300000001</v>
          </cell>
          <cell r="L298">
            <v>9.0398088891282526</v>
          </cell>
          <cell r="M298">
            <v>2.721432182</v>
          </cell>
          <cell r="N298">
            <v>9.2034567864492729</v>
          </cell>
          <cell r="O298">
            <v>2.7787991129999998</v>
          </cell>
          <cell r="P298">
            <v>9.2830189973662343</v>
          </cell>
          <cell r="Q298">
            <v>2.8263117449999999</v>
          </cell>
          <cell r="R298">
            <v>9.4891470299138589</v>
          </cell>
          <cell r="S298">
            <v>2.8763939519999999</v>
          </cell>
          <cell r="T298">
            <v>9.6631385129895406</v>
          </cell>
          <cell r="U298">
            <v>2.936122063</v>
          </cell>
          <cell r="V298">
            <v>9.779372423642581</v>
          </cell>
          <cell r="W298">
            <v>2.9998975049999999</v>
          </cell>
          <cell r="X298">
            <v>9.9041594393995425</v>
          </cell>
          <cell r="Y298">
            <v>3.0778672220000001</v>
          </cell>
          <cell r="Z298">
            <v>11.189222940669834</v>
          </cell>
          <cell r="AA298">
            <v>3.5951447449999998</v>
          </cell>
          <cell r="AB298">
            <v>13.086623192823593</v>
          </cell>
          <cell r="AC298">
            <v>3.942829519</v>
          </cell>
          <cell r="AD298">
            <v>13.51214695065474</v>
          </cell>
          <cell r="AE298">
            <v>4.0723501439999996</v>
          </cell>
          <cell r="AF298">
            <v>13.556076793630705</v>
          </cell>
          <cell r="AG298">
            <v>4.1141570310000004</v>
          </cell>
        </row>
        <row r="299">
          <cell r="B299" t="str">
            <v>SLIPWAY</v>
          </cell>
          <cell r="C299">
            <v>13</v>
          </cell>
          <cell r="D299">
            <v>11.5</v>
          </cell>
          <cell r="E299">
            <v>15</v>
          </cell>
          <cell r="F299">
            <v>7.353366810411174</v>
          </cell>
          <cell r="G299">
            <v>2.2430767359999999</v>
          </cell>
          <cell r="H299">
            <v>7.257466824636241</v>
          </cell>
          <cell r="I299">
            <v>2.1936071629999998</v>
          </cell>
          <cell r="J299">
            <v>7.4421904701367403</v>
          </cell>
          <cell r="K299">
            <v>2.2242891440000001</v>
          </cell>
          <cell r="L299">
            <v>7.4722671568253256</v>
          </cell>
          <cell r="M299">
            <v>2.2558799</v>
          </cell>
          <cell r="N299">
            <v>7.5403463104476085</v>
          </cell>
          <cell r="O299">
            <v>2.296283979</v>
          </cell>
          <cell r="P299">
            <v>7.6871017471585157</v>
          </cell>
          <cell r="Q299">
            <v>2.349068624</v>
          </cell>
          <cell r="R299">
            <v>7.8450954189482252</v>
          </cell>
          <cell r="S299">
            <v>2.410162863</v>
          </cell>
          <cell r="T299">
            <v>8.0114179578071205</v>
          </cell>
          <cell r="U299">
            <v>2.4875152429999998</v>
          </cell>
          <cell r="V299">
            <v>8.1278474951053834</v>
          </cell>
          <cell r="W299">
            <v>2.5761205340000002</v>
          </cell>
          <cell r="X299">
            <v>8.3665410291932716</v>
          </cell>
          <cell r="Y299">
            <v>2.679501884</v>
          </cell>
          <cell r="Z299">
            <v>9.2411013332172942</v>
          </cell>
          <cell r="AA299">
            <v>3.1993071290000001</v>
          </cell>
          <cell r="AB299">
            <v>10.38794483118358</v>
          </cell>
          <cell r="AC299">
            <v>3.643018917</v>
          </cell>
          <cell r="AD299">
            <v>10.962094189142425</v>
          </cell>
          <cell r="AE299">
            <v>3.868601918</v>
          </cell>
          <cell r="AF299">
            <v>11.181055748020329</v>
          </cell>
          <cell r="AG299">
            <v>3.9721651630000001</v>
          </cell>
        </row>
        <row r="300">
          <cell r="B300" t="str">
            <v>SNIPE</v>
          </cell>
          <cell r="C300">
            <v>19.5</v>
          </cell>
          <cell r="D300">
            <v>19.5</v>
          </cell>
          <cell r="E300">
            <v>27.5</v>
          </cell>
          <cell r="F300">
            <v>13.301918324206994</v>
          </cell>
          <cell r="G300">
            <v>3.5299713549999998</v>
          </cell>
          <cell r="H300">
            <v>13.013153961754613</v>
          </cell>
          <cell r="I300">
            <v>3.4715856270000001</v>
          </cell>
          <cell r="J300">
            <v>13.172312324246283</v>
          </cell>
          <cell r="K300">
            <v>3.5211951689999998</v>
          </cell>
          <cell r="L300">
            <v>13.337806823906902</v>
          </cell>
          <cell r="M300">
            <v>3.5695948990000002</v>
          </cell>
          <cell r="N300">
            <v>13.56298357332256</v>
          </cell>
          <cell r="O300">
            <v>3.6281964320000002</v>
          </cell>
          <cell r="P300">
            <v>13.6702370252774</v>
          </cell>
          <cell r="Q300">
            <v>3.6945317150000001</v>
          </cell>
          <cell r="R300">
            <v>13.789849647413009</v>
          </cell>
          <cell r="S300">
            <v>3.7686419099999999</v>
          </cell>
          <cell r="T300">
            <v>14.013952869357794</v>
          </cell>
          <cell r="U300">
            <v>3.8566722169999998</v>
          </cell>
          <cell r="V300">
            <v>14.132022654870861</v>
          </cell>
          <cell r="W300">
            <v>3.9555324039999999</v>
          </cell>
          <cell r="X300">
            <v>14.342193095537645</v>
          </cell>
          <cell r="Y300">
            <v>4.0672997349999997</v>
          </cell>
          <cell r="Z300">
            <v>15.094828183469732</v>
          </cell>
          <cell r="AA300">
            <v>4.6347420489999998</v>
          </cell>
          <cell r="AB300">
            <v>16.438785894329289</v>
          </cell>
          <cell r="AC300">
            <v>5.1232147509999999</v>
          </cell>
          <cell r="AD300">
            <v>17.349965476634019</v>
          </cell>
          <cell r="AE300">
            <v>5.391810156</v>
          </cell>
          <cell r="AF300">
            <v>18.149402436933876</v>
          </cell>
          <cell r="AG300">
            <v>5.5364295219999997</v>
          </cell>
        </row>
        <row r="301">
          <cell r="B301" t="str">
            <v>S.E. MACCLESFIELD</v>
          </cell>
          <cell r="C301">
            <v>22.9</v>
          </cell>
          <cell r="D301">
            <v>20.5</v>
          </cell>
          <cell r="E301">
            <v>27</v>
          </cell>
          <cell r="F301">
            <v>11.73699017607712</v>
          </cell>
          <cell r="G301">
            <v>2.3760615120000002</v>
          </cell>
          <cell r="H301">
            <v>11.633064556313379</v>
          </cell>
          <cell r="I301">
            <v>2.3767154970000002</v>
          </cell>
          <cell r="J301">
            <v>11.866011220719717</v>
          </cell>
          <cell r="K301">
            <v>2.4415858789999998</v>
          </cell>
          <cell r="L301">
            <v>12.064308612307517</v>
          </cell>
          <cell r="M301">
            <v>2.5173814339999998</v>
          </cell>
          <cell r="N301">
            <v>12.337889410238954</v>
          </cell>
          <cell r="O301">
            <v>2.6106613240000001</v>
          </cell>
          <cell r="P301">
            <v>12.611893284720187</v>
          </cell>
          <cell r="Q301">
            <v>2.7273185689999999</v>
          </cell>
          <cell r="R301">
            <v>12.953699929506497</v>
          </cell>
          <cell r="S301">
            <v>2.8587947410000001</v>
          </cell>
          <cell r="T301">
            <v>13.320757584753093</v>
          </cell>
          <cell r="U301">
            <v>3.0212054410000002</v>
          </cell>
          <cell r="V301">
            <v>13.742659131627565</v>
          </cell>
          <cell r="W301">
            <v>3.2044396040000001</v>
          </cell>
          <cell r="X301">
            <v>14.202965250920196</v>
          </cell>
          <cell r="Y301">
            <v>3.4157370380000001</v>
          </cell>
          <cell r="Z301">
            <v>16.827924148082431</v>
          </cell>
          <cell r="AA301">
            <v>4.4526096290000003</v>
          </cell>
          <cell r="AB301">
            <v>19.207617321359571</v>
          </cell>
          <cell r="AC301">
            <v>5.3553988119999998</v>
          </cell>
          <cell r="AD301">
            <v>20.188120647096376</v>
          </cell>
          <cell r="AE301">
            <v>5.855848366</v>
          </cell>
          <cell r="AF301">
            <v>20.750914280113548</v>
          </cell>
          <cell r="AG301">
            <v>6.1457331279999998</v>
          </cell>
        </row>
        <row r="302">
          <cell r="B302" t="str">
            <v>SOUTH PARK</v>
          </cell>
          <cell r="C302">
            <v>23</v>
          </cell>
          <cell r="D302">
            <v>20.5</v>
          </cell>
          <cell r="E302">
            <v>27.5</v>
          </cell>
          <cell r="F302">
            <v>8.1024594644350927</v>
          </cell>
          <cell r="G302">
            <v>1.8213378010000001</v>
          </cell>
          <cell r="H302">
            <v>8.0267976210763994</v>
          </cell>
          <cell r="I302">
            <v>1.8082939979999999</v>
          </cell>
          <cell r="J302">
            <v>8.1871254466972463</v>
          </cell>
          <cell r="K302">
            <v>1.847594696</v>
          </cell>
          <cell r="L302">
            <v>8.3270568044104021</v>
          </cell>
          <cell r="M302">
            <v>1.890966288</v>
          </cell>
          <cell r="N302">
            <v>8.4633871258460225</v>
          </cell>
          <cell r="O302">
            <v>1.9425041970000001</v>
          </cell>
          <cell r="P302">
            <v>8.6520081763852552</v>
          </cell>
          <cell r="Q302">
            <v>2.0059995370000001</v>
          </cell>
          <cell r="R302">
            <v>8.8442249104019464</v>
          </cell>
          <cell r="S302">
            <v>2.0762770609999999</v>
          </cell>
          <cell r="T302">
            <v>9.0545868066315887</v>
          </cell>
          <cell r="U302">
            <v>2.1637491120000001</v>
          </cell>
          <cell r="V302">
            <v>9.2583983997744284</v>
          </cell>
          <cell r="W302">
            <v>2.2606363780000001</v>
          </cell>
          <cell r="X302">
            <v>9.513780366843207</v>
          </cell>
          <cell r="Y302">
            <v>2.3712759509999999</v>
          </cell>
          <cell r="Z302">
            <v>10.524762491009247</v>
          </cell>
          <cell r="AA302">
            <v>2.9105377510000001</v>
          </cell>
          <cell r="AB302">
            <v>11.364083471311007</v>
          </cell>
          <cell r="AC302">
            <v>3.3732617939999998</v>
          </cell>
          <cell r="AD302">
            <v>11.754732952255159</v>
          </cell>
          <cell r="AE302">
            <v>3.5107266689999999</v>
          </cell>
          <cell r="AF302">
            <v>11.910005168453944</v>
          </cell>
          <cell r="AG302">
            <v>3.5847550560000001</v>
          </cell>
        </row>
        <row r="303">
          <cell r="B303" t="str">
            <v>S.W. MACCLESFIELD</v>
          </cell>
          <cell r="C303">
            <v>22.9</v>
          </cell>
          <cell r="D303">
            <v>20.5</v>
          </cell>
          <cell r="E303">
            <v>27</v>
          </cell>
          <cell r="F303">
            <v>16.637866701303079</v>
          </cell>
          <cell r="G303">
            <v>4.7159952970000001</v>
          </cell>
          <cell r="H303">
            <v>16.572667027308825</v>
          </cell>
          <cell r="I303">
            <v>4.6822278329999998</v>
          </cell>
          <cell r="J303">
            <v>16.806882708902638</v>
          </cell>
          <cell r="K303">
            <v>4.7832558770000002</v>
          </cell>
          <cell r="L303">
            <v>17.201956635834513</v>
          </cell>
          <cell r="M303">
            <v>4.9003864190000002</v>
          </cell>
          <cell r="N303">
            <v>17.410076280346839</v>
          </cell>
          <cell r="O303">
            <v>5.0468057990000004</v>
          </cell>
          <cell r="P303">
            <v>17.934951403897909</v>
          </cell>
          <cell r="Q303">
            <v>5.2319892250000004</v>
          </cell>
          <cell r="R303">
            <v>18.457716041908608</v>
          </cell>
          <cell r="S303">
            <v>5.440042966</v>
          </cell>
          <cell r="T303">
            <v>18.9732691838616</v>
          </cell>
          <cell r="U303">
            <v>5.6995051669999999</v>
          </cell>
          <cell r="V303">
            <v>19.567921890597436</v>
          </cell>
          <cell r="W303">
            <v>5.9915908299999998</v>
          </cell>
          <cell r="X303">
            <v>20.305621238465303</v>
          </cell>
          <cell r="Y303">
            <v>6.3276545520000003</v>
          </cell>
          <cell r="Z303">
            <v>23.895224424361285</v>
          </cell>
          <cell r="AA303">
            <v>8.0803833489999999</v>
          </cell>
          <cell r="AB303">
            <v>26.940042752645937</v>
          </cell>
          <cell r="AC303">
            <v>9.6199350250000002</v>
          </cell>
          <cell r="AD303">
            <v>28.02587365725978</v>
          </cell>
          <cell r="AE303">
            <v>10.467718489999999</v>
          </cell>
          <cell r="AF303">
            <v>28.495588570382331</v>
          </cell>
          <cell r="AG303">
            <v>10.839882790000001</v>
          </cell>
        </row>
        <row r="304">
          <cell r="B304" t="str">
            <v>SPA RD</v>
          </cell>
          <cell r="C304">
            <v>31.5</v>
          </cell>
          <cell r="D304">
            <v>31.5</v>
          </cell>
          <cell r="E304">
            <v>31.5</v>
          </cell>
          <cell r="F304">
            <v>23.532451891088144</v>
          </cell>
          <cell r="G304">
            <v>2.9189943</v>
          </cell>
          <cell r="H304">
            <v>23.502685722097482</v>
          </cell>
          <cell r="I304">
            <v>2.9571794379999998</v>
          </cell>
          <cell r="J304">
            <v>24.328143772454112</v>
          </cell>
          <cell r="K304">
            <v>3.0366173980000002</v>
          </cell>
          <cell r="L304">
            <v>24.727880937948072</v>
          </cell>
          <cell r="M304">
            <v>3.1302724660000001</v>
          </cell>
          <cell r="N304">
            <v>24.979628810617577</v>
          </cell>
          <cell r="O304">
            <v>3.2414419950000002</v>
          </cell>
          <cell r="P304">
            <v>25.366578801485034</v>
          </cell>
          <cell r="Q304">
            <v>3.3732999170000002</v>
          </cell>
          <cell r="R304">
            <v>25.896798415893617</v>
          </cell>
          <cell r="S304">
            <v>3.5155934009999998</v>
          </cell>
          <cell r="T304">
            <v>26.245012250839821</v>
          </cell>
          <cell r="U304">
            <v>3.6849343819999998</v>
          </cell>
          <cell r="V304">
            <v>26.478320864875226</v>
          </cell>
          <cell r="W304">
            <v>3.8665104850000001</v>
          </cell>
          <cell r="X304">
            <v>27.076218589468947</v>
          </cell>
          <cell r="Y304">
            <v>4.064933613</v>
          </cell>
          <cell r="Z304">
            <v>29.074000000943023</v>
          </cell>
          <cell r="AA304">
            <v>4.9772635660000004</v>
          </cell>
          <cell r="AB304">
            <v>32.640639587365953</v>
          </cell>
          <cell r="AC304">
            <v>5.7366970789999998</v>
          </cell>
          <cell r="AD304">
            <v>35.171883164538613</v>
          </cell>
          <cell r="AE304">
            <v>6.1334597889999998</v>
          </cell>
          <cell r="AF304">
            <v>36.975720822203897</v>
          </cell>
          <cell r="AG304">
            <v>6.3543604729999998</v>
          </cell>
        </row>
        <row r="305">
          <cell r="B305" t="str">
            <v>SPADEADAM 132/11KV</v>
          </cell>
          <cell r="C305">
            <v>38</v>
          </cell>
          <cell r="D305">
            <v>34.5</v>
          </cell>
          <cell r="E305">
            <v>45</v>
          </cell>
          <cell r="F305">
            <v>11.135392853602907</v>
          </cell>
          <cell r="G305">
            <v>0.40400882799999999</v>
          </cell>
          <cell r="H305">
            <v>10.885345966173874</v>
          </cell>
          <cell r="I305">
            <v>0.39549606700000001</v>
          </cell>
          <cell r="J305">
            <v>10.942027554549293</v>
          </cell>
          <cell r="K305">
            <v>0.40740812100000001</v>
          </cell>
          <cell r="L305">
            <v>11.040139284182921</v>
          </cell>
          <cell r="M305">
            <v>0.420331491</v>
          </cell>
          <cell r="N305">
            <v>11.124668067579595</v>
          </cell>
          <cell r="O305">
            <v>0.43576772699999999</v>
          </cell>
          <cell r="P305">
            <v>11.188975702180855</v>
          </cell>
          <cell r="Q305">
            <v>0.45463980799999998</v>
          </cell>
          <cell r="R305">
            <v>11.214363535954302</v>
          </cell>
          <cell r="S305">
            <v>0.47606504500000002</v>
          </cell>
          <cell r="T305">
            <v>11.307799778274294</v>
          </cell>
          <cell r="U305">
            <v>0.50245637499999996</v>
          </cell>
          <cell r="V305">
            <v>11.322527067627668</v>
          </cell>
          <cell r="W305">
            <v>0.532299407</v>
          </cell>
          <cell r="X305">
            <v>11.353944676246925</v>
          </cell>
          <cell r="Y305">
            <v>0.56621071199999995</v>
          </cell>
          <cell r="Z305">
            <v>11.556451022817054</v>
          </cell>
          <cell r="AA305">
            <v>0.74392517899999999</v>
          </cell>
          <cell r="AB305">
            <v>11.600805511882857</v>
          </cell>
          <cell r="AC305">
            <v>0.89718977799999999</v>
          </cell>
          <cell r="AD305">
            <v>11.499009216374075</v>
          </cell>
          <cell r="AE305">
            <v>0.97984116700000001</v>
          </cell>
          <cell r="AF305">
            <v>11.273962612849623</v>
          </cell>
          <cell r="AG305">
            <v>1.0224560460000001</v>
          </cell>
        </row>
        <row r="306">
          <cell r="B306" t="str">
            <v>SPOTLAND</v>
          </cell>
          <cell r="C306">
            <v>17.5</v>
          </cell>
          <cell r="D306">
            <v>15.8</v>
          </cell>
          <cell r="E306">
            <v>21</v>
          </cell>
          <cell r="F306">
            <v>9.9715411302018957</v>
          </cell>
          <cell r="G306">
            <v>2.3294170830000001</v>
          </cell>
          <cell r="H306">
            <v>9.8123785100131435</v>
          </cell>
          <cell r="I306">
            <v>2.30777214</v>
          </cell>
          <cell r="J306">
            <v>10.054320409980312</v>
          </cell>
          <cell r="K306">
            <v>2.3629841709999999</v>
          </cell>
          <cell r="L306">
            <v>10.242213365066711</v>
          </cell>
          <cell r="M306">
            <v>2.4283852430000001</v>
          </cell>
          <cell r="N306">
            <v>10.442468019818969</v>
          </cell>
          <cell r="O306">
            <v>2.5125504269999999</v>
          </cell>
          <cell r="P306">
            <v>10.751164851455801</v>
          </cell>
          <cell r="Q306">
            <v>2.6243726239999998</v>
          </cell>
          <cell r="R306">
            <v>11.067167165741202</v>
          </cell>
          <cell r="S306">
            <v>2.7528283770000002</v>
          </cell>
          <cell r="T306">
            <v>11.429255143040685</v>
          </cell>
          <cell r="U306">
            <v>2.9155951039999999</v>
          </cell>
          <cell r="V306">
            <v>11.742746807016985</v>
          </cell>
          <cell r="W306">
            <v>3.102954639</v>
          </cell>
          <cell r="X306">
            <v>12.197552340856431</v>
          </cell>
          <cell r="Y306">
            <v>3.3248313280000001</v>
          </cell>
          <cell r="Z306">
            <v>14.199518613245559</v>
          </cell>
          <cell r="AA306">
            <v>4.4543192710000001</v>
          </cell>
          <cell r="AB306">
            <v>15.747937663089777</v>
          </cell>
          <cell r="AC306">
            <v>4.9127508259999999</v>
          </cell>
          <cell r="AD306">
            <v>16.154073509021501</v>
          </cell>
          <cell r="AE306">
            <v>5.1085734660000002</v>
          </cell>
          <cell r="AF306">
            <v>16.091938417206055</v>
          </cell>
          <cell r="AG306">
            <v>5.1834276709999996</v>
          </cell>
        </row>
        <row r="307">
          <cell r="B307" t="str">
            <v>SPRING COTTAGE</v>
          </cell>
          <cell r="C307">
            <v>13.7</v>
          </cell>
          <cell r="D307">
            <v>13.7</v>
          </cell>
          <cell r="E307">
            <v>27.5</v>
          </cell>
          <cell r="F307">
            <v>8.3359735766964764</v>
          </cell>
          <cell r="G307">
            <v>2.674692265</v>
          </cell>
          <cell r="H307">
            <v>8.6862441494125004</v>
          </cell>
          <cell r="I307">
            <v>2.6238860910000001</v>
          </cell>
          <cell r="J307">
            <v>9.32950523272652</v>
          </cell>
          <cell r="K307">
            <v>2.6562433560000001</v>
          </cell>
          <cell r="L307">
            <v>9.4002353866209702</v>
          </cell>
          <cell r="M307">
            <v>2.6816762490000001</v>
          </cell>
          <cell r="N307">
            <v>9.4804639978462362</v>
          </cell>
          <cell r="O307">
            <v>2.7140511960000002</v>
          </cell>
          <cell r="P307">
            <v>9.5467375111337809</v>
          </cell>
          <cell r="Q307">
            <v>2.753167806</v>
          </cell>
          <cell r="R307">
            <v>9.638680333390095</v>
          </cell>
          <cell r="S307">
            <v>2.7982176769999998</v>
          </cell>
          <cell r="T307">
            <v>9.712440852697787</v>
          </cell>
          <cell r="U307">
            <v>2.8511289880000001</v>
          </cell>
          <cell r="V307">
            <v>9.7774290607806655</v>
          </cell>
          <cell r="W307">
            <v>2.9108562390000001</v>
          </cell>
          <cell r="X307">
            <v>9.8529552178001811</v>
          </cell>
          <cell r="Y307">
            <v>2.9810386800000002</v>
          </cell>
          <cell r="Z307">
            <v>10.173743634610897</v>
          </cell>
          <cell r="AA307">
            <v>3.3522853210000001</v>
          </cell>
          <cell r="AB307">
            <v>10.806028159270163</v>
          </cell>
          <cell r="AC307">
            <v>3.6730776230000002</v>
          </cell>
          <cell r="AD307">
            <v>11.227054938795318</v>
          </cell>
          <cell r="AE307">
            <v>3.8444959980000002</v>
          </cell>
          <cell r="AF307">
            <v>11.484150190608652</v>
          </cell>
          <cell r="AG307">
            <v>3.91623762</v>
          </cell>
        </row>
        <row r="308">
          <cell r="B308" t="str">
            <v>SPRING GARDEN ST 11kV</v>
          </cell>
          <cell r="C308">
            <v>32</v>
          </cell>
          <cell r="D308">
            <v>28.5</v>
          </cell>
          <cell r="E308">
            <v>38</v>
          </cell>
          <cell r="F308">
            <v>11.695647972282133</v>
          </cell>
          <cell r="G308">
            <v>1.493049327</v>
          </cell>
          <cell r="H308">
            <v>11.657997174794382</v>
          </cell>
          <cell r="I308">
            <v>1.5267847349999999</v>
          </cell>
          <cell r="J308">
            <v>11.8147088981629</v>
          </cell>
          <cell r="K308">
            <v>1.5840271319999999</v>
          </cell>
          <cell r="L308">
            <v>11.88448819810325</v>
          </cell>
          <cell r="M308">
            <v>1.6513081940000001</v>
          </cell>
          <cell r="N308">
            <v>12.035537185105845</v>
          </cell>
          <cell r="O308">
            <v>1.7303056109999999</v>
          </cell>
          <cell r="P308">
            <v>12.277496845208132</v>
          </cell>
          <cell r="Q308">
            <v>1.8237992220000001</v>
          </cell>
          <cell r="R308">
            <v>12.386716284720505</v>
          </cell>
          <cell r="S308">
            <v>1.922377929</v>
          </cell>
          <cell r="T308">
            <v>12.61099866488161</v>
          </cell>
          <cell r="U308">
            <v>2.0385505020000001</v>
          </cell>
          <cell r="V308">
            <v>12.836445991594642</v>
          </cell>
          <cell r="W308">
            <v>2.160178003</v>
          </cell>
          <cell r="X308">
            <v>13.131289840357949</v>
          </cell>
          <cell r="Y308">
            <v>2.290097716</v>
          </cell>
          <cell r="Z308">
            <v>14.077930516556359</v>
          </cell>
          <cell r="AA308">
            <v>2.8440203620000002</v>
          </cell>
          <cell r="AB308">
            <v>15.236477021248156</v>
          </cell>
          <cell r="AC308">
            <v>3.328479089</v>
          </cell>
          <cell r="AD308">
            <v>15.833559558992647</v>
          </cell>
          <cell r="AE308">
            <v>3.5436596360000001</v>
          </cell>
          <cell r="AF308">
            <v>16.331378106099997</v>
          </cell>
          <cell r="AG308">
            <v>3.643743374</v>
          </cell>
        </row>
        <row r="309">
          <cell r="B309" t="str">
            <v>SPRING GARDEN ST 6.6KV</v>
          </cell>
          <cell r="C309">
            <v>22.9</v>
          </cell>
          <cell r="D309">
            <v>20.5</v>
          </cell>
          <cell r="E309">
            <v>27</v>
          </cell>
          <cell r="F309">
            <v>10.62034775402854</v>
          </cell>
          <cell r="G309">
            <v>1.344210092</v>
          </cell>
          <cell r="H309">
            <v>10.564232970794231</v>
          </cell>
          <cell r="I309">
            <v>1.347229716</v>
          </cell>
          <cell r="J309">
            <v>10.728535116070887</v>
          </cell>
          <cell r="K309">
            <v>1.3724012219999999</v>
          </cell>
          <cell r="L309">
            <v>10.895709319186869</v>
          </cell>
          <cell r="M309">
            <v>1.4032838240000001</v>
          </cell>
          <cell r="N309">
            <v>11.185657587677142</v>
          </cell>
          <cell r="O309">
            <v>1.4440701659999999</v>
          </cell>
          <cell r="P309">
            <v>11.303418683616052</v>
          </cell>
          <cell r="Q309">
            <v>1.4968226769999999</v>
          </cell>
          <cell r="R309">
            <v>11.488899591284905</v>
          </cell>
          <cell r="S309">
            <v>1.555904964</v>
          </cell>
          <cell r="T309">
            <v>11.712507381159915</v>
          </cell>
          <cell r="U309">
            <v>1.6276902660000001</v>
          </cell>
          <cell r="V309">
            <v>11.977414519293088</v>
          </cell>
          <cell r="W309">
            <v>1.7082952629999999</v>
          </cell>
          <cell r="X309">
            <v>12.168837868873181</v>
          </cell>
          <cell r="Y309">
            <v>1.7983496539999999</v>
          </cell>
          <cell r="Z309">
            <v>13.218238487951837</v>
          </cell>
          <cell r="AA309">
            <v>2.1588564560000001</v>
          </cell>
          <cell r="AB309">
            <v>14.85269248703416</v>
          </cell>
          <cell r="AC309">
            <v>2.4512698419999999</v>
          </cell>
          <cell r="AD309">
            <v>15.996253542668502</v>
          </cell>
          <cell r="AE309">
            <v>2.619320219</v>
          </cell>
          <cell r="AF309">
            <v>16.702530299848515</v>
          </cell>
          <cell r="AG309">
            <v>2.7105671660000001</v>
          </cell>
        </row>
        <row r="310">
          <cell r="B310" t="str">
            <v>SQUIRES GATE</v>
          </cell>
          <cell r="C310">
            <v>22.9</v>
          </cell>
          <cell r="D310">
            <v>20.5</v>
          </cell>
          <cell r="E310">
            <v>27.5</v>
          </cell>
          <cell r="F310">
            <v>11.900939239255859</v>
          </cell>
          <cell r="G310">
            <v>2.7652307180000002</v>
          </cell>
          <cell r="H310">
            <v>11.405186409679445</v>
          </cell>
          <cell r="I310">
            <v>2.7228732729999998</v>
          </cell>
          <cell r="J310">
            <v>11.775979200268711</v>
          </cell>
          <cell r="K310">
            <v>2.7644926619999999</v>
          </cell>
          <cell r="L310">
            <v>11.80369275293619</v>
          </cell>
          <cell r="M310">
            <v>2.8126665860000002</v>
          </cell>
          <cell r="N310">
            <v>12.065045579404339</v>
          </cell>
          <cell r="O310">
            <v>2.8735314989999998</v>
          </cell>
          <cell r="P310">
            <v>12.050774489772703</v>
          </cell>
          <cell r="Q310">
            <v>2.9543096480000002</v>
          </cell>
          <cell r="R310">
            <v>12.328823775116321</v>
          </cell>
          <cell r="S310">
            <v>3.0468383750000001</v>
          </cell>
          <cell r="T310">
            <v>12.431246578514866</v>
          </cell>
          <cell r="U310">
            <v>3.163441073</v>
          </cell>
          <cell r="V310">
            <v>12.554696622368905</v>
          </cell>
          <cell r="W310">
            <v>3.2958456800000002</v>
          </cell>
          <cell r="X310">
            <v>12.821132080064528</v>
          </cell>
          <cell r="Y310">
            <v>3.451924252</v>
          </cell>
          <cell r="Z310">
            <v>13.65265670466745</v>
          </cell>
          <cell r="AA310">
            <v>4.2937599019999997</v>
          </cell>
          <cell r="AB310">
            <v>14.570993496891125</v>
          </cell>
          <cell r="AC310">
            <v>5.0522452429999998</v>
          </cell>
          <cell r="AD310">
            <v>14.981761528281913</v>
          </cell>
          <cell r="AE310">
            <v>5.4720685260000002</v>
          </cell>
          <cell r="AF310">
            <v>15.172325816477505</v>
          </cell>
          <cell r="AG310">
            <v>5.6892652400000001</v>
          </cell>
        </row>
        <row r="311">
          <cell r="B311" t="str">
            <v>ST ANNES</v>
          </cell>
          <cell r="C311">
            <v>17.5</v>
          </cell>
          <cell r="D311">
            <v>15.8</v>
          </cell>
          <cell r="E311">
            <v>21</v>
          </cell>
          <cell r="F311">
            <v>6.6562186930852603</v>
          </cell>
          <cell r="G311">
            <v>1.943739168</v>
          </cell>
          <cell r="H311">
            <v>6.5460725028375535</v>
          </cell>
          <cell r="I311">
            <v>1.9153706779999999</v>
          </cell>
          <cell r="J311">
            <v>6.6795315264578683</v>
          </cell>
          <cell r="K311">
            <v>1.9584383059999999</v>
          </cell>
          <cell r="L311">
            <v>6.7772027915350312</v>
          </cell>
          <cell r="M311">
            <v>2.0009407810000002</v>
          </cell>
          <cell r="N311">
            <v>6.8328171181700101</v>
          </cell>
          <cell r="O311">
            <v>2.0401067610000001</v>
          </cell>
          <cell r="P311">
            <v>6.9832760352140539</v>
          </cell>
          <cell r="Q311">
            <v>2.088190263</v>
          </cell>
          <cell r="R311">
            <v>7.0937786051387217</v>
          </cell>
          <cell r="S311">
            <v>2.1395550719999998</v>
          </cell>
          <cell r="T311">
            <v>7.2334576644512216</v>
          </cell>
          <cell r="U311">
            <v>2.2025515160000002</v>
          </cell>
          <cell r="V311">
            <v>7.3290116520606361</v>
          </cell>
          <cell r="W311">
            <v>2.2710425010000002</v>
          </cell>
          <cell r="X311">
            <v>7.4895902217577683</v>
          </cell>
          <cell r="Y311">
            <v>2.3494976799999998</v>
          </cell>
          <cell r="Z311">
            <v>8.1777780539612266</v>
          </cell>
          <cell r="AA311">
            <v>2.7145656649999998</v>
          </cell>
          <cell r="AB311">
            <v>9.0937935099680942</v>
          </cell>
          <cell r="AC311">
            <v>3.0713550440000001</v>
          </cell>
          <cell r="AD311">
            <v>9.3920885912781067</v>
          </cell>
          <cell r="AE311">
            <v>3.2650324959999999</v>
          </cell>
          <cell r="AF311">
            <v>9.4152388638116911</v>
          </cell>
          <cell r="AG311">
            <v>3.385894467</v>
          </cell>
        </row>
        <row r="312">
          <cell r="B312" t="str">
            <v>ST MARYS</v>
          </cell>
          <cell r="C312">
            <v>22.9</v>
          </cell>
          <cell r="D312">
            <v>20.5</v>
          </cell>
          <cell r="E312">
            <v>27.5</v>
          </cell>
          <cell r="F312">
            <v>8.8193080135687048</v>
          </cell>
          <cell r="G312">
            <v>2.5162490480000002</v>
          </cell>
          <cell r="H312">
            <v>8.6849213530257394</v>
          </cell>
          <cell r="I312">
            <v>2.4731769529999998</v>
          </cell>
          <cell r="J312">
            <v>8.9583450350298062</v>
          </cell>
          <cell r="K312">
            <v>2.5246260660000002</v>
          </cell>
          <cell r="L312">
            <v>9.1536219538864589</v>
          </cell>
          <cell r="M312">
            <v>2.5696412300000002</v>
          </cell>
          <cell r="N312">
            <v>9.3465036673572808</v>
          </cell>
          <cell r="O312">
            <v>2.61644444</v>
          </cell>
          <cell r="P312">
            <v>9.5606379757638784</v>
          </cell>
          <cell r="Q312">
            <v>2.660635455</v>
          </cell>
          <cell r="R312">
            <v>9.7942998471475544</v>
          </cell>
          <cell r="S312">
            <v>2.7029591659999999</v>
          </cell>
          <cell r="T312">
            <v>9.9825019658531335</v>
          </cell>
          <cell r="U312">
            <v>2.7468988539999999</v>
          </cell>
          <cell r="V312">
            <v>10.176642504739652</v>
          </cell>
          <cell r="W312">
            <v>2.7906236830000002</v>
          </cell>
          <cell r="X312">
            <v>10.425754972403471</v>
          </cell>
          <cell r="Y312">
            <v>2.8354287660000002</v>
          </cell>
          <cell r="Z312">
            <v>11.619829320635562</v>
          </cell>
          <cell r="AA312">
            <v>3.0276171550000002</v>
          </cell>
          <cell r="AB312">
            <v>13.703849325240611</v>
          </cell>
          <cell r="AC312">
            <v>3.1830252429999999</v>
          </cell>
          <cell r="AD312">
            <v>14.883993420957736</v>
          </cell>
          <cell r="AE312">
            <v>3.2490064300000001</v>
          </cell>
          <cell r="AF312">
            <v>15.674563116049017</v>
          </cell>
          <cell r="AG312">
            <v>3.2737612349999998</v>
          </cell>
        </row>
        <row r="313">
          <cell r="B313" t="str">
            <v>ST MARYS ST</v>
          </cell>
          <cell r="C313">
            <v>17.5</v>
          </cell>
          <cell r="D313">
            <v>15.8</v>
          </cell>
          <cell r="E313">
            <v>21</v>
          </cell>
          <cell r="F313">
            <v>10.113077391939102</v>
          </cell>
          <cell r="G313">
            <v>2.8983643589999999</v>
          </cell>
          <cell r="H313">
            <v>10.040343003340265</v>
          </cell>
          <cell r="I313">
            <v>2.845315067</v>
          </cell>
          <cell r="J313">
            <v>10.141275908698431</v>
          </cell>
          <cell r="K313">
            <v>2.8717002329999999</v>
          </cell>
          <cell r="L313">
            <v>10.225059485747982</v>
          </cell>
          <cell r="M313">
            <v>2.8982664109999998</v>
          </cell>
          <cell r="N313">
            <v>10.426701341272411</v>
          </cell>
          <cell r="O313">
            <v>2.9319374420000002</v>
          </cell>
          <cell r="P313">
            <v>10.502492216146276</v>
          </cell>
          <cell r="Q313">
            <v>2.9751478910000002</v>
          </cell>
          <cell r="R313">
            <v>10.560189715186869</v>
          </cell>
          <cell r="S313">
            <v>3.021533024</v>
          </cell>
          <cell r="T313">
            <v>10.733085940362294</v>
          </cell>
          <cell r="U313">
            <v>3.0775998269999998</v>
          </cell>
          <cell r="V313">
            <v>10.889282264122141</v>
          </cell>
          <cell r="W313">
            <v>3.137946962</v>
          </cell>
          <cell r="X313">
            <v>11.057229462922045</v>
          </cell>
          <cell r="Y313">
            <v>3.2057079489999998</v>
          </cell>
          <cell r="Z313">
            <v>11.723057696820497</v>
          </cell>
          <cell r="AA313">
            <v>3.5014764669999998</v>
          </cell>
          <cell r="AB313">
            <v>12.621571094965557</v>
          </cell>
          <cell r="AC313">
            <v>3.7326991029999999</v>
          </cell>
          <cell r="AD313">
            <v>13.216848916918631</v>
          </cell>
          <cell r="AE313">
            <v>3.837338012</v>
          </cell>
          <cell r="AF313">
            <v>13.524928803750786</v>
          </cell>
          <cell r="AG313">
            <v>3.8781144460000001</v>
          </cell>
        </row>
        <row r="314">
          <cell r="B314" t="str">
            <v>ST THOMAS RD</v>
          </cell>
          <cell r="C314">
            <v>22.9</v>
          </cell>
          <cell r="D314">
            <v>20.5</v>
          </cell>
          <cell r="E314">
            <v>27.5</v>
          </cell>
          <cell r="F314">
            <v>9.3103602666218084</v>
          </cell>
          <cell r="G314">
            <v>2.4805352040000002</v>
          </cell>
          <cell r="H314">
            <v>9.3039905844804611</v>
          </cell>
          <cell r="I314">
            <v>2.4779897950000001</v>
          </cell>
          <cell r="J314">
            <v>9.4473061450703923</v>
          </cell>
          <cell r="K314">
            <v>2.5299923139999998</v>
          </cell>
          <cell r="L314">
            <v>9.6116639284324794</v>
          </cell>
          <cell r="M314">
            <v>2.5896135120000001</v>
          </cell>
          <cell r="N314">
            <v>9.836948036307426</v>
          </cell>
          <cell r="O314">
            <v>2.661451375</v>
          </cell>
          <cell r="P314">
            <v>10.050174465338488</v>
          </cell>
          <cell r="Q314">
            <v>2.7499028000000001</v>
          </cell>
          <cell r="R314">
            <v>10.31360823515689</v>
          </cell>
          <cell r="S314">
            <v>2.8477359679999998</v>
          </cell>
          <cell r="T314">
            <v>10.595453891810372</v>
          </cell>
          <cell r="U314">
            <v>2.968326732</v>
          </cell>
          <cell r="V314">
            <v>10.870099368478284</v>
          </cell>
          <cell r="W314">
            <v>3.1011816919999999</v>
          </cell>
          <cell r="X314">
            <v>11.222460825710835</v>
          </cell>
          <cell r="Y314">
            <v>3.2520649960000001</v>
          </cell>
          <cell r="Z314">
            <v>12.824927891594283</v>
          </cell>
          <cell r="AA314">
            <v>3.9725453750000002</v>
          </cell>
          <cell r="AB314">
            <v>14.767888386177006</v>
          </cell>
          <cell r="AC314">
            <v>4.5907857480000001</v>
          </cell>
          <cell r="AD314">
            <v>15.879577705833761</v>
          </cell>
          <cell r="AE314">
            <v>4.929990546</v>
          </cell>
          <cell r="AF314">
            <v>16.577255765305168</v>
          </cell>
          <cell r="AG314">
            <v>5.1297812650000001</v>
          </cell>
        </row>
        <row r="315">
          <cell r="B315" t="str">
            <v>STAINBURN</v>
          </cell>
          <cell r="C315">
            <v>15</v>
          </cell>
          <cell r="D315">
            <v>13.3</v>
          </cell>
          <cell r="E315">
            <v>17.5</v>
          </cell>
          <cell r="F315">
            <v>5.8952672251625176</v>
          </cell>
          <cell r="G315">
            <v>1.4967783059999999</v>
          </cell>
          <cell r="H315">
            <v>5.8076399196472908</v>
          </cell>
          <cell r="I315">
            <v>1.4826756860000001</v>
          </cell>
          <cell r="J315">
            <v>5.8523512214040467</v>
          </cell>
          <cell r="K315">
            <v>1.5140860899999999</v>
          </cell>
          <cell r="L315">
            <v>5.9255269370419219</v>
          </cell>
          <cell r="M315">
            <v>1.5534033229999999</v>
          </cell>
          <cell r="N315">
            <v>6.0259287581103829</v>
          </cell>
          <cell r="O315">
            <v>1.6047410900000001</v>
          </cell>
          <cell r="P315">
            <v>6.1798413710450664</v>
          </cell>
          <cell r="Q315">
            <v>1.6722220779999999</v>
          </cell>
          <cell r="R315">
            <v>6.3910803743432503</v>
          </cell>
          <cell r="S315">
            <v>1.7496561850000001</v>
          </cell>
          <cell r="T315">
            <v>6.6268623227232011</v>
          </cell>
          <cell r="U315">
            <v>1.8502045789999999</v>
          </cell>
          <cell r="V315">
            <v>6.8372444905278229</v>
          </cell>
          <cell r="W315">
            <v>1.964731658</v>
          </cell>
          <cell r="X315">
            <v>7.1232427043537783</v>
          </cell>
          <cell r="Y315">
            <v>2.0489302610000002</v>
          </cell>
          <cell r="Z315">
            <v>8.5112961307916297</v>
          </cell>
          <cell r="AA315">
            <v>2.4715278619999999</v>
          </cell>
          <cell r="AB315">
            <v>9.5186728186218819</v>
          </cell>
          <cell r="AC315">
            <v>2.8539362220000002</v>
          </cell>
          <cell r="AD315">
            <v>9.7377148649443406</v>
          </cell>
          <cell r="AE315">
            <v>3.0302281529999999</v>
          </cell>
          <cell r="AF315">
            <v>9.6121766976869054</v>
          </cell>
          <cell r="AG315">
            <v>3.1085545529999998</v>
          </cell>
        </row>
        <row r="316">
          <cell r="B316" t="str">
            <v>STANDISH</v>
          </cell>
          <cell r="C316">
            <v>22.9</v>
          </cell>
          <cell r="D316">
            <v>20.5</v>
          </cell>
          <cell r="E316">
            <v>27.5</v>
          </cell>
          <cell r="F316">
            <v>15.358478798638433</v>
          </cell>
          <cell r="G316">
            <v>4.0591209819999996</v>
          </cell>
          <cell r="H316">
            <v>15.49915056531233</v>
          </cell>
          <cell r="I316">
            <v>4.0062670560000004</v>
          </cell>
          <cell r="J316">
            <v>16.317461429504672</v>
          </cell>
          <cell r="K316">
            <v>4.0891158269999996</v>
          </cell>
          <cell r="L316">
            <v>16.5156442209191</v>
          </cell>
          <cell r="M316">
            <v>4.1843510559999997</v>
          </cell>
          <cell r="N316">
            <v>16.72224210357798</v>
          </cell>
          <cell r="O316">
            <v>4.3050013009999999</v>
          </cell>
          <cell r="P316">
            <v>17.043155770693598</v>
          </cell>
          <cell r="Q316">
            <v>4.4591655079999999</v>
          </cell>
          <cell r="R316">
            <v>17.497115547352749</v>
          </cell>
          <cell r="S316">
            <v>4.6365367969999998</v>
          </cell>
          <cell r="T316">
            <v>18.019816875350514</v>
          </cell>
          <cell r="U316">
            <v>4.8610043660000004</v>
          </cell>
          <cell r="V316">
            <v>18.550462999380631</v>
          </cell>
          <cell r="W316">
            <v>5.1168123789999997</v>
          </cell>
          <cell r="X316">
            <v>19.176307260944586</v>
          </cell>
          <cell r="Y316">
            <v>5.4132984620000002</v>
          </cell>
          <cell r="Z316">
            <v>22.010685274310468</v>
          </cell>
          <cell r="AA316">
            <v>6.9853876780000004</v>
          </cell>
          <cell r="AB316">
            <v>24.151106276493387</v>
          </cell>
          <cell r="AC316">
            <v>7.8404916299999998</v>
          </cell>
          <cell r="AD316">
            <v>24.872900125808435</v>
          </cell>
          <cell r="AE316">
            <v>8.204994074</v>
          </cell>
          <cell r="AF316">
            <v>24.77375409137656</v>
          </cell>
          <cell r="AG316">
            <v>8.2276638769999995</v>
          </cell>
        </row>
        <row r="317">
          <cell r="B317" t="str">
            <v>STRANGEWAYS</v>
          </cell>
          <cell r="C317">
            <v>26.5</v>
          </cell>
          <cell r="D317">
            <v>24</v>
          </cell>
          <cell r="E317">
            <v>30</v>
          </cell>
          <cell r="F317">
            <v>13.932913179747779</v>
          </cell>
          <cell r="G317">
            <v>3.7315120629999998</v>
          </cell>
          <cell r="H317">
            <v>14.850077208757599</v>
          </cell>
          <cell r="I317">
            <v>3.695455462</v>
          </cell>
          <cell r="J317">
            <v>16.111899623781554</v>
          </cell>
          <cell r="K317">
            <v>3.7603817830000001</v>
          </cell>
          <cell r="L317">
            <v>16.390129310597178</v>
          </cell>
          <cell r="M317">
            <v>3.8223353040000001</v>
          </cell>
          <cell r="N317">
            <v>16.56855129891575</v>
          </cell>
          <cell r="O317">
            <v>3.8920158200000001</v>
          </cell>
          <cell r="P317">
            <v>16.89881924223711</v>
          </cell>
          <cell r="Q317">
            <v>3.9706346199999998</v>
          </cell>
          <cell r="R317">
            <v>17.147948882129256</v>
          </cell>
          <cell r="S317">
            <v>4.0530742630000001</v>
          </cell>
          <cell r="T317">
            <v>17.387408526890269</v>
          </cell>
          <cell r="U317">
            <v>4.1445208740000004</v>
          </cell>
          <cell r="V317">
            <v>17.70723899853807</v>
          </cell>
          <cell r="W317">
            <v>4.2412952319999997</v>
          </cell>
          <cell r="X317">
            <v>18.012478253275514</v>
          </cell>
          <cell r="Y317">
            <v>4.3456521129999999</v>
          </cell>
          <cell r="Z317">
            <v>19.422601706573449</v>
          </cell>
          <cell r="AA317">
            <v>4.7836471249999999</v>
          </cell>
          <cell r="AB317">
            <v>21.677045315396516</v>
          </cell>
          <cell r="AC317">
            <v>5.13148961</v>
          </cell>
          <cell r="AD317">
            <v>23.414393987647191</v>
          </cell>
          <cell r="AE317">
            <v>5.3222192159999997</v>
          </cell>
          <cell r="AF317">
            <v>24.93195252542111</v>
          </cell>
          <cell r="AG317">
            <v>5.4467950429999998</v>
          </cell>
        </row>
        <row r="318">
          <cell r="B318" t="str">
            <v>STRAWBERRY BANK</v>
          </cell>
          <cell r="C318">
            <v>18.3</v>
          </cell>
          <cell r="D318">
            <v>18.3</v>
          </cell>
          <cell r="E318">
            <v>27</v>
          </cell>
          <cell r="F318">
            <v>10.537838488377984</v>
          </cell>
          <cell r="G318">
            <v>2.7294153460000001</v>
          </cell>
          <cell r="H318">
            <v>10.30571265021886</v>
          </cell>
          <cell r="I318">
            <v>2.758550676</v>
          </cell>
          <cell r="J318">
            <v>10.410687228023882</v>
          </cell>
          <cell r="K318">
            <v>2.80894932</v>
          </cell>
          <cell r="L318">
            <v>10.521602930252353</v>
          </cell>
          <cell r="M318">
            <v>2.875421556</v>
          </cell>
          <cell r="N318">
            <v>10.602938802741047</v>
          </cell>
          <cell r="O318">
            <v>2.9595169530000001</v>
          </cell>
          <cell r="P318">
            <v>10.710338370990128</v>
          </cell>
          <cell r="Q318">
            <v>3.0650536910000001</v>
          </cell>
          <cell r="R318">
            <v>10.817880932863579</v>
          </cell>
          <cell r="S318">
            <v>3.1779081219999998</v>
          </cell>
          <cell r="T318">
            <v>10.942610157348566</v>
          </cell>
          <cell r="U318">
            <v>3.3123194109999998</v>
          </cell>
          <cell r="V318">
            <v>11.063664517679506</v>
          </cell>
          <cell r="W318">
            <v>3.4580950490000002</v>
          </cell>
          <cell r="X318">
            <v>11.204660046746792</v>
          </cell>
          <cell r="Y318">
            <v>3.621053871</v>
          </cell>
          <cell r="Z318">
            <v>11.791276894208215</v>
          </cell>
          <cell r="AA318">
            <v>4.3573908230000002</v>
          </cell>
          <cell r="AB318">
            <v>12.648762521964972</v>
          </cell>
          <cell r="AC318">
            <v>5.2962459319999997</v>
          </cell>
          <cell r="AD318">
            <v>13.127764232843001</v>
          </cell>
          <cell r="AE318">
            <v>5.4371504369999997</v>
          </cell>
          <cell r="AF318">
            <v>13.37639137057378</v>
          </cell>
          <cell r="AG318">
            <v>5.4673947580000002</v>
          </cell>
        </row>
        <row r="319">
          <cell r="B319" t="str">
            <v>STUART ST</v>
          </cell>
          <cell r="C319">
            <v>23</v>
          </cell>
          <cell r="D319">
            <v>20.5</v>
          </cell>
          <cell r="E319">
            <v>27.5</v>
          </cell>
          <cell r="F319">
            <v>10.49392664490051</v>
          </cell>
          <cell r="G319">
            <v>3.7241705920000001</v>
          </cell>
          <cell r="H319">
            <v>11.214158618602896</v>
          </cell>
          <cell r="I319">
            <v>3.6603061320000001</v>
          </cell>
          <cell r="J319">
            <v>12.208569593559123</v>
          </cell>
          <cell r="K319">
            <v>3.7193458389999998</v>
          </cell>
          <cell r="L319">
            <v>12.401600077105986</v>
          </cell>
          <cell r="M319">
            <v>3.7729533900000001</v>
          </cell>
          <cell r="N319">
            <v>12.536113289586597</v>
          </cell>
          <cell r="O319">
            <v>3.833358864</v>
          </cell>
          <cell r="P319">
            <v>12.69397476432207</v>
          </cell>
          <cell r="Q319">
            <v>3.9017714529999998</v>
          </cell>
          <cell r="R319">
            <v>12.924796566882023</v>
          </cell>
          <cell r="S319">
            <v>3.973775072</v>
          </cell>
          <cell r="T319">
            <v>13.121442051698287</v>
          </cell>
          <cell r="U319">
            <v>4.0542277990000004</v>
          </cell>
          <cell r="V319">
            <v>13.240778447820141</v>
          </cell>
          <cell r="W319">
            <v>4.1397091100000001</v>
          </cell>
          <cell r="X319">
            <v>13.471329986430087</v>
          </cell>
          <cell r="Y319">
            <v>4.2325584809999999</v>
          </cell>
          <cell r="Z319">
            <v>14.561594228972007</v>
          </cell>
          <cell r="AA319">
            <v>4.6893182539999998</v>
          </cell>
          <cell r="AB319">
            <v>16.019945861396444</v>
          </cell>
          <cell r="AC319">
            <v>5.0703781960000001</v>
          </cell>
          <cell r="AD319">
            <v>17.093727943783659</v>
          </cell>
          <cell r="AE319">
            <v>5.2882916499999997</v>
          </cell>
          <cell r="AF319">
            <v>17.897189061356599</v>
          </cell>
          <cell r="AG319">
            <v>5.4220260859999998</v>
          </cell>
        </row>
        <row r="320">
          <cell r="B320" t="str">
            <v>STUBBINS</v>
          </cell>
          <cell r="C320">
            <v>32</v>
          </cell>
          <cell r="D320">
            <v>28.5</v>
          </cell>
          <cell r="E320">
            <v>45</v>
          </cell>
          <cell r="F320">
            <v>14.546265262916396</v>
          </cell>
          <cell r="G320">
            <v>6.0885118660000002</v>
          </cell>
          <cell r="H320">
            <v>15.036375619759468</v>
          </cell>
          <cell r="I320">
            <v>5.9276866569999997</v>
          </cell>
          <cell r="J320">
            <v>16.145046241946524</v>
          </cell>
          <cell r="K320">
            <v>6.0302625259999996</v>
          </cell>
          <cell r="L320">
            <v>16.326911225550027</v>
          </cell>
          <cell r="M320">
            <v>6.1162316179999996</v>
          </cell>
          <cell r="N320">
            <v>16.485918231022289</v>
          </cell>
          <cell r="O320">
            <v>6.2003853490000003</v>
          </cell>
          <cell r="P320">
            <v>16.646538596276095</v>
          </cell>
          <cell r="Q320">
            <v>6.2880545620000001</v>
          </cell>
          <cell r="R320">
            <v>16.791162597654342</v>
          </cell>
          <cell r="S320">
            <v>6.3702083570000001</v>
          </cell>
          <cell r="T320">
            <v>16.942362426106222</v>
          </cell>
          <cell r="U320">
            <v>6.4591707789999999</v>
          </cell>
          <cell r="V320">
            <v>17.086532241155538</v>
          </cell>
          <cell r="W320">
            <v>6.5455354860000003</v>
          </cell>
          <cell r="X320">
            <v>17.280250006260985</v>
          </cell>
          <cell r="Y320">
            <v>6.6323544630000004</v>
          </cell>
          <cell r="Z320">
            <v>17.804129794832704</v>
          </cell>
          <cell r="AA320">
            <v>7.0238503530000003</v>
          </cell>
          <cell r="AB320">
            <v>18.360218872454865</v>
          </cell>
          <cell r="AC320">
            <v>7.2324635900000001</v>
          </cell>
          <cell r="AD320">
            <v>18.606085815474252</v>
          </cell>
          <cell r="AE320">
            <v>7.3032114860000004</v>
          </cell>
          <cell r="AF320">
            <v>18.670696201055875</v>
          </cell>
          <cell r="AG320">
            <v>7.2926144329999998</v>
          </cell>
        </row>
        <row r="321">
          <cell r="B321" t="str">
            <v>SWINTON</v>
          </cell>
          <cell r="C321">
            <v>23</v>
          </cell>
          <cell r="D321">
            <v>20.5</v>
          </cell>
          <cell r="E321">
            <v>27.5</v>
          </cell>
          <cell r="F321">
            <v>9.5404170504353001</v>
          </cell>
          <cell r="G321">
            <v>3.048130988</v>
          </cell>
          <cell r="H321">
            <v>9.5154879534220722</v>
          </cell>
          <cell r="I321">
            <v>3.0338910970000001</v>
          </cell>
          <cell r="J321">
            <v>9.7582942731628481</v>
          </cell>
          <cell r="K321">
            <v>3.0901352430000002</v>
          </cell>
          <cell r="L321">
            <v>9.9754213644577927</v>
          </cell>
          <cell r="M321">
            <v>3.1512171649999998</v>
          </cell>
          <cell r="N321">
            <v>10.221357016873117</v>
          </cell>
          <cell r="O321">
            <v>3.2288305510000002</v>
          </cell>
          <cell r="P321">
            <v>10.460342969151961</v>
          </cell>
          <cell r="Q321">
            <v>3.329653843</v>
          </cell>
          <cell r="R321">
            <v>10.856839012389706</v>
          </cell>
          <cell r="S321">
            <v>3.4409048289999999</v>
          </cell>
          <cell r="T321">
            <v>11.17889332305583</v>
          </cell>
          <cell r="U321">
            <v>3.5740991559999999</v>
          </cell>
          <cell r="V321">
            <v>11.48530126573073</v>
          </cell>
          <cell r="W321">
            <v>3.724279203</v>
          </cell>
          <cell r="X321">
            <v>11.970112558771961</v>
          </cell>
          <cell r="Y321">
            <v>3.8996550339999998</v>
          </cell>
          <cell r="Z321">
            <v>13.983459240612792</v>
          </cell>
          <cell r="AA321">
            <v>4.7445919180000002</v>
          </cell>
          <cell r="AB321">
            <v>15.980287887764328</v>
          </cell>
          <cell r="AC321">
            <v>5.4415339080000003</v>
          </cell>
          <cell r="AD321">
            <v>17.195189159351621</v>
          </cell>
          <cell r="AE321">
            <v>5.8369455090000004</v>
          </cell>
          <cell r="AF321">
            <v>17.929505724626125</v>
          </cell>
          <cell r="AG321">
            <v>6.0785718920000003</v>
          </cell>
        </row>
        <row r="322">
          <cell r="B322" t="str">
            <v>TAME VALLEY</v>
          </cell>
          <cell r="C322">
            <v>18.3</v>
          </cell>
          <cell r="D322">
            <v>18.3</v>
          </cell>
          <cell r="E322">
            <v>27.5</v>
          </cell>
          <cell r="F322">
            <v>13.948744482986434</v>
          </cell>
          <cell r="G322">
            <v>4.8123384930000004</v>
          </cell>
          <cell r="H322">
            <v>13.778820077739786</v>
          </cell>
          <cell r="I322">
            <v>4.8119073859999997</v>
          </cell>
          <cell r="J322">
            <v>14.019600143814342</v>
          </cell>
          <cell r="K322">
            <v>4.9674150340000001</v>
          </cell>
          <cell r="L322">
            <v>14.238878192480056</v>
          </cell>
          <cell r="M322">
            <v>5.1425016909999997</v>
          </cell>
          <cell r="N322">
            <v>14.391261446521879</v>
          </cell>
          <cell r="O322">
            <v>5.348580482</v>
          </cell>
          <cell r="P322">
            <v>14.66979411433814</v>
          </cell>
          <cell r="Q322">
            <v>5.5967445070000004</v>
          </cell>
          <cell r="R322">
            <v>14.891762160328199</v>
          </cell>
          <cell r="S322">
            <v>5.8646627010000003</v>
          </cell>
          <cell r="T322">
            <v>15.164107543584125</v>
          </cell>
          <cell r="U322">
            <v>6.1888621099999996</v>
          </cell>
          <cell r="V322">
            <v>15.464494462815278</v>
          </cell>
          <cell r="W322">
            <v>6.4172376409999998</v>
          </cell>
          <cell r="X322">
            <v>15.967708641886574</v>
          </cell>
          <cell r="Y322">
            <v>6.6740766730000001</v>
          </cell>
          <cell r="Z322">
            <v>18.365578595713227</v>
          </cell>
          <cell r="AA322">
            <v>7.9922102370000001</v>
          </cell>
          <cell r="AB322">
            <v>20.827903347490548</v>
          </cell>
          <cell r="AC322">
            <v>9.1334440160000003</v>
          </cell>
          <cell r="AD322">
            <v>22.041698564919955</v>
          </cell>
          <cell r="AE322">
            <v>9.7519361900000003</v>
          </cell>
          <cell r="AF322">
            <v>22.635196507845954</v>
          </cell>
          <cell r="AG322">
            <v>10.082815849999999</v>
          </cell>
        </row>
        <row r="323">
          <cell r="B323" t="str">
            <v>TARDY GATE</v>
          </cell>
          <cell r="C323">
            <v>22.9</v>
          </cell>
          <cell r="D323">
            <v>20.5</v>
          </cell>
          <cell r="E323">
            <v>27</v>
          </cell>
          <cell r="F323">
            <v>11.263732545782185</v>
          </cell>
          <cell r="G323">
            <v>3.4771997090000002</v>
          </cell>
          <cell r="H323">
            <v>11.587537003758193</v>
          </cell>
          <cell r="I323">
            <v>3.4248027990000001</v>
          </cell>
          <cell r="J323">
            <v>12.095344026316791</v>
          </cell>
          <cell r="K323">
            <v>3.4907691820000002</v>
          </cell>
          <cell r="L323">
            <v>12.24911298915943</v>
          </cell>
          <cell r="M323">
            <v>3.5618870189999998</v>
          </cell>
          <cell r="N323">
            <v>12.53890138452673</v>
          </cell>
          <cell r="O323">
            <v>3.652371354</v>
          </cell>
          <cell r="P323">
            <v>12.72074973399509</v>
          </cell>
          <cell r="Q323">
            <v>3.764199933</v>
          </cell>
          <cell r="R323">
            <v>12.904114293609746</v>
          </cell>
          <cell r="S323">
            <v>3.890649534</v>
          </cell>
          <cell r="T323">
            <v>13.208079557892106</v>
          </cell>
          <cell r="U323">
            <v>4.0488539960000001</v>
          </cell>
          <cell r="V323">
            <v>13.517007358125586</v>
          </cell>
          <cell r="W323">
            <v>4.2257529610000004</v>
          </cell>
          <cell r="X323">
            <v>13.874727300711148</v>
          </cell>
          <cell r="Y323">
            <v>4.4315609260000004</v>
          </cell>
          <cell r="Z323">
            <v>15.514820243293391</v>
          </cell>
          <cell r="AA323">
            <v>5.5030395859999999</v>
          </cell>
          <cell r="AB323">
            <v>16.985719846430733</v>
          </cell>
          <cell r="AC323">
            <v>6.0951669700000002</v>
          </cell>
          <cell r="AD323">
            <v>17.540988318569283</v>
          </cell>
          <cell r="AE323">
            <v>6.3646139640000001</v>
          </cell>
          <cell r="AF323">
            <v>17.598961599371346</v>
          </cell>
          <cell r="AG323">
            <v>6.5034715199999997</v>
          </cell>
        </row>
        <row r="324">
          <cell r="B324" t="str">
            <v>TARLETON</v>
          </cell>
          <cell r="C324">
            <v>22.9</v>
          </cell>
          <cell r="D324">
            <v>20.5</v>
          </cell>
          <cell r="E324">
            <v>27.5</v>
          </cell>
          <cell r="F324">
            <v>13.876482205638244</v>
          </cell>
          <cell r="G324">
            <v>4.5108398149999998</v>
          </cell>
          <cell r="H324">
            <v>13.836761032561387</v>
          </cell>
          <cell r="I324">
            <v>4.4837562609999999</v>
          </cell>
          <cell r="J324">
            <v>14.270041465680665</v>
          </cell>
          <cell r="K324">
            <v>4.588519518</v>
          </cell>
          <cell r="L324">
            <v>14.575907013787411</v>
          </cell>
          <cell r="M324">
            <v>4.7022349659999998</v>
          </cell>
          <cell r="N324">
            <v>14.918650904513008</v>
          </cell>
          <cell r="O324">
            <v>4.8431735739999997</v>
          </cell>
          <cell r="P324">
            <v>15.330531305268943</v>
          </cell>
          <cell r="Q324">
            <v>5.0237862639999999</v>
          </cell>
          <cell r="R324">
            <v>15.764860536924999</v>
          </cell>
          <cell r="S324">
            <v>5.213965913</v>
          </cell>
          <cell r="T324">
            <v>16.243166025413501</v>
          </cell>
          <cell r="U324">
            <v>5.4341719060000004</v>
          </cell>
          <cell r="V324">
            <v>16.725413408216038</v>
          </cell>
          <cell r="W324">
            <v>5.6779844720000003</v>
          </cell>
          <cell r="X324">
            <v>17.297204029224417</v>
          </cell>
          <cell r="Y324">
            <v>5.9555619809999998</v>
          </cell>
          <cell r="Z324">
            <v>20.372206379523082</v>
          </cell>
          <cell r="AA324">
            <v>7.3484243459999998</v>
          </cell>
          <cell r="AB324">
            <v>22.946032879469382</v>
          </cell>
          <cell r="AC324">
            <v>8.5662556169999995</v>
          </cell>
          <cell r="AD324">
            <v>23.689808858270247</v>
          </cell>
          <cell r="AE324">
            <v>9.2262243470000005</v>
          </cell>
          <cell r="AF324">
            <v>23.591448031584168</v>
          </cell>
          <cell r="AG324">
            <v>9.5831094520000004</v>
          </cell>
        </row>
        <row r="325">
          <cell r="B325" t="str">
            <v>THE HEIGHT</v>
          </cell>
          <cell r="C325">
            <v>16.8</v>
          </cell>
          <cell r="D325">
            <v>16.8</v>
          </cell>
          <cell r="E325">
            <v>27.5</v>
          </cell>
          <cell r="F325">
            <v>10.767059859043943</v>
          </cell>
          <cell r="G325">
            <v>3.0134092670000001</v>
          </cell>
          <cell r="H325">
            <v>10.796942817229162</v>
          </cell>
          <cell r="I325">
            <v>2.9970312940000001</v>
          </cell>
          <cell r="J325">
            <v>11.030168093063018</v>
          </cell>
          <cell r="K325">
            <v>3.0519681460000001</v>
          </cell>
          <cell r="L325">
            <v>11.212165828844229</v>
          </cell>
          <cell r="M325">
            <v>3.1140022549999999</v>
          </cell>
          <cell r="N325">
            <v>11.435490263111372</v>
          </cell>
          <cell r="O325">
            <v>3.1927917460000002</v>
          </cell>
          <cell r="P325">
            <v>11.802911234991821</v>
          </cell>
          <cell r="Q325">
            <v>3.2938047479999999</v>
          </cell>
          <cell r="R325">
            <v>12.165402426891642</v>
          </cell>
          <cell r="S325">
            <v>3.408074445</v>
          </cell>
          <cell r="T325">
            <v>12.470703194205315</v>
          </cell>
          <cell r="U325">
            <v>3.5507481620000001</v>
          </cell>
          <cell r="V325">
            <v>12.847462786370873</v>
          </cell>
          <cell r="W325">
            <v>3.7121964030000001</v>
          </cell>
          <cell r="X325">
            <v>13.339327622673814</v>
          </cell>
          <cell r="Y325">
            <v>3.898169931</v>
          </cell>
          <cell r="Z325">
            <v>15.633068348795357</v>
          </cell>
          <cell r="AA325">
            <v>4.8917254540000004</v>
          </cell>
          <cell r="AB325">
            <v>17.549305175970112</v>
          </cell>
          <cell r="AC325">
            <v>5.7722860049999998</v>
          </cell>
          <cell r="AD325">
            <v>18.422369407305894</v>
          </cell>
          <cell r="AE325">
            <v>6.2752389720000004</v>
          </cell>
          <cell r="AF325">
            <v>18.883688710872377</v>
          </cell>
          <cell r="AG325">
            <v>6.5920163760000001</v>
          </cell>
        </row>
        <row r="326">
          <cell r="B326" t="str">
            <v>THORNTON</v>
          </cell>
          <cell r="C326">
            <v>22.9</v>
          </cell>
          <cell r="D326">
            <v>20.5</v>
          </cell>
          <cell r="E326">
            <v>27.5</v>
          </cell>
          <cell r="F326">
            <v>12.445431021090938</v>
          </cell>
          <cell r="G326">
            <v>3.8779031540000002</v>
          </cell>
          <cell r="H326">
            <v>12.486652615212895</v>
          </cell>
          <cell r="I326">
            <v>3.8307478110000002</v>
          </cell>
          <cell r="J326">
            <v>12.778791484859116</v>
          </cell>
          <cell r="K326">
            <v>3.899984667</v>
          </cell>
          <cell r="L326">
            <v>12.927914359010586</v>
          </cell>
          <cell r="M326">
            <v>3.9801300670000002</v>
          </cell>
          <cell r="N326">
            <v>13.114848350425222</v>
          </cell>
          <cell r="O326">
            <v>4.0806140400000004</v>
          </cell>
          <cell r="P326">
            <v>13.384782572292773</v>
          </cell>
          <cell r="Q326">
            <v>4.2090950940000003</v>
          </cell>
          <cell r="R326">
            <v>13.693189370988616</v>
          </cell>
          <cell r="S326">
            <v>4.3567303720000004</v>
          </cell>
          <cell r="T326">
            <v>14.043168272396281</v>
          </cell>
          <cell r="U326">
            <v>4.541953028</v>
          </cell>
          <cell r="V326">
            <v>14.444575325973654</v>
          </cell>
          <cell r="W326">
            <v>4.750164593</v>
          </cell>
          <cell r="X326">
            <v>14.906414809229801</v>
          </cell>
          <cell r="Y326">
            <v>4.9917085050000001</v>
          </cell>
          <cell r="Z326">
            <v>17.130210200318416</v>
          </cell>
          <cell r="AA326">
            <v>6.2749202200000003</v>
          </cell>
          <cell r="AB326">
            <v>19.005028566259515</v>
          </cell>
          <cell r="AC326">
            <v>7.4100115759999996</v>
          </cell>
          <cell r="AD326">
            <v>19.613973092273781</v>
          </cell>
          <cell r="AE326">
            <v>8.0382295549999991</v>
          </cell>
          <cell r="AF326">
            <v>19.650365274746907</v>
          </cell>
          <cell r="AG326">
            <v>8.2671950659999993</v>
          </cell>
        </row>
        <row r="327">
          <cell r="B327" t="str">
            <v>TOWNLEY ST</v>
          </cell>
          <cell r="C327">
            <v>15.2</v>
          </cell>
          <cell r="D327">
            <v>15.2</v>
          </cell>
          <cell r="E327">
            <v>31.5</v>
          </cell>
          <cell r="F327">
            <v>7.8775169843716455</v>
          </cell>
          <cell r="G327">
            <v>3.0226290470000001</v>
          </cell>
          <cell r="H327">
            <v>7.8746387126260551</v>
          </cell>
          <cell r="I327">
            <v>2.9831859930000002</v>
          </cell>
          <cell r="J327">
            <v>8.022157315940424</v>
          </cell>
          <cell r="K327">
            <v>3.0275063289999999</v>
          </cell>
          <cell r="L327">
            <v>8.1740742346383684</v>
          </cell>
          <cell r="M327">
            <v>3.0735267519999998</v>
          </cell>
          <cell r="N327">
            <v>8.2827500669191636</v>
          </cell>
          <cell r="O327">
            <v>3.1304473310000001</v>
          </cell>
          <cell r="P327">
            <v>8.4237974741599722</v>
          </cell>
          <cell r="Q327">
            <v>3.1988492630000001</v>
          </cell>
          <cell r="R327">
            <v>8.5984806269486658</v>
          </cell>
          <cell r="S327">
            <v>3.2714173080000002</v>
          </cell>
          <cell r="T327">
            <v>8.7485476203190977</v>
          </cell>
          <cell r="U327">
            <v>3.35688802</v>
          </cell>
          <cell r="V327">
            <v>8.9348631445119846</v>
          </cell>
          <cell r="W327">
            <v>3.4524024120000001</v>
          </cell>
          <cell r="X327">
            <v>9.1757933025516856</v>
          </cell>
          <cell r="Y327">
            <v>3.5634746050000001</v>
          </cell>
          <cell r="Z327">
            <v>10.056199348490155</v>
          </cell>
          <cell r="AA327">
            <v>4.1436514229999997</v>
          </cell>
          <cell r="AB327">
            <v>10.88358841174292</v>
          </cell>
          <cell r="AC327">
            <v>4.5922117460000003</v>
          </cell>
          <cell r="AD327">
            <v>11.250803901735432</v>
          </cell>
          <cell r="AE327">
            <v>4.7842061129999998</v>
          </cell>
          <cell r="AF327">
            <v>11.45906167925755</v>
          </cell>
          <cell r="AG327">
            <v>4.8784268769999999</v>
          </cell>
        </row>
        <row r="328">
          <cell r="B328" t="str">
            <v>TRAFFORD</v>
          </cell>
          <cell r="C328">
            <v>23</v>
          </cell>
          <cell r="D328">
            <v>20.5</v>
          </cell>
          <cell r="E328">
            <v>27.5</v>
          </cell>
          <cell r="F328">
            <v>17.029589731915003</v>
          </cell>
          <cell r="G328">
            <v>5.1420877819999999</v>
          </cell>
          <cell r="H328">
            <v>17.168134566859521</v>
          </cell>
          <cell r="I328">
            <v>5.0029355559999997</v>
          </cell>
          <cell r="J328">
            <v>17.857417096669963</v>
          </cell>
          <cell r="K328">
            <v>5.0808330689999996</v>
          </cell>
          <cell r="L328">
            <v>18.099725621719994</v>
          </cell>
          <cell r="M328">
            <v>5.1357861859999998</v>
          </cell>
          <cell r="N328">
            <v>18.285268816947873</v>
          </cell>
          <cell r="O328">
            <v>5.1870301320000003</v>
          </cell>
          <cell r="P328">
            <v>18.477467277766426</v>
          </cell>
          <cell r="Q328">
            <v>5.2348981730000004</v>
          </cell>
          <cell r="R328">
            <v>18.645143403655052</v>
          </cell>
          <cell r="S328">
            <v>5.2752993679999998</v>
          </cell>
          <cell r="T328">
            <v>18.848450042372711</v>
          </cell>
          <cell r="U328">
            <v>5.3125094610000003</v>
          </cell>
          <cell r="V328">
            <v>18.963188407131213</v>
          </cell>
          <cell r="W328">
            <v>5.3458230120000003</v>
          </cell>
          <cell r="X328">
            <v>19.129744045357199</v>
          </cell>
          <cell r="Y328">
            <v>5.3739816009999997</v>
          </cell>
          <cell r="Z328">
            <v>19.628699718872699</v>
          </cell>
          <cell r="AA328">
            <v>5.4563325779999996</v>
          </cell>
          <cell r="AB328">
            <v>21.095031162490027</v>
          </cell>
          <cell r="AC328">
            <v>5.4857514619999996</v>
          </cell>
          <cell r="AD328">
            <v>22.35024641296831</v>
          </cell>
          <cell r="AE328">
            <v>5.4682864880000004</v>
          </cell>
          <cell r="AF328">
            <v>23.444973915090738</v>
          </cell>
          <cell r="AG328">
            <v>5.415242396</v>
          </cell>
        </row>
        <row r="329">
          <cell r="B329" t="str">
            <v>TRAFFORD PARK NORTH</v>
          </cell>
          <cell r="C329">
            <v>17.5</v>
          </cell>
          <cell r="D329">
            <v>15.8</v>
          </cell>
          <cell r="E329">
            <v>21</v>
          </cell>
          <cell r="F329">
            <v>13.115511906292459</v>
          </cell>
          <cell r="G329">
            <v>5.0012966900000002</v>
          </cell>
          <cell r="H329">
            <v>12.857372276173868</v>
          </cell>
          <cell r="I329">
            <v>4.8731075260000001</v>
          </cell>
          <cell r="J329">
            <v>13.130584398190985</v>
          </cell>
          <cell r="K329">
            <v>4.9566022690000002</v>
          </cell>
          <cell r="L329">
            <v>13.262899313762544</v>
          </cell>
          <cell r="M329">
            <v>5.0180984129999997</v>
          </cell>
          <cell r="N329">
            <v>13.300803445109514</v>
          </cell>
          <cell r="O329">
            <v>5.0755902969999998</v>
          </cell>
          <cell r="P329">
            <v>13.304388239627682</v>
          </cell>
          <cell r="Q329">
            <v>5.1294033819999996</v>
          </cell>
          <cell r="R329">
            <v>13.374006111888333</v>
          </cell>
          <cell r="S329">
            <v>5.1753202290000004</v>
          </cell>
          <cell r="T329">
            <v>13.466187353271668</v>
          </cell>
          <cell r="U329">
            <v>5.2180723230000003</v>
          </cell>
          <cell r="V329">
            <v>13.420169968953466</v>
          </cell>
          <cell r="W329">
            <v>5.2560417680000002</v>
          </cell>
          <cell r="X329">
            <v>13.54452675441704</v>
          </cell>
          <cell r="Y329">
            <v>5.2880369439999999</v>
          </cell>
          <cell r="Z329">
            <v>13.691409977054327</v>
          </cell>
          <cell r="AA329">
            <v>5.4063602079999997</v>
          </cell>
          <cell r="AB329">
            <v>14.124845720017815</v>
          </cell>
          <cell r="AC329">
            <v>5.4736892490000004</v>
          </cell>
          <cell r="AD329">
            <v>14.490476621997933</v>
          </cell>
          <cell r="AE329">
            <v>5.4396160990000002</v>
          </cell>
          <cell r="AF329">
            <v>14.820718772320651</v>
          </cell>
          <cell r="AG329">
            <v>5.3768509189999998</v>
          </cell>
        </row>
        <row r="330">
          <cell r="B330" t="str">
            <v>TRIMPELL</v>
          </cell>
          <cell r="C330">
            <v>0</v>
          </cell>
          <cell r="D330">
            <v>0</v>
          </cell>
          <cell r="E330">
            <v>0</v>
          </cell>
          <cell r="F330">
            <v>3.3764335453595731</v>
          </cell>
          <cell r="G330">
            <v>0.81947418400000005</v>
          </cell>
          <cell r="H330">
            <v>3.4176562775600323</v>
          </cell>
          <cell r="I330">
            <v>0.805548186</v>
          </cell>
          <cell r="J330">
            <v>3.572002429592775</v>
          </cell>
          <cell r="K330">
            <v>0.81786815000000002</v>
          </cell>
          <cell r="L330">
            <v>3.6199306587211475</v>
          </cell>
          <cell r="M330">
            <v>0.83173894900000001</v>
          </cell>
          <cell r="N330">
            <v>3.6666049284010827</v>
          </cell>
          <cell r="O330">
            <v>0.85015796799999999</v>
          </cell>
          <cell r="P330">
            <v>3.7245156637896124</v>
          </cell>
          <cell r="Q330">
            <v>0.87393832599999999</v>
          </cell>
          <cell r="R330">
            <v>3.7968511757044623</v>
          </cell>
          <cell r="S330">
            <v>0.90114014799999997</v>
          </cell>
          <cell r="T330">
            <v>3.8548476377683758</v>
          </cell>
          <cell r="U330">
            <v>0.93570386299999997</v>
          </cell>
          <cell r="V330">
            <v>3.9238830640656484</v>
          </cell>
          <cell r="W330">
            <v>0.97457590599999999</v>
          </cell>
          <cell r="X330">
            <v>3.9999104846673159</v>
          </cell>
          <cell r="Y330">
            <v>1.020129689</v>
          </cell>
          <cell r="Z330">
            <v>4.3472696682552119</v>
          </cell>
          <cell r="AA330">
            <v>1.2591522020000001</v>
          </cell>
          <cell r="AB330">
            <v>4.9620762296054153</v>
          </cell>
          <cell r="AC330">
            <v>1.4606823579999999</v>
          </cell>
          <cell r="AD330">
            <v>5.3802425932220626</v>
          </cell>
          <cell r="AE330">
            <v>1.5673949819999999</v>
          </cell>
          <cell r="AF330">
            <v>5.5042103857636278</v>
          </cell>
          <cell r="AG330">
            <v>1.624140651</v>
          </cell>
        </row>
        <row r="331">
          <cell r="B331" t="str">
            <v>TRINITY</v>
          </cell>
          <cell r="C331">
            <v>22.9</v>
          </cell>
          <cell r="D331">
            <v>20.5</v>
          </cell>
          <cell r="E331">
            <v>27.5</v>
          </cell>
          <cell r="F331">
            <v>12.274874704255637</v>
          </cell>
          <cell r="G331">
            <v>3.5667488380000001</v>
          </cell>
          <cell r="H331">
            <v>14.530654046050486</v>
          </cell>
          <cell r="I331">
            <v>3.5135303840000001</v>
          </cell>
          <cell r="J331">
            <v>17.095363059317624</v>
          </cell>
          <cell r="K331">
            <v>3.5603512689999999</v>
          </cell>
          <cell r="L331">
            <v>17.322143403928788</v>
          </cell>
          <cell r="M331">
            <v>3.5989521080000002</v>
          </cell>
          <cell r="N331">
            <v>17.514457643599023</v>
          </cell>
          <cell r="O331">
            <v>3.6391884229999998</v>
          </cell>
          <cell r="P331">
            <v>17.741433217013014</v>
          </cell>
          <cell r="Q331">
            <v>3.6817630399999999</v>
          </cell>
          <cell r="R331">
            <v>17.844040842139901</v>
          </cell>
          <cell r="S331">
            <v>3.723272524</v>
          </cell>
          <cell r="T331">
            <v>18.012906013945294</v>
          </cell>
          <cell r="U331">
            <v>3.7664812489999999</v>
          </cell>
          <cell r="V331">
            <v>18.137982526061865</v>
          </cell>
          <cell r="W331">
            <v>3.8090198819999999</v>
          </cell>
          <cell r="X331">
            <v>18.263958004300466</v>
          </cell>
          <cell r="Y331">
            <v>3.8512228980000001</v>
          </cell>
          <cell r="Z331">
            <v>18.745776819851525</v>
          </cell>
          <cell r="AA331">
            <v>4.0544347739999997</v>
          </cell>
          <cell r="AB331">
            <v>19.222336796658436</v>
          </cell>
          <cell r="AC331">
            <v>4.2164236800000001</v>
          </cell>
          <cell r="AD331">
            <v>19.702785317538467</v>
          </cell>
          <cell r="AE331">
            <v>4.2885613899999999</v>
          </cell>
          <cell r="AF331">
            <v>20.524464161279468</v>
          </cell>
          <cell r="AG331">
            <v>4.3414565549999997</v>
          </cell>
        </row>
        <row r="332">
          <cell r="B332" t="str">
            <v>TULKETH</v>
          </cell>
          <cell r="C332">
            <v>22.9</v>
          </cell>
          <cell r="D332">
            <v>20.5</v>
          </cell>
          <cell r="E332">
            <v>27</v>
          </cell>
          <cell r="F332">
            <v>14.312109538197397</v>
          </cell>
          <cell r="G332">
            <v>3.7195882459999998</v>
          </cell>
          <cell r="H332">
            <v>14.238589040613903</v>
          </cell>
          <cell r="I332">
            <v>3.6683656080000002</v>
          </cell>
          <cell r="J332">
            <v>14.636756715384264</v>
          </cell>
          <cell r="K332">
            <v>3.7297932450000002</v>
          </cell>
          <cell r="L332">
            <v>14.820228982203984</v>
          </cell>
          <cell r="M332">
            <v>3.804721003</v>
          </cell>
          <cell r="N332">
            <v>15.010610515355992</v>
          </cell>
          <cell r="O332">
            <v>3.9054321349999999</v>
          </cell>
          <cell r="P332">
            <v>15.399374738075053</v>
          </cell>
          <cell r="Q332">
            <v>4.0445792689999998</v>
          </cell>
          <cell r="R332">
            <v>15.765724250777149</v>
          </cell>
          <cell r="S332">
            <v>4.2046228470000004</v>
          </cell>
          <cell r="T332">
            <v>16.163641882780833</v>
          </cell>
          <cell r="U332">
            <v>4.4087360640000002</v>
          </cell>
          <cell r="V332">
            <v>16.544165641560276</v>
          </cell>
          <cell r="W332">
            <v>4.6382823269999998</v>
          </cell>
          <cell r="X332">
            <v>17.083049950627753</v>
          </cell>
          <cell r="Y332">
            <v>4.9053203889999999</v>
          </cell>
          <cell r="Z332">
            <v>19.428980616128918</v>
          </cell>
          <cell r="AA332">
            <v>6.2881273279999998</v>
          </cell>
          <cell r="AB332">
            <v>21.341973700722377</v>
          </cell>
          <cell r="AC332">
            <v>7.4960166470000003</v>
          </cell>
          <cell r="AD332">
            <v>21.976547706361437</v>
          </cell>
          <cell r="AE332">
            <v>7.9787488309999999</v>
          </cell>
          <cell r="AF332">
            <v>21.871161848641513</v>
          </cell>
          <cell r="AG332">
            <v>8.0660989480000005</v>
          </cell>
        </row>
        <row r="333">
          <cell r="B333" t="str">
            <v>ULVERSTON</v>
          </cell>
          <cell r="C333">
            <v>13.8</v>
          </cell>
          <cell r="D333">
            <v>12</v>
          </cell>
          <cell r="E333">
            <v>18</v>
          </cell>
          <cell r="F333">
            <v>9.5413852065081901</v>
          </cell>
          <cell r="G333">
            <v>2.1341757270000001</v>
          </cell>
          <cell r="H333">
            <v>9.5828350812222389</v>
          </cell>
          <cell r="I333">
            <v>2.1213361489999998</v>
          </cell>
          <cell r="J333">
            <v>9.9328219813969518</v>
          </cell>
          <cell r="K333">
            <v>2.175300799</v>
          </cell>
          <cell r="L333">
            <v>10.098000643385818</v>
          </cell>
          <cell r="M333">
            <v>2.2382413959999998</v>
          </cell>
          <cell r="N333">
            <v>10.274024471609486</v>
          </cell>
          <cell r="O333">
            <v>2.3174433969999999</v>
          </cell>
          <cell r="P333">
            <v>10.530637651067449</v>
          </cell>
          <cell r="Q333">
            <v>2.4163464939999999</v>
          </cell>
          <cell r="R333">
            <v>10.798424258058761</v>
          </cell>
          <cell r="S333">
            <v>2.5281555139999998</v>
          </cell>
          <cell r="T333">
            <v>11.102705502585987</v>
          </cell>
          <cell r="U333">
            <v>2.6675153950000001</v>
          </cell>
          <cell r="V333">
            <v>11.356729285555035</v>
          </cell>
          <cell r="W333">
            <v>2.8231943410000002</v>
          </cell>
          <cell r="X333">
            <v>11.72659549839514</v>
          </cell>
          <cell r="Y333">
            <v>3.0015576450000001</v>
          </cell>
          <cell r="Z333">
            <v>13.428816333054238</v>
          </cell>
          <cell r="AA333">
            <v>3.9145180829999999</v>
          </cell>
          <cell r="AB333">
            <v>14.971629987313527</v>
          </cell>
          <cell r="AC333">
            <v>4.7048446420000003</v>
          </cell>
          <cell r="AD333">
            <v>15.509480284733248</v>
          </cell>
          <cell r="AE333">
            <v>5.1207915650000002</v>
          </cell>
          <cell r="AF333">
            <v>15.53426121802176</v>
          </cell>
          <cell r="AG333">
            <v>5.3450904579999996</v>
          </cell>
        </row>
        <row r="334">
          <cell r="B334" t="str">
            <v>UNION RD</v>
          </cell>
          <cell r="C334">
            <v>22.9</v>
          </cell>
          <cell r="D334">
            <v>20.5</v>
          </cell>
          <cell r="E334">
            <v>27.5</v>
          </cell>
          <cell r="F334">
            <v>15.833731801529716</v>
          </cell>
          <cell r="G334">
            <v>4.2344861180000004</v>
          </cell>
          <cell r="H334">
            <v>15.763165709387094</v>
          </cell>
          <cell r="I334">
            <v>4.1935203860000003</v>
          </cell>
          <cell r="J334">
            <v>15.961468910684019</v>
          </cell>
          <cell r="K334">
            <v>4.2504350019999997</v>
          </cell>
          <cell r="L334">
            <v>16.15114108271613</v>
          </cell>
          <cell r="M334">
            <v>4.3149177669999998</v>
          </cell>
          <cell r="N334">
            <v>16.460469848257553</v>
          </cell>
          <cell r="O334">
            <v>4.3980216519999997</v>
          </cell>
          <cell r="P334">
            <v>16.701501178685575</v>
          </cell>
          <cell r="Q334">
            <v>4.5015580379999998</v>
          </cell>
          <cell r="R334">
            <v>16.870075060972649</v>
          </cell>
          <cell r="S334">
            <v>4.6189764369999997</v>
          </cell>
          <cell r="T334">
            <v>17.204052371061316</v>
          </cell>
          <cell r="U334">
            <v>4.7650864970000004</v>
          </cell>
          <cell r="V334">
            <v>17.565385430601829</v>
          </cell>
          <cell r="W334">
            <v>4.9293475930000001</v>
          </cell>
          <cell r="X334">
            <v>17.959928012684177</v>
          </cell>
          <cell r="Y334">
            <v>5.1171705330000004</v>
          </cell>
          <cell r="Z334">
            <v>19.511031388690217</v>
          </cell>
          <cell r="AA334">
            <v>6.0435271180000001</v>
          </cell>
          <cell r="AB334">
            <v>21.611225229962187</v>
          </cell>
          <cell r="AC334">
            <v>6.8470097829999998</v>
          </cell>
          <cell r="AD334">
            <v>22.821583403420782</v>
          </cell>
          <cell r="AE334">
            <v>7.2950436359999999</v>
          </cell>
          <cell r="AF334">
            <v>23.625378224288148</v>
          </cell>
          <cell r="AG334">
            <v>7.5552101370000004</v>
          </cell>
        </row>
        <row r="335">
          <cell r="B335" t="str">
            <v>UPHOLLAND</v>
          </cell>
          <cell r="C335">
            <v>17.5</v>
          </cell>
          <cell r="D335">
            <v>15.8</v>
          </cell>
          <cell r="E335">
            <v>21</v>
          </cell>
          <cell r="F335">
            <v>12.294317577053484</v>
          </cell>
          <cell r="G335">
            <v>2.6819768060000002</v>
          </cell>
          <cell r="H335">
            <v>12.211201532394616</v>
          </cell>
          <cell r="I335">
            <v>2.671723192</v>
          </cell>
          <cell r="J335">
            <v>12.503412392607984</v>
          </cell>
          <cell r="K335">
            <v>2.743215985</v>
          </cell>
          <cell r="L335">
            <v>12.767412306026806</v>
          </cell>
          <cell r="M335">
            <v>2.8331701530000002</v>
          </cell>
          <cell r="N335">
            <v>13.086782553904145</v>
          </cell>
          <cell r="O335">
            <v>2.9499002139999999</v>
          </cell>
          <cell r="P335">
            <v>13.479253197107059</v>
          </cell>
          <cell r="Q335">
            <v>3.10251426</v>
          </cell>
          <cell r="R335">
            <v>13.890387744783279</v>
          </cell>
          <cell r="S335">
            <v>3.2802428570000002</v>
          </cell>
          <cell r="T335">
            <v>14.374794431612644</v>
          </cell>
          <cell r="U335">
            <v>3.5082736880000001</v>
          </cell>
          <cell r="V335">
            <v>14.894600691871378</v>
          </cell>
          <cell r="W335">
            <v>3.7698585389999999</v>
          </cell>
          <cell r="X335">
            <v>15.488318915039248</v>
          </cell>
          <cell r="Y335">
            <v>4.0749855500000001</v>
          </cell>
          <cell r="Z335">
            <v>18.379482288376352</v>
          </cell>
          <cell r="AA335">
            <v>5.5301383890000002</v>
          </cell>
          <cell r="AB335">
            <v>20.491582015147564</v>
          </cell>
          <cell r="AC335">
            <v>6.2232242480000002</v>
          </cell>
          <cell r="AD335">
            <v>20.924952410580865</v>
          </cell>
          <cell r="AE335">
            <v>6.5063963090000003</v>
          </cell>
          <cell r="AF335">
            <v>20.618618799070518</v>
          </cell>
          <cell r="AG335">
            <v>6.5943547210000002</v>
          </cell>
        </row>
        <row r="336">
          <cell r="B336" t="str">
            <v>URMSTON</v>
          </cell>
          <cell r="C336">
            <v>22.9</v>
          </cell>
          <cell r="D336">
            <v>20.5</v>
          </cell>
          <cell r="E336">
            <v>27.5</v>
          </cell>
          <cell r="F336">
            <v>10.929506477896647</v>
          </cell>
          <cell r="G336">
            <v>2.5737357059999999</v>
          </cell>
          <cell r="H336">
            <v>10.885945191900531</v>
          </cell>
          <cell r="I336">
            <v>2.573662041</v>
          </cell>
          <cell r="J336">
            <v>11.08664333543283</v>
          </cell>
          <cell r="K336">
            <v>2.6355552009999998</v>
          </cell>
          <cell r="L336">
            <v>11.336625468877219</v>
          </cell>
          <cell r="M336">
            <v>2.714094373</v>
          </cell>
          <cell r="N336">
            <v>11.608632713222278</v>
          </cell>
          <cell r="O336">
            <v>2.8164787069999999</v>
          </cell>
          <cell r="P336">
            <v>11.942963720318181</v>
          </cell>
          <cell r="Q336">
            <v>2.9552814430000001</v>
          </cell>
          <cell r="R336">
            <v>12.284876428585864</v>
          </cell>
          <cell r="S336">
            <v>3.1125091199999999</v>
          </cell>
          <cell r="T336">
            <v>12.693259486939716</v>
          </cell>
          <cell r="U336">
            <v>3.3079248159999999</v>
          </cell>
          <cell r="V336">
            <v>13.102533283388674</v>
          </cell>
          <cell r="W336">
            <v>3.53245947</v>
          </cell>
          <cell r="X336">
            <v>13.562588846546161</v>
          </cell>
          <cell r="Y336">
            <v>3.798179696</v>
          </cell>
          <cell r="Z336">
            <v>15.663821581480271</v>
          </cell>
          <cell r="AA336">
            <v>5.2468286009999998</v>
          </cell>
          <cell r="AB336">
            <v>17.370535386565265</v>
          </cell>
          <cell r="AC336">
            <v>6.5224030610000003</v>
          </cell>
          <cell r="AD336">
            <v>18.021466022235863</v>
          </cell>
          <cell r="AE336">
            <v>7.3004485370000003</v>
          </cell>
          <cell r="AF336">
            <v>18.177644703586431</v>
          </cell>
          <cell r="AG336">
            <v>7.7647417619999999</v>
          </cell>
        </row>
        <row r="337">
          <cell r="B337" t="str">
            <v>VICTORIA PARK</v>
          </cell>
          <cell r="C337">
            <v>22.9</v>
          </cell>
          <cell r="D337">
            <v>20.5</v>
          </cell>
          <cell r="E337">
            <v>27</v>
          </cell>
          <cell r="F337">
            <v>15.444360233814699</v>
          </cell>
          <cell r="G337">
            <v>4.2491603199999997</v>
          </cell>
          <cell r="H337">
            <v>15.438868589176785</v>
          </cell>
          <cell r="I337">
            <v>4.1359939710000004</v>
          </cell>
          <cell r="J337">
            <v>16.132465645668269</v>
          </cell>
          <cell r="K337">
            <v>4.2193489849999999</v>
          </cell>
          <cell r="L337">
            <v>18.380906679538093</v>
          </cell>
          <cell r="M337">
            <v>4.282347175</v>
          </cell>
          <cell r="N337">
            <v>20.647934719588704</v>
          </cell>
          <cell r="O337">
            <v>4.3421468240000003</v>
          </cell>
          <cell r="P337">
            <v>22.932985729096536</v>
          </cell>
          <cell r="Q337">
            <v>4.3993879089999997</v>
          </cell>
          <cell r="R337">
            <v>25.182895882214442</v>
          </cell>
          <cell r="S337">
            <v>4.452038623</v>
          </cell>
          <cell r="T337">
            <v>27.30520356006414</v>
          </cell>
          <cell r="U337">
            <v>4.5007057430000001</v>
          </cell>
          <cell r="V337">
            <v>28.677555513973285</v>
          </cell>
          <cell r="W337">
            <v>4.543718524</v>
          </cell>
          <cell r="X337">
            <v>29.794417662513887</v>
          </cell>
          <cell r="Y337">
            <v>4.5831601649999998</v>
          </cell>
          <cell r="Z337">
            <v>31.238436878401707</v>
          </cell>
          <cell r="AA337">
            <v>4.7407113389999997</v>
          </cell>
          <cell r="AB337">
            <v>31.889036112049968</v>
          </cell>
          <cell r="AC337">
            <v>4.8434028629999997</v>
          </cell>
          <cell r="AD337">
            <v>32.063737807847176</v>
          </cell>
          <cell r="AE337">
            <v>4.8845003289999998</v>
          </cell>
          <cell r="AF337">
            <v>32.230404129771188</v>
          </cell>
          <cell r="AG337">
            <v>4.8862765850000001</v>
          </cell>
        </row>
        <row r="338">
          <cell r="B338" t="str">
            <v>WARBRECK</v>
          </cell>
          <cell r="C338">
            <v>17.5</v>
          </cell>
          <cell r="D338">
            <v>15.8</v>
          </cell>
          <cell r="E338">
            <v>21</v>
          </cell>
          <cell r="F338">
            <v>9.8535553630808135</v>
          </cell>
          <cell r="G338">
            <v>2.1982094249999999</v>
          </cell>
          <cell r="H338">
            <v>9.7671111322830875</v>
          </cell>
          <cell r="I338">
            <v>2.170839806</v>
          </cell>
          <cell r="J338">
            <v>9.9034315367244652</v>
          </cell>
          <cell r="K338">
            <v>2.1953434020000002</v>
          </cell>
          <cell r="L338">
            <v>9.9997990371166612</v>
          </cell>
          <cell r="M338">
            <v>2.226012146</v>
          </cell>
          <cell r="N338">
            <v>10.090738029859565</v>
          </cell>
          <cell r="O338">
            <v>2.2678906369999998</v>
          </cell>
          <cell r="P338">
            <v>10.245213870627666</v>
          </cell>
          <cell r="Q338">
            <v>2.3263789830000001</v>
          </cell>
          <cell r="R338">
            <v>10.408059398592805</v>
          </cell>
          <cell r="S338">
            <v>2.3953334650000002</v>
          </cell>
          <cell r="T338">
            <v>10.594591693242577</v>
          </cell>
          <cell r="U338">
            <v>2.4844307680000002</v>
          </cell>
          <cell r="V338">
            <v>10.777170469201135</v>
          </cell>
          <cell r="W338">
            <v>2.5874283149999999</v>
          </cell>
          <cell r="X338">
            <v>11.010411953796622</v>
          </cell>
          <cell r="Y338">
            <v>2.7088664659999999</v>
          </cell>
          <cell r="Z338">
            <v>12.019040615966567</v>
          </cell>
          <cell r="AA338">
            <v>3.3453885950000002</v>
          </cell>
          <cell r="AB338">
            <v>12.779415300879641</v>
          </cell>
          <cell r="AC338">
            <v>3.651642104</v>
          </cell>
          <cell r="AD338">
            <v>13.001825568209815</v>
          </cell>
          <cell r="AE338">
            <v>3.7674037500000002</v>
          </cell>
          <cell r="AF338">
            <v>12.892380440433755</v>
          </cell>
          <cell r="AG338">
            <v>3.8064449360000001</v>
          </cell>
        </row>
        <row r="339">
          <cell r="B339" t="str">
            <v>WARDLEWORTH</v>
          </cell>
          <cell r="C339">
            <v>23</v>
          </cell>
          <cell r="D339">
            <v>20.5</v>
          </cell>
          <cell r="E339">
            <v>27.5</v>
          </cell>
          <cell r="F339">
            <v>12.982727601916686</v>
          </cell>
          <cell r="G339">
            <v>3.9445899130000002</v>
          </cell>
          <cell r="H339">
            <v>13.069782439243733</v>
          </cell>
          <cell r="I339">
            <v>3.8749513580000001</v>
          </cell>
          <cell r="J339">
            <v>13.783401581729125</v>
          </cell>
          <cell r="K339">
            <v>3.9345519879999999</v>
          </cell>
          <cell r="L339">
            <v>13.868254686999258</v>
          </cell>
          <cell r="M339">
            <v>3.992092623</v>
          </cell>
          <cell r="N339">
            <v>13.927329999252597</v>
          </cell>
          <cell r="O339">
            <v>4.0609431560000004</v>
          </cell>
          <cell r="P339">
            <v>14.214284708068305</v>
          </cell>
          <cell r="Q339">
            <v>4.1441305179999999</v>
          </cell>
          <cell r="R339">
            <v>14.410494989915438</v>
          </cell>
          <cell r="S339">
            <v>4.2343971180000004</v>
          </cell>
          <cell r="T339">
            <v>14.597023029156722</v>
          </cell>
          <cell r="U339">
            <v>4.3435205039999998</v>
          </cell>
          <cell r="V339">
            <v>14.727401692329385</v>
          </cell>
          <cell r="W339">
            <v>4.4642597349999997</v>
          </cell>
          <cell r="X339">
            <v>15.077543556997673</v>
          </cell>
          <cell r="Y339">
            <v>4.6004185419999999</v>
          </cell>
          <cell r="Z339">
            <v>16.132729227428474</v>
          </cell>
          <cell r="AA339">
            <v>5.2926449240000002</v>
          </cell>
          <cell r="AB339">
            <v>17.573015330625953</v>
          </cell>
          <cell r="AC339">
            <v>5.8919548720000003</v>
          </cell>
          <cell r="AD339">
            <v>18.527560759880526</v>
          </cell>
          <cell r="AE339">
            <v>6.2213113880000002</v>
          </cell>
          <cell r="AF339">
            <v>19.298301360516756</v>
          </cell>
          <cell r="AG339">
            <v>6.4007688309999997</v>
          </cell>
        </row>
        <row r="340">
          <cell r="B340" t="str">
            <v>WARTON</v>
          </cell>
          <cell r="C340">
            <v>22.9</v>
          </cell>
          <cell r="D340">
            <v>20.5</v>
          </cell>
          <cell r="E340">
            <v>27.5</v>
          </cell>
          <cell r="F340">
            <v>13.410311780358839</v>
          </cell>
          <cell r="G340">
            <v>3.3803090039999999</v>
          </cell>
          <cell r="H340">
            <v>13.187361936628857</v>
          </cell>
          <cell r="I340">
            <v>3.30196807</v>
          </cell>
          <cell r="J340">
            <v>13.430297514788377</v>
          </cell>
          <cell r="K340">
            <v>3.36054012</v>
          </cell>
          <cell r="L340">
            <v>13.666143733645701</v>
          </cell>
          <cell r="M340">
            <v>3.4125572219999998</v>
          </cell>
          <cell r="N340">
            <v>13.801021889822755</v>
          </cell>
          <cell r="O340">
            <v>3.466495326</v>
          </cell>
          <cell r="P340">
            <v>13.910911751246765</v>
          </cell>
          <cell r="Q340">
            <v>3.5269338339999998</v>
          </cell>
          <cell r="R340">
            <v>14.066891971829026</v>
          </cell>
          <cell r="S340">
            <v>3.587304488</v>
          </cell>
          <cell r="T340">
            <v>14.234998485864548</v>
          </cell>
          <cell r="U340">
            <v>3.6596162909999999</v>
          </cell>
          <cell r="V340">
            <v>14.386725229273958</v>
          </cell>
          <cell r="W340">
            <v>3.7336922389999998</v>
          </cell>
          <cell r="X340">
            <v>14.518294373292564</v>
          </cell>
          <cell r="Y340">
            <v>3.814934381</v>
          </cell>
          <cell r="Z340">
            <v>15.125743595184296</v>
          </cell>
          <cell r="AA340">
            <v>4.2151423299999999</v>
          </cell>
          <cell r="AB340">
            <v>15.50334464842995</v>
          </cell>
          <cell r="AC340">
            <v>4.4999155430000002</v>
          </cell>
          <cell r="AD340">
            <v>15.594950171540031</v>
          </cell>
          <cell r="AE340">
            <v>4.5906930370000003</v>
          </cell>
          <cell r="AF340">
            <v>15.452212675483493</v>
          </cell>
          <cell r="AG340">
            <v>4.6089789259999998</v>
          </cell>
        </row>
        <row r="341">
          <cell r="B341" t="str">
            <v>WATERHEAD</v>
          </cell>
          <cell r="C341">
            <v>22.9</v>
          </cell>
          <cell r="D341">
            <v>20.5</v>
          </cell>
          <cell r="E341">
            <v>27.5</v>
          </cell>
          <cell r="F341">
            <v>8.1849907428167832</v>
          </cell>
          <cell r="G341">
            <v>2.402471893</v>
          </cell>
          <cell r="H341">
            <v>8.1220560783841975</v>
          </cell>
          <cell r="I341">
            <v>2.3751087279999998</v>
          </cell>
          <cell r="J341">
            <v>8.2520629132829875</v>
          </cell>
          <cell r="K341">
            <v>2.4184003230000002</v>
          </cell>
          <cell r="L341">
            <v>8.3885307929152866</v>
          </cell>
          <cell r="M341">
            <v>2.4646028969999998</v>
          </cell>
          <cell r="N341">
            <v>8.5053331399366847</v>
          </cell>
          <cell r="O341">
            <v>2.5231479829999999</v>
          </cell>
          <cell r="P341">
            <v>8.691780021395088</v>
          </cell>
          <cell r="Q341">
            <v>2.5975472279999998</v>
          </cell>
          <cell r="R341">
            <v>8.8731456070156991</v>
          </cell>
          <cell r="S341">
            <v>2.6813334860000002</v>
          </cell>
          <cell r="T341">
            <v>9.0453560401585378</v>
          </cell>
          <cell r="U341">
            <v>2.7848278780000002</v>
          </cell>
          <cell r="V341">
            <v>9.2664157482463292</v>
          </cell>
          <cell r="W341">
            <v>2.9021446069999999</v>
          </cell>
          <cell r="X341">
            <v>9.5549867600600003</v>
          </cell>
          <cell r="Y341">
            <v>3.0368101310000002</v>
          </cell>
          <cell r="Z341">
            <v>10.73360908729412</v>
          </cell>
          <cell r="AA341">
            <v>3.7226096270000002</v>
          </cell>
          <cell r="AB341">
            <v>11.830978596520094</v>
          </cell>
          <cell r="AC341">
            <v>4.3283257659999999</v>
          </cell>
          <cell r="AD341">
            <v>12.342036813419194</v>
          </cell>
          <cell r="AE341">
            <v>4.6804468420000003</v>
          </cell>
          <cell r="AF341">
            <v>12.560735646979593</v>
          </cell>
          <cell r="AG341">
            <v>4.8881812450000002</v>
          </cell>
        </row>
        <row r="342">
          <cell r="B342" t="str">
            <v>WATERSWALLOWS</v>
          </cell>
          <cell r="C342">
            <v>22.9</v>
          </cell>
          <cell r="D342">
            <v>20.5</v>
          </cell>
          <cell r="E342">
            <v>27.5</v>
          </cell>
          <cell r="F342">
            <v>10.100361180837707</v>
          </cell>
          <cell r="G342">
            <v>1.92061729</v>
          </cell>
          <cell r="H342">
            <v>9.8231485285910942</v>
          </cell>
          <cell r="I342">
            <v>1.8883034059999999</v>
          </cell>
          <cell r="J342">
            <v>9.8944572341139967</v>
          </cell>
          <cell r="K342">
            <v>1.9225816019999999</v>
          </cell>
          <cell r="L342">
            <v>9.9459420934331035</v>
          </cell>
          <cell r="M342">
            <v>1.9583363970000001</v>
          </cell>
          <cell r="N342">
            <v>10.141338760234603</v>
          </cell>
          <cell r="O342">
            <v>2.000230288</v>
          </cell>
          <cell r="P342">
            <v>10.16595934769366</v>
          </cell>
          <cell r="Q342">
            <v>2.0531743119999999</v>
          </cell>
          <cell r="R342">
            <v>10.171947791044433</v>
          </cell>
          <cell r="S342">
            <v>2.1098994790000001</v>
          </cell>
          <cell r="T342">
            <v>10.346370417193231</v>
          </cell>
          <cell r="U342">
            <v>2.1799823219999999</v>
          </cell>
          <cell r="V342">
            <v>10.364913890916613</v>
          </cell>
          <cell r="W342">
            <v>2.2569476499999999</v>
          </cell>
          <cell r="X342">
            <v>10.496070769264028</v>
          </cell>
          <cell r="Y342">
            <v>2.345414624</v>
          </cell>
          <cell r="Z342">
            <v>11.175563254371758</v>
          </cell>
          <cell r="AA342">
            <v>2.8558574779999999</v>
          </cell>
          <cell r="AB342">
            <v>11.9481210245656</v>
          </cell>
          <cell r="AC342">
            <v>3.3247932429999998</v>
          </cell>
          <cell r="AD342">
            <v>12.485661090086202</v>
          </cell>
          <cell r="AE342">
            <v>3.5577497999999999</v>
          </cell>
          <cell r="AF342">
            <v>12.776706095033862</v>
          </cell>
          <cell r="AG342">
            <v>3.6717550220000001</v>
          </cell>
        </row>
        <row r="343">
          <cell r="B343" t="str">
            <v>WEASTE</v>
          </cell>
          <cell r="C343">
            <v>18</v>
          </cell>
          <cell r="D343">
            <v>18</v>
          </cell>
          <cell r="E343">
            <v>27.5</v>
          </cell>
          <cell r="F343">
            <v>14.939501834919843</v>
          </cell>
          <cell r="G343">
            <v>4.7096940570000001</v>
          </cell>
          <cell r="H343">
            <v>14.733836383229342</v>
          </cell>
          <cell r="I343">
            <v>4.6225178949999997</v>
          </cell>
          <cell r="J343">
            <v>15.24088900873679</v>
          </cell>
          <cell r="K343">
            <v>4.697688039</v>
          </cell>
          <cell r="L343">
            <v>15.355243260757065</v>
          </cell>
          <cell r="M343">
            <v>4.7591363510000004</v>
          </cell>
          <cell r="N343">
            <v>15.568153311932447</v>
          </cell>
          <cell r="O343">
            <v>4.8249404040000003</v>
          </cell>
          <cell r="P343">
            <v>15.740391261622294</v>
          </cell>
          <cell r="Q343">
            <v>4.9012996940000004</v>
          </cell>
          <cell r="R343">
            <v>15.948402871697313</v>
          </cell>
          <cell r="S343">
            <v>4.9769575169999998</v>
          </cell>
          <cell r="T343">
            <v>16.231128651619223</v>
          </cell>
          <cell r="U343">
            <v>5.0557815079999999</v>
          </cell>
          <cell r="V343">
            <v>16.5353057586677</v>
          </cell>
          <cell r="W343">
            <v>5.1396144000000001</v>
          </cell>
          <cell r="X343">
            <v>16.649737025653259</v>
          </cell>
          <cell r="Y343">
            <v>5.2336309429999996</v>
          </cell>
          <cell r="Z343">
            <v>17.691427644816642</v>
          </cell>
          <cell r="AA343">
            <v>5.6835496919999997</v>
          </cell>
          <cell r="AB343">
            <v>19.027680526566307</v>
          </cell>
          <cell r="AC343">
            <v>6.0395336400000001</v>
          </cell>
          <cell r="AD343">
            <v>20.229018384084014</v>
          </cell>
          <cell r="AE343">
            <v>6.2394946090000003</v>
          </cell>
          <cell r="AF343">
            <v>21.216234504718489</v>
          </cell>
          <cell r="AG343">
            <v>6.3526712600000002</v>
          </cell>
        </row>
        <row r="344">
          <cell r="B344" t="str">
            <v>WERNETH</v>
          </cell>
          <cell r="C344">
            <v>22.9</v>
          </cell>
          <cell r="D344">
            <v>20.5</v>
          </cell>
          <cell r="E344">
            <v>27.5</v>
          </cell>
          <cell r="F344">
            <v>9.0642405448417112</v>
          </cell>
          <cell r="G344">
            <v>2.5775566419999998</v>
          </cell>
          <cell r="H344">
            <v>8.9751614206544197</v>
          </cell>
          <cell r="I344">
            <v>2.549093338</v>
          </cell>
          <cell r="J344">
            <v>9.0875603699990997</v>
          </cell>
          <cell r="K344">
            <v>2.5859127430000002</v>
          </cell>
          <cell r="L344">
            <v>9.2104707126505474</v>
          </cell>
          <cell r="M344">
            <v>2.6263012570000002</v>
          </cell>
          <cell r="N344">
            <v>9.3114571512039177</v>
          </cell>
          <cell r="O344">
            <v>2.6776225349999998</v>
          </cell>
          <cell r="P344">
            <v>9.4830234272221574</v>
          </cell>
          <cell r="Q344">
            <v>2.7409462310000001</v>
          </cell>
          <cell r="R344">
            <v>9.6454686800637432</v>
          </cell>
          <cell r="S344">
            <v>2.8118646140000001</v>
          </cell>
          <cell r="T344">
            <v>9.7969268562958494</v>
          </cell>
          <cell r="U344">
            <v>2.8988122889999999</v>
          </cell>
          <cell r="V344">
            <v>9.9990468828147048</v>
          </cell>
          <cell r="W344">
            <v>2.9966871749999999</v>
          </cell>
          <cell r="X344">
            <v>10.262602513440317</v>
          </cell>
          <cell r="Y344">
            <v>3.1080987200000001</v>
          </cell>
          <cell r="Z344">
            <v>11.279731239415677</v>
          </cell>
          <cell r="AA344">
            <v>3.6619527079999998</v>
          </cell>
          <cell r="AB344">
            <v>12.306010732855993</v>
          </cell>
          <cell r="AC344">
            <v>4.1434685260000004</v>
          </cell>
          <cell r="AD344">
            <v>12.918767049982439</v>
          </cell>
          <cell r="AE344">
            <v>4.4263141890000002</v>
          </cell>
          <cell r="AF344">
            <v>13.317702754558907</v>
          </cell>
          <cell r="AG344">
            <v>4.5913742329999998</v>
          </cell>
        </row>
        <row r="345">
          <cell r="B345" t="str">
            <v>WESLEY PLACE BACUP</v>
          </cell>
          <cell r="C345">
            <v>22.9</v>
          </cell>
          <cell r="D345">
            <v>20.5</v>
          </cell>
          <cell r="E345">
            <v>27.5</v>
          </cell>
          <cell r="F345">
            <v>9.612817567535755</v>
          </cell>
          <cell r="G345">
            <v>2.6267657149999999</v>
          </cell>
          <cell r="H345">
            <v>9.6123227135292666</v>
          </cell>
          <cell r="I345">
            <v>2.6015381099999999</v>
          </cell>
          <cell r="J345">
            <v>9.8017311971785706</v>
          </cell>
          <cell r="K345">
            <v>2.6466365509999998</v>
          </cell>
          <cell r="L345">
            <v>9.9382354668679582</v>
          </cell>
          <cell r="M345">
            <v>2.700822058</v>
          </cell>
          <cell r="N345">
            <v>10.08695173888856</v>
          </cell>
          <cell r="O345">
            <v>2.7679118190000001</v>
          </cell>
          <cell r="P345">
            <v>10.281607718299641</v>
          </cell>
          <cell r="Q345">
            <v>2.8530063220000002</v>
          </cell>
          <cell r="R345">
            <v>10.500081840819831</v>
          </cell>
          <cell r="S345">
            <v>2.9476265970000002</v>
          </cell>
          <cell r="T345">
            <v>10.74895061695719</v>
          </cell>
          <cell r="U345">
            <v>3.0675687709999999</v>
          </cell>
          <cell r="V345">
            <v>11.023765170800013</v>
          </cell>
          <cell r="W345">
            <v>3.2018897499999999</v>
          </cell>
          <cell r="X345">
            <v>11.336202665181251</v>
          </cell>
          <cell r="Y345">
            <v>3.3576306539999998</v>
          </cell>
          <cell r="Z345">
            <v>12.817876338701229</v>
          </cell>
          <cell r="AA345">
            <v>4.1450995549999998</v>
          </cell>
          <cell r="AB345">
            <v>14.303005887637688</v>
          </cell>
          <cell r="AC345">
            <v>4.8312851290000003</v>
          </cell>
          <cell r="AD345">
            <v>15.057555307384721</v>
          </cell>
          <cell r="AE345">
            <v>5.2236177860000002</v>
          </cell>
          <cell r="AF345">
            <v>15.450470377092968</v>
          </cell>
          <cell r="AG345">
            <v>5.4502493679999997</v>
          </cell>
        </row>
        <row r="346">
          <cell r="B346" t="str">
            <v>WEST DIDSBURY</v>
          </cell>
          <cell r="C346">
            <v>20.5</v>
          </cell>
          <cell r="D346">
            <v>20.5</v>
          </cell>
          <cell r="E346">
            <v>27.5</v>
          </cell>
          <cell r="F346">
            <v>12.8653891429566</v>
          </cell>
          <cell r="G346">
            <v>4.4650340899999996</v>
          </cell>
          <cell r="H346">
            <v>13.164033232120829</v>
          </cell>
          <cell r="I346">
            <v>4.4019502299999997</v>
          </cell>
          <cell r="J346">
            <v>13.743754516791492</v>
          </cell>
          <cell r="K346">
            <v>4.4809888400000002</v>
          </cell>
          <cell r="L346">
            <v>13.953595419040504</v>
          </cell>
          <cell r="M346">
            <v>4.5587193340000001</v>
          </cell>
          <cell r="N346">
            <v>14.22436346916488</v>
          </cell>
          <cell r="O346">
            <v>4.6517585610000003</v>
          </cell>
          <cell r="P346">
            <v>14.498197360524756</v>
          </cell>
          <cell r="Q346">
            <v>4.7648377929999999</v>
          </cell>
          <cell r="R346">
            <v>14.815237374395576</v>
          </cell>
          <cell r="S346">
            <v>4.8883992489999999</v>
          </cell>
          <cell r="T346">
            <v>15.175170993004896</v>
          </cell>
          <cell r="U346">
            <v>5.0327529059999998</v>
          </cell>
          <cell r="V346">
            <v>15.535024427083261</v>
          </cell>
          <cell r="W346">
            <v>5.192071404</v>
          </cell>
          <cell r="X346">
            <v>15.965334587378717</v>
          </cell>
          <cell r="Y346">
            <v>5.3686098009999998</v>
          </cell>
          <cell r="Z346">
            <v>17.989754241521482</v>
          </cell>
          <cell r="AA346">
            <v>6.2564552679999998</v>
          </cell>
          <cell r="AB346">
            <v>19.868908196241414</v>
          </cell>
          <cell r="AC346">
            <v>7.0195934290000004</v>
          </cell>
          <cell r="AD346">
            <v>20.935033035301345</v>
          </cell>
          <cell r="AE346">
            <v>7.4665031600000002</v>
          </cell>
          <cell r="AF346">
            <v>21.651217209695353</v>
          </cell>
          <cell r="AG346">
            <v>7.7458381410000001</v>
          </cell>
        </row>
        <row r="347">
          <cell r="B347" t="str">
            <v>WESTGATE</v>
          </cell>
          <cell r="C347">
            <v>17.5</v>
          </cell>
          <cell r="D347">
            <v>15.8</v>
          </cell>
          <cell r="E347">
            <v>21</v>
          </cell>
          <cell r="F347">
            <v>13.833361230945657</v>
          </cell>
          <cell r="G347">
            <v>3.0869345510000001</v>
          </cell>
          <cell r="H347">
            <v>13.738405431640837</v>
          </cell>
          <cell r="I347">
            <v>3.084882914</v>
          </cell>
          <cell r="J347">
            <v>13.972122349880792</v>
          </cell>
          <cell r="K347">
            <v>3.1511677640000002</v>
          </cell>
          <cell r="L347">
            <v>14.206225147791688</v>
          </cell>
          <cell r="M347">
            <v>3.2347473419999999</v>
          </cell>
          <cell r="N347">
            <v>14.449771790385583</v>
          </cell>
          <cell r="O347">
            <v>3.3449550700000001</v>
          </cell>
          <cell r="P347">
            <v>14.804649474362089</v>
          </cell>
          <cell r="Q347">
            <v>3.4870046829999999</v>
          </cell>
          <cell r="R347">
            <v>15.205543993104996</v>
          </cell>
          <cell r="S347">
            <v>3.6472322419999998</v>
          </cell>
          <cell r="T347">
            <v>15.606842633192063</v>
          </cell>
          <cell r="U347">
            <v>3.8419650330000001</v>
          </cell>
          <cell r="V347">
            <v>16.068559883698697</v>
          </cell>
          <cell r="W347">
            <v>4.06138786</v>
          </cell>
          <cell r="X347">
            <v>16.601967236582041</v>
          </cell>
          <cell r="Y347">
            <v>4.3144652419999998</v>
          </cell>
          <cell r="Z347">
            <v>19.122068392689982</v>
          </cell>
          <cell r="AA347">
            <v>5.624264911</v>
          </cell>
          <cell r="AB347">
            <v>22.098348420236945</v>
          </cell>
          <cell r="AC347">
            <v>6.7755052139999998</v>
          </cell>
          <cell r="AD347">
            <v>23.887510721154882</v>
          </cell>
          <cell r="AE347">
            <v>7.4153439900000002</v>
          </cell>
          <cell r="AF347">
            <v>24.225230639075448</v>
          </cell>
          <cell r="AG347">
            <v>7.778153852</v>
          </cell>
        </row>
        <row r="348">
          <cell r="B348" t="str">
            <v>WESTHOUGHTON</v>
          </cell>
          <cell r="C348">
            <v>22.9</v>
          </cell>
          <cell r="D348">
            <v>20.5</v>
          </cell>
          <cell r="E348">
            <v>27.5</v>
          </cell>
          <cell r="F348">
            <v>17.397354657260614</v>
          </cell>
          <cell r="G348">
            <v>5.0165648059999999</v>
          </cell>
          <cell r="H348">
            <v>17.881823762389061</v>
          </cell>
          <cell r="I348">
            <v>4.9662933200000001</v>
          </cell>
          <cell r="J348">
            <v>18.727859874564199</v>
          </cell>
          <cell r="K348">
            <v>5.0512469549999999</v>
          </cell>
          <cell r="L348">
            <v>19.007688913846177</v>
          </cell>
          <cell r="M348">
            <v>5.1534154350000003</v>
          </cell>
          <cell r="N348">
            <v>19.245278287702156</v>
          </cell>
          <cell r="O348">
            <v>5.287068637</v>
          </cell>
          <cell r="P348">
            <v>19.752282381031904</v>
          </cell>
          <cell r="Q348">
            <v>5.4590627390000002</v>
          </cell>
          <cell r="R348">
            <v>20.132046629547546</v>
          </cell>
          <cell r="S348">
            <v>5.6568214189999999</v>
          </cell>
          <cell r="T348">
            <v>20.519338040846488</v>
          </cell>
          <cell r="U348">
            <v>5.9094288769999999</v>
          </cell>
          <cell r="V348">
            <v>21.012965966057937</v>
          </cell>
          <cell r="W348">
            <v>6.1957958609999997</v>
          </cell>
          <cell r="X348">
            <v>21.691174252883236</v>
          </cell>
          <cell r="Y348">
            <v>6.5265951319999997</v>
          </cell>
          <cell r="Z348">
            <v>24.413160390151393</v>
          </cell>
          <cell r="AA348">
            <v>8.3042376430000004</v>
          </cell>
          <cell r="AB348">
            <v>27.034561406730621</v>
          </cell>
          <cell r="AC348">
            <v>9.8732279480000003</v>
          </cell>
          <cell r="AD348">
            <v>28.20126669336473</v>
          </cell>
          <cell r="AE348">
            <v>10.30246489</v>
          </cell>
          <cell r="AF348">
            <v>28.48620860616025</v>
          </cell>
          <cell r="AG348">
            <v>10.51578565</v>
          </cell>
        </row>
        <row r="349">
          <cell r="B349" t="str">
            <v>WESTLINTON</v>
          </cell>
          <cell r="C349">
            <v>15</v>
          </cell>
          <cell r="D349">
            <v>13.3</v>
          </cell>
          <cell r="E349">
            <v>17.5</v>
          </cell>
          <cell r="F349">
            <v>4.134872393299359</v>
          </cell>
          <cell r="G349">
            <v>0.56394031200000005</v>
          </cell>
          <cell r="H349">
            <v>4.1859261083297188</v>
          </cell>
          <cell r="I349">
            <v>0.57847186100000003</v>
          </cell>
          <cell r="J349">
            <v>4.5497590771481722</v>
          </cell>
          <cell r="K349">
            <v>0.61136074399999996</v>
          </cell>
          <cell r="L349">
            <v>4.7033532805671063</v>
          </cell>
          <cell r="M349">
            <v>0.65200680200000005</v>
          </cell>
          <cell r="N349">
            <v>4.7435012318417966</v>
          </cell>
          <cell r="O349">
            <v>0.70083132199999998</v>
          </cell>
          <cell r="P349">
            <v>4.9173688565060019</v>
          </cell>
          <cell r="Q349">
            <v>0.76168723900000002</v>
          </cell>
          <cell r="R349">
            <v>4.9942071437866016</v>
          </cell>
          <cell r="S349">
            <v>0.82865862999999995</v>
          </cell>
          <cell r="T349">
            <v>5.1381179979804426</v>
          </cell>
          <cell r="U349">
            <v>0.91201343300000004</v>
          </cell>
          <cell r="V349">
            <v>5.2715492014013803</v>
          </cell>
          <cell r="W349">
            <v>1.003099556</v>
          </cell>
          <cell r="X349">
            <v>5.4761488725751182</v>
          </cell>
          <cell r="Y349">
            <v>1.114922752</v>
          </cell>
          <cell r="Z349">
            <v>6.9263918101886812</v>
          </cell>
          <cell r="AA349">
            <v>1.743565239</v>
          </cell>
          <cell r="AB349">
            <v>8.7114019877601123</v>
          </cell>
          <cell r="AC349">
            <v>2.174571888</v>
          </cell>
          <cell r="AD349">
            <v>9.1375949127240315</v>
          </cell>
          <cell r="AE349">
            <v>2.3882093499999999</v>
          </cell>
          <cell r="AF349">
            <v>9.1526114943792951</v>
          </cell>
          <cell r="AG349">
            <v>2.5008241130000002</v>
          </cell>
        </row>
        <row r="350">
          <cell r="B350" t="str">
            <v>WHALLEY</v>
          </cell>
          <cell r="C350">
            <v>22.9</v>
          </cell>
          <cell r="D350">
            <v>20.5</v>
          </cell>
          <cell r="E350">
            <v>27.5</v>
          </cell>
          <cell r="F350">
            <v>12.822827255217662</v>
          </cell>
          <cell r="G350">
            <v>3.8293617910000002</v>
          </cell>
          <cell r="H350">
            <v>12.886896098100177</v>
          </cell>
          <cell r="I350">
            <v>3.7931614370000002</v>
          </cell>
          <cell r="J350">
            <v>13.261019437155113</v>
          </cell>
          <cell r="K350">
            <v>3.877409917</v>
          </cell>
          <cell r="L350">
            <v>13.538738384263036</v>
          </cell>
          <cell r="M350">
            <v>3.9683120829999998</v>
          </cell>
          <cell r="N350">
            <v>13.812134751928854</v>
          </cell>
          <cell r="O350">
            <v>4.0767526910000003</v>
          </cell>
          <cell r="P350">
            <v>14.157600387113613</v>
          </cell>
          <cell r="Q350">
            <v>4.2044729380000003</v>
          </cell>
          <cell r="R350">
            <v>14.525387207149375</v>
          </cell>
          <cell r="S350">
            <v>4.3453312410000002</v>
          </cell>
          <cell r="T350">
            <v>14.927737318800016</v>
          </cell>
          <cell r="U350">
            <v>4.5160356180000001</v>
          </cell>
          <cell r="V350">
            <v>15.333152866819596</v>
          </cell>
          <cell r="W350">
            <v>4.7037080619999996</v>
          </cell>
          <cell r="X350">
            <v>15.80642759695399</v>
          </cell>
          <cell r="Y350">
            <v>4.9158497099999998</v>
          </cell>
          <cell r="Z350">
            <v>18.326753458200091</v>
          </cell>
          <cell r="AA350">
            <v>5.9824134039999999</v>
          </cell>
          <cell r="AB350">
            <v>20.67931545121581</v>
          </cell>
          <cell r="AC350">
            <v>6.9063580030000002</v>
          </cell>
          <cell r="AD350">
            <v>21.528251915042162</v>
          </cell>
          <cell r="AE350">
            <v>7.4010903690000003</v>
          </cell>
          <cell r="AF350">
            <v>21.763841396098595</v>
          </cell>
          <cell r="AG350">
            <v>7.6690269420000003</v>
          </cell>
        </row>
        <row r="351">
          <cell r="B351" t="str">
            <v>WHALLEY RANGE</v>
          </cell>
          <cell r="C351">
            <v>26.5</v>
          </cell>
          <cell r="D351">
            <v>24</v>
          </cell>
          <cell r="E351">
            <v>32</v>
          </cell>
          <cell r="F351">
            <v>20.169942639117625</v>
          </cell>
          <cell r="G351">
            <v>4.8204709660000002</v>
          </cell>
          <cell r="H351">
            <v>20.158559140763614</v>
          </cell>
          <cell r="I351">
            <v>4.7976812999999998</v>
          </cell>
          <cell r="J351">
            <v>20.688834259220268</v>
          </cell>
          <cell r="K351">
            <v>4.8936782299999999</v>
          </cell>
          <cell r="L351">
            <v>21.035739697990504</v>
          </cell>
          <cell r="M351">
            <v>5.0033912789999997</v>
          </cell>
          <cell r="N351">
            <v>21.431701942313435</v>
          </cell>
          <cell r="O351">
            <v>5.1399684260000003</v>
          </cell>
          <cell r="P351">
            <v>21.933475906312932</v>
          </cell>
          <cell r="Q351">
            <v>5.3100124600000003</v>
          </cell>
          <cell r="R351">
            <v>22.414908054244492</v>
          </cell>
          <cell r="S351">
            <v>5.5014762719999997</v>
          </cell>
          <cell r="T351">
            <v>22.958508867966632</v>
          </cell>
          <cell r="U351">
            <v>5.7347554540000001</v>
          </cell>
          <cell r="V351">
            <v>23.532300313026347</v>
          </cell>
          <cell r="W351">
            <v>5.9969072810000004</v>
          </cell>
          <cell r="X351">
            <v>24.200576086867684</v>
          </cell>
          <cell r="Y351">
            <v>6.2958597330000003</v>
          </cell>
          <cell r="Z351">
            <v>27.282767459967356</v>
          </cell>
          <cell r="AA351">
            <v>7.4675398800000004</v>
          </cell>
          <cell r="AB351">
            <v>29.995200045553418</v>
          </cell>
          <cell r="AC351">
            <v>8.3971078699999993</v>
          </cell>
          <cell r="AD351">
            <v>31.455044157961094</v>
          </cell>
          <cell r="AE351">
            <v>8.8779578170000004</v>
          </cell>
          <cell r="AF351">
            <v>32.379459721820595</v>
          </cell>
          <cell r="AG351">
            <v>9.1884883800000008</v>
          </cell>
        </row>
        <row r="352">
          <cell r="B352" t="str">
            <v>WHASSET</v>
          </cell>
          <cell r="C352">
            <v>18</v>
          </cell>
          <cell r="D352">
            <v>16</v>
          </cell>
          <cell r="E352">
            <v>20</v>
          </cell>
          <cell r="F352">
            <v>12.538704008202272</v>
          </cell>
          <cell r="G352">
            <v>3.342550374</v>
          </cell>
          <cell r="H352">
            <v>12.436104043208093</v>
          </cell>
          <cell r="I352">
            <v>3.3117387250000001</v>
          </cell>
          <cell r="J352">
            <v>12.815350026807037</v>
          </cell>
          <cell r="K352">
            <v>3.3781887450000001</v>
          </cell>
          <cell r="L352">
            <v>12.966418506346491</v>
          </cell>
          <cell r="M352">
            <v>3.4511734399999998</v>
          </cell>
          <cell r="N352">
            <v>12.973039229776035</v>
          </cell>
          <cell r="O352">
            <v>3.5401845700000001</v>
          </cell>
          <cell r="P352">
            <v>13.245135598356983</v>
          </cell>
          <cell r="Q352">
            <v>3.6484373470000002</v>
          </cell>
          <cell r="R352">
            <v>13.447192097913959</v>
          </cell>
          <cell r="S352">
            <v>3.7645200920000002</v>
          </cell>
          <cell r="T352">
            <v>13.641889512292973</v>
          </cell>
          <cell r="U352">
            <v>3.9051581739999999</v>
          </cell>
          <cell r="V352">
            <v>13.605224174739325</v>
          </cell>
          <cell r="W352">
            <v>4.0547622499999996</v>
          </cell>
          <cell r="X352">
            <v>13.99592572647645</v>
          </cell>
          <cell r="Y352">
            <v>4.2241280720000001</v>
          </cell>
          <cell r="Z352">
            <v>15.043874767295186</v>
          </cell>
          <cell r="AA352">
            <v>4.9712520250000001</v>
          </cell>
          <cell r="AB352">
            <v>16.413665180532952</v>
          </cell>
          <cell r="AC352">
            <v>5.5326475540000004</v>
          </cell>
          <cell r="AD352">
            <v>17.003213540188604</v>
          </cell>
          <cell r="AE352">
            <v>5.7419249480000003</v>
          </cell>
          <cell r="AF352">
            <v>17.001737360326622</v>
          </cell>
          <cell r="AG352">
            <v>5.8222633229999996</v>
          </cell>
        </row>
        <row r="353">
          <cell r="B353" t="str">
            <v>WHITTLE LE WOODS</v>
          </cell>
          <cell r="C353">
            <v>17.5</v>
          </cell>
          <cell r="D353">
            <v>15.8</v>
          </cell>
          <cell r="E353">
            <v>21</v>
          </cell>
          <cell r="F353">
            <v>10.305758778936259</v>
          </cell>
          <cell r="G353">
            <v>2.8602007340000002</v>
          </cell>
          <cell r="H353">
            <v>10.361798508146046</v>
          </cell>
          <cell r="I353">
            <v>2.847224491</v>
          </cell>
          <cell r="J353">
            <v>10.652401243764722</v>
          </cell>
          <cell r="K353">
            <v>2.9173695030000002</v>
          </cell>
          <cell r="L353">
            <v>10.84753555700502</v>
          </cell>
          <cell r="M353">
            <v>2.9952781279999998</v>
          </cell>
          <cell r="N353">
            <v>11.066291636234036</v>
          </cell>
          <cell r="O353">
            <v>3.0908991509999999</v>
          </cell>
          <cell r="P353">
            <v>11.405808630628963</v>
          </cell>
          <cell r="Q353">
            <v>3.2094237529999998</v>
          </cell>
          <cell r="R353">
            <v>11.783323176137914</v>
          </cell>
          <cell r="S353">
            <v>3.3418942309999999</v>
          </cell>
          <cell r="T353">
            <v>12.16413646728601</v>
          </cell>
          <cell r="U353">
            <v>3.5050339620000002</v>
          </cell>
          <cell r="V353">
            <v>12.525073848277017</v>
          </cell>
          <cell r="W353">
            <v>3.687352379</v>
          </cell>
          <cell r="X353">
            <v>13.028435413436581</v>
          </cell>
          <cell r="Y353">
            <v>3.8974507909999998</v>
          </cell>
          <cell r="Z353">
            <v>15.276376279358121</v>
          </cell>
          <cell r="AA353">
            <v>4.9782407810000002</v>
          </cell>
          <cell r="AB353">
            <v>17.194811664961399</v>
          </cell>
          <cell r="AC353">
            <v>5.9208121079999998</v>
          </cell>
          <cell r="AD353">
            <v>17.979762424925497</v>
          </cell>
          <cell r="AE353">
            <v>6.4624437280000002</v>
          </cell>
          <cell r="AF353">
            <v>18.376944946605345</v>
          </cell>
          <cell r="AG353">
            <v>6.7917836620000003</v>
          </cell>
        </row>
        <row r="354">
          <cell r="B354" t="str">
            <v>WHITWORTH</v>
          </cell>
          <cell r="C354">
            <v>8</v>
          </cell>
          <cell r="D354">
            <v>7.3</v>
          </cell>
          <cell r="E354">
            <v>9.5</v>
          </cell>
          <cell r="F354">
            <v>3.7528708829774904</v>
          </cell>
          <cell r="G354">
            <v>0.57386893299999997</v>
          </cell>
          <cell r="H354">
            <v>3.6090192613770666</v>
          </cell>
          <cell r="I354">
            <v>0.57860305999999995</v>
          </cell>
          <cell r="J354">
            <v>3.6770832483073317</v>
          </cell>
          <cell r="K354">
            <v>0.59142530199999999</v>
          </cell>
          <cell r="L354">
            <v>3.7556816597712963</v>
          </cell>
          <cell r="M354">
            <v>0.60911331000000002</v>
          </cell>
          <cell r="N354">
            <v>3.751117860806783</v>
          </cell>
          <cell r="O354">
            <v>0.63306055900000002</v>
          </cell>
          <cell r="P354">
            <v>3.7894516421436029</v>
          </cell>
          <cell r="Q354">
            <v>0.666013945</v>
          </cell>
          <cell r="R354">
            <v>3.9014717093589066</v>
          </cell>
          <cell r="S354">
            <v>0.70271042100000003</v>
          </cell>
          <cell r="T354">
            <v>3.8763172703460649</v>
          </cell>
          <cell r="U354">
            <v>0.74822672000000001</v>
          </cell>
          <cell r="V354">
            <v>3.9389970546121016</v>
          </cell>
          <cell r="W354">
            <v>0.79992552100000003</v>
          </cell>
          <cell r="X354">
            <v>4.052324455202954</v>
          </cell>
          <cell r="Y354">
            <v>0.86259598599999998</v>
          </cell>
          <cell r="Z354">
            <v>4.5654378615546518</v>
          </cell>
          <cell r="AA354">
            <v>1.1202123580000001</v>
          </cell>
          <cell r="AB354">
            <v>4.9948858408068117</v>
          </cell>
          <cell r="AC354">
            <v>1.3456125640000001</v>
          </cell>
          <cell r="AD354">
            <v>5.118578740845364</v>
          </cell>
          <cell r="AE354">
            <v>1.4717857480000001</v>
          </cell>
          <cell r="AF354">
            <v>5.1128331137097902</v>
          </cell>
          <cell r="AG354">
            <v>1.532652908</v>
          </cell>
        </row>
        <row r="355">
          <cell r="B355" t="str">
            <v>WIGTON</v>
          </cell>
          <cell r="C355">
            <v>22.9</v>
          </cell>
          <cell r="D355">
            <v>20.5</v>
          </cell>
          <cell r="E355">
            <v>27</v>
          </cell>
          <cell r="F355">
            <v>22.096329294648466</v>
          </cell>
          <cell r="G355">
            <v>9.0378188030000004</v>
          </cell>
          <cell r="H355">
            <v>21.832631405605667</v>
          </cell>
          <cell r="I355">
            <v>8.8198790910000007</v>
          </cell>
          <cell r="J355">
            <v>21.971247711776833</v>
          </cell>
          <cell r="K355">
            <v>8.9398605789999994</v>
          </cell>
          <cell r="L355">
            <v>22.159449349183632</v>
          </cell>
          <cell r="M355">
            <v>9.0454455720000002</v>
          </cell>
          <cell r="N355">
            <v>22.428457288461985</v>
          </cell>
          <cell r="O355">
            <v>9.1621742430000008</v>
          </cell>
          <cell r="P355">
            <v>22.694026239089695</v>
          </cell>
          <cell r="Q355">
            <v>9.2947735609999995</v>
          </cell>
          <cell r="R355">
            <v>22.87467199918142</v>
          </cell>
          <cell r="S355">
            <v>9.4277764929999996</v>
          </cell>
          <cell r="T355">
            <v>23.20561647633259</v>
          </cell>
          <cell r="U355">
            <v>9.5904018959999995</v>
          </cell>
          <cell r="V355">
            <v>23.500615521211266</v>
          </cell>
          <cell r="W355">
            <v>9.7580926110000004</v>
          </cell>
          <cell r="X355">
            <v>23.846737988577985</v>
          </cell>
          <cell r="Y355">
            <v>9.943318605</v>
          </cell>
          <cell r="Z355">
            <v>26.174158868941582</v>
          </cell>
          <cell r="AA355">
            <v>10.90485441</v>
          </cell>
          <cell r="AB355">
            <v>29.291839235066188</v>
          </cell>
          <cell r="AC355">
            <v>11.729633740000001</v>
          </cell>
          <cell r="AD355">
            <v>30.209010624572045</v>
          </cell>
          <cell r="AE355">
            <v>12.047646650000001</v>
          </cell>
          <cell r="AF355">
            <v>30.43125295584791</v>
          </cell>
          <cell r="AG355">
            <v>12.117728100000001</v>
          </cell>
        </row>
        <row r="356">
          <cell r="B356" t="str">
            <v>WILLOW HEY</v>
          </cell>
          <cell r="C356">
            <v>22.9</v>
          </cell>
          <cell r="D356">
            <v>20.5</v>
          </cell>
          <cell r="E356">
            <v>27.5</v>
          </cell>
          <cell r="F356">
            <v>10.273367280867483</v>
          </cell>
          <cell r="G356">
            <v>4.1251214870000004</v>
          </cell>
          <cell r="H356">
            <v>10.100932178558267</v>
          </cell>
          <cell r="I356">
            <v>4.0498641190000004</v>
          </cell>
          <cell r="J356">
            <v>10.259830529715158</v>
          </cell>
          <cell r="K356">
            <v>4.1115408110000002</v>
          </cell>
          <cell r="L356">
            <v>10.419794167111624</v>
          </cell>
          <cell r="M356">
            <v>4.1677614099999998</v>
          </cell>
          <cell r="N356">
            <v>10.583476042675814</v>
          </cell>
          <cell r="O356">
            <v>4.2331881210000004</v>
          </cell>
          <cell r="P356">
            <v>10.778548031192059</v>
          </cell>
          <cell r="Q356">
            <v>4.3118683840000003</v>
          </cell>
          <cell r="R356">
            <v>10.94893861163442</v>
          </cell>
          <cell r="S356">
            <v>4.3968077010000002</v>
          </cell>
          <cell r="T356">
            <v>11.157747465832909</v>
          </cell>
          <cell r="U356">
            <v>4.4973863549999997</v>
          </cell>
          <cell r="V356">
            <v>11.357032061351424</v>
          </cell>
          <cell r="W356">
            <v>4.6080062530000001</v>
          </cell>
          <cell r="X356">
            <v>11.634896170216168</v>
          </cell>
          <cell r="Y356">
            <v>4.7300085129999996</v>
          </cell>
          <cell r="Z356">
            <v>12.979934721390523</v>
          </cell>
          <cell r="AA356">
            <v>5.306488753</v>
          </cell>
          <cell r="AB356">
            <v>14.707697610340542</v>
          </cell>
          <cell r="AC356">
            <v>5.7807089659999997</v>
          </cell>
          <cell r="AD356">
            <v>15.734763685966939</v>
          </cell>
          <cell r="AE356">
            <v>6.0169414640000003</v>
          </cell>
          <cell r="AF356">
            <v>16.440430028881799</v>
          </cell>
          <cell r="AG356">
            <v>6.1301312369999996</v>
          </cell>
        </row>
        <row r="357">
          <cell r="B357" t="str">
            <v>WILLOWBANK</v>
          </cell>
          <cell r="C357">
            <v>17.5</v>
          </cell>
          <cell r="D357">
            <v>15.8</v>
          </cell>
          <cell r="E357">
            <v>21</v>
          </cell>
          <cell r="F357">
            <v>13.892589494167794</v>
          </cell>
          <cell r="G357">
            <v>4.9575086730000004</v>
          </cell>
          <cell r="H357">
            <v>13.700605959649554</v>
          </cell>
          <cell r="I357">
            <v>4.8576749709999998</v>
          </cell>
          <cell r="J357">
            <v>13.975641294626035</v>
          </cell>
          <cell r="K357">
            <v>4.9404253909999998</v>
          </cell>
          <cell r="L357">
            <v>14.222676186120585</v>
          </cell>
          <cell r="M357">
            <v>5.01556201</v>
          </cell>
          <cell r="N357">
            <v>14.404474541437523</v>
          </cell>
          <cell r="O357">
            <v>5.0999029790000003</v>
          </cell>
          <cell r="P357">
            <v>14.627761832354434</v>
          </cell>
          <cell r="Q357">
            <v>5.19515672</v>
          </cell>
          <cell r="R357">
            <v>14.899320283617877</v>
          </cell>
          <cell r="S357">
            <v>5.2961091519999997</v>
          </cell>
          <cell r="T357">
            <v>15.077136929990104</v>
          </cell>
          <cell r="U357">
            <v>5.4122316430000001</v>
          </cell>
          <cell r="V357">
            <v>15.322371730749236</v>
          </cell>
          <cell r="W357">
            <v>5.538073603</v>
          </cell>
          <cell r="X357">
            <v>15.664522313686927</v>
          </cell>
          <cell r="Y357">
            <v>5.6779745479999999</v>
          </cell>
          <cell r="Z357">
            <v>17.127018646775767</v>
          </cell>
          <cell r="AA357">
            <v>6.3526068770000004</v>
          </cell>
          <cell r="AB357">
            <v>19.238439216666869</v>
          </cell>
          <cell r="AC357">
            <v>6.9261887130000002</v>
          </cell>
          <cell r="AD357">
            <v>20.655292033987926</v>
          </cell>
          <cell r="AE357">
            <v>7.2398115780000003</v>
          </cell>
          <cell r="AF357">
            <v>21.707680987978414</v>
          </cell>
          <cell r="AG357">
            <v>7.4049067339999999</v>
          </cell>
        </row>
        <row r="358">
          <cell r="B358" t="str">
            <v>WILLOWHOLME</v>
          </cell>
          <cell r="C358">
            <v>22.9</v>
          </cell>
          <cell r="D358">
            <v>20.5</v>
          </cell>
          <cell r="E358">
            <v>27</v>
          </cell>
          <cell r="F358">
            <v>10.347412419424355</v>
          </cell>
          <cell r="G358">
            <v>2.384904342</v>
          </cell>
          <cell r="H358">
            <v>10.14229495043721</v>
          </cell>
          <cell r="I358">
            <v>2.3904491659999998</v>
          </cell>
          <cell r="J358">
            <v>10.489905660421321</v>
          </cell>
          <cell r="K358">
            <v>2.443348147</v>
          </cell>
          <cell r="L358">
            <v>10.597804601557376</v>
          </cell>
          <cell r="M358">
            <v>2.5092362549999998</v>
          </cell>
          <cell r="N358">
            <v>10.756339994697873</v>
          </cell>
          <cell r="O358">
            <v>2.5971787059999998</v>
          </cell>
          <cell r="P358">
            <v>11.03169429094898</v>
          </cell>
          <cell r="Q358">
            <v>2.719514642</v>
          </cell>
          <cell r="R358">
            <v>11.245604214544803</v>
          </cell>
          <cell r="S358">
            <v>2.8576360520000001</v>
          </cell>
          <cell r="T358">
            <v>11.519610613324788</v>
          </cell>
          <cell r="U358">
            <v>3.0233895139999998</v>
          </cell>
          <cell r="V358">
            <v>11.781088940850561</v>
          </cell>
          <cell r="W358">
            <v>3.2166650360000002</v>
          </cell>
          <cell r="X358">
            <v>12.142879648109686</v>
          </cell>
          <cell r="Y358">
            <v>3.4222388050000001</v>
          </cell>
          <cell r="Z358">
            <v>13.708556286221523</v>
          </cell>
          <cell r="AA358">
            <v>4.4692832210000004</v>
          </cell>
          <cell r="AB358">
            <v>15.259110301043091</v>
          </cell>
          <cell r="AC358">
            <v>5.3970872510000003</v>
          </cell>
          <cell r="AD358">
            <v>15.927409330624471</v>
          </cell>
          <cell r="AE358">
            <v>5.8199701580000003</v>
          </cell>
          <cell r="AF358">
            <v>16.174556757905897</v>
          </cell>
          <cell r="AG358">
            <v>5.99207467</v>
          </cell>
        </row>
        <row r="359">
          <cell r="B359" t="str">
            <v>WILMSLOW</v>
          </cell>
          <cell r="C359">
            <v>17.5</v>
          </cell>
          <cell r="D359">
            <v>15.8</v>
          </cell>
          <cell r="E359">
            <v>21</v>
          </cell>
          <cell r="F359">
            <v>12.466774208428046</v>
          </cell>
          <cell r="G359">
            <v>3.9012811269999998</v>
          </cell>
          <cell r="H359">
            <v>12.38020027862389</v>
          </cell>
          <cell r="I359">
            <v>3.8380084330000002</v>
          </cell>
          <cell r="J359">
            <v>12.498722739736648</v>
          </cell>
          <cell r="K359">
            <v>3.903853759</v>
          </cell>
          <cell r="L359">
            <v>12.664481774773082</v>
          </cell>
          <cell r="M359">
            <v>3.969341064</v>
          </cell>
          <cell r="N359">
            <v>12.838558755125257</v>
          </cell>
          <cell r="O359">
            <v>4.0466162700000003</v>
          </cell>
          <cell r="P359">
            <v>13.067809877345688</v>
          </cell>
          <cell r="Q359">
            <v>4.1393798479999999</v>
          </cell>
          <cell r="R359">
            <v>13.303498931265771</v>
          </cell>
          <cell r="S359">
            <v>4.2397592489999996</v>
          </cell>
          <cell r="T359">
            <v>13.590584105749857</v>
          </cell>
          <cell r="U359">
            <v>4.3596602320000004</v>
          </cell>
          <cell r="V359">
            <v>13.866028867991236</v>
          </cell>
          <cell r="W359">
            <v>4.4916120050000004</v>
          </cell>
          <cell r="X359">
            <v>14.205156237102342</v>
          </cell>
          <cell r="Y359">
            <v>4.6401233199999998</v>
          </cell>
          <cell r="Z359">
            <v>15.667894748635858</v>
          </cell>
          <cell r="AA359">
            <v>5.373424558</v>
          </cell>
          <cell r="AB359">
            <v>17.034440750098987</v>
          </cell>
          <cell r="AC359">
            <v>5.9928882899999998</v>
          </cell>
          <cell r="AD359">
            <v>17.641515692148907</v>
          </cell>
          <cell r="AE359">
            <v>6.3250748999999997</v>
          </cell>
          <cell r="AF359">
            <v>17.973621988554875</v>
          </cell>
          <cell r="AG359">
            <v>6.507137363</v>
          </cell>
        </row>
        <row r="360">
          <cell r="B360" t="str">
            <v>WINDERMERE</v>
          </cell>
          <cell r="C360">
            <v>20.5</v>
          </cell>
          <cell r="D360">
            <v>18</v>
          </cell>
          <cell r="E360">
            <v>27</v>
          </cell>
          <cell r="F360">
            <v>13.215719414739782</v>
          </cell>
          <cell r="G360">
            <v>2.3637087339999998</v>
          </cell>
          <cell r="H360">
            <v>13.202225355459303</v>
          </cell>
          <cell r="I360">
            <v>2.385785415</v>
          </cell>
          <cell r="J360">
            <v>13.525703341203002</v>
          </cell>
          <cell r="K360">
            <v>2.4322353890000001</v>
          </cell>
          <cell r="L360">
            <v>13.712198023692709</v>
          </cell>
          <cell r="M360">
            <v>2.4905324389999999</v>
          </cell>
          <cell r="N360">
            <v>13.915496797556365</v>
          </cell>
          <cell r="O360">
            <v>2.5651339449999999</v>
          </cell>
          <cell r="P360">
            <v>14.248306506520231</v>
          </cell>
          <cell r="Q360">
            <v>2.659025175</v>
          </cell>
          <cell r="R360">
            <v>14.545950888206283</v>
          </cell>
          <cell r="S360">
            <v>2.764335059</v>
          </cell>
          <cell r="T360">
            <v>14.900508150959347</v>
          </cell>
          <cell r="U360">
            <v>2.8952236560000002</v>
          </cell>
          <cell r="V360">
            <v>15.201310214878227</v>
          </cell>
          <cell r="W360">
            <v>3.0405134290000002</v>
          </cell>
          <cell r="X360">
            <v>15.632648532390155</v>
          </cell>
          <cell r="Y360">
            <v>3.205919491</v>
          </cell>
          <cell r="Z360">
            <v>17.657234858386452</v>
          </cell>
          <cell r="AA360">
            <v>4.0087750020000001</v>
          </cell>
          <cell r="AB360">
            <v>20.542024997588001</v>
          </cell>
          <cell r="AC360">
            <v>4.7019429150000001</v>
          </cell>
          <cell r="AD360">
            <v>22.150587594775594</v>
          </cell>
          <cell r="AE360">
            <v>5.0726058600000004</v>
          </cell>
          <cell r="AF360">
            <v>23.151343643488566</v>
          </cell>
          <cell r="AG360">
            <v>5.2731579159999997</v>
          </cell>
        </row>
        <row r="361">
          <cell r="B361" t="str">
            <v>WINIFRED RD</v>
          </cell>
          <cell r="C361">
            <v>17.5</v>
          </cell>
          <cell r="D361">
            <v>15.8</v>
          </cell>
          <cell r="E361">
            <v>21</v>
          </cell>
          <cell r="F361">
            <v>11.764271780480557</v>
          </cell>
          <cell r="G361">
            <v>2.6907319260000002</v>
          </cell>
          <cell r="H361">
            <v>11.622713359670627</v>
          </cell>
          <cell r="I361">
            <v>2.6895030480000002</v>
          </cell>
          <cell r="J361">
            <v>11.705204191945242</v>
          </cell>
          <cell r="K361">
            <v>2.7422582750000002</v>
          </cell>
          <cell r="L361">
            <v>11.983078116142952</v>
          </cell>
          <cell r="M361">
            <v>2.807371098</v>
          </cell>
          <cell r="N361">
            <v>12.267762458603007</v>
          </cell>
          <cell r="O361">
            <v>2.8927066699999999</v>
          </cell>
          <cell r="P361">
            <v>12.463602260675264</v>
          </cell>
          <cell r="Q361">
            <v>3.004092542</v>
          </cell>
          <cell r="R361">
            <v>12.706951744261481</v>
          </cell>
          <cell r="S361">
            <v>3.131911031</v>
          </cell>
          <cell r="T361">
            <v>13.090906228516959</v>
          </cell>
          <cell r="U361">
            <v>3.2925413840000002</v>
          </cell>
          <cell r="V361">
            <v>13.484595908962932</v>
          </cell>
          <cell r="W361">
            <v>3.4751781080000002</v>
          </cell>
          <cell r="X361">
            <v>13.937732838149476</v>
          </cell>
          <cell r="Y361">
            <v>3.6867439260000001</v>
          </cell>
          <cell r="Z361">
            <v>15.83485070924314</v>
          </cell>
          <cell r="AA361">
            <v>4.7524414530000003</v>
          </cell>
          <cell r="AB361">
            <v>17.631300436110287</v>
          </cell>
          <cell r="AC361">
            <v>5.4858752620000004</v>
          </cell>
          <cell r="AD361">
            <v>18.47395198152973</v>
          </cell>
          <cell r="AE361">
            <v>5.828978566</v>
          </cell>
          <cell r="AF361">
            <v>18.893483288835547</v>
          </cell>
          <cell r="AG361">
            <v>6.0188616340000003</v>
          </cell>
        </row>
        <row r="362">
          <cell r="B362" t="str">
            <v>WITHINGTON</v>
          </cell>
          <cell r="C362">
            <v>17.5</v>
          </cell>
          <cell r="D362">
            <v>15.8</v>
          </cell>
          <cell r="E362">
            <v>21</v>
          </cell>
          <cell r="F362">
            <v>14.534933028194462</v>
          </cell>
          <cell r="G362">
            <v>3.6797157789999999</v>
          </cell>
          <cell r="H362">
            <v>14.439490189943285</v>
          </cell>
          <cell r="I362">
            <v>3.6537489019999998</v>
          </cell>
          <cell r="J362">
            <v>14.719436673486973</v>
          </cell>
          <cell r="K362">
            <v>3.7299665279999998</v>
          </cell>
          <cell r="L362">
            <v>14.987385064387825</v>
          </cell>
          <cell r="M362">
            <v>3.815517115</v>
          </cell>
          <cell r="N362">
            <v>15.346398695263126</v>
          </cell>
          <cell r="O362">
            <v>3.9220370770000001</v>
          </cell>
          <cell r="P362">
            <v>15.724366209040094</v>
          </cell>
          <cell r="Q362">
            <v>4.0565096199999999</v>
          </cell>
          <cell r="R362">
            <v>16.150264547204817</v>
          </cell>
          <cell r="S362">
            <v>4.2073399939999998</v>
          </cell>
          <cell r="T362">
            <v>16.636030702904485</v>
          </cell>
          <cell r="U362">
            <v>4.3895244460000002</v>
          </cell>
          <cell r="V362">
            <v>17.129042189888125</v>
          </cell>
          <cell r="W362">
            <v>4.5944687579999997</v>
          </cell>
          <cell r="X362">
            <v>17.711419761402198</v>
          </cell>
          <cell r="Y362">
            <v>4.8297331489999999</v>
          </cell>
          <cell r="Z362">
            <v>20.388080784610715</v>
          </cell>
          <cell r="AA362">
            <v>6.02590219</v>
          </cell>
          <cell r="AB362">
            <v>22.718984823340932</v>
          </cell>
          <cell r="AC362">
            <v>7.031058507</v>
          </cell>
          <cell r="AD362">
            <v>23.885888327327415</v>
          </cell>
          <cell r="AE362">
            <v>7.6124099879999996</v>
          </cell>
          <cell r="AF362">
            <v>24.584275541832675</v>
          </cell>
          <cell r="AG362">
            <v>7.9720626699999997</v>
          </cell>
        </row>
        <row r="363">
          <cell r="B363" t="str">
            <v>WITHYFOLD DRIVE</v>
          </cell>
          <cell r="C363">
            <v>35</v>
          </cell>
          <cell r="D363">
            <v>31.6</v>
          </cell>
          <cell r="E363">
            <v>42</v>
          </cell>
          <cell r="F363">
            <v>18.185257705367459</v>
          </cell>
          <cell r="G363">
            <v>4.5482952619999999</v>
          </cell>
          <cell r="H363">
            <v>18.079183729584784</v>
          </cell>
          <cell r="I363">
            <v>4.5301303749999997</v>
          </cell>
          <cell r="J363">
            <v>18.313151612283995</v>
          </cell>
          <cell r="K363">
            <v>4.6085845169999997</v>
          </cell>
          <cell r="L363">
            <v>18.591859529447962</v>
          </cell>
          <cell r="M363">
            <v>4.7018459139999997</v>
          </cell>
          <cell r="N363">
            <v>18.906509722092977</v>
          </cell>
          <cell r="O363">
            <v>4.8200264160000001</v>
          </cell>
          <cell r="P363">
            <v>19.297961916030097</v>
          </cell>
          <cell r="Q363">
            <v>4.9695970640000002</v>
          </cell>
          <cell r="R363">
            <v>19.657870476661245</v>
          </cell>
          <cell r="S363">
            <v>5.1367487089999999</v>
          </cell>
          <cell r="T363">
            <v>20.062917323625189</v>
          </cell>
          <cell r="U363">
            <v>5.343998429</v>
          </cell>
          <cell r="V363">
            <v>20.641472418521012</v>
          </cell>
          <cell r="W363">
            <v>5.5758780669999997</v>
          </cell>
          <cell r="X363">
            <v>21.207665066593009</v>
          </cell>
          <cell r="Y363">
            <v>5.8401807479999999</v>
          </cell>
          <cell r="Z363">
            <v>24.342929768879721</v>
          </cell>
          <cell r="AA363">
            <v>7.1606928390000002</v>
          </cell>
          <cell r="AB363">
            <v>26.844889231341607</v>
          </cell>
          <cell r="AC363">
            <v>8.287211353</v>
          </cell>
          <cell r="AD363">
            <v>27.838998647526015</v>
          </cell>
          <cell r="AE363">
            <v>8.8989516640000002</v>
          </cell>
          <cell r="AF363">
            <v>28.503059154358883</v>
          </cell>
          <cell r="AG363">
            <v>9.2574334070000006</v>
          </cell>
        </row>
        <row r="364">
          <cell r="B364" t="str">
            <v>WOODBINE ST</v>
          </cell>
          <cell r="C364">
            <v>17.5</v>
          </cell>
          <cell r="D364">
            <v>15.8</v>
          </cell>
          <cell r="E364">
            <v>21</v>
          </cell>
          <cell r="F364">
            <v>11.075194441119832</v>
          </cell>
          <cell r="G364">
            <v>2.1036904019999998</v>
          </cell>
          <cell r="H364">
            <v>10.960689833767699</v>
          </cell>
          <cell r="I364">
            <v>2.1324638990000002</v>
          </cell>
          <cell r="J364">
            <v>11.088726025252033</v>
          </cell>
          <cell r="K364">
            <v>2.2004766920000001</v>
          </cell>
          <cell r="L364">
            <v>11.238444972818062</v>
          </cell>
          <cell r="M364">
            <v>2.2862714450000001</v>
          </cell>
          <cell r="N364">
            <v>11.388287691786754</v>
          </cell>
          <cell r="O364">
            <v>2.3943057310000002</v>
          </cell>
          <cell r="P364">
            <v>11.597619930555322</v>
          </cell>
          <cell r="Q364">
            <v>2.5348528379999999</v>
          </cell>
          <cell r="R364">
            <v>11.776498005667927</v>
          </cell>
          <cell r="S364">
            <v>2.6873497249999998</v>
          </cell>
          <cell r="T364">
            <v>12.059141157146053</v>
          </cell>
          <cell r="U364">
            <v>2.8738039290000001</v>
          </cell>
          <cell r="V364">
            <v>12.25097385819034</v>
          </cell>
          <cell r="W364">
            <v>3.0777644319999999</v>
          </cell>
          <cell r="X364">
            <v>12.513352274152323</v>
          </cell>
          <cell r="Y364">
            <v>3.252242485</v>
          </cell>
          <cell r="Z364">
            <v>13.62409170952219</v>
          </cell>
          <cell r="AA364">
            <v>4.1793454280000004</v>
          </cell>
          <cell r="AB364">
            <v>14.791656684802861</v>
          </cell>
          <cell r="AC364">
            <v>4.9733689749999996</v>
          </cell>
          <cell r="AD364">
            <v>15.456457666698769</v>
          </cell>
          <cell r="AE364">
            <v>5.4184127269999998</v>
          </cell>
          <cell r="AF364">
            <v>15.895407663501439</v>
          </cell>
          <cell r="AG364">
            <v>5.6272359569999999</v>
          </cell>
        </row>
        <row r="365">
          <cell r="B365" t="str">
            <v>WOODFIELD RD</v>
          </cell>
          <cell r="C365">
            <v>22.9</v>
          </cell>
          <cell r="D365">
            <v>20.5</v>
          </cell>
          <cell r="E365">
            <v>27.5</v>
          </cell>
          <cell r="F365">
            <v>15.844260428940389</v>
          </cell>
          <cell r="G365">
            <v>5.1874711400000004</v>
          </cell>
          <cell r="H365">
            <v>15.903589331682227</v>
          </cell>
          <cell r="I365">
            <v>5.1491426779999996</v>
          </cell>
          <cell r="J365">
            <v>16.467736667491828</v>
          </cell>
          <cell r="K365">
            <v>5.2727425930000003</v>
          </cell>
          <cell r="L365">
            <v>16.826290444142195</v>
          </cell>
          <cell r="M365">
            <v>5.4000684850000003</v>
          </cell>
          <cell r="N365">
            <v>17.180328328023066</v>
          </cell>
          <cell r="O365">
            <v>5.5478717729999998</v>
          </cell>
          <cell r="P365">
            <v>17.661249448980527</v>
          </cell>
          <cell r="Q365">
            <v>5.7238544500000001</v>
          </cell>
          <cell r="R365">
            <v>18.220183800884797</v>
          </cell>
          <cell r="S365">
            <v>5.9140844320000001</v>
          </cell>
          <cell r="T365">
            <v>18.804657609705146</v>
          </cell>
          <cell r="U365">
            <v>6.1409076450000004</v>
          </cell>
          <cell r="V365">
            <v>19.406027668182539</v>
          </cell>
          <cell r="W365">
            <v>6.388406249</v>
          </cell>
          <cell r="X365">
            <v>20.129614975602138</v>
          </cell>
          <cell r="Y365">
            <v>6.6678424590000001</v>
          </cell>
          <cell r="Z365">
            <v>23.527442283733805</v>
          </cell>
          <cell r="AA365">
            <v>8.068836782</v>
          </cell>
          <cell r="AB365">
            <v>26.632789818485371</v>
          </cell>
          <cell r="AC365">
            <v>9.2645828740000002</v>
          </cell>
          <cell r="AD365">
            <v>28.259845339593944</v>
          </cell>
          <cell r="AE365">
            <v>9.9393651609999996</v>
          </cell>
          <cell r="AF365">
            <v>29.286161156029721</v>
          </cell>
          <cell r="AG365">
            <v>10.342213449999999</v>
          </cell>
        </row>
        <row r="366">
          <cell r="B366" t="str">
            <v>WOODHILL LANE</v>
          </cell>
          <cell r="C366">
            <v>9</v>
          </cell>
          <cell r="D366">
            <v>9</v>
          </cell>
          <cell r="E366">
            <v>10</v>
          </cell>
          <cell r="F366">
            <v>8.3935916325342639</v>
          </cell>
          <cell r="G366">
            <v>2.0601509619999998</v>
          </cell>
          <cell r="H366">
            <v>8.2957092575472018</v>
          </cell>
          <cell r="I366">
            <v>2.0498230639999999</v>
          </cell>
          <cell r="J366">
            <v>8.4615555471948287</v>
          </cell>
          <cell r="K366">
            <v>2.0907806120000001</v>
          </cell>
          <cell r="L366">
            <v>8.6182541304743712</v>
          </cell>
          <cell r="M366">
            <v>2.1349879930000002</v>
          </cell>
          <cell r="N366">
            <v>8.7759428099332641</v>
          </cell>
          <cell r="O366">
            <v>2.1884627270000001</v>
          </cell>
          <cell r="P366">
            <v>8.9596063304630142</v>
          </cell>
          <cell r="Q366">
            <v>2.2512116369999999</v>
          </cell>
          <cell r="R366">
            <v>9.1669294987784689</v>
          </cell>
          <cell r="S366">
            <v>2.318767571</v>
          </cell>
          <cell r="T366">
            <v>9.3654411799592197</v>
          </cell>
          <cell r="U366">
            <v>2.3983347290000001</v>
          </cell>
          <cell r="V366">
            <v>9.5715863943430026</v>
          </cell>
          <cell r="W366">
            <v>2.4830266139999999</v>
          </cell>
          <cell r="X366">
            <v>9.7868500239454388</v>
          </cell>
          <cell r="Y366">
            <v>2.5755077019999999</v>
          </cell>
          <cell r="Z366">
            <v>11.143262101077386</v>
          </cell>
          <cell r="AA366">
            <v>2.9649152110000001</v>
          </cell>
          <cell r="AB366">
            <v>13.051122094593618</v>
          </cell>
          <cell r="AC366">
            <v>3.2649811400000002</v>
          </cell>
          <cell r="AD366">
            <v>14.37275797101576</v>
          </cell>
          <cell r="AE366">
            <v>3.414737106</v>
          </cell>
          <cell r="AF366">
            <v>14.660486857138238</v>
          </cell>
          <cell r="AG366">
            <v>3.4879017320000001</v>
          </cell>
        </row>
        <row r="367">
          <cell r="B367" t="str">
            <v>WOODHOUSE PARK</v>
          </cell>
          <cell r="C367">
            <v>17.5</v>
          </cell>
          <cell r="D367">
            <v>15.8</v>
          </cell>
          <cell r="E367">
            <v>21</v>
          </cell>
          <cell r="F367">
            <v>11.440480696720661</v>
          </cell>
          <cell r="G367">
            <v>4.1421511000000004</v>
          </cell>
          <cell r="H367">
            <v>11.37347991179398</v>
          </cell>
          <cell r="I367">
            <v>4.083328775</v>
          </cell>
          <cell r="J367">
            <v>11.49487049363716</v>
          </cell>
          <cell r="K367">
            <v>4.1598706569999999</v>
          </cell>
          <cell r="L367">
            <v>11.675745516142284</v>
          </cell>
          <cell r="M367">
            <v>4.2353143830000004</v>
          </cell>
          <cell r="N367">
            <v>11.859392054640233</v>
          </cell>
          <cell r="O367">
            <v>4.3234066840000001</v>
          </cell>
          <cell r="P367">
            <v>12.111106819328112</v>
          </cell>
          <cell r="Q367">
            <v>4.4269002630000003</v>
          </cell>
          <cell r="R367">
            <v>12.369853369071944</v>
          </cell>
          <cell r="S367">
            <v>4.5386185140000004</v>
          </cell>
          <cell r="T367">
            <v>12.683239710837219</v>
          </cell>
          <cell r="U367">
            <v>4.6680427809999996</v>
          </cell>
          <cell r="V367">
            <v>12.967917904352163</v>
          </cell>
          <cell r="W367">
            <v>4.8087085170000003</v>
          </cell>
          <cell r="X367">
            <v>13.338630629455018</v>
          </cell>
          <cell r="Y367">
            <v>4.9643743569999996</v>
          </cell>
          <cell r="Z367">
            <v>14.916338146674677</v>
          </cell>
          <cell r="AA367">
            <v>5.7281716500000002</v>
          </cell>
          <cell r="AB367">
            <v>16.376036558615063</v>
          </cell>
          <cell r="AC367">
            <v>6.3667389490000001</v>
          </cell>
          <cell r="AD367">
            <v>17.299820601706337</v>
          </cell>
          <cell r="AE367">
            <v>6.7399514859999998</v>
          </cell>
          <cell r="AF367">
            <v>17.938195397253743</v>
          </cell>
          <cell r="AG367">
            <v>6.9644203469999999</v>
          </cell>
        </row>
        <row r="368">
          <cell r="B368" t="str">
            <v>WOODLEY</v>
          </cell>
          <cell r="C368">
            <v>22.9</v>
          </cell>
          <cell r="D368">
            <v>20.5</v>
          </cell>
          <cell r="E368">
            <v>27.5</v>
          </cell>
          <cell r="F368">
            <v>12.769010976660153</v>
          </cell>
          <cell r="G368">
            <v>5.894740219</v>
          </cell>
          <cell r="H368">
            <v>12.706422028442155</v>
          </cell>
          <cell r="I368">
            <v>5.7891317769999997</v>
          </cell>
          <cell r="J368">
            <v>12.690300403310411</v>
          </cell>
          <cell r="K368">
            <v>5.8536105320000003</v>
          </cell>
          <cell r="L368">
            <v>12.969233353830587</v>
          </cell>
          <cell r="M368">
            <v>5.9097813329999997</v>
          </cell>
          <cell r="N368">
            <v>13.099650154070421</v>
          </cell>
          <cell r="O368">
            <v>5.9761577470000002</v>
          </cell>
          <cell r="P368">
            <v>13.228223102970027</v>
          </cell>
          <cell r="Q368">
            <v>6.0541906320000001</v>
          </cell>
          <cell r="R368">
            <v>13.364332799956221</v>
          </cell>
          <cell r="S368">
            <v>6.1370142640000003</v>
          </cell>
          <cell r="T368">
            <v>13.541149775438605</v>
          </cell>
          <cell r="U368">
            <v>6.2312193770000004</v>
          </cell>
          <cell r="V368">
            <v>13.64391495235644</v>
          </cell>
          <cell r="W368">
            <v>6.3336402310000004</v>
          </cell>
          <cell r="X368">
            <v>13.794388136091666</v>
          </cell>
          <cell r="Y368">
            <v>6.4492132309999999</v>
          </cell>
          <cell r="Z368">
            <v>14.451048129663894</v>
          </cell>
          <cell r="AA368">
            <v>6.9751558500000002</v>
          </cell>
          <cell r="AB368">
            <v>15.604014931001888</v>
          </cell>
          <cell r="AC368">
            <v>7.384470125</v>
          </cell>
          <cell r="AD368">
            <v>16.910701214114852</v>
          </cell>
          <cell r="AE368">
            <v>7.5905211440000002</v>
          </cell>
          <cell r="AF368">
            <v>18.015067937331132</v>
          </cell>
          <cell r="AG368">
            <v>7.683166462</v>
          </cell>
        </row>
        <row r="369">
          <cell r="B369" t="str">
            <v>WOOLFOLD</v>
          </cell>
          <cell r="C369">
            <v>22.9</v>
          </cell>
          <cell r="D369">
            <v>20.5</v>
          </cell>
          <cell r="E369">
            <v>27</v>
          </cell>
          <cell r="F369">
            <v>11.696200954819689</v>
          </cell>
          <cell r="G369">
            <v>1.9834401909999999</v>
          </cell>
          <cell r="H369">
            <v>11.449325339664005</v>
          </cell>
          <cell r="I369">
            <v>1.9643884460000001</v>
          </cell>
          <cell r="J369">
            <v>11.737368356235274</v>
          </cell>
          <cell r="K369">
            <v>2.018514428</v>
          </cell>
          <cell r="L369">
            <v>11.959820756041241</v>
          </cell>
          <cell r="M369">
            <v>2.0826082499999998</v>
          </cell>
          <cell r="N369">
            <v>12.208302550298681</v>
          </cell>
          <cell r="O369">
            <v>2.1624403210000001</v>
          </cell>
          <cell r="P369">
            <v>12.435477258847747</v>
          </cell>
          <cell r="Q369">
            <v>2.264533916</v>
          </cell>
          <cell r="R369">
            <v>12.792513082326133</v>
          </cell>
          <cell r="S369">
            <v>2.3814121400000001</v>
          </cell>
          <cell r="T369">
            <v>13.100843927396427</v>
          </cell>
          <cell r="U369">
            <v>2.5299339999999999</v>
          </cell>
          <cell r="V369">
            <v>13.390013393373236</v>
          </cell>
          <cell r="W369">
            <v>2.69924505</v>
          </cell>
          <cell r="X369">
            <v>13.816083017838736</v>
          </cell>
          <cell r="Y369">
            <v>2.8950130330000001</v>
          </cell>
          <cell r="Z369">
            <v>15.487893155186089</v>
          </cell>
          <cell r="AA369">
            <v>3.934269826</v>
          </cell>
          <cell r="AB369">
            <v>16.721678004358424</v>
          </cell>
          <cell r="AC369">
            <v>4.8606931910000002</v>
          </cell>
          <cell r="AD369">
            <v>17.156316701533278</v>
          </cell>
          <cell r="AE369">
            <v>5.20046915</v>
          </cell>
          <cell r="AF369">
            <v>17.033482736092374</v>
          </cell>
          <cell r="AG369">
            <v>5.3796825840000002</v>
          </cell>
        </row>
        <row r="370">
          <cell r="B370" t="str">
            <v>WORDSWORTH ST</v>
          </cell>
          <cell r="C370">
            <v>22.9</v>
          </cell>
          <cell r="D370">
            <v>20.5</v>
          </cell>
          <cell r="E370">
            <v>27.5</v>
          </cell>
          <cell r="F370">
            <v>12.696890048767521</v>
          </cell>
          <cell r="G370">
            <v>3.7782382839999999</v>
          </cell>
          <cell r="H370">
            <v>12.561786961297258</v>
          </cell>
          <cell r="I370">
            <v>3.7417942989999999</v>
          </cell>
          <cell r="J370">
            <v>12.786813881327591</v>
          </cell>
          <cell r="K370">
            <v>3.8049036699999998</v>
          </cell>
          <cell r="L370">
            <v>13.023077637538227</v>
          </cell>
          <cell r="M370">
            <v>3.8803837419999998</v>
          </cell>
          <cell r="N370">
            <v>13.294002082112893</v>
          </cell>
          <cell r="O370">
            <v>3.9789702189999998</v>
          </cell>
          <cell r="P370">
            <v>13.578406791631309</v>
          </cell>
          <cell r="Q370">
            <v>4.1056541800000002</v>
          </cell>
          <cell r="R370">
            <v>13.931313563782522</v>
          </cell>
          <cell r="S370">
            <v>4.2518150449999998</v>
          </cell>
          <cell r="T370">
            <v>14.304064099681447</v>
          </cell>
          <cell r="U370">
            <v>4.4379304299999998</v>
          </cell>
          <cell r="V370">
            <v>14.611607172340156</v>
          </cell>
          <cell r="W370">
            <v>4.6498285700000004</v>
          </cell>
          <cell r="X370">
            <v>15.135241970183644</v>
          </cell>
          <cell r="Y370">
            <v>4.8952453990000002</v>
          </cell>
          <cell r="Z370">
            <v>17.419020432141586</v>
          </cell>
          <cell r="AA370">
            <v>6.1784918969999998</v>
          </cell>
          <cell r="AB370">
            <v>19.34071746749153</v>
          </cell>
          <cell r="AC370">
            <v>7.0107325249999999</v>
          </cell>
          <cell r="AD370">
            <v>20.098948083126835</v>
          </cell>
          <cell r="AE370">
            <v>7.3072442520000003</v>
          </cell>
          <cell r="AF370">
            <v>20.291811937160027</v>
          </cell>
          <cell r="AG370">
            <v>7.4582355439999999</v>
          </cell>
        </row>
        <row r="371">
          <cell r="B371" t="str">
            <v>WORSLEY MESNES</v>
          </cell>
          <cell r="C371">
            <v>22.9</v>
          </cell>
          <cell r="D371">
            <v>20.5</v>
          </cell>
          <cell r="E371">
            <v>27.5</v>
          </cell>
          <cell r="F371">
            <v>9.1833325645449619</v>
          </cell>
          <cell r="G371">
            <v>1.6439842090000001</v>
          </cell>
          <cell r="H371">
            <v>9.125624446954248</v>
          </cell>
          <cell r="I371">
            <v>1.6479155139999999</v>
          </cell>
          <cell r="J371">
            <v>9.2512737141015755</v>
          </cell>
          <cell r="K371">
            <v>1.686885357</v>
          </cell>
          <cell r="L371">
            <v>9.3960910964598039</v>
          </cell>
          <cell r="M371">
            <v>1.737372777</v>
          </cell>
          <cell r="N371">
            <v>10.408251855232521</v>
          </cell>
          <cell r="O371">
            <v>1.8056273060000001</v>
          </cell>
          <cell r="P371">
            <v>11.476046310710787</v>
          </cell>
          <cell r="Q371">
            <v>1.8985038759999999</v>
          </cell>
          <cell r="R371">
            <v>13.769846507030666</v>
          </cell>
          <cell r="S371">
            <v>2.007218323</v>
          </cell>
          <cell r="T371">
            <v>16.120815047282921</v>
          </cell>
          <cell r="U371">
            <v>2.1470232779999998</v>
          </cell>
          <cell r="V371">
            <v>17.663366875207792</v>
          </cell>
          <cell r="W371">
            <v>2.3080835660000001</v>
          </cell>
          <cell r="X371">
            <v>19.255032346973366</v>
          </cell>
          <cell r="Y371">
            <v>2.4948017290000002</v>
          </cell>
          <cell r="Z371">
            <v>21.799677590902519</v>
          </cell>
          <cell r="AA371">
            <v>3.3186811189999998</v>
          </cell>
          <cell r="AB371">
            <v>23.11021117251045</v>
          </cell>
          <cell r="AC371">
            <v>3.7817818239999998</v>
          </cell>
          <cell r="AD371">
            <v>23.522978720775825</v>
          </cell>
          <cell r="AE371">
            <v>3.9960955450000002</v>
          </cell>
          <cell r="AF371">
            <v>23.540439808479718</v>
          </cell>
          <cell r="AG371">
            <v>4.0975499390000003</v>
          </cell>
        </row>
        <row r="372">
          <cell r="B372" t="str">
            <v>WRIGHTINGTON</v>
          </cell>
          <cell r="C372">
            <v>22.9</v>
          </cell>
          <cell r="D372">
            <v>20.5</v>
          </cell>
          <cell r="E372">
            <v>27.5</v>
          </cell>
          <cell r="F372">
            <v>11.247696713132381</v>
          </cell>
          <cell r="G372">
            <v>2.9745066759999998</v>
          </cell>
          <cell r="H372">
            <v>11.345265853739484</v>
          </cell>
          <cell r="I372">
            <v>2.9695206299999999</v>
          </cell>
          <cell r="J372">
            <v>11.732176113528302</v>
          </cell>
          <cell r="K372">
            <v>3.0529862240000001</v>
          </cell>
          <cell r="L372">
            <v>12.00264522376278</v>
          </cell>
          <cell r="M372">
            <v>3.1468095539999998</v>
          </cell>
          <cell r="N372">
            <v>12.306814441820418</v>
          </cell>
          <cell r="O372">
            <v>3.2601102470000001</v>
          </cell>
          <cell r="P372">
            <v>12.737240559384899</v>
          </cell>
          <cell r="Q372">
            <v>3.3998170760000002</v>
          </cell>
          <cell r="R372">
            <v>13.189100898017776</v>
          </cell>
          <cell r="S372">
            <v>3.5546204229999998</v>
          </cell>
          <cell r="T372">
            <v>13.668456701941174</v>
          </cell>
          <cell r="U372">
            <v>3.7445532799999999</v>
          </cell>
          <cell r="V372">
            <v>14.132045078309176</v>
          </cell>
          <cell r="W372">
            <v>3.9544941429999998</v>
          </cell>
          <cell r="X372">
            <v>14.729451162372124</v>
          </cell>
          <cell r="Y372">
            <v>4.1924057440000002</v>
          </cell>
          <cell r="Z372">
            <v>17.794322743327719</v>
          </cell>
          <cell r="AA372">
            <v>5.4363254029999997</v>
          </cell>
          <cell r="AB372">
            <v>20.58920003347604</v>
          </cell>
          <cell r="AC372">
            <v>6.5324770110000001</v>
          </cell>
          <cell r="AD372">
            <v>21.727406726308757</v>
          </cell>
          <cell r="AE372">
            <v>7.1409444139999998</v>
          </cell>
          <cell r="AF372">
            <v>22.168635033158417</v>
          </cell>
          <cell r="AG372">
            <v>7.4944861510000003</v>
          </cell>
        </row>
        <row r="373">
          <cell r="B373" t="str">
            <v>YEALAND</v>
          </cell>
          <cell r="C373">
            <v>4</v>
          </cell>
          <cell r="D373">
            <v>4</v>
          </cell>
          <cell r="E373">
            <v>12</v>
          </cell>
          <cell r="F373">
            <v>3.2556222302186848</v>
          </cell>
          <cell r="G373">
            <v>0.60192507699999998</v>
          </cell>
          <cell r="H373">
            <v>3.176559568924175</v>
          </cell>
          <cell r="I373">
            <v>0.60342786199999998</v>
          </cell>
          <cell r="J373">
            <v>3.2404632018907273</v>
          </cell>
          <cell r="K373">
            <v>0.62182803499999995</v>
          </cell>
          <cell r="L373">
            <v>3.2744694203385771</v>
          </cell>
          <cell r="M373">
            <v>0.64340751900000004</v>
          </cell>
          <cell r="N373">
            <v>3.3086920819846504</v>
          </cell>
          <cell r="O373">
            <v>0.66958298999999999</v>
          </cell>
          <cell r="P373">
            <v>3.3478464158320365</v>
          </cell>
          <cell r="Q373">
            <v>0.70173230399999997</v>
          </cell>
          <cell r="R373">
            <v>3.4351001969274368</v>
          </cell>
          <cell r="S373">
            <v>0.73577070600000005</v>
          </cell>
          <cell r="T373">
            <v>3.4971814764976479</v>
          </cell>
          <cell r="U373">
            <v>0.77720477499999996</v>
          </cell>
          <cell r="V373">
            <v>3.5361196778880575</v>
          </cell>
          <cell r="W373">
            <v>0.814674491</v>
          </cell>
          <cell r="X373">
            <v>3.5917738153997303</v>
          </cell>
          <cell r="Y373">
            <v>0.84742180899999997</v>
          </cell>
          <cell r="Z373">
            <v>3.981455024437011</v>
          </cell>
          <cell r="AA373">
            <v>1.0152347049999999</v>
          </cell>
          <cell r="AB373">
            <v>4.535515033741488</v>
          </cell>
          <cell r="AC373">
            <v>1.1624528949999999</v>
          </cell>
          <cell r="AD373">
            <v>4.7974028067915047</v>
          </cell>
          <cell r="AE373">
            <v>1.238126244</v>
          </cell>
          <cell r="AF373">
            <v>4.9775035459653747</v>
          </cell>
          <cell r="AG373">
            <v>1.2758026899999999</v>
          </cell>
        </row>
        <row r="377">
          <cell r="B377" t="str">
            <v>NameLTDS_BSP</v>
          </cell>
          <cell r="C377" t="str">
            <v>Firm (dem/w)</v>
          </cell>
          <cell r="D377" t="str">
            <v>Firm (dem/s)</v>
          </cell>
          <cell r="E377" t="str">
            <v>NonFirm (all)</v>
          </cell>
          <cell r="F377" t="str">
            <v>Max Demand</v>
          </cell>
          <cell r="G377" t="str">
            <v>Min Demand</v>
          </cell>
          <cell r="H377" t="str">
            <v>Max Demand</v>
          </cell>
          <cell r="I377" t="str">
            <v>Min Demand</v>
          </cell>
          <cell r="J377" t="str">
            <v>Max Demand</v>
          </cell>
          <cell r="K377" t="str">
            <v>Min Demand</v>
          </cell>
          <cell r="L377" t="str">
            <v>Max Demand</v>
          </cell>
          <cell r="M377" t="str">
            <v>Min Demand</v>
          </cell>
          <cell r="N377" t="str">
            <v>Max Demand</v>
          </cell>
          <cell r="O377" t="str">
            <v>Min Demand</v>
          </cell>
          <cell r="P377" t="str">
            <v>Max Demand</v>
          </cell>
          <cell r="Q377" t="str">
            <v>Min Demand</v>
          </cell>
          <cell r="R377" t="str">
            <v>Max Demand</v>
          </cell>
          <cell r="S377" t="str">
            <v>Min Demand</v>
          </cell>
          <cell r="T377" t="str">
            <v>Max Demand</v>
          </cell>
          <cell r="U377" t="str">
            <v>Min Demand</v>
          </cell>
          <cell r="V377" t="str">
            <v>Max Demand</v>
          </cell>
          <cell r="W377" t="str">
            <v>Min Demand</v>
          </cell>
          <cell r="X377" t="str">
            <v>Max Demand</v>
          </cell>
          <cell r="Y377" t="str">
            <v>Min Demand</v>
          </cell>
          <cell r="Z377" t="str">
            <v>Max Demand</v>
          </cell>
          <cell r="AA377" t="str">
            <v>Min Demand</v>
          </cell>
          <cell r="AB377" t="str">
            <v>Max Demand</v>
          </cell>
          <cell r="AC377" t="str">
            <v>Min Demand</v>
          </cell>
          <cell r="AD377" t="str">
            <v>Max Demand</v>
          </cell>
          <cell r="AE377" t="str">
            <v>Min Demand</v>
          </cell>
          <cell r="AF377" t="str">
            <v>Max Demand</v>
          </cell>
          <cell r="AG377" t="str">
            <v>Min Demand</v>
          </cell>
        </row>
        <row r="378">
          <cell r="B378" t="str">
            <v>ADSWOOD</v>
          </cell>
          <cell r="C378">
            <v>117</v>
          </cell>
          <cell r="D378">
            <v>103.5</v>
          </cell>
          <cell r="E378">
            <v>135</v>
          </cell>
          <cell r="F378">
            <v>52.398744202873708</v>
          </cell>
          <cell r="G378">
            <v>15.444909279999999</v>
          </cell>
          <cell r="H378">
            <v>52.02337556507068</v>
          </cell>
          <cell r="I378">
            <v>15.27803362</v>
          </cell>
          <cell r="J378">
            <v>52.797463978270102</v>
          </cell>
          <cell r="K378">
            <v>15.54036337</v>
          </cell>
          <cell r="L378">
            <v>53.506463621127878</v>
          </cell>
          <cell r="M378">
            <v>15.825563280000001</v>
          </cell>
          <cell r="N378">
            <v>54.373143477073249</v>
          </cell>
          <cell r="O378">
            <v>16.17786838</v>
          </cell>
          <cell r="P378">
            <v>55.412699802732668</v>
          </cell>
          <cell r="Q378">
            <v>16.613027370000001</v>
          </cell>
          <cell r="R378">
            <v>56.488687809862988</v>
          </cell>
          <cell r="S378">
            <v>17.099587939999999</v>
          </cell>
          <cell r="T378">
            <v>57.746246666771874</v>
          </cell>
          <cell r="U378">
            <v>17.69797076</v>
          </cell>
          <cell r="V378">
            <v>59.125258731873998</v>
          </cell>
          <cell r="W378">
            <v>18.364262889999999</v>
          </cell>
          <cell r="X378">
            <v>60.634469265390791</v>
          </cell>
          <cell r="Y378">
            <v>19.12151154</v>
          </cell>
          <cell r="Z378">
            <v>67.890349776209746</v>
          </cell>
          <cell r="AA378">
            <v>22.948864050000001</v>
          </cell>
          <cell r="AB378">
            <v>74.719054297869249</v>
          </cell>
          <cell r="AC378">
            <v>26.275175709999999</v>
          </cell>
          <cell r="AD378">
            <v>77.803334358750917</v>
          </cell>
          <cell r="AE378">
            <v>28.131363310000001</v>
          </cell>
          <cell r="AF378">
            <v>79.155801800024037</v>
          </cell>
          <cell r="AG378">
            <v>29.192783639999998</v>
          </cell>
        </row>
        <row r="379">
          <cell r="B379" t="str">
            <v>AGECROFT</v>
          </cell>
          <cell r="C379">
            <v>78</v>
          </cell>
          <cell r="D379">
            <v>69</v>
          </cell>
          <cell r="E379">
            <v>90</v>
          </cell>
          <cell r="F379">
            <v>55.355353534996489</v>
          </cell>
          <cell r="G379">
            <v>18.532677029999999</v>
          </cell>
          <cell r="H379">
            <v>57.603995554979299</v>
          </cell>
          <cell r="I379">
            <v>18.68128875</v>
          </cell>
          <cell r="J379">
            <v>61.221422880240205</v>
          </cell>
          <cell r="K379">
            <v>19.01111435</v>
          </cell>
          <cell r="L379">
            <v>70.21022551301661</v>
          </cell>
          <cell r="M379">
            <v>19.368521139999999</v>
          </cell>
          <cell r="N379">
            <v>79.326682541760022</v>
          </cell>
          <cell r="O379">
            <v>19.801249429999999</v>
          </cell>
          <cell r="P379">
            <v>86.048022800449274</v>
          </cell>
          <cell r="Q379">
            <v>20.332922</v>
          </cell>
          <cell r="R379">
            <v>87.363686070571674</v>
          </cell>
          <cell r="S379">
            <v>20.915059960000001</v>
          </cell>
          <cell r="T379">
            <v>88.953458019100452</v>
          </cell>
          <cell r="U379">
            <v>21.603098030000002</v>
          </cell>
          <cell r="V379">
            <v>90.596554149362788</v>
          </cell>
          <cell r="W379">
            <v>22.3370514</v>
          </cell>
          <cell r="X379">
            <v>92.450381063071802</v>
          </cell>
          <cell r="Y379">
            <v>23.165764490000001</v>
          </cell>
          <cell r="Z379">
            <v>101.46606890519797</v>
          </cell>
          <cell r="AA379">
            <v>27.356002190000002</v>
          </cell>
          <cell r="AB379">
            <v>109.88568447214047</v>
          </cell>
          <cell r="AC379">
            <v>30.990366049999999</v>
          </cell>
          <cell r="AD379">
            <v>113.70423114248439</v>
          </cell>
          <cell r="AE379">
            <v>33.032426520000001</v>
          </cell>
          <cell r="AF379">
            <v>115.64976976703321</v>
          </cell>
          <cell r="AG379">
            <v>34.266180400000003</v>
          </cell>
        </row>
        <row r="380">
          <cell r="B380" t="str">
            <v>ALTRINCHAM</v>
          </cell>
          <cell r="C380">
            <v>117</v>
          </cell>
          <cell r="D380">
            <v>103.5</v>
          </cell>
          <cell r="E380">
            <v>135</v>
          </cell>
          <cell r="F380">
            <v>55.589922932993545</v>
          </cell>
          <cell r="G380">
            <v>16.291650099999998</v>
          </cell>
          <cell r="H380">
            <v>56.084850870783988</v>
          </cell>
          <cell r="I380">
            <v>16.11827795</v>
          </cell>
          <cell r="J380">
            <v>57.771698606823108</v>
          </cell>
          <cell r="K380">
            <v>16.42925455</v>
          </cell>
          <cell r="L380">
            <v>58.840590778535088</v>
          </cell>
          <cell r="M380">
            <v>16.771394990000001</v>
          </cell>
          <cell r="N380">
            <v>60.055705181334936</v>
          </cell>
          <cell r="O380">
            <v>17.193350330000001</v>
          </cell>
          <cell r="P380">
            <v>61.546886368525179</v>
          </cell>
          <cell r="Q380">
            <v>17.71819322</v>
          </cell>
          <cell r="R380">
            <v>63.086690843651084</v>
          </cell>
          <cell r="S380">
            <v>18.3023852</v>
          </cell>
          <cell r="T380">
            <v>64.813855544668002</v>
          </cell>
          <cell r="U380">
            <v>19.025458489999998</v>
          </cell>
          <cell r="V380">
            <v>66.662551172530172</v>
          </cell>
          <cell r="W380">
            <v>19.83782935</v>
          </cell>
          <cell r="X380">
            <v>68.680541977027119</v>
          </cell>
          <cell r="Y380">
            <v>20.762556419999999</v>
          </cell>
          <cell r="Z380">
            <v>78.115777051244791</v>
          </cell>
          <cell r="AA380">
            <v>25.496610180000001</v>
          </cell>
          <cell r="AB380">
            <v>86.266002688373376</v>
          </cell>
          <cell r="AC380">
            <v>29.640662119999998</v>
          </cell>
          <cell r="AD380">
            <v>89.802802375935158</v>
          </cell>
          <cell r="AE380">
            <v>31.99114016</v>
          </cell>
          <cell r="AF380">
            <v>91.276237686088237</v>
          </cell>
          <cell r="AG380">
            <v>33.37210133</v>
          </cell>
        </row>
        <row r="381">
          <cell r="B381" t="str">
            <v>ATHERTON</v>
          </cell>
          <cell r="C381">
            <v>117</v>
          </cell>
          <cell r="D381">
            <v>103.5</v>
          </cell>
          <cell r="E381">
            <v>135</v>
          </cell>
          <cell r="F381">
            <v>84.151384254137653</v>
          </cell>
          <cell r="G381">
            <v>29.878506850000001</v>
          </cell>
          <cell r="H381">
            <v>84.665996723046547</v>
          </cell>
          <cell r="I381">
            <v>29.546136560000001</v>
          </cell>
          <cell r="J381">
            <v>92.125781837774426</v>
          </cell>
          <cell r="K381">
            <v>29.95551055</v>
          </cell>
          <cell r="L381">
            <v>98.981691959332935</v>
          </cell>
          <cell r="M381">
            <v>30.400265170000001</v>
          </cell>
          <cell r="N381">
            <v>101.05363823280253</v>
          </cell>
          <cell r="O381">
            <v>30.965416479999998</v>
          </cell>
          <cell r="P381">
            <v>103.50106396559933</v>
          </cell>
          <cell r="Q381">
            <v>31.679864869999999</v>
          </cell>
          <cell r="R381">
            <v>106.86501568092055</v>
          </cell>
          <cell r="S381">
            <v>32.495618159999999</v>
          </cell>
          <cell r="T381">
            <v>110.56628149004089</v>
          </cell>
          <cell r="U381">
            <v>33.517577899999999</v>
          </cell>
          <cell r="V381">
            <v>113.89739104846657</v>
          </cell>
          <cell r="W381">
            <v>34.675250009999999</v>
          </cell>
          <cell r="X381">
            <v>117.53804086541405</v>
          </cell>
          <cell r="Y381">
            <v>36.00918222</v>
          </cell>
          <cell r="Z381">
            <v>132.07274443143746</v>
          </cell>
          <cell r="AA381">
            <v>43.026967990000003</v>
          </cell>
          <cell r="AB381">
            <v>144.17066846978372</v>
          </cell>
          <cell r="AC381">
            <v>49.211517020000002</v>
          </cell>
          <cell r="AD381">
            <v>149.15740453918622</v>
          </cell>
          <cell r="AE381">
            <v>52.670921440000001</v>
          </cell>
          <cell r="AF381">
            <v>150.84247484599314</v>
          </cell>
          <cell r="AG381">
            <v>54.610944850000003</v>
          </cell>
        </row>
        <row r="382">
          <cell r="B382" t="str">
            <v>BARROW &amp; SANDGATE</v>
          </cell>
          <cell r="C382">
            <v>124</v>
          </cell>
          <cell r="D382">
            <v>112</v>
          </cell>
          <cell r="E382">
            <v>164</v>
          </cell>
          <cell r="F382">
            <v>67.608267666849642</v>
          </cell>
          <cell r="G382">
            <v>26.61630989</v>
          </cell>
          <cell r="H382">
            <v>67.352991537848595</v>
          </cell>
          <cell r="I382">
            <v>26.186530309999998</v>
          </cell>
          <cell r="J382">
            <v>72.015871058380426</v>
          </cell>
          <cell r="K382">
            <v>26.33618002</v>
          </cell>
          <cell r="L382">
            <v>76.563242009415831</v>
          </cell>
          <cell r="M382">
            <v>26.493502320000001</v>
          </cell>
          <cell r="N382">
            <v>79.723684089244756</v>
          </cell>
          <cell r="O382">
            <v>26.6817989</v>
          </cell>
          <cell r="P382">
            <v>80.238042681807684</v>
          </cell>
          <cell r="Q382">
            <v>26.949343729999999</v>
          </cell>
          <cell r="R382">
            <v>80.765348617366598</v>
          </cell>
          <cell r="S382">
            <v>27.25485067</v>
          </cell>
          <cell r="T382">
            <v>81.387753405363185</v>
          </cell>
          <cell r="U382">
            <v>27.63793828</v>
          </cell>
          <cell r="V382">
            <v>82.025797182635813</v>
          </cell>
          <cell r="W382">
            <v>28.077330119999999</v>
          </cell>
          <cell r="X382">
            <v>82.703508377577734</v>
          </cell>
          <cell r="Y382">
            <v>28.610409950000001</v>
          </cell>
          <cell r="Z382">
            <v>84.871287400495518</v>
          </cell>
          <cell r="AA382">
            <v>31.475443330000001</v>
          </cell>
          <cell r="AB382">
            <v>86.200796716618285</v>
          </cell>
          <cell r="AC382">
            <v>33.978785420000001</v>
          </cell>
          <cell r="AD382">
            <v>86.792456540112724</v>
          </cell>
          <cell r="AE382">
            <v>35.283119059999997</v>
          </cell>
          <cell r="AF382">
            <v>86.24308372466453</v>
          </cell>
          <cell r="AG382">
            <v>35.769600279999999</v>
          </cell>
        </row>
        <row r="383">
          <cell r="B383" t="str">
            <v>BARTON</v>
          </cell>
          <cell r="C383">
            <v>150</v>
          </cell>
          <cell r="D383">
            <v>135</v>
          </cell>
          <cell r="E383">
            <v>180</v>
          </cell>
          <cell r="F383">
            <v>77.450592217517126</v>
          </cell>
          <cell r="G383">
            <v>26.73029137</v>
          </cell>
          <cell r="H383">
            <v>78.088875137700171</v>
          </cell>
          <cell r="I383">
            <v>26.469839610000001</v>
          </cell>
          <cell r="J383">
            <v>80.960607488159994</v>
          </cell>
          <cell r="K383">
            <v>26.9397728</v>
          </cell>
          <cell r="L383">
            <v>82.292087498637358</v>
          </cell>
          <cell r="M383">
            <v>27.412584670000001</v>
          </cell>
          <cell r="N383">
            <v>83.675842395512589</v>
          </cell>
          <cell r="O383">
            <v>27.973851620000001</v>
          </cell>
          <cell r="P383">
            <v>85.231868546701676</v>
          </cell>
          <cell r="Q383">
            <v>28.66450115</v>
          </cell>
          <cell r="R383">
            <v>86.782030576310547</v>
          </cell>
          <cell r="S383">
            <v>29.390629969999999</v>
          </cell>
          <cell r="T383">
            <v>88.457991726308521</v>
          </cell>
          <cell r="U383">
            <v>30.232356960000001</v>
          </cell>
          <cell r="V383">
            <v>90.197508880193141</v>
          </cell>
          <cell r="W383">
            <v>31.150697950000001</v>
          </cell>
          <cell r="X383">
            <v>92.080893655990337</v>
          </cell>
          <cell r="Y383">
            <v>32.191335819999999</v>
          </cell>
          <cell r="Z383">
            <v>101.2602505022604</v>
          </cell>
          <cell r="AA383">
            <v>36.64656471</v>
          </cell>
          <cell r="AB383">
            <v>113.05683696350455</v>
          </cell>
          <cell r="AC383">
            <v>40.049058449999997</v>
          </cell>
          <cell r="AD383">
            <v>120.75179941090165</v>
          </cell>
          <cell r="AE383">
            <v>41.883724749999999</v>
          </cell>
          <cell r="AF383">
            <v>126.63407280517544</v>
          </cell>
          <cell r="AG383">
            <v>42.876126790000001</v>
          </cell>
        </row>
        <row r="384">
          <cell r="B384" t="str">
            <v>BELFIELD</v>
          </cell>
          <cell r="C384">
            <v>117</v>
          </cell>
          <cell r="D384">
            <v>103.5</v>
          </cell>
          <cell r="E384">
            <v>135</v>
          </cell>
          <cell r="F384">
            <v>50.340366636656725</v>
          </cell>
          <cell r="G384">
            <v>11.824682640000001</v>
          </cell>
          <cell r="H384">
            <v>49.945986251604239</v>
          </cell>
          <cell r="I384">
            <v>11.737779440000001</v>
          </cell>
          <cell r="J384">
            <v>51.122158521453372</v>
          </cell>
          <cell r="K384">
            <v>11.8848083</v>
          </cell>
          <cell r="L384">
            <v>51.804953391393539</v>
          </cell>
          <cell r="M384">
            <v>12.05289009</v>
          </cell>
          <cell r="N384">
            <v>52.509332657086382</v>
          </cell>
          <cell r="O384">
            <v>12.27366015</v>
          </cell>
          <cell r="P384">
            <v>53.309044042982471</v>
          </cell>
          <cell r="Q384">
            <v>12.555013349999999</v>
          </cell>
          <cell r="R384">
            <v>54.085191496425665</v>
          </cell>
          <cell r="S384">
            <v>12.866229069999999</v>
          </cell>
          <cell r="T384">
            <v>54.933568955814529</v>
          </cell>
          <cell r="U384">
            <v>13.247718430000001</v>
          </cell>
          <cell r="V384">
            <v>55.820004912567327</v>
          </cell>
          <cell r="W384">
            <v>13.677055620000001</v>
          </cell>
          <cell r="X384">
            <v>56.752156261901412</v>
          </cell>
          <cell r="Y384">
            <v>14.17010022</v>
          </cell>
          <cell r="Z384">
            <v>60.552607942897595</v>
          </cell>
          <cell r="AA384">
            <v>16.383314030000001</v>
          </cell>
          <cell r="AB384">
            <v>64.943773427001119</v>
          </cell>
          <cell r="AC384">
            <v>18.419695999999998</v>
          </cell>
          <cell r="AD384">
            <v>67.214509245393714</v>
          </cell>
          <cell r="AE384">
            <v>19.483005850000001</v>
          </cell>
          <cell r="AF384">
            <v>68.426922316012622</v>
          </cell>
          <cell r="AG384">
            <v>20.11516812</v>
          </cell>
        </row>
        <row r="385">
          <cell r="B385" t="str">
            <v>BISPHAM</v>
          </cell>
          <cell r="C385">
            <v>117</v>
          </cell>
          <cell r="D385">
            <v>103.5</v>
          </cell>
          <cell r="E385">
            <v>135</v>
          </cell>
          <cell r="F385">
            <v>71.730933177321887</v>
          </cell>
          <cell r="G385">
            <v>15.05256073</v>
          </cell>
          <cell r="H385">
            <v>72.107856682124932</v>
          </cell>
          <cell r="I385">
            <v>15.0112565</v>
          </cell>
          <cell r="J385">
            <v>73.962726641332551</v>
          </cell>
          <cell r="K385">
            <v>15.361561310000001</v>
          </cell>
          <cell r="L385">
            <v>74.940697470261142</v>
          </cell>
          <cell r="M385">
            <v>15.793394299999999</v>
          </cell>
          <cell r="N385">
            <v>76.149800605821156</v>
          </cell>
          <cell r="O385">
            <v>16.338338329999999</v>
          </cell>
          <cell r="P385">
            <v>77.649577351142852</v>
          </cell>
          <cell r="Q385">
            <v>17.038568420000001</v>
          </cell>
          <cell r="R385">
            <v>79.351233670556283</v>
          </cell>
          <cell r="S385">
            <v>17.841022590000001</v>
          </cell>
          <cell r="T385">
            <v>81.335107705341528</v>
          </cell>
          <cell r="U385">
            <v>18.85213435</v>
          </cell>
          <cell r="V385">
            <v>83.441693191913629</v>
          </cell>
          <cell r="W385">
            <v>19.992631710000001</v>
          </cell>
          <cell r="X385">
            <v>85.830957435514833</v>
          </cell>
          <cell r="Y385">
            <v>21.308512350000001</v>
          </cell>
          <cell r="Z385">
            <v>97.76194384203805</v>
          </cell>
          <cell r="AA385">
            <v>28.017775780000001</v>
          </cell>
          <cell r="AB385">
            <v>108.10476024870559</v>
          </cell>
          <cell r="AC385">
            <v>33.888904840000002</v>
          </cell>
          <cell r="AD385">
            <v>111.5684821597968</v>
          </cell>
          <cell r="AE385">
            <v>36.049140979999997</v>
          </cell>
          <cell r="AF385">
            <v>112.04055891991617</v>
          </cell>
          <cell r="AG385">
            <v>36.63562675</v>
          </cell>
        </row>
        <row r="386">
          <cell r="B386" t="str">
            <v>BLACKBURN</v>
          </cell>
          <cell r="C386">
            <v>117</v>
          </cell>
          <cell r="D386">
            <v>103.5</v>
          </cell>
          <cell r="E386">
            <v>135</v>
          </cell>
          <cell r="F386">
            <v>46.092554697451284</v>
          </cell>
          <cell r="G386">
            <v>16.4720005</v>
          </cell>
          <cell r="H386">
            <v>46.069182852536535</v>
          </cell>
          <cell r="I386">
            <v>16.134272840000001</v>
          </cell>
          <cell r="J386">
            <v>49.978531338679595</v>
          </cell>
          <cell r="K386">
            <v>16.433999419999999</v>
          </cell>
          <cell r="L386">
            <v>53.941157966858611</v>
          </cell>
          <cell r="M386">
            <v>16.72037181</v>
          </cell>
          <cell r="N386">
            <v>57.971884754163142</v>
          </cell>
          <cell r="O386">
            <v>17.04761847</v>
          </cell>
          <cell r="P386">
            <v>60.97193996608992</v>
          </cell>
          <cell r="Q386">
            <v>17.42745794</v>
          </cell>
          <cell r="R386">
            <v>61.813109533223582</v>
          </cell>
          <cell r="S386">
            <v>17.828561239999999</v>
          </cell>
          <cell r="T386">
            <v>62.720968332078776</v>
          </cell>
          <cell r="U386">
            <v>18.30454508</v>
          </cell>
          <cell r="V386">
            <v>63.656498609394085</v>
          </cell>
          <cell r="W386">
            <v>18.827636810000001</v>
          </cell>
          <cell r="X386">
            <v>64.630987672994678</v>
          </cell>
          <cell r="Y386">
            <v>19.40485228</v>
          </cell>
          <cell r="Z386">
            <v>69.293488487836427</v>
          </cell>
          <cell r="AA386">
            <v>22.174941090000001</v>
          </cell>
          <cell r="AB386">
            <v>75.476085185030229</v>
          </cell>
          <cell r="AC386">
            <v>24.504435059999999</v>
          </cell>
          <cell r="AD386">
            <v>79.399457647272868</v>
          </cell>
          <cell r="AE386">
            <v>25.73906204</v>
          </cell>
          <cell r="AF386">
            <v>82.404734556372802</v>
          </cell>
          <cell r="AG386">
            <v>26.335385389999999</v>
          </cell>
        </row>
        <row r="387">
          <cell r="B387" t="str">
            <v>BLACKPOOL</v>
          </cell>
          <cell r="C387">
            <v>117</v>
          </cell>
          <cell r="D387">
            <v>103.5</v>
          </cell>
          <cell r="E387">
            <v>135</v>
          </cell>
          <cell r="F387">
            <v>76.797167375931139</v>
          </cell>
          <cell r="G387">
            <v>22.628753870000001</v>
          </cell>
          <cell r="H387">
            <v>76.115852965407825</v>
          </cell>
          <cell r="I387">
            <v>22.331148240000001</v>
          </cell>
          <cell r="J387">
            <v>76.991660439471417</v>
          </cell>
          <cell r="K387">
            <v>22.623022160000001</v>
          </cell>
          <cell r="L387">
            <v>77.745505487699404</v>
          </cell>
          <cell r="M387">
            <v>22.945786420000001</v>
          </cell>
          <cell r="N387">
            <v>78.626531903313719</v>
          </cell>
          <cell r="O387">
            <v>23.345426870000001</v>
          </cell>
          <cell r="P387">
            <v>79.747708257701177</v>
          </cell>
          <cell r="Q387">
            <v>23.849880509999998</v>
          </cell>
          <cell r="R387">
            <v>80.88628129353242</v>
          </cell>
          <cell r="S387">
            <v>24.413733260000001</v>
          </cell>
          <cell r="T387">
            <v>82.199853852941729</v>
          </cell>
          <cell r="U387">
            <v>25.021002859999999</v>
          </cell>
          <cell r="V387">
            <v>83.602783021789662</v>
          </cell>
          <cell r="W387">
            <v>25.65846822</v>
          </cell>
          <cell r="X387">
            <v>85.171987918795423</v>
          </cell>
          <cell r="Y387">
            <v>26.40160848</v>
          </cell>
          <cell r="Z387">
            <v>92.555869348430804</v>
          </cell>
          <cell r="AA387">
            <v>30.12718345</v>
          </cell>
          <cell r="AB387">
            <v>101.85934354715947</v>
          </cell>
          <cell r="AC387">
            <v>33.389953579999997</v>
          </cell>
          <cell r="AD387">
            <v>109.11930074393251</v>
          </cell>
          <cell r="AE387">
            <v>35.091459159999999</v>
          </cell>
          <cell r="AF387">
            <v>114.66415635782079</v>
          </cell>
          <cell r="AG387">
            <v>35.908995689999998</v>
          </cell>
        </row>
        <row r="388">
          <cell r="B388" t="str">
            <v>BLOOM ST</v>
          </cell>
          <cell r="C388">
            <v>91</v>
          </cell>
          <cell r="D388">
            <v>83</v>
          </cell>
          <cell r="E388">
            <v>135</v>
          </cell>
          <cell r="F388">
            <v>77.377444913701495</v>
          </cell>
          <cell r="G388">
            <v>24.41170361</v>
          </cell>
          <cell r="H388">
            <v>69.248556919122322</v>
          </cell>
          <cell r="I388">
            <v>23.948989099999999</v>
          </cell>
          <cell r="J388">
            <v>72.285959356840095</v>
          </cell>
          <cell r="K388">
            <v>24.424625800000001</v>
          </cell>
          <cell r="L388">
            <v>73.721896006850599</v>
          </cell>
          <cell r="M388">
            <v>24.827977229999998</v>
          </cell>
          <cell r="N388">
            <v>74.998461296551852</v>
          </cell>
          <cell r="O388">
            <v>25.239842410000001</v>
          </cell>
          <cell r="P388">
            <v>76.417788856723988</v>
          </cell>
          <cell r="Q388">
            <v>25.666254670000001</v>
          </cell>
          <cell r="R388">
            <v>77.784865261849106</v>
          </cell>
          <cell r="S388">
            <v>26.081404979999999</v>
          </cell>
          <cell r="T388">
            <v>79.13947359796542</v>
          </cell>
          <cell r="U388">
            <v>26.502590080000001</v>
          </cell>
          <cell r="V388">
            <v>80.463807119129456</v>
          </cell>
          <cell r="W388">
            <v>26.907401329999999</v>
          </cell>
          <cell r="X388">
            <v>81.755508582798257</v>
          </cell>
          <cell r="Y388">
            <v>27.303225829999999</v>
          </cell>
          <cell r="Z388">
            <v>88.151555864622097</v>
          </cell>
          <cell r="AA388">
            <v>28.998130570000001</v>
          </cell>
          <cell r="AB388">
            <v>97.24484400563739</v>
          </cell>
          <cell r="AC388">
            <v>30.229243019999998</v>
          </cell>
          <cell r="AD388">
            <v>103.29861256388601</v>
          </cell>
          <cell r="AE388">
            <v>30.811779309999999</v>
          </cell>
          <cell r="AF388">
            <v>107.4201875424794</v>
          </cell>
          <cell r="AG388">
            <v>31.129092799999999</v>
          </cell>
        </row>
        <row r="389">
          <cell r="B389" t="str">
            <v>BOLTON</v>
          </cell>
          <cell r="C389">
            <v>136</v>
          </cell>
          <cell r="D389">
            <v>120</v>
          </cell>
          <cell r="E389">
            <v>155</v>
          </cell>
          <cell r="F389">
            <v>104.80669959268084</v>
          </cell>
          <cell r="G389">
            <v>31.40469023</v>
          </cell>
          <cell r="H389">
            <v>104.65252023113626</v>
          </cell>
          <cell r="I389">
            <v>30.945622849999999</v>
          </cell>
          <cell r="J389">
            <v>107.01666611024447</v>
          </cell>
          <cell r="K389">
            <v>31.500956609999999</v>
          </cell>
          <cell r="L389">
            <v>108.69596551609115</v>
          </cell>
          <cell r="M389">
            <v>32.071707740000001</v>
          </cell>
          <cell r="N389">
            <v>110.58973353050091</v>
          </cell>
          <cell r="O389">
            <v>32.76798471</v>
          </cell>
          <cell r="P389">
            <v>112.83524899548294</v>
          </cell>
          <cell r="Q389">
            <v>33.628852590000001</v>
          </cell>
          <cell r="R389">
            <v>115.17139191938628</v>
          </cell>
          <cell r="S389">
            <v>34.59304418</v>
          </cell>
          <cell r="T389">
            <v>117.84560698826047</v>
          </cell>
          <cell r="U389">
            <v>35.778319629999999</v>
          </cell>
          <cell r="V389">
            <v>120.66166575335984</v>
          </cell>
          <cell r="W389">
            <v>37.076844440000002</v>
          </cell>
          <cell r="X389">
            <v>123.78345322073956</v>
          </cell>
          <cell r="Y389">
            <v>38.570178319999997</v>
          </cell>
          <cell r="Z389">
            <v>138.26572848347928</v>
          </cell>
          <cell r="AA389">
            <v>46.220842759999996</v>
          </cell>
          <cell r="AB389">
            <v>154.04989536849547</v>
          </cell>
          <cell r="AC389">
            <v>52.763092319999998</v>
          </cell>
          <cell r="AD389">
            <v>162.26288597621721</v>
          </cell>
          <cell r="AE389">
            <v>56.363132479999997</v>
          </cell>
          <cell r="AF389">
            <v>166.71270966206782</v>
          </cell>
          <cell r="AG389">
            <v>58.32885769</v>
          </cell>
        </row>
        <row r="390">
          <cell r="B390" t="str">
            <v>BURNLEY</v>
          </cell>
          <cell r="C390">
            <v>117</v>
          </cell>
          <cell r="D390">
            <v>103.5</v>
          </cell>
          <cell r="E390">
            <v>135</v>
          </cell>
          <cell r="F390">
            <v>46.600121873658345</v>
          </cell>
          <cell r="G390">
            <v>14.25943324</v>
          </cell>
          <cell r="H390">
            <v>46.477451343754922</v>
          </cell>
          <cell r="I390">
            <v>13.99127691</v>
          </cell>
          <cell r="J390">
            <v>47.318663534567087</v>
          </cell>
          <cell r="K390">
            <v>14.18975221</v>
          </cell>
          <cell r="L390">
            <v>47.782731962458691</v>
          </cell>
          <cell r="M390">
            <v>14.3871137</v>
          </cell>
          <cell r="N390">
            <v>48.343169854073103</v>
          </cell>
          <cell r="O390">
            <v>14.62233677</v>
          </cell>
          <cell r="P390">
            <v>49.074023950886918</v>
          </cell>
          <cell r="Q390">
            <v>14.92257178</v>
          </cell>
          <cell r="R390">
            <v>49.818692776360344</v>
          </cell>
          <cell r="S390">
            <v>15.24946158</v>
          </cell>
          <cell r="T390">
            <v>50.68534641697287</v>
          </cell>
          <cell r="U390">
            <v>15.65899046</v>
          </cell>
          <cell r="V390">
            <v>51.615626993649833</v>
          </cell>
          <cell r="W390">
            <v>16.110534909999998</v>
          </cell>
          <cell r="X390">
            <v>52.660315685236149</v>
          </cell>
          <cell r="Y390">
            <v>16.624222419999999</v>
          </cell>
          <cell r="Z390">
            <v>57.406078326982083</v>
          </cell>
          <cell r="AA390">
            <v>19.131664919999999</v>
          </cell>
          <cell r="AB390">
            <v>62.557005441926123</v>
          </cell>
          <cell r="AC390">
            <v>21.2500079</v>
          </cell>
          <cell r="AD390">
            <v>65.184797183971128</v>
          </cell>
          <cell r="AE390">
            <v>22.363119189999999</v>
          </cell>
          <cell r="AF390">
            <v>66.475967705121832</v>
          </cell>
          <cell r="AG390">
            <v>22.89722862</v>
          </cell>
        </row>
        <row r="391">
          <cell r="B391" t="str">
            <v>BURY</v>
          </cell>
          <cell r="C391">
            <v>117</v>
          </cell>
          <cell r="D391">
            <v>103.5</v>
          </cell>
          <cell r="E391">
            <v>135</v>
          </cell>
          <cell r="F391">
            <v>69.776508531376322</v>
          </cell>
          <cell r="G391">
            <v>23.125627009999999</v>
          </cell>
          <cell r="H391">
            <v>68.799930727871754</v>
          </cell>
          <cell r="I391">
            <v>23.097052290000001</v>
          </cell>
          <cell r="J391">
            <v>70.418600741843761</v>
          </cell>
          <cell r="K391">
            <v>23.799045929999998</v>
          </cell>
          <cell r="L391">
            <v>71.771082156214788</v>
          </cell>
          <cell r="M391">
            <v>24.589717109999999</v>
          </cell>
          <cell r="N391">
            <v>73.200251279255241</v>
          </cell>
          <cell r="O391">
            <v>25.508914189999999</v>
          </cell>
          <cell r="P391">
            <v>74.762742084132313</v>
          </cell>
          <cell r="Q391">
            <v>26.611553839999999</v>
          </cell>
          <cell r="R391">
            <v>76.315057423379656</v>
          </cell>
          <cell r="S391">
            <v>27.55441089</v>
          </cell>
          <cell r="T391">
            <v>78.050145966943148</v>
          </cell>
          <cell r="U391">
            <v>28.642965570000001</v>
          </cell>
          <cell r="V391">
            <v>79.798111204183527</v>
          </cell>
          <cell r="W391">
            <v>29.835909560000001</v>
          </cell>
          <cell r="X391">
            <v>81.582404531572578</v>
          </cell>
          <cell r="Y391">
            <v>30.946243819999999</v>
          </cell>
          <cell r="Z391">
            <v>89.560041062275445</v>
          </cell>
          <cell r="AA391">
            <v>36.381341949999999</v>
          </cell>
          <cell r="AB391">
            <v>96.868502465343042</v>
          </cell>
          <cell r="AC391">
            <v>41.124581489999997</v>
          </cell>
          <cell r="AD391">
            <v>101.66462519735038</v>
          </cell>
          <cell r="AE391">
            <v>43.756387029999999</v>
          </cell>
          <cell r="AF391">
            <v>105.77719346605875</v>
          </cell>
          <cell r="AG391">
            <v>45.191814950000001</v>
          </cell>
        </row>
        <row r="392">
          <cell r="B392" t="str">
            <v>BUXTON</v>
          </cell>
          <cell r="C392">
            <v>74</v>
          </cell>
          <cell r="D392">
            <v>60</v>
          </cell>
          <cell r="E392">
            <v>135</v>
          </cell>
          <cell r="F392">
            <v>67.513559172234608</v>
          </cell>
          <cell r="G392">
            <v>21.856698049999999</v>
          </cell>
          <cell r="H392">
            <v>86.595818050019588</v>
          </cell>
          <cell r="I392">
            <v>21.603448140000001</v>
          </cell>
          <cell r="J392">
            <v>86.94555298523052</v>
          </cell>
          <cell r="K392">
            <v>21.85257167</v>
          </cell>
          <cell r="L392">
            <v>107.38468848101444</v>
          </cell>
          <cell r="M392">
            <v>22.100280529999999</v>
          </cell>
          <cell r="N392">
            <v>107.78123545354907</v>
          </cell>
          <cell r="O392">
            <v>22.37617075</v>
          </cell>
          <cell r="P392">
            <v>108.15955666704983</v>
          </cell>
          <cell r="Q392">
            <v>22.715280079999999</v>
          </cell>
          <cell r="R392">
            <v>108.58298622079286</v>
          </cell>
          <cell r="S392">
            <v>23.061808209999999</v>
          </cell>
          <cell r="T392">
            <v>109.02533411566449</v>
          </cell>
          <cell r="U392">
            <v>23.478326490000001</v>
          </cell>
          <cell r="V392">
            <v>109.50506848777617</v>
          </cell>
          <cell r="W392">
            <v>23.918430489999999</v>
          </cell>
          <cell r="X392">
            <v>109.98470285826357</v>
          </cell>
          <cell r="Y392">
            <v>24.39950018</v>
          </cell>
          <cell r="Z392">
            <v>112.02570872835771</v>
          </cell>
          <cell r="AA392">
            <v>26.966372060000001</v>
          </cell>
          <cell r="AB392">
            <v>114.06953045491288</v>
          </cell>
          <cell r="AC392">
            <v>28.99689145</v>
          </cell>
          <cell r="AD392">
            <v>114.76935750443816</v>
          </cell>
          <cell r="AE392">
            <v>29.808535890000002</v>
          </cell>
          <cell r="AF392">
            <v>114.89299365391318</v>
          </cell>
          <cell r="AG392">
            <v>30.002676390000001</v>
          </cell>
        </row>
        <row r="393">
          <cell r="B393" t="str">
            <v>CARLISLE</v>
          </cell>
          <cell r="C393">
            <v>150</v>
          </cell>
          <cell r="D393">
            <v>132</v>
          </cell>
          <cell r="E393">
            <v>173</v>
          </cell>
          <cell r="F393">
            <v>116.03532693604703</v>
          </cell>
          <cell r="G393">
            <v>37.102520460000001</v>
          </cell>
          <cell r="H393">
            <v>114.82882535785996</v>
          </cell>
          <cell r="I393">
            <v>36.862632849999997</v>
          </cell>
          <cell r="J393">
            <v>116.71156088486141</v>
          </cell>
          <cell r="K393">
            <v>37.596450699999998</v>
          </cell>
          <cell r="L393">
            <v>118.26136891288546</v>
          </cell>
          <cell r="M393">
            <v>38.454855049999999</v>
          </cell>
          <cell r="N393">
            <v>122.94969431129608</v>
          </cell>
          <cell r="O393">
            <v>39.539249769999998</v>
          </cell>
          <cell r="P393">
            <v>127.95724343746868</v>
          </cell>
          <cell r="Q393">
            <v>40.85022472</v>
          </cell>
          <cell r="R393">
            <v>133.04151122258816</v>
          </cell>
          <cell r="S393">
            <v>41.815198189999997</v>
          </cell>
          <cell r="T393">
            <v>138.53921197125945</v>
          </cell>
          <cell r="U393">
            <v>42.978397100000002</v>
          </cell>
          <cell r="V393">
            <v>143.23904254017179</v>
          </cell>
          <cell r="W393">
            <v>44.285534200000001</v>
          </cell>
          <cell r="X393">
            <v>148.28034146806004</v>
          </cell>
          <cell r="Y393">
            <v>45.757089000000001</v>
          </cell>
          <cell r="Z393">
            <v>167.89100492642962</v>
          </cell>
          <cell r="AA393">
            <v>53.048220960000002</v>
          </cell>
          <cell r="AB393">
            <v>187.76175842590996</v>
          </cell>
          <cell r="AC393">
            <v>59.274650549999997</v>
          </cell>
          <cell r="AD393">
            <v>196.12673397603498</v>
          </cell>
          <cell r="AE393">
            <v>62.395181880000003</v>
          </cell>
          <cell r="AF393">
            <v>199.82116850674458</v>
          </cell>
          <cell r="AG393">
            <v>63.879582900000003</v>
          </cell>
        </row>
        <row r="394">
          <cell r="B394" t="str">
            <v>CARRINGTON BSP</v>
          </cell>
          <cell r="C394">
            <v>60</v>
          </cell>
          <cell r="D394">
            <v>69</v>
          </cell>
          <cell r="E394">
            <v>90</v>
          </cell>
          <cell r="F394">
            <v>36.300019181804473</v>
          </cell>
          <cell r="G394">
            <v>12.83441008</v>
          </cell>
          <cell r="H394">
            <v>37.520348274843919</v>
          </cell>
          <cell r="I394">
            <v>12.78877482</v>
          </cell>
          <cell r="J394">
            <v>39.219143312380467</v>
          </cell>
          <cell r="K394">
            <v>12.94505653</v>
          </cell>
          <cell r="L394">
            <v>39.662397125136422</v>
          </cell>
          <cell r="M394">
            <v>13.112118629999999</v>
          </cell>
          <cell r="N394">
            <v>40.090338837290219</v>
          </cell>
          <cell r="O394">
            <v>13.31475813</v>
          </cell>
          <cell r="P394">
            <v>40.58239845670915</v>
          </cell>
          <cell r="Q394">
            <v>13.56480794</v>
          </cell>
          <cell r="R394">
            <v>41.095167336362934</v>
          </cell>
          <cell r="S394">
            <v>13.84191667</v>
          </cell>
          <cell r="T394">
            <v>41.680290166570522</v>
          </cell>
          <cell r="U394">
            <v>14.17665304</v>
          </cell>
          <cell r="V394">
            <v>42.295671690716858</v>
          </cell>
          <cell r="W394">
            <v>14.55538552</v>
          </cell>
          <cell r="X394">
            <v>42.963330630121639</v>
          </cell>
          <cell r="Y394">
            <v>14.99361942</v>
          </cell>
          <cell r="Z394">
            <v>46.806452456427806</v>
          </cell>
          <cell r="AA394">
            <v>16.709385260000001</v>
          </cell>
          <cell r="AB394">
            <v>51.064189255479413</v>
          </cell>
          <cell r="AC394">
            <v>18.085067710000001</v>
          </cell>
          <cell r="AD394">
            <v>53.672159817171945</v>
          </cell>
          <cell r="AE394">
            <v>18.86545452</v>
          </cell>
          <cell r="AF394">
            <v>55.568868314483979</v>
          </cell>
          <cell r="AG394">
            <v>19.384464900000001</v>
          </cell>
        </row>
        <row r="395">
          <cell r="B395" t="str">
            <v>CASTLETON</v>
          </cell>
          <cell r="C395">
            <v>78</v>
          </cell>
          <cell r="D395">
            <v>78</v>
          </cell>
          <cell r="E395">
            <v>135</v>
          </cell>
          <cell r="F395">
            <v>54.138558183658354</v>
          </cell>
          <cell r="G395">
            <v>15.6991868</v>
          </cell>
          <cell r="H395">
            <v>54.792048266053811</v>
          </cell>
          <cell r="I395">
            <v>15.52405736</v>
          </cell>
          <cell r="J395">
            <v>57.151923863200714</v>
          </cell>
          <cell r="K395">
            <v>15.768081560000001</v>
          </cell>
          <cell r="L395">
            <v>59.953373321039727</v>
          </cell>
          <cell r="M395">
            <v>16.036309809999999</v>
          </cell>
          <cell r="N395">
            <v>65.920931676832083</v>
          </cell>
          <cell r="O395">
            <v>16.380674150000001</v>
          </cell>
          <cell r="P395">
            <v>71.946990504125694</v>
          </cell>
          <cell r="Q395">
            <v>16.825644610000001</v>
          </cell>
          <cell r="R395">
            <v>82.994432293098924</v>
          </cell>
          <cell r="S395">
            <v>17.321515219999998</v>
          </cell>
          <cell r="T395">
            <v>86.055606925573159</v>
          </cell>
          <cell r="U395">
            <v>17.929974489999999</v>
          </cell>
          <cell r="V395">
            <v>88.149325636386976</v>
          </cell>
          <cell r="W395">
            <v>18.6200969</v>
          </cell>
          <cell r="X395">
            <v>89.319669164998118</v>
          </cell>
          <cell r="Y395">
            <v>19.42385552</v>
          </cell>
          <cell r="Z395">
            <v>94.904538525638031</v>
          </cell>
          <cell r="AA395">
            <v>23.635332569999999</v>
          </cell>
          <cell r="AB395">
            <v>102.09257854312213</v>
          </cell>
          <cell r="AC395">
            <v>27.31126313</v>
          </cell>
          <cell r="AD395">
            <v>106.79353200107366</v>
          </cell>
          <cell r="AE395">
            <v>29.430532589999999</v>
          </cell>
          <cell r="AF395">
            <v>110.12542325706033</v>
          </cell>
          <cell r="AG395">
            <v>30.650701479999999</v>
          </cell>
        </row>
        <row r="396">
          <cell r="B396" t="str">
            <v>CHADDERTON</v>
          </cell>
          <cell r="C396">
            <v>117</v>
          </cell>
          <cell r="D396">
            <v>103.5</v>
          </cell>
          <cell r="E396">
            <v>135</v>
          </cell>
          <cell r="F396">
            <v>88.739845134021635</v>
          </cell>
          <cell r="G396">
            <v>26.63703598</v>
          </cell>
          <cell r="H396">
            <v>89.069925653578096</v>
          </cell>
          <cell r="I396">
            <v>26.299313260000002</v>
          </cell>
          <cell r="J396">
            <v>91.71565698417551</v>
          </cell>
          <cell r="K396">
            <v>26.778653989999999</v>
          </cell>
          <cell r="L396">
            <v>93.306051781160434</v>
          </cell>
          <cell r="M396">
            <v>27.295445730000001</v>
          </cell>
          <cell r="N396">
            <v>95.046334895601902</v>
          </cell>
          <cell r="O396">
            <v>27.931534370000001</v>
          </cell>
          <cell r="P396">
            <v>97.138460014781941</v>
          </cell>
          <cell r="Q396">
            <v>28.70130138</v>
          </cell>
          <cell r="R396">
            <v>99.277750821345691</v>
          </cell>
          <cell r="S396">
            <v>29.556018959999999</v>
          </cell>
          <cell r="T396">
            <v>101.63849528977588</v>
          </cell>
          <cell r="U396">
            <v>30.598523199999999</v>
          </cell>
          <cell r="V396">
            <v>104.11168441062748</v>
          </cell>
          <cell r="W396">
            <v>31.76716446</v>
          </cell>
          <cell r="X396">
            <v>106.93890177213609</v>
          </cell>
          <cell r="Y396">
            <v>33.095821800000003</v>
          </cell>
          <cell r="Z396">
            <v>121.70759873660511</v>
          </cell>
          <cell r="AA396">
            <v>39.92856467</v>
          </cell>
          <cell r="AB396">
            <v>135.82632697670789</v>
          </cell>
          <cell r="AC396">
            <v>45.919789289999997</v>
          </cell>
          <cell r="AD396">
            <v>142.74724094662355</v>
          </cell>
          <cell r="AE396">
            <v>49.325031490000001</v>
          </cell>
          <cell r="AF396">
            <v>146.46772750964129</v>
          </cell>
          <cell r="AG396">
            <v>51.297885260000001</v>
          </cell>
        </row>
        <row r="397">
          <cell r="B397" t="str">
            <v>DROYLSDEN</v>
          </cell>
          <cell r="C397">
            <v>117</v>
          </cell>
          <cell r="D397">
            <v>103.5</v>
          </cell>
          <cell r="E397">
            <v>135</v>
          </cell>
          <cell r="F397">
            <v>67.085502073499882</v>
          </cell>
          <cell r="G397">
            <v>19.02348215</v>
          </cell>
          <cell r="H397">
            <v>67.699445924335208</v>
          </cell>
          <cell r="I397">
            <v>18.810478490000001</v>
          </cell>
          <cell r="J397">
            <v>69.501165268009572</v>
          </cell>
          <cell r="K397">
            <v>19.135616890000001</v>
          </cell>
          <cell r="L397">
            <v>70.382705984493413</v>
          </cell>
          <cell r="M397">
            <v>19.491046180000001</v>
          </cell>
          <cell r="N397">
            <v>71.480291310052991</v>
          </cell>
          <cell r="O397">
            <v>19.937548249999999</v>
          </cell>
          <cell r="P397">
            <v>72.833767238059039</v>
          </cell>
          <cell r="Q397">
            <v>20.490263219999999</v>
          </cell>
          <cell r="R397">
            <v>74.261514156608143</v>
          </cell>
          <cell r="S397">
            <v>21.11491698</v>
          </cell>
          <cell r="T397">
            <v>75.894654973132901</v>
          </cell>
          <cell r="U397">
            <v>21.879146720000001</v>
          </cell>
          <cell r="V397">
            <v>77.659715651535919</v>
          </cell>
          <cell r="W397">
            <v>22.738496770000001</v>
          </cell>
          <cell r="X397">
            <v>79.64981929940987</v>
          </cell>
          <cell r="Y397">
            <v>23.717522089999999</v>
          </cell>
          <cell r="Z397">
            <v>89.942888129052733</v>
          </cell>
          <cell r="AA397">
            <v>28.752754110000001</v>
          </cell>
          <cell r="AB397">
            <v>100.411872705967</v>
          </cell>
          <cell r="AC397">
            <v>33.146681870000002</v>
          </cell>
          <cell r="AD397">
            <v>105.879497258057</v>
          </cell>
          <cell r="AE397">
            <v>35.642606479999998</v>
          </cell>
          <cell r="AF397">
            <v>109.08100680605011</v>
          </cell>
          <cell r="AG397">
            <v>37.09442481</v>
          </cell>
        </row>
        <row r="398">
          <cell r="B398" t="str">
            <v>EGREMONT</v>
          </cell>
          <cell r="C398">
            <v>117</v>
          </cell>
          <cell r="D398">
            <v>103.5</v>
          </cell>
          <cell r="E398">
            <v>135</v>
          </cell>
          <cell r="F398">
            <v>34.071569099870246</v>
          </cell>
          <cell r="G398">
            <v>13.582808590000001</v>
          </cell>
          <cell r="H398">
            <v>33.594199072952655</v>
          </cell>
          <cell r="I398">
            <v>13.41492744</v>
          </cell>
          <cell r="J398">
            <v>43.121165498922075</v>
          </cell>
          <cell r="K398">
            <v>13.6017148</v>
          </cell>
          <cell r="L398">
            <v>52.517655947707091</v>
          </cell>
          <cell r="M398">
            <v>13.81315027</v>
          </cell>
          <cell r="N398">
            <v>53.102470717555114</v>
          </cell>
          <cell r="O398">
            <v>14.080040179999999</v>
          </cell>
          <cell r="P398">
            <v>53.852820742649179</v>
          </cell>
          <cell r="Q398">
            <v>14.42220154</v>
          </cell>
          <cell r="R398">
            <v>54.652365380176711</v>
          </cell>
          <cell r="S398">
            <v>14.81548735</v>
          </cell>
          <cell r="T398">
            <v>55.592549217082158</v>
          </cell>
          <cell r="U398">
            <v>15.31350804</v>
          </cell>
          <cell r="V398">
            <v>56.595890267188828</v>
          </cell>
          <cell r="W398">
            <v>15.876217280000001</v>
          </cell>
          <cell r="X398">
            <v>57.752882244243075</v>
          </cell>
          <cell r="Y398">
            <v>16.523616499999999</v>
          </cell>
          <cell r="Z398">
            <v>63.734488766903119</v>
          </cell>
          <cell r="AA398">
            <v>19.870500140000001</v>
          </cell>
          <cell r="AB398">
            <v>69.820453515845969</v>
          </cell>
          <cell r="AC398">
            <v>22.807521950000002</v>
          </cell>
          <cell r="AD398">
            <v>71.680402705629433</v>
          </cell>
          <cell r="AE398">
            <v>24.30665355</v>
          </cell>
          <cell r="AF398">
            <v>71.558391400738543</v>
          </cell>
          <cell r="AG398">
            <v>25.02409351</v>
          </cell>
        </row>
        <row r="399">
          <cell r="B399" t="str">
            <v>FREDERICK RD</v>
          </cell>
          <cell r="C399">
            <v>136</v>
          </cell>
          <cell r="D399">
            <v>120</v>
          </cell>
          <cell r="E399">
            <v>180</v>
          </cell>
          <cell r="F399">
            <v>114.36818448066902</v>
          </cell>
          <cell r="G399">
            <v>33.276671229999998</v>
          </cell>
          <cell r="H399">
            <v>123.6251428172812</v>
          </cell>
          <cell r="I399">
            <v>32.961386220000001</v>
          </cell>
          <cell r="J399">
            <v>138.06726371854575</v>
          </cell>
          <cell r="K399">
            <v>33.59466072</v>
          </cell>
          <cell r="L399">
            <v>142.85205852900313</v>
          </cell>
          <cell r="M399">
            <v>34.183106330000001</v>
          </cell>
          <cell r="N399">
            <v>146.30965744815001</v>
          </cell>
          <cell r="O399">
            <v>34.816125810000003</v>
          </cell>
          <cell r="P399">
            <v>148.41903000339795</v>
          </cell>
          <cell r="Q399">
            <v>35.512562420000002</v>
          </cell>
          <cell r="R399">
            <v>150.39606206409076</v>
          </cell>
          <cell r="S399">
            <v>36.214902410000001</v>
          </cell>
          <cell r="T399">
            <v>152.41716125239469</v>
          </cell>
          <cell r="U399">
            <v>36.989241829999997</v>
          </cell>
          <cell r="V399">
            <v>154.51148587604331</v>
          </cell>
          <cell r="W399">
            <v>37.779975499999999</v>
          </cell>
          <cell r="X399">
            <v>156.65378527780314</v>
          </cell>
          <cell r="Y399">
            <v>38.599925720000002</v>
          </cell>
          <cell r="Z399">
            <v>167.57999033445981</v>
          </cell>
          <cell r="AA399">
            <v>41.584053490000002</v>
          </cell>
          <cell r="AB399">
            <v>183.82921652788912</v>
          </cell>
          <cell r="AC399">
            <v>43.801625430000001</v>
          </cell>
          <cell r="AD399">
            <v>195.60817116125202</v>
          </cell>
          <cell r="AE399">
            <v>44.942362029999998</v>
          </cell>
          <cell r="AF399">
            <v>205.28002560391795</v>
          </cell>
          <cell r="AG399">
            <v>45.643439880000003</v>
          </cell>
        </row>
        <row r="400">
          <cell r="B400" t="str">
            <v>GOLBORNE</v>
          </cell>
          <cell r="C400">
            <v>117</v>
          </cell>
          <cell r="D400">
            <v>103.5</v>
          </cell>
          <cell r="E400">
            <v>135</v>
          </cell>
          <cell r="F400">
            <v>62.365320947788476</v>
          </cell>
          <cell r="G400">
            <v>29.778681479999999</v>
          </cell>
          <cell r="H400">
            <v>63.120612527585713</v>
          </cell>
          <cell r="I400">
            <v>29.29856556</v>
          </cell>
          <cell r="J400">
            <v>65.469137907726008</v>
          </cell>
          <cell r="K400">
            <v>29.849786890000001</v>
          </cell>
          <cell r="L400">
            <v>66.575562833186041</v>
          </cell>
          <cell r="M400">
            <v>30.420321319999999</v>
          </cell>
          <cell r="N400">
            <v>68.047286557509779</v>
          </cell>
          <cell r="O400">
            <v>31.098269569999999</v>
          </cell>
          <cell r="P400">
            <v>69.984186847444562</v>
          </cell>
          <cell r="Q400">
            <v>31.920901319999999</v>
          </cell>
          <cell r="R400">
            <v>72.161899349190293</v>
          </cell>
          <cell r="S400">
            <v>32.833689669999998</v>
          </cell>
          <cell r="T400">
            <v>74.642435370229691</v>
          </cell>
          <cell r="U400">
            <v>33.9487302</v>
          </cell>
          <cell r="V400">
            <v>77.063577570504719</v>
          </cell>
          <cell r="W400">
            <v>35.182569639999997</v>
          </cell>
          <cell r="X400">
            <v>79.58989036430421</v>
          </cell>
          <cell r="Y400">
            <v>36.577546249999997</v>
          </cell>
          <cell r="Z400">
            <v>89.959860400953787</v>
          </cell>
          <cell r="AA400">
            <v>43.695594900000003</v>
          </cell>
          <cell r="AB400">
            <v>98.856280487704737</v>
          </cell>
          <cell r="AC400">
            <v>49.823129170000001</v>
          </cell>
          <cell r="AD400">
            <v>102.70691479409348</v>
          </cell>
          <cell r="AE400">
            <v>53.217794550000001</v>
          </cell>
          <cell r="AF400">
            <v>104.14500697584654</v>
          </cell>
          <cell r="AG400">
            <v>55.056919440000001</v>
          </cell>
        </row>
        <row r="401">
          <cell r="B401" t="str">
            <v>GREENHILL</v>
          </cell>
          <cell r="C401">
            <v>117</v>
          </cell>
          <cell r="D401">
            <v>103.5</v>
          </cell>
          <cell r="E401">
            <v>135</v>
          </cell>
          <cell r="F401">
            <v>69.899587006747112</v>
          </cell>
          <cell r="G401">
            <v>26.6759126</v>
          </cell>
          <cell r="H401">
            <v>69.650634533533179</v>
          </cell>
          <cell r="I401">
            <v>26.173913339999999</v>
          </cell>
          <cell r="J401">
            <v>71.365608085294596</v>
          </cell>
          <cell r="K401">
            <v>26.638563449999999</v>
          </cell>
          <cell r="L401">
            <v>72.437921842372504</v>
          </cell>
          <cell r="M401">
            <v>27.069681020000001</v>
          </cell>
          <cell r="N401">
            <v>73.613771056144202</v>
          </cell>
          <cell r="O401">
            <v>27.556588770000001</v>
          </cell>
          <cell r="P401">
            <v>74.950760216735247</v>
          </cell>
          <cell r="Q401">
            <v>28.107442649999999</v>
          </cell>
          <cell r="R401">
            <v>76.296168779940842</v>
          </cell>
          <cell r="S401">
            <v>28.69431161</v>
          </cell>
          <cell r="T401">
            <v>77.767937654006843</v>
          </cell>
          <cell r="U401">
            <v>29.372632830000001</v>
          </cell>
          <cell r="V401">
            <v>79.291630370510532</v>
          </cell>
          <cell r="W401">
            <v>30.108087149999999</v>
          </cell>
          <cell r="X401">
            <v>80.950884464072246</v>
          </cell>
          <cell r="Y401">
            <v>30.92144347</v>
          </cell>
          <cell r="Z401">
            <v>88.567007224669155</v>
          </cell>
          <cell r="AA401">
            <v>34.860190340000003</v>
          </cell>
          <cell r="AB401">
            <v>97.880832965179664</v>
          </cell>
          <cell r="AC401">
            <v>38.219259610000002</v>
          </cell>
          <cell r="AD401">
            <v>103.66973256719602</v>
          </cell>
          <cell r="AE401">
            <v>40.076018439999999</v>
          </cell>
          <cell r="AF401">
            <v>107.52666772263913</v>
          </cell>
          <cell r="AG401">
            <v>41.074346419999998</v>
          </cell>
        </row>
        <row r="402">
          <cell r="B402" t="str">
            <v>HAZEL GROVE</v>
          </cell>
          <cell r="C402">
            <v>117</v>
          </cell>
          <cell r="D402">
            <v>103.5</v>
          </cell>
          <cell r="E402">
            <v>135</v>
          </cell>
          <cell r="F402">
            <v>68.541622823509755</v>
          </cell>
          <cell r="G402">
            <v>21.44310419</v>
          </cell>
          <cell r="H402">
            <v>68.308046671567212</v>
          </cell>
          <cell r="I402">
            <v>21.28067098</v>
          </cell>
          <cell r="J402">
            <v>69.061715231947716</v>
          </cell>
          <cell r="K402">
            <v>21.629914060000001</v>
          </cell>
          <cell r="L402">
            <v>69.927927253233037</v>
          </cell>
          <cell r="M402">
            <v>22.033698609999998</v>
          </cell>
          <cell r="N402">
            <v>71.030951534544968</v>
          </cell>
          <cell r="O402">
            <v>22.545919990000002</v>
          </cell>
          <cell r="P402">
            <v>72.435048564193096</v>
          </cell>
          <cell r="Q402">
            <v>23.195441110000001</v>
          </cell>
          <cell r="R402">
            <v>74.015611708292909</v>
          </cell>
          <cell r="S402">
            <v>23.93180241</v>
          </cell>
          <cell r="T402">
            <v>75.885442006864707</v>
          </cell>
          <cell r="U402">
            <v>24.8539405</v>
          </cell>
          <cell r="V402">
            <v>77.914224205388493</v>
          </cell>
          <cell r="W402">
            <v>25.89254901</v>
          </cell>
          <cell r="X402">
            <v>80.199192380241186</v>
          </cell>
          <cell r="Y402">
            <v>27.08650007</v>
          </cell>
          <cell r="Z402">
            <v>91.087781366826263</v>
          </cell>
          <cell r="AA402">
            <v>33.319352170000002</v>
          </cell>
          <cell r="AB402">
            <v>99.873562036609513</v>
          </cell>
          <cell r="AC402">
            <v>38.829509870000003</v>
          </cell>
          <cell r="AD402">
            <v>102.9961440937459</v>
          </cell>
          <cell r="AE402">
            <v>41.94725802</v>
          </cell>
          <cell r="AF402">
            <v>103.73091788732633</v>
          </cell>
          <cell r="AG402">
            <v>43.770772139999998</v>
          </cell>
        </row>
        <row r="403">
          <cell r="B403" t="str">
            <v>HARTSHEAD-HEYROD</v>
          </cell>
          <cell r="C403">
            <v>123</v>
          </cell>
          <cell r="D403">
            <v>99</v>
          </cell>
          <cell r="E403">
            <v>180</v>
          </cell>
          <cell r="F403">
            <v>84.736834168000712</v>
          </cell>
          <cell r="G403">
            <v>26.946222939999998</v>
          </cell>
          <cell r="H403">
            <v>84.395282428226153</v>
          </cell>
          <cell r="I403">
            <v>26.7533961</v>
          </cell>
          <cell r="J403">
            <v>86.199587401485786</v>
          </cell>
          <cell r="K403">
            <v>27.50053037</v>
          </cell>
          <cell r="L403">
            <v>87.511970029450865</v>
          </cell>
          <cell r="M403">
            <v>28.319112220000001</v>
          </cell>
          <cell r="N403">
            <v>89.026227095636401</v>
          </cell>
          <cell r="O403">
            <v>29.276014159999999</v>
          </cell>
          <cell r="P403">
            <v>90.87760955677939</v>
          </cell>
          <cell r="Q403">
            <v>30.069525460000001</v>
          </cell>
          <cell r="R403">
            <v>92.790663789055145</v>
          </cell>
          <cell r="S403">
            <v>30.95934622</v>
          </cell>
          <cell r="T403">
            <v>95.012292963759506</v>
          </cell>
          <cell r="U403">
            <v>32.045577950000002</v>
          </cell>
          <cell r="V403">
            <v>97.39580370838928</v>
          </cell>
          <cell r="W403">
            <v>33.274340700000003</v>
          </cell>
          <cell r="X403">
            <v>100.13944604532149</v>
          </cell>
          <cell r="Y403">
            <v>34.710205590000001</v>
          </cell>
          <cell r="Z403">
            <v>113.03196408606276</v>
          </cell>
          <cell r="AA403">
            <v>40.579413840000001</v>
          </cell>
          <cell r="AB403">
            <v>125.48382295790874</v>
          </cell>
          <cell r="AC403">
            <v>44.832221760000003</v>
          </cell>
          <cell r="AD403">
            <v>131.47127627043403</v>
          </cell>
          <cell r="AE403">
            <v>46.958797969999999</v>
          </cell>
          <cell r="AF403">
            <v>134.30617713825308</v>
          </cell>
          <cell r="AG403">
            <v>48.081209719999997</v>
          </cell>
        </row>
        <row r="404">
          <cell r="B404" t="str">
            <v>HUNCOAT</v>
          </cell>
          <cell r="C404">
            <v>117</v>
          </cell>
          <cell r="D404">
            <v>103.5</v>
          </cell>
          <cell r="E404">
            <v>135</v>
          </cell>
          <cell r="F404">
            <v>84.721181640287028</v>
          </cell>
          <cell r="G404">
            <v>17.81890284</v>
          </cell>
          <cell r="H404">
            <v>83.47832896540541</v>
          </cell>
          <cell r="I404">
            <v>17.561521429999999</v>
          </cell>
          <cell r="J404">
            <v>84.393269795920361</v>
          </cell>
          <cell r="K404">
            <v>17.86216649</v>
          </cell>
          <cell r="L404">
            <v>85.104409086465239</v>
          </cell>
          <cell r="M404">
            <v>18.214457750000001</v>
          </cell>
          <cell r="N404">
            <v>85.904600210566471</v>
          </cell>
          <cell r="O404">
            <v>18.655165499999999</v>
          </cell>
          <cell r="P404">
            <v>86.839332946578494</v>
          </cell>
          <cell r="Q404">
            <v>19.21970885</v>
          </cell>
          <cell r="R404">
            <v>87.740032770743923</v>
          </cell>
          <cell r="S404">
            <v>19.83766919</v>
          </cell>
          <cell r="T404">
            <v>88.787672376705629</v>
          </cell>
          <cell r="U404">
            <v>20.616001359999998</v>
          </cell>
          <cell r="V404">
            <v>89.834610368962984</v>
          </cell>
          <cell r="W404">
            <v>21.474083400000001</v>
          </cell>
          <cell r="X404">
            <v>91.010313161248121</v>
          </cell>
          <cell r="Y404">
            <v>22.465865359999999</v>
          </cell>
          <cell r="Z404">
            <v>98.389673303597974</v>
          </cell>
          <cell r="AA404">
            <v>27.326978159999999</v>
          </cell>
          <cell r="AB404">
            <v>105.80830425224927</v>
          </cell>
          <cell r="AC404">
            <v>31.356233710000001</v>
          </cell>
          <cell r="AD404">
            <v>108.78522231541589</v>
          </cell>
          <cell r="AE404">
            <v>33.572617970000003</v>
          </cell>
          <cell r="AF404">
            <v>111.72313545973248</v>
          </cell>
          <cell r="AG404">
            <v>34.715675480000002</v>
          </cell>
        </row>
        <row r="405">
          <cell r="B405" t="str">
            <v>HYDE</v>
          </cell>
          <cell r="C405">
            <v>117</v>
          </cell>
          <cell r="D405">
            <v>103.5</v>
          </cell>
          <cell r="E405">
            <v>135</v>
          </cell>
          <cell r="F405">
            <v>56.179046652714327</v>
          </cell>
          <cell r="G405">
            <v>13.56398722</v>
          </cell>
          <cell r="H405">
            <v>55.820781786171281</v>
          </cell>
          <cell r="I405">
            <v>13.518545169999999</v>
          </cell>
          <cell r="J405">
            <v>56.951876397401051</v>
          </cell>
          <cell r="K405">
            <v>13.849224299999999</v>
          </cell>
          <cell r="L405">
            <v>57.939975073974502</v>
          </cell>
          <cell r="M405">
            <v>14.200746580000001</v>
          </cell>
          <cell r="N405">
            <v>59.691343141196178</v>
          </cell>
          <cell r="O405">
            <v>14.64807989</v>
          </cell>
          <cell r="P405">
            <v>62.639548530775151</v>
          </cell>
          <cell r="Q405">
            <v>15.17553614</v>
          </cell>
          <cell r="R405">
            <v>63.973791567180797</v>
          </cell>
          <cell r="S405">
            <v>15.753965969999999</v>
          </cell>
          <cell r="T405">
            <v>65.529261161160889</v>
          </cell>
          <cell r="U405">
            <v>16.47435991</v>
          </cell>
          <cell r="V405">
            <v>67.170922278903504</v>
          </cell>
          <cell r="W405">
            <v>17.29415989</v>
          </cell>
          <cell r="X405">
            <v>68.98083791717562</v>
          </cell>
          <cell r="Y405">
            <v>18.250471350000002</v>
          </cell>
          <cell r="Z405">
            <v>77.936555035857936</v>
          </cell>
          <cell r="AA405">
            <v>22.815936520000001</v>
          </cell>
          <cell r="AB405">
            <v>85.279198995822412</v>
          </cell>
          <cell r="AC405">
            <v>26.817416420000001</v>
          </cell>
          <cell r="AD405">
            <v>88.171860433808405</v>
          </cell>
          <cell r="AE405">
            <v>29.083568530000001</v>
          </cell>
          <cell r="AF405">
            <v>89.349401242840628</v>
          </cell>
          <cell r="AG405">
            <v>30.36560923</v>
          </cell>
        </row>
        <row r="406">
          <cell r="B406" t="str">
            <v>KEARSLEY LOCAL</v>
          </cell>
          <cell r="C406">
            <v>137</v>
          </cell>
          <cell r="D406">
            <v>124</v>
          </cell>
          <cell r="E406">
            <v>180</v>
          </cell>
          <cell r="F406" t="e">
            <v>#N/A</v>
          </cell>
          <cell r="G406" t="e">
            <v>#N/A</v>
          </cell>
          <cell r="H406" t="e">
            <v>#N/A</v>
          </cell>
          <cell r="I406" t="e">
            <v>#N/A</v>
          </cell>
          <cell r="J406" t="e">
            <v>#N/A</v>
          </cell>
          <cell r="K406" t="e">
            <v>#N/A</v>
          </cell>
          <cell r="L406" t="e">
            <v>#N/A</v>
          </cell>
          <cell r="M406" t="e">
            <v>#N/A</v>
          </cell>
          <cell r="N406" t="e">
            <v>#N/A</v>
          </cell>
          <cell r="O406" t="e">
            <v>#N/A</v>
          </cell>
          <cell r="P406" t="e">
            <v>#N/A</v>
          </cell>
          <cell r="Q406" t="e">
            <v>#N/A</v>
          </cell>
          <cell r="R406" t="e">
            <v>#N/A</v>
          </cell>
          <cell r="S406" t="e">
            <v>#N/A</v>
          </cell>
          <cell r="T406" t="e">
            <v>#N/A</v>
          </cell>
          <cell r="U406" t="e">
            <v>#N/A</v>
          </cell>
          <cell r="V406" t="e">
            <v>#N/A</v>
          </cell>
          <cell r="W406" t="e">
            <v>#N/A</v>
          </cell>
          <cell r="X406" t="e">
            <v>#N/A</v>
          </cell>
          <cell r="Y406" t="e">
            <v>#N/A</v>
          </cell>
          <cell r="Z406" t="e">
            <v>#N/A</v>
          </cell>
          <cell r="AA406" t="e">
            <v>#N/A</v>
          </cell>
          <cell r="AB406" t="e">
            <v>#N/A</v>
          </cell>
          <cell r="AC406" t="e">
            <v>#N/A</v>
          </cell>
          <cell r="AD406" t="e">
            <v>#N/A</v>
          </cell>
          <cell r="AE406" t="e">
            <v>#N/A</v>
          </cell>
          <cell r="AF406" t="e">
            <v>#N/A</v>
          </cell>
          <cell r="AG406" t="e">
            <v>#N/A</v>
          </cell>
        </row>
        <row r="407">
          <cell r="B407" t="str">
            <v>KENDAL (PARKSIDE RD)</v>
          </cell>
          <cell r="C407">
            <v>117</v>
          </cell>
          <cell r="D407">
            <v>103.5</v>
          </cell>
          <cell r="E407">
            <v>135</v>
          </cell>
          <cell r="F407">
            <v>89.809716086252251</v>
          </cell>
          <cell r="G407">
            <v>26.318722650000002</v>
          </cell>
          <cell r="H407">
            <v>89.772813083044767</v>
          </cell>
          <cell r="I407">
            <v>26.03433283</v>
          </cell>
          <cell r="J407">
            <v>91.405201610780153</v>
          </cell>
          <cell r="K407">
            <v>26.441836370000001</v>
          </cell>
          <cell r="L407">
            <v>92.406901313171105</v>
          </cell>
          <cell r="M407">
            <v>26.88438824</v>
          </cell>
          <cell r="N407">
            <v>93.682593849392575</v>
          </cell>
          <cell r="O407">
            <v>27.447374010000001</v>
          </cell>
          <cell r="P407">
            <v>95.234884907259342</v>
          </cell>
          <cell r="Q407">
            <v>28.13297026</v>
          </cell>
          <cell r="R407">
            <v>96.854310644482467</v>
          </cell>
          <cell r="S407">
            <v>28.902637380000002</v>
          </cell>
          <cell r="T407">
            <v>98.993680070826073</v>
          </cell>
          <cell r="U407">
            <v>29.845411800000001</v>
          </cell>
          <cell r="V407">
            <v>101.21342657036102</v>
          </cell>
          <cell r="W407">
            <v>30.890322019999999</v>
          </cell>
          <cell r="X407">
            <v>103.80631016615199</v>
          </cell>
          <cell r="Y407">
            <v>32.084075839999997</v>
          </cell>
          <cell r="Z407">
            <v>117.80889287192851</v>
          </cell>
          <cell r="AA407">
            <v>37.946384260000002</v>
          </cell>
          <cell r="AB407">
            <v>136.32397020258716</v>
          </cell>
          <cell r="AC407">
            <v>43.028799710000001</v>
          </cell>
          <cell r="AD407">
            <v>144.95310511779041</v>
          </cell>
          <cell r="AE407">
            <v>45.609403159999999</v>
          </cell>
          <cell r="AF407">
            <v>149.58897617452416</v>
          </cell>
          <cell r="AG407">
            <v>46.911072740000002</v>
          </cell>
        </row>
        <row r="408">
          <cell r="B408" t="str">
            <v>LANCASTER</v>
          </cell>
          <cell r="C408">
            <v>135</v>
          </cell>
          <cell r="D408">
            <v>135</v>
          </cell>
          <cell r="E408">
            <v>135</v>
          </cell>
          <cell r="F408">
            <v>105.80338060785189</v>
          </cell>
          <cell r="G408">
            <v>31.2392094</v>
          </cell>
          <cell r="H408">
            <v>105.20020523155536</v>
          </cell>
          <cell r="I408">
            <v>30.8171167</v>
          </cell>
          <cell r="J408">
            <v>106.86018309525883</v>
          </cell>
          <cell r="K408">
            <v>31.315550930000001</v>
          </cell>
          <cell r="L408">
            <v>108.18039113525883</v>
          </cell>
          <cell r="M408">
            <v>31.85848305</v>
          </cell>
          <cell r="N408">
            <v>109.85845608525882</v>
          </cell>
          <cell r="O408">
            <v>32.553792809999997</v>
          </cell>
          <cell r="P408">
            <v>111.93241188525883</v>
          </cell>
          <cell r="Q408">
            <v>33.409094860000003</v>
          </cell>
          <cell r="R408">
            <v>114.07807688525882</v>
          </cell>
          <cell r="S408">
            <v>34.364376659999998</v>
          </cell>
          <cell r="T408">
            <v>116.56118208525882</v>
          </cell>
          <cell r="U408">
            <v>35.541942769999999</v>
          </cell>
          <cell r="V408">
            <v>119.15992898525883</v>
          </cell>
          <cell r="W408">
            <v>36.835642120000003</v>
          </cell>
          <cell r="X408">
            <v>122.10450928525883</v>
          </cell>
          <cell r="Y408">
            <v>38.302325349999997</v>
          </cell>
          <cell r="Z408">
            <v>137.83606028113263</v>
          </cell>
          <cell r="AA408">
            <v>45.318498699999999</v>
          </cell>
          <cell r="AB408">
            <v>154.89627668113263</v>
          </cell>
          <cell r="AC408">
            <v>51.263554659999997</v>
          </cell>
          <cell r="AD408">
            <v>162.7244940811326</v>
          </cell>
          <cell r="AE408">
            <v>54.387980669999997</v>
          </cell>
          <cell r="AF408">
            <v>166.53221208113263</v>
          </cell>
          <cell r="AG408">
            <v>55.998130699999997</v>
          </cell>
        </row>
        <row r="409">
          <cell r="B409" t="str">
            <v>LEYLAND</v>
          </cell>
          <cell r="C409">
            <v>117</v>
          </cell>
          <cell r="D409">
            <v>103.5</v>
          </cell>
          <cell r="E409">
            <v>135</v>
          </cell>
          <cell r="F409">
            <v>75.830016040989605</v>
          </cell>
          <cell r="G409">
            <v>24.161660810000001</v>
          </cell>
          <cell r="H409">
            <v>76.290061169009689</v>
          </cell>
          <cell r="I409">
            <v>23.773909440000001</v>
          </cell>
          <cell r="J409">
            <v>78.762410625709592</v>
          </cell>
          <cell r="K409">
            <v>24.284523409999998</v>
          </cell>
          <cell r="L409">
            <v>80.158119196755806</v>
          </cell>
          <cell r="M409">
            <v>24.78851448</v>
          </cell>
          <cell r="N409">
            <v>81.78181427701152</v>
          </cell>
          <cell r="O409">
            <v>25.382194439999999</v>
          </cell>
          <cell r="P409">
            <v>83.724266316654507</v>
          </cell>
          <cell r="Q409">
            <v>26.08171351</v>
          </cell>
          <cell r="R409">
            <v>85.689125335568903</v>
          </cell>
          <cell r="S409">
            <v>26.845069460000001</v>
          </cell>
          <cell r="T409">
            <v>87.935089663690732</v>
          </cell>
          <cell r="U409">
            <v>27.765813810000001</v>
          </cell>
          <cell r="V409">
            <v>90.266404514217143</v>
          </cell>
          <cell r="W409">
            <v>28.771866670000001</v>
          </cell>
          <cell r="X409">
            <v>92.912889502644418</v>
          </cell>
          <cell r="Y409">
            <v>29.921575780000001</v>
          </cell>
          <cell r="Z409">
            <v>105.2377072200585</v>
          </cell>
          <cell r="AA409">
            <v>35.742185239999998</v>
          </cell>
          <cell r="AB409">
            <v>117.27759320768924</v>
          </cell>
          <cell r="AC409">
            <v>40.759301649999998</v>
          </cell>
          <cell r="AD409">
            <v>123.44846684420129</v>
          </cell>
          <cell r="AE409">
            <v>43.540604029999997</v>
          </cell>
          <cell r="AF409">
            <v>127.07357581677013</v>
          </cell>
          <cell r="AG409">
            <v>45.084237080000001</v>
          </cell>
        </row>
        <row r="410">
          <cell r="B410" t="str">
            <v>LONGSIGHT</v>
          </cell>
          <cell r="C410">
            <v>117</v>
          </cell>
          <cell r="D410">
            <v>103.5</v>
          </cell>
          <cell r="E410">
            <v>135</v>
          </cell>
          <cell r="F410">
            <v>74.00777415422165</v>
          </cell>
          <cell r="G410">
            <v>30.133059100000001</v>
          </cell>
          <cell r="H410">
            <v>75.172204128419381</v>
          </cell>
          <cell r="I410">
            <v>29.473029690000001</v>
          </cell>
          <cell r="J410">
            <v>79.498600893231597</v>
          </cell>
          <cell r="K410">
            <v>30.025427050000001</v>
          </cell>
          <cell r="L410">
            <v>84.342730371553486</v>
          </cell>
          <cell r="M410">
            <v>30.492187080000001</v>
          </cell>
          <cell r="N410">
            <v>88.906856673231871</v>
          </cell>
          <cell r="O410">
            <v>30.988037609999999</v>
          </cell>
          <cell r="P410">
            <v>92.817673376560023</v>
          </cell>
          <cell r="Q410">
            <v>31.528279309999999</v>
          </cell>
          <cell r="R410">
            <v>96.723087966681362</v>
          </cell>
          <cell r="S410">
            <v>32.076530030000001</v>
          </cell>
          <cell r="T410">
            <v>100.6732448955775</v>
          </cell>
          <cell r="U410">
            <v>32.658376619999999</v>
          </cell>
          <cell r="V410">
            <v>103.35981830288495</v>
          </cell>
          <cell r="W410">
            <v>33.255135269999997</v>
          </cell>
          <cell r="X410">
            <v>106.16431422312202</v>
          </cell>
          <cell r="Y410">
            <v>33.88474137</v>
          </cell>
          <cell r="Z410">
            <v>115.01299672462973</v>
          </cell>
          <cell r="AA410">
            <v>36.856485900000003</v>
          </cell>
          <cell r="AB410">
            <v>124.11236546307165</v>
          </cell>
          <cell r="AC410">
            <v>39.245735969999998</v>
          </cell>
          <cell r="AD410">
            <v>130.002792139782</v>
          </cell>
          <cell r="AE410">
            <v>40.570976549999997</v>
          </cell>
          <cell r="AF410">
            <v>134.48464407169416</v>
          </cell>
          <cell r="AG410">
            <v>41.31285029</v>
          </cell>
        </row>
        <row r="411">
          <cell r="B411" t="str">
            <v>LOWER DARWEN</v>
          </cell>
          <cell r="C411">
            <v>85</v>
          </cell>
          <cell r="D411">
            <v>85</v>
          </cell>
          <cell r="E411">
            <v>135</v>
          </cell>
          <cell r="F411">
            <v>75.530311136829297</v>
          </cell>
          <cell r="G411">
            <v>25.503407719999998</v>
          </cell>
          <cell r="H411">
            <v>75.005580004907557</v>
          </cell>
          <cell r="I411">
            <v>24.988977389999999</v>
          </cell>
          <cell r="J411">
            <v>76.977022279277946</v>
          </cell>
          <cell r="K411">
            <v>25.431837550000001</v>
          </cell>
          <cell r="L411">
            <v>77.897890955805096</v>
          </cell>
          <cell r="M411">
            <v>25.85769183</v>
          </cell>
          <cell r="N411">
            <v>78.927020776175226</v>
          </cell>
          <cell r="O411">
            <v>26.351731319999999</v>
          </cell>
          <cell r="P411">
            <v>80.154210839240932</v>
          </cell>
          <cell r="Q411">
            <v>26.932892330000001</v>
          </cell>
          <cell r="R411">
            <v>81.355272597620981</v>
          </cell>
          <cell r="S411">
            <v>27.554573739999999</v>
          </cell>
          <cell r="T411">
            <v>82.656222488211299</v>
          </cell>
          <cell r="U411">
            <v>28.300558379999998</v>
          </cell>
          <cell r="V411">
            <v>84.050628064751052</v>
          </cell>
          <cell r="W411">
            <v>29.13052897</v>
          </cell>
          <cell r="X411">
            <v>85.57379938432328</v>
          </cell>
          <cell r="Y411">
            <v>30.054633370000001</v>
          </cell>
          <cell r="Z411">
            <v>94.099090164953452</v>
          </cell>
          <cell r="AA411">
            <v>34.572873999999999</v>
          </cell>
          <cell r="AB411">
            <v>101.27083264191147</v>
          </cell>
          <cell r="AC411">
            <v>38.442717549999998</v>
          </cell>
          <cell r="AD411">
            <v>106.41579873522112</v>
          </cell>
          <cell r="AE411">
            <v>40.530325359999999</v>
          </cell>
          <cell r="AF411">
            <v>109.64502180464953</v>
          </cell>
          <cell r="AG411">
            <v>41.591666699999998</v>
          </cell>
        </row>
        <row r="412">
          <cell r="B412" t="str">
            <v>LYTHAM</v>
          </cell>
          <cell r="C412">
            <v>59</v>
          </cell>
          <cell r="D412">
            <v>52</v>
          </cell>
          <cell r="E412">
            <v>67</v>
          </cell>
          <cell r="F412">
            <v>32.535785291349363</v>
          </cell>
          <cell r="G412">
            <v>10.173010570000001</v>
          </cell>
          <cell r="H412">
            <v>32.57461819165195</v>
          </cell>
          <cell r="I412">
            <v>10.12296939</v>
          </cell>
          <cell r="J412">
            <v>33.14286861195454</v>
          </cell>
          <cell r="K412">
            <v>10.33491633</v>
          </cell>
          <cell r="L412">
            <v>33.705554381954542</v>
          </cell>
          <cell r="M412">
            <v>10.574619480000001</v>
          </cell>
          <cell r="N412">
            <v>34.373249151954539</v>
          </cell>
          <cell r="O412">
            <v>10.842158449999999</v>
          </cell>
          <cell r="P412">
            <v>35.216587331954543</v>
          </cell>
          <cell r="Q412">
            <v>11.175611079999999</v>
          </cell>
          <cell r="R412">
            <v>36.084881431954543</v>
          </cell>
          <cell r="S412">
            <v>11.542049309999999</v>
          </cell>
          <cell r="T412">
            <v>37.102944921954546</v>
          </cell>
          <cell r="U412">
            <v>12.000582270000001</v>
          </cell>
          <cell r="V412">
            <v>38.177989111954545</v>
          </cell>
          <cell r="W412">
            <v>12.50336611</v>
          </cell>
          <cell r="X412">
            <v>39.389642671954547</v>
          </cell>
          <cell r="Y412">
            <v>13.07397078</v>
          </cell>
          <cell r="Z412">
            <v>45.034747691954543</v>
          </cell>
          <cell r="AA412">
            <v>15.75268827</v>
          </cell>
          <cell r="AB412">
            <v>50.036740811954544</v>
          </cell>
          <cell r="AC412">
            <v>17.804043270000001</v>
          </cell>
          <cell r="AD412">
            <v>52.180070641954543</v>
          </cell>
          <cell r="AE412">
            <v>19.024814710000001</v>
          </cell>
          <cell r="AF412">
            <v>53.161652201954546</v>
          </cell>
          <cell r="AG412">
            <v>19.904772019999999</v>
          </cell>
        </row>
        <row r="413">
          <cell r="B413" t="str">
            <v>MACCLESFIELD</v>
          </cell>
          <cell r="C413">
            <v>114</v>
          </cell>
          <cell r="D413">
            <v>106</v>
          </cell>
          <cell r="E413">
            <v>150</v>
          </cell>
          <cell r="F413" t="e">
            <v>#N/A</v>
          </cell>
          <cell r="G413" t="e">
            <v>#N/A</v>
          </cell>
          <cell r="H413" t="e">
            <v>#N/A</v>
          </cell>
          <cell r="I413" t="e">
            <v>#N/A</v>
          </cell>
          <cell r="J413" t="e">
            <v>#N/A</v>
          </cell>
          <cell r="K413" t="e">
            <v>#N/A</v>
          </cell>
          <cell r="L413" t="e">
            <v>#N/A</v>
          </cell>
          <cell r="M413" t="e">
            <v>#N/A</v>
          </cell>
          <cell r="N413" t="e">
            <v>#N/A</v>
          </cell>
          <cell r="O413" t="e">
            <v>#N/A</v>
          </cell>
          <cell r="P413" t="e">
            <v>#N/A</v>
          </cell>
          <cell r="Q413" t="e">
            <v>#N/A</v>
          </cell>
          <cell r="R413" t="e">
            <v>#N/A</v>
          </cell>
          <cell r="S413" t="e">
            <v>#N/A</v>
          </cell>
          <cell r="T413" t="e">
            <v>#N/A</v>
          </cell>
          <cell r="U413" t="e">
            <v>#N/A</v>
          </cell>
          <cell r="V413" t="e">
            <v>#N/A</v>
          </cell>
          <cell r="W413" t="e">
            <v>#N/A</v>
          </cell>
          <cell r="X413" t="e">
            <v>#N/A</v>
          </cell>
          <cell r="Y413" t="e">
            <v>#N/A</v>
          </cell>
          <cell r="Z413" t="e">
            <v>#N/A</v>
          </cell>
          <cell r="AA413" t="e">
            <v>#N/A</v>
          </cell>
          <cell r="AB413" t="e">
            <v>#N/A</v>
          </cell>
          <cell r="AC413" t="e">
            <v>#N/A</v>
          </cell>
          <cell r="AD413" t="e">
            <v>#N/A</v>
          </cell>
          <cell r="AE413" t="e">
            <v>#N/A</v>
          </cell>
          <cell r="AF413" t="e">
            <v>#N/A</v>
          </cell>
          <cell r="AG413" t="e">
            <v>#N/A</v>
          </cell>
        </row>
        <row r="414">
          <cell r="B414" t="str">
            <v>MOSS NOOK</v>
          </cell>
          <cell r="C414">
            <v>146</v>
          </cell>
          <cell r="D414">
            <v>118</v>
          </cell>
          <cell r="E414">
            <v>173</v>
          </cell>
          <cell r="F414">
            <v>102.2974586966775</v>
          </cell>
          <cell r="G414">
            <v>32.326212230000003</v>
          </cell>
          <cell r="H414">
            <v>106.61912660025611</v>
          </cell>
          <cell r="I414">
            <v>32.013442779999998</v>
          </cell>
          <cell r="J414">
            <v>112.92573289172603</v>
          </cell>
          <cell r="K414">
            <v>32.456315480000001</v>
          </cell>
          <cell r="L414">
            <v>119.21564410555615</v>
          </cell>
          <cell r="M414">
            <v>32.916959769999998</v>
          </cell>
          <cell r="N414">
            <v>125.69419008765151</v>
          </cell>
          <cell r="O414">
            <v>33.468792309999998</v>
          </cell>
          <cell r="P414">
            <v>132.49805391577814</v>
          </cell>
          <cell r="Q414">
            <v>34.138540239999998</v>
          </cell>
          <cell r="R414">
            <v>134.33548472968158</v>
          </cell>
          <cell r="S414">
            <v>34.877768349999997</v>
          </cell>
          <cell r="T414">
            <v>136.41079140633479</v>
          </cell>
          <cell r="U414">
            <v>35.770710520000002</v>
          </cell>
          <cell r="V414">
            <v>138.59557501075068</v>
          </cell>
          <cell r="W414">
            <v>36.763326329999998</v>
          </cell>
          <cell r="X414">
            <v>141.02397181569074</v>
          </cell>
          <cell r="Y414">
            <v>37.889720590000003</v>
          </cell>
          <cell r="Z414">
            <v>153.22865017182269</v>
          </cell>
          <cell r="AA414">
            <v>43.488389529999999</v>
          </cell>
          <cell r="AB414">
            <v>162.68070265144615</v>
          </cell>
          <cell r="AC414">
            <v>48.314520799999997</v>
          </cell>
          <cell r="AD414">
            <v>166.1158316450236</v>
          </cell>
          <cell r="AE414">
            <v>50.998719800000003</v>
          </cell>
          <cell r="AF414">
            <v>166.91983902359232</v>
          </cell>
          <cell r="AG414">
            <v>52.548035540000001</v>
          </cell>
        </row>
        <row r="415">
          <cell r="B415" t="str">
            <v>NELSON</v>
          </cell>
          <cell r="C415">
            <v>69</v>
          </cell>
          <cell r="D415">
            <v>69</v>
          </cell>
          <cell r="E415">
            <v>90</v>
          </cell>
          <cell r="F415">
            <v>56.93277063667658</v>
          </cell>
          <cell r="G415">
            <v>17.44220177</v>
          </cell>
          <cell r="H415">
            <v>56.506516782824441</v>
          </cell>
          <cell r="I415">
            <v>17.373349610000002</v>
          </cell>
          <cell r="J415">
            <v>57.919641986211516</v>
          </cell>
          <cell r="K415">
            <v>17.650935659999998</v>
          </cell>
          <cell r="L415">
            <v>58.506162187196679</v>
          </cell>
          <cell r="M415">
            <v>17.966092029999999</v>
          </cell>
          <cell r="N415">
            <v>59.185403653336479</v>
          </cell>
          <cell r="O415">
            <v>18.373714549999999</v>
          </cell>
          <cell r="P415">
            <v>59.936218398904515</v>
          </cell>
          <cell r="Q415">
            <v>18.870261370000001</v>
          </cell>
          <cell r="R415">
            <v>60.735605915109318</v>
          </cell>
          <cell r="S415">
            <v>19.419137119999998</v>
          </cell>
          <cell r="T415">
            <v>61.581169184567372</v>
          </cell>
          <cell r="U415">
            <v>20.07437195</v>
          </cell>
          <cell r="V415">
            <v>62.46055100123256</v>
          </cell>
          <cell r="W415">
            <v>20.774166619999999</v>
          </cell>
          <cell r="X415">
            <v>63.435716001881417</v>
          </cell>
          <cell r="Y415">
            <v>21.563834759999999</v>
          </cell>
          <cell r="Z415">
            <v>67.716723853027204</v>
          </cell>
          <cell r="AA415">
            <v>24.872820040000001</v>
          </cell>
          <cell r="AB415">
            <v>73.334287959038264</v>
          </cell>
          <cell r="AC415">
            <v>27.84792723</v>
          </cell>
          <cell r="AD415">
            <v>76.295032363454894</v>
          </cell>
          <cell r="AE415">
            <v>29.196231789999999</v>
          </cell>
          <cell r="AF415">
            <v>77.78407342190701</v>
          </cell>
          <cell r="AG415">
            <v>29.808945550000001</v>
          </cell>
        </row>
        <row r="416">
          <cell r="B416" t="str">
            <v>NEW MILLS</v>
          </cell>
          <cell r="C416">
            <v>39</v>
          </cell>
          <cell r="D416">
            <v>33</v>
          </cell>
          <cell r="E416">
            <v>67</v>
          </cell>
          <cell r="F416">
            <v>22.471168391769815</v>
          </cell>
          <cell r="G416">
            <v>6.2187256900000003</v>
          </cell>
          <cell r="H416">
            <v>21.926262504419881</v>
          </cell>
          <cell r="I416">
            <v>6.2490602050000001</v>
          </cell>
          <cell r="J416">
            <v>22.236018381929931</v>
          </cell>
          <cell r="K416">
            <v>6.3459433929999998</v>
          </cell>
          <cell r="L416">
            <v>22.643185804676232</v>
          </cell>
          <cell r="M416">
            <v>6.4686404959999999</v>
          </cell>
          <cell r="N416">
            <v>23.119209441821607</v>
          </cell>
          <cell r="O416">
            <v>6.6381096319999999</v>
          </cell>
          <cell r="P416">
            <v>23.699133451510203</v>
          </cell>
          <cell r="Q416">
            <v>6.8693581149999998</v>
          </cell>
          <cell r="R416">
            <v>24.295619050536349</v>
          </cell>
          <cell r="S416">
            <v>7.1319934610000004</v>
          </cell>
          <cell r="T416">
            <v>25.022078555193787</v>
          </cell>
          <cell r="U416">
            <v>7.4615738719999998</v>
          </cell>
          <cell r="V416">
            <v>25.785774030450188</v>
          </cell>
          <cell r="W416">
            <v>7.839603318</v>
          </cell>
          <cell r="X416">
            <v>26.625434881372904</v>
          </cell>
          <cell r="Y416">
            <v>8.2953106170000002</v>
          </cell>
          <cell r="Z416">
            <v>30.494044868667128</v>
          </cell>
          <cell r="AA416">
            <v>10.85961017</v>
          </cell>
          <cell r="AB416">
            <v>33.750541158191282</v>
          </cell>
          <cell r="AC416">
            <v>12.676205149999999</v>
          </cell>
          <cell r="AD416">
            <v>34.889247785832794</v>
          </cell>
          <cell r="AE416">
            <v>13.68092628</v>
          </cell>
          <cell r="AF416">
            <v>35.040315583008933</v>
          </cell>
          <cell r="AG416">
            <v>14.23540903</v>
          </cell>
        </row>
        <row r="417">
          <cell r="B417" t="str">
            <v>ORRELL</v>
          </cell>
          <cell r="C417">
            <v>87</v>
          </cell>
          <cell r="D417">
            <v>87</v>
          </cell>
          <cell r="E417">
            <v>135</v>
          </cell>
          <cell r="F417">
            <v>55.853294851660934</v>
          </cell>
          <cell r="G417">
            <v>14.19648127</v>
          </cell>
          <cell r="H417">
            <v>56.05249759785255</v>
          </cell>
          <cell r="I417">
            <v>13.985444340000001</v>
          </cell>
          <cell r="J417">
            <v>57.668763886560988</v>
          </cell>
          <cell r="K417">
            <v>14.19984455</v>
          </cell>
          <cell r="L417">
            <v>58.56022140101571</v>
          </cell>
          <cell r="M417">
            <v>14.432436729999999</v>
          </cell>
          <cell r="N417">
            <v>59.563249867365684</v>
          </cell>
          <cell r="O417">
            <v>14.727901810000001</v>
          </cell>
          <cell r="P417">
            <v>60.658396878414955</v>
          </cell>
          <cell r="Q417">
            <v>15.10518914</v>
          </cell>
          <cell r="R417">
            <v>61.878350719866496</v>
          </cell>
          <cell r="S417">
            <v>15.5308674</v>
          </cell>
          <cell r="T417">
            <v>63.246461012290993</v>
          </cell>
          <cell r="U417">
            <v>16.055504639999999</v>
          </cell>
          <cell r="V417">
            <v>64.635139905930188</v>
          </cell>
          <cell r="W417">
            <v>16.650156769999999</v>
          </cell>
          <cell r="X417">
            <v>66.197615167038862</v>
          </cell>
          <cell r="Y417">
            <v>17.34296861</v>
          </cell>
          <cell r="Z417">
            <v>73.547596753107257</v>
          </cell>
          <cell r="AA417">
            <v>21.07414503</v>
          </cell>
          <cell r="AB417">
            <v>79.12786025223717</v>
          </cell>
          <cell r="AC417">
            <v>24.080909810000001</v>
          </cell>
          <cell r="AD417">
            <v>81.188794322495937</v>
          </cell>
          <cell r="AE417">
            <v>25.729421840000001</v>
          </cell>
          <cell r="AF417">
            <v>81.46212994618655</v>
          </cell>
          <cell r="AG417">
            <v>26.611772869999999</v>
          </cell>
        </row>
        <row r="418">
          <cell r="B418" t="str">
            <v>PADIHAM</v>
          </cell>
          <cell r="C418">
            <v>90</v>
          </cell>
          <cell r="D418">
            <v>103.5</v>
          </cell>
          <cell r="E418">
            <v>135</v>
          </cell>
          <cell r="F418">
            <v>76.553031409566088</v>
          </cell>
          <cell r="G418">
            <v>29.20603801</v>
          </cell>
          <cell r="H418">
            <v>76.58347143532356</v>
          </cell>
          <cell r="I418">
            <v>29.106865299999999</v>
          </cell>
          <cell r="J418">
            <v>78.100717381864655</v>
          </cell>
          <cell r="K418">
            <v>29.653495710000001</v>
          </cell>
          <cell r="L418">
            <v>78.983650118732669</v>
          </cell>
          <cell r="M418">
            <v>30.046547780000001</v>
          </cell>
          <cell r="N418">
            <v>80.045643084268093</v>
          </cell>
          <cell r="O418">
            <v>30.473701980000001</v>
          </cell>
          <cell r="P418">
            <v>81.174904540205887</v>
          </cell>
          <cell r="Q418">
            <v>30.968951400000002</v>
          </cell>
          <cell r="R418">
            <v>82.366395742475305</v>
          </cell>
          <cell r="S418">
            <v>31.511099439999999</v>
          </cell>
          <cell r="T418">
            <v>83.70718159450324</v>
          </cell>
          <cell r="U418">
            <v>32.16398178</v>
          </cell>
          <cell r="V418">
            <v>85.331137124674171</v>
          </cell>
          <cell r="W418">
            <v>32.881196869999997</v>
          </cell>
          <cell r="X418">
            <v>87.255522630506007</v>
          </cell>
          <cell r="Y418">
            <v>33.691952559999997</v>
          </cell>
          <cell r="Z418">
            <v>97.594973302084199</v>
          </cell>
          <cell r="AA418">
            <v>37.737278330000002</v>
          </cell>
          <cell r="AB418">
            <v>109.40910196780983</v>
          </cell>
          <cell r="AC418">
            <v>41.233480470000003</v>
          </cell>
          <cell r="AD418">
            <v>114.93107888985867</v>
          </cell>
          <cell r="AE418">
            <v>43.070037919999997</v>
          </cell>
          <cell r="AF418">
            <v>118.25967348770071</v>
          </cell>
          <cell r="AG418">
            <v>44.034763030000001</v>
          </cell>
        </row>
        <row r="419">
          <cell r="B419" t="str">
            <v>PEEL</v>
          </cell>
          <cell r="C419">
            <v>58.5</v>
          </cell>
          <cell r="D419">
            <v>51.8</v>
          </cell>
          <cell r="E419">
            <v>67</v>
          </cell>
          <cell r="F419">
            <v>41.76562183512749</v>
          </cell>
          <cell r="G419">
            <v>13.098713569999999</v>
          </cell>
          <cell r="H419">
            <v>41.227320308156834</v>
          </cell>
          <cell r="I419">
            <v>12.92173579</v>
          </cell>
          <cell r="J419">
            <v>41.940696007059977</v>
          </cell>
          <cell r="K419">
            <v>13.11931169</v>
          </cell>
          <cell r="L419">
            <v>42.418007817415671</v>
          </cell>
          <cell r="M419">
            <v>13.3213811</v>
          </cell>
          <cell r="N419">
            <v>42.93803028583104</v>
          </cell>
          <cell r="O419">
            <v>13.555959530000001</v>
          </cell>
          <cell r="P419">
            <v>43.49812223530926</v>
          </cell>
          <cell r="Q419">
            <v>13.838029929999999</v>
          </cell>
          <cell r="R419">
            <v>44.008288307494915</v>
          </cell>
          <cell r="S419">
            <v>14.13395841</v>
          </cell>
          <cell r="T419">
            <v>44.591015755206264</v>
          </cell>
          <cell r="U419">
            <v>14.47404081</v>
          </cell>
          <cell r="V419">
            <v>45.17393753797883</v>
          </cell>
          <cell r="W419">
            <v>14.83631207</v>
          </cell>
          <cell r="X419">
            <v>45.890857345448325</v>
          </cell>
          <cell r="Y419">
            <v>15.242859960000001</v>
          </cell>
          <cell r="Z419">
            <v>49.289618122948575</v>
          </cell>
          <cell r="AA419">
            <v>16.99094934</v>
          </cell>
          <cell r="AB419">
            <v>53.120911591802766</v>
          </cell>
          <cell r="AC419">
            <v>18.253660400000001</v>
          </cell>
          <cell r="AD419">
            <v>54.887411208771333</v>
          </cell>
          <cell r="AE419">
            <v>18.82836043</v>
          </cell>
          <cell r="AF419">
            <v>55.755584022811341</v>
          </cell>
          <cell r="AG419">
            <v>19.071755459999999</v>
          </cell>
        </row>
        <row r="420">
          <cell r="B420" t="str">
            <v>PENRITH &amp; SHAP</v>
          </cell>
          <cell r="C420">
            <v>106</v>
          </cell>
          <cell r="D420">
            <v>94</v>
          </cell>
          <cell r="E420">
            <v>122</v>
          </cell>
          <cell r="F420">
            <v>69.11973780985295</v>
          </cell>
          <cell r="G420">
            <v>23.877463970000001</v>
          </cell>
          <cell r="H420">
            <v>68.903911769340482</v>
          </cell>
          <cell r="I420">
            <v>23.595722479999999</v>
          </cell>
          <cell r="J420">
            <v>70.196304194361844</v>
          </cell>
          <cell r="K420">
            <v>23.961871469999998</v>
          </cell>
          <cell r="L420">
            <v>71.152037618660188</v>
          </cell>
          <cell r="M420">
            <v>24.329926619999998</v>
          </cell>
          <cell r="N420">
            <v>72.246238762275311</v>
          </cell>
          <cell r="O420">
            <v>24.763214699999999</v>
          </cell>
          <cell r="P420">
            <v>73.528300659092551</v>
          </cell>
          <cell r="Q420">
            <v>25.27313406</v>
          </cell>
          <cell r="R420">
            <v>74.797527555843843</v>
          </cell>
          <cell r="S420">
            <v>25.827959799999999</v>
          </cell>
          <cell r="T420">
            <v>76.259151923784941</v>
          </cell>
          <cell r="U420">
            <v>26.494341779999999</v>
          </cell>
          <cell r="V420">
            <v>77.74406924199765</v>
          </cell>
          <cell r="W420">
            <v>27.225156630000001</v>
          </cell>
          <cell r="X420">
            <v>79.528491040130049</v>
          </cell>
          <cell r="Y420">
            <v>28.032965839999999</v>
          </cell>
          <cell r="Z420">
            <v>91.135381186917414</v>
          </cell>
          <cell r="AA420">
            <v>32.019039599999999</v>
          </cell>
          <cell r="AB420">
            <v>107.87586878159735</v>
          </cell>
          <cell r="AC420">
            <v>35.465174750000003</v>
          </cell>
          <cell r="AD420">
            <v>114.46201250752716</v>
          </cell>
          <cell r="AE420">
            <v>37.068864720000001</v>
          </cell>
          <cell r="AF420">
            <v>117.75536781766775</v>
          </cell>
          <cell r="AG420">
            <v>37.816840669999998</v>
          </cell>
        </row>
        <row r="421">
          <cell r="B421" t="str">
            <v>PRESTON EAST</v>
          </cell>
          <cell r="C421">
            <v>117</v>
          </cell>
          <cell r="D421">
            <v>103.5</v>
          </cell>
          <cell r="E421">
            <v>135</v>
          </cell>
          <cell r="F421">
            <v>58.1161186924923</v>
          </cell>
          <cell r="G421">
            <v>19.345290899999998</v>
          </cell>
          <cell r="H421">
            <v>57.849333933526204</v>
          </cell>
          <cell r="I421">
            <v>19.15997355</v>
          </cell>
          <cell r="J421">
            <v>58.880523585482507</v>
          </cell>
          <cell r="K421">
            <v>19.350363340000001</v>
          </cell>
          <cell r="L421">
            <v>59.620682338444965</v>
          </cell>
          <cell r="M421">
            <v>19.579315430000001</v>
          </cell>
          <cell r="N421">
            <v>60.465706431682506</v>
          </cell>
          <cell r="O421">
            <v>19.896346640000001</v>
          </cell>
          <cell r="P421">
            <v>61.506259521325099</v>
          </cell>
          <cell r="Q421">
            <v>20.333029360000001</v>
          </cell>
          <cell r="R421">
            <v>62.565170832950379</v>
          </cell>
          <cell r="S421">
            <v>20.823908070000002</v>
          </cell>
          <cell r="T421">
            <v>63.790818500475751</v>
          </cell>
          <cell r="U421">
            <v>21.424140439999999</v>
          </cell>
          <cell r="V421">
            <v>65.052333665876404</v>
          </cell>
          <cell r="W421">
            <v>22.107191790000002</v>
          </cell>
          <cell r="X421">
            <v>66.453402103409729</v>
          </cell>
          <cell r="Y421">
            <v>22.940616129999999</v>
          </cell>
          <cell r="Z421">
            <v>73.10743422260586</v>
          </cell>
          <cell r="AA421">
            <v>26.983969259999999</v>
          </cell>
          <cell r="AB421">
            <v>80.10845654119413</v>
          </cell>
          <cell r="AC421">
            <v>29.933889109999999</v>
          </cell>
          <cell r="AD421">
            <v>83.76633040193768</v>
          </cell>
          <cell r="AE421">
            <v>31.47475493</v>
          </cell>
          <cell r="AF421">
            <v>87.203366634689218</v>
          </cell>
          <cell r="AG421">
            <v>32.250943970000002</v>
          </cell>
        </row>
        <row r="422">
          <cell r="B422" t="str">
            <v>RED BANK</v>
          </cell>
          <cell r="C422">
            <v>117</v>
          </cell>
          <cell r="D422">
            <v>99</v>
          </cell>
          <cell r="E422">
            <v>135</v>
          </cell>
          <cell r="F422">
            <v>65.416691605483862</v>
          </cell>
          <cell r="G422">
            <v>26.508529710000001</v>
          </cell>
          <cell r="H422">
            <v>66.255189915363928</v>
          </cell>
          <cell r="I422">
            <v>26.084444810000001</v>
          </cell>
          <cell r="J422">
            <v>70.083709821416676</v>
          </cell>
          <cell r="K422">
            <v>26.583958939999999</v>
          </cell>
          <cell r="L422">
            <v>73.225725283014086</v>
          </cell>
          <cell r="M422">
            <v>27.039331449999999</v>
          </cell>
          <cell r="N422">
            <v>75.794789785344634</v>
          </cell>
          <cell r="O422">
            <v>27.538596729999998</v>
          </cell>
          <cell r="P422">
            <v>77.006312774973736</v>
          </cell>
          <cell r="Q422">
            <v>28.094345239999999</v>
          </cell>
          <cell r="R422">
            <v>78.271075141083273</v>
          </cell>
          <cell r="S422">
            <v>28.674385300000001</v>
          </cell>
          <cell r="T422">
            <v>79.59399496556243</v>
          </cell>
          <cell r="U422">
            <v>29.31492557</v>
          </cell>
          <cell r="V422">
            <v>80.843806816290012</v>
          </cell>
          <cell r="W422">
            <v>29.988997999999999</v>
          </cell>
          <cell r="X422">
            <v>82.189756751674309</v>
          </cell>
          <cell r="Y422">
            <v>30.714074579999998</v>
          </cell>
          <cell r="Z422">
            <v>89.439558466106973</v>
          </cell>
          <cell r="AA422">
            <v>33.973172980000001</v>
          </cell>
          <cell r="AB422">
            <v>98.482601680439132</v>
          </cell>
          <cell r="AC422">
            <v>36.611092409999998</v>
          </cell>
          <cell r="AD422">
            <v>104.47385291157933</v>
          </cell>
          <cell r="AE422">
            <v>38.084210489999997</v>
          </cell>
          <cell r="AF422">
            <v>109.16723887794771</v>
          </cell>
          <cell r="AG422">
            <v>38.977793669999997</v>
          </cell>
        </row>
        <row r="423">
          <cell r="B423" t="str">
            <v>RIBBLE</v>
          </cell>
          <cell r="C423">
            <v>230</v>
          </cell>
          <cell r="D423">
            <v>197</v>
          </cell>
          <cell r="E423">
            <v>270</v>
          </cell>
          <cell r="F423">
            <v>118.91266230996168</v>
          </cell>
          <cell r="G423">
            <v>35.264283200000001</v>
          </cell>
          <cell r="H423">
            <v>118.96997982649708</v>
          </cell>
          <cell r="I423">
            <v>34.677739459999998</v>
          </cell>
          <cell r="J423">
            <v>123.84738390925206</v>
          </cell>
          <cell r="K423">
            <v>35.207464629999997</v>
          </cell>
          <cell r="L423">
            <v>128.23503020234656</v>
          </cell>
          <cell r="M423">
            <v>35.784925209999997</v>
          </cell>
          <cell r="N423">
            <v>133.00441365793324</v>
          </cell>
          <cell r="O423">
            <v>36.51707519</v>
          </cell>
          <cell r="P423">
            <v>137.20939706089786</v>
          </cell>
          <cell r="Q423">
            <v>37.444806159999999</v>
          </cell>
          <cell r="R423">
            <v>139.40901815443516</v>
          </cell>
          <cell r="S423">
            <v>38.482849620000003</v>
          </cell>
          <cell r="T423">
            <v>142.12342202147687</v>
          </cell>
          <cell r="U423">
            <v>39.782369330000002</v>
          </cell>
          <cell r="V423">
            <v>144.97415498462141</v>
          </cell>
          <cell r="W423">
            <v>41.223705039999999</v>
          </cell>
          <cell r="X423">
            <v>148.2569547722195</v>
          </cell>
          <cell r="Y423">
            <v>42.884411350000001</v>
          </cell>
          <cell r="Z423">
            <v>164.93842042684554</v>
          </cell>
          <cell r="AA423">
            <v>51.380964509999998</v>
          </cell>
          <cell r="AB423">
            <v>180.2161757425738</v>
          </cell>
          <cell r="AC423">
            <v>58.742768810000001</v>
          </cell>
          <cell r="AD423">
            <v>185.91300438398446</v>
          </cell>
          <cell r="AE423">
            <v>62.686948510000001</v>
          </cell>
          <cell r="AF423">
            <v>187.46124840045064</v>
          </cell>
          <cell r="AG423">
            <v>64.770402869999998</v>
          </cell>
        </row>
        <row r="424">
          <cell r="B424" t="str">
            <v>ROCHDALE CENTRAL</v>
          </cell>
          <cell r="C424">
            <v>69</v>
          </cell>
          <cell r="D424">
            <v>69</v>
          </cell>
          <cell r="E424">
            <v>90</v>
          </cell>
          <cell r="F424">
            <v>29.475390790013645</v>
          </cell>
          <cell r="G424">
            <v>8.5418237010000002</v>
          </cell>
          <cell r="H424">
            <v>29.976132615964339</v>
          </cell>
          <cell r="I424">
            <v>8.4638776169999996</v>
          </cell>
          <cell r="J424">
            <v>31.051160135420286</v>
          </cell>
          <cell r="K424">
            <v>8.6268177010000002</v>
          </cell>
          <cell r="L424">
            <v>31.524283979105974</v>
          </cell>
          <cell r="M424">
            <v>8.8092301119999998</v>
          </cell>
          <cell r="N424">
            <v>32.060636303965715</v>
          </cell>
          <cell r="O424">
            <v>9.0349512769999993</v>
          </cell>
          <cell r="P424">
            <v>32.733250243281148</v>
          </cell>
          <cell r="Q424">
            <v>9.3177638859999998</v>
          </cell>
          <cell r="R424">
            <v>33.420312600547675</v>
          </cell>
          <cell r="S424">
            <v>9.6264872599999993</v>
          </cell>
          <cell r="T424">
            <v>34.2137116839329</v>
          </cell>
          <cell r="U424">
            <v>10.005359110000001</v>
          </cell>
          <cell r="V424">
            <v>35.058751901288247</v>
          </cell>
          <cell r="W424">
            <v>10.42811081</v>
          </cell>
          <cell r="X424">
            <v>36.01213285793682</v>
          </cell>
          <cell r="Y424">
            <v>10.909551970000001</v>
          </cell>
          <cell r="Z424">
            <v>40.874471513828013</v>
          </cell>
          <cell r="AA424">
            <v>13.39843469</v>
          </cell>
          <cell r="AB424">
            <v>46.004852992906876</v>
          </cell>
          <cell r="AC424">
            <v>15.563510709999999</v>
          </cell>
          <cell r="AD424">
            <v>48.425162391650247</v>
          </cell>
          <cell r="AE424">
            <v>16.75429887</v>
          </cell>
          <cell r="AF424">
            <v>49.67744067824141</v>
          </cell>
          <cell r="AG424">
            <v>17.406484899999999</v>
          </cell>
        </row>
        <row r="425">
          <cell r="B425" t="str">
            <v>ROSSENDALE</v>
          </cell>
          <cell r="C425">
            <v>117</v>
          </cell>
          <cell r="D425">
            <v>99</v>
          </cell>
          <cell r="E425">
            <v>135</v>
          </cell>
          <cell r="F425">
            <v>54.919127171759882</v>
          </cell>
          <cell r="G425">
            <v>16.408014170000001</v>
          </cell>
          <cell r="H425">
            <v>55.363881200502512</v>
          </cell>
          <cell r="I425">
            <v>16.175561089999999</v>
          </cell>
          <cell r="J425">
            <v>57.013539240215842</v>
          </cell>
          <cell r="K425">
            <v>16.459231469999999</v>
          </cell>
          <cell r="L425">
            <v>57.836887982002182</v>
          </cell>
          <cell r="M425">
            <v>16.772714520000001</v>
          </cell>
          <cell r="N425">
            <v>58.736767429228358</v>
          </cell>
          <cell r="O425">
            <v>17.13908648</v>
          </cell>
          <cell r="P425">
            <v>59.832383005379022</v>
          </cell>
          <cell r="Q425">
            <v>17.587109359999999</v>
          </cell>
          <cell r="R425">
            <v>60.92585352996111</v>
          </cell>
          <cell r="S425">
            <v>18.070259839999999</v>
          </cell>
          <cell r="T425">
            <v>62.19565630813856</v>
          </cell>
          <cell r="U425">
            <v>18.67320058</v>
          </cell>
          <cell r="V425">
            <v>63.526385033564289</v>
          </cell>
          <cell r="W425">
            <v>19.332698390000001</v>
          </cell>
          <cell r="X425">
            <v>65.029769358747387</v>
          </cell>
          <cell r="Y425">
            <v>20.089215379999999</v>
          </cell>
          <cell r="Z425">
            <v>71.974034480274526</v>
          </cell>
          <cell r="AA425">
            <v>23.867028770000001</v>
          </cell>
          <cell r="AB425">
            <v>79.581465089128926</v>
          </cell>
          <cell r="AC425">
            <v>27.103519370000001</v>
          </cell>
          <cell r="AD425">
            <v>83.643730339535836</v>
          </cell>
          <cell r="AE425">
            <v>28.867606030000001</v>
          </cell>
          <cell r="AF425">
            <v>86.046450830736461</v>
          </cell>
          <cell r="AG425">
            <v>29.815686410000001</v>
          </cell>
        </row>
        <row r="426">
          <cell r="B426" t="str">
            <v>ROYTON</v>
          </cell>
          <cell r="C426">
            <v>117</v>
          </cell>
          <cell r="D426">
            <v>103.5</v>
          </cell>
          <cell r="E426">
            <v>135</v>
          </cell>
          <cell r="F426">
            <v>32.802280385532384</v>
          </cell>
          <cell r="G426">
            <v>8.7899590639999996</v>
          </cell>
          <cell r="H426">
            <v>32.766833921052736</v>
          </cell>
          <cell r="I426">
            <v>8.7247909079999992</v>
          </cell>
          <cell r="J426">
            <v>33.38932134479424</v>
          </cell>
          <cell r="K426">
            <v>8.8696075689999994</v>
          </cell>
          <cell r="L426">
            <v>33.896800361980389</v>
          </cell>
          <cell r="M426">
            <v>9.046630124</v>
          </cell>
          <cell r="N426">
            <v>34.495792078495761</v>
          </cell>
          <cell r="O426">
            <v>9.2806073159999993</v>
          </cell>
          <cell r="P426">
            <v>35.220810122119268</v>
          </cell>
          <cell r="Q426">
            <v>9.5878099680000002</v>
          </cell>
          <cell r="R426">
            <v>36.134649969476321</v>
          </cell>
          <cell r="S426">
            <v>9.9384484319999995</v>
          </cell>
          <cell r="T426">
            <v>37.205383839662105</v>
          </cell>
          <cell r="U426">
            <v>10.37955893</v>
          </cell>
          <cell r="V426">
            <v>38.337724929174627</v>
          </cell>
          <cell r="W426">
            <v>10.884738970000001</v>
          </cell>
          <cell r="X426">
            <v>39.578486479476808</v>
          </cell>
          <cell r="Y426">
            <v>11.476261940000001</v>
          </cell>
          <cell r="Z426">
            <v>45.416028352718456</v>
          </cell>
          <cell r="AA426">
            <v>14.68127293</v>
          </cell>
          <cell r="AB426">
            <v>50.790896183178816</v>
          </cell>
          <cell r="AC426">
            <v>17.547059430000001</v>
          </cell>
          <cell r="AD426">
            <v>53.365282238269977</v>
          </cell>
          <cell r="AE426">
            <v>19.257088509999999</v>
          </cell>
          <cell r="AF426">
            <v>54.652525536277992</v>
          </cell>
          <cell r="AG426">
            <v>20.282925590000001</v>
          </cell>
        </row>
        <row r="427">
          <cell r="B427" t="str">
            <v>SALE</v>
          </cell>
          <cell r="C427">
            <v>78</v>
          </cell>
          <cell r="D427">
            <v>69</v>
          </cell>
          <cell r="E427">
            <v>90</v>
          </cell>
          <cell r="F427">
            <v>52.215079375693541</v>
          </cell>
          <cell r="G427">
            <v>17.249905380000001</v>
          </cell>
          <cell r="H427">
            <v>52.346856353598795</v>
          </cell>
          <cell r="I427">
            <v>17.063869879999999</v>
          </cell>
          <cell r="J427">
            <v>53.336776898095977</v>
          </cell>
          <cell r="K427">
            <v>17.37564927</v>
          </cell>
          <cell r="L427">
            <v>54.173604632873932</v>
          </cell>
          <cell r="M427">
            <v>17.699587439999998</v>
          </cell>
          <cell r="N427">
            <v>55.190813687052966</v>
          </cell>
          <cell r="O427">
            <v>18.09986464</v>
          </cell>
          <cell r="P427">
            <v>56.421589004900305</v>
          </cell>
          <cell r="Q427">
            <v>18.604443920000001</v>
          </cell>
          <cell r="R427">
            <v>57.717575290629767</v>
          </cell>
          <cell r="S427">
            <v>19.164003730000001</v>
          </cell>
          <cell r="T427">
            <v>59.244069859497905</v>
          </cell>
          <cell r="U427">
            <v>19.8470023</v>
          </cell>
          <cell r="V427">
            <v>60.909463077821037</v>
          </cell>
          <cell r="W427">
            <v>20.615236450000001</v>
          </cell>
          <cell r="X427">
            <v>62.759630630975806</v>
          </cell>
          <cell r="Y427">
            <v>21.480460099999998</v>
          </cell>
          <cell r="Z427">
            <v>71.991784597189849</v>
          </cell>
          <cell r="AA427">
            <v>25.887844350000002</v>
          </cell>
          <cell r="AB427">
            <v>80.972902943778536</v>
          </cell>
          <cell r="AC427">
            <v>29.733469729999999</v>
          </cell>
          <cell r="AD427">
            <v>85.588055331947231</v>
          </cell>
          <cell r="AE427">
            <v>31.914955280000001</v>
          </cell>
          <cell r="AF427">
            <v>88.326301824815062</v>
          </cell>
          <cell r="AG427">
            <v>33.2185548</v>
          </cell>
        </row>
        <row r="428">
          <cell r="B428" t="str">
            <v>BARROW &amp; SANDGATE</v>
          </cell>
          <cell r="C428">
            <v>124</v>
          </cell>
          <cell r="D428">
            <v>112</v>
          </cell>
          <cell r="E428">
            <v>164</v>
          </cell>
          <cell r="F428">
            <v>67.608267666849642</v>
          </cell>
          <cell r="G428">
            <v>26.61630989</v>
          </cell>
          <cell r="H428">
            <v>67.352991537848595</v>
          </cell>
          <cell r="I428">
            <v>26.186530309999998</v>
          </cell>
          <cell r="J428">
            <v>72.015871058380426</v>
          </cell>
          <cell r="K428">
            <v>26.33618002</v>
          </cell>
          <cell r="L428">
            <v>76.563242009415831</v>
          </cell>
          <cell r="M428">
            <v>26.493502320000001</v>
          </cell>
          <cell r="N428">
            <v>79.723684089244756</v>
          </cell>
          <cell r="O428">
            <v>26.6817989</v>
          </cell>
          <cell r="P428">
            <v>80.238042681807684</v>
          </cell>
          <cell r="Q428">
            <v>26.949343729999999</v>
          </cell>
          <cell r="R428">
            <v>80.765348617366598</v>
          </cell>
          <cell r="S428">
            <v>27.25485067</v>
          </cell>
          <cell r="T428">
            <v>81.387753405363185</v>
          </cell>
          <cell r="U428">
            <v>27.63793828</v>
          </cell>
          <cell r="V428">
            <v>82.025797182635813</v>
          </cell>
          <cell r="W428">
            <v>28.077330119999999</v>
          </cell>
          <cell r="X428">
            <v>82.703508377577734</v>
          </cell>
          <cell r="Y428">
            <v>28.610409950000001</v>
          </cell>
          <cell r="Z428">
            <v>84.871287400495518</v>
          </cell>
          <cell r="AA428">
            <v>31.475443330000001</v>
          </cell>
          <cell r="AB428">
            <v>86.200796716618285</v>
          </cell>
          <cell r="AC428">
            <v>33.978785420000001</v>
          </cell>
          <cell r="AD428">
            <v>86.792456540112724</v>
          </cell>
          <cell r="AE428">
            <v>35.283119059999997</v>
          </cell>
          <cell r="AF428">
            <v>86.24308372466453</v>
          </cell>
          <cell r="AG428">
            <v>35.769600279999999</v>
          </cell>
        </row>
        <row r="429">
          <cell r="B429" t="str">
            <v>PENRITH &amp; SHAP</v>
          </cell>
          <cell r="C429">
            <v>106</v>
          </cell>
          <cell r="D429">
            <v>94</v>
          </cell>
          <cell r="E429">
            <v>122</v>
          </cell>
          <cell r="F429">
            <v>69.11973780985295</v>
          </cell>
          <cell r="G429">
            <v>23.877463970000001</v>
          </cell>
          <cell r="H429">
            <v>68.903911769340482</v>
          </cell>
          <cell r="I429">
            <v>23.595722479999999</v>
          </cell>
          <cell r="J429">
            <v>70.196304194361844</v>
          </cell>
          <cell r="K429">
            <v>23.961871469999998</v>
          </cell>
          <cell r="L429">
            <v>71.152037618660188</v>
          </cell>
          <cell r="M429">
            <v>24.329926619999998</v>
          </cell>
          <cell r="N429">
            <v>72.246238762275311</v>
          </cell>
          <cell r="O429">
            <v>24.763214699999999</v>
          </cell>
          <cell r="P429">
            <v>73.528300659092551</v>
          </cell>
          <cell r="Q429">
            <v>25.27313406</v>
          </cell>
          <cell r="R429">
            <v>74.797527555843843</v>
          </cell>
          <cell r="S429">
            <v>25.827959799999999</v>
          </cell>
          <cell r="T429">
            <v>76.259151923784941</v>
          </cell>
          <cell r="U429">
            <v>26.494341779999999</v>
          </cell>
          <cell r="V429">
            <v>77.74406924199765</v>
          </cell>
          <cell r="W429">
            <v>27.225156630000001</v>
          </cell>
          <cell r="X429">
            <v>79.528491040130049</v>
          </cell>
          <cell r="Y429">
            <v>28.032965839999999</v>
          </cell>
          <cell r="Z429">
            <v>91.135381186917414</v>
          </cell>
          <cell r="AA429">
            <v>32.019039599999999</v>
          </cell>
          <cell r="AB429">
            <v>107.87586878159735</v>
          </cell>
          <cell r="AC429">
            <v>35.465174750000003</v>
          </cell>
          <cell r="AD429">
            <v>114.46201250752716</v>
          </cell>
          <cell r="AE429">
            <v>37.068864720000001</v>
          </cell>
          <cell r="AF429">
            <v>117.75536781766775</v>
          </cell>
          <cell r="AG429">
            <v>37.816840669999998</v>
          </cell>
        </row>
        <row r="430">
          <cell r="B430" t="str">
            <v>STAINBURN &amp; SIDDICK</v>
          </cell>
          <cell r="C430">
            <v>132</v>
          </cell>
          <cell r="D430">
            <v>116</v>
          </cell>
          <cell r="E430">
            <v>176</v>
          </cell>
          <cell r="F430">
            <v>85.303299861318678</v>
          </cell>
          <cell r="G430">
            <v>4.4134788900000004</v>
          </cell>
          <cell r="H430">
            <v>84.205013253839738</v>
          </cell>
          <cell r="I430">
            <v>4.5839709439999998</v>
          </cell>
          <cell r="J430">
            <v>85.784609984865511</v>
          </cell>
          <cell r="K430">
            <v>4.8975782929999996</v>
          </cell>
          <cell r="L430">
            <v>87.023482869844628</v>
          </cell>
          <cell r="M430">
            <v>5.298659206</v>
          </cell>
          <cell r="N430">
            <v>88.368701750145107</v>
          </cell>
          <cell r="O430">
            <v>5.8168430249999998</v>
          </cell>
          <cell r="P430">
            <v>90.075875014245895</v>
          </cell>
          <cell r="Q430">
            <v>6.5336413909999997</v>
          </cell>
          <cell r="R430">
            <v>91.724615941131148</v>
          </cell>
          <cell r="S430">
            <v>7.3316812889999996</v>
          </cell>
          <cell r="T430">
            <v>93.733655489493231</v>
          </cell>
          <cell r="U430">
            <v>8.3088888300000008</v>
          </cell>
          <cell r="V430">
            <v>95.807082084950864</v>
          </cell>
          <cell r="W430">
            <v>9.4214365059999992</v>
          </cell>
          <cell r="X430">
            <v>98.194158668386564</v>
          </cell>
          <cell r="Y430">
            <v>10.795001689999999</v>
          </cell>
          <cell r="Z430">
            <v>110.15261672151676</v>
          </cell>
          <cell r="AA430">
            <v>17.52127612</v>
          </cell>
          <cell r="AB430">
            <v>123.80679935391224</v>
          </cell>
          <cell r="AC430">
            <v>22.405046909999999</v>
          </cell>
          <cell r="AD430">
            <v>129.68328229836709</v>
          </cell>
          <cell r="AE430">
            <v>25.045464890000002</v>
          </cell>
          <cell r="AF430">
            <v>131.94601774336115</v>
          </cell>
          <cell r="AG430">
            <v>26.473275569999998</v>
          </cell>
        </row>
        <row r="431">
          <cell r="B431" t="str">
            <v>SKELMERSDALE</v>
          </cell>
          <cell r="C431">
            <v>117</v>
          </cell>
          <cell r="D431">
            <v>103.5</v>
          </cell>
          <cell r="E431">
            <v>135</v>
          </cell>
          <cell r="F431">
            <v>59.718627434982068</v>
          </cell>
          <cell r="G431">
            <v>22.964154010000001</v>
          </cell>
          <cell r="H431">
            <v>60.379131522163924</v>
          </cell>
          <cell r="I431">
            <v>22.567065209999999</v>
          </cell>
          <cell r="J431">
            <v>62.521082344822993</v>
          </cell>
          <cell r="K431">
            <v>22.959315419999999</v>
          </cell>
          <cell r="L431">
            <v>63.34628848951597</v>
          </cell>
          <cell r="M431">
            <v>23.34788241</v>
          </cell>
          <cell r="N431">
            <v>64.22280448209095</v>
          </cell>
          <cell r="O431">
            <v>23.793399149999999</v>
          </cell>
          <cell r="P431">
            <v>65.265599886838913</v>
          </cell>
          <cell r="Q431">
            <v>24.270861029999999</v>
          </cell>
          <cell r="R431">
            <v>66.324352314223546</v>
          </cell>
          <cell r="S431">
            <v>24.79046645</v>
          </cell>
          <cell r="T431">
            <v>67.510396958425389</v>
          </cell>
          <cell r="U431">
            <v>25.40503782</v>
          </cell>
          <cell r="V431">
            <v>68.748121705292789</v>
          </cell>
          <cell r="W431">
            <v>26.037877739999999</v>
          </cell>
          <cell r="X431">
            <v>70.144692904263309</v>
          </cell>
          <cell r="Y431">
            <v>26.746023449999999</v>
          </cell>
          <cell r="Z431">
            <v>77.216571676534073</v>
          </cell>
          <cell r="AA431">
            <v>30.40059076</v>
          </cell>
          <cell r="AB431">
            <v>86.044490247843072</v>
          </cell>
          <cell r="AC431">
            <v>33.542435040000001</v>
          </cell>
          <cell r="AD431">
            <v>90.605456489453275</v>
          </cell>
          <cell r="AE431">
            <v>35.143516679999998</v>
          </cell>
          <cell r="AF431">
            <v>94.028253771042614</v>
          </cell>
          <cell r="AG431">
            <v>35.924289469999998</v>
          </cell>
        </row>
        <row r="432">
          <cell r="B432" t="str">
            <v>STAINBURN &amp; SIDDICK</v>
          </cell>
          <cell r="C432">
            <v>132</v>
          </cell>
          <cell r="D432">
            <v>116</v>
          </cell>
          <cell r="E432">
            <v>176</v>
          </cell>
          <cell r="F432">
            <v>85.303299861318678</v>
          </cell>
          <cell r="G432">
            <v>4.4134788900000004</v>
          </cell>
          <cell r="H432">
            <v>84.205013253839738</v>
          </cell>
          <cell r="I432">
            <v>4.5839709439999998</v>
          </cell>
          <cell r="J432">
            <v>85.784609984865511</v>
          </cell>
          <cell r="K432">
            <v>4.8975782929999996</v>
          </cell>
          <cell r="L432">
            <v>87.023482869844628</v>
          </cell>
          <cell r="M432">
            <v>5.298659206</v>
          </cell>
          <cell r="N432">
            <v>88.368701750145107</v>
          </cell>
          <cell r="O432">
            <v>5.8168430249999998</v>
          </cell>
          <cell r="P432">
            <v>90.075875014245895</v>
          </cell>
          <cell r="Q432">
            <v>6.5336413909999997</v>
          </cell>
          <cell r="R432">
            <v>91.724615941131148</v>
          </cell>
          <cell r="S432">
            <v>7.3316812889999996</v>
          </cell>
          <cell r="T432">
            <v>93.733655489493231</v>
          </cell>
          <cell r="U432">
            <v>8.3088888300000008</v>
          </cell>
          <cell r="V432">
            <v>95.807082084950864</v>
          </cell>
          <cell r="W432">
            <v>9.4214365059999992</v>
          </cell>
          <cell r="X432">
            <v>98.194158668386564</v>
          </cell>
          <cell r="Y432">
            <v>10.795001689999999</v>
          </cell>
          <cell r="Z432">
            <v>110.15261672151676</v>
          </cell>
          <cell r="AA432">
            <v>17.52127612</v>
          </cell>
          <cell r="AB432">
            <v>123.80679935391224</v>
          </cell>
          <cell r="AC432">
            <v>22.405046909999999</v>
          </cell>
          <cell r="AD432">
            <v>129.68328229836709</v>
          </cell>
          <cell r="AE432">
            <v>25.045464890000002</v>
          </cell>
          <cell r="AF432">
            <v>131.94601774336115</v>
          </cell>
          <cell r="AG432">
            <v>26.473275569999998</v>
          </cell>
        </row>
        <row r="433">
          <cell r="B433" t="str">
            <v>STRETFORD</v>
          </cell>
          <cell r="C433">
            <v>103.5</v>
          </cell>
          <cell r="D433">
            <v>90</v>
          </cell>
          <cell r="E433">
            <v>135</v>
          </cell>
          <cell r="F433">
            <v>59.711607066309647</v>
          </cell>
          <cell r="G433">
            <v>24.953464830000001</v>
          </cell>
          <cell r="H433">
            <v>61.903131979644172</v>
          </cell>
          <cell r="I433">
            <v>24.581645699999999</v>
          </cell>
          <cell r="J433">
            <v>65.798404224031273</v>
          </cell>
          <cell r="K433">
            <v>24.979418670000001</v>
          </cell>
          <cell r="L433">
            <v>66.761077628275373</v>
          </cell>
          <cell r="M433">
            <v>25.336510220000001</v>
          </cell>
          <cell r="N433">
            <v>67.641663977244065</v>
          </cell>
          <cell r="O433">
            <v>25.739722669999999</v>
          </cell>
          <cell r="P433">
            <v>68.604315982545216</v>
          </cell>
          <cell r="Q433">
            <v>26.210805560000001</v>
          </cell>
          <cell r="R433">
            <v>69.537487255077394</v>
          </cell>
          <cell r="S433">
            <v>26.698783039999999</v>
          </cell>
          <cell r="T433">
            <v>70.53258309183164</v>
          </cell>
          <cell r="U433">
            <v>27.266219970000002</v>
          </cell>
          <cell r="V433">
            <v>71.54030744525555</v>
          </cell>
          <cell r="W433">
            <v>27.865099279999999</v>
          </cell>
          <cell r="X433">
            <v>72.596055104581907</v>
          </cell>
          <cell r="Y433">
            <v>28.45116977</v>
          </cell>
          <cell r="Z433">
            <v>77.687327650923962</v>
          </cell>
          <cell r="AA433">
            <v>31.312257930000001</v>
          </cell>
          <cell r="AB433">
            <v>86.099527934412237</v>
          </cell>
          <cell r="AC433">
            <v>33.724042769999997</v>
          </cell>
          <cell r="AD433">
            <v>91.739160902914236</v>
          </cell>
          <cell r="AE433">
            <v>35.008635769999998</v>
          </cell>
          <cell r="AF433">
            <v>95.979395715772512</v>
          </cell>
          <cell r="AG433">
            <v>35.669513360000003</v>
          </cell>
        </row>
        <row r="434">
          <cell r="B434" t="str">
            <v>STUART ST</v>
          </cell>
          <cell r="C434">
            <v>117</v>
          </cell>
          <cell r="D434">
            <v>103.5</v>
          </cell>
          <cell r="E434">
            <v>135</v>
          </cell>
          <cell r="F434">
            <v>78.081147737428708</v>
          </cell>
          <cell r="G434">
            <v>28.08384238</v>
          </cell>
          <cell r="H434">
            <v>89.820567666055652</v>
          </cell>
          <cell r="I434">
            <v>27.938183850000001</v>
          </cell>
          <cell r="J434">
            <v>96.306920383949787</v>
          </cell>
          <cell r="K434">
            <v>28.587256459999999</v>
          </cell>
          <cell r="L434">
            <v>105.90790259543196</v>
          </cell>
          <cell r="M434">
            <v>29.23898878</v>
          </cell>
          <cell r="N434">
            <v>119.49939510484883</v>
          </cell>
          <cell r="O434">
            <v>29.955659600000001</v>
          </cell>
          <cell r="P434">
            <v>137.12477636389548</v>
          </cell>
          <cell r="Q434">
            <v>30.762479720000002</v>
          </cell>
          <cell r="R434">
            <v>156.69591578063987</v>
          </cell>
          <cell r="S434">
            <v>31.581154260000002</v>
          </cell>
          <cell r="T434">
            <v>176.42863632280014</v>
          </cell>
          <cell r="U434">
            <v>32.459296049999999</v>
          </cell>
          <cell r="V434">
            <v>180.93742374402456</v>
          </cell>
          <cell r="W434">
            <v>33.0050296</v>
          </cell>
          <cell r="X434">
            <v>185.45653299204631</v>
          </cell>
          <cell r="Y434">
            <v>33.570740100000002</v>
          </cell>
          <cell r="Z434">
            <v>193.80749569641958</v>
          </cell>
          <cell r="AA434">
            <v>36.09139811</v>
          </cell>
          <cell r="AB434">
            <v>205.77714486689146</v>
          </cell>
          <cell r="AC434">
            <v>38.043248380000001</v>
          </cell>
          <cell r="AD434">
            <v>215.0434172806111</v>
          </cell>
          <cell r="AE434">
            <v>39.08445888</v>
          </cell>
          <cell r="AF434">
            <v>223.09117642750178</v>
          </cell>
          <cell r="AG434">
            <v>39.645146310000001</v>
          </cell>
        </row>
        <row r="435">
          <cell r="B435" t="str">
            <v>THORNTON</v>
          </cell>
          <cell r="C435">
            <v>75</v>
          </cell>
          <cell r="D435">
            <v>67.5</v>
          </cell>
          <cell r="E435">
            <v>90</v>
          </cell>
          <cell r="F435">
            <v>59.963240507736288</v>
          </cell>
          <cell r="G435">
            <v>15.006049859999999</v>
          </cell>
          <cell r="H435">
            <v>59.57032722713992</v>
          </cell>
          <cell r="I435">
            <v>15.244392879999999</v>
          </cell>
          <cell r="J435">
            <v>60.246234514846954</v>
          </cell>
          <cell r="K435">
            <v>15.728155879999999</v>
          </cell>
          <cell r="L435">
            <v>60.832741045501166</v>
          </cell>
          <cell r="M435">
            <v>16.29861782</v>
          </cell>
          <cell r="N435">
            <v>61.458223653424952</v>
          </cell>
          <cell r="O435">
            <v>16.967183120000001</v>
          </cell>
          <cell r="P435">
            <v>62.148034132988485</v>
          </cell>
          <cell r="Q435">
            <v>17.77135753</v>
          </cell>
          <cell r="R435">
            <v>62.922521469268297</v>
          </cell>
          <cell r="S435">
            <v>18.50470528</v>
          </cell>
          <cell r="T435">
            <v>63.973253561110383</v>
          </cell>
          <cell r="U435">
            <v>19.092480810000001</v>
          </cell>
          <cell r="V435">
            <v>65.05934979128449</v>
          </cell>
          <cell r="W435">
            <v>19.726468560000001</v>
          </cell>
          <cell r="X435">
            <v>66.245872647474727</v>
          </cell>
          <cell r="Y435">
            <v>20.438689790000002</v>
          </cell>
          <cell r="Z435">
            <v>72.911306005939309</v>
          </cell>
          <cell r="AA435">
            <v>24.12449724</v>
          </cell>
          <cell r="AB435">
            <v>81.411817180314387</v>
          </cell>
          <cell r="AC435">
            <v>26.89475363</v>
          </cell>
          <cell r="AD435">
            <v>85.341526306037423</v>
          </cell>
          <cell r="AE435">
            <v>28.333210680000001</v>
          </cell>
          <cell r="AF435">
            <v>87.299612515376026</v>
          </cell>
          <cell r="AG435">
            <v>29.088984679999999</v>
          </cell>
        </row>
        <row r="436">
          <cell r="B436" t="str">
            <v>ULVERSTON</v>
          </cell>
          <cell r="C436">
            <v>117</v>
          </cell>
          <cell r="D436">
            <v>103.5</v>
          </cell>
          <cell r="E436">
            <v>135</v>
          </cell>
          <cell r="F436">
            <v>52.797669741157975</v>
          </cell>
          <cell r="G436">
            <v>13.48880288</v>
          </cell>
          <cell r="H436">
            <v>52.442717212889448</v>
          </cell>
          <cell r="I436">
            <v>13.379555</v>
          </cell>
          <cell r="J436">
            <v>53.225487739179215</v>
          </cell>
          <cell r="K436">
            <v>13.62181938</v>
          </cell>
          <cell r="L436">
            <v>53.802936487846168</v>
          </cell>
          <cell r="M436">
            <v>13.898678439999999</v>
          </cell>
          <cell r="N436">
            <v>54.546885820142194</v>
          </cell>
          <cell r="O436">
            <v>14.247464450000001</v>
          </cell>
          <cell r="P436">
            <v>55.446805061151274</v>
          </cell>
          <cell r="Q436">
            <v>14.678095239999999</v>
          </cell>
          <cell r="R436">
            <v>56.388155718025104</v>
          </cell>
          <cell r="S436">
            <v>15.162239619999999</v>
          </cell>
          <cell r="T436">
            <v>57.503856409879205</v>
          </cell>
          <cell r="U436">
            <v>15.760858199999999</v>
          </cell>
          <cell r="V436">
            <v>58.678901117466694</v>
          </cell>
          <cell r="W436">
            <v>16.423878779999999</v>
          </cell>
          <cell r="X436">
            <v>60.057046742552238</v>
          </cell>
          <cell r="Y436">
            <v>17.178419380000001</v>
          </cell>
          <cell r="Z436">
            <v>67.400082543542666</v>
          </cell>
          <cell r="AA436">
            <v>20.95626021</v>
          </cell>
          <cell r="AB436">
            <v>77.069285112525378</v>
          </cell>
          <cell r="AC436">
            <v>24.231960149999999</v>
          </cell>
          <cell r="AD436">
            <v>81.402265643703828</v>
          </cell>
          <cell r="AE436">
            <v>25.779836199999998</v>
          </cell>
          <cell r="AF436">
            <v>83.40792524784959</v>
          </cell>
          <cell r="AG436">
            <v>26.523949309999999</v>
          </cell>
        </row>
        <row r="437">
          <cell r="B437" t="str">
            <v>VERNON PARK</v>
          </cell>
          <cell r="C437">
            <v>117</v>
          </cell>
          <cell r="D437">
            <v>103.5</v>
          </cell>
          <cell r="E437">
            <v>135</v>
          </cell>
          <cell r="F437">
            <v>76.005719204360673</v>
          </cell>
          <cell r="G437">
            <v>26.868953059999999</v>
          </cell>
          <cell r="H437">
            <v>75.731352163775455</v>
          </cell>
          <cell r="I437">
            <v>26.574550139999999</v>
          </cell>
          <cell r="J437">
            <v>78.869386324883109</v>
          </cell>
          <cell r="K437">
            <v>26.996611040000001</v>
          </cell>
          <cell r="L437">
            <v>81.362022847649811</v>
          </cell>
          <cell r="M437">
            <v>27.461049490000001</v>
          </cell>
          <cell r="N437">
            <v>84.099562200045</v>
          </cell>
          <cell r="O437">
            <v>28.04591551</v>
          </cell>
          <cell r="P437">
            <v>87.147028318662208</v>
          </cell>
          <cell r="Q437">
            <v>28.778196940000001</v>
          </cell>
          <cell r="R437">
            <v>90.266406462450163</v>
          </cell>
          <cell r="S437">
            <v>29.60709876</v>
          </cell>
          <cell r="T437">
            <v>93.665306172330304</v>
          </cell>
          <cell r="U437">
            <v>30.636578369999999</v>
          </cell>
          <cell r="V437">
            <v>95.817611860557491</v>
          </cell>
          <cell r="W437">
            <v>31.795128859999998</v>
          </cell>
          <cell r="X437">
            <v>98.218884659619974</v>
          </cell>
          <cell r="Y437">
            <v>33.050970409999998</v>
          </cell>
          <cell r="Z437">
            <v>109.46592043238137</v>
          </cell>
          <cell r="AA437">
            <v>39.534824870000001</v>
          </cell>
          <cell r="AB437">
            <v>121.79856965104899</v>
          </cell>
          <cell r="AC437">
            <v>45.27023904</v>
          </cell>
          <cell r="AD437">
            <v>128.44473425049475</v>
          </cell>
          <cell r="AE437">
            <v>48.301177709999997</v>
          </cell>
          <cell r="AF437">
            <v>132.50794391950819</v>
          </cell>
          <cell r="AG437">
            <v>49.629210530000002</v>
          </cell>
        </row>
        <row r="438">
          <cell r="B438" t="str">
            <v>WEST DIDSBURY</v>
          </cell>
          <cell r="C438">
            <v>124</v>
          </cell>
          <cell r="D438">
            <v>124</v>
          </cell>
          <cell r="E438">
            <v>162</v>
          </cell>
          <cell r="F438">
            <v>97.207593248288447</v>
          </cell>
          <cell r="G438">
            <v>27.866100620000001</v>
          </cell>
          <cell r="H438">
            <v>98.150761324210961</v>
          </cell>
          <cell r="I438">
            <v>27.604759229999999</v>
          </cell>
          <cell r="J438">
            <v>101.46894152250253</v>
          </cell>
          <cell r="K438">
            <v>28.17719876</v>
          </cell>
          <cell r="L438">
            <v>103.27963588151705</v>
          </cell>
          <cell r="M438">
            <v>28.780957570000002</v>
          </cell>
          <cell r="N438">
            <v>105.42166156447526</v>
          </cell>
          <cell r="O438">
            <v>29.51683263</v>
          </cell>
          <cell r="P438">
            <v>108.07335639146595</v>
          </cell>
          <cell r="Q438">
            <v>30.440713809999998</v>
          </cell>
          <cell r="R438">
            <v>110.8083022357241</v>
          </cell>
          <cell r="S438">
            <v>31.46611352</v>
          </cell>
          <cell r="T438">
            <v>113.86823820400485</v>
          </cell>
          <cell r="U438">
            <v>32.692048810000003</v>
          </cell>
          <cell r="V438">
            <v>117.13053622249666</v>
          </cell>
          <cell r="W438">
            <v>34.04689304</v>
          </cell>
          <cell r="X438">
            <v>120.77171537492289</v>
          </cell>
          <cell r="Y438">
            <v>35.569928640000001</v>
          </cell>
          <cell r="Z438">
            <v>138.16780283649385</v>
          </cell>
          <cell r="AA438">
            <v>43.193799050000003</v>
          </cell>
          <cell r="AB438">
            <v>154.12699304895145</v>
          </cell>
          <cell r="AC438">
            <v>49.779446999999998</v>
          </cell>
          <cell r="AD438">
            <v>162.36861687975181</v>
          </cell>
          <cell r="AE438">
            <v>53.556125110000004</v>
          </cell>
          <cell r="AF438">
            <v>167.21737521420971</v>
          </cell>
          <cell r="AG438">
            <v>55.857042309999997</v>
          </cell>
        </row>
        <row r="439">
          <cell r="B439" t="str">
            <v>WESTHOUGHTON</v>
          </cell>
          <cell r="C439">
            <v>104</v>
          </cell>
          <cell r="D439">
            <v>90</v>
          </cell>
          <cell r="E439">
            <v>135</v>
          </cell>
          <cell r="F439">
            <v>57.632950883448174</v>
          </cell>
          <cell r="G439">
            <v>17.18510401</v>
          </cell>
          <cell r="H439">
            <v>58.1823056037179</v>
          </cell>
          <cell r="I439">
            <v>16.897570269999999</v>
          </cell>
          <cell r="J439">
            <v>60.219018775181198</v>
          </cell>
          <cell r="K439">
            <v>17.170593140000001</v>
          </cell>
          <cell r="L439">
            <v>61.1482310003517</v>
          </cell>
          <cell r="M439">
            <v>17.45465866</v>
          </cell>
          <cell r="N439">
            <v>62.165780473116463</v>
          </cell>
          <cell r="O439">
            <v>17.8058853</v>
          </cell>
          <cell r="P439">
            <v>63.377872201832169</v>
          </cell>
          <cell r="Q439">
            <v>18.24226359</v>
          </cell>
          <cell r="R439">
            <v>64.60820461001525</v>
          </cell>
          <cell r="S439">
            <v>18.733212439999999</v>
          </cell>
          <cell r="T439">
            <v>66.047055147544398</v>
          </cell>
          <cell r="U439">
            <v>19.34381406</v>
          </cell>
          <cell r="V439">
            <v>67.549951620918819</v>
          </cell>
          <cell r="W439">
            <v>20.029336600000001</v>
          </cell>
          <cell r="X439">
            <v>69.197857600811858</v>
          </cell>
          <cell r="Y439">
            <v>20.82016737</v>
          </cell>
          <cell r="Z439">
            <v>77.230668222946207</v>
          </cell>
          <cell r="AA439">
            <v>24.944174390000001</v>
          </cell>
          <cell r="AB439">
            <v>84.373893825321218</v>
          </cell>
          <cell r="AC439">
            <v>28.554081660000001</v>
          </cell>
          <cell r="AD439">
            <v>88.27966281325989</v>
          </cell>
          <cell r="AE439">
            <v>30.536990159999998</v>
          </cell>
          <cell r="AF439">
            <v>90.550300460306431</v>
          </cell>
          <cell r="AG439">
            <v>31.297969030000001</v>
          </cell>
        </row>
        <row r="440">
          <cell r="B440" t="str">
            <v>WIGAN</v>
          </cell>
          <cell r="C440">
            <v>72</v>
          </cell>
          <cell r="D440">
            <v>72</v>
          </cell>
          <cell r="E440">
            <v>135</v>
          </cell>
          <cell r="F440">
            <v>60.303964021109024</v>
          </cell>
          <cell r="G440">
            <v>14.200867690000001</v>
          </cell>
          <cell r="H440">
            <v>60.59100405730544</v>
          </cell>
          <cell r="I440">
            <v>14.003476969999999</v>
          </cell>
          <cell r="J440">
            <v>62.432453429274993</v>
          </cell>
          <cell r="K440">
            <v>14.25678055</v>
          </cell>
          <cell r="L440">
            <v>63.533331997519028</v>
          </cell>
          <cell r="M440">
            <v>14.53029474</v>
          </cell>
          <cell r="N440">
            <v>65.45019875497286</v>
          </cell>
          <cell r="O440">
            <v>14.867622280000001</v>
          </cell>
          <cell r="P440">
            <v>67.496405866991495</v>
          </cell>
          <cell r="Q440">
            <v>15.29082708</v>
          </cell>
          <cell r="R440">
            <v>70.700020802557276</v>
          </cell>
          <cell r="S440">
            <v>15.769213580000001</v>
          </cell>
          <cell r="T440">
            <v>74.088577103373083</v>
          </cell>
          <cell r="U440">
            <v>16.358660390000001</v>
          </cell>
          <cell r="V440">
            <v>76.907967709749698</v>
          </cell>
          <cell r="W440">
            <v>17.023973529999999</v>
          </cell>
          <cell r="X440">
            <v>80.092520137705478</v>
          </cell>
          <cell r="Y440">
            <v>17.791717850000001</v>
          </cell>
          <cell r="Z440">
            <v>90.164629474712171</v>
          </cell>
          <cell r="AA440">
            <v>21.75973011</v>
          </cell>
          <cell r="AB440">
            <v>99.284573073521287</v>
          </cell>
          <cell r="AC440">
            <v>25.237661249999999</v>
          </cell>
          <cell r="AD440">
            <v>103.55640215348532</v>
          </cell>
          <cell r="AE440">
            <v>27.091330559999999</v>
          </cell>
          <cell r="AF440">
            <v>105.58189985486014</v>
          </cell>
          <cell r="AG440">
            <v>28.10514624</v>
          </cell>
        </row>
        <row r="441">
          <cell r="B441" t="str">
            <v>WRIGHTINGTON</v>
          </cell>
          <cell r="C441">
            <v>117</v>
          </cell>
          <cell r="D441">
            <v>103.5</v>
          </cell>
          <cell r="E441">
            <v>135</v>
          </cell>
          <cell r="F441">
            <v>82.805162930459531</v>
          </cell>
          <cell r="G441">
            <v>22.055296630000001</v>
          </cell>
          <cell r="H441">
            <v>83.903811749769588</v>
          </cell>
          <cell r="I441">
            <v>21.88718489</v>
          </cell>
          <cell r="J441">
            <v>86.993582836267109</v>
          </cell>
          <cell r="K441">
            <v>22.43906522</v>
          </cell>
          <cell r="L441">
            <v>88.638686617807693</v>
          </cell>
          <cell r="M441">
            <v>23.045385570000001</v>
          </cell>
          <cell r="N441">
            <v>90.513958658887603</v>
          </cell>
          <cell r="O441">
            <v>23.77664394</v>
          </cell>
          <cell r="P441">
            <v>92.832883131109369</v>
          </cell>
          <cell r="Q441">
            <v>24.678324249999999</v>
          </cell>
          <cell r="R441">
            <v>95.213644976134901</v>
          </cell>
          <cell r="S441">
            <v>25.68232231</v>
          </cell>
          <cell r="T441">
            <v>97.890680214517559</v>
          </cell>
          <cell r="U441">
            <v>26.916670809999999</v>
          </cell>
          <cell r="V441">
            <v>100.71173183525656</v>
          </cell>
          <cell r="W441">
            <v>28.292878900000002</v>
          </cell>
          <cell r="X441">
            <v>103.95454527869484</v>
          </cell>
          <cell r="Y441">
            <v>29.869551789999999</v>
          </cell>
          <cell r="Z441">
            <v>121.38591550874528</v>
          </cell>
          <cell r="AA441">
            <v>37.969343819999999</v>
          </cell>
          <cell r="AB441">
            <v>137.17237134787825</v>
          </cell>
          <cell r="AC441">
            <v>45.064843070000002</v>
          </cell>
          <cell r="AD441">
            <v>143.81231681195243</v>
          </cell>
          <cell r="AE441">
            <v>49.046212349999998</v>
          </cell>
          <cell r="AF441">
            <v>146.48228030639069</v>
          </cell>
          <cell r="AG441">
            <v>51.33395445</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P Demand Data"/>
      <sheetName val="Primary Demand Data"/>
      <sheetName val="Matching"/>
      <sheetName val="BSPs"/>
      <sheetName val="Primaries"/>
    </sheetNames>
    <sheetDataSet>
      <sheetData sheetId="0" refreshError="1"/>
      <sheetData sheetId="1"/>
      <sheetData sheetId="2">
        <row r="4">
          <cell r="B4" t="str">
            <v>ADSWOOD</v>
          </cell>
          <cell r="C4">
            <v>57.09</v>
          </cell>
          <cell r="D4">
            <v>42</v>
          </cell>
          <cell r="E4">
            <v>18</v>
          </cell>
          <cell r="F4">
            <v>0.73568050446663158</v>
          </cell>
          <cell r="G4">
            <v>0.31529164477141353</v>
          </cell>
          <cell r="J4" t="str">
            <v>ALBION ST</v>
          </cell>
          <cell r="K4">
            <v>12.8</v>
          </cell>
          <cell r="L4">
            <v>9</v>
          </cell>
          <cell r="M4">
            <v>4</v>
          </cell>
          <cell r="N4">
            <v>0.703125</v>
          </cell>
          <cell r="O4">
            <v>0.3125</v>
          </cell>
        </row>
        <row r="5">
          <cell r="B5" t="str">
            <v>AGECROFT</v>
          </cell>
          <cell r="C5">
            <v>61.49</v>
          </cell>
          <cell r="D5">
            <v>40</v>
          </cell>
          <cell r="E5">
            <v>17</v>
          </cell>
          <cell r="F5">
            <v>0.65051227841925519</v>
          </cell>
          <cell r="G5">
            <v>0.27646771832818345</v>
          </cell>
          <cell r="J5" t="str">
            <v>ALDERLEY &amp; CHELFORD</v>
          </cell>
          <cell r="K5">
            <v>15.9</v>
          </cell>
          <cell r="L5">
            <v>10</v>
          </cell>
          <cell r="M5">
            <v>3</v>
          </cell>
          <cell r="N5">
            <v>0.62893081761006286</v>
          </cell>
          <cell r="O5">
            <v>0.18867924528301885</v>
          </cell>
        </row>
        <row r="6">
          <cell r="B6" t="str">
            <v>ALTRINCHAM</v>
          </cell>
          <cell r="C6">
            <v>62.75</v>
          </cell>
          <cell r="D6">
            <v>40</v>
          </cell>
          <cell r="E6">
            <v>18</v>
          </cell>
          <cell r="F6">
            <v>0.63745019920318724</v>
          </cell>
          <cell r="G6">
            <v>0.28685258964143429</v>
          </cell>
          <cell r="J6" t="str">
            <v>ALSTON</v>
          </cell>
          <cell r="K6">
            <v>2.4</v>
          </cell>
          <cell r="L6">
            <v>1</v>
          </cell>
          <cell r="M6">
            <v>1</v>
          </cell>
          <cell r="N6">
            <v>0.41666666666666669</v>
          </cell>
          <cell r="O6">
            <v>0.41666666666666669</v>
          </cell>
        </row>
        <row r="7">
          <cell r="B7" t="str">
            <v>ATHERTON</v>
          </cell>
          <cell r="C7">
            <v>90.3</v>
          </cell>
          <cell r="D7">
            <v>65</v>
          </cell>
          <cell r="E7">
            <v>25</v>
          </cell>
          <cell r="F7">
            <v>0.71982281284606864</v>
          </cell>
          <cell r="G7">
            <v>0.27685492801771872</v>
          </cell>
          <cell r="J7" t="str">
            <v>AMBLESIDE</v>
          </cell>
          <cell r="K7">
            <v>9</v>
          </cell>
          <cell r="L7">
            <v>7</v>
          </cell>
          <cell r="M7">
            <v>3</v>
          </cell>
          <cell r="N7">
            <v>0.77777777777777779</v>
          </cell>
          <cell r="O7">
            <v>0.33333333333333331</v>
          </cell>
        </row>
        <row r="8">
          <cell r="B8" t="str">
            <v>BARROW &amp; SANDGATE</v>
          </cell>
          <cell r="C8">
            <v>75.349999999999994</v>
          </cell>
          <cell r="D8">
            <v>55</v>
          </cell>
          <cell r="E8">
            <v>25</v>
          </cell>
          <cell r="F8">
            <v>0.72992700729927018</v>
          </cell>
          <cell r="G8">
            <v>0.33178500331785005</v>
          </cell>
          <cell r="J8" t="str">
            <v>ANCOATS NORTH T11 &amp; T12</v>
          </cell>
          <cell r="K8">
            <v>14.9</v>
          </cell>
          <cell r="L8">
            <v>10</v>
          </cell>
          <cell r="M8">
            <v>5</v>
          </cell>
          <cell r="N8">
            <v>0.67114093959731547</v>
          </cell>
          <cell r="O8">
            <v>0.33557046979865773</v>
          </cell>
        </row>
        <row r="9">
          <cell r="B9" t="str">
            <v>BARTON</v>
          </cell>
          <cell r="C9">
            <v>91.81</v>
          </cell>
          <cell r="D9">
            <v>75</v>
          </cell>
          <cell r="E9">
            <v>25</v>
          </cell>
          <cell r="F9">
            <v>0.81690447663653198</v>
          </cell>
          <cell r="G9">
            <v>0.27230149221217731</v>
          </cell>
          <cell r="J9" t="str">
            <v>ANCOATS NORTH T14</v>
          </cell>
          <cell r="K9">
            <v>8.1</v>
          </cell>
          <cell r="L9">
            <v>6</v>
          </cell>
          <cell r="M9">
            <v>2</v>
          </cell>
          <cell r="N9">
            <v>0.74074074074074081</v>
          </cell>
          <cell r="O9">
            <v>0.24691358024691359</v>
          </cell>
        </row>
        <row r="10">
          <cell r="B10" t="str">
            <v>BELFIELD</v>
          </cell>
          <cell r="C10">
            <v>52.91</v>
          </cell>
          <cell r="D10">
            <v>41</v>
          </cell>
          <cell r="E10">
            <v>9</v>
          </cell>
          <cell r="F10">
            <v>0.77490077490077491</v>
          </cell>
          <cell r="G10">
            <v>0.17010017010017012</v>
          </cell>
          <cell r="J10" t="str">
            <v>ANNIE PIT</v>
          </cell>
          <cell r="K10">
            <v>18.8</v>
          </cell>
          <cell r="L10">
            <v>14</v>
          </cell>
          <cell r="M10">
            <v>6</v>
          </cell>
          <cell r="N10">
            <v>0.74468085106382975</v>
          </cell>
          <cell r="O10">
            <v>0.31914893617021273</v>
          </cell>
        </row>
        <row r="11">
          <cell r="B11" t="str">
            <v>BISPHAM</v>
          </cell>
          <cell r="C11">
            <v>73.680000000000007</v>
          </cell>
          <cell r="D11">
            <v>56</v>
          </cell>
          <cell r="E11">
            <v>20</v>
          </cell>
          <cell r="F11">
            <v>0.76004343105320293</v>
          </cell>
          <cell r="G11">
            <v>0.27144408251900104</v>
          </cell>
          <cell r="J11" t="str">
            <v>ANSDELL</v>
          </cell>
          <cell r="K11">
            <v>10.199999999999999</v>
          </cell>
          <cell r="L11">
            <v>7</v>
          </cell>
          <cell r="M11">
            <v>3</v>
          </cell>
          <cell r="N11">
            <v>0.68627450980392157</v>
          </cell>
          <cell r="O11">
            <v>0.29411764705882354</v>
          </cell>
        </row>
        <row r="12">
          <cell r="B12" t="str">
            <v>BLACKBURN</v>
          </cell>
          <cell r="C12">
            <v>54.21</v>
          </cell>
          <cell r="D12">
            <v>38</v>
          </cell>
          <cell r="E12">
            <v>10</v>
          </cell>
          <cell r="F12">
            <v>0.7009776793949456</v>
          </cell>
          <cell r="G12">
            <v>0.18446781036709095</v>
          </cell>
          <cell r="J12" t="str">
            <v>ARDWICK</v>
          </cell>
          <cell r="K12">
            <v>12.3</v>
          </cell>
          <cell r="L12">
            <v>8</v>
          </cell>
          <cell r="M12">
            <v>3</v>
          </cell>
          <cell r="N12">
            <v>0.65040650406504064</v>
          </cell>
          <cell r="O12">
            <v>0.24390243902439024</v>
          </cell>
        </row>
        <row r="13">
          <cell r="B13" t="str">
            <v>BLACKPOOL</v>
          </cell>
          <cell r="C13">
            <v>80.540000000000006</v>
          </cell>
          <cell r="D13">
            <v>62</v>
          </cell>
          <cell r="E13">
            <v>20</v>
          </cell>
          <cell r="F13">
            <v>0.76980382418673943</v>
          </cell>
          <cell r="G13">
            <v>0.24832381425378691</v>
          </cell>
          <cell r="J13" t="str">
            <v>ARNSIDE</v>
          </cell>
          <cell r="K13">
            <v>4.5999999999999996</v>
          </cell>
          <cell r="L13">
            <v>3</v>
          </cell>
          <cell r="M13">
            <v>1</v>
          </cell>
          <cell r="N13">
            <v>0.65217391304347827</v>
          </cell>
          <cell r="O13">
            <v>0.21739130434782611</v>
          </cell>
        </row>
        <row r="14">
          <cell r="B14" t="str">
            <v>BLOOM ST</v>
          </cell>
          <cell r="C14">
            <v>81.819999999999993</v>
          </cell>
          <cell r="D14">
            <v>78</v>
          </cell>
          <cell r="E14">
            <v>27</v>
          </cell>
          <cell r="F14">
            <v>0.95331214861891966</v>
          </cell>
          <cell r="G14">
            <v>0.32999266682962602</v>
          </cell>
          <cell r="J14" t="str">
            <v>ASHTON (GOLBORNE)</v>
          </cell>
          <cell r="K14">
            <v>16.87</v>
          </cell>
          <cell r="L14">
            <v>11.634482758620692</v>
          </cell>
          <cell r="M14">
            <v>4.847701149425288</v>
          </cell>
          <cell r="N14">
            <v>0.68965517241379315</v>
          </cell>
          <cell r="O14">
            <v>0.2873563218390805</v>
          </cell>
        </row>
        <row r="15">
          <cell r="B15" t="str">
            <v>BOLTON</v>
          </cell>
          <cell r="C15">
            <v>110.78</v>
          </cell>
          <cell r="D15">
            <v>90</v>
          </cell>
          <cell r="E15">
            <v>48</v>
          </cell>
          <cell r="F15">
            <v>0.8124210146235783</v>
          </cell>
          <cell r="G15">
            <v>0.43329120779924174</v>
          </cell>
          <cell r="J15" t="str">
            <v>ASHTON (RIBBLE)</v>
          </cell>
          <cell r="K15">
            <v>6.5</v>
          </cell>
          <cell r="L15">
            <v>4</v>
          </cell>
          <cell r="M15">
            <v>2</v>
          </cell>
          <cell r="N15">
            <v>0.61538461538461542</v>
          </cell>
          <cell r="O15">
            <v>0.30769230769230771</v>
          </cell>
        </row>
        <row r="16">
          <cell r="B16" t="str">
            <v>BURNLEY</v>
          </cell>
          <cell r="C16">
            <v>48.7</v>
          </cell>
          <cell r="D16">
            <v>34</v>
          </cell>
          <cell r="E16">
            <v>14</v>
          </cell>
          <cell r="F16">
            <v>0.69815195071868574</v>
          </cell>
          <cell r="G16">
            <v>0.28747433264887062</v>
          </cell>
          <cell r="J16" t="str">
            <v>ASHTON ON MERSEY</v>
          </cell>
          <cell r="K16">
            <v>13.6</v>
          </cell>
          <cell r="L16">
            <v>8</v>
          </cell>
          <cell r="M16">
            <v>3</v>
          </cell>
          <cell r="N16">
            <v>0.58823529411764708</v>
          </cell>
          <cell r="O16">
            <v>0.22058823529411764</v>
          </cell>
        </row>
        <row r="17">
          <cell r="B17" t="str">
            <v>BURY</v>
          </cell>
          <cell r="C17">
            <v>80.459999999999994</v>
          </cell>
          <cell r="D17">
            <v>61</v>
          </cell>
          <cell r="E17">
            <v>21</v>
          </cell>
          <cell r="F17">
            <v>0.75814069102659709</v>
          </cell>
          <cell r="G17">
            <v>0.26099925428784493</v>
          </cell>
          <cell r="J17" t="str">
            <v>ASHTON UNDER LYNE T11 &amp; T12</v>
          </cell>
          <cell r="K17">
            <v>18.7</v>
          </cell>
          <cell r="L17">
            <v>14</v>
          </cell>
          <cell r="M17">
            <v>6</v>
          </cell>
          <cell r="N17">
            <v>0.74866310160427807</v>
          </cell>
          <cell r="O17">
            <v>0.32085561497326204</v>
          </cell>
        </row>
        <row r="18">
          <cell r="B18" t="str">
            <v>BUXTON</v>
          </cell>
          <cell r="C18">
            <v>66.680000000000007</v>
          </cell>
          <cell r="D18">
            <v>55</v>
          </cell>
          <cell r="E18">
            <v>22</v>
          </cell>
          <cell r="F18">
            <v>0.82483503299340122</v>
          </cell>
          <cell r="G18">
            <v>0.32993401319736049</v>
          </cell>
          <cell r="J18" t="str">
            <v>ASHTON UNDER LYNE T13</v>
          </cell>
          <cell r="K18">
            <v>5.9</v>
          </cell>
          <cell r="L18">
            <v>4</v>
          </cell>
          <cell r="M18">
            <v>2</v>
          </cell>
          <cell r="N18">
            <v>0.67796610169491522</v>
          </cell>
          <cell r="O18">
            <v>0.33898305084745761</v>
          </cell>
        </row>
        <row r="19">
          <cell r="B19" t="str">
            <v>CARLISLE</v>
          </cell>
          <cell r="C19">
            <v>132.79</v>
          </cell>
          <cell r="D19">
            <v>85</v>
          </cell>
          <cell r="E19">
            <v>40</v>
          </cell>
          <cell r="F19">
            <v>0.64010844190074556</v>
          </cell>
          <cell r="G19">
            <v>0.30122750207093907</v>
          </cell>
          <cell r="J19" t="str">
            <v>ASHWOOD DALE</v>
          </cell>
          <cell r="K19">
            <v>16.2</v>
          </cell>
          <cell r="L19">
            <v>12</v>
          </cell>
          <cell r="M19">
            <v>5</v>
          </cell>
          <cell r="N19">
            <v>0.74074074074074081</v>
          </cell>
          <cell r="O19">
            <v>0.30864197530864201</v>
          </cell>
        </row>
        <row r="20">
          <cell r="B20" t="str">
            <v>CARRINGTON BSP</v>
          </cell>
          <cell r="C20">
            <v>36.950000000000003</v>
          </cell>
          <cell r="D20">
            <v>25</v>
          </cell>
          <cell r="E20">
            <v>5</v>
          </cell>
          <cell r="F20">
            <v>0.67658998646820023</v>
          </cell>
          <cell r="G20">
            <v>0.13531799729364005</v>
          </cell>
          <cell r="J20" t="str">
            <v>ASKAM &amp; DALTON</v>
          </cell>
          <cell r="K20">
            <v>19.7</v>
          </cell>
          <cell r="L20">
            <v>14</v>
          </cell>
          <cell r="M20">
            <v>6</v>
          </cell>
          <cell r="N20">
            <v>0.71065989847715738</v>
          </cell>
          <cell r="O20">
            <v>0.30456852791878175</v>
          </cell>
        </row>
        <row r="21">
          <cell r="B21" t="str">
            <v>CASTLETON</v>
          </cell>
          <cell r="C21">
            <v>55.63</v>
          </cell>
          <cell r="D21">
            <v>43</v>
          </cell>
          <cell r="E21">
            <v>18</v>
          </cell>
          <cell r="F21">
            <v>0.77296422793456765</v>
          </cell>
          <cell r="G21">
            <v>0.32356642099586552</v>
          </cell>
          <cell r="J21" t="str">
            <v>ASKERTON CASTLE</v>
          </cell>
          <cell r="K21">
            <v>1.4</v>
          </cell>
          <cell r="L21">
            <v>1</v>
          </cell>
          <cell r="M21">
            <v>1</v>
          </cell>
          <cell r="N21">
            <v>0.7142857142857143</v>
          </cell>
          <cell r="O21">
            <v>0.7142857142857143</v>
          </cell>
        </row>
        <row r="22">
          <cell r="B22" t="str">
            <v>CHADDERTON</v>
          </cell>
          <cell r="C22">
            <v>93.3</v>
          </cell>
          <cell r="D22">
            <v>65</v>
          </cell>
          <cell r="E22">
            <v>25</v>
          </cell>
          <cell r="F22">
            <v>0.69667738478027874</v>
          </cell>
          <cell r="G22">
            <v>0.26795284030010719</v>
          </cell>
          <cell r="J22" t="str">
            <v>ASPATRIA</v>
          </cell>
          <cell r="K22">
            <v>10</v>
          </cell>
          <cell r="L22">
            <v>7</v>
          </cell>
          <cell r="M22">
            <v>3</v>
          </cell>
          <cell r="N22">
            <v>0.7</v>
          </cell>
          <cell r="O22">
            <v>0.3</v>
          </cell>
        </row>
        <row r="23">
          <cell r="B23" t="str">
            <v>DROYLSDEN</v>
          </cell>
          <cell r="C23">
            <v>72.84</v>
          </cell>
          <cell r="D23">
            <v>51</v>
          </cell>
          <cell r="E23">
            <v>19</v>
          </cell>
          <cell r="F23">
            <v>0.70016474464579903</v>
          </cell>
          <cell r="G23">
            <v>0.26084568918176826</v>
          </cell>
          <cell r="J23" t="str">
            <v>ATHERTON TOWN CENTRE</v>
          </cell>
          <cell r="K23">
            <v>24.2</v>
          </cell>
          <cell r="L23">
            <v>17</v>
          </cell>
          <cell r="M23">
            <v>7</v>
          </cell>
          <cell r="N23">
            <v>0.7024793388429752</v>
          </cell>
          <cell r="O23">
            <v>0.28925619834710747</v>
          </cell>
        </row>
        <row r="24">
          <cell r="B24" t="str">
            <v>EGREMONT</v>
          </cell>
          <cell r="C24">
            <v>46.81</v>
          </cell>
          <cell r="D24">
            <v>32</v>
          </cell>
          <cell r="E24">
            <v>12</v>
          </cell>
          <cell r="F24">
            <v>0.68361461226233711</v>
          </cell>
          <cell r="G24">
            <v>0.2563554795983764</v>
          </cell>
          <cell r="J24" t="str">
            <v>ATHLETIC ST</v>
          </cell>
          <cell r="K24">
            <v>10.7</v>
          </cell>
          <cell r="L24">
            <v>7</v>
          </cell>
          <cell r="M24">
            <v>3</v>
          </cell>
          <cell r="N24">
            <v>0.65420560747663559</v>
          </cell>
          <cell r="O24">
            <v>0.28037383177570097</v>
          </cell>
        </row>
        <row r="25">
          <cell r="B25" t="str">
            <v>FREDERICK RD</v>
          </cell>
          <cell r="C25">
            <v>93.5</v>
          </cell>
          <cell r="D25">
            <v>79</v>
          </cell>
          <cell r="E25">
            <v>38</v>
          </cell>
          <cell r="F25">
            <v>0.84491978609625673</v>
          </cell>
          <cell r="G25">
            <v>0.40641711229946526</v>
          </cell>
          <cell r="J25" t="str">
            <v>AVENHAM</v>
          </cell>
          <cell r="K25">
            <v>12.8</v>
          </cell>
          <cell r="L25">
            <v>8</v>
          </cell>
          <cell r="M25">
            <v>3</v>
          </cell>
          <cell r="N25">
            <v>0.625</v>
          </cell>
          <cell r="O25">
            <v>0.234375</v>
          </cell>
        </row>
        <row r="26">
          <cell r="B26" t="str">
            <v>GOLBORNE</v>
          </cell>
          <cell r="C26">
            <v>84.84</v>
          </cell>
          <cell r="D26">
            <v>58</v>
          </cell>
          <cell r="E26">
            <v>27</v>
          </cell>
          <cell r="F26">
            <v>0.68363979255068363</v>
          </cell>
          <cell r="G26">
            <v>0.31824611032531824</v>
          </cell>
          <cell r="J26" t="str">
            <v>BAGULEY</v>
          </cell>
          <cell r="K26">
            <v>21.6</v>
          </cell>
          <cell r="L26">
            <v>16</v>
          </cell>
          <cell r="M26">
            <v>6</v>
          </cell>
          <cell r="N26">
            <v>0.7407407407407407</v>
          </cell>
          <cell r="O26">
            <v>0.27777777777777773</v>
          </cell>
        </row>
        <row r="27">
          <cell r="B27" t="str">
            <v>GREENHILL</v>
          </cell>
          <cell r="C27">
            <v>77.349999999999994</v>
          </cell>
          <cell r="D27">
            <v>42</v>
          </cell>
          <cell r="E27">
            <v>20</v>
          </cell>
          <cell r="F27">
            <v>0.54298642533936659</v>
          </cell>
          <cell r="G27">
            <v>0.25856496444731741</v>
          </cell>
          <cell r="J27" t="str">
            <v>BAMBER BRIDGE</v>
          </cell>
          <cell r="K27">
            <v>14.2</v>
          </cell>
          <cell r="L27">
            <v>9</v>
          </cell>
          <cell r="M27">
            <v>4</v>
          </cell>
          <cell r="N27">
            <v>0.63380281690140849</v>
          </cell>
          <cell r="O27">
            <v>0.28169014084507044</v>
          </cell>
        </row>
        <row r="28">
          <cell r="B28" t="str">
            <v>HAZEL GROVE</v>
          </cell>
          <cell r="C28">
            <v>74.180000000000007</v>
          </cell>
          <cell r="D28">
            <v>52</v>
          </cell>
          <cell r="E28">
            <v>25</v>
          </cell>
          <cell r="F28">
            <v>0.70099757346993796</v>
          </cell>
          <cell r="G28">
            <v>0.33701806416823937</v>
          </cell>
          <cell r="J28" t="str">
            <v>BARBARA ST</v>
          </cell>
          <cell r="K28">
            <v>13.2</v>
          </cell>
          <cell r="L28">
            <v>8</v>
          </cell>
          <cell r="M28">
            <v>4</v>
          </cell>
          <cell r="N28">
            <v>0.60606060606060608</v>
          </cell>
          <cell r="O28">
            <v>0.30303030303030304</v>
          </cell>
        </row>
        <row r="29">
          <cell r="B29" t="str">
            <v>HARTSHEAD-HEYROD</v>
          </cell>
          <cell r="C29">
            <v>93.2</v>
          </cell>
          <cell r="D29">
            <v>57</v>
          </cell>
          <cell r="E29">
            <v>28</v>
          </cell>
          <cell r="F29">
            <v>0.61158798283261806</v>
          </cell>
          <cell r="G29">
            <v>0.30042918454935619</v>
          </cell>
          <cell r="J29" t="str">
            <v>BARROW</v>
          </cell>
          <cell r="K29">
            <v>11.8</v>
          </cell>
          <cell r="L29">
            <v>8</v>
          </cell>
          <cell r="M29">
            <v>3</v>
          </cell>
          <cell r="N29">
            <v>0.67796610169491522</v>
          </cell>
          <cell r="O29">
            <v>0.25423728813559321</v>
          </cell>
        </row>
        <row r="30">
          <cell r="B30" t="str">
            <v>HUNCOAT</v>
          </cell>
          <cell r="C30">
            <v>73.36</v>
          </cell>
          <cell r="D30">
            <v>53</v>
          </cell>
          <cell r="E30">
            <v>19</v>
          </cell>
          <cell r="F30">
            <v>0.72246455834242096</v>
          </cell>
          <cell r="G30">
            <v>0.25899672846237731</v>
          </cell>
          <cell r="J30" t="str">
            <v>BARTON DOCK RD</v>
          </cell>
          <cell r="K30">
            <v>9.1999999999999993</v>
          </cell>
          <cell r="L30">
            <v>6</v>
          </cell>
          <cell r="M30">
            <v>3</v>
          </cell>
          <cell r="N30">
            <v>0.65217391304347827</v>
          </cell>
          <cell r="O30">
            <v>0.32608695652173914</v>
          </cell>
        </row>
        <row r="31">
          <cell r="B31" t="str">
            <v>HYDE</v>
          </cell>
          <cell r="C31">
            <v>60.35</v>
          </cell>
          <cell r="D31">
            <v>44</v>
          </cell>
          <cell r="E31">
            <v>17</v>
          </cell>
          <cell r="F31">
            <v>0.72908036454018221</v>
          </cell>
          <cell r="G31">
            <v>0.28169014084507044</v>
          </cell>
          <cell r="J31" t="str">
            <v>BEDFORD</v>
          </cell>
          <cell r="K31">
            <v>17.899999999999999</v>
          </cell>
          <cell r="L31">
            <v>11</v>
          </cell>
          <cell r="M31">
            <v>4</v>
          </cell>
          <cell r="N31">
            <v>0.61452513966480449</v>
          </cell>
          <cell r="O31">
            <v>0.223463687150838</v>
          </cell>
        </row>
        <row r="32">
          <cell r="B32" t="str">
            <v>KEARSLEY LOCAL</v>
          </cell>
          <cell r="C32">
            <v>109.5</v>
          </cell>
          <cell r="D32">
            <v>81</v>
          </cell>
          <cell r="E32">
            <v>36</v>
          </cell>
          <cell r="F32">
            <v>0.73972602739726023</v>
          </cell>
          <cell r="G32">
            <v>0.32876712328767121</v>
          </cell>
          <cell r="J32" t="str">
            <v>BELGRAVE</v>
          </cell>
          <cell r="K32">
            <v>9.6999999999999993</v>
          </cell>
          <cell r="L32">
            <v>7</v>
          </cell>
          <cell r="M32">
            <v>3</v>
          </cell>
          <cell r="N32">
            <v>0.72164948453608257</v>
          </cell>
          <cell r="O32">
            <v>0.30927835051546393</v>
          </cell>
        </row>
        <row r="33">
          <cell r="B33" t="str">
            <v>KENDAL (PARKSIDE RD)</v>
          </cell>
          <cell r="C33">
            <v>98.05</v>
          </cell>
          <cell r="D33">
            <v>75</v>
          </cell>
          <cell r="E33">
            <v>25</v>
          </cell>
          <cell r="F33">
            <v>0.76491585925548189</v>
          </cell>
          <cell r="G33">
            <v>0.25497195308516063</v>
          </cell>
          <cell r="J33" t="str">
            <v>BENCHILL</v>
          </cell>
          <cell r="K33">
            <v>5.3</v>
          </cell>
          <cell r="L33">
            <v>4</v>
          </cell>
          <cell r="M33">
            <v>2</v>
          </cell>
          <cell r="N33">
            <v>0.75471698113207553</v>
          </cell>
          <cell r="O33">
            <v>0.37735849056603776</v>
          </cell>
        </row>
        <row r="34">
          <cell r="B34" t="str">
            <v>LANCASTER</v>
          </cell>
          <cell r="C34">
            <v>104.04</v>
          </cell>
          <cell r="D34">
            <v>71</v>
          </cell>
          <cell r="E34">
            <v>34</v>
          </cell>
          <cell r="F34">
            <v>0.68242983467896956</v>
          </cell>
          <cell r="G34">
            <v>0.32679738562091504</v>
          </cell>
          <cell r="J34" t="str">
            <v>BENTHAM</v>
          </cell>
          <cell r="K34">
            <v>4.5</v>
          </cell>
          <cell r="L34">
            <v>3</v>
          </cell>
          <cell r="M34">
            <v>1</v>
          </cell>
          <cell r="N34">
            <v>0.66666666666666663</v>
          </cell>
          <cell r="O34">
            <v>0.22222222222222221</v>
          </cell>
        </row>
        <row r="35">
          <cell r="B35" t="str">
            <v>LEYLAND</v>
          </cell>
          <cell r="C35">
            <v>85.98</v>
          </cell>
          <cell r="D35">
            <v>58</v>
          </cell>
          <cell r="E35">
            <v>23</v>
          </cell>
          <cell r="F35">
            <v>0.67457548267038847</v>
          </cell>
          <cell r="G35">
            <v>0.26750407071411952</v>
          </cell>
          <cell r="J35" t="str">
            <v>BISPHAM</v>
          </cell>
          <cell r="K35">
            <v>19</v>
          </cell>
          <cell r="L35">
            <v>14</v>
          </cell>
          <cell r="M35">
            <v>6</v>
          </cell>
          <cell r="N35">
            <v>0.73684210526315785</v>
          </cell>
          <cell r="O35">
            <v>0.31578947368421051</v>
          </cell>
        </row>
        <row r="36">
          <cell r="B36" t="str">
            <v>LONGSIGHT</v>
          </cell>
          <cell r="C36">
            <v>76.040000000000006</v>
          </cell>
          <cell r="D36">
            <v>55</v>
          </cell>
          <cell r="E36">
            <v>34</v>
          </cell>
          <cell r="F36">
            <v>0.72330352446081003</v>
          </cell>
          <cell r="G36">
            <v>0.44713308784850075</v>
          </cell>
          <cell r="J36" t="str">
            <v>BLACKBULL</v>
          </cell>
          <cell r="K36">
            <v>15.5</v>
          </cell>
          <cell r="L36">
            <v>10</v>
          </cell>
          <cell r="M36">
            <v>5</v>
          </cell>
          <cell r="N36">
            <v>0.64516129032258063</v>
          </cell>
          <cell r="O36">
            <v>0.32258064516129031</v>
          </cell>
        </row>
        <row r="37">
          <cell r="B37" t="str">
            <v>LOWER DARWEN</v>
          </cell>
          <cell r="C37">
            <v>80.78</v>
          </cell>
          <cell r="D37">
            <v>61</v>
          </cell>
          <cell r="E37">
            <v>27</v>
          </cell>
          <cell r="F37">
            <v>0.75513741025006187</v>
          </cell>
          <cell r="G37">
            <v>0.33424114879920774</v>
          </cell>
          <cell r="J37" t="str">
            <v>BLACKBURN</v>
          </cell>
          <cell r="K37">
            <v>16.399999999999999</v>
          </cell>
          <cell r="L37">
            <v>13</v>
          </cell>
          <cell r="M37">
            <v>5</v>
          </cell>
          <cell r="N37">
            <v>0.79268292682926833</v>
          </cell>
          <cell r="O37">
            <v>0.30487804878048785</v>
          </cell>
        </row>
        <row r="38">
          <cell r="B38" t="str">
            <v>LYTHAM</v>
          </cell>
          <cell r="C38">
            <v>33.82</v>
          </cell>
          <cell r="D38">
            <v>22</v>
          </cell>
          <cell r="E38">
            <v>10</v>
          </cell>
          <cell r="F38">
            <v>0.65050266114725019</v>
          </cell>
          <cell r="G38">
            <v>0.29568302779420463</v>
          </cell>
          <cell r="J38" t="str">
            <v>BLACKFRIARS</v>
          </cell>
          <cell r="K38">
            <v>13.9</v>
          </cell>
          <cell r="L38">
            <v>9</v>
          </cell>
          <cell r="M38">
            <v>4</v>
          </cell>
          <cell r="N38">
            <v>0.64748201438848918</v>
          </cell>
          <cell r="O38">
            <v>0.28776978417266186</v>
          </cell>
        </row>
        <row r="39">
          <cell r="B39" t="str">
            <v>MACCLESFIELD</v>
          </cell>
          <cell r="C39">
            <v>62</v>
          </cell>
          <cell r="D39">
            <v>43</v>
          </cell>
          <cell r="E39">
            <v>19</v>
          </cell>
          <cell r="F39">
            <v>0.69354838709677424</v>
          </cell>
          <cell r="G39">
            <v>0.30645161290322581</v>
          </cell>
          <cell r="J39" t="str">
            <v>BLACKLEY</v>
          </cell>
          <cell r="K39">
            <v>12.2</v>
          </cell>
          <cell r="L39">
            <v>8</v>
          </cell>
          <cell r="M39">
            <v>4</v>
          </cell>
          <cell r="N39">
            <v>0.65573770491803285</v>
          </cell>
          <cell r="O39">
            <v>0.32786885245901642</v>
          </cell>
        </row>
        <row r="40">
          <cell r="B40" t="str">
            <v>MOSS NOOK</v>
          </cell>
          <cell r="C40">
            <v>108.48</v>
          </cell>
          <cell r="D40">
            <v>65</v>
          </cell>
          <cell r="E40">
            <v>38</v>
          </cell>
          <cell r="F40">
            <v>0.59918879056047192</v>
          </cell>
          <cell r="G40">
            <v>0.35029498525073743</v>
          </cell>
          <cell r="J40" t="str">
            <v>BLACKPOOL</v>
          </cell>
          <cell r="K40">
            <v>13.1</v>
          </cell>
          <cell r="L40">
            <v>8</v>
          </cell>
          <cell r="M40">
            <v>3</v>
          </cell>
          <cell r="N40">
            <v>0.61068702290076338</v>
          </cell>
          <cell r="O40">
            <v>0.22900763358778625</v>
          </cell>
        </row>
        <row r="41">
          <cell r="B41" t="str">
            <v>NELSON</v>
          </cell>
          <cell r="C41">
            <v>65.23</v>
          </cell>
          <cell r="D41">
            <v>42</v>
          </cell>
          <cell r="E41">
            <v>17</v>
          </cell>
          <cell r="F41">
            <v>0.64387551739996929</v>
          </cell>
          <cell r="G41">
            <v>0.26061628085236854</v>
          </cell>
          <cell r="J41" t="str">
            <v>BOLLINGTON</v>
          </cell>
          <cell r="K41">
            <v>8.6999999999999993</v>
          </cell>
          <cell r="L41">
            <v>7</v>
          </cell>
          <cell r="M41">
            <v>2</v>
          </cell>
          <cell r="N41">
            <v>0.8045977011494253</v>
          </cell>
          <cell r="O41">
            <v>0.22988505747126439</v>
          </cell>
        </row>
        <row r="42">
          <cell r="B42" t="str">
            <v>NEW MILLS</v>
          </cell>
          <cell r="C42">
            <v>33.81</v>
          </cell>
          <cell r="D42">
            <v>15</v>
          </cell>
          <cell r="E42">
            <v>8</v>
          </cell>
          <cell r="F42">
            <v>0.44365572315882873</v>
          </cell>
          <cell r="G42">
            <v>0.23661638568470866</v>
          </cell>
          <cell r="J42" t="str">
            <v>BOLTON BY BOWLAND</v>
          </cell>
          <cell r="K42">
            <v>3.2</v>
          </cell>
          <cell r="L42">
            <v>2</v>
          </cell>
          <cell r="M42">
            <v>1</v>
          </cell>
          <cell r="N42">
            <v>0.625</v>
          </cell>
          <cell r="O42">
            <v>0.3125</v>
          </cell>
        </row>
        <row r="43">
          <cell r="B43" t="str">
            <v>ORRELL</v>
          </cell>
          <cell r="C43">
            <v>43.17</v>
          </cell>
          <cell r="D43">
            <v>32</v>
          </cell>
          <cell r="E43">
            <v>10</v>
          </cell>
          <cell r="F43">
            <v>0.74125550150567521</v>
          </cell>
          <cell r="G43">
            <v>0.23164234422052352</v>
          </cell>
          <cell r="J43" t="str">
            <v>BOLTON LE SANDS</v>
          </cell>
          <cell r="K43">
            <v>12.2</v>
          </cell>
          <cell r="L43">
            <v>9</v>
          </cell>
          <cell r="M43">
            <v>4</v>
          </cell>
          <cell r="N43">
            <v>0.73770491803278693</v>
          </cell>
          <cell r="O43">
            <v>0.32786885245901642</v>
          </cell>
        </row>
        <row r="44">
          <cell r="B44" t="str">
            <v>PADIHAM</v>
          </cell>
          <cell r="C44">
            <v>75.900000000000006</v>
          </cell>
          <cell r="D44">
            <v>65</v>
          </cell>
          <cell r="E44">
            <v>23</v>
          </cell>
          <cell r="F44">
            <v>0.85638998682476941</v>
          </cell>
          <cell r="G44">
            <v>0.30303030303030298</v>
          </cell>
          <cell r="J44" t="str">
            <v>BOTANY BAY</v>
          </cell>
          <cell r="K44">
            <v>8.6</v>
          </cell>
          <cell r="L44">
            <v>6</v>
          </cell>
          <cell r="M44">
            <v>3</v>
          </cell>
          <cell r="N44">
            <v>0.69767441860465118</v>
          </cell>
          <cell r="O44">
            <v>0.34883720930232559</v>
          </cell>
        </row>
        <row r="45">
          <cell r="B45" t="str">
            <v>PEEL</v>
          </cell>
          <cell r="C45">
            <v>45.25</v>
          </cell>
          <cell r="D45">
            <v>38</v>
          </cell>
          <cell r="E45">
            <v>12</v>
          </cell>
          <cell r="F45">
            <v>0.83977900552486184</v>
          </cell>
          <cell r="G45">
            <v>0.26519337016574585</v>
          </cell>
          <cell r="J45" t="str">
            <v>BOW LANE</v>
          </cell>
          <cell r="K45">
            <v>16.3</v>
          </cell>
          <cell r="L45">
            <v>11</v>
          </cell>
          <cell r="M45">
            <v>5</v>
          </cell>
          <cell r="N45">
            <v>0.67484662576687116</v>
          </cell>
          <cell r="O45">
            <v>0.30674846625766872</v>
          </cell>
        </row>
        <row r="46">
          <cell r="B46" t="str">
            <v>PENRITH &amp; SHAP</v>
          </cell>
          <cell r="C46">
            <v>72.98</v>
          </cell>
          <cell r="D46">
            <v>56</v>
          </cell>
          <cell r="E46">
            <v>22</v>
          </cell>
          <cell r="F46">
            <v>0.76733351603178945</v>
          </cell>
          <cell r="G46">
            <v>0.30145245272677446</v>
          </cell>
          <cell r="J46" t="str">
            <v>BOWATERS</v>
          </cell>
          <cell r="K46">
            <v>28.3</v>
          </cell>
          <cell r="L46">
            <v>21</v>
          </cell>
          <cell r="M46">
            <v>9</v>
          </cell>
          <cell r="N46">
            <v>0.74204946996466425</v>
          </cell>
          <cell r="O46">
            <v>0.31802120141342755</v>
          </cell>
        </row>
        <row r="47">
          <cell r="B47" t="str">
            <v>PRESTON EAST</v>
          </cell>
          <cell r="C47">
            <v>66.94</v>
          </cell>
          <cell r="D47">
            <v>49</v>
          </cell>
          <cell r="E47">
            <v>20</v>
          </cell>
          <cell r="F47">
            <v>0.73199880489991043</v>
          </cell>
          <cell r="G47">
            <v>0.2987750224081267</v>
          </cell>
          <cell r="J47" t="str">
            <v>BOWDON</v>
          </cell>
          <cell r="K47">
            <v>15.5</v>
          </cell>
          <cell r="L47">
            <v>11</v>
          </cell>
          <cell r="M47">
            <v>5</v>
          </cell>
          <cell r="N47">
            <v>0.70967741935483875</v>
          </cell>
          <cell r="O47">
            <v>0.32258064516129031</v>
          </cell>
        </row>
        <row r="48">
          <cell r="B48" t="str">
            <v>RED BANK</v>
          </cell>
          <cell r="C48">
            <v>93.94</v>
          </cell>
          <cell r="D48">
            <v>65</v>
          </cell>
          <cell r="E48">
            <v>25</v>
          </cell>
          <cell r="F48">
            <v>0.69193101979987226</v>
          </cell>
          <cell r="G48">
            <v>0.26612731530764316</v>
          </cell>
          <cell r="J48" t="str">
            <v>BRADFORD</v>
          </cell>
          <cell r="K48">
            <v>14.2</v>
          </cell>
          <cell r="L48">
            <v>8</v>
          </cell>
          <cell r="M48">
            <v>4</v>
          </cell>
          <cell r="N48">
            <v>0.56338028169014087</v>
          </cell>
          <cell r="O48">
            <v>0.28169014084507044</v>
          </cell>
        </row>
        <row r="49">
          <cell r="B49" t="str">
            <v>RIBBLE</v>
          </cell>
          <cell r="C49">
            <v>135.44999999999999</v>
          </cell>
          <cell r="D49">
            <v>89</v>
          </cell>
          <cell r="E49">
            <v>40</v>
          </cell>
          <cell r="F49">
            <v>0.65706902916205245</v>
          </cell>
          <cell r="G49">
            <v>0.29531192321889999</v>
          </cell>
          <cell r="J49" t="str">
            <v>BRADSHAWGATE</v>
          </cell>
          <cell r="K49">
            <v>11.7</v>
          </cell>
          <cell r="L49">
            <v>10</v>
          </cell>
          <cell r="M49">
            <v>5</v>
          </cell>
          <cell r="N49">
            <v>0.85470085470085477</v>
          </cell>
          <cell r="O49">
            <v>0.42735042735042739</v>
          </cell>
        </row>
        <row r="50">
          <cell r="B50" t="str">
            <v>ROCHDALE CENTRAL</v>
          </cell>
          <cell r="C50">
            <v>37.22</v>
          </cell>
          <cell r="D50">
            <v>25</v>
          </cell>
          <cell r="E50">
            <v>9</v>
          </cell>
          <cell r="F50">
            <v>0.67168189145620638</v>
          </cell>
          <cell r="G50">
            <v>0.24180548092423429</v>
          </cell>
          <cell r="J50" t="str">
            <v>BRAMHALL</v>
          </cell>
          <cell r="K50">
            <v>13.7</v>
          </cell>
          <cell r="L50">
            <v>10</v>
          </cell>
          <cell r="M50">
            <v>4</v>
          </cell>
          <cell r="N50">
            <v>0.72992700729927007</v>
          </cell>
          <cell r="O50">
            <v>0.29197080291970806</v>
          </cell>
        </row>
        <row r="51">
          <cell r="B51" t="str">
            <v>ROSSENDALE</v>
          </cell>
          <cell r="C51">
            <v>61.55</v>
          </cell>
          <cell r="D51">
            <v>44</v>
          </cell>
          <cell r="E51">
            <v>15</v>
          </cell>
          <cell r="F51">
            <v>0.71486596263200652</v>
          </cell>
          <cell r="G51">
            <v>0.2437043054427295</v>
          </cell>
          <cell r="J51" t="str">
            <v>BRIDGEWATER</v>
          </cell>
          <cell r="K51">
            <v>13.7</v>
          </cell>
          <cell r="L51">
            <v>10</v>
          </cell>
          <cell r="M51">
            <v>4</v>
          </cell>
          <cell r="N51">
            <v>0.72992700729927007</v>
          </cell>
          <cell r="O51">
            <v>0.29197080291970806</v>
          </cell>
        </row>
        <row r="52">
          <cell r="B52" t="str">
            <v>ROYTON</v>
          </cell>
          <cell r="C52">
            <v>35</v>
          </cell>
          <cell r="D52">
            <v>45</v>
          </cell>
          <cell r="E52">
            <v>10</v>
          </cell>
          <cell r="F52">
            <v>1.2857142857142858</v>
          </cell>
          <cell r="G52">
            <v>0.2857142857142857</v>
          </cell>
          <cell r="J52" t="str">
            <v>BRINKSWAY</v>
          </cell>
          <cell r="K52">
            <v>10.1</v>
          </cell>
          <cell r="L52">
            <v>8</v>
          </cell>
          <cell r="M52">
            <v>3</v>
          </cell>
          <cell r="N52">
            <v>0.79207920792079212</v>
          </cell>
          <cell r="O52">
            <v>0.29702970297029702</v>
          </cell>
        </row>
        <row r="53">
          <cell r="B53" t="str">
            <v>SALE</v>
          </cell>
          <cell r="C53">
            <v>57.02</v>
          </cell>
          <cell r="D53">
            <v>39</v>
          </cell>
          <cell r="E53">
            <v>17</v>
          </cell>
          <cell r="F53">
            <v>0.68397053665380569</v>
          </cell>
          <cell r="G53">
            <v>0.2981410031567871</v>
          </cell>
          <cell r="J53" t="str">
            <v>BROADHEATH</v>
          </cell>
          <cell r="K53">
            <v>27.9</v>
          </cell>
          <cell r="L53">
            <v>20</v>
          </cell>
          <cell r="M53">
            <v>8</v>
          </cell>
          <cell r="N53">
            <v>0.71684587813620071</v>
          </cell>
          <cell r="O53">
            <v>0.28673835125448033</v>
          </cell>
        </row>
        <row r="54">
          <cell r="B54" t="str">
            <v>BARROW &amp; SANDGATE</v>
          </cell>
          <cell r="C54">
            <v>75.349999999999994</v>
          </cell>
          <cell r="D54">
            <v>55</v>
          </cell>
          <cell r="E54">
            <v>25</v>
          </cell>
          <cell r="F54">
            <v>0.72992700729927018</v>
          </cell>
          <cell r="G54">
            <v>0.33178500331785005</v>
          </cell>
          <cell r="J54" t="str">
            <v>BROADWAY</v>
          </cell>
          <cell r="K54">
            <v>11.1</v>
          </cell>
          <cell r="L54">
            <v>7</v>
          </cell>
          <cell r="M54">
            <v>3</v>
          </cell>
          <cell r="N54">
            <v>0.63063063063063063</v>
          </cell>
          <cell r="O54">
            <v>0.27027027027027029</v>
          </cell>
        </row>
        <row r="55">
          <cell r="B55" t="str">
            <v>PENRITH &amp; SHAP</v>
          </cell>
          <cell r="C55">
            <v>72.98</v>
          </cell>
          <cell r="D55">
            <v>56</v>
          </cell>
          <cell r="E55">
            <v>22</v>
          </cell>
          <cell r="F55">
            <v>0.76733351603178945</v>
          </cell>
          <cell r="G55">
            <v>0.30145245272677446</v>
          </cell>
          <cell r="J55" t="str">
            <v>BUCKSHAW</v>
          </cell>
          <cell r="K55">
            <v>8.1999999999999993</v>
          </cell>
          <cell r="L55">
            <v>5</v>
          </cell>
          <cell r="M55">
            <v>2</v>
          </cell>
          <cell r="N55">
            <v>0.60975609756097571</v>
          </cell>
          <cell r="O55">
            <v>0.24390243902439027</v>
          </cell>
        </row>
        <row r="56">
          <cell r="B56" t="str">
            <v>STAINBURN &amp; SIDDICK</v>
          </cell>
          <cell r="C56">
            <v>101.05</v>
          </cell>
          <cell r="D56">
            <v>55</v>
          </cell>
          <cell r="E56">
            <v>23</v>
          </cell>
          <cell r="F56">
            <v>0.54428500742206831</v>
          </cell>
          <cell r="G56">
            <v>0.22761009401286492</v>
          </cell>
          <cell r="J56" t="str">
            <v>BURNLEY</v>
          </cell>
          <cell r="K56">
            <v>10.7</v>
          </cell>
          <cell r="L56">
            <v>7</v>
          </cell>
          <cell r="M56">
            <v>3</v>
          </cell>
          <cell r="N56">
            <v>0.65420560747663559</v>
          </cell>
          <cell r="O56">
            <v>0.28037383177570097</v>
          </cell>
        </row>
        <row r="57">
          <cell r="B57" t="str">
            <v>SKELMERSDALE</v>
          </cell>
          <cell r="C57">
            <v>67.75</v>
          </cell>
          <cell r="D57">
            <v>51</v>
          </cell>
          <cell r="E57">
            <v>23</v>
          </cell>
          <cell r="F57">
            <v>0.75276752767527677</v>
          </cell>
          <cell r="G57">
            <v>0.33948339483394835</v>
          </cell>
          <cell r="J57" t="str">
            <v>BURNLEY CENTRE</v>
          </cell>
          <cell r="K57">
            <v>12</v>
          </cell>
          <cell r="L57">
            <v>8</v>
          </cell>
          <cell r="M57">
            <v>4</v>
          </cell>
          <cell r="N57">
            <v>0.66666666666666663</v>
          </cell>
          <cell r="O57">
            <v>0.33333333333333331</v>
          </cell>
        </row>
        <row r="58">
          <cell r="B58" t="str">
            <v>STAINBURN &amp; SIDDICK</v>
          </cell>
          <cell r="C58">
            <v>101.05</v>
          </cell>
          <cell r="D58">
            <v>55</v>
          </cell>
          <cell r="E58">
            <v>23</v>
          </cell>
          <cell r="F58">
            <v>0.54428500742206831</v>
          </cell>
          <cell r="G58">
            <v>0.22761009401286492</v>
          </cell>
          <cell r="J58" t="str">
            <v>BURNLEY NORTH</v>
          </cell>
          <cell r="K58">
            <v>6.9</v>
          </cell>
          <cell r="L58">
            <v>5</v>
          </cell>
          <cell r="M58">
            <v>2</v>
          </cell>
          <cell r="N58">
            <v>0.72463768115942029</v>
          </cell>
          <cell r="O58">
            <v>0.28985507246376813</v>
          </cell>
        </row>
        <row r="59">
          <cell r="B59" t="str">
            <v>STRETFORD</v>
          </cell>
          <cell r="C59">
            <v>68.23</v>
          </cell>
          <cell r="D59">
            <v>70</v>
          </cell>
          <cell r="E59">
            <v>25</v>
          </cell>
          <cell r="F59">
            <v>1.0259416678880258</v>
          </cell>
          <cell r="G59">
            <v>0.36640773853143777</v>
          </cell>
          <cell r="J59" t="str">
            <v>BURROW BECK</v>
          </cell>
          <cell r="K59">
            <v>17.399999999999999</v>
          </cell>
          <cell r="L59">
            <v>13</v>
          </cell>
          <cell r="M59">
            <v>5</v>
          </cell>
          <cell r="N59">
            <v>0.74712643678160928</v>
          </cell>
          <cell r="O59">
            <v>0.2873563218390805</v>
          </cell>
        </row>
        <row r="60">
          <cell r="B60" t="str">
            <v>STUART ST</v>
          </cell>
          <cell r="C60">
            <v>79.7</v>
          </cell>
          <cell r="D60">
            <v>65</v>
          </cell>
          <cell r="E60">
            <v>30</v>
          </cell>
          <cell r="F60">
            <v>0.81555834378920955</v>
          </cell>
          <cell r="G60">
            <v>0.37641154328732745</v>
          </cell>
          <cell r="J60" t="str">
            <v>BURSCOUGH BRIDGE</v>
          </cell>
          <cell r="K60">
            <v>12.5</v>
          </cell>
          <cell r="L60">
            <v>9</v>
          </cell>
          <cell r="M60">
            <v>3</v>
          </cell>
          <cell r="N60">
            <v>0.72</v>
          </cell>
          <cell r="O60">
            <v>0.24</v>
          </cell>
        </row>
        <row r="61">
          <cell r="B61" t="str">
            <v>THORNTON</v>
          </cell>
          <cell r="C61">
            <v>53.89</v>
          </cell>
          <cell r="D61">
            <v>35</v>
          </cell>
          <cell r="E61">
            <v>17</v>
          </cell>
          <cell r="F61">
            <v>0.64947114492484692</v>
          </cell>
          <cell r="G61">
            <v>0.31545741324921134</v>
          </cell>
          <cell r="J61" t="str">
            <v>BURY TOWN CENTRE</v>
          </cell>
          <cell r="K61">
            <v>15.1</v>
          </cell>
          <cell r="L61">
            <v>10</v>
          </cell>
          <cell r="M61">
            <v>5</v>
          </cell>
          <cell r="N61">
            <v>0.66225165562913912</v>
          </cell>
          <cell r="O61">
            <v>0.33112582781456956</v>
          </cell>
        </row>
        <row r="62">
          <cell r="B62" t="str">
            <v>ULVERSTON</v>
          </cell>
          <cell r="C62">
            <v>52.65</v>
          </cell>
          <cell r="D62">
            <v>35</v>
          </cell>
          <cell r="E62">
            <v>10</v>
          </cell>
          <cell r="F62">
            <v>0.66476733143399813</v>
          </cell>
          <cell r="G62">
            <v>0.18993352326685661</v>
          </cell>
          <cell r="J62" t="str">
            <v>CRAGGS ROW &amp; BUSHELL ST</v>
          </cell>
          <cell r="K62">
            <v>16.2</v>
          </cell>
          <cell r="L62">
            <v>10</v>
          </cell>
          <cell r="M62">
            <v>5</v>
          </cell>
          <cell r="N62">
            <v>0.61728395061728403</v>
          </cell>
          <cell r="O62">
            <v>0.30864197530864201</v>
          </cell>
        </row>
        <row r="63">
          <cell r="B63" t="str">
            <v>VERNON PARK</v>
          </cell>
          <cell r="C63">
            <v>86.55</v>
          </cell>
          <cell r="D63">
            <v>63</v>
          </cell>
          <cell r="E63">
            <v>26</v>
          </cell>
          <cell r="F63">
            <v>0.72790294627383023</v>
          </cell>
          <cell r="G63">
            <v>0.30040439052570772</v>
          </cell>
          <cell r="J63" t="str">
            <v>CAMPBELL ST</v>
          </cell>
          <cell r="K63">
            <v>13</v>
          </cell>
          <cell r="L63">
            <v>8</v>
          </cell>
          <cell r="M63">
            <v>3</v>
          </cell>
          <cell r="N63">
            <v>0.61538461538461542</v>
          </cell>
          <cell r="O63">
            <v>0.23076923076923078</v>
          </cell>
        </row>
        <row r="64">
          <cell r="B64" t="str">
            <v>WEST DIDSBURY</v>
          </cell>
          <cell r="C64">
            <v>102.57</v>
          </cell>
          <cell r="D64">
            <v>60</v>
          </cell>
          <cell r="E64">
            <v>30</v>
          </cell>
          <cell r="F64">
            <v>0.58496636443404504</v>
          </cell>
          <cell r="G64">
            <v>0.29248318221702252</v>
          </cell>
          <cell r="J64" t="str">
            <v>CANNON ST</v>
          </cell>
          <cell r="K64">
            <v>25.8</v>
          </cell>
          <cell r="L64">
            <v>16</v>
          </cell>
          <cell r="M64">
            <v>6</v>
          </cell>
          <cell r="N64">
            <v>0.62015503875968991</v>
          </cell>
          <cell r="O64">
            <v>0.23255813953488372</v>
          </cell>
        </row>
        <row r="65">
          <cell r="B65" t="str">
            <v>WESTHOUGHTON</v>
          </cell>
          <cell r="C65">
            <v>63.3</v>
          </cell>
          <cell r="D65">
            <v>43</v>
          </cell>
          <cell r="E65">
            <v>18</v>
          </cell>
          <cell r="F65">
            <v>0.67930489731437604</v>
          </cell>
          <cell r="G65">
            <v>0.28436018957345971</v>
          </cell>
          <cell r="J65" t="str">
            <v>CAPONTREE</v>
          </cell>
          <cell r="K65">
            <v>7.9</v>
          </cell>
          <cell r="L65">
            <v>6</v>
          </cell>
          <cell r="M65">
            <v>2</v>
          </cell>
          <cell r="N65">
            <v>0.75949367088607589</v>
          </cell>
          <cell r="O65">
            <v>0.25316455696202528</v>
          </cell>
        </row>
        <row r="66">
          <cell r="B66" t="str">
            <v>WIGAN</v>
          </cell>
          <cell r="C66">
            <v>71.02</v>
          </cell>
          <cell r="D66">
            <v>45</v>
          </cell>
          <cell r="E66">
            <v>18</v>
          </cell>
          <cell r="F66">
            <v>0.63362433117431716</v>
          </cell>
          <cell r="G66">
            <v>0.25344973246972685</v>
          </cell>
          <cell r="J66" t="str">
            <v>CARLETON</v>
          </cell>
          <cell r="K66">
            <v>2.1</v>
          </cell>
          <cell r="L66">
            <v>1</v>
          </cell>
          <cell r="M66">
            <v>1</v>
          </cell>
          <cell r="N66">
            <v>0.47619047619047616</v>
          </cell>
          <cell r="O66">
            <v>0.47619047619047616</v>
          </cell>
        </row>
        <row r="67">
          <cell r="B67" t="str">
            <v>WRIGHTINGTON</v>
          </cell>
          <cell r="C67">
            <v>77.27</v>
          </cell>
          <cell r="D67">
            <v>0</v>
          </cell>
          <cell r="E67">
            <v>0</v>
          </cell>
          <cell r="F67">
            <v>0</v>
          </cell>
          <cell r="G67">
            <v>0</v>
          </cell>
          <cell r="J67" t="str">
            <v>CARLISLE NORTH</v>
          </cell>
          <cell r="K67">
            <v>16.399999999999999</v>
          </cell>
          <cell r="L67">
            <v>14</v>
          </cell>
          <cell r="M67">
            <v>3</v>
          </cell>
          <cell r="N67">
            <v>0.85365853658536595</v>
          </cell>
          <cell r="O67">
            <v>0.18292682926829271</v>
          </cell>
        </row>
        <row r="68">
          <cell r="B68" t="str">
            <v>-</v>
          </cell>
          <cell r="C68">
            <v>1</v>
          </cell>
          <cell r="D68">
            <v>1</v>
          </cell>
          <cell r="E68">
            <v>1</v>
          </cell>
          <cell r="F68">
            <v>1</v>
          </cell>
          <cell r="G68">
            <v>1</v>
          </cell>
          <cell r="J68" t="str">
            <v>CARR ST</v>
          </cell>
          <cell r="K68">
            <v>13</v>
          </cell>
          <cell r="L68">
            <v>8</v>
          </cell>
          <cell r="M68">
            <v>3</v>
          </cell>
          <cell r="N68">
            <v>0.61538461538461542</v>
          </cell>
          <cell r="O68">
            <v>0.23076923076923078</v>
          </cell>
        </row>
        <row r="69">
          <cell r="J69" t="str">
            <v>CASTLETON</v>
          </cell>
          <cell r="K69">
            <v>13</v>
          </cell>
          <cell r="L69">
            <v>8</v>
          </cell>
          <cell r="M69">
            <v>4</v>
          </cell>
          <cell r="N69">
            <v>0.61538461538461542</v>
          </cell>
          <cell r="O69">
            <v>0.30769230769230771</v>
          </cell>
        </row>
        <row r="70">
          <cell r="J70" t="str">
            <v>CATTERALL WATERWORKS</v>
          </cell>
          <cell r="K70">
            <v>7.8</v>
          </cell>
          <cell r="L70">
            <v>6</v>
          </cell>
          <cell r="M70">
            <v>2</v>
          </cell>
          <cell r="N70">
            <v>0.76923076923076927</v>
          </cell>
          <cell r="O70">
            <v>0.25641025641025644</v>
          </cell>
        </row>
        <row r="71">
          <cell r="J71" t="str">
            <v>CECIL ST</v>
          </cell>
          <cell r="K71">
            <v>14</v>
          </cell>
          <cell r="L71">
            <v>9</v>
          </cell>
          <cell r="M71">
            <v>4</v>
          </cell>
          <cell r="N71">
            <v>0.6428571428571429</v>
          </cell>
          <cell r="O71">
            <v>0.2857142857142857</v>
          </cell>
        </row>
        <row r="72">
          <cell r="J72" t="str">
            <v>CENTRAL MANCHESTER</v>
          </cell>
          <cell r="K72">
            <v>15.3</v>
          </cell>
          <cell r="L72">
            <v>10</v>
          </cell>
          <cell r="M72">
            <v>5</v>
          </cell>
          <cell r="N72">
            <v>0.65359477124183007</v>
          </cell>
          <cell r="O72">
            <v>0.32679738562091504</v>
          </cell>
        </row>
        <row r="73">
          <cell r="J73" t="str">
            <v>CHADDERTON</v>
          </cell>
          <cell r="K73">
            <v>16.2</v>
          </cell>
          <cell r="L73">
            <v>9</v>
          </cell>
          <cell r="M73">
            <v>5</v>
          </cell>
          <cell r="N73">
            <v>0.55555555555555558</v>
          </cell>
          <cell r="O73">
            <v>0.30864197530864201</v>
          </cell>
        </row>
        <row r="74">
          <cell r="J74" t="str">
            <v>CHAMBERHALL</v>
          </cell>
          <cell r="K74">
            <v>19.8</v>
          </cell>
          <cell r="L74">
            <v>14</v>
          </cell>
          <cell r="M74">
            <v>6</v>
          </cell>
          <cell r="N74">
            <v>0.70707070707070707</v>
          </cell>
          <cell r="O74">
            <v>0.30303030303030304</v>
          </cell>
        </row>
        <row r="75">
          <cell r="J75" t="str">
            <v>CHAPEL WHARF</v>
          </cell>
          <cell r="K75">
            <v>5.0999999999999996</v>
          </cell>
          <cell r="L75">
            <v>3</v>
          </cell>
          <cell r="M75">
            <v>1</v>
          </cell>
          <cell r="N75">
            <v>0.58823529411764708</v>
          </cell>
          <cell r="O75">
            <v>0.19607843137254904</v>
          </cell>
        </row>
        <row r="76">
          <cell r="J76" t="str">
            <v>CHASSEN RD</v>
          </cell>
          <cell r="K76">
            <v>14</v>
          </cell>
          <cell r="L76">
            <v>8</v>
          </cell>
          <cell r="M76">
            <v>4</v>
          </cell>
          <cell r="N76">
            <v>0.5714285714285714</v>
          </cell>
          <cell r="O76">
            <v>0.2857142857142857</v>
          </cell>
        </row>
        <row r="77">
          <cell r="J77" t="str">
            <v>CHATSWORTH ST</v>
          </cell>
          <cell r="K77">
            <v>15</v>
          </cell>
          <cell r="L77">
            <v>10</v>
          </cell>
          <cell r="M77">
            <v>5</v>
          </cell>
          <cell r="N77">
            <v>0.66666666666666663</v>
          </cell>
          <cell r="O77">
            <v>0.33333333333333331</v>
          </cell>
        </row>
        <row r="78">
          <cell r="J78" t="str">
            <v>CHEADLE HEATH</v>
          </cell>
          <cell r="K78">
            <v>12.3</v>
          </cell>
          <cell r="L78">
            <v>10</v>
          </cell>
          <cell r="M78">
            <v>4</v>
          </cell>
          <cell r="N78">
            <v>0.81300813008130079</v>
          </cell>
          <cell r="O78">
            <v>0.32520325203252032</v>
          </cell>
        </row>
        <row r="79">
          <cell r="J79" t="str">
            <v>CHEADLE HULME</v>
          </cell>
          <cell r="K79">
            <v>15.2</v>
          </cell>
          <cell r="L79">
            <v>11</v>
          </cell>
          <cell r="M79">
            <v>4</v>
          </cell>
          <cell r="N79">
            <v>0.72368421052631582</v>
          </cell>
          <cell r="O79">
            <v>0.26315789473684209</v>
          </cell>
        </row>
        <row r="80">
          <cell r="J80" t="str">
            <v>CHEETHAM HILL</v>
          </cell>
          <cell r="K80">
            <v>15.6</v>
          </cell>
          <cell r="L80">
            <v>11</v>
          </cell>
          <cell r="M80">
            <v>4</v>
          </cell>
          <cell r="N80">
            <v>0.70512820512820518</v>
          </cell>
          <cell r="O80">
            <v>0.25641025641025644</v>
          </cell>
        </row>
        <row r="81">
          <cell r="J81" t="str">
            <v>ALDERLEY &amp; CHELFORD</v>
          </cell>
          <cell r="K81">
            <v>15.9</v>
          </cell>
          <cell r="L81">
            <v>10</v>
          </cell>
          <cell r="M81">
            <v>3</v>
          </cell>
          <cell r="N81">
            <v>0.62893081761006286</v>
          </cell>
          <cell r="O81">
            <v>0.18867924528301885</v>
          </cell>
        </row>
        <row r="82">
          <cell r="J82" t="str">
            <v>CHESTER RD T11 &amp; T12</v>
          </cell>
          <cell r="K82">
            <v>8.4</v>
          </cell>
          <cell r="L82">
            <v>6</v>
          </cell>
          <cell r="M82">
            <v>3</v>
          </cell>
          <cell r="N82">
            <v>0.7142857142857143</v>
          </cell>
          <cell r="O82">
            <v>0.35714285714285715</v>
          </cell>
        </row>
        <row r="83">
          <cell r="J83" t="str">
            <v>CHESTER RD T13</v>
          </cell>
          <cell r="K83">
            <v>4.8</v>
          </cell>
          <cell r="L83">
            <v>3</v>
          </cell>
          <cell r="M83">
            <v>1</v>
          </cell>
          <cell r="N83">
            <v>0.625</v>
          </cell>
          <cell r="O83">
            <v>0.20833333333333334</v>
          </cell>
        </row>
        <row r="84">
          <cell r="J84" t="str">
            <v>CHORLEY SOUTH</v>
          </cell>
          <cell r="K84">
            <v>15.2</v>
          </cell>
          <cell r="L84">
            <v>9</v>
          </cell>
          <cell r="M84">
            <v>3</v>
          </cell>
          <cell r="N84">
            <v>0.5921052631578948</v>
          </cell>
          <cell r="O84">
            <v>0.19736842105263158</v>
          </cell>
        </row>
        <row r="85">
          <cell r="J85" t="str">
            <v>CHORLTON</v>
          </cell>
          <cell r="K85">
            <v>7.9</v>
          </cell>
          <cell r="L85">
            <v>6</v>
          </cell>
          <cell r="M85">
            <v>2</v>
          </cell>
          <cell r="N85">
            <v>0.75949367088607589</v>
          </cell>
          <cell r="O85">
            <v>0.25316455696202528</v>
          </cell>
        </row>
        <row r="86">
          <cell r="J86" t="str">
            <v>CHURCH</v>
          </cell>
          <cell r="K86">
            <v>6.2</v>
          </cell>
          <cell r="L86">
            <v>4</v>
          </cell>
          <cell r="M86">
            <v>2</v>
          </cell>
          <cell r="N86">
            <v>0.64516129032258063</v>
          </cell>
          <cell r="O86">
            <v>0.32258064516129031</v>
          </cell>
        </row>
        <row r="87">
          <cell r="J87" t="str">
            <v>CLARENDON RD</v>
          </cell>
          <cell r="K87">
            <v>12.4</v>
          </cell>
          <cell r="L87">
            <v>8</v>
          </cell>
          <cell r="M87">
            <v>3</v>
          </cell>
          <cell r="N87">
            <v>0.64516129032258063</v>
          </cell>
          <cell r="O87">
            <v>0.24193548387096772</v>
          </cell>
        </row>
        <row r="88">
          <cell r="J88" t="str">
            <v>CLAUGHTON</v>
          </cell>
          <cell r="K88">
            <v>3.8</v>
          </cell>
          <cell r="L88">
            <v>3</v>
          </cell>
          <cell r="M88">
            <v>1</v>
          </cell>
          <cell r="N88">
            <v>0.78947368421052633</v>
          </cell>
          <cell r="O88">
            <v>0.26315789473684209</v>
          </cell>
        </row>
        <row r="89">
          <cell r="J89" t="str">
            <v>BLACKBURN RD CLAYTON</v>
          </cell>
          <cell r="K89">
            <v>8.9</v>
          </cell>
          <cell r="L89">
            <v>6</v>
          </cell>
          <cell r="M89">
            <v>3</v>
          </cell>
          <cell r="N89">
            <v>0.6741573033707865</v>
          </cell>
          <cell r="O89">
            <v>0.33707865168539325</v>
          </cell>
        </row>
        <row r="90">
          <cell r="J90" t="str">
            <v>CLEVELEYS</v>
          </cell>
          <cell r="K90">
            <v>13</v>
          </cell>
          <cell r="L90">
            <v>8</v>
          </cell>
          <cell r="M90">
            <v>3</v>
          </cell>
          <cell r="N90">
            <v>0.61538461538461542</v>
          </cell>
          <cell r="O90">
            <v>0.23076923076923078</v>
          </cell>
        </row>
        <row r="91">
          <cell r="J91" t="str">
            <v>CLIFTON JUNCTION</v>
          </cell>
          <cell r="K91">
            <v>10.4</v>
          </cell>
          <cell r="L91">
            <v>7</v>
          </cell>
          <cell r="M91">
            <v>3</v>
          </cell>
          <cell r="N91">
            <v>0.67307692307692302</v>
          </cell>
          <cell r="O91">
            <v>0.28846153846153844</v>
          </cell>
        </row>
        <row r="92">
          <cell r="J92" t="str">
            <v>CLOVER HILL</v>
          </cell>
          <cell r="K92">
            <v>9.9</v>
          </cell>
          <cell r="L92">
            <v>7</v>
          </cell>
          <cell r="M92">
            <v>3</v>
          </cell>
          <cell r="N92">
            <v>0.70707070707070707</v>
          </cell>
          <cell r="O92">
            <v>0.30303030303030304</v>
          </cell>
        </row>
        <row r="93">
          <cell r="J93" t="str">
            <v>COG LANE</v>
          </cell>
          <cell r="K93">
            <v>20.6</v>
          </cell>
          <cell r="L93">
            <v>14</v>
          </cell>
          <cell r="M93">
            <v>6</v>
          </cell>
          <cell r="N93">
            <v>0.67961165048543681</v>
          </cell>
          <cell r="O93">
            <v>0.29126213592233008</v>
          </cell>
        </row>
        <row r="94">
          <cell r="J94" t="str">
            <v>CONISTON</v>
          </cell>
          <cell r="K94">
            <v>2.9</v>
          </cell>
          <cell r="L94">
            <v>2</v>
          </cell>
          <cell r="M94">
            <v>1</v>
          </cell>
          <cell r="N94">
            <v>0.68965517241379315</v>
          </cell>
          <cell r="O94">
            <v>0.34482758620689657</v>
          </cell>
        </row>
        <row r="95">
          <cell r="J95" t="str">
            <v>COPSE RD</v>
          </cell>
          <cell r="K95">
            <v>17.2</v>
          </cell>
          <cell r="L95">
            <v>13</v>
          </cell>
          <cell r="M95">
            <v>5</v>
          </cell>
          <cell r="N95">
            <v>0.7558139534883721</v>
          </cell>
          <cell r="O95">
            <v>0.29069767441860467</v>
          </cell>
        </row>
        <row r="96">
          <cell r="J96" t="str">
            <v>COX GREEN</v>
          </cell>
          <cell r="K96">
            <v>12.1</v>
          </cell>
          <cell r="L96">
            <v>8</v>
          </cell>
          <cell r="M96">
            <v>4</v>
          </cell>
          <cell r="N96">
            <v>0.66115702479338845</v>
          </cell>
          <cell r="O96">
            <v>0.33057851239669422</v>
          </cell>
        </row>
        <row r="97">
          <cell r="J97" t="str">
            <v>CRAGGS ROW &amp; BUSHELL ST</v>
          </cell>
          <cell r="K97">
            <v>16.2</v>
          </cell>
          <cell r="L97">
            <v>10</v>
          </cell>
          <cell r="M97">
            <v>5</v>
          </cell>
          <cell r="N97">
            <v>0.61728395061728403</v>
          </cell>
          <cell r="O97">
            <v>0.30864197530864201</v>
          </cell>
        </row>
        <row r="98">
          <cell r="J98" t="str">
            <v>CROWN LANE</v>
          </cell>
          <cell r="K98">
            <v>18.7</v>
          </cell>
          <cell r="L98">
            <v>14</v>
          </cell>
          <cell r="M98">
            <v>5</v>
          </cell>
          <cell r="N98">
            <v>0.74866310160427807</v>
          </cell>
          <cell r="O98">
            <v>0.26737967914438504</v>
          </cell>
        </row>
        <row r="99">
          <cell r="J99" t="str">
            <v>CULCHETH</v>
          </cell>
          <cell r="K99">
            <v>9.0500000000000007</v>
          </cell>
          <cell r="L99">
            <v>6.6684210526315795</v>
          </cell>
          <cell r="M99">
            <v>2.8578947368421055</v>
          </cell>
          <cell r="N99">
            <v>0.73684210526315785</v>
          </cell>
          <cell r="O99">
            <v>0.31578947368421051</v>
          </cell>
        </row>
        <row r="100">
          <cell r="J100" t="str">
            <v>CUTACRE</v>
          </cell>
          <cell r="K100">
            <v>2</v>
          </cell>
          <cell r="L100">
            <v>1</v>
          </cell>
          <cell r="M100">
            <v>1</v>
          </cell>
          <cell r="N100">
            <v>0.5</v>
          </cell>
          <cell r="O100">
            <v>0.5</v>
          </cell>
        </row>
        <row r="101">
          <cell r="J101" t="str">
            <v>ASKAM &amp; DALTON</v>
          </cell>
          <cell r="K101">
            <v>19.7</v>
          </cell>
          <cell r="L101">
            <v>14</v>
          </cell>
          <cell r="M101">
            <v>6</v>
          </cell>
          <cell r="N101">
            <v>0.71065989847715738</v>
          </cell>
          <cell r="O101">
            <v>0.30456852791878175</v>
          </cell>
        </row>
        <row r="102">
          <cell r="J102" t="str">
            <v>DEANSGATE</v>
          </cell>
          <cell r="K102">
            <v>17.2</v>
          </cell>
          <cell r="L102">
            <v>12</v>
          </cell>
          <cell r="M102">
            <v>5</v>
          </cell>
          <cell r="N102">
            <v>0.69767441860465118</v>
          </cell>
          <cell r="O102">
            <v>0.29069767441860467</v>
          </cell>
        </row>
        <row r="103">
          <cell r="J103" t="str">
            <v>DENTON EAST</v>
          </cell>
          <cell r="K103">
            <v>13.3</v>
          </cell>
          <cell r="L103">
            <v>8</v>
          </cell>
          <cell r="M103">
            <v>3</v>
          </cell>
          <cell r="N103">
            <v>0.60150375939849621</v>
          </cell>
          <cell r="O103">
            <v>0.22556390977443608</v>
          </cell>
        </row>
        <row r="104">
          <cell r="J104" t="str">
            <v>DENTON WEST</v>
          </cell>
          <cell r="K104">
            <v>15.6</v>
          </cell>
          <cell r="L104">
            <v>11</v>
          </cell>
          <cell r="M104">
            <v>5</v>
          </cell>
          <cell r="N104">
            <v>0.70512820512820518</v>
          </cell>
          <cell r="O104">
            <v>0.32051282051282054</v>
          </cell>
        </row>
        <row r="105">
          <cell r="J105" t="str">
            <v>DICKINSON ST</v>
          </cell>
          <cell r="K105">
            <v>25</v>
          </cell>
          <cell r="L105">
            <v>17</v>
          </cell>
          <cell r="M105">
            <v>7</v>
          </cell>
          <cell r="N105">
            <v>0.68</v>
          </cell>
          <cell r="O105">
            <v>0.28000000000000003</v>
          </cell>
        </row>
        <row r="106">
          <cell r="J106" t="str">
            <v>DIDSBURY</v>
          </cell>
          <cell r="K106">
            <v>17</v>
          </cell>
          <cell r="L106">
            <v>12</v>
          </cell>
          <cell r="M106">
            <v>5</v>
          </cell>
          <cell r="N106">
            <v>0.70588235294117652</v>
          </cell>
          <cell r="O106">
            <v>0.29411764705882354</v>
          </cell>
        </row>
        <row r="107">
          <cell r="J107" t="str">
            <v>DODGSON RD</v>
          </cell>
          <cell r="K107">
            <v>7.8</v>
          </cell>
          <cell r="L107">
            <v>6</v>
          </cell>
          <cell r="M107">
            <v>2</v>
          </cell>
          <cell r="N107">
            <v>0.76923076923076927</v>
          </cell>
          <cell r="O107">
            <v>0.25641025641025644</v>
          </cell>
        </row>
        <row r="108">
          <cell r="J108" t="str">
            <v>DOUGLAS ST</v>
          </cell>
          <cell r="K108">
            <v>16.100000000000001</v>
          </cell>
          <cell r="L108">
            <v>11</v>
          </cell>
          <cell r="M108">
            <v>5</v>
          </cell>
          <cell r="N108">
            <v>0.68322981366459623</v>
          </cell>
          <cell r="O108">
            <v>0.3105590062111801</v>
          </cell>
        </row>
        <row r="109">
          <cell r="J109" t="str">
            <v>DROYLSDEN EAST</v>
          </cell>
          <cell r="K109">
            <v>16.600000000000001</v>
          </cell>
          <cell r="L109">
            <v>12</v>
          </cell>
          <cell r="M109">
            <v>5</v>
          </cell>
          <cell r="N109">
            <v>0.72289156626506013</v>
          </cell>
          <cell r="O109">
            <v>0.3012048192771084</v>
          </cell>
        </row>
        <row r="110">
          <cell r="J110" t="str">
            <v>DUKINFIELD</v>
          </cell>
          <cell r="K110">
            <v>11.9</v>
          </cell>
          <cell r="L110">
            <v>9</v>
          </cell>
          <cell r="M110">
            <v>4</v>
          </cell>
          <cell r="N110">
            <v>0.75630252100840334</v>
          </cell>
          <cell r="O110">
            <v>0.33613445378151258</v>
          </cell>
        </row>
        <row r="111">
          <cell r="J111" t="str">
            <v>DUMERS LANE</v>
          </cell>
          <cell r="K111">
            <v>11.6</v>
          </cell>
          <cell r="L111">
            <v>9</v>
          </cell>
          <cell r="M111">
            <v>4</v>
          </cell>
          <cell r="N111">
            <v>0.77586206896551724</v>
          </cell>
          <cell r="O111">
            <v>0.34482758620689657</v>
          </cell>
        </row>
        <row r="112">
          <cell r="J112" t="str">
            <v>DUMPLINGTON</v>
          </cell>
          <cell r="K112">
            <v>17.8</v>
          </cell>
          <cell r="L112">
            <v>13</v>
          </cell>
          <cell r="M112">
            <v>6</v>
          </cell>
          <cell r="N112">
            <v>0.7303370786516854</v>
          </cell>
          <cell r="O112">
            <v>0.33707865168539325</v>
          </cell>
        </row>
        <row r="113">
          <cell r="J113" t="str">
            <v>EASTLANDS</v>
          </cell>
          <cell r="K113">
            <v>10.1</v>
          </cell>
          <cell r="L113">
            <v>7</v>
          </cell>
          <cell r="M113">
            <v>3</v>
          </cell>
          <cell r="N113">
            <v>0.69306930693069313</v>
          </cell>
          <cell r="O113">
            <v>0.29702970297029702</v>
          </cell>
        </row>
        <row r="114">
          <cell r="J114" t="str">
            <v>EASTON</v>
          </cell>
          <cell r="K114">
            <v>2</v>
          </cell>
          <cell r="L114">
            <v>1</v>
          </cell>
          <cell r="M114">
            <v>1</v>
          </cell>
          <cell r="N114">
            <v>0.5</v>
          </cell>
          <cell r="O114">
            <v>0.5</v>
          </cell>
        </row>
        <row r="115">
          <cell r="J115" t="str">
            <v>EGREMONT</v>
          </cell>
          <cell r="K115">
            <v>13.1</v>
          </cell>
          <cell r="L115">
            <v>8</v>
          </cell>
          <cell r="M115">
            <v>4</v>
          </cell>
          <cell r="N115">
            <v>0.61068702290076338</v>
          </cell>
          <cell r="O115">
            <v>0.30534351145038169</v>
          </cell>
        </row>
        <row r="116">
          <cell r="J116" t="str">
            <v>EMBLETON</v>
          </cell>
          <cell r="K116">
            <v>12</v>
          </cell>
          <cell r="L116">
            <v>8</v>
          </cell>
          <cell r="M116">
            <v>3</v>
          </cell>
          <cell r="N116">
            <v>0.66666666666666663</v>
          </cell>
          <cell r="O116">
            <v>0.25</v>
          </cell>
        </row>
        <row r="117">
          <cell r="J117" t="str">
            <v>EXCHANGE ST</v>
          </cell>
          <cell r="K117">
            <v>12.2</v>
          </cell>
          <cell r="L117">
            <v>8</v>
          </cell>
          <cell r="M117">
            <v>3</v>
          </cell>
          <cell r="N117">
            <v>0.65573770491803285</v>
          </cell>
          <cell r="O117">
            <v>0.24590163934426232</v>
          </cell>
        </row>
        <row r="118">
          <cell r="J118" t="str">
            <v>FAILSWORTH</v>
          </cell>
          <cell r="K118">
            <v>17.899999999999999</v>
          </cell>
          <cell r="L118">
            <v>13</v>
          </cell>
          <cell r="M118">
            <v>5</v>
          </cell>
          <cell r="N118">
            <v>0.72625698324022347</v>
          </cell>
          <cell r="O118">
            <v>0.27932960893854752</v>
          </cell>
        </row>
        <row r="119">
          <cell r="J119" t="str">
            <v>FALLOWFIELD</v>
          </cell>
          <cell r="K119">
            <v>16.899999999999999</v>
          </cell>
          <cell r="L119">
            <v>12</v>
          </cell>
          <cell r="M119">
            <v>5</v>
          </cell>
          <cell r="N119">
            <v>0.71005917159763321</v>
          </cell>
          <cell r="O119">
            <v>0.29585798816568049</v>
          </cell>
        </row>
        <row r="120">
          <cell r="J120" t="str">
            <v>FARNWORTH</v>
          </cell>
          <cell r="K120">
            <v>14.1</v>
          </cell>
          <cell r="L120">
            <v>9</v>
          </cell>
          <cell r="M120">
            <v>4</v>
          </cell>
          <cell r="N120">
            <v>0.63829787234042556</v>
          </cell>
          <cell r="O120">
            <v>0.28368794326241137</v>
          </cell>
        </row>
        <row r="121">
          <cell r="J121" t="str">
            <v>FENISCOWLES</v>
          </cell>
          <cell r="K121">
            <v>3</v>
          </cell>
          <cell r="L121">
            <v>2</v>
          </cell>
          <cell r="M121">
            <v>1</v>
          </cell>
          <cell r="N121">
            <v>0.66666666666666663</v>
          </cell>
          <cell r="O121">
            <v>0.33333333333333331</v>
          </cell>
        </row>
        <row r="122">
          <cell r="J122" t="str">
            <v>FERODO</v>
          </cell>
          <cell r="K122">
            <v>11.2</v>
          </cell>
          <cell r="L122">
            <v>13</v>
          </cell>
          <cell r="M122">
            <v>3</v>
          </cell>
          <cell r="N122">
            <v>1.1607142857142858</v>
          </cell>
          <cell r="O122">
            <v>0.26785714285714285</v>
          </cell>
        </row>
        <row r="123">
          <cell r="J123" t="str">
            <v>FLAT LANE</v>
          </cell>
          <cell r="K123">
            <v>4.2</v>
          </cell>
          <cell r="L123">
            <v>3</v>
          </cell>
          <cell r="M123">
            <v>1</v>
          </cell>
          <cell r="N123">
            <v>0.7142857142857143</v>
          </cell>
          <cell r="O123">
            <v>0.23809523809523808</v>
          </cell>
        </row>
        <row r="124">
          <cell r="J124" t="str">
            <v>FREDERICK RD</v>
          </cell>
          <cell r="K124">
            <v>14.3</v>
          </cell>
          <cell r="L124">
            <v>8</v>
          </cell>
          <cell r="M124">
            <v>4</v>
          </cell>
          <cell r="N124">
            <v>0.55944055944055937</v>
          </cell>
          <cell r="O124">
            <v>0.27972027972027969</v>
          </cell>
        </row>
        <row r="125">
          <cell r="J125" t="str">
            <v>FUSEHILL</v>
          </cell>
          <cell r="K125">
            <v>21</v>
          </cell>
          <cell r="L125">
            <v>15</v>
          </cell>
          <cell r="M125">
            <v>6</v>
          </cell>
          <cell r="N125">
            <v>0.7142857142857143</v>
          </cell>
          <cell r="O125">
            <v>0.2857142857142857</v>
          </cell>
        </row>
        <row r="126">
          <cell r="J126" t="str">
            <v>GALE</v>
          </cell>
          <cell r="K126">
            <v>9.9</v>
          </cell>
          <cell r="L126">
            <v>7</v>
          </cell>
          <cell r="M126">
            <v>3</v>
          </cell>
          <cell r="N126">
            <v>0.70707070707070707</v>
          </cell>
          <cell r="O126">
            <v>0.30303030303030304</v>
          </cell>
        </row>
        <row r="127">
          <cell r="J127" t="str">
            <v>GARSTANG</v>
          </cell>
          <cell r="K127">
            <v>11.4</v>
          </cell>
          <cell r="L127">
            <v>8</v>
          </cell>
          <cell r="M127">
            <v>3</v>
          </cell>
          <cell r="N127">
            <v>0.70175438596491224</v>
          </cell>
          <cell r="O127">
            <v>0.26315789473684209</v>
          </cell>
        </row>
        <row r="128">
          <cell r="J128" t="str">
            <v>GATLEY</v>
          </cell>
          <cell r="K128">
            <v>8.1999999999999993</v>
          </cell>
          <cell r="L128">
            <v>7</v>
          </cell>
          <cell r="M128">
            <v>4</v>
          </cell>
          <cell r="N128">
            <v>0.85365853658536595</v>
          </cell>
          <cell r="O128">
            <v>0.48780487804878053</v>
          </cell>
        </row>
        <row r="129">
          <cell r="J129" t="str">
            <v>GIDLOW</v>
          </cell>
          <cell r="K129">
            <v>17.5</v>
          </cell>
          <cell r="L129">
            <v>12</v>
          </cell>
          <cell r="M129">
            <v>5</v>
          </cell>
          <cell r="N129">
            <v>0.68571428571428572</v>
          </cell>
          <cell r="O129">
            <v>0.2857142857142857</v>
          </cell>
        </row>
        <row r="130">
          <cell r="J130" t="str">
            <v>GILLSROW</v>
          </cell>
          <cell r="K130">
            <v>4.8</v>
          </cell>
          <cell r="L130">
            <v>3</v>
          </cell>
          <cell r="M130">
            <v>1</v>
          </cell>
          <cell r="N130">
            <v>0.625</v>
          </cell>
          <cell r="O130">
            <v>0.20833333333333334</v>
          </cell>
        </row>
        <row r="131">
          <cell r="J131" t="str">
            <v>GLAXO</v>
          </cell>
          <cell r="K131">
            <v>4.9000000000000004</v>
          </cell>
          <cell r="L131">
            <v>4</v>
          </cell>
          <cell r="M131">
            <v>2</v>
          </cell>
          <cell r="N131">
            <v>0.81632653061224481</v>
          </cell>
          <cell r="O131">
            <v>0.4081632653061224</v>
          </cell>
        </row>
        <row r="132">
          <cell r="J132" t="str">
            <v>GLOSSOP</v>
          </cell>
          <cell r="K132">
            <v>15</v>
          </cell>
          <cell r="L132">
            <v>10</v>
          </cell>
          <cell r="M132">
            <v>4</v>
          </cell>
          <cell r="N132">
            <v>0.66666666666666663</v>
          </cell>
          <cell r="O132">
            <v>0.26666666666666666</v>
          </cell>
        </row>
        <row r="133">
          <cell r="J133" t="str">
            <v>GOLBORNE</v>
          </cell>
          <cell r="K133">
            <v>24.5</v>
          </cell>
          <cell r="L133">
            <v>16.680851063829788</v>
          </cell>
          <cell r="M133">
            <v>7.2978723404255312</v>
          </cell>
          <cell r="N133">
            <v>0.68085106382978733</v>
          </cell>
          <cell r="O133">
            <v>0.2978723404255319</v>
          </cell>
        </row>
        <row r="134">
          <cell r="J134" t="str">
            <v>GOWHOLE</v>
          </cell>
          <cell r="K134">
            <v>18.2</v>
          </cell>
          <cell r="L134">
            <v>13</v>
          </cell>
          <cell r="M134">
            <v>4</v>
          </cell>
          <cell r="N134">
            <v>0.7142857142857143</v>
          </cell>
          <cell r="O134">
            <v>0.21978021978021978</v>
          </cell>
        </row>
        <row r="135">
          <cell r="J135" t="str">
            <v>GRANE RD &amp; PRINNY HILL</v>
          </cell>
          <cell r="K135">
            <v>7.7</v>
          </cell>
          <cell r="L135">
            <v>6</v>
          </cell>
          <cell r="M135">
            <v>2</v>
          </cell>
          <cell r="N135">
            <v>0.77922077922077926</v>
          </cell>
          <cell r="O135">
            <v>0.25974025974025972</v>
          </cell>
        </row>
        <row r="136">
          <cell r="J136" t="str">
            <v>GRANGE</v>
          </cell>
          <cell r="K136">
            <v>8</v>
          </cell>
          <cell r="L136">
            <v>6</v>
          </cell>
          <cell r="M136">
            <v>2</v>
          </cell>
          <cell r="N136">
            <v>0.75</v>
          </cell>
          <cell r="O136">
            <v>0.25</v>
          </cell>
        </row>
        <row r="137">
          <cell r="J137" t="str">
            <v>GREAT HARWOOD</v>
          </cell>
          <cell r="K137">
            <v>9.4</v>
          </cell>
          <cell r="L137">
            <v>7</v>
          </cell>
          <cell r="M137">
            <v>3</v>
          </cell>
          <cell r="N137">
            <v>0.74468085106382975</v>
          </cell>
          <cell r="O137">
            <v>0.31914893617021273</v>
          </cell>
        </row>
        <row r="138">
          <cell r="J138" t="str">
            <v>GREEN LANE (ALTRINCHAM)</v>
          </cell>
          <cell r="K138">
            <v>17.2</v>
          </cell>
          <cell r="L138">
            <v>12</v>
          </cell>
          <cell r="M138">
            <v>5</v>
          </cell>
          <cell r="N138">
            <v>0.69767441860465118</v>
          </cell>
          <cell r="O138">
            <v>0.29069767441860467</v>
          </cell>
        </row>
        <row r="139">
          <cell r="J139" t="str">
            <v>GREEN LANE (HAZEL GROVE)</v>
          </cell>
          <cell r="K139">
            <v>15.6</v>
          </cell>
          <cell r="L139">
            <v>11</v>
          </cell>
          <cell r="M139">
            <v>5</v>
          </cell>
          <cell r="N139">
            <v>0.70512820512820518</v>
          </cell>
          <cell r="O139">
            <v>0.32051282051282054</v>
          </cell>
        </row>
        <row r="140">
          <cell r="J140" t="str">
            <v>GREEN ST T11</v>
          </cell>
          <cell r="K140">
            <v>11.8</v>
          </cell>
          <cell r="L140">
            <v>9</v>
          </cell>
          <cell r="M140">
            <v>4</v>
          </cell>
          <cell r="N140">
            <v>0.76271186440677963</v>
          </cell>
          <cell r="O140">
            <v>0.33898305084745761</v>
          </cell>
        </row>
        <row r="141">
          <cell r="J141" t="str">
            <v>GREEN ST T12 &amp; T13</v>
          </cell>
          <cell r="K141">
            <v>17.8</v>
          </cell>
          <cell r="L141">
            <v>13</v>
          </cell>
          <cell r="M141">
            <v>6</v>
          </cell>
          <cell r="N141">
            <v>0.7303370786516854</v>
          </cell>
          <cell r="O141">
            <v>0.33707865168539325</v>
          </cell>
        </row>
        <row r="142">
          <cell r="J142" t="str">
            <v>GREENFIELD</v>
          </cell>
          <cell r="K142">
            <v>10.3</v>
          </cell>
          <cell r="L142">
            <v>7</v>
          </cell>
          <cell r="M142">
            <v>3</v>
          </cell>
          <cell r="N142">
            <v>0.67961165048543681</v>
          </cell>
          <cell r="O142">
            <v>0.29126213592233008</v>
          </cell>
        </row>
        <row r="143">
          <cell r="J143" t="str">
            <v>GREENHILL</v>
          </cell>
          <cell r="K143">
            <v>27.1</v>
          </cell>
          <cell r="L143">
            <v>0</v>
          </cell>
          <cell r="M143">
            <v>0</v>
          </cell>
          <cell r="N143">
            <v>0</v>
          </cell>
          <cell r="O143">
            <v>0</v>
          </cell>
        </row>
        <row r="144">
          <cell r="J144" t="str">
            <v>GRIFFIN</v>
          </cell>
          <cell r="K144">
            <v>17.7</v>
          </cell>
          <cell r="L144">
            <v>13</v>
          </cell>
          <cell r="M144">
            <v>5</v>
          </cell>
          <cell r="N144">
            <v>0.7344632768361582</v>
          </cell>
          <cell r="O144">
            <v>0.2824858757062147</v>
          </cell>
        </row>
        <row r="145">
          <cell r="J145" t="str">
            <v>HADFIELD</v>
          </cell>
          <cell r="K145">
            <v>11.5</v>
          </cell>
          <cell r="L145">
            <v>9</v>
          </cell>
          <cell r="M145">
            <v>4</v>
          </cell>
          <cell r="N145">
            <v>0.78260869565217395</v>
          </cell>
          <cell r="O145">
            <v>0.34782608695652173</v>
          </cell>
        </row>
        <row r="146">
          <cell r="J146" t="str">
            <v>HALL CROSS</v>
          </cell>
          <cell r="K146">
            <v>20.9</v>
          </cell>
          <cell r="L146">
            <v>14</v>
          </cell>
          <cell r="M146">
            <v>6</v>
          </cell>
          <cell r="N146">
            <v>0.66985645933014359</v>
          </cell>
          <cell r="O146">
            <v>0.28708133971291866</v>
          </cell>
        </row>
        <row r="147">
          <cell r="J147" t="str">
            <v>HANDFORTH</v>
          </cell>
          <cell r="K147">
            <v>12.5</v>
          </cell>
          <cell r="L147">
            <v>8</v>
          </cell>
          <cell r="M147">
            <v>4</v>
          </cell>
          <cell r="N147">
            <v>0.64</v>
          </cell>
          <cell r="O147">
            <v>0.32</v>
          </cell>
        </row>
        <row r="148">
          <cell r="J148" t="str">
            <v>HANGING BRIDGE</v>
          </cell>
          <cell r="K148">
            <v>6.3</v>
          </cell>
          <cell r="L148">
            <v>4</v>
          </cell>
          <cell r="M148">
            <v>1</v>
          </cell>
          <cell r="N148">
            <v>0.63492063492063489</v>
          </cell>
          <cell r="O148">
            <v>0.15873015873015872</v>
          </cell>
        </row>
        <row r="149">
          <cell r="J149" t="str">
            <v>HAREHOLME</v>
          </cell>
          <cell r="K149">
            <v>15.5</v>
          </cell>
          <cell r="L149">
            <v>10</v>
          </cell>
          <cell r="M149">
            <v>5</v>
          </cell>
          <cell r="N149">
            <v>0.64516129032258063</v>
          </cell>
          <cell r="O149">
            <v>0.32258064516129031</v>
          </cell>
        </row>
        <row r="150">
          <cell r="J150" t="str">
            <v>HARPURHEY</v>
          </cell>
          <cell r="K150">
            <v>15.8</v>
          </cell>
          <cell r="L150">
            <v>9</v>
          </cell>
          <cell r="M150">
            <v>4</v>
          </cell>
          <cell r="N150">
            <v>0.56962025316455689</v>
          </cell>
          <cell r="O150">
            <v>0.25316455696202528</v>
          </cell>
        </row>
        <row r="151">
          <cell r="J151" t="str">
            <v>HARWOOD</v>
          </cell>
          <cell r="K151">
            <v>15.6</v>
          </cell>
          <cell r="L151">
            <v>11</v>
          </cell>
          <cell r="M151">
            <v>5</v>
          </cell>
          <cell r="N151">
            <v>0.70512820512820518</v>
          </cell>
          <cell r="O151">
            <v>0.32051282051282054</v>
          </cell>
        </row>
        <row r="152">
          <cell r="J152" t="str">
            <v>HATTERSLEY</v>
          </cell>
          <cell r="K152">
            <v>10.3</v>
          </cell>
          <cell r="L152">
            <v>7</v>
          </cell>
          <cell r="M152">
            <v>3</v>
          </cell>
          <cell r="N152">
            <v>0.67961165048543681</v>
          </cell>
          <cell r="O152">
            <v>0.29126213592233008</v>
          </cell>
        </row>
        <row r="153">
          <cell r="J153" t="str">
            <v>HAVERTHWAITE</v>
          </cell>
          <cell r="K153">
            <v>5</v>
          </cell>
          <cell r="L153">
            <v>2</v>
          </cell>
          <cell r="M153">
            <v>1</v>
          </cell>
          <cell r="N153">
            <v>0.4</v>
          </cell>
          <cell r="O153">
            <v>0.2</v>
          </cell>
        </row>
        <row r="154">
          <cell r="J154" t="str">
            <v>HAWK GREEN</v>
          </cell>
          <cell r="K154">
            <v>11.4</v>
          </cell>
          <cell r="L154">
            <v>8</v>
          </cell>
          <cell r="M154">
            <v>3</v>
          </cell>
          <cell r="N154">
            <v>0.70175438596491224</v>
          </cell>
          <cell r="O154">
            <v>0.26315789473684209</v>
          </cell>
        </row>
        <row r="155">
          <cell r="J155" t="str">
            <v>HAYDOCK</v>
          </cell>
          <cell r="K155">
            <v>24.51</v>
          </cell>
          <cell r="L155">
            <v>16.34</v>
          </cell>
          <cell r="M155">
            <v>7.6253333333333337</v>
          </cell>
          <cell r="N155">
            <v>0.66666666666666663</v>
          </cell>
          <cell r="O155">
            <v>0.31111111111111112</v>
          </cell>
        </row>
        <row r="156">
          <cell r="J156" t="str">
            <v>HDA NO1 &amp; HDA NO2</v>
          </cell>
          <cell r="K156">
            <v>8.6</v>
          </cell>
          <cell r="L156">
            <v>7</v>
          </cell>
          <cell r="M156">
            <v>3</v>
          </cell>
          <cell r="N156">
            <v>0.81395348837209303</v>
          </cell>
          <cell r="O156">
            <v>0.34883720930232559</v>
          </cell>
        </row>
        <row r="157">
          <cell r="J157" t="str">
            <v>HDA NO1 &amp; HDA NO2</v>
          </cell>
          <cell r="K157">
            <v>8.6</v>
          </cell>
          <cell r="L157">
            <v>7</v>
          </cell>
          <cell r="M157">
            <v>3</v>
          </cell>
          <cell r="N157">
            <v>0.81395348837209303</v>
          </cell>
          <cell r="O157">
            <v>0.34883720930232559</v>
          </cell>
        </row>
        <row r="158">
          <cell r="J158" t="str">
            <v>HEADY HILL</v>
          </cell>
          <cell r="K158">
            <v>12.1</v>
          </cell>
          <cell r="L158">
            <v>8</v>
          </cell>
          <cell r="M158">
            <v>4</v>
          </cell>
          <cell r="N158">
            <v>0.66115702479338845</v>
          </cell>
          <cell r="O158">
            <v>0.33057851239669422</v>
          </cell>
        </row>
        <row r="159">
          <cell r="J159" t="str">
            <v>HEAP BRIDGE</v>
          </cell>
          <cell r="K159">
            <v>10.199999999999999</v>
          </cell>
          <cell r="L159">
            <v>7</v>
          </cell>
          <cell r="M159">
            <v>3</v>
          </cell>
          <cell r="N159">
            <v>0.68627450980392157</v>
          </cell>
          <cell r="O159">
            <v>0.29411764705882354</v>
          </cell>
        </row>
        <row r="160">
          <cell r="J160" t="str">
            <v>HEASANDFORD</v>
          </cell>
          <cell r="K160">
            <v>10.1</v>
          </cell>
          <cell r="L160">
            <v>7</v>
          </cell>
          <cell r="M160">
            <v>3</v>
          </cell>
          <cell r="N160">
            <v>0.69306930693069313</v>
          </cell>
          <cell r="O160">
            <v>0.29702970297029702</v>
          </cell>
        </row>
        <row r="161">
          <cell r="J161" t="str">
            <v>HEATON MOOR</v>
          </cell>
          <cell r="K161">
            <v>12.8</v>
          </cell>
          <cell r="L161">
            <v>9</v>
          </cell>
          <cell r="M161">
            <v>4</v>
          </cell>
          <cell r="N161">
            <v>0.703125</v>
          </cell>
          <cell r="O161">
            <v>0.3125</v>
          </cell>
        </row>
        <row r="162">
          <cell r="J162" t="str">
            <v>HEATON NORRIS</v>
          </cell>
          <cell r="K162">
            <v>17.600000000000001</v>
          </cell>
          <cell r="L162">
            <v>13</v>
          </cell>
          <cell r="M162">
            <v>6</v>
          </cell>
          <cell r="N162">
            <v>0.73863636363636354</v>
          </cell>
          <cell r="O162">
            <v>0.34090909090909088</v>
          </cell>
        </row>
        <row r="163">
          <cell r="J163" t="str">
            <v>HELWITH BRIDGE</v>
          </cell>
          <cell r="K163">
            <v>2.4</v>
          </cell>
          <cell r="L163">
            <v>2</v>
          </cell>
          <cell r="M163">
            <v>1</v>
          </cell>
          <cell r="N163">
            <v>0.83333333333333337</v>
          </cell>
          <cell r="O163">
            <v>0.41666666666666669</v>
          </cell>
        </row>
        <row r="164">
          <cell r="J164" t="str">
            <v>HENSINGHAM</v>
          </cell>
          <cell r="K164">
            <v>11.1</v>
          </cell>
          <cell r="L164">
            <v>7</v>
          </cell>
          <cell r="M164">
            <v>3</v>
          </cell>
          <cell r="N164">
            <v>0.63063063063063063</v>
          </cell>
          <cell r="O164">
            <v>0.27027027027027029</v>
          </cell>
        </row>
        <row r="165">
          <cell r="J165" t="str">
            <v>HEYROD</v>
          </cell>
          <cell r="K165">
            <v>14.9</v>
          </cell>
          <cell r="L165">
            <v>10</v>
          </cell>
          <cell r="M165">
            <v>4</v>
          </cell>
          <cell r="N165">
            <v>0.67114093959731547</v>
          </cell>
          <cell r="O165">
            <v>0.26845637583892618</v>
          </cell>
        </row>
        <row r="166">
          <cell r="J166" t="str">
            <v>HEYSIDE</v>
          </cell>
          <cell r="K166">
            <v>10</v>
          </cell>
          <cell r="L166">
            <v>7</v>
          </cell>
          <cell r="M166">
            <v>3</v>
          </cell>
          <cell r="N166">
            <v>0.7</v>
          </cell>
          <cell r="O166">
            <v>0.3</v>
          </cell>
        </row>
        <row r="167">
          <cell r="J167" t="str">
            <v>HEYWOOD</v>
          </cell>
          <cell r="K167">
            <v>11.9</v>
          </cell>
          <cell r="L167">
            <v>8</v>
          </cell>
          <cell r="M167">
            <v>4</v>
          </cell>
          <cell r="N167">
            <v>0.67226890756302515</v>
          </cell>
          <cell r="O167">
            <v>0.33613445378151258</v>
          </cell>
        </row>
        <row r="168">
          <cell r="J168" t="str">
            <v>HIGHER MILL</v>
          </cell>
          <cell r="K168">
            <v>14.3</v>
          </cell>
          <cell r="L168">
            <v>9</v>
          </cell>
          <cell r="M168">
            <v>4</v>
          </cell>
          <cell r="N168">
            <v>0.62937062937062938</v>
          </cell>
          <cell r="O168">
            <v>0.27972027972027969</v>
          </cell>
        </row>
        <row r="169">
          <cell r="J169" t="str">
            <v>HIGHER WALTON</v>
          </cell>
          <cell r="K169">
            <v>17.2</v>
          </cell>
          <cell r="L169">
            <v>14</v>
          </cell>
          <cell r="M169">
            <v>4</v>
          </cell>
          <cell r="N169">
            <v>0.81395348837209303</v>
          </cell>
          <cell r="O169">
            <v>0.23255813953488372</v>
          </cell>
        </row>
        <row r="170">
          <cell r="J170" t="str">
            <v>HILL TOP T11 &amp; T12</v>
          </cell>
          <cell r="K170">
            <v>18.600000000000001</v>
          </cell>
          <cell r="L170">
            <v>14</v>
          </cell>
          <cell r="M170">
            <v>6</v>
          </cell>
          <cell r="N170">
            <v>0.75268817204301075</v>
          </cell>
          <cell r="O170">
            <v>0.32258064516129031</v>
          </cell>
        </row>
        <row r="171">
          <cell r="J171" t="str">
            <v>HILL TOP T13</v>
          </cell>
          <cell r="K171">
            <v>8.9</v>
          </cell>
          <cell r="L171">
            <v>6</v>
          </cell>
          <cell r="M171">
            <v>3</v>
          </cell>
          <cell r="N171">
            <v>0.6741573033707865</v>
          </cell>
          <cell r="O171">
            <v>0.33707865168539325</v>
          </cell>
        </row>
        <row r="172">
          <cell r="J172" t="str">
            <v>HINDLEY GREEN</v>
          </cell>
          <cell r="K172">
            <v>26.2</v>
          </cell>
          <cell r="L172">
            <v>18</v>
          </cell>
          <cell r="M172">
            <v>8</v>
          </cell>
          <cell r="N172">
            <v>0.68702290076335881</v>
          </cell>
          <cell r="O172">
            <v>0.30534351145038169</v>
          </cell>
        </row>
        <row r="173">
          <cell r="J173" t="str">
            <v>HOLLINWOOD</v>
          </cell>
          <cell r="K173">
            <v>8.6999999999999993</v>
          </cell>
          <cell r="L173">
            <v>5</v>
          </cell>
          <cell r="M173">
            <v>3</v>
          </cell>
          <cell r="N173">
            <v>0.57471264367816099</v>
          </cell>
          <cell r="O173">
            <v>0.34482758620689657</v>
          </cell>
        </row>
        <row r="174">
          <cell r="J174" t="str">
            <v>HOLME RD</v>
          </cell>
          <cell r="K174">
            <v>14.3</v>
          </cell>
          <cell r="L174">
            <v>9</v>
          </cell>
          <cell r="M174">
            <v>4</v>
          </cell>
          <cell r="N174">
            <v>0.62937062937062938</v>
          </cell>
          <cell r="O174">
            <v>0.27972027972027969</v>
          </cell>
        </row>
        <row r="175">
          <cell r="J175" t="str">
            <v>HOLT ST</v>
          </cell>
          <cell r="K175">
            <v>14.3</v>
          </cell>
          <cell r="L175">
            <v>10</v>
          </cell>
          <cell r="M175">
            <v>4</v>
          </cell>
          <cell r="N175">
            <v>0.69930069930069927</v>
          </cell>
          <cell r="O175">
            <v>0.27972027972027969</v>
          </cell>
        </row>
        <row r="176">
          <cell r="J176" t="str">
            <v>HURST</v>
          </cell>
          <cell r="K176">
            <v>12.5</v>
          </cell>
          <cell r="L176">
            <v>8</v>
          </cell>
          <cell r="M176">
            <v>3</v>
          </cell>
          <cell r="N176">
            <v>0.64</v>
          </cell>
          <cell r="O176">
            <v>0.24</v>
          </cell>
        </row>
        <row r="177">
          <cell r="J177" t="str">
            <v>HUTTON END &amp; SKELTON C</v>
          </cell>
          <cell r="K177">
            <v>9.9</v>
          </cell>
          <cell r="L177">
            <v>7</v>
          </cell>
          <cell r="M177">
            <v>3</v>
          </cell>
          <cell r="N177">
            <v>0.70707070707070707</v>
          </cell>
          <cell r="O177">
            <v>0.30303030303030304</v>
          </cell>
        </row>
        <row r="178">
          <cell r="J178" t="str">
            <v>HYDE</v>
          </cell>
          <cell r="K178">
            <v>16.7</v>
          </cell>
          <cell r="L178">
            <v>11</v>
          </cell>
          <cell r="M178">
            <v>5</v>
          </cell>
          <cell r="N178">
            <v>0.6586826347305389</v>
          </cell>
          <cell r="O178">
            <v>0.29940119760479045</v>
          </cell>
        </row>
        <row r="179">
          <cell r="J179" t="str">
            <v>HYNDBURN RD</v>
          </cell>
          <cell r="K179">
            <v>11.8</v>
          </cell>
          <cell r="L179">
            <v>8</v>
          </cell>
          <cell r="M179">
            <v>3</v>
          </cell>
          <cell r="N179">
            <v>0.67796610169491522</v>
          </cell>
          <cell r="O179">
            <v>0.25423728813559321</v>
          </cell>
        </row>
        <row r="180">
          <cell r="J180" t="str">
            <v>INDIA ST</v>
          </cell>
          <cell r="K180">
            <v>10.7</v>
          </cell>
          <cell r="L180">
            <v>7</v>
          </cell>
          <cell r="M180">
            <v>3</v>
          </cell>
          <cell r="N180">
            <v>0.65420560747663559</v>
          </cell>
          <cell r="O180">
            <v>0.28037383177570097</v>
          </cell>
        </row>
        <row r="181">
          <cell r="J181" t="str">
            <v>INGLETON</v>
          </cell>
          <cell r="K181">
            <v>3.2</v>
          </cell>
          <cell r="L181">
            <v>2</v>
          </cell>
          <cell r="M181">
            <v>1</v>
          </cell>
          <cell r="N181">
            <v>0.625</v>
          </cell>
          <cell r="O181">
            <v>0.3125</v>
          </cell>
        </row>
        <row r="182">
          <cell r="J182" t="str">
            <v>IRLAM</v>
          </cell>
          <cell r="K182">
            <v>17.399999999999999</v>
          </cell>
          <cell r="L182">
            <v>13</v>
          </cell>
          <cell r="M182">
            <v>5</v>
          </cell>
          <cell r="N182">
            <v>0.74712643678160928</v>
          </cell>
          <cell r="O182">
            <v>0.2873563218390805</v>
          </cell>
        </row>
        <row r="183">
          <cell r="J183" t="str">
            <v>JAMES ST</v>
          </cell>
          <cell r="K183">
            <v>20.100000000000001</v>
          </cell>
          <cell r="L183">
            <v>14</v>
          </cell>
          <cell r="M183">
            <v>6</v>
          </cell>
          <cell r="N183">
            <v>0.69651741293532332</v>
          </cell>
          <cell r="O183">
            <v>0.29850746268656714</v>
          </cell>
        </row>
        <row r="184">
          <cell r="J184" t="str">
            <v>KAY ST</v>
          </cell>
          <cell r="K184">
            <v>10</v>
          </cell>
          <cell r="L184">
            <v>7</v>
          </cell>
          <cell r="M184">
            <v>3</v>
          </cell>
          <cell r="N184">
            <v>0.7</v>
          </cell>
          <cell r="O184">
            <v>0.3</v>
          </cell>
        </row>
        <row r="185">
          <cell r="J185" t="str">
            <v>KENDAL</v>
          </cell>
          <cell r="K185">
            <v>22.3</v>
          </cell>
          <cell r="L185">
            <v>15</v>
          </cell>
          <cell r="M185">
            <v>6</v>
          </cell>
          <cell r="N185">
            <v>0.67264573991031384</v>
          </cell>
          <cell r="O185">
            <v>0.26905829596412556</v>
          </cell>
        </row>
        <row r="186">
          <cell r="J186" t="str">
            <v>KESWICK</v>
          </cell>
          <cell r="K186">
            <v>8</v>
          </cell>
          <cell r="L186">
            <v>6</v>
          </cell>
          <cell r="M186">
            <v>2</v>
          </cell>
          <cell r="N186">
            <v>0.75</v>
          </cell>
          <cell r="O186">
            <v>0.25</v>
          </cell>
        </row>
        <row r="187">
          <cell r="J187" t="str">
            <v>KINGSWAY</v>
          </cell>
          <cell r="K187">
            <v>4.2</v>
          </cell>
          <cell r="L187">
            <v>3</v>
          </cell>
          <cell r="M187">
            <v>1</v>
          </cell>
          <cell r="N187">
            <v>0.7142857142857143</v>
          </cell>
          <cell r="O187">
            <v>0.23809523809523808</v>
          </cell>
        </row>
        <row r="188">
          <cell r="J188" t="str">
            <v>KINKRY HILL</v>
          </cell>
          <cell r="K188">
            <v>0.7</v>
          </cell>
          <cell r="L188">
            <v>0.3</v>
          </cell>
          <cell r="M188">
            <v>0.2</v>
          </cell>
          <cell r="N188">
            <v>0.4285714285714286</v>
          </cell>
          <cell r="O188">
            <v>0.28571428571428575</v>
          </cell>
        </row>
        <row r="189">
          <cell r="J189" t="str">
            <v>KIRKBY LONSDALE</v>
          </cell>
          <cell r="K189">
            <v>6.4</v>
          </cell>
          <cell r="L189">
            <v>4</v>
          </cell>
          <cell r="M189">
            <v>2</v>
          </cell>
          <cell r="N189">
            <v>0.625</v>
          </cell>
          <cell r="O189">
            <v>0.3125</v>
          </cell>
        </row>
        <row r="190">
          <cell r="J190" t="str">
            <v>KIRKBY MOOR</v>
          </cell>
          <cell r="K190">
            <v>1.8</v>
          </cell>
          <cell r="L190">
            <v>1</v>
          </cell>
          <cell r="M190">
            <v>1</v>
          </cell>
          <cell r="N190">
            <v>0.55555555555555558</v>
          </cell>
          <cell r="O190">
            <v>0.55555555555555558</v>
          </cell>
        </row>
        <row r="191">
          <cell r="J191" t="str">
            <v>KIRKBY STEPHEN</v>
          </cell>
          <cell r="K191">
            <v>6.1</v>
          </cell>
          <cell r="L191">
            <v>4</v>
          </cell>
          <cell r="M191">
            <v>2</v>
          </cell>
          <cell r="N191">
            <v>0.65573770491803285</v>
          </cell>
          <cell r="O191">
            <v>0.32786885245901642</v>
          </cell>
        </row>
        <row r="192">
          <cell r="J192" t="str">
            <v>KIRKBY THORE</v>
          </cell>
          <cell r="K192">
            <v>8</v>
          </cell>
          <cell r="L192">
            <v>6</v>
          </cell>
          <cell r="M192">
            <v>2</v>
          </cell>
          <cell r="N192">
            <v>0.75</v>
          </cell>
          <cell r="O192">
            <v>0.25</v>
          </cell>
        </row>
        <row r="193">
          <cell r="J193" t="str">
            <v>KIRKHALL LANE</v>
          </cell>
          <cell r="K193">
            <v>11.5</v>
          </cell>
          <cell r="L193">
            <v>9</v>
          </cell>
          <cell r="M193">
            <v>2</v>
          </cell>
          <cell r="N193">
            <v>0.78260869565217395</v>
          </cell>
          <cell r="O193">
            <v>0.17391304347826086</v>
          </cell>
        </row>
        <row r="194">
          <cell r="J194" t="str">
            <v>KITT GREEN</v>
          </cell>
          <cell r="K194">
            <v>17.5</v>
          </cell>
          <cell r="L194">
            <v>15</v>
          </cell>
          <cell r="M194">
            <v>5</v>
          </cell>
          <cell r="N194">
            <v>0.8571428571428571</v>
          </cell>
          <cell r="O194">
            <v>0.2857142857142857</v>
          </cell>
        </row>
        <row r="195">
          <cell r="J195" t="str">
            <v>KNOTT MILL</v>
          </cell>
          <cell r="K195">
            <v>17</v>
          </cell>
          <cell r="L195">
            <v>12</v>
          </cell>
          <cell r="M195">
            <v>5</v>
          </cell>
          <cell r="N195">
            <v>0.70588235294117652</v>
          </cell>
          <cell r="O195">
            <v>0.29411764705882354</v>
          </cell>
        </row>
        <row r="196">
          <cell r="J196" t="str">
            <v>LAMBERHEAD</v>
          </cell>
          <cell r="K196">
            <v>12.7</v>
          </cell>
          <cell r="L196">
            <v>8</v>
          </cell>
          <cell r="M196">
            <v>3</v>
          </cell>
          <cell r="N196">
            <v>0.62992125984251968</v>
          </cell>
          <cell r="O196">
            <v>0.23622047244094491</v>
          </cell>
        </row>
        <row r="197">
          <cell r="J197" t="str">
            <v>LANCASTER</v>
          </cell>
          <cell r="K197">
            <v>19.399999999999999</v>
          </cell>
          <cell r="L197">
            <v>14</v>
          </cell>
          <cell r="M197">
            <v>6</v>
          </cell>
          <cell r="N197">
            <v>0.72164948453608257</v>
          </cell>
          <cell r="O197">
            <v>0.30927835051546393</v>
          </cell>
        </row>
        <row r="198">
          <cell r="J198" t="str">
            <v>LANGLEY</v>
          </cell>
          <cell r="K198">
            <v>14.8</v>
          </cell>
          <cell r="L198">
            <v>11</v>
          </cell>
          <cell r="M198">
            <v>6</v>
          </cell>
          <cell r="N198">
            <v>0.7432432432432432</v>
          </cell>
          <cell r="O198">
            <v>0.40540540540540537</v>
          </cell>
        </row>
        <row r="199">
          <cell r="J199" t="str">
            <v>LANGROYD RD</v>
          </cell>
          <cell r="K199">
            <v>13.9</v>
          </cell>
          <cell r="L199">
            <v>8</v>
          </cell>
          <cell r="M199">
            <v>4</v>
          </cell>
          <cell r="N199">
            <v>0.57553956834532372</v>
          </cell>
          <cell r="O199">
            <v>0.28776978417266186</v>
          </cell>
        </row>
        <row r="200">
          <cell r="J200" t="str">
            <v>LEIGH</v>
          </cell>
          <cell r="K200">
            <v>4.0999999999999996</v>
          </cell>
          <cell r="L200">
            <v>3</v>
          </cell>
          <cell r="M200">
            <v>1</v>
          </cell>
          <cell r="N200">
            <v>0.73170731707317083</v>
          </cell>
          <cell r="O200">
            <v>0.24390243902439027</v>
          </cell>
        </row>
        <row r="201">
          <cell r="J201" t="str">
            <v>LEVENSHULME</v>
          </cell>
          <cell r="K201">
            <v>15</v>
          </cell>
          <cell r="L201">
            <v>10</v>
          </cell>
          <cell r="M201">
            <v>5</v>
          </cell>
          <cell r="N201">
            <v>0.66666666666666663</v>
          </cell>
          <cell r="O201">
            <v>0.33333333333333331</v>
          </cell>
        </row>
        <row r="202">
          <cell r="J202" t="str">
            <v>LEYLAND NATIONAL</v>
          </cell>
          <cell r="K202">
            <v>6.7</v>
          </cell>
          <cell r="L202">
            <v>5</v>
          </cell>
          <cell r="M202">
            <v>2</v>
          </cell>
          <cell r="N202">
            <v>0.74626865671641784</v>
          </cell>
          <cell r="O202">
            <v>0.29850746268656714</v>
          </cell>
        </row>
        <row r="203">
          <cell r="J203" t="str">
            <v>LITTLE HULTON</v>
          </cell>
          <cell r="K203">
            <v>14.4</v>
          </cell>
          <cell r="L203">
            <v>8</v>
          </cell>
          <cell r="M203">
            <v>3</v>
          </cell>
          <cell r="N203">
            <v>0.55555555555555558</v>
          </cell>
          <cell r="O203">
            <v>0.20833333333333331</v>
          </cell>
        </row>
        <row r="204">
          <cell r="J204" t="str">
            <v>LITTLE SALKELD</v>
          </cell>
          <cell r="K204">
            <v>7</v>
          </cell>
          <cell r="L204">
            <v>4</v>
          </cell>
          <cell r="M204">
            <v>2</v>
          </cell>
          <cell r="N204">
            <v>0.5714285714285714</v>
          </cell>
          <cell r="O204">
            <v>0.2857142857142857</v>
          </cell>
        </row>
        <row r="205">
          <cell r="J205" t="str">
            <v>LITTLEBOROUGH</v>
          </cell>
          <cell r="K205">
            <v>13.7</v>
          </cell>
          <cell r="L205">
            <v>8</v>
          </cell>
          <cell r="M205">
            <v>4</v>
          </cell>
          <cell r="N205">
            <v>0.58394160583941612</v>
          </cell>
          <cell r="O205">
            <v>0.29197080291970806</v>
          </cell>
        </row>
        <row r="206">
          <cell r="J206" t="str">
            <v>LONGFORD BRIDGE</v>
          </cell>
          <cell r="K206">
            <v>12.6</v>
          </cell>
          <cell r="L206">
            <v>8</v>
          </cell>
          <cell r="M206">
            <v>4</v>
          </cell>
          <cell r="N206">
            <v>0.63492063492063489</v>
          </cell>
          <cell r="O206">
            <v>0.31746031746031744</v>
          </cell>
        </row>
        <row r="207">
          <cell r="J207" t="str">
            <v>LONGRIDGE</v>
          </cell>
          <cell r="K207">
            <v>12.7</v>
          </cell>
          <cell r="L207">
            <v>8</v>
          </cell>
          <cell r="M207">
            <v>3</v>
          </cell>
          <cell r="N207">
            <v>0.62992125984251968</v>
          </cell>
          <cell r="O207">
            <v>0.23622047244094491</v>
          </cell>
        </row>
        <row r="208">
          <cell r="J208" t="str">
            <v>LONGSIGHT</v>
          </cell>
          <cell r="K208">
            <v>17.5</v>
          </cell>
          <cell r="L208">
            <v>13</v>
          </cell>
          <cell r="M208">
            <v>5</v>
          </cell>
          <cell r="N208">
            <v>0.74285714285714288</v>
          </cell>
          <cell r="O208">
            <v>0.2857142857142857</v>
          </cell>
        </row>
        <row r="209">
          <cell r="J209" t="str">
            <v>LOSTOCK</v>
          </cell>
          <cell r="K209">
            <v>25.9</v>
          </cell>
          <cell r="L209">
            <v>20</v>
          </cell>
          <cell r="M209">
            <v>8</v>
          </cell>
          <cell r="N209">
            <v>0.77220077220077221</v>
          </cell>
          <cell r="O209">
            <v>0.30888030888030887</v>
          </cell>
        </row>
        <row r="210">
          <cell r="J210" t="str">
            <v>LOWER DARWEN</v>
          </cell>
          <cell r="K210">
            <v>11.9</v>
          </cell>
          <cell r="L210">
            <v>8</v>
          </cell>
          <cell r="M210">
            <v>4</v>
          </cell>
          <cell r="N210">
            <v>0.67226890756302515</v>
          </cell>
          <cell r="O210">
            <v>0.33613445378151258</v>
          </cell>
        </row>
        <row r="211">
          <cell r="J211" t="str">
            <v>LYONS RD</v>
          </cell>
          <cell r="K211">
            <v>11.3</v>
          </cell>
          <cell r="L211">
            <v>7</v>
          </cell>
          <cell r="M211">
            <v>3</v>
          </cell>
          <cell r="N211">
            <v>0.61946902654867253</v>
          </cell>
          <cell r="O211">
            <v>0.26548672566371678</v>
          </cell>
        </row>
        <row r="212">
          <cell r="J212" t="str">
            <v>MANCHESTER UNIVERSITY</v>
          </cell>
          <cell r="K212">
            <v>17.899999999999999</v>
          </cell>
          <cell r="L212">
            <v>13</v>
          </cell>
          <cell r="M212">
            <v>5</v>
          </cell>
          <cell r="N212">
            <v>0.72625698324022347</v>
          </cell>
          <cell r="O212">
            <v>0.27932960893854752</v>
          </cell>
        </row>
        <row r="213">
          <cell r="J213" t="str">
            <v>MARPLE</v>
          </cell>
          <cell r="K213">
            <v>4.7</v>
          </cell>
          <cell r="L213">
            <v>4</v>
          </cell>
          <cell r="M213">
            <v>2</v>
          </cell>
          <cell r="N213">
            <v>0.85106382978723405</v>
          </cell>
          <cell r="O213">
            <v>0.42553191489361702</v>
          </cell>
        </row>
        <row r="214">
          <cell r="J214" t="str">
            <v>MARTON</v>
          </cell>
          <cell r="K214">
            <v>12.4</v>
          </cell>
          <cell r="L214">
            <v>8</v>
          </cell>
          <cell r="M214">
            <v>3</v>
          </cell>
          <cell r="N214">
            <v>0.64516129032258063</v>
          </cell>
          <cell r="O214">
            <v>0.24193548387096772</v>
          </cell>
        </row>
        <row r="215">
          <cell r="J215" t="str">
            <v>MARYPORT</v>
          </cell>
          <cell r="K215">
            <v>10.5</v>
          </cell>
          <cell r="L215">
            <v>7</v>
          </cell>
          <cell r="M215">
            <v>3</v>
          </cell>
          <cell r="N215">
            <v>0.66666666666666663</v>
          </cell>
          <cell r="O215">
            <v>0.2857142857142857</v>
          </cell>
        </row>
        <row r="216">
          <cell r="J216" t="str">
            <v>MELLING</v>
          </cell>
          <cell r="K216">
            <v>2.2000000000000002</v>
          </cell>
          <cell r="L216">
            <v>1</v>
          </cell>
          <cell r="M216">
            <v>1</v>
          </cell>
          <cell r="N216">
            <v>0.45454545454545453</v>
          </cell>
          <cell r="O216">
            <v>0.45454545454545453</v>
          </cell>
        </row>
        <row r="217">
          <cell r="J217" t="str">
            <v>MERESIDE</v>
          </cell>
          <cell r="K217">
            <v>9.1</v>
          </cell>
          <cell r="L217">
            <v>6</v>
          </cell>
          <cell r="M217">
            <v>3</v>
          </cell>
          <cell r="N217">
            <v>0.65934065934065933</v>
          </cell>
          <cell r="O217">
            <v>0.32967032967032966</v>
          </cell>
        </row>
        <row r="218">
          <cell r="J218" t="str">
            <v>MIDDLETON JUNCTION</v>
          </cell>
          <cell r="K218">
            <v>16.7</v>
          </cell>
          <cell r="L218">
            <v>10</v>
          </cell>
          <cell r="M218">
            <v>5</v>
          </cell>
          <cell r="N218">
            <v>0.5988023952095809</v>
          </cell>
          <cell r="O218">
            <v>0.29940119760479045</v>
          </cell>
        </row>
        <row r="219">
          <cell r="J219" t="str">
            <v>MIDWAY</v>
          </cell>
          <cell r="K219">
            <v>5.3</v>
          </cell>
          <cell r="L219">
            <v>4</v>
          </cell>
          <cell r="M219">
            <v>2</v>
          </cell>
          <cell r="N219">
            <v>0.75471698113207553</v>
          </cell>
          <cell r="O219">
            <v>0.37735849056603776</v>
          </cell>
        </row>
        <row r="220">
          <cell r="J220" t="str">
            <v>MILNROW</v>
          </cell>
          <cell r="K220">
            <v>14</v>
          </cell>
          <cell r="L220">
            <v>9</v>
          </cell>
          <cell r="M220">
            <v>4</v>
          </cell>
          <cell r="N220">
            <v>0.6428571428571429</v>
          </cell>
          <cell r="O220">
            <v>0.2857142857142857</v>
          </cell>
        </row>
        <row r="221">
          <cell r="J221" t="str">
            <v>MINTSFEET</v>
          </cell>
          <cell r="K221">
            <v>20.2</v>
          </cell>
          <cell r="L221">
            <v>14</v>
          </cell>
          <cell r="M221">
            <v>6</v>
          </cell>
          <cell r="N221">
            <v>0.69306930693069313</v>
          </cell>
          <cell r="O221">
            <v>0.29702970297029702</v>
          </cell>
        </row>
        <row r="222">
          <cell r="J222" t="str">
            <v>MONSALL</v>
          </cell>
          <cell r="K222">
            <v>3</v>
          </cell>
          <cell r="L222">
            <v>1</v>
          </cell>
          <cell r="M222">
            <v>1</v>
          </cell>
          <cell r="N222">
            <v>0.33333333333333331</v>
          </cell>
          <cell r="O222">
            <v>0.33333333333333331</v>
          </cell>
        </row>
        <row r="223">
          <cell r="J223" t="str">
            <v>MONTON</v>
          </cell>
          <cell r="K223">
            <v>11.6</v>
          </cell>
          <cell r="L223">
            <v>8</v>
          </cell>
          <cell r="M223">
            <v>4</v>
          </cell>
          <cell r="N223">
            <v>0.68965517241379315</v>
          </cell>
          <cell r="O223">
            <v>0.34482758620689657</v>
          </cell>
        </row>
        <row r="224">
          <cell r="J224" t="str">
            <v>MOORSIDE</v>
          </cell>
          <cell r="K224">
            <v>7.6</v>
          </cell>
          <cell r="L224">
            <v>6</v>
          </cell>
          <cell r="M224">
            <v>2</v>
          </cell>
          <cell r="N224">
            <v>0.78947368421052633</v>
          </cell>
          <cell r="O224">
            <v>0.26315789473684209</v>
          </cell>
        </row>
        <row r="225">
          <cell r="J225" t="str">
            <v>MORTON PARK &amp; PIRELLI</v>
          </cell>
          <cell r="K225">
            <v>22.9</v>
          </cell>
          <cell r="L225">
            <v>16</v>
          </cell>
          <cell r="M225">
            <v>7</v>
          </cell>
          <cell r="N225">
            <v>0.6986899563318778</v>
          </cell>
          <cell r="O225">
            <v>0.30567685589519655</v>
          </cell>
        </row>
        <row r="226">
          <cell r="J226" t="str">
            <v>MOSLEY RD</v>
          </cell>
          <cell r="K226">
            <v>14.8</v>
          </cell>
          <cell r="L226">
            <v>10</v>
          </cell>
          <cell r="M226">
            <v>5</v>
          </cell>
          <cell r="N226">
            <v>0.67567567567567566</v>
          </cell>
          <cell r="O226">
            <v>0.33783783783783783</v>
          </cell>
        </row>
        <row r="227">
          <cell r="J227" t="str">
            <v>MOSS LANE</v>
          </cell>
          <cell r="K227">
            <v>20.9</v>
          </cell>
          <cell r="L227">
            <v>15</v>
          </cell>
          <cell r="M227">
            <v>6</v>
          </cell>
          <cell r="N227">
            <v>0.71770334928229673</v>
          </cell>
          <cell r="O227">
            <v>0.28708133971291866</v>
          </cell>
        </row>
        <row r="228">
          <cell r="J228" t="str">
            <v>MOSS NOOK PRIMARY</v>
          </cell>
          <cell r="K228">
            <v>17.600000000000001</v>
          </cell>
          <cell r="L228">
            <v>13</v>
          </cell>
          <cell r="M228">
            <v>5</v>
          </cell>
          <cell r="N228">
            <v>0.73863636363636354</v>
          </cell>
          <cell r="O228">
            <v>0.28409090909090906</v>
          </cell>
        </row>
        <row r="229">
          <cell r="J229" t="str">
            <v>MOSS SIDE (Leyland) &amp; SEVEN STARS</v>
          </cell>
          <cell r="K229">
            <v>18.600000000000001</v>
          </cell>
          <cell r="L229">
            <v>14</v>
          </cell>
          <cell r="M229">
            <v>6</v>
          </cell>
          <cell r="N229">
            <v>0.75268817204301075</v>
          </cell>
          <cell r="O229">
            <v>0.32258064516129031</v>
          </cell>
        </row>
        <row r="230">
          <cell r="J230" t="str">
            <v>MOSS SIDE (Longsight)</v>
          </cell>
          <cell r="K230">
            <v>17.5</v>
          </cell>
          <cell r="L230">
            <v>13</v>
          </cell>
          <cell r="M230">
            <v>5</v>
          </cell>
          <cell r="N230">
            <v>0.74285714285714288</v>
          </cell>
          <cell r="O230">
            <v>0.2857142857142857</v>
          </cell>
        </row>
        <row r="231">
          <cell r="J231" t="str">
            <v>MOSSLEY</v>
          </cell>
          <cell r="K231">
            <v>14.3</v>
          </cell>
          <cell r="L231">
            <v>9</v>
          </cell>
          <cell r="M231">
            <v>4</v>
          </cell>
          <cell r="N231">
            <v>0.62937062937062938</v>
          </cell>
          <cell r="O231">
            <v>0.27972027972027969</v>
          </cell>
        </row>
        <row r="232">
          <cell r="J232" t="str">
            <v>MOUNT ST</v>
          </cell>
          <cell r="K232">
            <v>10.8</v>
          </cell>
          <cell r="L232">
            <v>7</v>
          </cell>
          <cell r="M232">
            <v>3</v>
          </cell>
          <cell r="N232">
            <v>0.64814814814814814</v>
          </cell>
          <cell r="O232">
            <v>0.27777777777777773</v>
          </cell>
        </row>
        <row r="233">
          <cell r="J233" t="str">
            <v>MUSGRAVE RD</v>
          </cell>
          <cell r="K233">
            <v>13.8</v>
          </cell>
          <cell r="L233">
            <v>9</v>
          </cell>
          <cell r="M233">
            <v>4</v>
          </cell>
          <cell r="N233">
            <v>0.65217391304347827</v>
          </cell>
          <cell r="O233">
            <v>0.28985507246376813</v>
          </cell>
        </row>
        <row r="234">
          <cell r="J234" t="str">
            <v>NELSON</v>
          </cell>
          <cell r="K234">
            <v>19.399999999999999</v>
          </cell>
          <cell r="L234">
            <v>14</v>
          </cell>
          <cell r="M234">
            <v>6</v>
          </cell>
          <cell r="N234">
            <v>0.72164948453608257</v>
          </cell>
          <cell r="O234">
            <v>0.30927835051546393</v>
          </cell>
        </row>
        <row r="235">
          <cell r="J235" t="str">
            <v>NEW MOSTON</v>
          </cell>
          <cell r="K235">
            <v>13.6</v>
          </cell>
          <cell r="L235">
            <v>9</v>
          </cell>
          <cell r="M235">
            <v>4</v>
          </cell>
          <cell r="N235">
            <v>0.66176470588235292</v>
          </cell>
          <cell r="O235">
            <v>0.29411764705882354</v>
          </cell>
        </row>
        <row r="236">
          <cell r="J236" t="str">
            <v>NEWBIGGIN ON LUNE</v>
          </cell>
          <cell r="K236">
            <v>1.1000000000000001</v>
          </cell>
          <cell r="L236">
            <v>1</v>
          </cell>
          <cell r="M236">
            <v>1</v>
          </cell>
          <cell r="N236">
            <v>0.90909090909090906</v>
          </cell>
          <cell r="O236">
            <v>0.90909090909090906</v>
          </cell>
        </row>
        <row r="237">
          <cell r="J237" t="str">
            <v>NEWBY</v>
          </cell>
          <cell r="K237">
            <v>5.3</v>
          </cell>
          <cell r="L237">
            <v>3</v>
          </cell>
          <cell r="M237">
            <v>1</v>
          </cell>
          <cell r="N237">
            <v>0.56603773584905659</v>
          </cell>
          <cell r="O237">
            <v>0.18867924528301888</v>
          </cell>
        </row>
        <row r="238">
          <cell r="J238" t="str">
            <v>NEWTON</v>
          </cell>
          <cell r="K238">
            <v>3.4</v>
          </cell>
          <cell r="L238">
            <v>2</v>
          </cell>
          <cell r="M238">
            <v>1</v>
          </cell>
          <cell r="N238">
            <v>0.58823529411764708</v>
          </cell>
          <cell r="O238">
            <v>0.29411764705882354</v>
          </cell>
        </row>
        <row r="239">
          <cell r="J239" t="str">
            <v>NEWTON HEATH</v>
          </cell>
          <cell r="K239">
            <v>7.7</v>
          </cell>
          <cell r="L239">
            <v>3</v>
          </cell>
          <cell r="M239">
            <v>2</v>
          </cell>
          <cell r="N239">
            <v>0.38961038961038963</v>
          </cell>
          <cell r="O239">
            <v>0.25974025974025972</v>
          </cell>
        </row>
        <row r="240">
          <cell r="J240" t="str">
            <v>NEWTON LE WILLOWS</v>
          </cell>
          <cell r="K240">
            <v>12.41</v>
          </cell>
          <cell r="L240">
            <v>9.0804878048780484</v>
          </cell>
          <cell r="M240">
            <v>4.1366666666666667</v>
          </cell>
          <cell r="N240">
            <v>0.73170731707317072</v>
          </cell>
          <cell r="O240">
            <v>0.33333333333333331</v>
          </cell>
        </row>
        <row r="241">
          <cell r="J241" t="str">
            <v>NEWTONGATE T11 &amp; T12</v>
          </cell>
          <cell r="K241">
            <v>18.3</v>
          </cell>
          <cell r="L241">
            <v>13</v>
          </cell>
          <cell r="M241">
            <v>5</v>
          </cell>
          <cell r="N241">
            <v>0.7103825136612022</v>
          </cell>
          <cell r="O241">
            <v>0.27322404371584696</v>
          </cell>
        </row>
        <row r="242">
          <cell r="J242" t="str">
            <v>NEWTONGATE T13</v>
          </cell>
          <cell r="K242">
            <v>7.8</v>
          </cell>
          <cell r="L242">
            <v>6</v>
          </cell>
          <cell r="M242">
            <v>2</v>
          </cell>
          <cell r="N242">
            <v>0.76923076923076927</v>
          </cell>
          <cell r="O242">
            <v>0.25641025641025644</v>
          </cell>
        </row>
        <row r="243">
          <cell r="J243" t="str">
            <v>NORBRECK</v>
          </cell>
          <cell r="K243">
            <v>5.9</v>
          </cell>
          <cell r="L243">
            <v>4</v>
          </cell>
          <cell r="M243">
            <v>2</v>
          </cell>
          <cell r="N243">
            <v>0.67796610169491522</v>
          </cell>
          <cell r="O243">
            <v>0.33898305084745761</v>
          </cell>
        </row>
        <row r="244">
          <cell r="J244" t="str">
            <v>NORBURY</v>
          </cell>
          <cell r="K244">
            <v>15.3</v>
          </cell>
          <cell r="L244">
            <v>11</v>
          </cell>
          <cell r="M244">
            <v>5</v>
          </cell>
          <cell r="N244">
            <v>0.71895424836601307</v>
          </cell>
          <cell r="O244">
            <v>0.32679738562091504</v>
          </cell>
        </row>
        <row r="245">
          <cell r="J245" t="str">
            <v>NORTHENDEN</v>
          </cell>
          <cell r="K245">
            <v>10.3</v>
          </cell>
          <cell r="L245">
            <v>7</v>
          </cell>
          <cell r="M245">
            <v>3</v>
          </cell>
          <cell r="N245">
            <v>0.67961165048543681</v>
          </cell>
          <cell r="O245">
            <v>0.29126213592233008</v>
          </cell>
        </row>
        <row r="246">
          <cell r="J246" t="str">
            <v>NWGB PARTINGTON</v>
          </cell>
          <cell r="K246">
            <v>4.8</v>
          </cell>
          <cell r="L246">
            <v>4</v>
          </cell>
          <cell r="M246">
            <v>2</v>
          </cell>
          <cell r="N246">
            <v>0.83333333333333337</v>
          </cell>
          <cell r="O246">
            <v>0.41666666666666669</v>
          </cell>
        </row>
        <row r="247">
          <cell r="J247" t="str">
            <v>OFFERTON</v>
          </cell>
          <cell r="K247">
            <v>8.4</v>
          </cell>
          <cell r="L247">
            <v>7</v>
          </cell>
          <cell r="M247">
            <v>3</v>
          </cell>
          <cell r="N247">
            <v>0.83333333333333326</v>
          </cell>
          <cell r="O247">
            <v>0.35714285714285715</v>
          </cell>
        </row>
        <row r="248">
          <cell r="J248" t="str">
            <v>OPENSHAW</v>
          </cell>
          <cell r="K248">
            <v>15.1</v>
          </cell>
          <cell r="L248">
            <v>10</v>
          </cell>
          <cell r="M248">
            <v>5</v>
          </cell>
          <cell r="N248">
            <v>0.66225165562913912</v>
          </cell>
          <cell r="O248">
            <v>0.33112582781456956</v>
          </cell>
        </row>
        <row r="249">
          <cell r="J249" t="str">
            <v>ORMSKIRK</v>
          </cell>
          <cell r="K249">
            <v>13.7</v>
          </cell>
          <cell r="L249">
            <v>9</v>
          </cell>
          <cell r="M249">
            <v>4</v>
          </cell>
          <cell r="N249">
            <v>0.65693430656934315</v>
          </cell>
          <cell r="O249">
            <v>0.29197080291970806</v>
          </cell>
        </row>
        <row r="250">
          <cell r="J250" t="str">
            <v>PADIHAM</v>
          </cell>
          <cell r="K250">
            <v>18.8</v>
          </cell>
          <cell r="L250">
            <v>14</v>
          </cell>
          <cell r="M250">
            <v>6</v>
          </cell>
          <cell r="N250">
            <v>0.74468085106382975</v>
          </cell>
          <cell r="O250">
            <v>0.31914893617021273</v>
          </cell>
        </row>
        <row r="251">
          <cell r="J251" t="str">
            <v>PEEL ST &amp; RIBBLESDALE T13</v>
          </cell>
          <cell r="K251">
            <v>13.1</v>
          </cell>
          <cell r="L251">
            <v>8</v>
          </cell>
          <cell r="M251">
            <v>3</v>
          </cell>
          <cell r="N251">
            <v>0.61068702290076338</v>
          </cell>
          <cell r="O251">
            <v>0.22900763358778625</v>
          </cell>
        </row>
        <row r="252">
          <cell r="J252" t="str">
            <v>PENDLETON</v>
          </cell>
          <cell r="K252">
            <v>15.5</v>
          </cell>
          <cell r="L252">
            <v>9</v>
          </cell>
          <cell r="M252">
            <v>4</v>
          </cell>
          <cell r="N252">
            <v>0.58064516129032262</v>
          </cell>
          <cell r="O252">
            <v>0.25806451612903225</v>
          </cell>
        </row>
        <row r="253">
          <cell r="J253" t="str">
            <v>PETTERIL BANK</v>
          </cell>
          <cell r="K253">
            <v>14.1</v>
          </cell>
          <cell r="L253">
            <v>9</v>
          </cell>
          <cell r="M253">
            <v>4</v>
          </cell>
          <cell r="N253">
            <v>0.63829787234042556</v>
          </cell>
          <cell r="O253">
            <v>0.28368794326241137</v>
          </cell>
        </row>
        <row r="254">
          <cell r="J254" t="str">
            <v>PHILLIPS LANE</v>
          </cell>
          <cell r="K254">
            <v>5.8</v>
          </cell>
          <cell r="L254">
            <v>4</v>
          </cell>
          <cell r="M254">
            <v>2</v>
          </cell>
          <cell r="N254">
            <v>0.68965517241379315</v>
          </cell>
          <cell r="O254">
            <v>0.34482758620689657</v>
          </cell>
        </row>
        <row r="255">
          <cell r="J255" t="str">
            <v>PICCADILLY</v>
          </cell>
          <cell r="K255">
            <v>10.8</v>
          </cell>
          <cell r="L255">
            <v>7</v>
          </cell>
          <cell r="M255">
            <v>3</v>
          </cell>
          <cell r="N255">
            <v>0.64814814814814814</v>
          </cell>
          <cell r="O255">
            <v>0.27777777777777773</v>
          </cell>
        </row>
        <row r="256">
          <cell r="J256" t="str">
            <v>PIMBO</v>
          </cell>
          <cell r="K256">
            <v>25.3</v>
          </cell>
          <cell r="L256">
            <v>17</v>
          </cell>
          <cell r="M256">
            <v>7</v>
          </cell>
          <cell r="N256">
            <v>0.67193675889328064</v>
          </cell>
          <cell r="O256">
            <v>0.27667984189723321</v>
          </cell>
        </row>
        <row r="257">
          <cell r="J257" t="str">
            <v>MORTON PARK &amp; PIRELLI</v>
          </cell>
          <cell r="K257">
            <v>22.9</v>
          </cell>
          <cell r="L257">
            <v>16</v>
          </cell>
          <cell r="M257">
            <v>7</v>
          </cell>
          <cell r="N257">
            <v>0.6986899563318778</v>
          </cell>
          <cell r="O257">
            <v>0.30567685589519655</v>
          </cell>
        </row>
        <row r="258">
          <cell r="J258" t="str">
            <v>PORTWOOD</v>
          </cell>
          <cell r="K258">
            <v>15.6</v>
          </cell>
          <cell r="L258">
            <v>11</v>
          </cell>
          <cell r="M258">
            <v>5</v>
          </cell>
          <cell r="N258">
            <v>0.70512820512820518</v>
          </cell>
          <cell r="O258">
            <v>0.32051282051282054</v>
          </cell>
        </row>
        <row r="259">
          <cell r="J259" t="str">
            <v>POULTON</v>
          </cell>
          <cell r="K259">
            <v>11</v>
          </cell>
          <cell r="L259">
            <v>8</v>
          </cell>
          <cell r="M259">
            <v>3</v>
          </cell>
          <cell r="N259">
            <v>0.72727272727272729</v>
          </cell>
          <cell r="O259">
            <v>0.27272727272727271</v>
          </cell>
        </row>
        <row r="260">
          <cell r="J260" t="str">
            <v>POYNTON</v>
          </cell>
          <cell r="K260">
            <v>10.3</v>
          </cell>
          <cell r="L260">
            <v>7</v>
          </cell>
          <cell r="M260">
            <v>3</v>
          </cell>
          <cell r="N260">
            <v>0.67961165048543681</v>
          </cell>
          <cell r="O260">
            <v>0.29126213592233008</v>
          </cell>
        </row>
        <row r="261">
          <cell r="J261" t="str">
            <v>PREESALL</v>
          </cell>
          <cell r="K261">
            <v>10.7</v>
          </cell>
          <cell r="L261">
            <v>7</v>
          </cell>
          <cell r="M261">
            <v>3</v>
          </cell>
          <cell r="N261">
            <v>0.65420560747663559</v>
          </cell>
          <cell r="O261">
            <v>0.28037383177570097</v>
          </cell>
        </row>
        <row r="262">
          <cell r="J262" t="str">
            <v>PRESTON EAST</v>
          </cell>
          <cell r="K262">
            <v>12.5</v>
          </cell>
          <cell r="L262">
            <v>8</v>
          </cell>
          <cell r="M262">
            <v>3</v>
          </cell>
          <cell r="N262">
            <v>0.64</v>
          </cell>
          <cell r="O262">
            <v>0.24</v>
          </cell>
        </row>
        <row r="263">
          <cell r="J263" t="str">
            <v>PRESTON OLD RD</v>
          </cell>
          <cell r="K263">
            <v>11.4</v>
          </cell>
          <cell r="L263">
            <v>7</v>
          </cell>
          <cell r="M263">
            <v>3</v>
          </cell>
          <cell r="N263">
            <v>0.61403508771929827</v>
          </cell>
          <cell r="O263">
            <v>0.26315789473684209</v>
          </cell>
        </row>
        <row r="264">
          <cell r="J264" t="str">
            <v>PRESTWICH</v>
          </cell>
          <cell r="K264">
            <v>17.3</v>
          </cell>
          <cell r="L264">
            <v>11</v>
          </cell>
          <cell r="M264">
            <v>5</v>
          </cell>
          <cell r="N264">
            <v>0.63583815028901736</v>
          </cell>
          <cell r="O264">
            <v>0.28901734104046239</v>
          </cell>
        </row>
        <row r="265">
          <cell r="J265" t="str">
            <v>PRINGLE ST</v>
          </cell>
          <cell r="K265">
            <v>12</v>
          </cell>
          <cell r="L265">
            <v>8</v>
          </cell>
          <cell r="M265">
            <v>4</v>
          </cell>
          <cell r="N265">
            <v>0.66666666666666663</v>
          </cell>
          <cell r="O265">
            <v>0.33333333333333331</v>
          </cell>
        </row>
        <row r="266">
          <cell r="J266" t="str">
            <v>GRANE RD &amp; PRINNY HILL</v>
          </cell>
          <cell r="K266">
            <v>7.7</v>
          </cell>
          <cell r="L266">
            <v>6</v>
          </cell>
          <cell r="M266">
            <v>2</v>
          </cell>
          <cell r="N266">
            <v>0.77922077922077926</v>
          </cell>
          <cell r="O266">
            <v>0.25974025974025972</v>
          </cell>
        </row>
        <row r="267">
          <cell r="J267" t="str">
            <v>QUEENS PARK</v>
          </cell>
          <cell r="K267">
            <v>15.4</v>
          </cell>
          <cell r="L267">
            <v>10</v>
          </cell>
          <cell r="M267">
            <v>4</v>
          </cell>
          <cell r="N267">
            <v>0.64935064935064934</v>
          </cell>
          <cell r="O267">
            <v>0.25974025974025972</v>
          </cell>
        </row>
        <row r="268">
          <cell r="J268" t="str">
            <v>RADCLIFFE</v>
          </cell>
          <cell r="K268">
            <v>30</v>
          </cell>
          <cell r="L268">
            <v>23</v>
          </cell>
          <cell r="M268">
            <v>7</v>
          </cell>
          <cell r="N268">
            <v>0.76666666666666672</v>
          </cell>
          <cell r="O268">
            <v>0.23333333333333334</v>
          </cell>
        </row>
        <row r="269">
          <cell r="J269" t="str">
            <v>RANDAL ST</v>
          </cell>
          <cell r="K269">
            <v>14.2</v>
          </cell>
          <cell r="L269">
            <v>9</v>
          </cell>
          <cell r="M269">
            <v>4</v>
          </cell>
          <cell r="N269">
            <v>0.63380281690140849</v>
          </cell>
          <cell r="O269">
            <v>0.28169014084507044</v>
          </cell>
        </row>
        <row r="270">
          <cell r="J270" t="str">
            <v>RAWTENSTALL RD</v>
          </cell>
          <cell r="K270">
            <v>13.4</v>
          </cell>
          <cell r="L270">
            <v>9</v>
          </cell>
          <cell r="M270">
            <v>3</v>
          </cell>
          <cell r="N270">
            <v>0.67164179104477606</v>
          </cell>
          <cell r="O270">
            <v>0.22388059701492538</v>
          </cell>
        </row>
        <row r="271">
          <cell r="J271" t="str">
            <v>REDDISH VALE</v>
          </cell>
          <cell r="K271">
            <v>11.4</v>
          </cell>
          <cell r="L271">
            <v>8</v>
          </cell>
          <cell r="M271">
            <v>3</v>
          </cell>
          <cell r="N271">
            <v>0.70175438596491224</v>
          </cell>
          <cell r="O271">
            <v>0.26315789473684209</v>
          </cell>
        </row>
        <row r="272">
          <cell r="J272" t="str">
            <v>RIBBLESDALE T14</v>
          </cell>
          <cell r="K272">
            <v>11.9</v>
          </cell>
          <cell r="L272">
            <v>8</v>
          </cell>
          <cell r="M272">
            <v>3</v>
          </cell>
          <cell r="N272">
            <v>0.67226890756302515</v>
          </cell>
          <cell r="O272">
            <v>0.25210084033613445</v>
          </cell>
        </row>
        <row r="273">
          <cell r="J273" t="str">
            <v>RIBBLETON</v>
          </cell>
          <cell r="K273">
            <v>10.6</v>
          </cell>
          <cell r="L273">
            <v>7</v>
          </cell>
          <cell r="M273">
            <v>3</v>
          </cell>
          <cell r="N273">
            <v>0.66037735849056611</v>
          </cell>
          <cell r="O273">
            <v>0.28301886792452829</v>
          </cell>
        </row>
        <row r="274">
          <cell r="J274" t="str">
            <v>RINGLEY</v>
          </cell>
          <cell r="K274">
            <v>6.8</v>
          </cell>
          <cell r="L274">
            <v>5</v>
          </cell>
          <cell r="M274">
            <v>2</v>
          </cell>
          <cell r="N274">
            <v>0.73529411764705888</v>
          </cell>
          <cell r="O274">
            <v>0.29411764705882354</v>
          </cell>
        </row>
        <row r="275">
          <cell r="J275" t="str">
            <v>RISLEY</v>
          </cell>
          <cell r="K275">
            <v>36.9</v>
          </cell>
          <cell r="L275">
            <v>9</v>
          </cell>
          <cell r="M275">
            <v>4</v>
          </cell>
          <cell r="N275">
            <v>0.24390243902439027</v>
          </cell>
          <cell r="O275">
            <v>0.10840108401084012</v>
          </cell>
        </row>
        <row r="276">
          <cell r="J276" t="str">
            <v>ROBERT HALL ST</v>
          </cell>
          <cell r="K276">
            <v>13.1</v>
          </cell>
          <cell r="L276">
            <v>8</v>
          </cell>
          <cell r="M276">
            <v>3</v>
          </cell>
          <cell r="N276">
            <v>0.61068702290076338</v>
          </cell>
          <cell r="O276">
            <v>0.22900763358778625</v>
          </cell>
        </row>
        <row r="277">
          <cell r="J277" t="str">
            <v>ROCHDALE CENTRAL</v>
          </cell>
          <cell r="K277">
            <v>27.1</v>
          </cell>
          <cell r="L277">
            <v>21</v>
          </cell>
          <cell r="M277">
            <v>9</v>
          </cell>
          <cell r="N277">
            <v>0.77490774907749072</v>
          </cell>
          <cell r="O277">
            <v>0.33210332103321033</v>
          </cell>
        </row>
        <row r="278">
          <cell r="J278" t="str">
            <v>ROMAN RD</v>
          </cell>
          <cell r="K278">
            <v>14.7</v>
          </cell>
          <cell r="L278">
            <v>11</v>
          </cell>
          <cell r="M278">
            <v>5</v>
          </cell>
          <cell r="N278">
            <v>0.74829931972789121</v>
          </cell>
          <cell r="O278">
            <v>0.3401360544217687</v>
          </cell>
        </row>
        <row r="279">
          <cell r="J279" t="str">
            <v>ROMILEY</v>
          </cell>
          <cell r="K279">
            <v>16</v>
          </cell>
          <cell r="L279">
            <v>11</v>
          </cell>
          <cell r="M279">
            <v>5</v>
          </cell>
          <cell r="N279">
            <v>0.6875</v>
          </cell>
          <cell r="O279">
            <v>0.3125</v>
          </cell>
        </row>
        <row r="280">
          <cell r="J280" t="str">
            <v>ROSSALL</v>
          </cell>
          <cell r="K280">
            <v>3.3</v>
          </cell>
          <cell r="L280">
            <v>2</v>
          </cell>
          <cell r="M280">
            <v>1</v>
          </cell>
          <cell r="N280">
            <v>0.60606060606060608</v>
          </cell>
          <cell r="O280">
            <v>0.30303030303030304</v>
          </cell>
        </row>
        <row r="281">
          <cell r="J281" t="str">
            <v>ROYTON</v>
          </cell>
          <cell r="K281">
            <v>11.7</v>
          </cell>
          <cell r="L281">
            <v>8</v>
          </cell>
          <cell r="M281">
            <v>4</v>
          </cell>
          <cell r="N281">
            <v>0.68376068376068377</v>
          </cell>
          <cell r="O281">
            <v>0.34188034188034189</v>
          </cell>
        </row>
        <row r="282">
          <cell r="J282" t="str">
            <v>SALE</v>
          </cell>
          <cell r="K282">
            <v>12.4</v>
          </cell>
          <cell r="L282">
            <v>7</v>
          </cell>
          <cell r="M282">
            <v>4</v>
          </cell>
          <cell r="N282">
            <v>0.56451612903225801</v>
          </cell>
          <cell r="O282">
            <v>0.32258064516129031</v>
          </cell>
        </row>
        <row r="283">
          <cell r="J283" t="str">
            <v>SALE MOOR</v>
          </cell>
          <cell r="K283">
            <v>8.1999999999999993</v>
          </cell>
          <cell r="L283">
            <v>5</v>
          </cell>
          <cell r="M283">
            <v>2</v>
          </cell>
          <cell r="N283">
            <v>0.60975609756097571</v>
          </cell>
          <cell r="O283">
            <v>0.24390243902439027</v>
          </cell>
        </row>
        <row r="284">
          <cell r="J284" t="str">
            <v>SALFORD QUAYS</v>
          </cell>
          <cell r="K284">
            <v>10.5</v>
          </cell>
          <cell r="L284">
            <v>7</v>
          </cell>
          <cell r="M284">
            <v>3</v>
          </cell>
          <cell r="N284">
            <v>0.66666666666666663</v>
          </cell>
          <cell r="O284">
            <v>0.2857142857142857</v>
          </cell>
        </row>
        <row r="285">
          <cell r="J285" t="str">
            <v>SANDGATE</v>
          </cell>
          <cell r="K285">
            <v>12.4</v>
          </cell>
          <cell r="L285">
            <v>8</v>
          </cell>
          <cell r="M285">
            <v>4</v>
          </cell>
          <cell r="N285">
            <v>0.64516129032258063</v>
          </cell>
          <cell r="O285">
            <v>0.32258064516129031</v>
          </cell>
        </row>
        <row r="286">
          <cell r="J286" t="str">
            <v>SCARISBRICK</v>
          </cell>
          <cell r="K286">
            <v>4.4000000000000004</v>
          </cell>
          <cell r="L286">
            <v>2</v>
          </cell>
          <cell r="M286">
            <v>1</v>
          </cell>
          <cell r="N286">
            <v>0.45454545454545453</v>
          </cell>
          <cell r="O286">
            <v>0.22727272727272727</v>
          </cell>
        </row>
        <row r="287">
          <cell r="J287" t="str">
            <v>SEBERGHAM</v>
          </cell>
          <cell r="K287">
            <v>5.0999999999999996</v>
          </cell>
          <cell r="L287">
            <v>3</v>
          </cell>
          <cell r="M287">
            <v>1</v>
          </cell>
          <cell r="N287">
            <v>0.58823529411764708</v>
          </cell>
          <cell r="O287">
            <v>0.19607843137254904</v>
          </cell>
        </row>
        <row r="288">
          <cell r="J288" t="str">
            <v>SEDBERGH</v>
          </cell>
          <cell r="K288">
            <v>4.5</v>
          </cell>
          <cell r="L288">
            <v>4</v>
          </cell>
          <cell r="M288">
            <v>2</v>
          </cell>
          <cell r="N288">
            <v>0.88888888888888884</v>
          </cell>
          <cell r="O288">
            <v>0.44444444444444442</v>
          </cell>
        </row>
        <row r="289">
          <cell r="J289" t="str">
            <v>SELSMIRE</v>
          </cell>
          <cell r="K289">
            <v>2</v>
          </cell>
          <cell r="L289">
            <v>1</v>
          </cell>
          <cell r="M289">
            <v>1</v>
          </cell>
          <cell r="N289">
            <v>0.5</v>
          </cell>
          <cell r="O289">
            <v>0.5</v>
          </cell>
        </row>
        <row r="290">
          <cell r="J290" t="str">
            <v>SETTLE</v>
          </cell>
          <cell r="K290">
            <v>5</v>
          </cell>
          <cell r="L290">
            <v>3</v>
          </cell>
          <cell r="M290">
            <v>1</v>
          </cell>
          <cell r="N290">
            <v>0.6</v>
          </cell>
          <cell r="O290">
            <v>0.2</v>
          </cell>
        </row>
        <row r="291">
          <cell r="J291" t="str">
            <v>MOSS SIDE (Leyland) &amp; SEVEN STARS</v>
          </cell>
          <cell r="K291">
            <v>18.600000000000001</v>
          </cell>
          <cell r="L291">
            <v>14</v>
          </cell>
          <cell r="M291">
            <v>6</v>
          </cell>
          <cell r="N291">
            <v>0.75268817204301075</v>
          </cell>
          <cell r="O291">
            <v>0.32258064516129031</v>
          </cell>
        </row>
        <row r="292">
          <cell r="J292" t="str">
            <v>SHANNON ST SOUTH</v>
          </cell>
          <cell r="K292">
            <v>19.600000000000001</v>
          </cell>
          <cell r="L292">
            <v>14</v>
          </cell>
          <cell r="M292">
            <v>6</v>
          </cell>
          <cell r="N292">
            <v>0.71428571428571419</v>
          </cell>
          <cell r="O292">
            <v>0.30612244897959179</v>
          </cell>
        </row>
        <row r="293">
          <cell r="J293" t="str">
            <v>SHAP</v>
          </cell>
          <cell r="K293">
            <v>4.4000000000000004</v>
          </cell>
          <cell r="L293">
            <v>4</v>
          </cell>
          <cell r="M293">
            <v>1</v>
          </cell>
          <cell r="N293">
            <v>0.90909090909090906</v>
          </cell>
          <cell r="O293">
            <v>0.22727272727272727</v>
          </cell>
        </row>
        <row r="294">
          <cell r="J294" t="str">
            <v>SHAW</v>
          </cell>
          <cell r="K294">
            <v>13.7</v>
          </cell>
          <cell r="L294">
            <v>10</v>
          </cell>
          <cell r="M294">
            <v>4</v>
          </cell>
          <cell r="N294">
            <v>0.72992700729927007</v>
          </cell>
          <cell r="O294">
            <v>0.29197080291970806</v>
          </cell>
        </row>
        <row r="295">
          <cell r="J295" t="str">
            <v>Siddick</v>
          </cell>
          <cell r="K295">
            <v>6.8</v>
          </cell>
          <cell r="L295">
            <v>7</v>
          </cell>
          <cell r="M295">
            <v>3</v>
          </cell>
          <cell r="N295">
            <v>1.0294117647058825</v>
          </cell>
          <cell r="O295">
            <v>0.44117647058823528</v>
          </cell>
        </row>
        <row r="296">
          <cell r="J296" t="str">
            <v>SILLOTH</v>
          </cell>
          <cell r="K296">
            <v>6.8</v>
          </cell>
          <cell r="L296">
            <v>5</v>
          </cell>
          <cell r="M296">
            <v>2</v>
          </cell>
          <cell r="N296">
            <v>0.73529411764705888</v>
          </cell>
          <cell r="O296">
            <v>0.29411764705882354</v>
          </cell>
        </row>
        <row r="297">
          <cell r="J297" t="str">
            <v>SKELMERSDALE</v>
          </cell>
          <cell r="K297">
            <v>17.100000000000001</v>
          </cell>
          <cell r="L297">
            <v>9</v>
          </cell>
          <cell r="M297">
            <v>4</v>
          </cell>
          <cell r="N297">
            <v>0.52631578947368418</v>
          </cell>
          <cell r="O297">
            <v>0.23391812865497075</v>
          </cell>
        </row>
        <row r="298">
          <cell r="J298" t="str">
            <v>HUTTON END &amp; SKELTON C</v>
          </cell>
          <cell r="K298">
            <v>9.9</v>
          </cell>
          <cell r="L298">
            <v>7</v>
          </cell>
          <cell r="M298">
            <v>3</v>
          </cell>
          <cell r="N298">
            <v>0.70707070707070707</v>
          </cell>
          <cell r="O298">
            <v>0.30303030303030304</v>
          </cell>
        </row>
        <row r="299">
          <cell r="J299" t="str">
            <v>SLIPWAY</v>
          </cell>
          <cell r="K299">
            <v>8.1999999999999993</v>
          </cell>
          <cell r="L299">
            <v>6</v>
          </cell>
          <cell r="M299">
            <v>2</v>
          </cell>
          <cell r="N299">
            <v>0.73170731707317083</v>
          </cell>
          <cell r="O299">
            <v>0.24390243902439027</v>
          </cell>
        </row>
        <row r="300">
          <cell r="J300" t="str">
            <v>SNIPE</v>
          </cell>
          <cell r="K300">
            <v>13.7</v>
          </cell>
          <cell r="L300">
            <v>8</v>
          </cell>
          <cell r="M300">
            <v>3</v>
          </cell>
          <cell r="N300">
            <v>0.58394160583941612</v>
          </cell>
          <cell r="O300">
            <v>0.21897810218978103</v>
          </cell>
        </row>
        <row r="301">
          <cell r="J301" t="str">
            <v>S.E. MACCLESFIELD</v>
          </cell>
          <cell r="K301">
            <v>11.8</v>
          </cell>
          <cell r="L301">
            <v>9</v>
          </cell>
          <cell r="M301">
            <v>3</v>
          </cell>
          <cell r="N301">
            <v>0.76271186440677963</v>
          </cell>
          <cell r="O301">
            <v>0.25423728813559321</v>
          </cell>
        </row>
        <row r="302">
          <cell r="J302" t="str">
            <v>SOUTH PARK</v>
          </cell>
          <cell r="K302">
            <v>8.1</v>
          </cell>
          <cell r="L302">
            <v>6</v>
          </cell>
          <cell r="M302">
            <v>2</v>
          </cell>
          <cell r="N302">
            <v>0.74074074074074081</v>
          </cell>
          <cell r="O302">
            <v>0.24691358024691359</v>
          </cell>
        </row>
        <row r="303">
          <cell r="J303" t="str">
            <v>S.W. MACCLESFIELD</v>
          </cell>
          <cell r="K303">
            <v>18.7</v>
          </cell>
          <cell r="L303">
            <v>14</v>
          </cell>
          <cell r="M303">
            <v>6</v>
          </cell>
          <cell r="N303">
            <v>0.74866310160427807</v>
          </cell>
          <cell r="O303">
            <v>0.32085561497326204</v>
          </cell>
        </row>
        <row r="304">
          <cell r="J304" t="str">
            <v>SPA RD</v>
          </cell>
          <cell r="K304">
            <v>25.4</v>
          </cell>
          <cell r="L304">
            <v>16</v>
          </cell>
          <cell r="M304">
            <v>7</v>
          </cell>
          <cell r="N304">
            <v>0.62992125984251968</v>
          </cell>
          <cell r="O304">
            <v>0.27559055118110237</v>
          </cell>
        </row>
        <row r="305">
          <cell r="J305" t="str">
            <v>SPADEADAM 132/11KV</v>
          </cell>
          <cell r="K305">
            <v>12.6</v>
          </cell>
          <cell r="L305">
            <v>2</v>
          </cell>
          <cell r="M305">
            <v>1</v>
          </cell>
          <cell r="N305">
            <v>0.15873015873015872</v>
          </cell>
          <cell r="O305">
            <v>7.9365079365079361E-2</v>
          </cell>
        </row>
        <row r="306">
          <cell r="J306" t="str">
            <v>SPOTLAND</v>
          </cell>
          <cell r="K306">
            <v>10.199999999999999</v>
          </cell>
          <cell r="L306">
            <v>7</v>
          </cell>
          <cell r="M306">
            <v>3</v>
          </cell>
          <cell r="N306">
            <v>0.68627450980392157</v>
          </cell>
          <cell r="O306">
            <v>0.29411764705882354</v>
          </cell>
        </row>
        <row r="307">
          <cell r="J307" t="str">
            <v>SPRING COTTAGE</v>
          </cell>
          <cell r="K307">
            <v>9.8000000000000007</v>
          </cell>
          <cell r="L307">
            <v>7</v>
          </cell>
          <cell r="M307">
            <v>3</v>
          </cell>
          <cell r="N307">
            <v>0.71428571428571419</v>
          </cell>
          <cell r="O307">
            <v>0.30612244897959179</v>
          </cell>
        </row>
        <row r="308">
          <cell r="J308" t="str">
            <v>SPRING GARDEN ST 11kV</v>
          </cell>
          <cell r="K308">
            <v>10.9</v>
          </cell>
          <cell r="L308">
            <v>7</v>
          </cell>
          <cell r="M308">
            <v>3</v>
          </cell>
          <cell r="N308">
            <v>0.64220183486238525</v>
          </cell>
          <cell r="O308">
            <v>0.27522935779816515</v>
          </cell>
        </row>
        <row r="309">
          <cell r="J309" t="str">
            <v>SPRING GARDEN ST 6.6KV</v>
          </cell>
          <cell r="K309">
            <v>11.6</v>
          </cell>
          <cell r="L309">
            <v>8</v>
          </cell>
          <cell r="M309">
            <v>4</v>
          </cell>
          <cell r="N309">
            <v>0.68965517241379315</v>
          </cell>
          <cell r="O309">
            <v>0.34482758620689657</v>
          </cell>
        </row>
        <row r="310">
          <cell r="J310" t="str">
            <v>SQUIRES GATE</v>
          </cell>
          <cell r="K310">
            <v>13.2</v>
          </cell>
          <cell r="L310">
            <v>8</v>
          </cell>
          <cell r="M310">
            <v>3</v>
          </cell>
          <cell r="N310">
            <v>0.60606060606060608</v>
          </cell>
          <cell r="O310">
            <v>0.22727272727272729</v>
          </cell>
        </row>
        <row r="311">
          <cell r="J311" t="str">
            <v>ST ANNES</v>
          </cell>
          <cell r="K311">
            <v>7</v>
          </cell>
          <cell r="L311">
            <v>5</v>
          </cell>
          <cell r="M311">
            <v>2</v>
          </cell>
          <cell r="N311">
            <v>0.7142857142857143</v>
          </cell>
          <cell r="O311">
            <v>0.2857142857142857</v>
          </cell>
        </row>
        <row r="312">
          <cell r="J312" t="str">
            <v>ST MARYS</v>
          </cell>
          <cell r="K312">
            <v>8.6999999999999993</v>
          </cell>
          <cell r="L312">
            <v>4</v>
          </cell>
          <cell r="M312">
            <v>2</v>
          </cell>
          <cell r="N312">
            <v>0.45977011494252878</v>
          </cell>
          <cell r="O312">
            <v>0.22988505747126439</v>
          </cell>
        </row>
        <row r="313">
          <cell r="J313" t="str">
            <v>ST MARYS ST</v>
          </cell>
          <cell r="K313">
            <v>10.199999999999999</v>
          </cell>
          <cell r="L313">
            <v>7</v>
          </cell>
          <cell r="M313">
            <v>3</v>
          </cell>
          <cell r="N313">
            <v>0.68627450980392157</v>
          </cell>
          <cell r="O313">
            <v>0.29411764705882354</v>
          </cell>
        </row>
        <row r="314">
          <cell r="J314" t="str">
            <v>ST THOMAS RD</v>
          </cell>
          <cell r="K314">
            <v>10.4</v>
          </cell>
          <cell r="L314">
            <v>7</v>
          </cell>
          <cell r="M314">
            <v>3</v>
          </cell>
          <cell r="N314">
            <v>0.67307692307692302</v>
          </cell>
          <cell r="O314">
            <v>0.28846153846153844</v>
          </cell>
        </row>
        <row r="315">
          <cell r="J315" t="str">
            <v>STAINBURN</v>
          </cell>
          <cell r="K315">
            <v>5.8</v>
          </cell>
          <cell r="L315">
            <v>4</v>
          </cell>
          <cell r="M315">
            <v>2</v>
          </cell>
          <cell r="N315">
            <v>0.68965517241379315</v>
          </cell>
          <cell r="O315">
            <v>0.34482758620689657</v>
          </cell>
        </row>
        <row r="316">
          <cell r="J316" t="str">
            <v>STANDISH</v>
          </cell>
          <cell r="K316">
            <v>15.9</v>
          </cell>
          <cell r="L316">
            <v>11</v>
          </cell>
          <cell r="M316">
            <v>4</v>
          </cell>
          <cell r="N316">
            <v>0.69182389937106914</v>
          </cell>
          <cell r="O316">
            <v>0.25157232704402516</v>
          </cell>
        </row>
        <row r="317">
          <cell r="J317" t="str">
            <v>STRANGEWAYS</v>
          </cell>
          <cell r="K317">
            <v>14.6</v>
          </cell>
          <cell r="L317">
            <v>10</v>
          </cell>
          <cell r="M317">
            <v>5</v>
          </cell>
          <cell r="N317">
            <v>0.68493150684931503</v>
          </cell>
          <cell r="O317">
            <v>0.34246575342465752</v>
          </cell>
        </row>
        <row r="318">
          <cell r="J318" t="str">
            <v>STRAWBERRY BANK</v>
          </cell>
          <cell r="K318">
            <v>8.3000000000000007</v>
          </cell>
          <cell r="L318">
            <v>6</v>
          </cell>
          <cell r="M318">
            <v>2</v>
          </cell>
          <cell r="N318">
            <v>0.72289156626506013</v>
          </cell>
          <cell r="O318">
            <v>0.24096385542168672</v>
          </cell>
        </row>
        <row r="319">
          <cell r="J319" t="str">
            <v>STUART ST</v>
          </cell>
          <cell r="K319">
            <v>15.5</v>
          </cell>
          <cell r="L319">
            <v>10</v>
          </cell>
          <cell r="M319">
            <v>4</v>
          </cell>
          <cell r="N319">
            <v>0.64516129032258063</v>
          </cell>
          <cell r="O319">
            <v>0.25806451612903225</v>
          </cell>
        </row>
        <row r="320">
          <cell r="J320" t="str">
            <v>STUBBINS</v>
          </cell>
          <cell r="K320">
            <v>17.899999999999999</v>
          </cell>
          <cell r="L320">
            <v>13</v>
          </cell>
          <cell r="M320">
            <v>5</v>
          </cell>
          <cell r="N320">
            <v>0.72625698324022347</v>
          </cell>
          <cell r="O320">
            <v>0.27932960893854752</v>
          </cell>
        </row>
        <row r="321">
          <cell r="J321" t="str">
            <v>SWINTON</v>
          </cell>
          <cell r="K321">
            <v>10.3</v>
          </cell>
          <cell r="L321">
            <v>7</v>
          </cell>
          <cell r="M321">
            <v>3</v>
          </cell>
          <cell r="N321">
            <v>0.67961165048543681</v>
          </cell>
          <cell r="O321">
            <v>0.29126213592233008</v>
          </cell>
        </row>
        <row r="322">
          <cell r="J322" t="str">
            <v>TAME VALLEY</v>
          </cell>
          <cell r="K322">
            <v>16.7</v>
          </cell>
          <cell r="L322">
            <v>10</v>
          </cell>
          <cell r="M322">
            <v>5</v>
          </cell>
          <cell r="N322">
            <v>0.5988023952095809</v>
          </cell>
          <cell r="O322">
            <v>0.29940119760479045</v>
          </cell>
        </row>
        <row r="323">
          <cell r="J323" t="str">
            <v>TARDY GATE</v>
          </cell>
          <cell r="K323">
            <v>15.3</v>
          </cell>
          <cell r="L323">
            <v>10</v>
          </cell>
          <cell r="M323">
            <v>5</v>
          </cell>
          <cell r="N323">
            <v>0.65359477124183007</v>
          </cell>
          <cell r="O323">
            <v>0.32679738562091504</v>
          </cell>
        </row>
        <row r="324">
          <cell r="J324" t="str">
            <v>TARLETON</v>
          </cell>
          <cell r="K324">
            <v>15.5</v>
          </cell>
          <cell r="L324">
            <v>11</v>
          </cell>
          <cell r="M324">
            <v>5</v>
          </cell>
          <cell r="N324">
            <v>0.70967741935483875</v>
          </cell>
          <cell r="O324">
            <v>0.32258064516129031</v>
          </cell>
        </row>
        <row r="325">
          <cell r="J325" t="str">
            <v>THE HEIGHT</v>
          </cell>
          <cell r="K325">
            <v>11.6</v>
          </cell>
          <cell r="L325">
            <v>8</v>
          </cell>
          <cell r="M325">
            <v>3</v>
          </cell>
          <cell r="N325">
            <v>0.68965517241379315</v>
          </cell>
          <cell r="O325">
            <v>0.25862068965517243</v>
          </cell>
        </row>
        <row r="326">
          <cell r="J326" t="str">
            <v>THORNTON</v>
          </cell>
          <cell r="K326">
            <v>14.2</v>
          </cell>
          <cell r="L326">
            <v>8</v>
          </cell>
          <cell r="M326">
            <v>3</v>
          </cell>
          <cell r="N326">
            <v>0.56338028169014087</v>
          </cell>
          <cell r="O326">
            <v>0.21126760563380284</v>
          </cell>
        </row>
        <row r="327">
          <cell r="J327" t="str">
            <v>TOWNLEY ST</v>
          </cell>
          <cell r="K327">
            <v>8.1999999999999993</v>
          </cell>
          <cell r="L327">
            <v>3</v>
          </cell>
          <cell r="M327">
            <v>2</v>
          </cell>
          <cell r="N327">
            <v>0.36585365853658541</v>
          </cell>
          <cell r="O327">
            <v>0.24390243902439027</v>
          </cell>
        </row>
        <row r="328">
          <cell r="J328" t="str">
            <v>TRAFFORD</v>
          </cell>
          <cell r="K328">
            <v>16</v>
          </cell>
          <cell r="L328">
            <v>14</v>
          </cell>
          <cell r="M328">
            <v>5</v>
          </cell>
          <cell r="N328">
            <v>0.875</v>
          </cell>
          <cell r="O328">
            <v>0.3125</v>
          </cell>
        </row>
        <row r="329">
          <cell r="J329" t="str">
            <v>TRAFFORD PARK NORTH</v>
          </cell>
          <cell r="K329">
            <v>14.9</v>
          </cell>
          <cell r="L329">
            <v>10</v>
          </cell>
          <cell r="M329">
            <v>5</v>
          </cell>
          <cell r="N329">
            <v>0.67114093959731547</v>
          </cell>
          <cell r="O329">
            <v>0.33557046979865773</v>
          </cell>
        </row>
        <row r="330">
          <cell r="J330" t="str">
            <v>TRIMPELL</v>
          </cell>
          <cell r="K330">
            <v>3.5</v>
          </cell>
          <cell r="L330">
            <v>2</v>
          </cell>
          <cell r="M330">
            <v>1</v>
          </cell>
          <cell r="N330">
            <v>0.5714285714285714</v>
          </cell>
          <cell r="O330">
            <v>0.2857142857142857</v>
          </cell>
        </row>
        <row r="331">
          <cell r="J331" t="str">
            <v>TRINITY</v>
          </cell>
          <cell r="K331">
            <v>12.9</v>
          </cell>
          <cell r="L331">
            <v>8</v>
          </cell>
          <cell r="M331">
            <v>3</v>
          </cell>
          <cell r="N331">
            <v>0.62015503875968991</v>
          </cell>
          <cell r="O331">
            <v>0.23255813953488372</v>
          </cell>
        </row>
        <row r="332">
          <cell r="J332" t="str">
            <v>TULKETH</v>
          </cell>
          <cell r="K332">
            <v>16.5</v>
          </cell>
          <cell r="L332">
            <v>13</v>
          </cell>
          <cell r="M332">
            <v>5</v>
          </cell>
          <cell r="N332">
            <v>0.78787878787878785</v>
          </cell>
          <cell r="O332">
            <v>0.30303030303030304</v>
          </cell>
        </row>
        <row r="333">
          <cell r="J333" t="str">
            <v>ULVERSTON</v>
          </cell>
          <cell r="K333">
            <v>9.6</v>
          </cell>
          <cell r="L333">
            <v>7</v>
          </cell>
          <cell r="M333">
            <v>3</v>
          </cell>
          <cell r="N333">
            <v>0.72916666666666674</v>
          </cell>
          <cell r="O333">
            <v>0.3125</v>
          </cell>
        </row>
        <row r="334">
          <cell r="J334" t="str">
            <v>UNION RD</v>
          </cell>
          <cell r="K334">
            <v>17.5</v>
          </cell>
          <cell r="L334">
            <v>13</v>
          </cell>
          <cell r="M334">
            <v>5</v>
          </cell>
          <cell r="N334">
            <v>0.74285714285714288</v>
          </cell>
          <cell r="O334">
            <v>0.2857142857142857</v>
          </cell>
        </row>
        <row r="335">
          <cell r="J335" t="str">
            <v>UPHOLLAND</v>
          </cell>
          <cell r="K335">
            <v>14.1</v>
          </cell>
          <cell r="L335">
            <v>8</v>
          </cell>
          <cell r="M335">
            <v>2</v>
          </cell>
          <cell r="N335">
            <v>0.56737588652482274</v>
          </cell>
          <cell r="O335">
            <v>0.14184397163120568</v>
          </cell>
        </row>
        <row r="336">
          <cell r="J336" t="str">
            <v>URMSTON</v>
          </cell>
          <cell r="K336">
            <v>18.2</v>
          </cell>
          <cell r="L336">
            <v>13</v>
          </cell>
          <cell r="M336">
            <v>4</v>
          </cell>
          <cell r="N336">
            <v>0.7142857142857143</v>
          </cell>
          <cell r="O336">
            <v>0.21978021978021978</v>
          </cell>
        </row>
        <row r="337">
          <cell r="J337" t="str">
            <v>VICTORIA PARK</v>
          </cell>
          <cell r="K337">
            <v>17.100000000000001</v>
          </cell>
          <cell r="L337">
            <v>12</v>
          </cell>
          <cell r="M337">
            <v>4</v>
          </cell>
          <cell r="N337">
            <v>0.70175438596491224</v>
          </cell>
          <cell r="O337">
            <v>0.23391812865497075</v>
          </cell>
        </row>
        <row r="338">
          <cell r="J338" t="str">
            <v>WARBRECK</v>
          </cell>
          <cell r="K338">
            <v>12.2</v>
          </cell>
          <cell r="L338">
            <v>8</v>
          </cell>
          <cell r="M338">
            <v>4</v>
          </cell>
          <cell r="N338">
            <v>0.65573770491803285</v>
          </cell>
          <cell r="O338">
            <v>0.32786885245901642</v>
          </cell>
        </row>
        <row r="339">
          <cell r="J339" t="str">
            <v>WARDLEWORTH</v>
          </cell>
          <cell r="K339">
            <v>13.5</v>
          </cell>
          <cell r="L339">
            <v>9</v>
          </cell>
          <cell r="M339">
            <v>4</v>
          </cell>
          <cell r="N339">
            <v>0.66666666666666663</v>
          </cell>
          <cell r="O339">
            <v>0.29629629629629628</v>
          </cell>
        </row>
        <row r="340">
          <cell r="J340" t="str">
            <v>WARTON</v>
          </cell>
          <cell r="K340">
            <v>14.8</v>
          </cell>
          <cell r="L340">
            <v>10</v>
          </cell>
          <cell r="M340">
            <v>5</v>
          </cell>
          <cell r="N340">
            <v>0.67567567567567566</v>
          </cell>
          <cell r="O340">
            <v>0.33783783783783783</v>
          </cell>
        </row>
        <row r="341">
          <cell r="J341" t="str">
            <v>WATERHEAD</v>
          </cell>
          <cell r="K341">
            <v>8.8000000000000007</v>
          </cell>
          <cell r="L341">
            <v>4</v>
          </cell>
          <cell r="M341">
            <v>2</v>
          </cell>
          <cell r="N341">
            <v>0.45454545454545453</v>
          </cell>
          <cell r="O341">
            <v>0.22727272727272727</v>
          </cell>
        </row>
        <row r="342">
          <cell r="J342" t="str">
            <v>WATERSWALLOWS</v>
          </cell>
          <cell r="K342">
            <v>10.1</v>
          </cell>
          <cell r="L342">
            <v>9</v>
          </cell>
          <cell r="M342">
            <v>1</v>
          </cell>
          <cell r="N342">
            <v>0.8910891089108911</v>
          </cell>
          <cell r="O342">
            <v>9.9009900990099015E-2</v>
          </cell>
        </row>
        <row r="343">
          <cell r="J343" t="str">
            <v>WEASTE</v>
          </cell>
          <cell r="K343">
            <v>15.8</v>
          </cell>
          <cell r="L343">
            <v>9</v>
          </cell>
          <cell r="M343">
            <v>4</v>
          </cell>
          <cell r="N343">
            <v>0.56962025316455689</v>
          </cell>
          <cell r="O343">
            <v>0.25316455696202528</v>
          </cell>
        </row>
        <row r="344">
          <cell r="J344" t="str">
            <v>WERNETH</v>
          </cell>
          <cell r="K344">
            <v>10.199999999999999</v>
          </cell>
          <cell r="L344">
            <v>7</v>
          </cell>
          <cell r="M344">
            <v>3</v>
          </cell>
          <cell r="N344">
            <v>0.68627450980392157</v>
          </cell>
          <cell r="O344">
            <v>0.29411764705882354</v>
          </cell>
        </row>
        <row r="345">
          <cell r="J345" t="str">
            <v>WESLEY PLACE BACUP</v>
          </cell>
          <cell r="K345">
            <v>11</v>
          </cell>
          <cell r="L345">
            <v>7</v>
          </cell>
          <cell r="M345">
            <v>3</v>
          </cell>
          <cell r="N345">
            <v>0.63636363636363635</v>
          </cell>
          <cell r="O345">
            <v>0.27272727272727271</v>
          </cell>
        </row>
        <row r="346">
          <cell r="J346" t="str">
            <v>WEST DIDSBURY</v>
          </cell>
          <cell r="K346">
            <v>12.6</v>
          </cell>
          <cell r="L346">
            <v>9</v>
          </cell>
          <cell r="M346">
            <v>4</v>
          </cell>
          <cell r="N346">
            <v>0.7142857142857143</v>
          </cell>
          <cell r="O346">
            <v>0.31746031746031744</v>
          </cell>
        </row>
        <row r="347">
          <cell r="J347" t="str">
            <v>WESTGATE</v>
          </cell>
          <cell r="K347">
            <v>16.600000000000001</v>
          </cell>
          <cell r="L347">
            <v>13</v>
          </cell>
          <cell r="M347">
            <v>5</v>
          </cell>
          <cell r="N347">
            <v>0.7831325301204819</v>
          </cell>
          <cell r="O347">
            <v>0.3012048192771084</v>
          </cell>
        </row>
        <row r="348">
          <cell r="J348" t="str">
            <v>WESTHOUGHTON</v>
          </cell>
          <cell r="K348">
            <v>18.5</v>
          </cell>
          <cell r="L348">
            <v>12</v>
          </cell>
          <cell r="M348">
            <v>5</v>
          </cell>
          <cell r="N348">
            <v>0.64864864864864868</v>
          </cell>
          <cell r="O348">
            <v>0.27027027027027029</v>
          </cell>
        </row>
        <row r="349">
          <cell r="J349" t="str">
            <v>WESTLINTON</v>
          </cell>
          <cell r="K349">
            <v>5.3</v>
          </cell>
          <cell r="L349">
            <v>4</v>
          </cell>
          <cell r="M349">
            <v>2</v>
          </cell>
          <cell r="N349">
            <v>0.75471698113207553</v>
          </cell>
          <cell r="O349">
            <v>0.37735849056603776</v>
          </cell>
        </row>
        <row r="350">
          <cell r="J350" t="str">
            <v>WHALLEY</v>
          </cell>
          <cell r="K350">
            <v>14.6</v>
          </cell>
          <cell r="L350">
            <v>10</v>
          </cell>
          <cell r="M350">
            <v>5</v>
          </cell>
          <cell r="N350">
            <v>0.68493150684931503</v>
          </cell>
          <cell r="O350">
            <v>0.34246575342465752</v>
          </cell>
        </row>
        <row r="351">
          <cell r="J351" t="str">
            <v>WHALLEY RANGE</v>
          </cell>
          <cell r="K351">
            <v>18.5</v>
          </cell>
          <cell r="L351">
            <v>14</v>
          </cell>
          <cell r="M351">
            <v>6</v>
          </cell>
          <cell r="N351">
            <v>0.7567567567567568</v>
          </cell>
          <cell r="O351">
            <v>0.32432432432432434</v>
          </cell>
        </row>
        <row r="352">
          <cell r="J352" t="str">
            <v>WHASSET</v>
          </cell>
          <cell r="K352">
            <v>12.9</v>
          </cell>
          <cell r="L352">
            <v>8</v>
          </cell>
          <cell r="M352">
            <v>3</v>
          </cell>
          <cell r="N352">
            <v>0.62015503875968991</v>
          </cell>
          <cell r="O352">
            <v>0.23255813953488372</v>
          </cell>
        </row>
        <row r="353">
          <cell r="J353" t="str">
            <v>WHITTLE LE WOODS</v>
          </cell>
          <cell r="K353">
            <v>11.1</v>
          </cell>
          <cell r="L353">
            <v>7</v>
          </cell>
          <cell r="M353">
            <v>3</v>
          </cell>
          <cell r="N353">
            <v>0.63063063063063063</v>
          </cell>
          <cell r="O353">
            <v>0.27027027027027029</v>
          </cell>
        </row>
        <row r="354">
          <cell r="J354" t="str">
            <v>WHITWORTH</v>
          </cell>
          <cell r="K354">
            <v>2.9</v>
          </cell>
          <cell r="L354">
            <v>2</v>
          </cell>
          <cell r="M354">
            <v>1</v>
          </cell>
          <cell r="N354">
            <v>0.68965517241379315</v>
          </cell>
          <cell r="O354">
            <v>0.34482758620689657</v>
          </cell>
        </row>
        <row r="355">
          <cell r="J355" t="str">
            <v>WIGTON</v>
          </cell>
          <cell r="K355">
            <v>23.8</v>
          </cell>
          <cell r="L355">
            <v>16</v>
          </cell>
          <cell r="M355">
            <v>7</v>
          </cell>
          <cell r="N355">
            <v>0.67226890756302515</v>
          </cell>
          <cell r="O355">
            <v>0.29411764705882354</v>
          </cell>
        </row>
        <row r="356">
          <cell r="J356" t="str">
            <v>WILLOW HEY</v>
          </cell>
          <cell r="K356">
            <v>12.8</v>
          </cell>
          <cell r="L356">
            <v>8</v>
          </cell>
          <cell r="M356">
            <v>4</v>
          </cell>
          <cell r="N356">
            <v>0.625</v>
          </cell>
          <cell r="O356">
            <v>0.3125</v>
          </cell>
        </row>
        <row r="357">
          <cell r="J357" t="str">
            <v>WILLOWBANK</v>
          </cell>
          <cell r="K357">
            <v>15.3</v>
          </cell>
          <cell r="L357">
            <v>10</v>
          </cell>
          <cell r="M357">
            <v>5</v>
          </cell>
          <cell r="N357">
            <v>0.65359477124183007</v>
          </cell>
          <cell r="O357">
            <v>0.32679738562091504</v>
          </cell>
        </row>
        <row r="358">
          <cell r="J358" t="str">
            <v>WILLOWHOLME</v>
          </cell>
          <cell r="K358">
            <v>14.7</v>
          </cell>
          <cell r="L358">
            <v>10</v>
          </cell>
          <cell r="M358">
            <v>5</v>
          </cell>
          <cell r="N358">
            <v>0.68027210884353739</v>
          </cell>
          <cell r="O358">
            <v>0.3401360544217687</v>
          </cell>
        </row>
        <row r="359">
          <cell r="J359" t="str">
            <v>WILMSLOW</v>
          </cell>
          <cell r="K359">
            <v>12.5</v>
          </cell>
          <cell r="L359">
            <v>9</v>
          </cell>
          <cell r="M359">
            <v>4</v>
          </cell>
          <cell r="N359">
            <v>0.72</v>
          </cell>
          <cell r="O359">
            <v>0.32</v>
          </cell>
        </row>
        <row r="360">
          <cell r="J360" t="str">
            <v>WINDERMERE</v>
          </cell>
          <cell r="K360">
            <v>11.5</v>
          </cell>
          <cell r="L360">
            <v>9</v>
          </cell>
          <cell r="M360">
            <v>3</v>
          </cell>
          <cell r="N360">
            <v>0.78260869565217395</v>
          </cell>
          <cell r="O360">
            <v>0.2608695652173913</v>
          </cell>
        </row>
        <row r="361">
          <cell r="J361" t="str">
            <v>WINIFRED RD</v>
          </cell>
          <cell r="K361">
            <v>12.4</v>
          </cell>
          <cell r="L361">
            <v>9</v>
          </cell>
          <cell r="M361">
            <v>4</v>
          </cell>
          <cell r="N361">
            <v>0.72580645161290325</v>
          </cell>
          <cell r="O361">
            <v>0.32258064516129031</v>
          </cell>
        </row>
        <row r="362">
          <cell r="J362" t="str">
            <v>WITHINGTON</v>
          </cell>
          <cell r="K362">
            <v>13.6</v>
          </cell>
          <cell r="L362">
            <v>10</v>
          </cell>
          <cell r="M362">
            <v>4</v>
          </cell>
          <cell r="N362">
            <v>0.73529411764705888</v>
          </cell>
          <cell r="O362">
            <v>0.29411764705882354</v>
          </cell>
        </row>
        <row r="363">
          <cell r="J363" t="str">
            <v>WITHYFOLD DRIVE</v>
          </cell>
          <cell r="K363">
            <v>21.4</v>
          </cell>
          <cell r="L363">
            <v>15</v>
          </cell>
          <cell r="M363">
            <v>7</v>
          </cell>
          <cell r="N363">
            <v>0.70093457943925241</v>
          </cell>
          <cell r="O363">
            <v>0.32710280373831779</v>
          </cell>
        </row>
        <row r="364">
          <cell r="J364" t="str">
            <v>WOODBINE ST</v>
          </cell>
          <cell r="K364">
            <v>10.9</v>
          </cell>
          <cell r="L364">
            <v>7</v>
          </cell>
          <cell r="M364">
            <v>3</v>
          </cell>
          <cell r="N364">
            <v>0.64220183486238525</v>
          </cell>
          <cell r="O364">
            <v>0.27522935779816515</v>
          </cell>
        </row>
        <row r="365">
          <cell r="J365" t="str">
            <v>WOODFIELD RD</v>
          </cell>
          <cell r="K365">
            <v>17.899999999999999</v>
          </cell>
          <cell r="L365">
            <v>12</v>
          </cell>
          <cell r="M365">
            <v>4</v>
          </cell>
          <cell r="N365">
            <v>0.67039106145251404</v>
          </cell>
          <cell r="O365">
            <v>0.223463687150838</v>
          </cell>
        </row>
        <row r="366">
          <cell r="J366" t="str">
            <v>WOODHILL LANE</v>
          </cell>
          <cell r="K366">
            <v>7.3</v>
          </cell>
          <cell r="L366">
            <v>5</v>
          </cell>
          <cell r="M366">
            <v>2</v>
          </cell>
          <cell r="N366">
            <v>0.68493150684931503</v>
          </cell>
          <cell r="O366">
            <v>0.27397260273972601</v>
          </cell>
        </row>
        <row r="367">
          <cell r="J367" t="str">
            <v>WOODHOUSE PARK</v>
          </cell>
          <cell r="K367">
            <v>15.3</v>
          </cell>
          <cell r="L367">
            <v>10</v>
          </cell>
          <cell r="M367">
            <v>4</v>
          </cell>
          <cell r="N367">
            <v>0.65359477124183007</v>
          </cell>
          <cell r="O367">
            <v>0.26143790849673204</v>
          </cell>
        </row>
        <row r="368">
          <cell r="J368" t="str">
            <v>WOODLEY</v>
          </cell>
          <cell r="K368">
            <v>14.8</v>
          </cell>
          <cell r="L368">
            <v>11</v>
          </cell>
          <cell r="M368">
            <v>4</v>
          </cell>
          <cell r="N368">
            <v>0.7432432432432432</v>
          </cell>
          <cell r="O368">
            <v>0.27027027027027023</v>
          </cell>
        </row>
        <row r="369">
          <cell r="J369" t="str">
            <v>WOOLFOLD</v>
          </cell>
          <cell r="K369">
            <v>13</v>
          </cell>
          <cell r="L369">
            <v>9</v>
          </cell>
          <cell r="M369">
            <v>3</v>
          </cell>
          <cell r="N369">
            <v>0.69230769230769229</v>
          </cell>
          <cell r="O369">
            <v>0.23076923076923078</v>
          </cell>
        </row>
        <row r="370">
          <cell r="J370" t="str">
            <v>WORDSWORTH ST</v>
          </cell>
          <cell r="K370">
            <v>15.1</v>
          </cell>
          <cell r="L370">
            <v>10</v>
          </cell>
          <cell r="M370">
            <v>5</v>
          </cell>
          <cell r="N370">
            <v>0.66225165562913912</v>
          </cell>
          <cell r="O370">
            <v>0.33112582781456956</v>
          </cell>
        </row>
        <row r="371">
          <cell r="J371" t="str">
            <v>WORSLEY MESNES</v>
          </cell>
          <cell r="K371">
            <v>9.5</v>
          </cell>
          <cell r="L371">
            <v>7</v>
          </cell>
          <cell r="M371">
            <v>3</v>
          </cell>
          <cell r="N371">
            <v>0.73684210526315785</v>
          </cell>
          <cell r="O371">
            <v>0.31578947368421051</v>
          </cell>
        </row>
        <row r="372">
          <cell r="J372" t="str">
            <v>WRIGHTINGTON</v>
          </cell>
          <cell r="K372">
            <v>12</v>
          </cell>
          <cell r="L372">
            <v>7</v>
          </cell>
          <cell r="M372">
            <v>3</v>
          </cell>
          <cell r="N372">
            <v>0.58333333333333337</v>
          </cell>
          <cell r="O372">
            <v>0.25</v>
          </cell>
        </row>
        <row r="373">
          <cell r="J373" t="str">
            <v>YEALAND</v>
          </cell>
          <cell r="K373">
            <v>3.4</v>
          </cell>
          <cell r="L373">
            <v>2</v>
          </cell>
          <cell r="M373">
            <v>1</v>
          </cell>
          <cell r="N373">
            <v>0.58823529411764708</v>
          </cell>
          <cell r="O373">
            <v>0.29411764705882354</v>
          </cell>
        </row>
      </sheetData>
      <sheetData sheetId="3">
        <row r="4">
          <cell r="C4" t="str">
            <v>Adswood</v>
          </cell>
          <cell r="D4" t="str">
            <v>Bredbury GSP</v>
          </cell>
          <cell r="E4">
            <v>117</v>
          </cell>
          <cell r="F4">
            <v>0</v>
          </cell>
          <cell r="G4">
            <v>117</v>
          </cell>
          <cell r="H4">
            <v>57.09</v>
          </cell>
          <cell r="I4">
            <v>57.712748241887901</v>
          </cell>
          <cell r="J4">
            <v>57.5876202136659</v>
          </cell>
          <cell r="K4">
            <v>57.519499454280599</v>
          </cell>
          <cell r="L4">
            <v>57.650740354508102</v>
          </cell>
          <cell r="M4">
            <v>57.745836168274501</v>
          </cell>
          <cell r="N4">
            <v>57.708280873441701</v>
          </cell>
          <cell r="O4">
            <v>57.811910732266199</v>
          </cell>
          <cell r="P4">
            <v>58.068940343809402</v>
          </cell>
          <cell r="Q4">
            <v>58.137198820334099</v>
          </cell>
          <cell r="R4">
            <v>58.378617457542703</v>
          </cell>
          <cell r="S4">
            <v>58.636534838705799</v>
          </cell>
          <cell r="T4">
            <v>58.950393322217799</v>
          </cell>
          <cell r="U4">
            <v>59.360222648584397</v>
          </cell>
          <cell r="V4">
            <v>59.890513617859597</v>
          </cell>
          <cell r="W4">
            <v>60.390112582169998</v>
          </cell>
          <cell r="X4">
            <v>60.871459205234601</v>
          </cell>
          <cell r="Y4">
            <v>61.3103617024925</v>
          </cell>
          <cell r="Z4">
            <v>61.707594812851603</v>
          </cell>
          <cell r="AA4">
            <v>62.028756189680799</v>
          </cell>
          <cell r="AB4">
            <v>62.380991774101602</v>
          </cell>
          <cell r="AC4">
            <v>62.686695740077198</v>
          </cell>
          <cell r="AD4">
            <v>62.963470303905098</v>
          </cell>
          <cell r="AE4">
            <v>63.221358727386601</v>
          </cell>
          <cell r="AF4">
            <v>63.328639196437798</v>
          </cell>
          <cell r="AG4">
            <v>63.389645954184097</v>
          </cell>
          <cell r="AH4">
            <v>63.407276160931701</v>
          </cell>
          <cell r="AI4">
            <v>63.405369663852902</v>
          </cell>
          <cell r="AJ4">
            <v>63.377530896000899</v>
          </cell>
          <cell r="AK4">
            <v>63.354655592159098</v>
          </cell>
          <cell r="AL4">
            <v>63.309080457460098</v>
          </cell>
          <cell r="AM4">
            <v>63.242597672212</v>
          </cell>
          <cell r="AN4">
            <v>63.154667319595099</v>
          </cell>
          <cell r="AO4">
            <v>63.052515012257302</v>
          </cell>
        </row>
        <row r="5">
          <cell r="C5" t="str">
            <v>Agecroft</v>
          </cell>
          <cell r="D5" t="str">
            <v>Kearsley 132 GSP</v>
          </cell>
          <cell r="E5">
            <v>78</v>
          </cell>
          <cell r="F5">
            <v>0.5</v>
          </cell>
          <cell r="G5">
            <v>78.5</v>
          </cell>
          <cell r="H5">
            <v>61.49</v>
          </cell>
          <cell r="I5">
            <v>62.382164031967299</v>
          </cell>
          <cell r="J5">
            <v>62.997680696822698</v>
          </cell>
          <cell r="K5">
            <v>63.560882358127998</v>
          </cell>
          <cell r="L5">
            <v>63.884978024574401</v>
          </cell>
          <cell r="M5">
            <v>64.5680166396847</v>
          </cell>
          <cell r="N5">
            <v>65.341114785293797</v>
          </cell>
          <cell r="O5">
            <v>66.022918261175207</v>
          </cell>
          <cell r="P5">
            <v>66.865532957074393</v>
          </cell>
          <cell r="Q5">
            <v>67.708635297331199</v>
          </cell>
          <cell r="R5">
            <v>68.660068781676898</v>
          </cell>
          <cell r="S5">
            <v>69.658614858405599</v>
          </cell>
          <cell r="T5">
            <v>70.737830868315498</v>
          </cell>
          <cell r="U5">
            <v>71.908617189901094</v>
          </cell>
          <cell r="V5">
            <v>73.109733910301401</v>
          </cell>
          <cell r="W5">
            <v>74.215115714439406</v>
          </cell>
          <cell r="X5">
            <v>75.302147625978193</v>
          </cell>
          <cell r="Y5">
            <v>76.342768757477799</v>
          </cell>
          <cell r="Z5">
            <v>77.341398935671407</v>
          </cell>
          <cell r="AA5">
            <v>78.337503553332894</v>
          </cell>
          <cell r="AB5">
            <v>79.295179835512002</v>
          </cell>
          <cell r="AC5">
            <v>80.210200780791695</v>
          </cell>
          <cell r="AD5">
            <v>81.104090232423601</v>
          </cell>
          <cell r="AE5">
            <v>81.987593749996407</v>
          </cell>
          <cell r="AF5">
            <v>82.805661817883106</v>
          </cell>
          <cell r="AG5">
            <v>83.560663808479703</v>
          </cell>
          <cell r="AH5">
            <v>84.259004292250395</v>
          </cell>
          <cell r="AI5">
            <v>84.907868949753194</v>
          </cell>
          <cell r="AJ5">
            <v>85.510387078565799</v>
          </cell>
          <cell r="AK5">
            <v>86.078743744081606</v>
          </cell>
          <cell r="AL5">
            <v>86.615526632139606</v>
          </cell>
          <cell r="AM5">
            <v>87.123090752845997</v>
          </cell>
          <cell r="AN5">
            <v>87.604649409205095</v>
          </cell>
          <cell r="AO5">
            <v>88.067675719492797</v>
          </cell>
        </row>
        <row r="6">
          <cell r="C6" t="str">
            <v>Altrincham</v>
          </cell>
          <cell r="D6" t="str">
            <v>Carrington ENWL SGTs 1B 2B 4 7</v>
          </cell>
          <cell r="E6">
            <v>117</v>
          </cell>
          <cell r="F6">
            <v>0</v>
          </cell>
          <cell r="G6">
            <v>117</v>
          </cell>
          <cell r="H6">
            <v>62.75</v>
          </cell>
          <cell r="I6">
            <v>67.299147550379502</v>
          </cell>
          <cell r="J6">
            <v>71.986573923926102</v>
          </cell>
          <cell r="K6">
            <v>76.702335299485398</v>
          </cell>
          <cell r="L6">
            <v>80.1707041576894</v>
          </cell>
          <cell r="M6">
            <v>80.998881889042593</v>
          </cell>
          <cell r="N6">
            <v>81.769717286282699</v>
          </cell>
          <cell r="O6">
            <v>82.565074062617597</v>
          </cell>
          <cell r="P6">
            <v>83.368452508362495</v>
          </cell>
          <cell r="Q6">
            <v>84.2169542085079</v>
          </cell>
          <cell r="R6">
            <v>85.106874337041802</v>
          </cell>
          <cell r="S6">
            <v>86.012651086714897</v>
          </cell>
          <cell r="T6">
            <v>86.965192483934501</v>
          </cell>
          <cell r="U6">
            <v>88.017819822823</v>
          </cell>
          <cell r="V6">
            <v>89.109944232482505</v>
          </cell>
          <cell r="W6">
            <v>90.168080640898097</v>
          </cell>
          <cell r="X6">
            <v>91.1994880820681</v>
          </cell>
          <cell r="Y6">
            <v>92.174572453295696</v>
          </cell>
          <cell r="Z6">
            <v>93.094648003704293</v>
          </cell>
          <cell r="AA6">
            <v>93.991304572843802</v>
          </cell>
          <cell r="AB6">
            <v>94.840602665072595</v>
          </cell>
          <cell r="AC6">
            <v>95.636476406032799</v>
          </cell>
          <cell r="AD6">
            <v>96.393709462472302</v>
          </cell>
          <cell r="AE6">
            <v>97.127281595509899</v>
          </cell>
          <cell r="AF6">
            <v>97.7868867288351</v>
          </cell>
          <cell r="AG6">
            <v>98.398325123192095</v>
          </cell>
          <cell r="AH6">
            <v>98.965101454488206</v>
          </cell>
          <cell r="AI6">
            <v>99.494524262572398</v>
          </cell>
          <cell r="AJ6">
            <v>99.973767965423207</v>
          </cell>
          <cell r="AK6">
            <v>100.403442889443</v>
          </cell>
          <cell r="AL6">
            <v>100.809132504658</v>
          </cell>
          <cell r="AM6">
            <v>101.193239817543</v>
          </cell>
          <cell r="AN6">
            <v>101.555817653804</v>
          </cell>
          <cell r="AO6">
            <v>101.904923324054</v>
          </cell>
        </row>
        <row r="7">
          <cell r="C7" t="str">
            <v>Atherton</v>
          </cell>
          <cell r="D7" t="str">
            <v>Kearsley 132 GSP</v>
          </cell>
          <cell r="E7">
            <v>117</v>
          </cell>
          <cell r="F7">
            <v>1.7</v>
          </cell>
          <cell r="G7">
            <v>118.7</v>
          </cell>
          <cell r="H7">
            <v>90.3</v>
          </cell>
          <cell r="I7">
            <v>92.585654106002707</v>
          </cell>
          <cell r="J7">
            <v>93.288882483407306</v>
          </cell>
          <cell r="K7">
            <v>94.021317186959493</v>
          </cell>
          <cell r="L7">
            <v>94.922037169573002</v>
          </cell>
          <cell r="M7">
            <v>95.954160695787607</v>
          </cell>
          <cell r="N7">
            <v>96.906266271572093</v>
          </cell>
          <cell r="O7">
            <v>97.958791946052898</v>
          </cell>
          <cell r="P7">
            <v>99.022812728430196</v>
          </cell>
          <cell r="Q7">
            <v>100.18896175416</v>
          </cell>
          <cell r="R7">
            <v>101.457805958706</v>
          </cell>
          <cell r="S7">
            <v>102.78008954213399</v>
          </cell>
          <cell r="T7">
            <v>104.214122274852</v>
          </cell>
          <cell r="U7">
            <v>105.791948085748</v>
          </cell>
          <cell r="V7">
            <v>107.484541796741</v>
          </cell>
          <cell r="W7">
            <v>109.095613231033</v>
          </cell>
          <cell r="X7">
            <v>110.676243156471</v>
          </cell>
          <cell r="Y7">
            <v>112.189730551929</v>
          </cell>
          <cell r="Z7">
            <v>113.631796768211</v>
          </cell>
          <cell r="AA7">
            <v>115.044339846835</v>
          </cell>
          <cell r="AB7">
            <v>116.389726071251</v>
          </cell>
          <cell r="AC7">
            <v>117.660939479197</v>
          </cell>
          <cell r="AD7">
            <v>118.893804701611</v>
          </cell>
          <cell r="AE7">
            <v>120.101590160171</v>
          </cell>
          <cell r="AF7">
            <v>121.120685027615</v>
          </cell>
          <cell r="AG7">
            <v>122.044077144957</v>
          </cell>
          <cell r="AH7">
            <v>122.87897230081801</v>
          </cell>
          <cell r="AI7">
            <v>123.636539286198</v>
          </cell>
          <cell r="AJ7">
            <v>124.314229785476</v>
          </cell>
          <cell r="AK7">
            <v>124.95302829406</v>
          </cell>
          <cell r="AL7">
            <v>125.54257953603801</v>
          </cell>
          <cell r="AM7">
            <v>126.08686782426101</v>
          </cell>
          <cell r="AN7">
            <v>126.58739885501301</v>
          </cell>
          <cell r="AO7">
            <v>127.057422010889</v>
          </cell>
        </row>
        <row r="8">
          <cell r="C8" t="str">
            <v>Barrow &amp; Sandgate</v>
          </cell>
          <cell r="D8" t="str">
            <v>Harker ENWL SGTs 1 2 3A 4 / Hutton GSP GROUP</v>
          </cell>
          <cell r="E8">
            <v>124</v>
          </cell>
          <cell r="F8">
            <v>2.4</v>
          </cell>
          <cell r="G8">
            <v>126.4</v>
          </cell>
          <cell r="H8">
            <v>75.349999999999994</v>
          </cell>
          <cell r="I8">
            <v>76.716026765409197</v>
          </cell>
          <cell r="J8">
            <v>79.915364931725307</v>
          </cell>
          <cell r="K8">
            <v>80.378338934961405</v>
          </cell>
          <cell r="L8">
            <v>85.055887957444497</v>
          </cell>
          <cell r="M8">
            <v>89.840630493034993</v>
          </cell>
          <cell r="N8">
            <v>93.174746100616005</v>
          </cell>
          <cell r="O8">
            <v>93.813536798972095</v>
          </cell>
          <cell r="P8">
            <v>94.442456814846807</v>
          </cell>
          <cell r="Q8">
            <v>95.125900213876605</v>
          </cell>
          <cell r="R8">
            <v>95.830394457998096</v>
          </cell>
          <cell r="S8">
            <v>96.532840382963201</v>
          </cell>
          <cell r="T8">
            <v>97.282080237447303</v>
          </cell>
          <cell r="U8">
            <v>98.059245227358602</v>
          </cell>
          <cell r="V8">
            <v>98.821597922194002</v>
          </cell>
          <cell r="W8">
            <v>99.5943333068507</v>
          </cell>
          <cell r="X8">
            <v>100.367316609724</v>
          </cell>
          <cell r="Y8">
            <v>101.14553231336799</v>
          </cell>
          <cell r="Z8">
            <v>101.90195692777399</v>
          </cell>
          <cell r="AA8">
            <v>102.668078606349</v>
          </cell>
          <cell r="AB8">
            <v>103.426554739835</v>
          </cell>
          <cell r="AC8">
            <v>104.161940357844</v>
          </cell>
          <cell r="AD8">
            <v>104.90070600102599</v>
          </cell>
          <cell r="AE8">
            <v>105.64952850216601</v>
          </cell>
          <cell r="AF8">
            <v>106.374125555441</v>
          </cell>
          <cell r="AG8">
            <v>107.061903936238</v>
          </cell>
          <cell r="AH8">
            <v>107.715130932223</v>
          </cell>
          <cell r="AI8">
            <v>108.34100812835899</v>
          </cell>
          <cell r="AJ8">
            <v>108.934862315822</v>
          </cell>
          <cell r="AK8">
            <v>109.513127573478</v>
          </cell>
          <cell r="AL8">
            <v>110.07597366327199</v>
          </cell>
          <cell r="AM8">
            <v>110.625292021497</v>
          </cell>
          <cell r="AN8">
            <v>111.160188746006</v>
          </cell>
          <cell r="AO8">
            <v>111.688398913475</v>
          </cell>
        </row>
        <row r="9">
          <cell r="C9" t="str">
            <v>Barton</v>
          </cell>
          <cell r="D9" t="str">
            <v>Carrington ENWL SGTs 1B 2B 4 7</v>
          </cell>
          <cell r="E9">
            <v>150</v>
          </cell>
          <cell r="F9">
            <v>16.7</v>
          </cell>
          <cell r="G9">
            <v>166.7</v>
          </cell>
          <cell r="H9">
            <v>91.81</v>
          </cell>
          <cell r="I9">
            <v>97.294918022652197</v>
          </cell>
          <cell r="J9">
            <v>98.376923253036693</v>
          </cell>
          <cell r="K9">
            <v>99.105569177273097</v>
          </cell>
          <cell r="L9">
            <v>99.943610561785604</v>
          </cell>
          <cell r="M9">
            <v>100.921934769952</v>
          </cell>
          <cell r="N9">
            <v>101.796385822695</v>
          </cell>
          <cell r="O9">
            <v>102.684262294302</v>
          </cell>
          <cell r="P9">
            <v>103.56817923378</v>
          </cell>
          <cell r="Q9">
            <v>104.54487648026399</v>
          </cell>
          <cell r="R9">
            <v>105.558336200322</v>
          </cell>
          <cell r="S9">
            <v>106.596999248055</v>
          </cell>
          <cell r="T9">
            <v>107.691876130944</v>
          </cell>
          <cell r="U9">
            <v>108.871502583694</v>
          </cell>
          <cell r="V9">
            <v>110.092799122768</v>
          </cell>
          <cell r="W9">
            <v>111.261275406957</v>
          </cell>
          <cell r="X9">
            <v>112.414272901137</v>
          </cell>
          <cell r="Y9">
            <v>113.52770168533</v>
          </cell>
          <cell r="Z9">
            <v>114.605705443274</v>
          </cell>
          <cell r="AA9">
            <v>115.683466234222</v>
          </cell>
          <cell r="AB9">
            <v>116.73311909637501</v>
          </cell>
          <cell r="AC9">
            <v>117.78127416693199</v>
          </cell>
          <cell r="AD9">
            <v>118.8441575603</v>
          </cell>
          <cell r="AE9">
            <v>119.902680733035</v>
          </cell>
          <cell r="AF9">
            <v>120.89452579576199</v>
          </cell>
          <cell r="AG9">
            <v>121.845166075587</v>
          </cell>
          <cell r="AH9">
            <v>122.75955079029001</v>
          </cell>
          <cell r="AI9">
            <v>123.643457937544</v>
          </cell>
          <cell r="AJ9">
            <v>124.493987142206</v>
          </cell>
          <cell r="AK9">
            <v>125.354138712026</v>
          </cell>
          <cell r="AL9">
            <v>126.198894633245</v>
          </cell>
          <cell r="AM9">
            <v>127.030174776929</v>
          </cell>
          <cell r="AN9">
            <v>127.850229059957</v>
          </cell>
          <cell r="AO9">
            <v>128.66508880895901</v>
          </cell>
        </row>
        <row r="10">
          <cell r="C10" t="str">
            <v>Belfield</v>
          </cell>
          <cell r="D10" t="str">
            <v>Rochdale SGTs 2 3 4</v>
          </cell>
          <cell r="E10">
            <v>117</v>
          </cell>
          <cell r="F10">
            <v>9</v>
          </cell>
          <cell r="G10">
            <v>126</v>
          </cell>
          <cell r="H10">
            <v>52.91</v>
          </cell>
          <cell r="I10">
            <v>53.687086701409903</v>
          </cell>
          <cell r="J10">
            <v>53.913572236766399</v>
          </cell>
          <cell r="K10">
            <v>54.157570866297597</v>
          </cell>
          <cell r="L10">
            <v>54.420319703758402</v>
          </cell>
          <cell r="M10">
            <v>54.758338673346898</v>
          </cell>
          <cell r="N10">
            <v>55.052635447872497</v>
          </cell>
          <cell r="O10">
            <v>55.326389466826001</v>
          </cell>
          <cell r="P10">
            <v>55.608508876071802</v>
          </cell>
          <cell r="Q10">
            <v>55.913403651450203</v>
          </cell>
          <cell r="R10">
            <v>56.222464362169703</v>
          </cell>
          <cell r="S10">
            <v>56.534376440919402</v>
          </cell>
          <cell r="T10">
            <v>56.857283368250798</v>
          </cell>
          <cell r="U10">
            <v>57.368933172389902</v>
          </cell>
          <cell r="V10">
            <v>57.977254004371197</v>
          </cell>
          <cell r="W10">
            <v>58.559905335380499</v>
          </cell>
          <cell r="X10">
            <v>59.127322685571301</v>
          </cell>
          <cell r="Y10">
            <v>59.659635448590898</v>
          </cell>
          <cell r="Z10">
            <v>60.164363151268098</v>
          </cell>
          <cell r="AA10">
            <v>60.6638983886291</v>
          </cell>
          <cell r="AB10">
            <v>61.137227554402699</v>
          </cell>
          <cell r="AC10">
            <v>61.6409293828846</v>
          </cell>
          <cell r="AD10">
            <v>62.135913749875698</v>
          </cell>
          <cell r="AE10">
            <v>62.625936910604501</v>
          </cell>
          <cell r="AF10">
            <v>63.0905684020452</v>
          </cell>
          <cell r="AG10">
            <v>63.526684512255002</v>
          </cell>
          <cell r="AH10">
            <v>63.937306862224297</v>
          </cell>
          <cell r="AI10">
            <v>64.326814875944507</v>
          </cell>
          <cell r="AJ10">
            <v>64.691727611431602</v>
          </cell>
          <cell r="AK10">
            <v>65.007102423811901</v>
          </cell>
          <cell r="AL10">
            <v>65.308813228328006</v>
          </cell>
          <cell r="AM10">
            <v>65.598766317958507</v>
          </cell>
          <cell r="AN10">
            <v>65.878034167253006</v>
          </cell>
          <cell r="AO10">
            <v>66.151123596274402</v>
          </cell>
        </row>
        <row r="11">
          <cell r="C11" t="str">
            <v>Bispham</v>
          </cell>
          <cell r="D11" t="str">
            <v>Penwortham West GSP / Stanah GSP GROUP</v>
          </cell>
          <cell r="E11">
            <v>117</v>
          </cell>
          <cell r="F11">
            <v>0</v>
          </cell>
          <cell r="G11">
            <v>117</v>
          </cell>
          <cell r="H11">
            <v>73.680000000000007</v>
          </cell>
          <cell r="I11">
            <v>75.452914863583302</v>
          </cell>
          <cell r="J11">
            <v>75.466978317637896</v>
          </cell>
          <cell r="K11">
            <v>75.461181514844597</v>
          </cell>
          <cell r="L11">
            <v>75.579723317362905</v>
          </cell>
          <cell r="M11">
            <v>75.786686399955499</v>
          </cell>
          <cell r="N11">
            <v>76.014399920340097</v>
          </cell>
          <cell r="O11">
            <v>76.325976705285299</v>
          </cell>
          <cell r="P11">
            <v>76.683580047300595</v>
          </cell>
          <cell r="Q11">
            <v>77.136817007116605</v>
          </cell>
          <cell r="R11">
            <v>77.682867371117396</v>
          </cell>
          <cell r="S11">
            <v>78.2881304713964</v>
          </cell>
          <cell r="T11">
            <v>78.998737713821697</v>
          </cell>
          <cell r="U11">
            <v>79.866834133461694</v>
          </cell>
          <cell r="V11">
            <v>80.795730284680104</v>
          </cell>
          <cell r="W11">
            <v>81.689978060623901</v>
          </cell>
          <cell r="X11">
            <v>82.563285174721102</v>
          </cell>
          <cell r="Y11">
            <v>83.370966607826205</v>
          </cell>
          <cell r="Z11">
            <v>84.120797002666905</v>
          </cell>
          <cell r="AA11">
            <v>84.851976574732305</v>
          </cell>
          <cell r="AB11">
            <v>85.5257668247352</v>
          </cell>
          <cell r="AC11">
            <v>86.139595716305905</v>
          </cell>
          <cell r="AD11">
            <v>86.712261262669998</v>
          </cell>
          <cell r="AE11">
            <v>87.2569417697228</v>
          </cell>
          <cell r="AF11">
            <v>87.680764636791594</v>
          </cell>
          <cell r="AG11">
            <v>88.025507862117493</v>
          </cell>
          <cell r="AH11">
            <v>88.297121882639402</v>
          </cell>
          <cell r="AI11">
            <v>88.508639152590803</v>
          </cell>
          <cell r="AJ11">
            <v>88.649161164461503</v>
          </cell>
          <cell r="AK11">
            <v>88.747786730366897</v>
          </cell>
          <cell r="AL11">
            <v>88.807025621990505</v>
          </cell>
          <cell r="AM11">
            <v>88.8305694596161</v>
          </cell>
          <cell r="AN11">
            <v>88.820194850529106</v>
          </cell>
          <cell r="AO11">
            <v>88.787294792531995</v>
          </cell>
        </row>
        <row r="12">
          <cell r="C12" t="str">
            <v>Blackburn</v>
          </cell>
          <cell r="D12" t="str">
            <v>Penwortham East GSP / Rochdale SGT 1 GROUP</v>
          </cell>
          <cell r="E12">
            <v>117</v>
          </cell>
          <cell r="F12">
            <v>6.1</v>
          </cell>
          <cell r="G12">
            <v>123.1</v>
          </cell>
          <cell r="H12">
            <v>54.21</v>
          </cell>
          <cell r="I12">
            <v>55.670292004223803</v>
          </cell>
          <cell r="J12">
            <v>55.977443885910603</v>
          </cell>
          <cell r="K12">
            <v>56.347943770071502</v>
          </cell>
          <cell r="L12">
            <v>56.807258707163498</v>
          </cell>
          <cell r="M12">
            <v>57.337278164740098</v>
          </cell>
          <cell r="N12">
            <v>57.7770251308824</v>
          </cell>
          <cell r="O12">
            <v>58.230459579210901</v>
          </cell>
          <cell r="P12">
            <v>58.655832629443601</v>
          </cell>
          <cell r="Q12">
            <v>59.102940965424402</v>
          </cell>
          <cell r="R12">
            <v>59.568981433236303</v>
          </cell>
          <cell r="S12">
            <v>60.0677014351323</v>
          </cell>
          <cell r="T12">
            <v>60.735892173300797</v>
          </cell>
          <cell r="U12">
            <v>61.516316824697</v>
          </cell>
          <cell r="V12">
            <v>62.235374935113803</v>
          </cell>
          <cell r="W12">
            <v>62.9644782900642</v>
          </cell>
          <cell r="X12">
            <v>63.686691691410601</v>
          </cell>
          <cell r="Y12">
            <v>64.385444093699405</v>
          </cell>
          <cell r="Z12">
            <v>65.064525846359899</v>
          </cell>
          <cell r="AA12">
            <v>65.738109417070405</v>
          </cell>
          <cell r="AB12">
            <v>66.394438869177804</v>
          </cell>
          <cell r="AC12">
            <v>67.031997738814098</v>
          </cell>
          <cell r="AD12">
            <v>67.658794318264597</v>
          </cell>
          <cell r="AE12">
            <v>68.282243634864997</v>
          </cell>
          <cell r="AF12">
            <v>68.868258867987095</v>
          </cell>
          <cell r="AG12">
            <v>69.430057950060402</v>
          </cell>
          <cell r="AH12">
            <v>69.970408458855502</v>
          </cell>
          <cell r="AI12">
            <v>70.491895531436498</v>
          </cell>
          <cell r="AJ12">
            <v>70.996629535237204</v>
          </cell>
          <cell r="AK12">
            <v>71.508095893967806</v>
          </cell>
          <cell r="AL12">
            <v>72.012191276668901</v>
          </cell>
          <cell r="AM12">
            <v>72.510299847738693</v>
          </cell>
          <cell r="AN12">
            <v>73.003183298128107</v>
          </cell>
          <cell r="AO12">
            <v>73.494961650783196</v>
          </cell>
        </row>
        <row r="13">
          <cell r="C13" t="str">
            <v>Blackpool</v>
          </cell>
          <cell r="D13" t="str">
            <v>Penwortham West GSP / Stanah GSP GROUP</v>
          </cell>
          <cell r="E13">
            <v>117</v>
          </cell>
          <cell r="F13">
            <v>3.8</v>
          </cell>
          <cell r="G13">
            <v>120.8</v>
          </cell>
          <cell r="H13">
            <v>80.540000000000006</v>
          </cell>
          <cell r="I13">
            <v>82.089980208904393</v>
          </cell>
          <cell r="J13">
            <v>82.255533940214093</v>
          </cell>
          <cell r="K13">
            <v>82.397810324541197</v>
          </cell>
          <cell r="L13">
            <v>82.762404839495503</v>
          </cell>
          <cell r="M13">
            <v>83.211521232008906</v>
          </cell>
          <cell r="N13">
            <v>83.616296970798004</v>
          </cell>
          <cell r="O13">
            <v>84.079291024217198</v>
          </cell>
          <cell r="P13">
            <v>84.566155533784396</v>
          </cell>
          <cell r="Q13">
            <v>85.107697770418397</v>
          </cell>
          <cell r="R13">
            <v>85.740714939958096</v>
          </cell>
          <cell r="S13">
            <v>86.398898887890994</v>
          </cell>
          <cell r="T13">
            <v>87.126729243462805</v>
          </cell>
          <cell r="U13">
            <v>87.999719865089801</v>
          </cell>
          <cell r="V13">
            <v>88.771209622130499</v>
          </cell>
          <cell r="W13">
            <v>89.514397431316297</v>
          </cell>
          <cell r="X13">
            <v>90.230695063483196</v>
          </cell>
          <cell r="Y13">
            <v>90.880312044094296</v>
          </cell>
          <cell r="Z13">
            <v>91.459147937931604</v>
          </cell>
          <cell r="AA13">
            <v>91.996684355504399</v>
          </cell>
          <cell r="AB13">
            <v>92.471253757396099</v>
          </cell>
          <cell r="AC13">
            <v>92.880141520548605</v>
          </cell>
          <cell r="AD13">
            <v>93.238386024180201</v>
          </cell>
          <cell r="AE13">
            <v>93.552702928613698</v>
          </cell>
          <cell r="AF13">
            <v>93.764012327140406</v>
          </cell>
          <cell r="AG13">
            <v>93.9071508429803</v>
          </cell>
          <cell r="AH13">
            <v>93.984919658326604</v>
          </cell>
          <cell r="AI13">
            <v>94.010042000178998</v>
          </cell>
          <cell r="AJ13">
            <v>93.962192707180407</v>
          </cell>
          <cell r="AK13">
            <v>93.838968930818297</v>
          </cell>
          <cell r="AL13">
            <v>93.678480988792998</v>
          </cell>
          <cell r="AM13">
            <v>93.483712414120106</v>
          </cell>
          <cell r="AN13">
            <v>93.297330726613694</v>
          </cell>
          <cell r="AO13">
            <v>93.239009338146403</v>
          </cell>
        </row>
        <row r="14">
          <cell r="C14" t="str">
            <v>Bloom St</v>
          </cell>
          <cell r="D14" t="str">
            <v>South Manchester GSP</v>
          </cell>
          <cell r="E14">
            <v>93.2</v>
          </cell>
          <cell r="F14">
            <v>0</v>
          </cell>
          <cell r="G14">
            <v>93.2</v>
          </cell>
          <cell r="H14">
            <v>81.819999999999993</v>
          </cell>
          <cell r="I14">
            <v>93.426776358308402</v>
          </cell>
          <cell r="J14">
            <v>95.497748226465703</v>
          </cell>
          <cell r="K14">
            <v>96.574972275361802</v>
          </cell>
          <cell r="L14">
            <v>97.730600227444</v>
          </cell>
          <cell r="M14">
            <v>99.066444361389301</v>
          </cell>
          <cell r="N14">
            <v>100.23644589448899</v>
          </cell>
          <cell r="O14">
            <v>101.35705122991099</v>
          </cell>
          <cell r="P14">
            <v>102.433935985376</v>
          </cell>
          <cell r="Q14">
            <v>103.500207825929</v>
          </cell>
          <cell r="R14">
            <v>104.522945438948</v>
          </cell>
          <cell r="S14">
            <v>105.50464659225899</v>
          </cell>
          <cell r="T14">
            <v>106.446009598892</v>
          </cell>
          <cell r="U14">
            <v>107.363270241349</v>
          </cell>
          <cell r="V14">
            <v>108.16918649991599</v>
          </cell>
          <cell r="W14">
            <v>108.972621749528</v>
          </cell>
          <cell r="X14">
            <v>109.78875948698401</v>
          </cell>
          <cell r="Y14">
            <v>110.61669365605</v>
          </cell>
          <cell r="Z14">
            <v>111.458349162967</v>
          </cell>
          <cell r="AA14">
            <v>112.312286963125</v>
          </cell>
          <cell r="AB14">
            <v>113.181800340604</v>
          </cell>
          <cell r="AC14">
            <v>114.06296142962</v>
          </cell>
          <cell r="AD14">
            <v>114.95679366986001</v>
          </cell>
          <cell r="AE14">
            <v>115.86799386869799</v>
          </cell>
          <cell r="AF14">
            <v>116.79094944311601</v>
          </cell>
          <cell r="AG14">
            <v>117.726909491635</v>
          </cell>
          <cell r="AH14">
            <v>118.675822481542</v>
          </cell>
          <cell r="AI14">
            <v>119.637875949582</v>
          </cell>
          <cell r="AJ14">
            <v>120.608080592546</v>
          </cell>
          <cell r="AK14">
            <v>121.589625550736</v>
          </cell>
          <cell r="AL14">
            <v>122.584863502088</v>
          </cell>
          <cell r="AM14">
            <v>123.594156042937</v>
          </cell>
          <cell r="AN14">
            <v>124.617040916664</v>
          </cell>
          <cell r="AO14">
            <v>125.654438119088</v>
          </cell>
        </row>
        <row r="15">
          <cell r="C15" t="str">
            <v>Bolton</v>
          </cell>
          <cell r="D15" t="str">
            <v>Kearsley 132 GSP</v>
          </cell>
          <cell r="E15">
            <v>143</v>
          </cell>
          <cell r="F15">
            <v>0</v>
          </cell>
          <cell r="G15">
            <v>143</v>
          </cell>
          <cell r="H15">
            <v>110.78</v>
          </cell>
          <cell r="I15">
            <v>113.33145100478301</v>
          </cell>
          <cell r="J15">
            <v>114.085234802221</v>
          </cell>
          <cell r="K15">
            <v>114.89189925235399</v>
          </cell>
          <cell r="L15">
            <v>115.89866049013899</v>
          </cell>
          <cell r="M15">
            <v>117.079024211931</v>
          </cell>
          <cell r="N15">
            <v>118.18016340875</v>
          </cell>
          <cell r="O15">
            <v>119.39953532021001</v>
          </cell>
          <cell r="P15">
            <v>120.599752337263</v>
          </cell>
          <cell r="Q15">
            <v>121.98980320909899</v>
          </cell>
          <cell r="R15">
            <v>123.45696268456599</v>
          </cell>
          <cell r="S15">
            <v>124.981932793779</v>
          </cell>
          <cell r="T15">
            <v>126.643943138165</v>
          </cell>
          <cell r="U15">
            <v>128.46237367358799</v>
          </cell>
          <cell r="V15">
            <v>130.25864162055899</v>
          </cell>
          <cell r="W15">
            <v>131.966029182065</v>
          </cell>
          <cell r="X15">
            <v>133.62110266808099</v>
          </cell>
          <cell r="Y15">
            <v>135.20110541934</v>
          </cell>
          <cell r="Z15">
            <v>136.69051980229801</v>
          </cell>
          <cell r="AA15">
            <v>138.14261613055001</v>
          </cell>
          <cell r="AB15">
            <v>139.51995263943499</v>
          </cell>
          <cell r="AC15">
            <v>140.802834395584</v>
          </cell>
          <cell r="AD15">
            <v>142.03034654856901</v>
          </cell>
          <cell r="AE15">
            <v>143.219682542779</v>
          </cell>
          <cell r="AF15">
            <v>144.19981904372901</v>
          </cell>
          <cell r="AG15">
            <v>145.068383562104</v>
          </cell>
          <cell r="AH15">
            <v>145.83474116606101</v>
          </cell>
          <cell r="AI15">
            <v>146.50810810796301</v>
          </cell>
          <cell r="AJ15">
            <v>147.09974561255501</v>
          </cell>
          <cell r="AK15">
            <v>147.66663628032799</v>
          </cell>
          <cell r="AL15">
            <v>148.17890841720299</v>
          </cell>
          <cell r="AM15">
            <v>148.64121130343801</v>
          </cell>
          <cell r="AN15">
            <v>149.055800032994</v>
          </cell>
          <cell r="AO15">
            <v>149.437062278702</v>
          </cell>
        </row>
        <row r="16">
          <cell r="C16" t="str">
            <v>Burnley</v>
          </cell>
          <cell r="D16" t="str">
            <v>Rochdale SGTs 2 3 4</v>
          </cell>
          <cell r="E16">
            <v>117</v>
          </cell>
          <cell r="F16">
            <v>2.2999999999999998</v>
          </cell>
          <cell r="G16">
            <v>119.3</v>
          </cell>
          <cell r="H16">
            <v>48.7</v>
          </cell>
          <cell r="I16">
            <v>51.358953438609902</v>
          </cell>
          <cell r="J16">
            <v>51.900224040550498</v>
          </cell>
          <cell r="K16">
            <v>52.308895100707097</v>
          </cell>
          <cell r="L16">
            <v>52.8029751316109</v>
          </cell>
          <cell r="M16">
            <v>53.370940125446403</v>
          </cell>
          <cell r="N16">
            <v>53.9052845700663</v>
          </cell>
          <cell r="O16">
            <v>54.461741033511899</v>
          </cell>
          <cell r="P16">
            <v>55.0280161977118</v>
          </cell>
          <cell r="Q16">
            <v>55.648326973401197</v>
          </cell>
          <cell r="R16">
            <v>56.305374991970297</v>
          </cell>
          <cell r="S16">
            <v>56.991645165444602</v>
          </cell>
          <cell r="T16">
            <v>57.717773601901698</v>
          </cell>
          <cell r="U16">
            <v>58.511928081408797</v>
          </cell>
          <cell r="V16">
            <v>59.282969508597802</v>
          </cell>
          <cell r="W16">
            <v>60.038975464646001</v>
          </cell>
          <cell r="X16">
            <v>60.790729447744901</v>
          </cell>
          <cell r="Y16">
            <v>61.516562239859901</v>
          </cell>
          <cell r="Z16">
            <v>62.218106558109099</v>
          </cell>
          <cell r="AA16">
            <v>62.912165242129902</v>
          </cell>
          <cell r="AB16">
            <v>63.585090248896698</v>
          </cell>
          <cell r="AC16">
            <v>64.234102710149401</v>
          </cell>
          <cell r="AD16">
            <v>64.870682670907101</v>
          </cell>
          <cell r="AE16">
            <v>65.500097170665398</v>
          </cell>
          <cell r="AF16">
            <v>66.075773742703007</v>
          </cell>
          <cell r="AG16">
            <v>66.6169003880552</v>
          </cell>
          <cell r="AH16">
            <v>67.126636187905206</v>
          </cell>
          <cell r="AI16">
            <v>67.672843852883005</v>
          </cell>
          <cell r="AJ16">
            <v>68.199356583903494</v>
          </cell>
          <cell r="AK16">
            <v>68.702951363908497</v>
          </cell>
          <cell r="AL16">
            <v>69.194097877533906</v>
          </cell>
          <cell r="AM16">
            <v>69.674943249247093</v>
          </cell>
          <cell r="AN16">
            <v>70.145934723894499</v>
          </cell>
          <cell r="AO16">
            <v>70.613067407986506</v>
          </cell>
        </row>
        <row r="17">
          <cell r="C17" t="str">
            <v>Bury</v>
          </cell>
          <cell r="D17" t="str">
            <v>Kearsley 132 GSP</v>
          </cell>
          <cell r="E17">
            <v>117</v>
          </cell>
          <cell r="F17">
            <v>5.7</v>
          </cell>
          <cell r="G17">
            <v>122.7</v>
          </cell>
          <cell r="H17">
            <v>80.459999999999994</v>
          </cell>
          <cell r="I17">
            <v>82.740280724556101</v>
          </cell>
          <cell r="J17">
            <v>83.368564495848403</v>
          </cell>
          <cell r="K17">
            <v>83.973774897966706</v>
          </cell>
          <cell r="L17">
            <v>84.848458592855906</v>
          </cell>
          <cell r="M17">
            <v>86.095481639700395</v>
          </cell>
          <cell r="N17">
            <v>87.273420415761095</v>
          </cell>
          <cell r="O17">
            <v>88.492755938917796</v>
          </cell>
          <cell r="P17">
            <v>89.705660000039501</v>
          </cell>
          <cell r="Q17">
            <v>91.037200880981402</v>
          </cell>
          <cell r="R17">
            <v>92.4011554047256</v>
          </cell>
          <cell r="S17">
            <v>93.789804714159104</v>
          </cell>
          <cell r="T17">
            <v>95.259030126725705</v>
          </cell>
          <cell r="U17">
            <v>96.869354530144903</v>
          </cell>
          <cell r="V17">
            <v>98.5502939148232</v>
          </cell>
          <cell r="W17">
            <v>100.10532969661401</v>
          </cell>
          <cell r="X17">
            <v>101.577666821726</v>
          </cell>
          <cell r="Y17">
            <v>102.919995683113</v>
          </cell>
          <cell r="Z17">
            <v>104.141383030249</v>
          </cell>
          <cell r="AA17">
            <v>105.258927951765</v>
          </cell>
          <cell r="AB17">
            <v>106.268229902857</v>
          </cell>
          <cell r="AC17">
            <v>107.17433307557</v>
          </cell>
          <cell r="AD17">
            <v>108.007685160579</v>
          </cell>
          <cell r="AE17">
            <v>108.78331249039699</v>
          </cell>
          <cell r="AF17">
            <v>109.435384864178</v>
          </cell>
          <cell r="AG17">
            <v>110.076439648967</v>
          </cell>
          <cell r="AH17">
            <v>110.691902893899</v>
          </cell>
          <cell r="AI17">
            <v>111.24891497807999</v>
          </cell>
          <cell r="AJ17">
            <v>111.744726208652</v>
          </cell>
          <cell r="AK17">
            <v>112.201280146293</v>
          </cell>
          <cell r="AL17">
            <v>112.62032700272199</v>
          </cell>
          <cell r="AM17">
            <v>113.00486622870901</v>
          </cell>
          <cell r="AN17">
            <v>113.356420283299</v>
          </cell>
          <cell r="AO17">
            <v>113.684760357138</v>
          </cell>
        </row>
        <row r="18">
          <cell r="C18" t="str">
            <v>Buxton</v>
          </cell>
          <cell r="D18" t="str">
            <v>Stalybridge GSP</v>
          </cell>
          <cell r="E18">
            <v>103.5</v>
          </cell>
          <cell r="F18">
            <v>0</v>
          </cell>
          <cell r="G18">
            <v>103.5</v>
          </cell>
          <cell r="H18">
            <v>66.680000000000007</v>
          </cell>
          <cell r="I18">
            <v>67.756222203139501</v>
          </cell>
          <cell r="J18">
            <v>68.256920423316402</v>
          </cell>
          <cell r="K18">
            <v>68.755949542533699</v>
          </cell>
          <cell r="L18">
            <v>69.293741521741495</v>
          </cell>
          <cell r="M18">
            <v>69.942079672816106</v>
          </cell>
          <cell r="N18">
            <v>70.4933311274754</v>
          </cell>
          <cell r="O18">
            <v>71.031263223875996</v>
          </cell>
          <cell r="P18">
            <v>71.549388772316206</v>
          </cell>
          <cell r="Q18">
            <v>72.064173625777997</v>
          </cell>
          <cell r="R18">
            <v>72.574346134481601</v>
          </cell>
          <cell r="S18">
            <v>73.069391277085501</v>
          </cell>
          <cell r="T18">
            <v>73.550780061484005</v>
          </cell>
          <cell r="U18">
            <v>74.021523846968293</v>
          </cell>
          <cell r="V18">
            <v>74.479042721659496</v>
          </cell>
          <cell r="W18">
            <v>74.952702896692003</v>
          </cell>
          <cell r="X18">
            <v>75.436791791083706</v>
          </cell>
          <cell r="Y18">
            <v>75.929244932734605</v>
          </cell>
          <cell r="Z18">
            <v>76.436926594054498</v>
          </cell>
          <cell r="AA18">
            <v>77.054275043833897</v>
          </cell>
          <cell r="AB18">
            <v>77.671000686581394</v>
          </cell>
          <cell r="AC18">
            <v>78.288385132248095</v>
          </cell>
          <cell r="AD18">
            <v>78.910883352681196</v>
          </cell>
          <cell r="AE18">
            <v>79.540959809050904</v>
          </cell>
          <cell r="AF18">
            <v>80.1451741565795</v>
          </cell>
          <cell r="AG18">
            <v>80.742795160432905</v>
          </cell>
          <cell r="AH18">
            <v>81.335166185403494</v>
          </cell>
          <cell r="AI18">
            <v>81.924735750438401</v>
          </cell>
          <cell r="AJ18">
            <v>82.509843270088595</v>
          </cell>
          <cell r="AK18">
            <v>83.095299038252193</v>
          </cell>
          <cell r="AL18">
            <v>83.682622704188603</v>
          </cell>
          <cell r="AM18">
            <v>84.2725391949851</v>
          </cell>
          <cell r="AN18">
            <v>84.8653419812793</v>
          </cell>
          <cell r="AO18">
            <v>85.463617708436303</v>
          </cell>
        </row>
        <row r="19">
          <cell r="C19" t="str">
            <v>Carlisle</v>
          </cell>
          <cell r="D19" t="str">
            <v>Harker ENWL SGTs 1 2 3A 4 / Hutton GSP GROUP</v>
          </cell>
          <cell r="E19">
            <v>150</v>
          </cell>
          <cell r="F19">
            <v>18.8</v>
          </cell>
          <cell r="G19">
            <v>168.8</v>
          </cell>
          <cell r="H19">
            <v>132.79</v>
          </cell>
          <cell r="I19">
            <v>134.79332272922099</v>
          </cell>
          <cell r="J19">
            <v>135.73352020730101</v>
          </cell>
          <cell r="K19">
            <v>136.83205913286201</v>
          </cell>
          <cell r="L19">
            <v>138.18314261234201</v>
          </cell>
          <cell r="M19">
            <v>139.739676207305</v>
          </cell>
          <cell r="N19">
            <v>141.16793707590301</v>
          </cell>
          <cell r="O19">
            <v>142.70364272040899</v>
          </cell>
          <cell r="P19">
            <v>144.21443530502401</v>
          </cell>
          <cell r="Q19">
            <v>145.890711639519</v>
          </cell>
          <cell r="R19">
            <v>147.64158191851499</v>
          </cell>
          <cell r="S19">
            <v>149.46846490059701</v>
          </cell>
          <cell r="T19">
            <v>151.43505096500201</v>
          </cell>
          <cell r="U19">
            <v>153.58665793993299</v>
          </cell>
          <cell r="V19">
            <v>155.697248422293</v>
          </cell>
          <cell r="W19">
            <v>157.75729507857201</v>
          </cell>
          <cell r="X19">
            <v>159.743412118864</v>
          </cell>
          <cell r="Y19">
            <v>161.63969950193399</v>
          </cell>
          <cell r="Z19">
            <v>163.48770001454099</v>
          </cell>
          <cell r="AA19">
            <v>165.28793916622899</v>
          </cell>
          <cell r="AB19">
            <v>166.996205934226</v>
          </cell>
          <cell r="AC19">
            <v>168.608998359477</v>
          </cell>
          <cell r="AD19">
            <v>170.16568948366501</v>
          </cell>
          <cell r="AE19">
            <v>171.698628732407</v>
          </cell>
          <cell r="AF19">
            <v>173.080607370602</v>
          </cell>
          <cell r="AG19">
            <v>174.36994044697201</v>
          </cell>
          <cell r="AH19">
            <v>175.5794640718</v>
          </cell>
          <cell r="AI19">
            <v>176.71566460619999</v>
          </cell>
          <cell r="AJ19">
            <v>177.76586074314699</v>
          </cell>
          <cell r="AK19">
            <v>178.75945688669901</v>
          </cell>
          <cell r="AL19">
            <v>179.708329677194</v>
          </cell>
          <cell r="AM19">
            <v>180.616783068704</v>
          </cell>
          <cell r="AN19">
            <v>181.493345174886</v>
          </cell>
          <cell r="AO19">
            <v>182.347574130607</v>
          </cell>
        </row>
        <row r="20">
          <cell r="C20" t="str">
            <v>Carlisle North</v>
          </cell>
          <cell r="D20" t="str">
            <v>Harker ENWL SGTs 1 2 3A 4 / Hutton GSP GROUP</v>
          </cell>
          <cell r="E20">
            <v>24.5</v>
          </cell>
          <cell r="F20">
            <v>0</v>
          </cell>
          <cell r="G20">
            <v>24.5</v>
          </cell>
          <cell r="H20">
            <v>16.39</v>
          </cell>
          <cell r="I20">
            <v>17.098591420592101</v>
          </cell>
          <cell r="J20">
            <v>17.2763585436375</v>
          </cell>
          <cell r="K20">
            <v>17.410784245835899</v>
          </cell>
          <cell r="L20">
            <v>17.5599303234705</v>
          </cell>
          <cell r="M20">
            <v>17.740677799608601</v>
          </cell>
          <cell r="N20">
            <v>17.890084941334901</v>
          </cell>
          <cell r="O20">
            <v>18.034470459048901</v>
          </cell>
          <cell r="P20">
            <v>18.2024581266948</v>
          </cell>
          <cell r="Q20">
            <v>18.387017998781399</v>
          </cell>
          <cell r="R20">
            <v>18.5693599431665</v>
          </cell>
          <cell r="S20">
            <v>18.751331252720401</v>
          </cell>
          <cell r="T20">
            <v>18.937414503557701</v>
          </cell>
          <cell r="U20">
            <v>19.126830296174202</v>
          </cell>
          <cell r="V20">
            <v>19.3014283727566</v>
          </cell>
          <cell r="W20">
            <v>19.477044397287699</v>
          </cell>
          <cell r="X20">
            <v>19.650344582445399</v>
          </cell>
          <cell r="Y20">
            <v>19.8204041497305</v>
          </cell>
          <cell r="Z20">
            <v>19.987282962059499</v>
          </cell>
          <cell r="AA20">
            <v>20.153697565866899</v>
          </cell>
          <cell r="AB20">
            <v>20.3177135918001</v>
          </cell>
          <cell r="AC20">
            <v>20.479181857641901</v>
          </cell>
          <cell r="AD20">
            <v>20.639909526707399</v>
          </cell>
          <cell r="AE20">
            <v>20.8007421685776</v>
          </cell>
          <cell r="AF20">
            <v>20.955577096767399</v>
          </cell>
          <cell r="AG20">
            <v>21.107019958496402</v>
          </cell>
          <cell r="AH20">
            <v>21.2555592337484</v>
          </cell>
          <cell r="AI20">
            <v>21.4015748673853</v>
          </cell>
          <cell r="AJ20">
            <v>21.545343954590798</v>
          </cell>
          <cell r="AK20">
            <v>21.690321997766102</v>
          </cell>
          <cell r="AL20">
            <v>21.834609323713</v>
          </cell>
          <cell r="AM20">
            <v>21.9784879556594</v>
          </cell>
          <cell r="AN20">
            <v>22.122276303971301</v>
          </cell>
          <cell r="AO20">
            <v>22.2663659578919</v>
          </cell>
        </row>
        <row r="21">
          <cell r="C21" t="str">
            <v>Carrington BSP</v>
          </cell>
          <cell r="D21" t="str">
            <v>Carrington ENWL SGTs 1B 2B 4 7</v>
          </cell>
          <cell r="E21">
            <v>69</v>
          </cell>
          <cell r="F21">
            <v>0.6</v>
          </cell>
          <cell r="G21">
            <v>69.599999999999994</v>
          </cell>
          <cell r="H21">
            <v>36.950000000000003</v>
          </cell>
          <cell r="I21">
            <v>38.387292725284702</v>
          </cell>
          <cell r="J21">
            <v>38.661640851385599</v>
          </cell>
          <cell r="K21">
            <v>38.855566926844901</v>
          </cell>
          <cell r="L21">
            <v>39.084572422846499</v>
          </cell>
          <cell r="M21">
            <v>39.346663487674903</v>
          </cell>
          <cell r="N21">
            <v>39.590271910484098</v>
          </cell>
          <cell r="O21">
            <v>39.846030135839499</v>
          </cell>
          <cell r="P21">
            <v>40.111905629124401</v>
          </cell>
          <cell r="Q21">
            <v>40.420071243551099</v>
          </cell>
          <cell r="R21">
            <v>40.749893118162902</v>
          </cell>
          <cell r="S21">
            <v>41.097392012094502</v>
          </cell>
          <cell r="T21">
            <v>41.4767271930777</v>
          </cell>
          <cell r="U21">
            <v>41.902732571497701</v>
          </cell>
          <cell r="V21">
            <v>42.422923645316303</v>
          </cell>
          <cell r="W21">
            <v>42.905792939324002</v>
          </cell>
          <cell r="X21">
            <v>43.386121490407497</v>
          </cell>
          <cell r="Y21">
            <v>43.851573316148603</v>
          </cell>
          <cell r="Z21">
            <v>44.3033542308332</v>
          </cell>
          <cell r="AA21">
            <v>44.763181505332902</v>
          </cell>
          <cell r="AB21">
            <v>45.2127992069043</v>
          </cell>
          <cell r="AC21">
            <v>45.650258160190504</v>
          </cell>
          <cell r="AD21">
            <v>46.082914863783898</v>
          </cell>
          <cell r="AE21">
            <v>46.514792906781899</v>
          </cell>
          <cell r="AF21">
            <v>46.921058077214198</v>
          </cell>
          <cell r="AG21">
            <v>47.309628176139199</v>
          </cell>
          <cell r="AH21">
            <v>47.682583692985901</v>
          </cell>
          <cell r="AI21">
            <v>48.0432610499535</v>
          </cell>
          <cell r="AJ21">
            <v>48.387609639741498</v>
          </cell>
          <cell r="AK21">
            <v>48.717300950560499</v>
          </cell>
          <cell r="AL21">
            <v>49.040787870494597</v>
          </cell>
          <cell r="AM21">
            <v>49.3592821365405</v>
          </cell>
          <cell r="AN21">
            <v>49.673627875966801</v>
          </cell>
          <cell r="AO21">
            <v>49.9867847877155</v>
          </cell>
        </row>
        <row r="22">
          <cell r="C22" t="str">
            <v>Castleton</v>
          </cell>
          <cell r="D22" t="str">
            <v>Rochdale SGTs 2 3 4</v>
          </cell>
          <cell r="E22">
            <v>117</v>
          </cell>
          <cell r="F22">
            <v>0.1</v>
          </cell>
          <cell r="G22">
            <v>117.1</v>
          </cell>
          <cell r="H22">
            <v>55.63</v>
          </cell>
          <cell r="I22">
            <v>56.700772882715</v>
          </cell>
          <cell r="J22">
            <v>57.030633005849097</v>
          </cell>
          <cell r="K22">
            <v>57.3913449664281</v>
          </cell>
          <cell r="L22">
            <v>57.846034272998601</v>
          </cell>
          <cell r="M22">
            <v>58.376616842908597</v>
          </cell>
          <cell r="N22">
            <v>58.889490865029401</v>
          </cell>
          <cell r="O22">
            <v>59.4265644821226</v>
          </cell>
          <cell r="P22">
            <v>59.9800729143683</v>
          </cell>
          <cell r="Q22">
            <v>60.621030764458602</v>
          </cell>
          <cell r="R22">
            <v>61.339459691902498</v>
          </cell>
          <cell r="S22">
            <v>62.0937239904761</v>
          </cell>
          <cell r="T22">
            <v>62.913722136388799</v>
          </cell>
          <cell r="U22">
            <v>63.827410577298799</v>
          </cell>
          <cell r="V22">
            <v>64.733747015237</v>
          </cell>
          <cell r="W22">
            <v>65.615702059912294</v>
          </cell>
          <cell r="X22">
            <v>66.4749877511356</v>
          </cell>
          <cell r="Y22">
            <v>67.281329014648605</v>
          </cell>
          <cell r="Z22">
            <v>68.046107586790697</v>
          </cell>
          <cell r="AA22">
            <v>68.787267310716501</v>
          </cell>
          <cell r="AB22">
            <v>69.485678547919207</v>
          </cell>
          <cell r="AC22">
            <v>70.139519201341102</v>
          </cell>
          <cell r="AD22">
            <v>70.761117974534997</v>
          </cell>
          <cell r="AE22">
            <v>71.369836217824002</v>
          </cell>
          <cell r="AF22">
            <v>71.909635216704203</v>
          </cell>
          <cell r="AG22">
            <v>72.398381928855102</v>
          </cell>
          <cell r="AH22">
            <v>72.841342047287895</v>
          </cell>
          <cell r="AI22">
            <v>73.243096711740804</v>
          </cell>
          <cell r="AJ22">
            <v>73.605630069007304</v>
          </cell>
          <cell r="AK22">
            <v>73.948307137655803</v>
          </cell>
          <cell r="AL22">
            <v>74.265181667822503</v>
          </cell>
          <cell r="AM22">
            <v>74.558666874394305</v>
          </cell>
          <cell r="AN22">
            <v>74.831362892580003</v>
          </cell>
          <cell r="AO22">
            <v>75.089104877804402</v>
          </cell>
        </row>
        <row r="23">
          <cell r="C23" t="str">
            <v>Chadderton</v>
          </cell>
          <cell r="D23" t="str">
            <v>Whitegate GSP</v>
          </cell>
          <cell r="E23">
            <v>117</v>
          </cell>
          <cell r="F23">
            <v>1.7</v>
          </cell>
          <cell r="G23">
            <v>118.7</v>
          </cell>
          <cell r="H23">
            <v>93.3</v>
          </cell>
          <cell r="I23">
            <v>97.254415997182704</v>
          </cell>
          <cell r="J23">
            <v>98.100997969246805</v>
          </cell>
          <cell r="K23">
            <v>98.820028945695896</v>
          </cell>
          <cell r="L23">
            <v>99.688246027054603</v>
          </cell>
          <cell r="M23">
            <v>100.717169045009</v>
          </cell>
          <cell r="N23">
            <v>101.738990596481</v>
          </cell>
          <cell r="O23">
            <v>102.842974171983</v>
          </cell>
          <cell r="P23">
            <v>104.00223417691799</v>
          </cell>
          <cell r="Q23">
            <v>105.298837552582</v>
          </cell>
          <cell r="R23">
            <v>106.700685821666</v>
          </cell>
          <cell r="S23">
            <v>108.173850710564</v>
          </cell>
          <cell r="T23">
            <v>109.769299816554</v>
          </cell>
          <cell r="U23">
            <v>111.53967455890501</v>
          </cell>
          <cell r="V23">
            <v>113.417841082549</v>
          </cell>
          <cell r="W23">
            <v>115.25941794069099</v>
          </cell>
          <cell r="X23">
            <v>117.072717043989</v>
          </cell>
          <cell r="Y23">
            <v>118.810228834097</v>
          </cell>
          <cell r="Z23">
            <v>120.484160117207</v>
          </cell>
          <cell r="AA23">
            <v>122.158087131003</v>
          </cell>
          <cell r="AB23">
            <v>123.774691748423</v>
          </cell>
          <cell r="AC23">
            <v>125.32848917891801</v>
          </cell>
          <cell r="AD23">
            <v>126.842757864359</v>
          </cell>
          <cell r="AE23">
            <v>128.347198378944</v>
          </cell>
          <cell r="AF23">
            <v>129.70752687767001</v>
          </cell>
          <cell r="AG23">
            <v>130.977690675475</v>
          </cell>
          <cell r="AH23">
            <v>132.167531018283</v>
          </cell>
          <cell r="AI23">
            <v>133.28694514803601</v>
          </cell>
          <cell r="AJ23">
            <v>134.34004468430601</v>
          </cell>
          <cell r="AK23">
            <v>135.40495038320799</v>
          </cell>
          <cell r="AL23">
            <v>136.43426359441</v>
          </cell>
          <cell r="AM23">
            <v>137.43255624276901</v>
          </cell>
          <cell r="AN23">
            <v>138.40356252548</v>
          </cell>
          <cell r="AO23">
            <v>139.35974804460901</v>
          </cell>
        </row>
        <row r="24">
          <cell r="C24" t="str">
            <v>Droylsden</v>
          </cell>
          <cell r="D24" t="str">
            <v>Stalybridge GSP</v>
          </cell>
          <cell r="E24">
            <v>117</v>
          </cell>
          <cell r="F24">
            <v>0.2</v>
          </cell>
          <cell r="G24">
            <v>117.2</v>
          </cell>
          <cell r="H24">
            <v>72.84</v>
          </cell>
          <cell r="I24">
            <v>73.620881935775898</v>
          </cell>
          <cell r="J24">
            <v>73.707070338295395</v>
          </cell>
          <cell r="K24">
            <v>73.881243122213505</v>
          </cell>
          <cell r="L24">
            <v>74.160092062761393</v>
          </cell>
          <cell r="M24">
            <v>74.543264553868497</v>
          </cell>
          <cell r="N24">
            <v>74.9005959173208</v>
          </cell>
          <cell r="O24">
            <v>75.322030114749893</v>
          </cell>
          <cell r="P24">
            <v>75.7900650367217</v>
          </cell>
          <cell r="Q24">
            <v>76.370684941726793</v>
          </cell>
          <cell r="R24">
            <v>77.036600060383805</v>
          </cell>
          <cell r="S24">
            <v>77.761819675843796</v>
          </cell>
          <cell r="T24">
            <v>78.591322766698397</v>
          </cell>
          <cell r="U24">
            <v>79.540545918920898</v>
          </cell>
          <cell r="V24">
            <v>80.467454439444197</v>
          </cell>
          <cell r="W24">
            <v>81.395727495041896</v>
          </cell>
          <cell r="X24">
            <v>82.303435247382495</v>
          </cell>
          <cell r="Y24">
            <v>83.1614712803554</v>
          </cell>
          <cell r="Z24">
            <v>83.976568939242597</v>
          </cell>
          <cell r="AA24">
            <v>84.772582447917301</v>
          </cell>
          <cell r="AB24">
            <v>85.634616046465794</v>
          </cell>
          <cell r="AC24">
            <v>86.452615863466207</v>
          </cell>
          <cell r="AD24">
            <v>87.244738263887399</v>
          </cell>
          <cell r="AE24">
            <v>88.028553579785694</v>
          </cell>
          <cell r="AF24">
            <v>88.6882986132116</v>
          </cell>
          <cell r="AG24">
            <v>89.272374199591397</v>
          </cell>
          <cell r="AH24">
            <v>89.787308241640304</v>
          </cell>
          <cell r="AI24">
            <v>90.241813254789903</v>
          </cell>
          <cell r="AJ24">
            <v>90.634985525647707</v>
          </cell>
          <cell r="AK24">
            <v>91.009774481233194</v>
          </cell>
          <cell r="AL24">
            <v>91.347404962562905</v>
          </cell>
          <cell r="AM24">
            <v>91.651164338119997</v>
          </cell>
          <cell r="AN24">
            <v>91.923119190948995</v>
          </cell>
          <cell r="AO24">
            <v>92.173596596390496</v>
          </cell>
        </row>
        <row r="25">
          <cell r="C25" t="str">
            <v>Egremont</v>
          </cell>
          <cell r="D25" t="str">
            <v>Harker ENWL SGTs 1 2 3A 4 / Hutton GSP GROUP</v>
          </cell>
          <cell r="E25">
            <v>117</v>
          </cell>
          <cell r="F25">
            <v>0.6</v>
          </cell>
          <cell r="G25">
            <v>117.6</v>
          </cell>
          <cell r="H25">
            <v>46.81</v>
          </cell>
          <cell r="I25">
            <v>48.1865761127398</v>
          </cell>
          <cell r="J25">
            <v>48.511835382688801</v>
          </cell>
          <cell r="K25">
            <v>48.827310649967202</v>
          </cell>
          <cell r="L25">
            <v>49.242963485565603</v>
          </cell>
          <cell r="M25">
            <v>49.723963459708003</v>
          </cell>
          <cell r="N25">
            <v>50.177390149983303</v>
          </cell>
          <cell r="O25">
            <v>50.646991495253701</v>
          </cell>
          <cell r="P25">
            <v>51.129010347892702</v>
          </cell>
          <cell r="Q25">
            <v>51.678578798978798</v>
          </cell>
          <cell r="R25">
            <v>52.264831301947297</v>
          </cell>
          <cell r="S25">
            <v>52.876992966286103</v>
          </cell>
          <cell r="T25">
            <v>53.538735706387499</v>
          </cell>
          <cell r="U25">
            <v>54.285294120635903</v>
          </cell>
          <cell r="V25">
            <v>55.0440659484264</v>
          </cell>
          <cell r="W25">
            <v>55.776979130526101</v>
          </cell>
          <cell r="X25">
            <v>56.4822294276984</v>
          </cell>
          <cell r="Y25">
            <v>57.142092289720701</v>
          </cell>
          <cell r="Z25">
            <v>57.764029477513503</v>
          </cell>
          <cell r="AA25">
            <v>58.383398505570398</v>
          </cell>
          <cell r="AB25">
            <v>58.968033888972997</v>
          </cell>
          <cell r="AC25">
            <v>59.516447647302698</v>
          </cell>
          <cell r="AD25">
            <v>60.029564198563698</v>
          </cell>
          <cell r="AE25">
            <v>60.533547578866703</v>
          </cell>
          <cell r="AF25">
            <v>60.967138977671098</v>
          </cell>
          <cell r="AG25">
            <v>61.355666984531901</v>
          </cell>
          <cell r="AH25">
            <v>61.703663486689301</v>
          </cell>
          <cell r="AI25">
            <v>62.0129541904709</v>
          </cell>
          <cell r="AJ25">
            <v>62.283659654600498</v>
          </cell>
          <cell r="AK25">
            <v>62.5392233382209</v>
          </cell>
          <cell r="AL25">
            <v>62.773117070563003</v>
          </cell>
          <cell r="AM25">
            <v>62.987167407791098</v>
          </cell>
          <cell r="AN25">
            <v>63.1832867074991</v>
          </cell>
          <cell r="AO25">
            <v>63.367088943712503</v>
          </cell>
        </row>
        <row r="26">
          <cell r="C26" t="str">
            <v>Frederick Rd</v>
          </cell>
          <cell r="D26" t="str">
            <v>Kearsley 132 GSP</v>
          </cell>
          <cell r="E26">
            <v>138</v>
          </cell>
          <cell r="F26">
            <v>0</v>
          </cell>
          <cell r="G26">
            <v>138</v>
          </cell>
          <cell r="H26">
            <v>93.5</v>
          </cell>
          <cell r="I26">
            <v>113.595199593503</v>
          </cell>
          <cell r="J26">
            <v>117.748585295109</v>
          </cell>
          <cell r="K26">
            <v>120.70909179522199</v>
          </cell>
          <cell r="L26">
            <v>123.80280810759901</v>
          </cell>
          <cell r="M26">
            <v>126.454262033061</v>
          </cell>
          <cell r="N26">
            <v>127.425943920425</v>
          </cell>
          <cell r="O26">
            <v>128.40954145109299</v>
          </cell>
          <cell r="P26">
            <v>129.37941583982499</v>
          </cell>
          <cell r="Q26">
            <v>130.445041921495</v>
          </cell>
          <cell r="R26">
            <v>131.54507531284301</v>
          </cell>
          <cell r="S26">
            <v>132.66479792554901</v>
          </cell>
          <cell r="T26">
            <v>133.836985929794</v>
          </cell>
          <cell r="U26">
            <v>135.09228822781</v>
          </cell>
          <cell r="V26">
            <v>136.30624720523599</v>
          </cell>
          <cell r="W26">
            <v>137.47549530186899</v>
          </cell>
          <cell r="X26">
            <v>138.61846234768899</v>
          </cell>
          <cell r="Y26">
            <v>139.706639120788</v>
          </cell>
          <cell r="Z26">
            <v>140.74469782268099</v>
          </cell>
          <cell r="AA26">
            <v>141.75759836722099</v>
          </cell>
          <cell r="AB26">
            <v>142.72868821194999</v>
          </cell>
          <cell r="AC26">
            <v>143.65313231979701</v>
          </cell>
          <cell r="AD26">
            <v>144.54939208865599</v>
          </cell>
          <cell r="AE26">
            <v>145.436206735544</v>
          </cell>
          <cell r="AF26">
            <v>146.23922122166201</v>
          </cell>
          <cell r="AG26">
            <v>146.99740002599799</v>
          </cell>
          <cell r="AH26">
            <v>147.71626798967</v>
          </cell>
          <cell r="AI26">
            <v>148.39676880377999</v>
          </cell>
          <cell r="AJ26">
            <v>149.048259157172</v>
          </cell>
          <cell r="AK26">
            <v>149.703591556221</v>
          </cell>
          <cell r="AL26">
            <v>150.338700701406</v>
          </cell>
          <cell r="AM26">
            <v>150.95380293277199</v>
          </cell>
          <cell r="AN26">
            <v>151.55264430229499</v>
          </cell>
          <cell r="AO26">
            <v>152.14059370539201</v>
          </cell>
        </row>
        <row r="27">
          <cell r="C27" t="str">
            <v>Golborne</v>
          </cell>
          <cell r="D27" t="str">
            <v>Bold</v>
          </cell>
          <cell r="E27">
            <v>117</v>
          </cell>
          <cell r="F27">
            <v>4.0999999999999996</v>
          </cell>
          <cell r="G27">
            <v>121.1</v>
          </cell>
          <cell r="H27">
            <v>84.84</v>
          </cell>
          <cell r="I27">
            <v>90.334365969539206</v>
          </cell>
          <cell r="J27">
            <v>91.362292675459599</v>
          </cell>
          <cell r="K27">
            <v>91.915612175019106</v>
          </cell>
          <cell r="L27">
            <v>92.621333504767705</v>
          </cell>
          <cell r="M27">
            <v>93.449335054920297</v>
          </cell>
          <cell r="N27">
            <v>94.235991139191199</v>
          </cell>
          <cell r="O27">
            <v>95.097860277442095</v>
          </cell>
          <cell r="P27">
            <v>95.977084177041107</v>
          </cell>
          <cell r="Q27">
            <v>96.966081151473404</v>
          </cell>
          <cell r="R27">
            <v>98.021207538237604</v>
          </cell>
          <cell r="S27">
            <v>99.123380934771703</v>
          </cell>
          <cell r="T27">
            <v>100.332680306973</v>
          </cell>
          <cell r="U27">
            <v>101.678770109667</v>
          </cell>
          <cell r="V27">
            <v>103.140917384037</v>
          </cell>
          <cell r="W27">
            <v>104.53874768739</v>
          </cell>
          <cell r="X27">
            <v>105.894821623821</v>
          </cell>
          <cell r="Y27">
            <v>107.179844371999</v>
          </cell>
          <cell r="Z27">
            <v>108.389347970134</v>
          </cell>
          <cell r="AA27">
            <v>109.55261522371801</v>
          </cell>
          <cell r="AB27">
            <v>110.64665477740699</v>
          </cell>
          <cell r="AC27">
            <v>111.67068676036899</v>
          </cell>
          <cell r="AD27">
            <v>112.656265609694</v>
          </cell>
          <cell r="AE27">
            <v>113.61311784797</v>
          </cell>
          <cell r="AF27">
            <v>114.434857489835</v>
          </cell>
          <cell r="AG27">
            <v>115.17492040640001</v>
          </cell>
          <cell r="AH27">
            <v>115.8407585903</v>
          </cell>
          <cell r="AI27">
            <v>116.440432866658</v>
          </cell>
          <cell r="AJ27">
            <v>116.974598486266</v>
          </cell>
          <cell r="AK27">
            <v>117.46902375587</v>
          </cell>
          <cell r="AL27">
            <v>117.923361389984</v>
          </cell>
          <cell r="AM27">
            <v>118.341269404328</v>
          </cell>
          <cell r="AN27">
            <v>118.725872900631</v>
          </cell>
          <cell r="AO27">
            <v>119.08727808613</v>
          </cell>
        </row>
        <row r="28">
          <cell r="C28" t="str">
            <v>Greenhill</v>
          </cell>
          <cell r="D28" t="str">
            <v>Whitegate GSP</v>
          </cell>
          <cell r="E28">
            <v>117</v>
          </cell>
          <cell r="F28">
            <v>0</v>
          </cell>
          <cell r="G28">
            <v>117</v>
          </cell>
          <cell r="H28">
            <v>77.349999999999994</v>
          </cell>
          <cell r="I28">
            <v>79.115102696408997</v>
          </cell>
          <cell r="J28">
            <v>79.746396941594099</v>
          </cell>
          <cell r="K28">
            <v>80.438795862132494</v>
          </cell>
          <cell r="L28">
            <v>81.246228420717898</v>
          </cell>
          <cell r="M28">
            <v>82.186474060181396</v>
          </cell>
          <cell r="N28">
            <v>83.070910623519396</v>
          </cell>
          <cell r="O28">
            <v>83.991805972074701</v>
          </cell>
          <cell r="P28">
            <v>84.930209784857396</v>
          </cell>
          <cell r="Q28">
            <v>85.954849784440398</v>
          </cell>
          <cell r="R28">
            <v>87.038168558371794</v>
          </cell>
          <cell r="S28">
            <v>88.157708607225203</v>
          </cell>
          <cell r="T28">
            <v>89.3396759084102</v>
          </cell>
          <cell r="U28">
            <v>90.607714720983793</v>
          </cell>
          <cell r="V28">
            <v>91.851028883030395</v>
          </cell>
          <cell r="W28">
            <v>93.065272314264703</v>
          </cell>
          <cell r="X28">
            <v>94.276712951355904</v>
          </cell>
          <cell r="Y28">
            <v>95.459635661432998</v>
          </cell>
          <cell r="Z28">
            <v>96.616920540558596</v>
          </cell>
          <cell r="AA28">
            <v>97.778555300757702</v>
          </cell>
          <cell r="AB28">
            <v>98.917272126872902</v>
          </cell>
          <cell r="AC28">
            <v>100.033299703168</v>
          </cell>
          <cell r="AD28">
            <v>101.13386199497</v>
          </cell>
          <cell r="AE28">
            <v>102.240060204879</v>
          </cell>
          <cell r="AF28">
            <v>103.289834790849</v>
          </cell>
          <cell r="AG28">
            <v>104.30090421376499</v>
          </cell>
          <cell r="AH28">
            <v>105.278358362932</v>
          </cell>
          <cell r="AI28">
            <v>106.225861047476</v>
          </cell>
          <cell r="AJ28">
            <v>107.148986980583</v>
          </cell>
          <cell r="AK28">
            <v>108.092675124436</v>
          </cell>
          <cell r="AL28">
            <v>109.02608466404401</v>
          </cell>
          <cell r="AM28">
            <v>109.951588407702</v>
          </cell>
          <cell r="AN28">
            <v>110.870623051956</v>
          </cell>
          <cell r="AO28">
            <v>111.789720477145</v>
          </cell>
        </row>
        <row r="29">
          <cell r="C29" t="str">
            <v>Hartshead-Heyrod</v>
          </cell>
          <cell r="D29" t="str">
            <v>Stalybridge GSP</v>
          </cell>
          <cell r="E29">
            <v>118</v>
          </cell>
          <cell r="F29">
            <v>3.1</v>
          </cell>
          <cell r="G29">
            <v>121.1</v>
          </cell>
          <cell r="H29">
            <v>93.2</v>
          </cell>
          <cell r="I29">
            <v>93.902096522897395</v>
          </cell>
          <cell r="J29">
            <v>93.777026642032794</v>
          </cell>
          <cell r="K29">
            <v>93.787936261776196</v>
          </cell>
          <cell r="L29">
            <v>93.9318424879704</v>
          </cell>
          <cell r="M29">
            <v>94.234114118514299</v>
          </cell>
          <cell r="N29">
            <v>94.499304000238496</v>
          </cell>
          <cell r="O29">
            <v>94.857146610310494</v>
          </cell>
          <cell r="P29">
            <v>95.248584934691095</v>
          </cell>
          <cell r="Q29">
            <v>95.764020641545997</v>
          </cell>
          <cell r="R29">
            <v>96.401364804343899</v>
          </cell>
          <cell r="S29">
            <v>97.105743350977903</v>
          </cell>
          <cell r="T29">
            <v>97.934314794639505</v>
          </cell>
          <cell r="U29">
            <v>98.912334667214097</v>
          </cell>
          <cell r="V29">
            <v>99.820301346728201</v>
          </cell>
          <cell r="W29">
            <v>100.720247099582</v>
          </cell>
          <cell r="X29">
            <v>101.592509655699</v>
          </cell>
          <cell r="Y29">
            <v>102.39578143973399</v>
          </cell>
          <cell r="Z29">
            <v>103.135341829609</v>
          </cell>
          <cell r="AA29">
            <v>103.84672958013699</v>
          </cell>
          <cell r="AB29">
            <v>104.521225820691</v>
          </cell>
          <cell r="AC29">
            <v>105.253590554545</v>
          </cell>
          <cell r="AD29">
            <v>105.941359342132</v>
          </cell>
          <cell r="AE29">
            <v>106.60961049436401</v>
          </cell>
          <cell r="AF29">
            <v>107.121099308533</v>
          </cell>
          <cell r="AG29">
            <v>107.542176076945</v>
          </cell>
          <cell r="AH29">
            <v>107.880006105329</v>
          </cell>
          <cell r="AI29">
            <v>108.142490293867</v>
          </cell>
          <cell r="AJ29">
            <v>108.334146833568</v>
          </cell>
          <cell r="AK29">
            <v>108.512077114281</v>
          </cell>
          <cell r="AL29">
            <v>108.646601638151</v>
          </cell>
          <cell r="AM29">
            <v>108.741175165808</v>
          </cell>
          <cell r="AN29">
            <v>108.796855549471</v>
          </cell>
          <cell r="AO29">
            <v>108.827037862686</v>
          </cell>
        </row>
        <row r="30">
          <cell r="C30" t="str">
            <v>Hazel Grove</v>
          </cell>
          <cell r="D30" t="str">
            <v>Bredbury GSP</v>
          </cell>
          <cell r="E30">
            <v>117</v>
          </cell>
          <cell r="F30">
            <v>0</v>
          </cell>
          <cell r="G30">
            <v>117</v>
          </cell>
          <cell r="H30">
            <v>74.180000000000007</v>
          </cell>
          <cell r="I30">
            <v>75.082379459144406</v>
          </cell>
          <cell r="J30">
            <v>75.207313168698803</v>
          </cell>
          <cell r="K30">
            <v>75.444906894863195</v>
          </cell>
          <cell r="L30">
            <v>75.833508826077903</v>
          </cell>
          <cell r="M30">
            <v>76.324636838410001</v>
          </cell>
          <cell r="N30">
            <v>76.771276594102503</v>
          </cell>
          <cell r="O30">
            <v>77.252817736837301</v>
          </cell>
          <cell r="P30">
            <v>77.805924542745004</v>
          </cell>
          <cell r="Q30">
            <v>78.508709327987603</v>
          </cell>
          <cell r="R30">
            <v>79.314983626437197</v>
          </cell>
          <cell r="S30">
            <v>80.151957711066601</v>
          </cell>
          <cell r="T30">
            <v>81.075687945720105</v>
          </cell>
          <cell r="U30">
            <v>82.138250562962099</v>
          </cell>
          <cell r="V30">
            <v>83.332826605573899</v>
          </cell>
          <cell r="W30">
            <v>84.462316314193004</v>
          </cell>
          <cell r="X30">
            <v>85.5783467931562</v>
          </cell>
          <cell r="Y30">
            <v>86.623371804781598</v>
          </cell>
          <cell r="Z30">
            <v>87.6015253514135</v>
          </cell>
          <cell r="AA30">
            <v>88.526042122085002</v>
          </cell>
          <cell r="AB30">
            <v>89.392619012814393</v>
          </cell>
          <cell r="AC30">
            <v>90.191623234091296</v>
          </cell>
          <cell r="AD30">
            <v>90.949067104988202</v>
          </cell>
          <cell r="AE30">
            <v>91.680969973606395</v>
          </cell>
          <cell r="AF30">
            <v>92.289650517918105</v>
          </cell>
          <cell r="AG30">
            <v>92.834211702912697</v>
          </cell>
          <cell r="AH30">
            <v>93.319014782404906</v>
          </cell>
          <cell r="AI30">
            <v>93.755173385258601</v>
          </cell>
          <cell r="AJ30">
            <v>94.127518684534195</v>
          </cell>
          <cell r="AK30">
            <v>94.437794404459595</v>
          </cell>
          <cell r="AL30">
            <v>94.714587629346994</v>
          </cell>
          <cell r="AM30">
            <v>94.960911571782702</v>
          </cell>
          <cell r="AN30">
            <v>95.177535079570802</v>
          </cell>
          <cell r="AO30">
            <v>95.374527235486994</v>
          </cell>
        </row>
        <row r="31">
          <cell r="C31" t="str">
            <v>Huncoat</v>
          </cell>
          <cell r="D31" t="str">
            <v>Padiham GSP</v>
          </cell>
          <cell r="E31">
            <v>117</v>
          </cell>
          <cell r="F31">
            <v>6.3</v>
          </cell>
          <cell r="G31">
            <v>123.3</v>
          </cell>
          <cell r="H31">
            <v>73.36</v>
          </cell>
          <cell r="I31">
            <v>75.481724971554499</v>
          </cell>
          <cell r="J31">
            <v>75.8731881865655</v>
          </cell>
          <cell r="K31">
            <v>76.263145333821598</v>
          </cell>
          <cell r="L31">
            <v>76.764143241173201</v>
          </cell>
          <cell r="M31">
            <v>77.336955952580894</v>
          </cell>
          <cell r="N31">
            <v>77.884903546860897</v>
          </cell>
          <cell r="O31">
            <v>78.473550382549305</v>
          </cell>
          <cell r="P31">
            <v>79.095521794320405</v>
          </cell>
          <cell r="Q31">
            <v>79.773771226797507</v>
          </cell>
          <cell r="R31">
            <v>80.524066139933893</v>
          </cell>
          <cell r="S31">
            <v>81.318905357528394</v>
          </cell>
          <cell r="T31">
            <v>82.174908610364696</v>
          </cell>
          <cell r="U31">
            <v>83.130501034735801</v>
          </cell>
          <cell r="V31">
            <v>84.011348630176499</v>
          </cell>
          <cell r="W31">
            <v>84.874363476933397</v>
          </cell>
          <cell r="X31">
            <v>85.731509940025603</v>
          </cell>
          <cell r="Y31">
            <v>86.550580036134804</v>
          </cell>
          <cell r="Z31">
            <v>87.330404693538995</v>
          </cell>
          <cell r="AA31">
            <v>88.089267309137895</v>
          </cell>
          <cell r="AB31">
            <v>88.811985842427404</v>
          </cell>
          <cell r="AC31">
            <v>89.501489120825397</v>
          </cell>
          <cell r="AD31">
            <v>90.163133469662199</v>
          </cell>
          <cell r="AE31">
            <v>90.808082048106797</v>
          </cell>
          <cell r="AF31">
            <v>91.364735578462501</v>
          </cell>
          <cell r="AG31">
            <v>91.865701301097403</v>
          </cell>
          <cell r="AH31">
            <v>92.314894957615707</v>
          </cell>
          <cell r="AI31">
            <v>92.719393974697397</v>
          </cell>
          <cell r="AJ31">
            <v>93.075845338015696</v>
          </cell>
          <cell r="AK31">
            <v>93.407635052632003</v>
          </cell>
          <cell r="AL31">
            <v>93.712489044453704</v>
          </cell>
          <cell r="AM31">
            <v>93.992959091950993</v>
          </cell>
          <cell r="AN31">
            <v>94.249257007490598</v>
          </cell>
          <cell r="AO31">
            <v>94.489883511913703</v>
          </cell>
        </row>
        <row r="32">
          <cell r="C32" t="str">
            <v>Hyde</v>
          </cell>
          <cell r="D32" t="str">
            <v>Stalybridge GSP</v>
          </cell>
          <cell r="E32">
            <v>117</v>
          </cell>
          <cell r="F32">
            <v>0.7</v>
          </cell>
          <cell r="G32">
            <v>117.7</v>
          </cell>
          <cell r="H32">
            <v>60.35</v>
          </cell>
          <cell r="I32">
            <v>60.874447818968903</v>
          </cell>
          <cell r="J32">
            <v>61.023224317335497</v>
          </cell>
          <cell r="K32">
            <v>61.265509753279801</v>
          </cell>
          <cell r="L32">
            <v>61.643852186161403</v>
          </cell>
          <cell r="M32">
            <v>62.1013165204579</v>
          </cell>
          <cell r="N32">
            <v>62.547280485320798</v>
          </cell>
          <cell r="O32">
            <v>63.038728549454198</v>
          </cell>
          <cell r="P32">
            <v>63.544815749961103</v>
          </cell>
          <cell r="Q32">
            <v>64.157072633255396</v>
          </cell>
          <cell r="R32">
            <v>64.832399290885405</v>
          </cell>
          <cell r="S32">
            <v>65.553341923750807</v>
          </cell>
          <cell r="T32">
            <v>66.358673934702594</v>
          </cell>
          <cell r="U32">
            <v>67.264533418493599</v>
          </cell>
          <cell r="V32">
            <v>68.158878105528004</v>
          </cell>
          <cell r="W32">
            <v>69.041022658318397</v>
          </cell>
          <cell r="X32">
            <v>69.903574309389896</v>
          </cell>
          <cell r="Y32">
            <v>70.719482614264706</v>
          </cell>
          <cell r="Z32">
            <v>71.4925812993216</v>
          </cell>
          <cell r="AA32">
            <v>72.2459129244276</v>
          </cell>
          <cell r="AB32">
            <v>72.956410226108602</v>
          </cell>
          <cell r="AC32">
            <v>73.6259481467374</v>
          </cell>
          <cell r="AD32">
            <v>74.269744272729397</v>
          </cell>
          <cell r="AE32">
            <v>74.902456270547404</v>
          </cell>
          <cell r="AF32">
            <v>75.442516045896298</v>
          </cell>
          <cell r="AG32">
            <v>75.926149720265002</v>
          </cell>
          <cell r="AH32">
            <v>76.358577334741099</v>
          </cell>
          <cell r="AI32">
            <v>76.745800827673605</v>
          </cell>
          <cell r="AJ32">
            <v>77.087756493983505</v>
          </cell>
          <cell r="AK32">
            <v>77.416551760807494</v>
          </cell>
          <cell r="AL32">
            <v>77.719429048032694</v>
          </cell>
          <cell r="AM32">
            <v>77.9990681579133</v>
          </cell>
          <cell r="AN32">
            <v>78.2572532123272</v>
          </cell>
          <cell r="AO32">
            <v>78.501806346110698</v>
          </cell>
        </row>
        <row r="33">
          <cell r="C33" t="str">
            <v>Kendal (Parkside Rd)</v>
          </cell>
          <cell r="D33" t="str">
            <v>Harker ENWL SGTs 1 2 3A 4 / Hutton GSP GROUP</v>
          </cell>
          <cell r="E33">
            <v>117</v>
          </cell>
          <cell r="F33">
            <v>11.9</v>
          </cell>
          <cell r="G33">
            <v>128.9</v>
          </cell>
          <cell r="H33">
            <v>98.05</v>
          </cell>
          <cell r="I33">
            <v>100.41977493757101</v>
          </cell>
          <cell r="J33">
            <v>100.92208374102501</v>
          </cell>
          <cell r="K33">
            <v>101.324130910867</v>
          </cell>
          <cell r="L33">
            <v>101.796297238924</v>
          </cell>
          <cell r="M33">
            <v>102.393414186786</v>
          </cell>
          <cell r="N33">
            <v>102.82892907109699</v>
          </cell>
          <cell r="O33">
            <v>103.261569400101</v>
          </cell>
          <cell r="P33">
            <v>103.62178589783301</v>
          </cell>
          <cell r="Q33">
            <v>104.013333571411</v>
          </cell>
          <cell r="R33">
            <v>104.655381583158</v>
          </cell>
          <cell r="S33">
            <v>105.878588969353</v>
          </cell>
          <cell r="T33">
            <v>107.20911218711301</v>
          </cell>
          <cell r="U33">
            <v>108.695148117206</v>
          </cell>
          <cell r="V33">
            <v>110.004317204857</v>
          </cell>
          <cell r="W33">
            <v>111.279196923718</v>
          </cell>
          <cell r="X33">
            <v>112.505504718917</v>
          </cell>
          <cell r="Y33">
            <v>113.66210323412901</v>
          </cell>
          <cell r="Z33">
            <v>114.756507436094</v>
          </cell>
          <cell r="AA33">
            <v>115.816492218051</v>
          </cell>
          <cell r="AB33">
            <v>116.822652926115</v>
          </cell>
          <cell r="AC33">
            <v>117.83654392050801</v>
          </cell>
          <cell r="AD33">
            <v>118.831142875769</v>
          </cell>
          <cell r="AE33">
            <v>119.81204870610701</v>
          </cell>
          <cell r="AF33">
            <v>120.676055503208</v>
          </cell>
          <cell r="AG33">
            <v>121.472874672706</v>
          </cell>
          <cell r="AH33">
            <v>122.210302855593</v>
          </cell>
          <cell r="AI33">
            <v>122.89075558805099</v>
          </cell>
          <cell r="AJ33">
            <v>123.504157602693</v>
          </cell>
          <cell r="AK33">
            <v>124.06497703286099</v>
          </cell>
          <cell r="AL33">
            <v>124.589948133479</v>
          </cell>
          <cell r="AM33">
            <v>125.08121709296501</v>
          </cell>
          <cell r="AN33">
            <v>125.54160571183699</v>
          </cell>
          <cell r="AO33">
            <v>125.980835891886</v>
          </cell>
        </row>
        <row r="34">
          <cell r="C34" t="str">
            <v>Lancaster</v>
          </cell>
          <cell r="D34" t="str">
            <v>Heysham GSP</v>
          </cell>
          <cell r="E34">
            <v>135</v>
          </cell>
          <cell r="F34">
            <v>7.5</v>
          </cell>
          <cell r="G34">
            <v>142.5</v>
          </cell>
          <cell r="H34">
            <v>104.04</v>
          </cell>
          <cell r="I34">
            <v>106.23209463378301</v>
          </cell>
          <cell r="J34">
            <v>106.910589468918</v>
          </cell>
          <cell r="K34">
            <v>107.637861468918</v>
          </cell>
          <cell r="L34">
            <v>108.54680766891801</v>
          </cell>
          <cell r="M34">
            <v>109.567846068918</v>
          </cell>
          <cell r="N34">
            <v>110.55784396891799</v>
          </cell>
          <cell r="O34">
            <v>111.636295768918</v>
          </cell>
          <cell r="P34">
            <v>112.757598968918</v>
          </cell>
          <cell r="Q34">
            <v>114.03456206891801</v>
          </cell>
          <cell r="R34">
            <v>115.404213668918</v>
          </cell>
          <cell r="S34">
            <v>116.839172368918</v>
          </cell>
          <cell r="T34">
            <v>118.38204186891799</v>
          </cell>
          <cell r="U34">
            <v>120.112469368918</v>
          </cell>
          <cell r="V34">
            <v>121.867203868918</v>
          </cell>
          <cell r="W34">
            <v>123.576442468918</v>
          </cell>
          <cell r="X34">
            <v>125.224851768918</v>
          </cell>
          <cell r="Y34">
            <v>126.766358468918</v>
          </cell>
          <cell r="Z34">
            <v>128.237576668918</v>
          </cell>
          <cell r="AA34">
            <v>129.695732568918</v>
          </cell>
          <cell r="AB34">
            <v>131.08989056891801</v>
          </cell>
          <cell r="AC34">
            <v>132.40916136891801</v>
          </cell>
          <cell r="AD34">
            <v>133.67723446891799</v>
          </cell>
          <cell r="AE34">
            <v>134.91736726891801</v>
          </cell>
          <cell r="AF34">
            <v>136.00054756891799</v>
          </cell>
          <cell r="AG34">
            <v>136.982353068918</v>
          </cell>
          <cell r="AH34">
            <v>137.87215496891801</v>
          </cell>
          <cell r="AI34">
            <v>138.681597868918</v>
          </cell>
          <cell r="AJ34">
            <v>139.397487068918</v>
          </cell>
          <cell r="AK34">
            <v>140.04987486891801</v>
          </cell>
          <cell r="AL34">
            <v>140.648007868918</v>
          </cell>
          <cell r="AM34">
            <v>141.19573906891799</v>
          </cell>
          <cell r="AN34">
            <v>141.69733186891801</v>
          </cell>
          <cell r="AO34">
            <v>142.165681368918</v>
          </cell>
        </row>
        <row r="35">
          <cell r="C35" t="str">
            <v>Leyland</v>
          </cell>
          <cell r="D35" t="str">
            <v>Penwortham West GSP / Stanah GSP GROUP</v>
          </cell>
          <cell r="E35">
            <v>117</v>
          </cell>
          <cell r="F35">
            <v>5.6</v>
          </cell>
          <cell r="G35">
            <v>122.6</v>
          </cell>
          <cell r="H35">
            <v>85.98</v>
          </cell>
          <cell r="I35">
            <v>89.449379494823603</v>
          </cell>
          <cell r="J35">
            <v>90.311805558151804</v>
          </cell>
          <cell r="K35">
            <v>91.140424821687901</v>
          </cell>
          <cell r="L35">
            <v>92.147178174594302</v>
          </cell>
          <cell r="M35">
            <v>93.328062926939594</v>
          </cell>
          <cell r="N35">
            <v>94.421090355153098</v>
          </cell>
          <cell r="O35">
            <v>95.560640949324196</v>
          </cell>
          <cell r="P35">
            <v>96.692757620422</v>
          </cell>
          <cell r="Q35">
            <v>97.9299894831138</v>
          </cell>
          <cell r="R35">
            <v>99.244402112720493</v>
          </cell>
          <cell r="S35">
            <v>100.594069945195</v>
          </cell>
          <cell r="T35">
            <v>102.04181052735601</v>
          </cell>
          <cell r="U35">
            <v>103.635561791303</v>
          </cell>
          <cell r="V35">
            <v>105.29425624905799</v>
          </cell>
          <cell r="W35">
            <v>106.915972060594</v>
          </cell>
          <cell r="X35">
            <v>108.484689554889</v>
          </cell>
          <cell r="Y35">
            <v>109.96810879198399</v>
          </cell>
          <cell r="Z35">
            <v>111.36814707717799</v>
          </cell>
          <cell r="AA35">
            <v>112.74243632561701</v>
          </cell>
          <cell r="AB35">
            <v>114.04661424647399</v>
          </cell>
          <cell r="AC35">
            <v>115.281120967017</v>
          </cell>
          <cell r="AD35">
            <v>116.477520222862</v>
          </cell>
          <cell r="AE35">
            <v>117.661555550505</v>
          </cell>
          <cell r="AF35">
            <v>118.753133270021</v>
          </cell>
          <cell r="AG35">
            <v>119.78774979470001</v>
          </cell>
          <cell r="AH35">
            <v>120.77409815650699</v>
          </cell>
          <cell r="AI35">
            <v>121.717971750141</v>
          </cell>
          <cell r="AJ35">
            <v>122.610326178618</v>
          </cell>
          <cell r="AK35">
            <v>123.476599153016</v>
          </cell>
          <cell r="AL35">
            <v>124.32278749993399</v>
          </cell>
          <cell r="AM35">
            <v>125.153081424799</v>
          </cell>
          <cell r="AN35">
            <v>125.973745974148</v>
          </cell>
          <cell r="AO35">
            <v>126.791088084428</v>
          </cell>
        </row>
        <row r="36">
          <cell r="C36" t="str">
            <v>Longsight</v>
          </cell>
          <cell r="D36" t="str">
            <v>Bredbury GSP</v>
          </cell>
          <cell r="E36">
            <v>117</v>
          </cell>
          <cell r="F36">
            <v>0</v>
          </cell>
          <cell r="G36">
            <v>117</v>
          </cell>
          <cell r="H36">
            <v>76.040000000000006</v>
          </cell>
          <cell r="I36">
            <v>78.179680690622206</v>
          </cell>
          <cell r="J36">
            <v>80.181408392047999</v>
          </cell>
          <cell r="K36">
            <v>82.742746465667494</v>
          </cell>
          <cell r="L36">
            <v>85.446139861465895</v>
          </cell>
          <cell r="M36">
            <v>87.765801956145296</v>
          </cell>
          <cell r="N36">
            <v>88.984588791734595</v>
          </cell>
          <cell r="O36">
            <v>90.151048218763805</v>
          </cell>
          <cell r="P36">
            <v>91.411567096102402</v>
          </cell>
          <cell r="Q36">
            <v>92.708329117147699</v>
          </cell>
          <cell r="R36">
            <v>94.041783577445898</v>
          </cell>
          <cell r="S36">
            <v>95.395057023879801</v>
          </cell>
          <cell r="T36">
            <v>96.801022459463397</v>
          </cell>
          <cell r="U36">
            <v>98.269398091167005</v>
          </cell>
          <cell r="V36">
            <v>99.803371766336198</v>
          </cell>
          <cell r="W36">
            <v>101.251415597855</v>
          </cell>
          <cell r="X36">
            <v>102.67532089969001</v>
          </cell>
          <cell r="Y36">
            <v>104.05961474054</v>
          </cell>
          <cell r="Z36">
            <v>105.412400642386</v>
          </cell>
          <cell r="AA36">
            <v>106.749664516102</v>
          </cell>
          <cell r="AB36">
            <v>108.059630931124</v>
          </cell>
          <cell r="AC36">
            <v>109.333881924702</v>
          </cell>
          <cell r="AD36">
            <v>110.592422416131</v>
          </cell>
          <cell r="AE36">
            <v>111.846264526864</v>
          </cell>
          <cell r="AF36">
            <v>113.011357460333</v>
          </cell>
          <cell r="AG36">
            <v>114.129732846211</v>
          </cell>
          <cell r="AH36">
            <v>115.208129525434</v>
          </cell>
          <cell r="AI36">
            <v>116.24850271896899</v>
          </cell>
          <cell r="AJ36">
            <v>117.26459659349599</v>
          </cell>
          <cell r="AK36">
            <v>118.298977309393</v>
          </cell>
          <cell r="AL36">
            <v>119.317127871094</v>
          </cell>
          <cell r="AM36">
            <v>120.32119105701901</v>
          </cell>
          <cell r="AN36">
            <v>121.314742840853</v>
          </cell>
          <cell r="AO36">
            <v>122.303388679028</v>
          </cell>
        </row>
        <row r="37">
          <cell r="C37" t="str">
            <v>Lower Darwen</v>
          </cell>
          <cell r="D37" t="str">
            <v>Penwortham East GSP / Rochdale SGT 1 GROUP</v>
          </cell>
          <cell r="E37">
            <v>85</v>
          </cell>
          <cell r="F37">
            <v>0</v>
          </cell>
          <cell r="G37">
            <v>85</v>
          </cell>
          <cell r="H37">
            <v>80.78</v>
          </cell>
          <cell r="I37">
            <v>82.993107931480793</v>
          </cell>
          <cell r="J37">
            <v>83.520118298019099</v>
          </cell>
          <cell r="K37">
            <v>84.055583482410796</v>
          </cell>
          <cell r="L37">
            <v>84.731063383304004</v>
          </cell>
          <cell r="M37">
            <v>85.558206587168598</v>
          </cell>
          <cell r="N37">
            <v>86.288930560101704</v>
          </cell>
          <cell r="O37">
            <v>87.059908478586607</v>
          </cell>
          <cell r="P37">
            <v>87.885006251345601</v>
          </cell>
          <cell r="Q37">
            <v>88.779044458211203</v>
          </cell>
          <cell r="R37">
            <v>89.745809659240606</v>
          </cell>
          <cell r="S37">
            <v>90.736345114509305</v>
          </cell>
          <cell r="T37">
            <v>91.787703209044693</v>
          </cell>
          <cell r="U37">
            <v>92.931448867675797</v>
          </cell>
          <cell r="V37">
            <v>94.033459630629693</v>
          </cell>
          <cell r="W37">
            <v>95.142183745795705</v>
          </cell>
          <cell r="X37">
            <v>96.235595158117405</v>
          </cell>
          <cell r="Y37">
            <v>97.282539772963304</v>
          </cell>
          <cell r="Z37">
            <v>98.2918024256671</v>
          </cell>
          <cell r="AA37">
            <v>99.283638681095596</v>
          </cell>
          <cell r="AB37">
            <v>100.24231211269201</v>
          </cell>
          <cell r="AC37">
            <v>101.16235517659599</v>
          </cell>
          <cell r="AD37">
            <v>102.055229191387</v>
          </cell>
          <cell r="AE37">
            <v>102.938308279569</v>
          </cell>
          <cell r="AF37">
            <v>103.738490388163</v>
          </cell>
          <cell r="AG37">
            <v>104.487482682882</v>
          </cell>
          <cell r="AH37">
            <v>105.19017900746999</v>
          </cell>
          <cell r="AI37">
            <v>105.852944552973</v>
          </cell>
          <cell r="AJ37">
            <v>106.47587121523</v>
          </cell>
          <cell r="AK37">
            <v>107.10272791071399</v>
          </cell>
          <cell r="AL37">
            <v>107.710335240446</v>
          </cell>
          <cell r="AM37">
            <v>108.301177062645</v>
          </cell>
          <cell r="AN37">
            <v>108.876291395596</v>
          </cell>
          <cell r="AO37">
            <v>109.443891662242</v>
          </cell>
        </row>
        <row r="38">
          <cell r="C38" t="str">
            <v>Lytham</v>
          </cell>
          <cell r="D38" t="str">
            <v>Penwortham West GSP / Stanah GSP GROUP</v>
          </cell>
          <cell r="E38">
            <v>58.5</v>
          </cell>
          <cell r="F38">
            <v>0</v>
          </cell>
          <cell r="G38">
            <v>58.5</v>
          </cell>
          <cell r="H38">
            <v>33.82</v>
          </cell>
          <cell r="I38">
            <v>34.8037925617121</v>
          </cell>
          <cell r="J38">
            <v>35.083931608734403</v>
          </cell>
          <cell r="K38">
            <v>35.383036268734401</v>
          </cell>
          <cell r="L38">
            <v>35.7635064887344</v>
          </cell>
          <cell r="M38">
            <v>36.181880838734401</v>
          </cell>
          <cell r="N38">
            <v>36.5968188387344</v>
          </cell>
          <cell r="O38">
            <v>37.037345038734401</v>
          </cell>
          <cell r="P38">
            <v>37.495847738734398</v>
          </cell>
          <cell r="Q38">
            <v>37.9978957487344</v>
          </cell>
          <cell r="R38">
            <v>38.5367550587344</v>
          </cell>
          <cell r="S38">
            <v>39.098061258734397</v>
          </cell>
          <cell r="T38">
            <v>39.704814058734399</v>
          </cell>
          <cell r="U38">
            <v>40.401371638734403</v>
          </cell>
          <cell r="V38">
            <v>41.131076248734402</v>
          </cell>
          <cell r="W38">
            <v>41.833652578734402</v>
          </cell>
          <cell r="X38">
            <v>42.514993768734399</v>
          </cell>
          <cell r="Y38">
            <v>43.144406318734397</v>
          </cell>
          <cell r="Z38">
            <v>43.733749738734403</v>
          </cell>
          <cell r="AA38">
            <v>44.303183338734399</v>
          </cell>
          <cell r="AB38">
            <v>44.832273148734402</v>
          </cell>
          <cell r="AC38">
            <v>45.318283618734398</v>
          </cell>
          <cell r="AD38">
            <v>45.772557018734403</v>
          </cell>
          <cell r="AE38">
            <v>46.216533298734397</v>
          </cell>
          <cell r="AF38">
            <v>46.601494208734401</v>
          </cell>
          <cell r="AG38">
            <v>46.948316048734398</v>
          </cell>
          <cell r="AH38">
            <v>47.260257728734402</v>
          </cell>
          <cell r="AI38">
            <v>47.543944878734401</v>
          </cell>
          <cell r="AJ38">
            <v>47.789462598734403</v>
          </cell>
          <cell r="AK38">
            <v>48.000075768734398</v>
          </cell>
          <cell r="AL38">
            <v>48.189222438734397</v>
          </cell>
          <cell r="AM38">
            <v>48.358219118734397</v>
          </cell>
          <cell r="AN38">
            <v>48.508598828734399</v>
          </cell>
          <cell r="AO38">
            <v>48.645568848734399</v>
          </cell>
        </row>
        <row r="39">
          <cell r="C39" t="str">
            <v>Moss Nook</v>
          </cell>
          <cell r="D39" t="str">
            <v>South Manchester GSP</v>
          </cell>
          <cell r="E39">
            <v>146</v>
          </cell>
          <cell r="F39">
            <v>2.2000000000000002</v>
          </cell>
          <cell r="G39">
            <v>148.19999999999999</v>
          </cell>
          <cell r="H39">
            <v>108.48</v>
          </cell>
          <cell r="I39">
            <v>111.47097505354201</v>
          </cell>
          <cell r="J39">
            <v>112.377470491945</v>
          </cell>
          <cell r="K39">
            <v>113.293659981193</v>
          </cell>
          <cell r="L39">
            <v>114.40873606306999</v>
          </cell>
          <cell r="M39">
            <v>115.66626448795</v>
          </cell>
          <cell r="N39">
            <v>116.86839780252799</v>
          </cell>
          <cell r="O39">
            <v>118.133416577437</v>
          </cell>
          <cell r="P39">
            <v>119.414842056849</v>
          </cell>
          <cell r="Q39">
            <v>120.804143755311</v>
          </cell>
          <cell r="R39">
            <v>122.26367320418299</v>
          </cell>
          <cell r="S39">
            <v>123.758795812649</v>
          </cell>
          <cell r="T39">
            <v>125.349264408846</v>
          </cell>
          <cell r="U39">
            <v>127.076652272266</v>
          </cell>
          <cell r="V39">
            <v>128.84587874291</v>
          </cell>
          <cell r="W39">
            <v>130.541114040926</v>
          </cell>
          <cell r="X39">
            <v>132.16747638889899</v>
          </cell>
          <cell r="Y39">
            <v>133.69174330942101</v>
          </cell>
          <cell r="Z39">
            <v>135.12410658485101</v>
          </cell>
          <cell r="AA39">
            <v>136.502509628778</v>
          </cell>
          <cell r="AB39">
            <v>137.83826267826601</v>
          </cell>
          <cell r="AC39">
            <v>139.159914096184</v>
          </cell>
          <cell r="AD39">
            <v>140.430933700542</v>
          </cell>
          <cell r="AE39">
            <v>141.66931490238801</v>
          </cell>
          <cell r="AF39">
            <v>142.78744279737401</v>
          </cell>
          <cell r="AG39">
            <v>143.83981937894299</v>
          </cell>
          <cell r="AH39">
            <v>144.83464870109299</v>
          </cell>
          <cell r="AI39">
            <v>145.778092449236</v>
          </cell>
          <cell r="AJ39">
            <v>146.673169671268</v>
          </cell>
          <cell r="AK39">
            <v>147.556784504154</v>
          </cell>
          <cell r="AL39">
            <v>148.41328572073499</v>
          </cell>
          <cell r="AM39">
            <v>149.24583537226999</v>
          </cell>
          <cell r="AN39">
            <v>150.05803791838801</v>
          </cell>
          <cell r="AO39">
            <v>150.85930767978101</v>
          </cell>
        </row>
        <row r="40">
          <cell r="C40" t="str">
            <v>Moss Nook Primary</v>
          </cell>
          <cell r="D40" t="str">
            <v>South Manchester GSP</v>
          </cell>
          <cell r="E40">
            <v>32</v>
          </cell>
          <cell r="F40">
            <v>6.7</v>
          </cell>
          <cell r="G40">
            <v>38.700000000000003</v>
          </cell>
          <cell r="H40">
            <v>19.96</v>
          </cell>
          <cell r="I40">
            <v>22.002768131661</v>
          </cell>
          <cell r="J40">
            <v>22.184779525431601</v>
          </cell>
          <cell r="K40">
            <v>22.187045920726899</v>
          </cell>
          <cell r="L40">
            <v>22.213303469804998</v>
          </cell>
          <cell r="M40">
            <v>22.265200103480399</v>
          </cell>
          <cell r="N40">
            <v>22.3033558985443</v>
          </cell>
          <cell r="O40">
            <v>22.348030435873</v>
          </cell>
          <cell r="P40">
            <v>22.395752617519101</v>
          </cell>
          <cell r="Q40">
            <v>22.4578698960451</v>
          </cell>
          <cell r="R40">
            <v>22.530167413529298</v>
          </cell>
          <cell r="S40">
            <v>22.605821771484798</v>
          </cell>
          <cell r="T40">
            <v>22.693223297339699</v>
          </cell>
          <cell r="U40">
            <v>22.8005332083114</v>
          </cell>
          <cell r="V40">
            <v>22.917472730314699</v>
          </cell>
          <cell r="W40">
            <v>23.031130077539899</v>
          </cell>
          <cell r="X40">
            <v>23.139822231376201</v>
          </cell>
          <cell r="Y40">
            <v>23.238806190949798</v>
          </cell>
          <cell r="Z40">
            <v>23.328726244445399</v>
          </cell>
          <cell r="AA40">
            <v>23.4149812702891</v>
          </cell>
          <cell r="AB40">
            <v>23.4933075543114</v>
          </cell>
          <cell r="AC40">
            <v>23.562336682511202</v>
          </cell>
          <cell r="AD40">
            <v>23.625912767145699</v>
          </cell>
          <cell r="AE40">
            <v>23.6860366224773</v>
          </cell>
          <cell r="AF40">
            <v>23.732018745816699</v>
          </cell>
          <cell r="AG40">
            <v>23.769446548633901</v>
          </cell>
          <cell r="AH40">
            <v>23.798972014593499</v>
          </cell>
          <cell r="AI40">
            <v>23.822005797098299</v>
          </cell>
          <cell r="AJ40">
            <v>23.837628225915999</v>
          </cell>
          <cell r="AK40">
            <v>23.849871058928301</v>
          </cell>
          <cell r="AL40">
            <v>23.858197004849099</v>
          </cell>
          <cell r="AM40">
            <v>23.863010092759101</v>
          </cell>
          <cell r="AN40">
            <v>23.864368151688701</v>
          </cell>
          <cell r="AO40">
            <v>23.863716536441402</v>
          </cell>
        </row>
        <row r="41">
          <cell r="C41" t="str">
            <v>Nelson</v>
          </cell>
          <cell r="D41" t="str">
            <v>Padiham GSP</v>
          </cell>
          <cell r="E41">
            <v>68.599999999999994</v>
          </cell>
          <cell r="F41">
            <v>0.1</v>
          </cell>
          <cell r="G41">
            <v>68.7</v>
          </cell>
          <cell r="H41">
            <v>65.23</v>
          </cell>
          <cell r="I41">
            <v>66.034717873634705</v>
          </cell>
          <cell r="J41">
            <v>66.305958022722194</v>
          </cell>
          <cell r="K41">
            <v>66.603707799105806</v>
          </cell>
          <cell r="L41">
            <v>66.865866049664902</v>
          </cell>
          <cell r="M41">
            <v>67.310458412409005</v>
          </cell>
          <cell r="N41">
            <v>67.648825061602693</v>
          </cell>
          <cell r="O41">
            <v>68.127821384522093</v>
          </cell>
          <cell r="P41">
            <v>68.472110147619802</v>
          </cell>
          <cell r="Q41">
            <v>68.878855396066399</v>
          </cell>
          <cell r="R41">
            <v>69.363680613218904</v>
          </cell>
          <cell r="S41">
            <v>69.859956203077999</v>
          </cell>
          <cell r="T41">
            <v>70.394774494333404</v>
          </cell>
          <cell r="U41">
            <v>70.9930149366335</v>
          </cell>
          <cell r="V41">
            <v>71.562143940590005</v>
          </cell>
          <cell r="W41">
            <v>72.138639577558905</v>
          </cell>
          <cell r="X41">
            <v>72.716238146683494</v>
          </cell>
          <cell r="Y41">
            <v>73.274281797508806</v>
          </cell>
          <cell r="Z41">
            <v>73.815955623091995</v>
          </cell>
          <cell r="AA41">
            <v>74.356370644518194</v>
          </cell>
          <cell r="AB41">
            <v>74.884511157235195</v>
          </cell>
          <cell r="AC41">
            <v>75.398316746744101</v>
          </cell>
          <cell r="AD41">
            <v>75.900374500389603</v>
          </cell>
          <cell r="AE41">
            <v>76.404386773440805</v>
          </cell>
          <cell r="AF41">
            <v>76.857304537474306</v>
          </cell>
          <cell r="AG41">
            <v>77.281161877185198</v>
          </cell>
          <cell r="AH41">
            <v>77.677462742375297</v>
          </cell>
          <cell r="AI41">
            <v>78.051401947242994</v>
          </cell>
          <cell r="AJ41">
            <v>78.3941664313286</v>
          </cell>
          <cell r="AK41">
            <v>78.713538131276195</v>
          </cell>
          <cell r="AL41">
            <v>79.323530659468901</v>
          </cell>
          <cell r="AM41">
            <v>79.911875353680998</v>
          </cell>
          <cell r="AN41">
            <v>80.470190682574298</v>
          </cell>
          <cell r="AO41">
            <v>81.007508454130402</v>
          </cell>
        </row>
        <row r="42">
          <cell r="C42" t="str">
            <v>New Mills</v>
          </cell>
          <cell r="D42" t="str">
            <v>Stalybridge GSP</v>
          </cell>
          <cell r="E42">
            <v>58.5</v>
          </cell>
          <cell r="F42">
            <v>0.7</v>
          </cell>
          <cell r="G42">
            <v>59.2</v>
          </cell>
          <cell r="H42">
            <v>33.81</v>
          </cell>
          <cell r="I42">
            <v>34.930481785029002</v>
          </cell>
          <cell r="J42">
            <v>35.291869205940202</v>
          </cell>
          <cell r="K42">
            <v>35.647438241108503</v>
          </cell>
          <cell r="L42">
            <v>36.183859433026299</v>
          </cell>
          <cell r="M42">
            <v>36.563682837448503</v>
          </cell>
          <cell r="N42">
            <v>37.0240252215388</v>
          </cell>
          <cell r="O42">
            <v>37.504081222840703</v>
          </cell>
          <cell r="P42">
            <v>37.986784276432097</v>
          </cell>
          <cell r="Q42">
            <v>38.492771699405601</v>
          </cell>
          <cell r="R42">
            <v>39.022519890769402</v>
          </cell>
          <cell r="S42">
            <v>39.561161886589503</v>
          </cell>
          <cell r="T42">
            <v>40.135350080201498</v>
          </cell>
          <cell r="U42">
            <v>40.749901229994599</v>
          </cell>
          <cell r="V42">
            <v>41.377566422822099</v>
          </cell>
          <cell r="W42">
            <v>41.991761827441302</v>
          </cell>
          <cell r="X42">
            <v>42.583902574429501</v>
          </cell>
          <cell r="Y42">
            <v>43.144378625488898</v>
          </cell>
          <cell r="Z42">
            <v>43.674725632563799</v>
          </cell>
          <cell r="AA42">
            <v>44.185195126589598</v>
          </cell>
          <cell r="AB42">
            <v>44.667377801259903</v>
          </cell>
          <cell r="AC42">
            <v>45.124318713215999</v>
          </cell>
          <cell r="AD42">
            <v>45.565359453884803</v>
          </cell>
          <cell r="AE42">
            <v>45.9946423101959</v>
          </cell>
          <cell r="AF42">
            <v>46.3855363859455</v>
          </cell>
          <cell r="AG42">
            <v>46.753830422803603</v>
          </cell>
          <cell r="AH42">
            <v>47.101827295443798</v>
          </cell>
          <cell r="AI42">
            <v>47.429293456962597</v>
          </cell>
          <cell r="AJ42">
            <v>47.736477891284203</v>
          </cell>
          <cell r="AK42">
            <v>48.031966052362499</v>
          </cell>
          <cell r="AL42">
            <v>48.319131972570297</v>
          </cell>
          <cell r="AM42">
            <v>48.599053427785499</v>
          </cell>
          <cell r="AN42">
            <v>48.872323241512902</v>
          </cell>
          <cell r="AO42">
            <v>49.142438760786</v>
          </cell>
        </row>
        <row r="43">
          <cell r="C43" t="str">
            <v>Orrell</v>
          </cell>
          <cell r="D43" t="str">
            <v>Washway Farm GSP / Kirkby GSP GROUP</v>
          </cell>
          <cell r="E43">
            <v>78</v>
          </cell>
          <cell r="F43">
            <v>4.2</v>
          </cell>
          <cell r="G43">
            <v>82.2</v>
          </cell>
          <cell r="H43">
            <v>43.17</v>
          </cell>
          <cell r="I43">
            <v>44.067327700036898</v>
          </cell>
          <cell r="J43">
            <v>44.334954769572498</v>
          </cell>
          <cell r="K43">
            <v>44.638636616709697</v>
          </cell>
          <cell r="L43">
            <v>45.014271942817899</v>
          </cell>
          <cell r="M43">
            <v>45.461586060767601</v>
          </cell>
          <cell r="N43">
            <v>45.8471954865268</v>
          </cell>
          <cell r="O43">
            <v>46.2630273094112</v>
          </cell>
          <cell r="P43">
            <v>46.672046208871599</v>
          </cell>
          <cell r="Q43">
            <v>47.112300427564101</v>
          </cell>
          <cell r="R43">
            <v>47.581808393086</v>
          </cell>
          <cell r="S43">
            <v>48.059565498411402</v>
          </cell>
          <cell r="T43">
            <v>48.567668873540498</v>
          </cell>
          <cell r="U43">
            <v>49.141667303181499</v>
          </cell>
          <cell r="V43">
            <v>49.786663472502298</v>
          </cell>
          <cell r="W43">
            <v>50.422943831447</v>
          </cell>
          <cell r="X43">
            <v>51.049027681336902</v>
          </cell>
          <cell r="Y43">
            <v>51.644436000305497</v>
          </cell>
          <cell r="Z43">
            <v>52.207689882784202</v>
          </cell>
          <cell r="AA43">
            <v>52.761305097093697</v>
          </cell>
          <cell r="AB43">
            <v>53.285419623864499</v>
          </cell>
          <cell r="AC43">
            <v>53.777942086078198</v>
          </cell>
          <cell r="AD43">
            <v>54.251584003071102</v>
          </cell>
          <cell r="AE43">
            <v>54.712080869561603</v>
          </cell>
          <cell r="AF43">
            <v>55.106193142370898</v>
          </cell>
          <cell r="AG43">
            <v>55.4591081372294</v>
          </cell>
          <cell r="AH43">
            <v>55.773153526723497</v>
          </cell>
          <cell r="AI43">
            <v>56.055660440660802</v>
          </cell>
          <cell r="AJ43">
            <v>56.293376079305297</v>
          </cell>
          <cell r="AK43">
            <v>56.484318183194297</v>
          </cell>
          <cell r="AL43">
            <v>56.653527560384198</v>
          </cell>
          <cell r="AM43">
            <v>56.803277654438503</v>
          </cell>
          <cell r="AN43">
            <v>56.933146847164302</v>
          </cell>
          <cell r="AO43">
            <v>57.050008087864498</v>
          </cell>
        </row>
        <row r="44">
          <cell r="C44" t="str">
            <v>Padiham</v>
          </cell>
          <cell r="D44" t="str">
            <v>Padiham GSP</v>
          </cell>
          <cell r="E44">
            <v>103.5</v>
          </cell>
          <cell r="F44">
            <v>0.5</v>
          </cell>
          <cell r="G44">
            <v>104</v>
          </cell>
          <cell r="H44">
            <v>75.900000000000006</v>
          </cell>
          <cell r="I44">
            <v>78.111296693412797</v>
          </cell>
          <cell r="J44">
            <v>78.298232375968396</v>
          </cell>
          <cell r="K44">
            <v>78.484034631959702</v>
          </cell>
          <cell r="L44">
            <v>78.914407783636904</v>
          </cell>
          <cell r="M44">
            <v>79.250462309528501</v>
          </cell>
          <cell r="N44">
            <v>79.698980436654907</v>
          </cell>
          <cell r="O44">
            <v>80.001007528867106</v>
          </cell>
          <cell r="P44">
            <v>80.446656154059099</v>
          </cell>
          <cell r="Q44">
            <v>80.980820671735501</v>
          </cell>
          <cell r="R44">
            <v>81.528721488990797</v>
          </cell>
          <cell r="S44">
            <v>82.123653800207094</v>
          </cell>
          <cell r="T44">
            <v>82.839862624757103</v>
          </cell>
          <cell r="U44">
            <v>83.655152252213199</v>
          </cell>
          <cell r="V44">
            <v>84.378947399898905</v>
          </cell>
          <cell r="W44">
            <v>85.101756717355102</v>
          </cell>
          <cell r="X44">
            <v>85.785001247674202</v>
          </cell>
          <cell r="Y44">
            <v>86.423892376552601</v>
          </cell>
          <cell r="Z44">
            <v>87.024073866366393</v>
          </cell>
          <cell r="AA44">
            <v>87.594678422982696</v>
          </cell>
          <cell r="AB44">
            <v>88.129436385129296</v>
          </cell>
          <cell r="AC44">
            <v>88.6330610479244</v>
          </cell>
          <cell r="AD44">
            <v>89.181694808718404</v>
          </cell>
          <cell r="AE44">
            <v>89.734298569467498</v>
          </cell>
          <cell r="AF44">
            <v>90.239985388837098</v>
          </cell>
          <cell r="AG44">
            <v>90.718500120173005</v>
          </cell>
          <cell r="AH44">
            <v>91.174180232604797</v>
          </cell>
          <cell r="AI44">
            <v>91.607520650834701</v>
          </cell>
          <cell r="AJ44">
            <v>92.010046187121802</v>
          </cell>
          <cell r="AK44">
            <v>92.395522411686002</v>
          </cell>
          <cell r="AL44">
            <v>92.769731382879002</v>
          </cell>
          <cell r="AM44">
            <v>93.133954389822307</v>
          </cell>
          <cell r="AN44">
            <v>93.490627039228102</v>
          </cell>
          <cell r="AO44">
            <v>93.843685345256304</v>
          </cell>
        </row>
        <row r="45">
          <cell r="C45" t="str">
            <v>Peel</v>
          </cell>
          <cell r="D45" t="str">
            <v>Penwortham West GSP / Stanah GSP GROUP</v>
          </cell>
          <cell r="E45">
            <v>58.5</v>
          </cell>
          <cell r="F45">
            <v>5.2</v>
          </cell>
          <cell r="G45">
            <v>63.7</v>
          </cell>
          <cell r="H45">
            <v>45.25</v>
          </cell>
          <cell r="I45">
            <v>45.519264613613899</v>
          </cell>
          <cell r="J45">
            <v>45.5356978060641</v>
          </cell>
          <cell r="K45">
            <v>45.5813618733482</v>
          </cell>
          <cell r="L45">
            <v>45.642680823364699</v>
          </cell>
          <cell r="M45">
            <v>45.762025724894499</v>
          </cell>
          <cell r="N45">
            <v>45.827056672400502</v>
          </cell>
          <cell r="O45">
            <v>45.885586854361499</v>
          </cell>
          <cell r="P45">
            <v>45.935856364040703</v>
          </cell>
          <cell r="Q45">
            <v>45.990934593753302</v>
          </cell>
          <cell r="R45">
            <v>46.052259784358398</v>
          </cell>
          <cell r="S45">
            <v>46.222871988104203</v>
          </cell>
          <cell r="T45">
            <v>46.539512547797301</v>
          </cell>
          <cell r="U45">
            <v>46.901528939951604</v>
          </cell>
          <cell r="V45">
            <v>47.258536036204703</v>
          </cell>
          <cell r="W45">
            <v>47.6028403788711</v>
          </cell>
          <cell r="X45">
            <v>47.9366042896159</v>
          </cell>
          <cell r="Y45">
            <v>48.246346630782803</v>
          </cell>
          <cell r="Z45">
            <v>48.538643849731301</v>
          </cell>
          <cell r="AA45">
            <v>48.825051978850198</v>
          </cell>
          <cell r="AB45">
            <v>49.094412326112497</v>
          </cell>
          <cell r="AC45">
            <v>49.3451736999274</v>
          </cell>
          <cell r="AD45">
            <v>49.584393338047299</v>
          </cell>
          <cell r="AE45">
            <v>49.822655581924501</v>
          </cell>
          <cell r="AF45">
            <v>50.033985832137802</v>
          </cell>
          <cell r="AG45">
            <v>50.228900226742503</v>
          </cell>
          <cell r="AH45">
            <v>50.409685363216298</v>
          </cell>
          <cell r="AI45">
            <v>50.576660611797401</v>
          </cell>
          <cell r="AJ45">
            <v>50.728985483318802</v>
          </cell>
          <cell r="AK45">
            <v>50.877350039670901</v>
          </cell>
          <cell r="AL45">
            <v>51.0189648317848</v>
          </cell>
          <cell r="AM45">
            <v>51.154658653697901</v>
          </cell>
          <cell r="AN45">
            <v>51.285790826773102</v>
          </cell>
          <cell r="AO45">
            <v>51.414291251960002</v>
          </cell>
        </row>
        <row r="46">
          <cell r="C46" t="str">
            <v>Penrith &amp; Shap</v>
          </cell>
          <cell r="D46" t="str">
            <v>Harker ENWL SGTs 1 2 3A 4 / Hutton GSP GROUP</v>
          </cell>
          <cell r="E46">
            <v>118.2</v>
          </cell>
          <cell r="F46">
            <v>3.8</v>
          </cell>
          <cell r="G46">
            <v>122</v>
          </cell>
          <cell r="H46">
            <v>72.98</v>
          </cell>
          <cell r="I46">
            <v>74.856231811722793</v>
          </cell>
          <cell r="J46">
            <v>75.295857956794706</v>
          </cell>
          <cell r="K46">
            <v>75.689666552097094</v>
          </cell>
          <cell r="L46">
            <v>76.189811422555195</v>
          </cell>
          <cell r="M46">
            <v>76.766406139144493</v>
          </cell>
          <cell r="N46">
            <v>77.297244276716995</v>
          </cell>
          <cell r="O46">
            <v>77.863404824450797</v>
          </cell>
          <cell r="P46">
            <v>78.4349567909276</v>
          </cell>
          <cell r="Q46">
            <v>79.0968902031928</v>
          </cell>
          <cell r="R46">
            <v>79.802149689338805</v>
          </cell>
          <cell r="S46">
            <v>80.539879692316106</v>
          </cell>
          <cell r="T46">
            <v>81.342471753509898</v>
          </cell>
          <cell r="U46">
            <v>82.269396034340602</v>
          </cell>
          <cell r="V46">
            <v>83.148589917188801</v>
          </cell>
          <cell r="W46">
            <v>83.997305796346097</v>
          </cell>
          <cell r="X46">
            <v>84.814836400078306</v>
          </cell>
          <cell r="Y46">
            <v>85.577670367620101</v>
          </cell>
          <cell r="Z46">
            <v>86.294867683487396</v>
          </cell>
          <cell r="AA46">
            <v>86.974667789555198</v>
          </cell>
          <cell r="AB46">
            <v>87.615079752538705</v>
          </cell>
          <cell r="AC46">
            <v>88.219595121732993</v>
          </cell>
          <cell r="AD46">
            <v>88.795567458326303</v>
          </cell>
          <cell r="AE46">
            <v>89.356422804420404</v>
          </cell>
          <cell r="AF46">
            <v>89.848838616960293</v>
          </cell>
          <cell r="AG46">
            <v>90.295581144382993</v>
          </cell>
          <cell r="AH46">
            <v>90.702776850761694</v>
          </cell>
          <cell r="AI46">
            <v>91.070422233112893</v>
          </cell>
          <cell r="AJ46">
            <v>91.393163635173593</v>
          </cell>
          <cell r="AK46">
            <v>91.669075093032006</v>
          </cell>
          <cell r="AL46">
            <v>91.921055034216707</v>
          </cell>
          <cell r="AM46">
            <v>92.150576944266703</v>
          </cell>
          <cell r="AN46">
            <v>92.361036916573795</v>
          </cell>
          <cell r="AO46">
            <v>92.557299711266296</v>
          </cell>
        </row>
        <row r="47">
          <cell r="C47" t="str">
            <v>Preston East</v>
          </cell>
          <cell r="D47" t="str">
            <v>Penwortham East GSP / Rochdale SGT 1 GROUP</v>
          </cell>
          <cell r="E47">
            <v>117</v>
          </cell>
          <cell r="F47">
            <v>2.8</v>
          </cell>
          <cell r="G47">
            <v>119.8</v>
          </cell>
          <cell r="H47">
            <v>66.94</v>
          </cell>
          <cell r="I47">
            <v>68.224423467500202</v>
          </cell>
          <cell r="J47">
            <v>68.367083427762594</v>
          </cell>
          <cell r="K47">
            <v>68.5094386918434</v>
          </cell>
          <cell r="L47">
            <v>68.745041136212706</v>
          </cell>
          <cell r="M47">
            <v>69.054240907584401</v>
          </cell>
          <cell r="N47">
            <v>69.368037483493893</v>
          </cell>
          <cell r="O47">
            <v>69.749861571461906</v>
          </cell>
          <cell r="P47">
            <v>70.154529084040703</v>
          </cell>
          <cell r="Q47">
            <v>70.657302613369893</v>
          </cell>
          <cell r="R47">
            <v>71.224914819176902</v>
          </cell>
          <cell r="S47">
            <v>71.831276680272694</v>
          </cell>
          <cell r="T47">
            <v>72.510079793470297</v>
          </cell>
          <cell r="U47">
            <v>73.288334846743993</v>
          </cell>
          <cell r="V47">
            <v>74.011386814913294</v>
          </cell>
          <cell r="W47">
            <v>74.699874761757997</v>
          </cell>
          <cell r="X47">
            <v>75.363884370057505</v>
          </cell>
          <cell r="Y47">
            <v>75.985753554120393</v>
          </cell>
          <cell r="Z47">
            <v>76.564037582160296</v>
          </cell>
          <cell r="AA47">
            <v>77.164143059379498</v>
          </cell>
          <cell r="AB47">
            <v>77.782944113865199</v>
          </cell>
          <cell r="AC47">
            <v>78.363639004957506</v>
          </cell>
          <cell r="AD47">
            <v>78.915073268044594</v>
          </cell>
          <cell r="AE47">
            <v>79.451968210602701</v>
          </cell>
          <cell r="AF47">
            <v>79.9142690207714</v>
          </cell>
          <cell r="AG47">
            <v>80.329285872063593</v>
          </cell>
          <cell r="AH47">
            <v>80.701670881287598</v>
          </cell>
          <cell r="AI47">
            <v>81.037149377042894</v>
          </cell>
          <cell r="AJ47">
            <v>81.328015617599704</v>
          </cell>
          <cell r="AK47">
            <v>81.5904452051915</v>
          </cell>
          <cell r="AL47">
            <v>81.830888711477201</v>
          </cell>
          <cell r="AM47">
            <v>82.051619767755398</v>
          </cell>
          <cell r="AN47">
            <v>82.253780737830795</v>
          </cell>
          <cell r="AO47">
            <v>82.444953837402693</v>
          </cell>
        </row>
        <row r="48">
          <cell r="C48" t="str">
            <v>Radcliffe</v>
          </cell>
          <cell r="D48" t="str">
            <v>Kearsley 132 GSP</v>
          </cell>
          <cell r="E48">
            <v>38</v>
          </cell>
          <cell r="F48">
            <v>0</v>
          </cell>
          <cell r="G48">
            <v>38</v>
          </cell>
          <cell r="H48">
            <v>30.22</v>
          </cell>
          <cell r="I48">
            <v>30.812926594956298</v>
          </cell>
          <cell r="J48">
            <v>31.003235075943799</v>
          </cell>
          <cell r="K48">
            <v>31.225355400038801</v>
          </cell>
          <cell r="L48">
            <v>31.4948041733652</v>
          </cell>
          <cell r="M48">
            <v>31.8055229907159</v>
          </cell>
          <cell r="N48">
            <v>32.103045047583002</v>
          </cell>
          <cell r="O48">
            <v>32.4248863417804</v>
          </cell>
          <cell r="P48">
            <v>32.759131691599698</v>
          </cell>
          <cell r="Q48">
            <v>33.129444290694501</v>
          </cell>
          <cell r="R48">
            <v>33.5279079265405</v>
          </cell>
          <cell r="S48">
            <v>33.947189406775799</v>
          </cell>
          <cell r="T48">
            <v>34.407016423199202</v>
          </cell>
          <cell r="U48">
            <v>34.915120513236403</v>
          </cell>
          <cell r="V48">
            <v>35.443719543832401</v>
          </cell>
          <cell r="W48">
            <v>35.9566757901381</v>
          </cell>
          <cell r="X48">
            <v>36.459508582682098</v>
          </cell>
          <cell r="Y48">
            <v>36.9365511677995</v>
          </cell>
          <cell r="Z48">
            <v>37.387427148235503</v>
          </cell>
          <cell r="AA48">
            <v>37.827365298630099</v>
          </cell>
          <cell r="AB48">
            <v>38.242123807554201</v>
          </cell>
          <cell r="AC48">
            <v>38.629704687145797</v>
          </cell>
          <cell r="AD48">
            <v>39.001947023394202</v>
          </cell>
          <cell r="AE48">
            <v>39.363474583854497</v>
          </cell>
          <cell r="AF48">
            <v>39.6704046751167</v>
          </cell>
          <cell r="AG48">
            <v>39.942681876495598</v>
          </cell>
          <cell r="AH48">
            <v>40.183208935180097</v>
          </cell>
          <cell r="AI48">
            <v>40.395064947209697</v>
          </cell>
          <cell r="AJ48">
            <v>40.580498721945297</v>
          </cell>
          <cell r="AK48">
            <v>40.760358640300304</v>
          </cell>
          <cell r="AL48">
            <v>40.923071927421702</v>
          </cell>
          <cell r="AM48">
            <v>41.070068054686097</v>
          </cell>
          <cell r="AN48">
            <v>41.202069321339202</v>
          </cell>
          <cell r="AO48">
            <v>41.323632735569802</v>
          </cell>
        </row>
        <row r="49">
          <cell r="C49" t="str">
            <v>Red Bank</v>
          </cell>
          <cell r="D49" t="str">
            <v>Whitegate GSP</v>
          </cell>
          <cell r="E49">
            <v>117</v>
          </cell>
          <cell r="F49">
            <v>0</v>
          </cell>
          <cell r="G49">
            <v>117</v>
          </cell>
          <cell r="H49">
            <v>93.94</v>
          </cell>
          <cell r="I49">
            <v>101.46322285081</v>
          </cell>
          <cell r="J49">
            <v>103.034968181979</v>
          </cell>
          <cell r="K49">
            <v>105.993354190793</v>
          </cell>
          <cell r="L49">
            <v>109.083753888457</v>
          </cell>
          <cell r="M49">
            <v>111.780533869029</v>
          </cell>
          <cell r="N49">
            <v>113.15178558808201</v>
          </cell>
          <cell r="O49">
            <v>114.54554571058</v>
          </cell>
          <cell r="P49">
            <v>115.942985086915</v>
          </cell>
          <cell r="Q49">
            <v>117.425925493063</v>
          </cell>
          <cell r="R49">
            <v>118.93075308971299</v>
          </cell>
          <cell r="S49">
            <v>120.44794358750499</v>
          </cell>
          <cell r="T49">
            <v>122.008200311878</v>
          </cell>
          <cell r="U49">
            <v>123.62549042785</v>
          </cell>
          <cell r="V49">
            <v>125.19645109152999</v>
          </cell>
          <cell r="W49">
            <v>126.75965652348501</v>
          </cell>
          <cell r="X49">
            <v>128.31969915688899</v>
          </cell>
          <cell r="Y49">
            <v>129.85940977275499</v>
          </cell>
          <cell r="Z49">
            <v>131.38490976305101</v>
          </cell>
          <cell r="AA49">
            <v>132.92101660026501</v>
          </cell>
          <cell r="AB49">
            <v>134.445115317709</v>
          </cell>
          <cell r="AC49">
            <v>135.94771035376999</v>
          </cell>
          <cell r="AD49">
            <v>137.44822018033599</v>
          </cell>
          <cell r="AE49">
            <v>138.95777190522301</v>
          </cell>
          <cell r="AF49">
            <v>140.412970880697</v>
          </cell>
          <cell r="AG49">
            <v>141.829814984449</v>
          </cell>
          <cell r="AH49">
            <v>143.21401239998599</v>
          </cell>
          <cell r="AI49">
            <v>144.56798666858401</v>
          </cell>
          <cell r="AJ49">
            <v>145.90582968202099</v>
          </cell>
          <cell r="AK49">
            <v>147.283198683395</v>
          </cell>
          <cell r="AL49">
            <v>148.65243221619701</v>
          </cell>
          <cell r="AM49">
            <v>150.01475106208201</v>
          </cell>
          <cell r="AN49">
            <v>151.37256219393001</v>
          </cell>
          <cell r="AO49">
            <v>152.7328495081</v>
          </cell>
        </row>
        <row r="50">
          <cell r="C50" t="str">
            <v>Ribble</v>
          </cell>
          <cell r="D50" t="str">
            <v>Penwortham East GSP / Rochdale SGT 1 GROUP</v>
          </cell>
          <cell r="E50">
            <v>234</v>
          </cell>
          <cell r="F50">
            <v>1.4</v>
          </cell>
          <cell r="G50">
            <v>235.4</v>
          </cell>
          <cell r="H50">
            <v>135.44999999999999</v>
          </cell>
          <cell r="I50">
            <v>137.65285712409101</v>
          </cell>
          <cell r="J50">
            <v>137.72369056162199</v>
          </cell>
          <cell r="K50">
            <v>139.99760510550499</v>
          </cell>
          <cell r="L50">
            <v>143.39605752970201</v>
          </cell>
          <cell r="M50">
            <v>147.41940495539899</v>
          </cell>
          <cell r="N50">
            <v>150.366142435863</v>
          </cell>
          <cell r="O50">
            <v>151.31603515996801</v>
          </cell>
          <cell r="P50">
            <v>152.380127185368</v>
          </cell>
          <cell r="Q50">
            <v>153.53915128852299</v>
          </cell>
          <cell r="R50">
            <v>154.82067787641299</v>
          </cell>
          <cell r="S50">
            <v>156.162724634743</v>
          </cell>
          <cell r="T50">
            <v>157.64467009323999</v>
          </cell>
          <cell r="U50">
            <v>159.317117153064</v>
          </cell>
          <cell r="V50">
            <v>161.03076585206401</v>
          </cell>
          <cell r="W50">
            <v>162.699554957229</v>
          </cell>
          <cell r="X50">
            <v>164.31952355097999</v>
          </cell>
          <cell r="Y50">
            <v>165.84765329549501</v>
          </cell>
          <cell r="Z50">
            <v>167.386403846241</v>
          </cell>
          <cell r="AA50">
            <v>168.950671327408</v>
          </cell>
          <cell r="AB50">
            <v>170.434796590058</v>
          </cell>
          <cell r="AC50">
            <v>171.838337835575</v>
          </cell>
          <cell r="AD50">
            <v>173.19090187550501</v>
          </cell>
          <cell r="AE50">
            <v>174.51998085130001</v>
          </cell>
          <cell r="AF50">
            <v>175.72638829994401</v>
          </cell>
          <cell r="AG50">
            <v>176.84960279266201</v>
          </cell>
          <cell r="AH50">
            <v>177.89889363416799</v>
          </cell>
          <cell r="AI50">
            <v>178.88703607032301</v>
          </cell>
          <cell r="AJ50">
            <v>179.79909191484299</v>
          </cell>
          <cell r="AK50">
            <v>180.673564458621</v>
          </cell>
          <cell r="AL50">
            <v>181.51496536241399</v>
          </cell>
          <cell r="AM50">
            <v>182.327626525857</v>
          </cell>
          <cell r="AN50">
            <v>183.115033904212</v>
          </cell>
          <cell r="AO50">
            <v>183.89116504733201</v>
          </cell>
        </row>
        <row r="51">
          <cell r="C51" t="str">
            <v>Risley</v>
          </cell>
          <cell r="D51" t="str">
            <v>Risley</v>
          </cell>
          <cell r="E51">
            <v>19.3</v>
          </cell>
          <cell r="F51">
            <v>3</v>
          </cell>
          <cell r="G51">
            <v>22.3</v>
          </cell>
          <cell r="H51">
            <v>15.93</v>
          </cell>
          <cell r="I51">
            <v>16.305669861032101</v>
          </cell>
          <cell r="J51">
            <v>16.521694935492398</v>
          </cell>
          <cell r="K51">
            <v>16.746600419572399</v>
          </cell>
          <cell r="L51">
            <v>16.999068915745401</v>
          </cell>
          <cell r="M51">
            <v>17.289606607183099</v>
          </cell>
          <cell r="N51">
            <v>17.546308929310101</v>
          </cell>
          <cell r="O51">
            <v>17.7993528061265</v>
          </cell>
          <cell r="P51">
            <v>18.040627215267701</v>
          </cell>
          <cell r="Q51">
            <v>18.293314607225302</v>
          </cell>
          <cell r="R51">
            <v>18.546236140324702</v>
          </cell>
          <cell r="S51">
            <v>18.7938901808221</v>
          </cell>
          <cell r="T51">
            <v>19.051033278002699</v>
          </cell>
          <cell r="U51">
            <v>19.3483468872173</v>
          </cell>
          <cell r="V51">
            <v>19.679517762104901</v>
          </cell>
          <cell r="W51">
            <v>20.0075241357968</v>
          </cell>
          <cell r="X51">
            <v>20.3295319548326</v>
          </cell>
          <cell r="Y51">
            <v>20.643167289944699</v>
          </cell>
          <cell r="Z51">
            <v>20.948813371655</v>
          </cell>
          <cell r="AA51">
            <v>21.251558766766401</v>
          </cell>
          <cell r="AB51">
            <v>21.547791698213</v>
          </cell>
          <cell r="AC51">
            <v>21.836729015471398</v>
          </cell>
          <cell r="AD51">
            <v>22.1233105268266</v>
          </cell>
          <cell r="AE51">
            <v>22.4084494930445</v>
          </cell>
          <cell r="AF51">
            <v>22.683104727275602</v>
          </cell>
          <cell r="AG51">
            <v>22.952182999787802</v>
          </cell>
          <cell r="AH51">
            <v>23.216927823666801</v>
          </cell>
          <cell r="AI51">
            <v>23.477380812865601</v>
          </cell>
          <cell r="AJ51">
            <v>23.735803765405699</v>
          </cell>
          <cell r="AK51">
            <v>24.0009395554066</v>
          </cell>
          <cell r="AL51">
            <v>24.265472201280701</v>
          </cell>
          <cell r="AM51">
            <v>24.529848885514902</v>
          </cell>
          <cell r="AN51">
            <v>24.794876134214899</v>
          </cell>
          <cell r="AO51">
            <v>25.061261335075201</v>
          </cell>
        </row>
        <row r="52">
          <cell r="C52" t="str">
            <v>Rochdale Central</v>
          </cell>
          <cell r="D52" t="str">
            <v>Rochdale SGTs 2 3 4</v>
          </cell>
          <cell r="E52">
            <v>68.599999999999994</v>
          </cell>
          <cell r="F52">
            <v>0.2</v>
          </cell>
          <cell r="G52">
            <v>68.8</v>
          </cell>
          <cell r="H52">
            <v>37.22</v>
          </cell>
          <cell r="I52">
            <v>39.511090794533501</v>
          </cell>
          <cell r="J52">
            <v>39.872065660169802</v>
          </cell>
          <cell r="K52">
            <v>40.102996900328499</v>
          </cell>
          <cell r="L52">
            <v>40.3845524654337</v>
          </cell>
          <cell r="M52">
            <v>40.712760112594601</v>
          </cell>
          <cell r="N52">
            <v>41.022077240687402</v>
          </cell>
          <cell r="O52">
            <v>41.358793740587402</v>
          </cell>
          <cell r="P52">
            <v>41.706409016993099</v>
          </cell>
          <cell r="Q52">
            <v>42.098521180177997</v>
          </cell>
          <cell r="R52">
            <v>42.523307002511601</v>
          </cell>
          <cell r="S52">
            <v>42.970491646679498</v>
          </cell>
          <cell r="T52">
            <v>43.456945154628201</v>
          </cell>
          <cell r="U52">
            <v>43.9997956827428</v>
          </cell>
          <cell r="V52">
            <v>44.516743379322499</v>
          </cell>
          <cell r="W52">
            <v>45.020824163649699</v>
          </cell>
          <cell r="X52">
            <v>45.511537965917697</v>
          </cell>
          <cell r="Y52">
            <v>45.971240064838597</v>
          </cell>
          <cell r="Z52">
            <v>46.407472204300802</v>
          </cell>
          <cell r="AA52">
            <v>46.834800919121498</v>
          </cell>
          <cell r="AB52">
            <v>47.239798017803103</v>
          </cell>
          <cell r="AC52">
            <v>47.620740102107</v>
          </cell>
          <cell r="AD52">
            <v>47.984405152847799</v>
          </cell>
          <cell r="AE52">
            <v>48.343282308456402</v>
          </cell>
          <cell r="AF52">
            <v>48.6599579054255</v>
          </cell>
          <cell r="AG52">
            <v>48.949018246731697</v>
          </cell>
          <cell r="AH52">
            <v>49.2134984981545</v>
          </cell>
          <cell r="AI52">
            <v>49.4560470345506</v>
          </cell>
          <cell r="AJ52">
            <v>49.675382904436802</v>
          </cell>
          <cell r="AK52">
            <v>49.884629143330002</v>
          </cell>
          <cell r="AL52">
            <v>50.080611726721202</v>
          </cell>
          <cell r="AM52">
            <v>50.264757088699298</v>
          </cell>
          <cell r="AN52">
            <v>50.438771314043798</v>
          </cell>
          <cell r="AO52">
            <v>50.605735610194102</v>
          </cell>
        </row>
        <row r="53">
          <cell r="C53" t="str">
            <v>Rossendale</v>
          </cell>
          <cell r="D53" t="str">
            <v>Padiham GSP</v>
          </cell>
          <cell r="E53">
            <v>117</v>
          </cell>
          <cell r="F53">
            <v>3</v>
          </cell>
          <cell r="G53">
            <v>120</v>
          </cell>
          <cell r="H53">
            <v>61.55</v>
          </cell>
          <cell r="I53">
            <v>62.372616723583</v>
          </cell>
          <cell r="J53">
            <v>62.773161178409801</v>
          </cell>
          <cell r="K53">
            <v>63.244926992445997</v>
          </cell>
          <cell r="L53">
            <v>63.799882711439501</v>
          </cell>
          <cell r="M53">
            <v>64.450222784572802</v>
          </cell>
          <cell r="N53">
            <v>65.088200405743194</v>
          </cell>
          <cell r="O53">
            <v>65.785890635717706</v>
          </cell>
          <cell r="P53">
            <v>66.504300601083898</v>
          </cell>
          <cell r="Q53">
            <v>67.293025652851</v>
          </cell>
          <cell r="R53">
            <v>68.1378956476821</v>
          </cell>
          <cell r="S53">
            <v>69.011127744336093</v>
          </cell>
          <cell r="T53">
            <v>69.942387692347396</v>
          </cell>
          <cell r="U53">
            <v>70.9732002400781</v>
          </cell>
          <cell r="V53">
            <v>72.000195873696995</v>
          </cell>
          <cell r="W53">
            <v>73.014492892265906</v>
          </cell>
          <cell r="X53">
            <v>74.004143063792398</v>
          </cell>
          <cell r="Y53">
            <v>74.936071200908103</v>
          </cell>
          <cell r="Z53">
            <v>75.820363396620706</v>
          </cell>
          <cell r="AA53">
            <v>76.677297981262001</v>
          </cell>
          <cell r="AB53">
            <v>77.493854829252896</v>
          </cell>
          <cell r="AC53">
            <v>78.264476837717197</v>
          </cell>
          <cell r="AD53">
            <v>79.0051735148283</v>
          </cell>
          <cell r="AE53">
            <v>79.731671932370503</v>
          </cell>
          <cell r="AF53">
            <v>80.375856851456703</v>
          </cell>
          <cell r="AG53">
            <v>80.970358339291906</v>
          </cell>
          <cell r="AH53">
            <v>81.519658678645598</v>
          </cell>
          <cell r="AI53">
            <v>82.030274114741204</v>
          </cell>
          <cell r="AJ53">
            <v>82.495704351523401</v>
          </cell>
          <cell r="AK53">
            <v>82.934235475464604</v>
          </cell>
          <cell r="AL53">
            <v>83.348266895176394</v>
          </cell>
          <cell r="AM53">
            <v>83.740070355598704</v>
          </cell>
          <cell r="AN53">
            <v>84.111827482408202</v>
          </cell>
          <cell r="AO53">
            <v>84.469930963575493</v>
          </cell>
        </row>
        <row r="54">
          <cell r="C54" t="str">
            <v>Royton</v>
          </cell>
          <cell r="D54" t="str">
            <v>Whitegate GSP</v>
          </cell>
          <cell r="E54">
            <v>68.599999999999994</v>
          </cell>
          <cell r="F54">
            <v>0</v>
          </cell>
          <cell r="G54">
            <v>68.599999999999994</v>
          </cell>
          <cell r="H54">
            <v>35</v>
          </cell>
          <cell r="I54">
            <v>35.354479181224796</v>
          </cell>
          <cell r="J54">
            <v>35.5959764774136</v>
          </cell>
          <cell r="K54">
            <v>35.9348385638</v>
          </cell>
          <cell r="L54">
            <v>36.346785674924703</v>
          </cell>
          <cell r="M54">
            <v>36.818709991080297</v>
          </cell>
          <cell r="N54">
            <v>37.275888039397302</v>
          </cell>
          <cell r="O54">
            <v>37.7593730385382</v>
          </cell>
          <cell r="P54">
            <v>38.262156076171699</v>
          </cell>
          <cell r="Q54">
            <v>38.814628034601398</v>
          </cell>
          <cell r="R54">
            <v>39.405372380101298</v>
          </cell>
          <cell r="S54">
            <v>40.020546531939203</v>
          </cell>
          <cell r="T54">
            <v>40.678516849767</v>
          </cell>
          <cell r="U54">
            <v>41.401702144701098</v>
          </cell>
          <cell r="V54">
            <v>42.173196788497101</v>
          </cell>
          <cell r="W54">
            <v>42.905241557728999</v>
          </cell>
          <cell r="X54">
            <v>43.624892430688</v>
          </cell>
          <cell r="Y54">
            <v>44.314136665109899</v>
          </cell>
          <cell r="Z54">
            <v>44.975075580507401</v>
          </cell>
          <cell r="AA54">
            <v>45.628827602297797</v>
          </cell>
          <cell r="AB54">
            <v>46.257289945502599</v>
          </cell>
          <cell r="AC54">
            <v>46.8611850136448</v>
          </cell>
          <cell r="AD54">
            <v>47.4536657744477</v>
          </cell>
          <cell r="AE54">
            <v>48.077814142394097</v>
          </cell>
          <cell r="AF54">
            <v>48.658919089554203</v>
          </cell>
          <cell r="AG54">
            <v>49.206673587362502</v>
          </cell>
          <cell r="AH54">
            <v>49.723977327165201</v>
          </cell>
          <cell r="AI54">
            <v>50.215797925821498</v>
          </cell>
          <cell r="AJ54">
            <v>50.679836837851497</v>
          </cell>
          <cell r="AK54">
            <v>51.1314286895579</v>
          </cell>
          <cell r="AL54">
            <v>51.568563099811101</v>
          </cell>
          <cell r="AM54">
            <v>51.992928608433303</v>
          </cell>
          <cell r="AN54">
            <v>52.404916315314303</v>
          </cell>
          <cell r="AO54">
            <v>52.8101324609733</v>
          </cell>
        </row>
        <row r="55">
          <cell r="C55" t="str">
            <v>Sale</v>
          </cell>
          <cell r="D55" t="str">
            <v>Carrington ENWL SGTs 1B 2B 4 7</v>
          </cell>
          <cell r="E55">
            <v>78</v>
          </cell>
          <cell r="F55">
            <v>0.2</v>
          </cell>
          <cell r="G55">
            <v>78.2</v>
          </cell>
          <cell r="H55">
            <v>57.02</v>
          </cell>
          <cell r="I55">
            <v>58.390350936363198</v>
          </cell>
          <cell r="J55">
            <v>58.913836277112303</v>
          </cell>
          <cell r="K55">
            <v>59.493309443156903</v>
          </cell>
          <cell r="L55">
            <v>60.188299524375701</v>
          </cell>
          <cell r="M55">
            <v>60.959944053737402</v>
          </cell>
          <cell r="N55">
            <v>61.706679050554797</v>
          </cell>
          <cell r="O55">
            <v>62.490382173404001</v>
          </cell>
          <cell r="P55">
            <v>63.293452276486903</v>
          </cell>
          <cell r="Q55">
            <v>64.187035289341694</v>
          </cell>
          <cell r="R55">
            <v>65.141353789131998</v>
          </cell>
          <cell r="S55">
            <v>66.132923838092793</v>
          </cell>
          <cell r="T55">
            <v>67.196173380563806</v>
          </cell>
          <cell r="U55">
            <v>68.368114821242301</v>
          </cell>
          <cell r="V55">
            <v>69.681564296916505</v>
          </cell>
          <cell r="W55">
            <v>70.9269131269008</v>
          </cell>
          <cell r="X55">
            <v>72.156118994113996</v>
          </cell>
          <cell r="Y55">
            <v>73.341059596728499</v>
          </cell>
          <cell r="Z55">
            <v>74.484051475203003</v>
          </cell>
          <cell r="AA55">
            <v>75.635729055906296</v>
          </cell>
          <cell r="AB55">
            <v>76.752573321713797</v>
          </cell>
          <cell r="AC55">
            <v>77.826905967514406</v>
          </cell>
          <cell r="AD55">
            <v>78.876821486291902</v>
          </cell>
          <cell r="AE55">
            <v>79.915695912268305</v>
          </cell>
          <cell r="AF55">
            <v>80.872933037036304</v>
          </cell>
          <cell r="AG55">
            <v>81.779610463036306</v>
          </cell>
          <cell r="AH55">
            <v>82.640794773460101</v>
          </cell>
          <cell r="AI55">
            <v>83.463365547994698</v>
          </cell>
          <cell r="AJ55">
            <v>84.246598123707898</v>
          </cell>
          <cell r="AK55">
            <v>85.040249718586495</v>
          </cell>
          <cell r="AL55">
            <v>85.8159509450619</v>
          </cell>
          <cell r="AM55">
            <v>86.576226508736994</v>
          </cell>
          <cell r="AN55">
            <v>87.321869900673605</v>
          </cell>
          <cell r="AO55">
            <v>88.061407736286597</v>
          </cell>
        </row>
        <row r="56">
          <cell r="C56" t="str">
            <v>Skelmersdale</v>
          </cell>
          <cell r="D56" t="str">
            <v>Washway Farm GSP / Kirkby GSP GROUP</v>
          </cell>
          <cell r="E56">
            <v>117</v>
          </cell>
          <cell r="F56">
            <v>0.6</v>
          </cell>
          <cell r="G56">
            <v>117.6</v>
          </cell>
          <cell r="H56">
            <v>67.75</v>
          </cell>
          <cell r="I56">
            <v>73.144543000137702</v>
          </cell>
          <cell r="J56">
            <v>77.314044459757596</v>
          </cell>
          <cell r="K56">
            <v>77.454352902513307</v>
          </cell>
          <cell r="L56">
            <v>77.664769316936301</v>
          </cell>
          <cell r="M56">
            <v>77.946853913086301</v>
          </cell>
          <cell r="N56">
            <v>78.363066353579796</v>
          </cell>
          <cell r="O56">
            <v>78.838486165893102</v>
          </cell>
          <cell r="P56">
            <v>79.324697372938104</v>
          </cell>
          <cell r="Q56">
            <v>79.881864588776097</v>
          </cell>
          <cell r="R56">
            <v>80.496422334148306</v>
          </cell>
          <cell r="S56">
            <v>81.134804804247295</v>
          </cell>
          <cell r="T56">
            <v>81.822370925067503</v>
          </cell>
          <cell r="U56">
            <v>82.609314581892093</v>
          </cell>
          <cell r="V56">
            <v>83.409009760871001</v>
          </cell>
          <cell r="W56">
            <v>84.195284684439301</v>
          </cell>
          <cell r="X56">
            <v>84.950437794979294</v>
          </cell>
          <cell r="Y56">
            <v>85.641274055212094</v>
          </cell>
          <cell r="Z56">
            <v>86.2833538022781</v>
          </cell>
          <cell r="AA56">
            <v>86.8994149661591</v>
          </cell>
          <cell r="AB56">
            <v>87.467138441350698</v>
          </cell>
          <cell r="AC56">
            <v>87.986809822209807</v>
          </cell>
          <cell r="AD56">
            <v>88.470086394268193</v>
          </cell>
          <cell r="AE56">
            <v>88.939293362780802</v>
          </cell>
          <cell r="AF56">
            <v>89.336063650013202</v>
          </cell>
          <cell r="AG56">
            <v>89.688991985049995</v>
          </cell>
          <cell r="AH56">
            <v>90.003141923293498</v>
          </cell>
          <cell r="AI56">
            <v>90.281924159018004</v>
          </cell>
          <cell r="AJ56">
            <v>90.521850302324594</v>
          </cell>
          <cell r="AK56">
            <v>90.741378714094594</v>
          </cell>
          <cell r="AL56">
            <v>90.939250949648894</v>
          </cell>
          <cell r="AM56">
            <v>91.117286175046701</v>
          </cell>
          <cell r="AN56">
            <v>91.277734168165495</v>
          </cell>
          <cell r="AO56">
            <v>91.426168316510498</v>
          </cell>
        </row>
        <row r="57">
          <cell r="C57" t="str">
            <v>Spadeadam 11/33kV</v>
          </cell>
          <cell r="D57" t="str">
            <v>Harker ENWL SGTs 1 2 3A 4 / Hutton GSP GROUP</v>
          </cell>
          <cell r="E57">
            <v>9.5</v>
          </cell>
          <cell r="F57">
            <v>0</v>
          </cell>
          <cell r="G57">
            <v>9.5</v>
          </cell>
          <cell r="H57">
            <v>2.78</v>
          </cell>
          <cell r="I57">
            <v>2.79926527441574</v>
          </cell>
          <cell r="J57">
            <v>2.8231820500103799</v>
          </cell>
          <cell r="K57">
            <v>2.8550166815142499</v>
          </cell>
          <cell r="L57">
            <v>2.8935471415143201</v>
          </cell>
          <cell r="M57">
            <v>2.9369929597033302</v>
          </cell>
          <cell r="N57">
            <v>2.9769829788096902</v>
          </cell>
          <cell r="O57">
            <v>3.0185857434029399</v>
          </cell>
          <cell r="P57">
            <v>3.06000959125481</v>
          </cell>
          <cell r="Q57">
            <v>3.1042022583475202</v>
          </cell>
          <cell r="R57">
            <v>3.1512661947431</v>
          </cell>
          <cell r="S57">
            <v>3.2023347834737899</v>
          </cell>
          <cell r="T57">
            <v>3.2560029265717501</v>
          </cell>
          <cell r="U57">
            <v>3.31508839493809</v>
          </cell>
          <cell r="V57">
            <v>3.3629399099169599</v>
          </cell>
          <cell r="W57">
            <v>3.4095723101908</v>
          </cell>
          <cell r="X57">
            <v>3.4543462361709598</v>
          </cell>
          <cell r="Y57">
            <v>3.49649027214158</v>
          </cell>
          <cell r="Z57">
            <v>3.5358923771442501</v>
          </cell>
          <cell r="AA57">
            <v>3.5741827846500498</v>
          </cell>
          <cell r="AB57">
            <v>3.6103284505791899</v>
          </cell>
          <cell r="AC57">
            <v>3.6442088887235098</v>
          </cell>
          <cell r="AD57">
            <v>3.6766755531155302</v>
          </cell>
          <cell r="AE57">
            <v>3.7084236840913398</v>
          </cell>
          <cell r="AF57">
            <v>3.7370140173194701</v>
          </cell>
          <cell r="AG57">
            <v>3.76370258205821</v>
          </cell>
          <cell r="AH57">
            <v>3.7887233316893099</v>
          </cell>
          <cell r="AI57">
            <v>3.8121614162541899</v>
          </cell>
          <cell r="AJ57">
            <v>3.8338388575412998</v>
          </cell>
          <cell r="AK57">
            <v>3.85454751534377</v>
          </cell>
          <cell r="AL57">
            <v>3.8743102094895301</v>
          </cell>
          <cell r="AM57">
            <v>3.8932121513232798</v>
          </cell>
          <cell r="AN57">
            <v>3.9113906917705399</v>
          </cell>
          <cell r="AO57">
            <v>3.9290823052040702</v>
          </cell>
        </row>
        <row r="58">
          <cell r="C58" t="str">
            <v>Spadeadam 132/11kV</v>
          </cell>
          <cell r="D58" t="str">
            <v>Harker ENWL SGTs 1 2 3A 4 / Hutton GSP GROUP</v>
          </cell>
          <cell r="E58">
            <v>38</v>
          </cell>
          <cell r="F58">
            <v>0</v>
          </cell>
          <cell r="G58">
            <v>38</v>
          </cell>
          <cell r="H58">
            <v>12.21</v>
          </cell>
          <cell r="I58">
            <v>12.2790812394346</v>
          </cell>
          <cell r="J58">
            <v>12.3558183556241</v>
          </cell>
          <cell r="K58">
            <v>12.450470797071601</v>
          </cell>
          <cell r="L58">
            <v>12.5557946906218</v>
          </cell>
          <cell r="M58">
            <v>12.6831045955345</v>
          </cell>
          <cell r="N58">
            <v>12.788364890199601</v>
          </cell>
          <cell r="O58">
            <v>12.892118707397501</v>
          </cell>
          <cell r="P58">
            <v>12.9922589628525</v>
          </cell>
          <cell r="Q58">
            <v>13.091766047940199</v>
          </cell>
          <cell r="R58">
            <v>13.190653928943</v>
          </cell>
          <cell r="S58">
            <v>13.289651093408001</v>
          </cell>
          <cell r="T58">
            <v>13.387243098475</v>
          </cell>
          <cell r="U58">
            <v>13.4863508196752</v>
          </cell>
          <cell r="V58">
            <v>13.5728900623385</v>
          </cell>
          <cell r="W58">
            <v>13.6601932785874</v>
          </cell>
          <cell r="X58">
            <v>13.7471024379814</v>
          </cell>
          <cell r="Y58">
            <v>13.8327226139843</v>
          </cell>
          <cell r="Z58">
            <v>13.916896569993201</v>
          </cell>
          <cell r="AA58">
            <v>14.0012833839574</v>
          </cell>
          <cell r="AB58">
            <v>14.0848213233468</v>
          </cell>
          <cell r="AC58">
            <v>14.167357150454301</v>
          </cell>
          <cell r="AD58">
            <v>14.2497790311079</v>
          </cell>
          <cell r="AE58">
            <v>14.332796428124</v>
          </cell>
          <cell r="AF58">
            <v>14.4137079147196</v>
          </cell>
          <cell r="AG58">
            <v>14.493877919331201</v>
          </cell>
          <cell r="AH58">
            <v>14.5735305280123</v>
          </cell>
          <cell r="AI58">
            <v>14.6527620758794</v>
          </cell>
          <cell r="AJ58">
            <v>14.7313415090738</v>
          </cell>
          <cell r="AK58">
            <v>14.810114556373501</v>
          </cell>
          <cell r="AL58">
            <v>14.8891213315196</v>
          </cell>
          <cell r="AM58">
            <v>14.968437883460201</v>
          </cell>
          <cell r="AN58">
            <v>15.0481807223549</v>
          </cell>
          <cell r="AO58">
            <v>15.128602620699001</v>
          </cell>
        </row>
        <row r="59">
          <cell r="C59" t="str">
            <v>Stainburn &amp; Siddick</v>
          </cell>
          <cell r="D59" t="str">
            <v>Harker ENWL SGTs 1 2 3A 4 / Hutton GSP GROUP</v>
          </cell>
          <cell r="E59">
            <v>131.9</v>
          </cell>
          <cell r="F59">
            <v>52.8</v>
          </cell>
          <cell r="G59">
            <v>184.7</v>
          </cell>
          <cell r="H59">
            <v>101.05</v>
          </cell>
          <cell r="I59">
            <v>102.79901170708</v>
          </cell>
          <cell r="J59">
            <v>103.19505960564</v>
          </cell>
          <cell r="K59">
            <v>103.525479437204</v>
          </cell>
          <cell r="L59">
            <v>103.93107194000901</v>
          </cell>
          <cell r="M59">
            <v>104.45223156831899</v>
          </cell>
          <cell r="N59">
            <v>105.113538772609</v>
          </cell>
          <cell r="O59">
            <v>105.99470331930701</v>
          </cell>
          <cell r="P59">
            <v>106.865472684243</v>
          </cell>
          <cell r="Q59">
            <v>107.853710272355</v>
          </cell>
          <cell r="R59">
            <v>108.931854754938</v>
          </cell>
          <cell r="S59">
            <v>110.06610300731499</v>
          </cell>
          <cell r="T59">
            <v>111.297366187348</v>
          </cell>
          <cell r="U59">
            <v>112.683359062831</v>
          </cell>
          <cell r="V59">
            <v>113.92632435404199</v>
          </cell>
          <cell r="W59">
            <v>115.124314510489</v>
          </cell>
          <cell r="X59">
            <v>116.293654522358</v>
          </cell>
          <cell r="Y59">
            <v>117.40053150727201</v>
          </cell>
          <cell r="Z59">
            <v>118.443748214837</v>
          </cell>
          <cell r="AA59">
            <v>119.461348481182</v>
          </cell>
          <cell r="AB59">
            <v>120.419346949652</v>
          </cell>
          <cell r="AC59">
            <v>121.33757108975</v>
          </cell>
          <cell r="AD59">
            <v>122.246564738762</v>
          </cell>
          <cell r="AE59">
            <v>123.142339945336</v>
          </cell>
          <cell r="AF59">
            <v>123.927862366857</v>
          </cell>
          <cell r="AG59">
            <v>124.64498944234001</v>
          </cell>
          <cell r="AH59">
            <v>125.30354664655</v>
          </cell>
          <cell r="AI59">
            <v>125.90433627339701</v>
          </cell>
          <cell r="AJ59">
            <v>126.44456180015</v>
          </cell>
          <cell r="AK59">
            <v>126.97163082080201</v>
          </cell>
          <cell r="AL59">
            <v>127.484621938983</v>
          </cell>
          <cell r="AM59">
            <v>127.962828130444</v>
          </cell>
          <cell r="AN59">
            <v>128.41217836079801</v>
          </cell>
          <cell r="AO59">
            <v>128.84043590509401</v>
          </cell>
        </row>
        <row r="60">
          <cell r="C60" t="str">
            <v>Stretford</v>
          </cell>
          <cell r="D60" t="str">
            <v>South Manchester GSP</v>
          </cell>
          <cell r="E60">
            <v>117</v>
          </cell>
          <cell r="F60">
            <v>2.5</v>
          </cell>
          <cell r="G60">
            <v>119.5</v>
          </cell>
          <cell r="H60">
            <v>68.23</v>
          </cell>
          <cell r="I60">
            <v>76.426424456553704</v>
          </cell>
          <cell r="J60">
            <v>77.663265212421706</v>
          </cell>
          <cell r="K60">
            <v>78.188429641710698</v>
          </cell>
          <cell r="L60">
            <v>78.750702113989206</v>
          </cell>
          <cell r="M60">
            <v>79.439781945991399</v>
          </cell>
          <cell r="N60">
            <v>80.003731826608004</v>
          </cell>
          <cell r="O60">
            <v>80.550294612764901</v>
          </cell>
          <cell r="P60">
            <v>81.068052997313401</v>
          </cell>
          <cell r="Q60">
            <v>81.588573413224907</v>
          </cell>
          <cell r="R60">
            <v>82.102759462035095</v>
          </cell>
          <cell r="S60">
            <v>82.596668290741604</v>
          </cell>
          <cell r="T60">
            <v>83.075991093608494</v>
          </cell>
          <cell r="U60">
            <v>83.562566424272106</v>
          </cell>
          <cell r="V60">
            <v>84.036868842049103</v>
          </cell>
          <cell r="W60">
            <v>84.491805669303403</v>
          </cell>
          <cell r="X60">
            <v>84.952544896119207</v>
          </cell>
          <cell r="Y60">
            <v>85.412371908201195</v>
          </cell>
          <cell r="Z60">
            <v>85.8713203746929</v>
          </cell>
          <cell r="AA60">
            <v>86.341028296918395</v>
          </cell>
          <cell r="AB60">
            <v>86.811199078388597</v>
          </cell>
          <cell r="AC60">
            <v>87.278163407857505</v>
          </cell>
          <cell r="AD60">
            <v>87.743622872901398</v>
          </cell>
          <cell r="AE60">
            <v>88.213658074858103</v>
          </cell>
          <cell r="AF60">
            <v>88.675536399374394</v>
          </cell>
          <cell r="AG60">
            <v>89.135377185127496</v>
          </cell>
          <cell r="AH60">
            <v>89.593886879192496</v>
          </cell>
          <cell r="AI60">
            <v>90.052280783942905</v>
          </cell>
          <cell r="AJ60">
            <v>90.499821252915098</v>
          </cell>
          <cell r="AK60">
            <v>90.914007648600403</v>
          </cell>
          <cell r="AL60">
            <v>91.328639528390298</v>
          </cell>
          <cell r="AM60">
            <v>91.744171392589095</v>
          </cell>
          <cell r="AN60">
            <v>92.160473622190295</v>
          </cell>
          <cell r="AO60">
            <v>92.579007052600502</v>
          </cell>
        </row>
        <row r="61">
          <cell r="C61" t="str">
            <v>Stuart St</v>
          </cell>
          <cell r="D61" t="str">
            <v>Stalybridge GSP</v>
          </cell>
          <cell r="E61">
            <v>103.5</v>
          </cell>
          <cell r="F61">
            <v>0</v>
          </cell>
          <cell r="G61">
            <v>103.5</v>
          </cell>
          <cell r="H61">
            <v>79.7</v>
          </cell>
          <cell r="I61">
            <v>89.775309956731704</v>
          </cell>
          <cell r="J61">
            <v>91.616196087919803</v>
          </cell>
          <cell r="K61">
            <v>92.567728938495705</v>
          </cell>
          <cell r="L61">
            <v>93.665820093412904</v>
          </cell>
          <cell r="M61">
            <v>94.832980783400998</v>
          </cell>
          <cell r="N61">
            <v>95.956610416791193</v>
          </cell>
          <cell r="O61">
            <v>97.096188877769507</v>
          </cell>
          <cell r="P61">
            <v>98.269245330274103</v>
          </cell>
          <cell r="Q61">
            <v>99.561327651769702</v>
          </cell>
          <cell r="R61">
            <v>100.82824402289999</v>
          </cell>
          <cell r="S61">
            <v>102.10739473836399</v>
          </cell>
          <cell r="T61">
            <v>103.427622905864</v>
          </cell>
          <cell r="U61">
            <v>104.80351062043199</v>
          </cell>
          <cell r="V61">
            <v>106.067440425329</v>
          </cell>
          <cell r="W61">
            <v>107.363850148007</v>
          </cell>
          <cell r="X61">
            <v>108.645542568688</v>
          </cell>
          <cell r="Y61">
            <v>109.897653472217</v>
          </cell>
          <cell r="Z61">
            <v>111.126173333057</v>
          </cell>
          <cell r="AA61">
            <v>112.353003807333</v>
          </cell>
          <cell r="AB61">
            <v>113.55769958911699</v>
          </cell>
          <cell r="AC61">
            <v>114.732492067903</v>
          </cell>
          <cell r="AD61">
            <v>115.89614594659299</v>
          </cell>
          <cell r="AE61">
            <v>117.058428700855</v>
          </cell>
          <cell r="AF61">
            <v>118.145606719664</v>
          </cell>
          <cell r="AG61">
            <v>119.19211610189799</v>
          </cell>
          <cell r="AH61">
            <v>120.203807118033</v>
          </cell>
          <cell r="AI61">
            <v>121.180724415179</v>
          </cell>
          <cell r="AJ61">
            <v>122.143522825893</v>
          </cell>
          <cell r="AK61">
            <v>123.145457846977</v>
          </cell>
          <cell r="AL61">
            <v>124.137094087682</v>
          </cell>
          <cell r="AM61">
            <v>125.11960383437599</v>
          </cell>
          <cell r="AN61">
            <v>126.095411038908</v>
          </cell>
          <cell r="AO61">
            <v>127.07058678550599</v>
          </cell>
        </row>
        <row r="62">
          <cell r="C62" t="str">
            <v>Thornton</v>
          </cell>
          <cell r="D62" t="str">
            <v>Penwortham West GSP / Stanah GSP GROUP</v>
          </cell>
          <cell r="E62">
            <v>75</v>
          </cell>
          <cell r="F62">
            <v>5</v>
          </cell>
          <cell r="G62">
            <v>80</v>
          </cell>
          <cell r="H62">
            <v>53.89</v>
          </cell>
          <cell r="I62">
            <v>54.225790828109197</v>
          </cell>
          <cell r="J62">
            <v>54.229580318247201</v>
          </cell>
          <cell r="K62">
            <v>54.298287371623402</v>
          </cell>
          <cell r="L62">
            <v>54.447829834071896</v>
          </cell>
          <cell r="M62">
            <v>54.6395163522904</v>
          </cell>
          <cell r="N62">
            <v>54.837826610939402</v>
          </cell>
          <cell r="O62">
            <v>55.070910016795402</v>
          </cell>
          <cell r="P62">
            <v>55.324507403150498</v>
          </cell>
          <cell r="Q62">
            <v>55.642789704986797</v>
          </cell>
          <cell r="R62">
            <v>56.012518360563199</v>
          </cell>
          <cell r="S62">
            <v>56.414274654673797</v>
          </cell>
          <cell r="T62">
            <v>56.879232999099997</v>
          </cell>
          <cell r="U62">
            <v>57.442202271923101</v>
          </cell>
          <cell r="V62">
            <v>58.0112035697218</v>
          </cell>
          <cell r="W62">
            <v>58.553504172313197</v>
          </cell>
          <cell r="X62">
            <v>59.073418832932902</v>
          </cell>
          <cell r="Y62">
            <v>59.5490328322769</v>
          </cell>
          <cell r="Z62">
            <v>59.992010502877498</v>
          </cell>
          <cell r="AA62">
            <v>60.418091840896203</v>
          </cell>
          <cell r="AB62">
            <v>60.808251309049602</v>
          </cell>
          <cell r="AC62">
            <v>61.163299987175101</v>
          </cell>
          <cell r="AD62">
            <v>61.495685837655898</v>
          </cell>
          <cell r="AE62">
            <v>61.816990743886002</v>
          </cell>
          <cell r="AF62">
            <v>62.077762614334297</v>
          </cell>
          <cell r="AG62">
            <v>62.298987033752901</v>
          </cell>
          <cell r="AH62">
            <v>62.485336148937201</v>
          </cell>
          <cell r="AI62">
            <v>62.638086863505897</v>
          </cell>
          <cell r="AJ62">
            <v>62.754616016084498</v>
          </cell>
          <cell r="AK62">
            <v>62.852358382981002</v>
          </cell>
          <cell r="AL62">
            <v>62.930697344048497</v>
          </cell>
          <cell r="AM62">
            <v>62.991231072573299</v>
          </cell>
          <cell r="AN62">
            <v>63.036093729531601</v>
          </cell>
          <cell r="AO62">
            <v>63.070204898193801</v>
          </cell>
        </row>
        <row r="63">
          <cell r="C63" t="str">
            <v>Trimpell</v>
          </cell>
          <cell r="D63" t="str">
            <v>Heysham GSP</v>
          </cell>
          <cell r="E63">
            <v>23.8</v>
          </cell>
          <cell r="F63">
            <v>1.8</v>
          </cell>
          <cell r="G63">
            <v>25.6</v>
          </cell>
          <cell r="H63">
            <v>3.46</v>
          </cell>
          <cell r="I63">
            <v>3.4697433238884599</v>
          </cell>
          <cell r="J63">
            <v>3.48241706658622</v>
          </cell>
          <cell r="K63">
            <v>3.5006843536006298</v>
          </cell>
          <cell r="L63">
            <v>3.5235360986177602</v>
          </cell>
          <cell r="M63">
            <v>3.5505172586970399</v>
          </cell>
          <cell r="N63">
            <v>3.5751342003290998</v>
          </cell>
          <cell r="O63">
            <v>3.6010235832370898</v>
          </cell>
          <cell r="P63">
            <v>3.6266464225596202</v>
          </cell>
          <cell r="Q63">
            <v>3.6567668566462501</v>
          </cell>
          <cell r="R63">
            <v>3.6885214444913901</v>
          </cell>
          <cell r="S63">
            <v>3.72140397504015</v>
          </cell>
          <cell r="T63">
            <v>3.7561401155190701</v>
          </cell>
          <cell r="U63">
            <v>3.7944989892058101</v>
          </cell>
          <cell r="V63">
            <v>3.8332878785446001</v>
          </cell>
          <cell r="W63">
            <v>3.8705161657529299</v>
          </cell>
          <cell r="X63">
            <v>3.9067815565294999</v>
          </cell>
          <cell r="Y63">
            <v>3.9412928291128999</v>
          </cell>
          <cell r="Z63">
            <v>3.9748879403221098</v>
          </cell>
          <cell r="AA63">
            <v>4.0087191876476904</v>
          </cell>
          <cell r="AB63">
            <v>4.04181751363088</v>
          </cell>
          <cell r="AC63">
            <v>4.0739202277875801</v>
          </cell>
          <cell r="AD63">
            <v>4.1054146438590902</v>
          </cell>
          <cell r="AE63">
            <v>4.1368096869497304</v>
          </cell>
          <cell r="AF63">
            <v>4.1660108502019098</v>
          </cell>
          <cell r="AG63">
            <v>4.1938010722179104</v>
          </cell>
          <cell r="AH63">
            <v>4.2203640508937603</v>
          </cell>
          <cell r="AI63">
            <v>4.2458608587647699</v>
          </cell>
          <cell r="AJ63">
            <v>4.2699404137301498</v>
          </cell>
          <cell r="AK63">
            <v>4.2929402255557196</v>
          </cell>
          <cell r="AL63">
            <v>4.3153017954965902</v>
          </cell>
          <cell r="AM63">
            <v>4.3371069606130801</v>
          </cell>
          <cell r="AN63">
            <v>4.3584745909413298</v>
          </cell>
          <cell r="AO63">
            <v>4.3795639982699601</v>
          </cell>
        </row>
        <row r="64">
          <cell r="C64" t="str">
            <v>Ulverston</v>
          </cell>
          <cell r="D64" t="str">
            <v>Harker ENWL SGTs 1 2 3A 4 / Hutton GSP GROUP</v>
          </cell>
          <cell r="E64">
            <v>117</v>
          </cell>
          <cell r="F64">
            <v>6.9</v>
          </cell>
          <cell r="G64">
            <v>123.9</v>
          </cell>
          <cell r="H64">
            <v>52.65</v>
          </cell>
          <cell r="I64">
            <v>54.469686393835303</v>
          </cell>
          <cell r="J64">
            <v>54.899781738626302</v>
          </cell>
          <cell r="K64">
            <v>55.260787691933203</v>
          </cell>
          <cell r="L64">
            <v>55.7169244100482</v>
          </cell>
          <cell r="M64">
            <v>56.242711077038798</v>
          </cell>
          <cell r="N64">
            <v>56.734956314363899</v>
          </cell>
          <cell r="O64">
            <v>57.251545174847202</v>
          </cell>
          <cell r="P64">
            <v>57.761107667074398</v>
          </cell>
          <cell r="Q64">
            <v>58.444276121424998</v>
          </cell>
          <cell r="R64">
            <v>59.161146993201001</v>
          </cell>
          <cell r="S64">
            <v>59.898143504882803</v>
          </cell>
          <cell r="T64">
            <v>60.715437353875799</v>
          </cell>
          <cell r="U64">
            <v>61.604817145092497</v>
          </cell>
          <cell r="V64">
            <v>62.4714706890841</v>
          </cell>
          <cell r="W64">
            <v>63.323646044830603</v>
          </cell>
          <cell r="X64">
            <v>64.152150274649401</v>
          </cell>
          <cell r="Y64">
            <v>64.947880095948094</v>
          </cell>
          <cell r="Z64">
            <v>65.708614407577102</v>
          </cell>
          <cell r="AA64">
            <v>66.459616212302393</v>
          </cell>
          <cell r="AB64">
            <v>67.180620803116994</v>
          </cell>
          <cell r="AC64">
            <v>67.862875192550902</v>
          </cell>
          <cell r="AD64">
            <v>68.524061506655897</v>
          </cell>
          <cell r="AE64">
            <v>69.172997142526498</v>
          </cell>
          <cell r="AF64">
            <v>69.750923202343401</v>
          </cell>
          <cell r="AG64">
            <v>70.281863944559305</v>
          </cell>
          <cell r="AH64">
            <v>70.770269487896798</v>
          </cell>
          <cell r="AI64">
            <v>71.216780337878902</v>
          </cell>
          <cell r="AJ64">
            <v>71.619067668248505</v>
          </cell>
          <cell r="AK64">
            <v>71.996998273971997</v>
          </cell>
          <cell r="AL64">
            <v>72.354161444662296</v>
          </cell>
          <cell r="AM64">
            <v>72.692662974983307</v>
          </cell>
          <cell r="AN64">
            <v>73.013939992248893</v>
          </cell>
          <cell r="AO64">
            <v>73.323971945266393</v>
          </cell>
        </row>
        <row r="65">
          <cell r="C65" t="str">
            <v>Vernon Park</v>
          </cell>
          <cell r="D65" t="str">
            <v>Bredbury GSP</v>
          </cell>
          <cell r="E65">
            <v>117</v>
          </cell>
          <cell r="F65">
            <v>3.2</v>
          </cell>
          <cell r="G65">
            <v>120.2</v>
          </cell>
          <cell r="H65">
            <v>86.55</v>
          </cell>
          <cell r="I65">
            <v>88.067312486320404</v>
          </cell>
          <cell r="J65">
            <v>88.178955703084696</v>
          </cell>
          <cell r="K65">
            <v>88.349571679957293</v>
          </cell>
          <cell r="L65">
            <v>88.679770623111196</v>
          </cell>
          <cell r="M65">
            <v>89.088264856374195</v>
          </cell>
          <cell r="N65">
            <v>89.360569667121794</v>
          </cell>
          <cell r="O65">
            <v>89.839992433916905</v>
          </cell>
          <cell r="P65">
            <v>90.500819804460207</v>
          </cell>
          <cell r="Q65">
            <v>91.009312544634099</v>
          </cell>
          <cell r="R65">
            <v>91.770509625486199</v>
          </cell>
          <cell r="S65">
            <v>92.570007760130906</v>
          </cell>
          <cell r="T65">
            <v>93.474720217241</v>
          </cell>
          <cell r="U65">
            <v>94.528264472546297</v>
          </cell>
          <cell r="V65">
            <v>95.590189987293599</v>
          </cell>
          <cell r="W65">
            <v>96.557704860475198</v>
          </cell>
          <cell r="X65">
            <v>97.483075487673801</v>
          </cell>
          <cell r="Y65">
            <v>98.333681585073293</v>
          </cell>
          <cell r="Z65">
            <v>99.113147910366905</v>
          </cell>
          <cell r="AA65">
            <v>99.814624976420603</v>
          </cell>
          <cell r="AB65">
            <v>100.511251811102</v>
          </cell>
          <cell r="AC65">
            <v>101.237628003138</v>
          </cell>
          <cell r="AD65">
            <v>101.91383994206601</v>
          </cell>
          <cell r="AE65">
            <v>102.558812248926</v>
          </cell>
          <cell r="AF65">
            <v>103.098081971342</v>
          </cell>
          <cell r="AG65">
            <v>103.55075900521901</v>
          </cell>
          <cell r="AH65">
            <v>103.922087908322</v>
          </cell>
          <cell r="AI65">
            <v>104.22311414070001</v>
          </cell>
          <cell r="AJ65">
            <v>104.448289298136</v>
          </cell>
          <cell r="AK65">
            <v>104.60053114093201</v>
          </cell>
          <cell r="AL65">
            <v>104.706686043663</v>
          </cell>
          <cell r="AM65">
            <v>104.770179193017</v>
          </cell>
          <cell r="AN65">
            <v>104.78993286532901</v>
          </cell>
          <cell r="AO65">
            <v>104.77983905594201</v>
          </cell>
        </row>
        <row r="66">
          <cell r="C66" t="str">
            <v>West Didsbury</v>
          </cell>
          <cell r="D66" t="str">
            <v>South Manchester GSP</v>
          </cell>
          <cell r="E66">
            <v>124</v>
          </cell>
          <cell r="F66">
            <v>2.2999999999999998</v>
          </cell>
          <cell r="G66">
            <v>126.3</v>
          </cell>
          <cell r="H66">
            <v>102.57</v>
          </cell>
          <cell r="I66">
            <v>106.987038250563</v>
          </cell>
          <cell r="J66">
            <v>108.47951908180499</v>
          </cell>
          <cell r="K66">
            <v>109.63518362403801</v>
          </cell>
          <cell r="L66">
            <v>111.22121590030601</v>
          </cell>
          <cell r="M66">
            <v>112.867721225167</v>
          </cell>
          <cell r="N66">
            <v>114.537802474488</v>
          </cell>
          <cell r="O66">
            <v>116.235681059915</v>
          </cell>
          <cell r="P66">
            <v>117.98535096824</v>
          </cell>
          <cell r="Q66">
            <v>119.871807935007</v>
          </cell>
          <cell r="R66">
            <v>121.836234276664</v>
          </cell>
          <cell r="S66">
            <v>123.84409622811199</v>
          </cell>
          <cell r="T66">
            <v>125.97272862484201</v>
          </cell>
          <cell r="U66">
            <v>128.310419018423</v>
          </cell>
          <cell r="V66">
            <v>130.86428623895301</v>
          </cell>
          <cell r="W66">
            <v>133.379120744674</v>
          </cell>
          <cell r="X66">
            <v>135.83278032774601</v>
          </cell>
          <cell r="Y66">
            <v>138.173456865585</v>
          </cell>
          <cell r="Z66">
            <v>140.41320259061399</v>
          </cell>
          <cell r="AA66">
            <v>142.61464812467801</v>
          </cell>
          <cell r="AB66">
            <v>144.727789804184</v>
          </cell>
          <cell r="AC66">
            <v>146.735785493035</v>
          </cell>
          <cell r="AD66">
            <v>148.680881622085</v>
          </cell>
          <cell r="AE66">
            <v>150.58444324243399</v>
          </cell>
          <cell r="AF66">
            <v>152.28154989473899</v>
          </cell>
          <cell r="AG66">
            <v>153.84883555356001</v>
          </cell>
          <cell r="AH66">
            <v>155.29697982200599</v>
          </cell>
          <cell r="AI66">
            <v>156.64367532628501</v>
          </cell>
          <cell r="AJ66">
            <v>157.888603534369</v>
          </cell>
          <cell r="AK66">
            <v>159.07706512939001</v>
          </cell>
          <cell r="AL66">
            <v>160.202402911484</v>
          </cell>
          <cell r="AM66">
            <v>161.26993159788199</v>
          </cell>
          <cell r="AN66">
            <v>162.28277656575301</v>
          </cell>
          <cell r="AO66">
            <v>163.259709054729</v>
          </cell>
        </row>
        <row r="67">
          <cell r="C67" t="str">
            <v>Westhoughton</v>
          </cell>
          <cell r="D67" t="str">
            <v>Kearsley 132 GSP</v>
          </cell>
          <cell r="E67">
            <v>117</v>
          </cell>
          <cell r="F67">
            <v>0.4</v>
          </cell>
          <cell r="G67">
            <v>117.4</v>
          </cell>
          <cell r="H67">
            <v>63.3</v>
          </cell>
          <cell r="I67">
            <v>64.844386597256701</v>
          </cell>
          <cell r="J67">
            <v>65.219306676980594</v>
          </cell>
          <cell r="K67">
            <v>65.571223294213596</v>
          </cell>
          <cell r="L67">
            <v>66.059462532656298</v>
          </cell>
          <cell r="M67">
            <v>66.593583950074603</v>
          </cell>
          <cell r="N67">
            <v>67.120081660794199</v>
          </cell>
          <cell r="O67">
            <v>67.747707639818998</v>
          </cell>
          <cell r="P67">
            <v>68.381617444096804</v>
          </cell>
          <cell r="Q67">
            <v>69.077594373405304</v>
          </cell>
          <cell r="R67">
            <v>69.827067428411297</v>
          </cell>
          <cell r="S67">
            <v>70.596336216807899</v>
          </cell>
          <cell r="T67">
            <v>71.427336356573093</v>
          </cell>
          <cell r="U67">
            <v>72.340514576216606</v>
          </cell>
          <cell r="V67">
            <v>73.335711981771695</v>
          </cell>
          <cell r="W67">
            <v>74.265842394928399</v>
          </cell>
          <cell r="X67">
            <v>75.1651329838419</v>
          </cell>
          <cell r="Y67">
            <v>76.017913577838996</v>
          </cell>
          <cell r="Z67">
            <v>76.818568335864299</v>
          </cell>
          <cell r="AA67">
            <v>77.588200277207804</v>
          </cell>
          <cell r="AB67">
            <v>78.314047106288498</v>
          </cell>
          <cell r="AC67">
            <v>78.989108112205898</v>
          </cell>
          <cell r="AD67">
            <v>79.633590939021801</v>
          </cell>
          <cell r="AE67">
            <v>80.256071568568302</v>
          </cell>
          <cell r="AF67">
            <v>80.779209839780606</v>
          </cell>
          <cell r="AG67">
            <v>81.249890282078994</v>
          </cell>
          <cell r="AH67">
            <v>81.672109592679504</v>
          </cell>
          <cell r="AI67">
            <v>82.049927516878</v>
          </cell>
          <cell r="AJ67">
            <v>82.385267370399703</v>
          </cell>
          <cell r="AK67">
            <v>82.686405647104706</v>
          </cell>
          <cell r="AL67">
            <v>82.960945820831896</v>
          </cell>
          <cell r="AM67">
            <v>83.210861747597306</v>
          </cell>
          <cell r="AN67">
            <v>83.436939980331204</v>
          </cell>
          <cell r="AO67">
            <v>83.646344786654495</v>
          </cell>
        </row>
        <row r="68">
          <cell r="C68" t="str">
            <v>Wigan</v>
          </cell>
          <cell r="D68" t="str">
            <v>Washway Farm GSP / Kirkby GSP GROUP</v>
          </cell>
          <cell r="E68">
            <v>72</v>
          </cell>
          <cell r="F68">
            <v>0</v>
          </cell>
          <cell r="G68">
            <v>72</v>
          </cell>
          <cell r="H68">
            <v>71.02</v>
          </cell>
          <cell r="I68">
            <v>71.983218366214501</v>
          </cell>
          <cell r="J68">
            <v>72.522541747298206</v>
          </cell>
          <cell r="K68">
            <v>73.151286088673302</v>
          </cell>
          <cell r="L68">
            <v>73.887591896314206</v>
          </cell>
          <cell r="M68">
            <v>74.742835424296402</v>
          </cell>
          <cell r="N68">
            <v>75.528993648084196</v>
          </cell>
          <cell r="O68">
            <v>76.332064786200505</v>
          </cell>
          <cell r="P68">
            <v>77.128939320935601</v>
          </cell>
          <cell r="Q68">
            <v>77.988847729130995</v>
          </cell>
          <cell r="R68">
            <v>78.888079459335302</v>
          </cell>
          <cell r="S68">
            <v>79.804682370831102</v>
          </cell>
          <cell r="T68">
            <v>80.771589929087298</v>
          </cell>
          <cell r="U68">
            <v>81.805451556567903</v>
          </cell>
          <cell r="V68">
            <v>82.801888285691504</v>
          </cell>
          <cell r="W68">
            <v>83.7823535805407</v>
          </cell>
          <cell r="X68">
            <v>84.744893458059494</v>
          </cell>
          <cell r="Y68">
            <v>85.669073496259401</v>
          </cell>
          <cell r="Z68">
            <v>86.553284782328404</v>
          </cell>
          <cell r="AA68">
            <v>87.419519341929998</v>
          </cell>
          <cell r="AB68">
            <v>88.248499353892399</v>
          </cell>
          <cell r="AC68">
            <v>89.037021236101396</v>
          </cell>
          <cell r="AD68">
            <v>89.805674689044906</v>
          </cell>
          <cell r="AE68">
            <v>90.5628519303297</v>
          </cell>
          <cell r="AF68">
            <v>91.243854337899506</v>
          </cell>
          <cell r="AG68">
            <v>91.878534759498095</v>
          </cell>
          <cell r="AH68">
            <v>92.471303657824706</v>
          </cell>
          <cell r="AI68">
            <v>93.026607131068801</v>
          </cell>
          <cell r="AJ68">
            <v>93.547184562810003</v>
          </cell>
          <cell r="AK68">
            <v>94.064409316400997</v>
          </cell>
          <cell r="AL68">
            <v>94.561035924400898</v>
          </cell>
          <cell r="AM68">
            <v>95.039218306560102</v>
          </cell>
          <cell r="AN68">
            <v>95.500258138577806</v>
          </cell>
          <cell r="AO68">
            <v>95.950600916077903</v>
          </cell>
        </row>
        <row r="69">
          <cell r="C69" t="str">
            <v>Wrightington</v>
          </cell>
          <cell r="D69" t="str">
            <v>Penwortham West GSP / Stanah GSP GROUP</v>
          </cell>
          <cell r="E69">
            <v>117</v>
          </cell>
          <cell r="F69">
            <v>3.1</v>
          </cell>
          <cell r="G69">
            <v>120.1</v>
          </cell>
          <cell r="H69">
            <v>77.27</v>
          </cell>
          <cell r="I69">
            <v>80.869662114910597</v>
          </cell>
          <cell r="J69">
            <v>81.664227771911897</v>
          </cell>
          <cell r="K69">
            <v>82.392318072835096</v>
          </cell>
          <cell r="L69">
            <v>83.312047741148405</v>
          </cell>
          <cell r="M69">
            <v>84.381128322754904</v>
          </cell>
          <cell r="N69">
            <v>85.428084404376307</v>
          </cell>
          <cell r="O69">
            <v>86.567790156737502</v>
          </cell>
          <cell r="P69">
            <v>87.747413713513794</v>
          </cell>
          <cell r="Q69">
            <v>89.073355338357501</v>
          </cell>
          <cell r="R69">
            <v>90.531376177364095</v>
          </cell>
          <cell r="S69">
            <v>92.071418220264604</v>
          </cell>
          <cell r="T69">
            <v>93.777532834985095</v>
          </cell>
          <cell r="U69">
            <v>95.711414115766004</v>
          </cell>
          <cell r="V69">
            <v>97.663746509504193</v>
          </cell>
          <cell r="W69">
            <v>99.535958081621402</v>
          </cell>
          <cell r="X69">
            <v>101.30420961949299</v>
          </cell>
          <cell r="Y69">
            <v>102.955144116063</v>
          </cell>
          <cell r="Z69">
            <v>104.516557646157</v>
          </cell>
          <cell r="AA69">
            <v>106.00666044895399</v>
          </cell>
          <cell r="AB69">
            <v>107.366127082749</v>
          </cell>
          <cell r="AC69">
            <v>108.597941246338</v>
          </cell>
          <cell r="AD69">
            <v>109.747126323826</v>
          </cell>
          <cell r="AE69">
            <v>110.855048585052</v>
          </cell>
          <cell r="AF69">
            <v>111.809291008705</v>
          </cell>
          <cell r="AG69">
            <v>112.664864022204</v>
          </cell>
          <cell r="AH69">
            <v>113.435692458633</v>
          </cell>
          <cell r="AI69">
            <v>114.125889982959</v>
          </cell>
          <cell r="AJ69">
            <v>114.727933422474</v>
          </cell>
          <cell r="AK69">
            <v>115.349566157015</v>
          </cell>
          <cell r="AL69">
            <v>115.928021313944</v>
          </cell>
          <cell r="AM69">
            <v>116.464272956846</v>
          </cell>
          <cell r="AN69">
            <v>116.968740666713</v>
          </cell>
          <cell r="AO69">
            <v>117.44964701514699</v>
          </cell>
        </row>
      </sheetData>
      <sheetData sheetId="4">
        <row r="4">
          <cell r="C4" t="str">
            <v>Albion St</v>
          </cell>
          <cell r="D4" t="str">
            <v>Lower Darwen</v>
          </cell>
          <cell r="E4" t="str">
            <v>Penwortham East GSP / Rochdale SGT 1 GROUP</v>
          </cell>
          <cell r="F4">
            <v>22.863</v>
          </cell>
          <cell r="G4">
            <v>0</v>
          </cell>
          <cell r="H4">
            <v>22.863</v>
          </cell>
          <cell r="I4">
            <v>13.2</v>
          </cell>
          <cell r="J4">
            <v>13.409101128765901</v>
          </cell>
          <cell r="K4">
            <v>13.4627872362378</v>
          </cell>
          <cell r="L4">
            <v>13.5429425855883</v>
          </cell>
          <cell r="M4">
            <v>13.6477461942803</v>
          </cell>
          <cell r="N4">
            <v>13.7772139158178</v>
          </cell>
          <cell r="O4">
            <v>13.9009048921955</v>
          </cell>
          <cell r="P4">
            <v>14.0378945917188</v>
          </cell>
          <cell r="Q4">
            <v>14.1835544582576</v>
          </cell>
          <cell r="R4">
            <v>14.3444894289147</v>
          </cell>
          <cell r="S4">
            <v>14.5240352159528</v>
          </cell>
          <cell r="T4">
            <v>14.7128286013261</v>
          </cell>
          <cell r="U4">
            <v>14.9191723703197</v>
          </cell>
          <cell r="V4">
            <v>15.151505229251001</v>
          </cell>
          <cell r="W4">
            <v>15.397893226064999</v>
          </cell>
          <cell r="X4">
            <v>15.641300441661899</v>
          </cell>
          <cell r="Y4">
            <v>15.882188705458001</v>
          </cell>
          <cell r="Z4">
            <v>16.112509010609301</v>
          </cell>
          <cell r="AA4">
            <v>16.334478612744899</v>
          </cell>
          <cell r="AB4">
            <v>16.553225721183601</v>
          </cell>
          <cell r="AC4">
            <v>16.764972442527</v>
          </cell>
          <cell r="AD4">
            <v>16.968158760965</v>
          </cell>
          <cell r="AE4">
            <v>17.165075124543701</v>
          </cell>
          <cell r="AF4">
            <v>17.360038067373701</v>
          </cell>
          <cell r="AG4">
            <v>17.534367824568001</v>
          </cell>
          <cell r="AH4">
            <v>17.6962127205346</v>
          </cell>
          <cell r="AI4">
            <v>17.8465236743105</v>
          </cell>
          <cell r="AJ4">
            <v>17.987476377184301</v>
          </cell>
          <cell r="AK4">
            <v>18.1172211909028</v>
          </cell>
          <cell r="AL4">
            <v>18.240806753642499</v>
          </cell>
          <cell r="AM4">
            <v>18.3592628396284</v>
          </cell>
          <cell r="AN4">
            <v>18.473322277205</v>
          </cell>
          <cell r="AO4">
            <v>18.582997049551299</v>
          </cell>
          <cell r="AP4">
            <v>18.690545620588399</v>
          </cell>
        </row>
        <row r="5">
          <cell r="C5" t="str">
            <v>Alderley &amp; Chelford</v>
          </cell>
          <cell r="D5" t="str">
            <v>Moss Nook</v>
          </cell>
          <cell r="E5" t="str">
            <v>South Manchester GSP</v>
          </cell>
          <cell r="F5">
            <v>28.31</v>
          </cell>
          <cell r="G5">
            <v>2.1419999999999999</v>
          </cell>
          <cell r="H5">
            <v>30.452000000000002</v>
          </cell>
          <cell r="I5">
            <v>15.68</v>
          </cell>
          <cell r="J5">
            <v>16.806366493829199</v>
          </cell>
          <cell r="K5">
            <v>17.063637975754201</v>
          </cell>
          <cell r="L5">
            <v>17.274689122558801</v>
          </cell>
          <cell r="M5">
            <v>17.535667825654201</v>
          </cell>
          <cell r="N5">
            <v>17.8218088432705</v>
          </cell>
          <cell r="O5">
            <v>18.092116048430601</v>
          </cell>
          <cell r="P5">
            <v>18.367616466979801</v>
          </cell>
          <cell r="Q5">
            <v>18.643543470986199</v>
          </cell>
          <cell r="R5">
            <v>18.933090052307001</v>
          </cell>
          <cell r="S5">
            <v>19.237961539932598</v>
          </cell>
          <cell r="T5">
            <v>19.544356807778598</v>
          </cell>
          <cell r="U5">
            <v>19.861548180479101</v>
          </cell>
          <cell r="V5">
            <v>20.2128353628033</v>
          </cell>
          <cell r="W5">
            <v>20.586923582437901</v>
          </cell>
          <cell r="X5">
            <v>20.949173667047301</v>
          </cell>
          <cell r="Y5">
            <v>21.296801223687201</v>
          </cell>
          <cell r="Z5">
            <v>21.622236268339599</v>
          </cell>
          <cell r="AA5">
            <v>21.9271149862271</v>
          </cell>
          <cell r="AB5">
            <v>22.221398321762202</v>
          </cell>
          <cell r="AC5">
            <v>22.498954681853501</v>
          </cell>
          <cell r="AD5">
            <v>22.760210270890202</v>
          </cell>
          <cell r="AE5">
            <v>23.011548868688301</v>
          </cell>
          <cell r="AF5">
            <v>23.257894153294799</v>
          </cell>
          <cell r="AG5">
            <v>23.490911036574399</v>
          </cell>
          <cell r="AH5">
            <v>23.717247167807201</v>
          </cell>
          <cell r="AI5">
            <v>23.938271302775401</v>
          </cell>
          <cell r="AJ5">
            <v>24.1552942949967</v>
          </cell>
          <cell r="AK5">
            <v>24.364078819851301</v>
          </cell>
          <cell r="AL5">
            <v>24.562249871656501</v>
          </cell>
          <cell r="AM5">
            <v>24.757782950843701</v>
          </cell>
          <cell r="AN5">
            <v>24.951066716586201</v>
          </cell>
          <cell r="AO5">
            <v>25.142882578696</v>
          </cell>
          <cell r="AP5">
            <v>25.334648691388601</v>
          </cell>
        </row>
        <row r="6">
          <cell r="C6" t="str">
            <v>Alston</v>
          </cell>
          <cell r="D6" t="str">
            <v>Penrith &amp; Shap</v>
          </cell>
          <cell r="E6" t="str">
            <v>Harker ENWL SGTs 1 2 3A 4 / Hutton GSP GROUP</v>
          </cell>
          <cell r="F6">
            <v>2.5</v>
          </cell>
          <cell r="G6">
            <v>0.14616000000000001</v>
          </cell>
          <cell r="H6">
            <v>2.6461600000000001</v>
          </cell>
          <cell r="I6">
            <v>2.58</v>
          </cell>
          <cell r="J6">
            <v>2.5845730296269802</v>
          </cell>
          <cell r="K6">
            <v>2.58996721636333</v>
          </cell>
          <cell r="L6">
            <v>2.5970273124899199</v>
          </cell>
          <cell r="M6">
            <v>2.6066990563580399</v>
          </cell>
          <cell r="N6">
            <v>2.6185592251419099</v>
          </cell>
          <cell r="O6">
            <v>2.65825408960686</v>
          </cell>
          <cell r="P6">
            <v>2.7108414553234699</v>
          </cell>
          <cell r="Q6">
            <v>2.76493011412752</v>
          </cell>
          <cell r="R6">
            <v>2.8248257947634299</v>
          </cell>
          <cell r="S6">
            <v>2.8782687280181198</v>
          </cell>
          <cell r="T6">
            <v>2.9343108059149201</v>
          </cell>
          <cell r="U6">
            <v>3.00095063552825</v>
          </cell>
          <cell r="V6">
            <v>3.0638881592988998</v>
          </cell>
          <cell r="W6">
            <v>3.12567588261492</v>
          </cell>
          <cell r="X6">
            <v>3.1843961719513598</v>
          </cell>
          <cell r="Y6">
            <v>3.23887545005877</v>
          </cell>
          <cell r="Z6">
            <v>3.2897105271568901</v>
          </cell>
          <cell r="AA6">
            <v>3.33723402915893</v>
          </cell>
          <cell r="AB6">
            <v>3.3817252630186001</v>
          </cell>
          <cell r="AC6">
            <v>3.4230816038078</v>
          </cell>
          <cell r="AD6">
            <v>3.4614135103016799</v>
          </cell>
          <cell r="AE6">
            <v>3.4970195173414802</v>
          </cell>
          <cell r="AF6">
            <v>3.53022758350341</v>
          </cell>
          <cell r="AG6">
            <v>3.5598617443790799</v>
          </cell>
          <cell r="AH6">
            <v>3.5864157308081199</v>
          </cell>
          <cell r="AI6">
            <v>3.6101500943839899</v>
          </cell>
          <cell r="AJ6">
            <v>3.6309567553887399</v>
          </cell>
          <cell r="AK6">
            <v>3.6483231018728102</v>
          </cell>
          <cell r="AL6">
            <v>3.661368838459</v>
          </cell>
          <cell r="AM6">
            <v>3.6738252896746602</v>
          </cell>
          <cell r="AN6">
            <v>3.6860001756514702</v>
          </cell>
          <cell r="AO6">
            <v>3.6981247190400999</v>
          </cell>
          <cell r="AP6">
            <v>3.7101649338102001</v>
          </cell>
        </row>
        <row r="7">
          <cell r="C7" t="str">
            <v>Ambleside</v>
          </cell>
          <cell r="D7" t="str">
            <v>Kendal (Parkside Rd)</v>
          </cell>
          <cell r="E7" t="str">
            <v>Harker ENWL SGTs 1 2 3A 4 / Hutton GSP GROUP</v>
          </cell>
          <cell r="F7">
            <v>17.8</v>
          </cell>
          <cell r="G7">
            <v>0.2676</v>
          </cell>
          <cell r="H7">
            <v>18.067599999999999</v>
          </cell>
          <cell r="I7">
            <v>10.31</v>
          </cell>
          <cell r="J7">
            <v>10.3845028888245</v>
          </cell>
          <cell r="K7">
            <v>10.466628168063901</v>
          </cell>
          <cell r="L7">
            <v>10.562102417573</v>
          </cell>
          <cell r="M7">
            <v>10.6736911478251</v>
          </cell>
          <cell r="N7">
            <v>10.801848962817299</v>
          </cell>
          <cell r="O7">
            <v>10.9239527415192</v>
          </cell>
          <cell r="P7">
            <v>11.0565334316716</v>
          </cell>
          <cell r="Q7">
            <v>11.1875856478414</v>
          </cell>
          <cell r="R7">
            <v>11.3327007795295</v>
          </cell>
          <cell r="S7">
            <v>11.4777480298347</v>
          </cell>
          <cell r="T7">
            <v>11.6267770005289</v>
          </cell>
          <cell r="U7">
            <v>11.789569141517999</v>
          </cell>
          <cell r="V7">
            <v>11.958268382521499</v>
          </cell>
          <cell r="W7">
            <v>12.097867303201699</v>
          </cell>
          <cell r="X7">
            <v>12.236957437833899</v>
          </cell>
          <cell r="Y7">
            <v>12.3735690318628</v>
          </cell>
          <cell r="Z7">
            <v>12.506591139799299</v>
          </cell>
          <cell r="AA7">
            <v>12.6361518476421</v>
          </cell>
          <cell r="AB7">
            <v>12.764160429488699</v>
          </cell>
          <cell r="AC7">
            <v>12.888659825119699</v>
          </cell>
          <cell r="AD7">
            <v>13.008907034207599</v>
          </cell>
          <cell r="AE7">
            <v>13.1268328089226</v>
          </cell>
          <cell r="AF7">
            <v>13.2430348917036</v>
          </cell>
          <cell r="AG7">
            <v>13.349532864573399</v>
          </cell>
          <cell r="AH7">
            <v>13.449387290026801</v>
          </cell>
          <cell r="AI7">
            <v>13.543207285857701</v>
          </cell>
          <cell r="AJ7">
            <v>13.630821358763001</v>
          </cell>
          <cell r="AK7">
            <v>13.7124841230854</v>
          </cell>
          <cell r="AL7">
            <v>13.7910266116663</v>
          </cell>
          <cell r="AM7">
            <v>13.867157127112</v>
          </cell>
          <cell r="AN7">
            <v>13.9412348090128</v>
          </cell>
          <cell r="AO7">
            <v>14.0135201323068</v>
          </cell>
          <cell r="AP7">
            <v>14.0846584710653</v>
          </cell>
        </row>
        <row r="8">
          <cell r="C8" t="str">
            <v>Ancoats North T11 &amp; T12</v>
          </cell>
          <cell r="D8" t="str">
            <v>Red Bank</v>
          </cell>
          <cell r="E8" t="str">
            <v>Whitegate GSP</v>
          </cell>
          <cell r="F8">
            <v>22.863</v>
          </cell>
          <cell r="G8">
            <v>0</v>
          </cell>
          <cell r="H8">
            <v>22.863</v>
          </cell>
          <cell r="I8">
            <v>15.4</v>
          </cell>
          <cell r="J8">
            <v>18.085207461828102</v>
          </cell>
          <cell r="K8">
            <v>18.538032299045401</v>
          </cell>
          <cell r="L8">
            <v>18.759860217526501</v>
          </cell>
          <cell r="M8">
            <v>19.0023612885776</v>
          </cell>
          <cell r="N8">
            <v>19.274085810483701</v>
          </cell>
          <cell r="O8">
            <v>19.5233938864625</v>
          </cell>
          <cell r="P8">
            <v>19.778057447699901</v>
          </cell>
          <cell r="Q8">
            <v>20.037388040567802</v>
          </cell>
          <cell r="R8">
            <v>20.308520487953999</v>
          </cell>
          <cell r="S8">
            <v>20.584012737335701</v>
          </cell>
          <cell r="T8">
            <v>20.8597839882197</v>
          </cell>
          <cell r="U8">
            <v>21.140806538457099</v>
          </cell>
          <cell r="V8">
            <v>21.432547486820699</v>
          </cell>
          <cell r="W8">
            <v>21.717458060122102</v>
          </cell>
          <cell r="X8">
            <v>22.0070315448122</v>
          </cell>
          <cell r="Y8">
            <v>22.296790033333401</v>
          </cell>
          <cell r="Z8">
            <v>22.583322996293901</v>
          </cell>
          <cell r="AA8">
            <v>22.867854940178699</v>
          </cell>
          <cell r="AB8">
            <v>23.1560679073282</v>
          </cell>
          <cell r="AC8">
            <v>23.443173688522698</v>
          </cell>
          <cell r="AD8">
            <v>23.726269781117601</v>
          </cell>
          <cell r="AE8">
            <v>24.008798810656401</v>
          </cell>
          <cell r="AF8">
            <v>24.2972559562543</v>
          </cell>
          <cell r="AG8">
            <v>24.593427364871399</v>
          </cell>
          <cell r="AH8">
            <v>24.883707248333799</v>
          </cell>
          <cell r="AI8">
            <v>25.168818286520199</v>
          </cell>
          <cell r="AJ8">
            <v>25.4493720098971</v>
          </cell>
          <cell r="AK8">
            <v>25.727246962448799</v>
          </cell>
          <cell r="AL8">
            <v>26.011024119459599</v>
          </cell>
          <cell r="AM8">
            <v>26.295165317532099</v>
          </cell>
          <cell r="AN8">
            <v>26.579784031124898</v>
          </cell>
          <cell r="AO8">
            <v>26.864918310656702</v>
          </cell>
          <cell r="AP8">
            <v>27.152645479601599</v>
          </cell>
        </row>
        <row r="9">
          <cell r="C9" t="str">
            <v>Ancoats North T14</v>
          </cell>
          <cell r="D9" t="str">
            <v>Red Bank</v>
          </cell>
          <cell r="E9" t="str">
            <v>Whitegate GSP</v>
          </cell>
          <cell r="F9">
            <v>13.25</v>
          </cell>
          <cell r="G9">
            <v>0</v>
          </cell>
          <cell r="H9">
            <v>13.25</v>
          </cell>
          <cell r="I9">
            <v>8.11</v>
          </cell>
          <cell r="J9">
            <v>9.7249943102095706</v>
          </cell>
          <cell r="K9">
            <v>9.9948475194604907</v>
          </cell>
          <cell r="L9">
            <v>10.1210510491421</v>
          </cell>
          <cell r="M9">
            <v>10.2573120634445</v>
          </cell>
          <cell r="N9">
            <v>10.4151645513309</v>
          </cell>
          <cell r="O9">
            <v>10.560169687875399</v>
          </cell>
          <cell r="P9">
            <v>10.7079782700254</v>
          </cell>
          <cell r="Q9">
            <v>10.858350220177099</v>
          </cell>
          <cell r="R9">
            <v>11.012773072842</v>
          </cell>
          <cell r="S9">
            <v>11.1699543548664</v>
          </cell>
          <cell r="T9">
            <v>11.3296244959022</v>
          </cell>
          <cell r="U9">
            <v>11.492054286534501</v>
          </cell>
          <cell r="V9">
            <v>11.6582640353461</v>
          </cell>
          <cell r="W9">
            <v>11.742920558659</v>
          </cell>
          <cell r="X9">
            <v>11.8323477220329</v>
          </cell>
          <cell r="Y9">
            <v>11.9262344314992</v>
          </cell>
          <cell r="Z9">
            <v>12.0245382431608</v>
          </cell>
          <cell r="AA9">
            <v>12.1274462887292</v>
          </cell>
          <cell r="AB9">
            <v>12.235405193899799</v>
          </cell>
          <cell r="AC9">
            <v>12.3482072737072</v>
          </cell>
          <cell r="AD9">
            <v>12.4655255292476</v>
          </cell>
          <cell r="AE9">
            <v>12.587515383219101</v>
          </cell>
          <cell r="AF9">
            <v>12.7146226510357</v>
          </cell>
          <cell r="AG9">
            <v>12.845895270369001</v>
          </cell>
          <cell r="AH9">
            <v>12.981672031208699</v>
          </cell>
          <cell r="AI9">
            <v>13.121952511688599</v>
          </cell>
          <cell r="AJ9">
            <v>13.266838120774899</v>
          </cell>
          <cell r="AK9">
            <v>13.416178531375399</v>
          </cell>
          <cell r="AL9">
            <v>13.570006629085199</v>
          </cell>
          <cell r="AM9">
            <v>13.7295072215478</v>
          </cell>
          <cell r="AN9">
            <v>13.8943677163555</v>
          </cell>
          <cell r="AO9">
            <v>14.064108712326201</v>
          </cell>
          <cell r="AP9">
            <v>14.2388996084387</v>
          </cell>
        </row>
        <row r="10">
          <cell r="C10" t="str">
            <v>Annie Pit</v>
          </cell>
          <cell r="D10" t="str">
            <v>Stainburn &amp; Siddick</v>
          </cell>
          <cell r="E10" t="str">
            <v>Harker ENWL SGTs 1 2 3A 4 / Hutton GSP GROUP</v>
          </cell>
          <cell r="F10">
            <v>21.5</v>
          </cell>
          <cell r="G10">
            <v>0</v>
          </cell>
          <cell r="H10">
            <v>21.5</v>
          </cell>
          <cell r="I10">
            <v>17.91</v>
          </cell>
          <cell r="J10">
            <v>18.389657252922699</v>
          </cell>
          <cell r="K10">
            <v>18.538496995169599</v>
          </cell>
          <cell r="L10">
            <v>18.687760823839501</v>
          </cell>
          <cell r="M10">
            <v>18.865711076424301</v>
          </cell>
          <cell r="N10">
            <v>19.076435599213902</v>
          </cell>
          <cell r="O10">
            <v>19.275614025762899</v>
          </cell>
          <cell r="P10">
            <v>19.4883383073741</v>
          </cell>
          <cell r="Q10">
            <v>19.7046590635372</v>
          </cell>
          <cell r="R10">
            <v>19.945367669283399</v>
          </cell>
          <cell r="S10">
            <v>20.205320545244199</v>
          </cell>
          <cell r="T10">
            <v>20.480818045187299</v>
          </cell>
          <cell r="U10">
            <v>20.782806457241101</v>
          </cell>
          <cell r="V10">
            <v>21.113040026108099</v>
          </cell>
          <cell r="W10">
            <v>21.431219231932399</v>
          </cell>
          <cell r="X10">
            <v>21.739115709387601</v>
          </cell>
          <cell r="Y10">
            <v>22.0420929966572</v>
          </cell>
          <cell r="Z10">
            <v>22.3315189395529</v>
          </cell>
          <cell r="AA10">
            <v>22.6072383610502</v>
          </cell>
          <cell r="AB10">
            <v>22.880454717282699</v>
          </cell>
          <cell r="AC10">
            <v>23.140706458694101</v>
          </cell>
          <cell r="AD10">
            <v>23.390191751142801</v>
          </cell>
          <cell r="AE10">
            <v>23.634514554208899</v>
          </cell>
          <cell r="AF10">
            <v>23.8780120274388</v>
          </cell>
          <cell r="AG10">
            <v>24.099010388549001</v>
          </cell>
          <cell r="AH10">
            <v>24.305924794589998</v>
          </cell>
          <cell r="AI10">
            <v>24.5008078913256</v>
          </cell>
          <cell r="AJ10">
            <v>24.684867337233801</v>
          </cell>
          <cell r="AK10">
            <v>24.857010727741301</v>
          </cell>
          <cell r="AL10">
            <v>25.024569832253999</v>
          </cell>
          <cell r="AM10">
            <v>25.185780478866299</v>
          </cell>
          <cell r="AN10">
            <v>25.3414818023398</v>
          </cell>
          <cell r="AO10">
            <v>25.493330836150399</v>
          </cell>
          <cell r="AP10">
            <v>25.642437543432699</v>
          </cell>
        </row>
        <row r="11">
          <cell r="C11" t="str">
            <v>Ansdell</v>
          </cell>
          <cell r="D11" t="str">
            <v>Lytham</v>
          </cell>
          <cell r="E11" t="str">
            <v>Penwortham West GSP / Stanah GSP GROUP</v>
          </cell>
          <cell r="F11">
            <v>16</v>
          </cell>
          <cell r="G11">
            <v>0</v>
          </cell>
          <cell r="H11">
            <v>16</v>
          </cell>
          <cell r="I11">
            <v>8.92</v>
          </cell>
          <cell r="J11">
            <v>9.3476013604488006</v>
          </cell>
          <cell r="K11">
            <v>9.4323629567947602</v>
          </cell>
          <cell r="L11">
            <v>9.5046647306824408</v>
          </cell>
          <cell r="M11">
            <v>9.5997437453078494</v>
          </cell>
          <cell r="N11">
            <v>9.7099850224203408</v>
          </cell>
          <cell r="O11">
            <v>9.8183011625869501</v>
          </cell>
          <cell r="P11">
            <v>9.9340722364879799</v>
          </cell>
          <cell r="Q11">
            <v>10.0558290383015</v>
          </cell>
          <cell r="R11">
            <v>10.188617030485901</v>
          </cell>
          <cell r="S11">
            <v>10.3313685380894</v>
          </cell>
          <cell r="T11">
            <v>10.4808412641807</v>
          </cell>
          <cell r="U11">
            <v>10.643377427419599</v>
          </cell>
          <cell r="V11">
            <v>10.828832090128801</v>
          </cell>
          <cell r="W11">
            <v>11.027255882690801</v>
          </cell>
          <cell r="X11">
            <v>11.219776173014701</v>
          </cell>
          <cell r="Y11">
            <v>11.4062355198711</v>
          </cell>
          <cell r="Z11">
            <v>11.5788788108452</v>
          </cell>
          <cell r="AA11">
            <v>11.7406212721218</v>
          </cell>
          <cell r="AB11">
            <v>11.8971660645783</v>
          </cell>
          <cell r="AC11">
            <v>12.043045296251501</v>
          </cell>
          <cell r="AD11">
            <v>12.177773282962599</v>
          </cell>
          <cell r="AE11">
            <v>12.304646634906501</v>
          </cell>
          <cell r="AF11">
            <v>12.4287164112399</v>
          </cell>
          <cell r="AG11">
            <v>12.536923381541399</v>
          </cell>
          <cell r="AH11">
            <v>12.6350255524201</v>
          </cell>
          <cell r="AI11">
            <v>12.723909544163799</v>
          </cell>
          <cell r="AJ11">
            <v>12.805380686758999</v>
          </cell>
          <cell r="AK11">
            <v>12.8785488586147</v>
          </cell>
          <cell r="AL11">
            <v>12.9484565835346</v>
          </cell>
          <cell r="AM11">
            <v>13.0132651191661</v>
          </cell>
          <cell r="AN11">
            <v>13.0733419532902</v>
          </cell>
          <cell r="AO11">
            <v>13.129153974127</v>
          </cell>
          <cell r="AP11">
            <v>13.1820910983055</v>
          </cell>
        </row>
        <row r="12">
          <cell r="C12" t="str">
            <v>Ardwick</v>
          </cell>
          <cell r="D12" t="str">
            <v>Stuart St</v>
          </cell>
          <cell r="E12" t="str">
            <v>Stalybridge GSP</v>
          </cell>
          <cell r="F12">
            <v>16</v>
          </cell>
          <cell r="G12">
            <v>0</v>
          </cell>
          <cell r="H12">
            <v>16</v>
          </cell>
          <cell r="I12">
            <v>12.94</v>
          </cell>
          <cell r="J12">
            <v>14.7724377451802</v>
          </cell>
          <cell r="K12">
            <v>15.0868625352962</v>
          </cell>
          <cell r="L12">
            <v>15.241745793278699</v>
          </cell>
          <cell r="M12">
            <v>15.410112429017101</v>
          </cell>
          <cell r="N12">
            <v>15.603710129273001</v>
          </cell>
          <cell r="O12">
            <v>15.7703647716177</v>
          </cell>
          <cell r="P12">
            <v>15.933983067893299</v>
          </cell>
          <cell r="Q12">
            <v>16.091761497204001</v>
          </cell>
          <cell r="R12">
            <v>16.252998809354398</v>
          </cell>
          <cell r="S12">
            <v>16.411552239711099</v>
          </cell>
          <cell r="T12">
            <v>16.564901529987601</v>
          </cell>
          <cell r="U12">
            <v>16.7141630569174</v>
          </cell>
          <cell r="V12">
            <v>16.8649593138312</v>
          </cell>
          <cell r="W12">
            <v>16.9990606765694</v>
          </cell>
          <cell r="X12">
            <v>17.1350113086467</v>
          </cell>
          <cell r="Y12">
            <v>17.273683312179301</v>
          </cell>
          <cell r="Z12">
            <v>17.414413558444899</v>
          </cell>
          <cell r="AA12">
            <v>17.5576713153547</v>
          </cell>
          <cell r="AB12">
            <v>17.7045761621963</v>
          </cell>
          <cell r="AC12">
            <v>17.8647359671677</v>
          </cell>
          <cell r="AD12">
            <v>18.043105434712899</v>
          </cell>
          <cell r="AE12">
            <v>18.2192438623382</v>
          </cell>
          <cell r="AF12">
            <v>18.394757914151398</v>
          </cell>
          <cell r="AG12">
            <v>18.559899525080201</v>
          </cell>
          <cell r="AH12">
            <v>18.719005597972</v>
          </cell>
          <cell r="AI12">
            <v>18.872972486513401</v>
          </cell>
          <cell r="AJ12">
            <v>19.021420810257599</v>
          </cell>
          <cell r="AK12">
            <v>19.167371106720701</v>
          </cell>
          <cell r="AL12">
            <v>19.318877743305499</v>
          </cell>
          <cell r="AM12">
            <v>19.468758476603199</v>
          </cell>
          <cell r="AN12">
            <v>19.635338705940399</v>
          </cell>
          <cell r="AO12">
            <v>19.805198135114001</v>
          </cell>
          <cell r="AP12">
            <v>19.975924154897701</v>
          </cell>
        </row>
        <row r="13">
          <cell r="C13" t="str">
            <v>Arnside</v>
          </cell>
          <cell r="D13" t="str">
            <v>Kendal (Parkside Rd)</v>
          </cell>
          <cell r="E13" t="str">
            <v>Harker ENWL SGTs 1 2 3A 4 / Hutton GSP GROUP</v>
          </cell>
          <cell r="F13">
            <v>15</v>
          </cell>
          <cell r="G13">
            <v>0</v>
          </cell>
          <cell r="H13">
            <v>15</v>
          </cell>
          <cell r="I13">
            <v>4.09</v>
          </cell>
          <cell r="J13">
            <v>4.1133572311178099</v>
          </cell>
          <cell r="K13">
            <v>4.1448236739517803</v>
          </cell>
          <cell r="L13">
            <v>4.1883896925718602</v>
          </cell>
          <cell r="M13">
            <v>4.2432651951864004</v>
          </cell>
          <cell r="N13">
            <v>4.3046192429978598</v>
          </cell>
          <cell r="O13">
            <v>4.3658101025701397</v>
          </cell>
          <cell r="P13">
            <v>4.4313474839528997</v>
          </cell>
          <cell r="Q13">
            <v>4.4990443310575596</v>
          </cell>
          <cell r="R13">
            <v>4.5733871700011299</v>
          </cell>
          <cell r="S13">
            <v>4.6489221773006397</v>
          </cell>
          <cell r="T13">
            <v>4.72731872140323</v>
          </cell>
          <cell r="U13">
            <v>4.8162721428628403</v>
          </cell>
          <cell r="V13">
            <v>4.91207800824417</v>
          </cell>
          <cell r="W13">
            <v>5.0110023813079598</v>
          </cell>
          <cell r="X13">
            <v>5.1070026451776398</v>
          </cell>
          <cell r="Y13">
            <v>5.1980859242111004</v>
          </cell>
          <cell r="Z13">
            <v>5.2830597167914704</v>
          </cell>
          <cell r="AA13">
            <v>5.3625415385892099</v>
          </cell>
          <cell r="AB13">
            <v>5.4389259869483499</v>
          </cell>
          <cell r="AC13">
            <v>5.5102615516073499</v>
          </cell>
          <cell r="AD13">
            <v>5.5760668478794004</v>
          </cell>
          <cell r="AE13">
            <v>5.6381737243291798</v>
          </cell>
          <cell r="AF13">
            <v>5.6974994987739702</v>
          </cell>
          <cell r="AG13">
            <v>5.7483866250566997</v>
          </cell>
          <cell r="AH13">
            <v>5.7935436645101399</v>
          </cell>
          <cell r="AI13">
            <v>5.8335071250027504</v>
          </cell>
          <cell r="AJ13">
            <v>5.8716840184394101</v>
          </cell>
          <cell r="AK13">
            <v>5.9391955338017501</v>
          </cell>
          <cell r="AL13">
            <v>6.0033943654212196</v>
          </cell>
          <cell r="AM13">
            <v>6.0653625776301796</v>
          </cell>
          <cell r="AN13">
            <v>6.1252782062739799</v>
          </cell>
          <cell r="AO13">
            <v>6.1828957006042504</v>
          </cell>
          <cell r="AP13">
            <v>6.2389289262098098</v>
          </cell>
        </row>
        <row r="14">
          <cell r="C14" t="str">
            <v>Ashton (Golborne)</v>
          </cell>
          <cell r="D14" t="str">
            <v>Golborne</v>
          </cell>
          <cell r="E14" t="str">
            <v>Bold</v>
          </cell>
          <cell r="F14">
            <v>19.54</v>
          </cell>
          <cell r="G14">
            <v>0</v>
          </cell>
          <cell r="H14">
            <v>19.54</v>
          </cell>
          <cell r="I14">
            <v>16.87</v>
          </cell>
          <cell r="J14">
            <v>17.428792282523901</v>
          </cell>
          <cell r="K14">
            <v>17.564289553700998</v>
          </cell>
          <cell r="L14">
            <v>17.695025689061598</v>
          </cell>
          <cell r="M14">
            <v>17.853861748207201</v>
          </cell>
          <cell r="N14">
            <v>18.036118368621899</v>
          </cell>
          <cell r="O14">
            <v>18.205955895588001</v>
          </cell>
          <cell r="P14">
            <v>18.3877516733336</v>
          </cell>
          <cell r="Q14">
            <v>18.573831362387001</v>
          </cell>
          <cell r="R14">
            <v>18.778332808803</v>
          </cell>
          <cell r="S14">
            <v>18.9977715704315</v>
          </cell>
          <cell r="T14">
            <v>19.225697821455899</v>
          </cell>
          <cell r="U14">
            <v>19.472958758289799</v>
          </cell>
          <cell r="V14">
            <v>19.7485804541781</v>
          </cell>
          <cell r="W14">
            <v>20.040477498270199</v>
          </cell>
          <cell r="X14">
            <v>20.3238216014581</v>
          </cell>
          <cell r="Y14">
            <v>20.600961572182499</v>
          </cell>
          <cell r="Z14">
            <v>20.864756080433999</v>
          </cell>
          <cell r="AA14">
            <v>21.1139755585803</v>
          </cell>
          <cell r="AB14">
            <v>21.3590507653111</v>
          </cell>
          <cell r="AC14">
            <v>21.590961742193599</v>
          </cell>
          <cell r="AD14">
            <v>21.808681681160898</v>
          </cell>
          <cell r="AE14">
            <v>22.018394418704499</v>
          </cell>
          <cell r="AF14">
            <v>22.222713711771299</v>
          </cell>
          <cell r="AG14">
            <v>22.398887685327999</v>
          </cell>
          <cell r="AH14">
            <v>22.556728761452302</v>
          </cell>
          <cell r="AI14">
            <v>22.697515576391901</v>
          </cell>
          <cell r="AJ14">
            <v>22.824105538840598</v>
          </cell>
          <cell r="AK14">
            <v>22.9327075953546</v>
          </cell>
          <cell r="AL14">
            <v>23.026452689891599</v>
          </cell>
          <cell r="AM14">
            <v>23.1107578154603</v>
          </cell>
          <cell r="AN14">
            <v>23.186616453900601</v>
          </cell>
          <cell r="AO14">
            <v>23.260534157316499</v>
          </cell>
          <cell r="AP14">
            <v>23.347197111226901</v>
          </cell>
        </row>
        <row r="15">
          <cell r="C15" t="str">
            <v>Ashton (Ribble)</v>
          </cell>
          <cell r="D15" t="str">
            <v>Ribble</v>
          </cell>
          <cell r="E15" t="str">
            <v>Penwortham East GSP / Rochdale SGT 1 GROUP</v>
          </cell>
          <cell r="F15">
            <v>10.5</v>
          </cell>
          <cell r="G15">
            <v>0</v>
          </cell>
          <cell r="H15">
            <v>10.5</v>
          </cell>
          <cell r="I15">
            <v>6.55</v>
          </cell>
          <cell r="J15">
            <v>6.84474915105677</v>
          </cell>
          <cell r="K15">
            <v>6.8811243310865198</v>
          </cell>
          <cell r="L15">
            <v>6.9076755494427102</v>
          </cell>
          <cell r="M15">
            <v>6.95056105132229</v>
          </cell>
          <cell r="N15">
            <v>7.0076961273818998</v>
          </cell>
          <cell r="O15">
            <v>7.0616909030468502</v>
          </cell>
          <cell r="P15">
            <v>7.1214592181883702</v>
          </cell>
          <cell r="Q15">
            <v>7.1859769528935598</v>
          </cell>
          <cell r="R15">
            <v>7.2598713807658397</v>
          </cell>
          <cell r="S15">
            <v>7.3373547475728396</v>
          </cell>
          <cell r="T15">
            <v>7.4200369028999997</v>
          </cell>
          <cell r="U15">
            <v>7.5159241487276898</v>
          </cell>
          <cell r="V15">
            <v>7.6210506716428901</v>
          </cell>
          <cell r="W15">
            <v>7.7266881230245197</v>
          </cell>
          <cell r="X15">
            <v>7.8299154464082399</v>
          </cell>
          <cell r="Y15">
            <v>7.9273983430036203</v>
          </cell>
          <cell r="Z15">
            <v>8.0163625098679692</v>
          </cell>
          <cell r="AA15">
            <v>8.0970150120983604</v>
          </cell>
          <cell r="AB15">
            <v>8.1736359093083504</v>
          </cell>
          <cell r="AC15">
            <v>8.2426877794116304</v>
          </cell>
          <cell r="AD15">
            <v>8.3045413543650408</v>
          </cell>
          <cell r="AE15">
            <v>8.3613272846949407</v>
          </cell>
          <cell r="AF15">
            <v>8.4139589907271493</v>
          </cell>
          <cell r="AG15">
            <v>8.4552996328612604</v>
          </cell>
          <cell r="AH15">
            <v>8.4891920215280408</v>
          </cell>
          <cell r="AI15">
            <v>8.5163334633872498</v>
          </cell>
          <cell r="AJ15">
            <v>8.5370864031873097</v>
          </cell>
          <cell r="AK15">
            <v>8.5532807330060496</v>
          </cell>
          <cell r="AL15">
            <v>8.5720465186834591</v>
          </cell>
          <cell r="AM15">
            <v>8.5882168730403308</v>
          </cell>
          <cell r="AN15">
            <v>8.6022132056667999</v>
          </cell>
          <cell r="AO15">
            <v>8.6143075908112703</v>
          </cell>
          <cell r="AP15">
            <v>8.6252868586896092</v>
          </cell>
        </row>
        <row r="16">
          <cell r="C16" t="str">
            <v>Ashton On Mersey</v>
          </cell>
          <cell r="D16" t="str">
            <v>Sale</v>
          </cell>
          <cell r="E16" t="str">
            <v>Carrington ENWL SGTs 1B 2B 4 7</v>
          </cell>
          <cell r="F16">
            <v>22.86</v>
          </cell>
          <cell r="G16">
            <v>0</v>
          </cell>
          <cell r="H16">
            <v>22.86</v>
          </cell>
          <cell r="I16">
            <v>13.03</v>
          </cell>
          <cell r="J16">
            <v>13.194023759782599</v>
          </cell>
          <cell r="K16">
            <v>13.2922543811924</v>
          </cell>
          <cell r="L16">
            <v>13.4260922532237</v>
          </cell>
          <cell r="M16">
            <v>13.590803025540501</v>
          </cell>
          <cell r="N16">
            <v>13.773529589198599</v>
          </cell>
          <cell r="O16">
            <v>13.9489314243874</v>
          </cell>
          <cell r="P16">
            <v>14.1336785230961</v>
          </cell>
          <cell r="Q16">
            <v>14.324134632727599</v>
          </cell>
          <cell r="R16">
            <v>14.5296820111221</v>
          </cell>
          <cell r="S16">
            <v>14.750954338302201</v>
          </cell>
          <cell r="T16">
            <v>14.979477173581699</v>
          </cell>
          <cell r="U16">
            <v>15.2242307243946</v>
          </cell>
          <cell r="V16">
            <v>15.4991885036023</v>
          </cell>
          <cell r="W16">
            <v>15.8051747826831</v>
          </cell>
          <cell r="X16">
            <v>16.104094641772399</v>
          </cell>
          <cell r="Y16">
            <v>16.397488504644901</v>
          </cell>
          <cell r="Z16">
            <v>16.676555325437398</v>
          </cell>
          <cell r="AA16">
            <v>16.941357765290402</v>
          </cell>
          <cell r="AB16">
            <v>17.201035836681299</v>
          </cell>
          <cell r="AC16">
            <v>17.4480732261339</v>
          </cell>
          <cell r="AD16">
            <v>17.680771468404799</v>
          </cell>
          <cell r="AE16">
            <v>17.903552104782701</v>
          </cell>
          <cell r="AF16">
            <v>18.1202880518663</v>
          </cell>
          <cell r="AG16">
            <v>18.312503044221401</v>
          </cell>
          <cell r="AH16">
            <v>18.558469320320501</v>
          </cell>
          <cell r="AI16">
            <v>18.7930158709332</v>
          </cell>
          <cell r="AJ16">
            <v>19.018734386618299</v>
          </cell>
          <cell r="AK16">
            <v>19.2324783377674</v>
          </cell>
          <cell r="AL16">
            <v>19.4433878796738</v>
          </cell>
          <cell r="AM16">
            <v>19.6516868017255</v>
          </cell>
          <cell r="AN16">
            <v>19.855786451102599</v>
          </cell>
          <cell r="AO16">
            <v>20.055198039940599</v>
          </cell>
          <cell r="AP16">
            <v>20.252838831791799</v>
          </cell>
        </row>
        <row r="17">
          <cell r="C17" t="str">
            <v>Ashton Under Lyne T11 &amp; T12</v>
          </cell>
          <cell r="D17" t="str">
            <v>Hartshead-Heyrod</v>
          </cell>
          <cell r="E17" t="str">
            <v>Stalybridge GSP</v>
          </cell>
          <cell r="F17">
            <v>22.863</v>
          </cell>
          <cell r="G17">
            <v>0</v>
          </cell>
          <cell r="H17">
            <v>22.863</v>
          </cell>
          <cell r="I17">
            <v>18.52</v>
          </cell>
          <cell r="J17">
            <v>19.096664149105099</v>
          </cell>
          <cell r="K17">
            <v>19.1537425957995</v>
          </cell>
          <cell r="L17">
            <v>19.167687760834699</v>
          </cell>
          <cell r="M17">
            <v>19.194454264311702</v>
          </cell>
          <cell r="N17">
            <v>19.222926102079999</v>
          </cell>
          <cell r="O17">
            <v>19.2537144577982</v>
          </cell>
          <cell r="P17">
            <v>19.2934892504408</v>
          </cell>
          <cell r="Q17">
            <v>19.3324068505753</v>
          </cell>
          <cell r="R17">
            <v>19.3806077958095</v>
          </cell>
          <cell r="S17">
            <v>19.438217899651701</v>
          </cell>
          <cell r="T17">
            <v>19.4953492950692</v>
          </cell>
          <cell r="U17">
            <v>19.572101368793501</v>
          </cell>
          <cell r="V17">
            <v>19.648561619022999</v>
          </cell>
          <cell r="W17">
            <v>19.690473168494002</v>
          </cell>
          <cell r="X17">
            <v>19.738064979783399</v>
          </cell>
          <cell r="Y17">
            <v>19.771551890378799</v>
          </cell>
          <cell r="Z17">
            <v>19.8311357052125</v>
          </cell>
          <cell r="AA17">
            <v>19.9770061837105</v>
          </cell>
          <cell r="AB17">
            <v>20.139341951493002</v>
          </cell>
          <cell r="AC17">
            <v>20.298311315380801</v>
          </cell>
          <cell r="AD17">
            <v>20.454073024401399</v>
          </cell>
          <cell r="AE17">
            <v>20.5967769529374</v>
          </cell>
          <cell r="AF17">
            <v>20.736564732386899</v>
          </cell>
          <cell r="AG17">
            <v>20.8535703238027</v>
          </cell>
          <cell r="AH17">
            <v>20.957920555368801</v>
          </cell>
          <cell r="AI17">
            <v>21.059735604622201</v>
          </cell>
          <cell r="AJ17">
            <v>21.149129448025199</v>
          </cell>
          <cell r="AK17">
            <v>21.216210272863002</v>
          </cell>
          <cell r="AL17">
            <v>21.291080859003099</v>
          </cell>
          <cell r="AM17">
            <v>21.363838930515399</v>
          </cell>
          <cell r="AN17">
            <v>21.424577479665199</v>
          </cell>
          <cell r="AO17">
            <v>21.4833850683024</v>
          </cell>
          <cell r="AP17">
            <v>21.540346109157301</v>
          </cell>
        </row>
        <row r="18">
          <cell r="C18" t="str">
            <v>Ashton Under Lyne T13</v>
          </cell>
          <cell r="D18" t="str">
            <v>Hartshead-Heyrod</v>
          </cell>
          <cell r="E18" t="str">
            <v>Stalybridge GSP</v>
          </cell>
          <cell r="F18">
            <v>13.25</v>
          </cell>
          <cell r="G18">
            <v>0</v>
          </cell>
          <cell r="H18">
            <v>13.25</v>
          </cell>
          <cell r="I18">
            <v>6.44</v>
          </cell>
          <cell r="J18">
            <v>6.7323441816814897</v>
          </cell>
          <cell r="K18">
            <v>6.7712381096291896</v>
          </cell>
          <cell r="L18">
            <v>6.7759364164146403</v>
          </cell>
          <cell r="M18">
            <v>6.79162522851618</v>
          </cell>
          <cell r="N18">
            <v>6.81151065619403</v>
          </cell>
          <cell r="O18">
            <v>6.8352214509627203</v>
          </cell>
          <cell r="P18">
            <v>6.8585630619355502</v>
          </cell>
          <cell r="Q18">
            <v>6.8815843561792702</v>
          </cell>
          <cell r="R18">
            <v>6.9143290822290204</v>
          </cell>
          <cell r="S18">
            <v>6.9568362551015301</v>
          </cell>
          <cell r="T18">
            <v>6.9991404994369502</v>
          </cell>
          <cell r="U18">
            <v>7.0412723701730204</v>
          </cell>
          <cell r="V18">
            <v>7.0932586395177797</v>
          </cell>
          <cell r="W18">
            <v>7.1437728295820699</v>
          </cell>
          <cell r="X18">
            <v>7.1828895726829698</v>
          </cell>
          <cell r="Y18">
            <v>7.2206789014036001</v>
          </cell>
          <cell r="Z18">
            <v>7.2572065958199596</v>
          </cell>
          <cell r="AA18">
            <v>7.2925345143876603</v>
          </cell>
          <cell r="AB18">
            <v>7.3267208829571402</v>
          </cell>
          <cell r="AC18">
            <v>7.3598205654063502</v>
          </cell>
          <cell r="AD18">
            <v>7.3818853087420404</v>
          </cell>
          <cell r="AE18">
            <v>7.4129639647121301</v>
          </cell>
          <cell r="AF18">
            <v>7.4331026960993096</v>
          </cell>
          <cell r="AG18">
            <v>7.4623451656532502</v>
          </cell>
          <cell r="AH18">
            <v>7.47073270664026</v>
          </cell>
          <cell r="AI18">
            <v>7.4883044801165797</v>
          </cell>
          <cell r="AJ18">
            <v>7.5050976260742299</v>
          </cell>
          <cell r="AK18">
            <v>7.5111473900765597</v>
          </cell>
          <cell r="AL18">
            <v>7.5264872529577902</v>
          </cell>
          <cell r="AM18">
            <v>7.54114904213976</v>
          </cell>
          <cell r="AN18">
            <v>7.5551630388637703</v>
          </cell>
          <cell r="AO18">
            <v>7.5685580731673303</v>
          </cell>
          <cell r="AP18">
            <v>7.5713616168183799</v>
          </cell>
        </row>
        <row r="19">
          <cell r="C19" t="str">
            <v>Ashwood Dale</v>
          </cell>
          <cell r="D19" t="str">
            <v>Buxton</v>
          </cell>
          <cell r="E19" t="str">
            <v>Stalybridge GSP</v>
          </cell>
          <cell r="F19">
            <v>19.719000000000001</v>
          </cell>
          <cell r="G19">
            <v>0</v>
          </cell>
          <cell r="H19">
            <v>19.719000000000001</v>
          </cell>
          <cell r="I19">
            <v>15.77</v>
          </cell>
          <cell r="J19">
            <v>16.370169807569901</v>
          </cell>
          <cell r="K19">
            <v>16.5355600781653</v>
          </cell>
          <cell r="L19">
            <v>16.680747560779299</v>
          </cell>
          <cell r="M19">
            <v>16.851961632721299</v>
          </cell>
          <cell r="N19">
            <v>17.047716601274701</v>
          </cell>
          <cell r="O19">
            <v>17.234384661834401</v>
          </cell>
          <cell r="P19">
            <v>17.429956402443</v>
          </cell>
          <cell r="Q19">
            <v>17.626331487823801</v>
          </cell>
          <cell r="R19">
            <v>17.841833808920999</v>
          </cell>
          <cell r="S19">
            <v>18.070386827924899</v>
          </cell>
          <cell r="T19">
            <v>18.308090785639902</v>
          </cell>
          <cell r="U19">
            <v>18.562022877860802</v>
          </cell>
          <cell r="V19">
            <v>18.835129184992802</v>
          </cell>
          <cell r="W19">
            <v>19.099551464850499</v>
          </cell>
          <cell r="X19">
            <v>19.3591274608664</v>
          </cell>
          <cell r="Y19">
            <v>19.6176177807078</v>
          </cell>
          <cell r="Z19">
            <v>19.869935849886399</v>
          </cell>
          <cell r="AA19">
            <v>20.1164876752689</v>
          </cell>
          <cell r="AB19">
            <v>20.362066707044299</v>
          </cell>
          <cell r="AC19">
            <v>20.601029519763401</v>
          </cell>
          <cell r="AD19">
            <v>20.8345824559641</v>
          </cell>
          <cell r="AE19">
            <v>21.066216707200599</v>
          </cell>
          <cell r="AF19">
            <v>21.298475142823701</v>
          </cell>
          <cell r="AG19">
            <v>21.512764007389301</v>
          </cell>
          <cell r="AH19">
            <v>21.716387812505399</v>
          </cell>
          <cell r="AI19">
            <v>21.9106028592421</v>
          </cell>
          <cell r="AJ19">
            <v>22.0970452714255</v>
          </cell>
          <cell r="AK19">
            <v>22.273258104597399</v>
          </cell>
          <cell r="AL19">
            <v>22.440707094512799</v>
          </cell>
          <cell r="AM19">
            <v>22.6039911704285</v>
          </cell>
          <cell r="AN19">
            <v>22.763706752083198</v>
          </cell>
          <cell r="AO19">
            <v>22.920275136994999</v>
          </cell>
          <cell r="AP19">
            <v>23.0755573400182</v>
          </cell>
        </row>
        <row r="20">
          <cell r="C20" t="str">
            <v>Askam &amp; Dalton</v>
          </cell>
          <cell r="D20" t="str">
            <v>Ulverston</v>
          </cell>
          <cell r="E20" t="str">
            <v>Harker ENWL SGTs 1 2 3A 4 / Hutton GSP GROUP</v>
          </cell>
          <cell r="F20">
            <v>20.02</v>
          </cell>
          <cell r="G20">
            <v>1.4076</v>
          </cell>
          <cell r="H20">
            <v>21.427600000000002</v>
          </cell>
          <cell r="I20">
            <v>17.5</v>
          </cell>
          <cell r="J20">
            <v>17.993440343492601</v>
          </cell>
          <cell r="K20">
            <v>18.150071146681601</v>
          </cell>
          <cell r="L20">
            <v>18.301503672925101</v>
          </cell>
          <cell r="M20">
            <v>18.4895416337977</v>
          </cell>
          <cell r="N20">
            <v>18.7132381370959</v>
          </cell>
          <cell r="O20">
            <v>18.929984409409901</v>
          </cell>
          <cell r="P20">
            <v>19.1556583540114</v>
          </cell>
          <cell r="Q20">
            <v>19.382214976349399</v>
          </cell>
          <cell r="R20">
            <v>19.634375287338202</v>
          </cell>
          <cell r="S20">
            <v>19.893593750431801</v>
          </cell>
          <cell r="T20">
            <v>20.162975892918698</v>
          </cell>
          <cell r="U20">
            <v>20.462698793185901</v>
          </cell>
          <cell r="V20">
            <v>20.783146775823401</v>
          </cell>
          <cell r="W20">
            <v>21.100148171985101</v>
          </cell>
          <cell r="X20">
            <v>21.415850538107101</v>
          </cell>
          <cell r="Y20">
            <v>21.7296588272524</v>
          </cell>
          <cell r="Z20">
            <v>22.0315143967387</v>
          </cell>
          <cell r="AA20">
            <v>22.319314766042101</v>
          </cell>
          <cell r="AB20">
            <v>22.603318292932599</v>
          </cell>
          <cell r="AC20">
            <v>22.8746797530425</v>
          </cell>
          <cell r="AD20">
            <v>23.131523304627699</v>
          </cell>
          <cell r="AE20">
            <v>23.3795141581341</v>
          </cell>
          <cell r="AF20">
            <v>23.6195054668358</v>
          </cell>
          <cell r="AG20">
            <v>23.828251090892799</v>
          </cell>
          <cell r="AH20">
            <v>24.0160100867271</v>
          </cell>
          <cell r="AI20">
            <v>24.184226002755501</v>
          </cell>
          <cell r="AJ20">
            <v>24.333540980479299</v>
          </cell>
          <cell r="AK20">
            <v>24.463676302280401</v>
          </cell>
          <cell r="AL20">
            <v>24.582732930534899</v>
          </cell>
          <cell r="AM20">
            <v>24.6925819110132</v>
          </cell>
          <cell r="AN20">
            <v>24.794272768972199</v>
          </cell>
          <cell r="AO20">
            <v>24.888007708236898</v>
          </cell>
          <cell r="AP20">
            <v>24.9764688234003</v>
          </cell>
        </row>
        <row r="21">
          <cell r="C21" t="str">
            <v>Askerton Castle</v>
          </cell>
          <cell r="D21" t="str">
            <v>Spadeadam 11/33kV</v>
          </cell>
          <cell r="E21" t="str">
            <v>Harker ENWL SGTs 1 2 3A 4 / Hutton GSP GROUP</v>
          </cell>
          <cell r="F21">
            <v>2.2999999999999998</v>
          </cell>
          <cell r="G21">
            <v>1.4400000000000001E-3</v>
          </cell>
          <cell r="H21">
            <v>2.3014399999999999</v>
          </cell>
          <cell r="I21">
            <v>1.1499999999999999</v>
          </cell>
          <cell r="J21">
            <v>1.15932033029905</v>
          </cell>
          <cell r="K21">
            <v>1.16931334206215</v>
          </cell>
          <cell r="L21">
            <v>1.1810323903495701</v>
          </cell>
          <cell r="M21">
            <v>1.1938557430738499</v>
          </cell>
          <cell r="N21">
            <v>1.20895130290537</v>
          </cell>
          <cell r="O21">
            <v>1.2217865073408301</v>
          </cell>
          <cell r="P21">
            <v>1.2344654752700801</v>
          </cell>
          <cell r="Q21">
            <v>1.2467093253611301</v>
          </cell>
          <cell r="R21">
            <v>1.2590074269998901</v>
          </cell>
          <cell r="S21">
            <v>1.27175146575247</v>
          </cell>
          <cell r="T21">
            <v>1.28428935815706</v>
          </cell>
          <cell r="U21">
            <v>1.29620248201833</v>
          </cell>
          <cell r="V21">
            <v>1.30869538031315</v>
          </cell>
          <cell r="W21">
            <v>1.3155225738496701</v>
          </cell>
          <cell r="X21">
            <v>1.32511568136531</v>
          </cell>
          <cell r="Y21">
            <v>1.33478806875751</v>
          </cell>
          <cell r="Z21">
            <v>1.34429749719099</v>
          </cell>
          <cell r="AA21">
            <v>1.35356660737156</v>
          </cell>
          <cell r="AB21">
            <v>1.3629422051778499</v>
          </cell>
          <cell r="AC21">
            <v>1.37214911834562</v>
          </cell>
          <cell r="AD21">
            <v>1.3811630776066799</v>
          </cell>
          <cell r="AE21">
            <v>1.39010968323658</v>
          </cell>
          <cell r="AF21">
            <v>1.3990917560214799</v>
          </cell>
          <cell r="AG21">
            <v>1.4075911915687001</v>
          </cell>
          <cell r="AH21">
            <v>1.4158758765530499</v>
          </cell>
          <cell r="AI21">
            <v>1.4239598571741801</v>
          </cell>
          <cell r="AJ21">
            <v>1.4319353534452</v>
          </cell>
          <cell r="AK21">
            <v>1.43967485753249</v>
          </cell>
          <cell r="AL21">
            <v>1.4472120763076901</v>
          </cell>
          <cell r="AM21">
            <v>1.4546186463908</v>
          </cell>
          <cell r="AN21">
            <v>1.4618989239070701</v>
          </cell>
          <cell r="AO21">
            <v>1.4690309168359601</v>
          </cell>
          <cell r="AP21">
            <v>1.47610450181959</v>
          </cell>
        </row>
        <row r="22">
          <cell r="C22" t="str">
            <v>Aspatria</v>
          </cell>
          <cell r="D22" t="str">
            <v>Stainburn &amp; Siddick</v>
          </cell>
          <cell r="E22" t="str">
            <v>Harker ENWL SGTs 1 2 3A 4 / Hutton GSP GROUP</v>
          </cell>
          <cell r="F22">
            <v>13</v>
          </cell>
          <cell r="G22">
            <v>0.65249999999999997</v>
          </cell>
          <cell r="H22">
            <v>13.6525</v>
          </cell>
          <cell r="I22">
            <v>9.25</v>
          </cell>
          <cell r="J22">
            <v>9.49461819765272</v>
          </cell>
          <cell r="K22">
            <v>9.5713898690707797</v>
          </cell>
          <cell r="L22">
            <v>9.6404428129811102</v>
          </cell>
          <cell r="M22">
            <v>9.7275782374283608</v>
          </cell>
          <cell r="N22">
            <v>9.8258335606170402</v>
          </cell>
          <cell r="O22">
            <v>9.9238621457456695</v>
          </cell>
          <cell r="P22">
            <v>10.027302110428</v>
          </cell>
          <cell r="Q22">
            <v>10.131238240310401</v>
          </cell>
          <cell r="R22">
            <v>10.247795652051799</v>
          </cell>
          <cell r="S22">
            <v>10.365138291193499</v>
          </cell>
          <cell r="T22">
            <v>10.488030634882501</v>
          </cell>
          <cell r="U22">
            <v>10.627432866318101</v>
          </cell>
          <cell r="V22">
            <v>10.7783173471664</v>
          </cell>
          <cell r="W22">
            <v>10.9340709052391</v>
          </cell>
          <cell r="X22">
            <v>11.084155886087</v>
          </cell>
          <cell r="Y22">
            <v>11.229076200922499</v>
          </cell>
          <cell r="Z22">
            <v>11.3676026373284</v>
          </cell>
          <cell r="AA22">
            <v>11.4989140177991</v>
          </cell>
          <cell r="AB22">
            <v>11.6281010230748</v>
          </cell>
          <cell r="AC22">
            <v>11.7499713069011</v>
          </cell>
          <cell r="AD22">
            <v>11.8659168996936</v>
          </cell>
          <cell r="AE22">
            <v>11.9781906784967</v>
          </cell>
          <cell r="AF22">
            <v>12.0892296456596</v>
          </cell>
          <cell r="AG22">
            <v>12.189577302085</v>
          </cell>
          <cell r="AH22">
            <v>12.2830118344291</v>
          </cell>
          <cell r="AI22">
            <v>12.3703903988081</v>
          </cell>
          <cell r="AJ22">
            <v>12.452223053606399</v>
          </cell>
          <cell r="AK22">
            <v>12.524726509867801</v>
          </cell>
          <cell r="AL22">
            <v>12.583067937215</v>
          </cell>
          <cell r="AM22">
            <v>12.6383250145239</v>
          </cell>
          <cell r="AN22">
            <v>12.690944148751701</v>
          </cell>
          <cell r="AO22">
            <v>12.741351355293901</v>
          </cell>
          <cell r="AP22">
            <v>12.7902599605102</v>
          </cell>
        </row>
        <row r="23">
          <cell r="C23" t="str">
            <v>Atherton Town Centre</v>
          </cell>
          <cell r="D23" t="str">
            <v>Atherton</v>
          </cell>
          <cell r="E23" t="str">
            <v>Kearsley 132 GSP</v>
          </cell>
          <cell r="F23">
            <v>33.24</v>
          </cell>
          <cell r="G23">
            <v>0</v>
          </cell>
          <cell r="H23">
            <v>33.24</v>
          </cell>
          <cell r="I23">
            <v>23.26</v>
          </cell>
          <cell r="J23">
            <v>23.559526933481202</v>
          </cell>
          <cell r="K23">
            <v>23.717718145935201</v>
          </cell>
          <cell r="L23">
            <v>23.928127097249401</v>
          </cell>
          <cell r="M23">
            <v>24.184787267542202</v>
          </cell>
          <cell r="N23">
            <v>24.475369856764001</v>
          </cell>
          <cell r="O23">
            <v>24.7566692578005</v>
          </cell>
          <cell r="P23">
            <v>25.061202204285301</v>
          </cell>
          <cell r="Q23">
            <v>25.376588203657001</v>
          </cell>
          <cell r="R23">
            <v>25.727358027913201</v>
          </cell>
          <cell r="S23">
            <v>26.107100934882499</v>
          </cell>
          <cell r="T23">
            <v>26.5052429307175</v>
          </cell>
          <cell r="U23">
            <v>26.9416329160671</v>
          </cell>
          <cell r="V23">
            <v>27.423116312474701</v>
          </cell>
          <cell r="W23">
            <v>27.9228994072379</v>
          </cell>
          <cell r="X23">
            <v>28.4096391879572</v>
          </cell>
          <cell r="Y23">
            <v>28.886054924080899</v>
          </cell>
          <cell r="Z23">
            <v>29.340708491468899</v>
          </cell>
          <cell r="AA23">
            <v>29.771548944606302</v>
          </cell>
          <cell r="AB23">
            <v>30.1948108366899</v>
          </cell>
          <cell r="AC23">
            <v>30.595714737395198</v>
          </cell>
          <cell r="AD23">
            <v>30.971444501537398</v>
          </cell>
          <cell r="AE23">
            <v>31.3340760503003</v>
          </cell>
          <cell r="AF23">
            <v>31.688041474805399</v>
          </cell>
          <cell r="AG23">
            <v>31.992082250039299</v>
          </cell>
          <cell r="AH23">
            <v>32.26366546285</v>
          </cell>
          <cell r="AI23">
            <v>32.505301200323601</v>
          </cell>
          <cell r="AJ23">
            <v>32.720198882562897</v>
          </cell>
          <cell r="AK23">
            <v>32.909566363887301</v>
          </cell>
          <cell r="AL23">
            <v>33.093056058447402</v>
          </cell>
          <cell r="AM23">
            <v>33.260086612971399</v>
          </cell>
          <cell r="AN23">
            <v>33.4119749478564</v>
          </cell>
          <cell r="AO23">
            <v>33.549153487498103</v>
          </cell>
          <cell r="AP23">
            <v>33.676065845213202</v>
          </cell>
        </row>
        <row r="24">
          <cell r="C24" t="str">
            <v>Athletic St</v>
          </cell>
          <cell r="D24" t="str">
            <v>Burnley</v>
          </cell>
          <cell r="E24" t="str">
            <v>Rochdale SGTs 2 3 4</v>
          </cell>
          <cell r="F24">
            <v>17.5</v>
          </cell>
          <cell r="G24">
            <v>0.26748</v>
          </cell>
          <cell r="H24">
            <v>17.767479999999999</v>
          </cell>
          <cell r="I24">
            <v>10.63</v>
          </cell>
          <cell r="J24">
            <v>10.8500477028917</v>
          </cell>
          <cell r="K24">
            <v>10.904543340261601</v>
          </cell>
          <cell r="L24">
            <v>10.969129985091101</v>
          </cell>
          <cell r="M24">
            <v>11.054991567860601</v>
          </cell>
          <cell r="N24">
            <v>11.152488980108201</v>
          </cell>
          <cell r="O24">
            <v>11.2499433095782</v>
          </cell>
          <cell r="P24">
            <v>11.3555367883489</v>
          </cell>
          <cell r="Q24">
            <v>11.4674855037744</v>
          </cell>
          <cell r="R24">
            <v>11.5942923395645</v>
          </cell>
          <cell r="S24">
            <v>11.7342370632614</v>
          </cell>
          <cell r="T24">
            <v>11.8849939510451</v>
          </cell>
          <cell r="U24">
            <v>12.0494199847756</v>
          </cell>
          <cell r="V24">
            <v>12.236194705593499</v>
          </cell>
          <cell r="W24">
            <v>12.428088175529201</v>
          </cell>
          <cell r="X24">
            <v>12.6144287992594</v>
          </cell>
          <cell r="Y24">
            <v>12.798388267079799</v>
          </cell>
          <cell r="Z24">
            <v>12.973378029322999</v>
          </cell>
          <cell r="AA24">
            <v>13.1398038249159</v>
          </cell>
          <cell r="AB24">
            <v>13.3026914747084</v>
          </cell>
          <cell r="AC24">
            <v>13.459020566614299</v>
          </cell>
          <cell r="AD24">
            <v>13.609168480591</v>
          </cell>
          <cell r="AE24">
            <v>13.765957318031701</v>
          </cell>
          <cell r="AF24">
            <v>13.919679532122499</v>
          </cell>
          <cell r="AG24">
            <v>14.0534608368976</v>
          </cell>
          <cell r="AH24">
            <v>14.1746802751807</v>
          </cell>
          <cell r="AI24">
            <v>14.284353124982299</v>
          </cell>
          <cell r="AJ24">
            <v>14.383955769999201</v>
          </cell>
          <cell r="AK24">
            <v>14.472541191201399</v>
          </cell>
          <cell r="AL24">
            <v>14.555595090181001</v>
          </cell>
          <cell r="AM24">
            <v>14.632414201383201</v>
          </cell>
          <cell r="AN24">
            <v>14.7035389791246</v>
          </cell>
          <cell r="AO24">
            <v>14.7691157452368</v>
          </cell>
          <cell r="AP24">
            <v>14.8310887344614</v>
          </cell>
        </row>
        <row r="25">
          <cell r="C25" t="str">
            <v>Avenham</v>
          </cell>
          <cell r="D25" t="str">
            <v>Preston East</v>
          </cell>
          <cell r="E25" t="str">
            <v>Penwortham East GSP / Rochdale SGT 1 GROUP</v>
          </cell>
          <cell r="F25">
            <v>17.5</v>
          </cell>
          <cell r="G25">
            <v>0</v>
          </cell>
          <cell r="H25">
            <v>17.5</v>
          </cell>
          <cell r="I25">
            <v>11.48</v>
          </cell>
          <cell r="J25">
            <v>11.4419463925038</v>
          </cell>
          <cell r="K25">
            <v>11.4114464620818</v>
          </cell>
          <cell r="L25">
            <v>11.3969754273894</v>
          </cell>
          <cell r="M25">
            <v>11.3943435902173</v>
          </cell>
          <cell r="N25">
            <v>11.409122744448</v>
          </cell>
          <cell r="O25">
            <v>11.4149035564069</v>
          </cell>
          <cell r="P25">
            <v>11.4232298478515</v>
          </cell>
          <cell r="Q25">
            <v>11.4307652460763</v>
          </cell>
          <cell r="R25">
            <v>11.4500123375167</v>
          </cell>
          <cell r="S25">
            <v>11.4732348379443</v>
          </cell>
          <cell r="T25">
            <v>11.499564901516701</v>
          </cell>
          <cell r="U25">
            <v>11.5305049043758</v>
          </cell>
          <cell r="V25">
            <v>11.570445779599</v>
          </cell>
          <cell r="W25">
            <v>11.576921010264799</v>
          </cell>
          <cell r="X25">
            <v>11.5844822816803</v>
          </cell>
          <cell r="Y25">
            <v>11.5938094056603</v>
          </cell>
          <cell r="Z25">
            <v>11.6037301389016</v>
          </cell>
          <cell r="AA25">
            <v>11.613880486135599</v>
          </cell>
          <cell r="AB25">
            <v>11.626648610757499</v>
          </cell>
          <cell r="AC25">
            <v>11.640203669280201</v>
          </cell>
          <cell r="AD25">
            <v>11.6544637057416</v>
          </cell>
          <cell r="AE25">
            <v>11.669464790341401</v>
          </cell>
          <cell r="AF25">
            <v>11.686073476043701</v>
          </cell>
          <cell r="AG25">
            <v>11.7006589234036</v>
          </cell>
          <cell r="AH25">
            <v>11.7146451853184</v>
          </cell>
          <cell r="AI25">
            <v>11.7281905148166</v>
          </cell>
          <cell r="AJ25">
            <v>11.741601074545899</v>
          </cell>
          <cell r="AK25">
            <v>11.754382016421999</v>
          </cell>
          <cell r="AL25">
            <v>11.7669769138114</v>
          </cell>
          <cell r="AM25">
            <v>11.779829027632299</v>
          </cell>
          <cell r="AN25">
            <v>11.792935327627999</v>
          </cell>
          <cell r="AO25">
            <v>11.8063142644361</v>
          </cell>
          <cell r="AP25">
            <v>11.8203212400662</v>
          </cell>
        </row>
        <row r="26">
          <cell r="C26" t="str">
            <v>Baguley</v>
          </cell>
          <cell r="D26" t="str">
            <v>Sale</v>
          </cell>
          <cell r="E26" t="str">
            <v>Carrington ENWL SGTs 1B 2B 4 7</v>
          </cell>
          <cell r="F26">
            <v>22.863</v>
          </cell>
          <cell r="G26">
            <v>0</v>
          </cell>
          <cell r="H26">
            <v>22.863</v>
          </cell>
          <cell r="I26">
            <v>22.2</v>
          </cell>
          <cell r="J26">
            <v>22.668860332534798</v>
          </cell>
          <cell r="K26">
            <v>22.8838295050646</v>
          </cell>
          <cell r="L26">
            <v>23.115133177003401</v>
          </cell>
          <cell r="M26">
            <v>23.379068994116199</v>
          </cell>
          <cell r="N26">
            <v>23.670575532034501</v>
          </cell>
          <cell r="O26">
            <v>23.951017151361501</v>
          </cell>
          <cell r="P26">
            <v>24.245762314533401</v>
          </cell>
          <cell r="Q26">
            <v>24.5497291260955</v>
          </cell>
          <cell r="R26">
            <v>24.8934483078962</v>
          </cell>
          <cell r="S26">
            <v>25.2561249759659</v>
          </cell>
          <cell r="T26">
            <v>25.6327774495699</v>
          </cell>
          <cell r="U26">
            <v>26.036516972358498</v>
          </cell>
          <cell r="V26">
            <v>26.471738646577201</v>
          </cell>
          <cell r="W26">
            <v>26.926206910594001</v>
          </cell>
          <cell r="X26">
            <v>27.381165932787699</v>
          </cell>
          <cell r="Y26">
            <v>27.829185694683002</v>
          </cell>
          <cell r="Z26">
            <v>28.264000254470702</v>
          </cell>
          <cell r="AA26">
            <v>28.688645534848899</v>
          </cell>
          <cell r="AB26">
            <v>29.112545851750699</v>
          </cell>
          <cell r="AC26">
            <v>29.527501053195198</v>
          </cell>
          <cell r="AD26">
            <v>29.929655177550799</v>
          </cell>
          <cell r="AE26">
            <v>30.326891425782101</v>
          </cell>
          <cell r="AF26">
            <v>30.7238282405301</v>
          </cell>
          <cell r="AG26">
            <v>31.090489219705098</v>
          </cell>
          <cell r="AH26">
            <v>31.4390659838317</v>
          </cell>
          <cell r="AI26">
            <v>31.7721529601721</v>
          </cell>
          <cell r="AJ26">
            <v>32.0903036394933</v>
          </cell>
          <cell r="AK26">
            <v>32.396093102894902</v>
          </cell>
          <cell r="AL26">
            <v>32.703784027591098</v>
          </cell>
          <cell r="AM26">
            <v>33.004912511113901</v>
          </cell>
          <cell r="AN26">
            <v>33.364029766694003</v>
          </cell>
          <cell r="AO26">
            <v>34.139619221866802</v>
          </cell>
          <cell r="AP26">
            <v>34.924478692757198</v>
          </cell>
        </row>
        <row r="27">
          <cell r="C27" t="str">
            <v>Bamber Bridge</v>
          </cell>
          <cell r="D27" t="str">
            <v>Ribble</v>
          </cell>
          <cell r="E27" t="str">
            <v>Penwortham East GSP / Rochdale SGT 1 GROUP</v>
          </cell>
          <cell r="F27">
            <v>22.863</v>
          </cell>
          <cell r="G27">
            <v>0</v>
          </cell>
          <cell r="H27">
            <v>22.863</v>
          </cell>
          <cell r="I27">
            <v>15.08</v>
          </cell>
          <cell r="J27">
            <v>15.390643327630499</v>
          </cell>
          <cell r="K27">
            <v>15.5483446350504</v>
          </cell>
          <cell r="L27">
            <v>15.737391613877501</v>
          </cell>
          <cell r="M27">
            <v>15.967468029242699</v>
          </cell>
          <cell r="N27">
            <v>16.2293156103147</v>
          </cell>
          <cell r="O27">
            <v>16.474310960177899</v>
          </cell>
          <cell r="P27">
            <v>16.730156488323601</v>
          </cell>
          <cell r="Q27">
            <v>16.987181111451498</v>
          </cell>
          <cell r="R27">
            <v>17.263505988834002</v>
          </cell>
          <cell r="S27">
            <v>17.553786889976699</v>
          </cell>
          <cell r="T27">
            <v>17.849868612166201</v>
          </cell>
          <cell r="U27">
            <v>18.165555210286101</v>
          </cell>
          <cell r="V27">
            <v>18.507114379850101</v>
          </cell>
          <cell r="W27">
            <v>18.862639568610501</v>
          </cell>
          <cell r="X27">
            <v>19.210243887714</v>
          </cell>
          <cell r="Y27">
            <v>19.549929788127798</v>
          </cell>
          <cell r="Z27">
            <v>19.8758972329091</v>
          </cell>
          <cell r="AA27">
            <v>20.187510365410599</v>
          </cell>
          <cell r="AB27">
            <v>20.495029012673601</v>
          </cell>
          <cell r="AC27">
            <v>20.790847346751399</v>
          </cell>
          <cell r="AD27">
            <v>21.0748263012539</v>
          </cell>
          <cell r="AE27">
            <v>21.3526739340411</v>
          </cell>
          <cell r="AF27">
            <v>21.6285394120241</v>
          </cell>
          <cell r="AG27">
            <v>21.888403768040501</v>
          </cell>
          <cell r="AH27">
            <v>22.139541357810401</v>
          </cell>
          <cell r="AI27">
            <v>22.383371798269899</v>
          </cell>
          <cell r="AJ27">
            <v>22.621642297248599</v>
          </cell>
          <cell r="AK27">
            <v>22.852129745205101</v>
          </cell>
          <cell r="AL27">
            <v>23.078116511056301</v>
          </cell>
          <cell r="AM27">
            <v>23.302196482557999</v>
          </cell>
          <cell r="AN27">
            <v>23.525074400672001</v>
          </cell>
          <cell r="AO27">
            <v>23.747623797311199</v>
          </cell>
          <cell r="AP27">
            <v>23.971428558170999</v>
          </cell>
        </row>
        <row r="28">
          <cell r="C28" t="str">
            <v>Barbara St</v>
          </cell>
          <cell r="D28" t="str">
            <v>Bolton</v>
          </cell>
          <cell r="E28" t="str">
            <v>Kearsley 132 GSP</v>
          </cell>
          <cell r="F28">
            <v>15.6</v>
          </cell>
          <cell r="G28">
            <v>0</v>
          </cell>
          <cell r="H28">
            <v>15.6</v>
          </cell>
          <cell r="I28">
            <v>13.64</v>
          </cell>
          <cell r="J28">
            <v>13.883605276302299</v>
          </cell>
          <cell r="K28">
            <v>13.9614715671028</v>
          </cell>
          <cell r="L28">
            <v>14.0504376707815</v>
          </cell>
          <cell r="M28">
            <v>14.1599950558731</v>
          </cell>
          <cell r="N28">
            <v>14.287530701503799</v>
          </cell>
          <cell r="O28">
            <v>14.4108092832812</v>
          </cell>
          <cell r="P28">
            <v>14.5449048324021</v>
          </cell>
          <cell r="Q28">
            <v>14.680687865620801</v>
          </cell>
          <cell r="R28">
            <v>14.8390577434224</v>
          </cell>
          <cell r="S28">
            <v>15.0116337666945</v>
          </cell>
          <cell r="T28">
            <v>15.192928531226601</v>
          </cell>
          <cell r="U28">
            <v>15.3934260894329</v>
          </cell>
          <cell r="V28">
            <v>15.611414352273901</v>
          </cell>
          <cell r="W28">
            <v>15.818961364555699</v>
          </cell>
          <cell r="X28">
            <v>16.020944957097399</v>
          </cell>
          <cell r="Y28">
            <v>16.218204908346099</v>
          </cell>
          <cell r="Z28">
            <v>16.4126402788661</v>
          </cell>
          <cell r="AA28">
            <v>16.6025761679238</v>
          </cell>
          <cell r="AB28">
            <v>16.7899382979672</v>
          </cell>
          <cell r="AC28">
            <v>16.9679503575321</v>
          </cell>
          <cell r="AD28">
            <v>17.133459611869601</v>
          </cell>
          <cell r="AE28">
            <v>17.3085884859724</v>
          </cell>
          <cell r="AF28">
            <v>17.485130187707298</v>
          </cell>
          <cell r="AG28">
            <v>17.635064056353301</v>
          </cell>
          <cell r="AH28">
            <v>17.767658282170999</v>
          </cell>
          <cell r="AI28">
            <v>17.8842958342399</v>
          </cell>
          <cell r="AJ28">
            <v>17.9857977462622</v>
          </cell>
          <cell r="AK28">
            <v>18.0753531555245</v>
          </cell>
          <cell r="AL28">
            <v>18.168722922830099</v>
          </cell>
          <cell r="AM28">
            <v>18.278397182836599</v>
          </cell>
          <cell r="AN28">
            <v>18.382068637846601</v>
          </cell>
          <cell r="AO28">
            <v>18.479050729393801</v>
          </cell>
          <cell r="AP28">
            <v>18.572369094362699</v>
          </cell>
        </row>
        <row r="29">
          <cell r="C29" t="str">
            <v>Barrow</v>
          </cell>
          <cell r="D29" t="str">
            <v>Barrow &amp; Sandgate</v>
          </cell>
          <cell r="E29" t="str">
            <v>Harker ENWL SGTs 1 2 3A 4 / Hutton GSP GROUP</v>
          </cell>
          <cell r="F29">
            <v>23</v>
          </cell>
          <cell r="G29">
            <v>2.0526</v>
          </cell>
          <cell r="H29">
            <v>25.052600000000002</v>
          </cell>
          <cell r="I29">
            <v>12.45</v>
          </cell>
          <cell r="J29">
            <v>12.622060019629201</v>
          </cell>
          <cell r="K29">
            <v>12.7228795785214</v>
          </cell>
          <cell r="L29">
            <v>12.844148826459399</v>
          </cell>
          <cell r="M29">
            <v>12.9922049170611</v>
          </cell>
          <cell r="N29">
            <v>13.168738453937699</v>
          </cell>
          <cell r="O29">
            <v>13.3270026902156</v>
          </cell>
          <cell r="P29">
            <v>13.495222113361001</v>
          </cell>
          <cell r="Q29">
            <v>13.664782049669601</v>
          </cell>
          <cell r="R29">
            <v>13.846603194699499</v>
          </cell>
          <cell r="S29">
            <v>14.036649653524201</v>
          </cell>
          <cell r="T29">
            <v>14.2300463517756</v>
          </cell>
          <cell r="U29">
            <v>14.4398407452095</v>
          </cell>
          <cell r="V29">
            <v>14.664235413020201</v>
          </cell>
          <cell r="W29">
            <v>14.9009291036708</v>
          </cell>
          <cell r="X29">
            <v>15.141539108349701</v>
          </cell>
          <cell r="Y29">
            <v>15.382119152903</v>
          </cell>
          <cell r="Z29">
            <v>15.620778662474899</v>
          </cell>
          <cell r="AA29">
            <v>15.8521974113256</v>
          </cell>
          <cell r="AB29">
            <v>16.085482125163999</v>
          </cell>
          <cell r="AC29">
            <v>16.314077282090501</v>
          </cell>
          <cell r="AD29">
            <v>16.5350790949472</v>
          </cell>
          <cell r="AE29">
            <v>16.755093926336301</v>
          </cell>
          <cell r="AF29">
            <v>16.9714937336623</v>
          </cell>
          <cell r="AG29">
            <v>17.165966354778899</v>
          </cell>
          <cell r="AH29">
            <v>17.346708069330202</v>
          </cell>
          <cell r="AI29">
            <v>17.514444299657701</v>
          </cell>
          <cell r="AJ29">
            <v>17.6717470054272</v>
          </cell>
          <cell r="AK29">
            <v>17.817849705792199</v>
          </cell>
          <cell r="AL29">
            <v>17.9605802537783</v>
          </cell>
          <cell r="AM29">
            <v>18.0973957869804</v>
          </cell>
          <cell r="AN29">
            <v>18.229007553661301</v>
          </cell>
          <cell r="AO29">
            <v>18.355198130970599</v>
          </cell>
          <cell r="AP29">
            <v>18.478473430358498</v>
          </cell>
        </row>
        <row r="30">
          <cell r="C30" t="str">
            <v>Barton Dock Rd</v>
          </cell>
          <cell r="D30" t="str">
            <v>Barton</v>
          </cell>
          <cell r="E30" t="str">
            <v>Carrington ENWL SGTs 1B 2B 4 7</v>
          </cell>
          <cell r="F30">
            <v>16</v>
          </cell>
          <cell r="G30">
            <v>0</v>
          </cell>
          <cell r="H30">
            <v>16</v>
          </cell>
          <cell r="I30">
            <v>10.4</v>
          </cell>
          <cell r="J30">
            <v>10.859895560859201</v>
          </cell>
          <cell r="K30">
            <v>10.9667108503532</v>
          </cell>
          <cell r="L30">
            <v>11.0460159826935</v>
          </cell>
          <cell r="M30">
            <v>11.1330953605285</v>
          </cell>
          <cell r="N30">
            <v>11.240156987116899</v>
          </cell>
          <cell r="O30">
            <v>11.34013272612</v>
          </cell>
          <cell r="P30">
            <v>11.438667453959299</v>
          </cell>
          <cell r="Q30">
            <v>11.532969651136501</v>
          </cell>
          <cell r="R30">
            <v>11.6311093583898</v>
          </cell>
          <cell r="S30">
            <v>11.731230958040101</v>
          </cell>
          <cell r="T30">
            <v>11.831550246000701</v>
          </cell>
          <cell r="U30">
            <v>11.932575001936801</v>
          </cell>
          <cell r="V30">
            <v>12.0376106860412</v>
          </cell>
          <cell r="W30">
            <v>12.1383209929151</v>
          </cell>
          <cell r="X30">
            <v>12.2384798768613</v>
          </cell>
          <cell r="Y30">
            <v>12.3390982612862</v>
          </cell>
          <cell r="Z30">
            <v>12.438640063752199</v>
          </cell>
          <cell r="AA30">
            <v>12.5372054988001</v>
          </cell>
          <cell r="AB30">
            <v>12.6363904699221</v>
          </cell>
          <cell r="AC30">
            <v>12.7349817501284</v>
          </cell>
          <cell r="AD30">
            <v>12.832513709569101</v>
          </cell>
          <cell r="AE30">
            <v>12.9297520375505</v>
          </cell>
          <cell r="AF30">
            <v>13.027640540847299</v>
          </cell>
          <cell r="AG30">
            <v>13.123208628282001</v>
          </cell>
          <cell r="AH30">
            <v>13.2178976590613</v>
          </cell>
          <cell r="AI30">
            <v>13.3118489584154</v>
          </cell>
          <cell r="AJ30">
            <v>13.4053814666721</v>
          </cell>
          <cell r="AK30">
            <v>13.497805304336</v>
          </cell>
          <cell r="AL30">
            <v>13.589394751431501</v>
          </cell>
          <cell r="AM30">
            <v>13.822765962878901</v>
          </cell>
          <cell r="AN30">
            <v>14.1198657259448</v>
          </cell>
          <cell r="AO30">
            <v>14.4224923020254</v>
          </cell>
          <cell r="AP30">
            <v>14.7311814384489</v>
          </cell>
        </row>
        <row r="31">
          <cell r="C31" t="str">
            <v>Bedford</v>
          </cell>
          <cell r="D31" t="str">
            <v>Atherton</v>
          </cell>
          <cell r="E31" t="str">
            <v>Kearsley 132 GSP</v>
          </cell>
          <cell r="F31">
            <v>23</v>
          </cell>
          <cell r="G31">
            <v>1.0070399999999999</v>
          </cell>
          <cell r="H31">
            <v>24.00704</v>
          </cell>
          <cell r="I31">
            <v>17.54</v>
          </cell>
          <cell r="J31">
            <v>18.137600282545101</v>
          </cell>
          <cell r="K31">
            <v>18.3054209607788</v>
          </cell>
          <cell r="L31">
            <v>18.4622092919343</v>
          </cell>
          <cell r="M31">
            <v>18.645321748503399</v>
          </cell>
          <cell r="N31">
            <v>18.854440957675401</v>
          </cell>
          <cell r="O31">
            <v>19.0494786056835</v>
          </cell>
          <cell r="P31">
            <v>19.254890967432999</v>
          </cell>
          <cell r="Q31">
            <v>19.462683969867999</v>
          </cell>
          <cell r="R31">
            <v>19.690811139856599</v>
          </cell>
          <cell r="S31">
            <v>19.932784358591299</v>
          </cell>
          <cell r="T31">
            <v>20.1835631148444</v>
          </cell>
          <cell r="U31">
            <v>20.452888143137798</v>
          </cell>
          <cell r="V31">
            <v>20.746560197720999</v>
          </cell>
          <cell r="W31">
            <v>21.0300483415546</v>
          </cell>
          <cell r="X31">
            <v>21.305629683749</v>
          </cell>
          <cell r="Y31">
            <v>21.575795714632299</v>
          </cell>
          <cell r="Z31">
            <v>21.835208120044602</v>
          </cell>
          <cell r="AA31">
            <v>22.083579658918701</v>
          </cell>
          <cell r="AB31">
            <v>22.328757805926401</v>
          </cell>
          <cell r="AC31">
            <v>22.5641301676852</v>
          </cell>
          <cell r="AD31">
            <v>22.788361440672599</v>
          </cell>
          <cell r="AE31">
            <v>23.0075313129222</v>
          </cell>
          <cell r="AF31">
            <v>23.2243289624917</v>
          </cell>
          <cell r="AG31">
            <v>23.419341590413499</v>
          </cell>
          <cell r="AH31">
            <v>23.600535343057199</v>
          </cell>
          <cell r="AI31">
            <v>23.769193883166999</v>
          </cell>
          <cell r="AJ31">
            <v>23.926924310364299</v>
          </cell>
          <cell r="AK31">
            <v>24.0721052207907</v>
          </cell>
          <cell r="AL31">
            <v>24.2804315903748</v>
          </cell>
          <cell r="AM31">
            <v>24.502773802495</v>
          </cell>
          <cell r="AN31">
            <v>24.724407655453401</v>
          </cell>
          <cell r="AO31">
            <v>24.945673130371301</v>
          </cell>
          <cell r="AP31">
            <v>25.168442702420599</v>
          </cell>
        </row>
        <row r="32">
          <cell r="C32" t="str">
            <v>Belgrave</v>
          </cell>
          <cell r="D32" t="str">
            <v>Greenhill</v>
          </cell>
          <cell r="E32" t="str">
            <v>Whitegate GSP</v>
          </cell>
          <cell r="F32">
            <v>17.5</v>
          </cell>
          <cell r="G32">
            <v>0</v>
          </cell>
          <cell r="H32">
            <v>17.5</v>
          </cell>
          <cell r="I32">
            <v>9.74</v>
          </cell>
          <cell r="J32">
            <v>9.8902755001145408</v>
          </cell>
          <cell r="K32">
            <v>9.96484259393538</v>
          </cell>
          <cell r="L32">
            <v>10.063247029848</v>
          </cell>
          <cell r="M32">
            <v>10.177408409664499</v>
          </cell>
          <cell r="N32">
            <v>10.3122356475528</v>
          </cell>
          <cell r="O32">
            <v>10.4414190869637</v>
          </cell>
          <cell r="P32">
            <v>10.5798395216512</v>
          </cell>
          <cell r="Q32">
            <v>10.726008919148301</v>
          </cell>
          <cell r="R32">
            <v>10.8869312537163</v>
          </cell>
          <cell r="S32">
            <v>11.060910883003499</v>
          </cell>
          <cell r="T32">
            <v>11.244205107327801</v>
          </cell>
          <cell r="U32">
            <v>11.442024788801801</v>
          </cell>
          <cell r="V32">
            <v>11.657948920198701</v>
          </cell>
          <cell r="W32">
            <v>11.8799428331097</v>
          </cell>
          <cell r="X32">
            <v>12.1003629466941</v>
          </cell>
          <cell r="Y32">
            <v>12.3214679576622</v>
          </cell>
          <cell r="Z32">
            <v>12.5377977682282</v>
          </cell>
          <cell r="AA32">
            <v>12.7497057362005</v>
          </cell>
          <cell r="AB32">
            <v>12.961675598907</v>
          </cell>
          <cell r="AC32">
            <v>13.1689773924299</v>
          </cell>
          <cell r="AD32">
            <v>13.371620739095601</v>
          </cell>
          <cell r="AE32">
            <v>13.571228529876301</v>
          </cell>
          <cell r="AF32">
            <v>13.772118171640001</v>
          </cell>
          <cell r="AG32">
            <v>13.9561150022347</v>
          </cell>
          <cell r="AH32">
            <v>14.1301542284339</v>
          </cell>
          <cell r="AI32">
            <v>14.2953330150449</v>
          </cell>
          <cell r="AJ32">
            <v>14.452527755157099</v>
          </cell>
          <cell r="AK32">
            <v>14.603353488731999</v>
          </cell>
          <cell r="AL32">
            <v>14.757332619677401</v>
          </cell>
          <cell r="AM32">
            <v>14.908006933495299</v>
          </cell>
          <cell r="AN32">
            <v>15.0559214006697</v>
          </cell>
          <cell r="AO32">
            <v>15.2012816673702</v>
          </cell>
          <cell r="AP32">
            <v>15.3457989506199</v>
          </cell>
        </row>
        <row r="33">
          <cell r="C33" t="str">
            <v>Benchill</v>
          </cell>
          <cell r="D33" t="str">
            <v>West Didsbury</v>
          </cell>
          <cell r="E33" t="str">
            <v>South Manchester GSP</v>
          </cell>
          <cell r="F33">
            <v>12</v>
          </cell>
          <cell r="G33">
            <v>0</v>
          </cell>
          <cell r="H33">
            <v>12</v>
          </cell>
          <cell r="I33">
            <v>4.29</v>
          </cell>
          <cell r="J33">
            <v>4.3459299737248402</v>
          </cell>
          <cell r="K33">
            <v>4.4074723871966999</v>
          </cell>
          <cell r="L33">
            <v>4.4852862111907301</v>
          </cell>
          <cell r="M33">
            <v>4.5723560588394596</v>
          </cell>
          <cell r="N33">
            <v>4.6708855641790903</v>
          </cell>
          <cell r="O33">
            <v>4.7619640759672697</v>
          </cell>
          <cell r="P33">
            <v>4.8563586483090297</v>
          </cell>
          <cell r="Q33">
            <v>4.9532458624738602</v>
          </cell>
          <cell r="R33">
            <v>5.0560426303706301</v>
          </cell>
          <cell r="S33">
            <v>5.1624628318507302</v>
          </cell>
          <cell r="T33">
            <v>5.27086094333335</v>
          </cell>
          <cell r="U33">
            <v>5.3848011068788297</v>
          </cell>
          <cell r="V33">
            <v>5.5053663636530796</v>
          </cell>
          <cell r="W33">
            <v>5.6297504435419103</v>
          </cell>
          <cell r="X33">
            <v>5.7533194152756701</v>
          </cell>
          <cell r="Y33">
            <v>5.8741241434516001</v>
          </cell>
          <cell r="Z33">
            <v>5.9903030177975598</v>
          </cell>
          <cell r="AA33">
            <v>6.1026102252531</v>
          </cell>
          <cell r="AB33">
            <v>6.2137666005074399</v>
          </cell>
          <cell r="AC33">
            <v>6.3214422165844804</v>
          </cell>
          <cell r="AD33">
            <v>6.4248024844358502</v>
          </cell>
          <cell r="AE33">
            <v>6.5259822067546498</v>
          </cell>
          <cell r="AF33">
            <v>6.6259590333788099</v>
          </cell>
          <cell r="AG33">
            <v>6.7170167200476198</v>
          </cell>
          <cell r="AH33">
            <v>6.8024817622309701</v>
          </cell>
          <cell r="AI33">
            <v>6.8830025418926999</v>
          </cell>
          <cell r="AJ33">
            <v>6.9587605619692203</v>
          </cell>
          <cell r="AK33">
            <v>7.0309620376993003</v>
          </cell>
          <cell r="AL33">
            <v>7.1046306254795502</v>
          </cell>
          <cell r="AM33">
            <v>7.1760779557659298</v>
          </cell>
          <cell r="AN33">
            <v>7.2456064986604103</v>
          </cell>
          <cell r="AO33">
            <v>7.3134352333284696</v>
          </cell>
          <cell r="AP33">
            <v>7.3802609001306401</v>
          </cell>
        </row>
        <row r="34">
          <cell r="C34" t="str">
            <v>Bentham</v>
          </cell>
          <cell r="D34" t="str">
            <v>Kendal (Parkside Rd)</v>
          </cell>
          <cell r="E34" t="str">
            <v>Harker ENWL SGTs 1 2 3A 4 / Hutton GSP GROUP</v>
          </cell>
          <cell r="F34">
            <v>5.5</v>
          </cell>
          <cell r="G34">
            <v>1.044E-2</v>
          </cell>
          <cell r="H34">
            <v>5.51044</v>
          </cell>
          <cell r="I34">
            <v>4.99</v>
          </cell>
          <cell r="J34">
            <v>5.1002598928135798</v>
          </cell>
          <cell r="K34">
            <v>5.1280779313746203</v>
          </cell>
          <cell r="L34">
            <v>5.1591352214649797</v>
          </cell>
          <cell r="M34">
            <v>5.2056118168680898</v>
          </cell>
          <cell r="N34">
            <v>5.2778121430816203</v>
          </cell>
          <cell r="O34">
            <v>5.3465021789230898</v>
          </cell>
          <cell r="P34">
            <v>5.4176975908793796</v>
          </cell>
          <cell r="Q34">
            <v>5.4907685994286197</v>
          </cell>
          <cell r="R34">
            <v>5.5703036934770997</v>
          </cell>
          <cell r="S34">
            <v>5.6493302043245004</v>
          </cell>
          <cell r="T34">
            <v>5.7310522550857002</v>
          </cell>
          <cell r="U34">
            <v>5.8233280899731996</v>
          </cell>
          <cell r="V34">
            <v>5.9212734416486201</v>
          </cell>
          <cell r="W34">
            <v>6.0170442303008</v>
          </cell>
          <cell r="X34">
            <v>6.11017376934414</v>
          </cell>
          <cell r="Y34">
            <v>6.1975307636836101</v>
          </cell>
          <cell r="Z34">
            <v>6.2778418800456999</v>
          </cell>
          <cell r="AA34">
            <v>6.3516766337492401</v>
          </cell>
          <cell r="AB34">
            <v>6.4212785618465897</v>
          </cell>
          <cell r="AC34">
            <v>6.4846785994745799</v>
          </cell>
          <cell r="AD34">
            <v>6.5420175458979202</v>
          </cell>
          <cell r="AE34">
            <v>6.59525769820109</v>
          </cell>
          <cell r="AF34">
            <v>6.6452879833694602</v>
          </cell>
          <cell r="AG34">
            <v>6.6880039517798799</v>
          </cell>
          <cell r="AH34">
            <v>6.7256777505721299</v>
          </cell>
          <cell r="AI34">
            <v>6.7588171997995801</v>
          </cell>
          <cell r="AJ34">
            <v>6.7871391777613201</v>
          </cell>
          <cell r="AK34">
            <v>6.8109160767463699</v>
          </cell>
          <cell r="AL34">
            <v>6.8326233242126602</v>
          </cell>
          <cell r="AM34">
            <v>6.85244189035412</v>
          </cell>
          <cell r="AN34">
            <v>6.8706456135523197</v>
          </cell>
          <cell r="AO34">
            <v>6.8875539906508303</v>
          </cell>
          <cell r="AP34">
            <v>6.9035325214330303</v>
          </cell>
        </row>
        <row r="35">
          <cell r="C35" t="str">
            <v>Bispham</v>
          </cell>
          <cell r="D35" t="str">
            <v>Bispham</v>
          </cell>
          <cell r="E35" t="str">
            <v>Penwortham West GSP / Stanah GSP GROUP</v>
          </cell>
          <cell r="F35">
            <v>22.863</v>
          </cell>
          <cell r="G35">
            <v>0</v>
          </cell>
          <cell r="H35">
            <v>22.863</v>
          </cell>
          <cell r="I35">
            <v>18.47</v>
          </cell>
          <cell r="J35">
            <v>18.901736974436599</v>
          </cell>
          <cell r="K35">
            <v>18.914258289912301</v>
          </cell>
          <cell r="L35">
            <v>18.924143275503202</v>
          </cell>
          <cell r="M35">
            <v>18.964874633147598</v>
          </cell>
          <cell r="N35">
            <v>19.026031877249899</v>
          </cell>
          <cell r="O35">
            <v>19.083830750650801</v>
          </cell>
          <cell r="P35">
            <v>19.157613617420001</v>
          </cell>
          <cell r="Q35">
            <v>19.2390559265653</v>
          </cell>
          <cell r="R35">
            <v>19.340504673141201</v>
          </cell>
          <cell r="S35">
            <v>19.4636185121458</v>
          </cell>
          <cell r="T35">
            <v>19.597422043275099</v>
          </cell>
          <cell r="U35">
            <v>19.7525810353699</v>
          </cell>
          <cell r="V35">
            <v>19.945148268661999</v>
          </cell>
          <cell r="W35">
            <v>20.140819783682701</v>
          </cell>
          <cell r="X35">
            <v>20.332087529034698</v>
          </cell>
          <cell r="Y35">
            <v>20.523947518076898</v>
          </cell>
          <cell r="Z35">
            <v>20.705910309298002</v>
          </cell>
          <cell r="AA35">
            <v>20.876788781184199</v>
          </cell>
          <cell r="AB35">
            <v>21.0460054862173</v>
          </cell>
          <cell r="AC35">
            <v>21.204331147198499</v>
          </cell>
          <cell r="AD35">
            <v>21.350032946463799</v>
          </cell>
          <cell r="AE35">
            <v>21.486561435688099</v>
          </cell>
          <cell r="AF35">
            <v>21.615789257963499</v>
          </cell>
          <cell r="AG35">
            <v>21.714733995368402</v>
          </cell>
          <cell r="AH35">
            <v>21.794182922167298</v>
          </cell>
          <cell r="AI35">
            <v>21.855121654110398</v>
          </cell>
          <cell r="AJ35">
            <v>21.928372697155901</v>
          </cell>
          <cell r="AK35">
            <v>21.992663045207198</v>
          </cell>
          <cell r="AL35">
            <v>22.040800607438701</v>
          </cell>
          <cell r="AM35">
            <v>22.079339327202099</v>
          </cell>
          <cell r="AN35">
            <v>22.1089980616823</v>
          </cell>
          <cell r="AO35">
            <v>22.129309572004001</v>
          </cell>
          <cell r="AP35">
            <v>22.143542814139298</v>
          </cell>
        </row>
        <row r="36">
          <cell r="C36" t="str">
            <v>Blackbull</v>
          </cell>
          <cell r="D36" t="str">
            <v>Ribble</v>
          </cell>
          <cell r="E36" t="str">
            <v>Penwortham East GSP / Rochdale SGT 1 GROUP</v>
          </cell>
          <cell r="F36">
            <v>22.863</v>
          </cell>
          <cell r="G36">
            <v>7.1999999999999995E-2</v>
          </cell>
          <cell r="H36">
            <v>22.934999999999999</v>
          </cell>
          <cell r="I36">
            <v>12.81</v>
          </cell>
          <cell r="J36">
            <v>13.728973169221399</v>
          </cell>
          <cell r="K36">
            <v>13.811825588245799</v>
          </cell>
          <cell r="L36">
            <v>13.824865422592501</v>
          </cell>
          <cell r="M36">
            <v>13.8621447835789</v>
          </cell>
          <cell r="N36">
            <v>13.9164215071772</v>
          </cell>
          <cell r="O36">
            <v>13.970174068856499</v>
          </cell>
          <cell r="P36">
            <v>14.0351086343387</v>
          </cell>
          <cell r="Q36">
            <v>14.105877719281199</v>
          </cell>
          <cell r="R36">
            <v>14.194865836730401</v>
          </cell>
          <cell r="S36">
            <v>14.2987577198612</v>
          </cell>
          <cell r="T36">
            <v>14.409469135124199</v>
          </cell>
          <cell r="U36">
            <v>14.5337492667096</v>
          </cell>
          <cell r="V36">
            <v>14.6841404361631</v>
          </cell>
          <cell r="W36">
            <v>14.8543834792955</v>
          </cell>
          <cell r="X36">
            <v>15.0174368554019</v>
          </cell>
          <cell r="Y36">
            <v>15.174982678338701</v>
          </cell>
          <cell r="Z36">
            <v>15.321292809042999</v>
          </cell>
          <cell r="AA36">
            <v>15.4558975158264</v>
          </cell>
          <cell r="AB36">
            <v>15.5889116501851</v>
          </cell>
          <cell r="AC36">
            <v>15.713271302544999</v>
          </cell>
          <cell r="AD36">
            <v>15.8291637713134</v>
          </cell>
          <cell r="AE36">
            <v>15.9380657777198</v>
          </cell>
          <cell r="AF36">
            <v>16.0432538348498</v>
          </cell>
          <cell r="AG36">
            <v>16.133101108307901</v>
          </cell>
          <cell r="AH36">
            <v>16.213737960741099</v>
          </cell>
          <cell r="AI36">
            <v>16.286053677170401</v>
          </cell>
          <cell r="AJ36">
            <v>16.351609667208798</v>
          </cell>
          <cell r="AK36">
            <v>16.4064815866655</v>
          </cell>
          <cell r="AL36">
            <v>16.449029391621899</v>
          </cell>
          <cell r="AM36">
            <v>16.486755991077899</v>
          </cell>
          <cell r="AN36">
            <v>16.520097874490499</v>
          </cell>
          <cell r="AO36">
            <v>16.549305722803801</v>
          </cell>
          <cell r="AP36">
            <v>16.575955342131198</v>
          </cell>
        </row>
        <row r="37">
          <cell r="C37" t="str">
            <v>Blackburn</v>
          </cell>
          <cell r="D37" t="str">
            <v>Blackburn</v>
          </cell>
          <cell r="E37" t="str">
            <v>Penwortham East GSP / Rochdale SGT 1 GROUP</v>
          </cell>
          <cell r="F37">
            <v>22.863</v>
          </cell>
          <cell r="G37">
            <v>0</v>
          </cell>
          <cell r="H37">
            <v>22.863</v>
          </cell>
          <cell r="I37">
            <v>15.19</v>
          </cell>
          <cell r="J37">
            <v>15.5577037055477</v>
          </cell>
          <cell r="K37">
            <v>15.6629233162486</v>
          </cell>
          <cell r="L37">
            <v>15.7588591665245</v>
          </cell>
          <cell r="M37">
            <v>15.8666053967632</v>
          </cell>
          <cell r="N37">
            <v>16.0032105658258</v>
          </cell>
          <cell r="O37">
            <v>16.111963021925099</v>
          </cell>
          <cell r="P37">
            <v>16.217478255672599</v>
          </cell>
          <cell r="Q37">
            <v>16.316923571658702</v>
          </cell>
          <cell r="R37">
            <v>16.418599082009401</v>
          </cell>
          <cell r="S37">
            <v>16.518883334585599</v>
          </cell>
          <cell r="T37">
            <v>16.615336473122699</v>
          </cell>
          <cell r="U37">
            <v>16.707745127294199</v>
          </cell>
          <cell r="V37">
            <v>16.8002061732798</v>
          </cell>
          <cell r="W37">
            <v>16.872830848534999</v>
          </cell>
          <cell r="X37">
            <v>16.946692352477299</v>
          </cell>
          <cell r="Y37">
            <v>17.0235772401698</v>
          </cell>
          <cell r="Z37">
            <v>17.102267629717101</v>
          </cell>
          <cell r="AA37">
            <v>17.182792799046499</v>
          </cell>
          <cell r="AB37">
            <v>17.2657166512492</v>
          </cell>
          <cell r="AC37">
            <v>17.350549386994</v>
          </cell>
          <cell r="AD37">
            <v>17.437249624119602</v>
          </cell>
          <cell r="AE37">
            <v>17.525591914662598</v>
          </cell>
          <cell r="AF37">
            <v>17.6163065929372</v>
          </cell>
          <cell r="AG37">
            <v>17.707367296735502</v>
          </cell>
          <cell r="AH37">
            <v>17.7996593221411</v>
          </cell>
          <cell r="AI37">
            <v>17.893193850089201</v>
          </cell>
          <cell r="AJ37">
            <v>17.9882796321032</v>
          </cell>
          <cell r="AK37">
            <v>18.0844965472171</v>
          </cell>
          <cell r="AL37">
            <v>18.182039097655402</v>
          </cell>
          <cell r="AM37">
            <v>18.2811988509823</v>
          </cell>
          <cell r="AN37">
            <v>18.381991482034099</v>
          </cell>
          <cell r="AO37">
            <v>18.484292624567502</v>
          </cell>
          <cell r="AP37">
            <v>18.5884242357799</v>
          </cell>
        </row>
        <row r="38">
          <cell r="C38" t="str">
            <v>Blackburn Rd Clayton</v>
          </cell>
          <cell r="D38" t="str">
            <v>Huncoat</v>
          </cell>
          <cell r="E38" t="str">
            <v>Padiham GSP</v>
          </cell>
          <cell r="F38">
            <v>19.32</v>
          </cell>
          <cell r="G38">
            <v>0</v>
          </cell>
          <cell r="H38">
            <v>19.32</v>
          </cell>
          <cell r="I38">
            <v>7.96</v>
          </cell>
          <cell r="J38">
            <v>8.0857956631247401</v>
          </cell>
          <cell r="K38">
            <v>8.13327940379164</v>
          </cell>
          <cell r="L38">
            <v>8.1917993584114797</v>
          </cell>
          <cell r="M38">
            <v>8.2668836997533006</v>
          </cell>
          <cell r="N38">
            <v>8.3562029222036092</v>
          </cell>
          <cell r="O38">
            <v>8.4402173279357005</v>
          </cell>
          <cell r="P38">
            <v>8.5284607890609703</v>
          </cell>
          <cell r="Q38">
            <v>8.6192192741287794</v>
          </cell>
          <cell r="R38">
            <v>8.7206445073396406</v>
          </cell>
          <cell r="S38">
            <v>8.8295776514839304</v>
          </cell>
          <cell r="T38">
            <v>8.9441109302174198</v>
          </cell>
          <cell r="U38">
            <v>9.0685119297660499</v>
          </cell>
          <cell r="V38">
            <v>9.2082403868249898</v>
          </cell>
          <cell r="W38">
            <v>9.3412956657020896</v>
          </cell>
          <cell r="X38">
            <v>9.4743934616571206</v>
          </cell>
          <cell r="Y38">
            <v>9.6066075914993601</v>
          </cell>
          <cell r="Z38">
            <v>9.7330703579926094</v>
          </cell>
          <cell r="AA38">
            <v>9.8532810930739103</v>
          </cell>
          <cell r="AB38">
            <v>9.9714064213218307</v>
          </cell>
          <cell r="AC38">
            <v>10.0830386829908</v>
          </cell>
          <cell r="AD38">
            <v>10.1886097778414</v>
          </cell>
          <cell r="AE38">
            <v>10.289810420632</v>
          </cell>
          <cell r="AF38">
            <v>10.3872154514596</v>
          </cell>
          <cell r="AG38">
            <v>10.4681615128796</v>
          </cell>
          <cell r="AH38">
            <v>10.538320009403799</v>
          </cell>
          <cell r="AI38">
            <v>10.598290761525</v>
          </cell>
          <cell r="AJ38">
            <v>10.649364576962901</v>
          </cell>
          <cell r="AK38">
            <v>10.6924277634366</v>
          </cell>
          <cell r="AL38">
            <v>10.7349313272919</v>
          </cell>
          <cell r="AM38">
            <v>10.772074616353301</v>
          </cell>
          <cell r="AN38">
            <v>10.804298999287401</v>
          </cell>
          <cell r="AO38">
            <v>10.8314651945756</v>
          </cell>
          <cell r="AP38">
            <v>10.8552131932006</v>
          </cell>
        </row>
        <row r="39">
          <cell r="C39" t="str">
            <v>Blackfriars</v>
          </cell>
          <cell r="D39" t="str">
            <v>Frederick Rd</v>
          </cell>
          <cell r="E39" t="str">
            <v>Kearsley 132 GSP</v>
          </cell>
          <cell r="F39">
            <v>17.8</v>
          </cell>
          <cell r="G39">
            <v>0</v>
          </cell>
          <cell r="H39">
            <v>17.8</v>
          </cell>
          <cell r="I39">
            <v>13.86</v>
          </cell>
          <cell r="J39">
            <v>16.7752817693456</v>
          </cell>
          <cell r="K39">
            <v>17.166585570842901</v>
          </cell>
          <cell r="L39">
            <v>17.287036623450501</v>
          </cell>
          <cell r="M39">
            <v>17.427265355591</v>
          </cell>
          <cell r="N39">
            <v>17.583829266453801</v>
          </cell>
          <cell r="O39">
            <v>17.7231620882262</v>
          </cell>
          <cell r="P39">
            <v>17.862867166724499</v>
          </cell>
          <cell r="Q39">
            <v>18.002345124855399</v>
          </cell>
          <cell r="R39">
            <v>18.151180658887899</v>
          </cell>
          <cell r="S39">
            <v>18.305431156424699</v>
          </cell>
          <cell r="T39">
            <v>18.459360271149201</v>
          </cell>
          <cell r="U39">
            <v>18.617970974363299</v>
          </cell>
          <cell r="V39">
            <v>18.791867475055199</v>
          </cell>
          <cell r="W39">
            <v>18.966151633286</v>
          </cell>
          <cell r="X39">
            <v>19.138136752171501</v>
          </cell>
          <cell r="Y39">
            <v>19.307065467632398</v>
          </cell>
          <cell r="Z39">
            <v>19.467504917459699</v>
          </cell>
          <cell r="AA39">
            <v>19.619792683544102</v>
          </cell>
          <cell r="AB39">
            <v>19.769598583548301</v>
          </cell>
          <cell r="AC39">
            <v>19.912317132455399</v>
          </cell>
          <cell r="AD39">
            <v>20.047052084073702</v>
          </cell>
          <cell r="AE39">
            <v>20.1766132060514</v>
          </cell>
          <cell r="AF39">
            <v>20.304030110048199</v>
          </cell>
          <cell r="AG39">
            <v>20.421948935444899</v>
          </cell>
          <cell r="AH39">
            <v>20.536089441522002</v>
          </cell>
          <cell r="AI39">
            <v>20.643691374006099</v>
          </cell>
          <cell r="AJ39">
            <v>20.744898216902499</v>
          </cell>
          <cell r="AK39">
            <v>20.840111096838701</v>
          </cell>
          <cell r="AL39">
            <v>20.932768183295199</v>
          </cell>
          <cell r="AM39">
            <v>21.021984957504401</v>
          </cell>
          <cell r="AN39">
            <v>21.107847357776599</v>
          </cell>
          <cell r="AO39">
            <v>21.190512297807398</v>
          </cell>
          <cell r="AP39">
            <v>21.2711876898335</v>
          </cell>
        </row>
        <row r="40">
          <cell r="C40" t="str">
            <v>Blackley</v>
          </cell>
          <cell r="D40" t="str">
            <v>Red Bank</v>
          </cell>
          <cell r="E40" t="str">
            <v>Whitegate GSP</v>
          </cell>
          <cell r="F40">
            <v>22.863</v>
          </cell>
          <cell r="G40">
            <v>1.056E-2</v>
          </cell>
          <cell r="H40">
            <v>22.873560000000001</v>
          </cell>
          <cell r="I40">
            <v>12.62</v>
          </cell>
          <cell r="J40">
            <v>12.8047263319725</v>
          </cell>
          <cell r="K40">
            <v>12.9148404358588</v>
          </cell>
          <cell r="L40">
            <v>13.0455772577017</v>
          </cell>
          <cell r="M40">
            <v>13.200873883670701</v>
          </cell>
          <cell r="N40">
            <v>13.3783470450014</v>
          </cell>
          <cell r="O40">
            <v>13.5544426518923</v>
          </cell>
          <cell r="P40">
            <v>13.743364341024201</v>
          </cell>
          <cell r="Q40">
            <v>13.942673093203</v>
          </cell>
          <cell r="R40">
            <v>14.1639407059438</v>
          </cell>
          <cell r="S40">
            <v>14.3970739469089</v>
          </cell>
          <cell r="T40">
            <v>14.643254796386101</v>
          </cell>
          <cell r="U40">
            <v>14.911319785853101</v>
          </cell>
          <cell r="V40">
            <v>15.1994119541726</v>
          </cell>
          <cell r="W40">
            <v>15.487188457933099</v>
          </cell>
          <cell r="X40">
            <v>15.777622830996</v>
          </cell>
          <cell r="Y40">
            <v>16.0649121896294</v>
          </cell>
          <cell r="Z40">
            <v>16.345204714620301</v>
          </cell>
          <cell r="AA40">
            <v>16.619752264776501</v>
          </cell>
          <cell r="AB40">
            <v>16.895049945151499</v>
          </cell>
          <cell r="AC40">
            <v>17.1652871072232</v>
          </cell>
          <cell r="AD40">
            <v>17.429181482153499</v>
          </cell>
          <cell r="AE40">
            <v>17.691742697822701</v>
          </cell>
          <cell r="AF40">
            <v>17.954926070710599</v>
          </cell>
          <cell r="AG40">
            <v>18.197626593787</v>
          </cell>
          <cell r="AH40">
            <v>18.428041992192401</v>
          </cell>
          <cell r="AI40">
            <v>18.647535377606999</v>
          </cell>
          <cell r="AJ40">
            <v>18.8575101115803</v>
          </cell>
          <cell r="AK40">
            <v>19.0629904538023</v>
          </cell>
          <cell r="AL40">
            <v>19.282714661699998</v>
          </cell>
          <cell r="AM40">
            <v>19.498785159169898</v>
          </cell>
          <cell r="AN40">
            <v>19.711818485981901</v>
          </cell>
          <cell r="AO40">
            <v>19.9223310718539</v>
          </cell>
          <cell r="AP40">
            <v>20.132227510193001</v>
          </cell>
        </row>
        <row r="41">
          <cell r="C41" t="str">
            <v>Blackpool</v>
          </cell>
          <cell r="D41" t="str">
            <v>Blackpool</v>
          </cell>
          <cell r="E41" t="str">
            <v>Penwortham West GSP / Stanah GSP GROUP</v>
          </cell>
          <cell r="F41">
            <v>23.75</v>
          </cell>
          <cell r="G41">
            <v>0</v>
          </cell>
          <cell r="H41">
            <v>23.75</v>
          </cell>
          <cell r="I41">
            <v>13.52</v>
          </cell>
          <cell r="J41">
            <v>14.0938567069485</v>
          </cell>
          <cell r="K41">
            <v>14.1391403124398</v>
          </cell>
          <cell r="L41">
            <v>14.139030354416599</v>
          </cell>
          <cell r="M41">
            <v>14.155456392473701</v>
          </cell>
          <cell r="N41">
            <v>14.1923458390267</v>
          </cell>
          <cell r="O41">
            <v>14.215903141441199</v>
          </cell>
          <cell r="P41">
            <v>14.238723543922401</v>
          </cell>
          <cell r="Q41">
            <v>14.255403746475</v>
          </cell>
          <cell r="R41">
            <v>14.286503143279701</v>
          </cell>
          <cell r="S41">
            <v>14.3209097991971</v>
          </cell>
          <cell r="T41">
            <v>14.3566335358594</v>
          </cell>
          <cell r="U41">
            <v>14.395175173763899</v>
          </cell>
          <cell r="V41">
            <v>14.441697168401999</v>
          </cell>
          <cell r="W41">
            <v>14.4049648915219</v>
          </cell>
          <cell r="X41">
            <v>14.368539117420401</v>
          </cell>
          <cell r="Y41">
            <v>14.353540956637699</v>
          </cell>
          <cell r="Z41">
            <v>14.3427932923352</v>
          </cell>
          <cell r="AA41">
            <v>14.329885185573101</v>
          </cell>
          <cell r="AB41">
            <v>14.316387464084301</v>
          </cell>
          <cell r="AC41">
            <v>14.3010054731257</v>
          </cell>
          <cell r="AD41">
            <v>14.283605495087199</v>
          </cell>
          <cell r="AE41">
            <v>14.264678146597699</v>
          </cell>
          <cell r="AF41">
            <v>14.244525106806099</v>
          </cell>
          <cell r="AG41">
            <v>14.221564394403901</v>
          </cell>
          <cell r="AH41">
            <v>14.197006176413399</v>
          </cell>
          <cell r="AI41">
            <v>14.170890445489499</v>
          </cell>
          <cell r="AJ41">
            <v>14.143626638926801</v>
          </cell>
          <cell r="AK41">
            <v>14.1144300184038</v>
          </cell>
          <cell r="AL41">
            <v>14.0830911223114</v>
          </cell>
          <cell r="AM41">
            <v>14.050912816926701</v>
          </cell>
          <cell r="AN41">
            <v>14.017928435976399</v>
          </cell>
          <cell r="AO41">
            <v>13.984029354526101</v>
          </cell>
          <cell r="AP41">
            <v>13.949612972397899</v>
          </cell>
        </row>
        <row r="42">
          <cell r="C42" t="str">
            <v>Bollington</v>
          </cell>
          <cell r="D42" t="str">
            <v>N/A</v>
          </cell>
          <cell r="E42" t="str">
            <v>Macclesfield 33 GSP</v>
          </cell>
          <cell r="F42">
            <v>13</v>
          </cell>
          <cell r="G42">
            <v>0</v>
          </cell>
          <cell r="H42">
            <v>13</v>
          </cell>
          <cell r="I42">
            <v>9.7799999999999994</v>
          </cell>
          <cell r="J42">
            <v>9.8704967345840409</v>
          </cell>
          <cell r="K42">
            <v>9.9823592552918097</v>
          </cell>
          <cell r="L42">
            <v>10.136253203122401</v>
          </cell>
          <cell r="M42">
            <v>10.3254763385762</v>
          </cell>
          <cell r="N42">
            <v>10.5362454098077</v>
          </cell>
          <cell r="O42">
            <v>10.7361307018866</v>
          </cell>
          <cell r="P42">
            <v>10.941414958632601</v>
          </cell>
          <cell r="Q42">
            <v>11.149595653305701</v>
          </cell>
          <cell r="R42">
            <v>11.367810595481201</v>
          </cell>
          <cell r="S42">
            <v>11.598647857822201</v>
          </cell>
          <cell r="T42">
            <v>11.8377257621447</v>
          </cell>
          <cell r="U42">
            <v>12.0917154496848</v>
          </cell>
          <cell r="V42">
            <v>12.368154414595701</v>
          </cell>
          <cell r="W42">
            <v>12.6610967877051</v>
          </cell>
          <cell r="X42">
            <v>12.948658123855701</v>
          </cell>
          <cell r="Y42">
            <v>13.2272868952004</v>
          </cell>
          <cell r="Z42">
            <v>13.4919264260645</v>
          </cell>
          <cell r="AA42">
            <v>13.743786565961599</v>
          </cell>
          <cell r="AB42">
            <v>13.9898360940707</v>
          </cell>
          <cell r="AC42">
            <v>14.2255407410946</v>
          </cell>
          <cell r="AD42">
            <v>14.4512132349967</v>
          </cell>
          <cell r="AE42">
            <v>14.671559088463701</v>
          </cell>
          <cell r="AF42">
            <v>14.8892362823414</v>
          </cell>
          <cell r="AG42">
            <v>15.095447984963901</v>
          </cell>
          <cell r="AH42">
            <v>15.295723337205001</v>
          </cell>
          <cell r="AI42">
            <v>15.4912494265573</v>
          </cell>
          <cell r="AJ42">
            <v>15.682644758393501</v>
          </cell>
          <cell r="AK42">
            <v>15.8686043309258</v>
          </cell>
          <cell r="AL42">
            <v>16.051695957730299</v>
          </cell>
          <cell r="AM42">
            <v>16.234250204955899</v>
          </cell>
          <cell r="AN42">
            <v>16.416819835583901</v>
          </cell>
          <cell r="AO42">
            <v>16.600183088538301</v>
          </cell>
          <cell r="AP42">
            <v>16.785500053243901</v>
          </cell>
        </row>
        <row r="43">
          <cell r="C43" t="str">
            <v>Bolton By Bowland</v>
          </cell>
          <cell r="D43" t="str">
            <v>Padiham</v>
          </cell>
          <cell r="E43" t="str">
            <v>Padiham GSP</v>
          </cell>
          <cell r="F43">
            <v>3</v>
          </cell>
          <cell r="G43">
            <v>0.3624</v>
          </cell>
          <cell r="H43">
            <v>3.3624000000000001</v>
          </cell>
          <cell r="I43">
            <v>2.82</v>
          </cell>
          <cell r="J43">
            <v>2.82967647798454</v>
          </cell>
          <cell r="K43">
            <v>2.8419854232726398</v>
          </cell>
          <cell r="L43">
            <v>2.8599393015631902</v>
          </cell>
          <cell r="M43">
            <v>2.8818486588816699</v>
          </cell>
          <cell r="N43">
            <v>2.90774969232679</v>
          </cell>
          <cell r="O43">
            <v>2.9311394766800398</v>
          </cell>
          <cell r="P43">
            <v>2.9551237320768999</v>
          </cell>
          <cell r="Q43">
            <v>2.9786980040670099</v>
          </cell>
          <cell r="R43">
            <v>3.0051411015683298</v>
          </cell>
          <cell r="S43">
            <v>3.0333383553351299</v>
          </cell>
          <cell r="T43">
            <v>3.0623326383315801</v>
          </cell>
          <cell r="U43">
            <v>3.0936168528779699</v>
          </cell>
          <cell r="V43">
            <v>3.1282410164940302</v>
          </cell>
          <cell r="W43">
            <v>3.1547920411947699</v>
          </cell>
          <cell r="X43">
            <v>3.1802644581953601</v>
          </cell>
          <cell r="Y43">
            <v>3.20459289527281</v>
          </cell>
          <cell r="Z43">
            <v>3.2274411887813401</v>
          </cell>
          <cell r="AA43">
            <v>3.24893711747906</v>
          </cell>
          <cell r="AB43">
            <v>3.26962319216593</v>
          </cell>
          <cell r="AC43">
            <v>3.2889875637344401</v>
          </cell>
          <cell r="AD43">
            <v>3.3070682847830501</v>
          </cell>
          <cell r="AE43">
            <v>3.3243196147369201</v>
          </cell>
          <cell r="AF43">
            <v>3.3415465656904799</v>
          </cell>
          <cell r="AG43">
            <v>3.3569482982049399</v>
          </cell>
          <cell r="AH43">
            <v>3.3712418869416898</v>
          </cell>
          <cell r="AI43">
            <v>3.3846098804919502</v>
          </cell>
          <cell r="AJ43">
            <v>3.3970185974857698</v>
          </cell>
          <cell r="AK43">
            <v>3.4084671413496199</v>
          </cell>
          <cell r="AL43">
            <v>3.4196414615367599</v>
          </cell>
          <cell r="AM43">
            <v>3.4303181660454101</v>
          </cell>
          <cell r="AN43">
            <v>3.4405456115216801</v>
          </cell>
          <cell r="AO43">
            <v>3.45047007328946</v>
          </cell>
          <cell r="AP43">
            <v>3.46018090634935</v>
          </cell>
        </row>
        <row r="44">
          <cell r="C44" t="str">
            <v>Bolton Le Sands</v>
          </cell>
          <cell r="D44" t="str">
            <v>Lancaster</v>
          </cell>
          <cell r="E44" t="str">
            <v>Heysham GSP</v>
          </cell>
          <cell r="F44">
            <v>17.5</v>
          </cell>
          <cell r="G44">
            <v>0.12</v>
          </cell>
          <cell r="H44">
            <v>17.62</v>
          </cell>
          <cell r="I44">
            <v>9.85</v>
          </cell>
          <cell r="J44">
            <v>10.5150146474768</v>
          </cell>
          <cell r="K44">
            <v>10.664708009040901</v>
          </cell>
          <cell r="L44">
            <v>10.786558280327601</v>
          </cell>
          <cell r="M44">
            <v>10.9389904628009</v>
          </cell>
          <cell r="N44">
            <v>11.1101046596752</v>
          </cell>
          <cell r="O44">
            <v>11.2793400924566</v>
          </cell>
          <cell r="P44">
            <v>11.459048747032</v>
          </cell>
          <cell r="Q44">
            <v>11.645558928612701</v>
          </cell>
          <cell r="R44">
            <v>11.852377700957</v>
          </cell>
          <cell r="S44">
            <v>12.0648701285035</v>
          </cell>
          <cell r="T44">
            <v>12.2875610150663</v>
          </cell>
          <cell r="U44">
            <v>12.536407033869599</v>
          </cell>
          <cell r="V44">
            <v>12.8061366547331</v>
          </cell>
          <cell r="W44">
            <v>13.073038727015399</v>
          </cell>
          <cell r="X44">
            <v>13.332943815034101</v>
          </cell>
          <cell r="Y44">
            <v>13.5787673357278</v>
          </cell>
          <cell r="Z44">
            <v>13.8077672523105</v>
          </cell>
          <cell r="AA44">
            <v>14.0244653428507</v>
          </cell>
          <cell r="AB44">
            <v>14.245115696027399</v>
          </cell>
          <cell r="AC44">
            <v>14.451305837014299</v>
          </cell>
          <cell r="AD44">
            <v>14.642699967203701</v>
          </cell>
          <cell r="AE44">
            <v>14.8238196757985</v>
          </cell>
          <cell r="AF44">
            <v>14.9964909252975</v>
          </cell>
          <cell r="AG44">
            <v>15.1459721009892</v>
          </cell>
          <cell r="AH44">
            <v>15.2798112346598</v>
          </cell>
          <cell r="AI44">
            <v>15.399372466356199</v>
          </cell>
          <cell r="AJ44">
            <v>15.5048302182282</v>
          </cell>
          <cell r="AK44">
            <v>15.595767695259299</v>
          </cell>
          <cell r="AL44">
            <v>15.6785889091655</v>
          </cell>
          <cell r="AM44">
            <v>15.754475235480101</v>
          </cell>
          <cell r="AN44">
            <v>15.824214283744601</v>
          </cell>
          <cell r="AO44">
            <v>15.8885147049017</v>
          </cell>
          <cell r="AP44">
            <v>15.948968297115099</v>
          </cell>
        </row>
        <row r="45">
          <cell r="C45" t="str">
            <v>Botany Bay</v>
          </cell>
          <cell r="D45" t="str">
            <v>Leyland</v>
          </cell>
          <cell r="E45" t="str">
            <v>Penwortham West GSP / Stanah GSP GROUP</v>
          </cell>
          <cell r="F45">
            <v>10</v>
          </cell>
          <cell r="G45">
            <v>0</v>
          </cell>
          <cell r="H45">
            <v>10</v>
          </cell>
          <cell r="I45">
            <v>7.67</v>
          </cell>
          <cell r="J45">
            <v>7.8892280391560101</v>
          </cell>
          <cell r="K45">
            <v>7.94467338438385</v>
          </cell>
          <cell r="L45">
            <v>8.0082510990301401</v>
          </cell>
          <cell r="M45">
            <v>8.09064342295415</v>
          </cell>
          <cell r="N45">
            <v>8.1840234608570004</v>
          </cell>
          <cell r="O45">
            <v>8.2765990105782201</v>
          </cell>
          <cell r="P45">
            <v>8.3779831704087204</v>
          </cell>
          <cell r="Q45">
            <v>8.4850322620797005</v>
          </cell>
          <cell r="R45">
            <v>8.6084696129284897</v>
          </cell>
          <cell r="S45">
            <v>8.7440316054346194</v>
          </cell>
          <cell r="T45">
            <v>8.8898559074659005</v>
          </cell>
          <cell r="U45">
            <v>9.0545583020735396</v>
          </cell>
          <cell r="V45">
            <v>9.2410622956121902</v>
          </cell>
          <cell r="W45">
            <v>9.4308431947723701</v>
          </cell>
          <cell r="X45">
            <v>9.6118917971722109</v>
          </cell>
          <cell r="Y45">
            <v>9.7829457016417898</v>
          </cell>
          <cell r="Z45">
            <v>9.9401316133819808</v>
          </cell>
          <cell r="AA45">
            <v>10.0846928987807</v>
          </cell>
          <cell r="AB45">
            <v>10.2238173980785</v>
          </cell>
          <cell r="AC45">
            <v>10.3517270478643</v>
          </cell>
          <cell r="AD45">
            <v>10.4687384645107</v>
          </cell>
          <cell r="AE45">
            <v>10.5796596560083</v>
          </cell>
          <cell r="AF45">
            <v>10.6890724935054</v>
          </cell>
          <cell r="AG45">
            <v>10.7848539442695</v>
          </cell>
          <cell r="AH45">
            <v>10.8719622886008</v>
          </cell>
          <cell r="AI45">
            <v>10.958788190989001</v>
          </cell>
          <cell r="AJ45">
            <v>11.0418679147547</v>
          </cell>
          <cell r="AK45">
            <v>11.1173044341964</v>
          </cell>
          <cell r="AL45">
            <v>11.190586399748801</v>
          </cell>
          <cell r="AM45">
            <v>11.259666345685901</v>
          </cell>
          <cell r="AN45">
            <v>11.325020351641101</v>
          </cell>
          <cell r="AO45">
            <v>11.388116896735401</v>
          </cell>
          <cell r="AP45">
            <v>11.449404371983199</v>
          </cell>
        </row>
        <row r="46">
          <cell r="C46" t="str">
            <v>Bow Lane</v>
          </cell>
          <cell r="D46" t="str">
            <v>Leyland</v>
          </cell>
          <cell r="E46" t="str">
            <v>Penwortham West GSP / Stanah GSP GROUP</v>
          </cell>
          <cell r="F46">
            <v>22.863</v>
          </cell>
          <cell r="G46">
            <v>0</v>
          </cell>
          <cell r="H46">
            <v>22.863</v>
          </cell>
          <cell r="I46">
            <v>17.7</v>
          </cell>
          <cell r="J46">
            <v>18.966790422310801</v>
          </cell>
          <cell r="K46">
            <v>19.278043100161401</v>
          </cell>
          <cell r="L46">
            <v>19.5326275276655</v>
          </cell>
          <cell r="M46">
            <v>19.834225740163401</v>
          </cell>
          <cell r="N46">
            <v>20.177644209384901</v>
          </cell>
          <cell r="O46">
            <v>20.501786770246301</v>
          </cell>
          <cell r="P46">
            <v>20.839596572705801</v>
          </cell>
          <cell r="Q46">
            <v>21.182144529319899</v>
          </cell>
          <cell r="R46">
            <v>21.5495367317594</v>
          </cell>
          <cell r="S46">
            <v>21.934660074749399</v>
          </cell>
          <cell r="T46">
            <v>22.331444001372699</v>
          </cell>
          <cell r="U46">
            <v>22.755747085031601</v>
          </cell>
          <cell r="V46">
            <v>23.213220048138002</v>
          </cell>
          <cell r="W46">
            <v>23.670463399673999</v>
          </cell>
          <cell r="X46">
            <v>24.121093589793801</v>
          </cell>
          <cell r="Y46">
            <v>24.5606989128861</v>
          </cell>
          <cell r="Z46">
            <v>24.982365725376301</v>
          </cell>
          <cell r="AA46">
            <v>25.401636621142998</v>
          </cell>
          <cell r="AB46">
            <v>25.8230025092797</v>
          </cell>
          <cell r="AC46">
            <v>26.229536840849502</v>
          </cell>
          <cell r="AD46">
            <v>26.6211648206625</v>
          </cell>
          <cell r="AE46">
            <v>27.0056701925885</v>
          </cell>
          <cell r="AF46">
            <v>27.3878206603564</v>
          </cell>
          <cell r="AG46">
            <v>27.745174322114501</v>
          </cell>
          <cell r="AH46">
            <v>28.088116495445799</v>
          </cell>
          <cell r="AI46">
            <v>28.4186572072242</v>
          </cell>
          <cell r="AJ46">
            <v>28.739545905074301</v>
          </cell>
          <cell r="AK46">
            <v>29.0489583457639</v>
          </cell>
          <cell r="AL46">
            <v>29.3558539167874</v>
          </cell>
          <cell r="AM46">
            <v>29.658162581716802</v>
          </cell>
          <cell r="AN46">
            <v>29.956864891165999</v>
          </cell>
          <cell r="AO46">
            <v>30.253433368779401</v>
          </cell>
          <cell r="AP46">
            <v>30.549928111547199</v>
          </cell>
        </row>
        <row r="47">
          <cell r="C47" t="str">
            <v>Bowaters</v>
          </cell>
          <cell r="D47" t="str">
            <v>Barrow &amp; Sandgate</v>
          </cell>
          <cell r="E47" t="str">
            <v>Harker ENWL SGTs 1 2 3A 4 / Hutton GSP GROUP</v>
          </cell>
          <cell r="F47">
            <v>34.5</v>
          </cell>
          <cell r="G47">
            <v>0</v>
          </cell>
          <cell r="H47">
            <v>34.5</v>
          </cell>
          <cell r="I47">
            <v>26.32</v>
          </cell>
          <cell r="J47">
            <v>26.570198958443701</v>
          </cell>
          <cell r="K47">
            <v>26.831418656919102</v>
          </cell>
          <cell r="L47">
            <v>27.129767957240201</v>
          </cell>
          <cell r="M47">
            <v>27.4453295090632</v>
          </cell>
          <cell r="N47">
            <v>27.827726435818899</v>
          </cell>
          <cell r="O47">
            <v>28.1396408635309</v>
          </cell>
          <cell r="P47">
            <v>28.4401252583123</v>
          </cell>
          <cell r="Q47">
            <v>28.7280149762009</v>
          </cell>
          <cell r="R47">
            <v>29.0027490724068</v>
          </cell>
          <cell r="S47">
            <v>29.263211099185199</v>
          </cell>
          <cell r="T47">
            <v>29.508418313773099</v>
          </cell>
          <cell r="U47">
            <v>29.737624586839399</v>
          </cell>
          <cell r="V47">
            <v>29.949977060170799</v>
          </cell>
          <cell r="W47">
            <v>30.163606003633401</v>
          </cell>
          <cell r="X47">
            <v>30.384058704572698</v>
          </cell>
          <cell r="Y47">
            <v>30.611330156905701</v>
          </cell>
          <cell r="Z47">
            <v>30.845413824349599</v>
          </cell>
          <cell r="AA47">
            <v>31.0861930570602</v>
          </cell>
          <cell r="AB47">
            <v>31.333717936136601</v>
          </cell>
          <cell r="AC47">
            <v>31.587928510186099</v>
          </cell>
          <cell r="AD47">
            <v>31.848757774711501</v>
          </cell>
          <cell r="AE47">
            <v>32.1162517674368</v>
          </cell>
          <cell r="AF47">
            <v>32.390358218368299</v>
          </cell>
          <cell r="AG47">
            <v>32.670973854240401</v>
          </cell>
          <cell r="AH47">
            <v>32.958134822216003</v>
          </cell>
          <cell r="AI47">
            <v>33.251836410091499</v>
          </cell>
          <cell r="AJ47">
            <v>33.552091862706199</v>
          </cell>
          <cell r="AK47">
            <v>33.858877193422899</v>
          </cell>
          <cell r="AL47">
            <v>34.172198533173301</v>
          </cell>
          <cell r="AM47">
            <v>34.492081763610102</v>
          </cell>
          <cell r="AN47">
            <v>34.818528333862403</v>
          </cell>
          <cell r="AO47">
            <v>35.151531403634699</v>
          </cell>
          <cell r="AP47">
            <v>35.491104916996299</v>
          </cell>
        </row>
        <row r="48">
          <cell r="C48" t="str">
            <v>Bowdon</v>
          </cell>
          <cell r="D48" t="str">
            <v>Altrincham</v>
          </cell>
          <cell r="E48" t="str">
            <v>Carrington ENWL SGTs 1B 2B 4 7</v>
          </cell>
          <cell r="F48">
            <v>22.863</v>
          </cell>
          <cell r="G48">
            <v>0</v>
          </cell>
          <cell r="H48">
            <v>22.863</v>
          </cell>
          <cell r="I48">
            <v>15.63</v>
          </cell>
          <cell r="J48">
            <v>15.8173693714722</v>
          </cell>
          <cell r="K48">
            <v>15.9386162769863</v>
          </cell>
          <cell r="L48">
            <v>16.0966478622402</v>
          </cell>
          <cell r="M48">
            <v>16.283433663716</v>
          </cell>
          <cell r="N48">
            <v>16.491726500280102</v>
          </cell>
          <cell r="O48">
            <v>16.685713709555799</v>
          </cell>
          <cell r="P48">
            <v>16.886113796929401</v>
          </cell>
          <cell r="Q48">
            <v>17.088059444531101</v>
          </cell>
          <cell r="R48">
            <v>17.299264289375198</v>
          </cell>
          <cell r="S48">
            <v>17.525013005962698</v>
          </cell>
          <cell r="T48">
            <v>17.754369461549199</v>
          </cell>
          <cell r="U48">
            <v>17.993974934589001</v>
          </cell>
          <cell r="V48">
            <v>18.259861229434001</v>
          </cell>
          <cell r="W48">
            <v>18.5286311819712</v>
          </cell>
          <cell r="X48">
            <v>18.788118056145699</v>
          </cell>
          <cell r="Y48">
            <v>19.041726623253702</v>
          </cell>
          <cell r="Z48">
            <v>19.2820335957365</v>
          </cell>
          <cell r="AA48">
            <v>19.5092947047875</v>
          </cell>
          <cell r="AB48">
            <v>19.731246827926</v>
          </cell>
          <cell r="AC48">
            <v>19.942075899243299</v>
          </cell>
          <cell r="AD48">
            <v>20.1401972895925</v>
          </cell>
          <cell r="AE48">
            <v>20.3762578174479</v>
          </cell>
          <cell r="AF48">
            <v>20.654147995575698</v>
          </cell>
          <cell r="AG48">
            <v>20.917353437479601</v>
          </cell>
          <cell r="AH48">
            <v>21.173373143147199</v>
          </cell>
          <cell r="AI48">
            <v>21.422872396464101</v>
          </cell>
          <cell r="AJ48">
            <v>21.667977312681899</v>
          </cell>
          <cell r="AK48">
            <v>21.9041438795558</v>
          </cell>
          <cell r="AL48">
            <v>22.130157060696899</v>
          </cell>
          <cell r="AM48">
            <v>22.354232581930599</v>
          </cell>
          <cell r="AN48">
            <v>22.576803023305999</v>
          </cell>
          <cell r="AO48">
            <v>22.7975825220099</v>
          </cell>
          <cell r="AP48">
            <v>23.018859505570202</v>
          </cell>
        </row>
        <row r="49">
          <cell r="C49" t="str">
            <v>Bradford</v>
          </cell>
          <cell r="D49" t="str">
            <v>Stuart St</v>
          </cell>
          <cell r="E49" t="str">
            <v>Stalybridge GSP</v>
          </cell>
          <cell r="F49">
            <v>22.863</v>
          </cell>
          <cell r="G49">
            <v>0</v>
          </cell>
          <cell r="H49">
            <v>22.863</v>
          </cell>
          <cell r="I49">
            <v>14.04</v>
          </cell>
          <cell r="J49">
            <v>14.879442756958801</v>
          </cell>
          <cell r="K49">
            <v>15.0987422874702</v>
          </cell>
          <cell r="L49">
            <v>15.271440588371901</v>
          </cell>
          <cell r="M49">
            <v>15.4709855890939</v>
          </cell>
          <cell r="N49">
            <v>15.6994029877757</v>
          </cell>
          <cell r="O49">
            <v>15.9102674695565</v>
          </cell>
          <cell r="P49">
            <v>16.122421197129999</v>
          </cell>
          <cell r="Q49">
            <v>16.330202016567402</v>
          </cell>
          <cell r="R49">
            <v>16.560238853612699</v>
          </cell>
          <cell r="S49">
            <v>16.7957452675296</v>
          </cell>
          <cell r="T49">
            <v>17.033926840315001</v>
          </cell>
          <cell r="U49">
            <v>17.280114455925101</v>
          </cell>
          <cell r="V49">
            <v>17.533052908010099</v>
          </cell>
          <cell r="W49">
            <v>17.757292264339</v>
          </cell>
          <cell r="X49">
            <v>17.9806716546545</v>
          </cell>
          <cell r="Y49">
            <v>18.200837505478301</v>
          </cell>
          <cell r="Z49">
            <v>18.416152233950001</v>
          </cell>
          <cell r="AA49">
            <v>18.627685975898402</v>
          </cell>
          <cell r="AB49">
            <v>18.837767920770901</v>
          </cell>
          <cell r="AC49">
            <v>19.043593697403399</v>
          </cell>
          <cell r="AD49">
            <v>19.2443868174689</v>
          </cell>
          <cell r="AE49">
            <v>19.443697458268499</v>
          </cell>
          <cell r="AF49">
            <v>19.6428632400597</v>
          </cell>
          <cell r="AG49">
            <v>19.832149261647899</v>
          </cell>
          <cell r="AH49">
            <v>20.015947398171399</v>
          </cell>
          <cell r="AI49">
            <v>20.195535048315499</v>
          </cell>
          <cell r="AJ49">
            <v>20.369537603587101</v>
          </cell>
          <cell r="AK49">
            <v>20.545761046628598</v>
          </cell>
          <cell r="AL49">
            <v>20.740814124592202</v>
          </cell>
          <cell r="AM49">
            <v>20.935556202502902</v>
          </cell>
          <cell r="AN49">
            <v>21.1302502022127</v>
          </cell>
          <cell r="AO49">
            <v>21.325327703704801</v>
          </cell>
          <cell r="AP49">
            <v>21.5214135538451</v>
          </cell>
        </row>
        <row r="50">
          <cell r="C50" t="str">
            <v>Bradshawgate</v>
          </cell>
          <cell r="D50" t="str">
            <v>Bolton</v>
          </cell>
          <cell r="E50" t="str">
            <v>Kearsley 132 GSP</v>
          </cell>
          <cell r="F50">
            <v>20.86</v>
          </cell>
          <cell r="G50">
            <v>0</v>
          </cell>
          <cell r="H50">
            <v>20.86</v>
          </cell>
          <cell r="I50">
            <v>11.53</v>
          </cell>
          <cell r="J50">
            <v>11.9824915821871</v>
          </cell>
          <cell r="K50">
            <v>12.077472396858999</v>
          </cell>
          <cell r="L50">
            <v>12.1437163365588</v>
          </cell>
          <cell r="M50">
            <v>12.2197036599373</v>
          </cell>
          <cell r="N50">
            <v>12.314801591759601</v>
          </cell>
          <cell r="O50">
            <v>12.3915585235906</v>
          </cell>
          <cell r="P50">
            <v>12.465319535157199</v>
          </cell>
          <cell r="Q50">
            <v>12.531861500671599</v>
          </cell>
          <cell r="R50">
            <v>12.6051818006604</v>
          </cell>
          <cell r="S50">
            <v>12.6773963963123</v>
          </cell>
          <cell r="T50">
            <v>12.7472084632756</v>
          </cell>
          <cell r="U50">
            <v>12.815829225998501</v>
          </cell>
          <cell r="V50">
            <v>12.8855466419528</v>
          </cell>
          <cell r="W50">
            <v>12.9277846879029</v>
          </cell>
          <cell r="X50">
            <v>12.969863768072001</v>
          </cell>
          <cell r="Y50">
            <v>13.012643439177401</v>
          </cell>
          <cell r="Z50">
            <v>13.0560654949922</v>
          </cell>
          <cell r="AA50">
            <v>13.0996817023101</v>
          </cell>
          <cell r="AB50">
            <v>13.1443020806076</v>
          </cell>
          <cell r="AC50">
            <v>13.1893576710064</v>
          </cell>
          <cell r="AD50">
            <v>13.2342885849972</v>
          </cell>
          <cell r="AE50">
            <v>13.2794640652381</v>
          </cell>
          <cell r="AF50">
            <v>13.3252233074712</v>
          </cell>
          <cell r="AG50">
            <v>13.3700257980031</v>
          </cell>
          <cell r="AH50">
            <v>13.414424253351401</v>
          </cell>
          <cell r="AI50">
            <v>13.458469350158399</v>
          </cell>
          <cell r="AJ50">
            <v>13.5022697649388</v>
          </cell>
          <cell r="AK50">
            <v>13.5452426951968</v>
          </cell>
          <cell r="AL50">
            <v>13.5867139263251</v>
          </cell>
          <cell r="AM50">
            <v>13.6531188689855</v>
          </cell>
          <cell r="AN50">
            <v>13.7552744096631</v>
          </cell>
          <cell r="AO50">
            <v>13.8603449607679</v>
          </cell>
          <cell r="AP50">
            <v>13.9706758176696</v>
          </cell>
        </row>
        <row r="51">
          <cell r="C51" t="str">
            <v>Bramhall</v>
          </cell>
          <cell r="D51" t="str">
            <v>Hazel Grove</v>
          </cell>
          <cell r="E51" t="str">
            <v>Bredbury GSP</v>
          </cell>
          <cell r="F51">
            <v>17.5</v>
          </cell>
          <cell r="G51">
            <v>0</v>
          </cell>
          <cell r="H51">
            <v>17.5</v>
          </cell>
          <cell r="I51">
            <v>12.29</v>
          </cell>
          <cell r="J51">
            <v>12.342599080183</v>
          </cell>
          <cell r="K51">
            <v>12.329148721394301</v>
          </cell>
          <cell r="L51">
            <v>12.3485557013885</v>
          </cell>
          <cell r="M51">
            <v>12.3940501438694</v>
          </cell>
          <cell r="N51">
            <v>12.4542645637676</v>
          </cell>
          <cell r="O51">
            <v>12.510717177038201</v>
          </cell>
          <cell r="P51">
            <v>12.5772107571978</v>
          </cell>
          <cell r="Q51">
            <v>12.6518867584353</v>
          </cell>
          <cell r="R51">
            <v>12.7377091583786</v>
          </cell>
          <cell r="S51">
            <v>12.837103149191099</v>
          </cell>
          <cell r="T51">
            <v>12.9407556170353</v>
          </cell>
          <cell r="U51">
            <v>13.059195772145401</v>
          </cell>
          <cell r="V51">
            <v>13.2031929402877</v>
          </cell>
          <cell r="W51">
            <v>13.369655918516001</v>
          </cell>
          <cell r="X51">
            <v>13.5293842605363</v>
          </cell>
          <cell r="Y51">
            <v>13.681187608074699</v>
          </cell>
          <cell r="Z51">
            <v>13.823295655518301</v>
          </cell>
          <cell r="AA51">
            <v>13.950110816909</v>
          </cell>
          <cell r="AB51">
            <v>14.069304179911001</v>
          </cell>
          <cell r="AC51">
            <v>14.1751819777932</v>
          </cell>
          <cell r="AD51">
            <v>14.2660378237305</v>
          </cell>
          <cell r="AE51">
            <v>14.346684432325899</v>
          </cell>
          <cell r="AF51">
            <v>14.419975408670201</v>
          </cell>
          <cell r="AG51">
            <v>14.4738885426891</v>
          </cell>
          <cell r="AH51">
            <v>14.5153184818254</v>
          </cell>
          <cell r="AI51">
            <v>14.544919419988901</v>
          </cell>
          <cell r="AJ51">
            <v>14.5651233764883</v>
          </cell>
          <cell r="AK51">
            <v>14.572476518461899</v>
          </cell>
          <cell r="AL51">
            <v>14.5701879019568</v>
          </cell>
          <cell r="AM51">
            <v>14.5671350406102</v>
          </cell>
          <cell r="AN51">
            <v>14.558220173582299</v>
          </cell>
          <cell r="AO51">
            <v>14.543325433333001</v>
          </cell>
          <cell r="AP51">
            <v>14.524406555052799</v>
          </cell>
        </row>
        <row r="52">
          <cell r="C52" t="str">
            <v>Bridgewater</v>
          </cell>
          <cell r="D52" t="str">
            <v>Bloom St</v>
          </cell>
          <cell r="E52" t="str">
            <v>South Manchester GSP</v>
          </cell>
          <cell r="F52">
            <v>20.5</v>
          </cell>
          <cell r="G52">
            <v>0</v>
          </cell>
          <cell r="H52">
            <v>20.5</v>
          </cell>
          <cell r="I52">
            <v>12.7</v>
          </cell>
          <cell r="J52">
            <v>15.2597921260236</v>
          </cell>
          <cell r="K52">
            <v>15.6724667730552</v>
          </cell>
          <cell r="L52">
            <v>15.8530923846516</v>
          </cell>
          <cell r="M52">
            <v>16.048371011790302</v>
          </cell>
          <cell r="N52">
            <v>16.272268918110999</v>
          </cell>
          <cell r="O52">
            <v>16.4662729734832</v>
          </cell>
          <cell r="P52">
            <v>16.656688407428199</v>
          </cell>
          <cell r="Q52">
            <v>16.8416829528813</v>
          </cell>
          <cell r="R52">
            <v>17.029049782808698</v>
          </cell>
          <cell r="S52">
            <v>17.211810410346001</v>
          </cell>
          <cell r="T52">
            <v>17.388334902086601</v>
          </cell>
          <cell r="U52">
            <v>17.559504035785501</v>
          </cell>
          <cell r="V52">
            <v>17.729109478052901</v>
          </cell>
          <cell r="W52">
            <v>17.890184567369602</v>
          </cell>
          <cell r="X52">
            <v>18.053068473490502</v>
          </cell>
          <cell r="Y52">
            <v>18.216172802038798</v>
          </cell>
          <cell r="Z52">
            <v>18.378797242050702</v>
          </cell>
          <cell r="AA52">
            <v>18.541608572621801</v>
          </cell>
          <cell r="AB52">
            <v>18.706454964903699</v>
          </cell>
          <cell r="AC52">
            <v>18.872424063461601</v>
          </cell>
          <cell r="AD52">
            <v>19.038294680946802</v>
          </cell>
          <cell r="AE52">
            <v>19.2047185441936</v>
          </cell>
          <cell r="AF52">
            <v>19.373244803467699</v>
          </cell>
          <cell r="AG52">
            <v>19.5406823493221</v>
          </cell>
          <cell r="AH52">
            <v>19.708243490075098</v>
          </cell>
          <cell r="AI52">
            <v>19.8759477475677</v>
          </cell>
          <cell r="AJ52">
            <v>20.044107280844599</v>
          </cell>
          <cell r="AK52">
            <v>20.212424552198701</v>
          </cell>
          <cell r="AL52">
            <v>20.381464462371401</v>
          </cell>
          <cell r="AM52">
            <v>20.551722924243901</v>
          </cell>
          <cell r="AN52">
            <v>20.723039473896701</v>
          </cell>
          <cell r="AO52">
            <v>20.895553720551799</v>
          </cell>
          <cell r="AP52">
            <v>21.0697248684131</v>
          </cell>
        </row>
        <row r="53">
          <cell r="C53" t="str">
            <v>Brinksway</v>
          </cell>
          <cell r="D53" t="str">
            <v>Adswood</v>
          </cell>
          <cell r="E53" t="str">
            <v>Bredbury GSP</v>
          </cell>
          <cell r="F53">
            <v>22.863</v>
          </cell>
          <cell r="G53">
            <v>0</v>
          </cell>
          <cell r="H53">
            <v>22.863</v>
          </cell>
          <cell r="I53">
            <v>10.29</v>
          </cell>
          <cell r="J53">
            <v>11.058493667861301</v>
          </cell>
          <cell r="K53">
            <v>11.1147078001535</v>
          </cell>
          <cell r="L53">
            <v>11.108189776724</v>
          </cell>
          <cell r="M53">
            <v>11.1124112145613</v>
          </cell>
          <cell r="N53">
            <v>11.1266786477313</v>
          </cell>
          <cell r="O53">
            <v>11.138032391045799</v>
          </cell>
          <cell r="P53">
            <v>11.1553698081731</v>
          </cell>
          <cell r="Q53">
            <v>11.1801893569243</v>
          </cell>
          <cell r="R53">
            <v>11.221148697284701</v>
          </cell>
          <cell r="S53">
            <v>11.271448345470599</v>
          </cell>
          <cell r="T53">
            <v>11.3249701506588</v>
          </cell>
          <cell r="U53">
            <v>11.388323158289801</v>
          </cell>
          <cell r="V53">
            <v>11.4666773543962</v>
          </cell>
          <cell r="W53">
            <v>11.5411998922494</v>
          </cell>
          <cell r="X53">
            <v>11.6123055306842</v>
          </cell>
          <cell r="Y53">
            <v>11.681191884950501</v>
          </cell>
          <cell r="Z53">
            <v>11.7448239187864</v>
          </cell>
          <cell r="AA53">
            <v>11.803503867563199</v>
          </cell>
          <cell r="AB53">
            <v>11.867277374992099</v>
          </cell>
          <cell r="AC53">
            <v>11.9316512340245</v>
          </cell>
          <cell r="AD53">
            <v>11.9887454345197</v>
          </cell>
          <cell r="AE53">
            <v>12.0415536445004</v>
          </cell>
          <cell r="AF53">
            <v>12.092241028768701</v>
          </cell>
          <cell r="AG53">
            <v>12.130601022475901</v>
          </cell>
          <cell r="AH53">
            <v>12.161187351351099</v>
          </cell>
          <cell r="AI53">
            <v>12.1844864698715</v>
          </cell>
          <cell r="AJ53">
            <v>12.201666682677899</v>
          </cell>
          <cell r="AK53">
            <v>12.2100493418681</v>
          </cell>
          <cell r="AL53">
            <v>12.208466719816901</v>
          </cell>
          <cell r="AM53">
            <v>12.2026420717868</v>
          </cell>
          <cell r="AN53">
            <v>12.192932094618101</v>
          </cell>
          <cell r="AO53">
            <v>12.1791863998371</v>
          </cell>
          <cell r="AP53">
            <v>12.162788417653699</v>
          </cell>
        </row>
        <row r="54">
          <cell r="C54" t="str">
            <v>Broadheath</v>
          </cell>
          <cell r="D54" t="str">
            <v>Altrincham</v>
          </cell>
          <cell r="E54" t="str">
            <v>Carrington ENWL SGTs 1B 2B 4 7</v>
          </cell>
          <cell r="F54">
            <v>40.1</v>
          </cell>
          <cell r="G54">
            <v>0</v>
          </cell>
          <cell r="H54">
            <v>40.1</v>
          </cell>
          <cell r="I54">
            <v>28.68</v>
          </cell>
          <cell r="J54">
            <v>30.3230498380901</v>
          </cell>
          <cell r="K54">
            <v>30.640445047578702</v>
          </cell>
          <cell r="L54">
            <v>30.846172494395798</v>
          </cell>
          <cell r="M54">
            <v>31.120938078203</v>
          </cell>
          <cell r="N54">
            <v>31.493579120352599</v>
          </cell>
          <cell r="O54">
            <v>31.842292933486</v>
          </cell>
          <cell r="P54">
            <v>32.202331850617703</v>
          </cell>
          <cell r="Q54">
            <v>32.565919217144803</v>
          </cell>
          <cell r="R54">
            <v>32.963676658674999</v>
          </cell>
          <cell r="S54">
            <v>33.384597607715399</v>
          </cell>
          <cell r="T54">
            <v>33.816734673542904</v>
          </cell>
          <cell r="U54">
            <v>34.272373511684499</v>
          </cell>
          <cell r="V54">
            <v>34.7677379303557</v>
          </cell>
          <cell r="W54">
            <v>35.247069540052102</v>
          </cell>
          <cell r="X54">
            <v>35.7126939178764</v>
          </cell>
          <cell r="Y54">
            <v>36.169444722863098</v>
          </cell>
          <cell r="Z54">
            <v>36.606521911459303</v>
          </cell>
          <cell r="AA54">
            <v>37.024765484027398</v>
          </cell>
          <cell r="AB54">
            <v>37.435629031620898</v>
          </cell>
          <cell r="AC54">
            <v>37.830467939129598</v>
          </cell>
          <cell r="AD54">
            <v>38.206940367745098</v>
          </cell>
          <cell r="AE54">
            <v>38.571217951688297</v>
          </cell>
          <cell r="AF54">
            <v>38.929933701034301</v>
          </cell>
          <cell r="AG54">
            <v>39.262767125837897</v>
          </cell>
          <cell r="AH54">
            <v>39.580533311372001</v>
          </cell>
          <cell r="AI54">
            <v>39.899528690627697</v>
          </cell>
          <cell r="AJ54">
            <v>40.215746031926699</v>
          </cell>
          <cell r="AK54">
            <v>40.517218910106898</v>
          </cell>
          <cell r="AL54">
            <v>40.811886327106997</v>
          </cell>
          <cell r="AM54">
            <v>41.099855389742999</v>
          </cell>
          <cell r="AN54">
            <v>41.381849431360898</v>
          </cell>
          <cell r="AO54">
            <v>41.657855388502398</v>
          </cell>
          <cell r="AP54">
            <v>41.931268773676301</v>
          </cell>
        </row>
        <row r="55">
          <cell r="C55" t="str">
            <v>Broadway</v>
          </cell>
          <cell r="D55" t="str">
            <v>Lancaster</v>
          </cell>
          <cell r="E55" t="str">
            <v>Heysham GSP</v>
          </cell>
          <cell r="F55">
            <v>22.863</v>
          </cell>
          <cell r="G55">
            <v>0</v>
          </cell>
          <cell r="H55">
            <v>22.863</v>
          </cell>
          <cell r="I55">
            <v>11.7</v>
          </cell>
          <cell r="J55">
            <v>11.727826114303401</v>
          </cell>
          <cell r="K55">
            <v>11.773258667656901</v>
          </cell>
          <cell r="L55">
            <v>11.849775152046799</v>
          </cell>
          <cell r="M55">
            <v>11.944835174363501</v>
          </cell>
          <cell r="N55">
            <v>12.0508771813951</v>
          </cell>
          <cell r="O55">
            <v>12.1578206908037</v>
          </cell>
          <cell r="P55">
            <v>12.280942906915</v>
          </cell>
          <cell r="Q55">
            <v>12.4135253269489</v>
          </cell>
          <cell r="R55">
            <v>12.568253224454599</v>
          </cell>
          <cell r="S55">
            <v>12.737612493596099</v>
          </cell>
          <cell r="T55">
            <v>12.9189561683531</v>
          </cell>
          <cell r="U55">
            <v>13.116675044334199</v>
          </cell>
          <cell r="V55">
            <v>13.341161726769601</v>
          </cell>
          <cell r="W55">
            <v>13.583651893944699</v>
          </cell>
          <cell r="X55">
            <v>13.8196936262998</v>
          </cell>
          <cell r="Y55">
            <v>14.0498742913369</v>
          </cell>
          <cell r="Z55">
            <v>14.2673444837574</v>
          </cell>
          <cell r="AA55">
            <v>14.4779320653002</v>
          </cell>
          <cell r="AB55">
            <v>14.6896633035555</v>
          </cell>
          <cell r="AC55">
            <v>14.895491341089199</v>
          </cell>
          <cell r="AD55">
            <v>15.0932623375594</v>
          </cell>
          <cell r="AE55">
            <v>15.2856754539481</v>
          </cell>
          <cell r="AF55">
            <v>15.476338181726501</v>
          </cell>
          <cell r="AG55">
            <v>15.6455731059323</v>
          </cell>
          <cell r="AH55">
            <v>15.8010890624812</v>
          </cell>
          <cell r="AI55">
            <v>15.944171320233901</v>
          </cell>
          <cell r="AJ55">
            <v>16.077312222969599</v>
          </cell>
          <cell r="AK55">
            <v>16.196284251627699</v>
          </cell>
          <cell r="AL55">
            <v>16.3015405353533</v>
          </cell>
          <cell r="AM55">
            <v>16.399586857845499</v>
          </cell>
          <cell r="AN55">
            <v>16.491077557098698</v>
          </cell>
          <cell r="AO55">
            <v>16.5767442342853</v>
          </cell>
          <cell r="AP55">
            <v>16.658388098991701</v>
          </cell>
        </row>
        <row r="56">
          <cell r="C56" t="str">
            <v>Buckshaw</v>
          </cell>
          <cell r="D56" t="str">
            <v>Leyland</v>
          </cell>
          <cell r="E56" t="str">
            <v>Penwortham West GSP / Stanah GSP GROUP</v>
          </cell>
          <cell r="F56">
            <v>23</v>
          </cell>
          <cell r="G56">
            <v>0.89775000000000005</v>
          </cell>
          <cell r="H56">
            <v>23.897749999999998</v>
          </cell>
          <cell r="I56">
            <v>9.91</v>
          </cell>
          <cell r="J56">
            <v>10.835957078706199</v>
          </cell>
          <cell r="K56">
            <v>10.9706859891766</v>
          </cell>
          <cell r="L56">
            <v>11.041264086811999</v>
          </cell>
          <cell r="M56">
            <v>11.1332700291957</v>
          </cell>
          <cell r="N56">
            <v>11.2456371878953</v>
          </cell>
          <cell r="O56">
            <v>11.3461919852903</v>
          </cell>
          <cell r="P56">
            <v>11.4510417414484</v>
          </cell>
          <cell r="Q56">
            <v>11.5569016286519</v>
          </cell>
          <cell r="R56">
            <v>11.674520215091301</v>
          </cell>
          <cell r="S56">
            <v>11.799154207740401</v>
          </cell>
          <cell r="T56">
            <v>11.9279575194908</v>
          </cell>
          <cell r="U56">
            <v>12.067608857055101</v>
          </cell>
          <cell r="V56">
            <v>12.2201523661219</v>
          </cell>
          <cell r="W56">
            <v>12.3765564456974</v>
          </cell>
          <cell r="X56">
            <v>12.5281870648249</v>
          </cell>
          <cell r="Y56">
            <v>12.6738537648473</v>
          </cell>
          <cell r="Z56">
            <v>12.8101010727689</v>
          </cell>
          <cell r="AA56">
            <v>12.9373518636722</v>
          </cell>
          <cell r="AB56">
            <v>13.0608750544773</v>
          </cell>
          <cell r="AC56">
            <v>13.176015484646401</v>
          </cell>
          <cell r="AD56">
            <v>13.2831946759828</v>
          </cell>
          <cell r="AE56">
            <v>13.3861268799696</v>
          </cell>
          <cell r="AF56">
            <v>13.487565004871501</v>
          </cell>
          <cell r="AG56">
            <v>13.578918203974199</v>
          </cell>
          <cell r="AH56">
            <v>13.6643340906001</v>
          </cell>
          <cell r="AI56">
            <v>13.744928483711099</v>
          </cell>
          <cell r="AJ56">
            <v>13.820858147608799</v>
          </cell>
          <cell r="AK56">
            <v>13.893991411494699</v>
          </cell>
          <cell r="AL56">
            <v>13.9719236115185</v>
          </cell>
          <cell r="AM56">
            <v>14.0481923149088</v>
          </cell>
          <cell r="AN56">
            <v>14.123115709710699</v>
          </cell>
          <cell r="AO56">
            <v>14.1975487156444</v>
          </cell>
          <cell r="AP56">
            <v>14.2719974690879</v>
          </cell>
        </row>
        <row r="57">
          <cell r="C57" t="str">
            <v>Burnley</v>
          </cell>
          <cell r="D57" t="str">
            <v>Burnley</v>
          </cell>
          <cell r="E57" t="str">
            <v>Rochdale SGTs 2 3 4</v>
          </cell>
          <cell r="F57">
            <v>22.863</v>
          </cell>
          <cell r="G57">
            <v>4.3200000000000002E-2</v>
          </cell>
          <cell r="H57">
            <v>22.906199999999998</v>
          </cell>
          <cell r="I57">
            <v>10.18</v>
          </cell>
          <cell r="J57">
            <v>11.107466522099401</v>
          </cell>
          <cell r="K57">
            <v>11.2424271718365</v>
          </cell>
          <cell r="L57">
            <v>11.3112021686304</v>
          </cell>
          <cell r="M57">
            <v>11.399002061011799</v>
          </cell>
          <cell r="N57">
            <v>11.5001189722232</v>
          </cell>
          <cell r="O57">
            <v>11.596728743083199</v>
          </cell>
          <cell r="P57">
            <v>11.701582698184399</v>
          </cell>
          <cell r="Q57">
            <v>11.8109826481724</v>
          </cell>
          <cell r="R57">
            <v>11.9328154990594</v>
          </cell>
          <cell r="S57">
            <v>12.0650613984863</v>
          </cell>
          <cell r="T57">
            <v>12.205679445583399</v>
          </cell>
          <cell r="U57">
            <v>12.3582858568461</v>
          </cell>
          <cell r="V57">
            <v>12.5303182271052</v>
          </cell>
          <cell r="W57">
            <v>12.714402029304001</v>
          </cell>
          <cell r="X57">
            <v>12.894625664914701</v>
          </cell>
          <cell r="Y57">
            <v>13.0738267158755</v>
          </cell>
          <cell r="Z57">
            <v>13.2457818815788</v>
          </cell>
          <cell r="AA57">
            <v>13.410919054291901</v>
          </cell>
          <cell r="AB57">
            <v>13.574039369787201</v>
          </cell>
          <cell r="AC57">
            <v>13.7310220752255</v>
          </cell>
          <cell r="AD57">
            <v>13.881065593538199</v>
          </cell>
          <cell r="AE57">
            <v>14.026898097669401</v>
          </cell>
          <cell r="AF57">
            <v>14.1703291641272</v>
          </cell>
          <cell r="AG57">
            <v>14.2965757808677</v>
          </cell>
          <cell r="AH57">
            <v>14.4118478460195</v>
          </cell>
          <cell r="AI57">
            <v>14.516944420347301</v>
          </cell>
          <cell r="AJ57">
            <v>14.613845405709601</v>
          </cell>
          <cell r="AK57">
            <v>14.7003931444379</v>
          </cell>
          <cell r="AL57">
            <v>14.779383592292</v>
          </cell>
          <cell r="AM57">
            <v>14.85299176979</v>
          </cell>
          <cell r="AN57">
            <v>14.9217891067573</v>
          </cell>
          <cell r="AO57">
            <v>14.985978322900401</v>
          </cell>
          <cell r="AP57">
            <v>15.047224371165401</v>
          </cell>
        </row>
        <row r="58">
          <cell r="C58" t="str">
            <v>Burnley Centre</v>
          </cell>
          <cell r="D58" t="str">
            <v>Burnley</v>
          </cell>
          <cell r="E58" t="str">
            <v>Rochdale SGTs 2 3 4</v>
          </cell>
          <cell r="F58">
            <v>18.3</v>
          </cell>
          <cell r="G58">
            <v>0</v>
          </cell>
          <cell r="H58">
            <v>18.3</v>
          </cell>
          <cell r="I58">
            <v>12.97</v>
          </cell>
          <cell r="J58">
            <v>13.2894291169103</v>
          </cell>
          <cell r="K58">
            <v>13.4389454858636</v>
          </cell>
          <cell r="L58">
            <v>13.5924975806874</v>
          </cell>
          <cell r="M58">
            <v>13.764749724314299</v>
          </cell>
          <cell r="N58">
            <v>13.965668903464699</v>
          </cell>
          <cell r="O58">
            <v>14.1432967595084</v>
          </cell>
          <cell r="P58">
            <v>14.319942716843</v>
          </cell>
          <cell r="Q58">
            <v>14.492022714022699</v>
          </cell>
          <cell r="R58">
            <v>14.671350105581601</v>
          </cell>
          <cell r="S58">
            <v>14.8512012252269</v>
          </cell>
          <cell r="T58">
            <v>15.0304342795029</v>
          </cell>
          <cell r="U58">
            <v>15.208563665872701</v>
          </cell>
          <cell r="V58">
            <v>15.389342160038399</v>
          </cell>
          <cell r="W58">
            <v>15.5352026080072</v>
          </cell>
          <cell r="X58">
            <v>15.6808166109321</v>
          </cell>
          <cell r="Y58">
            <v>15.8297419587128</v>
          </cell>
          <cell r="Z58">
            <v>15.980252652101299</v>
          </cell>
          <cell r="AA58">
            <v>16.1324025673898</v>
          </cell>
          <cell r="AB58">
            <v>16.287128600828499</v>
          </cell>
          <cell r="AC58">
            <v>16.443853340398501</v>
          </cell>
          <cell r="AD58">
            <v>16.602231356746302</v>
          </cell>
          <cell r="AE58">
            <v>16.7629088148744</v>
          </cell>
          <cell r="AF58">
            <v>16.926517052956001</v>
          </cell>
          <cell r="AG58">
            <v>17.090554875215702</v>
          </cell>
          <cell r="AH58">
            <v>17.259914642175701</v>
          </cell>
          <cell r="AI58">
            <v>17.430828202981498</v>
          </cell>
          <cell r="AJ58">
            <v>17.6037137071643</v>
          </cell>
          <cell r="AK58">
            <v>17.7778829769114</v>
          </cell>
          <cell r="AL58">
            <v>17.953480358098901</v>
          </cell>
          <cell r="AM58">
            <v>18.131532214342901</v>
          </cell>
          <cell r="AN58">
            <v>18.3121458020311</v>
          </cell>
          <cell r="AO58">
            <v>18.4952444143535</v>
          </cell>
          <cell r="AP58">
            <v>18.681276786453601</v>
          </cell>
        </row>
        <row r="59">
          <cell r="C59" t="str">
            <v>Burnley North</v>
          </cell>
          <cell r="D59" t="str">
            <v>Burnley</v>
          </cell>
          <cell r="E59" t="str">
            <v>Rochdale SGTs 2 3 4</v>
          </cell>
          <cell r="F59">
            <v>9</v>
          </cell>
          <cell r="G59">
            <v>0</v>
          </cell>
          <cell r="H59">
            <v>9</v>
          </cell>
          <cell r="I59">
            <v>6.56</v>
          </cell>
          <cell r="J59">
            <v>7.9997863776172</v>
          </cell>
          <cell r="K59">
            <v>8.1909209149022004</v>
          </cell>
          <cell r="L59">
            <v>8.2537173261249404</v>
          </cell>
          <cell r="M59">
            <v>8.3300674829516694</v>
          </cell>
          <cell r="N59">
            <v>8.4197138505217399</v>
          </cell>
          <cell r="O59">
            <v>8.5035320881231797</v>
          </cell>
          <cell r="P59">
            <v>8.5912582803331006</v>
          </cell>
          <cell r="Q59">
            <v>8.6810735802061902</v>
          </cell>
          <cell r="R59">
            <v>8.7793254596977004</v>
          </cell>
          <cell r="S59">
            <v>8.8836537043074806</v>
          </cell>
          <cell r="T59">
            <v>8.9930269858773801</v>
          </cell>
          <cell r="U59">
            <v>9.1090373364947599</v>
          </cell>
          <cell r="V59">
            <v>9.23652752891239</v>
          </cell>
          <cell r="W59">
            <v>9.3642871495520801</v>
          </cell>
          <cell r="X59">
            <v>9.4912758378126103</v>
          </cell>
          <cell r="Y59">
            <v>9.61881447113341</v>
          </cell>
          <cell r="Z59">
            <v>9.7436393054354102</v>
          </cell>
          <cell r="AA59">
            <v>9.8660004754489403</v>
          </cell>
          <cell r="AB59">
            <v>9.9885755857897802</v>
          </cell>
          <cell r="AC59">
            <v>10.1093268899557</v>
          </cell>
          <cell r="AD59">
            <v>10.2278302586171</v>
          </cell>
          <cell r="AE59">
            <v>10.345797481701601</v>
          </cell>
          <cell r="AF59">
            <v>10.4638969512018</v>
          </cell>
          <cell r="AG59">
            <v>10.574564896656099</v>
          </cell>
          <cell r="AH59">
            <v>10.681069155370601</v>
          </cell>
          <cell r="AI59">
            <v>10.7838611482158</v>
          </cell>
          <cell r="AJ59">
            <v>10.8839773631111</v>
          </cell>
          <cell r="AK59">
            <v>10.9802080518681</v>
          </cell>
          <cell r="AL59">
            <v>11.073899805340099</v>
          </cell>
          <cell r="AM59">
            <v>11.1665202087047</v>
          </cell>
          <cell r="AN59">
            <v>11.258432534026401</v>
          </cell>
          <cell r="AO59">
            <v>11.349800841726999</v>
          </cell>
          <cell r="AP59">
            <v>11.441470583302999</v>
          </cell>
        </row>
        <row r="60">
          <cell r="C60" t="str">
            <v>Burrow Beck</v>
          </cell>
          <cell r="D60" t="str">
            <v>Lancaster</v>
          </cell>
          <cell r="E60" t="str">
            <v>Heysham GSP</v>
          </cell>
          <cell r="F60">
            <v>22.863</v>
          </cell>
          <cell r="G60">
            <v>1.4977499999999999</v>
          </cell>
          <cell r="H60">
            <v>24.360749999999999</v>
          </cell>
          <cell r="I60">
            <v>19.66</v>
          </cell>
          <cell r="J60">
            <v>19.797124893655599</v>
          </cell>
          <cell r="K60">
            <v>19.863245080723701</v>
          </cell>
          <cell r="L60">
            <v>19.955202856388102</v>
          </cell>
          <cell r="M60">
            <v>20.074715529451801</v>
          </cell>
          <cell r="N60">
            <v>20.226792120168401</v>
          </cell>
          <cell r="O60">
            <v>20.3598501631073</v>
          </cell>
          <cell r="P60">
            <v>20.499564082669799</v>
          </cell>
          <cell r="Q60">
            <v>20.642006869541301</v>
          </cell>
          <cell r="R60">
            <v>20.796048535166801</v>
          </cell>
          <cell r="S60">
            <v>20.9571633642874</v>
          </cell>
          <cell r="T60">
            <v>21.1211297003703</v>
          </cell>
          <cell r="U60">
            <v>21.293561763110599</v>
          </cell>
          <cell r="V60">
            <v>21.485842676687</v>
          </cell>
          <cell r="W60">
            <v>21.682713297148801</v>
          </cell>
          <cell r="X60">
            <v>21.8761798519478</v>
          </cell>
          <cell r="Y60">
            <v>22.062315302706899</v>
          </cell>
          <cell r="Z60">
            <v>22.235490980684901</v>
          </cell>
          <cell r="AA60">
            <v>22.399508302722801</v>
          </cell>
          <cell r="AB60">
            <v>22.561649190478601</v>
          </cell>
          <cell r="AC60">
            <v>22.715494575747002</v>
          </cell>
          <cell r="AD60">
            <v>22.860004306954</v>
          </cell>
          <cell r="AE60">
            <v>22.998077810055101</v>
          </cell>
          <cell r="AF60">
            <v>23.132302810921701</v>
          </cell>
          <cell r="AG60">
            <v>23.247855085305499</v>
          </cell>
          <cell r="AH60">
            <v>23.3515948297146</v>
          </cell>
          <cell r="AI60">
            <v>23.444505700328101</v>
          </cell>
          <cell r="AJ60">
            <v>23.528092462186599</v>
          </cell>
          <cell r="AK60">
            <v>23.6003429364035</v>
          </cell>
          <cell r="AL60">
            <v>23.6639121747254</v>
          </cell>
          <cell r="AM60">
            <v>23.721559805785599</v>
          </cell>
          <cell r="AN60">
            <v>23.773864720042202</v>
          </cell>
          <cell r="AO60">
            <v>23.821057975635199</v>
          </cell>
          <cell r="AP60">
            <v>23.864845934926301</v>
          </cell>
        </row>
        <row r="61">
          <cell r="C61" t="str">
            <v>Burscough Bridge</v>
          </cell>
          <cell r="D61" t="str">
            <v>Wrightington</v>
          </cell>
          <cell r="E61" t="str">
            <v>Penwortham West GSP / Stanah GSP GROUP</v>
          </cell>
          <cell r="F61">
            <v>17.5</v>
          </cell>
          <cell r="G61">
            <v>0</v>
          </cell>
          <cell r="H61">
            <v>17.5</v>
          </cell>
          <cell r="I61">
            <v>12.84</v>
          </cell>
          <cell r="J61">
            <v>13.1421903134106</v>
          </cell>
          <cell r="K61">
            <v>13.1924517759316</v>
          </cell>
          <cell r="L61">
            <v>13.2445275738297</v>
          </cell>
          <cell r="M61">
            <v>13.3193335033775</v>
          </cell>
          <cell r="N61">
            <v>13.407819182632601</v>
          </cell>
          <cell r="O61">
            <v>13.4882795834736</v>
          </cell>
          <cell r="P61">
            <v>13.5750042349328</v>
          </cell>
          <cell r="Q61">
            <v>13.664087704520201</v>
          </cell>
          <cell r="R61">
            <v>13.7656030926246</v>
          </cell>
          <cell r="S61">
            <v>13.879917077388299</v>
          </cell>
          <cell r="T61">
            <v>13.9990189540408</v>
          </cell>
          <cell r="U61">
            <v>14.126752974315901</v>
          </cell>
          <cell r="V61">
            <v>14.2783252609188</v>
          </cell>
          <cell r="W61">
            <v>14.4310010565054</v>
          </cell>
          <cell r="X61">
            <v>14.575053016518201</v>
          </cell>
          <cell r="Y61">
            <v>14.711794469291799</v>
          </cell>
          <cell r="Z61">
            <v>14.8361752866151</v>
          </cell>
          <cell r="AA61">
            <v>14.951753681493299</v>
          </cell>
          <cell r="AB61">
            <v>15.063537154906101</v>
          </cell>
          <cell r="AC61">
            <v>15.166968224107</v>
          </cell>
          <cell r="AD61">
            <v>15.2622396448555</v>
          </cell>
          <cell r="AE61">
            <v>15.351552509980101</v>
          </cell>
          <cell r="AF61">
            <v>15.4397779560929</v>
          </cell>
          <cell r="AG61">
            <v>15.5184228785849</v>
          </cell>
          <cell r="AH61">
            <v>15.591962393462101</v>
          </cell>
          <cell r="AI61">
            <v>15.6614656495841</v>
          </cell>
          <cell r="AJ61">
            <v>15.7261729391962</v>
          </cell>
          <cell r="AK61">
            <v>15.785588741317101</v>
          </cell>
          <cell r="AL61">
            <v>15.841646033064199</v>
          </cell>
          <cell r="AM61">
            <v>15.895173049137099</v>
          </cell>
          <cell r="AN61">
            <v>15.9462993693237</v>
          </cell>
          <cell r="AO61">
            <v>15.9956233894471</v>
          </cell>
          <cell r="AP61">
            <v>16.043868178795901</v>
          </cell>
        </row>
        <row r="62">
          <cell r="C62" t="str">
            <v>Bury Town Centre</v>
          </cell>
          <cell r="D62" t="str">
            <v>Bury</v>
          </cell>
          <cell r="E62" t="str">
            <v>Kearsley 132 GSP</v>
          </cell>
          <cell r="F62">
            <v>22.863</v>
          </cell>
          <cell r="G62">
            <v>0</v>
          </cell>
          <cell r="H62">
            <v>22.863</v>
          </cell>
          <cell r="I62">
            <v>16.899999999999999</v>
          </cell>
          <cell r="J62">
            <v>17.3704637059218</v>
          </cell>
          <cell r="K62">
            <v>17.4946028700566</v>
          </cell>
          <cell r="L62">
            <v>17.6061986480182</v>
          </cell>
          <cell r="M62">
            <v>17.732416237759601</v>
          </cell>
          <cell r="N62">
            <v>17.882657344350498</v>
          </cell>
          <cell r="O62">
            <v>18.011314276092101</v>
          </cell>
          <cell r="P62">
            <v>18.192515200241299</v>
          </cell>
          <cell r="Q62">
            <v>18.3742728550313</v>
          </cell>
          <cell r="R62">
            <v>18.574781242299501</v>
          </cell>
          <cell r="S62">
            <v>18.794627961744801</v>
          </cell>
          <cell r="T62">
            <v>19.019165607717198</v>
          </cell>
          <cell r="U62">
            <v>19.256341771483399</v>
          </cell>
          <cell r="V62">
            <v>19.512582844702301</v>
          </cell>
          <cell r="W62">
            <v>19.751830022694701</v>
          </cell>
          <cell r="X62">
            <v>19.978962439884299</v>
          </cell>
          <cell r="Y62">
            <v>20.1960092617553</v>
          </cell>
          <cell r="Z62">
            <v>20.39597350311</v>
          </cell>
          <cell r="AA62">
            <v>20.5800979627275</v>
          </cell>
          <cell r="AB62">
            <v>20.7546543756368</v>
          </cell>
          <cell r="AC62">
            <v>20.914702476721999</v>
          </cell>
          <cell r="AD62">
            <v>21.060806309997201</v>
          </cell>
          <cell r="AE62">
            <v>21.197634283765101</v>
          </cell>
          <cell r="AF62">
            <v>21.327526278903399</v>
          </cell>
          <cell r="AG62">
            <v>21.442570707882599</v>
          </cell>
          <cell r="AH62">
            <v>21.548110662691599</v>
          </cell>
          <cell r="AI62">
            <v>21.645151490442998</v>
          </cell>
          <cell r="AJ62">
            <v>21.734284576501501</v>
          </cell>
          <cell r="AK62">
            <v>21.816856257676399</v>
          </cell>
          <cell r="AL62">
            <v>21.900374215909</v>
          </cell>
          <cell r="AM62">
            <v>21.979496705843498</v>
          </cell>
          <cell r="AN62">
            <v>22.0546424932276</v>
          </cell>
          <cell r="AO62">
            <v>22.1262208903415</v>
          </cell>
          <cell r="AP62">
            <v>22.195347403276202</v>
          </cell>
        </row>
        <row r="63">
          <cell r="C63" t="str">
            <v>Campbell St</v>
          </cell>
          <cell r="D63" t="str">
            <v>N/A</v>
          </cell>
          <cell r="E63" t="str">
            <v>Kearsley Local 33 GSP</v>
          </cell>
          <cell r="F63">
            <v>17.5</v>
          </cell>
          <cell r="G63">
            <v>0.75600000000000001</v>
          </cell>
          <cell r="H63">
            <v>18.256</v>
          </cell>
          <cell r="I63">
            <v>12.55</v>
          </cell>
          <cell r="J63">
            <v>12.725053805154101</v>
          </cell>
          <cell r="K63">
            <v>12.7329546849608</v>
          </cell>
          <cell r="L63">
            <v>12.747504102547</v>
          </cell>
          <cell r="M63">
            <v>12.7763955880721</v>
          </cell>
          <cell r="N63">
            <v>12.831378867437699</v>
          </cell>
          <cell r="O63">
            <v>12.8866521293665</v>
          </cell>
          <cell r="P63">
            <v>12.983538509420899</v>
          </cell>
          <cell r="Q63">
            <v>13.0814495200796</v>
          </cell>
          <cell r="R63">
            <v>13.192090295573101</v>
          </cell>
          <cell r="S63">
            <v>13.311031245330099</v>
          </cell>
          <cell r="T63">
            <v>13.4352338510234</v>
          </cell>
          <cell r="U63">
            <v>13.571411465107399</v>
          </cell>
          <cell r="V63">
            <v>13.718740924086401</v>
          </cell>
          <cell r="W63">
            <v>13.858542952109101</v>
          </cell>
          <cell r="X63">
            <v>13.994929075130999</v>
          </cell>
          <cell r="Y63">
            <v>14.207886490326199</v>
          </cell>
          <cell r="Z63">
            <v>14.430507379967899</v>
          </cell>
          <cell r="AA63">
            <v>14.664978670847299</v>
          </cell>
          <cell r="AB63">
            <v>14.9116944901269</v>
          </cell>
          <cell r="AC63">
            <v>15.1662088636678</v>
          </cell>
          <cell r="AD63">
            <v>15.4258642981418</v>
          </cell>
          <cell r="AE63">
            <v>15.694194385970301</v>
          </cell>
          <cell r="AF63">
            <v>15.972914291403701</v>
          </cell>
          <cell r="AG63">
            <v>16.247072397207599</v>
          </cell>
          <cell r="AH63">
            <v>16.521903407768399</v>
          </cell>
          <cell r="AI63">
            <v>16.797663525447501</v>
          </cell>
          <cell r="AJ63">
            <v>17.075060306860099</v>
          </cell>
          <cell r="AK63">
            <v>17.352876075120999</v>
          </cell>
          <cell r="AL63">
            <v>17.6354850604001</v>
          </cell>
          <cell r="AM63">
            <v>17.9216567977636</v>
          </cell>
          <cell r="AN63">
            <v>18.2114849296884</v>
          </cell>
          <cell r="AO63">
            <v>18.504539131632701</v>
          </cell>
          <cell r="AP63">
            <v>18.8021229883506</v>
          </cell>
        </row>
        <row r="64">
          <cell r="C64" t="str">
            <v>Cannon St</v>
          </cell>
          <cell r="D64" t="str">
            <v>Red Bank</v>
          </cell>
          <cell r="E64" t="str">
            <v>Whitegate GSP</v>
          </cell>
          <cell r="F64">
            <v>36</v>
          </cell>
          <cell r="G64">
            <v>0</v>
          </cell>
          <cell r="H64">
            <v>36</v>
          </cell>
          <cell r="I64">
            <v>24.02</v>
          </cell>
          <cell r="J64">
            <v>25.472650120356398</v>
          </cell>
          <cell r="K64">
            <v>25.863210859207701</v>
          </cell>
          <cell r="L64">
            <v>26.168489709571599</v>
          </cell>
          <cell r="M64">
            <v>26.506611908889202</v>
          </cell>
          <cell r="N64">
            <v>26.914679121145301</v>
          </cell>
          <cell r="O64">
            <v>27.260350139677399</v>
          </cell>
          <cell r="P64">
            <v>27.5985155185944</v>
          </cell>
          <cell r="Q64">
            <v>27.924659273792599</v>
          </cell>
          <cell r="R64">
            <v>28.254800174024801</v>
          </cell>
          <cell r="S64">
            <v>28.5839852339118</v>
          </cell>
          <cell r="T64">
            <v>28.912094053962601</v>
          </cell>
          <cell r="U64">
            <v>29.233979278228801</v>
          </cell>
          <cell r="V64">
            <v>29.552654991781001</v>
          </cell>
          <cell r="W64">
            <v>29.8401490369878</v>
          </cell>
          <cell r="X64">
            <v>30.140311711911401</v>
          </cell>
          <cell r="Y64">
            <v>30.452901684699999</v>
          </cell>
          <cell r="Z64">
            <v>30.777830619750301</v>
          </cell>
          <cell r="AA64">
            <v>31.115401183166199</v>
          </cell>
          <cell r="AB64">
            <v>31.4661807734341</v>
          </cell>
          <cell r="AC64">
            <v>31.830100254892901</v>
          </cell>
          <cell r="AD64">
            <v>32.206984092922703</v>
          </cell>
          <cell r="AE64">
            <v>32.597133416913302</v>
          </cell>
          <cell r="AF64">
            <v>33.001091846392598</v>
          </cell>
          <cell r="AG64">
            <v>33.418345278384798</v>
          </cell>
          <cell r="AH64">
            <v>33.849297035377603</v>
          </cell>
          <cell r="AI64">
            <v>34.294108590618698</v>
          </cell>
          <cell r="AJ64">
            <v>34.752974736508001</v>
          </cell>
          <cell r="AK64">
            <v>35.2260095688885</v>
          </cell>
          <cell r="AL64">
            <v>35.713503369309102</v>
          </cell>
          <cell r="AM64">
            <v>36.218327470239899</v>
          </cell>
          <cell r="AN64">
            <v>36.744693811011999</v>
          </cell>
          <cell r="AO64">
            <v>37.286558934695599</v>
          </cell>
          <cell r="AP64">
            <v>37.844140646347803</v>
          </cell>
        </row>
        <row r="65">
          <cell r="C65" t="str">
            <v>Capontree</v>
          </cell>
          <cell r="D65" t="str">
            <v>Carlisle</v>
          </cell>
          <cell r="E65" t="str">
            <v>Harker ENWL SGTs 1 2 3A 4 / Hutton GSP GROUP</v>
          </cell>
          <cell r="F65">
            <v>22.863</v>
          </cell>
          <cell r="G65">
            <v>0</v>
          </cell>
          <cell r="H65">
            <v>22.863</v>
          </cell>
          <cell r="I65">
            <v>7.63</v>
          </cell>
          <cell r="J65">
            <v>7.8126945730259303</v>
          </cell>
          <cell r="K65">
            <v>7.92605805386615</v>
          </cell>
          <cell r="L65">
            <v>8.0599947555419398</v>
          </cell>
          <cell r="M65">
            <v>8.2255386460241908</v>
          </cell>
          <cell r="N65">
            <v>8.4090643954343207</v>
          </cell>
          <cell r="O65">
            <v>8.5898979243171194</v>
          </cell>
          <cell r="P65">
            <v>8.7784782862740496</v>
          </cell>
          <cell r="Q65">
            <v>8.9710473048251806</v>
          </cell>
          <cell r="R65">
            <v>9.1782969260728091</v>
          </cell>
          <cell r="S65">
            <v>9.3823727560368297</v>
          </cell>
          <cell r="T65">
            <v>9.5936980857432506</v>
          </cell>
          <cell r="U65">
            <v>9.8305759694139798</v>
          </cell>
          <cell r="V65">
            <v>10.078306108212701</v>
          </cell>
          <cell r="W65">
            <v>10.3297804718599</v>
          </cell>
          <cell r="X65">
            <v>10.573653786911599</v>
          </cell>
          <cell r="Y65">
            <v>10.8028260529977</v>
          </cell>
          <cell r="Z65">
            <v>11.015434890177501</v>
          </cell>
          <cell r="AA65">
            <v>11.2117466948754</v>
          </cell>
          <cell r="AB65">
            <v>11.397747705340899</v>
          </cell>
          <cell r="AC65">
            <v>11.5693707417295</v>
          </cell>
          <cell r="AD65">
            <v>11.7268603259892</v>
          </cell>
          <cell r="AE65">
            <v>11.8741883074405</v>
          </cell>
          <cell r="AF65">
            <v>12.0132637377345</v>
          </cell>
          <cell r="AG65">
            <v>12.1363805855379</v>
          </cell>
          <cell r="AH65">
            <v>12.248384955102701</v>
          </cell>
          <cell r="AI65">
            <v>12.350403364431401</v>
          </cell>
          <cell r="AJ65">
            <v>12.4420931708149</v>
          </cell>
          <cell r="AK65">
            <v>12.522893666978799</v>
          </cell>
          <cell r="AL65">
            <v>12.5954882825369</v>
          </cell>
          <cell r="AM65">
            <v>12.6641902408162</v>
          </cell>
          <cell r="AN65">
            <v>12.729698840520999</v>
          </cell>
          <cell r="AO65">
            <v>12.7926864163109</v>
          </cell>
          <cell r="AP65">
            <v>12.8539754032339</v>
          </cell>
        </row>
        <row r="66">
          <cell r="C66" t="str">
            <v>Carleton</v>
          </cell>
          <cell r="D66" t="str">
            <v>Egremont</v>
          </cell>
          <cell r="E66" t="str">
            <v>Harker ENWL SGTs 1 2 3A 4 / Hutton GSP GROUP</v>
          </cell>
          <cell r="F66">
            <v>5</v>
          </cell>
          <cell r="G66">
            <v>3.5999999999999997E-2</v>
          </cell>
          <cell r="H66">
            <v>5.0359999999999996</v>
          </cell>
          <cell r="I66">
            <v>1.84</v>
          </cell>
          <cell r="J66">
            <v>1.86865972628576</v>
          </cell>
          <cell r="K66">
            <v>1.9010293039983699</v>
          </cell>
          <cell r="L66">
            <v>1.93861423306004</v>
          </cell>
          <cell r="M66">
            <v>1.9891427102829</v>
          </cell>
          <cell r="N66">
            <v>2.0470925422162698</v>
          </cell>
          <cell r="O66">
            <v>2.10683444588319</v>
          </cell>
          <cell r="P66">
            <v>2.16925970043809</v>
          </cell>
          <cell r="Q66">
            <v>2.2339293723862599</v>
          </cell>
          <cell r="R66">
            <v>2.3041722466491299</v>
          </cell>
          <cell r="S66">
            <v>2.3649551937098101</v>
          </cell>
          <cell r="T66">
            <v>2.4280816115547199</v>
          </cell>
          <cell r="U66">
            <v>2.5030694879533599</v>
          </cell>
          <cell r="V66">
            <v>2.57169795637303</v>
          </cell>
          <cell r="W66">
            <v>2.6407919652821801</v>
          </cell>
          <cell r="X66">
            <v>2.7063814113818601</v>
          </cell>
          <cell r="Y66">
            <v>2.7671485425522602</v>
          </cell>
          <cell r="Z66">
            <v>2.8243032982184699</v>
          </cell>
          <cell r="AA66">
            <v>2.8780778595165599</v>
          </cell>
          <cell r="AB66">
            <v>2.9289198498518298</v>
          </cell>
          <cell r="AC66">
            <v>2.97643555004848</v>
          </cell>
          <cell r="AD66">
            <v>3.02068674519044</v>
          </cell>
          <cell r="AE66">
            <v>3.0621761992880701</v>
          </cell>
          <cell r="AF66">
            <v>3.1127861070953</v>
          </cell>
          <cell r="AG66">
            <v>3.1587681821171101</v>
          </cell>
          <cell r="AH66">
            <v>3.2008463298555698</v>
          </cell>
          <cell r="AI66">
            <v>3.2390128082748402</v>
          </cell>
          <cell r="AJ66">
            <v>3.2734682322755502</v>
          </cell>
          <cell r="AK66">
            <v>3.3034126794978298</v>
          </cell>
          <cell r="AL66">
            <v>3.3283822151580802</v>
          </cell>
          <cell r="AM66">
            <v>3.3524338264283502</v>
          </cell>
          <cell r="AN66">
            <v>3.3759238579366202</v>
          </cell>
          <cell r="AO66">
            <v>3.39874324117004</v>
          </cell>
          <cell r="AP66">
            <v>3.4211333637238202</v>
          </cell>
        </row>
        <row r="67">
          <cell r="C67" t="str">
            <v>Carlisle North</v>
          </cell>
          <cell r="D67" t="str">
            <v>Carlisle North</v>
          </cell>
          <cell r="E67" t="str">
            <v>Harker ENWL SGTs 1 2 3A 4 / Hutton GSP GROUP</v>
          </cell>
          <cell r="F67">
            <v>24.5</v>
          </cell>
          <cell r="G67">
            <v>0</v>
          </cell>
          <cell r="H67">
            <v>24.5</v>
          </cell>
          <cell r="I67">
            <v>14.63</v>
          </cell>
          <cell r="J67">
            <v>15.338574094857499</v>
          </cell>
          <cell r="K67">
            <v>15.5163224948785</v>
          </cell>
          <cell r="L67">
            <v>15.650728072488899</v>
          </cell>
          <cell r="M67">
            <v>15.799842427081501</v>
          </cell>
          <cell r="N67">
            <v>15.9805615056887</v>
          </cell>
          <cell r="O67">
            <v>16.129932700430398</v>
          </cell>
          <cell r="P67">
            <v>16.2742809970438</v>
          </cell>
          <cell r="Q67">
            <v>16.441910676928501</v>
          </cell>
          <cell r="R67">
            <v>16.626353029469499</v>
          </cell>
          <cell r="S67">
            <v>16.808555105002799</v>
          </cell>
          <cell r="T67">
            <v>16.9903621437258</v>
          </cell>
          <cell r="U67">
            <v>17.176260435886199</v>
          </cell>
          <cell r="V67">
            <v>17.365469255961798</v>
          </cell>
          <cell r="W67">
            <v>17.5400541790119</v>
          </cell>
          <cell r="X67">
            <v>17.7155443899006</v>
          </cell>
          <cell r="Y67">
            <v>17.888709919329099</v>
          </cell>
          <cell r="Z67">
            <v>18.058626463224002</v>
          </cell>
          <cell r="AA67">
            <v>18.225354952930601</v>
          </cell>
          <cell r="AB67">
            <v>18.3916824720995</v>
          </cell>
          <cell r="AC67">
            <v>18.555603792712098</v>
          </cell>
          <cell r="AD67">
            <v>18.716970602122199</v>
          </cell>
          <cell r="AE67">
            <v>18.8775912625042</v>
          </cell>
          <cell r="AF67">
            <v>19.038312028571301</v>
          </cell>
          <cell r="AG67">
            <v>19.193095464218501</v>
          </cell>
          <cell r="AH67">
            <v>19.344481071038398</v>
          </cell>
          <cell r="AI67">
            <v>19.492958333996999</v>
          </cell>
          <cell r="AJ67">
            <v>19.638908001191599</v>
          </cell>
          <cell r="AK67">
            <v>19.782607954462801</v>
          </cell>
          <cell r="AL67">
            <v>19.9275572066148</v>
          </cell>
          <cell r="AM67">
            <v>20.0718115521668</v>
          </cell>
          <cell r="AN67">
            <v>20.215653461834101</v>
          </cell>
          <cell r="AO67">
            <v>20.3594016770382</v>
          </cell>
          <cell r="AP67">
            <v>20.503448056654701</v>
          </cell>
        </row>
        <row r="68">
          <cell r="C68" t="str">
            <v>Carr St</v>
          </cell>
          <cell r="D68" t="str">
            <v>N/A</v>
          </cell>
          <cell r="E68" t="str">
            <v>Kearsley Local 33 GSP</v>
          </cell>
          <cell r="F68">
            <v>22.863</v>
          </cell>
          <cell r="G68">
            <v>0</v>
          </cell>
          <cell r="H68">
            <v>22.863</v>
          </cell>
          <cell r="I68">
            <v>12.99</v>
          </cell>
          <cell r="J68">
            <v>13.173526169341599</v>
          </cell>
          <cell r="K68">
            <v>13.284811581428499</v>
          </cell>
          <cell r="L68">
            <v>13.4288743970083</v>
          </cell>
          <cell r="M68">
            <v>13.596573159640799</v>
          </cell>
          <cell r="N68">
            <v>13.779588876985899</v>
          </cell>
          <cell r="O68">
            <v>13.9593301740094</v>
          </cell>
          <cell r="P68">
            <v>14.1535925044276</v>
          </cell>
          <cell r="Q68">
            <v>14.360182472649999</v>
          </cell>
          <cell r="R68">
            <v>14.5927582397309</v>
          </cell>
          <cell r="S68">
            <v>14.8453715422275</v>
          </cell>
          <cell r="T68">
            <v>15.115235034351601</v>
          </cell>
          <cell r="U68">
            <v>15.414611191768801</v>
          </cell>
          <cell r="V68">
            <v>15.7534151793673</v>
          </cell>
          <cell r="W68">
            <v>16.1260512963458</v>
          </cell>
          <cell r="X68">
            <v>16.4913912358309</v>
          </cell>
          <cell r="Y68">
            <v>16.846933182340202</v>
          </cell>
          <cell r="Z68">
            <v>17.1831453715502</v>
          </cell>
          <cell r="AA68">
            <v>17.502406013146299</v>
          </cell>
          <cell r="AB68">
            <v>17.816277305794401</v>
          </cell>
          <cell r="AC68">
            <v>18.116477173218399</v>
          </cell>
          <cell r="AD68">
            <v>18.4481845113806</v>
          </cell>
          <cell r="AE68">
            <v>18.870849186196899</v>
          </cell>
          <cell r="AF68">
            <v>19.303179907399901</v>
          </cell>
          <cell r="AG68">
            <v>19.718861412669199</v>
          </cell>
          <cell r="AH68">
            <v>20.127890816108199</v>
          </cell>
          <cell r="AI68">
            <v>20.531883109551998</v>
          </cell>
          <cell r="AJ68">
            <v>20.933074144780299</v>
          </cell>
          <cell r="AK68">
            <v>21.3252844018497</v>
          </cell>
          <cell r="AL68">
            <v>21.709211585849602</v>
          </cell>
          <cell r="AM68">
            <v>22.093725296168198</v>
          </cell>
          <cell r="AN68">
            <v>22.479687969024202</v>
          </cell>
          <cell r="AO68">
            <v>22.868222646245101</v>
          </cell>
          <cell r="AP68">
            <v>23.261046920263201</v>
          </cell>
        </row>
        <row r="69">
          <cell r="C69" t="str">
            <v>Castleton</v>
          </cell>
          <cell r="D69" t="str">
            <v>Castleton</v>
          </cell>
          <cell r="E69" t="str">
            <v>Rochdale SGTs 2 3 4</v>
          </cell>
          <cell r="F69">
            <v>22.863</v>
          </cell>
          <cell r="G69">
            <v>2.64E-3</v>
          </cell>
          <cell r="H69">
            <v>22.865639999999999</v>
          </cell>
          <cell r="I69">
            <v>13.84</v>
          </cell>
          <cell r="J69">
            <v>14.3490370217545</v>
          </cell>
          <cell r="K69">
            <v>14.417298009667</v>
          </cell>
          <cell r="L69">
            <v>14.4567861010458</v>
          </cell>
          <cell r="M69">
            <v>14.506322982808101</v>
          </cell>
          <cell r="N69">
            <v>14.5780379920886</v>
          </cell>
          <cell r="O69">
            <v>14.6366779410759</v>
          </cell>
          <cell r="P69">
            <v>14.714032107402501</v>
          </cell>
          <cell r="Q69">
            <v>14.8163184687839</v>
          </cell>
          <cell r="R69">
            <v>14.946786845552801</v>
          </cell>
          <cell r="S69">
            <v>15.0864403903516</v>
          </cell>
          <cell r="T69">
            <v>15.232896281295799</v>
          </cell>
          <cell r="U69">
            <v>15.391656684340701</v>
          </cell>
          <cell r="V69">
            <v>15.5680219183429</v>
          </cell>
          <cell r="W69">
            <v>15.746307140385699</v>
          </cell>
          <cell r="X69">
            <v>15.9197501760568</v>
          </cell>
          <cell r="Y69">
            <v>16.089637458523299</v>
          </cell>
          <cell r="Z69">
            <v>16.250210423685999</v>
          </cell>
          <cell r="AA69">
            <v>16.404038368238499</v>
          </cell>
          <cell r="AB69">
            <v>16.555905177060598</v>
          </cell>
          <cell r="AC69">
            <v>16.701225684695</v>
          </cell>
          <cell r="AD69">
            <v>16.839511322162799</v>
          </cell>
          <cell r="AE69">
            <v>16.972871979702798</v>
          </cell>
          <cell r="AF69">
            <v>17.105603800877699</v>
          </cell>
          <cell r="AG69">
            <v>17.2246477004498</v>
          </cell>
          <cell r="AH69">
            <v>17.3351306406419</v>
          </cell>
          <cell r="AI69">
            <v>17.438000123919199</v>
          </cell>
          <cell r="AJ69">
            <v>17.534064404421699</v>
          </cell>
          <cell r="AK69">
            <v>17.6230201309303</v>
          </cell>
          <cell r="AL69">
            <v>17.709746666967501</v>
          </cell>
          <cell r="AM69">
            <v>17.792484478500299</v>
          </cell>
          <cell r="AN69">
            <v>17.898697116968201</v>
          </cell>
          <cell r="AO69">
            <v>18.007923669302102</v>
          </cell>
          <cell r="AP69">
            <v>18.117368767144001</v>
          </cell>
        </row>
        <row r="70">
          <cell r="C70" t="str">
            <v>Catterall Waterworks</v>
          </cell>
          <cell r="D70" t="str">
            <v>Ribble</v>
          </cell>
          <cell r="E70" t="str">
            <v>Penwortham East GSP / Rochdale SGT 1 GROUP</v>
          </cell>
          <cell r="F70">
            <v>5</v>
          </cell>
          <cell r="G70">
            <v>0</v>
          </cell>
          <cell r="H70">
            <v>8</v>
          </cell>
          <cell r="I70">
            <v>7.56</v>
          </cell>
          <cell r="J70">
            <v>7.7140507878887901</v>
          </cell>
          <cell r="K70">
            <v>7.6981869812721699</v>
          </cell>
          <cell r="L70">
            <v>7.66232317465556</v>
          </cell>
          <cell r="M70">
            <v>7.6364593680389401</v>
          </cell>
          <cell r="N70">
            <v>7.6299924758683302</v>
          </cell>
          <cell r="O70">
            <v>7.6335255836977201</v>
          </cell>
          <cell r="P70">
            <v>7.6476617770811002</v>
          </cell>
          <cell r="Q70">
            <v>7.65119488491049</v>
          </cell>
          <cell r="R70">
            <v>7.6647279927398699</v>
          </cell>
          <cell r="S70">
            <v>7.6888641861232596</v>
          </cell>
          <cell r="T70">
            <v>7.7023972939526404</v>
          </cell>
          <cell r="U70">
            <v>7.7259304017820298</v>
          </cell>
          <cell r="V70">
            <v>7.7494635096114202</v>
          </cell>
          <cell r="W70">
            <v>7.7723935318868103</v>
          </cell>
          <cell r="X70">
            <v>7.7959266397161997</v>
          </cell>
          <cell r="Y70">
            <v>7.8294597475455801</v>
          </cell>
          <cell r="Z70">
            <v>7.8523897698209701</v>
          </cell>
          <cell r="AA70">
            <v>7.8753197920963602</v>
          </cell>
          <cell r="AB70">
            <v>7.8882498143717497</v>
          </cell>
          <cell r="AC70">
            <v>7.9111798366471398</v>
          </cell>
          <cell r="AD70">
            <v>7.9341098589225298</v>
          </cell>
          <cell r="AE70">
            <v>7.9570398811979199</v>
          </cell>
          <cell r="AF70">
            <v>7.9793668179193098</v>
          </cell>
          <cell r="AG70">
            <v>8.0022968401947008</v>
          </cell>
          <cell r="AH70">
            <v>8.0146237769160997</v>
          </cell>
          <cell r="AI70">
            <v>8.0369507136374896</v>
          </cell>
          <cell r="AJ70">
            <v>8.0592776503588794</v>
          </cell>
          <cell r="AK70">
            <v>8.0922076726342702</v>
          </cell>
          <cell r="AL70">
            <v>8.1145346093556601</v>
          </cell>
          <cell r="AM70">
            <v>8.1262584605230597</v>
          </cell>
          <cell r="AN70">
            <v>8.1485853972444495</v>
          </cell>
          <cell r="AO70">
            <v>8.17091233396585</v>
          </cell>
          <cell r="AP70">
            <v>8.1932392706872399</v>
          </cell>
        </row>
        <row r="71">
          <cell r="C71" t="str">
            <v>Cecil St</v>
          </cell>
          <cell r="D71" t="str">
            <v>Blackpool</v>
          </cell>
          <cell r="E71" t="str">
            <v>Penwortham West GSP / Stanah GSP GROUP</v>
          </cell>
          <cell r="F71">
            <v>22.31</v>
          </cell>
          <cell r="G71">
            <v>0</v>
          </cell>
          <cell r="H71">
            <v>22.31</v>
          </cell>
          <cell r="I71">
            <v>12.67</v>
          </cell>
          <cell r="J71">
            <v>12.828607136419601</v>
          </cell>
          <cell r="K71">
            <v>12.832366001154</v>
          </cell>
          <cell r="L71">
            <v>12.8566350397388</v>
          </cell>
          <cell r="M71">
            <v>12.910577602916399</v>
          </cell>
          <cell r="N71">
            <v>12.9805235861737</v>
          </cell>
          <cell r="O71">
            <v>13.047508619292801</v>
          </cell>
          <cell r="P71">
            <v>13.1251769299089</v>
          </cell>
          <cell r="Q71">
            <v>13.206813409660001</v>
          </cell>
          <cell r="R71">
            <v>13.303984209100101</v>
          </cell>
          <cell r="S71">
            <v>13.415724515207501</v>
          </cell>
          <cell r="T71">
            <v>13.533851772918901</v>
          </cell>
          <cell r="U71">
            <v>13.665869991257701</v>
          </cell>
          <cell r="V71">
            <v>13.8217280401651</v>
          </cell>
          <cell r="W71">
            <v>13.9654569771041</v>
          </cell>
          <cell r="X71">
            <v>14.1019937163778</v>
          </cell>
          <cell r="Y71">
            <v>14.234259952685299</v>
          </cell>
          <cell r="Z71">
            <v>14.3560295460818</v>
          </cell>
          <cell r="AA71">
            <v>14.46653844828</v>
          </cell>
          <cell r="AB71">
            <v>14.5723891853923</v>
          </cell>
          <cell r="AC71">
            <v>14.668244124260401</v>
          </cell>
          <cell r="AD71">
            <v>14.7534842960434</v>
          </cell>
          <cell r="AE71">
            <v>14.830525351549101</v>
          </cell>
          <cell r="AF71">
            <v>14.9008008495908</v>
          </cell>
          <cell r="AG71">
            <v>14.955153774037999</v>
          </cell>
          <cell r="AH71">
            <v>14.999404539201</v>
          </cell>
          <cell r="AI71">
            <v>15.0340670263614</v>
          </cell>
          <cell r="AJ71">
            <v>15.060816623088</v>
          </cell>
          <cell r="AK71">
            <v>15.077547733007901</v>
          </cell>
          <cell r="AL71">
            <v>15.085922242732901</v>
          </cell>
          <cell r="AM71">
            <v>15.0890269066323</v>
          </cell>
          <cell r="AN71">
            <v>15.0872481032495</v>
          </cell>
          <cell r="AO71">
            <v>15.080319100642299</v>
          </cell>
          <cell r="AP71">
            <v>15.070089183017499</v>
          </cell>
        </row>
        <row r="72">
          <cell r="C72" t="str">
            <v>Central Manchester</v>
          </cell>
          <cell r="D72" t="str">
            <v>Stuart St</v>
          </cell>
          <cell r="E72" t="str">
            <v>Stalybridge GSP</v>
          </cell>
          <cell r="F72">
            <v>29</v>
          </cell>
          <cell r="G72">
            <v>0</v>
          </cell>
          <cell r="H72">
            <v>29</v>
          </cell>
          <cell r="I72">
            <v>14.23</v>
          </cell>
          <cell r="J72">
            <v>20.143422558715798</v>
          </cell>
          <cell r="K72">
            <v>20.906835311938</v>
          </cell>
          <cell r="L72">
            <v>21.086230217418802</v>
          </cell>
          <cell r="M72">
            <v>21.280772539729</v>
          </cell>
          <cell r="N72">
            <v>21.5102190292979</v>
          </cell>
          <cell r="O72">
            <v>21.704635366673799</v>
          </cell>
          <cell r="P72">
            <v>21.8940716419892</v>
          </cell>
          <cell r="Q72">
            <v>22.076084783005602</v>
          </cell>
          <cell r="R72">
            <v>22.259871509552202</v>
          </cell>
          <cell r="S72">
            <v>22.438100155306401</v>
          </cell>
          <cell r="T72">
            <v>22.6097133259481</v>
          </cell>
          <cell r="U72">
            <v>22.774835545641398</v>
          </cell>
          <cell r="V72">
            <v>22.935737292673501</v>
          </cell>
          <cell r="W72">
            <v>23.074108621429598</v>
          </cell>
          <cell r="X72">
            <v>23.2157363866636</v>
          </cell>
          <cell r="Y72">
            <v>23.359943768849401</v>
          </cell>
          <cell r="Z72">
            <v>23.506778855929099</v>
          </cell>
          <cell r="AA72">
            <v>23.656657830683201</v>
          </cell>
          <cell r="AB72">
            <v>23.810282783353902</v>
          </cell>
          <cell r="AC72">
            <v>23.9673935429553</v>
          </cell>
          <cell r="AD72">
            <v>24.127224834316198</v>
          </cell>
          <cell r="AE72">
            <v>24.289976390021501</v>
          </cell>
          <cell r="AF72">
            <v>24.456602464551299</v>
          </cell>
          <cell r="AG72">
            <v>24.625684983909299</v>
          </cell>
          <cell r="AH72">
            <v>24.797629326187199</v>
          </cell>
          <cell r="AI72">
            <v>24.9724157540584</v>
          </cell>
          <cell r="AJ72">
            <v>25.150094235716601</v>
          </cell>
          <cell r="AK72">
            <v>25.330638537523701</v>
          </cell>
          <cell r="AL72">
            <v>25.514339099806101</v>
          </cell>
          <cell r="AM72">
            <v>25.701261483384901</v>
          </cell>
          <cell r="AN72">
            <v>25.8914584377582</v>
          </cell>
          <cell r="AO72">
            <v>26.084888141643699</v>
          </cell>
          <cell r="AP72">
            <v>26.281739675715301</v>
          </cell>
        </row>
        <row r="73">
          <cell r="C73" t="str">
            <v>Chadderton</v>
          </cell>
          <cell r="D73" t="str">
            <v>Chadderton</v>
          </cell>
          <cell r="E73" t="str">
            <v>Whitegate GSP</v>
          </cell>
          <cell r="F73">
            <v>38</v>
          </cell>
          <cell r="G73">
            <v>0.33705000000000002</v>
          </cell>
          <cell r="H73">
            <v>38.337049999999998</v>
          </cell>
          <cell r="I73">
            <v>15.16</v>
          </cell>
          <cell r="J73">
            <v>16.754390433695701</v>
          </cell>
          <cell r="K73">
            <v>17.017929777858999</v>
          </cell>
          <cell r="L73">
            <v>17.160298634685301</v>
          </cell>
          <cell r="M73">
            <v>17.325423764754699</v>
          </cell>
          <cell r="N73">
            <v>17.5220843760018</v>
          </cell>
          <cell r="O73">
            <v>17.7010862368614</v>
          </cell>
          <cell r="P73">
            <v>17.885050419953402</v>
          </cell>
          <cell r="Q73">
            <v>18.0702506787053</v>
          </cell>
          <cell r="R73">
            <v>18.2711888096153</v>
          </cell>
          <cell r="S73">
            <v>18.480968338373899</v>
          </cell>
          <cell r="T73">
            <v>18.696424514863999</v>
          </cell>
          <cell r="U73">
            <v>18.921489132391599</v>
          </cell>
          <cell r="V73">
            <v>19.162028077362599</v>
          </cell>
          <cell r="W73">
            <v>19.4026335720717</v>
          </cell>
          <cell r="X73">
            <v>19.6440783285774</v>
          </cell>
          <cell r="Y73">
            <v>19.888027704787302</v>
          </cell>
          <cell r="Z73">
            <v>20.130732356042198</v>
          </cell>
          <cell r="AA73">
            <v>20.372836798462298</v>
          </cell>
          <cell r="AB73">
            <v>20.617867422478099</v>
          </cell>
          <cell r="AC73">
            <v>20.862986505220402</v>
          </cell>
          <cell r="AD73">
            <v>21.108280030078301</v>
          </cell>
          <cell r="AE73">
            <v>21.354723612286499</v>
          </cell>
          <cell r="AF73">
            <v>21.6057552587746</v>
          </cell>
          <cell r="AG73">
            <v>21.850660284848601</v>
          </cell>
          <cell r="AH73">
            <v>22.093704187441201</v>
          </cell>
          <cell r="AI73">
            <v>22.335535610980202</v>
          </cell>
          <cell r="AJ73">
            <v>22.577020725867801</v>
          </cell>
          <cell r="AK73">
            <v>22.8175627005999</v>
          </cell>
          <cell r="AL73">
            <v>23.060654186009</v>
          </cell>
          <cell r="AM73">
            <v>23.305647289926402</v>
          </cell>
          <cell r="AN73">
            <v>23.552911604828601</v>
          </cell>
          <cell r="AO73">
            <v>23.8026714993496</v>
          </cell>
          <cell r="AP73">
            <v>24.055961125810001</v>
          </cell>
        </row>
        <row r="74">
          <cell r="C74" t="str">
            <v>Chamberhall</v>
          </cell>
          <cell r="D74" t="str">
            <v>Bury</v>
          </cell>
          <cell r="E74" t="str">
            <v>Kearsley 132 GSP</v>
          </cell>
          <cell r="F74">
            <v>21.68</v>
          </cell>
          <cell r="G74">
            <v>0.18</v>
          </cell>
          <cell r="H74">
            <v>21.86</v>
          </cell>
          <cell r="I74">
            <v>19.920000000000002</v>
          </cell>
          <cell r="J74">
            <v>20.021214007463001</v>
          </cell>
          <cell r="K74">
            <v>20.173086209995599</v>
          </cell>
          <cell r="L74">
            <v>20.411627143195499</v>
          </cell>
          <cell r="M74">
            <v>20.715409589416801</v>
          </cell>
          <cell r="N74">
            <v>21.0520052006875</v>
          </cell>
          <cell r="O74">
            <v>21.369162521255401</v>
          </cell>
          <cell r="P74">
            <v>21.696658671567199</v>
          </cell>
          <cell r="Q74">
            <v>22.026041602429402</v>
          </cell>
          <cell r="R74">
            <v>22.377116299208101</v>
          </cell>
          <cell r="S74">
            <v>22.7438752478654</v>
          </cell>
          <cell r="T74">
            <v>23.1156041028486</v>
          </cell>
          <cell r="U74">
            <v>23.508135762477899</v>
          </cell>
          <cell r="V74">
            <v>23.9397995547085</v>
          </cell>
          <cell r="W74">
            <v>24.386308703648801</v>
          </cell>
          <cell r="X74">
            <v>24.810120612169499</v>
          </cell>
          <cell r="Y74">
            <v>25.2112631900164</v>
          </cell>
          <cell r="Z74">
            <v>25.575734794906101</v>
          </cell>
          <cell r="AA74">
            <v>25.905635425822702</v>
          </cell>
          <cell r="AB74">
            <v>26.214055876152401</v>
          </cell>
          <cell r="AC74">
            <v>26.491106213929399</v>
          </cell>
          <cell r="AD74">
            <v>26.738325928795</v>
          </cell>
          <cell r="AE74">
            <v>26.9642950671367</v>
          </cell>
          <cell r="AF74">
            <v>27.17313170437</v>
          </cell>
          <cell r="AG74">
            <v>27.353375662624899</v>
          </cell>
          <cell r="AH74">
            <v>27.515121750443502</v>
          </cell>
          <cell r="AI74">
            <v>27.659918149786701</v>
          </cell>
          <cell r="AJ74">
            <v>27.789735708959402</v>
          </cell>
          <cell r="AK74">
            <v>27.904814770732401</v>
          </cell>
          <cell r="AL74">
            <v>28.015587492098899</v>
          </cell>
          <cell r="AM74">
            <v>28.117072442142401</v>
          </cell>
          <cell r="AN74">
            <v>28.210024122931301</v>
          </cell>
          <cell r="AO74">
            <v>28.294846592198201</v>
          </cell>
          <cell r="AP74">
            <v>28.374014782634401</v>
          </cell>
        </row>
        <row r="75">
          <cell r="C75" t="str">
            <v>Chapel Wharf</v>
          </cell>
          <cell r="D75" t="str">
            <v>Frederick Rd</v>
          </cell>
          <cell r="E75" t="str">
            <v>Kearsley 132 GSP</v>
          </cell>
          <cell r="F75">
            <v>22.863</v>
          </cell>
          <cell r="G75">
            <v>1.26E-2</v>
          </cell>
          <cell r="H75">
            <v>22.875599999999999</v>
          </cell>
          <cell r="I75">
            <v>4.99</v>
          </cell>
          <cell r="J75">
            <v>9.8606581319764501</v>
          </cell>
          <cell r="K75">
            <v>10.402013598672699</v>
          </cell>
          <cell r="L75">
            <v>10.4404229863288</v>
          </cell>
          <cell r="M75">
            <v>10.4808177764181</v>
          </cell>
          <cell r="N75">
            <v>10.5269613529056</v>
          </cell>
          <cell r="O75">
            <v>10.564603147102099</v>
          </cell>
          <cell r="P75">
            <v>10.601075476143199</v>
          </cell>
          <cell r="Q75">
            <v>10.6362863647262</v>
          </cell>
          <cell r="R75">
            <v>10.6725004274174</v>
          </cell>
          <cell r="S75">
            <v>10.7084277661691</v>
          </cell>
          <cell r="T75">
            <v>10.7507842882608</v>
          </cell>
          <cell r="U75">
            <v>10.823335977081699</v>
          </cell>
          <cell r="V75">
            <v>10.9004920642026</v>
          </cell>
          <cell r="W75">
            <v>10.9735681111069</v>
          </cell>
          <cell r="X75">
            <v>11.044954454875</v>
          </cell>
          <cell r="Y75">
            <v>11.1147400505282</v>
          </cell>
          <cell r="Z75">
            <v>11.180867480981499</v>
          </cell>
          <cell r="AA75">
            <v>11.2435863840159</v>
          </cell>
          <cell r="AB75">
            <v>11.305245777902799</v>
          </cell>
          <cell r="AC75">
            <v>11.364196320790599</v>
          </cell>
          <cell r="AD75">
            <v>11.419931949267299</v>
          </cell>
          <cell r="AE75">
            <v>11.473489463280099</v>
          </cell>
          <cell r="AF75">
            <v>11.526542153555701</v>
          </cell>
          <cell r="AG75">
            <v>11.575390956257401</v>
          </cell>
          <cell r="AH75">
            <v>11.621613210607</v>
          </cell>
          <cell r="AI75">
            <v>11.665448585324601</v>
          </cell>
          <cell r="AJ75">
            <v>11.706912870913101</v>
          </cell>
          <cell r="AK75">
            <v>11.7465822279243</v>
          </cell>
          <cell r="AL75">
            <v>11.7865131653672</v>
          </cell>
          <cell r="AM75">
            <v>11.825272824611901</v>
          </cell>
          <cell r="AN75">
            <v>11.862762735721599</v>
          </cell>
          <cell r="AO75">
            <v>11.899167168400201</v>
          </cell>
          <cell r="AP75">
            <v>11.934916138415501</v>
          </cell>
        </row>
        <row r="76">
          <cell r="C76" t="str">
            <v>Chassen Rd</v>
          </cell>
          <cell r="D76" t="str">
            <v>Barton</v>
          </cell>
          <cell r="E76" t="str">
            <v>Carrington ENWL SGTs 1B 2B 4 7</v>
          </cell>
          <cell r="F76">
            <v>16.600000000000001</v>
          </cell>
          <cell r="G76">
            <v>0.24407999999999999</v>
          </cell>
          <cell r="H76">
            <v>16.844080000000002</v>
          </cell>
          <cell r="I76">
            <v>13.83</v>
          </cell>
          <cell r="J76">
            <v>13.9151006559121</v>
          </cell>
          <cell r="K76">
            <v>14.024181530302601</v>
          </cell>
          <cell r="L76">
            <v>14.179901027272001</v>
          </cell>
          <cell r="M76">
            <v>14.364963896752201</v>
          </cell>
          <cell r="N76">
            <v>14.572506967622299</v>
          </cell>
          <cell r="O76">
            <v>14.7721497750313</v>
          </cell>
          <cell r="P76">
            <v>14.9825911443137</v>
          </cell>
          <cell r="Q76">
            <v>15.199252328695099</v>
          </cell>
          <cell r="R76">
            <v>15.4373097105718</v>
          </cell>
          <cell r="S76">
            <v>15.6926921563962</v>
          </cell>
          <cell r="T76">
            <v>15.959034649397999</v>
          </cell>
          <cell r="U76">
            <v>16.2449279879879</v>
          </cell>
          <cell r="V76">
            <v>16.560684638578099</v>
          </cell>
          <cell r="W76">
            <v>16.885567179331201</v>
          </cell>
          <cell r="X76">
            <v>17.202440514517399</v>
          </cell>
          <cell r="Y76">
            <v>17.5130482381694</v>
          </cell>
          <cell r="Z76">
            <v>17.809756663230999</v>
          </cell>
          <cell r="AA76">
            <v>18.105410083884799</v>
          </cell>
          <cell r="AB76">
            <v>18.410234063709801</v>
          </cell>
          <cell r="AC76">
            <v>18.7034839488832</v>
          </cell>
          <cell r="AD76">
            <v>19.004151982771301</v>
          </cell>
          <cell r="AE76">
            <v>19.328050675261199</v>
          </cell>
          <cell r="AF76">
            <v>19.649452005113101</v>
          </cell>
          <cell r="AG76">
            <v>19.946281528681599</v>
          </cell>
          <cell r="AH76">
            <v>20.228977196268701</v>
          </cell>
          <cell r="AI76">
            <v>20.4984467073192</v>
          </cell>
          <cell r="AJ76">
            <v>20.757957572953199</v>
          </cell>
          <cell r="AK76">
            <v>21.0037284862441</v>
          </cell>
          <cell r="AL76">
            <v>21.2404196931403</v>
          </cell>
          <cell r="AM76">
            <v>21.471443679282899</v>
          </cell>
          <cell r="AN76">
            <v>21.697569305561998</v>
          </cell>
          <cell r="AO76">
            <v>21.918524175915</v>
          </cell>
          <cell r="AP76">
            <v>22.137407408842598</v>
          </cell>
        </row>
        <row r="77">
          <cell r="C77" t="str">
            <v>Chatsworth St</v>
          </cell>
          <cell r="D77" t="str">
            <v>Barrow &amp; Sandgate</v>
          </cell>
          <cell r="E77" t="str">
            <v>Harker ENWL SGTs 1 2 3A 4 / Hutton GSP GROUP</v>
          </cell>
          <cell r="F77">
            <v>20.100000000000001</v>
          </cell>
          <cell r="G77">
            <v>0.39600000000000002</v>
          </cell>
          <cell r="H77">
            <v>20.495999999999999</v>
          </cell>
          <cell r="I77">
            <v>14.04</v>
          </cell>
          <cell r="J77">
            <v>14.3831564707905</v>
          </cell>
          <cell r="K77">
            <v>14.4763421534354</v>
          </cell>
          <cell r="L77">
            <v>14.564485398912399</v>
          </cell>
          <cell r="M77">
            <v>14.679716913377799</v>
          </cell>
          <cell r="N77">
            <v>14.814773784183201</v>
          </cell>
          <cell r="O77">
            <v>14.936014131127401</v>
          </cell>
          <cell r="P77">
            <v>15.0713508484013</v>
          </cell>
          <cell r="Q77">
            <v>15.2027980087027</v>
          </cell>
          <cell r="R77">
            <v>15.3559546516656</v>
          </cell>
          <cell r="S77">
            <v>15.520456943256001</v>
          </cell>
          <cell r="T77">
            <v>15.687620968138701</v>
          </cell>
          <cell r="U77">
            <v>15.873292974449599</v>
          </cell>
          <cell r="V77">
            <v>16.069819965989399</v>
          </cell>
          <cell r="W77">
            <v>16.251981923858501</v>
          </cell>
          <cell r="X77">
            <v>16.432332011726</v>
          </cell>
          <cell r="Y77">
            <v>16.612573614635298</v>
          </cell>
          <cell r="Z77">
            <v>16.796014242880801</v>
          </cell>
          <cell r="AA77">
            <v>16.973239463304999</v>
          </cell>
          <cell r="AB77">
            <v>17.153744042084998</v>
          </cell>
          <cell r="AC77">
            <v>17.339425897755898</v>
          </cell>
          <cell r="AD77">
            <v>17.5229366148724</v>
          </cell>
          <cell r="AE77">
            <v>17.708879644984201</v>
          </cell>
          <cell r="AF77">
            <v>17.8928946981713</v>
          </cell>
          <cell r="AG77">
            <v>18.061527823346399</v>
          </cell>
          <cell r="AH77">
            <v>18.220930895558102</v>
          </cell>
          <cell r="AI77">
            <v>18.371758398914</v>
          </cell>
          <cell r="AJ77">
            <v>18.515572163529999</v>
          </cell>
          <cell r="AK77">
            <v>18.651196077598499</v>
          </cell>
          <cell r="AL77">
            <v>18.7826904546157</v>
          </cell>
          <cell r="AM77">
            <v>18.910294407696501</v>
          </cell>
          <cell r="AN77">
            <v>19.0344662450476</v>
          </cell>
          <cell r="AO77">
            <v>19.155076998041</v>
          </cell>
          <cell r="AP77">
            <v>19.2739583226763</v>
          </cell>
        </row>
        <row r="78">
          <cell r="C78" t="str">
            <v>Cheadle Heath</v>
          </cell>
          <cell r="D78" t="str">
            <v>Adswood</v>
          </cell>
          <cell r="E78" t="str">
            <v>Bredbury GSP</v>
          </cell>
          <cell r="F78">
            <v>17.5</v>
          </cell>
          <cell r="G78">
            <v>0</v>
          </cell>
          <cell r="H78">
            <v>17.5</v>
          </cell>
          <cell r="I78">
            <v>12.86</v>
          </cell>
          <cell r="J78">
            <v>12.862391877096</v>
          </cell>
          <cell r="K78">
            <v>12.792126918787</v>
          </cell>
          <cell r="L78">
            <v>12.7444079340057</v>
          </cell>
          <cell r="M78">
            <v>12.7125831573961</v>
          </cell>
          <cell r="N78">
            <v>12.6944170551869</v>
          </cell>
          <cell r="O78">
            <v>12.6689173965281</v>
          </cell>
          <cell r="P78">
            <v>12.649756566989099</v>
          </cell>
          <cell r="Q78">
            <v>12.634847211508999</v>
          </cell>
          <cell r="R78">
            <v>12.6279780972501</v>
          </cell>
          <cell r="S78">
            <v>12.631082600482801</v>
          </cell>
          <cell r="T78">
            <v>12.6355468389949</v>
          </cell>
          <cell r="U78">
            <v>12.6491450782418</v>
          </cell>
          <cell r="V78">
            <v>12.683628141949001</v>
          </cell>
          <cell r="W78">
            <v>12.7483486421092</v>
          </cell>
          <cell r="X78">
            <v>12.8111271698492</v>
          </cell>
          <cell r="Y78">
            <v>12.8728707611406</v>
          </cell>
          <cell r="Z78">
            <v>12.936103646431301</v>
          </cell>
          <cell r="AA78">
            <v>13.0113295064182</v>
          </cell>
          <cell r="AB78">
            <v>13.083128338248301</v>
          </cell>
          <cell r="AC78">
            <v>13.147381355644599</v>
          </cell>
          <cell r="AD78">
            <v>13.202219851329099</v>
          </cell>
          <cell r="AE78">
            <v>13.251200844948601</v>
          </cell>
          <cell r="AF78">
            <v>13.296616165626601</v>
          </cell>
          <cell r="AG78">
            <v>13.3275935653225</v>
          </cell>
          <cell r="AH78">
            <v>13.349394267382801</v>
          </cell>
          <cell r="AI78">
            <v>13.3625609931019</v>
          </cell>
          <cell r="AJ78">
            <v>13.368672544170501</v>
          </cell>
          <cell r="AK78">
            <v>13.365125491986801</v>
          </cell>
          <cell r="AL78">
            <v>13.3603517907537</v>
          </cell>
          <cell r="AM78">
            <v>13.3524205324444</v>
          </cell>
          <cell r="AN78">
            <v>13.3401996281144</v>
          </cell>
          <cell r="AO78">
            <v>13.323588590400099</v>
          </cell>
          <cell r="AP78">
            <v>13.304059382647001</v>
          </cell>
        </row>
        <row r="79">
          <cell r="C79" t="str">
            <v>Cheadle Hulme</v>
          </cell>
          <cell r="D79" t="str">
            <v>Adswood</v>
          </cell>
          <cell r="E79" t="str">
            <v>Bredbury GSP</v>
          </cell>
          <cell r="F79">
            <v>22.863</v>
          </cell>
          <cell r="G79">
            <v>0</v>
          </cell>
          <cell r="H79">
            <v>22.863</v>
          </cell>
          <cell r="I79">
            <v>15.55</v>
          </cell>
          <cell r="J79">
            <v>15.7400166406909</v>
          </cell>
          <cell r="K79">
            <v>15.6880363929087</v>
          </cell>
          <cell r="L79">
            <v>15.652837514392999</v>
          </cell>
          <cell r="M79">
            <v>15.650145081057399</v>
          </cell>
          <cell r="N79">
            <v>15.6710942896955</v>
          </cell>
          <cell r="O79">
            <v>15.6862850695559</v>
          </cell>
          <cell r="P79">
            <v>15.711508383793699</v>
          </cell>
          <cell r="Q79">
            <v>15.7451603212542</v>
          </cell>
          <cell r="R79">
            <v>15.792704247204</v>
          </cell>
          <cell r="S79">
            <v>15.854708664088699</v>
          </cell>
          <cell r="T79">
            <v>15.923284138912701</v>
          </cell>
          <cell r="U79">
            <v>16.008820603911001</v>
          </cell>
          <cell r="V79">
            <v>16.122728903263798</v>
          </cell>
          <cell r="W79">
            <v>16.245938380265699</v>
          </cell>
          <cell r="X79">
            <v>16.365251736551102</v>
          </cell>
          <cell r="Y79">
            <v>16.474112744796901</v>
          </cell>
          <cell r="Z79">
            <v>16.565302917188902</v>
          </cell>
          <cell r="AA79">
            <v>16.639289529134899</v>
          </cell>
          <cell r="AB79">
            <v>16.704634315702101</v>
          </cell>
          <cell r="AC79">
            <v>16.754765399124299</v>
          </cell>
          <cell r="AD79">
            <v>16.789327974648401</v>
          </cell>
          <cell r="AE79">
            <v>16.813240088276199</v>
          </cell>
          <cell r="AF79">
            <v>16.829430521396102</v>
          </cell>
          <cell r="AG79">
            <v>16.827529810365</v>
          </cell>
          <cell r="AH79">
            <v>16.810709334310001</v>
          </cell>
          <cell r="AI79">
            <v>16.779654080884999</v>
          </cell>
          <cell r="AJ79">
            <v>16.737151537711899</v>
          </cell>
          <cell r="AK79">
            <v>16.683561828903098</v>
          </cell>
          <cell r="AL79">
            <v>16.629177827227998</v>
          </cell>
          <cell r="AM79">
            <v>16.567663130262002</v>
          </cell>
          <cell r="AN79">
            <v>16.499743084567701</v>
          </cell>
          <cell r="AO79">
            <v>16.425252539090199</v>
          </cell>
          <cell r="AP79">
            <v>16.3465524683767</v>
          </cell>
        </row>
        <row r="80">
          <cell r="C80" t="str">
            <v>Cheetham Hill</v>
          </cell>
          <cell r="D80" t="str">
            <v>Agecroft</v>
          </cell>
          <cell r="E80" t="str">
            <v>Kearsley 132 GSP</v>
          </cell>
          <cell r="F80">
            <v>18.3</v>
          </cell>
          <cell r="G80">
            <v>0</v>
          </cell>
          <cell r="H80">
            <v>18.3</v>
          </cell>
          <cell r="I80">
            <v>14.72</v>
          </cell>
          <cell r="J80">
            <v>14.9076129163596</v>
          </cell>
          <cell r="K80">
            <v>15.017993020446101</v>
          </cell>
          <cell r="L80">
            <v>15.153338363245201</v>
          </cell>
          <cell r="M80">
            <v>15.309197348615299</v>
          </cell>
          <cell r="N80">
            <v>15.4781320572172</v>
          </cell>
          <cell r="O80">
            <v>15.646495163611601</v>
          </cell>
          <cell r="P80">
            <v>15.8294366954994</v>
          </cell>
          <cell r="Q80">
            <v>16.024308499261299</v>
          </cell>
          <cell r="R80">
            <v>16.242840075294801</v>
          </cell>
          <cell r="S80">
            <v>16.478137791328798</v>
          </cell>
          <cell r="T80">
            <v>16.7268895554102</v>
          </cell>
          <cell r="U80">
            <v>16.999328104748301</v>
          </cell>
          <cell r="V80">
            <v>17.304586223850901</v>
          </cell>
          <cell r="W80">
            <v>17.629252616261699</v>
          </cell>
          <cell r="X80">
            <v>17.951630558683899</v>
          </cell>
          <cell r="Y80">
            <v>18.269156506699201</v>
          </cell>
          <cell r="Z80">
            <v>18.573922307369301</v>
          </cell>
          <cell r="AA80">
            <v>18.867534487586099</v>
          </cell>
          <cell r="AB80">
            <v>19.159550882449398</v>
          </cell>
          <cell r="AC80">
            <v>19.4417355221922</v>
          </cell>
          <cell r="AD80">
            <v>19.711443931860298</v>
          </cell>
          <cell r="AE80">
            <v>19.974712433948401</v>
          </cell>
          <cell r="AF80">
            <v>20.235383216894601</v>
          </cell>
          <cell r="AG80">
            <v>20.465922990148702</v>
          </cell>
          <cell r="AH80">
            <v>20.677100779178801</v>
          </cell>
          <cell r="AI80">
            <v>20.870817278100098</v>
          </cell>
          <cell r="AJ80">
            <v>21.049655349166201</v>
          </cell>
          <cell r="AK80">
            <v>21.210647552340198</v>
          </cell>
          <cell r="AL80">
            <v>21.358049715806398</v>
          </cell>
          <cell r="AM80">
            <v>21.495359932592301</v>
          </cell>
          <cell r="AN80">
            <v>21.6233484650832</v>
          </cell>
          <cell r="AO80">
            <v>21.74278105466</v>
          </cell>
          <cell r="AP80">
            <v>21.856258455930501</v>
          </cell>
        </row>
        <row r="81">
          <cell r="C81" t="str">
            <v>Chester Rd T11 &amp; T12</v>
          </cell>
          <cell r="D81" t="str">
            <v>Stretford</v>
          </cell>
          <cell r="E81" t="str">
            <v>South Manchester GSP</v>
          </cell>
          <cell r="F81">
            <v>16</v>
          </cell>
          <cell r="G81">
            <v>0</v>
          </cell>
          <cell r="H81">
            <v>16</v>
          </cell>
          <cell r="I81">
            <v>8.94</v>
          </cell>
          <cell r="J81">
            <v>12.4011040393251</v>
          </cell>
          <cell r="K81">
            <v>12.819297516562701</v>
          </cell>
          <cell r="L81">
            <v>12.892221678556201</v>
          </cell>
          <cell r="M81">
            <v>12.9730871456985</v>
          </cell>
          <cell r="N81">
            <v>13.070921722473599</v>
          </cell>
          <cell r="O81">
            <v>13.151534296458401</v>
          </cell>
          <cell r="P81">
            <v>13.2294608378142</v>
          </cell>
          <cell r="Q81">
            <v>13.3019456343601</v>
          </cell>
          <cell r="R81">
            <v>13.377158000994701</v>
          </cell>
          <cell r="S81">
            <v>13.4508643965496</v>
          </cell>
          <cell r="T81">
            <v>13.521771334612399</v>
          </cell>
          <cell r="U81">
            <v>13.590361008341301</v>
          </cell>
          <cell r="V81">
            <v>13.658955653743</v>
          </cell>
          <cell r="W81">
            <v>13.721304716085299</v>
          </cell>
          <cell r="X81">
            <v>13.802743125058401</v>
          </cell>
          <cell r="Y81">
            <v>13.8963271644151</v>
          </cell>
          <cell r="Z81">
            <v>13.9877916304394</v>
          </cell>
          <cell r="AA81">
            <v>14.0771738305256</v>
          </cell>
          <cell r="AB81">
            <v>14.166190055200801</v>
          </cell>
          <cell r="AC81">
            <v>14.2534444905702</v>
          </cell>
          <cell r="AD81">
            <v>14.338379460772</v>
          </cell>
          <cell r="AE81">
            <v>14.4217988744804</v>
          </cell>
          <cell r="AF81">
            <v>14.504735437665101</v>
          </cell>
          <cell r="AG81">
            <v>14.5832848478014</v>
          </cell>
          <cell r="AH81">
            <v>14.6591994094341</v>
          </cell>
          <cell r="AI81">
            <v>14.7327069172414</v>
          </cell>
          <cell r="AJ81">
            <v>14.8654527194052</v>
          </cell>
          <cell r="AK81">
            <v>15.0556854750117</v>
          </cell>
          <cell r="AL81">
            <v>15.249204015038901</v>
          </cell>
          <cell r="AM81">
            <v>15.448147228742901</v>
          </cell>
          <cell r="AN81">
            <v>15.6524752587293</v>
          </cell>
          <cell r="AO81">
            <v>15.8620205369701</v>
          </cell>
          <cell r="AP81">
            <v>16.076931595619399</v>
          </cell>
        </row>
        <row r="82">
          <cell r="C82" t="str">
            <v>Chester Rd T13</v>
          </cell>
          <cell r="D82" t="str">
            <v>Stretford</v>
          </cell>
          <cell r="E82" t="str">
            <v>South Manchester GSP</v>
          </cell>
          <cell r="F82">
            <v>13.25</v>
          </cell>
          <cell r="G82">
            <v>0</v>
          </cell>
          <cell r="H82">
            <v>13.25</v>
          </cell>
          <cell r="I82">
            <v>4.6399999999999997</v>
          </cell>
          <cell r="J82">
            <v>5.07008360843228</v>
          </cell>
          <cell r="K82">
            <v>5.1433724722224898</v>
          </cell>
          <cell r="L82">
            <v>5.1803062883749202</v>
          </cell>
          <cell r="M82">
            <v>5.2207799706513498</v>
          </cell>
          <cell r="N82">
            <v>5.2695676054256602</v>
          </cell>
          <cell r="O82">
            <v>5.3094783098684797</v>
          </cell>
          <cell r="P82">
            <v>5.3477160018958498</v>
          </cell>
          <cell r="Q82">
            <v>5.3831014952531202</v>
          </cell>
          <cell r="R82">
            <v>5.4194356111793001</v>
          </cell>
          <cell r="S82">
            <v>5.4549788536278596</v>
          </cell>
          <cell r="T82">
            <v>5.4889116208345996</v>
          </cell>
          <cell r="U82">
            <v>5.5215740154760899</v>
          </cell>
          <cell r="V82">
            <v>5.5547862791801297</v>
          </cell>
          <cell r="W82">
            <v>5.5827357470182104</v>
          </cell>
          <cell r="X82">
            <v>5.6109189996287299</v>
          </cell>
          <cell r="Y82">
            <v>5.6400518386294696</v>
          </cell>
          <cell r="Z82">
            <v>5.6697314738862197</v>
          </cell>
          <cell r="AA82">
            <v>5.6999244000855196</v>
          </cell>
          <cell r="AB82">
            <v>5.7308504065532597</v>
          </cell>
          <cell r="AC82">
            <v>5.7622906307147801</v>
          </cell>
          <cell r="AD82">
            <v>5.7939807210370198</v>
          </cell>
          <cell r="AE82">
            <v>5.8259572265850901</v>
          </cell>
          <cell r="AF82">
            <v>5.8585735982590696</v>
          </cell>
          <cell r="AG82">
            <v>5.8911404132881096</v>
          </cell>
          <cell r="AH82">
            <v>5.9239121114755404</v>
          </cell>
          <cell r="AI82">
            <v>5.9569104799915698</v>
          </cell>
          <cell r="AJ82">
            <v>5.9901561999163198</v>
          </cell>
          <cell r="AK82">
            <v>6.0225540186006503</v>
          </cell>
          <cell r="AL82">
            <v>6.0519520076433597</v>
          </cell>
          <cell r="AM82">
            <v>6.0815060064907103</v>
          </cell>
          <cell r="AN82">
            <v>6.1112329170815096</v>
          </cell>
          <cell r="AO82">
            <v>6.1410945382287201</v>
          </cell>
          <cell r="AP82">
            <v>6.1711760368684203</v>
          </cell>
        </row>
        <row r="83">
          <cell r="C83" t="str">
            <v>Chorley South</v>
          </cell>
          <cell r="D83" t="str">
            <v>Wrightington</v>
          </cell>
          <cell r="E83" t="str">
            <v>Penwortham West GSP / Stanah GSP GROUP</v>
          </cell>
          <cell r="F83">
            <v>17.5</v>
          </cell>
          <cell r="G83">
            <v>0</v>
          </cell>
          <cell r="H83">
            <v>17.5</v>
          </cell>
          <cell r="I83">
            <v>14.21</v>
          </cell>
          <cell r="J83">
            <v>14.5716762842944</v>
          </cell>
          <cell r="K83">
            <v>14.6999231265665</v>
          </cell>
          <cell r="L83">
            <v>14.8622980163778</v>
          </cell>
          <cell r="M83">
            <v>15.0684454574171</v>
          </cell>
          <cell r="N83">
            <v>15.294450053029401</v>
          </cell>
          <cell r="O83">
            <v>15.525054103287101</v>
          </cell>
          <cell r="P83">
            <v>15.7847554820229</v>
          </cell>
          <cell r="Q83">
            <v>16.058148210269401</v>
          </cell>
          <cell r="R83">
            <v>16.3668083103294</v>
          </cell>
          <cell r="S83">
            <v>16.703281364452501</v>
          </cell>
          <cell r="T83">
            <v>17.061711496795802</v>
          </cell>
          <cell r="U83">
            <v>17.462663813689002</v>
          </cell>
          <cell r="V83">
            <v>17.9162841006153</v>
          </cell>
          <cell r="W83">
            <v>18.399188581263001</v>
          </cell>
          <cell r="X83">
            <v>18.861580301973198</v>
          </cell>
          <cell r="Y83">
            <v>19.300329919767201</v>
          </cell>
          <cell r="Z83">
            <v>19.705199472399698</v>
          </cell>
          <cell r="AA83">
            <v>20.078657573924801</v>
          </cell>
          <cell r="AB83">
            <v>20.4384082473006</v>
          </cell>
          <cell r="AC83">
            <v>20.770038421987</v>
          </cell>
          <cell r="AD83">
            <v>21.074452290676199</v>
          </cell>
          <cell r="AE83">
            <v>21.362954284362601</v>
          </cell>
          <cell r="AF83">
            <v>21.6461072623182</v>
          </cell>
          <cell r="AG83">
            <v>21.896105020577199</v>
          </cell>
          <cell r="AH83">
            <v>22.1250578987345</v>
          </cell>
          <cell r="AI83">
            <v>22.336431787376299</v>
          </cell>
          <cell r="AJ83">
            <v>22.5313250067056</v>
          </cell>
          <cell r="AK83">
            <v>22.708244593377401</v>
          </cell>
          <cell r="AL83">
            <v>22.878362095468798</v>
          </cell>
          <cell r="AM83">
            <v>23.038646540057101</v>
          </cell>
          <cell r="AN83">
            <v>23.190161086214101</v>
          </cell>
          <cell r="AO83">
            <v>23.336221990727601</v>
          </cell>
          <cell r="AP83">
            <v>23.477916876624299</v>
          </cell>
        </row>
        <row r="84">
          <cell r="C84" t="str">
            <v>Chorlton</v>
          </cell>
          <cell r="D84" t="str">
            <v>West Didsbury</v>
          </cell>
          <cell r="E84" t="str">
            <v>South Manchester GSP</v>
          </cell>
          <cell r="F84">
            <v>12</v>
          </cell>
          <cell r="G84">
            <v>0</v>
          </cell>
          <cell r="H84">
            <v>12</v>
          </cell>
          <cell r="I84">
            <v>7.5</v>
          </cell>
          <cell r="J84">
            <v>7.8644537880296497</v>
          </cell>
          <cell r="K84">
            <v>7.9735735851825504</v>
          </cell>
          <cell r="L84">
            <v>8.0909457209144406</v>
          </cell>
          <cell r="M84">
            <v>8.2330382973967406</v>
          </cell>
          <cell r="N84">
            <v>8.3868584647927609</v>
          </cell>
          <cell r="O84">
            <v>8.5368357806760802</v>
          </cell>
          <cell r="P84">
            <v>8.6936070419986908</v>
          </cell>
          <cell r="Q84">
            <v>8.8558043153894701</v>
          </cell>
          <cell r="R84">
            <v>9.0294505365873796</v>
          </cell>
          <cell r="S84">
            <v>9.2109187849943002</v>
          </cell>
          <cell r="T84">
            <v>9.3964572569591205</v>
          </cell>
          <cell r="U84">
            <v>9.5930020644695109</v>
          </cell>
          <cell r="V84">
            <v>9.8071409459585599</v>
          </cell>
          <cell r="W84">
            <v>10.0286116583991</v>
          </cell>
          <cell r="X84">
            <v>10.2457891820718</v>
          </cell>
          <cell r="Y84">
            <v>10.4529617142279</v>
          </cell>
          <cell r="Z84">
            <v>10.6459691362824</v>
          </cell>
          <cell r="AA84">
            <v>10.826198851477599</v>
          </cell>
          <cell r="AB84">
            <v>10.999890110410799</v>
          </cell>
          <cell r="AC84">
            <v>11.1625863255619</v>
          </cell>
          <cell r="AD84">
            <v>11.3135213832684</v>
          </cell>
          <cell r="AE84">
            <v>11.4565592339193</v>
          </cell>
          <cell r="AF84">
            <v>11.593705739376199</v>
          </cell>
          <cell r="AG84">
            <v>11.714309851647601</v>
          </cell>
          <cell r="AH84">
            <v>11.8241026017593</v>
          </cell>
          <cell r="AI84">
            <v>11.9240457644502</v>
          </cell>
          <cell r="AJ84">
            <v>12.015592943732001</v>
          </cell>
          <cell r="AK84">
            <v>12.100064616292901</v>
          </cell>
          <cell r="AL84">
            <v>12.1859374338833</v>
          </cell>
          <cell r="AM84">
            <v>12.2666779926638</v>
          </cell>
          <cell r="AN84">
            <v>12.3427141546291</v>
          </cell>
          <cell r="AO84">
            <v>12.4144420738129</v>
          </cell>
          <cell r="AP84">
            <v>12.483255817843199</v>
          </cell>
        </row>
        <row r="85">
          <cell r="C85" t="str">
            <v>Church</v>
          </cell>
          <cell r="D85" t="str">
            <v>Huncoat</v>
          </cell>
          <cell r="E85" t="str">
            <v>Padiham GSP</v>
          </cell>
          <cell r="F85">
            <v>12</v>
          </cell>
          <cell r="G85">
            <v>0</v>
          </cell>
          <cell r="H85">
            <v>12</v>
          </cell>
          <cell r="I85">
            <v>5.94</v>
          </cell>
          <cell r="J85">
            <v>6.0330182088994899</v>
          </cell>
          <cell r="K85">
            <v>6.0449766565683003</v>
          </cell>
          <cell r="L85">
            <v>6.0612253358110602</v>
          </cell>
          <cell r="M85">
            <v>6.0850117587720902</v>
          </cell>
          <cell r="N85">
            <v>6.11489424684539</v>
          </cell>
          <cell r="O85">
            <v>6.1434025497917899</v>
          </cell>
          <cell r="P85">
            <v>6.1764052834257903</v>
          </cell>
          <cell r="Q85">
            <v>6.2128595811169598</v>
          </cell>
          <cell r="R85">
            <v>6.25514142624725</v>
          </cell>
          <cell r="S85">
            <v>6.3025096094658997</v>
          </cell>
          <cell r="T85">
            <v>6.3543165376035899</v>
          </cell>
          <cell r="U85">
            <v>6.4117869971812</v>
          </cell>
          <cell r="V85">
            <v>6.4777062410466897</v>
          </cell>
          <cell r="W85">
            <v>6.5440196168274802</v>
          </cell>
          <cell r="X85">
            <v>6.6082855594320096</v>
          </cell>
          <cell r="Y85">
            <v>6.6740317326704597</v>
          </cell>
          <cell r="Z85">
            <v>6.7384603733980999</v>
          </cell>
          <cell r="AA85">
            <v>6.8012463599011701</v>
          </cell>
          <cell r="AB85">
            <v>6.8643417911678899</v>
          </cell>
          <cell r="AC85">
            <v>6.9258108854534299</v>
          </cell>
          <cell r="AD85">
            <v>6.9861128166832103</v>
          </cell>
          <cell r="AE85">
            <v>7.0451591468244201</v>
          </cell>
          <cell r="AF85">
            <v>7.1040504591230196</v>
          </cell>
          <cell r="AG85">
            <v>7.1560120051947598</v>
          </cell>
          <cell r="AH85">
            <v>7.2038441746966404</v>
          </cell>
          <cell r="AI85">
            <v>7.2477558018917296</v>
          </cell>
          <cell r="AJ85">
            <v>7.2883472498090196</v>
          </cell>
          <cell r="AK85">
            <v>7.32499606774428</v>
          </cell>
          <cell r="AL85">
            <v>7.3593885639922503</v>
          </cell>
          <cell r="AM85">
            <v>7.3918013502276398</v>
          </cell>
          <cell r="AN85">
            <v>7.4224025769337896</v>
          </cell>
          <cell r="AO85">
            <v>7.4509860948305002</v>
          </cell>
          <cell r="AP85">
            <v>7.4784225117849896</v>
          </cell>
        </row>
        <row r="86">
          <cell r="C86" t="str">
            <v>Clarendon Rd</v>
          </cell>
          <cell r="D86" t="str">
            <v>Blackburn</v>
          </cell>
          <cell r="E86" t="str">
            <v>Penwortham East GSP / Rochdale SGT 1 GROUP</v>
          </cell>
          <cell r="F86">
            <v>22.863</v>
          </cell>
          <cell r="G86">
            <v>0</v>
          </cell>
          <cell r="H86">
            <v>22.863</v>
          </cell>
          <cell r="I86">
            <v>13.85</v>
          </cell>
          <cell r="J86">
            <v>15.0836637398764</v>
          </cell>
          <cell r="K86">
            <v>15.2598572196497</v>
          </cell>
          <cell r="L86">
            <v>15.3543858022661</v>
          </cell>
          <cell r="M86">
            <v>15.475331452752799</v>
          </cell>
          <cell r="N86">
            <v>15.6221183753626</v>
          </cell>
          <cell r="O86">
            <v>15.759098504448399</v>
          </cell>
          <cell r="P86">
            <v>15.906339104032</v>
          </cell>
          <cell r="Q86">
            <v>16.0592719479198</v>
          </cell>
          <cell r="R86">
            <v>16.226810096703801</v>
          </cell>
          <cell r="S86">
            <v>16.410554412048601</v>
          </cell>
          <cell r="T86">
            <v>16.601702483254801</v>
          </cell>
          <cell r="U86">
            <v>16.8085554544815</v>
          </cell>
          <cell r="V86">
            <v>17.039947834126799</v>
          </cell>
          <cell r="W86">
            <v>17.280731234726399</v>
          </cell>
          <cell r="X86">
            <v>17.518363277380399</v>
          </cell>
          <cell r="Y86">
            <v>17.752475807841702</v>
          </cell>
          <cell r="Z86">
            <v>17.976575572431301</v>
          </cell>
          <cell r="AA86">
            <v>18.192438691096399</v>
          </cell>
          <cell r="AB86">
            <v>18.404968510476699</v>
          </cell>
          <cell r="AC86">
            <v>18.610416840221699</v>
          </cell>
          <cell r="AD86">
            <v>18.807939642132499</v>
          </cell>
          <cell r="AE86">
            <v>19.0001265273401</v>
          </cell>
          <cell r="AF86">
            <v>19.191413997149301</v>
          </cell>
          <cell r="AG86">
            <v>19.366055218972299</v>
          </cell>
          <cell r="AH86">
            <v>19.531095537246699</v>
          </cell>
          <cell r="AI86">
            <v>19.687513881621399</v>
          </cell>
          <cell r="AJ86">
            <v>19.836988744124699</v>
          </cell>
          <cell r="AK86">
            <v>19.9780250438906</v>
          </cell>
          <cell r="AL86">
            <v>20.1151164248123</v>
          </cell>
          <cell r="AM86">
            <v>20.2488072320795</v>
          </cell>
          <cell r="AN86">
            <v>20.379732661531602</v>
          </cell>
          <cell r="AO86">
            <v>20.508123648980899</v>
          </cell>
          <cell r="AP86">
            <v>20.635749908811398</v>
          </cell>
        </row>
        <row r="87">
          <cell r="C87" t="str">
            <v>Claughton</v>
          </cell>
          <cell r="D87" t="str">
            <v>Lancaster</v>
          </cell>
          <cell r="E87" t="str">
            <v>Heysham GSP</v>
          </cell>
          <cell r="F87">
            <v>4</v>
          </cell>
          <cell r="G87">
            <v>0</v>
          </cell>
          <cell r="H87">
            <v>4</v>
          </cell>
          <cell r="I87">
            <v>4.41</v>
          </cell>
          <cell r="J87">
            <v>4.4260760815809501</v>
          </cell>
          <cell r="K87">
            <v>4.44887867250422</v>
          </cell>
          <cell r="L87">
            <v>4.4827316772435797</v>
          </cell>
          <cell r="M87">
            <v>4.5261755504445</v>
          </cell>
          <cell r="N87">
            <v>4.5746278416817603</v>
          </cell>
          <cell r="O87">
            <v>4.6212370894097399</v>
          </cell>
          <cell r="P87">
            <v>4.6706316721021697</v>
          </cell>
          <cell r="Q87">
            <v>4.7216749975601697</v>
          </cell>
          <cell r="R87">
            <v>4.7770254444047904</v>
          </cell>
          <cell r="S87">
            <v>4.83303531673302</v>
          </cell>
          <cell r="T87">
            <v>4.8904054548685103</v>
          </cell>
          <cell r="U87">
            <v>4.9529686639287398</v>
          </cell>
          <cell r="V87">
            <v>5.0212424224435903</v>
          </cell>
          <cell r="W87">
            <v>5.0921451864246601</v>
          </cell>
          <cell r="X87">
            <v>5.15985324993789</v>
          </cell>
          <cell r="Y87">
            <v>5.2226405973690699</v>
          </cell>
          <cell r="Z87">
            <v>5.2797168642436398</v>
          </cell>
          <cell r="AA87">
            <v>5.33239411764281</v>
          </cell>
          <cell r="AB87">
            <v>5.3827316889122097</v>
          </cell>
          <cell r="AC87">
            <v>5.4292739322505801</v>
          </cell>
          <cell r="AD87">
            <v>5.4719395068924896</v>
          </cell>
          <cell r="AE87">
            <v>5.5116866818238703</v>
          </cell>
          <cell r="AF87">
            <v>5.5494487026559902</v>
          </cell>
          <cell r="AG87">
            <v>5.5828687671259498</v>
          </cell>
          <cell r="AH87">
            <v>5.6135030051789601</v>
          </cell>
          <cell r="AI87">
            <v>5.6416934617688597</v>
          </cell>
          <cell r="AJ87">
            <v>5.6675294418106601</v>
          </cell>
          <cell r="AK87">
            <v>5.6901008490672504</v>
          </cell>
          <cell r="AL87">
            <v>5.7086786821783697</v>
          </cell>
          <cell r="AM87">
            <v>5.7261182413902896</v>
          </cell>
          <cell r="AN87">
            <v>5.7426095686865901</v>
          </cell>
          <cell r="AO87">
            <v>5.7583159861956199</v>
          </cell>
          <cell r="AP87">
            <v>5.7735402717948796</v>
          </cell>
        </row>
        <row r="88">
          <cell r="C88" t="str">
            <v>Cleveleys</v>
          </cell>
          <cell r="D88" t="str">
            <v>Bispham</v>
          </cell>
          <cell r="E88" t="str">
            <v>Penwortham West GSP / Stanah GSP GROUP</v>
          </cell>
          <cell r="F88">
            <v>17.5</v>
          </cell>
          <cell r="G88">
            <v>0</v>
          </cell>
          <cell r="H88">
            <v>17.5</v>
          </cell>
          <cell r="I88">
            <v>12.56</v>
          </cell>
          <cell r="J88">
            <v>12.522368553570001</v>
          </cell>
          <cell r="K88">
            <v>12.5100792580452</v>
          </cell>
          <cell r="L88">
            <v>12.537915219415201</v>
          </cell>
          <cell r="M88">
            <v>12.587874640648099</v>
          </cell>
          <cell r="N88">
            <v>12.6507619589133</v>
          </cell>
          <cell r="O88">
            <v>12.7180398403724</v>
          </cell>
          <cell r="P88">
            <v>12.8010857123836</v>
          </cell>
          <cell r="Q88">
            <v>12.8946157473439</v>
          </cell>
          <cell r="R88">
            <v>13.008558314429999</v>
          </cell>
          <cell r="S88">
            <v>13.142072525107899</v>
          </cell>
          <cell r="T88">
            <v>13.289171053627699</v>
          </cell>
          <cell r="U88">
            <v>13.458728066925101</v>
          </cell>
          <cell r="V88">
            <v>13.6620488196774</v>
          </cell>
          <cell r="W88">
            <v>13.875250085024501</v>
          </cell>
          <cell r="X88">
            <v>14.097587727925101</v>
          </cell>
          <cell r="Y88">
            <v>14.3217354870121</v>
          </cell>
          <cell r="Z88">
            <v>14.532129196243799</v>
          </cell>
          <cell r="AA88">
            <v>14.732417403189499</v>
          </cell>
          <cell r="AB88">
            <v>14.9289318612161</v>
          </cell>
          <cell r="AC88">
            <v>15.114816272538601</v>
          </cell>
          <cell r="AD88">
            <v>15.289663351829001</v>
          </cell>
          <cell r="AE88">
            <v>15.4572157056419</v>
          </cell>
          <cell r="AF88">
            <v>15.621476250876301</v>
          </cell>
          <cell r="AG88">
            <v>15.762084805222001</v>
          </cell>
          <cell r="AH88">
            <v>15.8877688730636</v>
          </cell>
          <cell r="AI88">
            <v>15.9997896398349</v>
          </cell>
          <cell r="AJ88">
            <v>16.101021921791801</v>
          </cell>
          <cell r="AK88">
            <v>16.1857956916514</v>
          </cell>
          <cell r="AL88">
            <v>16.2532636743741</v>
          </cell>
          <cell r="AM88">
            <v>16.3126867447445</v>
          </cell>
          <cell r="AN88">
            <v>16.364759325788601</v>
          </cell>
          <cell r="AO88">
            <v>16.410071257114399</v>
          </cell>
          <cell r="AP88">
            <v>16.4507713934752</v>
          </cell>
        </row>
        <row r="89">
          <cell r="C89" t="str">
            <v>Clifton Junction</v>
          </cell>
          <cell r="D89" t="str">
            <v>N/A</v>
          </cell>
          <cell r="E89" t="str">
            <v>Kearsley Local 33 GSP</v>
          </cell>
          <cell r="F89">
            <v>17.5</v>
          </cell>
          <cell r="G89">
            <v>0.91979999999999995</v>
          </cell>
          <cell r="H89">
            <v>18.419799999999999</v>
          </cell>
          <cell r="I89">
            <v>9.5</v>
          </cell>
          <cell r="J89">
            <v>9.9521505953564393</v>
          </cell>
          <cell r="K89">
            <v>10.0466554449622</v>
          </cell>
          <cell r="L89">
            <v>10.1181405823092</v>
          </cell>
          <cell r="M89">
            <v>10.199454743270699</v>
          </cell>
          <cell r="N89">
            <v>10.2942405557397</v>
          </cell>
          <cell r="O89">
            <v>10.3798409846755</v>
          </cell>
          <cell r="P89">
            <v>10.4692401076779</v>
          </cell>
          <cell r="Q89">
            <v>10.5611432234628</v>
          </cell>
          <cell r="R89">
            <v>10.6636429010525</v>
          </cell>
          <cell r="S89">
            <v>10.772549323563601</v>
          </cell>
          <cell r="T89">
            <v>10.8869146564203</v>
          </cell>
          <cell r="U89">
            <v>11.0116447847721</v>
          </cell>
          <cell r="V89">
            <v>11.1500850239409</v>
          </cell>
          <cell r="W89">
            <v>11.2988407852995</v>
          </cell>
          <cell r="X89">
            <v>11.445939299031799</v>
          </cell>
          <cell r="Y89">
            <v>11.590213977511</v>
          </cell>
          <cell r="Z89">
            <v>11.728022966919999</v>
          </cell>
          <cell r="AA89">
            <v>11.860270710689701</v>
          </cell>
          <cell r="AB89">
            <v>11.9912855597711</v>
          </cell>
          <cell r="AC89">
            <v>12.1178156189867</v>
          </cell>
          <cell r="AD89">
            <v>12.2391526190391</v>
          </cell>
          <cell r="AE89">
            <v>12.358000699345</v>
          </cell>
          <cell r="AF89">
            <v>12.4761642534489</v>
          </cell>
          <cell r="AG89">
            <v>12.5831551443053</v>
          </cell>
          <cell r="AH89">
            <v>12.683006072822</v>
          </cell>
          <cell r="AI89">
            <v>12.7766070425428</v>
          </cell>
          <cell r="AJ89">
            <v>12.864751215819201</v>
          </cell>
          <cell r="AK89">
            <v>12.946262262696401</v>
          </cell>
          <cell r="AL89">
            <v>13.0233241905171</v>
          </cell>
          <cell r="AM89">
            <v>13.106106190097501</v>
          </cell>
          <cell r="AN89">
            <v>13.326486995562201</v>
          </cell>
          <cell r="AO89">
            <v>13.5508683082061</v>
          </cell>
          <cell r="AP89">
            <v>13.7796907631478</v>
          </cell>
        </row>
        <row r="90">
          <cell r="C90" t="str">
            <v>Clover Hill</v>
          </cell>
          <cell r="D90" t="str">
            <v>Nelson</v>
          </cell>
          <cell r="E90" t="str">
            <v>Padiham GSP</v>
          </cell>
          <cell r="F90">
            <v>19.399999999999999</v>
          </cell>
          <cell r="G90">
            <v>9.4799999999999995E-2</v>
          </cell>
          <cell r="H90">
            <v>19.494800000000001</v>
          </cell>
          <cell r="I90">
            <v>9.4700000000000006</v>
          </cell>
          <cell r="J90">
            <v>9.6793579983260596</v>
          </cell>
          <cell r="K90">
            <v>9.7180241278470092</v>
          </cell>
          <cell r="L90">
            <v>9.7533750525157803</v>
          </cell>
          <cell r="M90">
            <v>9.7985657876868206</v>
          </cell>
          <cell r="N90">
            <v>9.8550570948561003</v>
          </cell>
          <cell r="O90">
            <v>9.9019176468951908</v>
          </cell>
          <cell r="P90">
            <v>9.9581596246503992</v>
          </cell>
          <cell r="Q90">
            <v>10.0130257391186</v>
          </cell>
          <cell r="R90">
            <v>10.0764055848332</v>
          </cell>
          <cell r="S90">
            <v>10.1437125885207</v>
          </cell>
          <cell r="T90">
            <v>10.213170421195301</v>
          </cell>
          <cell r="U90">
            <v>10.311158882594899</v>
          </cell>
          <cell r="V90">
            <v>10.4779949784414</v>
          </cell>
          <cell r="W90">
            <v>10.6571395899111</v>
          </cell>
          <cell r="X90">
            <v>10.8309681327831</v>
          </cell>
          <cell r="Y90">
            <v>11.0028326014468</v>
          </cell>
          <cell r="Z90">
            <v>11.166063519705499</v>
          </cell>
          <cell r="AA90">
            <v>11.3214343836013</v>
          </cell>
          <cell r="AB90">
            <v>11.4745173920182</v>
          </cell>
          <cell r="AC90">
            <v>11.619683763087499</v>
          </cell>
          <cell r="AD90">
            <v>11.7564780963255</v>
          </cell>
          <cell r="AE90">
            <v>11.8862281304074</v>
          </cell>
          <cell r="AF90">
            <v>12.0125557080209</v>
          </cell>
          <cell r="AG90">
            <v>12.1186064489027</v>
          </cell>
          <cell r="AH90">
            <v>12.211462012078</v>
          </cell>
          <cell r="AI90">
            <v>12.2918067934015</v>
          </cell>
          <cell r="AJ90">
            <v>12.361754666008601</v>
          </cell>
          <cell r="AK90">
            <v>12.419745551583899</v>
          </cell>
          <cell r="AL90">
            <v>12.4705282901439</v>
          </cell>
          <cell r="AM90">
            <v>12.514270295869499</v>
          </cell>
          <cell r="AN90">
            <v>12.5515268920773</v>
          </cell>
          <cell r="AO90">
            <v>12.582126802894001</v>
          </cell>
          <cell r="AP90">
            <v>12.6081818946032</v>
          </cell>
        </row>
        <row r="91">
          <cell r="C91" t="str">
            <v>Cog Lane</v>
          </cell>
          <cell r="D91" t="str">
            <v>Huncoat</v>
          </cell>
          <cell r="E91" t="str">
            <v>Padiham GSP</v>
          </cell>
          <cell r="F91">
            <v>27.075101010000001</v>
          </cell>
          <cell r="G91">
            <v>5.9999999999999995E-4</v>
          </cell>
          <cell r="H91">
            <v>27.07570101</v>
          </cell>
          <cell r="I91">
            <v>21.22</v>
          </cell>
          <cell r="J91">
            <v>22.4124628977954</v>
          </cell>
          <cell r="K91">
            <v>22.639636168133599</v>
          </cell>
          <cell r="L91">
            <v>22.8089938446617</v>
          </cell>
          <cell r="M91">
            <v>23.017411883308299</v>
          </cell>
          <cell r="N91">
            <v>23.258016647486802</v>
          </cell>
          <cell r="O91">
            <v>23.483209574737302</v>
          </cell>
          <cell r="P91">
            <v>23.7182018204503</v>
          </cell>
          <cell r="Q91">
            <v>23.957897265092601</v>
          </cell>
          <cell r="R91">
            <v>24.221191221864402</v>
          </cell>
          <cell r="S91">
            <v>24.501233561977301</v>
          </cell>
          <cell r="T91">
            <v>24.7944803560225</v>
          </cell>
          <cell r="U91">
            <v>25.104891533382801</v>
          </cell>
          <cell r="V91">
            <v>25.4463269027917</v>
          </cell>
          <cell r="W91">
            <v>25.7946105927047</v>
          </cell>
          <cell r="X91">
            <v>26.133669483625699</v>
          </cell>
          <cell r="Y91">
            <v>26.470225678663599</v>
          </cell>
          <cell r="Z91">
            <v>26.793996898115601</v>
          </cell>
          <cell r="AA91">
            <v>27.105890622151499</v>
          </cell>
          <cell r="AB91">
            <v>27.4132672104226</v>
          </cell>
          <cell r="AC91">
            <v>27.7105786783263</v>
          </cell>
          <cell r="AD91">
            <v>27.9964945136919</v>
          </cell>
          <cell r="AE91">
            <v>28.276562634538099</v>
          </cell>
          <cell r="AF91">
            <v>28.553310451578</v>
          </cell>
          <cell r="AG91">
            <v>28.805791038675</v>
          </cell>
          <cell r="AH91">
            <v>29.043387543853701</v>
          </cell>
          <cell r="AI91">
            <v>29.267563461470601</v>
          </cell>
          <cell r="AJ91">
            <v>29.480607272720398</v>
          </cell>
          <cell r="AK91">
            <v>29.679972621942198</v>
          </cell>
          <cell r="AL91">
            <v>29.8706177597874</v>
          </cell>
          <cell r="AM91">
            <v>30.054936278366199</v>
          </cell>
          <cell r="AN91">
            <v>30.233793142859302</v>
          </cell>
          <cell r="AO91">
            <v>30.407743550403602</v>
          </cell>
          <cell r="AP91">
            <v>30.579068576458301</v>
          </cell>
        </row>
        <row r="92">
          <cell r="C92" t="str">
            <v>Coniston</v>
          </cell>
          <cell r="D92" t="str">
            <v>Ulverston</v>
          </cell>
          <cell r="E92" t="str">
            <v>Harker ENWL SGTs 1 2 3A 4 / Hutton GSP GROUP</v>
          </cell>
          <cell r="F92">
            <v>1.8</v>
          </cell>
          <cell r="G92">
            <v>0.1134</v>
          </cell>
          <cell r="H92">
            <v>1.9134</v>
          </cell>
          <cell r="I92">
            <v>3.46</v>
          </cell>
          <cell r="J92">
            <v>3.5739346653818802</v>
          </cell>
          <cell r="K92">
            <v>3.5995724935690099</v>
          </cell>
          <cell r="L92">
            <v>3.6178355833559999</v>
          </cell>
          <cell r="M92">
            <v>3.6404648899377698</v>
          </cell>
          <cell r="N92">
            <v>3.6679048130105301</v>
          </cell>
          <cell r="O92">
            <v>3.7012841944938302</v>
          </cell>
          <cell r="P92">
            <v>3.7557452092220802</v>
          </cell>
          <cell r="Q92">
            <v>3.8095335883623398</v>
          </cell>
          <cell r="R92">
            <v>3.8690209291149502</v>
          </cell>
          <cell r="S92">
            <v>3.9264541237995401</v>
          </cell>
          <cell r="T92">
            <v>3.98506023521916</v>
          </cell>
          <cell r="U92">
            <v>4.0501247741601301</v>
          </cell>
          <cell r="V92">
            <v>4.1160876250928098</v>
          </cell>
          <cell r="W92">
            <v>4.1735794746298396</v>
          </cell>
          <cell r="X92">
            <v>4.2300114113947096</v>
          </cell>
          <cell r="Y92">
            <v>4.2846107480802402</v>
          </cell>
          <cell r="Z92">
            <v>4.3376283658263004</v>
          </cell>
          <cell r="AA92">
            <v>4.3891102073639301</v>
          </cell>
          <cell r="AB92">
            <v>4.4396188733904696</v>
          </cell>
          <cell r="AC92">
            <v>4.4886458493617303</v>
          </cell>
          <cell r="AD92">
            <v>4.53576476886305</v>
          </cell>
          <cell r="AE92">
            <v>4.5816518768300103</v>
          </cell>
          <cell r="AF92">
            <v>4.6267993498353599</v>
          </cell>
          <cell r="AG92">
            <v>4.6685574374962204</v>
          </cell>
          <cell r="AH92">
            <v>4.7078860402854703</v>
          </cell>
          <cell r="AI92">
            <v>4.7449855696363903</v>
          </cell>
          <cell r="AJ92">
            <v>4.77995617207743</v>
          </cell>
          <cell r="AK92">
            <v>4.8119938305357</v>
          </cell>
          <cell r="AL92">
            <v>4.8400974424421799</v>
          </cell>
          <cell r="AM92">
            <v>4.8674057770849704</v>
          </cell>
          <cell r="AN92">
            <v>4.8941158559581899</v>
          </cell>
          <cell r="AO92">
            <v>4.9202916943466102</v>
          </cell>
          <cell r="AP92">
            <v>4.9461385581427102</v>
          </cell>
        </row>
        <row r="93">
          <cell r="C93" t="str">
            <v>Copse Rd</v>
          </cell>
          <cell r="D93" t="str">
            <v>Thornton</v>
          </cell>
          <cell r="E93" t="str">
            <v>Penwortham West GSP / Stanah GSP GROUP</v>
          </cell>
          <cell r="F93">
            <v>22.863</v>
          </cell>
          <cell r="G93">
            <v>0</v>
          </cell>
          <cell r="H93">
            <v>22.863</v>
          </cell>
          <cell r="I93">
            <v>16.96</v>
          </cell>
          <cell r="J93">
            <v>17.0502410557873</v>
          </cell>
          <cell r="K93">
            <v>16.9905044078678</v>
          </cell>
          <cell r="L93">
            <v>16.954351638587799</v>
          </cell>
          <cell r="M93">
            <v>16.943698648074299</v>
          </cell>
          <cell r="N93">
            <v>16.956177997146199</v>
          </cell>
          <cell r="O93">
            <v>16.972970539411499</v>
          </cell>
          <cell r="P93">
            <v>17.006826849172601</v>
          </cell>
          <cell r="Q93">
            <v>17.052152495002598</v>
          </cell>
          <cell r="R93">
            <v>17.127200332817399</v>
          </cell>
          <cell r="S93">
            <v>17.2371204602935</v>
          </cell>
          <cell r="T93">
            <v>17.373805948732599</v>
          </cell>
          <cell r="U93">
            <v>17.540091753215201</v>
          </cell>
          <cell r="V93">
            <v>17.7441659314029</v>
          </cell>
          <cell r="W93">
            <v>17.937915417394098</v>
          </cell>
          <cell r="X93">
            <v>18.1249307095989</v>
          </cell>
          <cell r="Y93">
            <v>18.305787455056802</v>
          </cell>
          <cell r="Z93">
            <v>18.470260552848799</v>
          </cell>
          <cell r="AA93">
            <v>18.622745283131898</v>
          </cell>
          <cell r="AB93">
            <v>18.7692227191996</v>
          </cell>
          <cell r="AC93">
            <v>18.902482828068301</v>
          </cell>
          <cell r="AD93">
            <v>19.022692822927699</v>
          </cell>
          <cell r="AE93">
            <v>19.135092385574399</v>
          </cell>
          <cell r="AF93">
            <v>19.2434833801161</v>
          </cell>
          <cell r="AG93">
            <v>19.341111600095299</v>
          </cell>
          <cell r="AH93">
            <v>19.433317519458399</v>
          </cell>
          <cell r="AI93">
            <v>19.509022278667899</v>
          </cell>
          <cell r="AJ93">
            <v>19.570418201365399</v>
          </cell>
          <cell r="AK93">
            <v>19.617588395495801</v>
          </cell>
          <cell r="AL93">
            <v>19.662284269210399</v>
          </cell>
          <cell r="AM93">
            <v>19.6981751590613</v>
          </cell>
          <cell r="AN93">
            <v>19.7260228008344</v>
          </cell>
          <cell r="AO93">
            <v>19.746745418378701</v>
          </cell>
          <cell r="AP93">
            <v>19.762630363969102</v>
          </cell>
        </row>
        <row r="94">
          <cell r="C94" t="str">
            <v>Cox Green</v>
          </cell>
          <cell r="D94" t="str">
            <v>Bolton</v>
          </cell>
          <cell r="E94" t="str">
            <v>Kearsley 132 GSP</v>
          </cell>
          <cell r="F94">
            <v>16.7</v>
          </cell>
          <cell r="G94">
            <v>0</v>
          </cell>
          <cell r="H94">
            <v>16.7</v>
          </cell>
          <cell r="I94">
            <v>10.79</v>
          </cell>
          <cell r="J94">
            <v>10.8239834355032</v>
          </cell>
          <cell r="K94">
            <v>10.867031600767501</v>
          </cell>
          <cell r="L94">
            <v>10.929799179902499</v>
          </cell>
          <cell r="M94">
            <v>11.0053549065096</v>
          </cell>
          <cell r="N94">
            <v>11.105599207892199</v>
          </cell>
          <cell r="O94">
            <v>11.195923607449</v>
          </cell>
          <cell r="P94">
            <v>11.2934269867217</v>
          </cell>
          <cell r="Q94">
            <v>11.3968591935622</v>
          </cell>
          <cell r="R94">
            <v>11.509945137255199</v>
          </cell>
          <cell r="S94">
            <v>11.6306838986781</v>
          </cell>
          <cell r="T94">
            <v>11.7594892012463</v>
          </cell>
          <cell r="U94">
            <v>11.9020238649421</v>
          </cell>
          <cell r="V94">
            <v>12.0597789400202</v>
          </cell>
          <cell r="W94">
            <v>12.210374523596901</v>
          </cell>
          <cell r="X94">
            <v>12.3658215996465</v>
          </cell>
          <cell r="Y94">
            <v>12.5226839424156</v>
          </cell>
          <cell r="Z94">
            <v>12.6777576589189</v>
          </cell>
          <cell r="AA94">
            <v>12.8299781560622</v>
          </cell>
          <cell r="AB94">
            <v>12.9837736415704</v>
          </cell>
          <cell r="AC94">
            <v>13.1348229751693</v>
          </cell>
          <cell r="AD94">
            <v>13.2823502914247</v>
          </cell>
          <cell r="AE94">
            <v>13.4285310488498</v>
          </cell>
          <cell r="AF94">
            <v>13.5736313777038</v>
          </cell>
          <cell r="AG94">
            <v>13.709210638458201</v>
          </cell>
          <cell r="AH94">
            <v>13.839148084835699</v>
          </cell>
          <cell r="AI94">
            <v>13.962971688242501</v>
          </cell>
          <cell r="AJ94">
            <v>14.0818508470218</v>
          </cell>
          <cell r="AK94">
            <v>14.1962361273428</v>
          </cell>
          <cell r="AL94">
            <v>14.3146031198914</v>
          </cell>
          <cell r="AM94">
            <v>14.428955029806801</v>
          </cell>
          <cell r="AN94">
            <v>14.5391761036442</v>
          </cell>
          <cell r="AO94">
            <v>14.6443319068078</v>
          </cell>
          <cell r="AP94">
            <v>14.7459105030537</v>
          </cell>
        </row>
        <row r="95">
          <cell r="C95" t="str">
            <v>Craggs Row &amp; Bushell St</v>
          </cell>
          <cell r="D95" t="str">
            <v>Preston East</v>
          </cell>
          <cell r="E95" t="str">
            <v>Penwortham East GSP / Rochdale SGT 1 GROUP</v>
          </cell>
          <cell r="F95">
            <v>22.86</v>
          </cell>
          <cell r="G95">
            <v>0</v>
          </cell>
          <cell r="H95">
            <v>22.86</v>
          </cell>
          <cell r="I95">
            <v>18.100000000000001</v>
          </cell>
          <cell r="J95">
            <v>18.6365219341371</v>
          </cell>
          <cell r="K95">
            <v>18.6485694219291</v>
          </cell>
          <cell r="L95">
            <v>18.635869417096799</v>
          </cell>
          <cell r="M95">
            <v>18.646541395842</v>
          </cell>
          <cell r="N95">
            <v>18.6839971801971</v>
          </cell>
          <cell r="O95">
            <v>18.710699191081201</v>
          </cell>
          <cell r="P95">
            <v>18.753811185609401</v>
          </cell>
          <cell r="Q95">
            <v>18.807434679138598</v>
          </cell>
          <cell r="R95">
            <v>18.885617305119499</v>
          </cell>
          <cell r="S95">
            <v>18.977939133700701</v>
          </cell>
          <cell r="T95">
            <v>19.0791239270532</v>
          </cell>
          <cell r="U95">
            <v>19.1959689940192</v>
          </cell>
          <cell r="V95">
            <v>19.332793174389199</v>
          </cell>
          <cell r="W95">
            <v>19.4503747056769</v>
          </cell>
          <cell r="X95">
            <v>19.564154650216899</v>
          </cell>
          <cell r="Y95">
            <v>19.677026511133199</v>
          </cell>
          <cell r="Z95">
            <v>19.783487434449999</v>
          </cell>
          <cell r="AA95">
            <v>19.882503929080499</v>
          </cell>
          <cell r="AB95">
            <v>19.982989019945599</v>
          </cell>
          <cell r="AC95">
            <v>20.077741678757398</v>
          </cell>
          <cell r="AD95">
            <v>20.166764085948198</v>
          </cell>
          <cell r="AE95">
            <v>20.251418465891199</v>
          </cell>
          <cell r="AF95">
            <v>20.3345071395213</v>
          </cell>
          <cell r="AG95">
            <v>20.401707401256399</v>
          </cell>
          <cell r="AH95">
            <v>20.4594117779369</v>
          </cell>
          <cell r="AI95">
            <v>20.508614037301101</v>
          </cell>
          <cell r="AJ95">
            <v>20.550193224125</v>
          </cell>
          <cell r="AK95">
            <v>20.584902491438498</v>
          </cell>
          <cell r="AL95">
            <v>20.6197698571847</v>
          </cell>
          <cell r="AM95">
            <v>20.669112654562099</v>
          </cell>
          <cell r="AN95">
            <v>20.715278208643099</v>
          </cell>
          <cell r="AO95">
            <v>20.7653710946967</v>
          </cell>
          <cell r="AP95">
            <v>20.840966657931599</v>
          </cell>
        </row>
        <row r="96">
          <cell r="C96" t="str">
            <v>Crown Lane</v>
          </cell>
          <cell r="D96" t="str">
            <v>Westhoughton</v>
          </cell>
          <cell r="E96" t="str">
            <v>Kearsley 132 GSP</v>
          </cell>
          <cell r="F96">
            <v>20.6</v>
          </cell>
          <cell r="G96">
            <v>0</v>
          </cell>
          <cell r="H96">
            <v>20.6</v>
          </cell>
          <cell r="I96">
            <v>18.440000000000001</v>
          </cell>
          <cell r="J96">
            <v>18.7013438494063</v>
          </cell>
          <cell r="K96">
            <v>18.819855525249999</v>
          </cell>
          <cell r="L96">
            <v>18.990578974279199</v>
          </cell>
          <cell r="M96">
            <v>19.210444307184499</v>
          </cell>
          <cell r="N96">
            <v>19.461094329063599</v>
          </cell>
          <cell r="O96">
            <v>19.697324939787801</v>
          </cell>
          <cell r="P96">
            <v>19.949345622546101</v>
          </cell>
          <cell r="Q96">
            <v>20.2053275126651</v>
          </cell>
          <cell r="R96">
            <v>20.489499445481901</v>
          </cell>
          <cell r="S96">
            <v>20.796224536949001</v>
          </cell>
          <cell r="T96">
            <v>21.112922977016801</v>
          </cell>
          <cell r="U96">
            <v>21.4582763330238</v>
          </cell>
          <cell r="V96">
            <v>21.8428136015016</v>
          </cell>
          <cell r="W96">
            <v>22.236789989467301</v>
          </cell>
          <cell r="X96">
            <v>22.6133747016363</v>
          </cell>
          <cell r="Y96">
            <v>22.971929827468902</v>
          </cell>
          <cell r="Z96">
            <v>23.305468501671001</v>
          </cell>
          <cell r="AA96">
            <v>23.612243862308201</v>
          </cell>
          <cell r="AB96">
            <v>23.9075708019061</v>
          </cell>
          <cell r="AC96">
            <v>24.180436089992401</v>
          </cell>
          <cell r="AD96">
            <v>24.428330237266199</v>
          </cell>
          <cell r="AE96">
            <v>24.6605385296075</v>
          </cell>
          <cell r="AF96">
            <v>24.882065168326001</v>
          </cell>
          <cell r="AG96">
            <v>25.069789034710499</v>
          </cell>
          <cell r="AH96">
            <v>25.235565737601501</v>
          </cell>
          <cell r="AI96">
            <v>25.381445473796902</v>
          </cell>
          <cell r="AJ96">
            <v>25.508503559061001</v>
          </cell>
          <cell r="AK96">
            <v>25.617598230514002</v>
          </cell>
          <cell r="AL96">
            <v>25.721564567059101</v>
          </cell>
          <cell r="AM96">
            <v>25.814611455985698</v>
          </cell>
          <cell r="AN96">
            <v>25.8975971405759</v>
          </cell>
          <cell r="AO96">
            <v>25.971368143949199</v>
          </cell>
          <cell r="AP96">
            <v>26.0386496690369</v>
          </cell>
        </row>
        <row r="97">
          <cell r="C97" t="str">
            <v>Culcheth</v>
          </cell>
          <cell r="D97" t="str">
            <v>Golborne</v>
          </cell>
          <cell r="E97" t="str">
            <v>Bold</v>
          </cell>
          <cell r="F97">
            <v>12</v>
          </cell>
          <cell r="G97">
            <v>0.17324999999999999</v>
          </cell>
          <cell r="H97">
            <v>12.173249999999999</v>
          </cell>
          <cell r="I97">
            <v>9.0500000000000007</v>
          </cell>
          <cell r="J97">
            <v>9.3163902442052606</v>
          </cell>
          <cell r="K97">
            <v>9.4185576244302993</v>
          </cell>
          <cell r="L97">
            <v>9.5251967373022506</v>
          </cell>
          <cell r="M97">
            <v>9.65062403476621</v>
          </cell>
          <cell r="N97">
            <v>9.7913344438338505</v>
          </cell>
          <cell r="O97">
            <v>9.9213341538729605</v>
          </cell>
          <cell r="P97">
            <v>10.056242353677501</v>
          </cell>
          <cell r="Q97">
            <v>10.1914225990758</v>
          </cell>
          <cell r="R97">
            <v>10.3348331023273</v>
          </cell>
          <cell r="S97">
            <v>10.488244064384901</v>
          </cell>
          <cell r="T97">
            <v>10.6437214669794</v>
          </cell>
          <cell r="U97">
            <v>10.808664279623301</v>
          </cell>
          <cell r="V97">
            <v>10.989152567659699</v>
          </cell>
          <cell r="W97">
            <v>11.172370170672</v>
          </cell>
          <cell r="X97">
            <v>11.350429218558</v>
          </cell>
          <cell r="Y97">
            <v>11.521943642819901</v>
          </cell>
          <cell r="Z97">
            <v>11.6854745314056</v>
          </cell>
          <cell r="AA97">
            <v>11.8411645308456</v>
          </cell>
          <cell r="AB97">
            <v>11.993753696960701</v>
          </cell>
          <cell r="AC97">
            <v>12.140216508262</v>
          </cell>
          <cell r="AD97">
            <v>12.2795055038799</v>
          </cell>
          <cell r="AE97">
            <v>12.4157164852082</v>
          </cell>
          <cell r="AF97">
            <v>12.549852567823899</v>
          </cell>
          <cell r="AG97">
            <v>12.6743295040737</v>
          </cell>
          <cell r="AH97">
            <v>12.7931837377992</v>
          </cell>
          <cell r="AI97">
            <v>12.9073795110428</v>
          </cell>
          <cell r="AJ97">
            <v>13.0163595963884</v>
          </cell>
          <cell r="AK97">
            <v>13.120955340301499</v>
          </cell>
          <cell r="AL97">
            <v>13.226087286449999</v>
          </cell>
          <cell r="AM97">
            <v>13.328959877511</v>
          </cell>
          <cell r="AN97">
            <v>13.429794288764</v>
          </cell>
          <cell r="AO97">
            <v>13.529236067413899</v>
          </cell>
          <cell r="AP97">
            <v>13.6279580493054</v>
          </cell>
        </row>
        <row r="98">
          <cell r="C98" t="str">
            <v>Cutacre</v>
          </cell>
          <cell r="D98" t="str">
            <v>N/A</v>
          </cell>
          <cell r="E98" t="str">
            <v>Kearsley Local 33 GSP</v>
          </cell>
          <cell r="F98">
            <v>23</v>
          </cell>
          <cell r="G98">
            <v>0</v>
          </cell>
          <cell r="H98">
            <v>23</v>
          </cell>
          <cell r="I98">
            <v>2.04</v>
          </cell>
          <cell r="J98">
            <v>3.35266436111112</v>
          </cell>
          <cell r="K98">
            <v>3.4822530974686901</v>
          </cell>
          <cell r="L98">
            <v>3.47749656476255</v>
          </cell>
          <cell r="M98">
            <v>3.4751720579385399</v>
          </cell>
          <cell r="N98">
            <v>3.4788711614519001</v>
          </cell>
          <cell r="O98">
            <v>3.4804935220725701</v>
          </cell>
          <cell r="P98">
            <v>3.4836131871573999</v>
          </cell>
          <cell r="Q98">
            <v>3.48819840896219</v>
          </cell>
          <cell r="R98">
            <v>3.49427597088104</v>
          </cell>
          <cell r="S98">
            <v>3.50179764597853</v>
          </cell>
          <cell r="T98">
            <v>3.5107250506105099</v>
          </cell>
          <cell r="U98">
            <v>3.5210295645549698</v>
          </cell>
          <cell r="V98">
            <v>3.5326759471003699</v>
          </cell>
          <cell r="W98">
            <v>3.5465134836294201</v>
          </cell>
          <cell r="X98">
            <v>3.5629015438358298</v>
          </cell>
          <cell r="Y98">
            <v>3.5818101375381199</v>
          </cell>
          <cell r="Z98">
            <v>3.6031993842787302</v>
          </cell>
          <cell r="AA98">
            <v>3.6270240721458</v>
          </cell>
          <cell r="AB98">
            <v>3.6532488745587499</v>
          </cell>
          <cell r="AC98">
            <v>3.6818247283139001</v>
          </cell>
          <cell r="AD98">
            <v>3.71270177670403</v>
          </cell>
          <cell r="AE98">
            <v>3.7458364129544801</v>
          </cell>
          <cell r="AF98">
            <v>3.7811843429656999</v>
          </cell>
          <cell r="AG98">
            <v>3.8186861373029299</v>
          </cell>
          <cell r="AH98">
            <v>3.8582976173707499</v>
          </cell>
          <cell r="AI98">
            <v>3.8999698690289502</v>
          </cell>
          <cell r="AJ98">
            <v>3.94365553489307</v>
          </cell>
          <cell r="AK98">
            <v>3.9893031711643498</v>
          </cell>
          <cell r="AL98">
            <v>4.0368648839672199</v>
          </cell>
          <cell r="AM98">
            <v>4.0862949646520503</v>
          </cell>
          <cell r="AN98">
            <v>4.1375456000788198</v>
          </cell>
          <cell r="AO98">
            <v>4.1905686035882601</v>
          </cell>
          <cell r="AP98">
            <v>4.2453188343783497</v>
          </cell>
        </row>
        <row r="99">
          <cell r="C99" t="str">
            <v>Deansgate</v>
          </cell>
          <cell r="D99" t="str">
            <v>Bloom St</v>
          </cell>
          <cell r="E99" t="str">
            <v>South Manchester GSP</v>
          </cell>
          <cell r="F99">
            <v>20.170000000000002</v>
          </cell>
          <cell r="G99">
            <v>0</v>
          </cell>
          <cell r="H99">
            <v>20.170000000000002</v>
          </cell>
          <cell r="I99">
            <v>14.26</v>
          </cell>
          <cell r="J99">
            <v>16.119349906138101</v>
          </cell>
          <cell r="K99">
            <v>16.461458966189301</v>
          </cell>
          <cell r="L99">
            <v>16.646674288309502</v>
          </cell>
          <cell r="M99">
            <v>16.8474215568354</v>
          </cell>
          <cell r="N99">
            <v>17.085485126503499</v>
          </cell>
          <cell r="O99">
            <v>17.285911121074399</v>
          </cell>
          <cell r="P99">
            <v>17.479708085193302</v>
          </cell>
          <cell r="Q99">
            <v>17.664443095083001</v>
          </cell>
          <cell r="R99">
            <v>17.848154795355399</v>
          </cell>
          <cell r="S99">
            <v>18.025426172153299</v>
          </cell>
          <cell r="T99">
            <v>18.195187989510501</v>
          </cell>
          <cell r="U99">
            <v>18.357568885305898</v>
          </cell>
          <cell r="V99">
            <v>18.528214706329599</v>
          </cell>
          <cell r="W99">
            <v>18.712593331907499</v>
          </cell>
          <cell r="X99">
            <v>18.906814064907401</v>
          </cell>
          <cell r="Y99">
            <v>19.110659768975001</v>
          </cell>
          <cell r="Z99">
            <v>19.324021622834302</v>
          </cell>
          <cell r="AA99">
            <v>19.5470355010685</v>
          </cell>
          <cell r="AB99">
            <v>19.780013369966301</v>
          </cell>
          <cell r="AC99">
            <v>20.0229144688691</v>
          </cell>
          <cell r="AD99">
            <v>20.275799067190199</v>
          </cell>
          <cell r="AE99">
            <v>20.5388277816669</v>
          </cell>
          <cell r="AF99">
            <v>20.812194283654598</v>
          </cell>
          <cell r="AG99">
            <v>21.096278564528699</v>
          </cell>
          <cell r="AH99">
            <v>21.3911821524465</v>
          </cell>
          <cell r="AI99">
            <v>21.6969537557633</v>
          </cell>
          <cell r="AJ99">
            <v>22.0136552241446</v>
          </cell>
          <cell r="AK99">
            <v>22.3413336691832</v>
          </cell>
          <cell r="AL99">
            <v>22.695741779420299</v>
          </cell>
          <cell r="AM99">
            <v>23.0649916994943</v>
          </cell>
          <cell r="AN99">
            <v>23.446078653051799</v>
          </cell>
          <cell r="AO99">
            <v>23.839034605000201</v>
          </cell>
          <cell r="AP99">
            <v>24.243935238540701</v>
          </cell>
        </row>
        <row r="100">
          <cell r="C100" t="str">
            <v>Denton East</v>
          </cell>
          <cell r="D100" t="str">
            <v>Droylsden</v>
          </cell>
          <cell r="E100" t="str">
            <v>Stalybridge GSP</v>
          </cell>
          <cell r="F100">
            <v>22.863</v>
          </cell>
          <cell r="G100">
            <v>9.4500000000000001E-2</v>
          </cell>
          <cell r="H100">
            <v>22.9575</v>
          </cell>
          <cell r="I100">
            <v>13.18</v>
          </cell>
          <cell r="J100">
            <v>13.135379097706</v>
          </cell>
          <cell r="K100">
            <v>13.111594672153901</v>
          </cell>
          <cell r="L100">
            <v>13.123234136034499</v>
          </cell>
          <cell r="M100">
            <v>13.156800092732899</v>
          </cell>
          <cell r="N100">
            <v>13.2037791733162</v>
          </cell>
          <cell r="O100">
            <v>13.2513888204374</v>
          </cell>
          <cell r="P100">
            <v>13.315177231001501</v>
          </cell>
          <cell r="Q100">
            <v>13.387137380236</v>
          </cell>
          <cell r="R100">
            <v>13.4830081446409</v>
          </cell>
          <cell r="S100">
            <v>13.596274363752199</v>
          </cell>
          <cell r="T100">
            <v>13.722946350346</v>
          </cell>
          <cell r="U100">
            <v>13.8729959474592</v>
          </cell>
          <cell r="V100">
            <v>14.0549064964313</v>
          </cell>
          <cell r="W100">
            <v>14.2750720568042</v>
          </cell>
          <cell r="X100">
            <v>14.4894327298503</v>
          </cell>
          <cell r="Y100">
            <v>14.6998157828952</v>
          </cell>
          <cell r="Z100">
            <v>14.8972352179458</v>
          </cell>
          <cell r="AA100">
            <v>15.082528921983901</v>
          </cell>
          <cell r="AB100">
            <v>15.2647463141338</v>
          </cell>
          <cell r="AC100">
            <v>15.434548447112</v>
          </cell>
          <cell r="AD100">
            <v>15.5916762683781</v>
          </cell>
          <cell r="AE100">
            <v>15.7398267806026</v>
          </cell>
          <cell r="AF100">
            <v>15.8838087541706</v>
          </cell>
          <cell r="AG100">
            <v>16.000214610839802</v>
          </cell>
          <cell r="AH100">
            <v>16.106723364785701</v>
          </cell>
          <cell r="AI100">
            <v>16.1971120495473</v>
          </cell>
          <cell r="AJ100">
            <v>16.273630072511398</v>
          </cell>
          <cell r="AK100">
            <v>16.334834419962299</v>
          </cell>
          <cell r="AL100">
            <v>16.3879807071906</v>
          </cell>
          <cell r="AM100">
            <v>16.4321345061744</v>
          </cell>
          <cell r="AN100">
            <v>16.468052253135401</v>
          </cell>
          <cell r="AO100">
            <v>16.4959619890586</v>
          </cell>
          <cell r="AP100">
            <v>16.518377203618201</v>
          </cell>
        </row>
        <row r="101">
          <cell r="C101" t="str">
            <v>Denton West</v>
          </cell>
          <cell r="D101" t="str">
            <v>Droylsden</v>
          </cell>
          <cell r="E101" t="str">
            <v>Stalybridge GSP</v>
          </cell>
          <cell r="F101">
            <v>22.863</v>
          </cell>
          <cell r="G101">
            <v>0</v>
          </cell>
          <cell r="H101">
            <v>22.863</v>
          </cell>
          <cell r="I101">
            <v>14.71</v>
          </cell>
          <cell r="J101">
            <v>14.9364867669732</v>
          </cell>
          <cell r="K101">
            <v>14.997080961153101</v>
          </cell>
          <cell r="L101">
            <v>15.068407866559101</v>
          </cell>
          <cell r="M101">
            <v>15.1549737609056</v>
          </cell>
          <cell r="N101">
            <v>15.2590439284429</v>
          </cell>
          <cell r="O101">
            <v>15.356763726094799</v>
          </cell>
          <cell r="P101">
            <v>15.466921790313901</v>
          </cell>
          <cell r="Q101">
            <v>15.584905938602301</v>
          </cell>
          <cell r="R101">
            <v>15.7213993231221</v>
          </cell>
          <cell r="S101">
            <v>15.870603377885701</v>
          </cell>
          <cell r="T101">
            <v>16.029831930521699</v>
          </cell>
          <cell r="U101">
            <v>16.206668824911699</v>
          </cell>
          <cell r="V101">
            <v>16.407535638268602</v>
          </cell>
          <cell r="W101">
            <v>16.615559829559199</v>
          </cell>
          <cell r="X101">
            <v>16.821657514519298</v>
          </cell>
          <cell r="Y101">
            <v>17.025057054252901</v>
          </cell>
          <cell r="Z101">
            <v>17.220697365175798</v>
          </cell>
          <cell r="AA101">
            <v>17.410102336763401</v>
          </cell>
          <cell r="AB101">
            <v>17.600026800403999</v>
          </cell>
          <cell r="AC101">
            <v>17.784724679901998</v>
          </cell>
          <cell r="AD101">
            <v>17.9621989300643</v>
          </cell>
          <cell r="AE101">
            <v>18.135794430089899</v>
          </cell>
          <cell r="AF101">
            <v>18.308634970608999</v>
          </cell>
          <cell r="AG101">
            <v>18.460822704209701</v>
          </cell>
          <cell r="AH101">
            <v>18.599815311401098</v>
          </cell>
          <cell r="AI101">
            <v>18.7267919892255</v>
          </cell>
          <cell r="AJ101">
            <v>18.8438757744231</v>
          </cell>
          <cell r="AK101">
            <v>18.9473844569875</v>
          </cell>
          <cell r="AL101">
            <v>19.0380787546191</v>
          </cell>
          <cell r="AM101">
            <v>19.122300452563799</v>
          </cell>
          <cell r="AN101">
            <v>19.2044357068281</v>
          </cell>
          <cell r="AO101">
            <v>19.293026381429399</v>
          </cell>
          <cell r="AP101">
            <v>19.3781360543509</v>
          </cell>
        </row>
        <row r="102">
          <cell r="C102" t="str">
            <v>Dickinson St</v>
          </cell>
          <cell r="D102" t="str">
            <v>Bloom St</v>
          </cell>
          <cell r="E102" t="str">
            <v>South Manchester GSP</v>
          </cell>
          <cell r="F102">
            <v>31.5</v>
          </cell>
          <cell r="G102">
            <v>0</v>
          </cell>
          <cell r="H102">
            <v>31.5</v>
          </cell>
          <cell r="I102">
            <v>25.26</v>
          </cell>
          <cell r="J102">
            <v>29.1435633345287</v>
          </cell>
          <cell r="K102">
            <v>29.806519258946999</v>
          </cell>
          <cell r="L102">
            <v>30.126731403394999</v>
          </cell>
          <cell r="M102">
            <v>30.4705650356387</v>
          </cell>
          <cell r="N102">
            <v>30.877055104258201</v>
          </cell>
          <cell r="O102">
            <v>31.2177191579453</v>
          </cell>
          <cell r="P102">
            <v>31.547265292505099</v>
          </cell>
          <cell r="Q102">
            <v>31.861952498870501</v>
          </cell>
          <cell r="R102">
            <v>32.174608936210703</v>
          </cell>
          <cell r="S102">
            <v>32.475252767194704</v>
          </cell>
          <cell r="T102">
            <v>32.761947119076197</v>
          </cell>
          <cell r="U102">
            <v>33.034582601637297</v>
          </cell>
          <cell r="V102">
            <v>33.296725057192504</v>
          </cell>
          <cell r="W102">
            <v>33.5369672762208</v>
          </cell>
          <cell r="X102">
            <v>33.782708650213898</v>
          </cell>
          <cell r="Y102">
            <v>34.033128040517802</v>
          </cell>
          <cell r="Z102">
            <v>34.288183197316997</v>
          </cell>
          <cell r="AA102">
            <v>34.5483268845976</v>
          </cell>
          <cell r="AB102">
            <v>34.814324693487102</v>
          </cell>
          <cell r="AC102">
            <v>35.085855613637499</v>
          </cell>
          <cell r="AD102">
            <v>35.361975728210197</v>
          </cell>
          <cell r="AE102">
            <v>35.642869149325897</v>
          </cell>
          <cell r="AF102">
            <v>35.929623401076398</v>
          </cell>
          <cell r="AG102">
            <v>36.220681417804599</v>
          </cell>
          <cell r="AH102">
            <v>36.5164563511604</v>
          </cell>
          <cell r="AI102">
            <v>36.816893475949598</v>
          </cell>
          <cell r="AJ102">
            <v>37.1219989696909</v>
          </cell>
          <cell r="AK102">
            <v>37.431173723380802</v>
          </cell>
          <cell r="AL102">
            <v>37.743543387465401</v>
          </cell>
          <cell r="AM102">
            <v>38.060718429042403</v>
          </cell>
          <cell r="AN102">
            <v>38.382723337561103</v>
          </cell>
          <cell r="AO102">
            <v>38.7094754987369</v>
          </cell>
          <cell r="AP102">
            <v>39.041157339912601</v>
          </cell>
        </row>
        <row r="103">
          <cell r="C103" t="str">
            <v>Didsbury</v>
          </cell>
          <cell r="D103" t="str">
            <v>West Didsbury</v>
          </cell>
          <cell r="E103" t="str">
            <v>South Manchester GSP</v>
          </cell>
          <cell r="F103">
            <v>22.863</v>
          </cell>
          <cell r="G103">
            <v>0</v>
          </cell>
          <cell r="H103">
            <v>22.863</v>
          </cell>
          <cell r="I103">
            <v>16.78</v>
          </cell>
          <cell r="J103">
            <v>16.897573523070101</v>
          </cell>
          <cell r="K103">
            <v>17.029373458205001</v>
          </cell>
          <cell r="L103">
            <v>17.205692076976401</v>
          </cell>
          <cell r="M103">
            <v>17.411543543602502</v>
          </cell>
          <cell r="N103">
            <v>17.6321031602833</v>
          </cell>
          <cell r="O103">
            <v>17.842583336260901</v>
          </cell>
          <cell r="P103">
            <v>18.064241604286899</v>
          </cell>
          <cell r="Q103">
            <v>18.293764602794798</v>
          </cell>
          <cell r="R103">
            <v>18.554217339904799</v>
          </cell>
          <cell r="S103">
            <v>18.830585181766001</v>
          </cell>
          <cell r="T103">
            <v>19.1140062260645</v>
          </cell>
          <cell r="U103">
            <v>19.4161194870602</v>
          </cell>
          <cell r="V103">
            <v>19.754981285768</v>
          </cell>
          <cell r="W103">
            <v>20.118563394131701</v>
          </cell>
          <cell r="X103">
            <v>20.478164009619299</v>
          </cell>
          <cell r="Y103">
            <v>20.829112018709498</v>
          </cell>
          <cell r="Z103">
            <v>21.164387637257601</v>
          </cell>
          <cell r="AA103">
            <v>21.4865600515942</v>
          </cell>
          <cell r="AB103">
            <v>21.805629789248499</v>
          </cell>
          <cell r="AC103">
            <v>22.114327827663899</v>
          </cell>
          <cell r="AD103">
            <v>22.4091701673355</v>
          </cell>
          <cell r="AE103">
            <v>22.695847032681701</v>
          </cell>
          <cell r="AF103">
            <v>22.978435884443002</v>
          </cell>
          <cell r="AG103">
            <v>23.234792635570098</v>
          </cell>
          <cell r="AH103">
            <v>23.474816561947002</v>
          </cell>
          <cell r="AI103">
            <v>23.700065474504399</v>
          </cell>
          <cell r="AJ103">
            <v>23.913091067052399</v>
          </cell>
          <cell r="AK103">
            <v>24.105019786011798</v>
          </cell>
          <cell r="AL103">
            <v>24.2671640721377</v>
          </cell>
          <cell r="AM103">
            <v>24.4206269015808</v>
          </cell>
          <cell r="AN103">
            <v>24.566261384761098</v>
          </cell>
          <cell r="AO103">
            <v>24.7045289451058</v>
          </cell>
          <cell r="AP103">
            <v>24.837996147447399</v>
          </cell>
        </row>
        <row r="104">
          <cell r="C104" t="str">
            <v>Dodgson Rd</v>
          </cell>
          <cell r="D104" t="str">
            <v>Preston East</v>
          </cell>
          <cell r="E104" t="str">
            <v>Penwortham East GSP / Rochdale SGT 1 GROUP</v>
          </cell>
          <cell r="F104">
            <v>22.863</v>
          </cell>
          <cell r="G104">
            <v>0</v>
          </cell>
          <cell r="H104">
            <v>22.863</v>
          </cell>
          <cell r="I104">
            <v>7.73</v>
          </cell>
          <cell r="J104">
            <v>7.7894859895885302</v>
          </cell>
          <cell r="K104">
            <v>7.7641546914245501</v>
          </cell>
          <cell r="L104">
            <v>7.7433593926039004</v>
          </cell>
          <cell r="M104">
            <v>7.7494415294407704</v>
          </cell>
          <cell r="N104">
            <v>7.7919862763309302</v>
          </cell>
          <cell r="O104">
            <v>7.8340992144398003</v>
          </cell>
          <cell r="P104">
            <v>7.88621235874382</v>
          </cell>
          <cell r="Q104">
            <v>7.9440291006175201</v>
          </cell>
          <cell r="R104">
            <v>8.0168690851441404</v>
          </cell>
          <cell r="S104">
            <v>8.1002755312726293</v>
          </cell>
          <cell r="T104">
            <v>8.1904955648194093</v>
          </cell>
          <cell r="U104">
            <v>8.2926842792352708</v>
          </cell>
          <cell r="V104">
            <v>8.4107878161097798</v>
          </cell>
          <cell r="W104">
            <v>8.5333379760674095</v>
          </cell>
          <cell r="X104">
            <v>8.6525501774795508</v>
          </cell>
          <cell r="Y104">
            <v>8.7699202619659005</v>
          </cell>
          <cell r="Z104">
            <v>8.8810868804899101</v>
          </cell>
          <cell r="AA104">
            <v>8.9853472084655692</v>
          </cell>
          <cell r="AB104">
            <v>9.0896709023541096</v>
          </cell>
          <cell r="AC104">
            <v>9.1884701537179492</v>
          </cell>
          <cell r="AD104">
            <v>9.28168731322409</v>
          </cell>
          <cell r="AE104">
            <v>9.3705131656484308</v>
          </cell>
          <cell r="AF104">
            <v>9.4568642681039599</v>
          </cell>
          <cell r="AG104">
            <v>9.5288653563436405</v>
          </cell>
          <cell r="AH104">
            <v>9.5917472139818294</v>
          </cell>
          <cell r="AI104">
            <v>9.6462257433250702</v>
          </cell>
          <cell r="AJ104">
            <v>9.69348403295478</v>
          </cell>
          <cell r="AK104">
            <v>9.7329042829351398</v>
          </cell>
          <cell r="AL104">
            <v>9.7711769781565998</v>
          </cell>
          <cell r="AM104">
            <v>9.8080354405126204</v>
          </cell>
          <cell r="AN104">
            <v>9.84118632418995</v>
          </cell>
          <cell r="AO104">
            <v>9.8707639556871705</v>
          </cell>
          <cell r="AP104">
            <v>9.8980481549264798</v>
          </cell>
        </row>
        <row r="105">
          <cell r="C105" t="str">
            <v>Douglas St</v>
          </cell>
          <cell r="D105" t="str">
            <v>Ribble</v>
          </cell>
          <cell r="E105" t="str">
            <v>Penwortham East GSP / Rochdale SGT 1 GROUP</v>
          </cell>
          <cell r="F105">
            <v>20.84</v>
          </cell>
          <cell r="G105">
            <v>1.26</v>
          </cell>
          <cell r="H105">
            <v>22.1</v>
          </cell>
          <cell r="I105">
            <v>14.76</v>
          </cell>
          <cell r="J105">
            <v>14.9518218431503</v>
          </cell>
          <cell r="K105">
            <v>14.8835934869039</v>
          </cell>
          <cell r="L105">
            <v>14.8092465913374</v>
          </cell>
          <cell r="M105">
            <v>14.7535138090158</v>
          </cell>
          <cell r="N105">
            <v>14.7519560358094</v>
          </cell>
          <cell r="O105">
            <v>14.7371455524558</v>
          </cell>
          <cell r="P105">
            <v>14.7274392329359</v>
          </cell>
          <cell r="Q105">
            <v>14.719042390452399</v>
          </cell>
          <cell r="R105">
            <v>14.723553741007199</v>
          </cell>
          <cell r="S105">
            <v>14.734685112766901</v>
          </cell>
          <cell r="T105">
            <v>14.749748650065101</v>
          </cell>
          <cell r="U105">
            <v>14.7720758164962</v>
          </cell>
          <cell r="V105">
            <v>14.804843330011</v>
          </cell>
          <cell r="W105">
            <v>14.8294882733181</v>
          </cell>
          <cell r="X105">
            <v>14.8541214311511</v>
          </cell>
          <cell r="Y105">
            <v>14.880004563103499</v>
          </cell>
          <cell r="Z105">
            <v>14.9044560722096</v>
          </cell>
          <cell r="AA105">
            <v>14.927028985075401</v>
          </cell>
          <cell r="AB105">
            <v>14.952136283819099</v>
          </cell>
          <cell r="AC105">
            <v>14.976403660714899</v>
          </cell>
          <cell r="AD105">
            <v>14.999772322115501</v>
          </cell>
          <cell r="AE105">
            <v>15.022716085037899</v>
          </cell>
          <cell r="AF105">
            <v>15.0466957283707</v>
          </cell>
          <cell r="AG105">
            <v>15.0655889863149</v>
          </cell>
          <cell r="AH105">
            <v>15.082137622884</v>
          </cell>
          <cell r="AI105">
            <v>15.096695301964701</v>
          </cell>
          <cell r="AJ105">
            <v>15.109696651535</v>
          </cell>
          <cell r="AK105">
            <v>15.120616319507601</v>
          </cell>
          <cell r="AL105">
            <v>15.1311947598863</v>
          </cell>
          <cell r="AM105">
            <v>15.141428664996299</v>
          </cell>
          <cell r="AN105">
            <v>15.151390260340399</v>
          </cell>
          <cell r="AO105">
            <v>15.1611645496734</v>
          </cell>
          <cell r="AP105">
            <v>15.1713857976144</v>
          </cell>
        </row>
        <row r="106">
          <cell r="C106" t="str">
            <v>Droylsden East</v>
          </cell>
          <cell r="D106" t="str">
            <v>Droylsden</v>
          </cell>
          <cell r="E106" t="str">
            <v>Stalybridge GSP</v>
          </cell>
          <cell r="F106">
            <v>19.62</v>
          </cell>
          <cell r="G106">
            <v>0</v>
          </cell>
          <cell r="H106">
            <v>19.62</v>
          </cell>
          <cell r="I106">
            <v>17.3</v>
          </cell>
          <cell r="J106">
            <v>17.649047855550499</v>
          </cell>
          <cell r="K106">
            <v>17.662909502333001</v>
          </cell>
          <cell r="L106">
            <v>17.678004960999498</v>
          </cell>
          <cell r="M106">
            <v>17.718842867258498</v>
          </cell>
          <cell r="N106">
            <v>17.779154483068101</v>
          </cell>
          <cell r="O106">
            <v>17.838100396059701</v>
          </cell>
          <cell r="P106">
            <v>17.9166419346003</v>
          </cell>
          <cell r="Q106">
            <v>18.006238608037499</v>
          </cell>
          <cell r="R106">
            <v>18.123470788024601</v>
          </cell>
          <cell r="S106">
            <v>18.261815522316901</v>
          </cell>
          <cell r="T106">
            <v>18.416515975242401</v>
          </cell>
          <cell r="U106">
            <v>18.599731379827301</v>
          </cell>
          <cell r="V106">
            <v>18.8178527117642</v>
          </cell>
          <cell r="W106">
            <v>19.058600463656699</v>
          </cell>
          <cell r="X106">
            <v>19.295146532533099</v>
          </cell>
          <cell r="Y106">
            <v>19.529343586561701</v>
          </cell>
          <cell r="Z106">
            <v>19.751776296089002</v>
          </cell>
          <cell r="AA106">
            <v>19.963638838790299</v>
          </cell>
          <cell r="AB106">
            <v>20.1748090264566</v>
          </cell>
          <cell r="AC106">
            <v>20.375148562333401</v>
          </cell>
          <cell r="AD106">
            <v>20.563831939951399</v>
          </cell>
          <cell r="AE106">
            <v>20.745069692676001</v>
          </cell>
          <cell r="AF106">
            <v>20.924186482299699</v>
          </cell>
          <cell r="AG106">
            <v>21.071558109492599</v>
          </cell>
          <cell r="AH106">
            <v>21.198473269493402</v>
          </cell>
          <cell r="AI106">
            <v>21.306491236633299</v>
          </cell>
          <cell r="AJ106">
            <v>21.398616997671301</v>
          </cell>
          <cell r="AK106">
            <v>21.472315477258299</v>
          </cell>
          <cell r="AL106">
            <v>21.5349216878097</v>
          </cell>
          <cell r="AM106">
            <v>21.587001630121499</v>
          </cell>
          <cell r="AN106">
            <v>21.6294750583391</v>
          </cell>
          <cell r="AO106">
            <v>21.662772944512302</v>
          </cell>
          <cell r="AP106">
            <v>21.689776452361201</v>
          </cell>
        </row>
        <row r="107">
          <cell r="C107" t="str">
            <v>Dukinfield</v>
          </cell>
          <cell r="D107" t="str">
            <v>Hyde</v>
          </cell>
          <cell r="E107" t="str">
            <v>Stalybridge GSP</v>
          </cell>
          <cell r="F107">
            <v>22.863</v>
          </cell>
          <cell r="G107">
            <v>0.39689999999999998</v>
          </cell>
          <cell r="H107">
            <v>23.259899999999998</v>
          </cell>
          <cell r="I107">
            <v>12.44</v>
          </cell>
          <cell r="J107">
            <v>12.4958228716549</v>
          </cell>
          <cell r="K107">
            <v>12.4964675077133</v>
          </cell>
          <cell r="L107">
            <v>12.477617651737299</v>
          </cell>
          <cell r="M107">
            <v>12.481108213141299</v>
          </cell>
          <cell r="N107">
            <v>12.4814639551265</v>
          </cell>
          <cell r="O107">
            <v>12.4904740046362</v>
          </cell>
          <cell r="P107">
            <v>12.498646403899199</v>
          </cell>
          <cell r="Q107">
            <v>12.5060917487819</v>
          </cell>
          <cell r="R107">
            <v>12.512909047712199</v>
          </cell>
          <cell r="S107">
            <v>12.5291865903462</v>
          </cell>
          <cell r="T107">
            <v>12.5550027353675</v>
          </cell>
          <cell r="U107">
            <v>12.5804266226378</v>
          </cell>
          <cell r="V107">
            <v>12.605518830566</v>
          </cell>
          <cell r="W107">
            <v>12.637277959529801</v>
          </cell>
          <cell r="X107">
            <v>12.6658729769219</v>
          </cell>
          <cell r="Y107">
            <v>12.691462430048499</v>
          </cell>
          <cell r="Z107">
            <v>12.7241952482768</v>
          </cell>
          <cell r="AA107">
            <v>12.744211473445</v>
          </cell>
          <cell r="AB107">
            <v>12.771642926361899</v>
          </cell>
          <cell r="AC107">
            <v>12.796613815916899</v>
          </cell>
          <cell r="AD107">
            <v>12.819241292105101</v>
          </cell>
          <cell r="AE107">
            <v>12.839635952097501</v>
          </cell>
          <cell r="AF107">
            <v>12.867902304572601</v>
          </cell>
          <cell r="AG107">
            <v>12.9241391949205</v>
          </cell>
          <cell r="AH107">
            <v>12.9684401965334</v>
          </cell>
          <cell r="AI107">
            <v>13.010893966881</v>
          </cell>
          <cell r="AJ107">
            <v>13.041584581412501</v>
          </cell>
          <cell r="AK107">
            <v>13.0805918322419</v>
          </cell>
          <cell r="AL107">
            <v>13.1079915124865</v>
          </cell>
          <cell r="AM107">
            <v>13.133855673215001</v>
          </cell>
          <cell r="AN107">
            <v>13.1582528608307</v>
          </cell>
          <cell r="AO107">
            <v>13.1712483414115</v>
          </cell>
          <cell r="AP107">
            <v>13.1929043041821</v>
          </cell>
        </row>
        <row r="108">
          <cell r="C108" t="str">
            <v>Dumers Lane</v>
          </cell>
          <cell r="D108" t="str">
            <v>Bury</v>
          </cell>
          <cell r="E108" t="str">
            <v>Kearsley 132 GSP</v>
          </cell>
          <cell r="F108">
            <v>20.5</v>
          </cell>
          <cell r="G108">
            <v>0.67032000000000003</v>
          </cell>
          <cell r="H108">
            <v>21.17032</v>
          </cell>
          <cell r="I108">
            <v>11.78</v>
          </cell>
          <cell r="J108">
            <v>11.8257868543346</v>
          </cell>
          <cell r="K108">
            <v>11.8795630914227</v>
          </cell>
          <cell r="L108">
            <v>11.9517820968937</v>
          </cell>
          <cell r="M108">
            <v>12.032645015867599</v>
          </cell>
          <cell r="N108">
            <v>12.1327050198151</v>
          </cell>
          <cell r="O108">
            <v>12.2131015773101</v>
          </cell>
          <cell r="P108">
            <v>12.291423177306701</v>
          </cell>
          <cell r="Q108">
            <v>12.3642921178111</v>
          </cell>
          <cell r="R108">
            <v>12.4407117017999</v>
          </cell>
          <cell r="S108">
            <v>12.534778696518901</v>
          </cell>
          <cell r="T108">
            <v>12.663257065729301</v>
          </cell>
          <cell r="U108">
            <v>12.797491087722699</v>
          </cell>
          <cell r="V108">
            <v>12.941368883879701</v>
          </cell>
          <cell r="W108">
            <v>13.081416563152899</v>
          </cell>
          <cell r="X108">
            <v>13.215958690885</v>
          </cell>
          <cell r="Y108">
            <v>13.346423208245801</v>
          </cell>
          <cell r="Z108">
            <v>13.468859093855301</v>
          </cell>
          <cell r="AA108">
            <v>13.5838508294764</v>
          </cell>
          <cell r="AB108">
            <v>13.694835232147099</v>
          </cell>
          <cell r="AC108">
            <v>13.798890772099099</v>
          </cell>
          <cell r="AD108">
            <v>13.8961475597676</v>
          </cell>
          <cell r="AE108">
            <v>13.9891274978322</v>
          </cell>
          <cell r="AF108">
            <v>14.079074749706001</v>
          </cell>
          <cell r="AG108">
            <v>14.159975895312201</v>
          </cell>
          <cell r="AH108">
            <v>14.2350930217507</v>
          </cell>
          <cell r="AI108">
            <v>14.3050067127809</v>
          </cell>
          <cell r="AJ108">
            <v>14.3702768061119</v>
          </cell>
          <cell r="AK108">
            <v>14.431297374879801</v>
          </cell>
          <cell r="AL108">
            <v>14.4919983021818</v>
          </cell>
          <cell r="AM108">
            <v>14.5500832457894</v>
          </cell>
          <cell r="AN108">
            <v>14.6058236559489</v>
          </cell>
          <cell r="AO108">
            <v>14.6594614604452</v>
          </cell>
          <cell r="AP108">
            <v>14.752189649192699</v>
          </cell>
        </row>
        <row r="109">
          <cell r="C109" t="str">
            <v>Dumplington</v>
          </cell>
          <cell r="D109" t="str">
            <v>Barton</v>
          </cell>
          <cell r="E109" t="str">
            <v>Carrington ENWL SGTs 1B 2B 4 7</v>
          </cell>
          <cell r="F109">
            <v>34</v>
          </cell>
          <cell r="G109">
            <v>0</v>
          </cell>
          <cell r="H109">
            <v>34</v>
          </cell>
          <cell r="I109">
            <v>19.07</v>
          </cell>
          <cell r="J109">
            <v>22.066569033500699</v>
          </cell>
          <cell r="K109">
            <v>22.474388402006799</v>
          </cell>
          <cell r="L109">
            <v>22.603777496297099</v>
          </cell>
          <cell r="M109">
            <v>22.7470229838199</v>
          </cell>
          <cell r="N109">
            <v>22.9344444020909</v>
          </cell>
          <cell r="O109">
            <v>23.0831576969378</v>
          </cell>
          <cell r="P109">
            <v>23.228490602143999</v>
          </cell>
          <cell r="Q109">
            <v>23.369133863316801</v>
          </cell>
          <cell r="R109">
            <v>23.509097307830299</v>
          </cell>
          <cell r="S109">
            <v>23.645680812787699</v>
          </cell>
          <cell r="T109">
            <v>23.778562058910701</v>
          </cell>
          <cell r="U109">
            <v>23.907457058156702</v>
          </cell>
          <cell r="V109">
            <v>24.032970307162799</v>
          </cell>
          <cell r="W109">
            <v>24.139674268738101</v>
          </cell>
          <cell r="X109">
            <v>24.254377193031502</v>
          </cell>
          <cell r="Y109">
            <v>24.3769597256649</v>
          </cell>
          <cell r="Z109">
            <v>24.507318465486701</v>
          </cell>
          <cell r="AA109">
            <v>24.6454048262725</v>
          </cell>
          <cell r="AB109">
            <v>24.7912046600072</v>
          </cell>
          <cell r="AC109">
            <v>24.944651412939599</v>
          </cell>
          <cell r="AD109">
            <v>25.105713808908199</v>
          </cell>
          <cell r="AE109">
            <v>25.2743653891687</v>
          </cell>
          <cell r="AF109">
            <v>25.450576251003799</v>
          </cell>
          <cell r="AG109">
            <v>25.634428596911</v>
          </cell>
          <cell r="AH109">
            <v>25.825885356336599</v>
          </cell>
          <cell r="AI109">
            <v>26.024911487336698</v>
          </cell>
          <cell r="AJ109">
            <v>26.231470622169699</v>
          </cell>
          <cell r="AK109">
            <v>26.445529729944202</v>
          </cell>
          <cell r="AL109">
            <v>26.667055970399499</v>
          </cell>
          <cell r="AM109">
            <v>26.896016255870901</v>
          </cell>
          <cell r="AN109">
            <v>27.132594088210102</v>
          </cell>
          <cell r="AO109">
            <v>27.377518328262401</v>
          </cell>
          <cell r="AP109">
            <v>27.6298204258098</v>
          </cell>
        </row>
        <row r="110">
          <cell r="C110" t="str">
            <v>Eastlands</v>
          </cell>
          <cell r="D110" t="str">
            <v>Stuart St</v>
          </cell>
          <cell r="E110" t="str">
            <v>Stalybridge GSP</v>
          </cell>
          <cell r="F110">
            <v>22.863</v>
          </cell>
          <cell r="G110">
            <v>0</v>
          </cell>
          <cell r="H110">
            <v>22.863</v>
          </cell>
          <cell r="I110">
            <v>10.7</v>
          </cell>
          <cell r="J110">
            <v>11.915922075266399</v>
          </cell>
          <cell r="K110">
            <v>12.1407374482087</v>
          </cell>
          <cell r="L110">
            <v>12.2684586022025</v>
          </cell>
          <cell r="M110">
            <v>12.408193422238501</v>
          </cell>
          <cell r="N110">
            <v>12.5688532504309</v>
          </cell>
          <cell r="O110">
            <v>12.7094111262035</v>
          </cell>
          <cell r="P110">
            <v>12.8503091836631</v>
          </cell>
          <cell r="Q110">
            <v>12.990523543373699</v>
          </cell>
          <cell r="R110">
            <v>13.1345866303846</v>
          </cell>
          <cell r="S110">
            <v>13.2782544863891</v>
          </cell>
          <cell r="T110">
            <v>13.4193346586228</v>
          </cell>
          <cell r="U110">
            <v>13.560107557443599</v>
          </cell>
          <cell r="V110">
            <v>13.7046376127846</v>
          </cell>
          <cell r="W110">
            <v>13.854356211771499</v>
          </cell>
          <cell r="X110">
            <v>14.005953586104701</v>
          </cell>
          <cell r="Y110">
            <v>14.1577584163882</v>
          </cell>
          <cell r="Z110">
            <v>14.3079645535392</v>
          </cell>
          <cell r="AA110">
            <v>14.4571696939467</v>
          </cell>
          <cell r="AB110">
            <v>14.6082285084881</v>
          </cell>
          <cell r="AC110">
            <v>14.7589240320504</v>
          </cell>
          <cell r="AD110">
            <v>14.907843180301199</v>
          </cell>
          <cell r="AE110">
            <v>15.056520161326199</v>
          </cell>
          <cell r="AF110">
            <v>15.206518192318301</v>
          </cell>
          <cell r="AG110">
            <v>15.3502976017422</v>
          </cell>
          <cell r="AH110">
            <v>15.4908900755867</v>
          </cell>
          <cell r="AI110">
            <v>15.6286652691158</v>
          </cell>
          <cell r="AJ110">
            <v>15.764232223276901</v>
          </cell>
          <cell r="AK110">
            <v>15.8971520583453</v>
          </cell>
          <cell r="AL110">
            <v>16.028790362118102</v>
          </cell>
          <cell r="AM110">
            <v>16.159886657608201</v>
          </cell>
          <cell r="AN110">
            <v>16.290395507999399</v>
          </cell>
          <cell r="AO110">
            <v>16.4204872182945</v>
          </cell>
          <cell r="AP110">
            <v>16.551116164272099</v>
          </cell>
        </row>
        <row r="111">
          <cell r="C111" t="str">
            <v>Easton</v>
          </cell>
          <cell r="D111" t="str">
            <v>Spadeadam 11/33kV</v>
          </cell>
          <cell r="E111" t="str">
            <v>Harker ENWL SGTs 1 2 3A 4 / Hutton GSP GROUP</v>
          </cell>
          <cell r="F111">
            <v>1.7</v>
          </cell>
          <cell r="G111">
            <v>3.15E-2</v>
          </cell>
          <cell r="H111">
            <v>1.7315</v>
          </cell>
          <cell r="I111">
            <v>1.77</v>
          </cell>
          <cell r="J111">
            <v>1.78119161595562</v>
          </cell>
          <cell r="K111">
            <v>1.7949653154760601</v>
          </cell>
          <cell r="L111">
            <v>1.81287761768879</v>
          </cell>
          <cell r="M111">
            <v>1.8342561779728599</v>
          </cell>
          <cell r="N111">
            <v>1.85872517054516</v>
          </cell>
          <cell r="O111">
            <v>1.88151992594441</v>
          </cell>
          <cell r="P111">
            <v>1.90513172483243</v>
          </cell>
          <cell r="Q111">
            <v>1.9287231363597901</v>
          </cell>
          <cell r="R111">
            <v>1.95424767878392</v>
          </cell>
          <cell r="S111">
            <v>1.98076472864405</v>
          </cell>
          <cell r="T111">
            <v>2.0082139643982502</v>
          </cell>
          <cell r="U111">
            <v>2.03751602198402</v>
          </cell>
          <cell r="V111">
            <v>2.0690996524758698</v>
          </cell>
          <cell r="W111">
            <v>2.0975264521822798</v>
          </cell>
          <cell r="X111">
            <v>2.12602421185716</v>
          </cell>
          <cell r="Y111">
            <v>2.15353484758448</v>
          </cell>
          <cell r="Z111">
            <v>2.1796969388062601</v>
          </cell>
          <cell r="AA111">
            <v>2.2044880376083298</v>
          </cell>
          <cell r="AB111">
            <v>2.2287460102541199</v>
          </cell>
          <cell r="AC111">
            <v>2.2519135921767801</v>
          </cell>
          <cell r="AD111">
            <v>2.27393380543863</v>
          </cell>
          <cell r="AE111">
            <v>2.2952976150067301</v>
          </cell>
          <cell r="AF111">
            <v>2.3163468643404301</v>
          </cell>
          <cell r="AG111">
            <v>2.3357602901405699</v>
          </cell>
          <cell r="AH111">
            <v>2.35418619198412</v>
          </cell>
          <cell r="AI111">
            <v>2.3717695258697402</v>
          </cell>
          <cell r="AJ111">
            <v>2.3885022484874998</v>
          </cell>
          <cell r="AK111">
            <v>2.4043465061372502</v>
          </cell>
          <cell r="AL111">
            <v>2.4198524383278901</v>
          </cell>
          <cell r="AM111">
            <v>2.4349565664320001</v>
          </cell>
          <cell r="AN111">
            <v>2.4497054826854998</v>
          </cell>
          <cell r="AO111">
            <v>2.4642005408367398</v>
          </cell>
          <cell r="AP111">
            <v>2.4785490870731999</v>
          </cell>
        </row>
        <row r="112">
          <cell r="C112" t="str">
            <v>Egremont</v>
          </cell>
          <cell r="D112" t="str">
            <v>Egremont</v>
          </cell>
          <cell r="E112" t="str">
            <v>Harker ENWL SGTs 1 2 3A 4 / Hutton GSP GROUP</v>
          </cell>
          <cell r="F112">
            <v>15</v>
          </cell>
          <cell r="G112">
            <v>0.16775999999999999</v>
          </cell>
          <cell r="H112">
            <v>15.167759999999999</v>
          </cell>
          <cell r="I112">
            <v>12.38</v>
          </cell>
          <cell r="J112">
            <v>12.506114297182201</v>
          </cell>
          <cell r="K112">
            <v>12.5641321722738</v>
          </cell>
          <cell r="L112">
            <v>12.6566804813455</v>
          </cell>
          <cell r="M112">
            <v>12.783791343558599</v>
          </cell>
          <cell r="N112">
            <v>12.9294206340328</v>
          </cell>
          <cell r="O112">
            <v>13.072314899734099</v>
          </cell>
          <cell r="P112">
            <v>13.224221905727401</v>
          </cell>
          <cell r="Q112">
            <v>13.383887091004601</v>
          </cell>
          <cell r="R112">
            <v>13.5701095462484</v>
          </cell>
          <cell r="S112">
            <v>13.773601894762701</v>
          </cell>
          <cell r="T112">
            <v>13.9898604589238</v>
          </cell>
          <cell r="U112">
            <v>14.2288927204925</v>
          </cell>
          <cell r="V112">
            <v>14.4988906500498</v>
          </cell>
          <cell r="W112">
            <v>14.7657565147514</v>
          </cell>
          <cell r="X112">
            <v>15.0197674016941</v>
          </cell>
          <cell r="Y112">
            <v>15.261984878231599</v>
          </cell>
          <cell r="Z112">
            <v>15.4852446114279</v>
          </cell>
          <cell r="AA112">
            <v>15.6926829149229</v>
          </cell>
          <cell r="AB112">
            <v>15.8972444725533</v>
          </cell>
          <cell r="AC112">
            <v>16.087594469309899</v>
          </cell>
          <cell r="AD112">
            <v>16.2631910948041</v>
          </cell>
          <cell r="AE112">
            <v>16.424617300994001</v>
          </cell>
          <cell r="AF112">
            <v>16.581550021108999</v>
          </cell>
          <cell r="AG112">
            <v>16.712926948721201</v>
          </cell>
          <cell r="AH112">
            <v>16.827619041483299</v>
          </cell>
          <cell r="AI112">
            <v>16.9274446656975</v>
          </cell>
          <cell r="AJ112">
            <v>17.0111367524892</v>
          </cell>
          <cell r="AK112">
            <v>17.084387317709499</v>
          </cell>
          <cell r="AL112">
            <v>17.168828404203001</v>
          </cell>
          <cell r="AM112">
            <v>17.244812576063701</v>
          </cell>
          <cell r="AN112">
            <v>17.312914331069098</v>
          </cell>
          <cell r="AO112">
            <v>17.373853727590799</v>
          </cell>
          <cell r="AP112">
            <v>17.4298193850824</v>
          </cell>
        </row>
        <row r="113">
          <cell r="C113" t="str">
            <v>Embleton</v>
          </cell>
          <cell r="D113" t="str">
            <v>Stainburn &amp; Siddick</v>
          </cell>
          <cell r="E113" t="str">
            <v>Harker ENWL SGTs 1 2 3A 4 / Hutton GSP GROUP</v>
          </cell>
          <cell r="F113">
            <v>15.242000000000001</v>
          </cell>
          <cell r="G113">
            <v>0.12</v>
          </cell>
          <cell r="H113">
            <v>15.362</v>
          </cell>
          <cell r="I113">
            <v>12.05</v>
          </cell>
          <cell r="J113">
            <v>12.5884035436176</v>
          </cell>
          <cell r="K113">
            <v>12.698230653326499</v>
          </cell>
          <cell r="L113">
            <v>12.7846893711492</v>
          </cell>
          <cell r="M113">
            <v>12.8946818881011</v>
          </cell>
          <cell r="N113">
            <v>13.0223028097335</v>
          </cell>
          <cell r="O113">
            <v>13.143667854676799</v>
          </cell>
          <cell r="P113">
            <v>13.2727747040345</v>
          </cell>
          <cell r="Q113">
            <v>13.4031188992069</v>
          </cell>
          <cell r="R113">
            <v>13.548159646407401</v>
          </cell>
          <cell r="S113">
            <v>13.708351109465401</v>
          </cell>
          <cell r="T113">
            <v>13.876623382748701</v>
          </cell>
          <cell r="U113">
            <v>14.0602834730265</v>
          </cell>
          <cell r="V113">
            <v>14.265869436504801</v>
          </cell>
          <cell r="W113">
            <v>14.4561502171015</v>
          </cell>
          <cell r="X113">
            <v>14.640264722063399</v>
          </cell>
          <cell r="Y113">
            <v>14.8282424314169</v>
          </cell>
          <cell r="Z113">
            <v>15.0053918270428</v>
          </cell>
          <cell r="AA113">
            <v>15.171065784823901</v>
          </cell>
          <cell r="AB113">
            <v>15.3336072906092</v>
          </cell>
          <cell r="AC113">
            <v>15.484989445789299</v>
          </cell>
          <cell r="AD113">
            <v>15.6271410863962</v>
          </cell>
          <cell r="AE113">
            <v>15.764129895452999</v>
          </cell>
          <cell r="AF113">
            <v>15.899142145167</v>
          </cell>
          <cell r="AG113">
            <v>16.018901420583799</v>
          </cell>
          <cell r="AH113">
            <v>16.129470872958699</v>
          </cell>
          <cell r="AI113">
            <v>16.232213769410301</v>
          </cell>
          <cell r="AJ113">
            <v>16.3264157293683</v>
          </cell>
          <cell r="AK113">
            <v>16.413110038580399</v>
          </cell>
          <cell r="AL113">
            <v>16.499325615132499</v>
          </cell>
          <cell r="AM113">
            <v>16.581121981487001</v>
          </cell>
          <cell r="AN113">
            <v>16.658723564142299</v>
          </cell>
          <cell r="AO113">
            <v>16.732958439010499</v>
          </cell>
          <cell r="AP113">
            <v>16.804901597565699</v>
          </cell>
        </row>
        <row r="114">
          <cell r="C114" t="str">
            <v>Exchange St</v>
          </cell>
          <cell r="D114" t="str">
            <v>Lower Darwen</v>
          </cell>
          <cell r="E114" t="str">
            <v>Penwortham East GSP / Rochdale SGT 1 GROUP</v>
          </cell>
          <cell r="F114">
            <v>17.5</v>
          </cell>
          <cell r="G114">
            <v>0</v>
          </cell>
          <cell r="H114">
            <v>17.5</v>
          </cell>
          <cell r="I114">
            <v>11.79</v>
          </cell>
          <cell r="J114">
            <v>12.531614537839699</v>
          </cell>
          <cell r="K114">
            <v>12.6626275054972</v>
          </cell>
          <cell r="L114">
            <v>12.7587386813842</v>
          </cell>
          <cell r="M114">
            <v>12.8805940014129</v>
          </cell>
          <cell r="N114">
            <v>13.026082027625099</v>
          </cell>
          <cell r="O114">
            <v>13.1615938362007</v>
          </cell>
          <cell r="P114">
            <v>13.3043284045551</v>
          </cell>
          <cell r="Q114">
            <v>13.4496689926233</v>
          </cell>
          <cell r="R114">
            <v>13.608813789953899</v>
          </cell>
          <cell r="S114">
            <v>13.7804631742737</v>
          </cell>
          <cell r="T114">
            <v>13.9570802148125</v>
          </cell>
          <cell r="U114">
            <v>14.1453040811446</v>
          </cell>
          <cell r="V114">
            <v>14.3529337730384</v>
          </cell>
          <cell r="W114">
            <v>14.560213761896</v>
          </cell>
          <cell r="X114">
            <v>14.764891259390501</v>
          </cell>
          <cell r="Y114">
            <v>14.9662839718389</v>
          </cell>
          <cell r="Z114">
            <v>15.1585480469779</v>
          </cell>
          <cell r="AA114">
            <v>15.3432530760823</v>
          </cell>
          <cell r="AB114">
            <v>15.524348405802501</v>
          </cell>
          <cell r="AC114">
            <v>15.6988494739456</v>
          </cell>
          <cell r="AD114">
            <v>15.8659786870576</v>
          </cell>
          <cell r="AE114">
            <v>16.027840282141302</v>
          </cell>
          <cell r="AF114">
            <v>16.1874219500422</v>
          </cell>
          <cell r="AG114">
            <v>16.332473585376501</v>
          </cell>
          <cell r="AH114">
            <v>16.468881505471401</v>
          </cell>
          <cell r="AI114">
            <v>16.59740152777</v>
          </cell>
          <cell r="AJ114">
            <v>16.719408783301802</v>
          </cell>
          <cell r="AK114">
            <v>16.8343923049285</v>
          </cell>
          <cell r="AL114">
            <v>16.947370854885801</v>
          </cell>
          <cell r="AM114">
            <v>17.0568474172753</v>
          </cell>
          <cell r="AN114">
            <v>17.1632569115182</v>
          </cell>
          <cell r="AO114">
            <v>17.266647084724099</v>
          </cell>
          <cell r="AP114">
            <v>17.368617644435599</v>
          </cell>
        </row>
        <row r="115">
          <cell r="C115" t="str">
            <v>Failsworth</v>
          </cell>
          <cell r="D115" t="str">
            <v>Chadderton</v>
          </cell>
          <cell r="E115" t="str">
            <v>Whitegate GSP</v>
          </cell>
          <cell r="F115">
            <v>22.863</v>
          </cell>
          <cell r="G115">
            <v>1.323</v>
          </cell>
          <cell r="H115">
            <v>24.186</v>
          </cell>
          <cell r="I115">
            <v>13.95</v>
          </cell>
          <cell r="J115">
            <v>14.5272560315034</v>
          </cell>
          <cell r="K115">
            <v>14.6738238365374</v>
          </cell>
          <cell r="L115">
            <v>14.810658608585801</v>
          </cell>
          <cell r="M115">
            <v>14.9704214355279</v>
          </cell>
          <cell r="N115">
            <v>15.155952660828101</v>
          </cell>
          <cell r="O115">
            <v>15.333332672574</v>
          </cell>
          <cell r="P115">
            <v>15.521762331273001</v>
          </cell>
          <cell r="Q115">
            <v>15.718105355115799</v>
          </cell>
          <cell r="R115">
            <v>15.933985921556401</v>
          </cell>
          <cell r="S115">
            <v>16.164994879509202</v>
          </cell>
          <cell r="T115">
            <v>16.406965401984099</v>
          </cell>
          <cell r="U115">
            <v>16.666176444642499</v>
          </cell>
          <cell r="V115">
            <v>16.950222847305199</v>
          </cell>
          <cell r="W115">
            <v>17.243821692888101</v>
          </cell>
          <cell r="X115">
            <v>17.536261106110999</v>
          </cell>
          <cell r="Y115">
            <v>17.829367850783601</v>
          </cell>
          <cell r="Z115">
            <v>18.116957738879801</v>
          </cell>
          <cell r="AA115">
            <v>18.3998297025345</v>
          </cell>
          <cell r="AB115">
            <v>18.684046018277499</v>
          </cell>
          <cell r="AC115">
            <v>18.964276694016199</v>
          </cell>
          <cell r="AD115">
            <v>19.240211510891299</v>
          </cell>
          <cell r="AE115">
            <v>19.513894317448599</v>
          </cell>
          <cell r="AF115">
            <v>19.790117057945501</v>
          </cell>
          <cell r="AG115">
            <v>20.0487675067026</v>
          </cell>
          <cell r="AH115">
            <v>20.2975700412759</v>
          </cell>
          <cell r="AI115">
            <v>20.537559539586798</v>
          </cell>
          <cell r="AJ115">
            <v>20.770636571375199</v>
          </cell>
          <cell r="AK115">
            <v>20.9955729619283</v>
          </cell>
          <cell r="AL115">
            <v>21.218665655609399</v>
          </cell>
          <cell r="AM115">
            <v>21.4386456248195</v>
          </cell>
          <cell r="AN115">
            <v>21.656118827844601</v>
          </cell>
          <cell r="AO115">
            <v>21.871333059840399</v>
          </cell>
          <cell r="AP115">
            <v>22.086286465857398</v>
          </cell>
        </row>
        <row r="116">
          <cell r="C116" t="str">
            <v>Fallowfield</v>
          </cell>
          <cell r="D116" t="str">
            <v>West Didsbury</v>
          </cell>
          <cell r="E116" t="str">
            <v>South Manchester GSP</v>
          </cell>
          <cell r="F116">
            <v>22.863</v>
          </cell>
          <cell r="G116">
            <v>0</v>
          </cell>
          <cell r="H116">
            <v>22.863</v>
          </cell>
          <cell r="I116">
            <v>17.64</v>
          </cell>
          <cell r="J116">
            <v>18.697026558779498</v>
          </cell>
          <cell r="K116">
            <v>18.960403634868701</v>
          </cell>
          <cell r="L116">
            <v>19.171725537510302</v>
          </cell>
          <cell r="M116">
            <v>19.407252913241098</v>
          </cell>
          <cell r="N116">
            <v>19.666355865327901</v>
          </cell>
          <cell r="O116">
            <v>19.9095353278442</v>
          </cell>
          <cell r="P116">
            <v>20.164270501878001</v>
          </cell>
          <cell r="Q116">
            <v>20.4279184737047</v>
          </cell>
          <cell r="R116">
            <v>20.7087108084005</v>
          </cell>
          <cell r="S116">
            <v>21.001483862183001</v>
          </cell>
          <cell r="T116">
            <v>21.299744142174202</v>
          </cell>
          <cell r="U116">
            <v>21.613290788160501</v>
          </cell>
          <cell r="V116">
            <v>21.957125735369399</v>
          </cell>
          <cell r="W116">
            <v>22.3168950515654</v>
          </cell>
          <cell r="X116">
            <v>22.677709575629802</v>
          </cell>
          <cell r="Y116">
            <v>23.035350902570499</v>
          </cell>
          <cell r="Z116">
            <v>23.382735528784401</v>
          </cell>
          <cell r="AA116">
            <v>23.721490753609299</v>
          </cell>
          <cell r="AB116">
            <v>24.061434591663598</v>
          </cell>
          <cell r="AC116">
            <v>24.394396507105899</v>
          </cell>
          <cell r="AD116">
            <v>24.716502688197501</v>
          </cell>
          <cell r="AE116">
            <v>25.032964688675701</v>
          </cell>
          <cell r="AF116">
            <v>25.3472230667644</v>
          </cell>
          <cell r="AG116">
            <v>25.632164762332</v>
          </cell>
          <cell r="AH116">
            <v>25.898753931599401</v>
          </cell>
          <cell r="AI116">
            <v>26.1505709223458</v>
          </cell>
          <cell r="AJ116">
            <v>26.390459394767099</v>
          </cell>
          <cell r="AK116">
            <v>26.609998351993699</v>
          </cell>
          <cell r="AL116">
            <v>26.8066303430261</v>
          </cell>
          <cell r="AM116">
            <v>26.9939766229874</v>
          </cell>
          <cell r="AN116">
            <v>27.183326311516801</v>
          </cell>
          <cell r="AO116">
            <v>27.369594425424399</v>
          </cell>
          <cell r="AP116">
            <v>27.5506394499522</v>
          </cell>
        </row>
        <row r="117">
          <cell r="C117" t="str">
            <v>Farnworth</v>
          </cell>
          <cell r="D117" t="str">
            <v>N/A</v>
          </cell>
          <cell r="E117" t="str">
            <v>Kearsley Local 33 GSP</v>
          </cell>
          <cell r="F117">
            <v>23</v>
          </cell>
          <cell r="G117">
            <v>0</v>
          </cell>
          <cell r="H117">
            <v>23</v>
          </cell>
          <cell r="I117">
            <v>14.43</v>
          </cell>
          <cell r="J117">
            <v>14.680114540707899</v>
          </cell>
          <cell r="K117">
            <v>14.763662253568899</v>
          </cell>
          <cell r="L117">
            <v>14.861212330851499</v>
          </cell>
          <cell r="M117">
            <v>14.9781546778035</v>
          </cell>
          <cell r="N117">
            <v>15.1171407511764</v>
          </cell>
          <cell r="O117">
            <v>15.248741093650001</v>
          </cell>
          <cell r="P117">
            <v>15.392002017195001</v>
          </cell>
          <cell r="Q117">
            <v>15.5385008885745</v>
          </cell>
          <cell r="R117">
            <v>15.7057924450508</v>
          </cell>
          <cell r="S117">
            <v>15.887481036873</v>
          </cell>
          <cell r="T117">
            <v>16.0782422303669</v>
          </cell>
          <cell r="U117">
            <v>16.2885515359471</v>
          </cell>
          <cell r="V117">
            <v>16.516156396633701</v>
          </cell>
          <cell r="W117">
            <v>16.729455728684801</v>
          </cell>
          <cell r="X117">
            <v>16.9373398458652</v>
          </cell>
          <cell r="Y117">
            <v>17.140420049787501</v>
          </cell>
          <cell r="Z117">
            <v>17.336368125662499</v>
          </cell>
          <cell r="AA117">
            <v>17.522572846992102</v>
          </cell>
          <cell r="AB117">
            <v>17.755229098001699</v>
          </cell>
          <cell r="AC117">
            <v>18.071249474580899</v>
          </cell>
          <cell r="AD117">
            <v>18.388343103806701</v>
          </cell>
          <cell r="AE117">
            <v>18.711772646849202</v>
          </cell>
          <cell r="AF117">
            <v>19.043401369368699</v>
          </cell>
          <cell r="AG117">
            <v>19.360651813392298</v>
          </cell>
          <cell r="AH117">
            <v>19.672049652571999</v>
          </cell>
          <cell r="AI117">
            <v>19.978365728921101</v>
          </cell>
          <cell r="AJ117">
            <v>20.280503947102801</v>
          </cell>
          <cell r="AK117">
            <v>20.579628812389199</v>
          </cell>
          <cell r="AL117">
            <v>20.887090249180702</v>
          </cell>
          <cell r="AM117">
            <v>21.195436465602999</v>
          </cell>
          <cell r="AN117">
            <v>21.505025852473199</v>
          </cell>
          <cell r="AO117">
            <v>21.815483831703901</v>
          </cell>
          <cell r="AP117">
            <v>22.1289699196005</v>
          </cell>
        </row>
        <row r="118">
          <cell r="C118" t="str">
            <v>Feniscowles</v>
          </cell>
          <cell r="D118" t="str">
            <v>Lower Darwen</v>
          </cell>
          <cell r="E118" t="str">
            <v>Penwortham East GSP / Rochdale SGT 1 GROUP</v>
          </cell>
          <cell r="F118">
            <v>12</v>
          </cell>
          <cell r="G118">
            <v>0</v>
          </cell>
          <cell r="H118">
            <v>12</v>
          </cell>
          <cell r="I118">
            <v>2.9</v>
          </cell>
          <cell r="J118">
            <v>3.0097758829833601</v>
          </cell>
          <cell r="K118">
            <v>3.0343388446667499</v>
          </cell>
          <cell r="L118">
            <v>3.0574222848928398</v>
          </cell>
          <cell r="M118">
            <v>3.0862497718970401</v>
          </cell>
          <cell r="N118">
            <v>3.1213843758719801</v>
          </cell>
          <cell r="O118">
            <v>3.1544975287996802</v>
          </cell>
          <cell r="P118">
            <v>3.1899803619821601</v>
          </cell>
          <cell r="Q118">
            <v>3.2273031156765</v>
          </cell>
          <cell r="R118">
            <v>3.2674635023220802</v>
          </cell>
          <cell r="S118">
            <v>3.3107205551739201</v>
          </cell>
          <cell r="T118">
            <v>3.35602878191508</v>
          </cell>
          <cell r="U118">
            <v>3.4050241240892598</v>
          </cell>
          <cell r="V118">
            <v>3.45876355357847</v>
          </cell>
          <cell r="W118">
            <v>3.51209509517254</v>
          </cell>
          <cell r="X118">
            <v>3.56532743592388</v>
          </cell>
          <cell r="Y118">
            <v>3.6173897461280302</v>
          </cell>
          <cell r="Z118">
            <v>3.6668236283823799</v>
          </cell>
          <cell r="AA118">
            <v>3.71398365421441</v>
          </cell>
          <cell r="AB118">
            <v>3.7601817564000202</v>
          </cell>
          <cell r="AC118">
            <v>3.8044280163067401</v>
          </cell>
          <cell r="AD118">
            <v>3.8465806968162002</v>
          </cell>
          <cell r="AE118">
            <v>3.88732199095766</v>
          </cell>
          <cell r="AF118">
            <v>3.9272304763277801</v>
          </cell>
          <cell r="AG118">
            <v>3.9624181136547301</v>
          </cell>
          <cell r="AH118">
            <v>3.99459834218771</v>
          </cell>
          <cell r="AI118">
            <v>4.0239907533979702</v>
          </cell>
          <cell r="AJ118">
            <v>4.0511718551622202</v>
          </cell>
          <cell r="AK118">
            <v>4.0766634814506197</v>
          </cell>
          <cell r="AL118">
            <v>4.1036807058136899</v>
          </cell>
          <cell r="AM118">
            <v>4.1295223769067899</v>
          </cell>
          <cell r="AN118">
            <v>4.1543517503220402</v>
          </cell>
          <cell r="AO118">
            <v>4.1782583131264497</v>
          </cell>
          <cell r="AP118">
            <v>4.20167976334531</v>
          </cell>
        </row>
        <row r="119">
          <cell r="C119" t="str">
            <v>Ferodo</v>
          </cell>
          <cell r="D119" t="str">
            <v>New Mills</v>
          </cell>
          <cell r="E119" t="str">
            <v>Stalybridge GSP</v>
          </cell>
          <cell r="F119">
            <v>16.54</v>
          </cell>
          <cell r="G119">
            <v>0</v>
          </cell>
          <cell r="H119">
            <v>16.54</v>
          </cell>
          <cell r="I119">
            <v>13.79</v>
          </cell>
          <cell r="J119">
            <v>13.9508580837301</v>
          </cell>
          <cell r="K119">
            <v>14.038446544335001</v>
          </cell>
          <cell r="L119">
            <v>14.149051235979799</v>
          </cell>
          <cell r="M119">
            <v>14.2861356859417</v>
          </cell>
          <cell r="N119">
            <v>14.4438939752769</v>
          </cell>
          <cell r="O119">
            <v>14.582827649094201</v>
          </cell>
          <cell r="P119">
            <v>14.7223580079608</v>
          </cell>
          <cell r="Q119">
            <v>14.858726224433701</v>
          </cell>
          <cell r="R119">
            <v>14.9980184061498</v>
          </cell>
          <cell r="S119">
            <v>15.148548591487399</v>
          </cell>
          <cell r="T119">
            <v>15.297240026011499</v>
          </cell>
          <cell r="U119">
            <v>15.444903357436999</v>
          </cell>
          <cell r="V119">
            <v>15.610757690322499</v>
          </cell>
          <cell r="W119">
            <v>15.7892546358743</v>
          </cell>
          <cell r="X119">
            <v>15.9632608036991</v>
          </cell>
          <cell r="Y119">
            <v>16.132708341067801</v>
          </cell>
          <cell r="Z119">
            <v>16.294432451596901</v>
          </cell>
          <cell r="AA119">
            <v>16.449032763873198</v>
          </cell>
          <cell r="AB119">
            <v>16.6010186964536</v>
          </cell>
          <cell r="AC119">
            <v>16.746733738250501</v>
          </cell>
          <cell r="AD119">
            <v>16.887574654362101</v>
          </cell>
          <cell r="AE119">
            <v>17.026366916787499</v>
          </cell>
          <cell r="AF119">
            <v>17.164933565723601</v>
          </cell>
          <cell r="AG119">
            <v>17.296735737926301</v>
          </cell>
          <cell r="AH119">
            <v>17.426046414392601</v>
          </cell>
          <cell r="AI119">
            <v>17.553559087563201</v>
          </cell>
          <cell r="AJ119">
            <v>17.6793839213131</v>
          </cell>
          <cell r="AK119">
            <v>17.802951618393699</v>
          </cell>
          <cell r="AL119">
            <v>17.926106093757401</v>
          </cell>
          <cell r="AM119">
            <v>18.048598620214399</v>
          </cell>
          <cell r="AN119">
            <v>18.1704986666482</v>
          </cell>
          <cell r="AO119">
            <v>18.291918193970901</v>
          </cell>
          <cell r="AP119">
            <v>18.4139870000628</v>
          </cell>
        </row>
        <row r="120">
          <cell r="C120" t="str">
            <v>Flat Lane</v>
          </cell>
          <cell r="D120" t="str">
            <v>Padiham</v>
          </cell>
          <cell r="E120" t="str">
            <v>Padiham GSP</v>
          </cell>
          <cell r="F120">
            <v>4.5</v>
          </cell>
          <cell r="G120">
            <v>0.1404</v>
          </cell>
          <cell r="H120">
            <v>4.6403999999999996</v>
          </cell>
          <cell r="I120">
            <v>3.97</v>
          </cell>
          <cell r="J120">
            <v>3.9975332833483299</v>
          </cell>
          <cell r="K120">
            <v>4.0320904593716502</v>
          </cell>
          <cell r="L120">
            <v>4.0779020217006403</v>
          </cell>
          <cell r="M120">
            <v>4.1357408215327096</v>
          </cell>
          <cell r="N120">
            <v>4.1984526696463504</v>
          </cell>
          <cell r="O120">
            <v>4.2629191098087498</v>
          </cell>
          <cell r="P120">
            <v>4.3304070894212501</v>
          </cell>
          <cell r="Q120">
            <v>4.40011281794132</v>
          </cell>
          <cell r="R120">
            <v>4.4774569166065996</v>
          </cell>
          <cell r="S120">
            <v>4.5544915314601004</v>
          </cell>
          <cell r="T120">
            <v>4.6349565276048503</v>
          </cell>
          <cell r="U120">
            <v>4.7265417275430996</v>
          </cell>
          <cell r="V120">
            <v>4.8237612650770396</v>
          </cell>
          <cell r="W120">
            <v>4.9150837470078201</v>
          </cell>
          <cell r="X120">
            <v>5.0030726545878803</v>
          </cell>
          <cell r="Y120">
            <v>5.0851237859747496</v>
          </cell>
          <cell r="Z120">
            <v>5.1604006251125796</v>
          </cell>
          <cell r="AA120">
            <v>5.2294152349552601</v>
          </cell>
          <cell r="AB120">
            <v>5.2940531367847399</v>
          </cell>
          <cell r="AC120">
            <v>5.3526307400923603</v>
          </cell>
          <cell r="AD120">
            <v>5.4052922361771198</v>
          </cell>
          <cell r="AE120">
            <v>5.4537784676258996</v>
          </cell>
          <cell r="AF120">
            <v>5.4989705675003098</v>
          </cell>
          <cell r="AG120">
            <v>5.53709539412921</v>
          </cell>
          <cell r="AH120">
            <v>5.5701763559795303</v>
          </cell>
          <cell r="AI120">
            <v>5.5987077667621303</v>
          </cell>
          <cell r="AJ120">
            <v>5.6223505286752804</v>
          </cell>
          <cell r="AK120">
            <v>5.6415294073198403</v>
          </cell>
          <cell r="AL120">
            <v>5.6585696642531502</v>
          </cell>
          <cell r="AM120">
            <v>5.6736894973188496</v>
          </cell>
          <cell r="AN120">
            <v>5.6871669674922201</v>
          </cell>
          <cell r="AO120">
            <v>5.6993087520783403</v>
          </cell>
          <cell r="AP120">
            <v>5.7104343152194401</v>
          </cell>
        </row>
        <row r="121">
          <cell r="C121" t="str">
            <v>Frederick Rd</v>
          </cell>
          <cell r="D121" t="str">
            <v>Frederick Rd</v>
          </cell>
          <cell r="E121" t="str">
            <v>Kearsley 132 GSP</v>
          </cell>
          <cell r="F121">
            <v>20.5</v>
          </cell>
          <cell r="G121">
            <v>0</v>
          </cell>
          <cell r="H121">
            <v>20.5</v>
          </cell>
          <cell r="I121">
            <v>13.26</v>
          </cell>
          <cell r="J121">
            <v>13.9511929766509</v>
          </cell>
          <cell r="K121">
            <v>14.111326449577099</v>
          </cell>
          <cell r="L121">
            <v>14.2390879536485</v>
          </cell>
          <cell r="M121">
            <v>14.3886611875906</v>
          </cell>
          <cell r="N121">
            <v>14.553863871791499</v>
          </cell>
          <cell r="O121">
            <v>14.7125950912015</v>
          </cell>
          <cell r="P121">
            <v>14.879469620503199</v>
          </cell>
          <cell r="Q121">
            <v>15.0528663154667</v>
          </cell>
          <cell r="R121">
            <v>15.2490021077727</v>
          </cell>
          <cell r="S121">
            <v>15.4594739342335</v>
          </cell>
          <cell r="T121">
            <v>15.6811411710374</v>
          </cell>
          <cell r="U121">
            <v>15.923254511727899</v>
          </cell>
          <cell r="V121">
            <v>16.191470416871098</v>
          </cell>
          <cell r="W121">
            <v>16.4629529511258</v>
          </cell>
          <cell r="X121">
            <v>16.7306591799146</v>
          </cell>
          <cell r="Y121">
            <v>16.992855253957199</v>
          </cell>
          <cell r="Z121">
            <v>17.2422438098824</v>
          </cell>
          <cell r="AA121">
            <v>17.479995247164599</v>
          </cell>
          <cell r="AB121">
            <v>17.714160059302401</v>
          </cell>
          <cell r="AC121">
            <v>17.937986054597999</v>
          </cell>
          <cell r="AD121">
            <v>18.150267292851499</v>
          </cell>
          <cell r="AE121">
            <v>18.3562861373427</v>
          </cell>
          <cell r="AF121">
            <v>18.559833032014399</v>
          </cell>
          <cell r="AG121">
            <v>18.743388251997999</v>
          </cell>
          <cell r="AH121">
            <v>18.916439731495799</v>
          </cell>
          <cell r="AI121">
            <v>19.0770178049153</v>
          </cell>
          <cell r="AJ121">
            <v>19.225789801117699</v>
          </cell>
          <cell r="AK121">
            <v>19.363189604203601</v>
          </cell>
          <cell r="AL121">
            <v>19.496748498480599</v>
          </cell>
          <cell r="AM121">
            <v>19.623119813080699</v>
          </cell>
          <cell r="AN121">
            <v>19.742781965104999</v>
          </cell>
          <cell r="AO121">
            <v>19.8566174872654</v>
          </cell>
          <cell r="AP121">
            <v>19.966211147279701</v>
          </cell>
        </row>
        <row r="122">
          <cell r="C122" t="str">
            <v>Fusehill</v>
          </cell>
          <cell r="D122" t="str">
            <v>Carlisle</v>
          </cell>
          <cell r="E122" t="str">
            <v>Harker ENWL SGTs 1 2 3A 4 / Hutton GSP GROUP</v>
          </cell>
          <cell r="F122">
            <v>20.5</v>
          </cell>
          <cell r="G122">
            <v>2.4E-2</v>
          </cell>
          <cell r="H122">
            <v>20.524000000000001</v>
          </cell>
          <cell r="I122">
            <v>19.09</v>
          </cell>
          <cell r="J122">
            <v>19.4095164804292</v>
          </cell>
          <cell r="K122">
            <v>19.576030612030799</v>
          </cell>
          <cell r="L122">
            <v>19.7704777443466</v>
          </cell>
          <cell r="M122">
            <v>20.0042936234248</v>
          </cell>
          <cell r="N122">
            <v>20.275821943819199</v>
          </cell>
          <cell r="O122">
            <v>20.519345956421802</v>
          </cell>
          <cell r="P122">
            <v>20.768706188483701</v>
          </cell>
          <cell r="Q122">
            <v>21.013802216279501</v>
          </cell>
          <cell r="R122">
            <v>21.275171313554399</v>
          </cell>
          <cell r="S122">
            <v>21.5445384038368</v>
          </cell>
          <cell r="T122">
            <v>21.8188687856527</v>
          </cell>
          <cell r="U122">
            <v>22.105032755843801</v>
          </cell>
          <cell r="V122">
            <v>22.4111849731141</v>
          </cell>
          <cell r="W122">
            <v>22.7233816642992</v>
          </cell>
          <cell r="X122">
            <v>23.029351787406199</v>
          </cell>
          <cell r="Y122">
            <v>23.323373029455599</v>
          </cell>
          <cell r="Z122">
            <v>23.600989966183899</v>
          </cell>
          <cell r="AA122">
            <v>23.8617293984178</v>
          </cell>
          <cell r="AB122">
            <v>24.114781039647099</v>
          </cell>
          <cell r="AC122">
            <v>24.354388791890901</v>
          </cell>
          <cell r="AD122">
            <v>24.580141675514898</v>
          </cell>
          <cell r="AE122">
            <v>24.7971854400921</v>
          </cell>
          <cell r="AF122">
            <v>25.0099231240535</v>
          </cell>
          <cell r="AG122">
            <v>25.2078272037249</v>
          </cell>
          <cell r="AH122">
            <v>25.397070079565701</v>
          </cell>
          <cell r="AI122">
            <v>25.579150256319899</v>
          </cell>
          <cell r="AJ122">
            <v>25.754400559972002</v>
          </cell>
          <cell r="AK122">
            <v>25.922854009062899</v>
          </cell>
          <cell r="AL122">
            <v>26.090094217814599</v>
          </cell>
          <cell r="AM122">
            <v>26.2539770499037</v>
          </cell>
          <cell r="AN122">
            <v>26.414893237607799</v>
          </cell>
          <cell r="AO122">
            <v>26.5738509701049</v>
          </cell>
          <cell r="AP122">
            <v>26.7318245634223</v>
          </cell>
        </row>
        <row r="123">
          <cell r="C123" t="str">
            <v>Gale</v>
          </cell>
          <cell r="D123" t="str">
            <v>Belfield</v>
          </cell>
          <cell r="E123" t="str">
            <v>Rochdale SGTs 2 3 4</v>
          </cell>
          <cell r="F123">
            <v>22.863</v>
          </cell>
          <cell r="G123">
            <v>0</v>
          </cell>
          <cell r="H123">
            <v>22.863</v>
          </cell>
          <cell r="I123">
            <v>9.76</v>
          </cell>
          <cell r="J123">
            <v>9.7864279249189607</v>
          </cell>
          <cell r="K123">
            <v>9.8277475955921592</v>
          </cell>
          <cell r="L123">
            <v>9.90550850259927</v>
          </cell>
          <cell r="M123">
            <v>10.002851578179399</v>
          </cell>
          <cell r="N123">
            <v>10.113382593397001</v>
          </cell>
          <cell r="O123">
            <v>10.224027727025099</v>
          </cell>
          <cell r="P123">
            <v>10.3447050161741</v>
          </cell>
          <cell r="Q123">
            <v>10.473285907867799</v>
          </cell>
          <cell r="R123">
            <v>10.618476473224799</v>
          </cell>
          <cell r="S123">
            <v>10.7774723014738</v>
          </cell>
          <cell r="T123">
            <v>10.9462951980613</v>
          </cell>
          <cell r="U123">
            <v>11.131833152761599</v>
          </cell>
          <cell r="V123">
            <v>11.341897769360401</v>
          </cell>
          <cell r="W123">
            <v>11.5650296165937</v>
          </cell>
          <cell r="X123">
            <v>11.780621856323799</v>
          </cell>
          <cell r="Y123">
            <v>11.990448393618401</v>
          </cell>
          <cell r="Z123">
            <v>12.1865492997884</v>
          </cell>
          <cell r="AA123">
            <v>12.3718766080733</v>
          </cell>
          <cell r="AB123">
            <v>12.552907255038599</v>
          </cell>
          <cell r="AC123">
            <v>12.7236479480155</v>
          </cell>
          <cell r="AD123">
            <v>12.883243966481601</v>
          </cell>
          <cell r="AE123">
            <v>13.0346968054904</v>
          </cell>
          <cell r="AF123">
            <v>13.183167559746501</v>
          </cell>
          <cell r="AG123">
            <v>13.3113782010716</v>
          </cell>
          <cell r="AH123">
            <v>13.426408621749999</v>
          </cell>
          <cell r="AI123">
            <v>13.529484845624699</v>
          </cell>
          <cell r="AJ123">
            <v>13.6222017625515</v>
          </cell>
          <cell r="AK123">
            <v>13.7036192271218</v>
          </cell>
          <cell r="AL123">
            <v>13.7793803489753</v>
          </cell>
          <cell r="AM123">
            <v>13.848507446746799</v>
          </cell>
          <cell r="AN123">
            <v>13.911622368940399</v>
          </cell>
          <cell r="AO123">
            <v>13.9693164400339</v>
          </cell>
          <cell r="AP123">
            <v>14.0231846967402</v>
          </cell>
        </row>
        <row r="124">
          <cell r="C124" t="str">
            <v>Garstang</v>
          </cell>
          <cell r="D124" t="str">
            <v>Thornton</v>
          </cell>
          <cell r="E124" t="str">
            <v>Penwortham West GSP / Stanah GSP GROUP</v>
          </cell>
          <cell r="F124">
            <v>19.600000000000001</v>
          </cell>
          <cell r="G124">
            <v>0.54600000000000004</v>
          </cell>
          <cell r="H124">
            <v>20.146000000000001</v>
          </cell>
          <cell r="I124">
            <v>9</v>
          </cell>
          <cell r="J124">
            <v>9.1602664770231392</v>
          </cell>
          <cell r="K124">
            <v>9.1574434635123705</v>
          </cell>
          <cell r="L124">
            <v>9.15858066859996</v>
          </cell>
          <cell r="M124">
            <v>9.1806965503970392</v>
          </cell>
          <cell r="N124">
            <v>9.2148160270162105</v>
          </cell>
          <cell r="O124">
            <v>9.2495463616026097</v>
          </cell>
          <cell r="P124">
            <v>9.3290128953034799</v>
          </cell>
          <cell r="Q124">
            <v>9.4539435803665199</v>
          </cell>
          <cell r="R124">
            <v>9.5974452216203101</v>
          </cell>
          <cell r="S124">
            <v>9.7425374212528499</v>
          </cell>
          <cell r="T124">
            <v>9.8970905827716091</v>
          </cell>
          <cell r="U124">
            <v>10.079827342792999</v>
          </cell>
          <cell r="V124">
            <v>10.2779992687566</v>
          </cell>
          <cell r="W124">
            <v>10.465923236638</v>
          </cell>
          <cell r="X124">
            <v>10.646922705432701</v>
          </cell>
          <cell r="Y124">
            <v>10.816244523741201</v>
          </cell>
          <cell r="Z124">
            <v>10.9700591290364</v>
          </cell>
          <cell r="AA124">
            <v>11.1102716024462</v>
          </cell>
          <cell r="AB124">
            <v>11.2414274157502</v>
          </cell>
          <cell r="AC124">
            <v>11.359105386234001</v>
          </cell>
          <cell r="AD124">
            <v>11.4637528556291</v>
          </cell>
          <cell r="AE124">
            <v>11.5588453874766</v>
          </cell>
          <cell r="AF124">
            <v>11.6461267371687</v>
          </cell>
          <cell r="AG124">
            <v>11.7147931205539</v>
          </cell>
          <cell r="AH124">
            <v>11.770548850479701</v>
          </cell>
          <cell r="AI124">
            <v>11.8146968877703</v>
          </cell>
          <cell r="AJ124">
            <v>11.867718179868101</v>
          </cell>
          <cell r="AK124">
            <v>11.905751261159001</v>
          </cell>
          <cell r="AL124">
            <v>11.9339820692614</v>
          </cell>
          <cell r="AM124">
            <v>11.956794908049099</v>
          </cell>
          <cell r="AN124">
            <v>11.97520058626</v>
          </cell>
          <cell r="AO124">
            <v>11.9897916541443</v>
          </cell>
          <cell r="AP124">
            <v>12.001739506685</v>
          </cell>
        </row>
        <row r="125">
          <cell r="C125" t="str">
            <v>Gatley</v>
          </cell>
          <cell r="D125" t="str">
            <v>Moss Nook</v>
          </cell>
          <cell r="E125" t="str">
            <v>South Manchester GSP</v>
          </cell>
          <cell r="F125">
            <v>10</v>
          </cell>
          <cell r="G125">
            <v>0</v>
          </cell>
          <cell r="H125">
            <v>10</v>
          </cell>
          <cell r="I125">
            <v>8.94</v>
          </cell>
          <cell r="J125">
            <v>8.9390830920053901</v>
          </cell>
          <cell r="K125">
            <v>8.9496852866263801</v>
          </cell>
          <cell r="L125">
            <v>8.9853433236635603</v>
          </cell>
          <cell r="M125">
            <v>9.0345620649394203</v>
          </cell>
          <cell r="N125">
            <v>9.0939900135043708</v>
          </cell>
          <cell r="O125">
            <v>9.1500023238567501</v>
          </cell>
          <cell r="P125">
            <v>9.2127164379510695</v>
          </cell>
          <cell r="Q125">
            <v>9.2805651099853197</v>
          </cell>
          <cell r="R125">
            <v>9.3579944369898005</v>
          </cell>
          <cell r="S125">
            <v>9.4434698954752108</v>
          </cell>
          <cell r="T125">
            <v>9.5328744458633707</v>
          </cell>
          <cell r="U125">
            <v>9.6324049075576603</v>
          </cell>
          <cell r="V125">
            <v>9.7465302310126702</v>
          </cell>
          <cell r="W125">
            <v>9.8732880732701798</v>
          </cell>
          <cell r="X125">
            <v>9.9969118136300601</v>
          </cell>
          <cell r="Y125">
            <v>10.115897538085999</v>
          </cell>
          <cell r="Z125">
            <v>10.226974965901499</v>
          </cell>
          <cell r="AA125">
            <v>10.3310105796697</v>
          </cell>
          <cell r="AB125">
            <v>10.4322763007087</v>
          </cell>
          <cell r="AC125">
            <v>10.5273789805709</v>
          </cell>
          <cell r="AD125">
            <v>10.6149960439461</v>
          </cell>
          <cell r="AE125">
            <v>10.6982315612967</v>
          </cell>
          <cell r="AF125">
            <v>10.778796273525</v>
          </cell>
          <cell r="AG125">
            <v>10.846835672272</v>
          </cell>
          <cell r="AH125">
            <v>10.906936231015401</v>
          </cell>
          <cell r="AI125">
            <v>10.9598387024494</v>
          </cell>
          <cell r="AJ125">
            <v>11.0064269687057</v>
          </cell>
          <cell r="AK125">
            <v>11.046075846572201</v>
          </cell>
          <cell r="AL125">
            <v>11.0819134360675</v>
          </cell>
          <cell r="AM125">
            <v>11.113876652844599</v>
          </cell>
          <cell r="AN125">
            <v>11.142336920148001</v>
          </cell>
          <cell r="AO125">
            <v>11.167508225853799</v>
          </cell>
          <cell r="AP125">
            <v>11.190501363395001</v>
          </cell>
        </row>
        <row r="126">
          <cell r="C126" t="str">
            <v>Gidlow</v>
          </cell>
          <cell r="D126" t="str">
            <v>Wigan</v>
          </cell>
          <cell r="E126" t="str">
            <v>Washway Farm GSP / Kirkby GSP GROUP</v>
          </cell>
          <cell r="F126">
            <v>22.863</v>
          </cell>
          <cell r="G126">
            <v>0</v>
          </cell>
          <cell r="H126">
            <v>22.863</v>
          </cell>
          <cell r="I126">
            <v>16.899999999999999</v>
          </cell>
          <cell r="J126">
            <v>17.067763814335201</v>
          </cell>
          <cell r="K126">
            <v>17.1707722179383</v>
          </cell>
          <cell r="L126">
            <v>17.3098238923248</v>
          </cell>
          <cell r="M126">
            <v>17.480429546045102</v>
          </cell>
          <cell r="N126">
            <v>17.6715988185505</v>
          </cell>
          <cell r="O126">
            <v>17.855203181616599</v>
          </cell>
          <cell r="P126">
            <v>18.052412981350201</v>
          </cell>
          <cell r="Q126">
            <v>18.253358795727198</v>
          </cell>
          <cell r="R126">
            <v>18.479418248546899</v>
          </cell>
          <cell r="S126">
            <v>18.723005133221498</v>
          </cell>
          <cell r="T126">
            <v>18.977687684365701</v>
          </cell>
          <cell r="U126">
            <v>19.254574899034399</v>
          </cell>
          <cell r="V126">
            <v>19.567333993803199</v>
          </cell>
          <cell r="W126">
            <v>19.898861821832099</v>
          </cell>
          <cell r="X126">
            <v>20.219603388862598</v>
          </cell>
          <cell r="Y126">
            <v>20.533832552252001</v>
          </cell>
          <cell r="Z126">
            <v>20.8337804098535</v>
          </cell>
          <cell r="AA126">
            <v>21.118794382110298</v>
          </cell>
          <cell r="AB126">
            <v>21.399071993070301</v>
          </cell>
          <cell r="AC126">
            <v>21.665917045283301</v>
          </cell>
          <cell r="AD126">
            <v>21.917759724440199</v>
          </cell>
          <cell r="AE126">
            <v>22.1617659210984</v>
          </cell>
          <cell r="AF126">
            <v>22.401361794129901</v>
          </cell>
          <cell r="AG126">
            <v>22.613023163664302</v>
          </cell>
          <cell r="AH126">
            <v>22.807021683708498</v>
          </cell>
          <cell r="AI126">
            <v>22.993418585221999</v>
          </cell>
          <cell r="AJ126">
            <v>23.166830206593598</v>
          </cell>
          <cell r="AK126">
            <v>23.323278388568699</v>
          </cell>
          <cell r="AL126">
            <v>23.465990117101502</v>
          </cell>
          <cell r="AM126">
            <v>23.600086750601399</v>
          </cell>
          <cell r="AN126">
            <v>23.726406801322899</v>
          </cell>
          <cell r="AO126">
            <v>23.845323251641801</v>
          </cell>
          <cell r="AP126">
            <v>23.9594924714992</v>
          </cell>
        </row>
        <row r="127">
          <cell r="C127" t="str">
            <v>Gillsrow</v>
          </cell>
          <cell r="D127" t="str">
            <v>Penrith &amp; Shap</v>
          </cell>
          <cell r="E127" t="str">
            <v>Harker ENWL SGTs 1 2 3A 4 / Hutton GSP GROUP</v>
          </cell>
          <cell r="F127">
            <v>5.3</v>
          </cell>
          <cell r="G127">
            <v>0.27254400000000001</v>
          </cell>
          <cell r="H127">
            <v>5.5725439999999997</v>
          </cell>
          <cell r="I127">
            <v>4.59</v>
          </cell>
          <cell r="J127">
            <v>4.6879862040929599</v>
          </cell>
          <cell r="K127">
            <v>4.7049949497622698</v>
          </cell>
          <cell r="L127">
            <v>4.7285556153418602</v>
          </cell>
          <cell r="M127">
            <v>4.7576102510450697</v>
          </cell>
          <cell r="N127">
            <v>4.7928206845285599</v>
          </cell>
          <cell r="O127">
            <v>4.8236699166648798</v>
          </cell>
          <cell r="P127">
            <v>4.85633814729582</v>
          </cell>
          <cell r="Q127">
            <v>4.8892592181824499</v>
          </cell>
          <cell r="R127">
            <v>4.92565794010254</v>
          </cell>
          <cell r="S127">
            <v>4.9664788148634802</v>
          </cell>
          <cell r="T127">
            <v>5.0089252224683802</v>
          </cell>
          <cell r="U127">
            <v>5.0536488256038803</v>
          </cell>
          <cell r="V127">
            <v>5.1066336195423601</v>
          </cell>
          <cell r="W127">
            <v>5.1502842983198596</v>
          </cell>
          <cell r="X127">
            <v>5.1924267111228</v>
          </cell>
          <cell r="Y127">
            <v>5.2336903922149904</v>
          </cell>
          <cell r="Z127">
            <v>5.27235566620572</v>
          </cell>
          <cell r="AA127">
            <v>5.3088889451493602</v>
          </cell>
          <cell r="AB127">
            <v>5.3447170785991203</v>
          </cell>
          <cell r="AC127">
            <v>5.3788365354426899</v>
          </cell>
          <cell r="AD127">
            <v>5.4113460067406498</v>
          </cell>
          <cell r="AE127">
            <v>5.4426303095402497</v>
          </cell>
          <cell r="AF127">
            <v>5.4733222511294501</v>
          </cell>
          <cell r="AG127">
            <v>5.49972682028947</v>
          </cell>
          <cell r="AH127">
            <v>5.5234602398036303</v>
          </cell>
          <cell r="AI127">
            <v>5.5448323993900104</v>
          </cell>
          <cell r="AJ127">
            <v>5.56386863613083</v>
          </cell>
          <cell r="AK127">
            <v>5.58055975521631</v>
          </cell>
          <cell r="AL127">
            <v>5.59639329038695</v>
          </cell>
          <cell r="AM127">
            <v>5.61078410639462</v>
          </cell>
          <cell r="AN127">
            <v>5.62382372589488</v>
          </cell>
          <cell r="AO127">
            <v>5.6356860465291501</v>
          </cell>
          <cell r="AP127">
            <v>5.64668575848542</v>
          </cell>
        </row>
        <row r="128">
          <cell r="C128" t="str">
            <v>Glaxo</v>
          </cell>
          <cell r="D128" t="str">
            <v>Ulverston</v>
          </cell>
          <cell r="E128" t="str">
            <v>Harker ENWL SGTs 1 2 3A 4 / Hutton GSP GROUP</v>
          </cell>
          <cell r="F128">
            <v>12.05</v>
          </cell>
          <cell r="G128">
            <v>0</v>
          </cell>
          <cell r="H128">
            <v>12.05</v>
          </cell>
          <cell r="I128">
            <v>5.09</v>
          </cell>
          <cell r="J128">
            <v>5.1173880456042298</v>
          </cell>
          <cell r="K128">
            <v>5.1468803517924702</v>
          </cell>
          <cell r="L128">
            <v>5.1829633392005201</v>
          </cell>
          <cell r="M128">
            <v>5.2212448628775796</v>
          </cell>
          <cell r="N128">
            <v>5.2708015894794302</v>
          </cell>
          <cell r="O128">
            <v>5.3084149823693201</v>
          </cell>
          <cell r="P128">
            <v>5.3441337423715796</v>
          </cell>
          <cell r="Q128">
            <v>5.3776512725217502</v>
          </cell>
          <cell r="R128">
            <v>5.4094579835193102</v>
          </cell>
          <cell r="S128">
            <v>5.4391578018037903</v>
          </cell>
          <cell r="T128">
            <v>5.4665715498505802</v>
          </cell>
          <cell r="U128">
            <v>5.4917069388865301</v>
          </cell>
          <cell r="V128">
            <v>5.5145999234933303</v>
          </cell>
          <cell r="W128">
            <v>5.5333508518128403</v>
          </cell>
          <cell r="X128">
            <v>5.5531811149617303</v>
          </cell>
          <cell r="Y128">
            <v>5.5741130496884397</v>
          </cell>
          <cell r="Z128">
            <v>5.5960879173908999</v>
          </cell>
          <cell r="AA128">
            <v>5.6190859343357999</v>
          </cell>
          <cell r="AB128">
            <v>5.6431263936972798</v>
          </cell>
          <cell r="AC128">
            <v>5.6681621940447204</v>
          </cell>
          <cell r="AD128">
            <v>5.6941521941388604</v>
          </cell>
          <cell r="AE128">
            <v>5.7211100210479398</v>
          </cell>
          <cell r="AF128">
            <v>5.7490483440078703</v>
          </cell>
          <cell r="AG128">
            <v>5.7778452794814399</v>
          </cell>
          <cell r="AH128">
            <v>5.8075326411108801</v>
          </cell>
          <cell r="AI128">
            <v>5.8381020970013697</v>
          </cell>
          <cell r="AJ128">
            <v>5.86955757112284</v>
          </cell>
          <cell r="AK128">
            <v>5.90187125433249</v>
          </cell>
          <cell r="AL128">
            <v>5.9350488588312196</v>
          </cell>
          <cell r="AM128">
            <v>5.9690994083428901</v>
          </cell>
          <cell r="AN128">
            <v>6.0040169495934403</v>
          </cell>
          <cell r="AO128">
            <v>6.03978984806096</v>
          </cell>
          <cell r="AP128">
            <v>6.0764231340414998</v>
          </cell>
        </row>
        <row r="129">
          <cell r="C129" t="str">
            <v>Glossop</v>
          </cell>
          <cell r="D129" t="str">
            <v>Hyde</v>
          </cell>
          <cell r="E129" t="str">
            <v>Stalybridge GSP</v>
          </cell>
          <cell r="F129">
            <v>22.863</v>
          </cell>
          <cell r="G129">
            <v>0</v>
          </cell>
          <cell r="H129">
            <v>22.863</v>
          </cell>
          <cell r="I129">
            <v>14.62</v>
          </cell>
          <cell r="J129">
            <v>15.0322016319402</v>
          </cell>
          <cell r="K129">
            <v>15.186154446148</v>
          </cell>
          <cell r="L129">
            <v>15.3404295704094</v>
          </cell>
          <cell r="M129">
            <v>15.513863174675</v>
          </cell>
          <cell r="N129">
            <v>15.7161621536428</v>
          </cell>
          <cell r="O129">
            <v>15.8939906045072</v>
          </cell>
          <cell r="P129">
            <v>16.0729801827007</v>
          </cell>
          <cell r="Q129">
            <v>16.271561470473699</v>
          </cell>
          <cell r="R129">
            <v>16.495969516763601</v>
          </cell>
          <cell r="S129">
            <v>16.732558126130201</v>
          </cell>
          <cell r="T129">
            <v>16.9745224109259</v>
          </cell>
          <cell r="U129">
            <v>17.229832216208798</v>
          </cell>
          <cell r="V129">
            <v>17.507622254385002</v>
          </cell>
          <cell r="W129">
            <v>17.8087785683874</v>
          </cell>
          <cell r="X129">
            <v>18.103575879827801</v>
          </cell>
          <cell r="Y129">
            <v>18.393826212025701</v>
          </cell>
          <cell r="Z129">
            <v>18.672714579149201</v>
          </cell>
          <cell r="AA129">
            <v>18.940626581296701</v>
          </cell>
          <cell r="AB129">
            <v>19.204652167075899</v>
          </cell>
          <cell r="AC129">
            <v>19.457876382400698</v>
          </cell>
          <cell r="AD129">
            <v>19.7016119767963</v>
          </cell>
          <cell r="AE129">
            <v>19.939938792808899</v>
          </cell>
          <cell r="AF129">
            <v>20.175174424894301</v>
          </cell>
          <cell r="AG129">
            <v>20.3892544370952</v>
          </cell>
          <cell r="AH129">
            <v>20.5904522691789</v>
          </cell>
          <cell r="AI129">
            <v>20.779786068465999</v>
          </cell>
          <cell r="AJ129">
            <v>20.959866595853601</v>
          </cell>
          <cell r="AK129">
            <v>21.126157369685</v>
          </cell>
          <cell r="AL129">
            <v>21.278281583958499</v>
          </cell>
          <cell r="AM129">
            <v>21.424352551915501</v>
          </cell>
          <cell r="AN129">
            <v>21.565088333621599</v>
          </cell>
          <cell r="AO129">
            <v>21.700590352843101</v>
          </cell>
          <cell r="AP129">
            <v>21.833222828456499</v>
          </cell>
        </row>
        <row r="130">
          <cell r="C130" t="str">
            <v>Golborne</v>
          </cell>
          <cell r="D130" t="str">
            <v>Golborne</v>
          </cell>
          <cell r="E130" t="str">
            <v>Bold</v>
          </cell>
          <cell r="F130">
            <v>32</v>
          </cell>
          <cell r="G130">
            <v>0</v>
          </cell>
          <cell r="H130">
            <v>32</v>
          </cell>
          <cell r="I130">
            <v>24.5</v>
          </cell>
          <cell r="J130">
            <v>26.545447037799601</v>
          </cell>
          <cell r="K130">
            <v>26.926683029622598</v>
          </cell>
          <cell r="L130">
            <v>27.179981723206598</v>
          </cell>
          <cell r="M130">
            <v>27.4852639026346</v>
          </cell>
          <cell r="N130">
            <v>27.836578142988301</v>
          </cell>
          <cell r="O130">
            <v>28.157793366040199</v>
          </cell>
          <cell r="P130">
            <v>28.488638780788399</v>
          </cell>
          <cell r="Q130">
            <v>28.8209594478651</v>
          </cell>
          <cell r="R130">
            <v>29.174971844447001</v>
          </cell>
          <cell r="S130">
            <v>29.544289833710401</v>
          </cell>
          <cell r="T130">
            <v>29.920147389885599</v>
          </cell>
          <cell r="U130">
            <v>30.317657436722399</v>
          </cell>
          <cell r="V130">
            <v>30.746856214839301</v>
          </cell>
          <cell r="W130">
            <v>31.178309594017001</v>
          </cell>
          <cell r="X130">
            <v>31.5966928328581</v>
          </cell>
          <cell r="Y130">
            <v>32.030903649121797</v>
          </cell>
          <cell r="Z130">
            <v>32.441982777976698</v>
          </cell>
          <cell r="AA130">
            <v>32.826948226998503</v>
          </cell>
          <cell r="AB130">
            <v>33.199258952419797</v>
          </cell>
          <cell r="AC130">
            <v>33.547766543147297</v>
          </cell>
          <cell r="AD130">
            <v>33.872299612893698</v>
          </cell>
          <cell r="AE130">
            <v>34.182165189187103</v>
          </cell>
          <cell r="AF130">
            <v>34.480486161929498</v>
          </cell>
          <cell r="AG130">
            <v>34.744029498946297</v>
          </cell>
          <cell r="AH130">
            <v>34.985168913621301</v>
          </cell>
          <cell r="AI130">
            <v>35.205607733073002</v>
          </cell>
          <cell r="AJ130">
            <v>35.4081437610769</v>
          </cell>
          <cell r="AK130">
            <v>35.593763002082703</v>
          </cell>
          <cell r="AL130">
            <v>35.778019515294801</v>
          </cell>
          <cell r="AM130">
            <v>35.951403349737802</v>
          </cell>
          <cell r="AN130">
            <v>36.114913869839697</v>
          </cell>
          <cell r="AO130">
            <v>36.268975129721802</v>
          </cell>
          <cell r="AP130">
            <v>36.416646434202598</v>
          </cell>
        </row>
        <row r="131">
          <cell r="C131" t="str">
            <v>Gowhole</v>
          </cell>
          <cell r="D131" t="str">
            <v>New Mills</v>
          </cell>
          <cell r="E131" t="str">
            <v>Stalybridge GSP</v>
          </cell>
          <cell r="F131">
            <v>22.863</v>
          </cell>
          <cell r="G131">
            <v>0.71730000000000005</v>
          </cell>
          <cell r="H131">
            <v>23.580300000000001</v>
          </cell>
          <cell r="I131">
            <v>16.89</v>
          </cell>
          <cell r="J131">
            <v>17.785763275849099</v>
          </cell>
          <cell r="K131">
            <v>17.991006812698402</v>
          </cell>
          <cell r="L131">
            <v>18.169359707175399</v>
          </cell>
          <cell r="M131">
            <v>18.397421003598101</v>
          </cell>
          <cell r="N131">
            <v>18.651318432561901</v>
          </cell>
          <cell r="O131">
            <v>18.896920399459699</v>
          </cell>
          <cell r="P131">
            <v>19.153624261810201</v>
          </cell>
          <cell r="Q131">
            <v>19.412914650223101</v>
          </cell>
          <cell r="R131">
            <v>19.6939191684482</v>
          </cell>
          <cell r="S131">
            <v>19.994294168868699</v>
          </cell>
          <cell r="T131">
            <v>20.303716721597699</v>
          </cell>
          <cell r="U131">
            <v>20.636390384166098</v>
          </cell>
          <cell r="V131">
            <v>21.004253143490399</v>
          </cell>
          <cell r="W131">
            <v>21.385838164154901</v>
          </cell>
          <cell r="X131">
            <v>21.754449176054301</v>
          </cell>
          <cell r="Y131">
            <v>22.109026455526902</v>
          </cell>
          <cell r="Z131">
            <v>22.442606173452798</v>
          </cell>
          <cell r="AA131">
            <v>22.756382504014301</v>
          </cell>
          <cell r="AB131">
            <v>23.059842268815199</v>
          </cell>
          <cell r="AC131">
            <v>23.3446006847511</v>
          </cell>
          <cell r="AD131">
            <v>23.612912923836699</v>
          </cell>
          <cell r="AE131">
            <v>23.871236639990801</v>
          </cell>
          <cell r="AF131">
            <v>24.123079358330799</v>
          </cell>
          <cell r="AG131">
            <v>24.349445552510101</v>
          </cell>
          <cell r="AH131">
            <v>24.5604309483222</v>
          </cell>
          <cell r="AI131">
            <v>24.757674294239699</v>
          </cell>
          <cell r="AJ131">
            <v>24.9413198529389</v>
          </cell>
          <cell r="AK131">
            <v>25.111129148050399</v>
          </cell>
          <cell r="AL131">
            <v>25.275108104334102</v>
          </cell>
          <cell r="AM131">
            <v>25.432227696866601</v>
          </cell>
          <cell r="AN131">
            <v>25.583103241405102</v>
          </cell>
          <cell r="AO131">
            <v>25.728171837515902</v>
          </cell>
          <cell r="AP131">
            <v>25.869942011938601</v>
          </cell>
        </row>
        <row r="132">
          <cell r="C132" t="str">
            <v>Grane Rd &amp; Prinny Hill</v>
          </cell>
          <cell r="D132" t="str">
            <v>Rossendale</v>
          </cell>
          <cell r="E132" t="str">
            <v>Padiham GSP</v>
          </cell>
          <cell r="F132">
            <v>19</v>
          </cell>
          <cell r="G132">
            <v>0</v>
          </cell>
          <cell r="H132">
            <v>19</v>
          </cell>
          <cell r="I132">
            <v>7.6</v>
          </cell>
          <cell r="J132">
            <v>7.6335096488475003</v>
          </cell>
          <cell r="K132">
            <v>7.6760111440314498</v>
          </cell>
          <cell r="L132">
            <v>7.7395594344368304</v>
          </cell>
          <cell r="M132">
            <v>7.8133679858707001</v>
          </cell>
          <cell r="N132">
            <v>7.9031546466221601</v>
          </cell>
          <cell r="O132">
            <v>7.9811687587897904</v>
          </cell>
          <cell r="P132">
            <v>8.0604914869404602</v>
          </cell>
          <cell r="Q132">
            <v>8.1431813899583503</v>
          </cell>
          <cell r="R132">
            <v>8.2316731168427495</v>
          </cell>
          <cell r="S132">
            <v>8.3240801087158403</v>
          </cell>
          <cell r="T132">
            <v>8.4183030780214896</v>
          </cell>
          <cell r="U132">
            <v>8.51654484505627</v>
          </cell>
          <cell r="V132">
            <v>8.6239907522555406</v>
          </cell>
          <cell r="W132">
            <v>8.7308033588021203</v>
          </cell>
          <cell r="X132">
            <v>8.8348690401770291</v>
          </cell>
          <cell r="Y132">
            <v>8.9382566937095493</v>
          </cell>
          <cell r="Z132">
            <v>9.0375531591782003</v>
          </cell>
          <cell r="AA132">
            <v>9.1334795123879804</v>
          </cell>
          <cell r="AB132">
            <v>9.2285292755199695</v>
          </cell>
          <cell r="AC132">
            <v>9.3208360396447407</v>
          </cell>
          <cell r="AD132">
            <v>9.4100697550584194</v>
          </cell>
          <cell r="AE132">
            <v>9.4970399401435692</v>
          </cell>
          <cell r="AF132">
            <v>9.5835583380794294</v>
          </cell>
          <cell r="AG132">
            <v>9.6631567069398407</v>
          </cell>
          <cell r="AH132">
            <v>9.7385980429935408</v>
          </cell>
          <cell r="AI132">
            <v>9.8102726601344408</v>
          </cell>
          <cell r="AJ132">
            <v>9.8790109514202893</v>
          </cell>
          <cell r="AK132">
            <v>9.94303019126043</v>
          </cell>
          <cell r="AL132">
            <v>10.0018739069225</v>
          </cell>
          <cell r="AM132">
            <v>10.0587824249404</v>
          </cell>
          <cell r="AN132">
            <v>10.113997096486401</v>
          </cell>
          <cell r="AO132">
            <v>10.1676511510676</v>
          </cell>
          <cell r="AP132">
            <v>10.2204346594875</v>
          </cell>
        </row>
        <row r="133">
          <cell r="C133" t="str">
            <v>Grange</v>
          </cell>
          <cell r="D133" t="str">
            <v>Ulverston</v>
          </cell>
          <cell r="E133" t="str">
            <v>Harker ENWL SGTs 1 2 3A 4 / Hutton GSP GROUP</v>
          </cell>
          <cell r="F133">
            <v>13</v>
          </cell>
          <cell r="G133">
            <v>2.1600000000000001E-2</v>
          </cell>
          <cell r="H133">
            <v>13.021599999999999</v>
          </cell>
          <cell r="I133">
            <v>8.0500000000000007</v>
          </cell>
          <cell r="J133">
            <v>8.2058840680270002</v>
          </cell>
          <cell r="K133">
            <v>8.28689750736579</v>
          </cell>
          <cell r="L133">
            <v>8.3796257057676495</v>
          </cell>
          <cell r="M133">
            <v>8.4939826109955092</v>
          </cell>
          <cell r="N133">
            <v>8.6233157523118695</v>
          </cell>
          <cell r="O133">
            <v>8.7491178069317606</v>
          </cell>
          <cell r="P133">
            <v>8.8812692527641097</v>
          </cell>
          <cell r="Q133">
            <v>9.0142793726997201</v>
          </cell>
          <cell r="R133">
            <v>9.1611852072309006</v>
          </cell>
          <cell r="S133">
            <v>9.3127424488615205</v>
          </cell>
          <cell r="T133">
            <v>9.4687968769564392</v>
          </cell>
          <cell r="U133">
            <v>9.6424855911836502</v>
          </cell>
          <cell r="V133">
            <v>9.8282864994234096</v>
          </cell>
          <cell r="W133">
            <v>10.001296252827499</v>
          </cell>
          <cell r="X133">
            <v>10.1698088857685</v>
          </cell>
          <cell r="Y133">
            <v>10.331470115959601</v>
          </cell>
          <cell r="Z133">
            <v>10.483900717723699</v>
          </cell>
          <cell r="AA133">
            <v>10.6276256002177</v>
          </cell>
          <cell r="AB133">
            <v>10.771187701664401</v>
          </cell>
          <cell r="AC133">
            <v>10.906702318252201</v>
          </cell>
          <cell r="AD133">
            <v>11.032368900625499</v>
          </cell>
          <cell r="AE133">
            <v>11.1518512014833</v>
          </cell>
          <cell r="AF133">
            <v>11.266760417365701</v>
          </cell>
          <cell r="AG133">
            <v>11.3668621985681</v>
          </cell>
          <cell r="AH133">
            <v>11.457059654291999</v>
          </cell>
          <cell r="AI133">
            <v>11.5383251769018</v>
          </cell>
          <cell r="AJ133">
            <v>11.6101550751453</v>
          </cell>
          <cell r="AK133">
            <v>11.673435310586701</v>
          </cell>
          <cell r="AL133">
            <v>11.733366585598599</v>
          </cell>
          <cell r="AM133">
            <v>11.7890829162529</v>
          </cell>
          <cell r="AN133">
            <v>11.841006604346999</v>
          </cell>
          <cell r="AO133">
            <v>11.8895196645621</v>
          </cell>
          <cell r="AP133">
            <v>11.9356820676055</v>
          </cell>
        </row>
        <row r="134">
          <cell r="C134" t="str">
            <v>Great Harwood</v>
          </cell>
          <cell r="D134" t="str">
            <v>Huncoat</v>
          </cell>
          <cell r="E134" t="str">
            <v>Padiham GSP</v>
          </cell>
          <cell r="F134">
            <v>18.88</v>
          </cell>
          <cell r="G134">
            <v>2.1600000000000001E-2</v>
          </cell>
          <cell r="H134">
            <v>18.901599999999998</v>
          </cell>
          <cell r="I134">
            <v>8.99</v>
          </cell>
          <cell r="J134">
            <v>9.0952567714873407</v>
          </cell>
          <cell r="K134">
            <v>9.1263203221583709</v>
          </cell>
          <cell r="L134">
            <v>9.1715563599158898</v>
          </cell>
          <cell r="M134">
            <v>9.2353081371541101</v>
          </cell>
          <cell r="N134">
            <v>9.3071955391347796</v>
          </cell>
          <cell r="O134">
            <v>9.3780028495462098</v>
          </cell>
          <cell r="P134">
            <v>9.4547507238047803</v>
          </cell>
          <cell r="Q134">
            <v>9.5352484809394493</v>
          </cell>
          <cell r="R134">
            <v>9.6267142244523694</v>
          </cell>
          <cell r="S134">
            <v>9.7262425041613501</v>
          </cell>
          <cell r="T134">
            <v>9.83192791495342</v>
          </cell>
          <cell r="U134">
            <v>9.9468388480125505</v>
          </cell>
          <cell r="V134">
            <v>10.0884049449351</v>
          </cell>
          <cell r="W134">
            <v>10.235526213764</v>
          </cell>
          <cell r="X134">
            <v>10.376029200393701</v>
          </cell>
          <cell r="Y134">
            <v>10.5133268771409</v>
          </cell>
          <cell r="Z134">
            <v>10.641662421295999</v>
          </cell>
          <cell r="AA134">
            <v>10.760646464984999</v>
          </cell>
          <cell r="AB134">
            <v>10.874916278304299</v>
          </cell>
          <cell r="AC134">
            <v>10.9804666879599</v>
          </cell>
          <cell r="AD134">
            <v>11.0783873694485</v>
          </cell>
          <cell r="AE134">
            <v>11.169232827897099</v>
          </cell>
          <cell r="AF134">
            <v>11.2549829406963</v>
          </cell>
          <cell r="AG134">
            <v>11.325541679399301</v>
          </cell>
          <cell r="AH134">
            <v>11.3862165350812</v>
          </cell>
          <cell r="AI134">
            <v>11.437550694475499</v>
          </cell>
          <cell r="AJ134">
            <v>11.4819709168458</v>
          </cell>
          <cell r="AK134">
            <v>11.520182005531399</v>
          </cell>
          <cell r="AL134">
            <v>11.5539742550553</v>
          </cell>
          <cell r="AM134">
            <v>11.582659723555199</v>
          </cell>
          <cell r="AN134">
            <v>11.606622139337199</v>
          </cell>
          <cell r="AO134">
            <v>11.6256467786681</v>
          </cell>
          <cell r="AP134">
            <v>11.6413812709235</v>
          </cell>
        </row>
        <row r="135">
          <cell r="C135" t="str">
            <v>Green Lane (Altrincham)</v>
          </cell>
          <cell r="D135" t="str">
            <v>Altrincham</v>
          </cell>
          <cell r="E135" t="str">
            <v>Carrington ENWL SGTs 1B 2B 4 7</v>
          </cell>
          <cell r="F135">
            <v>22.863</v>
          </cell>
          <cell r="G135">
            <v>0</v>
          </cell>
          <cell r="H135">
            <v>22.863</v>
          </cell>
          <cell r="I135">
            <v>17.48</v>
          </cell>
          <cell r="J135">
            <v>17.679801151085002</v>
          </cell>
          <cell r="K135">
            <v>17.820955402590901</v>
          </cell>
          <cell r="L135">
            <v>18.011728998233</v>
          </cell>
          <cell r="M135">
            <v>18.241925995264801</v>
          </cell>
          <cell r="N135">
            <v>18.5009840112739</v>
          </cell>
          <cell r="O135">
            <v>18.743257991402199</v>
          </cell>
          <cell r="P135">
            <v>18.994473750316999</v>
          </cell>
          <cell r="Q135">
            <v>19.2504346138413</v>
          </cell>
          <cell r="R135">
            <v>19.517614363796199</v>
          </cell>
          <cell r="S135">
            <v>19.819395299430401</v>
          </cell>
          <cell r="T135">
            <v>20.1434725640529</v>
          </cell>
          <cell r="U135">
            <v>20.489946269404001</v>
          </cell>
          <cell r="V135">
            <v>20.870976348900399</v>
          </cell>
          <cell r="W135">
            <v>21.270176311530701</v>
          </cell>
          <cell r="X135">
            <v>21.662452111029701</v>
          </cell>
          <cell r="Y135">
            <v>22.046935036615601</v>
          </cell>
          <cell r="Z135">
            <v>22.413858369141401</v>
          </cell>
          <cell r="AA135">
            <v>22.763656874016998</v>
          </cell>
          <cell r="AB135">
            <v>23.138795607800802</v>
          </cell>
          <cell r="AC135">
            <v>23.530032901099201</v>
          </cell>
          <cell r="AD135">
            <v>23.907351316033999</v>
          </cell>
          <cell r="AE135">
            <v>24.276809451625901</v>
          </cell>
          <cell r="AF135">
            <v>24.6423879325481</v>
          </cell>
          <cell r="AG135">
            <v>24.980176670544399</v>
          </cell>
          <cell r="AH135">
            <v>25.302053273066999</v>
          </cell>
          <cell r="AI135">
            <v>25.609040930247001</v>
          </cell>
          <cell r="AJ135">
            <v>25.904622259333301</v>
          </cell>
          <cell r="AK135">
            <v>26.186850822997101</v>
          </cell>
          <cell r="AL135">
            <v>26.465764755833298</v>
          </cell>
          <cell r="AM135">
            <v>26.738876814650801</v>
          </cell>
          <cell r="AN135">
            <v>27.0070529528465</v>
          </cell>
          <cell r="AO135">
            <v>27.269957543426901</v>
          </cell>
          <cell r="AP135">
            <v>27.53107611555</v>
          </cell>
        </row>
        <row r="136">
          <cell r="C136" t="str">
            <v>Green Lane (Hazel Grove)</v>
          </cell>
          <cell r="D136" t="str">
            <v>Hazel Grove</v>
          </cell>
          <cell r="E136" t="str">
            <v>Bredbury GSP</v>
          </cell>
          <cell r="F136">
            <v>19.399999999999999</v>
          </cell>
          <cell r="G136">
            <v>0</v>
          </cell>
          <cell r="H136">
            <v>19.399999999999999</v>
          </cell>
          <cell r="I136">
            <v>17.88</v>
          </cell>
          <cell r="J136">
            <v>17.859087824160401</v>
          </cell>
          <cell r="K136">
            <v>17.776805318968201</v>
          </cell>
          <cell r="L136">
            <v>17.722341287696</v>
          </cell>
          <cell r="M136">
            <v>17.772055605694</v>
          </cell>
          <cell r="N136">
            <v>17.8580402008559</v>
          </cell>
          <cell r="O136">
            <v>17.9413664937641</v>
          </cell>
          <cell r="P136">
            <v>18.0420372593575</v>
          </cell>
          <cell r="Q136">
            <v>18.155512461490002</v>
          </cell>
          <cell r="R136">
            <v>18.2913928685394</v>
          </cell>
          <cell r="S136">
            <v>18.449822716528001</v>
          </cell>
          <cell r="T136">
            <v>18.617558164900501</v>
          </cell>
          <cell r="U136">
            <v>18.8101240669946</v>
          </cell>
          <cell r="V136">
            <v>19.038660278553301</v>
          </cell>
          <cell r="W136">
            <v>19.2774104739931</v>
          </cell>
          <cell r="X136">
            <v>19.521443852471599</v>
          </cell>
          <cell r="Y136">
            <v>19.757328683247799</v>
          </cell>
          <cell r="Z136">
            <v>19.9741514466544</v>
          </cell>
          <cell r="AA136">
            <v>20.1725336178202</v>
          </cell>
          <cell r="AB136">
            <v>20.381804217994201</v>
          </cell>
          <cell r="AC136">
            <v>20.578240412903401</v>
          </cell>
          <cell r="AD136">
            <v>20.755544786965299</v>
          </cell>
          <cell r="AE136">
            <v>20.921108882305099</v>
          </cell>
          <cell r="AF136">
            <v>21.079633601594299</v>
          </cell>
          <cell r="AG136">
            <v>21.207599084720002</v>
          </cell>
          <cell r="AH136">
            <v>21.315822549040199</v>
          </cell>
          <cell r="AI136">
            <v>21.405414191251101</v>
          </cell>
          <cell r="AJ136">
            <v>21.479602981027998</v>
          </cell>
          <cell r="AK136">
            <v>21.534607677914</v>
          </cell>
          <cell r="AL136">
            <v>21.5749050227959</v>
          </cell>
          <cell r="AM136">
            <v>21.604449481251699</v>
          </cell>
          <cell r="AN136">
            <v>21.624069100317602</v>
          </cell>
          <cell r="AO136">
            <v>21.633635046149099</v>
          </cell>
          <cell r="AP136">
            <v>21.6363173799427</v>
          </cell>
        </row>
        <row r="137">
          <cell r="C137" t="str">
            <v>Green St T11</v>
          </cell>
          <cell r="D137" t="str">
            <v>Wigan</v>
          </cell>
          <cell r="E137" t="str">
            <v>Washway Farm GSP / Kirkby GSP GROUP</v>
          </cell>
          <cell r="F137">
            <v>13.25</v>
          </cell>
          <cell r="G137">
            <v>0</v>
          </cell>
          <cell r="H137">
            <v>13.25</v>
          </cell>
          <cell r="I137">
            <v>12.39</v>
          </cell>
          <cell r="J137">
            <v>12.7599611448079</v>
          </cell>
          <cell r="K137">
            <v>12.8699647264073</v>
          </cell>
          <cell r="L137">
            <v>12.9710362626786</v>
          </cell>
          <cell r="M137">
            <v>13.086195480665699</v>
          </cell>
          <cell r="N137">
            <v>13.2241722349527</v>
          </cell>
          <cell r="O137">
            <v>13.3432367706782</v>
          </cell>
          <cell r="P137">
            <v>13.4633143950863</v>
          </cell>
          <cell r="Q137">
            <v>13.5805166522445</v>
          </cell>
          <cell r="R137">
            <v>13.705079254457599</v>
          </cell>
          <cell r="S137">
            <v>13.8321751469683</v>
          </cell>
          <cell r="T137">
            <v>13.9596170806389</v>
          </cell>
          <cell r="U137">
            <v>14.090850184697899</v>
          </cell>
          <cell r="V137">
            <v>14.227757594408599</v>
          </cell>
          <cell r="W137">
            <v>14.352958801059</v>
          </cell>
          <cell r="X137">
            <v>14.476349104109399</v>
          </cell>
          <cell r="Y137">
            <v>14.599442999985801</v>
          </cell>
          <cell r="Z137">
            <v>14.7202057644494</v>
          </cell>
          <cell r="AA137">
            <v>14.8384040507213</v>
          </cell>
          <cell r="AB137">
            <v>14.9566254947297</v>
          </cell>
          <cell r="AC137">
            <v>15.072465170710201</v>
          </cell>
          <cell r="AD137">
            <v>15.1854779235065</v>
          </cell>
          <cell r="AE137">
            <v>15.297866649077999</v>
          </cell>
          <cell r="AF137">
            <v>15.4106551139408</v>
          </cell>
          <cell r="AG137">
            <v>15.517161072749699</v>
          </cell>
          <cell r="AH137">
            <v>15.6201975379565</v>
          </cell>
          <cell r="AI137">
            <v>15.7202588412081</v>
          </cell>
          <cell r="AJ137">
            <v>15.8177027040478</v>
          </cell>
          <cell r="AK137">
            <v>15.912597335444699</v>
          </cell>
          <cell r="AL137">
            <v>16.007462249484501</v>
          </cell>
          <cell r="AM137">
            <v>16.101356528733799</v>
          </cell>
          <cell r="AN137">
            <v>16.194469869020299</v>
          </cell>
          <cell r="AO137">
            <v>16.2869575015125</v>
          </cell>
          <cell r="AP137">
            <v>16.379467380983399</v>
          </cell>
        </row>
        <row r="138">
          <cell r="C138" t="str">
            <v>Green St T12 &amp; T13</v>
          </cell>
          <cell r="D138" t="str">
            <v>Wigan</v>
          </cell>
          <cell r="E138" t="str">
            <v>Washway Farm GSP / Kirkby GSP GROUP</v>
          </cell>
          <cell r="F138">
            <v>21.46</v>
          </cell>
          <cell r="G138">
            <v>0</v>
          </cell>
          <cell r="H138">
            <v>21.46</v>
          </cell>
          <cell r="I138">
            <v>15.42</v>
          </cell>
          <cell r="J138">
            <v>15.705055056748501</v>
          </cell>
          <cell r="K138">
            <v>15.828139449366001</v>
          </cell>
          <cell r="L138">
            <v>15.9648436659857</v>
          </cell>
          <cell r="M138">
            <v>16.1296895630074</v>
          </cell>
          <cell r="N138">
            <v>16.315153231743999</v>
          </cell>
          <cell r="O138">
            <v>16.489614445299999</v>
          </cell>
          <cell r="P138">
            <v>16.671398937694502</v>
          </cell>
          <cell r="Q138">
            <v>16.862859159085001</v>
          </cell>
          <cell r="R138">
            <v>17.0773030661802</v>
          </cell>
          <cell r="S138">
            <v>17.305546708207199</v>
          </cell>
          <cell r="T138">
            <v>17.540967321632198</v>
          </cell>
          <cell r="U138">
            <v>17.793644308459999</v>
          </cell>
          <cell r="V138">
            <v>18.070858272471799</v>
          </cell>
          <cell r="W138">
            <v>18.3323634478398</v>
          </cell>
          <cell r="X138">
            <v>18.592863393627901</v>
          </cell>
          <cell r="Y138">
            <v>18.848790793667199</v>
          </cell>
          <cell r="Z138">
            <v>19.0929833979039</v>
          </cell>
          <cell r="AA138">
            <v>19.324799760482101</v>
          </cell>
          <cell r="AB138">
            <v>19.551598181376999</v>
          </cell>
          <cell r="AC138">
            <v>19.7663219670176</v>
          </cell>
          <cell r="AD138">
            <v>19.968070842363598</v>
          </cell>
          <cell r="AE138">
            <v>20.1632982875098</v>
          </cell>
          <cell r="AF138">
            <v>20.354721108725901</v>
          </cell>
          <cell r="AG138">
            <v>20.523232517257401</v>
          </cell>
          <cell r="AH138">
            <v>20.677215254398298</v>
          </cell>
          <cell r="AI138">
            <v>20.818212610613699</v>
          </cell>
          <cell r="AJ138">
            <v>20.9469444989297</v>
          </cell>
          <cell r="AK138">
            <v>21.066319265320399</v>
          </cell>
          <cell r="AL138">
            <v>21.1886786798614</v>
          </cell>
          <cell r="AM138">
            <v>21.304903687339099</v>
          </cell>
          <cell r="AN138">
            <v>21.415682648175601</v>
          </cell>
          <cell r="AO138">
            <v>21.523528123134799</v>
          </cell>
          <cell r="AP138">
            <v>21.630396010440801</v>
          </cell>
        </row>
        <row r="139">
          <cell r="C139" t="str">
            <v>Greenfield</v>
          </cell>
          <cell r="D139" t="str">
            <v>Hartshead-Heyrod</v>
          </cell>
          <cell r="E139" t="str">
            <v>Stalybridge GSP</v>
          </cell>
          <cell r="F139">
            <v>23</v>
          </cell>
          <cell r="G139">
            <v>3.9E-2</v>
          </cell>
          <cell r="H139">
            <v>23.039000000000001</v>
          </cell>
          <cell r="I139">
            <v>10.14</v>
          </cell>
          <cell r="J139">
            <v>10.3096619198203</v>
          </cell>
          <cell r="K139">
            <v>10.406356860069501</v>
          </cell>
          <cell r="L139">
            <v>10.5293243258752</v>
          </cell>
          <cell r="M139">
            <v>10.6797122994716</v>
          </cell>
          <cell r="N139">
            <v>10.8506253704159</v>
          </cell>
          <cell r="O139">
            <v>11.011723471377699</v>
          </cell>
          <cell r="P139">
            <v>11.1774201544328</v>
          </cell>
          <cell r="Q139">
            <v>11.3455062926114</v>
          </cell>
          <cell r="R139">
            <v>11.5265931861735</v>
          </cell>
          <cell r="S139">
            <v>11.7157753850577</v>
          </cell>
          <cell r="T139">
            <v>11.9093329330257</v>
          </cell>
          <cell r="U139">
            <v>12.1167493756317</v>
          </cell>
          <cell r="V139">
            <v>12.3421421637237</v>
          </cell>
          <cell r="W139">
            <v>12.569403250721599</v>
          </cell>
          <cell r="X139">
            <v>12.791888042621199</v>
          </cell>
          <cell r="Y139">
            <v>13.007504201072701</v>
          </cell>
          <cell r="Z139">
            <v>13.211120465214799</v>
          </cell>
          <cell r="AA139">
            <v>13.4032524544068</v>
          </cell>
          <cell r="AB139">
            <v>13.5893416995424</v>
          </cell>
          <cell r="AC139">
            <v>13.7646981025534</v>
          </cell>
          <cell r="AD139">
            <v>13.9297783258703</v>
          </cell>
          <cell r="AE139">
            <v>14.087235050718199</v>
          </cell>
          <cell r="AF139">
            <v>14.2397980261855</v>
          </cell>
          <cell r="AG139">
            <v>14.3755376045759</v>
          </cell>
          <cell r="AH139">
            <v>14.5005404624017</v>
          </cell>
          <cell r="AI139">
            <v>14.615744789533601</v>
          </cell>
          <cell r="AJ139">
            <v>14.720749364267901</v>
          </cell>
          <cell r="AK139">
            <v>14.8175933530226</v>
          </cell>
          <cell r="AL139">
            <v>14.915317475694</v>
          </cell>
          <cell r="AM139">
            <v>15.008549058109701</v>
          </cell>
          <cell r="AN139">
            <v>15.0976836523275</v>
          </cell>
          <cell r="AO139">
            <v>15.182893995596499</v>
          </cell>
          <cell r="AP139">
            <v>15.265698041159901</v>
          </cell>
        </row>
        <row r="140">
          <cell r="C140" t="str">
            <v>Greenhill</v>
          </cell>
          <cell r="D140" t="str">
            <v>Greenhill</v>
          </cell>
          <cell r="E140" t="str">
            <v>Whitegate GSP</v>
          </cell>
          <cell r="F140">
            <v>42</v>
          </cell>
          <cell r="G140">
            <v>0</v>
          </cell>
          <cell r="H140">
            <v>42</v>
          </cell>
          <cell r="I140">
            <v>26.93</v>
          </cell>
          <cell r="J140">
            <v>27.103901233655701</v>
          </cell>
          <cell r="K140">
            <v>27.3030384613125</v>
          </cell>
          <cell r="L140">
            <v>27.564612171410101</v>
          </cell>
          <cell r="M140">
            <v>27.860135644481201</v>
          </cell>
          <cell r="N140">
            <v>28.210669146152402</v>
          </cell>
          <cell r="O140">
            <v>28.528676082636402</v>
          </cell>
          <cell r="P140">
            <v>28.8551940243348</v>
          </cell>
          <cell r="Q140">
            <v>29.184988389359599</v>
          </cell>
          <cell r="R140">
            <v>29.538560770086299</v>
          </cell>
          <cell r="S140">
            <v>29.9062485708493</v>
          </cell>
          <cell r="T140">
            <v>30.283423147573099</v>
          </cell>
          <cell r="U140">
            <v>30.676277367927199</v>
          </cell>
          <cell r="V140">
            <v>31.091430889672498</v>
          </cell>
          <cell r="W140">
            <v>31.473188680956302</v>
          </cell>
          <cell r="X140">
            <v>31.853236004599001</v>
          </cell>
          <cell r="Y140">
            <v>32.235437824498298</v>
          </cell>
          <cell r="Z140">
            <v>32.614031390665701</v>
          </cell>
          <cell r="AA140">
            <v>32.990298759361202</v>
          </cell>
          <cell r="AB140">
            <v>33.3693934049953</v>
          </cell>
          <cell r="AC140">
            <v>33.747132885532103</v>
          </cell>
          <cell r="AD140">
            <v>34.123684787467603</v>
          </cell>
          <cell r="AE140">
            <v>34.500471360123001</v>
          </cell>
          <cell r="AF140">
            <v>34.883862441989102</v>
          </cell>
          <cell r="AG140">
            <v>35.256010117726099</v>
          </cell>
          <cell r="AH140">
            <v>35.623822973928903</v>
          </cell>
          <cell r="AI140">
            <v>35.988726536578604</v>
          </cell>
          <cell r="AJ140">
            <v>36.351587999998401</v>
          </cell>
          <cell r="AK140">
            <v>36.713144975894998</v>
          </cell>
          <cell r="AL140">
            <v>37.081154205666898</v>
          </cell>
          <cell r="AM140">
            <v>37.451644115014901</v>
          </cell>
          <cell r="AN140">
            <v>37.825307624523198</v>
          </cell>
          <cell r="AO140">
            <v>38.202880144853701</v>
          </cell>
          <cell r="AP140">
            <v>38.585785660768401</v>
          </cell>
        </row>
        <row r="141">
          <cell r="C141" t="str">
            <v>Griffin</v>
          </cell>
          <cell r="D141" t="str">
            <v>Lower Darwen</v>
          </cell>
          <cell r="E141" t="str">
            <v>Penwortham East GSP / Rochdale SGT 1 GROUP</v>
          </cell>
          <cell r="F141">
            <v>22.86</v>
          </cell>
          <cell r="G141">
            <v>0</v>
          </cell>
          <cell r="H141">
            <v>22.86</v>
          </cell>
          <cell r="I141">
            <v>15.93</v>
          </cell>
          <cell r="J141">
            <v>16.277892619859301</v>
          </cell>
          <cell r="K141">
            <v>16.3793689558801</v>
          </cell>
          <cell r="L141">
            <v>16.495463335128399</v>
          </cell>
          <cell r="M141">
            <v>16.6417785900016</v>
          </cell>
          <cell r="N141">
            <v>16.8182623045181</v>
          </cell>
          <cell r="O141">
            <v>16.986905156113099</v>
          </cell>
          <cell r="P141">
            <v>17.167521800814601</v>
          </cell>
          <cell r="Q141">
            <v>17.3549473387354</v>
          </cell>
          <cell r="R141">
            <v>17.563125339342999</v>
          </cell>
          <cell r="S141">
            <v>17.7896723707319</v>
          </cell>
          <cell r="T141">
            <v>18.026817802973799</v>
          </cell>
          <cell r="U141">
            <v>18.285377927987099</v>
          </cell>
          <cell r="V141">
            <v>18.570569126170898</v>
          </cell>
          <cell r="W141">
            <v>18.840148592275</v>
          </cell>
          <cell r="X141">
            <v>19.107781670680499</v>
          </cell>
          <cell r="Y141">
            <v>19.371185912237099</v>
          </cell>
          <cell r="Z141">
            <v>19.6290442786553</v>
          </cell>
          <cell r="AA141">
            <v>19.8921440124813</v>
          </cell>
          <cell r="AB141">
            <v>20.151673535412201</v>
          </cell>
          <cell r="AC141">
            <v>20.4023406368098</v>
          </cell>
          <cell r="AD141">
            <v>20.6429658897727</v>
          </cell>
          <cell r="AE141">
            <v>20.877226427785299</v>
          </cell>
          <cell r="AF141">
            <v>21.1096432459974</v>
          </cell>
          <cell r="AG141">
            <v>21.317009489282199</v>
          </cell>
          <cell r="AH141">
            <v>21.509156475048702</v>
          </cell>
          <cell r="AI141">
            <v>21.687453844290999</v>
          </cell>
          <cell r="AJ141">
            <v>21.853670427973402</v>
          </cell>
          <cell r="AK141">
            <v>22.008105955227499</v>
          </cell>
          <cell r="AL141">
            <v>22.1608018267864</v>
          </cell>
          <cell r="AM141">
            <v>22.3069326063627</v>
          </cell>
          <cell r="AN141">
            <v>22.447160639471399</v>
          </cell>
          <cell r="AO141">
            <v>22.581636820509001</v>
          </cell>
          <cell r="AP141">
            <v>22.712930838300402</v>
          </cell>
        </row>
        <row r="142">
          <cell r="C142" t="str">
            <v>Hadfield</v>
          </cell>
          <cell r="D142" t="str">
            <v>Hyde</v>
          </cell>
          <cell r="E142" t="str">
            <v>Stalybridge GSP</v>
          </cell>
          <cell r="F142">
            <v>22.863</v>
          </cell>
          <cell r="G142">
            <v>0.23580000000000001</v>
          </cell>
          <cell r="H142">
            <v>23.098800000000001</v>
          </cell>
          <cell r="I142">
            <v>10.84</v>
          </cell>
          <cell r="J142">
            <v>10.8924718532367</v>
          </cell>
          <cell r="K142">
            <v>10.962987359606901</v>
          </cell>
          <cell r="L142">
            <v>11.066024972308799</v>
          </cell>
          <cell r="M142">
            <v>11.1953610494845</v>
          </cell>
          <cell r="N142">
            <v>11.341911326394101</v>
          </cell>
          <cell r="O142">
            <v>11.484316726437999</v>
          </cell>
          <cell r="P142">
            <v>11.635536314185201</v>
          </cell>
          <cell r="Q142">
            <v>11.7881604757665</v>
          </cell>
          <cell r="R142">
            <v>11.9595786206248</v>
          </cell>
          <cell r="S142">
            <v>12.143951700640701</v>
          </cell>
          <cell r="T142">
            <v>12.3367371110451</v>
          </cell>
          <cell r="U142">
            <v>12.5453982954746</v>
          </cell>
          <cell r="V142">
            <v>12.774104488746699</v>
          </cell>
          <cell r="W142">
            <v>13.005708993847399</v>
          </cell>
          <cell r="X142">
            <v>13.23004926818</v>
          </cell>
          <cell r="Y142">
            <v>13.458826420098999</v>
          </cell>
          <cell r="Z142">
            <v>13.6915222466725</v>
          </cell>
          <cell r="AA142">
            <v>13.9133307697</v>
          </cell>
          <cell r="AB142">
            <v>14.1303902825787</v>
          </cell>
          <cell r="AC142">
            <v>14.336410769689399</v>
          </cell>
          <cell r="AD142">
            <v>14.5324686339787</v>
          </cell>
          <cell r="AE142">
            <v>14.722378736221501</v>
          </cell>
          <cell r="AF142">
            <v>14.908561274555099</v>
          </cell>
          <cell r="AG142">
            <v>15.0740031795923</v>
          </cell>
          <cell r="AH142">
            <v>15.2262258382061</v>
          </cell>
          <cell r="AI142">
            <v>15.366333120362301</v>
          </cell>
          <cell r="AJ142">
            <v>15.4957687448521</v>
          </cell>
          <cell r="AK142">
            <v>15.6139368224027</v>
          </cell>
          <cell r="AL142">
            <v>15.7270095146744</v>
          </cell>
          <cell r="AM142">
            <v>15.833910143929399</v>
          </cell>
          <cell r="AN142">
            <v>15.9352745505547</v>
          </cell>
          <cell r="AO142">
            <v>16.031351729535402</v>
          </cell>
          <cell r="AP142">
            <v>16.124095662703699</v>
          </cell>
        </row>
        <row r="143">
          <cell r="C143" t="str">
            <v>Hall Cross</v>
          </cell>
          <cell r="D143" t="str">
            <v>Peel</v>
          </cell>
          <cell r="E143" t="str">
            <v>Penwortham West GSP / Stanah GSP GROUP</v>
          </cell>
          <cell r="F143">
            <v>22.863</v>
          </cell>
          <cell r="G143">
            <v>0.75600000000000001</v>
          </cell>
          <cell r="H143">
            <v>23.619</v>
          </cell>
          <cell r="I143">
            <v>19.88</v>
          </cell>
          <cell r="J143">
            <v>20.119470600615401</v>
          </cell>
          <cell r="K143">
            <v>20.206055079410401</v>
          </cell>
          <cell r="L143">
            <v>20.3260601472338</v>
          </cell>
          <cell r="M143">
            <v>20.4792743712743</v>
          </cell>
          <cell r="N143">
            <v>20.660682900065002</v>
          </cell>
          <cell r="O143">
            <v>20.827654045752301</v>
          </cell>
          <cell r="P143">
            <v>21.003320079175701</v>
          </cell>
          <cell r="Q143">
            <v>21.1838392563787</v>
          </cell>
          <cell r="R143">
            <v>21.381959879241801</v>
          </cell>
          <cell r="S143">
            <v>21.596135937059699</v>
          </cell>
          <cell r="T143">
            <v>21.818214920932501</v>
          </cell>
          <cell r="U143">
            <v>22.057024740333901</v>
          </cell>
          <cell r="V143">
            <v>22.332134380052199</v>
          </cell>
          <cell r="W143">
            <v>22.617764593916899</v>
          </cell>
          <cell r="X143">
            <v>22.892930092272401</v>
          </cell>
          <cell r="Y143">
            <v>23.1606339508775</v>
          </cell>
          <cell r="Z143">
            <v>23.4095913049436</v>
          </cell>
          <cell r="AA143">
            <v>23.645060643146699</v>
          </cell>
          <cell r="AB143">
            <v>23.874594309385898</v>
          </cell>
          <cell r="AC143">
            <v>24.090412366395402</v>
          </cell>
          <cell r="AD143">
            <v>24.2914044823696</v>
          </cell>
          <cell r="AE143">
            <v>24.482472825669898</v>
          </cell>
          <cell r="AF143">
            <v>24.672517972127</v>
          </cell>
          <cell r="AG143">
            <v>24.842581890577399</v>
          </cell>
          <cell r="AH143">
            <v>25.000718223935301</v>
          </cell>
          <cell r="AI143">
            <v>25.148408639126199</v>
          </cell>
          <cell r="AJ143">
            <v>25.2867352558847</v>
          </cell>
          <cell r="AK143">
            <v>25.413535284232498</v>
          </cell>
          <cell r="AL143">
            <v>25.5327030274313</v>
          </cell>
          <cell r="AM143">
            <v>25.646082098031901</v>
          </cell>
          <cell r="AN143">
            <v>25.754197500498901</v>
          </cell>
          <cell r="AO143">
            <v>25.857837017525199</v>
          </cell>
          <cell r="AP143">
            <v>25.958651572619001</v>
          </cell>
        </row>
        <row r="144">
          <cell r="C144" t="str">
            <v>Handforth</v>
          </cell>
          <cell r="D144" t="str">
            <v>Moss Nook</v>
          </cell>
          <cell r="E144" t="str">
            <v>South Manchester GSP</v>
          </cell>
          <cell r="F144">
            <v>22.863</v>
          </cell>
          <cell r="G144">
            <v>1.9800000000000002E-2</v>
          </cell>
          <cell r="H144">
            <v>22.8828</v>
          </cell>
          <cell r="I144">
            <v>11.33</v>
          </cell>
          <cell r="J144">
            <v>11.813712262393601</v>
          </cell>
          <cell r="K144">
            <v>11.968531445828001</v>
          </cell>
          <cell r="L144">
            <v>12.1493902493976</v>
          </cell>
          <cell r="M144">
            <v>12.3813510890604</v>
          </cell>
          <cell r="N144">
            <v>12.6327881103427</v>
          </cell>
          <cell r="O144">
            <v>12.872397832287</v>
          </cell>
          <cell r="P144">
            <v>13.118181434210401</v>
          </cell>
          <cell r="Q144">
            <v>13.366814239550701</v>
          </cell>
          <cell r="R144">
            <v>13.625730719001499</v>
          </cell>
          <cell r="S144">
            <v>13.899023430842499</v>
          </cell>
          <cell r="T144">
            <v>14.1732624219736</v>
          </cell>
          <cell r="U144">
            <v>14.460789763820699</v>
          </cell>
          <cell r="V144">
            <v>14.7804492094466</v>
          </cell>
          <cell r="W144">
            <v>15.1436266661612</v>
          </cell>
          <cell r="X144">
            <v>15.493013819299</v>
          </cell>
          <cell r="Y144">
            <v>15.8255643097361</v>
          </cell>
          <cell r="Z144">
            <v>16.130649315687702</v>
          </cell>
          <cell r="AA144">
            <v>16.409667404814801</v>
          </cell>
          <cell r="AB144">
            <v>16.673850022756</v>
          </cell>
          <cell r="AC144">
            <v>16.9155374609917</v>
          </cell>
          <cell r="AD144">
            <v>17.135427676362301</v>
          </cell>
          <cell r="AE144">
            <v>17.340543792596701</v>
          </cell>
          <cell r="AF144">
            <v>17.5350171761818</v>
          </cell>
          <cell r="AG144">
            <v>17.7087325956483</v>
          </cell>
          <cell r="AH144">
            <v>17.869940425433899</v>
          </cell>
          <cell r="AI144">
            <v>18.0200523929376</v>
          </cell>
          <cell r="AJ144">
            <v>18.1608236105888</v>
          </cell>
          <cell r="AK144">
            <v>18.288900468429599</v>
          </cell>
          <cell r="AL144">
            <v>18.405106882221101</v>
          </cell>
          <cell r="AM144">
            <v>18.5155335972518</v>
          </cell>
          <cell r="AN144">
            <v>18.6208439884938</v>
          </cell>
          <cell r="AO144">
            <v>18.7215337994948</v>
          </cell>
          <cell r="AP144">
            <v>18.819609780106202</v>
          </cell>
        </row>
        <row r="145">
          <cell r="C145" t="str">
            <v>Hanging Bridge</v>
          </cell>
          <cell r="D145" t="str">
            <v>Wrightington</v>
          </cell>
          <cell r="E145" t="str">
            <v>Penwortham West GSP / Stanah GSP GROUP</v>
          </cell>
          <cell r="F145">
            <v>8</v>
          </cell>
          <cell r="G145">
            <v>0.54</v>
          </cell>
          <cell r="H145">
            <v>8.5399999999999991</v>
          </cell>
          <cell r="I145">
            <v>5.26</v>
          </cell>
          <cell r="J145">
            <v>5.3489319922704697</v>
          </cell>
          <cell r="K145">
            <v>5.3512028842566703</v>
          </cell>
          <cell r="L145">
            <v>5.3504272965914703</v>
          </cell>
          <cell r="M145">
            <v>5.3530878717571397</v>
          </cell>
          <cell r="N145">
            <v>5.3614954598429501</v>
          </cell>
          <cell r="O145">
            <v>5.3629117155060797</v>
          </cell>
          <cell r="P145">
            <v>5.3635702376568801</v>
          </cell>
          <cell r="Q145">
            <v>5.3624361950702104</v>
          </cell>
          <cell r="R145">
            <v>5.3965077006365503</v>
          </cell>
          <cell r="S145">
            <v>5.4759664756442303</v>
          </cell>
          <cell r="T145">
            <v>5.5594677158466403</v>
          </cell>
          <cell r="U145">
            <v>5.6542010501445903</v>
          </cell>
          <cell r="V145">
            <v>5.7573170292304301</v>
          </cell>
          <cell r="W145">
            <v>5.8595792872747099</v>
          </cell>
          <cell r="X145">
            <v>5.9576479896230197</v>
          </cell>
          <cell r="Y145">
            <v>6.0491559107273698</v>
          </cell>
          <cell r="Z145">
            <v>6.13260957670661</v>
          </cell>
          <cell r="AA145">
            <v>6.20889829703769</v>
          </cell>
          <cell r="AB145">
            <v>6.2810524565154502</v>
          </cell>
          <cell r="AC145">
            <v>6.3467782948191802</v>
          </cell>
          <cell r="AD145">
            <v>6.4063267746044499</v>
          </cell>
          <cell r="AE145">
            <v>6.4617045658684402</v>
          </cell>
          <cell r="AF145">
            <v>6.5146299039840398</v>
          </cell>
          <cell r="AG145">
            <v>6.5606394502962999</v>
          </cell>
          <cell r="AH145">
            <v>6.6020275772432901</v>
          </cell>
          <cell r="AI145">
            <v>6.6394743165068402</v>
          </cell>
          <cell r="AJ145">
            <v>6.6727733412198402</v>
          </cell>
          <cell r="AK145">
            <v>6.7015954201137902</v>
          </cell>
          <cell r="AL145">
            <v>6.7273222695501298</v>
          </cell>
          <cell r="AM145">
            <v>6.7513993044686398</v>
          </cell>
          <cell r="AN145">
            <v>6.7741346026237403</v>
          </cell>
          <cell r="AO145">
            <v>6.7961193218712204</v>
          </cell>
          <cell r="AP145">
            <v>6.8175527600386703</v>
          </cell>
        </row>
        <row r="146">
          <cell r="C146" t="str">
            <v>Hareholme</v>
          </cell>
          <cell r="D146" t="str">
            <v>Rossendale</v>
          </cell>
          <cell r="E146" t="str">
            <v>Padiham GSP</v>
          </cell>
          <cell r="F146">
            <v>22.863</v>
          </cell>
          <cell r="G146">
            <v>0.34032000000000001</v>
          </cell>
          <cell r="H146">
            <v>23.203320000000001</v>
          </cell>
          <cell r="I146">
            <v>14.77</v>
          </cell>
          <cell r="J146">
            <v>14.934585266368501</v>
          </cell>
          <cell r="K146">
            <v>15.0189421060504</v>
          </cell>
          <cell r="L146">
            <v>15.125662832980099</v>
          </cell>
          <cell r="M146">
            <v>15.2475409532128</v>
          </cell>
          <cell r="N146">
            <v>15.4001850095813</v>
          </cell>
          <cell r="O146">
            <v>15.608966773152201</v>
          </cell>
          <cell r="P146">
            <v>15.827824016433301</v>
          </cell>
          <cell r="Q146">
            <v>16.0548317313357</v>
          </cell>
          <cell r="R146">
            <v>16.310503268196999</v>
          </cell>
          <cell r="S146">
            <v>16.588176518668998</v>
          </cell>
          <cell r="T146">
            <v>16.878189030229102</v>
          </cell>
          <cell r="U146">
            <v>17.1905623721557</v>
          </cell>
          <cell r="V146">
            <v>17.541530633398001</v>
          </cell>
          <cell r="W146">
            <v>17.897533817752102</v>
          </cell>
          <cell r="X146">
            <v>18.241039429988898</v>
          </cell>
          <cell r="Y146">
            <v>18.573740110923499</v>
          </cell>
          <cell r="Z146">
            <v>18.883930431635399</v>
          </cell>
          <cell r="AA146">
            <v>19.175803952821799</v>
          </cell>
          <cell r="AB146">
            <v>19.4587289629184</v>
          </cell>
          <cell r="AC146">
            <v>19.726112211915101</v>
          </cell>
          <cell r="AD146">
            <v>19.975780740356701</v>
          </cell>
          <cell r="AE146">
            <v>20.213456779669499</v>
          </cell>
          <cell r="AF146">
            <v>20.445526693659701</v>
          </cell>
          <cell r="AG146">
            <v>20.651016415547101</v>
          </cell>
          <cell r="AH146">
            <v>20.8394792610774</v>
          </cell>
          <cell r="AI146">
            <v>21.012531401084701</v>
          </cell>
          <cell r="AJ146">
            <v>21.1723492553295</v>
          </cell>
          <cell r="AK146">
            <v>21.316702266542801</v>
          </cell>
          <cell r="AL146">
            <v>21.451725881937499</v>
          </cell>
          <cell r="AM146">
            <v>21.578026887742599</v>
          </cell>
          <cell r="AN146">
            <v>21.696386419485801</v>
          </cell>
          <cell r="AO146">
            <v>21.807604658627699</v>
          </cell>
          <cell r="AP146">
            <v>21.913812232430299</v>
          </cell>
        </row>
        <row r="147">
          <cell r="C147" t="str">
            <v>Harpurhey</v>
          </cell>
          <cell r="D147" t="str">
            <v>Red Bank</v>
          </cell>
          <cell r="E147" t="str">
            <v>Whitegate GSP</v>
          </cell>
          <cell r="F147">
            <v>22.86</v>
          </cell>
          <cell r="G147">
            <v>0</v>
          </cell>
          <cell r="H147">
            <v>22.86</v>
          </cell>
          <cell r="I147">
            <v>14.01</v>
          </cell>
          <cell r="J147">
            <v>14.126166765247399</v>
          </cell>
          <cell r="K147">
            <v>14.254890529179701</v>
          </cell>
          <cell r="L147">
            <v>14.4136931354812</v>
          </cell>
          <cell r="M147">
            <v>14.585397692104401</v>
          </cell>
          <cell r="N147">
            <v>14.779375028734901</v>
          </cell>
          <cell r="O147">
            <v>14.966505362622099</v>
          </cell>
          <cell r="P147">
            <v>15.190779799881099</v>
          </cell>
          <cell r="Q147">
            <v>15.433036894637301</v>
          </cell>
          <cell r="R147">
            <v>15.7075269598131</v>
          </cell>
          <cell r="S147">
            <v>16.0041779189329</v>
          </cell>
          <cell r="T147">
            <v>16.320476884485</v>
          </cell>
          <cell r="U147">
            <v>16.668786720835101</v>
          </cell>
          <cell r="V147">
            <v>17.0517293553869</v>
          </cell>
          <cell r="W147">
            <v>17.450957248098302</v>
          </cell>
          <cell r="X147">
            <v>17.8510437061563</v>
          </cell>
          <cell r="Y147">
            <v>18.2464275698809</v>
          </cell>
          <cell r="Z147">
            <v>18.6317525917529</v>
          </cell>
          <cell r="AA147">
            <v>19.010214238752699</v>
          </cell>
          <cell r="AB147">
            <v>19.391047677469899</v>
          </cell>
          <cell r="AC147">
            <v>19.766637502501101</v>
          </cell>
          <cell r="AD147">
            <v>20.133299979639599</v>
          </cell>
          <cell r="AE147">
            <v>20.498613841758999</v>
          </cell>
          <cell r="AF147">
            <v>20.866504536179701</v>
          </cell>
          <cell r="AG147">
            <v>21.205751000837001</v>
          </cell>
          <cell r="AH147">
            <v>21.528148578457198</v>
          </cell>
          <cell r="AI147">
            <v>21.836045634613999</v>
          </cell>
          <cell r="AJ147">
            <v>22.1306656783375</v>
          </cell>
          <cell r="AK147">
            <v>22.413953088252899</v>
          </cell>
          <cell r="AL147">
            <v>22.701140215563498</v>
          </cell>
          <cell r="AM147">
            <v>22.982366533433101</v>
          </cell>
          <cell r="AN147">
            <v>23.258503994344402</v>
          </cell>
          <cell r="AO147">
            <v>23.530719315067198</v>
          </cell>
          <cell r="AP147">
            <v>23.801397835155999</v>
          </cell>
        </row>
        <row r="148">
          <cell r="C148" t="str">
            <v>Harwood</v>
          </cell>
          <cell r="D148" t="str">
            <v>Bolton</v>
          </cell>
          <cell r="E148" t="str">
            <v>Kearsley 132 GSP</v>
          </cell>
          <cell r="F148">
            <v>16.7</v>
          </cell>
          <cell r="G148">
            <v>0</v>
          </cell>
          <cell r="H148">
            <v>16.7</v>
          </cell>
          <cell r="I148">
            <v>15.44</v>
          </cell>
          <cell r="J148">
            <v>15.593001649221099</v>
          </cell>
          <cell r="K148">
            <v>15.682553255837</v>
          </cell>
          <cell r="L148">
            <v>15.8145184365316</v>
          </cell>
          <cell r="M148">
            <v>15.9803446390386</v>
          </cell>
          <cell r="N148">
            <v>16.1723840807378</v>
          </cell>
          <cell r="O148">
            <v>16.357415345412001</v>
          </cell>
          <cell r="P148">
            <v>16.5584548913899</v>
          </cell>
          <cell r="Q148">
            <v>16.766192252906201</v>
          </cell>
          <cell r="R148">
            <v>16.998694398773701</v>
          </cell>
          <cell r="S148">
            <v>17.251394882711601</v>
          </cell>
          <cell r="T148">
            <v>17.516286352231901</v>
          </cell>
          <cell r="U148">
            <v>17.808828065082999</v>
          </cell>
          <cell r="V148">
            <v>18.1335621798166</v>
          </cell>
          <cell r="W148">
            <v>18.467216099746398</v>
          </cell>
          <cell r="X148">
            <v>18.7923396682692</v>
          </cell>
          <cell r="Y148">
            <v>19.105994278068401</v>
          </cell>
          <cell r="Z148">
            <v>19.4024967507147</v>
          </cell>
          <cell r="AA148">
            <v>19.679795506163799</v>
          </cell>
          <cell r="AB148">
            <v>19.950428353794099</v>
          </cell>
          <cell r="AC148">
            <v>20.205070224866201</v>
          </cell>
          <cell r="AD148">
            <v>20.440488122263002</v>
          </cell>
          <cell r="AE148">
            <v>20.6642494475295</v>
          </cell>
          <cell r="AF148">
            <v>20.879562787564101</v>
          </cell>
          <cell r="AG148">
            <v>21.060378613068501</v>
          </cell>
          <cell r="AH148">
            <v>21.218369807824999</v>
          </cell>
          <cell r="AI148">
            <v>21.3768167577594</v>
          </cell>
          <cell r="AJ148">
            <v>21.519254405107301</v>
          </cell>
          <cell r="AK148">
            <v>21.641443176524099</v>
          </cell>
          <cell r="AL148">
            <v>21.756958828510701</v>
          </cell>
          <cell r="AM148">
            <v>21.859530829791701</v>
          </cell>
          <cell r="AN148">
            <v>21.950193534232</v>
          </cell>
          <cell r="AO148">
            <v>22.029081870510801</v>
          </cell>
          <cell r="AP148">
            <v>22.099664850625299</v>
          </cell>
        </row>
        <row r="149">
          <cell r="C149" t="str">
            <v>Hattersley</v>
          </cell>
          <cell r="D149" t="str">
            <v>Hyde</v>
          </cell>
          <cell r="E149" t="str">
            <v>Stalybridge GSP</v>
          </cell>
          <cell r="F149">
            <v>17.5</v>
          </cell>
          <cell r="G149">
            <v>0</v>
          </cell>
          <cell r="H149">
            <v>17.5</v>
          </cell>
          <cell r="I149">
            <v>11</v>
          </cell>
          <cell r="J149">
            <v>11.159517795697001</v>
          </cell>
          <cell r="K149">
            <v>11.1554750180469</v>
          </cell>
          <cell r="L149">
            <v>11.1601498168865</v>
          </cell>
          <cell r="M149">
            <v>11.1829395892651</v>
          </cell>
          <cell r="N149">
            <v>11.218003502175799</v>
          </cell>
          <cell r="O149">
            <v>11.251004274411899</v>
          </cell>
          <cell r="P149">
            <v>11.2957859135551</v>
          </cell>
          <cell r="Q149">
            <v>11.346610536286001</v>
          </cell>
          <cell r="R149">
            <v>11.4136411613758</v>
          </cell>
          <cell r="S149">
            <v>11.493886143671199</v>
          </cell>
          <cell r="T149">
            <v>11.583073038149299</v>
          </cell>
          <cell r="U149">
            <v>11.6887018256199</v>
          </cell>
          <cell r="V149">
            <v>11.814691904021601</v>
          </cell>
          <cell r="W149">
            <v>11.9533056472622</v>
          </cell>
          <cell r="X149">
            <v>12.0860750174297</v>
          </cell>
          <cell r="Y149">
            <v>12.2150942121993</v>
          </cell>
          <cell r="Z149">
            <v>12.334943783337801</v>
          </cell>
          <cell r="AA149">
            <v>12.4466060479017</v>
          </cell>
          <cell r="AB149">
            <v>12.5558690425091</v>
          </cell>
          <cell r="AC149">
            <v>12.6605183605269</v>
          </cell>
          <cell r="AD149">
            <v>12.773260319825299</v>
          </cell>
          <cell r="AE149">
            <v>12.8804287199809</v>
          </cell>
          <cell r="AF149">
            <v>12.9858400258437</v>
          </cell>
          <cell r="AG149">
            <v>13.072721585676801</v>
          </cell>
          <cell r="AH149">
            <v>13.1479340249959</v>
          </cell>
          <cell r="AI149">
            <v>13.212434183346</v>
          </cell>
          <cell r="AJ149">
            <v>13.267629191712301</v>
          </cell>
          <cell r="AK149">
            <v>13.3125416570065</v>
          </cell>
          <cell r="AL149">
            <v>13.3522052772433</v>
          </cell>
          <cell r="AM149">
            <v>13.385963549959</v>
          </cell>
          <cell r="AN149">
            <v>13.414323515968301</v>
          </cell>
          <cell r="AO149">
            <v>13.437456241361</v>
          </cell>
          <cell r="AP149">
            <v>13.4571241904051</v>
          </cell>
        </row>
        <row r="150">
          <cell r="C150" t="str">
            <v>Haverthwaite</v>
          </cell>
          <cell r="D150" t="str">
            <v>Ulverston</v>
          </cell>
          <cell r="E150" t="str">
            <v>Harker ENWL SGTs 1 2 3A 4 / Hutton GSP GROUP</v>
          </cell>
          <cell r="F150">
            <v>9.5</v>
          </cell>
          <cell r="G150">
            <v>0.15984000000000001</v>
          </cell>
          <cell r="H150">
            <v>9.6598400000000009</v>
          </cell>
          <cell r="I150">
            <v>6.25</v>
          </cell>
          <cell r="J150">
            <v>6.49793143330173</v>
          </cell>
          <cell r="K150">
            <v>6.5736003641469898</v>
          </cell>
          <cell r="L150">
            <v>6.6400024736679999</v>
          </cell>
          <cell r="M150">
            <v>6.71788067816534</v>
          </cell>
          <cell r="N150">
            <v>6.80992789298557</v>
          </cell>
          <cell r="O150">
            <v>6.9077894773947399</v>
          </cell>
          <cell r="P150">
            <v>7.0077112204771401</v>
          </cell>
          <cell r="Q150">
            <v>7.1066492307800804</v>
          </cell>
          <cell r="R150">
            <v>7.2128454265429101</v>
          </cell>
          <cell r="S150">
            <v>7.31617563360453</v>
          </cell>
          <cell r="T150">
            <v>7.4204393606856698</v>
          </cell>
          <cell r="U150">
            <v>7.5340330258844999</v>
          </cell>
          <cell r="V150">
            <v>7.6504692927884204</v>
          </cell>
          <cell r="W150">
            <v>7.7564192595931303</v>
          </cell>
          <cell r="X150">
            <v>7.8607380980675297</v>
          </cell>
          <cell r="Y150">
            <v>7.9614458685057796</v>
          </cell>
          <cell r="Z150">
            <v>8.0580489828370006</v>
          </cell>
          <cell r="AA150">
            <v>8.1506066725436099</v>
          </cell>
          <cell r="AB150">
            <v>8.2407921532680604</v>
          </cell>
          <cell r="AC150">
            <v>8.3271856633303099</v>
          </cell>
          <cell r="AD150">
            <v>8.4092892750455395</v>
          </cell>
          <cell r="AE150">
            <v>8.4884647893315801</v>
          </cell>
          <cell r="AF150">
            <v>8.5654158869489105</v>
          </cell>
          <cell r="AG150">
            <v>8.6355166436417505</v>
          </cell>
          <cell r="AH150">
            <v>8.7008526826214698</v>
          </cell>
          <cell r="AI150">
            <v>8.7617568802377104</v>
          </cell>
          <cell r="AJ150">
            <v>8.8186096286548104</v>
          </cell>
          <cell r="AK150">
            <v>8.8700827833406901</v>
          </cell>
          <cell r="AL150">
            <v>8.9151637262041508</v>
          </cell>
          <cell r="AM150">
            <v>8.9585078177855504</v>
          </cell>
          <cell r="AN150">
            <v>9.0004656901176094</v>
          </cell>
          <cell r="AO150">
            <v>9.0410893560620007</v>
          </cell>
          <cell r="AP150">
            <v>9.0809019660340606</v>
          </cell>
        </row>
        <row r="151">
          <cell r="C151" t="str">
            <v>Hawk Green</v>
          </cell>
          <cell r="D151" t="str">
            <v>Hazel Grove</v>
          </cell>
          <cell r="E151" t="str">
            <v>Bredbury GSP</v>
          </cell>
          <cell r="F151">
            <v>23</v>
          </cell>
          <cell r="G151">
            <v>1E-3</v>
          </cell>
          <cell r="H151">
            <v>23.001000000000001</v>
          </cell>
          <cell r="I151">
            <v>11.11</v>
          </cell>
          <cell r="J151">
            <v>11.1287375599453</v>
          </cell>
          <cell r="K151">
            <v>11.1698210391332</v>
          </cell>
          <cell r="L151">
            <v>11.2507531450897</v>
          </cell>
          <cell r="M151">
            <v>11.3610618157853</v>
          </cell>
          <cell r="N151">
            <v>11.4971646913715</v>
          </cell>
          <cell r="O151">
            <v>11.623729421315099</v>
          </cell>
          <cell r="P151">
            <v>11.758246542972101</v>
          </cell>
          <cell r="Q151">
            <v>11.898925614924099</v>
          </cell>
          <cell r="R151">
            <v>12.052480403004299</v>
          </cell>
          <cell r="S151">
            <v>12.216090037835</v>
          </cell>
          <cell r="T151">
            <v>12.386152027698699</v>
          </cell>
          <cell r="U151">
            <v>12.573198557085901</v>
          </cell>
          <cell r="V151">
            <v>12.782203138452299</v>
          </cell>
          <cell r="W151">
            <v>12.9992540231598</v>
          </cell>
          <cell r="X151">
            <v>13.215199890827799</v>
          </cell>
          <cell r="Y151">
            <v>13.4241542942697</v>
          </cell>
          <cell r="Z151">
            <v>13.6202872870467</v>
          </cell>
          <cell r="AA151">
            <v>13.804192455796199</v>
          </cell>
          <cell r="AB151">
            <v>13.982948135275899</v>
          </cell>
          <cell r="AC151">
            <v>14.1508937598917</v>
          </cell>
          <cell r="AD151">
            <v>14.3076047191906</v>
          </cell>
          <cell r="AE151">
            <v>14.4576782518937</v>
          </cell>
          <cell r="AF151">
            <v>14.6025368515784</v>
          </cell>
          <cell r="AG151">
            <v>14.7284587982624</v>
          </cell>
          <cell r="AH151">
            <v>14.8424078470316</v>
          </cell>
          <cell r="AI151">
            <v>14.945273290316299</v>
          </cell>
          <cell r="AJ151">
            <v>15.038817587248699</v>
          </cell>
          <cell r="AK151">
            <v>15.123281419885901</v>
          </cell>
          <cell r="AL151">
            <v>15.2074127630741</v>
          </cell>
          <cell r="AM151">
            <v>15.2865339315486</v>
          </cell>
          <cell r="AN151">
            <v>15.361274263717901</v>
          </cell>
          <cell r="AO151">
            <v>15.4319363243736</v>
          </cell>
          <cell r="AP151">
            <v>15.500315896455101</v>
          </cell>
        </row>
        <row r="152">
          <cell r="C152" t="str">
            <v>Haydock</v>
          </cell>
          <cell r="D152" t="str">
            <v>Golborne</v>
          </cell>
          <cell r="E152" t="str">
            <v>Bold</v>
          </cell>
          <cell r="F152">
            <v>32</v>
          </cell>
          <cell r="G152">
            <v>2.5514999999999999</v>
          </cell>
          <cell r="H152">
            <v>34.551499999999997</v>
          </cell>
          <cell r="I152">
            <v>24.51</v>
          </cell>
          <cell r="J152">
            <v>27.155362617525402</v>
          </cell>
          <cell r="K152">
            <v>27.397542168871201</v>
          </cell>
          <cell r="L152">
            <v>27.388692653176701</v>
          </cell>
          <cell r="M152">
            <v>27.3907573200573</v>
          </cell>
          <cell r="N152">
            <v>27.422664742201398</v>
          </cell>
          <cell r="O152">
            <v>27.430268578179302</v>
          </cell>
          <cell r="P152">
            <v>27.440840102031999</v>
          </cell>
          <cell r="Q152">
            <v>27.448490572333299</v>
          </cell>
          <cell r="R152">
            <v>27.466104969579298</v>
          </cell>
          <cell r="S152">
            <v>27.487050334177798</v>
          </cell>
          <cell r="T152">
            <v>27.5092897537242</v>
          </cell>
          <cell r="U152">
            <v>27.536424126360401</v>
          </cell>
          <cell r="V152">
            <v>27.568903666907701</v>
          </cell>
          <cell r="W152">
            <v>27.589590746791099</v>
          </cell>
          <cell r="X152">
            <v>27.6071612611488</v>
          </cell>
          <cell r="Y152">
            <v>27.743781370229101</v>
          </cell>
          <cell r="Z152">
            <v>27.915000818546599</v>
          </cell>
          <cell r="AA152">
            <v>28.075340837014299</v>
          </cell>
          <cell r="AB152">
            <v>28.235521706965201</v>
          </cell>
          <cell r="AC152">
            <v>28.385782903318699</v>
          </cell>
          <cell r="AD152">
            <v>28.526010455395401</v>
          </cell>
          <cell r="AE152">
            <v>28.661010572322901</v>
          </cell>
          <cell r="AF152">
            <v>28.792200614895201</v>
          </cell>
          <cell r="AG152">
            <v>28.896778208471002</v>
          </cell>
          <cell r="AH152">
            <v>28.984249418692599</v>
          </cell>
          <cell r="AI152">
            <v>29.0557646236553</v>
          </cell>
          <cell r="AJ152">
            <v>29.1138578065056</v>
          </cell>
          <cell r="AK152">
            <v>29.1556413796777</v>
          </cell>
          <cell r="AL152">
            <v>29.185857254216099</v>
          </cell>
          <cell r="AM152">
            <v>29.207510762362599</v>
          </cell>
          <cell r="AN152">
            <v>29.22155832684</v>
          </cell>
          <cell r="AO152">
            <v>29.228164942355299</v>
          </cell>
          <cell r="AP152">
            <v>29.2297773696985</v>
          </cell>
        </row>
        <row r="153">
          <cell r="C153" t="str">
            <v>HDA No1 &amp; HDA No2</v>
          </cell>
          <cell r="D153" t="str">
            <v>Stainburn &amp; Siddick</v>
          </cell>
          <cell r="E153" t="str">
            <v>Harker ENWL SGTs 1 2 3A 4 / Hutton GSP GROUP</v>
          </cell>
          <cell r="F153">
            <v>16</v>
          </cell>
          <cell r="G153">
            <v>6.4345800000000004</v>
          </cell>
          <cell r="H153">
            <v>22.43458</v>
          </cell>
          <cell r="I153">
            <v>8.9</v>
          </cell>
          <cell r="J153">
            <v>9.1052561692851892</v>
          </cell>
          <cell r="K153">
            <v>9.2370612773993894</v>
          </cell>
          <cell r="L153">
            <v>9.39053167755503</v>
          </cell>
          <cell r="M153">
            <v>9.5693378624455505</v>
          </cell>
          <cell r="N153">
            <v>9.7812355855352706</v>
          </cell>
          <cell r="O153">
            <v>9.9710600569936805</v>
          </cell>
          <cell r="P153">
            <v>10.162393814909599</v>
          </cell>
          <cell r="Q153">
            <v>10.353277693737301</v>
          </cell>
          <cell r="R153">
            <v>10.5541962666061</v>
          </cell>
          <cell r="S153">
            <v>10.7498712845063</v>
          </cell>
          <cell r="T153">
            <v>10.947534948058699</v>
          </cell>
          <cell r="U153">
            <v>11.160267812950099</v>
          </cell>
          <cell r="V153">
            <v>11.3788206453507</v>
          </cell>
          <cell r="W153">
            <v>11.6078075393046</v>
          </cell>
          <cell r="X153">
            <v>11.8343977498704</v>
          </cell>
          <cell r="Y153">
            <v>12.054265416597399</v>
          </cell>
          <cell r="Z153">
            <v>12.264903071547399</v>
          </cell>
          <cell r="AA153">
            <v>12.467069653394301</v>
          </cell>
          <cell r="AB153">
            <v>12.6660775380671</v>
          </cell>
          <cell r="AC153">
            <v>12.8572528802646</v>
          </cell>
          <cell r="AD153">
            <v>13.0408229812026</v>
          </cell>
          <cell r="AE153">
            <v>13.218758618555601</v>
          </cell>
          <cell r="AF153">
            <v>13.393220469445801</v>
          </cell>
          <cell r="AG153">
            <v>13.5544596866495</v>
          </cell>
          <cell r="AH153">
            <v>13.7069926041657</v>
          </cell>
          <cell r="AI153">
            <v>13.8516277068879</v>
          </cell>
          <cell r="AJ153">
            <v>13.988848527914399</v>
          </cell>
          <cell r="AK153">
            <v>14.117368444772</v>
          </cell>
          <cell r="AL153">
            <v>14.239061986728499</v>
          </cell>
          <cell r="AM153">
            <v>14.358113610858</v>
          </cell>
          <cell r="AN153">
            <v>14.4751600972258</v>
          </cell>
          <cell r="AO153">
            <v>14.590602446321499</v>
          </cell>
          <cell r="AP153">
            <v>14.7053700836421</v>
          </cell>
        </row>
        <row r="154">
          <cell r="C154" t="str">
            <v>Heady Hill</v>
          </cell>
          <cell r="D154" t="str">
            <v>Castleton</v>
          </cell>
          <cell r="E154" t="str">
            <v>Rochdale SGTs 2 3 4</v>
          </cell>
          <cell r="F154">
            <v>17.5</v>
          </cell>
          <cell r="G154">
            <v>0</v>
          </cell>
          <cell r="H154">
            <v>17.5</v>
          </cell>
          <cell r="I154">
            <v>11.83</v>
          </cell>
          <cell r="J154">
            <v>12.159764165554</v>
          </cell>
          <cell r="K154">
            <v>12.233933278362001</v>
          </cell>
          <cell r="L154">
            <v>12.307317247632101</v>
          </cell>
          <cell r="M154">
            <v>12.3975536266117</v>
          </cell>
          <cell r="N154">
            <v>12.505232924592599</v>
          </cell>
          <cell r="O154">
            <v>12.6055465705633</v>
          </cell>
          <cell r="P154">
            <v>12.7121329598311</v>
          </cell>
          <cell r="Q154">
            <v>12.822118042229199</v>
          </cell>
          <cell r="R154">
            <v>12.9472365884087</v>
          </cell>
          <cell r="S154">
            <v>13.0816249800052</v>
          </cell>
          <cell r="T154">
            <v>13.2227024836167</v>
          </cell>
          <cell r="U154">
            <v>13.3759497231393</v>
          </cell>
          <cell r="V154">
            <v>13.546702748854599</v>
          </cell>
          <cell r="W154">
            <v>13.7186119819885</v>
          </cell>
          <cell r="X154">
            <v>13.8855789769884</v>
          </cell>
          <cell r="Y154">
            <v>14.048636493446599</v>
          </cell>
          <cell r="Z154">
            <v>14.201998002785301</v>
          </cell>
          <cell r="AA154">
            <v>14.3480040972092</v>
          </cell>
          <cell r="AB154">
            <v>14.491332337267499</v>
          </cell>
          <cell r="AC154">
            <v>14.6272954117668</v>
          </cell>
          <cell r="AD154">
            <v>14.75546975876</v>
          </cell>
          <cell r="AE154">
            <v>14.878007294203</v>
          </cell>
          <cell r="AF154">
            <v>14.9989661557196</v>
          </cell>
          <cell r="AG154">
            <v>15.1052417686388</v>
          </cell>
          <cell r="AH154">
            <v>15.202125263258401</v>
          </cell>
          <cell r="AI154">
            <v>15.2906554473723</v>
          </cell>
          <cell r="AJ154">
            <v>15.379459459917999</v>
          </cell>
          <cell r="AK154">
            <v>15.461904791104301</v>
          </cell>
          <cell r="AL154">
            <v>15.5411559539425</v>
          </cell>
          <cell r="AM154">
            <v>15.6153723705934</v>
          </cell>
          <cell r="AN154">
            <v>15.685007078175699</v>
          </cell>
          <cell r="AO154">
            <v>15.750412940103701</v>
          </cell>
          <cell r="AP154">
            <v>15.826677805887799</v>
          </cell>
        </row>
        <row r="155">
          <cell r="C155" t="str">
            <v>Heap Bridge</v>
          </cell>
          <cell r="D155" t="str">
            <v>Bury</v>
          </cell>
          <cell r="E155" t="str">
            <v>Kearsley 132 GSP</v>
          </cell>
          <cell r="F155">
            <v>18.289919999999999</v>
          </cell>
          <cell r="G155">
            <v>4.7946600000000004</v>
          </cell>
          <cell r="H155">
            <v>23.084579999999999</v>
          </cell>
          <cell r="I155">
            <v>9.51</v>
          </cell>
          <cell r="J155">
            <v>10.133726543817</v>
          </cell>
          <cell r="K155">
            <v>10.222497615223901</v>
          </cell>
          <cell r="L155">
            <v>10.2641690602275</v>
          </cell>
          <cell r="M155">
            <v>10.316667831811699</v>
          </cell>
          <cell r="N155">
            <v>10.3870096930298</v>
          </cell>
          <cell r="O155">
            <v>10.4436502874492</v>
          </cell>
          <cell r="P155">
            <v>10.5001400379993</v>
          </cell>
          <cell r="Q155">
            <v>10.553640638096599</v>
          </cell>
          <cell r="R155">
            <v>10.6133512417435</v>
          </cell>
          <cell r="S155">
            <v>10.673913275100899</v>
          </cell>
          <cell r="T155">
            <v>10.7343578031285</v>
          </cell>
          <cell r="U155">
            <v>10.7954738905163</v>
          </cell>
          <cell r="V155">
            <v>10.8597404001078</v>
          </cell>
          <cell r="W155">
            <v>10.922375779341101</v>
          </cell>
          <cell r="X155">
            <v>10.9862745222621</v>
          </cell>
          <cell r="Y155">
            <v>11.0529395473754</v>
          </cell>
          <cell r="Z155">
            <v>11.1212809794902</v>
          </cell>
          <cell r="AA155">
            <v>11.191436818815101</v>
          </cell>
          <cell r="AB155">
            <v>11.264222121896999</v>
          </cell>
          <cell r="AC155">
            <v>11.3389160093302</v>
          </cell>
          <cell r="AD155">
            <v>11.4154929243527</v>
          </cell>
          <cell r="AE155">
            <v>11.494311483369399</v>
          </cell>
          <cell r="AF155">
            <v>11.575937462396601</v>
          </cell>
          <cell r="AG155">
            <v>11.659354211807701</v>
          </cell>
          <cell r="AH155">
            <v>11.7451431888116</v>
          </cell>
          <cell r="AI155">
            <v>11.8333175350249</v>
          </cell>
          <cell r="AJ155">
            <v>11.924061738571799</v>
          </cell>
          <cell r="AK155">
            <v>12.0170820588851</v>
          </cell>
          <cell r="AL155">
            <v>12.112475578360501</v>
          </cell>
          <cell r="AM155">
            <v>12.213340076467301</v>
          </cell>
          <cell r="AN155">
            <v>12.3198173883371</v>
          </cell>
          <cell r="AO155">
            <v>12.428852213280299</v>
          </cell>
          <cell r="AP155">
            <v>12.540610048720399</v>
          </cell>
        </row>
        <row r="156">
          <cell r="C156" t="str">
            <v>Heasandford</v>
          </cell>
          <cell r="D156" t="str">
            <v>Burnley</v>
          </cell>
          <cell r="E156" t="str">
            <v>Rochdale SGTs 2 3 4</v>
          </cell>
          <cell r="F156">
            <v>18.29</v>
          </cell>
          <cell r="G156">
            <v>1.9498500000000001</v>
          </cell>
          <cell r="H156">
            <v>20.239850000000001</v>
          </cell>
          <cell r="I156">
            <v>10.41</v>
          </cell>
          <cell r="J156">
            <v>10.698057153721701</v>
          </cell>
          <cell r="K156">
            <v>10.8125423188299</v>
          </cell>
          <cell r="L156">
            <v>10.9229089937268</v>
          </cell>
          <cell r="M156">
            <v>11.043251569313099</v>
          </cell>
          <cell r="N156">
            <v>11.1885370397017</v>
          </cell>
          <cell r="O156">
            <v>11.3102656527553</v>
          </cell>
          <cell r="P156">
            <v>11.4291981830394</v>
          </cell>
          <cell r="Q156">
            <v>11.543799323294801</v>
          </cell>
          <cell r="R156">
            <v>11.658276047555701</v>
          </cell>
          <cell r="S156">
            <v>11.7698937240198</v>
          </cell>
          <cell r="T156">
            <v>11.8780193975734</v>
          </cell>
          <cell r="U156">
            <v>11.982263477200201</v>
          </cell>
          <cell r="V156">
            <v>12.0838516713168</v>
          </cell>
          <cell r="W156">
            <v>12.1829089590733</v>
          </cell>
          <cell r="X156">
            <v>12.2842446810319</v>
          </cell>
          <cell r="Y156">
            <v>12.389102393080501</v>
          </cell>
          <cell r="Z156">
            <v>12.4968763540393</v>
          </cell>
          <cell r="AA156">
            <v>12.607535137271199</v>
          </cell>
          <cell r="AB156">
            <v>12.768181007253601</v>
          </cell>
          <cell r="AC156">
            <v>12.937428239672499</v>
          </cell>
          <cell r="AD156">
            <v>13.1133414886061</v>
          </cell>
          <cell r="AE156">
            <v>13.296407211610401</v>
          </cell>
          <cell r="AF156">
            <v>13.486859521375299</v>
          </cell>
          <cell r="AG156">
            <v>13.682501189280099</v>
          </cell>
          <cell r="AH156">
            <v>13.8843813358893</v>
          </cell>
          <cell r="AI156">
            <v>14.092595224729299</v>
          </cell>
          <cell r="AJ156">
            <v>14.3075680007536</v>
          </cell>
          <cell r="AK156">
            <v>14.5288983255715</v>
          </cell>
          <cell r="AL156">
            <v>14.756923552169701</v>
          </cell>
          <cell r="AM156">
            <v>14.9922517960393</v>
          </cell>
          <cell r="AN156">
            <v>15.235014583748899</v>
          </cell>
          <cell r="AO156">
            <v>15.4851699272199</v>
          </cell>
          <cell r="AP156">
            <v>15.743123726189101</v>
          </cell>
        </row>
        <row r="157">
          <cell r="C157" t="str">
            <v>Heaton Moor</v>
          </cell>
          <cell r="D157" t="str">
            <v>Vernon Park</v>
          </cell>
          <cell r="E157" t="str">
            <v>Bredbury GSP</v>
          </cell>
          <cell r="F157">
            <v>17.5</v>
          </cell>
          <cell r="G157">
            <v>0</v>
          </cell>
          <cell r="H157">
            <v>17.5</v>
          </cell>
          <cell r="I157">
            <v>12.95</v>
          </cell>
          <cell r="J157">
            <v>12.942826023690101</v>
          </cell>
          <cell r="K157">
            <v>12.9590599075327</v>
          </cell>
          <cell r="L157">
            <v>13.017583806851301</v>
          </cell>
          <cell r="M157">
            <v>13.105712378135101</v>
          </cell>
          <cell r="N157">
            <v>13.2091477455236</v>
          </cell>
          <cell r="O157">
            <v>13.3120439733697</v>
          </cell>
          <cell r="P157">
            <v>13.426625425852</v>
          </cell>
          <cell r="Q157">
            <v>13.550111477097399</v>
          </cell>
          <cell r="R157">
            <v>13.6909085278711</v>
          </cell>
          <cell r="S157">
            <v>13.8471123259378</v>
          </cell>
          <cell r="T157">
            <v>14.010496382671599</v>
          </cell>
          <cell r="U157">
            <v>14.191867444835101</v>
          </cell>
          <cell r="V157">
            <v>14.4004373599304</v>
          </cell>
          <cell r="W157">
            <v>14.6164071025786</v>
          </cell>
          <cell r="X157">
            <v>14.8265846030469</v>
          </cell>
          <cell r="Y157">
            <v>15.028083669607099</v>
          </cell>
          <cell r="Z157">
            <v>15.2144818819998</v>
          </cell>
          <cell r="AA157">
            <v>15.3863665849714</v>
          </cell>
          <cell r="AB157">
            <v>15.551767379493199</v>
          </cell>
          <cell r="AC157">
            <v>15.704287804288899</v>
          </cell>
          <cell r="AD157">
            <v>15.8419569493925</v>
          </cell>
          <cell r="AE157">
            <v>15.9700102135366</v>
          </cell>
          <cell r="AF157">
            <v>16.0912587137766</v>
          </cell>
          <cell r="AG157">
            <v>16.188780450897401</v>
          </cell>
          <cell r="AH157">
            <v>16.270664612155802</v>
          </cell>
          <cell r="AI157">
            <v>16.337703502933302</v>
          </cell>
          <cell r="AJ157">
            <v>16.392585830429301</v>
          </cell>
          <cell r="AK157">
            <v>16.435414439155799</v>
          </cell>
          <cell r="AL157">
            <v>16.4759211858238</v>
          </cell>
          <cell r="AM157">
            <v>16.508162586323898</v>
          </cell>
          <cell r="AN157">
            <v>16.532716101564901</v>
          </cell>
          <cell r="AO157">
            <v>16.5495423479462</v>
          </cell>
          <cell r="AP157">
            <v>16.561028550342801</v>
          </cell>
        </row>
        <row r="158">
          <cell r="C158" t="str">
            <v>Heaton Norris</v>
          </cell>
          <cell r="D158" t="str">
            <v>Vernon Park</v>
          </cell>
          <cell r="E158" t="str">
            <v>Bredbury GSP</v>
          </cell>
          <cell r="F158">
            <v>20.5</v>
          </cell>
          <cell r="G158">
            <v>0</v>
          </cell>
          <cell r="H158">
            <v>20.5</v>
          </cell>
          <cell r="I158">
            <v>17.22</v>
          </cell>
          <cell r="J158">
            <v>17.33594141567</v>
          </cell>
          <cell r="K158">
            <v>17.2942393035202</v>
          </cell>
          <cell r="L158">
            <v>17.274263353668498</v>
          </cell>
          <cell r="M158">
            <v>17.2751450815265</v>
          </cell>
          <cell r="N158">
            <v>17.294811190334201</v>
          </cell>
          <cell r="O158">
            <v>17.308230309386499</v>
          </cell>
          <cell r="P158">
            <v>17.332142278821099</v>
          </cell>
          <cell r="Q158">
            <v>17.3636516565054</v>
          </cell>
          <cell r="R158">
            <v>17.410924697271199</v>
          </cell>
          <cell r="S158">
            <v>17.473399119821298</v>
          </cell>
          <cell r="T158">
            <v>17.540562802137199</v>
          </cell>
          <cell r="U158">
            <v>17.623793857612601</v>
          </cell>
          <cell r="V158">
            <v>17.732418505709798</v>
          </cell>
          <cell r="W158">
            <v>17.855866961008399</v>
          </cell>
          <cell r="X158">
            <v>17.9746944456042</v>
          </cell>
          <cell r="Y158">
            <v>18.089468230411001</v>
          </cell>
          <cell r="Z158">
            <v>18.194369594355798</v>
          </cell>
          <cell r="AA158">
            <v>18.289741720029198</v>
          </cell>
          <cell r="AB158">
            <v>18.3819544286163</v>
          </cell>
          <cell r="AC158">
            <v>18.4655290302981</v>
          </cell>
          <cell r="AD158">
            <v>18.537508369264199</v>
          </cell>
          <cell r="AE158">
            <v>18.6027662099861</v>
          </cell>
          <cell r="AF158">
            <v>18.664720247856899</v>
          </cell>
          <cell r="AG158">
            <v>18.707542813317598</v>
          </cell>
          <cell r="AH158">
            <v>18.738383107670501</v>
          </cell>
          <cell r="AI158">
            <v>18.757963776871001</v>
          </cell>
          <cell r="AJ158">
            <v>18.7680432769181</v>
          </cell>
          <cell r="AK158">
            <v>18.766111234787299</v>
          </cell>
          <cell r="AL158">
            <v>18.754115863410998</v>
          </cell>
          <cell r="AM158">
            <v>18.7358066070768</v>
          </cell>
          <cell r="AN158">
            <v>18.711697578091801</v>
          </cell>
          <cell r="AO158">
            <v>18.681548133514699</v>
          </cell>
          <cell r="AP158">
            <v>18.647499596557001</v>
          </cell>
        </row>
        <row r="159">
          <cell r="C159" t="str">
            <v>Helwith Bridge</v>
          </cell>
          <cell r="D159" t="str">
            <v>Padiham</v>
          </cell>
          <cell r="E159" t="str">
            <v>Padiham GSP</v>
          </cell>
          <cell r="F159">
            <v>4</v>
          </cell>
          <cell r="G159">
            <v>0</v>
          </cell>
          <cell r="H159">
            <v>4</v>
          </cell>
          <cell r="I159">
            <v>2.4</v>
          </cell>
          <cell r="J159">
            <v>2.4080712496444199</v>
          </cell>
          <cell r="K159">
            <v>2.4173883136830301</v>
          </cell>
          <cell r="L159">
            <v>2.4287319577204598</v>
          </cell>
          <cell r="M159">
            <v>2.4432183002560102</v>
          </cell>
          <cell r="N159">
            <v>2.4592501380849998</v>
          </cell>
          <cell r="O159">
            <v>2.4770033120516</v>
          </cell>
          <cell r="P159">
            <v>2.4969592075909901</v>
          </cell>
          <cell r="Q159">
            <v>2.5167851214783998</v>
          </cell>
          <cell r="R159">
            <v>2.54008810083314</v>
          </cell>
          <cell r="S159">
            <v>2.5669954333784601</v>
          </cell>
          <cell r="T159">
            <v>2.59803082075506</v>
          </cell>
          <cell r="U159">
            <v>2.6340726727291499</v>
          </cell>
          <cell r="V159">
            <v>2.67119206716391</v>
          </cell>
          <cell r="W159">
            <v>2.7053183044065801</v>
          </cell>
          <cell r="X159">
            <v>2.7382274785645602</v>
          </cell>
          <cell r="Y159">
            <v>2.7687516185054601</v>
          </cell>
          <cell r="Z159">
            <v>2.7974200252646302</v>
          </cell>
          <cell r="AA159">
            <v>2.82443249370368</v>
          </cell>
          <cell r="AB159">
            <v>2.8501183449716301</v>
          </cell>
          <cell r="AC159">
            <v>2.8741893799536502</v>
          </cell>
          <cell r="AD159">
            <v>2.8966839529771602</v>
          </cell>
          <cell r="AE159">
            <v>2.9181081488055498</v>
          </cell>
          <cell r="AF159">
            <v>2.9387196237220601</v>
          </cell>
          <cell r="AG159">
            <v>2.9573559429410001</v>
          </cell>
          <cell r="AH159">
            <v>2.97452449984248</v>
          </cell>
          <cell r="AI159">
            <v>2.9904262389758101</v>
          </cell>
          <cell r="AJ159">
            <v>3.0049270266165302</v>
          </cell>
          <cell r="AK159">
            <v>3.0174918643164998</v>
          </cell>
          <cell r="AL159">
            <v>3.02711414148613</v>
          </cell>
          <cell r="AM159">
            <v>3.0362885708013598</v>
          </cell>
          <cell r="AN159">
            <v>3.0451530146282302</v>
          </cell>
          <cell r="AO159">
            <v>3.0538457237894399</v>
          </cell>
          <cell r="AP159">
            <v>3.0623855033135499</v>
          </cell>
        </row>
        <row r="160">
          <cell r="C160" t="str">
            <v>Hensingham</v>
          </cell>
          <cell r="D160" t="str">
            <v>Egremont</v>
          </cell>
          <cell r="E160" t="str">
            <v>Harker ENWL SGTs 1 2 3A 4 / Hutton GSP GROUP</v>
          </cell>
          <cell r="F160">
            <v>22.863</v>
          </cell>
          <cell r="G160">
            <v>0</v>
          </cell>
          <cell r="H160">
            <v>22.863</v>
          </cell>
          <cell r="I160">
            <v>10.26</v>
          </cell>
          <cell r="J160">
            <v>10.580695114517299</v>
          </cell>
          <cell r="K160">
            <v>10.6443679752698</v>
          </cell>
          <cell r="L160">
            <v>10.703905345399599</v>
          </cell>
          <cell r="M160">
            <v>10.781809531277601</v>
          </cell>
          <cell r="N160">
            <v>10.874022132311699</v>
          </cell>
          <cell r="O160">
            <v>10.960488527770901</v>
          </cell>
          <cell r="P160">
            <v>11.0520500775856</v>
          </cell>
          <cell r="Q160">
            <v>11.1479080556604</v>
          </cell>
          <cell r="R160">
            <v>11.2599242442798</v>
          </cell>
          <cell r="S160">
            <v>11.381208126922401</v>
          </cell>
          <cell r="T160">
            <v>11.5100296285224</v>
          </cell>
          <cell r="U160">
            <v>11.6500772258526</v>
          </cell>
          <cell r="V160">
            <v>11.809019406489799</v>
          </cell>
          <cell r="W160">
            <v>11.9783052335251</v>
          </cell>
          <cell r="X160">
            <v>12.140912108919199</v>
          </cell>
          <cell r="Y160">
            <v>12.299071161831399</v>
          </cell>
          <cell r="Z160">
            <v>12.449213115124</v>
          </cell>
          <cell r="AA160">
            <v>12.5983800642056</v>
          </cell>
          <cell r="AB160">
            <v>12.7490279972958</v>
          </cell>
          <cell r="AC160">
            <v>12.892894202524801</v>
          </cell>
          <cell r="AD160">
            <v>13.029204909151</v>
          </cell>
          <cell r="AE160">
            <v>13.1572334765255</v>
          </cell>
          <cell r="AF160">
            <v>13.284384616299301</v>
          </cell>
          <cell r="AG160">
            <v>13.394208576590801</v>
          </cell>
          <cell r="AH160">
            <v>13.492842011478601</v>
          </cell>
          <cell r="AI160">
            <v>13.581303099782099</v>
          </cell>
          <cell r="AJ160">
            <v>13.661117345388799</v>
          </cell>
          <cell r="AK160">
            <v>13.7302551524614</v>
          </cell>
          <cell r="AL160">
            <v>13.791345639969</v>
          </cell>
          <cell r="AM160">
            <v>13.846757142750301</v>
          </cell>
          <cell r="AN160">
            <v>13.897051371915</v>
          </cell>
          <cell r="AO160">
            <v>13.9427155996545</v>
          </cell>
          <cell r="AP160">
            <v>13.985153142630899</v>
          </cell>
        </row>
        <row r="161">
          <cell r="C161" t="str">
            <v>Heyrod</v>
          </cell>
          <cell r="D161" t="str">
            <v>Hartshead-Heyrod</v>
          </cell>
          <cell r="E161" t="str">
            <v>Stalybridge GSP</v>
          </cell>
          <cell r="F161">
            <v>22.863</v>
          </cell>
          <cell r="G161">
            <v>0</v>
          </cell>
          <cell r="H161">
            <v>22.863</v>
          </cell>
          <cell r="I161">
            <v>14.71</v>
          </cell>
          <cell r="J161">
            <v>14.6455441704229</v>
          </cell>
          <cell r="K161">
            <v>14.6060197792546</v>
          </cell>
          <cell r="L161">
            <v>14.6087123654079</v>
          </cell>
          <cell r="M161">
            <v>14.641443618906299</v>
          </cell>
          <cell r="N161">
            <v>14.6901390016293</v>
          </cell>
          <cell r="O161">
            <v>14.7361793857092</v>
          </cell>
          <cell r="P161">
            <v>14.795926485307101</v>
          </cell>
          <cell r="Q161">
            <v>14.861891430852801</v>
          </cell>
          <cell r="R161">
            <v>14.950046918182601</v>
          </cell>
          <cell r="S161">
            <v>15.0543868199274</v>
          </cell>
          <cell r="T161">
            <v>15.1685292303218</v>
          </cell>
          <cell r="U161">
            <v>15.3031265545635</v>
          </cell>
          <cell r="V161">
            <v>15.463118982962801</v>
          </cell>
          <cell r="W161">
            <v>15.6272184442683</v>
          </cell>
          <cell r="X161">
            <v>15.782473676730399</v>
          </cell>
          <cell r="Y161">
            <v>15.9308938398318</v>
          </cell>
          <cell r="Z161">
            <v>16.065026843950999</v>
          </cell>
          <cell r="AA161">
            <v>16.186098085625801</v>
          </cell>
          <cell r="AB161">
            <v>16.301550214880901</v>
          </cell>
          <cell r="AC161">
            <v>16.4040874014491</v>
          </cell>
          <cell r="AD161">
            <v>16.494061024266902</v>
          </cell>
          <cell r="AE161">
            <v>16.574861388809399</v>
          </cell>
          <cell r="AF161">
            <v>16.6512856720854</v>
          </cell>
          <cell r="AG161">
            <v>16.707653695473201</v>
          </cell>
          <cell r="AH161">
            <v>16.7513755072066</v>
          </cell>
          <cell r="AI161">
            <v>16.787460143205401</v>
          </cell>
          <cell r="AJ161">
            <v>16.820493741169098</v>
          </cell>
          <cell r="AK161">
            <v>16.842422972330802</v>
          </cell>
          <cell r="AL161">
            <v>16.861622111499301</v>
          </cell>
          <cell r="AM161">
            <v>16.874007441047599</v>
          </cell>
          <cell r="AN161">
            <v>16.880125215234699</v>
          </cell>
          <cell r="AO161">
            <v>16.880097868791299</v>
          </cell>
          <cell r="AP161">
            <v>16.876013320877199</v>
          </cell>
        </row>
        <row r="162">
          <cell r="C162" t="str">
            <v>Heyside</v>
          </cell>
          <cell r="D162" t="str">
            <v>Royton</v>
          </cell>
          <cell r="E162" t="str">
            <v>Whitegate GSP</v>
          </cell>
          <cell r="F162">
            <v>22.863</v>
          </cell>
          <cell r="G162">
            <v>0</v>
          </cell>
          <cell r="H162">
            <v>22.863</v>
          </cell>
          <cell r="I162">
            <v>10.59</v>
          </cell>
          <cell r="J162">
            <v>10.745734987094799</v>
          </cell>
          <cell r="K162">
            <v>10.8193873440489</v>
          </cell>
          <cell r="L162">
            <v>10.9036285199034</v>
          </cell>
          <cell r="M162">
            <v>10.9985391462546</v>
          </cell>
          <cell r="N162">
            <v>11.113622093337399</v>
          </cell>
          <cell r="O162">
            <v>11.2127368344825</v>
          </cell>
          <cell r="P162">
            <v>11.3124764628803</v>
          </cell>
          <cell r="Q162">
            <v>11.4108202741595</v>
          </cell>
          <cell r="R162">
            <v>11.5142540021355</v>
          </cell>
          <cell r="S162">
            <v>11.619750351014501</v>
          </cell>
          <cell r="T162">
            <v>11.725078717339001</v>
          </cell>
          <cell r="U162">
            <v>11.8312074910344</v>
          </cell>
          <cell r="V162">
            <v>11.9415162054432</v>
          </cell>
          <cell r="W162">
            <v>12.0566872238131</v>
          </cell>
          <cell r="X162">
            <v>12.1723322219088</v>
          </cell>
          <cell r="Y162">
            <v>12.2912061101748</v>
          </cell>
          <cell r="Z162">
            <v>12.411734645082801</v>
          </cell>
          <cell r="AA162">
            <v>12.534098458270799</v>
          </cell>
          <cell r="AB162">
            <v>12.688080304697801</v>
          </cell>
          <cell r="AC162">
            <v>12.847450815891699</v>
          </cell>
          <cell r="AD162">
            <v>13.0038781621589</v>
          </cell>
          <cell r="AE162">
            <v>13.158339122572199</v>
          </cell>
          <cell r="AF162">
            <v>13.314078584513799</v>
          </cell>
          <cell r="AG162">
            <v>13.461314953344401</v>
          </cell>
          <cell r="AH162">
            <v>13.6040590878155</v>
          </cell>
          <cell r="AI162">
            <v>13.7430154795495</v>
          </cell>
          <cell r="AJ162">
            <v>13.87858068281</v>
          </cell>
          <cell r="AK162">
            <v>14.011242383634899</v>
          </cell>
          <cell r="AL162">
            <v>14.1455806139942</v>
          </cell>
          <cell r="AM162">
            <v>14.2791694060165</v>
          </cell>
          <cell r="AN162">
            <v>14.4123402309091</v>
          </cell>
          <cell r="AO162">
            <v>14.5453178913221</v>
          </cell>
          <cell r="AP162">
            <v>14.6790263060632</v>
          </cell>
        </row>
        <row r="163">
          <cell r="C163" t="str">
            <v>Heywood</v>
          </cell>
          <cell r="D163" t="str">
            <v>Castleton</v>
          </cell>
          <cell r="E163" t="str">
            <v>Rochdale SGTs 2 3 4</v>
          </cell>
          <cell r="F163">
            <v>20.291</v>
          </cell>
          <cell r="G163">
            <v>0</v>
          </cell>
          <cell r="H163">
            <v>20.291</v>
          </cell>
          <cell r="I163">
            <v>12.39</v>
          </cell>
          <cell r="J163">
            <v>12.522545175481801</v>
          </cell>
          <cell r="K163">
            <v>12.571937316951701</v>
          </cell>
          <cell r="L163">
            <v>12.631050732106999</v>
          </cell>
          <cell r="M163">
            <v>12.697754832551</v>
          </cell>
          <cell r="N163">
            <v>12.7799332865285</v>
          </cell>
          <cell r="O163">
            <v>12.848164551466899</v>
          </cell>
          <cell r="P163">
            <v>12.917148584471301</v>
          </cell>
          <cell r="Q163">
            <v>12.983927224603001</v>
          </cell>
          <cell r="R163">
            <v>13.057595092137699</v>
          </cell>
          <cell r="S163">
            <v>13.133217617359101</v>
          </cell>
          <cell r="T163">
            <v>13.2167303506222</v>
          </cell>
          <cell r="U163">
            <v>13.386452181647501</v>
          </cell>
          <cell r="V163">
            <v>13.575504244366501</v>
          </cell>
          <cell r="W163">
            <v>13.756041146270301</v>
          </cell>
          <cell r="X163">
            <v>13.9314742391291</v>
          </cell>
          <cell r="Y163">
            <v>14.103592818484101</v>
          </cell>
          <cell r="Z163">
            <v>14.266555450036099</v>
          </cell>
          <cell r="AA163">
            <v>14.4229407538741</v>
          </cell>
          <cell r="AB163">
            <v>14.577439559161</v>
          </cell>
          <cell r="AC163">
            <v>14.7253829169269</v>
          </cell>
          <cell r="AD163">
            <v>14.8662207290343</v>
          </cell>
          <cell r="AE163">
            <v>15.002044860302499</v>
          </cell>
          <cell r="AF163">
            <v>15.1372645785098</v>
          </cell>
          <cell r="AG163">
            <v>15.258230759378201</v>
          </cell>
          <cell r="AH163">
            <v>15.370203150148701</v>
          </cell>
          <cell r="AI163">
            <v>15.474167794996101</v>
          </cell>
          <cell r="AJ163">
            <v>15.570936643939</v>
          </cell>
          <cell r="AK163">
            <v>15.6601672326572</v>
          </cell>
          <cell r="AL163">
            <v>15.746580364669301</v>
          </cell>
          <cell r="AM163">
            <v>15.828694494869801</v>
          </cell>
          <cell r="AN163">
            <v>15.906937906888199</v>
          </cell>
          <cell r="AO163">
            <v>15.981825234878499</v>
          </cell>
          <cell r="AP163">
            <v>16.054409400997798</v>
          </cell>
        </row>
        <row r="164">
          <cell r="C164" t="str">
            <v>Higher Mill</v>
          </cell>
          <cell r="D164" t="str">
            <v>Moss Nook</v>
          </cell>
          <cell r="E164" t="str">
            <v>South Manchester GSP</v>
          </cell>
          <cell r="F164">
            <v>20</v>
          </cell>
          <cell r="G164">
            <v>0</v>
          </cell>
          <cell r="H164">
            <v>20</v>
          </cell>
          <cell r="I164">
            <v>15.52</v>
          </cell>
          <cell r="J164">
            <v>16.421567495984402</v>
          </cell>
          <cell r="K164">
            <v>16.542754192775899</v>
          </cell>
          <cell r="L164">
            <v>16.622020175981401</v>
          </cell>
          <cell r="M164">
            <v>16.7370091421562</v>
          </cell>
          <cell r="N164">
            <v>16.867166292715801</v>
          </cell>
          <cell r="O164">
            <v>16.994976522844901</v>
          </cell>
          <cell r="P164">
            <v>17.135591265741699</v>
          </cell>
          <cell r="Q164">
            <v>17.285587795867599</v>
          </cell>
          <cell r="R164">
            <v>17.4562477917605</v>
          </cell>
          <cell r="S164">
            <v>17.645455581566601</v>
          </cell>
          <cell r="T164">
            <v>17.840569893883501</v>
          </cell>
          <cell r="U164">
            <v>18.056261319651099</v>
          </cell>
          <cell r="V164">
            <v>18.305078662919598</v>
          </cell>
          <cell r="W164">
            <v>18.574669803229501</v>
          </cell>
          <cell r="X164">
            <v>18.8344554545445</v>
          </cell>
          <cell r="Y164">
            <v>19.082215077169501</v>
          </cell>
          <cell r="Z164">
            <v>19.310055323538499</v>
          </cell>
          <cell r="AA164">
            <v>19.519265253093199</v>
          </cell>
          <cell r="AB164">
            <v>19.719129373880101</v>
          </cell>
          <cell r="AC164">
            <v>19.902158943144698</v>
          </cell>
          <cell r="AD164">
            <v>20.065523732134501</v>
          </cell>
          <cell r="AE164">
            <v>20.216122202264899</v>
          </cell>
          <cell r="AF164">
            <v>20.358171091331901</v>
          </cell>
          <cell r="AG164">
            <v>20.472559611174699</v>
          </cell>
          <cell r="AH164">
            <v>20.5690762690346</v>
          </cell>
          <cell r="AI164">
            <v>20.649134099173601</v>
          </cell>
          <cell r="AJ164">
            <v>20.7146296446682</v>
          </cell>
          <cell r="AK164">
            <v>20.764456675603999</v>
          </cell>
          <cell r="AL164">
            <v>20.804853109300499</v>
          </cell>
          <cell r="AM164">
            <v>20.8362341466221</v>
          </cell>
          <cell r="AN164">
            <v>20.859342553826298</v>
          </cell>
          <cell r="AO164">
            <v>20.874311558483001</v>
          </cell>
          <cell r="AP164">
            <v>20.8837764199688</v>
          </cell>
        </row>
        <row r="165">
          <cell r="C165" t="str">
            <v>Higher Walton</v>
          </cell>
          <cell r="D165" t="str">
            <v>Leyland</v>
          </cell>
          <cell r="E165" t="str">
            <v>Penwortham West GSP / Stanah GSP GROUP</v>
          </cell>
          <cell r="F165">
            <v>22.863</v>
          </cell>
          <cell r="G165">
            <v>4.0730000000000004</v>
          </cell>
          <cell r="H165">
            <v>26.936</v>
          </cell>
          <cell r="I165">
            <v>16.7</v>
          </cell>
          <cell r="J165">
            <v>16.9922224765699</v>
          </cell>
          <cell r="K165">
            <v>17.127242464686599</v>
          </cell>
          <cell r="L165">
            <v>17.2867979700634</v>
          </cell>
          <cell r="M165">
            <v>17.479639892743801</v>
          </cell>
          <cell r="N165">
            <v>17.7059695785005</v>
          </cell>
          <cell r="O165">
            <v>17.9043141663273</v>
          </cell>
          <cell r="P165">
            <v>18.105701149768901</v>
          </cell>
          <cell r="Q165">
            <v>18.3049132862077</v>
          </cell>
          <cell r="R165">
            <v>18.5106659304478</v>
          </cell>
          <cell r="S165">
            <v>18.722949289967801</v>
          </cell>
          <cell r="T165">
            <v>18.9335815721697</v>
          </cell>
          <cell r="U165">
            <v>19.150736428684201</v>
          </cell>
          <cell r="V165">
            <v>19.3854679823406</v>
          </cell>
          <cell r="W165">
            <v>19.646988862455299</v>
          </cell>
          <cell r="X165">
            <v>19.905289279961298</v>
          </cell>
          <cell r="Y165">
            <v>20.158583296182002</v>
          </cell>
          <cell r="Z165">
            <v>20.402817702517499</v>
          </cell>
          <cell r="AA165">
            <v>20.6376084681661</v>
          </cell>
          <cell r="AB165">
            <v>20.870922130999102</v>
          </cell>
          <cell r="AC165">
            <v>21.096534935927099</v>
          </cell>
          <cell r="AD165">
            <v>21.314565166559799</v>
          </cell>
          <cell r="AE165">
            <v>21.5292285122514</v>
          </cell>
          <cell r="AF165">
            <v>21.743923331303499</v>
          </cell>
          <cell r="AG165">
            <v>21.947642945063901</v>
          </cell>
          <cell r="AH165">
            <v>22.146025260643</v>
          </cell>
          <cell r="AI165">
            <v>22.340070894013898</v>
          </cell>
          <cell r="AJ165">
            <v>22.5311173702753</v>
          </cell>
          <cell r="AK165">
            <v>22.7163452607798</v>
          </cell>
          <cell r="AL165">
            <v>22.8959982473156</v>
          </cell>
          <cell r="AM165">
            <v>23.074549109343799</v>
          </cell>
          <cell r="AN165">
            <v>23.252444114951601</v>
          </cell>
          <cell r="AO165">
            <v>23.430238614069101</v>
          </cell>
          <cell r="AP165">
            <v>23.609232837505601</v>
          </cell>
        </row>
        <row r="166">
          <cell r="C166" t="str">
            <v>Hill Top T11 &amp; T12</v>
          </cell>
          <cell r="D166" t="str">
            <v>N/A</v>
          </cell>
          <cell r="E166" t="str">
            <v>Kearsley Local 33 GSP</v>
          </cell>
          <cell r="F166">
            <v>22.86</v>
          </cell>
          <cell r="G166">
            <v>2.0790000000000002</v>
          </cell>
          <cell r="H166">
            <v>24.939</v>
          </cell>
          <cell r="I166">
            <v>17.02</v>
          </cell>
          <cell r="J166">
            <v>17.737143613442701</v>
          </cell>
          <cell r="K166">
            <v>17.935775454239302</v>
          </cell>
          <cell r="L166">
            <v>18.129161791540501</v>
          </cell>
          <cell r="M166">
            <v>18.358901283634101</v>
          </cell>
          <cell r="N166">
            <v>18.607986161756301</v>
          </cell>
          <cell r="O166">
            <v>18.852655199369899</v>
          </cell>
          <cell r="P166">
            <v>19.1147805759866</v>
          </cell>
          <cell r="Q166">
            <v>19.391693730362299</v>
          </cell>
          <cell r="R166">
            <v>19.700239115125701</v>
          </cell>
          <cell r="S166">
            <v>20.033851919926999</v>
          </cell>
          <cell r="T166">
            <v>20.387584357369001</v>
          </cell>
          <cell r="U166">
            <v>20.777698484166098</v>
          </cell>
          <cell r="V166">
            <v>21.215443019460299</v>
          </cell>
          <cell r="W166">
            <v>21.675295363043901</v>
          </cell>
          <cell r="X166">
            <v>22.1215807322329</v>
          </cell>
          <cell r="Y166">
            <v>22.550666481960398</v>
          </cell>
          <cell r="Z166">
            <v>22.951265647007698</v>
          </cell>
          <cell r="AA166">
            <v>23.340266299752098</v>
          </cell>
          <cell r="AB166">
            <v>23.728504693059602</v>
          </cell>
          <cell r="AC166">
            <v>24.095183028282701</v>
          </cell>
          <cell r="AD166">
            <v>24.438804336453501</v>
          </cell>
          <cell r="AE166">
            <v>24.768575035955699</v>
          </cell>
          <cell r="AF166">
            <v>25.201675957311299</v>
          </cell>
          <cell r="AG166">
            <v>25.707322995136799</v>
          </cell>
          <cell r="AH166">
            <v>26.2067547978336</v>
          </cell>
          <cell r="AI166">
            <v>26.701961642359102</v>
          </cell>
          <cell r="AJ166">
            <v>27.194880354461802</v>
          </cell>
          <cell r="AK166">
            <v>27.678124595964501</v>
          </cell>
          <cell r="AL166">
            <v>28.151299034809199</v>
          </cell>
          <cell r="AM166">
            <v>28.626492440054399</v>
          </cell>
          <cell r="AN166">
            <v>29.104624644855701</v>
          </cell>
          <cell r="AO166">
            <v>29.5869650303603</v>
          </cell>
          <cell r="AP166">
            <v>30.0754690363785</v>
          </cell>
        </row>
        <row r="167">
          <cell r="C167" t="str">
            <v>Hill Top T13</v>
          </cell>
          <cell r="D167" t="str">
            <v>N/A</v>
          </cell>
          <cell r="E167" t="str">
            <v>Kearsley Local 33 GSP</v>
          </cell>
          <cell r="F167">
            <v>13.25</v>
          </cell>
          <cell r="G167">
            <v>0.126</v>
          </cell>
          <cell r="H167">
            <v>13.375999999999999</v>
          </cell>
          <cell r="I167">
            <v>8.9600000000000009</v>
          </cell>
          <cell r="J167">
            <v>9.2178984969656508</v>
          </cell>
          <cell r="K167">
            <v>9.3102155436133298</v>
          </cell>
          <cell r="L167">
            <v>9.4124400214384192</v>
          </cell>
          <cell r="M167">
            <v>9.53723316430737</v>
          </cell>
          <cell r="N167">
            <v>9.6804031956180392</v>
          </cell>
          <cell r="O167">
            <v>9.8123920322332499</v>
          </cell>
          <cell r="P167">
            <v>9.9489763051790607</v>
          </cell>
          <cell r="Q167">
            <v>10.0887735179712</v>
          </cell>
          <cell r="R167">
            <v>10.2375867171029</v>
          </cell>
          <cell r="S167">
            <v>10.3943375785288</v>
          </cell>
          <cell r="T167">
            <v>10.555901524295299</v>
          </cell>
          <cell r="U167">
            <v>10.729986823719999</v>
          </cell>
          <cell r="V167">
            <v>10.932496621783001</v>
          </cell>
          <cell r="W167">
            <v>11.1447297273</v>
          </cell>
          <cell r="X167">
            <v>11.3539472002171</v>
          </cell>
          <cell r="Y167">
            <v>11.5547052217079</v>
          </cell>
          <cell r="Z167">
            <v>11.7421347625612</v>
          </cell>
          <cell r="AA167">
            <v>11.9174034976136</v>
          </cell>
          <cell r="AB167">
            <v>12.100894245997999</v>
          </cell>
          <cell r="AC167">
            <v>12.3444623318856</v>
          </cell>
          <cell r="AD167">
            <v>12.5862590661525</v>
          </cell>
          <cell r="AE167">
            <v>12.8300779303299</v>
          </cell>
          <cell r="AF167">
            <v>13.0771569776029</v>
          </cell>
          <cell r="AG167">
            <v>13.3153690918127</v>
          </cell>
          <cell r="AH167">
            <v>13.550292332474999</v>
          </cell>
          <cell r="AI167">
            <v>13.7847163991961</v>
          </cell>
          <cell r="AJ167">
            <v>14.020745839019201</v>
          </cell>
          <cell r="AK167">
            <v>14.2544911051416</v>
          </cell>
          <cell r="AL167">
            <v>14.490222113529001</v>
          </cell>
          <cell r="AM167">
            <v>14.727665557277801</v>
          </cell>
          <cell r="AN167">
            <v>14.9672709317169</v>
          </cell>
          <cell r="AO167">
            <v>15.209529528656001</v>
          </cell>
          <cell r="AP167">
            <v>15.455359040088901</v>
          </cell>
        </row>
        <row r="168">
          <cell r="C168" t="str">
            <v>Hindley Green</v>
          </cell>
          <cell r="D168" t="str">
            <v>Atherton</v>
          </cell>
          <cell r="E168" t="str">
            <v>Kearsley 132 GSP</v>
          </cell>
          <cell r="F168">
            <v>35</v>
          </cell>
          <cell r="G168">
            <v>0.67359000000000002</v>
          </cell>
          <cell r="H168">
            <v>35.673589999999997</v>
          </cell>
          <cell r="I168">
            <v>23.14</v>
          </cell>
          <cell r="J168">
            <v>23.857953676798498</v>
          </cell>
          <cell r="K168">
            <v>24.069830519289301</v>
          </cell>
          <cell r="L168">
            <v>24.286671557241</v>
          </cell>
          <cell r="M168">
            <v>24.552316063924401</v>
          </cell>
          <cell r="N168">
            <v>24.851737877447501</v>
          </cell>
          <cell r="O168">
            <v>25.138325620265899</v>
          </cell>
          <cell r="P168">
            <v>25.443282018903201</v>
          </cell>
          <cell r="Q168">
            <v>25.754277560618799</v>
          </cell>
          <cell r="R168">
            <v>26.100133851661401</v>
          </cell>
          <cell r="S168">
            <v>26.470931955149901</v>
          </cell>
          <cell r="T168">
            <v>26.857245965132702</v>
          </cell>
          <cell r="U168">
            <v>27.276543025695801</v>
          </cell>
          <cell r="V168">
            <v>27.740072403036699</v>
          </cell>
          <cell r="W168">
            <v>28.224405318706399</v>
          </cell>
          <cell r="X168">
            <v>28.6959212632914</v>
          </cell>
          <cell r="Y168">
            <v>29.156765091357901</v>
          </cell>
          <cell r="Z168">
            <v>29.595522803174301</v>
          </cell>
          <cell r="AA168">
            <v>30.011288568468</v>
          </cell>
          <cell r="AB168">
            <v>30.418613244826702</v>
          </cell>
          <cell r="AC168">
            <v>30.804435167326702</v>
          </cell>
          <cell r="AD168">
            <v>31.166939776789199</v>
          </cell>
          <cell r="AE168">
            <v>31.516837072195798</v>
          </cell>
          <cell r="AF168">
            <v>31.858242293753801</v>
          </cell>
          <cell r="AG168">
            <v>32.155661956101497</v>
          </cell>
          <cell r="AH168">
            <v>32.424400623009497</v>
          </cell>
          <cell r="AI168">
            <v>32.666654206527397</v>
          </cell>
          <cell r="AJ168">
            <v>32.885970560206999</v>
          </cell>
          <cell r="AK168">
            <v>33.081069681037199</v>
          </cell>
          <cell r="AL168">
            <v>33.265559331037501</v>
          </cell>
          <cell r="AM168">
            <v>33.4353846813136</v>
          </cell>
          <cell r="AN168">
            <v>33.591819895036799</v>
          </cell>
          <cell r="AO168">
            <v>33.735441689799998</v>
          </cell>
          <cell r="AP168">
            <v>33.870104768229602</v>
          </cell>
        </row>
        <row r="169">
          <cell r="C169" t="str">
            <v>Hollinwood</v>
          </cell>
          <cell r="D169" t="str">
            <v>Chadderton</v>
          </cell>
          <cell r="E169" t="str">
            <v>Whitegate GSP</v>
          </cell>
          <cell r="F169">
            <v>22.863</v>
          </cell>
          <cell r="G169">
            <v>0</v>
          </cell>
          <cell r="H169">
            <v>22.863</v>
          </cell>
          <cell r="I169">
            <v>8.8800000000000008</v>
          </cell>
          <cell r="J169">
            <v>9.5237238635474402</v>
          </cell>
          <cell r="K169">
            <v>9.6395864927640904</v>
          </cell>
          <cell r="L169">
            <v>9.71755333650081</v>
          </cell>
          <cell r="M169">
            <v>9.8089115178655693</v>
          </cell>
          <cell r="N169">
            <v>9.9164811162918998</v>
          </cell>
          <cell r="O169">
            <v>10.019721773391399</v>
          </cell>
          <cell r="P169">
            <v>10.129462448700499</v>
          </cell>
          <cell r="Q169">
            <v>10.244328546420601</v>
          </cell>
          <cell r="R169">
            <v>10.371360655208299</v>
          </cell>
          <cell r="S169">
            <v>10.508105040603599</v>
          </cell>
          <cell r="T169">
            <v>10.6518784206728</v>
          </cell>
          <cell r="U169">
            <v>10.806528939962201</v>
          </cell>
          <cell r="V169">
            <v>10.974250489462699</v>
          </cell>
          <cell r="W169">
            <v>11.1417726718624</v>
          </cell>
          <cell r="X169">
            <v>11.3082053465172</v>
          </cell>
          <cell r="Y169">
            <v>11.474956470571</v>
          </cell>
          <cell r="Z169">
            <v>11.6383237709578</v>
          </cell>
          <cell r="AA169">
            <v>11.798676366226699</v>
          </cell>
          <cell r="AB169">
            <v>11.959037040631101</v>
          </cell>
          <cell r="AC169">
            <v>12.1162682170694</v>
          </cell>
          <cell r="AD169">
            <v>12.2704594870482</v>
          </cell>
          <cell r="AE169">
            <v>12.4227988698918</v>
          </cell>
          <cell r="AF169">
            <v>12.576449819506699</v>
          </cell>
          <cell r="AG169">
            <v>12.7192472873193</v>
          </cell>
          <cell r="AH169">
            <v>12.8559107760238</v>
          </cell>
          <cell r="AI169">
            <v>12.987285366261199</v>
          </cell>
          <cell r="AJ169">
            <v>13.1136964950656</v>
          </cell>
          <cell r="AK169">
            <v>13.237104360411101</v>
          </cell>
          <cell r="AL169">
            <v>13.365394351370201</v>
          </cell>
          <cell r="AM169">
            <v>13.492327367541</v>
          </cell>
          <cell r="AN169">
            <v>13.618289391509901</v>
          </cell>
          <cell r="AO169">
            <v>13.7435155787286</v>
          </cell>
          <cell r="AP169">
            <v>13.8690853719205</v>
          </cell>
        </row>
        <row r="170">
          <cell r="C170" t="str">
            <v>Holme Rd</v>
          </cell>
          <cell r="D170" t="str">
            <v>Ribble</v>
          </cell>
          <cell r="E170" t="str">
            <v>Penwortham East GSP / Rochdale SGT 1 GROUP</v>
          </cell>
          <cell r="F170">
            <v>22.863</v>
          </cell>
          <cell r="G170">
            <v>0</v>
          </cell>
          <cell r="H170">
            <v>22.863</v>
          </cell>
          <cell r="I170">
            <v>15.69</v>
          </cell>
          <cell r="J170">
            <v>16.092147685809</v>
          </cell>
          <cell r="K170">
            <v>16.253293884975601</v>
          </cell>
          <cell r="L170">
            <v>16.437624353030301</v>
          </cell>
          <cell r="M170">
            <v>16.662338659814999</v>
          </cell>
          <cell r="N170">
            <v>16.921406207088499</v>
          </cell>
          <cell r="O170">
            <v>17.167781314022701</v>
          </cell>
          <cell r="P170">
            <v>17.430709730481201</v>
          </cell>
          <cell r="Q170">
            <v>17.701280126067001</v>
          </cell>
          <cell r="R170">
            <v>17.9940200174022</v>
          </cell>
          <cell r="S170">
            <v>18.305917412807901</v>
          </cell>
          <cell r="T170">
            <v>18.630500153292399</v>
          </cell>
          <cell r="U170">
            <v>18.984077542182899</v>
          </cell>
          <cell r="V170">
            <v>19.372429784354601</v>
          </cell>
          <cell r="W170">
            <v>19.788731259071302</v>
          </cell>
          <cell r="X170">
            <v>20.2014158198015</v>
          </cell>
          <cell r="Y170">
            <v>20.607198012422799</v>
          </cell>
          <cell r="Z170">
            <v>20.998651340309401</v>
          </cell>
          <cell r="AA170">
            <v>21.375200767677601</v>
          </cell>
          <cell r="AB170">
            <v>21.749898252321401</v>
          </cell>
          <cell r="AC170">
            <v>22.1126924336548</v>
          </cell>
          <cell r="AD170">
            <v>22.462939094488501</v>
          </cell>
          <cell r="AE170">
            <v>22.807881965422901</v>
          </cell>
          <cell r="AF170">
            <v>23.151885117536398</v>
          </cell>
          <cell r="AG170">
            <v>23.470330629862399</v>
          </cell>
          <cell r="AH170">
            <v>23.773786213923199</v>
          </cell>
          <cell r="AI170">
            <v>24.064020675701101</v>
          </cell>
          <cell r="AJ170">
            <v>24.344392586393202</v>
          </cell>
          <cell r="AK170">
            <v>24.611524284322801</v>
          </cell>
          <cell r="AL170">
            <v>24.872183404697498</v>
          </cell>
          <cell r="AM170">
            <v>25.127563453427999</v>
          </cell>
          <cell r="AN170">
            <v>25.378699463812101</v>
          </cell>
          <cell r="AO170">
            <v>25.6267696005206</v>
          </cell>
          <cell r="AP170">
            <v>25.8741109964324</v>
          </cell>
        </row>
        <row r="171">
          <cell r="C171" t="str">
            <v>Holt St</v>
          </cell>
          <cell r="D171" t="str">
            <v>Bury</v>
          </cell>
          <cell r="E171" t="str">
            <v>Kearsley 132 GSP</v>
          </cell>
          <cell r="F171">
            <v>17.5</v>
          </cell>
          <cell r="G171">
            <v>1.9199999999999998E-2</v>
          </cell>
          <cell r="H171">
            <v>17.519200000000001</v>
          </cell>
          <cell r="I171">
            <v>13.73</v>
          </cell>
          <cell r="J171">
            <v>13.864796721407499</v>
          </cell>
          <cell r="K171">
            <v>13.9453617324893</v>
          </cell>
          <cell r="L171">
            <v>14.075475666667201</v>
          </cell>
          <cell r="M171">
            <v>14.245155737495001</v>
          </cell>
          <cell r="N171">
            <v>14.4370630662468</v>
          </cell>
          <cell r="O171">
            <v>14.6193531361277</v>
          </cell>
          <cell r="P171">
            <v>14.813206877704401</v>
          </cell>
          <cell r="Q171">
            <v>15.013924691997101</v>
          </cell>
          <cell r="R171">
            <v>15.228569957404501</v>
          </cell>
          <cell r="S171">
            <v>15.4578753542479</v>
          </cell>
          <cell r="T171">
            <v>15.694659541933</v>
          </cell>
          <cell r="U171">
            <v>15.949126535918801</v>
          </cell>
          <cell r="V171">
            <v>16.23520912255</v>
          </cell>
          <cell r="W171">
            <v>16.548671515946399</v>
          </cell>
          <cell r="X171">
            <v>16.8510770457953</v>
          </cell>
          <cell r="Y171">
            <v>17.144051909743499</v>
          </cell>
          <cell r="Z171">
            <v>17.4173979767993</v>
          </cell>
          <cell r="AA171">
            <v>17.672504278765501</v>
          </cell>
          <cell r="AB171">
            <v>17.919164495603301</v>
          </cell>
          <cell r="AC171">
            <v>18.149922369817698</v>
          </cell>
          <cell r="AD171">
            <v>18.365215642232801</v>
          </cell>
          <cell r="AE171">
            <v>18.570846022992399</v>
          </cell>
          <cell r="AF171">
            <v>18.769807567532901</v>
          </cell>
          <cell r="AG171">
            <v>18.949262622413102</v>
          </cell>
          <cell r="AH171">
            <v>19.117236298902501</v>
          </cell>
          <cell r="AI171">
            <v>19.274700610707701</v>
          </cell>
          <cell r="AJ171">
            <v>19.4236004892335</v>
          </cell>
          <cell r="AK171">
            <v>19.561805586905301</v>
          </cell>
          <cell r="AL171">
            <v>19.693876948042099</v>
          </cell>
          <cell r="AM171">
            <v>19.821454485762398</v>
          </cell>
          <cell r="AN171">
            <v>19.945207973367001</v>
          </cell>
          <cell r="AO171">
            <v>20.065262052442499</v>
          </cell>
          <cell r="AP171">
            <v>20.1837465456267</v>
          </cell>
        </row>
        <row r="172">
          <cell r="C172" t="str">
            <v>Hurst</v>
          </cell>
          <cell r="D172" t="str">
            <v>Hartshead-Heyrod</v>
          </cell>
          <cell r="E172" t="str">
            <v>Stalybridge GSP</v>
          </cell>
          <cell r="F172">
            <v>17.5</v>
          </cell>
          <cell r="G172">
            <v>0.1134</v>
          </cell>
          <cell r="H172">
            <v>17.613399999999999</v>
          </cell>
          <cell r="I172">
            <v>11.42</v>
          </cell>
          <cell r="J172">
            <v>11.3742771459283</v>
          </cell>
          <cell r="K172">
            <v>11.3474410143076</v>
          </cell>
          <cell r="L172">
            <v>11.3536186443992</v>
          </cell>
          <cell r="M172">
            <v>11.3789681943265</v>
          </cell>
          <cell r="N172">
            <v>11.416749264795</v>
          </cell>
          <cell r="O172">
            <v>11.455147668533201</v>
          </cell>
          <cell r="P172">
            <v>11.509035816808399</v>
          </cell>
          <cell r="Q172">
            <v>11.571582553921701</v>
          </cell>
          <cell r="R172">
            <v>11.6547346890257</v>
          </cell>
          <cell r="S172">
            <v>11.754194769711001</v>
          </cell>
          <cell r="T172">
            <v>11.865846536439401</v>
          </cell>
          <cell r="U172">
            <v>11.9991528325861</v>
          </cell>
          <cell r="V172">
            <v>12.157020262550001</v>
          </cell>
          <cell r="W172">
            <v>12.337367166862601</v>
          </cell>
          <cell r="X172">
            <v>12.5129662989621</v>
          </cell>
          <cell r="Y172">
            <v>12.6868615978698</v>
          </cell>
          <cell r="Z172">
            <v>12.8517714617505</v>
          </cell>
          <cell r="AA172">
            <v>13.008522608141901</v>
          </cell>
          <cell r="AB172">
            <v>13.1644146408727</v>
          </cell>
          <cell r="AC172">
            <v>13.311578179371301</v>
          </cell>
          <cell r="AD172">
            <v>13.449685017129701</v>
          </cell>
          <cell r="AE172">
            <v>13.5817904137828</v>
          </cell>
          <cell r="AF172">
            <v>13.7123864460176</v>
          </cell>
          <cell r="AG172">
            <v>13.819256026911599</v>
          </cell>
          <cell r="AH172">
            <v>13.9109128015773</v>
          </cell>
          <cell r="AI172">
            <v>13.9885467398611</v>
          </cell>
          <cell r="AJ172">
            <v>14.0539189330903</v>
          </cell>
          <cell r="AK172">
            <v>14.1065223391572</v>
          </cell>
          <cell r="AL172">
            <v>14.1540098408964</v>
          </cell>
          <cell r="AM172">
            <v>14.1938177256819</v>
          </cell>
          <cell r="AN172">
            <v>14.226593285861201</v>
          </cell>
          <cell r="AO172">
            <v>14.2525340739461</v>
          </cell>
          <cell r="AP172">
            <v>14.273832318891699</v>
          </cell>
        </row>
        <row r="173">
          <cell r="C173" t="str">
            <v>Hutton End &amp; Skelton C</v>
          </cell>
          <cell r="D173" t="str">
            <v>Penrith &amp; Shap</v>
          </cell>
          <cell r="E173" t="str">
            <v>Harker ENWL SGTs 1 2 3A 4 / Hutton GSP GROUP</v>
          </cell>
          <cell r="F173">
            <v>17.36</v>
          </cell>
          <cell r="G173">
            <v>1.53186</v>
          </cell>
          <cell r="H173">
            <v>18.891860000000001</v>
          </cell>
          <cell r="I173">
            <v>9.27</v>
          </cell>
          <cell r="J173">
            <v>10.0890368993075</v>
          </cell>
          <cell r="K173">
            <v>10.205808721498901</v>
          </cell>
          <cell r="L173">
            <v>10.2618548298893</v>
          </cell>
          <cell r="M173">
            <v>10.3349346510686</v>
          </cell>
          <cell r="N173">
            <v>10.421339557962799</v>
          </cell>
          <cell r="O173">
            <v>10.4966614925883</v>
          </cell>
          <cell r="P173">
            <v>10.573601996393201</v>
          </cell>
          <cell r="Q173">
            <v>10.6498082173797</v>
          </cell>
          <cell r="R173">
            <v>10.7305895164821</v>
          </cell>
          <cell r="S173">
            <v>10.816046221933499</v>
          </cell>
          <cell r="T173">
            <v>10.9018092162641</v>
          </cell>
          <cell r="U173">
            <v>10.992067812996201</v>
          </cell>
          <cell r="V173">
            <v>11.092239298152601</v>
          </cell>
          <cell r="W173">
            <v>11.1844250384855</v>
          </cell>
          <cell r="X173">
            <v>11.270506633897099</v>
          </cell>
          <cell r="Y173">
            <v>11.349834872128801</v>
          </cell>
          <cell r="Z173">
            <v>11.419404204463801</v>
          </cell>
          <cell r="AA173">
            <v>11.4803151339057</v>
          </cell>
          <cell r="AB173">
            <v>11.5355409264891</v>
          </cell>
          <cell r="AC173">
            <v>11.58356184879</v>
          </cell>
          <cell r="AD173">
            <v>11.6250922255487</v>
          </cell>
          <cell r="AE173">
            <v>11.6614105701147</v>
          </cell>
          <cell r="AF173">
            <v>11.6938086629456</v>
          </cell>
          <cell r="AG173">
            <v>11.721128844589099</v>
          </cell>
          <cell r="AH173">
            <v>11.7453608858742</v>
          </cell>
          <cell r="AI173">
            <v>11.767004380185201</v>
          </cell>
          <cell r="AJ173">
            <v>11.785415942734399</v>
          </cell>
          <cell r="AK173">
            <v>11.801768131426</v>
          </cell>
          <cell r="AL173">
            <v>11.819922421629901</v>
          </cell>
          <cell r="AM173">
            <v>11.8367955533379</v>
          </cell>
          <cell r="AN173">
            <v>11.852460880463999</v>
          </cell>
          <cell r="AO173">
            <v>11.867269109762001</v>
          </cell>
          <cell r="AP173">
            <v>11.881470304778</v>
          </cell>
        </row>
        <row r="174">
          <cell r="C174" t="str">
            <v>Hyde</v>
          </cell>
          <cell r="D174" t="str">
            <v>Hyde</v>
          </cell>
          <cell r="E174" t="str">
            <v>Stalybridge GSP</v>
          </cell>
          <cell r="F174">
            <v>22.863</v>
          </cell>
          <cell r="G174">
            <v>9.4500000000000001E-2</v>
          </cell>
          <cell r="H174">
            <v>22.9575</v>
          </cell>
          <cell r="I174">
            <v>16</v>
          </cell>
          <cell r="J174">
            <v>15.9288633729546</v>
          </cell>
          <cell r="K174">
            <v>15.879011743217999</v>
          </cell>
          <cell r="L174">
            <v>15.865762917055999</v>
          </cell>
          <cell r="M174">
            <v>15.876735651291099</v>
          </cell>
          <cell r="N174">
            <v>15.904554295175901</v>
          </cell>
          <cell r="O174">
            <v>15.9308888712814</v>
          </cell>
          <cell r="P174">
            <v>15.9719333474743</v>
          </cell>
          <cell r="Q174">
            <v>16.019045227205201</v>
          </cell>
          <cell r="R174">
            <v>16.092242611187299</v>
          </cell>
          <cell r="S174">
            <v>16.1824778252087</v>
          </cell>
          <cell r="T174">
            <v>16.285189744328498</v>
          </cell>
          <cell r="U174">
            <v>16.409809493533398</v>
          </cell>
          <cell r="V174">
            <v>16.560333804691801</v>
          </cell>
          <cell r="W174">
            <v>16.6989179989014</v>
          </cell>
          <cell r="X174">
            <v>16.8312187780977</v>
          </cell>
          <cell r="Y174">
            <v>16.973626852532799</v>
          </cell>
          <cell r="Z174">
            <v>17.106900929014401</v>
          </cell>
          <cell r="AA174">
            <v>17.238916468961101</v>
          </cell>
          <cell r="AB174">
            <v>17.371352396685001</v>
          </cell>
          <cell r="AC174">
            <v>17.494682701626299</v>
          </cell>
          <cell r="AD174">
            <v>17.608624288569501</v>
          </cell>
          <cell r="AE174">
            <v>17.7162835681447</v>
          </cell>
          <cell r="AF174">
            <v>17.8222488349504</v>
          </cell>
          <cell r="AG174">
            <v>17.905174383233302</v>
          </cell>
          <cell r="AH174">
            <v>17.973511564298398</v>
          </cell>
          <cell r="AI174">
            <v>18.028430239802599</v>
          </cell>
          <cell r="AJ174">
            <v>18.0716852616731</v>
          </cell>
          <cell r="AK174">
            <v>18.102225221218799</v>
          </cell>
          <cell r="AL174">
            <v>18.126332509337701</v>
          </cell>
          <cell r="AM174">
            <v>18.143127997495899</v>
          </cell>
          <cell r="AN174">
            <v>18.153205339477399</v>
          </cell>
          <cell r="AO174">
            <v>18.156729143335099</v>
          </cell>
          <cell r="AP174">
            <v>18.1558938713906</v>
          </cell>
        </row>
        <row r="175">
          <cell r="C175" t="str">
            <v>Hyndburn Rd</v>
          </cell>
          <cell r="D175" t="str">
            <v>Huncoat</v>
          </cell>
          <cell r="E175" t="str">
            <v>Padiham GSP</v>
          </cell>
          <cell r="F175">
            <v>14.7</v>
          </cell>
          <cell r="G175">
            <v>0</v>
          </cell>
          <cell r="H175">
            <v>14.7</v>
          </cell>
          <cell r="I175">
            <v>10.9</v>
          </cell>
          <cell r="J175">
            <v>10.9281483863261</v>
          </cell>
          <cell r="K175">
            <v>10.963922840879301</v>
          </cell>
          <cell r="L175">
            <v>11.0158675894043</v>
          </cell>
          <cell r="M175">
            <v>11.077047162256401</v>
          </cell>
          <cell r="N175">
            <v>11.155968074035099</v>
          </cell>
          <cell r="O175">
            <v>11.2188297524416</v>
          </cell>
          <cell r="P175">
            <v>11.280531365645899</v>
          </cell>
          <cell r="Q175">
            <v>11.3384414087125</v>
          </cell>
          <cell r="R175">
            <v>11.401445135284201</v>
          </cell>
          <cell r="S175">
            <v>11.464202944599601</v>
          </cell>
          <cell r="T175">
            <v>11.526237856850299</v>
          </cell>
          <cell r="U175">
            <v>11.5876774075508</v>
          </cell>
          <cell r="V175">
            <v>11.6509914600689</v>
          </cell>
          <cell r="W175">
            <v>11.694155300340499</v>
          </cell>
          <cell r="X175">
            <v>11.739489477914599</v>
          </cell>
          <cell r="Y175">
            <v>11.809419794764</v>
          </cell>
          <cell r="Z175">
            <v>11.8778156971728</v>
          </cell>
          <cell r="AA175">
            <v>11.944509244571501</v>
          </cell>
          <cell r="AB175">
            <v>12.010966445344099</v>
          </cell>
          <cell r="AC175">
            <v>12.075877763685501</v>
          </cell>
          <cell r="AD175">
            <v>12.139657470726201</v>
          </cell>
          <cell r="AE175">
            <v>12.2020255668514</v>
          </cell>
          <cell r="AF175">
            <v>12.2640400407622</v>
          </cell>
          <cell r="AG175">
            <v>12.320930555905599</v>
          </cell>
          <cell r="AH175">
            <v>12.3747181630052</v>
          </cell>
          <cell r="AI175">
            <v>12.4256577997565</v>
          </cell>
          <cell r="AJ175">
            <v>12.4742914959335</v>
          </cell>
          <cell r="AK175">
            <v>12.520213154176799</v>
          </cell>
          <cell r="AL175">
            <v>12.5646973160434</v>
          </cell>
          <cell r="AM175">
            <v>12.607905411441299</v>
          </cell>
          <cell r="AN175">
            <v>12.6500135953269</v>
          </cell>
          <cell r="AO175">
            <v>12.6910411043919</v>
          </cell>
          <cell r="AP175">
            <v>12.731534648592801</v>
          </cell>
        </row>
        <row r="176">
          <cell r="C176" t="str">
            <v>India St</v>
          </cell>
          <cell r="D176" t="str">
            <v>Lower Darwen</v>
          </cell>
          <cell r="E176" t="str">
            <v>Penwortham East GSP / Rochdale SGT 1 GROUP</v>
          </cell>
          <cell r="F176">
            <v>22.863</v>
          </cell>
          <cell r="G176">
            <v>0</v>
          </cell>
          <cell r="H176">
            <v>22.863</v>
          </cell>
          <cell r="I176">
            <v>10.130000000000001</v>
          </cell>
          <cell r="J176">
            <v>10.3432292155466</v>
          </cell>
          <cell r="K176">
            <v>10.3937007145043</v>
          </cell>
          <cell r="L176">
            <v>10.456121059423801</v>
          </cell>
          <cell r="M176">
            <v>10.5425741975841</v>
          </cell>
          <cell r="N176">
            <v>10.6540589141645</v>
          </cell>
          <cell r="O176">
            <v>10.7623149019738</v>
          </cell>
          <cell r="P176">
            <v>10.879444274879701</v>
          </cell>
          <cell r="Q176">
            <v>11.001521202723501</v>
          </cell>
          <cell r="R176">
            <v>11.136716011586101</v>
          </cell>
          <cell r="S176">
            <v>11.2861638191093</v>
          </cell>
          <cell r="T176">
            <v>11.441764698048001</v>
          </cell>
          <cell r="U176">
            <v>11.6108185023016</v>
          </cell>
          <cell r="V176">
            <v>11.802491046104301</v>
          </cell>
          <cell r="W176">
            <v>12.0029873665596</v>
          </cell>
          <cell r="X176">
            <v>12.1995023290823</v>
          </cell>
          <cell r="Y176">
            <v>12.390773098922599</v>
          </cell>
          <cell r="Z176">
            <v>12.570458356129601</v>
          </cell>
          <cell r="AA176">
            <v>12.740309669380199</v>
          </cell>
          <cell r="AB176">
            <v>12.9047912124096</v>
          </cell>
          <cell r="AC176">
            <v>13.0606607710051</v>
          </cell>
          <cell r="AD176">
            <v>13.207072754638601</v>
          </cell>
          <cell r="AE176">
            <v>13.3463003870965</v>
          </cell>
          <cell r="AF176">
            <v>13.481650406879499</v>
          </cell>
          <cell r="AG176">
            <v>13.5999408432483</v>
          </cell>
          <cell r="AH176">
            <v>13.7075879253289</v>
          </cell>
          <cell r="AI176">
            <v>13.8054428719659</v>
          </cell>
          <cell r="AJ176">
            <v>13.895199106845</v>
          </cell>
          <cell r="AK176">
            <v>13.975332980398999</v>
          </cell>
          <cell r="AL176">
            <v>14.0493579704673</v>
          </cell>
          <cell r="AM176">
            <v>14.11830458252</v>
          </cell>
          <cell r="AN176">
            <v>14.182674300379601</v>
          </cell>
          <cell r="AO176">
            <v>14.242586943766799</v>
          </cell>
          <cell r="AP176">
            <v>14.2997809353301</v>
          </cell>
        </row>
        <row r="177">
          <cell r="C177" t="str">
            <v>Ingleton</v>
          </cell>
          <cell r="D177" t="str">
            <v>Kendal (Parkside Rd)</v>
          </cell>
          <cell r="E177" t="str">
            <v>Harker ENWL SGTs 1 2 3A 4 / Hutton GSP GROUP</v>
          </cell>
          <cell r="F177">
            <v>4</v>
          </cell>
          <cell r="G177">
            <v>4.7999999999999996E-3</v>
          </cell>
          <cell r="H177">
            <v>4.0048000000000004</v>
          </cell>
          <cell r="I177">
            <v>3.02</v>
          </cell>
          <cell r="J177">
            <v>3.1188833004098599</v>
          </cell>
          <cell r="K177">
            <v>3.1289483723249498</v>
          </cell>
          <cell r="L177">
            <v>3.1319243157802799</v>
          </cell>
          <cell r="M177">
            <v>3.1360957753216798</v>
          </cell>
          <cell r="N177">
            <v>3.1438160376826101</v>
          </cell>
          <cell r="O177">
            <v>3.14709078272065</v>
          </cell>
          <cell r="P177">
            <v>3.1495783440549099</v>
          </cell>
          <cell r="Q177">
            <v>3.1510247179517501</v>
          </cell>
          <cell r="R177">
            <v>3.1525287573427301</v>
          </cell>
          <cell r="S177">
            <v>3.1595819498120798</v>
          </cell>
          <cell r="T177">
            <v>3.2051752994010498</v>
          </cell>
          <cell r="U177">
            <v>3.2574702159914102</v>
          </cell>
          <cell r="V177">
            <v>3.3130971589003502</v>
          </cell>
          <cell r="W177">
            <v>3.3637624641658501</v>
          </cell>
          <cell r="X177">
            <v>3.41292283995924</v>
          </cell>
          <cell r="Y177">
            <v>3.4590618628471201</v>
          </cell>
          <cell r="Z177">
            <v>3.50219065885058</v>
          </cell>
          <cell r="AA177">
            <v>3.54265217365923</v>
          </cell>
          <cell r="AB177">
            <v>3.5813805446483</v>
          </cell>
          <cell r="AC177">
            <v>3.6174367778428702</v>
          </cell>
          <cell r="AD177">
            <v>3.6508192136364799</v>
          </cell>
          <cell r="AE177">
            <v>3.6825717420700999</v>
          </cell>
          <cell r="AF177">
            <v>3.7133704391489601</v>
          </cell>
          <cell r="AG177">
            <v>3.7405159753117498</v>
          </cell>
          <cell r="AH177">
            <v>3.7651793697289802</v>
          </cell>
          <cell r="AI177">
            <v>3.78768291382567</v>
          </cell>
          <cell r="AJ177">
            <v>3.8078296711179398</v>
          </cell>
          <cell r="AK177">
            <v>3.8253121556157699</v>
          </cell>
          <cell r="AL177">
            <v>3.8402211696435899</v>
          </cell>
          <cell r="AM177">
            <v>3.8542700439330302</v>
          </cell>
          <cell r="AN177">
            <v>3.8676247611282402</v>
          </cell>
          <cell r="AO177">
            <v>3.8804930051185198</v>
          </cell>
          <cell r="AP177">
            <v>3.8930208547834599</v>
          </cell>
        </row>
        <row r="178">
          <cell r="C178" t="str">
            <v>Irlam</v>
          </cell>
          <cell r="D178" t="str">
            <v>Carrington BSP</v>
          </cell>
          <cell r="E178" t="str">
            <v>Carrington ENWL SGTs 1B 2B 4 7</v>
          </cell>
          <cell r="F178">
            <v>22.86</v>
          </cell>
          <cell r="G178">
            <v>0.64890000000000003</v>
          </cell>
          <cell r="H178">
            <v>23.508900000000001</v>
          </cell>
          <cell r="I178">
            <v>16.52</v>
          </cell>
          <cell r="J178">
            <v>16.917895923984801</v>
          </cell>
          <cell r="K178">
            <v>17.065566171325901</v>
          </cell>
          <cell r="L178">
            <v>17.223780723370499</v>
          </cell>
          <cell r="M178">
            <v>17.4078816977668</v>
          </cell>
          <cell r="N178">
            <v>17.622151213976899</v>
          </cell>
          <cell r="O178">
            <v>17.826179032174199</v>
          </cell>
          <cell r="P178">
            <v>18.0409815742291</v>
          </cell>
          <cell r="Q178">
            <v>18.263257178648502</v>
          </cell>
          <cell r="R178">
            <v>18.518299170335698</v>
          </cell>
          <cell r="S178">
            <v>18.792189623423599</v>
          </cell>
          <cell r="T178">
            <v>19.082303754406301</v>
          </cell>
          <cell r="U178">
            <v>19.400443774919299</v>
          </cell>
          <cell r="V178">
            <v>19.755238559148601</v>
          </cell>
          <cell r="W178">
            <v>20.118878903847001</v>
          </cell>
          <cell r="X178">
            <v>20.476077623720499</v>
          </cell>
          <cell r="Y178">
            <v>20.823837899228401</v>
          </cell>
          <cell r="Z178">
            <v>21.154177631184101</v>
          </cell>
          <cell r="AA178">
            <v>21.469776528682601</v>
          </cell>
          <cell r="AB178">
            <v>21.7807040268885</v>
          </cell>
          <cell r="AC178">
            <v>22.080274243653498</v>
          </cell>
          <cell r="AD178">
            <v>22.404660391697</v>
          </cell>
          <cell r="AE178">
            <v>22.760161300430799</v>
          </cell>
          <cell r="AF178">
            <v>23.117452059491601</v>
          </cell>
          <cell r="AG178">
            <v>23.454131779386</v>
          </cell>
          <cell r="AH178">
            <v>23.779471102005001</v>
          </cell>
          <cell r="AI178">
            <v>24.095481784677698</v>
          </cell>
          <cell r="AJ178">
            <v>24.404053402706001</v>
          </cell>
          <cell r="AK178">
            <v>24.702243672178401</v>
          </cell>
          <cell r="AL178">
            <v>24.995583545785198</v>
          </cell>
          <cell r="AM178">
            <v>25.2855220828441</v>
          </cell>
          <cell r="AN178">
            <v>25.5728474869784</v>
          </cell>
          <cell r="AO178">
            <v>25.8592139117792</v>
          </cell>
          <cell r="AP178">
            <v>26.146059225033699</v>
          </cell>
        </row>
        <row r="179">
          <cell r="C179" t="str">
            <v>James St</v>
          </cell>
          <cell r="D179" t="str">
            <v>Carlisle</v>
          </cell>
          <cell r="E179" t="str">
            <v>Harker ENWL SGTs 1 2 3A 4 / Hutton GSP GROUP</v>
          </cell>
          <cell r="F179">
            <v>22.863</v>
          </cell>
          <cell r="G179">
            <v>0</v>
          </cell>
          <cell r="H179">
            <v>22.863</v>
          </cell>
          <cell r="I179">
            <v>17.98</v>
          </cell>
          <cell r="J179">
            <v>18.327105478911498</v>
          </cell>
          <cell r="K179">
            <v>18.513362740949599</v>
          </cell>
          <cell r="L179">
            <v>18.7136686610582</v>
          </cell>
          <cell r="M179">
            <v>18.946354394241101</v>
          </cell>
          <cell r="N179">
            <v>19.216711810810299</v>
          </cell>
          <cell r="O179">
            <v>19.464684744393299</v>
          </cell>
          <cell r="P179">
            <v>19.719072474483699</v>
          </cell>
          <cell r="Q179">
            <v>19.967212180906401</v>
          </cell>
          <cell r="R179">
            <v>20.2428143892935</v>
          </cell>
          <cell r="S179">
            <v>20.527014028203698</v>
          </cell>
          <cell r="T179">
            <v>20.821584683945201</v>
          </cell>
          <cell r="U179">
            <v>21.1315397302516</v>
          </cell>
          <cell r="V179">
            <v>21.4603347932632</v>
          </cell>
          <cell r="W179">
            <v>21.7439460944065</v>
          </cell>
          <cell r="X179">
            <v>22.025274196298099</v>
          </cell>
          <cell r="Y179">
            <v>22.303575124830299</v>
          </cell>
          <cell r="Z179">
            <v>22.576683329991699</v>
          </cell>
          <cell r="AA179">
            <v>22.844215308954499</v>
          </cell>
          <cell r="AB179">
            <v>23.112458433249099</v>
          </cell>
          <cell r="AC179">
            <v>23.3775290190353</v>
          </cell>
          <cell r="AD179">
            <v>23.638105962198001</v>
          </cell>
          <cell r="AE179">
            <v>23.8977898498255</v>
          </cell>
          <cell r="AF179">
            <v>24.160129182861301</v>
          </cell>
          <cell r="AG179">
            <v>24.411044050689199</v>
          </cell>
          <cell r="AH179">
            <v>24.655535080809599</v>
          </cell>
          <cell r="AI179">
            <v>24.894976494358598</v>
          </cell>
          <cell r="AJ179">
            <v>25.1302062062312</v>
          </cell>
          <cell r="AK179">
            <v>25.3596926368512</v>
          </cell>
          <cell r="AL179">
            <v>25.5859657215235</v>
          </cell>
          <cell r="AM179">
            <v>25.810290651179901</v>
          </cell>
          <cell r="AN179">
            <v>26.0331567789571</v>
          </cell>
          <cell r="AO179">
            <v>26.255808096421799</v>
          </cell>
          <cell r="AP179">
            <v>26.478787899963699</v>
          </cell>
        </row>
        <row r="180">
          <cell r="C180" t="str">
            <v>Kay St</v>
          </cell>
          <cell r="D180" t="str">
            <v>Huncoat</v>
          </cell>
          <cell r="E180" t="str">
            <v>Padiham GSP</v>
          </cell>
          <cell r="F180">
            <v>22.863</v>
          </cell>
          <cell r="G180">
            <v>2.1600000000000001E-2</v>
          </cell>
          <cell r="H180">
            <v>22.884599999999999</v>
          </cell>
          <cell r="I180">
            <v>10.02</v>
          </cell>
          <cell r="J180">
            <v>10.337059286274499</v>
          </cell>
          <cell r="K180">
            <v>10.400560875561</v>
          </cell>
          <cell r="L180">
            <v>10.4594053209767</v>
          </cell>
          <cell r="M180">
            <v>10.536627484367999</v>
          </cell>
          <cell r="N180">
            <v>10.6285753591928</v>
          </cell>
          <cell r="O180">
            <v>10.7161141196783</v>
          </cell>
          <cell r="P180">
            <v>10.810471559905601</v>
          </cell>
          <cell r="Q180">
            <v>10.910305346165099</v>
          </cell>
          <cell r="R180">
            <v>11.0206157211971</v>
          </cell>
          <cell r="S180">
            <v>11.139573995065399</v>
          </cell>
          <cell r="T180">
            <v>11.265771878765101</v>
          </cell>
          <cell r="U180">
            <v>11.402803368056199</v>
          </cell>
          <cell r="V180">
            <v>11.555518345714599</v>
          </cell>
          <cell r="W180">
            <v>11.698652502049001</v>
          </cell>
          <cell r="X180">
            <v>11.838622381328101</v>
          </cell>
          <cell r="Y180">
            <v>11.976534353826899</v>
          </cell>
          <cell r="Z180">
            <v>12.1069351844969</v>
          </cell>
          <cell r="AA180">
            <v>12.2292897497752</v>
          </cell>
          <cell r="AB180">
            <v>12.3482516269417</v>
          </cell>
          <cell r="AC180">
            <v>12.4592750457847</v>
          </cell>
          <cell r="AD180">
            <v>12.5631989186732</v>
          </cell>
          <cell r="AE180">
            <v>12.661176633038901</v>
          </cell>
          <cell r="AF180">
            <v>12.7545239292098</v>
          </cell>
          <cell r="AG180">
            <v>12.8299539806347</v>
          </cell>
          <cell r="AH180">
            <v>12.893529310873101</v>
          </cell>
          <cell r="AI180">
            <v>12.9459166201708</v>
          </cell>
          <cell r="AJ180">
            <v>12.988751807581</v>
          </cell>
          <cell r="AK180">
            <v>13.0240151962754</v>
          </cell>
          <cell r="AL180">
            <v>13.061980003984299</v>
          </cell>
          <cell r="AM180">
            <v>13.0943454598836</v>
          </cell>
          <cell r="AN180">
            <v>13.121618827134601</v>
          </cell>
          <cell r="AO180">
            <v>13.143728009355</v>
          </cell>
          <cell r="AP180">
            <v>13.1626286974167</v>
          </cell>
        </row>
        <row r="181">
          <cell r="C181" t="str">
            <v>Kendal</v>
          </cell>
          <cell r="D181" t="str">
            <v>Kendal (Parkside Rd)</v>
          </cell>
          <cell r="E181" t="str">
            <v>Harker ENWL SGTs 1 2 3A 4 / Hutton GSP GROUP</v>
          </cell>
          <cell r="F181">
            <v>22.86</v>
          </cell>
          <cell r="G181">
            <v>0</v>
          </cell>
          <cell r="H181">
            <v>22.86</v>
          </cell>
          <cell r="I181">
            <v>19.7</v>
          </cell>
          <cell r="J181">
            <v>20.242602289281201</v>
          </cell>
          <cell r="K181">
            <v>20.368969176698702</v>
          </cell>
          <cell r="L181">
            <v>20.487735512946699</v>
          </cell>
          <cell r="M181">
            <v>20.645019126127998</v>
          </cell>
          <cell r="N181">
            <v>20.823678720888399</v>
          </cell>
          <cell r="O181">
            <v>20.9963071478271</v>
          </cell>
          <cell r="P181">
            <v>21.1862431692917</v>
          </cell>
          <cell r="Q181">
            <v>21.376430853775599</v>
          </cell>
          <cell r="R181">
            <v>21.590914751731699</v>
          </cell>
          <cell r="S181">
            <v>21.832027036651901</v>
          </cell>
          <cell r="T181">
            <v>22.079610600299102</v>
          </cell>
          <cell r="U181">
            <v>22.350724409756999</v>
          </cell>
          <cell r="V181">
            <v>22.661325528476802</v>
          </cell>
          <cell r="W181">
            <v>22.960734852703801</v>
          </cell>
          <cell r="X181">
            <v>23.249639018099298</v>
          </cell>
          <cell r="Y181">
            <v>23.530547797178599</v>
          </cell>
          <cell r="Z181">
            <v>23.7967743369435</v>
          </cell>
          <cell r="AA181">
            <v>24.049707224561701</v>
          </cell>
          <cell r="AB181">
            <v>24.2974393401703</v>
          </cell>
          <cell r="AC181">
            <v>24.534265732475401</v>
          </cell>
          <cell r="AD181">
            <v>24.755218989217099</v>
          </cell>
          <cell r="AE181">
            <v>24.968109322663398</v>
          </cell>
          <cell r="AF181">
            <v>25.179210297865701</v>
          </cell>
          <cell r="AG181">
            <v>25.3658280748683</v>
          </cell>
          <cell r="AH181">
            <v>25.537590892506</v>
          </cell>
          <cell r="AI181">
            <v>25.696341557113001</v>
          </cell>
          <cell r="AJ181">
            <v>25.8438596935279</v>
          </cell>
          <cell r="AK181">
            <v>25.975866391112302</v>
          </cell>
          <cell r="AL181">
            <v>26.092561409005199</v>
          </cell>
          <cell r="AM181">
            <v>26.200831245404899</v>
          </cell>
          <cell r="AN181">
            <v>26.301207586554298</v>
          </cell>
          <cell r="AO181">
            <v>26.3945897208167</v>
          </cell>
          <cell r="AP181">
            <v>26.483065722913398</v>
          </cell>
        </row>
        <row r="182">
          <cell r="C182" t="str">
            <v>Keswick</v>
          </cell>
          <cell r="D182" t="str">
            <v>Stainburn &amp; Siddick</v>
          </cell>
          <cell r="E182" t="str">
            <v>Harker ENWL SGTs 1 2 3A 4 / Hutton GSP GROUP</v>
          </cell>
          <cell r="F182">
            <v>15</v>
          </cell>
          <cell r="G182">
            <v>0.25703999999999999</v>
          </cell>
          <cell r="H182">
            <v>15.25704</v>
          </cell>
          <cell r="I182">
            <v>7.91</v>
          </cell>
          <cell r="J182">
            <v>8.05779808911789</v>
          </cell>
          <cell r="K182">
            <v>8.1290665532721604</v>
          </cell>
          <cell r="L182">
            <v>8.2090536339723705</v>
          </cell>
          <cell r="M182">
            <v>8.3106001251344104</v>
          </cell>
          <cell r="N182">
            <v>8.4240376331332101</v>
          </cell>
          <cell r="O182">
            <v>8.5358613899194999</v>
          </cell>
          <cell r="P182">
            <v>8.6526940967391699</v>
          </cell>
          <cell r="Q182">
            <v>8.7684201738206191</v>
          </cell>
          <cell r="R182">
            <v>8.90064460641727</v>
          </cell>
          <cell r="S182">
            <v>9.0432168712406895</v>
          </cell>
          <cell r="T182">
            <v>9.1924718541947108</v>
          </cell>
          <cell r="U182">
            <v>9.3545760339882502</v>
          </cell>
          <cell r="V182">
            <v>9.5346159823956906</v>
          </cell>
          <cell r="W182">
            <v>9.6882695928540201</v>
          </cell>
          <cell r="X182">
            <v>9.8360869315586292</v>
          </cell>
          <cell r="Y182">
            <v>9.9797444186398394</v>
          </cell>
          <cell r="Z182">
            <v>10.1157723122805</v>
          </cell>
          <cell r="AA182">
            <v>10.243936856562099</v>
          </cell>
          <cell r="AB182">
            <v>10.369411762924299</v>
          </cell>
          <cell r="AC182">
            <v>10.4873140049813</v>
          </cell>
          <cell r="AD182">
            <v>10.598795597129101</v>
          </cell>
          <cell r="AE182">
            <v>10.7065322184212</v>
          </cell>
          <cell r="AF182">
            <v>10.812478922682599</v>
          </cell>
          <cell r="AG182">
            <v>10.907821817311</v>
          </cell>
          <cell r="AH182">
            <v>10.9965373675113</v>
          </cell>
          <cell r="AI182">
            <v>11.0796148155009</v>
          </cell>
          <cell r="AJ182">
            <v>11.156699477378201</v>
          </cell>
          <cell r="AK182">
            <v>11.2279402225643</v>
          </cell>
          <cell r="AL182">
            <v>11.2966729951692</v>
          </cell>
          <cell r="AM182">
            <v>11.3621543949913</v>
          </cell>
          <cell r="AN182">
            <v>11.4245916560164</v>
          </cell>
          <cell r="AO182">
            <v>11.4846230031066</v>
          </cell>
          <cell r="AP182">
            <v>11.5428970219953</v>
          </cell>
        </row>
        <row r="183">
          <cell r="C183" t="str">
            <v>Kingsway</v>
          </cell>
          <cell r="D183" t="str">
            <v>Belfield</v>
          </cell>
          <cell r="E183" t="str">
            <v>Rochdale SGTs 2 3 4</v>
          </cell>
          <cell r="F183">
            <v>30</v>
          </cell>
          <cell r="G183">
            <v>0</v>
          </cell>
          <cell r="H183">
            <v>30</v>
          </cell>
          <cell r="I183">
            <v>3.78</v>
          </cell>
          <cell r="J183">
            <v>4.4855396267462702</v>
          </cell>
          <cell r="K183">
            <v>4.5627705988258302</v>
          </cell>
          <cell r="L183">
            <v>4.5710013205183397</v>
          </cell>
          <cell r="M183">
            <v>4.5810122171994498</v>
          </cell>
          <cell r="N183">
            <v>4.5989819518683701</v>
          </cell>
          <cell r="O183">
            <v>4.6099640890600497</v>
          </cell>
          <cell r="P183">
            <v>4.6203052347183498</v>
          </cell>
          <cell r="Q183">
            <v>4.62972123129446</v>
          </cell>
          <cell r="R183">
            <v>4.6392035889374803</v>
          </cell>
          <cell r="S183">
            <v>4.64809560924426</v>
          </cell>
          <cell r="T183">
            <v>4.6563234635173902</v>
          </cell>
          <cell r="U183">
            <v>4.6638740194019004</v>
          </cell>
          <cell r="V183">
            <v>4.6708864257615899</v>
          </cell>
          <cell r="W183">
            <v>4.6781638190316999</v>
          </cell>
          <cell r="X183">
            <v>4.6869914279918303</v>
          </cell>
          <cell r="Y183">
            <v>4.6973419089898103</v>
          </cell>
          <cell r="Z183">
            <v>4.7091897693688196</v>
          </cell>
          <cell r="AA183">
            <v>4.7225112016529396</v>
          </cell>
          <cell r="AB183">
            <v>4.7372826095270204</v>
          </cell>
          <cell r="AC183">
            <v>4.7534820394907102</v>
          </cell>
          <cell r="AD183">
            <v>4.7710881729482999</v>
          </cell>
          <cell r="AE183">
            <v>4.7900802220152903</v>
          </cell>
          <cell r="AF183">
            <v>4.81043849703312</v>
          </cell>
          <cell r="AG183">
            <v>4.8321434317156697</v>
          </cell>
          <cell r="AH183">
            <v>4.8552894193231397</v>
          </cell>
          <cell r="AI183">
            <v>4.8797526520768999</v>
          </cell>
          <cell r="AJ183">
            <v>4.9055132357922604</v>
          </cell>
          <cell r="AK183">
            <v>4.9325534820883101</v>
          </cell>
          <cell r="AL183">
            <v>4.9608557061316096</v>
          </cell>
          <cell r="AM183">
            <v>4.9904021723018701</v>
          </cell>
          <cell r="AN183">
            <v>5.02117547911066</v>
          </cell>
          <cell r="AO183">
            <v>5.0531582963474104</v>
          </cell>
          <cell r="AP183">
            <v>5.0863331065455704</v>
          </cell>
        </row>
        <row r="184">
          <cell r="C184" t="str">
            <v>Kinkry Hill</v>
          </cell>
          <cell r="D184" t="str">
            <v>Spadeadam 11/33kV</v>
          </cell>
          <cell r="E184" t="str">
            <v>Harker ENWL SGTs 1 2 3A 4 / Hutton GSP GROUP</v>
          </cell>
          <cell r="F184">
            <v>1.5</v>
          </cell>
          <cell r="G184">
            <v>0</v>
          </cell>
          <cell r="H184">
            <v>1.5</v>
          </cell>
          <cell r="I184">
            <v>0.66</v>
          </cell>
          <cell r="J184">
            <v>0.66744320088751896</v>
          </cell>
          <cell r="K184">
            <v>0.67602172637424196</v>
          </cell>
          <cell r="L184">
            <v>0.68665534364022196</v>
          </cell>
          <cell r="M184">
            <v>0.69902559641237305</v>
          </cell>
          <cell r="N184">
            <v>0.71301347473423304</v>
          </cell>
          <cell r="O184">
            <v>0.72592970959573699</v>
          </cell>
          <cell r="P184">
            <v>0.73902609935245001</v>
          </cell>
          <cell r="Q184">
            <v>0.75213579109169004</v>
          </cell>
          <cell r="R184">
            <v>0.76571517386464505</v>
          </cell>
          <cell r="S184">
            <v>0.77959039005888298</v>
          </cell>
          <cell r="T184">
            <v>0.79362585000972397</v>
          </cell>
          <cell r="U184">
            <v>0.80825690688299801</v>
          </cell>
          <cell r="V184">
            <v>0.82381176597864103</v>
          </cell>
          <cell r="W184">
            <v>0.83592709163359402</v>
          </cell>
          <cell r="X184">
            <v>0.84788373713268905</v>
          </cell>
          <cell r="Y184">
            <v>0.85937606162811198</v>
          </cell>
          <cell r="Z184">
            <v>0.87017863328068401</v>
          </cell>
          <cell r="AA184">
            <v>0.88030973731851403</v>
          </cell>
          <cell r="AB184">
            <v>0.89010708120293902</v>
          </cell>
          <cell r="AC184">
            <v>0.89934268091495095</v>
          </cell>
          <cell r="AD184">
            <v>0.90802668257726904</v>
          </cell>
          <cell r="AE184">
            <v>0.91634513591966404</v>
          </cell>
          <cell r="AF184">
            <v>0.92436919120986805</v>
          </cell>
          <cell r="AG184">
            <v>0.93168586993805302</v>
          </cell>
          <cell r="AH184">
            <v>0.93855595105497502</v>
          </cell>
          <cell r="AI184">
            <v>0.94502108585010203</v>
          </cell>
          <cell r="AJ184">
            <v>0.95110970776584902</v>
          </cell>
          <cell r="AK184">
            <v>0.95678781382901101</v>
          </cell>
          <cell r="AL184">
            <v>0.96225978373617405</v>
          </cell>
          <cell r="AM184">
            <v>0.96755016067467803</v>
          </cell>
          <cell r="AN184">
            <v>0.97268574731004398</v>
          </cell>
          <cell r="AO184">
            <v>0.97768697390859904</v>
          </cell>
          <cell r="AP184">
            <v>0.98260921092642795</v>
          </cell>
        </row>
        <row r="185">
          <cell r="C185" t="str">
            <v>Kirkby Lonsdale</v>
          </cell>
          <cell r="D185" t="str">
            <v>Kendal (Parkside Rd)</v>
          </cell>
          <cell r="E185" t="str">
            <v>Harker ENWL SGTs 1 2 3A 4 / Hutton GSP GROUP</v>
          </cell>
          <cell r="F185">
            <v>8</v>
          </cell>
          <cell r="G185">
            <v>1.392E-3</v>
          </cell>
          <cell r="H185">
            <v>8.0013919999999992</v>
          </cell>
          <cell r="I185">
            <v>5.97</v>
          </cell>
          <cell r="J185">
            <v>6.2069000488352701</v>
          </cell>
          <cell r="K185">
            <v>6.2714287698766702</v>
          </cell>
          <cell r="L185">
            <v>6.3270693617710698</v>
          </cell>
          <cell r="M185">
            <v>6.4010234722538799</v>
          </cell>
          <cell r="N185">
            <v>6.4856285785125998</v>
          </cell>
          <cell r="O185">
            <v>6.5659263082409902</v>
          </cell>
          <cell r="P185">
            <v>6.6493300446605703</v>
          </cell>
          <cell r="Q185">
            <v>6.7335083808223901</v>
          </cell>
          <cell r="R185">
            <v>6.8237917934785504</v>
          </cell>
          <cell r="S185">
            <v>6.9126175749944503</v>
          </cell>
          <cell r="T185">
            <v>7.0030081441373699</v>
          </cell>
          <cell r="U185">
            <v>7.1030795180502002</v>
          </cell>
          <cell r="V185">
            <v>7.2067900737844601</v>
          </cell>
          <cell r="W185">
            <v>7.3035531157612201</v>
          </cell>
          <cell r="X185">
            <v>7.3980129515701503</v>
          </cell>
          <cell r="Y185">
            <v>7.4883085423038001</v>
          </cell>
          <cell r="Z185">
            <v>7.5739236106828702</v>
          </cell>
          <cell r="AA185">
            <v>7.6552549641512497</v>
          </cell>
          <cell r="AB185">
            <v>7.7340982548860504</v>
          </cell>
          <cell r="AC185">
            <v>7.8089635319475699</v>
          </cell>
          <cell r="AD185">
            <v>7.8794038616111104</v>
          </cell>
          <cell r="AE185">
            <v>7.94693718901084</v>
          </cell>
          <cell r="AF185">
            <v>8.01240780882741</v>
          </cell>
          <cell r="AG185">
            <v>8.0714370294984601</v>
          </cell>
          <cell r="AH185">
            <v>8.1261338026042598</v>
          </cell>
          <cell r="AI185">
            <v>8.1769039304213695</v>
          </cell>
          <cell r="AJ185">
            <v>8.2236641562061799</v>
          </cell>
          <cell r="AK185">
            <v>8.2657858781080709</v>
          </cell>
          <cell r="AL185">
            <v>8.3033823912569709</v>
          </cell>
          <cell r="AM185">
            <v>8.3394740489029306</v>
          </cell>
          <cell r="AN185">
            <v>8.3743365354082897</v>
          </cell>
          <cell r="AO185">
            <v>8.4080829571727396</v>
          </cell>
          <cell r="AP185">
            <v>8.4411781028046402</v>
          </cell>
        </row>
        <row r="186">
          <cell r="C186" t="str">
            <v>Kirkby Moor</v>
          </cell>
          <cell r="D186" t="str">
            <v>Ulverston</v>
          </cell>
          <cell r="E186" t="str">
            <v>Harker ENWL SGTs 1 2 3A 4 / Hutton GSP GROUP</v>
          </cell>
          <cell r="F186">
            <v>4</v>
          </cell>
          <cell r="G186">
            <v>1.3140000000000001</v>
          </cell>
          <cell r="H186">
            <v>5.3140000000000001</v>
          </cell>
          <cell r="I186">
            <v>1.8</v>
          </cell>
          <cell r="J186">
            <v>1.81165978749502</v>
          </cell>
          <cell r="K186">
            <v>1.8239511168837099</v>
          </cell>
          <cell r="L186">
            <v>1.83821081913272</v>
          </cell>
          <cell r="M186">
            <v>1.8538280465861201</v>
          </cell>
          <cell r="N186">
            <v>1.8725868203382301</v>
          </cell>
          <cell r="O186">
            <v>1.8880371760368999</v>
          </cell>
          <cell r="P186">
            <v>1.92271466236554</v>
          </cell>
          <cell r="Q186">
            <v>1.9604478406275501</v>
          </cell>
          <cell r="R186">
            <v>2.0020563704643499</v>
          </cell>
          <cell r="S186">
            <v>2.04038439080824</v>
          </cell>
          <cell r="T186">
            <v>2.0797249574315302</v>
          </cell>
          <cell r="U186">
            <v>2.1244198066981301</v>
          </cell>
          <cell r="V186">
            <v>2.16726329236052</v>
          </cell>
          <cell r="W186">
            <v>2.20783353529538</v>
          </cell>
          <cell r="X186">
            <v>2.2470953612050901</v>
          </cell>
          <cell r="Y186">
            <v>2.2844235772605801</v>
          </cell>
          <cell r="Z186">
            <v>2.3202220521559398</v>
          </cell>
          <cell r="AA186">
            <v>2.3560521396996599</v>
          </cell>
          <cell r="AB186">
            <v>2.4004135045993</v>
          </cell>
          <cell r="AC186">
            <v>2.44397297892302</v>
          </cell>
          <cell r="AD186">
            <v>2.4865737879079699</v>
          </cell>
          <cell r="AE186">
            <v>2.52863986727123</v>
          </cell>
          <cell r="AF186">
            <v>2.5703470034359501</v>
          </cell>
          <cell r="AG186">
            <v>2.6091118696075899</v>
          </cell>
          <cell r="AH186">
            <v>2.6457066984272499</v>
          </cell>
          <cell r="AI186">
            <v>2.6801251594611002</v>
          </cell>
          <cell r="AJ186">
            <v>2.7123757758384301</v>
          </cell>
          <cell r="AK186">
            <v>2.7421875553839699</v>
          </cell>
          <cell r="AL186">
            <v>2.7702035811556902</v>
          </cell>
          <cell r="AM186">
            <v>2.7973825270728399</v>
          </cell>
          <cell r="AN186">
            <v>2.8238362426091399</v>
          </cell>
          <cell r="AO186">
            <v>2.8494608929907699</v>
          </cell>
          <cell r="AP186">
            <v>2.8744955764978801</v>
          </cell>
        </row>
        <row r="187">
          <cell r="C187" t="str">
            <v>Kirkby Stephen</v>
          </cell>
          <cell r="D187" t="str">
            <v>Penrith &amp; Shap</v>
          </cell>
          <cell r="E187" t="str">
            <v>Harker ENWL SGTs 1 2 3A 4 / Hutton GSP GROUP</v>
          </cell>
          <cell r="F187">
            <v>15</v>
          </cell>
          <cell r="G187">
            <v>1.4400000000000001E-3</v>
          </cell>
          <cell r="H187">
            <v>15.001440000000001</v>
          </cell>
          <cell r="I187">
            <v>6.32</v>
          </cell>
          <cell r="J187">
            <v>6.3903975415879897</v>
          </cell>
          <cell r="K187">
            <v>6.4718993228503798</v>
          </cell>
          <cell r="L187">
            <v>6.5650114416619498</v>
          </cell>
          <cell r="M187">
            <v>6.6756518114243297</v>
          </cell>
          <cell r="N187">
            <v>6.7940647363169804</v>
          </cell>
          <cell r="O187">
            <v>6.9202426421944496</v>
          </cell>
          <cell r="P187">
            <v>7.0547391988875097</v>
          </cell>
          <cell r="Q187">
            <v>7.1951117314025597</v>
          </cell>
          <cell r="R187">
            <v>7.3498691378300496</v>
          </cell>
          <cell r="S187">
            <v>7.4941381362167601</v>
          </cell>
          <cell r="T187">
            <v>7.64600621988762</v>
          </cell>
          <cell r="U187">
            <v>7.82431264905685</v>
          </cell>
          <cell r="V187">
            <v>8.0024797405373906</v>
          </cell>
          <cell r="W187">
            <v>8.1736285223357399</v>
          </cell>
          <cell r="X187">
            <v>8.3381038926936402</v>
          </cell>
          <cell r="Y187">
            <v>8.4926226168138701</v>
          </cell>
          <cell r="Z187">
            <v>8.6372535954893497</v>
          </cell>
          <cell r="AA187">
            <v>8.7726450387503903</v>
          </cell>
          <cell r="AB187">
            <v>8.9009418499427202</v>
          </cell>
          <cell r="AC187">
            <v>9.0204804209035494</v>
          </cell>
          <cell r="AD187">
            <v>9.1316605912769298</v>
          </cell>
          <cell r="AE187">
            <v>9.2355304165299206</v>
          </cell>
          <cell r="AF187">
            <v>9.3331708237018791</v>
          </cell>
          <cell r="AG187">
            <v>9.4183252561411095</v>
          </cell>
          <cell r="AH187">
            <v>9.4938782626043707</v>
          </cell>
          <cell r="AI187">
            <v>9.56049821466803</v>
          </cell>
          <cell r="AJ187">
            <v>9.6185106486573009</v>
          </cell>
          <cell r="AK187">
            <v>9.6653910959868998</v>
          </cell>
          <cell r="AL187">
            <v>9.6979678012429602</v>
          </cell>
          <cell r="AM187">
            <v>9.7274093986088204</v>
          </cell>
          <cell r="AN187">
            <v>9.7544783145454499</v>
          </cell>
          <cell r="AO187">
            <v>9.7794689043314804</v>
          </cell>
          <cell r="AP187">
            <v>9.8029598709224892</v>
          </cell>
        </row>
        <row r="188">
          <cell r="C188" t="str">
            <v>Kirkby Thore</v>
          </cell>
          <cell r="D188" t="str">
            <v>Penrith &amp; Shap</v>
          </cell>
          <cell r="E188" t="str">
            <v>Harker ENWL SGTs 1 2 3A 4 / Hutton GSP GROUP</v>
          </cell>
          <cell r="F188">
            <v>15.75</v>
          </cell>
          <cell r="G188">
            <v>0</v>
          </cell>
          <cell r="H188">
            <v>15.75</v>
          </cell>
          <cell r="I188">
            <v>10.6</v>
          </cell>
          <cell r="J188">
            <v>11.110853207110001</v>
          </cell>
          <cell r="K188">
            <v>11.179802840994</v>
          </cell>
          <cell r="L188">
            <v>11.2059484472819</v>
          </cell>
          <cell r="M188">
            <v>11.2396503646059</v>
          </cell>
          <cell r="N188">
            <v>11.2830481047062</v>
          </cell>
          <cell r="O188">
            <v>11.3173365146877</v>
          </cell>
          <cell r="P188">
            <v>11.352130551088999</v>
          </cell>
          <cell r="Q188">
            <v>11.385188779261</v>
          </cell>
          <cell r="R188">
            <v>11.4220637382773</v>
          </cell>
          <cell r="S188">
            <v>11.461391229719901</v>
          </cell>
          <cell r="T188">
            <v>11.5008614835349</v>
          </cell>
          <cell r="U188">
            <v>11.542746271045999</v>
          </cell>
          <cell r="V188">
            <v>11.5964326530842</v>
          </cell>
          <cell r="W188">
            <v>11.647371102797999</v>
          </cell>
          <cell r="X188">
            <v>11.6963611102145</v>
          </cell>
          <cell r="Y188">
            <v>11.7435624101557</v>
          </cell>
          <cell r="Z188">
            <v>11.7874568782971</v>
          </cell>
          <cell r="AA188">
            <v>11.8287117447715</v>
          </cell>
          <cell r="AB188">
            <v>11.868953620839701</v>
          </cell>
          <cell r="AC188">
            <v>11.9083249271899</v>
          </cell>
          <cell r="AD188">
            <v>11.948336377909699</v>
          </cell>
          <cell r="AE188">
            <v>11.987718100163701</v>
          </cell>
          <cell r="AF188">
            <v>12.0276074832604</v>
          </cell>
          <cell r="AG188">
            <v>12.063879689383199</v>
          </cell>
          <cell r="AH188">
            <v>12.0983829815451</v>
          </cell>
          <cell r="AI188">
            <v>12.131537554968</v>
          </cell>
          <cell r="AJ188">
            <v>12.163157523541299</v>
          </cell>
          <cell r="AK188">
            <v>12.1913939590528</v>
          </cell>
          <cell r="AL188">
            <v>12.2132901345168</v>
          </cell>
          <cell r="AM188">
            <v>12.233892720023899</v>
          </cell>
          <cell r="AN188">
            <v>12.253234480255699</v>
          </cell>
          <cell r="AO188">
            <v>12.2714459450153</v>
          </cell>
          <cell r="AP188">
            <v>12.2888497269723</v>
          </cell>
        </row>
        <row r="189">
          <cell r="C189" t="str">
            <v>Kirkhall Lane</v>
          </cell>
          <cell r="D189" t="str">
            <v>Atherton</v>
          </cell>
          <cell r="E189" t="str">
            <v>Kearsley 132 GSP</v>
          </cell>
          <cell r="F189">
            <v>16.649999999999999</v>
          </cell>
          <cell r="G189">
            <v>0</v>
          </cell>
          <cell r="H189">
            <v>16.649999999999999</v>
          </cell>
          <cell r="I189">
            <v>10.220000000000001</v>
          </cell>
          <cell r="J189">
            <v>10.866811163236401</v>
          </cell>
          <cell r="K189">
            <v>10.9882877521236</v>
          </cell>
          <cell r="L189">
            <v>11.075995692990899</v>
          </cell>
          <cell r="M189">
            <v>11.1838057518633</v>
          </cell>
          <cell r="N189">
            <v>11.3055133262399</v>
          </cell>
          <cell r="O189">
            <v>11.423330507119401</v>
          </cell>
          <cell r="P189">
            <v>11.5505883894073</v>
          </cell>
          <cell r="Q189">
            <v>11.682335374063999</v>
          </cell>
          <cell r="R189">
            <v>11.8291151947438</v>
          </cell>
          <cell r="S189">
            <v>11.9879813234257</v>
          </cell>
          <cell r="T189">
            <v>12.1548070220328</v>
          </cell>
          <cell r="U189">
            <v>12.3376968779185</v>
          </cell>
          <cell r="V189">
            <v>12.540513112619101</v>
          </cell>
          <cell r="W189">
            <v>12.7562593080653</v>
          </cell>
          <cell r="X189">
            <v>12.9668330505552</v>
          </cell>
          <cell r="Y189">
            <v>13.173364601022801</v>
          </cell>
          <cell r="Z189">
            <v>13.3704791047599</v>
          </cell>
          <cell r="AA189">
            <v>13.557627070688</v>
          </cell>
          <cell r="AB189">
            <v>13.741522096416899</v>
          </cell>
          <cell r="AC189">
            <v>13.915829140426199</v>
          </cell>
          <cell r="AD189">
            <v>14.0796306656104</v>
          </cell>
          <cell r="AE189">
            <v>14.2380845259701</v>
          </cell>
          <cell r="AF189">
            <v>14.3930802089848</v>
          </cell>
          <cell r="AG189">
            <v>14.5266719481063</v>
          </cell>
          <cell r="AH189">
            <v>14.6463422737506</v>
          </cell>
          <cell r="AI189">
            <v>14.75315488515</v>
          </cell>
          <cell r="AJ189">
            <v>14.848672522684801</v>
          </cell>
          <cell r="AK189">
            <v>14.932800884232901</v>
          </cell>
          <cell r="AL189">
            <v>15.013011200027201</v>
          </cell>
          <cell r="AM189">
            <v>15.0860824250669</v>
          </cell>
          <cell r="AN189">
            <v>15.152602281674801</v>
          </cell>
          <cell r="AO189">
            <v>15.2127850919446</v>
          </cell>
          <cell r="AP189">
            <v>15.2685279354776</v>
          </cell>
        </row>
        <row r="190">
          <cell r="C190" t="str">
            <v>Kitt Green</v>
          </cell>
          <cell r="D190" t="str">
            <v>Orrell</v>
          </cell>
          <cell r="E190" t="str">
            <v>Washway Farm GSP / Kirkby GSP GROUP</v>
          </cell>
          <cell r="F190">
            <v>20.5</v>
          </cell>
          <cell r="G190">
            <v>0</v>
          </cell>
          <cell r="H190">
            <v>20.5</v>
          </cell>
          <cell r="I190">
            <v>16.72</v>
          </cell>
          <cell r="J190">
            <v>17.405124369054601</v>
          </cell>
          <cell r="K190">
            <v>17.561333050074701</v>
          </cell>
          <cell r="L190">
            <v>17.6834033969111</v>
          </cell>
          <cell r="M190">
            <v>17.824603977904999</v>
          </cell>
          <cell r="N190">
            <v>17.997906301518199</v>
          </cell>
          <cell r="O190">
            <v>18.147095413280901</v>
          </cell>
          <cell r="P190">
            <v>18.296586496834301</v>
          </cell>
          <cell r="Q190">
            <v>18.440014988055299</v>
          </cell>
          <cell r="R190">
            <v>18.590266153350601</v>
          </cell>
          <cell r="S190">
            <v>18.741504262873899</v>
          </cell>
          <cell r="T190">
            <v>18.890496880422699</v>
          </cell>
          <cell r="U190">
            <v>19.041813137539499</v>
          </cell>
          <cell r="V190">
            <v>19.199850006696899</v>
          </cell>
          <cell r="W190">
            <v>19.366127483417401</v>
          </cell>
          <cell r="X190">
            <v>19.530777145979702</v>
          </cell>
          <cell r="Y190">
            <v>19.695129490881101</v>
          </cell>
          <cell r="Z190">
            <v>19.856295461174899</v>
          </cell>
          <cell r="AA190">
            <v>20.013956612804801</v>
          </cell>
          <cell r="AB190">
            <v>20.171655823323398</v>
          </cell>
          <cell r="AC190">
            <v>20.326222281674401</v>
          </cell>
          <cell r="AD190">
            <v>20.477017257170999</v>
          </cell>
          <cell r="AE190">
            <v>20.626639721113001</v>
          </cell>
          <cell r="AF190">
            <v>20.776320051691201</v>
          </cell>
          <cell r="AG190">
            <v>20.920642945759599</v>
          </cell>
          <cell r="AH190">
            <v>21.068208362204899</v>
          </cell>
          <cell r="AI190">
            <v>21.2130192288937</v>
          </cell>
          <cell r="AJ190">
            <v>21.355523121680601</v>
          </cell>
          <cell r="AK190">
            <v>21.495114445391</v>
          </cell>
          <cell r="AL190">
            <v>21.633797430585101</v>
          </cell>
          <cell r="AM190">
            <v>21.7719892551677</v>
          </cell>
          <cell r="AN190">
            <v>21.909966742241298</v>
          </cell>
          <cell r="AO190">
            <v>22.047881234594801</v>
          </cell>
          <cell r="AP190">
            <v>22.186517956143199</v>
          </cell>
        </row>
        <row r="191">
          <cell r="C191" t="str">
            <v>Knott Mill</v>
          </cell>
          <cell r="D191" t="str">
            <v>Bloom St</v>
          </cell>
          <cell r="E191" t="str">
            <v>South Manchester GSP</v>
          </cell>
          <cell r="F191">
            <v>22.863</v>
          </cell>
          <cell r="G191">
            <v>0</v>
          </cell>
          <cell r="H191">
            <v>22.863</v>
          </cell>
          <cell r="I191">
            <v>17.510000000000002</v>
          </cell>
          <cell r="J191">
            <v>20.728128488648501</v>
          </cell>
          <cell r="K191">
            <v>21.2667235227931</v>
          </cell>
          <cell r="L191">
            <v>21.526616515089302</v>
          </cell>
          <cell r="M191">
            <v>21.810421983043099</v>
          </cell>
          <cell r="N191">
            <v>22.122392773132901</v>
          </cell>
          <cell r="O191">
            <v>22.406737241629401</v>
          </cell>
          <cell r="P191">
            <v>22.6940993420199</v>
          </cell>
          <cell r="Q191">
            <v>22.983788598785601</v>
          </cell>
          <cell r="R191">
            <v>23.2829626126492</v>
          </cell>
          <cell r="S191">
            <v>23.5839908003977</v>
          </cell>
          <cell r="T191">
            <v>23.8804869970722</v>
          </cell>
          <cell r="U191">
            <v>24.178106902719101</v>
          </cell>
          <cell r="V191">
            <v>24.4873833811216</v>
          </cell>
          <cell r="W191">
            <v>24.7994786661157</v>
          </cell>
          <cell r="X191">
            <v>25.112580976780102</v>
          </cell>
          <cell r="Y191">
            <v>25.421185967865799</v>
          </cell>
          <cell r="Z191">
            <v>25.720893403987098</v>
          </cell>
          <cell r="AA191">
            <v>26.013197203965198</v>
          </cell>
          <cell r="AB191">
            <v>26.305214919039798</v>
          </cell>
          <cell r="AC191">
            <v>26.591516704613099</v>
          </cell>
          <cell r="AD191">
            <v>26.868673237332299</v>
          </cell>
          <cell r="AE191">
            <v>27.1403540172691</v>
          </cell>
          <cell r="AF191">
            <v>27.410838300125999</v>
          </cell>
          <cell r="AG191">
            <v>27.663776442832699</v>
          </cell>
          <cell r="AH191">
            <v>27.9061448570035</v>
          </cell>
          <cell r="AI191">
            <v>28.138555852062101</v>
          </cell>
          <cell r="AJ191">
            <v>28.362013749662498</v>
          </cell>
          <cell r="AK191">
            <v>28.576796162124499</v>
          </cell>
          <cell r="AL191">
            <v>28.7885185998034</v>
          </cell>
          <cell r="AM191">
            <v>28.995864266947301</v>
          </cell>
          <cell r="AN191">
            <v>29.1988099390624</v>
          </cell>
          <cell r="AO191">
            <v>29.397359031220901</v>
          </cell>
          <cell r="AP191">
            <v>29.593817578427899</v>
          </cell>
        </row>
        <row r="192">
          <cell r="C192" t="str">
            <v>Lamberhead</v>
          </cell>
          <cell r="D192" t="str">
            <v>Orrell</v>
          </cell>
          <cell r="E192" t="str">
            <v>Washway Farm GSP / Kirkby GSP GROUP</v>
          </cell>
          <cell r="F192">
            <v>22.86</v>
          </cell>
          <cell r="G192">
            <v>0</v>
          </cell>
          <cell r="H192">
            <v>22.86</v>
          </cell>
          <cell r="I192">
            <v>11.28</v>
          </cell>
          <cell r="J192">
            <v>11.550782716240199</v>
          </cell>
          <cell r="K192">
            <v>11.660382148623199</v>
          </cell>
          <cell r="L192">
            <v>11.783894293012899</v>
          </cell>
          <cell r="M192">
            <v>11.933081633315499</v>
          </cell>
          <cell r="N192">
            <v>12.1066517556619</v>
          </cell>
          <cell r="O192">
            <v>12.267018467771999</v>
          </cell>
          <cell r="P192">
            <v>12.433849872949899</v>
          </cell>
          <cell r="Q192">
            <v>12.603722320573301</v>
          </cell>
          <cell r="R192">
            <v>12.7861356298414</v>
          </cell>
          <cell r="S192">
            <v>12.9785185121028</v>
          </cell>
          <cell r="T192">
            <v>13.1773399349717</v>
          </cell>
          <cell r="U192">
            <v>13.391097225910899</v>
          </cell>
          <cell r="V192">
            <v>13.6262208350074</v>
          </cell>
          <cell r="W192">
            <v>13.8670991102511</v>
          </cell>
          <cell r="X192">
            <v>14.105697371414299</v>
          </cell>
          <cell r="Y192">
            <v>14.338046578929299</v>
          </cell>
          <cell r="Z192">
            <v>14.558502295431399</v>
          </cell>
          <cell r="AA192">
            <v>14.7672786260406</v>
          </cell>
          <cell r="AB192">
            <v>14.9715003755419</v>
          </cell>
          <cell r="AC192">
            <v>15.165237960272201</v>
          </cell>
          <cell r="AD192">
            <v>15.348186499249699</v>
          </cell>
          <cell r="AE192">
            <v>15.5252129467014</v>
          </cell>
          <cell r="AF192">
            <v>15.697576711110001</v>
          </cell>
          <cell r="AG192">
            <v>15.8496903280907</v>
          </cell>
          <cell r="AH192">
            <v>15.9887527804364</v>
          </cell>
          <cell r="AI192">
            <v>16.115831004824798</v>
          </cell>
          <cell r="AJ192">
            <v>16.232851836234001</v>
          </cell>
          <cell r="AK192">
            <v>16.3395313473473</v>
          </cell>
          <cell r="AL192">
            <v>16.443735218065299</v>
          </cell>
          <cell r="AM192">
            <v>16.541821278707602</v>
          </cell>
          <cell r="AN192">
            <v>16.634474269774099</v>
          </cell>
          <cell r="AO192">
            <v>16.722163708306599</v>
          </cell>
          <cell r="AP192">
            <v>16.8065758478525</v>
          </cell>
        </row>
        <row r="193">
          <cell r="C193" t="str">
            <v>Lancaster</v>
          </cell>
          <cell r="D193" t="str">
            <v>Lancaster</v>
          </cell>
          <cell r="E193" t="str">
            <v>Heysham GSP</v>
          </cell>
          <cell r="F193">
            <v>22.863</v>
          </cell>
          <cell r="G193">
            <v>1.4120999999999999</v>
          </cell>
          <cell r="H193">
            <v>24.275099999999998</v>
          </cell>
          <cell r="I193">
            <v>19.47</v>
          </cell>
          <cell r="J193">
            <v>19.909659487888401</v>
          </cell>
          <cell r="K193">
            <v>20.0133803364076</v>
          </cell>
          <cell r="L193">
            <v>20.1174583772668</v>
          </cell>
          <cell r="M193">
            <v>20.248066300125402</v>
          </cell>
          <cell r="N193">
            <v>20.403035764631301</v>
          </cell>
          <cell r="O193">
            <v>20.542169282159801</v>
          </cell>
          <cell r="P193">
            <v>20.6935865063354</v>
          </cell>
          <cell r="Q193">
            <v>20.849799649195901</v>
          </cell>
          <cell r="R193">
            <v>21.027002811034102</v>
          </cell>
          <cell r="S193">
            <v>21.217689986619298</v>
          </cell>
          <cell r="T193">
            <v>21.4153718367997</v>
          </cell>
          <cell r="U193">
            <v>21.624659514950299</v>
          </cell>
          <cell r="V193">
            <v>21.8614153245443</v>
          </cell>
          <cell r="W193">
            <v>22.1184969201055</v>
          </cell>
          <cell r="X193">
            <v>22.369180273755902</v>
          </cell>
          <cell r="Y193">
            <v>22.613105174963501</v>
          </cell>
          <cell r="Z193">
            <v>22.843066002723798</v>
          </cell>
          <cell r="AA193">
            <v>23.065627932367999</v>
          </cell>
          <cell r="AB193">
            <v>23.289355143002801</v>
          </cell>
          <cell r="AC193">
            <v>23.506619182681401</v>
          </cell>
          <cell r="AD193">
            <v>23.715326405553601</v>
          </cell>
          <cell r="AE193">
            <v>23.918561573362901</v>
          </cell>
          <cell r="AF193">
            <v>24.120612207016201</v>
          </cell>
          <cell r="AG193">
            <v>24.302933517415799</v>
          </cell>
          <cell r="AH193">
            <v>24.473478563844601</v>
          </cell>
          <cell r="AI193">
            <v>24.633656510059701</v>
          </cell>
          <cell r="AJ193">
            <v>24.784886402428999</v>
          </cell>
          <cell r="AK193">
            <v>24.923366142911501</v>
          </cell>
          <cell r="AL193">
            <v>25.901989427846701</v>
          </cell>
          <cell r="AM193">
            <v>26.9242935282528</v>
          </cell>
          <cell r="AN193">
            <v>27.9536702727065</v>
          </cell>
          <cell r="AO193">
            <v>28.984150877612699</v>
          </cell>
          <cell r="AP193">
            <v>30.019510205486299</v>
          </cell>
        </row>
        <row r="194">
          <cell r="C194" t="str">
            <v>Langley</v>
          </cell>
          <cell r="D194" t="str">
            <v>Chadderton</v>
          </cell>
          <cell r="E194" t="str">
            <v>Whitegate GSP</v>
          </cell>
          <cell r="F194">
            <v>22.863</v>
          </cell>
          <cell r="G194">
            <v>0</v>
          </cell>
          <cell r="H194">
            <v>22.863</v>
          </cell>
          <cell r="I194">
            <v>14.84</v>
          </cell>
          <cell r="J194">
            <v>15.0727623886453</v>
          </cell>
          <cell r="K194">
            <v>15.1496529186473</v>
          </cell>
          <cell r="L194">
            <v>15.257369661277499</v>
          </cell>
          <cell r="M194">
            <v>15.396354501656401</v>
          </cell>
          <cell r="N194">
            <v>15.5556910044176</v>
          </cell>
          <cell r="O194">
            <v>15.7104935192353</v>
          </cell>
          <cell r="P194">
            <v>15.8775674328776</v>
          </cell>
          <cell r="Q194">
            <v>16.054465393999799</v>
          </cell>
          <cell r="R194">
            <v>16.251959966020699</v>
          </cell>
          <cell r="S194">
            <v>16.467861023998299</v>
          </cell>
          <cell r="T194">
            <v>16.694345679183801</v>
          </cell>
          <cell r="U194">
            <v>16.9447319145428</v>
          </cell>
          <cell r="V194">
            <v>17.276278550860699</v>
          </cell>
          <cell r="W194">
            <v>17.617017421101899</v>
          </cell>
          <cell r="X194">
            <v>17.9513878585561</v>
          </cell>
          <cell r="Y194">
            <v>18.2797856248282</v>
          </cell>
          <cell r="Z194">
            <v>18.5902948474711</v>
          </cell>
          <cell r="AA194">
            <v>18.8867520225172</v>
          </cell>
          <cell r="AB194">
            <v>19.1784842651311</v>
          </cell>
          <cell r="AC194">
            <v>19.4550303008137</v>
          </cell>
          <cell r="AD194">
            <v>19.715959988953699</v>
          </cell>
          <cell r="AE194">
            <v>19.966690326364098</v>
          </cell>
          <cell r="AF194">
            <v>20.214356554851701</v>
          </cell>
          <cell r="AG194">
            <v>20.430301221135501</v>
          </cell>
          <cell r="AH194">
            <v>20.626494452258498</v>
          </cell>
          <cell r="AI194">
            <v>20.805165642020299</v>
          </cell>
          <cell r="AJ194">
            <v>20.9671173728787</v>
          </cell>
          <cell r="AK194">
            <v>21.1174190565992</v>
          </cell>
          <cell r="AL194">
            <v>21.2763806672436</v>
          </cell>
          <cell r="AM194">
            <v>21.427270886071</v>
          </cell>
          <cell r="AN194">
            <v>21.570943161633199</v>
          </cell>
          <cell r="AO194">
            <v>21.7081323619419</v>
          </cell>
          <cell r="AP194">
            <v>21.841424531192501</v>
          </cell>
        </row>
        <row r="195">
          <cell r="C195" t="str">
            <v>Langroyd Rd</v>
          </cell>
          <cell r="D195" t="str">
            <v>Nelson</v>
          </cell>
          <cell r="E195" t="str">
            <v>Padiham GSP</v>
          </cell>
          <cell r="F195">
            <v>22.86</v>
          </cell>
          <cell r="G195">
            <v>4.4639999999999999E-2</v>
          </cell>
          <cell r="H195">
            <v>22.904640000000001</v>
          </cell>
          <cell r="I195">
            <v>13.58</v>
          </cell>
          <cell r="J195">
            <v>13.6951796360737</v>
          </cell>
          <cell r="K195">
            <v>13.744568798209199</v>
          </cell>
          <cell r="L195">
            <v>13.822456818834899</v>
          </cell>
          <cell r="M195">
            <v>13.932380623934099</v>
          </cell>
          <cell r="N195">
            <v>14.0558871416931</v>
          </cell>
          <cell r="O195">
            <v>14.169502313007399</v>
          </cell>
          <cell r="P195">
            <v>14.2982909157225</v>
          </cell>
          <cell r="Q195">
            <v>14.4270499144466</v>
          </cell>
          <cell r="R195">
            <v>14.5750833939519</v>
          </cell>
          <cell r="S195">
            <v>14.7367307384041</v>
          </cell>
          <cell r="T195">
            <v>14.9044232385291</v>
          </cell>
          <cell r="U195">
            <v>15.0887075612566</v>
          </cell>
          <cell r="V195">
            <v>15.2970752825465</v>
          </cell>
          <cell r="W195">
            <v>15.5066049849304</v>
          </cell>
          <cell r="X195">
            <v>15.7054145604294</v>
          </cell>
          <cell r="Y195">
            <v>15.898823016398399</v>
          </cell>
          <cell r="Z195">
            <v>16.079396014492499</v>
          </cell>
          <cell r="AA195">
            <v>16.248641694821099</v>
          </cell>
          <cell r="AB195">
            <v>16.4127628290471</v>
          </cell>
          <cell r="AC195">
            <v>16.5659566195718</v>
          </cell>
          <cell r="AD195">
            <v>16.711861127808</v>
          </cell>
          <cell r="AE195">
            <v>16.8566610074854</v>
          </cell>
          <cell r="AF195">
            <v>16.996008364454699</v>
          </cell>
          <cell r="AG195">
            <v>17.1129238977312</v>
          </cell>
          <cell r="AH195">
            <v>17.215498074139099</v>
          </cell>
          <cell r="AI195">
            <v>17.304629758398001</v>
          </cell>
          <cell r="AJ195">
            <v>17.381915266970601</v>
          </cell>
          <cell r="AK195">
            <v>17.446246278231001</v>
          </cell>
          <cell r="AL195">
            <v>17.503237508271202</v>
          </cell>
          <cell r="AM195">
            <v>17.552735356381799</v>
          </cell>
          <cell r="AN195">
            <v>17.595303887467701</v>
          </cell>
          <cell r="AO195">
            <v>17.630763960067299</v>
          </cell>
          <cell r="AP195">
            <v>17.661487489242401</v>
          </cell>
        </row>
        <row r="196">
          <cell r="C196" t="str">
            <v>Leigh</v>
          </cell>
          <cell r="D196" t="str">
            <v>Atherton</v>
          </cell>
          <cell r="E196" t="str">
            <v>Kearsley 132 GSP</v>
          </cell>
          <cell r="F196">
            <v>10</v>
          </cell>
          <cell r="G196">
            <v>1.89E-2</v>
          </cell>
          <cell r="H196">
            <v>10.0189</v>
          </cell>
          <cell r="I196">
            <v>4</v>
          </cell>
          <cell r="J196">
            <v>4.0193928244295298</v>
          </cell>
          <cell r="K196">
            <v>4.0456260400800099</v>
          </cell>
          <cell r="L196">
            <v>4.0843180474624701</v>
          </cell>
          <cell r="M196">
            <v>4.1325439016364998</v>
          </cell>
          <cell r="N196">
            <v>4.1856033564141697</v>
          </cell>
          <cell r="O196">
            <v>4.23782299553657</v>
          </cell>
          <cell r="P196">
            <v>4.2938864172433</v>
          </cell>
          <cell r="Q196">
            <v>4.3510197278550304</v>
          </cell>
          <cell r="R196">
            <v>4.4157551956472698</v>
          </cell>
          <cell r="S196">
            <v>4.4857216732525602</v>
          </cell>
          <cell r="T196">
            <v>4.5589076545410796</v>
          </cell>
          <cell r="U196">
            <v>4.6385858453050801</v>
          </cell>
          <cell r="V196">
            <v>4.7277152344963804</v>
          </cell>
          <cell r="W196">
            <v>4.8193098008889903</v>
          </cell>
          <cell r="X196">
            <v>4.9082895333370198</v>
          </cell>
          <cell r="Y196">
            <v>4.9956307931387496</v>
          </cell>
          <cell r="Z196">
            <v>5.07903488614149</v>
          </cell>
          <cell r="AA196">
            <v>5.1582257929741404</v>
          </cell>
          <cell r="AB196">
            <v>5.2360486015771404</v>
          </cell>
          <cell r="AC196">
            <v>5.3099042573760302</v>
          </cell>
          <cell r="AD196">
            <v>5.3793608088990696</v>
          </cell>
          <cell r="AE196">
            <v>5.44641189203438</v>
          </cell>
          <cell r="AF196">
            <v>5.5118863662625399</v>
          </cell>
          <cell r="AG196">
            <v>5.5686487200165899</v>
          </cell>
          <cell r="AH196">
            <v>5.6197205651679401</v>
          </cell>
          <cell r="AI196">
            <v>5.6655107342326296</v>
          </cell>
          <cell r="AJ196">
            <v>5.7068664430504201</v>
          </cell>
          <cell r="AK196">
            <v>5.7428093753559404</v>
          </cell>
          <cell r="AL196">
            <v>5.7745061669311601</v>
          </cell>
          <cell r="AM196">
            <v>5.8031743496705497</v>
          </cell>
          <cell r="AN196">
            <v>5.8290665864502103</v>
          </cell>
          <cell r="AO196">
            <v>5.8522583346839703</v>
          </cell>
          <cell r="AP196">
            <v>5.8735665928828604</v>
          </cell>
        </row>
        <row r="197">
          <cell r="C197" t="str">
            <v>Levenshulme</v>
          </cell>
          <cell r="D197" t="str">
            <v>Longsight</v>
          </cell>
          <cell r="E197" t="str">
            <v>Bredbury GSP</v>
          </cell>
          <cell r="F197">
            <v>17.5</v>
          </cell>
          <cell r="G197">
            <v>0</v>
          </cell>
          <cell r="H197">
            <v>17.5</v>
          </cell>
          <cell r="I197">
            <v>14.7</v>
          </cell>
          <cell r="J197">
            <v>14.9352898749215</v>
          </cell>
          <cell r="K197">
            <v>15.099495411107799</v>
          </cell>
          <cell r="L197">
            <v>15.3036275219558</v>
          </cell>
          <cell r="M197">
            <v>15.5395672659346</v>
          </cell>
          <cell r="N197">
            <v>15.7969263905968</v>
          </cell>
          <cell r="O197">
            <v>16.051847367962999</v>
          </cell>
          <cell r="P197">
            <v>16.3256263284865</v>
          </cell>
          <cell r="Q197">
            <v>16.614595384170901</v>
          </cell>
          <cell r="R197">
            <v>16.932507344748199</v>
          </cell>
          <cell r="S197">
            <v>17.270899145784099</v>
          </cell>
          <cell r="T197">
            <v>17.6254111947948</v>
          </cell>
          <cell r="U197">
            <v>18.0103438768733</v>
          </cell>
          <cell r="V197">
            <v>18.436388643674</v>
          </cell>
          <cell r="W197">
            <v>18.887028578536501</v>
          </cell>
          <cell r="X197">
            <v>19.334289440020999</v>
          </cell>
          <cell r="Y197">
            <v>19.769072328462499</v>
          </cell>
          <cell r="Z197">
            <v>20.1834642938387</v>
          </cell>
          <cell r="AA197">
            <v>20.5806485484846</v>
          </cell>
          <cell r="AB197">
            <v>20.972593869217</v>
          </cell>
          <cell r="AC197">
            <v>21.350012505538398</v>
          </cell>
          <cell r="AD197">
            <v>21.7095755278159</v>
          </cell>
          <cell r="AE197">
            <v>22.059342210314298</v>
          </cell>
          <cell r="AF197">
            <v>22.403108374849801</v>
          </cell>
          <cell r="AG197">
            <v>22.708879014358001</v>
          </cell>
          <cell r="AH197">
            <v>22.9973861291869</v>
          </cell>
          <cell r="AI197">
            <v>23.2702658224914</v>
          </cell>
          <cell r="AJ197">
            <v>23.5251413122872</v>
          </cell>
          <cell r="AK197">
            <v>23.7600885280822</v>
          </cell>
          <cell r="AL197">
            <v>23.985498448022</v>
          </cell>
          <cell r="AM197">
            <v>24.1990672882641</v>
          </cell>
          <cell r="AN197">
            <v>24.401851526799199</v>
          </cell>
          <cell r="AO197">
            <v>24.5952181276426</v>
          </cell>
          <cell r="AP197">
            <v>24.781854644710702</v>
          </cell>
        </row>
        <row r="198">
          <cell r="C198" t="str">
            <v>Leyland National</v>
          </cell>
          <cell r="D198" t="str">
            <v>Stainburn &amp; Siddick</v>
          </cell>
          <cell r="E198" t="str">
            <v>Harker ENWL SGTs 1 2 3A 4 / Hutton GSP GROUP</v>
          </cell>
          <cell r="F198">
            <v>22.863</v>
          </cell>
          <cell r="G198">
            <v>2.6414399999999998</v>
          </cell>
          <cell r="H198">
            <v>25.504439999999999</v>
          </cell>
          <cell r="I198">
            <v>5.98</v>
          </cell>
          <cell r="J198">
            <v>6.1138275492383203</v>
          </cell>
          <cell r="K198">
            <v>6.1602086867279997</v>
          </cell>
          <cell r="L198">
            <v>6.2041495649961602</v>
          </cell>
          <cell r="M198">
            <v>6.25142486874757</v>
          </cell>
          <cell r="N198">
            <v>6.3119313969890998</v>
          </cell>
          <cell r="O198">
            <v>6.3584003097229704</v>
          </cell>
          <cell r="P198">
            <v>6.4027925854009897</v>
          </cell>
          <cell r="Q198">
            <v>6.4449416101363797</v>
          </cell>
          <cell r="R198">
            <v>6.4950053893563204</v>
          </cell>
          <cell r="S198">
            <v>6.5502223007028997</v>
          </cell>
          <cell r="T198">
            <v>6.6036918306549701</v>
          </cell>
          <cell r="U198">
            <v>6.6561437440757301</v>
          </cell>
          <cell r="V198">
            <v>6.7221444251287696</v>
          </cell>
          <cell r="W198">
            <v>6.7840015816397701</v>
          </cell>
          <cell r="X198">
            <v>6.8466542077093999</v>
          </cell>
          <cell r="Y198">
            <v>6.9095746956081099</v>
          </cell>
          <cell r="Z198">
            <v>6.9724976667711704</v>
          </cell>
          <cell r="AA198">
            <v>7.0353343092549601</v>
          </cell>
          <cell r="AB198">
            <v>7.0986346125552497</v>
          </cell>
          <cell r="AC198">
            <v>7.1617280508755403</v>
          </cell>
          <cell r="AD198">
            <v>7.22465206486575</v>
          </cell>
          <cell r="AE198">
            <v>7.2877577905487803</v>
          </cell>
          <cell r="AF198">
            <v>7.3511259531929296</v>
          </cell>
          <cell r="AG198">
            <v>7.4132117301029403</v>
          </cell>
          <cell r="AH198">
            <v>7.4745942730468302</v>
          </cell>
          <cell r="AI198">
            <v>7.53528624160493</v>
          </cell>
          <cell r="AJ198">
            <v>7.5952623031034703</v>
          </cell>
          <cell r="AK198">
            <v>7.6542175418445302</v>
          </cell>
          <cell r="AL198">
            <v>7.7123602840104599</v>
          </cell>
          <cell r="AM198">
            <v>7.7705023329390199</v>
          </cell>
          <cell r="AN198">
            <v>7.8286888841183799</v>
          </cell>
          <cell r="AO198">
            <v>7.8868593605836601</v>
          </cell>
          <cell r="AP198">
            <v>7.9451655864845296</v>
          </cell>
        </row>
        <row r="199">
          <cell r="C199" t="str">
            <v>Little Hulton</v>
          </cell>
          <cell r="D199" t="str">
            <v>N/A</v>
          </cell>
          <cell r="E199" t="str">
            <v>Kearsley Local 33 GSP</v>
          </cell>
          <cell r="F199">
            <v>16.95</v>
          </cell>
          <cell r="G199">
            <v>0</v>
          </cell>
          <cell r="H199">
            <v>16.95</v>
          </cell>
          <cell r="I199">
            <v>13.66</v>
          </cell>
          <cell r="J199">
            <v>15.0702276174512</v>
          </cell>
          <cell r="K199">
            <v>15.3189742910715</v>
          </cell>
          <cell r="L199">
            <v>15.4700717150992</v>
          </cell>
          <cell r="M199">
            <v>15.6479901342839</v>
          </cell>
          <cell r="N199">
            <v>15.8537479945689</v>
          </cell>
          <cell r="O199">
            <v>16.049429782060301</v>
          </cell>
          <cell r="P199">
            <v>16.2559236809889</v>
          </cell>
          <cell r="Q199">
            <v>16.4712976064408</v>
          </cell>
          <cell r="R199">
            <v>16.709764750692901</v>
          </cell>
          <cell r="S199">
            <v>16.9653689129456</v>
          </cell>
          <cell r="T199">
            <v>17.236657622727598</v>
          </cell>
          <cell r="U199">
            <v>17.5365999649398</v>
          </cell>
          <cell r="V199">
            <v>17.867516418432</v>
          </cell>
          <cell r="W199">
            <v>18.1998511830108</v>
          </cell>
          <cell r="X199">
            <v>18.528216991127799</v>
          </cell>
          <cell r="Y199">
            <v>18.8620480635856</v>
          </cell>
          <cell r="Z199">
            <v>19.1775411262261</v>
          </cell>
          <cell r="AA199">
            <v>19.474513091710399</v>
          </cell>
          <cell r="AB199">
            <v>19.762946521521901</v>
          </cell>
          <cell r="AC199">
            <v>20.034927111679298</v>
          </cell>
          <cell r="AD199">
            <v>20.2899640900776</v>
          </cell>
          <cell r="AE199">
            <v>20.6349522267137</v>
          </cell>
          <cell r="AF199">
            <v>21.065065316242901</v>
          </cell>
          <cell r="AG199">
            <v>21.475481077839401</v>
          </cell>
          <cell r="AH199">
            <v>21.876675547352001</v>
          </cell>
          <cell r="AI199">
            <v>22.2702957241893</v>
          </cell>
          <cell r="AJ199">
            <v>22.657900264230399</v>
          </cell>
          <cell r="AK199">
            <v>23.039144766366601</v>
          </cell>
          <cell r="AL199">
            <v>23.427373651681101</v>
          </cell>
          <cell r="AM199">
            <v>23.849951829136401</v>
          </cell>
          <cell r="AN199">
            <v>24.287222559705601</v>
          </cell>
          <cell r="AO199">
            <v>24.7298032067878</v>
          </cell>
          <cell r="AP199">
            <v>25.179002873693602</v>
          </cell>
        </row>
        <row r="200">
          <cell r="C200" t="str">
            <v>Little Salkeld</v>
          </cell>
          <cell r="D200" t="str">
            <v>Penrith &amp; Shap</v>
          </cell>
          <cell r="E200" t="str">
            <v>Harker ENWL SGTs 1 2 3A 4 / Hutton GSP GROUP</v>
          </cell>
          <cell r="F200">
            <v>13</v>
          </cell>
          <cell r="G200">
            <v>0.15912000000000001</v>
          </cell>
          <cell r="H200">
            <v>13.15912</v>
          </cell>
          <cell r="I200">
            <v>5.91</v>
          </cell>
          <cell r="J200">
            <v>6.0212717589260398</v>
          </cell>
          <cell r="K200">
            <v>6.05179069098123</v>
          </cell>
          <cell r="L200">
            <v>6.0853938074872502</v>
          </cell>
          <cell r="M200">
            <v>6.12846394011006</v>
          </cell>
          <cell r="N200">
            <v>6.1797144349291102</v>
          </cell>
          <cell r="O200">
            <v>6.2268757974007496</v>
          </cell>
          <cell r="P200">
            <v>6.2777094084376701</v>
          </cell>
          <cell r="Q200">
            <v>6.3295487237149501</v>
          </cell>
          <cell r="R200">
            <v>6.3888952797534504</v>
          </cell>
          <cell r="S200">
            <v>6.4545390911026299</v>
          </cell>
          <cell r="T200">
            <v>6.5240007745959598</v>
          </cell>
          <cell r="U200">
            <v>6.6006481993738699</v>
          </cell>
          <cell r="V200">
            <v>6.68683197617072</v>
          </cell>
          <cell r="W200">
            <v>6.7629361681257496</v>
          </cell>
          <cell r="X200">
            <v>6.8354363662171203</v>
          </cell>
          <cell r="Y200">
            <v>6.9051541024955796</v>
          </cell>
          <cell r="Z200">
            <v>6.9695169222872897</v>
          </cell>
          <cell r="AA200">
            <v>7.02950445031263</v>
          </cell>
          <cell r="AB200">
            <v>7.0872285038463296</v>
          </cell>
          <cell r="AC200">
            <v>7.14130388664507</v>
          </cell>
          <cell r="AD200">
            <v>7.1919738197374601</v>
          </cell>
          <cell r="AE200">
            <v>7.2400752502353303</v>
          </cell>
          <cell r="AF200">
            <v>7.28671106404492</v>
          </cell>
          <cell r="AG200">
            <v>7.3265844373482301</v>
          </cell>
          <cell r="AH200">
            <v>7.3621300681714397</v>
          </cell>
          <cell r="AI200">
            <v>7.3939662752838604</v>
          </cell>
          <cell r="AJ200">
            <v>7.4213905420350796</v>
          </cell>
          <cell r="AK200">
            <v>7.4457654803215201</v>
          </cell>
          <cell r="AL200">
            <v>7.4717135077460703</v>
          </cell>
          <cell r="AM200">
            <v>7.4956871056437704</v>
          </cell>
          <cell r="AN200">
            <v>7.5178034288687199</v>
          </cell>
          <cell r="AO200">
            <v>7.5385033489612399</v>
          </cell>
          <cell r="AP200">
            <v>7.5581110648449998</v>
          </cell>
        </row>
        <row r="201">
          <cell r="C201" t="str">
            <v>Littleborough</v>
          </cell>
          <cell r="D201" t="str">
            <v>Belfield</v>
          </cell>
          <cell r="E201" t="str">
            <v>Rochdale SGTs 2 3 4</v>
          </cell>
          <cell r="F201">
            <v>17.5</v>
          </cell>
          <cell r="G201">
            <v>0</v>
          </cell>
          <cell r="H201">
            <v>17.5</v>
          </cell>
          <cell r="I201">
            <v>13.39</v>
          </cell>
          <cell r="J201">
            <v>13.5195604145011</v>
          </cell>
          <cell r="K201">
            <v>13.576285506605</v>
          </cell>
          <cell r="L201">
            <v>13.6609911011268</v>
          </cell>
          <cell r="M201">
            <v>13.766199549135299</v>
          </cell>
          <cell r="N201">
            <v>13.8906054523571</v>
          </cell>
          <cell r="O201">
            <v>14.007587749300599</v>
          </cell>
          <cell r="P201">
            <v>14.1332674532475</v>
          </cell>
          <cell r="Q201">
            <v>14.2645234385498</v>
          </cell>
          <cell r="R201">
            <v>14.4124215864229</v>
          </cell>
          <cell r="S201">
            <v>14.572069266592999</v>
          </cell>
          <cell r="T201">
            <v>14.7400575446238</v>
          </cell>
          <cell r="U201">
            <v>14.923141080358301</v>
          </cell>
          <cell r="V201">
            <v>15.1300396674613</v>
          </cell>
          <cell r="W201">
            <v>15.3485534578236</v>
          </cell>
          <cell r="X201">
            <v>15.5615915761268</v>
          </cell>
          <cell r="Y201">
            <v>15.7702914337653</v>
          </cell>
          <cell r="Z201">
            <v>15.967053993538601</v>
          </cell>
          <cell r="AA201">
            <v>16.154608201916499</v>
          </cell>
          <cell r="AB201">
            <v>16.339423326942399</v>
          </cell>
          <cell r="AC201">
            <v>16.5153208520743</v>
          </cell>
          <cell r="AD201">
            <v>16.681693786776201</v>
          </cell>
          <cell r="AE201">
            <v>16.841185875720399</v>
          </cell>
          <cell r="AF201">
            <v>16.998643624419898</v>
          </cell>
          <cell r="AG201">
            <v>17.137166352911901</v>
          </cell>
          <cell r="AH201">
            <v>17.263598902553898</v>
          </cell>
          <cell r="AI201">
            <v>17.3790157176824</v>
          </cell>
          <cell r="AJ201">
            <v>17.4852452722598</v>
          </cell>
          <cell r="AK201">
            <v>17.580196138378099</v>
          </cell>
          <cell r="AL201">
            <v>17.667548979998301</v>
          </cell>
          <cell r="AM201">
            <v>17.7487798646053</v>
          </cell>
          <cell r="AN201">
            <v>17.824467860296199</v>
          </cell>
          <cell r="AO201">
            <v>17.8951197653791</v>
          </cell>
          <cell r="AP201">
            <v>17.9623173669086</v>
          </cell>
        </row>
        <row r="202">
          <cell r="C202" t="str">
            <v>Longford Bridge</v>
          </cell>
          <cell r="D202" t="str">
            <v>Stretford</v>
          </cell>
          <cell r="E202" t="str">
            <v>South Manchester GSP</v>
          </cell>
          <cell r="F202">
            <v>22.863</v>
          </cell>
          <cell r="G202">
            <v>0</v>
          </cell>
          <cell r="H202">
            <v>22.863</v>
          </cell>
          <cell r="I202">
            <v>10.91</v>
          </cell>
          <cell r="J202">
            <v>12.6816584241488</v>
          </cell>
          <cell r="K202">
            <v>12.9513151536074</v>
          </cell>
          <cell r="L202">
            <v>13.0830385466338</v>
          </cell>
          <cell r="M202">
            <v>13.244763747531</v>
          </cell>
          <cell r="N202">
            <v>13.4232056300606</v>
          </cell>
          <cell r="O202">
            <v>13.600087105265001</v>
          </cell>
          <cell r="P202">
            <v>13.7875527242354</v>
          </cell>
          <cell r="Q202">
            <v>13.981248409035199</v>
          </cell>
          <cell r="R202">
            <v>14.190678852353299</v>
          </cell>
          <cell r="S202">
            <v>14.415885197703201</v>
          </cell>
          <cell r="T202">
            <v>14.650183618208199</v>
          </cell>
          <cell r="U202">
            <v>14.902019877135199</v>
          </cell>
          <cell r="V202">
            <v>15.179795117179999</v>
          </cell>
          <cell r="W202">
            <v>15.464978604534799</v>
          </cell>
          <cell r="X202">
            <v>15.741340716202201</v>
          </cell>
          <cell r="Y202">
            <v>16.009828193884601</v>
          </cell>
          <cell r="Z202">
            <v>16.262831662020702</v>
          </cell>
          <cell r="AA202">
            <v>16.500511806772298</v>
          </cell>
          <cell r="AB202">
            <v>16.7328847023613</v>
          </cell>
          <cell r="AC202">
            <v>16.956479942845199</v>
          </cell>
          <cell r="AD202">
            <v>17.164049134387199</v>
          </cell>
          <cell r="AE202">
            <v>17.360202553611</v>
          </cell>
          <cell r="AF202">
            <v>17.548592861358099</v>
          </cell>
          <cell r="AG202">
            <v>17.710530029937999</v>
          </cell>
          <cell r="AH202">
            <v>17.855074091636201</v>
          </cell>
          <cell r="AI202">
            <v>17.983379278622898</v>
          </cell>
          <cell r="AJ202">
            <v>18.097527234100799</v>
          </cell>
          <cell r="AK202">
            <v>18.197913084279001</v>
          </cell>
          <cell r="AL202">
            <v>18.294047528325098</v>
          </cell>
          <cell r="AM202">
            <v>18.381257075032401</v>
          </cell>
          <cell r="AN202">
            <v>18.460260857907901</v>
          </cell>
          <cell r="AO202">
            <v>18.531058836879001</v>
          </cell>
          <cell r="AP202">
            <v>18.596198910286201</v>
          </cell>
        </row>
        <row r="203">
          <cell r="C203" t="str">
            <v>Longridge</v>
          </cell>
          <cell r="D203" t="str">
            <v>Preston East</v>
          </cell>
          <cell r="E203" t="str">
            <v>Penwortham East GSP / Rochdale SGT 1 GROUP</v>
          </cell>
          <cell r="F203">
            <v>22.863</v>
          </cell>
          <cell r="G203">
            <v>2.0789999999999999E-2</v>
          </cell>
          <cell r="H203">
            <v>22.883790000000001</v>
          </cell>
          <cell r="I203">
            <v>12.26</v>
          </cell>
          <cell r="J203">
            <v>12.675442055378401</v>
          </cell>
          <cell r="K203">
            <v>12.7473504159973</v>
          </cell>
          <cell r="L203">
            <v>12.8104531112612</v>
          </cell>
          <cell r="M203">
            <v>12.900083337179399</v>
          </cell>
          <cell r="N203">
            <v>12.999865980505099</v>
          </cell>
          <cell r="O203">
            <v>13.100044985239601</v>
          </cell>
          <cell r="P203">
            <v>13.209358379850899</v>
          </cell>
          <cell r="Q203">
            <v>13.323287889179801</v>
          </cell>
          <cell r="R203">
            <v>13.4537950941732</v>
          </cell>
          <cell r="S203">
            <v>13.6003020874606</v>
          </cell>
          <cell r="T203">
            <v>13.754728541664001</v>
          </cell>
          <cell r="U203">
            <v>13.928299524192299</v>
          </cell>
          <cell r="V203">
            <v>14.132923704635401</v>
          </cell>
          <cell r="W203">
            <v>14.345921909450301</v>
          </cell>
          <cell r="X203">
            <v>14.5518575984563</v>
          </cell>
          <cell r="Y203">
            <v>14.7486571591822</v>
          </cell>
          <cell r="Z203">
            <v>14.933756669065</v>
          </cell>
          <cell r="AA203">
            <v>15.107732785932701</v>
          </cell>
          <cell r="AB203">
            <v>15.276676866860999</v>
          </cell>
          <cell r="AC203">
            <v>15.435383002261901</v>
          </cell>
          <cell r="AD203">
            <v>15.5842941127159</v>
          </cell>
          <cell r="AE203">
            <v>15.727015877504501</v>
          </cell>
          <cell r="AF203">
            <v>15.869387612692799</v>
          </cell>
          <cell r="AG203">
            <v>15.9965334760003</v>
          </cell>
          <cell r="AH203">
            <v>16.114965402481701</v>
          </cell>
          <cell r="AI203">
            <v>16.226061282139199</v>
          </cell>
          <cell r="AJ203">
            <v>16.330368015294098</v>
          </cell>
          <cell r="AK203">
            <v>16.424773739985199</v>
          </cell>
          <cell r="AL203">
            <v>16.509040279651</v>
          </cell>
          <cell r="AM203">
            <v>16.5888319137716</v>
          </cell>
          <cell r="AN203">
            <v>16.664524095382401</v>
          </cell>
          <cell r="AO203">
            <v>16.736935289386999</v>
          </cell>
          <cell r="AP203">
            <v>16.807271471969599</v>
          </cell>
        </row>
        <row r="204">
          <cell r="C204" t="str">
            <v>Longsight</v>
          </cell>
          <cell r="D204" t="str">
            <v>Longsight</v>
          </cell>
          <cell r="E204" t="str">
            <v>Bredbury GSP</v>
          </cell>
          <cell r="F204">
            <v>22.863</v>
          </cell>
          <cell r="G204">
            <v>0</v>
          </cell>
          <cell r="H204">
            <v>22.863</v>
          </cell>
          <cell r="I204">
            <v>18.510000000000002</v>
          </cell>
          <cell r="J204">
            <v>19.004439665299</v>
          </cell>
          <cell r="K204">
            <v>19.246726869035601</v>
          </cell>
          <cell r="L204">
            <v>19.5063207700424</v>
          </cell>
          <cell r="M204">
            <v>19.798856356752999</v>
          </cell>
          <cell r="N204">
            <v>20.126576210009201</v>
          </cell>
          <cell r="O204">
            <v>20.43004606693</v>
          </cell>
          <cell r="P204">
            <v>20.742195741494601</v>
          </cell>
          <cell r="Q204">
            <v>21.060239958361599</v>
          </cell>
          <cell r="R204">
            <v>21.395037297963501</v>
          </cell>
          <cell r="S204">
            <v>21.740193139173002</v>
          </cell>
          <cell r="T204">
            <v>22.089664221729201</v>
          </cell>
          <cell r="U204">
            <v>22.453534902802499</v>
          </cell>
          <cell r="V204">
            <v>22.843146315288699</v>
          </cell>
          <cell r="W204">
            <v>23.225434651402502</v>
          </cell>
          <cell r="X204">
            <v>23.608129840158199</v>
          </cell>
          <cell r="Y204">
            <v>23.984902143119999</v>
          </cell>
          <cell r="Z204">
            <v>24.3490053573315</v>
          </cell>
          <cell r="AA204">
            <v>24.7020961307467</v>
          </cell>
          <cell r="AB204">
            <v>25.053496298254501</v>
          </cell>
          <cell r="AC204">
            <v>25.395546588694401</v>
          </cell>
          <cell r="AD204">
            <v>25.725651272569198</v>
          </cell>
          <cell r="AE204">
            <v>26.0494107907924</v>
          </cell>
          <cell r="AF204">
            <v>26.369634152111001</v>
          </cell>
          <cell r="AG204">
            <v>26.662803098345599</v>
          </cell>
          <cell r="AH204">
            <v>26.939133921501998</v>
          </cell>
          <cell r="AI204">
            <v>27.200026872421098</v>
          </cell>
          <cell r="AJ204">
            <v>27.447596323344499</v>
          </cell>
          <cell r="AK204">
            <v>27.679795114874501</v>
          </cell>
          <cell r="AL204">
            <v>27.901975888270702</v>
          </cell>
          <cell r="AM204">
            <v>28.1164445502835</v>
          </cell>
          <cell r="AN204">
            <v>28.337670408772201</v>
          </cell>
          <cell r="AO204">
            <v>28.554233342283698</v>
          </cell>
          <cell r="AP204">
            <v>28.7668236938616</v>
          </cell>
        </row>
        <row r="205">
          <cell r="C205" t="str">
            <v>Lostock</v>
          </cell>
          <cell r="D205" t="str">
            <v>Westhoughton</v>
          </cell>
          <cell r="E205" t="str">
            <v>Kearsley 132 GSP</v>
          </cell>
          <cell r="F205">
            <v>32</v>
          </cell>
          <cell r="G205">
            <v>0.39438000000000001</v>
          </cell>
          <cell r="H205">
            <v>32.394379999999998</v>
          </cell>
          <cell r="I205">
            <v>24.44</v>
          </cell>
          <cell r="J205">
            <v>25.252594615251098</v>
          </cell>
          <cell r="K205">
            <v>25.3586482129618</v>
          </cell>
          <cell r="L205">
            <v>25.417563024092001</v>
          </cell>
          <cell r="M205">
            <v>25.495144974150001</v>
          </cell>
          <cell r="N205">
            <v>25.617270269672801</v>
          </cell>
          <cell r="O205">
            <v>25.702918620649001</v>
          </cell>
          <cell r="P205">
            <v>25.788767293105099</v>
          </cell>
          <cell r="Q205">
            <v>25.868466732187098</v>
          </cell>
          <cell r="R205">
            <v>25.9578900291813</v>
          </cell>
          <cell r="S205">
            <v>26.049397119380899</v>
          </cell>
          <cell r="T205">
            <v>26.139231613403599</v>
          </cell>
          <cell r="U205">
            <v>26.2969693459649</v>
          </cell>
          <cell r="V205">
            <v>26.482163599916401</v>
          </cell>
          <cell r="W205">
            <v>26.675197185294198</v>
          </cell>
          <cell r="X205">
            <v>26.863428760252798</v>
          </cell>
          <cell r="Y205">
            <v>27.046400734730401</v>
          </cell>
          <cell r="Z205">
            <v>27.2214358220556</v>
          </cell>
          <cell r="AA205">
            <v>27.387072981308499</v>
          </cell>
          <cell r="AB205">
            <v>27.550154768788101</v>
          </cell>
          <cell r="AC205">
            <v>27.7060586485544</v>
          </cell>
          <cell r="AD205">
            <v>27.852929093944098</v>
          </cell>
          <cell r="AE205">
            <v>27.994397185009301</v>
          </cell>
          <cell r="AF205">
            <v>28.1323033298059</v>
          </cell>
          <cell r="AG205">
            <v>28.256756006748098</v>
          </cell>
          <cell r="AH205">
            <v>28.372812702974699</v>
          </cell>
          <cell r="AI205">
            <v>28.545099471896201</v>
          </cell>
          <cell r="AJ205">
            <v>28.749906394509001</v>
          </cell>
          <cell r="AK205">
            <v>28.952868043091001</v>
          </cell>
          <cell r="AL205">
            <v>29.153011024626299</v>
          </cell>
          <cell r="AM205">
            <v>29.3554218551789</v>
          </cell>
          <cell r="AN205">
            <v>29.560346212801701</v>
          </cell>
          <cell r="AO205">
            <v>29.767616199367701</v>
          </cell>
          <cell r="AP205">
            <v>29.9783296644231</v>
          </cell>
        </row>
        <row r="206">
          <cell r="C206" t="str">
            <v>Lower Darwen</v>
          </cell>
          <cell r="D206" t="str">
            <v>Lower Darwen</v>
          </cell>
          <cell r="E206" t="str">
            <v>Penwortham East GSP / Rochdale SGT 1 GROUP</v>
          </cell>
          <cell r="F206">
            <v>20.5</v>
          </cell>
          <cell r="G206">
            <v>5.9999999999999995E-4</v>
          </cell>
          <cell r="H206">
            <v>20.500599999999999</v>
          </cell>
          <cell r="I206">
            <v>12.43</v>
          </cell>
          <cell r="J206">
            <v>12.9933283380802</v>
          </cell>
          <cell r="K206">
            <v>13.111011166338001</v>
          </cell>
          <cell r="L206">
            <v>13.193455007416899</v>
          </cell>
          <cell r="M206">
            <v>13.2852541461281</v>
          </cell>
          <cell r="N206">
            <v>13.405362983418801</v>
          </cell>
          <cell r="O206">
            <v>13.4982548559887</v>
          </cell>
          <cell r="P206">
            <v>13.5874176368207</v>
          </cell>
          <cell r="Q206">
            <v>13.673356680253301</v>
          </cell>
          <cell r="R206">
            <v>13.7612184222727</v>
          </cell>
          <cell r="S206">
            <v>13.8467458410124</v>
          </cell>
          <cell r="T206">
            <v>13.9286845708606</v>
          </cell>
          <cell r="U206">
            <v>14.007100733037801</v>
          </cell>
          <cell r="V206">
            <v>14.083747833005001</v>
          </cell>
          <cell r="W206">
            <v>14.157358902154</v>
          </cell>
          <cell r="X206">
            <v>14.234968379063099</v>
          </cell>
          <cell r="Y206">
            <v>14.316661907670699</v>
          </cell>
          <cell r="Z206">
            <v>14.4022292082012</v>
          </cell>
          <cell r="AA206">
            <v>14.4918422293583</v>
          </cell>
          <cell r="AB206">
            <v>14.585596446831399</v>
          </cell>
          <cell r="AC206">
            <v>14.683470151206301</v>
          </cell>
          <cell r="AD206">
            <v>14.7853675492559</v>
          </cell>
          <cell r="AE206">
            <v>14.891358633130899</v>
          </cell>
          <cell r="AF206">
            <v>15.001758159088</v>
          </cell>
          <cell r="AG206">
            <v>15.1158682558397</v>
          </cell>
          <cell r="AH206">
            <v>15.233987229236901</v>
          </cell>
          <cell r="AI206">
            <v>15.3561874612226</v>
          </cell>
          <cell r="AJ206">
            <v>15.482495256257801</v>
          </cell>
          <cell r="AK206">
            <v>15.6127593000044</v>
          </cell>
          <cell r="AL206">
            <v>15.7468609283105</v>
          </cell>
          <cell r="AM206">
            <v>15.885112208832</v>
          </cell>
          <cell r="AN206">
            <v>16.027533203200399</v>
          </cell>
          <cell r="AO206">
            <v>16.174160723492101</v>
          </cell>
          <cell r="AP206">
            <v>16.325059544864001</v>
          </cell>
        </row>
        <row r="207">
          <cell r="C207" t="str">
            <v>Lyons Rd</v>
          </cell>
          <cell r="D207" t="str">
            <v>Barton</v>
          </cell>
          <cell r="E207" t="str">
            <v>Carrington ENWL SGTs 1B 2B 4 7</v>
          </cell>
          <cell r="F207">
            <v>22.863</v>
          </cell>
          <cell r="G207">
            <v>0</v>
          </cell>
          <cell r="H207">
            <v>22.863</v>
          </cell>
          <cell r="I207">
            <v>10.47</v>
          </cell>
          <cell r="J207">
            <v>10.63195515712</v>
          </cell>
          <cell r="K207">
            <v>10.7077051771392</v>
          </cell>
          <cell r="L207">
            <v>10.784162697302399</v>
          </cell>
          <cell r="M207">
            <v>10.8678506955627</v>
          </cell>
          <cell r="N207">
            <v>10.9715087725315</v>
          </cell>
          <cell r="O207">
            <v>11.0541752147652</v>
          </cell>
          <cell r="P207">
            <v>11.1318885949996</v>
          </cell>
          <cell r="Q207">
            <v>11.202562248760101</v>
          </cell>
          <cell r="R207">
            <v>11.280268732146601</v>
          </cell>
          <cell r="S207">
            <v>11.3554727926265</v>
          </cell>
          <cell r="T207">
            <v>11.427659316688899</v>
          </cell>
          <cell r="U207">
            <v>11.497000656674301</v>
          </cell>
          <cell r="V207">
            <v>11.5651622275383</v>
          </cell>
          <cell r="W207">
            <v>11.623724567712401</v>
          </cell>
          <cell r="X207">
            <v>11.684871039312</v>
          </cell>
          <cell r="Y207">
            <v>11.7485241125723</v>
          </cell>
          <cell r="Z207">
            <v>11.814622060806601</v>
          </cell>
          <cell r="AA207">
            <v>11.8831508982563</v>
          </cell>
          <cell r="AB207">
            <v>11.95411832636</v>
          </cell>
          <cell r="AC207">
            <v>12.0274918549304</v>
          </cell>
          <cell r="AD207">
            <v>12.1032659176694</v>
          </cell>
          <cell r="AE207">
            <v>12.181436665670899</v>
          </cell>
          <cell r="AF207">
            <v>12.2619995014478</v>
          </cell>
          <cell r="AG207">
            <v>12.3450362105193</v>
          </cell>
          <cell r="AH207">
            <v>12.4305320403259</v>
          </cell>
          <cell r="AI207">
            <v>12.5199291530131</v>
          </cell>
          <cell r="AJ207">
            <v>12.6139913909004</v>
          </cell>
          <cell r="AK207">
            <v>12.7106569018279</v>
          </cell>
          <cell r="AL207">
            <v>12.809915500629</v>
          </cell>
          <cell r="AM207">
            <v>12.911755504071801</v>
          </cell>
          <cell r="AN207">
            <v>13.016910898043999</v>
          </cell>
          <cell r="AO207">
            <v>13.1360462737587</v>
          </cell>
          <cell r="AP207">
            <v>13.2582090795791</v>
          </cell>
        </row>
        <row r="208">
          <cell r="C208" t="str">
            <v>Manchester Airport</v>
          </cell>
          <cell r="D208" t="str">
            <v>Moss Nook</v>
          </cell>
          <cell r="E208" t="str">
            <v>South Manchester GSP</v>
          </cell>
          <cell r="F208">
            <v>30</v>
          </cell>
          <cell r="G208">
            <v>0</v>
          </cell>
          <cell r="H208">
            <v>30</v>
          </cell>
          <cell r="I208">
            <v>17.77</v>
          </cell>
          <cell r="J208">
            <v>17.77</v>
          </cell>
          <cell r="K208">
            <v>17.77</v>
          </cell>
          <cell r="L208">
            <v>17.77</v>
          </cell>
          <cell r="M208">
            <v>17.77</v>
          </cell>
          <cell r="N208">
            <v>17.77</v>
          </cell>
          <cell r="O208">
            <v>17.77</v>
          </cell>
          <cell r="P208">
            <v>17.77</v>
          </cell>
          <cell r="Q208">
            <v>17.77</v>
          </cell>
          <cell r="R208">
            <v>17.77</v>
          </cell>
          <cell r="S208">
            <v>17.77</v>
          </cell>
          <cell r="T208">
            <v>17.77</v>
          </cell>
          <cell r="U208">
            <v>17.77</v>
          </cell>
          <cell r="V208">
            <v>17.77</v>
          </cell>
          <cell r="W208">
            <v>17.77</v>
          </cell>
          <cell r="X208">
            <v>17.77</v>
          </cell>
          <cell r="Y208">
            <v>17.77</v>
          </cell>
          <cell r="Z208">
            <v>17.77</v>
          </cell>
          <cell r="AA208">
            <v>17.77</v>
          </cell>
          <cell r="AB208">
            <v>17.77</v>
          </cell>
          <cell r="AC208">
            <v>17.77</v>
          </cell>
          <cell r="AD208">
            <v>17.77</v>
          </cell>
          <cell r="AE208">
            <v>17.77</v>
          </cell>
          <cell r="AF208">
            <v>17.77</v>
          </cell>
          <cell r="AG208">
            <v>17.77</v>
          </cell>
          <cell r="AH208">
            <v>17.77</v>
          </cell>
          <cell r="AI208">
            <v>17.77</v>
          </cell>
          <cell r="AJ208">
            <v>17.77</v>
          </cell>
          <cell r="AK208">
            <v>17.77</v>
          </cell>
          <cell r="AL208">
            <v>17.77</v>
          </cell>
          <cell r="AM208">
            <v>17.77</v>
          </cell>
          <cell r="AN208">
            <v>17.77</v>
          </cell>
          <cell r="AO208">
            <v>17.77</v>
          </cell>
          <cell r="AP208">
            <v>17.77</v>
          </cell>
        </row>
        <row r="209">
          <cell r="C209" t="str">
            <v>Manchester University</v>
          </cell>
          <cell r="D209" t="str">
            <v>Longsight</v>
          </cell>
          <cell r="E209" t="str">
            <v>Bredbury GSP</v>
          </cell>
          <cell r="F209">
            <v>22.863</v>
          </cell>
          <cell r="G209">
            <v>0</v>
          </cell>
          <cell r="H209">
            <v>22.863</v>
          </cell>
          <cell r="I209">
            <v>16.649999999999999</v>
          </cell>
          <cell r="J209">
            <v>16.82</v>
          </cell>
          <cell r="K209">
            <v>17</v>
          </cell>
          <cell r="L209">
            <v>17.23</v>
          </cell>
          <cell r="M209">
            <v>17.46</v>
          </cell>
          <cell r="N209">
            <v>17.73</v>
          </cell>
          <cell r="O209">
            <v>17.95</v>
          </cell>
          <cell r="P209">
            <v>18.149999999999999</v>
          </cell>
          <cell r="Q209">
            <v>18.34</v>
          </cell>
          <cell r="R209">
            <v>18.53</v>
          </cell>
          <cell r="S209">
            <v>18.72</v>
          </cell>
          <cell r="T209">
            <v>18.89</v>
          </cell>
          <cell r="U209">
            <v>19.05</v>
          </cell>
          <cell r="V209">
            <v>19.2</v>
          </cell>
          <cell r="W209">
            <v>19.350000000000001</v>
          </cell>
          <cell r="X209">
            <v>19.510000000000002</v>
          </cell>
          <cell r="Y209">
            <v>19.66</v>
          </cell>
          <cell r="Z209">
            <v>19.829999999999998</v>
          </cell>
          <cell r="AA209">
            <v>20</v>
          </cell>
          <cell r="AB209">
            <v>20.170000000000002</v>
          </cell>
          <cell r="AC209">
            <v>20.350000000000001</v>
          </cell>
          <cell r="AD209">
            <v>20.53</v>
          </cell>
          <cell r="AE209">
            <v>20.71</v>
          </cell>
          <cell r="AF209">
            <v>20.9</v>
          </cell>
          <cell r="AG209">
            <v>21.09</v>
          </cell>
          <cell r="AH209">
            <v>21.29</v>
          </cell>
          <cell r="AI209">
            <v>21.49</v>
          </cell>
          <cell r="AJ209">
            <v>21.69</v>
          </cell>
          <cell r="AK209">
            <v>21.9</v>
          </cell>
          <cell r="AL209">
            <v>22.11</v>
          </cell>
          <cell r="AM209">
            <v>22.32</v>
          </cell>
          <cell r="AN209">
            <v>22.54</v>
          </cell>
          <cell r="AO209">
            <v>22.76</v>
          </cell>
          <cell r="AP209">
            <v>22.99</v>
          </cell>
        </row>
        <row r="210">
          <cell r="C210" t="str">
            <v>Marple</v>
          </cell>
          <cell r="D210" t="str">
            <v>Hazel Grove</v>
          </cell>
          <cell r="E210" t="str">
            <v>Bredbury GSP</v>
          </cell>
          <cell r="F210">
            <v>6</v>
          </cell>
          <cell r="G210">
            <v>0</v>
          </cell>
          <cell r="H210">
            <v>6</v>
          </cell>
          <cell r="I210">
            <v>4.6900000000000004</v>
          </cell>
          <cell r="J210">
            <v>4.6755576835241799</v>
          </cell>
          <cell r="K210">
            <v>4.6702829721974499</v>
          </cell>
          <cell r="L210">
            <v>4.6814674419829796</v>
          </cell>
          <cell r="M210">
            <v>4.7022417319649001</v>
          </cell>
          <cell r="N210">
            <v>4.7289919024058698</v>
          </cell>
          <cell r="O210">
            <v>4.7549702209833997</v>
          </cell>
          <cell r="P210">
            <v>4.7853853761483096</v>
          </cell>
          <cell r="Q210">
            <v>4.8192117971871902</v>
          </cell>
          <cell r="R210">
            <v>4.8589230893964901</v>
          </cell>
          <cell r="S210">
            <v>4.9046418665441101</v>
          </cell>
          <cell r="T210">
            <v>4.9529165717483599</v>
          </cell>
          <cell r="U210">
            <v>5.0095970913889802</v>
          </cell>
          <cell r="V210">
            <v>5.0802680161368903</v>
          </cell>
          <cell r="W210">
            <v>5.1570458300124802</v>
          </cell>
          <cell r="X210">
            <v>5.2313250351487603</v>
          </cell>
          <cell r="Y210">
            <v>5.3024910723570402</v>
          </cell>
          <cell r="Z210">
            <v>5.3678777436883998</v>
          </cell>
          <cell r="AA210">
            <v>5.4276963032632901</v>
          </cell>
          <cell r="AB210">
            <v>5.4850342776856102</v>
          </cell>
          <cell r="AC210">
            <v>5.5374364985402398</v>
          </cell>
          <cell r="AD210">
            <v>5.5840839447475599</v>
          </cell>
          <cell r="AE210">
            <v>5.6270220667943303</v>
          </cell>
          <cell r="AF210">
            <v>5.6673685809839496</v>
          </cell>
          <cell r="AG210">
            <v>5.6989712478661803</v>
          </cell>
          <cell r="AH210">
            <v>5.7248947934388097</v>
          </cell>
          <cell r="AI210">
            <v>5.7454263639098198</v>
          </cell>
          <cell r="AJ210">
            <v>5.7615782179740602</v>
          </cell>
          <cell r="AK210">
            <v>5.7724155661891903</v>
          </cell>
          <cell r="AL210">
            <v>5.7796398924044201</v>
          </cell>
          <cell r="AM210">
            <v>5.7837779009395103</v>
          </cell>
          <cell r="AN210">
            <v>5.7850605144473404</v>
          </cell>
          <cell r="AO210">
            <v>5.7834468986185303</v>
          </cell>
          <cell r="AP210">
            <v>5.7798468257604299</v>
          </cell>
        </row>
        <row r="211">
          <cell r="C211" t="str">
            <v>Marton</v>
          </cell>
          <cell r="D211" t="str">
            <v>Blackpool</v>
          </cell>
          <cell r="E211" t="str">
            <v>Penwortham West GSP / Stanah GSP GROUP</v>
          </cell>
          <cell r="F211">
            <v>22.9</v>
          </cell>
          <cell r="G211">
            <v>3.78</v>
          </cell>
          <cell r="H211">
            <v>26.68</v>
          </cell>
          <cell r="I211">
            <v>12.13</v>
          </cell>
          <cell r="J211">
            <v>12.2817584257949</v>
          </cell>
          <cell r="K211">
            <v>12.2749157978214</v>
          </cell>
          <cell r="L211">
            <v>12.2831019698438</v>
          </cell>
          <cell r="M211">
            <v>12.3141435961416</v>
          </cell>
          <cell r="N211">
            <v>12.360754973053099</v>
          </cell>
          <cell r="O211">
            <v>12.403964366216799</v>
          </cell>
          <cell r="P211">
            <v>12.4585113565126</v>
          </cell>
          <cell r="Q211">
            <v>12.522258323489901</v>
          </cell>
          <cell r="R211">
            <v>12.599717749978501</v>
          </cell>
          <cell r="S211">
            <v>12.690944405307899</v>
          </cell>
          <cell r="T211">
            <v>12.7887299184856</v>
          </cell>
          <cell r="U211">
            <v>12.9002371752561</v>
          </cell>
          <cell r="V211">
            <v>13.034310183264401</v>
          </cell>
          <cell r="W211">
            <v>13.1826597532555</v>
          </cell>
          <cell r="X211">
            <v>13.326440577384901</v>
          </cell>
          <cell r="Y211">
            <v>13.4684347798016</v>
          </cell>
          <cell r="Z211">
            <v>13.602276023363199</v>
          </cell>
          <cell r="AA211">
            <v>13.727193273100299</v>
          </cell>
          <cell r="AB211">
            <v>13.8496861456427</v>
          </cell>
          <cell r="AC211">
            <v>13.964021179685099</v>
          </cell>
          <cell r="AD211">
            <v>14.069334816605</v>
          </cell>
          <cell r="AE211">
            <v>14.1680972100351</v>
          </cell>
          <cell r="AF211">
            <v>14.261681365540399</v>
          </cell>
          <cell r="AG211">
            <v>14.3379070120848</v>
          </cell>
          <cell r="AH211">
            <v>14.4031630978654</v>
          </cell>
          <cell r="AI211">
            <v>14.4579538231302</v>
          </cell>
          <cell r="AJ211">
            <v>14.504098209455</v>
          </cell>
          <cell r="AK211">
            <v>14.5393456762549</v>
          </cell>
          <cell r="AL211">
            <v>14.5660666464032</v>
          </cell>
          <cell r="AM211">
            <v>14.5870308704643</v>
          </cell>
          <cell r="AN211">
            <v>14.602675824425299</v>
          </cell>
          <cell r="AO211">
            <v>14.612660575493599</v>
          </cell>
          <cell r="AP211">
            <v>14.619008257597899</v>
          </cell>
        </row>
        <row r="212">
          <cell r="C212" t="str">
            <v>Maryport</v>
          </cell>
          <cell r="D212" t="str">
            <v>Stainburn &amp; Siddick</v>
          </cell>
          <cell r="E212" t="str">
            <v>Harker ENWL SGTs 1 2 3A 4 / Hutton GSP GROUP</v>
          </cell>
          <cell r="F212">
            <v>15.2</v>
          </cell>
          <cell r="G212">
            <v>0.27012000000000003</v>
          </cell>
          <cell r="H212">
            <v>15.47</v>
          </cell>
          <cell r="I212">
            <v>10.09</v>
          </cell>
          <cell r="J212">
            <v>10.4284392614881</v>
          </cell>
          <cell r="K212">
            <v>10.5065488107847</v>
          </cell>
          <cell r="L212">
            <v>10.595270252028101</v>
          </cell>
          <cell r="M212">
            <v>10.7161516820325</v>
          </cell>
          <cell r="N212">
            <v>10.8568853211987</v>
          </cell>
          <cell r="O212">
            <v>10.996870956301001</v>
          </cell>
          <cell r="P212">
            <v>11.1485083561836</v>
          </cell>
          <cell r="Q212">
            <v>11.3062917215928</v>
          </cell>
          <cell r="R212">
            <v>11.4848207571122</v>
          </cell>
          <cell r="S212">
            <v>11.678564822804899</v>
          </cell>
          <cell r="T212">
            <v>11.887367123457601</v>
          </cell>
          <cell r="U212">
            <v>12.124518924320601</v>
          </cell>
          <cell r="V212">
            <v>12.387297268033601</v>
          </cell>
          <cell r="W212">
            <v>12.643723635649399</v>
          </cell>
          <cell r="X212">
            <v>12.894326825456</v>
          </cell>
          <cell r="Y212">
            <v>13.138130581657901</v>
          </cell>
          <cell r="Z212">
            <v>13.3687966972126</v>
          </cell>
          <cell r="AA212">
            <v>13.5866456638292</v>
          </cell>
          <cell r="AB212">
            <v>13.8003020496669</v>
          </cell>
          <cell r="AC212">
            <v>14.0017492020567</v>
          </cell>
          <cell r="AD212">
            <v>14.192142250872401</v>
          </cell>
          <cell r="AE212">
            <v>14.376666443111599</v>
          </cell>
          <cell r="AF212">
            <v>14.566116084778301</v>
          </cell>
          <cell r="AG212">
            <v>14.7388579971132</v>
          </cell>
          <cell r="AH212">
            <v>14.895381993233499</v>
          </cell>
          <cell r="AI212">
            <v>15.0375675094957</v>
          </cell>
          <cell r="AJ212">
            <v>15.1653149524928</v>
          </cell>
          <cell r="AK212">
            <v>15.279068504531899</v>
          </cell>
          <cell r="AL212">
            <v>15.3884886799865</v>
          </cell>
          <cell r="AM212">
            <v>15.4903782617668</v>
          </cell>
          <cell r="AN212">
            <v>15.5854372098526</v>
          </cell>
          <cell r="AO212">
            <v>15.6750374791658</v>
          </cell>
          <cell r="AP212">
            <v>15.7606184980549</v>
          </cell>
        </row>
        <row r="213">
          <cell r="C213" t="str">
            <v>Melling</v>
          </cell>
          <cell r="D213" t="str">
            <v>Kendal (Parkside Rd)</v>
          </cell>
          <cell r="E213" t="str">
            <v>Harker ENWL SGTs 1 2 3A 4 / Hutton GSP GROUP</v>
          </cell>
          <cell r="F213">
            <v>4</v>
          </cell>
          <cell r="G213">
            <v>0</v>
          </cell>
          <cell r="H213">
            <v>4</v>
          </cell>
          <cell r="I213">
            <v>2.23</v>
          </cell>
          <cell r="J213">
            <v>2.2461578571462799</v>
          </cell>
          <cell r="K213">
            <v>2.2660095263227502</v>
          </cell>
          <cell r="L213">
            <v>2.2912723833291602</v>
          </cell>
          <cell r="M213">
            <v>2.3225685442747301</v>
          </cell>
          <cell r="N213">
            <v>2.3559740807146601</v>
          </cell>
          <cell r="O213">
            <v>2.38982391410998</v>
          </cell>
          <cell r="P213">
            <v>2.42571844754199</v>
          </cell>
          <cell r="Q213">
            <v>2.4628249920191698</v>
          </cell>
          <cell r="R213">
            <v>2.5035130585026999</v>
          </cell>
          <cell r="S213">
            <v>2.5435529158419898</v>
          </cell>
          <cell r="T213">
            <v>2.5846626019882</v>
          </cell>
          <cell r="U213">
            <v>2.6299154930780699</v>
          </cell>
          <cell r="V213">
            <v>2.6779150112972498</v>
          </cell>
          <cell r="W213">
            <v>2.72441243796793</v>
          </cell>
          <cell r="X213">
            <v>2.7689161115101899</v>
          </cell>
          <cell r="Y213">
            <v>2.8102809631960901</v>
          </cell>
          <cell r="Z213">
            <v>2.8483075372525399</v>
          </cell>
          <cell r="AA213">
            <v>2.8838205726575601</v>
          </cell>
          <cell r="AB213">
            <v>2.9179779681627802</v>
          </cell>
          <cell r="AC213">
            <v>2.9498412957341902</v>
          </cell>
          <cell r="AD213">
            <v>2.97929285462881</v>
          </cell>
          <cell r="AE213">
            <v>3.0068068090896198</v>
          </cell>
          <cell r="AF213">
            <v>3.0330317996219698</v>
          </cell>
          <cell r="AG213">
            <v>3.0562724709726101</v>
          </cell>
          <cell r="AH213">
            <v>3.0774839673702798</v>
          </cell>
          <cell r="AI213">
            <v>3.09684561523959</v>
          </cell>
          <cell r="AJ213">
            <v>3.1143998920391001</v>
          </cell>
          <cell r="AK213">
            <v>3.12943137865757</v>
          </cell>
          <cell r="AL213">
            <v>3.1410506550891002</v>
          </cell>
          <cell r="AM213">
            <v>3.1518205582737102</v>
          </cell>
          <cell r="AN213">
            <v>3.16187770838732</v>
          </cell>
          <cell r="AO213">
            <v>3.17124834402434</v>
          </cell>
          <cell r="AP213">
            <v>3.1801575221663501</v>
          </cell>
        </row>
        <row r="214">
          <cell r="C214" t="str">
            <v>Mereside</v>
          </cell>
          <cell r="D214" t="str">
            <v>Peel</v>
          </cell>
          <cell r="E214" t="str">
            <v>Penwortham West GSP / Stanah GSP GROUP</v>
          </cell>
          <cell r="F214">
            <v>16.239999999999998</v>
          </cell>
          <cell r="G214">
            <v>0</v>
          </cell>
          <cell r="H214">
            <v>16.239999999999998</v>
          </cell>
          <cell r="I214">
            <v>9.42</v>
          </cell>
          <cell r="J214">
            <v>9.5866543632275398</v>
          </cell>
          <cell r="K214">
            <v>9.5804954369264692</v>
          </cell>
          <cell r="L214">
            <v>9.5670856887163804</v>
          </cell>
          <cell r="M214">
            <v>9.5583803638592606</v>
          </cell>
          <cell r="N214">
            <v>9.5627326395473595</v>
          </cell>
          <cell r="O214">
            <v>9.5569155167190196</v>
          </cell>
          <cell r="P214">
            <v>9.5521405938131796</v>
          </cell>
          <cell r="Q214">
            <v>9.5538998415888106</v>
          </cell>
          <cell r="R214">
            <v>9.5833289896904397</v>
          </cell>
          <cell r="S214">
            <v>9.6182612865261898</v>
          </cell>
          <cell r="T214">
            <v>9.6565722528015794</v>
          </cell>
          <cell r="U214">
            <v>9.7013972121849399</v>
          </cell>
          <cell r="V214">
            <v>9.7551575901029892</v>
          </cell>
          <cell r="W214">
            <v>9.8033375555097599</v>
          </cell>
          <cell r="X214">
            <v>9.8503365376199898</v>
          </cell>
          <cell r="Y214">
            <v>9.8975411260073791</v>
          </cell>
          <cell r="Z214">
            <v>9.9422098124173104</v>
          </cell>
          <cell r="AA214">
            <v>9.9848516590887506</v>
          </cell>
          <cell r="AB214">
            <v>10.0275106743203</v>
          </cell>
          <cell r="AC214">
            <v>10.068039503766</v>
          </cell>
          <cell r="AD214">
            <v>10.1060151185018</v>
          </cell>
          <cell r="AE214">
            <v>10.142609004864299</v>
          </cell>
          <cell r="AF214">
            <v>10.179096704717001</v>
          </cell>
          <cell r="AG214">
            <v>10.209702085133101</v>
          </cell>
          <cell r="AH214">
            <v>10.236894690037399</v>
          </cell>
          <cell r="AI214">
            <v>10.2610409295624</v>
          </cell>
          <cell r="AJ214">
            <v>10.282272143624899</v>
          </cell>
          <cell r="AK214">
            <v>10.3005394073507</v>
          </cell>
          <cell r="AL214">
            <v>10.318103230548299</v>
          </cell>
          <cell r="AM214">
            <v>10.334351435162599</v>
          </cell>
          <cell r="AN214">
            <v>10.349443134019401</v>
          </cell>
          <cell r="AO214">
            <v>10.363465659844101</v>
          </cell>
          <cell r="AP214">
            <v>10.376986859662599</v>
          </cell>
        </row>
        <row r="215">
          <cell r="C215" t="str">
            <v>Middleton Junction</v>
          </cell>
          <cell r="D215" t="str">
            <v>Chadderton</v>
          </cell>
          <cell r="E215" t="str">
            <v>Whitegate GSP</v>
          </cell>
          <cell r="F215">
            <v>23</v>
          </cell>
          <cell r="G215">
            <v>0</v>
          </cell>
          <cell r="H215">
            <v>23</v>
          </cell>
          <cell r="I215">
            <v>17.37</v>
          </cell>
          <cell r="J215">
            <v>17.704546728355201</v>
          </cell>
          <cell r="K215">
            <v>17.783196979882799</v>
          </cell>
          <cell r="L215">
            <v>17.861059555060798</v>
          </cell>
          <cell r="M215">
            <v>17.950536546086099</v>
          </cell>
          <cell r="N215">
            <v>18.0670772439411</v>
          </cell>
          <cell r="O215">
            <v>18.166520407937199</v>
          </cell>
          <cell r="P215">
            <v>18.269959946579799</v>
          </cell>
          <cell r="Q215">
            <v>18.374541774357201</v>
          </cell>
          <cell r="R215">
            <v>18.4917935025993</v>
          </cell>
          <cell r="S215">
            <v>18.614183029925002</v>
          </cell>
          <cell r="T215">
            <v>18.741750663857399</v>
          </cell>
          <cell r="U215">
            <v>18.877779467933902</v>
          </cell>
          <cell r="V215">
            <v>19.021266576531101</v>
          </cell>
          <cell r="W215">
            <v>19.2806361923864</v>
          </cell>
          <cell r="X215">
            <v>19.5389261266814</v>
          </cell>
          <cell r="Y215">
            <v>19.795907380426598</v>
          </cell>
          <cell r="Z215">
            <v>20.042891754880401</v>
          </cell>
          <cell r="AA215">
            <v>20.282402753702701</v>
          </cell>
          <cell r="AB215">
            <v>20.521658829040401</v>
          </cell>
          <cell r="AC215">
            <v>20.753743718763101</v>
          </cell>
          <cell r="AD215">
            <v>20.978053123105099</v>
          </cell>
          <cell r="AE215">
            <v>21.197116516282598</v>
          </cell>
          <cell r="AF215">
            <v>21.416653454897499</v>
          </cell>
          <cell r="AG215">
            <v>21.617512590226799</v>
          </cell>
          <cell r="AH215">
            <v>21.807531787320698</v>
          </cell>
          <cell r="AI215">
            <v>21.9878388265466</v>
          </cell>
          <cell r="AJ215">
            <v>22.160532523557599</v>
          </cell>
          <cell r="AK215">
            <v>22.3220010295001</v>
          </cell>
          <cell r="AL215">
            <v>22.473457483815501</v>
          </cell>
          <cell r="AM215">
            <v>22.620555929531701</v>
          </cell>
          <cell r="AN215">
            <v>22.7639337897091</v>
          </cell>
          <cell r="AO215">
            <v>22.903941150714601</v>
          </cell>
          <cell r="AP215">
            <v>23.042537280766801</v>
          </cell>
        </row>
        <row r="216">
          <cell r="C216" t="str">
            <v>Midway</v>
          </cell>
          <cell r="D216" t="str">
            <v>Egremont</v>
          </cell>
          <cell r="E216" t="str">
            <v>Harker ENWL SGTs 1 2 3A 4 / Hutton GSP GROUP</v>
          </cell>
          <cell r="F216">
            <v>15</v>
          </cell>
          <cell r="G216">
            <v>0.42270000000000002</v>
          </cell>
          <cell r="H216">
            <v>15.422700000000001</v>
          </cell>
          <cell r="I216">
            <v>5.74</v>
          </cell>
          <cell r="J216">
            <v>6.6963029525302904</v>
          </cell>
          <cell r="K216">
            <v>6.8572132389281402</v>
          </cell>
          <cell r="L216">
            <v>6.9417340741858302</v>
          </cell>
          <cell r="M216">
            <v>7.0455667465615202</v>
          </cell>
          <cell r="N216">
            <v>7.1615951442179702</v>
          </cell>
          <cell r="O216">
            <v>7.2767562612432002</v>
          </cell>
          <cell r="P216">
            <v>7.39619478339268</v>
          </cell>
          <cell r="Q216">
            <v>7.5194440382374497</v>
          </cell>
          <cell r="R216">
            <v>7.6534346273162299</v>
          </cell>
          <cell r="S216">
            <v>7.7837646402771599</v>
          </cell>
          <cell r="T216">
            <v>7.9193021703344098</v>
          </cell>
          <cell r="U216">
            <v>8.0736421818373891</v>
          </cell>
          <cell r="V216">
            <v>8.2313070508864197</v>
          </cell>
          <cell r="W216">
            <v>8.3921457902756806</v>
          </cell>
          <cell r="X216">
            <v>8.5475631179453799</v>
          </cell>
          <cell r="Y216">
            <v>8.6937751175847993</v>
          </cell>
          <cell r="Z216">
            <v>8.8302409036251603</v>
          </cell>
          <cell r="AA216">
            <v>8.9754230808615407</v>
          </cell>
          <cell r="AB216">
            <v>9.1363003289400506</v>
          </cell>
          <cell r="AC216">
            <v>9.2911027013156602</v>
          </cell>
          <cell r="AD216">
            <v>9.4396535409749092</v>
          </cell>
          <cell r="AE216">
            <v>9.5828287295403491</v>
          </cell>
          <cell r="AF216">
            <v>9.72191547496484</v>
          </cell>
          <cell r="AG216">
            <v>9.8504400699880801</v>
          </cell>
          <cell r="AH216">
            <v>9.9710750990962698</v>
          </cell>
          <cell r="AI216">
            <v>10.083848260227899</v>
          </cell>
          <cell r="AJ216">
            <v>10.188763360855299</v>
          </cell>
          <cell r="AK216">
            <v>10.2848914439216</v>
          </cell>
          <cell r="AL216">
            <v>10.3742657377784</v>
          </cell>
          <cell r="AM216">
            <v>10.461251282266501</v>
          </cell>
          <cell r="AN216">
            <v>10.546374566677599</v>
          </cell>
          <cell r="AO216">
            <v>10.6293272082145</v>
          </cell>
          <cell r="AP216">
            <v>10.7109222947135</v>
          </cell>
        </row>
        <row r="217">
          <cell r="C217" t="str">
            <v>Milnrow</v>
          </cell>
          <cell r="D217" t="str">
            <v>Castleton</v>
          </cell>
          <cell r="E217" t="str">
            <v>Rochdale SGTs 2 3 4</v>
          </cell>
          <cell r="F217">
            <v>22.86</v>
          </cell>
          <cell r="G217">
            <v>0.1134</v>
          </cell>
          <cell r="H217">
            <v>22.973400000000002</v>
          </cell>
          <cell r="I217">
            <v>12.48</v>
          </cell>
          <cell r="J217">
            <v>12.7065297879196</v>
          </cell>
          <cell r="K217">
            <v>12.769961229596801</v>
          </cell>
          <cell r="L217">
            <v>12.849243742566699</v>
          </cell>
          <cell r="M217">
            <v>12.950424621994999</v>
          </cell>
          <cell r="N217">
            <v>13.0684070948141</v>
          </cell>
          <cell r="O217">
            <v>13.180921724183699</v>
          </cell>
          <cell r="P217">
            <v>13.3015884280029</v>
          </cell>
          <cell r="Q217">
            <v>13.427259930860499</v>
          </cell>
          <cell r="R217">
            <v>13.5702951406967</v>
          </cell>
          <cell r="S217">
            <v>13.7251689189633</v>
          </cell>
          <cell r="T217">
            <v>13.888008724199899</v>
          </cell>
          <cell r="U217">
            <v>14.065729794550601</v>
          </cell>
          <cell r="V217">
            <v>14.2668906346192</v>
          </cell>
          <cell r="W217">
            <v>14.4825158306279</v>
          </cell>
          <cell r="X217">
            <v>14.692433338045699</v>
          </cell>
          <cell r="Y217">
            <v>14.897838190623499</v>
          </cell>
          <cell r="Z217">
            <v>15.0911327354906</v>
          </cell>
          <cell r="AA217">
            <v>15.2750586082193</v>
          </cell>
          <cell r="AB217">
            <v>15.455835938312299</v>
          </cell>
          <cell r="AC217">
            <v>15.6273255245077</v>
          </cell>
          <cell r="AD217">
            <v>15.788989155124399</v>
          </cell>
          <cell r="AE217">
            <v>15.943501139296201</v>
          </cell>
          <cell r="AF217">
            <v>16.0958153687981</v>
          </cell>
          <cell r="AG217">
            <v>16.229678537984999</v>
          </cell>
          <cell r="AH217">
            <v>16.351802629256401</v>
          </cell>
          <cell r="AI217">
            <v>16.4632690561568</v>
          </cell>
          <cell r="AJ217">
            <v>16.565470040444701</v>
          </cell>
          <cell r="AK217">
            <v>16.6569554463955</v>
          </cell>
          <cell r="AL217">
            <v>16.741978997817402</v>
          </cell>
          <cell r="AM217">
            <v>16.821081886123999</v>
          </cell>
          <cell r="AN217">
            <v>16.8948065615558</v>
          </cell>
          <cell r="AO217">
            <v>16.963582496792199</v>
          </cell>
          <cell r="AP217">
            <v>17.0289465161304</v>
          </cell>
        </row>
        <row r="218">
          <cell r="C218" t="str">
            <v>Mintsfeet</v>
          </cell>
          <cell r="D218" t="str">
            <v>Kendal (Parkside Rd)</v>
          </cell>
          <cell r="E218" t="str">
            <v>Harker ENWL SGTs 1 2 3A 4 / Hutton GSP GROUP</v>
          </cell>
          <cell r="F218">
            <v>21</v>
          </cell>
          <cell r="G218">
            <v>5.7781799999999999</v>
          </cell>
          <cell r="H218">
            <v>26.778179999999999</v>
          </cell>
          <cell r="I218">
            <v>19.37</v>
          </cell>
          <cell r="J218">
            <v>20.639900824432299</v>
          </cell>
          <cell r="K218">
            <v>20.843230968919102</v>
          </cell>
          <cell r="L218">
            <v>20.9466010778415</v>
          </cell>
          <cell r="M218">
            <v>21.075196554279401</v>
          </cell>
          <cell r="N218">
            <v>21.234069537637598</v>
          </cell>
          <cell r="O218">
            <v>21.3651683391879</v>
          </cell>
          <cell r="P218">
            <v>21.495856983871601</v>
          </cell>
          <cell r="Q218">
            <v>21.617370765872099</v>
          </cell>
          <cell r="R218">
            <v>21.7480205930446</v>
          </cell>
          <cell r="S218">
            <v>21.883712793593901</v>
          </cell>
          <cell r="T218">
            <v>22.0157182290869</v>
          </cell>
          <cell r="U218">
            <v>22.147632586919698</v>
          </cell>
          <cell r="V218">
            <v>22.287472271733002</v>
          </cell>
          <cell r="W218">
            <v>22.417129049236401</v>
          </cell>
          <cell r="X218">
            <v>22.546386526812</v>
          </cell>
          <cell r="Y218">
            <v>22.678367306299801</v>
          </cell>
          <cell r="Z218">
            <v>22.811332358183599</v>
          </cell>
          <cell r="AA218">
            <v>22.945694072377101</v>
          </cell>
          <cell r="AB218">
            <v>23.082928124356101</v>
          </cell>
          <cell r="AC218">
            <v>23.222093269797401</v>
          </cell>
          <cell r="AD218">
            <v>23.361282543723998</v>
          </cell>
          <cell r="AE218">
            <v>23.502422998987601</v>
          </cell>
          <cell r="AF218">
            <v>23.647692801984899</v>
          </cell>
          <cell r="AG218">
            <v>23.791764074872901</v>
          </cell>
          <cell r="AH218">
            <v>23.936653426107199</v>
          </cell>
          <cell r="AI218">
            <v>24.082854737874101</v>
          </cell>
          <cell r="AJ218">
            <v>24.230488091662099</v>
          </cell>
          <cell r="AK218">
            <v>24.377719293737002</v>
          </cell>
          <cell r="AL218">
            <v>24.522300571068801</v>
          </cell>
          <cell r="AM218">
            <v>24.668286565992499</v>
          </cell>
          <cell r="AN218">
            <v>24.815698334677599</v>
          </cell>
          <cell r="AO218">
            <v>24.964819344655599</v>
          </cell>
          <cell r="AP218">
            <v>25.116015394007501</v>
          </cell>
        </row>
        <row r="219">
          <cell r="C219" t="str">
            <v>Monsall</v>
          </cell>
          <cell r="D219" t="str">
            <v>Stuart St</v>
          </cell>
          <cell r="E219" t="str">
            <v>Stalybridge GSP</v>
          </cell>
          <cell r="F219">
            <v>18</v>
          </cell>
          <cell r="G219">
            <v>0</v>
          </cell>
          <cell r="H219">
            <v>18</v>
          </cell>
          <cell r="I219">
            <v>3</v>
          </cell>
          <cell r="J219">
            <v>3.0275250290167399</v>
          </cell>
          <cell r="K219">
            <v>3.05632168462368</v>
          </cell>
          <cell r="L219">
            <v>3.0894797506601899</v>
          </cell>
          <cell r="M219">
            <v>3.12603788940095</v>
          </cell>
          <cell r="N219">
            <v>3.17036006899469</v>
          </cell>
          <cell r="O219">
            <v>3.2068012705288802</v>
          </cell>
          <cell r="P219">
            <v>3.2417286637667702</v>
          </cell>
          <cell r="Q219">
            <v>3.2744653466014801</v>
          </cell>
          <cell r="R219">
            <v>3.3074022276802899</v>
          </cell>
          <cell r="S219">
            <v>3.3389729454661601</v>
          </cell>
          <cell r="T219">
            <v>3.3689924543899701</v>
          </cell>
          <cell r="U219">
            <v>3.39747809936916</v>
          </cell>
          <cell r="V219">
            <v>3.4247871301628501</v>
          </cell>
          <cell r="W219">
            <v>3.4519309557194902</v>
          </cell>
          <cell r="X219">
            <v>3.4798492133338699</v>
          </cell>
          <cell r="Y219">
            <v>3.50852958490968</v>
          </cell>
          <cell r="Z219">
            <v>3.5379597810982299</v>
          </cell>
          <cell r="AA219">
            <v>3.5681540841168999</v>
          </cell>
          <cell r="AB219">
            <v>3.5991324002863099</v>
          </cell>
          <cell r="AC219">
            <v>3.63087515716196</v>
          </cell>
          <cell r="AD219">
            <v>3.6633593464248602</v>
          </cell>
          <cell r="AE219">
            <v>3.6966081823178998</v>
          </cell>
          <cell r="AF219">
            <v>3.7306456613775798</v>
          </cell>
          <cell r="AG219">
            <v>3.7653796915186901</v>
          </cell>
          <cell r="AH219">
            <v>3.8008417303709199</v>
          </cell>
          <cell r="AI219">
            <v>3.8370418896188698</v>
          </cell>
          <cell r="AJ219">
            <v>3.8739729124303102</v>
          </cell>
          <cell r="AK219">
            <v>3.9116417163460002</v>
          </cell>
          <cell r="AL219">
            <v>3.9500762339564099</v>
          </cell>
          <cell r="AM219">
            <v>3.98926598342655</v>
          </cell>
          <cell r="AN219">
            <v>4.0292126197952296</v>
          </cell>
          <cell r="AO219">
            <v>4.0699235514689196</v>
          </cell>
          <cell r="AP219">
            <v>4.1114037628665203</v>
          </cell>
        </row>
        <row r="220">
          <cell r="C220" t="str">
            <v>Monton</v>
          </cell>
          <cell r="D220" t="str">
            <v>Barton</v>
          </cell>
          <cell r="E220" t="str">
            <v>Carrington ENWL SGTs 1B 2B 4 7</v>
          </cell>
          <cell r="F220">
            <v>17.5</v>
          </cell>
          <cell r="G220">
            <v>0</v>
          </cell>
          <cell r="H220">
            <v>17.5</v>
          </cell>
          <cell r="I220">
            <v>10.88</v>
          </cell>
          <cell r="J220">
            <v>11.0587487067148</v>
          </cell>
          <cell r="K220">
            <v>11.160420766569001</v>
          </cell>
          <cell r="L220">
            <v>11.2827410825517</v>
          </cell>
          <cell r="M220">
            <v>11.4234625444667</v>
          </cell>
          <cell r="N220">
            <v>11.5753671730919</v>
          </cell>
          <cell r="O220">
            <v>11.7242329147926</v>
          </cell>
          <cell r="P220">
            <v>11.883087183703999</v>
          </cell>
          <cell r="Q220">
            <v>12.051397776657099</v>
          </cell>
          <cell r="R220">
            <v>12.2425898129123</v>
          </cell>
          <cell r="S220">
            <v>12.449294089323599</v>
          </cell>
          <cell r="T220">
            <v>12.6687605336035</v>
          </cell>
          <cell r="U220">
            <v>12.9101152061377</v>
          </cell>
          <cell r="V220">
            <v>13.179877596971799</v>
          </cell>
          <cell r="W220">
            <v>13.4610195148909</v>
          </cell>
          <cell r="X220">
            <v>13.738021888358601</v>
          </cell>
          <cell r="Y220">
            <v>14.0097978371431</v>
          </cell>
          <cell r="Z220">
            <v>14.2688886232326</v>
          </cell>
          <cell r="AA220">
            <v>14.5166803487593</v>
          </cell>
          <cell r="AB220">
            <v>14.761696014103</v>
          </cell>
          <cell r="AC220">
            <v>15.018413036508401</v>
          </cell>
          <cell r="AD220">
            <v>15.2914597243547</v>
          </cell>
          <cell r="AE220">
            <v>15.5622214140884</v>
          </cell>
          <cell r="AF220">
            <v>15.834668648866099</v>
          </cell>
          <cell r="AG220">
            <v>16.0882736071468</v>
          </cell>
          <cell r="AH220">
            <v>16.331268230458299</v>
          </cell>
          <cell r="AI220">
            <v>16.565227099474001</v>
          </cell>
          <cell r="AJ220">
            <v>16.79157526318</v>
          </cell>
          <cell r="AK220">
            <v>17.008544334242</v>
          </cell>
          <cell r="AL220">
            <v>17.220733586156499</v>
          </cell>
          <cell r="AM220">
            <v>17.429126243821901</v>
          </cell>
          <cell r="AN220">
            <v>17.634259853681801</v>
          </cell>
          <cell r="AO220">
            <v>17.836974385604702</v>
          </cell>
          <cell r="AP220">
            <v>18.039014304063699</v>
          </cell>
        </row>
        <row r="221">
          <cell r="C221" t="str">
            <v>Moorside</v>
          </cell>
          <cell r="D221" t="str">
            <v>Ribble</v>
          </cell>
          <cell r="E221" t="str">
            <v>Penwortham East GSP / Rochdale SGT 1 GROUP</v>
          </cell>
          <cell r="F221">
            <v>17.5</v>
          </cell>
          <cell r="G221">
            <v>6.0432E-2</v>
          </cell>
          <cell r="H221">
            <v>17.560431999999999</v>
          </cell>
          <cell r="I221">
            <v>7.7</v>
          </cell>
          <cell r="J221">
            <v>7.9356939755048401</v>
          </cell>
          <cell r="K221">
            <v>7.9778038708632497</v>
          </cell>
          <cell r="L221">
            <v>8.01469054848382</v>
          </cell>
          <cell r="M221">
            <v>8.0675943717006007</v>
          </cell>
          <cell r="N221">
            <v>8.1309500744744891</v>
          </cell>
          <cell r="O221">
            <v>8.1939939975450091</v>
          </cell>
          <cell r="P221">
            <v>8.2828920753905795</v>
          </cell>
          <cell r="Q221">
            <v>8.3853339665333095</v>
          </cell>
          <cell r="R221">
            <v>8.5001159633793701</v>
          </cell>
          <cell r="S221">
            <v>8.6081472178390008</v>
          </cell>
          <cell r="T221">
            <v>8.7222423505016806</v>
          </cell>
          <cell r="U221">
            <v>8.8594044411336199</v>
          </cell>
          <cell r="V221">
            <v>9.0010559643861399</v>
          </cell>
          <cell r="W221">
            <v>9.1467130374674905</v>
          </cell>
          <cell r="X221">
            <v>9.2865261228521696</v>
          </cell>
          <cell r="Y221">
            <v>9.4168100583305101</v>
          </cell>
          <cell r="Z221">
            <v>9.5369823603753208</v>
          </cell>
          <cell r="AA221">
            <v>9.6478809776879206</v>
          </cell>
          <cell r="AB221">
            <v>9.7527228594062905</v>
          </cell>
          <cell r="AC221">
            <v>9.8487048047420203</v>
          </cell>
          <cell r="AD221">
            <v>9.9360926614280807</v>
          </cell>
          <cell r="AE221">
            <v>10.016737169652099</v>
          </cell>
          <cell r="AF221">
            <v>10.0922857577633</v>
          </cell>
          <cell r="AG221">
            <v>10.156467049540099</v>
          </cell>
          <cell r="AH221">
            <v>10.212559146160901</v>
          </cell>
          <cell r="AI221">
            <v>10.261209043434199</v>
          </cell>
          <cell r="AJ221">
            <v>10.302444498382</v>
          </cell>
          <cell r="AK221">
            <v>10.334070138447199</v>
          </cell>
          <cell r="AL221">
            <v>10.3536967652954</v>
          </cell>
          <cell r="AM221">
            <v>10.371008809960401</v>
          </cell>
          <cell r="AN221">
            <v>10.386701881395499</v>
          </cell>
          <cell r="AO221">
            <v>10.4009523130978</v>
          </cell>
          <cell r="AP221">
            <v>10.414455117770901</v>
          </cell>
        </row>
        <row r="222">
          <cell r="C222" t="str">
            <v>Morton Park &amp; Pirelli</v>
          </cell>
          <cell r="D222" t="str">
            <v>Carlisle</v>
          </cell>
          <cell r="E222" t="str">
            <v>Harker ENWL SGTs 1 2 3A 4 / Hutton GSP GROUP</v>
          </cell>
          <cell r="F222">
            <v>28.2</v>
          </cell>
          <cell r="G222">
            <v>1.8061199999999999</v>
          </cell>
          <cell r="H222">
            <v>30.006119999999999</v>
          </cell>
          <cell r="I222">
            <v>18.850000000000001</v>
          </cell>
          <cell r="J222">
            <v>18.923114010610998</v>
          </cell>
          <cell r="K222">
            <v>19.0203825558952</v>
          </cell>
          <cell r="L222">
            <v>19.158318817949301</v>
          </cell>
          <cell r="M222">
            <v>19.3267794852398</v>
          </cell>
          <cell r="N222">
            <v>19.523826219146098</v>
          </cell>
          <cell r="O222">
            <v>19.710056108256602</v>
          </cell>
          <cell r="P222">
            <v>19.911184998002302</v>
          </cell>
          <cell r="Q222">
            <v>20.115642543485201</v>
          </cell>
          <cell r="R222">
            <v>20.345518006635299</v>
          </cell>
          <cell r="S222">
            <v>20.591008181590102</v>
          </cell>
          <cell r="T222">
            <v>20.853781351009399</v>
          </cell>
          <cell r="U222">
            <v>21.143032482601299</v>
          </cell>
          <cell r="V222">
            <v>21.462828001636701</v>
          </cell>
          <cell r="W222">
            <v>21.797211049429698</v>
          </cell>
          <cell r="X222">
            <v>22.126275983702399</v>
          </cell>
          <cell r="Y222">
            <v>22.4455414598673</v>
          </cell>
          <cell r="Z222">
            <v>22.750827908525402</v>
          </cell>
          <cell r="AA222">
            <v>23.041344975799099</v>
          </cell>
          <cell r="AB222">
            <v>23.3281796138385</v>
          </cell>
          <cell r="AC222">
            <v>23.603643438349199</v>
          </cell>
          <cell r="AD222">
            <v>23.865998797291802</v>
          </cell>
          <cell r="AE222">
            <v>24.134546091614499</v>
          </cell>
          <cell r="AF222">
            <v>24.410287796829198</v>
          </cell>
          <cell r="AG222">
            <v>24.658323210117601</v>
          </cell>
          <cell r="AH222">
            <v>24.889111300856801</v>
          </cell>
          <cell r="AI222">
            <v>25.104921521944199</v>
          </cell>
          <cell r="AJ222">
            <v>25.307472799033899</v>
          </cell>
          <cell r="AK222">
            <v>25.494498956929601</v>
          </cell>
          <cell r="AL222">
            <v>25.672641654091102</v>
          </cell>
          <cell r="AM222">
            <v>25.842497633087198</v>
          </cell>
          <cell r="AN222">
            <v>26.004940412911601</v>
          </cell>
          <cell r="AO222">
            <v>26.161531723875299</v>
          </cell>
          <cell r="AP222">
            <v>26.3140545538716</v>
          </cell>
        </row>
        <row r="223">
          <cell r="C223" t="str">
            <v>Mosley Rd</v>
          </cell>
          <cell r="D223" t="str">
            <v>Stretford</v>
          </cell>
          <cell r="E223" t="str">
            <v>South Manchester GSP</v>
          </cell>
          <cell r="F223">
            <v>17.5</v>
          </cell>
          <cell r="G223">
            <v>0</v>
          </cell>
          <cell r="H223">
            <v>17.5</v>
          </cell>
          <cell r="I223">
            <v>14.31</v>
          </cell>
          <cell r="J223">
            <v>14.990040231820601</v>
          </cell>
          <cell r="K223">
            <v>15.1368503761468</v>
          </cell>
          <cell r="L223">
            <v>15.2356363804738</v>
          </cell>
          <cell r="M223">
            <v>15.3428936475556</v>
          </cell>
          <cell r="N223">
            <v>15.476762524059501</v>
          </cell>
          <cell r="O223">
            <v>15.5822445878874</v>
          </cell>
          <cell r="P223">
            <v>15.6812600423667</v>
          </cell>
          <cell r="Q223">
            <v>15.7710242498352</v>
          </cell>
          <cell r="R223">
            <v>15.862226628097099</v>
          </cell>
          <cell r="S223">
            <v>15.948238958921101</v>
          </cell>
          <cell r="T223">
            <v>16.028373242476999</v>
          </cell>
          <cell r="U223">
            <v>16.102821211495598</v>
          </cell>
          <cell r="V223">
            <v>16.1734840143633</v>
          </cell>
          <cell r="W223">
            <v>16.232325876780099</v>
          </cell>
          <cell r="X223">
            <v>16.2928769444765</v>
          </cell>
          <cell r="Y223">
            <v>16.354994171752001</v>
          </cell>
          <cell r="Z223">
            <v>16.418561831739702</v>
          </cell>
          <cell r="AA223">
            <v>16.4835527158031</v>
          </cell>
          <cell r="AB223">
            <v>16.549985637572298</v>
          </cell>
          <cell r="AC223">
            <v>16.617795069914699</v>
          </cell>
          <cell r="AD223">
            <v>16.686967208153799</v>
          </cell>
          <cell r="AE223">
            <v>16.757491072663001</v>
          </cell>
          <cell r="AF223">
            <v>16.829349472713201</v>
          </cell>
          <cell r="AG223">
            <v>16.902682638972902</v>
          </cell>
          <cell r="AH223">
            <v>16.977448636481501</v>
          </cell>
          <cell r="AI223">
            <v>17.053609056581699</v>
          </cell>
          <cell r="AJ223">
            <v>17.1311201210181</v>
          </cell>
          <cell r="AK223">
            <v>17.2099459055746</v>
          </cell>
          <cell r="AL223">
            <v>17.290049614476999</v>
          </cell>
          <cell r="AM223">
            <v>17.467414300758101</v>
          </cell>
          <cell r="AN223">
            <v>17.697632737680198</v>
          </cell>
          <cell r="AO223">
            <v>17.934766896395601</v>
          </cell>
          <cell r="AP223">
            <v>18.178750387096098</v>
          </cell>
        </row>
        <row r="224">
          <cell r="C224" t="str">
            <v>Moss Lane</v>
          </cell>
          <cell r="D224" t="str">
            <v>N/A</v>
          </cell>
          <cell r="E224" t="str">
            <v>Kearsley Local 33 GSP</v>
          </cell>
          <cell r="F224">
            <v>22.863</v>
          </cell>
          <cell r="G224">
            <v>0</v>
          </cell>
          <cell r="H224">
            <v>22.863</v>
          </cell>
          <cell r="I224">
            <v>20.56</v>
          </cell>
          <cell r="J224">
            <v>21.8601630314209</v>
          </cell>
          <cell r="K224">
            <v>22.104834225644002</v>
          </cell>
          <cell r="L224">
            <v>22.291165518108102</v>
          </cell>
          <cell r="M224">
            <v>22.523389480719299</v>
          </cell>
          <cell r="N224">
            <v>22.781711927007201</v>
          </cell>
          <cell r="O224">
            <v>23.028151658709199</v>
          </cell>
          <cell r="P224">
            <v>23.288933829542501</v>
          </cell>
          <cell r="Q224">
            <v>23.5554845454398</v>
          </cell>
          <cell r="R224">
            <v>23.8451057117957</v>
          </cell>
          <cell r="S224">
            <v>24.152282256469501</v>
          </cell>
          <cell r="T224">
            <v>24.470043515683699</v>
          </cell>
          <cell r="U224">
            <v>24.812535138343801</v>
          </cell>
          <cell r="V224">
            <v>25.195615874270899</v>
          </cell>
          <cell r="W224">
            <v>25.613979356463599</v>
          </cell>
          <cell r="X224">
            <v>26.0166384104675</v>
          </cell>
          <cell r="Y224">
            <v>26.407775058503599</v>
          </cell>
          <cell r="Z224">
            <v>26.772876537445999</v>
          </cell>
          <cell r="AA224">
            <v>27.1133086478984</v>
          </cell>
          <cell r="AB224">
            <v>27.441656777782399</v>
          </cell>
          <cell r="AC224">
            <v>27.746852166643301</v>
          </cell>
          <cell r="AD224">
            <v>28.028938754556702</v>
          </cell>
          <cell r="AE224">
            <v>28.296171890480501</v>
          </cell>
          <cell r="AF224">
            <v>28.552575831328198</v>
          </cell>
          <cell r="AG224">
            <v>28.9448765350024</v>
          </cell>
          <cell r="AH224">
            <v>29.424748201091798</v>
          </cell>
          <cell r="AI224">
            <v>29.901791333714201</v>
          </cell>
          <cell r="AJ224">
            <v>30.3783039510237</v>
          </cell>
          <cell r="AK224">
            <v>30.8472292446504</v>
          </cell>
          <cell r="AL224">
            <v>31.307272337438899</v>
          </cell>
          <cell r="AM224">
            <v>31.770126846855401</v>
          </cell>
          <cell r="AN224">
            <v>32.236328613508199</v>
          </cell>
          <cell r="AO224">
            <v>32.705526696704197</v>
          </cell>
          <cell r="AP224">
            <v>33.180509051234203</v>
          </cell>
        </row>
        <row r="225">
          <cell r="C225" t="str">
            <v>Moss Nook Primary</v>
          </cell>
          <cell r="D225" t="str">
            <v>Moss Nook Primary</v>
          </cell>
          <cell r="E225" t="str">
            <v>South Manchester GSP</v>
          </cell>
          <cell r="F225">
            <v>32</v>
          </cell>
          <cell r="G225">
            <v>6.7095000000000002</v>
          </cell>
          <cell r="H225">
            <v>38.709499999999998</v>
          </cell>
          <cell r="I225">
            <v>11.99</v>
          </cell>
          <cell r="J225">
            <v>14.032583818434601</v>
          </cell>
          <cell r="K225">
            <v>14.2144568450754</v>
          </cell>
          <cell r="L225">
            <v>14.2165505445973</v>
          </cell>
          <cell r="M225">
            <v>14.242559655941101</v>
          </cell>
          <cell r="N225">
            <v>14.2942913113208</v>
          </cell>
          <cell r="O225">
            <v>14.3322193285341</v>
          </cell>
          <cell r="P225">
            <v>14.376667415701601</v>
          </cell>
          <cell r="Q225">
            <v>14.424153136369499</v>
          </cell>
          <cell r="R225">
            <v>14.4860019050438</v>
          </cell>
          <cell r="S225">
            <v>14.558033295267499</v>
          </cell>
          <cell r="T225">
            <v>14.6334256927422</v>
          </cell>
          <cell r="U225">
            <v>14.720586794945101</v>
          </cell>
          <cell r="V225">
            <v>14.8276945145486</v>
          </cell>
          <cell r="W225">
            <v>14.9440758547837</v>
          </cell>
          <cell r="X225">
            <v>15.057426634285999</v>
          </cell>
          <cell r="Y225">
            <v>15.1658091150735</v>
          </cell>
          <cell r="Z225">
            <v>15.264469976507399</v>
          </cell>
          <cell r="AA225">
            <v>15.3540545435207</v>
          </cell>
          <cell r="AB225">
            <v>15.440109939716001</v>
          </cell>
          <cell r="AC225">
            <v>15.518226094084801</v>
          </cell>
          <cell r="AD225">
            <v>15.587031490782699</v>
          </cell>
          <cell r="AE225">
            <v>15.650378143419699</v>
          </cell>
          <cell r="AF225">
            <v>15.7102708710716</v>
          </cell>
          <cell r="AG225">
            <v>15.756132169351201</v>
          </cell>
          <cell r="AH225">
            <v>15.7934262622117</v>
          </cell>
          <cell r="AI225">
            <v>15.822806398891</v>
          </cell>
          <cell r="AJ225">
            <v>15.8456860008811</v>
          </cell>
          <cell r="AK225">
            <v>15.8611432841883</v>
          </cell>
          <cell r="AL225">
            <v>15.873311780615801</v>
          </cell>
          <cell r="AM225">
            <v>15.8815595193373</v>
          </cell>
          <cell r="AN225">
            <v>15.8862912610221</v>
          </cell>
          <cell r="AO225">
            <v>15.887564799999801</v>
          </cell>
          <cell r="AP225">
            <v>15.886828430714599</v>
          </cell>
        </row>
        <row r="226">
          <cell r="C226" t="str">
            <v>Moss Side (Leyland) &amp; Seven Stars</v>
          </cell>
          <cell r="D226" t="str">
            <v>Leyland</v>
          </cell>
          <cell r="E226" t="str">
            <v>Penwortham West GSP / Stanah GSP GROUP</v>
          </cell>
          <cell r="F226">
            <v>21.15</v>
          </cell>
          <cell r="G226">
            <v>0.63</v>
          </cell>
          <cell r="H226">
            <v>21.78</v>
          </cell>
          <cell r="I226">
            <v>18.23</v>
          </cell>
          <cell r="J226">
            <v>18.511782513941402</v>
          </cell>
          <cell r="K226">
            <v>18.634618707330699</v>
          </cell>
          <cell r="L226">
            <v>18.779679847354</v>
          </cell>
          <cell r="M226">
            <v>18.957012184036302</v>
          </cell>
          <cell r="N226">
            <v>19.167082630291901</v>
          </cell>
          <cell r="O226">
            <v>19.355637773194999</v>
          </cell>
          <cell r="P226">
            <v>19.551663340590999</v>
          </cell>
          <cell r="Q226">
            <v>19.746434450547</v>
          </cell>
          <cell r="R226">
            <v>19.957891047092801</v>
          </cell>
          <cell r="S226">
            <v>20.181447137081999</v>
          </cell>
          <cell r="T226">
            <v>20.409035737822698</v>
          </cell>
          <cell r="U226">
            <v>20.651387970066601</v>
          </cell>
          <cell r="V226">
            <v>20.916247902194499</v>
          </cell>
          <cell r="W226">
            <v>21.214638460962099</v>
          </cell>
          <cell r="X226">
            <v>21.5138871262564</v>
          </cell>
          <cell r="Y226">
            <v>21.806854475056301</v>
          </cell>
          <cell r="Z226">
            <v>22.088858291447298</v>
          </cell>
          <cell r="AA226">
            <v>22.359308801217601</v>
          </cell>
          <cell r="AB226">
            <v>22.627255730773001</v>
          </cell>
          <cell r="AC226">
            <v>22.8855386518558</v>
          </cell>
          <cell r="AD226">
            <v>23.133949762498698</v>
          </cell>
          <cell r="AE226">
            <v>23.3780064432462</v>
          </cell>
          <cell r="AF226">
            <v>23.6227846332316</v>
          </cell>
          <cell r="AG226">
            <v>23.874709858068201</v>
          </cell>
          <cell r="AH226">
            <v>24.1224669171268</v>
          </cell>
          <cell r="AI226">
            <v>24.367167310866002</v>
          </cell>
          <cell r="AJ226">
            <v>24.609580248265502</v>
          </cell>
          <cell r="AK226">
            <v>24.845801803727198</v>
          </cell>
          <cell r="AL226">
            <v>25.0738397226019</v>
          </cell>
          <cell r="AM226">
            <v>25.301884827669099</v>
          </cell>
          <cell r="AN226">
            <v>25.530477162542301</v>
          </cell>
          <cell r="AO226">
            <v>25.7601540168043</v>
          </cell>
          <cell r="AP226">
            <v>25.992164043011702</v>
          </cell>
        </row>
        <row r="227">
          <cell r="C227" t="str">
            <v>Moss Side (Longsight)</v>
          </cell>
          <cell r="D227" t="str">
            <v>Longsight</v>
          </cell>
          <cell r="E227" t="str">
            <v>Bredbury GSP</v>
          </cell>
          <cell r="F227">
            <v>20.5</v>
          </cell>
          <cell r="G227">
            <v>0</v>
          </cell>
          <cell r="H227">
            <v>20.5</v>
          </cell>
          <cell r="I227">
            <v>18.510000000000002</v>
          </cell>
          <cell r="J227">
            <v>19.572230269703098</v>
          </cell>
          <cell r="K227">
            <v>19.842816185851699</v>
          </cell>
          <cell r="L227">
            <v>20.061763451287401</v>
          </cell>
          <cell r="M227">
            <v>20.305428231521901</v>
          </cell>
          <cell r="N227">
            <v>20.584745517941599</v>
          </cell>
          <cell r="O227">
            <v>20.836598331381701</v>
          </cell>
          <cell r="P227">
            <v>21.094069456203499</v>
          </cell>
          <cell r="Q227">
            <v>21.355629068070201</v>
          </cell>
          <cell r="R227">
            <v>21.626362627318102</v>
          </cell>
          <cell r="S227">
            <v>21.903503060997298</v>
          </cell>
          <cell r="T227">
            <v>22.181407064524802</v>
          </cell>
          <cell r="U227">
            <v>22.467859343945701</v>
          </cell>
          <cell r="V227">
            <v>22.767465580286899</v>
          </cell>
          <cell r="W227">
            <v>23.077017487951998</v>
          </cell>
          <cell r="X227">
            <v>23.388454814607599</v>
          </cell>
          <cell r="Y227">
            <v>23.6983398581058</v>
          </cell>
          <cell r="Z227">
            <v>24.000755811107499</v>
          </cell>
          <cell r="AA227">
            <v>24.296397765094401</v>
          </cell>
          <cell r="AB227">
            <v>24.592395594219902</v>
          </cell>
          <cell r="AC227">
            <v>24.8817464138349</v>
          </cell>
          <cell r="AD227">
            <v>25.162152452187701</v>
          </cell>
          <cell r="AE227">
            <v>25.438491280272999</v>
          </cell>
          <cell r="AF227">
            <v>25.713266375409599</v>
          </cell>
          <cell r="AG227">
            <v>25.964205749949301</v>
          </cell>
          <cell r="AH227">
            <v>26.200540860679599</v>
          </cell>
          <cell r="AI227">
            <v>26.423466853438001</v>
          </cell>
          <cell r="AJ227">
            <v>26.633987332978499</v>
          </cell>
          <cell r="AK227">
            <v>26.833890730646299</v>
          </cell>
          <cell r="AL227">
            <v>27.0341381629861</v>
          </cell>
          <cell r="AM227">
            <v>27.228049202724002</v>
          </cell>
          <cell r="AN227">
            <v>27.416191420919802</v>
          </cell>
          <cell r="AO227">
            <v>27.598403749163001</v>
          </cell>
          <cell r="AP227">
            <v>27.777209759506601</v>
          </cell>
        </row>
        <row r="228">
          <cell r="C228" t="str">
            <v>Mossley</v>
          </cell>
          <cell r="D228" t="str">
            <v>Hartshead-Heyrod</v>
          </cell>
          <cell r="E228" t="str">
            <v>Stalybridge GSP</v>
          </cell>
          <cell r="F228">
            <v>22.863</v>
          </cell>
          <cell r="G228">
            <v>2.7757800000000001</v>
          </cell>
          <cell r="H228">
            <v>25.638780000000001</v>
          </cell>
          <cell r="I228">
            <v>13.19</v>
          </cell>
          <cell r="J228">
            <v>13.1774184603186</v>
          </cell>
          <cell r="K228">
            <v>13.1860567917228</v>
          </cell>
          <cell r="L228">
            <v>13.2379214163144</v>
          </cell>
          <cell r="M228">
            <v>13.3143805877648</v>
          </cell>
          <cell r="N228">
            <v>13.4051540145072</v>
          </cell>
          <cell r="O228">
            <v>13.495411796739599</v>
          </cell>
          <cell r="P228">
            <v>13.600091465374099</v>
          </cell>
          <cell r="Q228">
            <v>13.713521289094301</v>
          </cell>
          <cell r="R228">
            <v>13.847889536893399</v>
          </cell>
          <cell r="S228">
            <v>14.000721360433101</v>
          </cell>
          <cell r="T228">
            <v>14.1650456174516</v>
          </cell>
          <cell r="U228">
            <v>14.3498718313437</v>
          </cell>
          <cell r="V228">
            <v>14.5653968248595</v>
          </cell>
          <cell r="W228">
            <v>14.8030573609509</v>
          </cell>
          <cell r="X228">
            <v>15.033476278436799</v>
          </cell>
          <cell r="Y228">
            <v>15.259954573879901</v>
          </cell>
          <cell r="Z228">
            <v>15.474102198493201</v>
          </cell>
          <cell r="AA228">
            <v>15.6766895798881</v>
          </cell>
          <cell r="AB228">
            <v>15.8759379527408</v>
          </cell>
          <cell r="AC228">
            <v>16.064008548722299</v>
          </cell>
          <cell r="AD228">
            <v>16.240734022249899</v>
          </cell>
          <cell r="AE228">
            <v>16.408811833869802</v>
          </cell>
          <cell r="AF228">
            <v>16.5737553199552</v>
          </cell>
          <cell r="AG228">
            <v>16.712435715370301</v>
          </cell>
          <cell r="AH228">
            <v>16.834281125923098</v>
          </cell>
          <cell r="AI228">
            <v>16.940572636643999</v>
          </cell>
          <cell r="AJ228">
            <v>17.0334771925301</v>
          </cell>
          <cell r="AK228">
            <v>17.110745308667301</v>
          </cell>
          <cell r="AL228">
            <v>17.177478637381</v>
          </cell>
          <cell r="AM228">
            <v>17.235630032276099</v>
          </cell>
          <cell r="AN228">
            <v>17.285933131966502</v>
          </cell>
          <cell r="AO228">
            <v>17.328632140994799</v>
          </cell>
          <cell r="AP228">
            <v>17.366266181128498</v>
          </cell>
        </row>
        <row r="229">
          <cell r="C229" t="str">
            <v>Mount St</v>
          </cell>
          <cell r="D229" t="str">
            <v>Barton</v>
          </cell>
          <cell r="E229" t="str">
            <v>Carrington ENWL SGTs 1B 2B 4 7</v>
          </cell>
          <cell r="F229">
            <v>20.5</v>
          </cell>
          <cell r="G229">
            <v>0</v>
          </cell>
          <cell r="H229">
            <v>20.5</v>
          </cell>
          <cell r="I229">
            <v>12.36</v>
          </cell>
          <cell r="J229">
            <v>14.4389631737507</v>
          </cell>
          <cell r="K229">
            <v>14.7431482621657</v>
          </cell>
          <cell r="L229">
            <v>14.8731507464466</v>
          </cell>
          <cell r="M229">
            <v>15.030022034284199</v>
          </cell>
          <cell r="N229">
            <v>15.205027231815601</v>
          </cell>
          <cell r="O229">
            <v>15.3771523813601</v>
          </cell>
          <cell r="P229">
            <v>15.559938029614701</v>
          </cell>
          <cell r="Q229">
            <v>15.753015949183901</v>
          </cell>
          <cell r="R229">
            <v>15.982469612728201</v>
          </cell>
          <cell r="S229">
            <v>16.2327849522561</v>
          </cell>
          <cell r="T229">
            <v>16.501360080876999</v>
          </cell>
          <cell r="U229">
            <v>16.8003979444339</v>
          </cell>
          <cell r="V229">
            <v>17.1367717726169</v>
          </cell>
          <cell r="W229">
            <v>17.4905135707574</v>
          </cell>
          <cell r="X229">
            <v>17.846614579687198</v>
          </cell>
          <cell r="Y229">
            <v>18.1981942440419</v>
          </cell>
          <cell r="Z229">
            <v>18.536785038880598</v>
          </cell>
          <cell r="AA229">
            <v>18.863981864731699</v>
          </cell>
          <cell r="AB229">
            <v>19.189630065725101</v>
          </cell>
          <cell r="AC229">
            <v>19.5056595522402</v>
          </cell>
          <cell r="AD229">
            <v>19.8114077848352</v>
          </cell>
          <cell r="AE229">
            <v>20.113723435662699</v>
          </cell>
          <cell r="AF229">
            <v>20.415326959035301</v>
          </cell>
          <cell r="AG229">
            <v>20.691921346198701</v>
          </cell>
          <cell r="AH229">
            <v>20.953774069697001</v>
          </cell>
          <cell r="AI229">
            <v>21.202981192520699</v>
          </cell>
          <cell r="AJ229">
            <v>21.441280013346301</v>
          </cell>
          <cell r="AK229">
            <v>21.669475353132899</v>
          </cell>
          <cell r="AL229">
            <v>21.900142162936898</v>
          </cell>
          <cell r="AM229">
            <v>22.125333887341998</v>
          </cell>
          <cell r="AN229">
            <v>22.3457508821038</v>
          </cell>
          <cell r="AO229">
            <v>22.562727723203199</v>
          </cell>
          <cell r="AP229">
            <v>22.778172374530001</v>
          </cell>
        </row>
        <row r="230">
          <cell r="C230" t="str">
            <v>Musgrave Rd</v>
          </cell>
          <cell r="D230" t="str">
            <v>Bolton</v>
          </cell>
          <cell r="E230" t="str">
            <v>Kearsley 132 GSP</v>
          </cell>
          <cell r="F230">
            <v>21.88</v>
          </cell>
          <cell r="G230">
            <v>0</v>
          </cell>
          <cell r="H230">
            <v>21.88</v>
          </cell>
          <cell r="I230">
            <v>13.02</v>
          </cell>
          <cell r="J230">
            <v>13.347223621227499</v>
          </cell>
          <cell r="K230">
            <v>13.424745907985599</v>
          </cell>
          <cell r="L230">
            <v>13.512617350079701</v>
          </cell>
          <cell r="M230">
            <v>13.625269415976399</v>
          </cell>
          <cell r="N230">
            <v>13.7534455348311</v>
          </cell>
          <cell r="O230">
            <v>13.876929816793499</v>
          </cell>
          <cell r="P230">
            <v>14.013419725724701</v>
          </cell>
          <cell r="Q230">
            <v>14.1547280837217</v>
          </cell>
          <cell r="R230">
            <v>14.312375032888401</v>
          </cell>
          <cell r="S230">
            <v>14.4853584309885</v>
          </cell>
          <cell r="T230">
            <v>14.665272224585999</v>
          </cell>
          <cell r="U230">
            <v>14.8641180373222</v>
          </cell>
          <cell r="V230">
            <v>15.0890875344377</v>
          </cell>
          <cell r="W230">
            <v>15.340194505856299</v>
          </cell>
          <cell r="X230">
            <v>15.5843132259863</v>
          </cell>
          <cell r="Y230">
            <v>15.8216653143605</v>
          </cell>
          <cell r="Z230">
            <v>16.047803551170599</v>
          </cell>
          <cell r="AA230">
            <v>16.259793643795501</v>
          </cell>
          <cell r="AB230">
            <v>16.4686658922483</v>
          </cell>
          <cell r="AC230">
            <v>16.666237810543699</v>
          </cell>
          <cell r="AD230">
            <v>16.849157091334401</v>
          </cell>
          <cell r="AE230">
            <v>17.023422106807001</v>
          </cell>
          <cell r="AF230">
            <v>17.226397324828099</v>
          </cell>
          <cell r="AG230">
            <v>17.410386892145599</v>
          </cell>
          <cell r="AH230">
            <v>17.580366078889799</v>
          </cell>
          <cell r="AI230">
            <v>17.7371407174418</v>
          </cell>
          <cell r="AJ230">
            <v>17.8834535021922</v>
          </cell>
          <cell r="AK230">
            <v>18.0142826871026</v>
          </cell>
          <cell r="AL230">
            <v>18.129293337367098</v>
          </cell>
          <cell r="AM230">
            <v>18.237646804999699</v>
          </cell>
          <cell r="AN230">
            <v>18.340092476852998</v>
          </cell>
          <cell r="AO230">
            <v>18.436204060413701</v>
          </cell>
          <cell r="AP230">
            <v>18.528828167062699</v>
          </cell>
        </row>
        <row r="231">
          <cell r="C231" t="str">
            <v>Nelson</v>
          </cell>
          <cell r="D231" t="str">
            <v>Nelson</v>
          </cell>
          <cell r="E231" t="str">
            <v>Padiham GSP</v>
          </cell>
          <cell r="F231">
            <v>22.86</v>
          </cell>
          <cell r="G231">
            <v>0</v>
          </cell>
          <cell r="H231">
            <v>22.86</v>
          </cell>
          <cell r="I231">
            <v>18.57</v>
          </cell>
          <cell r="J231">
            <v>18.797899749992101</v>
          </cell>
          <cell r="K231">
            <v>18.856436555181801</v>
          </cell>
          <cell r="L231">
            <v>18.918857349421</v>
          </cell>
          <cell r="M231">
            <v>18.997420339507801</v>
          </cell>
          <cell r="N231">
            <v>19.101359089944602</v>
          </cell>
          <cell r="O231">
            <v>19.178004704644099</v>
          </cell>
          <cell r="P231">
            <v>19.255966909564801</v>
          </cell>
          <cell r="Q231">
            <v>19.3246479444526</v>
          </cell>
          <cell r="R231">
            <v>19.404012461878999</v>
          </cell>
          <cell r="S231">
            <v>19.486598230562802</v>
          </cell>
          <cell r="T231">
            <v>19.5668901393054</v>
          </cell>
          <cell r="U231">
            <v>19.645967614258701</v>
          </cell>
          <cell r="V231">
            <v>19.7320301729475</v>
          </cell>
          <cell r="W231">
            <v>19.791928899493499</v>
          </cell>
          <cell r="X231">
            <v>19.849719260336901</v>
          </cell>
          <cell r="Y231">
            <v>19.910784998048399</v>
          </cell>
          <cell r="Z231">
            <v>19.972780359664998</v>
          </cell>
          <cell r="AA231">
            <v>20.0362462677944</v>
          </cell>
          <cell r="AB231">
            <v>20.1024814250429</v>
          </cell>
          <cell r="AC231">
            <v>20.173091162592801</v>
          </cell>
          <cell r="AD231">
            <v>20.306556860049199</v>
          </cell>
          <cell r="AE231">
            <v>20.435561859502101</v>
          </cell>
          <cell r="AF231">
            <v>20.5642071149401</v>
          </cell>
          <cell r="AG231">
            <v>20.679308730653801</v>
          </cell>
          <cell r="AH231">
            <v>20.786138836097201</v>
          </cell>
          <cell r="AI231">
            <v>20.885300111906599</v>
          </cell>
          <cell r="AJ231">
            <v>20.978105994535099</v>
          </cell>
          <cell r="AK231">
            <v>21.0627452042296</v>
          </cell>
          <cell r="AL231">
            <v>21.1410390356255</v>
          </cell>
          <cell r="AM231">
            <v>21.215037848918801</v>
          </cell>
          <cell r="AN231">
            <v>21.285107978930402</v>
          </cell>
          <cell r="AO231">
            <v>21.351195014257499</v>
          </cell>
          <cell r="AP231">
            <v>21.414769024042499</v>
          </cell>
        </row>
        <row r="232">
          <cell r="C232" t="str">
            <v>New Moston</v>
          </cell>
          <cell r="D232" t="str">
            <v>Chadderton</v>
          </cell>
          <cell r="E232" t="str">
            <v>Whitegate GSP</v>
          </cell>
          <cell r="F232">
            <v>22.863</v>
          </cell>
          <cell r="G232">
            <v>0</v>
          </cell>
          <cell r="H232">
            <v>22.863</v>
          </cell>
          <cell r="I232">
            <v>12.3</v>
          </cell>
          <cell r="J232">
            <v>12.396681433582099</v>
          </cell>
          <cell r="K232">
            <v>12.508654997392799</v>
          </cell>
          <cell r="L232">
            <v>12.6563333046088</v>
          </cell>
          <cell r="M232">
            <v>12.827707848295899</v>
          </cell>
          <cell r="N232">
            <v>13.020486064634699</v>
          </cell>
          <cell r="O232">
            <v>13.2124187114884</v>
          </cell>
          <cell r="P232">
            <v>13.419663972447999</v>
          </cell>
          <cell r="Q232">
            <v>13.6405174003661</v>
          </cell>
          <cell r="R232">
            <v>13.884798598134299</v>
          </cell>
          <cell r="S232">
            <v>14.145081789097899</v>
          </cell>
          <cell r="T232">
            <v>14.4205561573759</v>
          </cell>
          <cell r="U232">
            <v>14.7213834131387</v>
          </cell>
          <cell r="V232">
            <v>15.0484095704831</v>
          </cell>
          <cell r="W232">
            <v>15.375456284512801</v>
          </cell>
          <cell r="X232">
            <v>15.7035732434308</v>
          </cell>
          <cell r="Y232">
            <v>16.025188174313101</v>
          </cell>
          <cell r="Z232">
            <v>16.336143082491301</v>
          </cell>
          <cell r="AA232">
            <v>16.6389209911367</v>
          </cell>
          <cell r="AB232">
            <v>16.940969133378001</v>
          </cell>
          <cell r="AC232">
            <v>17.2365114531015</v>
          </cell>
          <cell r="AD232">
            <v>17.523492103065699</v>
          </cell>
          <cell r="AE232">
            <v>17.807854172464101</v>
          </cell>
          <cell r="AF232">
            <v>18.092291076477501</v>
          </cell>
          <cell r="AG232">
            <v>18.3547674979135</v>
          </cell>
          <cell r="AH232">
            <v>18.604126335896002</v>
          </cell>
          <cell r="AI232">
            <v>18.842282059230101</v>
          </cell>
          <cell r="AJ232">
            <v>19.070286216338999</v>
          </cell>
          <cell r="AK232">
            <v>19.292002659035401</v>
          </cell>
          <cell r="AL232">
            <v>19.524123172295901</v>
          </cell>
          <cell r="AM232">
            <v>19.752618916828801</v>
          </cell>
          <cell r="AN232">
            <v>19.978294911482099</v>
          </cell>
          <cell r="AO232">
            <v>20.202393231132699</v>
          </cell>
          <cell r="AP232">
            <v>20.4265141142297</v>
          </cell>
        </row>
        <row r="233">
          <cell r="C233" t="str">
            <v>Newbiggin on Lune</v>
          </cell>
          <cell r="D233" t="str">
            <v>Penrith &amp; Shap</v>
          </cell>
          <cell r="E233" t="str">
            <v>Harker ENWL SGTs 1 2 3A 4 / Hutton GSP GROUP</v>
          </cell>
          <cell r="F233">
            <v>1.5</v>
          </cell>
          <cell r="G233">
            <v>0</v>
          </cell>
          <cell r="H233">
            <v>1.5</v>
          </cell>
          <cell r="I233">
            <v>0.97</v>
          </cell>
          <cell r="J233">
            <v>0.97546988425117798</v>
          </cell>
          <cell r="K233">
            <v>0.98846564077358201</v>
          </cell>
          <cell r="L233">
            <v>1.0035976839313001</v>
          </cell>
          <cell r="M233">
            <v>1.0212579323378099</v>
          </cell>
          <cell r="N233">
            <v>1.04084700456812</v>
          </cell>
          <cell r="O233">
            <v>1.0607899071703</v>
          </cell>
          <cell r="P233">
            <v>1.0819033460675</v>
          </cell>
          <cell r="Q233">
            <v>1.1038457157018999</v>
          </cell>
          <cell r="R233">
            <v>1.1276699114059201</v>
          </cell>
          <cell r="S233">
            <v>1.1495010593052</v>
          </cell>
          <cell r="T233">
            <v>1.1722882959333101</v>
          </cell>
          <cell r="U233">
            <v>1.19896377115762</v>
          </cell>
          <cell r="V233">
            <v>1.2252177507006401</v>
          </cell>
          <cell r="W233">
            <v>1.25013340865607</v>
          </cell>
          <cell r="X233">
            <v>1.27405104573227</v>
          </cell>
          <cell r="Y233">
            <v>1.29649405790154</v>
          </cell>
          <cell r="Z233">
            <v>1.3175322291821601</v>
          </cell>
          <cell r="AA233">
            <v>1.3372586038193099</v>
          </cell>
          <cell r="AB233">
            <v>1.3559668790030901</v>
          </cell>
          <cell r="AC233">
            <v>1.37343215371317</v>
          </cell>
          <cell r="AD233">
            <v>1.38971543073047</v>
          </cell>
          <cell r="AE233">
            <v>1.4049364667358299</v>
          </cell>
          <cell r="AF233">
            <v>1.41927156372498</v>
          </cell>
          <cell r="AG233">
            <v>1.4318393358152199</v>
          </cell>
          <cell r="AH233">
            <v>1.44303963500374</v>
          </cell>
          <cell r="AI233">
            <v>1.4529623573141901</v>
          </cell>
          <cell r="AJ233">
            <v>1.4616780291259599</v>
          </cell>
          <cell r="AK233">
            <v>1.46870229168296</v>
          </cell>
          <cell r="AL233">
            <v>1.4733224476029601</v>
          </cell>
          <cell r="AM233">
            <v>1.4775296500094299</v>
          </cell>
          <cell r="AN233">
            <v>1.4814418211799101</v>
          </cell>
          <cell r="AO233">
            <v>1.4850930097224599</v>
          </cell>
          <cell r="AP233">
            <v>1.4885645842416899</v>
          </cell>
        </row>
        <row r="234">
          <cell r="C234" t="str">
            <v>Newby</v>
          </cell>
          <cell r="D234" t="str">
            <v>Penrith &amp; Shap</v>
          </cell>
          <cell r="E234" t="str">
            <v>Harker ENWL SGTs 1 2 3A 4 / Hutton GSP GROUP</v>
          </cell>
          <cell r="F234">
            <v>7</v>
          </cell>
          <cell r="G234">
            <v>0</v>
          </cell>
          <cell r="H234">
            <v>7</v>
          </cell>
          <cell r="I234">
            <v>5.19</v>
          </cell>
          <cell r="J234">
            <v>5.2334882076354301</v>
          </cell>
          <cell r="K234">
            <v>5.2870311952106297</v>
          </cell>
          <cell r="L234">
            <v>5.35312966648182</v>
          </cell>
          <cell r="M234">
            <v>5.4336362740221702</v>
          </cell>
          <cell r="N234">
            <v>5.5228977162186004</v>
          </cell>
          <cell r="O234">
            <v>5.6130925307641801</v>
          </cell>
          <cell r="P234">
            <v>5.70883529018373</v>
          </cell>
          <cell r="Q234">
            <v>5.8079065830071199</v>
          </cell>
          <cell r="R234">
            <v>5.9171107550254902</v>
          </cell>
          <cell r="S234">
            <v>6.0225157624814196</v>
          </cell>
          <cell r="T234">
            <v>6.1329394783756896</v>
          </cell>
          <cell r="U234">
            <v>6.2605397003610896</v>
          </cell>
          <cell r="V234">
            <v>6.3926520561007401</v>
          </cell>
          <cell r="W234">
            <v>6.5206145254300001</v>
          </cell>
          <cell r="X234">
            <v>6.6435963010887198</v>
          </cell>
          <cell r="Y234">
            <v>6.75936976413041</v>
          </cell>
          <cell r="Z234">
            <v>6.8670297468393402</v>
          </cell>
          <cell r="AA234">
            <v>6.9673229624375397</v>
          </cell>
          <cell r="AB234">
            <v>7.0624795173856496</v>
          </cell>
          <cell r="AC234">
            <v>7.1508467167062397</v>
          </cell>
          <cell r="AD234">
            <v>7.2328072522792404</v>
          </cell>
          <cell r="AE234">
            <v>7.3385988742710202</v>
          </cell>
          <cell r="AF234">
            <v>7.4482050396921498</v>
          </cell>
          <cell r="AG234">
            <v>7.54772933248843</v>
          </cell>
          <cell r="AH234">
            <v>7.6395998506857197</v>
          </cell>
          <cell r="AI234">
            <v>7.72397750842019</v>
          </cell>
          <cell r="AJ234">
            <v>7.8007437872532401</v>
          </cell>
          <cell r="AK234">
            <v>7.8692693739961799</v>
          </cell>
          <cell r="AL234">
            <v>7.9317305655158199</v>
          </cell>
          <cell r="AM234">
            <v>7.99165038347624</v>
          </cell>
          <cell r="AN234">
            <v>8.0494717295881095</v>
          </cell>
          <cell r="AO234">
            <v>8.1050946477822201</v>
          </cell>
          <cell r="AP234">
            <v>8.15914245382411</v>
          </cell>
        </row>
        <row r="235">
          <cell r="C235" t="str">
            <v>Newton</v>
          </cell>
          <cell r="D235" t="str">
            <v>Hyde</v>
          </cell>
          <cell r="E235" t="str">
            <v>Stalybridge GSP</v>
          </cell>
          <cell r="F235">
            <v>15.242000000000001</v>
          </cell>
          <cell r="G235">
            <v>0</v>
          </cell>
          <cell r="H235">
            <v>15.242000000000001</v>
          </cell>
          <cell r="I235">
            <v>3.79</v>
          </cell>
          <cell r="J235">
            <v>3.76970835184785</v>
          </cell>
          <cell r="K235">
            <v>3.75518139568688</v>
          </cell>
          <cell r="L235">
            <v>3.7503606837299199</v>
          </cell>
          <cell r="M235">
            <v>3.7518118099983102</v>
          </cell>
          <cell r="N235">
            <v>3.7579002290234</v>
          </cell>
          <cell r="O235">
            <v>3.7638054890936798</v>
          </cell>
          <cell r="P235">
            <v>3.7736832559036602</v>
          </cell>
          <cell r="Q235">
            <v>3.7856392089854798</v>
          </cell>
          <cell r="R235">
            <v>3.8040360664039001</v>
          </cell>
          <cell r="S235">
            <v>3.8270330441648999</v>
          </cell>
          <cell r="T235">
            <v>3.8535284873195601</v>
          </cell>
          <cell r="U235">
            <v>3.8861841105553601</v>
          </cell>
          <cell r="V235">
            <v>3.9257883099858999</v>
          </cell>
          <cell r="W235">
            <v>3.9665901033811402</v>
          </cell>
          <cell r="X235">
            <v>4.0062091878538002</v>
          </cell>
          <cell r="Y235">
            <v>4.0449129648911804</v>
          </cell>
          <cell r="Z235">
            <v>4.0807915150016196</v>
          </cell>
          <cell r="AA235">
            <v>4.1141057364937703</v>
          </cell>
          <cell r="AB235">
            <v>4.1467875786661104</v>
          </cell>
          <cell r="AC235">
            <v>4.1768049229402404</v>
          </cell>
          <cell r="AD235">
            <v>4.2041261079602696</v>
          </cell>
          <cell r="AE235">
            <v>4.2296857475134697</v>
          </cell>
          <cell r="AF235">
            <v>4.2545661796329899</v>
          </cell>
          <cell r="AG235">
            <v>4.2732224407928596</v>
          </cell>
          <cell r="AH235">
            <v>4.28788870545314</v>
          </cell>
          <cell r="AI235">
            <v>4.2989243347911703</v>
          </cell>
          <cell r="AJ235">
            <v>4.3067062470988002</v>
          </cell>
          <cell r="AK235">
            <v>4.3115618571251701</v>
          </cell>
          <cell r="AL235">
            <v>4.3163251798306304</v>
          </cell>
          <cell r="AM235">
            <v>4.3192195744381099</v>
          </cell>
          <cell r="AN235">
            <v>4.3204244123056004</v>
          </cell>
          <cell r="AO235">
            <v>4.3200492468410197</v>
          </cell>
          <cell r="AP235">
            <v>4.3186170230887502</v>
          </cell>
        </row>
        <row r="236">
          <cell r="C236" t="str">
            <v>Newton Heath</v>
          </cell>
          <cell r="D236" t="str">
            <v>Chadderton</v>
          </cell>
          <cell r="E236" t="str">
            <v>Whitegate GSP</v>
          </cell>
          <cell r="F236">
            <v>12</v>
          </cell>
          <cell r="G236">
            <v>0</v>
          </cell>
          <cell r="H236">
            <v>12</v>
          </cell>
          <cell r="I236">
            <v>7.83</v>
          </cell>
          <cell r="J236">
            <v>8.38550435704337</v>
          </cell>
          <cell r="K236">
            <v>8.5017932380688404</v>
          </cell>
          <cell r="L236">
            <v>8.5902564900824991</v>
          </cell>
          <cell r="M236">
            <v>8.6929433125634308</v>
          </cell>
          <cell r="N236">
            <v>8.8048972639695595</v>
          </cell>
          <cell r="O236">
            <v>8.9194283200548998</v>
          </cell>
          <cell r="P236">
            <v>9.0445550335560707</v>
          </cell>
          <cell r="Q236">
            <v>9.1783171129466403</v>
          </cell>
          <cell r="R236">
            <v>9.3294791356881195</v>
          </cell>
          <cell r="S236">
            <v>9.4927740953597208</v>
          </cell>
          <cell r="T236">
            <v>9.6659303218344093</v>
          </cell>
          <cell r="U236">
            <v>9.8552240609040602</v>
          </cell>
          <cell r="V236">
            <v>10.0638099510424</v>
          </cell>
          <cell r="W236">
            <v>10.276205681608999</v>
          </cell>
          <cell r="X236">
            <v>10.486779700332599</v>
          </cell>
          <cell r="Y236">
            <v>10.6938392069837</v>
          </cell>
          <cell r="Z236">
            <v>10.894068712090901</v>
          </cell>
          <cell r="AA236">
            <v>11.089060297610599</v>
          </cell>
          <cell r="AB236">
            <v>11.2836218334423</v>
          </cell>
          <cell r="AC236">
            <v>11.473972976178199</v>
          </cell>
          <cell r="AD236">
            <v>11.661622758018099</v>
          </cell>
          <cell r="AE236">
            <v>11.848603993049601</v>
          </cell>
          <cell r="AF236">
            <v>12.035656347093999</v>
          </cell>
          <cell r="AG236">
            <v>12.2067034467798</v>
          </cell>
          <cell r="AH236">
            <v>12.368102979881799</v>
          </cell>
          <cell r="AI236">
            <v>12.521044282684899</v>
          </cell>
          <cell r="AJ236">
            <v>12.666417217486099</v>
          </cell>
          <cell r="AK236">
            <v>12.8044459391646</v>
          </cell>
          <cell r="AL236">
            <v>12.9475615691222</v>
          </cell>
          <cell r="AM236">
            <v>13.092488448053301</v>
          </cell>
          <cell r="AN236">
            <v>13.234342266351</v>
          </cell>
          <cell r="AO236">
            <v>13.373531540220901</v>
          </cell>
          <cell r="AP236">
            <v>13.5115128316676</v>
          </cell>
        </row>
        <row r="237">
          <cell r="C237" t="str">
            <v>Newton Le Willows</v>
          </cell>
          <cell r="D237" t="str">
            <v>Golborne</v>
          </cell>
          <cell r="E237" t="str">
            <v>Bold</v>
          </cell>
          <cell r="F237">
            <v>22.863</v>
          </cell>
          <cell r="G237">
            <v>1.3828499999999999</v>
          </cell>
          <cell r="H237">
            <v>24.245850000000001</v>
          </cell>
          <cell r="I237">
            <v>12.41</v>
          </cell>
          <cell r="J237">
            <v>14.1106332532325</v>
          </cell>
          <cell r="K237">
            <v>14.3103964774341</v>
          </cell>
          <cell r="L237">
            <v>14.3790593689923</v>
          </cell>
          <cell r="M237">
            <v>14.4794325216593</v>
          </cell>
          <cell r="N237">
            <v>14.5936600093418</v>
          </cell>
          <cell r="O237">
            <v>14.711154817646699</v>
          </cell>
          <cell r="P237">
            <v>14.8440636029278</v>
          </cell>
          <cell r="Q237">
            <v>14.984659302395199</v>
          </cell>
          <cell r="R237">
            <v>15.151128882712801</v>
          </cell>
          <cell r="S237">
            <v>15.3373723618816</v>
          </cell>
          <cell r="T237">
            <v>15.5376975779171</v>
          </cell>
          <cell r="U237">
            <v>15.7655604766331</v>
          </cell>
          <cell r="V237">
            <v>16.024067513640301</v>
          </cell>
          <cell r="W237">
            <v>16.293287112109301</v>
          </cell>
          <cell r="X237">
            <v>16.552469569696498</v>
          </cell>
          <cell r="Y237">
            <v>16.8005856850661</v>
          </cell>
          <cell r="Z237">
            <v>17.0323606272378</v>
          </cell>
          <cell r="AA237">
            <v>17.245054760132</v>
          </cell>
          <cell r="AB237">
            <v>17.451300903011202</v>
          </cell>
          <cell r="AC237">
            <v>17.639650921083</v>
          </cell>
          <cell r="AD237">
            <v>17.8112319518176</v>
          </cell>
          <cell r="AE237">
            <v>17.972573064162301</v>
          </cell>
          <cell r="AF237">
            <v>18.125653796744398</v>
          </cell>
          <cell r="AG237">
            <v>18.247384683615401</v>
          </cell>
          <cell r="AH237">
            <v>18.348478907608701</v>
          </cell>
          <cell r="AI237">
            <v>18.430940651738702</v>
          </cell>
          <cell r="AJ237">
            <v>18.496322813081001</v>
          </cell>
          <cell r="AK237">
            <v>18.546781359623299</v>
          </cell>
          <cell r="AL237">
            <v>18.596829991528399</v>
          </cell>
          <cell r="AM237">
            <v>18.636772630602799</v>
          </cell>
          <cell r="AN237">
            <v>18.667509744080199</v>
          </cell>
          <cell r="AO237">
            <v>18.689940526385101</v>
          </cell>
          <cell r="AP237">
            <v>18.7063197535639</v>
          </cell>
        </row>
        <row r="238">
          <cell r="C238" t="str">
            <v>Newtongate T11 &amp; T12</v>
          </cell>
          <cell r="D238" t="str">
            <v>Penrith &amp; Shap</v>
          </cell>
          <cell r="E238" t="str">
            <v>Harker ENWL SGTs 1 2 3A 4 / Hutton GSP GROUP</v>
          </cell>
          <cell r="F238">
            <v>23</v>
          </cell>
          <cell r="G238">
            <v>1.69926</v>
          </cell>
          <cell r="H238">
            <v>24.699259999999999</v>
          </cell>
          <cell r="I238">
            <v>18.45</v>
          </cell>
          <cell r="J238">
            <v>18.8628329075678</v>
          </cell>
          <cell r="K238">
            <v>18.9264543701312</v>
          </cell>
          <cell r="L238">
            <v>18.9689107739561</v>
          </cell>
          <cell r="M238">
            <v>19.024627362862901</v>
          </cell>
          <cell r="N238">
            <v>19.1051447002943</v>
          </cell>
          <cell r="O238">
            <v>19.159883326228201</v>
          </cell>
          <cell r="P238">
            <v>19.212276225437598</v>
          </cell>
          <cell r="Q238">
            <v>19.255664644499898</v>
          </cell>
          <cell r="R238">
            <v>19.308624013575201</v>
          </cell>
          <cell r="S238">
            <v>19.3675631388904</v>
          </cell>
          <cell r="T238">
            <v>19.424412520172801</v>
          </cell>
          <cell r="U238">
            <v>19.482602186269801</v>
          </cell>
          <cell r="V238">
            <v>19.665790215000001</v>
          </cell>
          <cell r="W238">
            <v>19.835544558947099</v>
          </cell>
          <cell r="X238">
            <v>20.000529583349</v>
          </cell>
          <cell r="Y238">
            <v>20.162151812852802</v>
          </cell>
          <cell r="Z238">
            <v>20.315069101904701</v>
          </cell>
          <cell r="AA238">
            <v>20.461206259352199</v>
          </cell>
          <cell r="AB238">
            <v>20.604848951619399</v>
          </cell>
          <cell r="AC238">
            <v>20.7431547384884</v>
          </cell>
          <cell r="AD238">
            <v>20.884587599638699</v>
          </cell>
          <cell r="AE238">
            <v>21.025838057683998</v>
          </cell>
          <cell r="AF238">
            <v>21.166113713667301</v>
          </cell>
          <cell r="AG238">
            <v>21.2922265424715</v>
          </cell>
          <cell r="AH238">
            <v>21.409818566046098</v>
          </cell>
          <cell r="AI238">
            <v>21.520088165099398</v>
          </cell>
          <cell r="AJ238">
            <v>21.623624606378598</v>
          </cell>
          <cell r="AK238">
            <v>21.719108266467401</v>
          </cell>
          <cell r="AL238">
            <v>21.809378734559001</v>
          </cell>
          <cell r="AM238">
            <v>21.895439364757099</v>
          </cell>
          <cell r="AN238">
            <v>21.977606204730499</v>
          </cell>
          <cell r="AO238">
            <v>22.056640957560301</v>
          </cell>
          <cell r="AP238">
            <v>22.1335575838194</v>
          </cell>
        </row>
        <row r="239">
          <cell r="C239" t="str">
            <v>Newtongate T13</v>
          </cell>
          <cell r="D239" t="str">
            <v>Penrith &amp; Shap</v>
          </cell>
          <cell r="E239" t="str">
            <v>Harker ENWL SGTs 1 2 3A 4 / Hutton GSP GROUP</v>
          </cell>
          <cell r="F239">
            <v>13.25</v>
          </cell>
          <cell r="G239">
            <v>0</v>
          </cell>
          <cell r="H239">
            <v>13.25</v>
          </cell>
          <cell r="I239">
            <v>9.26</v>
          </cell>
          <cell r="J239">
            <v>9.56650393200084</v>
          </cell>
          <cell r="K239">
            <v>9.6100183355708495</v>
          </cell>
          <cell r="L239">
            <v>9.6344126973588899</v>
          </cell>
          <cell r="M239">
            <v>9.6644811977206899</v>
          </cell>
          <cell r="N239">
            <v>9.7079512716317709</v>
          </cell>
          <cell r="O239">
            <v>9.7386228097940393</v>
          </cell>
          <cell r="P239">
            <v>9.7868826908253208</v>
          </cell>
          <cell r="Q239">
            <v>9.8618986631360208</v>
          </cell>
          <cell r="R239">
            <v>9.9469634681816892</v>
          </cell>
          <cell r="S239">
            <v>10.0394377252934</v>
          </cell>
          <cell r="T239">
            <v>10.137280404806299</v>
          </cell>
          <cell r="U239">
            <v>10.2445680332447</v>
          </cell>
          <cell r="V239">
            <v>10.3638496099506</v>
          </cell>
          <cell r="W239">
            <v>10.470982526036099</v>
          </cell>
          <cell r="X239">
            <v>10.574689254670901</v>
          </cell>
          <cell r="Y239">
            <v>10.675731895110999</v>
          </cell>
          <cell r="Z239">
            <v>10.770264720414801</v>
          </cell>
          <cell r="AA239">
            <v>10.859490169002999</v>
          </cell>
          <cell r="AB239">
            <v>10.9462908131717</v>
          </cell>
          <cell r="AC239">
            <v>11.028518684070299</v>
          </cell>
          <cell r="AD239">
            <v>11.1064861798537</v>
          </cell>
          <cell r="AE239">
            <v>11.181387809491</v>
          </cell>
          <cell r="AF239">
            <v>11.254625225252999</v>
          </cell>
          <cell r="AG239">
            <v>11.317693246146501</v>
          </cell>
          <cell r="AH239">
            <v>11.3742839567572</v>
          </cell>
          <cell r="AI239">
            <v>11.425279587033501</v>
          </cell>
          <cell r="AJ239">
            <v>11.471058374371999</v>
          </cell>
          <cell r="AK239">
            <v>11.5120645454908</v>
          </cell>
          <cell r="AL239">
            <v>11.552617135957799</v>
          </cell>
          <cell r="AM239">
            <v>11.5900658353716</v>
          </cell>
          <cell r="AN239">
            <v>11.6246645311757</v>
          </cell>
          <cell r="AO239">
            <v>11.6570116411584</v>
          </cell>
          <cell r="AP239">
            <v>11.687679593680199</v>
          </cell>
        </row>
        <row r="240">
          <cell r="C240" t="str">
            <v>Norbreck</v>
          </cell>
          <cell r="D240" t="str">
            <v>Bispham</v>
          </cell>
          <cell r="E240" t="str">
            <v>Penwortham West GSP / Stanah GSP GROUP</v>
          </cell>
          <cell r="F240">
            <v>22.863</v>
          </cell>
          <cell r="G240">
            <v>0</v>
          </cell>
          <cell r="H240">
            <v>22.863</v>
          </cell>
          <cell r="I240">
            <v>5.18</v>
          </cell>
          <cell r="J240">
            <v>6.0606420747825096</v>
          </cell>
          <cell r="K240">
            <v>6.1438703124810203</v>
          </cell>
          <cell r="L240">
            <v>6.14853942543008</v>
          </cell>
          <cell r="M240">
            <v>6.1651624332392103</v>
          </cell>
          <cell r="N240">
            <v>6.1896634524411898</v>
          </cell>
          <cell r="O240">
            <v>6.2144937031607901</v>
          </cell>
          <cell r="P240">
            <v>6.2449371898179802</v>
          </cell>
          <cell r="Q240">
            <v>6.2791552081486204</v>
          </cell>
          <cell r="R240">
            <v>6.3198992775918201</v>
          </cell>
          <cell r="S240">
            <v>6.3669014219357196</v>
          </cell>
          <cell r="T240">
            <v>6.4182698842699999</v>
          </cell>
          <cell r="U240">
            <v>6.4767328387668002</v>
          </cell>
          <cell r="V240">
            <v>6.5443687826424197</v>
          </cell>
          <cell r="W240">
            <v>6.61470964145136</v>
          </cell>
          <cell r="X240">
            <v>6.6842438243179298</v>
          </cell>
          <cell r="Y240">
            <v>6.7522570053635604</v>
          </cell>
          <cell r="Z240">
            <v>6.8160155811615004</v>
          </cell>
          <cell r="AA240">
            <v>6.8750488064331003</v>
          </cell>
          <cell r="AB240">
            <v>6.9327025335872001</v>
          </cell>
          <cell r="AC240">
            <v>6.9859919041866503</v>
          </cell>
          <cell r="AD240">
            <v>7.0347193620702297</v>
          </cell>
          <cell r="AE240">
            <v>7.0801880403594897</v>
          </cell>
          <cell r="AF240">
            <v>7.1226913040614201</v>
          </cell>
          <cell r="AG240">
            <v>7.1549585289678097</v>
          </cell>
          <cell r="AH240">
            <v>7.1803767073563396</v>
          </cell>
          <cell r="AI240">
            <v>7.1991124244977502</v>
          </cell>
          <cell r="AJ240">
            <v>7.2124671748117199</v>
          </cell>
          <cell r="AK240">
            <v>7.2220924189802203</v>
          </cell>
          <cell r="AL240">
            <v>7.2358926525827503</v>
          </cell>
          <cell r="AM240">
            <v>7.2463472029897398</v>
          </cell>
          <cell r="AN240">
            <v>7.2537161113220003</v>
          </cell>
          <cell r="AO240">
            <v>7.2578059229901104</v>
          </cell>
          <cell r="AP240">
            <v>7.2597191385922999</v>
          </cell>
        </row>
        <row r="241">
          <cell r="C241" t="str">
            <v>Norbury</v>
          </cell>
          <cell r="D241" t="str">
            <v>Hazel Grove</v>
          </cell>
          <cell r="E241" t="str">
            <v>Bredbury GSP</v>
          </cell>
          <cell r="F241">
            <v>22.863</v>
          </cell>
          <cell r="G241">
            <v>5.0000000000000001E-4</v>
          </cell>
          <cell r="H241">
            <v>22.863499999999998</v>
          </cell>
          <cell r="I241">
            <v>14.63</v>
          </cell>
          <cell r="J241">
            <v>15.320146220556699</v>
          </cell>
          <cell r="K241">
            <v>15.3045120883476</v>
          </cell>
          <cell r="L241">
            <v>15.236329135416399</v>
          </cell>
          <cell r="M241">
            <v>15.1809139621428</v>
          </cell>
          <cell r="N241">
            <v>15.1424823698128</v>
          </cell>
          <cell r="O241">
            <v>15.0963691179357</v>
          </cell>
          <cell r="P241">
            <v>15.057596275917501</v>
          </cell>
          <cell r="Q241">
            <v>15.023940456480901</v>
          </cell>
          <cell r="R241">
            <v>14.9999504926627</v>
          </cell>
          <cell r="S241">
            <v>14.9859208337592</v>
          </cell>
          <cell r="T241">
            <v>14.9753523405641</v>
          </cell>
          <cell r="U241">
            <v>14.9750249776455</v>
          </cell>
          <cell r="V241">
            <v>14.992149388322501</v>
          </cell>
          <cell r="W241">
            <v>15.026216215182201</v>
          </cell>
          <cell r="X241">
            <v>15.0582140705959</v>
          </cell>
          <cell r="Y241">
            <v>15.089180891631299</v>
          </cell>
          <cell r="Z241">
            <v>15.1155095782113</v>
          </cell>
          <cell r="AA241">
            <v>15.1376412165049</v>
          </cell>
          <cell r="AB241">
            <v>15.159523642039201</v>
          </cell>
          <cell r="AC241">
            <v>15.178199862369</v>
          </cell>
          <cell r="AD241">
            <v>15.210525382498</v>
          </cell>
          <cell r="AE241">
            <v>15.241799340473699</v>
          </cell>
          <cell r="AF241">
            <v>15.270360109278799</v>
          </cell>
          <cell r="AG241">
            <v>15.2871737909459</v>
          </cell>
          <cell r="AH241">
            <v>15.296850957765701</v>
          </cell>
          <cell r="AI241">
            <v>15.2998186380389</v>
          </cell>
          <cell r="AJ241">
            <v>15.297546721225</v>
          </cell>
          <cell r="AK241">
            <v>15.28681134649</v>
          </cell>
          <cell r="AL241">
            <v>15.2665372393543</v>
          </cell>
          <cell r="AM241">
            <v>15.2425205267403</v>
          </cell>
          <cell r="AN241">
            <v>15.2151066067727</v>
          </cell>
          <cell r="AO241">
            <v>15.184237582624499</v>
          </cell>
          <cell r="AP241">
            <v>15.1512549348046</v>
          </cell>
        </row>
        <row r="242">
          <cell r="C242" t="str">
            <v>Northenden</v>
          </cell>
          <cell r="D242" t="str">
            <v>West Didsbury</v>
          </cell>
          <cell r="E242" t="str">
            <v>South Manchester GSP</v>
          </cell>
          <cell r="F242">
            <v>17.5</v>
          </cell>
          <cell r="G242">
            <v>1.3796999999999999</v>
          </cell>
          <cell r="H242">
            <v>18.8797</v>
          </cell>
          <cell r="I242">
            <v>9.69</v>
          </cell>
          <cell r="J242">
            <v>9.8720593677172808</v>
          </cell>
          <cell r="K242">
            <v>9.9725665830258308</v>
          </cell>
          <cell r="L242">
            <v>10.087093665629601</v>
          </cell>
          <cell r="M242">
            <v>10.2181482271913</v>
          </cell>
          <cell r="N242">
            <v>10.3607703292785</v>
          </cell>
          <cell r="O242">
            <v>10.5005040434386</v>
          </cell>
          <cell r="P242">
            <v>10.6485905900389</v>
          </cell>
          <cell r="Q242">
            <v>10.8021697332966</v>
          </cell>
          <cell r="R242">
            <v>10.972877425353101</v>
          </cell>
          <cell r="S242">
            <v>11.1529644049073</v>
          </cell>
          <cell r="T242">
            <v>11.3402225489538</v>
          </cell>
          <cell r="U242">
            <v>11.541296977056501</v>
          </cell>
          <cell r="V242">
            <v>11.7599698049198</v>
          </cell>
          <cell r="W242">
            <v>11.9783335007776</v>
          </cell>
          <cell r="X242">
            <v>12.193710722505999</v>
          </cell>
          <cell r="Y242">
            <v>12.4028660295252</v>
          </cell>
          <cell r="Z242">
            <v>12.60296238374</v>
          </cell>
          <cell r="AA242">
            <v>12.795865689608499</v>
          </cell>
          <cell r="AB242">
            <v>12.986431725638299</v>
          </cell>
          <cell r="AC242">
            <v>13.171069363400401</v>
          </cell>
          <cell r="AD242">
            <v>13.347912076622301</v>
          </cell>
          <cell r="AE242">
            <v>13.520701442723301</v>
          </cell>
          <cell r="AF242">
            <v>13.6917450549495</v>
          </cell>
          <cell r="AG242">
            <v>13.847666392414499</v>
          </cell>
          <cell r="AH242">
            <v>13.9939750914952</v>
          </cell>
          <cell r="AI242">
            <v>14.1319369155185</v>
          </cell>
          <cell r="AJ242">
            <v>14.2621895351216</v>
          </cell>
          <cell r="AK242">
            <v>14.384874573541801</v>
          </cell>
          <cell r="AL242">
            <v>14.5050501196013</v>
          </cell>
          <cell r="AM242">
            <v>14.620892311517</v>
          </cell>
          <cell r="AN242">
            <v>14.7328719430015</v>
          </cell>
          <cell r="AO242">
            <v>14.841730658072199</v>
          </cell>
          <cell r="AP242">
            <v>14.948479938095501</v>
          </cell>
        </row>
        <row r="243">
          <cell r="C243" t="str">
            <v>NWGB Partington</v>
          </cell>
          <cell r="D243" t="str">
            <v>Carrington BSP</v>
          </cell>
          <cell r="E243" t="str">
            <v>Carrington ENWL SGTs 1B 2B 4 7</v>
          </cell>
          <cell r="F243">
            <v>16.059999999999999</v>
          </cell>
          <cell r="G243">
            <v>0</v>
          </cell>
          <cell r="H243">
            <v>16.059999999999999</v>
          </cell>
          <cell r="I243">
            <v>4.72</v>
          </cell>
          <cell r="J243">
            <v>6.0461559204818496</v>
          </cell>
          <cell r="K243">
            <v>6.2109979354823803</v>
          </cell>
          <cell r="L243">
            <v>6.2462899596337502</v>
          </cell>
          <cell r="M243">
            <v>6.2853865980883903</v>
          </cell>
          <cell r="N243">
            <v>6.3310099961438002</v>
          </cell>
          <cell r="O243">
            <v>6.3706540919127299</v>
          </cell>
          <cell r="P243">
            <v>6.4104867861125197</v>
          </cell>
          <cell r="Q243">
            <v>6.4589989428322498</v>
          </cell>
          <cell r="R243">
            <v>6.5323356937454102</v>
          </cell>
          <cell r="S243">
            <v>6.6125139173183998</v>
          </cell>
          <cell r="T243">
            <v>6.6975282255500197</v>
          </cell>
          <cell r="U243">
            <v>6.7897823532513604</v>
          </cell>
          <cell r="V243">
            <v>6.8903798644663601</v>
          </cell>
          <cell r="W243">
            <v>6.9893598978307097</v>
          </cell>
          <cell r="X243">
            <v>7.0876010223196104</v>
          </cell>
          <cell r="Y243">
            <v>7.1861189962293697</v>
          </cell>
          <cell r="Z243">
            <v>7.2829748228345901</v>
          </cell>
          <cell r="AA243">
            <v>7.3782527183769702</v>
          </cell>
          <cell r="AB243">
            <v>7.4740658477834803</v>
          </cell>
          <cell r="AC243">
            <v>7.5684418054893099</v>
          </cell>
          <cell r="AD243">
            <v>7.6606037121004098</v>
          </cell>
          <cell r="AE243">
            <v>7.7519252760378601</v>
          </cell>
          <cell r="AF243">
            <v>7.8436532668135701</v>
          </cell>
          <cell r="AG243">
            <v>7.9282897520700297</v>
          </cell>
          <cell r="AH243">
            <v>8.0086275635845396</v>
          </cell>
          <cell r="AI243">
            <v>8.0850865310783906</v>
          </cell>
          <cell r="AJ243">
            <v>8.1579992333390798</v>
          </cell>
          <cell r="AK243">
            <v>8.2282455490146802</v>
          </cell>
          <cell r="AL243">
            <v>8.3170166034481507</v>
          </cell>
          <cell r="AM243">
            <v>8.4085365034827806</v>
          </cell>
          <cell r="AN243">
            <v>8.4986143025159802</v>
          </cell>
          <cell r="AO243">
            <v>8.5872216249866007</v>
          </cell>
          <cell r="AP243">
            <v>8.6753456172989907</v>
          </cell>
        </row>
        <row r="244">
          <cell r="C244" t="str">
            <v>Offerton</v>
          </cell>
          <cell r="D244" t="str">
            <v>Vernon Park</v>
          </cell>
          <cell r="E244" t="str">
            <v>Bredbury GSP</v>
          </cell>
          <cell r="F244">
            <v>17.5</v>
          </cell>
          <cell r="G244">
            <v>0</v>
          </cell>
          <cell r="H244">
            <v>17.5</v>
          </cell>
          <cell r="I244">
            <v>9.2100000000000009</v>
          </cell>
          <cell r="J244">
            <v>9.2845750040012707</v>
          </cell>
          <cell r="K244">
            <v>9.2877193993810891</v>
          </cell>
          <cell r="L244">
            <v>9.3147771506472399</v>
          </cell>
          <cell r="M244">
            <v>9.3655796329573509</v>
          </cell>
          <cell r="N244">
            <v>9.4287487331845306</v>
          </cell>
          <cell r="O244">
            <v>9.4907181971665295</v>
          </cell>
          <cell r="P244">
            <v>9.5609958009342506</v>
          </cell>
          <cell r="Q244">
            <v>9.6383826810853908</v>
          </cell>
          <cell r="R244">
            <v>9.7261868822870401</v>
          </cell>
          <cell r="S244">
            <v>9.8257277980477298</v>
          </cell>
          <cell r="T244">
            <v>9.9298783513085898</v>
          </cell>
          <cell r="U244">
            <v>10.047560707541001</v>
          </cell>
          <cell r="V244">
            <v>10.185976900458201</v>
          </cell>
          <cell r="W244">
            <v>10.340708346756999</v>
          </cell>
          <cell r="X244">
            <v>10.4918615796074</v>
          </cell>
          <cell r="Y244">
            <v>10.635464260304801</v>
          </cell>
          <cell r="Z244">
            <v>10.7658016805029</v>
          </cell>
          <cell r="AA244">
            <v>10.8831089608779</v>
          </cell>
          <cell r="AB244">
            <v>10.993836918635401</v>
          </cell>
          <cell r="AC244">
            <v>11.0925114406667</v>
          </cell>
          <cell r="AD244">
            <v>11.178141133273799</v>
          </cell>
          <cell r="AE244">
            <v>11.255078677820901</v>
          </cell>
          <cell r="AF244">
            <v>11.3250461104021</v>
          </cell>
          <cell r="AG244">
            <v>11.375302147202801</v>
          </cell>
          <cell r="AH244">
            <v>11.4125547276065</v>
          </cell>
          <cell r="AI244">
            <v>11.4375266142039</v>
          </cell>
          <cell r="AJ244">
            <v>11.452064308379899</v>
          </cell>
          <cell r="AK244">
            <v>11.457101674370101</v>
          </cell>
          <cell r="AL244">
            <v>11.4615861582334</v>
          </cell>
          <cell r="AM244">
            <v>11.4595021906546</v>
          </cell>
          <cell r="AN244">
            <v>11.4513785405844</v>
          </cell>
          <cell r="AO244">
            <v>11.4402375141017</v>
          </cell>
          <cell r="AP244">
            <v>11.4300988722407</v>
          </cell>
        </row>
        <row r="245">
          <cell r="C245" t="str">
            <v>Openshaw</v>
          </cell>
          <cell r="D245" t="str">
            <v>Droylsden</v>
          </cell>
          <cell r="E245" t="str">
            <v>Stalybridge GSP</v>
          </cell>
          <cell r="F245">
            <v>17.5</v>
          </cell>
          <cell r="G245">
            <v>0.1008</v>
          </cell>
          <cell r="H245">
            <v>17.6008</v>
          </cell>
          <cell r="I245">
            <v>15.09</v>
          </cell>
          <cell r="J245">
            <v>15.297747816093199</v>
          </cell>
          <cell r="K245">
            <v>15.423701578720101</v>
          </cell>
          <cell r="L245">
            <v>15.5657337729538</v>
          </cell>
          <cell r="M245">
            <v>15.7235189703235</v>
          </cell>
          <cell r="N245">
            <v>15.905940353483301</v>
          </cell>
          <cell r="O245">
            <v>16.0664854235965</v>
          </cell>
          <cell r="P245">
            <v>16.230182491503498</v>
          </cell>
          <cell r="Q245">
            <v>16.449563602277401</v>
          </cell>
          <cell r="R245">
            <v>16.697816049685301</v>
          </cell>
          <cell r="S245">
            <v>16.9599285953066</v>
          </cell>
          <cell r="T245">
            <v>17.2332811193445</v>
          </cell>
          <cell r="U245">
            <v>17.527242359655801</v>
          </cell>
          <cell r="V245">
            <v>17.841969356948599</v>
          </cell>
          <cell r="W245">
            <v>18.140490086785601</v>
          </cell>
          <cell r="X245">
            <v>18.4352988226237</v>
          </cell>
          <cell r="Y245">
            <v>18.723399348741399</v>
          </cell>
          <cell r="Z245">
            <v>19.001001860342001</v>
          </cell>
          <cell r="AA245">
            <v>19.270468061581202</v>
          </cell>
          <cell r="AB245">
            <v>19.5377384568895</v>
          </cell>
          <cell r="AC245">
            <v>19.7976497290007</v>
          </cell>
          <cell r="AD245">
            <v>20.048448030233299</v>
          </cell>
          <cell r="AE245">
            <v>20.295455041780802</v>
          </cell>
          <cell r="AF245">
            <v>20.5416332536117</v>
          </cell>
          <cell r="AG245">
            <v>20.767642719091199</v>
          </cell>
          <cell r="AH245">
            <v>20.9812160626945</v>
          </cell>
          <cell r="AI245">
            <v>21.184204808112199</v>
          </cell>
          <cell r="AJ245">
            <v>21.3765202481225</v>
          </cell>
          <cell r="AK245">
            <v>21.5629644274584</v>
          </cell>
          <cell r="AL245">
            <v>21.759299405859501</v>
          </cell>
          <cell r="AM245">
            <v>21.951073640064699</v>
          </cell>
          <cell r="AN245">
            <v>22.1389166486621</v>
          </cell>
          <cell r="AO245">
            <v>22.323803273433199</v>
          </cell>
          <cell r="AP245">
            <v>22.506982874212401</v>
          </cell>
        </row>
        <row r="246">
          <cell r="C246" t="str">
            <v>Ormskirk</v>
          </cell>
          <cell r="D246" t="str">
            <v>Skelmersdale</v>
          </cell>
          <cell r="E246" t="str">
            <v>Washway Farm GSP / Kirkby GSP GROUP</v>
          </cell>
          <cell r="F246">
            <v>22.863</v>
          </cell>
          <cell r="G246">
            <v>0</v>
          </cell>
          <cell r="H246">
            <v>22.863</v>
          </cell>
          <cell r="I246">
            <v>13.86</v>
          </cell>
          <cell r="J246">
            <v>14.0487539075169</v>
          </cell>
          <cell r="K246">
            <v>14.0653474643434</v>
          </cell>
          <cell r="L246">
            <v>14.082766110070001</v>
          </cell>
          <cell r="M246">
            <v>14.111250532481</v>
          </cell>
          <cell r="N246">
            <v>14.155598533510499</v>
          </cell>
          <cell r="O246">
            <v>14.1819316462981</v>
          </cell>
          <cell r="P246">
            <v>14.207611553404799</v>
          </cell>
          <cell r="Q246">
            <v>14.2592674487819</v>
          </cell>
          <cell r="R246">
            <v>14.394260271189999</v>
          </cell>
          <cell r="S246">
            <v>14.542477863194501</v>
          </cell>
          <cell r="T246">
            <v>14.6961649173507</v>
          </cell>
          <cell r="U246">
            <v>14.8588311895617</v>
          </cell>
          <cell r="V246">
            <v>15.0465390774608</v>
          </cell>
          <cell r="W246">
            <v>15.2282758802552</v>
          </cell>
          <cell r="X246">
            <v>15.399418416492599</v>
          </cell>
          <cell r="Y246">
            <v>15.5625624109162</v>
          </cell>
          <cell r="Z246">
            <v>15.7102742998895</v>
          </cell>
          <cell r="AA246">
            <v>15.8466519077701</v>
          </cell>
          <cell r="AB246">
            <v>15.977686566059999</v>
          </cell>
          <cell r="AC246">
            <v>16.0978566625746</v>
          </cell>
          <cell r="AD246">
            <v>16.207296172106201</v>
          </cell>
          <cell r="AE246">
            <v>16.3081727784568</v>
          </cell>
          <cell r="AF246">
            <v>16.406214986130099</v>
          </cell>
          <cell r="AG246">
            <v>16.490948396169401</v>
          </cell>
          <cell r="AH246">
            <v>16.567625916416102</v>
          </cell>
          <cell r="AI246">
            <v>16.6373274770799</v>
          </cell>
          <cell r="AJ246">
            <v>16.7010735255094</v>
          </cell>
          <cell r="AK246">
            <v>16.757086118655899</v>
          </cell>
          <cell r="AL246">
            <v>16.806953862704699</v>
          </cell>
          <cell r="AM246">
            <v>16.852477315983201</v>
          </cell>
          <cell r="AN246">
            <v>16.893990267488402</v>
          </cell>
          <cell r="AO246">
            <v>16.932125849222199</v>
          </cell>
          <cell r="AP246">
            <v>16.967889071800599</v>
          </cell>
        </row>
        <row r="247">
          <cell r="C247" t="str">
            <v>Padiham</v>
          </cell>
          <cell r="D247" t="str">
            <v>Padiham</v>
          </cell>
          <cell r="E247" t="str">
            <v>Padiham GSP</v>
          </cell>
          <cell r="F247">
            <v>38</v>
          </cell>
          <cell r="G247">
            <v>0</v>
          </cell>
          <cell r="H247">
            <v>38</v>
          </cell>
          <cell r="I247">
            <v>20.99</v>
          </cell>
          <cell r="J247">
            <v>21.9001971960224</v>
          </cell>
          <cell r="K247">
            <v>22.104761343331301</v>
          </cell>
          <cell r="L247">
            <v>22.265475588472601</v>
          </cell>
          <cell r="M247">
            <v>22.453244252026899</v>
          </cell>
          <cell r="N247">
            <v>22.6786881096101</v>
          </cell>
          <cell r="O247">
            <v>22.874249370167401</v>
          </cell>
          <cell r="P247">
            <v>23.0709664754851</v>
          </cell>
          <cell r="Q247">
            <v>23.264375442165399</v>
          </cell>
          <cell r="R247">
            <v>23.469638528080001</v>
          </cell>
          <cell r="S247">
            <v>23.680761993012599</v>
          </cell>
          <cell r="T247">
            <v>23.894621641800502</v>
          </cell>
          <cell r="U247">
            <v>24.113202436959899</v>
          </cell>
          <cell r="V247">
            <v>24.3458442595484</v>
          </cell>
          <cell r="W247">
            <v>24.5752758250079</v>
          </cell>
          <cell r="X247">
            <v>24.8027150543791</v>
          </cell>
          <cell r="Y247">
            <v>25.031541087758701</v>
          </cell>
          <cell r="Z247">
            <v>25.257220317487</v>
          </cell>
          <cell r="AA247">
            <v>25.480309278512902</v>
          </cell>
          <cell r="AB247">
            <v>25.704347799484498</v>
          </cell>
          <cell r="AC247">
            <v>25.926633558360201</v>
          </cell>
          <cell r="AD247">
            <v>26.146456664277999</v>
          </cell>
          <cell r="AE247">
            <v>26.366589062389799</v>
          </cell>
          <cell r="AF247">
            <v>26.588666280698401</v>
          </cell>
          <cell r="AG247">
            <v>26.801638897568999</v>
          </cell>
          <cell r="AH247">
            <v>27.010252354621301</v>
          </cell>
          <cell r="AI247">
            <v>27.215301293190599</v>
          </cell>
          <cell r="AJ247">
            <v>27.417424152975599</v>
          </cell>
          <cell r="AK247">
            <v>27.615133700645199</v>
          </cell>
          <cell r="AL247">
            <v>27.810033549865199</v>
          </cell>
          <cell r="AM247">
            <v>28.004316749855501</v>
          </cell>
          <cell r="AN247">
            <v>28.198341015766701</v>
          </cell>
          <cell r="AO247">
            <v>28.392411851113799</v>
          </cell>
          <cell r="AP247">
            <v>28.587623416237101</v>
          </cell>
        </row>
        <row r="248">
          <cell r="C248" t="str">
            <v>Peel St &amp; Ribblesdale T13</v>
          </cell>
          <cell r="D248" t="str">
            <v>Padiham</v>
          </cell>
          <cell r="E248" t="str">
            <v>Padiham GSP</v>
          </cell>
          <cell r="F248">
            <v>16</v>
          </cell>
          <cell r="G248">
            <v>0</v>
          </cell>
          <cell r="H248">
            <v>16</v>
          </cell>
          <cell r="I248">
            <v>12.16</v>
          </cell>
          <cell r="J248">
            <v>12.609652142866301</v>
          </cell>
          <cell r="K248">
            <v>12.7207064693247</v>
          </cell>
          <cell r="L248">
            <v>12.8313387836158</v>
          </cell>
          <cell r="M248">
            <v>12.9724259623968</v>
          </cell>
          <cell r="N248">
            <v>13.133292559013899</v>
          </cell>
          <cell r="O248">
            <v>13.287775931891201</v>
          </cell>
          <cell r="P248">
            <v>13.4509979379044</v>
          </cell>
          <cell r="Q248">
            <v>13.6177448002814</v>
          </cell>
          <cell r="R248">
            <v>13.803535458725401</v>
          </cell>
          <cell r="S248">
            <v>14.003661473384099</v>
          </cell>
          <cell r="T248">
            <v>14.213031395365199</v>
          </cell>
          <cell r="U248">
            <v>14.4451560058314</v>
          </cell>
          <cell r="V248">
            <v>14.706425683974899</v>
          </cell>
          <cell r="W248">
            <v>14.967219457571099</v>
          </cell>
          <cell r="X248">
            <v>15.2198267099562</v>
          </cell>
          <cell r="Y248">
            <v>15.4606302933783</v>
          </cell>
          <cell r="Z248">
            <v>15.6844801726866</v>
          </cell>
          <cell r="AA248">
            <v>15.8926862848041</v>
          </cell>
          <cell r="AB248">
            <v>16.091609558264501</v>
          </cell>
          <cell r="AC248">
            <v>16.275847896001899</v>
          </cell>
          <cell r="AD248">
            <v>16.445866179421799</v>
          </cell>
          <cell r="AE248">
            <v>16.606349074377</v>
          </cell>
          <cell r="AF248">
            <v>16.762590684086</v>
          </cell>
          <cell r="AG248">
            <v>16.898466156092699</v>
          </cell>
          <cell r="AH248">
            <v>17.0212115809484</v>
          </cell>
          <cell r="AI248">
            <v>17.132393107245498</v>
          </cell>
          <cell r="AJ248">
            <v>17.233698145563999</v>
          </cell>
          <cell r="AK248">
            <v>17.323031501905501</v>
          </cell>
          <cell r="AL248">
            <v>17.4048400918848</v>
          </cell>
          <cell r="AM248">
            <v>17.480037280376798</v>
          </cell>
          <cell r="AN248">
            <v>17.549271621579202</v>
          </cell>
          <cell r="AO248">
            <v>17.613782869981002</v>
          </cell>
          <cell r="AP248">
            <v>17.6747562491521</v>
          </cell>
        </row>
        <row r="249">
          <cell r="C249" t="str">
            <v>Pendleton</v>
          </cell>
          <cell r="D249" t="str">
            <v>Frederick Rd</v>
          </cell>
          <cell r="E249" t="str">
            <v>Kearsley 132 GSP</v>
          </cell>
          <cell r="F249">
            <v>22.863</v>
          </cell>
          <cell r="G249">
            <v>0</v>
          </cell>
          <cell r="H249">
            <v>22.863</v>
          </cell>
          <cell r="I249">
            <v>13.51</v>
          </cell>
          <cell r="J249">
            <v>14.0771789376236</v>
          </cell>
          <cell r="K249">
            <v>14.193661505238</v>
          </cell>
          <cell r="L249">
            <v>14.2729187845983</v>
          </cell>
          <cell r="M249">
            <v>14.359015411776101</v>
          </cell>
          <cell r="N249">
            <v>14.459537581424501</v>
          </cell>
          <cell r="O249">
            <v>14.539861597070701</v>
          </cell>
          <cell r="P249">
            <v>14.6176546467735</v>
          </cell>
          <cell r="Q249">
            <v>14.709874466529399</v>
          </cell>
          <cell r="R249">
            <v>14.828265805438701</v>
          </cell>
          <cell r="S249">
            <v>14.9498266143589</v>
          </cell>
          <cell r="T249">
            <v>15.1136879741524</v>
          </cell>
          <cell r="U249">
            <v>15.2970756522486</v>
          </cell>
          <cell r="V249">
            <v>15.4916539633625</v>
          </cell>
          <cell r="W249">
            <v>15.6643165790985</v>
          </cell>
          <cell r="X249">
            <v>15.8331485244207</v>
          </cell>
          <cell r="Y249">
            <v>15.9977020228113</v>
          </cell>
          <cell r="Z249">
            <v>16.154302697013598</v>
          </cell>
          <cell r="AA249">
            <v>16.304100977831599</v>
          </cell>
          <cell r="AB249">
            <v>16.451564959550598</v>
          </cell>
          <cell r="AC249">
            <v>16.593446421061401</v>
          </cell>
          <cell r="AD249">
            <v>16.728865506774898</v>
          </cell>
          <cell r="AE249">
            <v>16.861014055415701</v>
          </cell>
          <cell r="AF249">
            <v>16.994287770644299</v>
          </cell>
          <cell r="AG249">
            <v>17.150102334322099</v>
          </cell>
          <cell r="AH249">
            <v>17.295935331622601</v>
          </cell>
          <cell r="AI249">
            <v>17.433071614473999</v>
          </cell>
          <cell r="AJ249">
            <v>17.561476943179301</v>
          </cell>
          <cell r="AK249">
            <v>17.682697742732501</v>
          </cell>
          <cell r="AL249">
            <v>17.803858290302902</v>
          </cell>
          <cell r="AM249">
            <v>17.920126805935801</v>
          </cell>
          <cell r="AN249">
            <v>18.081013494715599</v>
          </cell>
          <cell r="AO249">
            <v>18.261114566119002</v>
          </cell>
          <cell r="AP249">
            <v>18.441747840597301</v>
          </cell>
        </row>
        <row r="250">
          <cell r="C250" t="str">
            <v>Petteril Bank</v>
          </cell>
          <cell r="D250" t="str">
            <v>Carlisle</v>
          </cell>
          <cell r="E250" t="str">
            <v>Harker ENWL SGTs 1 2 3A 4 / Hutton GSP GROUP</v>
          </cell>
          <cell r="F250">
            <v>22.863</v>
          </cell>
          <cell r="G250">
            <v>0</v>
          </cell>
          <cell r="H250">
            <v>22.863</v>
          </cell>
          <cell r="I250">
            <v>14.15</v>
          </cell>
          <cell r="J250">
            <v>14.6090696385239</v>
          </cell>
          <cell r="K250">
            <v>14.7394594607406</v>
          </cell>
          <cell r="L250">
            <v>14.8747847627486</v>
          </cell>
          <cell r="M250">
            <v>15.052464655726199</v>
          </cell>
          <cell r="N250">
            <v>15.252463648175899</v>
          </cell>
          <cell r="O250">
            <v>15.4480252228346</v>
          </cell>
          <cell r="P250">
            <v>15.658515765359301</v>
          </cell>
          <cell r="Q250">
            <v>15.8734830359585</v>
          </cell>
          <cell r="R250">
            <v>16.1137485213623</v>
          </cell>
          <cell r="S250">
            <v>16.3706439808706</v>
          </cell>
          <cell r="T250">
            <v>16.6432990029802</v>
          </cell>
          <cell r="U250">
            <v>16.944508760009398</v>
          </cell>
          <cell r="V250">
            <v>17.281720271460699</v>
          </cell>
          <cell r="W250">
            <v>17.6452237703799</v>
          </cell>
          <cell r="X250">
            <v>18.000544180627401</v>
          </cell>
          <cell r="Y250">
            <v>18.340555824931599</v>
          </cell>
          <cell r="Z250">
            <v>18.659038027111201</v>
          </cell>
          <cell r="AA250">
            <v>18.9552620300827</v>
          </cell>
          <cell r="AB250">
            <v>19.2421066298289</v>
          </cell>
          <cell r="AC250">
            <v>19.510432862585301</v>
          </cell>
          <cell r="AD250">
            <v>19.759220469598102</v>
          </cell>
          <cell r="AE250">
            <v>19.995912587375699</v>
          </cell>
          <cell r="AF250">
            <v>20.2255609221668</v>
          </cell>
          <cell r="AG250">
            <v>20.4245609824928</v>
          </cell>
          <cell r="AH250">
            <v>20.603711605386799</v>
          </cell>
          <cell r="AI250">
            <v>20.7652986527549</v>
          </cell>
          <cell r="AJ250">
            <v>20.910661948627101</v>
          </cell>
          <cell r="AK250">
            <v>21.038961809467398</v>
          </cell>
          <cell r="AL250">
            <v>21.1592857621762</v>
          </cell>
          <cell r="AM250">
            <v>21.2698855062254</v>
          </cell>
          <cell r="AN250">
            <v>21.371678846245501</v>
          </cell>
          <cell r="AO250">
            <v>21.4661327344703</v>
          </cell>
          <cell r="AP250">
            <v>21.555218103905499</v>
          </cell>
        </row>
        <row r="251">
          <cell r="C251" t="str">
            <v>Phillips Lane</v>
          </cell>
          <cell r="D251" t="str">
            <v>Nelson</v>
          </cell>
          <cell r="E251" t="str">
            <v>Padiham GSP</v>
          </cell>
          <cell r="F251">
            <v>9</v>
          </cell>
          <cell r="G251">
            <v>0</v>
          </cell>
          <cell r="H251">
            <v>9</v>
          </cell>
          <cell r="I251">
            <v>5.74</v>
          </cell>
          <cell r="J251">
            <v>5.8485501789076899</v>
          </cell>
          <cell r="K251">
            <v>5.8745958685488704</v>
          </cell>
          <cell r="L251">
            <v>5.9030517984438404</v>
          </cell>
          <cell r="M251">
            <v>5.9404254861343802</v>
          </cell>
          <cell r="N251">
            <v>5.9848425763876403</v>
          </cell>
          <cell r="O251">
            <v>6.0238365218001899</v>
          </cell>
          <cell r="P251">
            <v>6.0676485678081598</v>
          </cell>
          <cell r="Q251">
            <v>6.1114331709867198</v>
          </cell>
          <cell r="R251">
            <v>6.16124113929712</v>
          </cell>
          <cell r="S251">
            <v>6.2148032779268298</v>
          </cell>
          <cell r="T251">
            <v>6.2704494612507</v>
          </cell>
          <cell r="U251">
            <v>6.3314234078954899</v>
          </cell>
          <cell r="V251">
            <v>6.3991282686966899</v>
          </cell>
          <cell r="W251">
            <v>6.4624474721252696</v>
          </cell>
          <cell r="X251">
            <v>6.5230829973445204</v>
          </cell>
          <cell r="Y251">
            <v>6.5829637136537498</v>
          </cell>
          <cell r="Z251">
            <v>6.6398060716710896</v>
          </cell>
          <cell r="AA251">
            <v>6.6940870148493596</v>
          </cell>
          <cell r="AB251">
            <v>6.7476072249847103</v>
          </cell>
          <cell r="AC251">
            <v>6.7986314616039998</v>
          </cell>
          <cell r="AD251">
            <v>6.8469848745938799</v>
          </cell>
          <cell r="AE251">
            <v>6.8929230604547698</v>
          </cell>
          <cell r="AF251">
            <v>6.9381492971951602</v>
          </cell>
          <cell r="AG251">
            <v>6.9774063070084402</v>
          </cell>
          <cell r="AH251">
            <v>7.01292031312307</v>
          </cell>
          <cell r="AI251">
            <v>7.0449447058263299</v>
          </cell>
          <cell r="AJ251">
            <v>7.0739996059266304</v>
          </cell>
          <cell r="AK251">
            <v>7.09951487938564</v>
          </cell>
          <cell r="AL251">
            <v>7.1226867079149701</v>
          </cell>
          <cell r="AM251">
            <v>7.14397957687423</v>
          </cell>
          <cell r="AN251">
            <v>7.16356345035227</v>
          </cell>
          <cell r="AO251">
            <v>7.1814198996253999</v>
          </cell>
          <cell r="AP251">
            <v>7.1981707133056299</v>
          </cell>
        </row>
        <row r="252">
          <cell r="C252" t="str">
            <v>Piccadilly</v>
          </cell>
          <cell r="D252" t="str">
            <v>Bloom St</v>
          </cell>
          <cell r="E252" t="str">
            <v>South Manchester GSP</v>
          </cell>
          <cell r="F252">
            <v>22.863</v>
          </cell>
          <cell r="G252">
            <v>0</v>
          </cell>
          <cell r="H252">
            <v>22.863</v>
          </cell>
          <cell r="I252">
            <v>10.199999999999999</v>
          </cell>
          <cell r="J252">
            <v>11.416076193869699</v>
          </cell>
          <cell r="K252">
            <v>11.6505835454295</v>
          </cell>
          <cell r="L252">
            <v>11.7842973282829</v>
          </cell>
          <cell r="M252">
            <v>11.9282890028007</v>
          </cell>
          <cell r="N252">
            <v>12.0987163015151</v>
          </cell>
          <cell r="O252">
            <v>12.2426183566833</v>
          </cell>
          <cell r="P252">
            <v>12.382042650429399</v>
          </cell>
          <cell r="Q252">
            <v>12.515228064849</v>
          </cell>
          <cell r="R252">
            <v>12.648202099834499</v>
          </cell>
          <cell r="S252">
            <v>12.7766547710045</v>
          </cell>
          <cell r="T252">
            <v>12.900010300337399</v>
          </cell>
          <cell r="U252">
            <v>13.018212211111701</v>
          </cell>
          <cell r="V252">
            <v>13.1323200655339</v>
          </cell>
          <cell r="W252">
            <v>13.2261296632638</v>
          </cell>
          <cell r="X252">
            <v>13.3222323641664</v>
          </cell>
          <cell r="Y252">
            <v>13.4204584575472</v>
          </cell>
          <cell r="Z252">
            <v>13.520792874932001</v>
          </cell>
          <cell r="AA252">
            <v>13.6233098566092</v>
          </cell>
          <cell r="AB252">
            <v>13.7281465918192</v>
          </cell>
          <cell r="AC252">
            <v>13.835230703794799</v>
          </cell>
          <cell r="AD252">
            <v>13.9443840258626</v>
          </cell>
          <cell r="AE252">
            <v>14.055636674933201</v>
          </cell>
          <cell r="AF252">
            <v>14.1691832888047</v>
          </cell>
          <cell r="AG252">
            <v>14.284716246179199</v>
          </cell>
          <cell r="AH252">
            <v>14.4023118312073</v>
          </cell>
          <cell r="AI252">
            <v>14.5219575602994</v>
          </cell>
          <cell r="AJ252">
            <v>14.6436530527361</v>
          </cell>
          <cell r="AK252">
            <v>14.7673959139925</v>
          </cell>
          <cell r="AL252">
            <v>14.893260765076599</v>
          </cell>
          <cell r="AM252">
            <v>15.021219893621501</v>
          </cell>
          <cell r="AN252">
            <v>15.1512721374311</v>
          </cell>
          <cell r="AO252">
            <v>15.2834028287885</v>
          </cell>
          <cell r="AP252">
            <v>15.4176399305339</v>
          </cell>
        </row>
        <row r="253">
          <cell r="C253" t="str">
            <v>Pimbo</v>
          </cell>
          <cell r="D253" t="str">
            <v>Skelmersdale</v>
          </cell>
          <cell r="E253" t="str">
            <v>Washway Farm GSP / Kirkby GSP GROUP</v>
          </cell>
          <cell r="F253">
            <v>30</v>
          </cell>
          <cell r="G253">
            <v>0.55200000000000005</v>
          </cell>
          <cell r="H253">
            <v>30.552</v>
          </cell>
          <cell r="I253">
            <v>22.34</v>
          </cell>
          <cell r="J253">
            <v>22.518184428377602</v>
          </cell>
          <cell r="K253">
            <v>22.526856493301199</v>
          </cell>
          <cell r="L253">
            <v>22.542392986708599</v>
          </cell>
          <cell r="M253">
            <v>22.565459274978501</v>
          </cell>
          <cell r="N253">
            <v>22.618840907313899</v>
          </cell>
          <cell r="O253">
            <v>22.641034006857499</v>
          </cell>
          <cell r="P253">
            <v>22.660932974060302</v>
          </cell>
          <cell r="Q253">
            <v>22.6734148692871</v>
          </cell>
          <cell r="R253">
            <v>22.693130779051099</v>
          </cell>
          <cell r="S253">
            <v>22.712681734820499</v>
          </cell>
          <cell r="T253">
            <v>22.729133879043101</v>
          </cell>
          <cell r="U253">
            <v>22.7428416775488</v>
          </cell>
          <cell r="V253">
            <v>22.794766798982</v>
          </cell>
          <cell r="W253">
            <v>22.918239845032101</v>
          </cell>
          <cell r="X253">
            <v>23.038034097601201</v>
          </cell>
          <cell r="Y253">
            <v>23.1565722682797</v>
          </cell>
          <cell r="Z253">
            <v>23.282151348509402</v>
          </cell>
          <cell r="AA253">
            <v>23.424378268051001</v>
          </cell>
          <cell r="AB253">
            <v>23.565660442156702</v>
          </cell>
          <cell r="AC253">
            <v>23.699698479830399</v>
          </cell>
          <cell r="AD253">
            <v>23.826135371295798</v>
          </cell>
          <cell r="AE253">
            <v>23.947392872772799</v>
          </cell>
          <cell r="AF253">
            <v>24.068437884768901</v>
          </cell>
          <cell r="AG253">
            <v>24.172732952089898</v>
          </cell>
          <cell r="AH253">
            <v>24.266803824945399</v>
          </cell>
          <cell r="AI253">
            <v>24.351905879626202</v>
          </cell>
          <cell r="AJ253">
            <v>24.4285897884773</v>
          </cell>
          <cell r="AK253">
            <v>24.497754222999401</v>
          </cell>
          <cell r="AL253">
            <v>24.567103973397799</v>
          </cell>
          <cell r="AM253">
            <v>24.632025411234501</v>
          </cell>
          <cell r="AN253">
            <v>24.6929857323283</v>
          </cell>
          <cell r="AO253">
            <v>24.750502184885601</v>
          </cell>
          <cell r="AP253">
            <v>24.805853645788002</v>
          </cell>
        </row>
        <row r="254">
          <cell r="C254" t="str">
            <v>Portwood</v>
          </cell>
          <cell r="D254" t="str">
            <v>Vernon Park</v>
          </cell>
          <cell r="E254" t="str">
            <v>Bredbury GSP</v>
          </cell>
          <cell r="F254">
            <v>22.863</v>
          </cell>
          <cell r="G254">
            <v>0</v>
          </cell>
          <cell r="H254">
            <v>22.863</v>
          </cell>
          <cell r="I254">
            <v>15.6</v>
          </cell>
          <cell r="J254">
            <v>16.64</v>
          </cell>
          <cell r="K254">
            <v>16.79</v>
          </cell>
          <cell r="L254">
            <v>16.850000000000001</v>
          </cell>
          <cell r="M254">
            <v>16.93</v>
          </cell>
          <cell r="N254">
            <v>17.010000000000002</v>
          </cell>
          <cell r="O254">
            <v>17.09</v>
          </cell>
          <cell r="P254">
            <v>17.170000000000002</v>
          </cell>
          <cell r="Q254">
            <v>17.260000000000002</v>
          </cell>
          <cell r="R254">
            <v>17.350000000000001</v>
          </cell>
          <cell r="S254">
            <v>17.46</v>
          </cell>
          <cell r="T254">
            <v>17.559999999999999</v>
          </cell>
          <cell r="U254">
            <v>17.68</v>
          </cell>
          <cell r="V254">
            <v>17.8</v>
          </cell>
          <cell r="W254">
            <v>17.86</v>
          </cell>
          <cell r="X254">
            <v>17.920000000000002</v>
          </cell>
          <cell r="Y254">
            <v>17.98</v>
          </cell>
          <cell r="Z254">
            <v>18.02</v>
          </cell>
          <cell r="AA254">
            <v>18.059999999999999</v>
          </cell>
          <cell r="AB254">
            <v>18.100000000000001</v>
          </cell>
          <cell r="AC254">
            <v>18.13</v>
          </cell>
          <cell r="AD254">
            <v>18.16</v>
          </cell>
          <cell r="AE254">
            <v>18.170000000000002</v>
          </cell>
          <cell r="AF254">
            <v>18.18</v>
          </cell>
          <cell r="AG254">
            <v>18.18</v>
          </cell>
          <cell r="AH254">
            <v>18.190000000000001</v>
          </cell>
          <cell r="AI254">
            <v>18.18</v>
          </cell>
          <cell r="AJ254">
            <v>18.170000000000002</v>
          </cell>
          <cell r="AK254">
            <v>18.16</v>
          </cell>
          <cell r="AL254">
            <v>18.14</v>
          </cell>
          <cell r="AM254">
            <v>18.13</v>
          </cell>
          <cell r="AN254">
            <v>18.11</v>
          </cell>
          <cell r="AO254">
            <v>18.07</v>
          </cell>
          <cell r="AP254">
            <v>18.05</v>
          </cell>
        </row>
        <row r="255">
          <cell r="C255" t="str">
            <v>Poulton</v>
          </cell>
          <cell r="D255" t="str">
            <v>Bispham</v>
          </cell>
          <cell r="E255" t="str">
            <v>Penwortham West GSP / Stanah GSP GROUP</v>
          </cell>
          <cell r="F255">
            <v>20.96</v>
          </cell>
          <cell r="G255">
            <v>0</v>
          </cell>
          <cell r="H255">
            <v>20.96</v>
          </cell>
          <cell r="I255">
            <v>11.27</v>
          </cell>
          <cell r="J255">
            <v>11.534186920930299</v>
          </cell>
          <cell r="K255">
            <v>11.536930748836999</v>
          </cell>
          <cell r="L255">
            <v>11.521054057038601</v>
          </cell>
          <cell r="M255">
            <v>11.513019260535501</v>
          </cell>
          <cell r="N255">
            <v>11.510998597297</v>
          </cell>
          <cell r="O255">
            <v>11.5575170029944</v>
          </cell>
          <cell r="P255">
            <v>11.686167573985101</v>
          </cell>
          <cell r="Q255">
            <v>11.822965873748499</v>
          </cell>
          <cell r="R255">
            <v>11.976730170005901</v>
          </cell>
          <cell r="S255">
            <v>12.142415331304001</v>
          </cell>
          <cell r="T255">
            <v>12.3193146885428</v>
          </cell>
          <cell r="U255">
            <v>12.5214234204668</v>
          </cell>
          <cell r="V255">
            <v>12.7505917911251</v>
          </cell>
          <cell r="W255">
            <v>12.9770380354223</v>
          </cell>
          <cell r="X255">
            <v>13.1979773639292</v>
          </cell>
          <cell r="Y255">
            <v>13.408942570558199</v>
          </cell>
          <cell r="Z255">
            <v>13.603262528653699</v>
          </cell>
          <cell r="AA255">
            <v>13.783444811730099</v>
          </cell>
          <cell r="AB255">
            <v>13.955634084795999</v>
          </cell>
          <cell r="AC255">
            <v>14.114420368166099</v>
          </cell>
          <cell r="AD255">
            <v>14.2602399687065</v>
          </cell>
          <cell r="AE255">
            <v>14.3971517062421</v>
          </cell>
          <cell r="AF255">
            <v>14.527404585703399</v>
          </cell>
          <cell r="AG255">
            <v>14.6370598010603</v>
          </cell>
          <cell r="AH255">
            <v>14.732959924481801</v>
          </cell>
          <cell r="AI255">
            <v>14.816217371160599</v>
          </cell>
          <cell r="AJ255">
            <v>14.888957549588101</v>
          </cell>
          <cell r="AK255">
            <v>14.9510383654133</v>
          </cell>
          <cell r="AL255">
            <v>15.0108918186155</v>
          </cell>
          <cell r="AM255">
            <v>15.063915555475001</v>
          </cell>
          <cell r="AN255">
            <v>15.1107426029801</v>
          </cell>
          <cell r="AO255">
            <v>15.152090516026499</v>
          </cell>
          <cell r="AP255">
            <v>15.1894466696224</v>
          </cell>
        </row>
        <row r="256">
          <cell r="C256" t="str">
            <v>Poynton</v>
          </cell>
          <cell r="D256" t="str">
            <v>Hazel Grove</v>
          </cell>
          <cell r="E256" t="str">
            <v>Bredbury GSP</v>
          </cell>
          <cell r="F256">
            <v>17.5</v>
          </cell>
          <cell r="G256">
            <v>0</v>
          </cell>
          <cell r="H256">
            <v>17.5</v>
          </cell>
          <cell r="I256">
            <v>9.7100000000000009</v>
          </cell>
          <cell r="J256">
            <v>9.9226413027132292</v>
          </cell>
          <cell r="K256">
            <v>10.054790094112899</v>
          </cell>
          <cell r="L256">
            <v>10.2003207751549</v>
          </cell>
          <cell r="M256">
            <v>10.362092464604</v>
          </cell>
          <cell r="N256">
            <v>10.546779413261801</v>
          </cell>
          <cell r="O256">
            <v>10.7151266076777</v>
          </cell>
          <cell r="P256">
            <v>10.8855374704745</v>
          </cell>
          <cell r="Q256">
            <v>11.055374807292001</v>
          </cell>
          <cell r="R256">
            <v>11.2311781925888</v>
          </cell>
          <cell r="S256">
            <v>11.4102088155635</v>
          </cell>
          <cell r="T256">
            <v>11.627378471726599</v>
          </cell>
          <cell r="U256">
            <v>11.859633601405701</v>
          </cell>
          <cell r="V256">
            <v>12.1120127495736</v>
          </cell>
          <cell r="W256">
            <v>12.37638505904</v>
          </cell>
          <cell r="X256">
            <v>12.6369443318364</v>
          </cell>
          <cell r="Y256">
            <v>12.8916843918186</v>
          </cell>
          <cell r="Z256">
            <v>13.135051827541</v>
          </cell>
          <cell r="AA256">
            <v>13.368207084440099</v>
          </cell>
          <cell r="AB256">
            <v>13.5975577620774</v>
          </cell>
          <cell r="AC256">
            <v>13.8186796242898</v>
          </cell>
          <cell r="AD256">
            <v>14.031245118488499</v>
          </cell>
          <cell r="AE256">
            <v>14.239559085702799</v>
          </cell>
          <cell r="AF256">
            <v>14.4461974036175</v>
          </cell>
          <cell r="AG256">
            <v>14.638941090040699</v>
          </cell>
          <cell r="AH256">
            <v>14.8233641232974</v>
          </cell>
          <cell r="AI256">
            <v>15.0005672310237</v>
          </cell>
          <cell r="AJ256">
            <v>15.1722550868067</v>
          </cell>
          <cell r="AK256">
            <v>15.3361966546779</v>
          </cell>
          <cell r="AL256">
            <v>15.494946142742601</v>
          </cell>
          <cell r="AM256">
            <v>15.6504643849158</v>
          </cell>
          <cell r="AN256">
            <v>15.803316621353799</v>
          </cell>
          <cell r="AO256">
            <v>15.9543592253405</v>
          </cell>
          <cell r="AP256">
            <v>16.104671851807399</v>
          </cell>
        </row>
        <row r="257">
          <cell r="C257" t="str">
            <v>Preesall</v>
          </cell>
          <cell r="D257" t="str">
            <v>Thornton</v>
          </cell>
          <cell r="E257" t="str">
            <v>Penwortham West GSP / Stanah GSP GROUP</v>
          </cell>
          <cell r="F257">
            <v>23</v>
          </cell>
          <cell r="G257">
            <v>4.0800000000000003E-3</v>
          </cell>
          <cell r="H257">
            <v>23.004079999999998</v>
          </cell>
          <cell r="I257">
            <v>9.83</v>
          </cell>
          <cell r="J257">
            <v>10.028500589091101</v>
          </cell>
          <cell r="K257">
            <v>10.067537986942</v>
          </cell>
          <cell r="L257">
            <v>10.1141624987316</v>
          </cell>
          <cell r="M257">
            <v>10.1839000148635</v>
          </cell>
          <cell r="N257">
            <v>10.2662487975534</v>
          </cell>
          <cell r="O257">
            <v>10.3530251102046</v>
          </cell>
          <cell r="P257">
            <v>10.4500049273723</v>
          </cell>
          <cell r="Q257">
            <v>10.555046660950801</v>
          </cell>
          <cell r="R257">
            <v>10.675968139762301</v>
          </cell>
          <cell r="S257">
            <v>10.800545761013</v>
          </cell>
          <cell r="T257">
            <v>10.9342632492225</v>
          </cell>
          <cell r="U257">
            <v>11.0933486363823</v>
          </cell>
          <cell r="V257">
            <v>11.2707912890241</v>
          </cell>
          <cell r="W257">
            <v>11.453394073583</v>
          </cell>
          <cell r="X257">
            <v>11.628687226105299</v>
          </cell>
          <cell r="Y257">
            <v>11.7935405415351</v>
          </cell>
          <cell r="Z257">
            <v>11.944450347125899</v>
          </cell>
          <cell r="AA257">
            <v>12.0839040365488</v>
          </cell>
          <cell r="AB257">
            <v>12.215880041593699</v>
          </cell>
          <cell r="AC257">
            <v>12.336176183722699</v>
          </cell>
          <cell r="AD257">
            <v>12.445176204851</v>
          </cell>
          <cell r="AE257">
            <v>12.546227100330899</v>
          </cell>
          <cell r="AF257">
            <v>12.6417517583936</v>
          </cell>
          <cell r="AG257">
            <v>12.7200534852151</v>
          </cell>
          <cell r="AH257">
            <v>12.786831868454099</v>
          </cell>
          <cell r="AI257">
            <v>12.843287114706101</v>
          </cell>
          <cell r="AJ257">
            <v>12.8893717699265</v>
          </cell>
          <cell r="AK257">
            <v>12.9232992485579</v>
          </cell>
          <cell r="AL257">
            <v>12.945724371013901</v>
          </cell>
          <cell r="AM257">
            <v>12.9634993286503</v>
          </cell>
          <cell r="AN257">
            <v>12.977332861661701</v>
          </cell>
          <cell r="AO257">
            <v>12.9878072893083</v>
          </cell>
          <cell r="AP257">
            <v>12.9960433830973</v>
          </cell>
        </row>
        <row r="258">
          <cell r="C258" t="str">
            <v>Preston East</v>
          </cell>
          <cell r="D258" t="str">
            <v>Preston East</v>
          </cell>
          <cell r="E258" t="str">
            <v>Penwortham East GSP / Rochdale SGT 1 GROUP</v>
          </cell>
          <cell r="F258">
            <v>32</v>
          </cell>
          <cell r="G258">
            <v>2.8274400000000002</v>
          </cell>
          <cell r="H258">
            <v>34.827440000000003</v>
          </cell>
          <cell r="I258">
            <v>17.09</v>
          </cell>
          <cell r="J258">
            <v>17.9176085650702</v>
          </cell>
          <cell r="K258">
            <v>17.948118520716001</v>
          </cell>
          <cell r="L258">
            <v>17.914279795039199</v>
          </cell>
          <cell r="M258">
            <v>17.8994186609834</v>
          </cell>
          <cell r="N258">
            <v>17.9144680188042</v>
          </cell>
          <cell r="O258">
            <v>17.914812038138201</v>
          </cell>
          <cell r="P258">
            <v>17.920956509343799</v>
          </cell>
          <cell r="Q258">
            <v>17.929977338121201</v>
          </cell>
          <cell r="R258">
            <v>17.953076909547399</v>
          </cell>
          <cell r="S258">
            <v>17.981713364191101</v>
          </cell>
          <cell r="T258">
            <v>18.016030103502001</v>
          </cell>
          <cell r="U258">
            <v>18.061626332453301</v>
          </cell>
          <cell r="V258">
            <v>18.116605556137301</v>
          </cell>
          <cell r="W258">
            <v>18.1587437181471</v>
          </cell>
          <cell r="X258">
            <v>18.201233971028199</v>
          </cell>
          <cell r="Y258">
            <v>18.241539013380098</v>
          </cell>
          <cell r="Z258">
            <v>18.277707294199001</v>
          </cell>
          <cell r="AA258">
            <v>18.309660776400602</v>
          </cell>
          <cell r="AB258">
            <v>18.341754628122501</v>
          </cell>
          <cell r="AC258">
            <v>18.370587464044899</v>
          </cell>
          <cell r="AD258">
            <v>18.3964770971753</v>
          </cell>
          <cell r="AE258">
            <v>18.420927713492301</v>
          </cell>
          <cell r="AF258">
            <v>18.445106056041901</v>
          </cell>
          <cell r="AG258">
            <v>18.462128984556799</v>
          </cell>
          <cell r="AH258">
            <v>18.475267608278401</v>
          </cell>
          <cell r="AI258">
            <v>18.485071228271501</v>
          </cell>
          <cell r="AJ258">
            <v>18.491699334465501</v>
          </cell>
          <cell r="AK258">
            <v>18.4985643620149</v>
          </cell>
          <cell r="AL258">
            <v>18.515913946247299</v>
          </cell>
          <cell r="AM258">
            <v>18.533019341903401</v>
          </cell>
          <cell r="AN258">
            <v>18.5501061045996</v>
          </cell>
          <cell r="AO258">
            <v>18.5674178210284</v>
          </cell>
          <cell r="AP258">
            <v>18.585518664633501</v>
          </cell>
        </row>
        <row r="259">
          <cell r="C259" t="str">
            <v>Preston Old Rd</v>
          </cell>
          <cell r="D259" t="str">
            <v>Blackpool</v>
          </cell>
          <cell r="E259" t="str">
            <v>Penwortham West GSP / Stanah GSP GROUP</v>
          </cell>
          <cell r="F259">
            <v>22.863</v>
          </cell>
          <cell r="G259">
            <v>0</v>
          </cell>
          <cell r="H259">
            <v>22.863</v>
          </cell>
          <cell r="I259">
            <v>10.23</v>
          </cell>
          <cell r="J259">
            <v>10.1739320627073</v>
          </cell>
          <cell r="K259">
            <v>10.1399834323694</v>
          </cell>
          <cell r="L259">
            <v>10.144328091112</v>
          </cell>
          <cell r="M259">
            <v>10.174223451816401</v>
          </cell>
          <cell r="N259">
            <v>10.2170786860848</v>
          </cell>
          <cell r="O259">
            <v>10.255607062132199</v>
          </cell>
          <cell r="P259">
            <v>10.303055154700001</v>
          </cell>
          <cell r="Q259">
            <v>10.355387149818</v>
          </cell>
          <cell r="R259">
            <v>10.4156572907947</v>
          </cell>
          <cell r="S259">
            <v>10.487951835871201</v>
          </cell>
          <cell r="T259">
            <v>10.564100026258</v>
          </cell>
          <cell r="U259">
            <v>10.6563457346305</v>
          </cell>
          <cell r="V259">
            <v>10.772607695961799</v>
          </cell>
          <cell r="W259">
            <v>10.918295818241299</v>
          </cell>
          <cell r="X259">
            <v>11.059570160947199</v>
          </cell>
          <cell r="Y259">
            <v>11.197612991627301</v>
          </cell>
          <cell r="Z259">
            <v>11.325539813491901</v>
          </cell>
          <cell r="AA259">
            <v>11.442470681497401</v>
          </cell>
          <cell r="AB259">
            <v>11.5555633348434</v>
          </cell>
          <cell r="AC259">
            <v>11.658766389342199</v>
          </cell>
          <cell r="AD259">
            <v>11.7514648416866</v>
          </cell>
          <cell r="AE259">
            <v>11.836227212142401</v>
          </cell>
          <cell r="AF259">
            <v>11.9141055988588</v>
          </cell>
          <cell r="AG259">
            <v>11.9735872307434</v>
          </cell>
          <cell r="AH259">
            <v>12.021300986399</v>
          </cell>
          <cell r="AI259">
            <v>12.057694248567801</v>
          </cell>
          <cell r="AJ259">
            <v>12.0851648386486</v>
          </cell>
          <cell r="AK259">
            <v>12.0996153066743</v>
          </cell>
          <cell r="AL259">
            <v>12.100086624177401</v>
          </cell>
          <cell r="AM259">
            <v>12.094130359882699</v>
          </cell>
          <cell r="AN259">
            <v>12.082271577229299</v>
          </cell>
          <cell r="AO259">
            <v>12.064088880627301</v>
          </cell>
          <cell r="AP259">
            <v>12.0417921675428</v>
          </cell>
        </row>
        <row r="260">
          <cell r="C260" t="str">
            <v>Prestwich</v>
          </cell>
          <cell r="D260" t="str">
            <v>Agecroft</v>
          </cell>
          <cell r="E260" t="str">
            <v>Kearsley 132 GSP</v>
          </cell>
          <cell r="F260">
            <v>22.863</v>
          </cell>
          <cell r="G260">
            <v>0</v>
          </cell>
          <cell r="H260">
            <v>22.863</v>
          </cell>
          <cell r="I260">
            <v>15.7</v>
          </cell>
          <cell r="J260">
            <v>16.051067045135301</v>
          </cell>
          <cell r="K260">
            <v>16.1577933419785</v>
          </cell>
          <cell r="L260">
            <v>16.275640515745302</v>
          </cell>
          <cell r="M260">
            <v>16.421888605367698</v>
          </cell>
          <cell r="N260">
            <v>16.583900048190099</v>
          </cell>
          <cell r="O260">
            <v>16.743160895414501</v>
          </cell>
          <cell r="P260">
            <v>16.914823849996701</v>
          </cell>
          <cell r="Q260">
            <v>17.093326666415301</v>
          </cell>
          <cell r="R260">
            <v>17.290840397276199</v>
          </cell>
          <cell r="S260">
            <v>17.503465273218001</v>
          </cell>
          <cell r="T260">
            <v>17.727110446902199</v>
          </cell>
          <cell r="U260">
            <v>17.9712924186043</v>
          </cell>
          <cell r="V260">
            <v>18.2474135479798</v>
          </cell>
          <cell r="W260">
            <v>18.539966061451501</v>
          </cell>
          <cell r="X260">
            <v>18.8252367143416</v>
          </cell>
          <cell r="Y260">
            <v>19.106103476208101</v>
          </cell>
          <cell r="Z260">
            <v>19.3719802879525</v>
          </cell>
          <cell r="AA260">
            <v>19.6233454567964</v>
          </cell>
          <cell r="AB260">
            <v>19.869394612271002</v>
          </cell>
          <cell r="AC260">
            <v>20.101116770561401</v>
          </cell>
          <cell r="AD260">
            <v>20.318081227998899</v>
          </cell>
          <cell r="AE260">
            <v>20.526522435186301</v>
          </cell>
          <cell r="AF260">
            <v>20.729387772675999</v>
          </cell>
          <cell r="AG260">
            <v>20.941679105484901</v>
          </cell>
          <cell r="AH260">
            <v>21.1520479413856</v>
          </cell>
          <cell r="AI260">
            <v>21.350110164050001</v>
          </cell>
          <cell r="AJ260">
            <v>21.538441008618101</v>
          </cell>
          <cell r="AK260">
            <v>21.7109615417925</v>
          </cell>
          <cell r="AL260">
            <v>21.864912726414499</v>
          </cell>
          <cell r="AM260">
            <v>22.012619918630499</v>
          </cell>
          <cell r="AN260">
            <v>22.154802029484301</v>
          </cell>
          <cell r="AO260">
            <v>22.291371080513599</v>
          </cell>
          <cell r="AP260">
            <v>22.425211593542102</v>
          </cell>
        </row>
        <row r="261">
          <cell r="C261" t="str">
            <v>Pringle St</v>
          </cell>
          <cell r="D261" t="str">
            <v>Blackburn</v>
          </cell>
          <cell r="E261" t="str">
            <v>Penwortham East GSP / Rochdale SGT 1 GROUP</v>
          </cell>
          <cell r="F261">
            <v>19.940000000000001</v>
          </cell>
          <cell r="G261">
            <v>0</v>
          </cell>
          <cell r="H261">
            <v>19.940000000000001</v>
          </cell>
          <cell r="I261">
            <v>12.51</v>
          </cell>
          <cell r="J261">
            <v>12.5523338151513</v>
          </cell>
          <cell r="K261">
            <v>12.613058026576301</v>
          </cell>
          <cell r="L261">
            <v>12.712580929839</v>
          </cell>
          <cell r="M261">
            <v>12.8399479522609</v>
          </cell>
          <cell r="N261">
            <v>12.992918938672499</v>
          </cell>
          <cell r="O261">
            <v>13.136091126090999</v>
          </cell>
          <cell r="P261">
            <v>13.2869482640501</v>
          </cell>
          <cell r="Q261">
            <v>13.440738022084901</v>
          </cell>
          <cell r="R261">
            <v>13.6102887632982</v>
          </cell>
          <cell r="S261">
            <v>13.792989221365699</v>
          </cell>
          <cell r="T261">
            <v>13.9817045708755</v>
          </cell>
          <cell r="U261">
            <v>14.183487873675</v>
          </cell>
          <cell r="V261">
            <v>14.4017777495296</v>
          </cell>
          <cell r="W261">
            <v>14.606228809928201</v>
          </cell>
          <cell r="X261">
            <v>14.8077764800725</v>
          </cell>
          <cell r="Y261">
            <v>15.0061593574627</v>
          </cell>
          <cell r="Z261">
            <v>15.195678134636699</v>
          </cell>
          <cell r="AA261">
            <v>15.3780221147421</v>
          </cell>
          <cell r="AB261">
            <v>15.5563580818249</v>
          </cell>
          <cell r="AC261">
            <v>15.7279448690858</v>
          </cell>
          <cell r="AD261">
            <v>15.8919557819452</v>
          </cell>
          <cell r="AE261">
            <v>16.0506675115066</v>
          </cell>
          <cell r="AF261">
            <v>16.207206792820202</v>
          </cell>
          <cell r="AG261">
            <v>16.3484129377706</v>
          </cell>
          <cell r="AH261">
            <v>16.480334997670798</v>
          </cell>
          <cell r="AI261">
            <v>16.603959134497099</v>
          </cell>
          <cell r="AJ261">
            <v>16.719797711579201</v>
          </cell>
          <cell r="AK261">
            <v>16.830514581249201</v>
          </cell>
          <cell r="AL261">
            <v>16.946511454562401</v>
          </cell>
          <cell r="AM261">
            <v>17.059219942644098</v>
          </cell>
          <cell r="AN261">
            <v>17.1690836925331</v>
          </cell>
          <cell r="AO261">
            <v>17.276260580651499</v>
          </cell>
          <cell r="AP261">
            <v>17.382225332983701</v>
          </cell>
        </row>
        <row r="262">
          <cell r="C262" t="str">
            <v>Queens Park</v>
          </cell>
          <cell r="D262" t="str">
            <v>Stuart St</v>
          </cell>
          <cell r="E262" t="str">
            <v>Stalybridge GSP</v>
          </cell>
          <cell r="F262">
            <v>19.2</v>
          </cell>
          <cell r="G262">
            <v>0</v>
          </cell>
          <cell r="H262">
            <v>19.2</v>
          </cell>
          <cell r="I262">
            <v>16.77</v>
          </cell>
          <cell r="J262">
            <v>17.206874814310101</v>
          </cell>
          <cell r="K262">
            <v>17.3793303263312</v>
          </cell>
          <cell r="L262">
            <v>17.5458351890749</v>
          </cell>
          <cell r="M262">
            <v>17.7256888799288</v>
          </cell>
          <cell r="N262">
            <v>17.9314227921423</v>
          </cell>
          <cell r="O262">
            <v>18.1087152740653</v>
          </cell>
          <cell r="P262">
            <v>18.285379018042001</v>
          </cell>
          <cell r="Q262">
            <v>18.4573025201829</v>
          </cell>
          <cell r="R262">
            <v>18.635703301322501</v>
          </cell>
          <cell r="S262">
            <v>18.813463569677399</v>
          </cell>
          <cell r="T262">
            <v>18.986393863746599</v>
          </cell>
          <cell r="U262">
            <v>19.1557201707875</v>
          </cell>
          <cell r="V262">
            <v>19.440085148361</v>
          </cell>
          <cell r="W262">
            <v>19.7358875355675</v>
          </cell>
          <cell r="X262">
            <v>20.028525377474601</v>
          </cell>
          <cell r="Y262">
            <v>20.314323668025601</v>
          </cell>
          <cell r="Z262">
            <v>20.590972420724999</v>
          </cell>
          <cell r="AA262">
            <v>20.861223891460199</v>
          </cell>
          <cell r="AB262">
            <v>21.1303666016778</v>
          </cell>
          <cell r="AC262">
            <v>21.3945128590472</v>
          </cell>
          <cell r="AD262">
            <v>21.651118303613799</v>
          </cell>
          <cell r="AE262">
            <v>21.905279943384201</v>
          </cell>
          <cell r="AF262">
            <v>22.160138594698601</v>
          </cell>
          <cell r="AG262">
            <v>22.398076882558499</v>
          </cell>
          <cell r="AH262">
            <v>22.625948472344501</v>
          </cell>
          <cell r="AI262">
            <v>22.8457155727612</v>
          </cell>
          <cell r="AJ262">
            <v>23.057172866165001</v>
          </cell>
          <cell r="AK262">
            <v>23.2633059580746</v>
          </cell>
          <cell r="AL262">
            <v>23.474470429228599</v>
          </cell>
          <cell r="AM262">
            <v>23.682397188742399</v>
          </cell>
          <cell r="AN262">
            <v>23.887650199435601</v>
          </cell>
          <cell r="AO262">
            <v>24.091485551358399</v>
          </cell>
          <cell r="AP262">
            <v>24.294851144054199</v>
          </cell>
        </row>
        <row r="263">
          <cell r="C263" t="str">
            <v>Radcliffe</v>
          </cell>
          <cell r="D263" t="str">
            <v>Radcliffe</v>
          </cell>
          <cell r="E263" t="str">
            <v>Kearsley 132 GSP</v>
          </cell>
          <cell r="F263">
            <v>38</v>
          </cell>
          <cell r="G263">
            <v>0</v>
          </cell>
          <cell r="H263">
            <v>38</v>
          </cell>
          <cell r="I263">
            <v>29.65</v>
          </cell>
          <cell r="J263">
            <v>30.242911451812699</v>
          </cell>
          <cell r="K263">
            <v>30.433146861918701</v>
          </cell>
          <cell r="L263">
            <v>30.655121153811699</v>
          </cell>
          <cell r="M263">
            <v>30.924354053868399</v>
          </cell>
          <cell r="N263">
            <v>31.234874516702199</v>
          </cell>
          <cell r="O263">
            <v>31.532131624486698</v>
          </cell>
          <cell r="P263">
            <v>31.853652106335598</v>
          </cell>
          <cell r="Q263">
            <v>32.187540979637099</v>
          </cell>
          <cell r="R263">
            <v>32.557423756179197</v>
          </cell>
          <cell r="S263">
            <v>32.955339338358698</v>
          </cell>
          <cell r="T263">
            <v>33.374164874251797</v>
          </cell>
          <cell r="U263">
            <v>33.833787465415497</v>
          </cell>
          <cell r="V263">
            <v>34.3419821803611</v>
          </cell>
          <cell r="W263">
            <v>34.869111547862403</v>
          </cell>
          <cell r="X263">
            <v>35.381622173940201</v>
          </cell>
          <cell r="Y263">
            <v>35.883843687400301</v>
          </cell>
          <cell r="Z263">
            <v>36.359996110666998</v>
          </cell>
          <cell r="AA263">
            <v>36.8097147047569</v>
          </cell>
          <cell r="AB263">
            <v>37.249609278876498</v>
          </cell>
          <cell r="AC263">
            <v>37.664065317276297</v>
          </cell>
          <cell r="AD263">
            <v>38.051085692244797</v>
          </cell>
          <cell r="AE263">
            <v>38.422605790790399</v>
          </cell>
          <cell r="AF263">
            <v>38.7832891225748</v>
          </cell>
          <cell r="AG263">
            <v>39.090455245082097</v>
          </cell>
          <cell r="AH263">
            <v>39.3626907383805</v>
          </cell>
          <cell r="AI263">
            <v>39.602934813158598</v>
          </cell>
          <cell r="AJ263">
            <v>39.8143011055719</v>
          </cell>
          <cell r="AK263">
            <v>39.999065247065197</v>
          </cell>
          <cell r="AL263">
            <v>40.179054571386402</v>
          </cell>
          <cell r="AM263">
            <v>40.341771461062699</v>
          </cell>
          <cell r="AN263">
            <v>40.4886617608406</v>
          </cell>
          <cell r="AO263">
            <v>40.620459207846103</v>
          </cell>
          <cell r="AP263">
            <v>40.741751456290103</v>
          </cell>
        </row>
        <row r="264">
          <cell r="C264" t="str">
            <v>Randal St</v>
          </cell>
          <cell r="D264" t="str">
            <v>Blackburn</v>
          </cell>
          <cell r="E264" t="str">
            <v>Penwortham East GSP / Rochdale SGT 1 GROUP</v>
          </cell>
          <cell r="F264">
            <v>18.8</v>
          </cell>
          <cell r="G264">
            <v>4.41E-2</v>
          </cell>
          <cell r="H264">
            <v>18.844100000000001</v>
          </cell>
          <cell r="I264">
            <v>15.59</v>
          </cell>
          <cell r="J264">
            <v>15.875388150481401</v>
          </cell>
          <cell r="K264">
            <v>15.9916574938342</v>
          </cell>
          <cell r="L264">
            <v>16.114913282878199</v>
          </cell>
          <cell r="M264">
            <v>16.251335228310801</v>
          </cell>
          <cell r="N264">
            <v>16.417810685209702</v>
          </cell>
          <cell r="O264">
            <v>16.557557403200398</v>
          </cell>
          <cell r="P264">
            <v>16.696778549225598</v>
          </cell>
          <cell r="Q264">
            <v>16.831709457662299</v>
          </cell>
          <cell r="R264">
            <v>16.969814479820901</v>
          </cell>
          <cell r="S264">
            <v>17.110231250957298</v>
          </cell>
          <cell r="T264">
            <v>17.247623402556101</v>
          </cell>
          <cell r="U264">
            <v>17.382419129804902</v>
          </cell>
          <cell r="V264">
            <v>17.520071522807498</v>
          </cell>
          <cell r="W264">
            <v>17.616645877486398</v>
          </cell>
          <cell r="X264">
            <v>17.712954516920199</v>
          </cell>
          <cell r="Y264">
            <v>17.812052953146399</v>
          </cell>
          <cell r="Z264">
            <v>17.981051334021899</v>
          </cell>
          <cell r="AA264">
            <v>18.167265483186998</v>
          </cell>
          <cell r="AB264">
            <v>18.353233005077499</v>
          </cell>
          <cell r="AC264">
            <v>18.5371693283263</v>
          </cell>
          <cell r="AD264">
            <v>18.718132115407801</v>
          </cell>
          <cell r="AE264">
            <v>18.897556795789701</v>
          </cell>
          <cell r="AF264">
            <v>19.078744308777001</v>
          </cell>
          <cell r="AG264">
            <v>19.250994429270499</v>
          </cell>
          <cell r="AH264">
            <v>19.418847618238999</v>
          </cell>
          <cell r="AI264">
            <v>19.5829553588942</v>
          </cell>
          <cell r="AJ264">
            <v>19.744520366115498</v>
          </cell>
          <cell r="AK264">
            <v>19.901729414130202</v>
          </cell>
          <cell r="AL264">
            <v>20.056188948974398</v>
          </cell>
          <cell r="AM264">
            <v>20.209943443015401</v>
          </cell>
          <cell r="AN264">
            <v>20.363381259381299</v>
          </cell>
          <cell r="AO264">
            <v>20.516733762363799</v>
          </cell>
          <cell r="AP264">
            <v>20.671108773385601</v>
          </cell>
        </row>
        <row r="265">
          <cell r="C265" t="str">
            <v>Rawtenstall Rd</v>
          </cell>
          <cell r="D265" t="str">
            <v>Rossendale</v>
          </cell>
          <cell r="E265" t="str">
            <v>Padiham GSP</v>
          </cell>
          <cell r="F265">
            <v>22.863</v>
          </cell>
          <cell r="G265">
            <v>0</v>
          </cell>
          <cell r="H265">
            <v>22.863</v>
          </cell>
          <cell r="I265">
            <v>13.64</v>
          </cell>
          <cell r="J265">
            <v>14.1073127802789</v>
          </cell>
          <cell r="K265">
            <v>14.2317106729624</v>
          </cell>
          <cell r="L265">
            <v>14.3585538011524</v>
          </cell>
          <cell r="M265">
            <v>14.5067148482834</v>
          </cell>
          <cell r="N265">
            <v>14.6796186364114</v>
          </cell>
          <cell r="O265">
            <v>14.8427608011323</v>
          </cell>
          <cell r="P265">
            <v>15.012518137919299</v>
          </cell>
          <cell r="Q265">
            <v>15.1880212216023</v>
          </cell>
          <cell r="R265">
            <v>15.3765640635919</v>
          </cell>
          <cell r="S265">
            <v>15.5787880948797</v>
          </cell>
          <cell r="T265">
            <v>15.7890053520773</v>
          </cell>
          <cell r="U265">
            <v>16.013917817676699</v>
          </cell>
          <cell r="V265">
            <v>16.262825228661001</v>
          </cell>
          <cell r="W265">
            <v>16.5097772486696</v>
          </cell>
          <cell r="X265">
            <v>16.748174245754502</v>
          </cell>
          <cell r="Y265">
            <v>16.979632950331901</v>
          </cell>
          <cell r="Z265">
            <v>17.1963870199464</v>
          </cell>
          <cell r="AA265">
            <v>17.4018409943194</v>
          </cell>
          <cell r="AB265">
            <v>17.602153499211799</v>
          </cell>
          <cell r="AC265">
            <v>17.793470454962701</v>
          </cell>
          <cell r="AD265">
            <v>17.974070012788001</v>
          </cell>
          <cell r="AE265">
            <v>18.147763642048801</v>
          </cell>
          <cell r="AF265">
            <v>18.319332905980801</v>
          </cell>
          <cell r="AG265">
            <v>18.475002552531102</v>
          </cell>
          <cell r="AH265">
            <v>18.6207806389463</v>
          </cell>
          <cell r="AI265">
            <v>18.7578177149318</v>
          </cell>
          <cell r="AJ265">
            <v>18.887447459660599</v>
          </cell>
          <cell r="AK265">
            <v>19.007677140605601</v>
          </cell>
          <cell r="AL265">
            <v>19.121552880444501</v>
          </cell>
          <cell r="AM265">
            <v>19.230807339077199</v>
          </cell>
          <cell r="AN265">
            <v>19.336012130219402</v>
          </cell>
          <cell r="AO265">
            <v>19.4379311428156</v>
          </cell>
          <cell r="AP265">
            <v>19.537692875722598</v>
          </cell>
        </row>
        <row r="266">
          <cell r="C266" t="str">
            <v>Reddish Vale</v>
          </cell>
          <cell r="D266" t="str">
            <v>Vernon Park</v>
          </cell>
          <cell r="E266" t="str">
            <v>Bredbury GSP</v>
          </cell>
          <cell r="F266">
            <v>18.5</v>
          </cell>
          <cell r="G266">
            <v>0</v>
          </cell>
          <cell r="H266">
            <v>18.5</v>
          </cell>
          <cell r="I266">
            <v>10.95</v>
          </cell>
          <cell r="J266">
            <v>11.1346295987681</v>
          </cell>
          <cell r="K266">
            <v>11.155591654066701</v>
          </cell>
          <cell r="L266">
            <v>11.1879294883336</v>
          </cell>
          <cell r="M266">
            <v>11.2400278477119</v>
          </cell>
          <cell r="N266">
            <v>11.3049526351168</v>
          </cell>
          <cell r="O266">
            <v>11.370904398845299</v>
          </cell>
          <cell r="P266">
            <v>11.448098541194801</v>
          </cell>
          <cell r="Q266">
            <v>11.533605463114601</v>
          </cell>
          <cell r="R266">
            <v>11.636724580025501</v>
          </cell>
          <cell r="S266">
            <v>11.7555588470175</v>
          </cell>
          <cell r="T266">
            <v>11.8822901184458</v>
          </cell>
          <cell r="U266">
            <v>12.0271573327684</v>
          </cell>
          <cell r="V266">
            <v>12.1975157375596</v>
          </cell>
          <cell r="W266">
            <v>12.379609778158599</v>
          </cell>
          <cell r="X266">
            <v>12.5591002739844</v>
          </cell>
          <cell r="Y266">
            <v>12.7353201343238</v>
          </cell>
          <cell r="Z266">
            <v>12.9021818653795</v>
          </cell>
          <cell r="AA266">
            <v>13.059697037831601</v>
          </cell>
          <cell r="AB266">
            <v>13.214591618244199</v>
          </cell>
          <cell r="AC266">
            <v>13.3604351732453</v>
          </cell>
          <cell r="AD266">
            <v>13.4946219107379</v>
          </cell>
          <cell r="AE266">
            <v>13.6220481518413</v>
          </cell>
          <cell r="AF266">
            <v>13.745142767586501</v>
          </cell>
          <cell r="AG266">
            <v>13.8429601745241</v>
          </cell>
          <cell r="AH266">
            <v>13.9240877812568</v>
          </cell>
          <cell r="AI266">
            <v>13.9894567086652</v>
          </cell>
          <cell r="AJ266">
            <v>14.041537848684801</v>
          </cell>
          <cell r="AK266">
            <v>14.0794695247621</v>
          </cell>
          <cell r="AL266">
            <v>14.110532357126999</v>
          </cell>
          <cell r="AM266">
            <v>14.132803355415801</v>
          </cell>
          <cell r="AN266">
            <v>14.146996955985999</v>
          </cell>
          <cell r="AO266">
            <v>14.1530063704688</v>
          </cell>
          <cell r="AP266">
            <v>14.153352488690601</v>
          </cell>
        </row>
        <row r="267">
          <cell r="C267" t="str">
            <v>Ribblesdale T14</v>
          </cell>
          <cell r="D267" t="str">
            <v>Padiham</v>
          </cell>
          <cell r="E267" t="str">
            <v>Padiham GSP</v>
          </cell>
          <cell r="F267">
            <v>13.25</v>
          </cell>
          <cell r="G267">
            <v>0</v>
          </cell>
          <cell r="H267">
            <v>13.25</v>
          </cell>
          <cell r="I267">
            <v>7.42</v>
          </cell>
          <cell r="J267">
            <v>7.81218586599398</v>
          </cell>
          <cell r="K267">
            <v>7.8434604981859302</v>
          </cell>
          <cell r="L267">
            <v>7.8396025704400802</v>
          </cell>
          <cell r="M267">
            <v>7.8430282897867203</v>
          </cell>
          <cell r="N267">
            <v>7.8902541660383898</v>
          </cell>
          <cell r="O267">
            <v>7.9351816490541403</v>
          </cell>
          <cell r="P267">
            <v>7.9832020433163704</v>
          </cell>
          <cell r="Q267">
            <v>8.0329902792136991</v>
          </cell>
          <cell r="R267">
            <v>8.0897543980425102</v>
          </cell>
          <cell r="S267">
            <v>8.1480056429885899</v>
          </cell>
          <cell r="T267">
            <v>8.2103153309133496</v>
          </cell>
          <cell r="U267">
            <v>8.2829560602440608</v>
          </cell>
          <cell r="V267">
            <v>8.3621263945905007</v>
          </cell>
          <cell r="W267">
            <v>8.4394253843395202</v>
          </cell>
          <cell r="X267">
            <v>8.5171426411168003</v>
          </cell>
          <cell r="Y267">
            <v>8.594204396077</v>
          </cell>
          <cell r="Z267">
            <v>8.6698193418839402</v>
          </cell>
          <cell r="AA267">
            <v>8.7439586724485601</v>
          </cell>
          <cell r="AB267">
            <v>8.81788314114619</v>
          </cell>
          <cell r="AC267">
            <v>8.8899395046348193</v>
          </cell>
          <cell r="AD267">
            <v>8.9600487956691506</v>
          </cell>
          <cell r="AE267">
            <v>9.0292830006666893</v>
          </cell>
          <cell r="AF267">
            <v>9.0990910668837692</v>
          </cell>
          <cell r="AG267">
            <v>9.1643339527406908</v>
          </cell>
          <cell r="AH267">
            <v>9.2268605713527805</v>
          </cell>
          <cell r="AI267">
            <v>9.2867999150161609</v>
          </cell>
          <cell r="AJ267">
            <v>9.3442081343584604</v>
          </cell>
          <cell r="AK267">
            <v>9.3982180423555697</v>
          </cell>
          <cell r="AL267">
            <v>9.4498732313178397</v>
          </cell>
          <cell r="AM267">
            <v>9.5001583113067003</v>
          </cell>
          <cell r="AN267">
            <v>9.5491097290911</v>
          </cell>
          <cell r="AO267">
            <v>9.5966951589027101</v>
          </cell>
          <cell r="AP267">
            <v>9.64335262582075</v>
          </cell>
        </row>
        <row r="268">
          <cell r="C268" t="str">
            <v>Ribbleton</v>
          </cell>
          <cell r="D268" t="str">
            <v>Preston East</v>
          </cell>
          <cell r="E268" t="str">
            <v>Penwortham East GSP / Rochdale SGT 1 GROUP</v>
          </cell>
          <cell r="F268">
            <v>22.863</v>
          </cell>
          <cell r="G268">
            <v>0</v>
          </cell>
          <cell r="H268">
            <v>22.863</v>
          </cell>
          <cell r="I268">
            <v>10.24</v>
          </cell>
          <cell r="J268">
            <v>10.489532085360199</v>
          </cell>
          <cell r="K268">
            <v>10.4751327509096</v>
          </cell>
          <cell r="L268">
            <v>10.4471508764061</v>
          </cell>
          <cell r="M268">
            <v>10.431857566175999</v>
          </cell>
          <cell r="N268">
            <v>10.461561685981501</v>
          </cell>
          <cell r="O268">
            <v>10.485300948429099</v>
          </cell>
          <cell r="P268">
            <v>10.516511208022299</v>
          </cell>
          <cell r="Q268">
            <v>10.552482882673701</v>
          </cell>
          <cell r="R268">
            <v>10.5995186258413</v>
          </cell>
          <cell r="S268">
            <v>10.6551826521011</v>
          </cell>
          <cell r="T268">
            <v>10.716306186767801</v>
          </cell>
          <cell r="U268">
            <v>10.7876316016198</v>
          </cell>
          <cell r="V268">
            <v>10.872444946606301</v>
          </cell>
          <cell r="W268">
            <v>10.959773190435699</v>
          </cell>
          <cell r="X268">
            <v>11.090034906390001</v>
          </cell>
          <cell r="Y268">
            <v>11.2159440927198</v>
          </cell>
          <cell r="Z268">
            <v>11.332711195214801</v>
          </cell>
          <cell r="AA268">
            <v>11.4398901019905</v>
          </cell>
          <cell r="AB268">
            <v>11.545352787429399</v>
          </cell>
          <cell r="AC268">
            <v>11.643176698682099</v>
          </cell>
          <cell r="AD268">
            <v>11.733587454962001</v>
          </cell>
          <cell r="AE268">
            <v>11.818162580108</v>
          </cell>
          <cell r="AF268">
            <v>11.899338729864001</v>
          </cell>
          <cell r="AG268">
            <v>11.966487795929501</v>
          </cell>
          <cell r="AH268">
            <v>12.0249365617682</v>
          </cell>
          <cell r="AI268">
            <v>12.075576620299699</v>
          </cell>
          <cell r="AJ268">
            <v>12.119073993632799</v>
          </cell>
          <cell r="AK268">
            <v>12.1558419451933</v>
          </cell>
          <cell r="AL268">
            <v>12.1915420816802</v>
          </cell>
          <cell r="AM268">
            <v>12.2233903550293</v>
          </cell>
          <cell r="AN268">
            <v>12.251778066028599</v>
          </cell>
          <cell r="AO268">
            <v>12.2769616710909</v>
          </cell>
          <cell r="AP268">
            <v>12.3001712538472</v>
          </cell>
        </row>
        <row r="269">
          <cell r="C269" t="str">
            <v>Ringley</v>
          </cell>
          <cell r="D269" t="str">
            <v>N/A</v>
          </cell>
          <cell r="E269" t="str">
            <v>Kearsley Local 33 GSP</v>
          </cell>
          <cell r="F269">
            <v>23</v>
          </cell>
          <cell r="G269">
            <v>0.66779999999999995</v>
          </cell>
          <cell r="H269">
            <v>23.6678</v>
          </cell>
          <cell r="I269">
            <v>6.86</v>
          </cell>
          <cell r="J269">
            <v>6.8722433789222697</v>
          </cell>
          <cell r="K269">
            <v>6.8921248199175897</v>
          </cell>
          <cell r="L269">
            <v>6.9288239374662997</v>
          </cell>
          <cell r="M269">
            <v>6.9761094546698601</v>
          </cell>
          <cell r="N269">
            <v>7.0306875742074402</v>
          </cell>
          <cell r="O269">
            <v>7.0822397411626401</v>
          </cell>
          <cell r="P269">
            <v>7.1388727292896901</v>
          </cell>
          <cell r="Q269">
            <v>7.1966666038602201</v>
          </cell>
          <cell r="R269">
            <v>7.2623771359134004</v>
          </cell>
          <cell r="S269">
            <v>7.3347731359335802</v>
          </cell>
          <cell r="T269">
            <v>7.4100925344726498</v>
          </cell>
          <cell r="U269">
            <v>7.4937639042551902</v>
          </cell>
          <cell r="V269">
            <v>7.5898691106525504</v>
          </cell>
          <cell r="W269">
            <v>7.7005022560195799</v>
          </cell>
          <cell r="X269">
            <v>7.8095308680577098</v>
          </cell>
          <cell r="Y269">
            <v>7.9169956218603197</v>
          </cell>
          <cell r="Z269">
            <v>8.0209019975470994</v>
          </cell>
          <cell r="AA269">
            <v>8.1198168694191395</v>
          </cell>
          <cell r="AB269">
            <v>8.21858695734009</v>
          </cell>
          <cell r="AC269">
            <v>8.3134887325631208</v>
          </cell>
          <cell r="AD269">
            <v>8.4028077599898001</v>
          </cell>
          <cell r="AE269">
            <v>8.4890384018215403</v>
          </cell>
          <cell r="AF269">
            <v>8.5733375353611603</v>
          </cell>
          <cell r="AG269">
            <v>8.6454304527293608</v>
          </cell>
          <cell r="AH269">
            <v>8.7096587189994903</v>
          </cell>
          <cell r="AI269">
            <v>8.7665070374378207</v>
          </cell>
          <cell r="AJ269">
            <v>8.9022725010250898</v>
          </cell>
          <cell r="AK269">
            <v>9.0574058679512301</v>
          </cell>
          <cell r="AL269">
            <v>9.2067129139125097</v>
          </cell>
          <cell r="AM269">
            <v>9.3572812371468093</v>
          </cell>
          <cell r="AN269">
            <v>9.5091728280351706</v>
          </cell>
          <cell r="AO269">
            <v>9.6620919538970895</v>
          </cell>
          <cell r="AP269">
            <v>9.8168919069626899</v>
          </cell>
        </row>
        <row r="270">
          <cell r="C270" t="str">
            <v>Risley</v>
          </cell>
          <cell r="D270" t="str">
            <v>Risley</v>
          </cell>
          <cell r="E270" t="str">
            <v>Risley</v>
          </cell>
          <cell r="F270">
            <v>19.3</v>
          </cell>
          <cell r="G270">
            <v>3.0208499999999998</v>
          </cell>
          <cell r="H270">
            <v>22.32085</v>
          </cell>
          <cell r="I270">
            <v>15.56</v>
          </cell>
          <cell r="J270">
            <v>15.94985619</v>
          </cell>
          <cell r="K270">
            <v>16.1737172915789</v>
          </cell>
          <cell r="L270">
            <v>16.406548641578901</v>
          </cell>
          <cell r="M270">
            <v>16.667632611578899</v>
          </cell>
          <cell r="N270">
            <v>16.967774641578998</v>
          </cell>
          <cell r="O270">
            <v>17.232664691578901</v>
          </cell>
          <cell r="P270">
            <v>17.493531911579002</v>
          </cell>
          <cell r="Q270">
            <v>17.742055021578999</v>
          </cell>
          <cell r="R270">
            <v>18.002093111578901</v>
          </cell>
          <cell r="S270">
            <v>18.262148271578901</v>
          </cell>
          <cell r="T270">
            <v>18.516583511579</v>
          </cell>
          <cell r="U270">
            <v>18.780435782026601</v>
          </cell>
          <cell r="V270">
            <v>19.084570395183398</v>
          </cell>
          <cell r="W270">
            <v>19.4238858951834</v>
          </cell>
          <cell r="X270">
            <v>19.759685795183401</v>
          </cell>
          <cell r="Y270">
            <v>20.0890962151834</v>
          </cell>
          <cell r="Z270">
            <v>20.409719625183399</v>
          </cell>
          <cell r="AA270">
            <v>20.721976115183399</v>
          </cell>
          <cell r="AB270">
            <v>21.031080685183401</v>
          </cell>
          <cell r="AC270">
            <v>21.333366285183399</v>
          </cell>
          <cell r="AD270">
            <v>21.628054415183399</v>
          </cell>
          <cell r="AE270">
            <v>21.9201933951834</v>
          </cell>
          <cell r="AF270">
            <v>22.2107224851834</v>
          </cell>
          <cell r="AG270">
            <v>22.4904534251834</v>
          </cell>
          <cell r="AH270">
            <v>22.764394685183401</v>
          </cell>
          <cell r="AI270">
            <v>23.033821865183398</v>
          </cell>
          <cell r="AJ270">
            <v>23.298786695183399</v>
          </cell>
          <cell r="AK270">
            <v>23.5615948451834</v>
          </cell>
          <cell r="AL270">
            <v>23.831127245183399</v>
          </cell>
          <cell r="AM270">
            <v>24.099955785183401</v>
          </cell>
          <cell r="AN270">
            <v>24.368538025183401</v>
          </cell>
          <cell r="AO270">
            <v>24.637695205183402</v>
          </cell>
          <cell r="AP270">
            <v>24.908146785183401</v>
          </cell>
        </row>
        <row r="271">
          <cell r="C271" t="str">
            <v>Robert Hall St</v>
          </cell>
          <cell r="D271" t="str">
            <v>Frederick Rd</v>
          </cell>
          <cell r="E271" t="str">
            <v>Kearsley 132 GSP</v>
          </cell>
          <cell r="F271">
            <v>20.5</v>
          </cell>
          <cell r="G271">
            <v>0</v>
          </cell>
          <cell r="H271">
            <v>20.5</v>
          </cell>
          <cell r="I271">
            <v>12.94</v>
          </cell>
          <cell r="J271">
            <v>16.777616107609301</v>
          </cell>
          <cell r="K271">
            <v>17.280760125299</v>
          </cell>
          <cell r="L271">
            <v>17.424004556219302</v>
          </cell>
          <cell r="M271">
            <v>17.5915773054078</v>
          </cell>
          <cell r="N271">
            <v>17.7766869137673</v>
          </cell>
          <cell r="O271">
            <v>17.9423334444337</v>
          </cell>
          <cell r="P271">
            <v>18.108300810411698</v>
          </cell>
          <cell r="Q271">
            <v>18.2743795594075</v>
          </cell>
          <cell r="R271">
            <v>18.450210007361299</v>
          </cell>
          <cell r="S271">
            <v>18.631227136086899</v>
          </cell>
          <cell r="T271">
            <v>18.8114946016631</v>
          </cell>
          <cell r="U271">
            <v>18.997081157220499</v>
          </cell>
          <cell r="V271">
            <v>19.199774426653601</v>
          </cell>
          <cell r="W271">
            <v>19.414538691134599</v>
          </cell>
          <cell r="X271">
            <v>19.624240706202102</v>
          </cell>
          <cell r="Y271">
            <v>19.827770404978601</v>
          </cell>
          <cell r="Z271">
            <v>20.018027889027898</v>
          </cell>
          <cell r="AA271">
            <v>20.1954705293772</v>
          </cell>
          <cell r="AB271">
            <v>20.3677125720383</v>
          </cell>
          <cell r="AC271">
            <v>20.529283751173899</v>
          </cell>
          <cell r="AD271">
            <v>20.679477469930401</v>
          </cell>
          <cell r="AE271">
            <v>20.821523051907999</v>
          </cell>
          <cell r="AF271">
            <v>20.959272307228101</v>
          </cell>
          <cell r="AG271">
            <v>21.083017253309102</v>
          </cell>
          <cell r="AH271">
            <v>21.197909391407599</v>
          </cell>
          <cell r="AI271">
            <v>21.304569111664399</v>
          </cell>
          <cell r="AJ271">
            <v>21.4038967843004</v>
          </cell>
          <cell r="AK271">
            <v>21.494920867927</v>
          </cell>
          <cell r="AL271">
            <v>21.579783231281699</v>
          </cell>
          <cell r="AM271">
            <v>21.660110889194002</v>
          </cell>
          <cell r="AN271">
            <v>21.7358896383287</v>
          </cell>
          <cell r="AO271">
            <v>21.807380664834401</v>
          </cell>
          <cell r="AP271">
            <v>21.876108901537901</v>
          </cell>
        </row>
        <row r="272">
          <cell r="C272" t="str">
            <v>Rochdale Central</v>
          </cell>
          <cell r="D272" t="str">
            <v>Rochdale Central</v>
          </cell>
          <cell r="E272" t="str">
            <v>Rochdale SGTs 2 3 4</v>
          </cell>
          <cell r="F272">
            <v>42</v>
          </cell>
          <cell r="G272">
            <v>0.1008</v>
          </cell>
          <cell r="H272">
            <v>42.1008</v>
          </cell>
          <cell r="I272">
            <v>24.15</v>
          </cell>
          <cell r="J272">
            <v>26.225156672714</v>
          </cell>
          <cell r="K272">
            <v>26.5293464330414</v>
          </cell>
          <cell r="L272">
            <v>26.672069769703398</v>
          </cell>
          <cell r="M272">
            <v>26.840700720133299</v>
          </cell>
          <cell r="N272">
            <v>27.0438904551037</v>
          </cell>
          <cell r="O272">
            <v>27.228430034527399</v>
          </cell>
          <cell r="P272">
            <v>27.420937197757201</v>
          </cell>
          <cell r="Q272">
            <v>27.616055529162601</v>
          </cell>
          <cell r="R272">
            <v>27.836310126211998</v>
          </cell>
          <cell r="S272">
            <v>28.069367235669802</v>
          </cell>
          <cell r="T272">
            <v>28.311930072957999</v>
          </cell>
          <cell r="U272">
            <v>28.571537710497299</v>
          </cell>
          <cell r="V272">
            <v>28.8556440144778</v>
          </cell>
          <cell r="W272">
            <v>29.101025110847399</v>
          </cell>
          <cell r="X272">
            <v>29.340826023474001</v>
          </cell>
          <cell r="Y272">
            <v>29.6046831695664</v>
          </cell>
          <cell r="Z272">
            <v>29.855454315583899</v>
          </cell>
          <cell r="AA272">
            <v>30.0969287772851</v>
          </cell>
          <cell r="AB272">
            <v>30.336156702745701</v>
          </cell>
          <cell r="AC272">
            <v>30.565868305045701</v>
          </cell>
          <cell r="AD272">
            <v>30.785313437871601</v>
          </cell>
          <cell r="AE272">
            <v>30.9976180365428</v>
          </cell>
          <cell r="AF272">
            <v>31.2096113808139</v>
          </cell>
          <cell r="AG272">
            <v>31.400971218383699</v>
          </cell>
          <cell r="AH272">
            <v>31.5796892053432</v>
          </cell>
          <cell r="AI272">
            <v>31.747235438024902</v>
          </cell>
          <cell r="AJ272">
            <v>31.904585777714502</v>
          </cell>
          <cell r="AK272">
            <v>32.051651173131603</v>
          </cell>
          <cell r="AL272">
            <v>32.195819182279401</v>
          </cell>
          <cell r="AM272">
            <v>32.3342229166594</v>
          </cell>
          <cell r="AN272">
            <v>32.467464709077198</v>
          </cell>
          <cell r="AO272">
            <v>32.596155225074597</v>
          </cell>
          <cell r="AP272">
            <v>32.721965516464003</v>
          </cell>
        </row>
        <row r="273">
          <cell r="C273" t="str">
            <v>Roman Rd</v>
          </cell>
          <cell r="D273" t="str">
            <v>Lower Darwen</v>
          </cell>
          <cell r="E273" t="str">
            <v>Penwortham East GSP / Rochdale SGT 1 GROUP</v>
          </cell>
          <cell r="F273">
            <v>20.5</v>
          </cell>
          <cell r="G273">
            <v>0</v>
          </cell>
          <cell r="H273">
            <v>20.5</v>
          </cell>
          <cell r="I273">
            <v>14.65</v>
          </cell>
          <cell r="J273">
            <v>14.9183046478629</v>
          </cell>
          <cell r="K273">
            <v>15.0156083548351</v>
          </cell>
          <cell r="L273">
            <v>15.1162195315127</v>
          </cell>
          <cell r="M273">
            <v>15.2287203799156</v>
          </cell>
          <cell r="N273">
            <v>15.3733967875087</v>
          </cell>
          <cell r="O273">
            <v>15.489065787706901</v>
          </cell>
          <cell r="P273">
            <v>15.6025390522982</v>
          </cell>
          <cell r="Q273">
            <v>15.7110937915131</v>
          </cell>
          <cell r="R273">
            <v>15.8212869562376</v>
          </cell>
          <cell r="S273">
            <v>15.9300746967061</v>
          </cell>
          <cell r="T273">
            <v>16.035181362566</v>
          </cell>
          <cell r="U273">
            <v>16.1374339128852</v>
          </cell>
          <cell r="V273">
            <v>16.2380751313171</v>
          </cell>
          <cell r="W273">
            <v>16.335918693235499</v>
          </cell>
          <cell r="X273">
            <v>16.436183176949999</v>
          </cell>
          <cell r="Y273">
            <v>16.540162675665002</v>
          </cell>
          <cell r="Z273">
            <v>16.648012917111298</v>
          </cell>
          <cell r="AA273">
            <v>16.759105545949598</v>
          </cell>
          <cell r="AB273">
            <v>16.873565448816599</v>
          </cell>
          <cell r="AC273">
            <v>16.992910296988001</v>
          </cell>
          <cell r="AD273">
            <v>17.136361347948998</v>
          </cell>
          <cell r="AE273">
            <v>17.280899098467899</v>
          </cell>
          <cell r="AF273">
            <v>17.428020729387399</v>
          </cell>
          <cell r="AG273">
            <v>17.570727571858601</v>
          </cell>
          <cell r="AH273">
            <v>17.711980462057301</v>
          </cell>
          <cell r="AI273">
            <v>17.8522867869953</v>
          </cell>
          <cell r="AJ273">
            <v>17.991706304029901</v>
          </cell>
          <cell r="AK273">
            <v>18.132114099218398</v>
          </cell>
          <cell r="AL273">
            <v>18.279618650386599</v>
          </cell>
          <cell r="AM273">
            <v>18.4523169337204</v>
          </cell>
          <cell r="AN273">
            <v>18.636288046221299</v>
          </cell>
          <cell r="AO273">
            <v>18.8238048584689</v>
          </cell>
          <cell r="AP273">
            <v>19.015591184173001</v>
          </cell>
        </row>
        <row r="274">
          <cell r="C274" t="str">
            <v>Romiley</v>
          </cell>
          <cell r="D274" t="str">
            <v>Vernon Park</v>
          </cell>
          <cell r="E274" t="str">
            <v>Bredbury GSP</v>
          </cell>
          <cell r="F274">
            <v>17.5</v>
          </cell>
          <cell r="G274">
            <v>1.12374</v>
          </cell>
          <cell r="H274">
            <v>18.623740000000002</v>
          </cell>
          <cell r="I274">
            <v>15.51</v>
          </cell>
          <cell r="J274">
            <v>15.592202123389001</v>
          </cell>
          <cell r="K274">
            <v>15.614778765776</v>
          </cell>
          <cell r="L274">
            <v>15.681044157777301</v>
          </cell>
          <cell r="M274">
            <v>15.785367310235101</v>
          </cell>
          <cell r="N274">
            <v>15.908605193201099</v>
          </cell>
          <cell r="O274">
            <v>16.0318129694123</v>
          </cell>
          <cell r="P274">
            <v>16.169164334482801</v>
          </cell>
          <cell r="Q274">
            <v>16.317710293346199</v>
          </cell>
          <cell r="R274">
            <v>16.487018521758401</v>
          </cell>
          <cell r="S274">
            <v>16.676676842465799</v>
          </cell>
          <cell r="T274">
            <v>16.875057887193101</v>
          </cell>
          <cell r="U274">
            <v>17.0971098215159</v>
          </cell>
          <cell r="V274">
            <v>17.353412620351101</v>
          </cell>
          <cell r="W274">
            <v>17.622644560641</v>
          </cell>
          <cell r="X274">
            <v>17.8840544504231</v>
          </cell>
          <cell r="Y274">
            <v>18.133746277354501</v>
          </cell>
          <cell r="Z274">
            <v>18.363020979948899</v>
          </cell>
          <cell r="AA274">
            <v>18.5724144908129</v>
          </cell>
          <cell r="AB274">
            <v>18.7719099811736</v>
          </cell>
          <cell r="AC274">
            <v>18.953030275112699</v>
          </cell>
          <cell r="AD274">
            <v>19.1137310369838</v>
          </cell>
          <cell r="AE274">
            <v>19.2611709772724</v>
          </cell>
          <cell r="AF274">
            <v>19.398511335572302</v>
          </cell>
          <cell r="AG274">
            <v>19.504824730660001</v>
          </cell>
          <cell r="AH274">
            <v>19.590702184689</v>
          </cell>
          <cell r="AI274">
            <v>19.657290799409701</v>
          </cell>
          <cell r="AJ274">
            <v>19.7071839136153</v>
          </cell>
          <cell r="AK274">
            <v>19.742157471755299</v>
          </cell>
          <cell r="AL274">
            <v>19.777053759938202</v>
          </cell>
          <cell r="AM274">
            <v>19.8013741703937</v>
          </cell>
          <cell r="AN274">
            <v>19.815918535191798</v>
          </cell>
          <cell r="AO274">
            <v>19.820539234116001</v>
          </cell>
          <cell r="AP274">
            <v>19.8182556428415</v>
          </cell>
        </row>
        <row r="275">
          <cell r="C275" t="str">
            <v>Rossall</v>
          </cell>
          <cell r="D275" t="str">
            <v>Thornton</v>
          </cell>
          <cell r="E275" t="str">
            <v>Penwortham West GSP / Stanah GSP GROUP</v>
          </cell>
          <cell r="F275">
            <v>3.5</v>
          </cell>
          <cell r="G275">
            <v>3.5028000000000001</v>
          </cell>
          <cell r="H275">
            <v>7.0027999999999997</v>
          </cell>
          <cell r="I275">
            <v>5.01</v>
          </cell>
          <cell r="J275">
            <v>4.9858053544494698</v>
          </cell>
          <cell r="K275">
            <v>4.9815285444947204</v>
          </cell>
          <cell r="L275">
            <v>4.97654660633484</v>
          </cell>
          <cell r="M275">
            <v>4.9715646681749597</v>
          </cell>
          <cell r="N275">
            <v>4.9665827300150802</v>
          </cell>
          <cell r="O275">
            <v>4.9616007918551999</v>
          </cell>
          <cell r="P275">
            <v>4.9559137254902002</v>
          </cell>
          <cell r="Q275">
            <v>4.9609317873303196</v>
          </cell>
          <cell r="R275">
            <v>4.9659498491704399</v>
          </cell>
          <cell r="S275">
            <v>4.9602627828054304</v>
          </cell>
          <cell r="T275">
            <v>4.9752808446455496</v>
          </cell>
          <cell r="U275">
            <v>4.9695937782805402</v>
          </cell>
          <cell r="V275">
            <v>4.9946118401206601</v>
          </cell>
          <cell r="W275">
            <v>4.9989247737556601</v>
          </cell>
          <cell r="X275">
            <v>5.0132377073906502</v>
          </cell>
          <cell r="Y275">
            <v>5.0275506410256403</v>
          </cell>
          <cell r="Z275">
            <v>5.0518635746606302</v>
          </cell>
          <cell r="AA275">
            <v>5.0554713800905002</v>
          </cell>
          <cell r="AB275">
            <v>5.0797843137254901</v>
          </cell>
          <cell r="AC275">
            <v>5.0933921191553599</v>
          </cell>
          <cell r="AD275">
            <v>5.1177050527903498</v>
          </cell>
          <cell r="AE275">
            <v>5.1413128582202097</v>
          </cell>
          <cell r="AF275">
            <v>5.17492066365008</v>
          </cell>
          <cell r="AG275">
            <v>5.2085284690799396</v>
          </cell>
          <cell r="AH275">
            <v>5.2321362745098003</v>
          </cell>
          <cell r="AI275">
            <v>5.2657440799396698</v>
          </cell>
          <cell r="AJ275">
            <v>5.2893518853695296</v>
          </cell>
          <cell r="AK275">
            <v>5.3229596907993999</v>
          </cell>
          <cell r="AL275">
            <v>5.3358623680241299</v>
          </cell>
          <cell r="AM275">
            <v>5.3594701734539996</v>
          </cell>
          <cell r="AN275">
            <v>5.3723728506787296</v>
          </cell>
          <cell r="AO275">
            <v>5.4059806561085999</v>
          </cell>
          <cell r="AP275">
            <v>5.4188833333333299</v>
          </cell>
        </row>
        <row r="276">
          <cell r="C276" t="str">
            <v>Royton</v>
          </cell>
          <cell r="D276" t="str">
            <v>Royton</v>
          </cell>
          <cell r="E276" t="str">
            <v>Whitegate GSP</v>
          </cell>
          <cell r="F276">
            <v>22.863</v>
          </cell>
          <cell r="G276">
            <v>0</v>
          </cell>
          <cell r="H276">
            <v>22.863</v>
          </cell>
          <cell r="I276">
            <v>11.97</v>
          </cell>
          <cell r="J276">
            <v>12.1293435434635</v>
          </cell>
          <cell r="K276">
            <v>12.219517506846101</v>
          </cell>
          <cell r="L276">
            <v>12.3424184480882</v>
          </cell>
          <cell r="M276">
            <v>12.493964137371499</v>
          </cell>
          <cell r="N276">
            <v>12.666651675638301</v>
          </cell>
          <cell r="O276">
            <v>12.8373680214868</v>
          </cell>
          <cell r="P276">
            <v>13.019393423801599</v>
          </cell>
          <cell r="Q276">
            <v>13.2108065787684</v>
          </cell>
          <cell r="R276">
            <v>13.421531999498299</v>
          </cell>
          <cell r="S276">
            <v>13.648906282232099</v>
          </cell>
          <cell r="T276">
            <v>13.8879231851285</v>
          </cell>
          <cell r="U276">
            <v>14.146171355293699</v>
          </cell>
          <cell r="V276">
            <v>14.431434189144801</v>
          </cell>
          <cell r="W276">
            <v>14.7186447096249</v>
          </cell>
          <cell r="X276">
            <v>15.002033555370099</v>
          </cell>
          <cell r="Y276">
            <v>15.280855147665701</v>
          </cell>
          <cell r="Z276">
            <v>15.548139099934</v>
          </cell>
          <cell r="AA276">
            <v>15.8047041115949</v>
          </cell>
          <cell r="AB276">
            <v>16.068553785055201</v>
          </cell>
          <cell r="AC276">
            <v>16.3313500460428</v>
          </cell>
          <cell r="AD276">
            <v>16.5845511775508</v>
          </cell>
          <cell r="AE276">
            <v>16.830976091157499</v>
          </cell>
          <cell r="AF276">
            <v>17.075490901201199</v>
          </cell>
          <cell r="AG276">
            <v>17.2975880427913</v>
          </cell>
          <cell r="AH276">
            <v>17.5061912035248</v>
          </cell>
          <cell r="AI276">
            <v>17.702389817317101</v>
          </cell>
          <cell r="AJ276">
            <v>17.8881755290498</v>
          </cell>
          <cell r="AK276">
            <v>18.0641020704814</v>
          </cell>
          <cell r="AL276">
            <v>18.241028346620499</v>
          </cell>
          <cell r="AM276">
            <v>18.412442702951498</v>
          </cell>
          <cell r="AN276">
            <v>18.5789928699439</v>
          </cell>
          <cell r="AO276">
            <v>18.740749147015801</v>
          </cell>
          <cell r="AP276">
            <v>18.900111671521302</v>
          </cell>
        </row>
        <row r="277">
          <cell r="C277" t="str">
            <v>S.E. Macclesfield</v>
          </cell>
          <cell r="D277" t="str">
            <v>N/A</v>
          </cell>
          <cell r="E277" t="str">
            <v>Macclesfield 33 GSP</v>
          </cell>
          <cell r="F277">
            <v>22.863</v>
          </cell>
          <cell r="G277">
            <v>1.2760000000000001E-2</v>
          </cell>
          <cell r="H277">
            <v>22.87576</v>
          </cell>
          <cell r="I277">
            <v>11.99</v>
          </cell>
          <cell r="J277">
            <v>12.7257801256963</v>
          </cell>
          <cell r="K277">
            <v>12.9505932958263</v>
          </cell>
          <cell r="L277">
            <v>13.1626568502809</v>
          </cell>
          <cell r="M277">
            <v>13.4189161266862</v>
          </cell>
          <cell r="N277">
            <v>13.705073996511899</v>
          </cell>
          <cell r="O277">
            <v>13.9821643303726</v>
          </cell>
          <cell r="P277">
            <v>14.269093035659999</v>
          </cell>
          <cell r="Q277">
            <v>14.5620549804948</v>
          </cell>
          <cell r="R277">
            <v>14.874510027189601</v>
          </cell>
          <cell r="S277">
            <v>15.1998435919842</v>
          </cell>
          <cell r="T277">
            <v>15.5345746486782</v>
          </cell>
          <cell r="U277">
            <v>15.891465688939499</v>
          </cell>
          <cell r="V277">
            <v>16.276443278358801</v>
          </cell>
          <cell r="W277">
            <v>16.667406316648101</v>
          </cell>
          <cell r="X277">
            <v>17.0541710524862</v>
          </cell>
          <cell r="Y277">
            <v>17.431201168678498</v>
          </cell>
          <cell r="Z277">
            <v>17.791415863979498</v>
          </cell>
          <cell r="AA277">
            <v>18.136191993828401</v>
          </cell>
          <cell r="AB277">
            <v>18.4745229793646</v>
          </cell>
          <cell r="AC277">
            <v>18.799954434060599</v>
          </cell>
          <cell r="AD277">
            <v>19.112758592586601</v>
          </cell>
          <cell r="AE277">
            <v>19.419202127078201</v>
          </cell>
          <cell r="AF277">
            <v>19.7223194198641</v>
          </cell>
          <cell r="AG277">
            <v>20.006990929411401</v>
          </cell>
          <cell r="AH277">
            <v>20.281291438119499</v>
          </cell>
          <cell r="AI277">
            <v>20.546847146428899</v>
          </cell>
          <cell r="AJ277">
            <v>20.805557964539101</v>
          </cell>
          <cell r="AK277">
            <v>21.056864643733299</v>
          </cell>
          <cell r="AL277">
            <v>21.308169600185401</v>
          </cell>
          <cell r="AM277">
            <v>21.557491963199499</v>
          </cell>
          <cell r="AN277">
            <v>21.805669957189501</v>
          </cell>
          <cell r="AO277">
            <v>22.053749853023099</v>
          </cell>
          <cell r="AP277">
            <v>22.303456344816201</v>
          </cell>
        </row>
        <row r="278">
          <cell r="C278" t="str">
            <v>S.W. Macclesfield</v>
          </cell>
          <cell r="D278" t="str">
            <v>N/A</v>
          </cell>
          <cell r="E278" t="str">
            <v>Macclesfield 33 GSP</v>
          </cell>
          <cell r="F278">
            <v>22.863</v>
          </cell>
          <cell r="G278">
            <v>3.19347</v>
          </cell>
          <cell r="H278">
            <v>26.056470000000001</v>
          </cell>
          <cell r="I278">
            <v>18.5</v>
          </cell>
          <cell r="J278">
            <v>19.264945741644201</v>
          </cell>
          <cell r="K278">
            <v>19.615621266673799</v>
          </cell>
          <cell r="L278">
            <v>19.9809254298535</v>
          </cell>
          <cell r="M278">
            <v>20.395958518826401</v>
          </cell>
          <cell r="N278">
            <v>20.920071266193698</v>
          </cell>
          <cell r="O278">
            <v>21.445359516620101</v>
          </cell>
          <cell r="P278">
            <v>21.976195839097901</v>
          </cell>
          <cell r="Q278">
            <v>22.538532114081899</v>
          </cell>
          <cell r="R278">
            <v>23.137303962325401</v>
          </cell>
          <cell r="S278">
            <v>23.7451366548</v>
          </cell>
          <cell r="T278">
            <v>24.364588969481201</v>
          </cell>
          <cell r="U278">
            <v>25.021559707235902</v>
          </cell>
          <cell r="V278">
            <v>25.713685270045801</v>
          </cell>
          <cell r="W278">
            <v>26.432324758253799</v>
          </cell>
          <cell r="X278">
            <v>27.145991850079099</v>
          </cell>
          <cell r="Y278">
            <v>27.840469229580599</v>
          </cell>
          <cell r="Z278">
            <v>28.505764945041999</v>
          </cell>
          <cell r="AA278">
            <v>29.157053533103301</v>
          </cell>
          <cell r="AB278">
            <v>29.803379510013499</v>
          </cell>
          <cell r="AC278">
            <v>30.429016514550401</v>
          </cell>
          <cell r="AD278">
            <v>31.035093689903501</v>
          </cell>
          <cell r="AE278">
            <v>31.714329653116199</v>
          </cell>
          <cell r="AF278">
            <v>32.423525910661702</v>
          </cell>
          <cell r="AG278">
            <v>33.115761961265797</v>
          </cell>
          <cell r="AH278">
            <v>33.801345985700301</v>
          </cell>
          <cell r="AI278">
            <v>34.480254958803997</v>
          </cell>
          <cell r="AJ278">
            <v>35.1548260930156</v>
          </cell>
          <cell r="AK278">
            <v>35.818820737586201</v>
          </cell>
          <cell r="AL278">
            <v>36.476681135905103</v>
          </cell>
          <cell r="AM278">
            <v>37.133586362157899</v>
          </cell>
          <cell r="AN278">
            <v>37.790043999319501</v>
          </cell>
          <cell r="AO278">
            <v>38.4450220248957</v>
          </cell>
          <cell r="AP278">
            <v>39.101706675229501</v>
          </cell>
        </row>
        <row r="279">
          <cell r="C279" t="str">
            <v>Sale</v>
          </cell>
          <cell r="D279" t="str">
            <v>Sale</v>
          </cell>
          <cell r="E279" t="str">
            <v>Carrington ENWL SGTs 1B 2B 4 7</v>
          </cell>
          <cell r="F279">
            <v>22.86</v>
          </cell>
          <cell r="G279">
            <v>0.189</v>
          </cell>
          <cell r="H279">
            <v>23.048999999999999</v>
          </cell>
          <cell r="I279">
            <v>12.84</v>
          </cell>
          <cell r="J279">
            <v>13.6304850409698</v>
          </cell>
          <cell r="K279">
            <v>13.809251639703801</v>
          </cell>
          <cell r="L279">
            <v>13.946328728703399</v>
          </cell>
          <cell r="M279">
            <v>14.107356832864999</v>
          </cell>
          <cell r="N279">
            <v>14.2875947182647</v>
          </cell>
          <cell r="O279">
            <v>14.4588645007926</v>
          </cell>
          <cell r="P279">
            <v>14.635619851299801</v>
          </cell>
          <cell r="Q279">
            <v>14.8197617357115</v>
          </cell>
          <cell r="R279">
            <v>15.0350036247084</v>
          </cell>
          <cell r="S279">
            <v>15.265213527763301</v>
          </cell>
          <cell r="T279">
            <v>15.504925407834801</v>
          </cell>
          <cell r="U279">
            <v>15.7599510366388</v>
          </cell>
          <cell r="V279">
            <v>16.039855763818899</v>
          </cell>
          <cell r="W279">
            <v>16.302870756373899</v>
          </cell>
          <cell r="X279">
            <v>16.562424320652401</v>
          </cell>
          <cell r="Y279">
            <v>16.8218827484143</v>
          </cell>
          <cell r="Z279">
            <v>17.075918194283801</v>
          </cell>
          <cell r="AA279">
            <v>17.324756966963498</v>
          </cell>
          <cell r="AB279">
            <v>17.574012008897299</v>
          </cell>
          <cell r="AC279">
            <v>17.8193263364026</v>
          </cell>
          <cell r="AD279">
            <v>18.0591560198663</v>
          </cell>
          <cell r="AE279">
            <v>18.303260517391699</v>
          </cell>
          <cell r="AF279">
            <v>18.564818308285901</v>
          </cell>
          <cell r="AG279">
            <v>18.813103934783999</v>
          </cell>
          <cell r="AH279">
            <v>19.0546890205467</v>
          </cell>
          <cell r="AI279">
            <v>19.2902444835882</v>
          </cell>
          <cell r="AJ279">
            <v>19.521547349132099</v>
          </cell>
          <cell r="AK279">
            <v>19.744917310919799</v>
          </cell>
          <cell r="AL279">
            <v>19.959456635351401</v>
          </cell>
          <cell r="AM279">
            <v>20.172138117185501</v>
          </cell>
          <cell r="AN279">
            <v>20.383340688809501</v>
          </cell>
          <cell r="AO279">
            <v>20.592880419049699</v>
          </cell>
          <cell r="AP279">
            <v>20.8027666421494</v>
          </cell>
        </row>
        <row r="280">
          <cell r="C280" t="str">
            <v>Sale Moor</v>
          </cell>
          <cell r="D280" t="str">
            <v>Sale</v>
          </cell>
          <cell r="E280" t="str">
            <v>Carrington ENWL SGTs 1B 2B 4 7</v>
          </cell>
          <cell r="F280">
            <v>10</v>
          </cell>
          <cell r="G280">
            <v>0</v>
          </cell>
          <cell r="H280">
            <v>10</v>
          </cell>
          <cell r="I280">
            <v>7.92</v>
          </cell>
          <cell r="J280">
            <v>7.9696870756083698</v>
          </cell>
          <cell r="K280">
            <v>8.0372380815487396</v>
          </cell>
          <cell r="L280">
            <v>8.13788563788804</v>
          </cell>
          <cell r="M280">
            <v>8.2626386186374603</v>
          </cell>
          <cell r="N280">
            <v>8.4016356529886291</v>
          </cell>
          <cell r="O280">
            <v>8.5367673531188597</v>
          </cell>
          <cell r="P280">
            <v>8.6790055878959098</v>
          </cell>
          <cell r="Q280">
            <v>8.8261075121756694</v>
          </cell>
          <cell r="R280">
            <v>8.9866906301447393</v>
          </cell>
          <cell r="S280">
            <v>9.1590966361638895</v>
          </cell>
          <cell r="T280">
            <v>9.3382169650977804</v>
          </cell>
          <cell r="U280">
            <v>9.5308380664343808</v>
          </cell>
          <cell r="V280">
            <v>9.7446155402814405</v>
          </cell>
          <cell r="W280">
            <v>9.9741591684084501</v>
          </cell>
          <cell r="X280">
            <v>10.2084323129849</v>
          </cell>
          <cell r="Y280">
            <v>10.4393371271596</v>
          </cell>
          <cell r="Z280">
            <v>10.6611155673223</v>
          </cell>
          <cell r="AA280">
            <v>10.873951385357101</v>
          </cell>
          <cell r="AB280">
            <v>11.084280103036701</v>
          </cell>
          <cell r="AC280">
            <v>11.2866946679904</v>
          </cell>
          <cell r="AD280">
            <v>11.480457002423501</v>
          </cell>
          <cell r="AE280">
            <v>11.669172129043099</v>
          </cell>
          <cell r="AF280">
            <v>11.855000686657499</v>
          </cell>
          <cell r="AG280">
            <v>12.0242092449071</v>
          </cell>
          <cell r="AH280">
            <v>12.183400119524601</v>
          </cell>
          <cell r="AI280">
            <v>12.3332923224208</v>
          </cell>
          <cell r="AJ280">
            <v>12.475476228090599</v>
          </cell>
          <cell r="AK280">
            <v>12.611518380739801</v>
          </cell>
          <cell r="AL280">
            <v>12.752230537187501</v>
          </cell>
          <cell r="AM280">
            <v>12.889094593414301</v>
          </cell>
          <cell r="AN280">
            <v>13.0225483811111</v>
          </cell>
          <cell r="AO280">
            <v>13.152607908168299</v>
          </cell>
          <cell r="AP280">
            <v>13.2810779139377</v>
          </cell>
        </row>
        <row r="281">
          <cell r="C281" t="str">
            <v>Salford Quays</v>
          </cell>
          <cell r="D281" t="str">
            <v>Frederick Rd</v>
          </cell>
          <cell r="E281" t="str">
            <v>Kearsley 132 GSP</v>
          </cell>
          <cell r="F281">
            <v>20.5</v>
          </cell>
          <cell r="G281">
            <v>0</v>
          </cell>
          <cell r="H281">
            <v>20.5</v>
          </cell>
          <cell r="I281">
            <v>9.9600000000000009</v>
          </cell>
          <cell r="J281">
            <v>11.9255008226593</v>
          </cell>
          <cell r="K281">
            <v>12.179104339689401</v>
          </cell>
          <cell r="L281">
            <v>12.2440175520205</v>
          </cell>
          <cell r="M281">
            <v>12.316029578250101</v>
          </cell>
          <cell r="N281">
            <v>12.4045986465147</v>
          </cell>
          <cell r="O281">
            <v>12.474817631805999</v>
          </cell>
          <cell r="P281">
            <v>12.541628134214401</v>
          </cell>
          <cell r="Q281">
            <v>12.603290493526099</v>
          </cell>
          <cell r="R281">
            <v>12.668392441611999</v>
          </cell>
          <cell r="S281">
            <v>12.7314169284478</v>
          </cell>
          <cell r="T281">
            <v>12.791398924955899</v>
          </cell>
          <cell r="U281">
            <v>12.8489311195182</v>
          </cell>
          <cell r="V281">
            <v>12.9065399931425</v>
          </cell>
          <cell r="W281">
            <v>12.9511937752845</v>
          </cell>
          <cell r="X281">
            <v>12.9954954069675</v>
          </cell>
          <cell r="Y281">
            <v>13.0399409194823</v>
          </cell>
          <cell r="Z281">
            <v>13.083556577927499</v>
          </cell>
          <cell r="AA281">
            <v>13.1263907854587</v>
          </cell>
          <cell r="AB281">
            <v>13.1905740886027</v>
          </cell>
          <cell r="AC281">
            <v>13.264002709698101</v>
          </cell>
          <cell r="AD281">
            <v>13.3336462792166</v>
          </cell>
          <cell r="AE281">
            <v>13.400607145769801</v>
          </cell>
          <cell r="AF281">
            <v>13.4664557792672</v>
          </cell>
          <cell r="AG281">
            <v>13.5282366538119</v>
          </cell>
          <cell r="AH281">
            <v>13.5874918947321</v>
          </cell>
          <cell r="AI281">
            <v>13.6444403387785</v>
          </cell>
          <cell r="AJ281">
            <v>13.6993845382838</v>
          </cell>
          <cell r="AK281">
            <v>13.7522650780432</v>
          </cell>
          <cell r="AL281">
            <v>13.804396153827801</v>
          </cell>
          <cell r="AM281">
            <v>13.855411119758701</v>
          </cell>
          <cell r="AN281">
            <v>13.944192608079</v>
          </cell>
          <cell r="AO281">
            <v>14.0561120372641</v>
          </cell>
          <cell r="AP281">
            <v>14.171133428275001</v>
          </cell>
        </row>
        <row r="282">
          <cell r="C282" t="str">
            <v>Sandgate</v>
          </cell>
          <cell r="D282" t="str">
            <v>Barrow &amp; Sandgate</v>
          </cell>
          <cell r="E282" t="str">
            <v>Harker ENWL SGTs 1 2 3A 4 / Hutton GSP GROUP</v>
          </cell>
          <cell r="F282">
            <v>23</v>
          </cell>
          <cell r="G282">
            <v>0</v>
          </cell>
          <cell r="H282">
            <v>23</v>
          </cell>
          <cell r="I282">
            <v>13.06</v>
          </cell>
          <cell r="J282">
            <v>13.7704069239457</v>
          </cell>
          <cell r="K282">
            <v>13.876565255104801</v>
          </cell>
          <cell r="L282">
            <v>13.941422883667601</v>
          </cell>
          <cell r="M282">
            <v>14.034965524418601</v>
          </cell>
          <cell r="N282">
            <v>14.1454038027795</v>
          </cell>
          <cell r="O282">
            <v>14.2461741788917</v>
          </cell>
          <cell r="P282">
            <v>14.3649043315777</v>
          </cell>
          <cell r="Q282">
            <v>14.4834675625233</v>
          </cell>
          <cell r="R282">
            <v>14.6231512262372</v>
          </cell>
          <cell r="S282">
            <v>14.777093567308899</v>
          </cell>
          <cell r="T282">
            <v>14.9352221298129</v>
          </cell>
          <cell r="U282">
            <v>15.1157257988043</v>
          </cell>
          <cell r="V282">
            <v>15.3189785185325</v>
          </cell>
          <cell r="W282">
            <v>15.5244722813949</v>
          </cell>
          <cell r="X282">
            <v>15.7249392442671</v>
          </cell>
          <cell r="Y282">
            <v>15.9213590852916</v>
          </cell>
          <cell r="Z282">
            <v>16.116155519872802</v>
          </cell>
          <cell r="AA282">
            <v>16.2987785445514</v>
          </cell>
          <cell r="AB282">
            <v>16.481450554429902</v>
          </cell>
          <cell r="AC282">
            <v>16.657873731104999</v>
          </cell>
          <cell r="AD282">
            <v>16.822086562415699</v>
          </cell>
          <cell r="AE282">
            <v>16.984480351826399</v>
          </cell>
          <cell r="AF282">
            <v>17.1400578658121</v>
          </cell>
          <cell r="AG282">
            <v>17.273186343012799</v>
          </cell>
          <cell r="AH282">
            <v>17.391964120714</v>
          </cell>
          <cell r="AI282">
            <v>17.4994382779334</v>
          </cell>
          <cell r="AJ282">
            <v>17.609359675747001</v>
          </cell>
          <cell r="AK282">
            <v>17.708957982151102</v>
          </cell>
          <cell r="AL282">
            <v>17.804117996578601</v>
          </cell>
          <cell r="AM282">
            <v>17.893659472945899</v>
          </cell>
          <cell r="AN282">
            <v>17.978150223057199</v>
          </cell>
          <cell r="AO282">
            <v>18.057483089908299</v>
          </cell>
          <cell r="AP282">
            <v>18.133747590393</v>
          </cell>
        </row>
        <row r="283">
          <cell r="C283" t="str">
            <v>Scarisbrick</v>
          </cell>
          <cell r="D283" t="str">
            <v>Skelmersdale</v>
          </cell>
          <cell r="E283" t="str">
            <v>Washway Farm GSP / Kirkby GSP GROUP</v>
          </cell>
          <cell r="F283">
            <v>6</v>
          </cell>
          <cell r="G283">
            <v>0</v>
          </cell>
          <cell r="H283">
            <v>6</v>
          </cell>
          <cell r="I283">
            <v>4.8600000000000003</v>
          </cell>
          <cell r="J283">
            <v>5.0881938040685704</v>
          </cell>
          <cell r="K283">
            <v>5.1504877214010598</v>
          </cell>
          <cell r="L283">
            <v>5.2146866988269203</v>
          </cell>
          <cell r="M283">
            <v>5.2995254460480004</v>
          </cell>
          <cell r="N283">
            <v>5.4020588060414596</v>
          </cell>
          <cell r="O283">
            <v>5.5045463130471202</v>
          </cell>
          <cell r="P283">
            <v>5.6101840721124399</v>
          </cell>
          <cell r="Q283">
            <v>5.7179492074038798</v>
          </cell>
          <cell r="R283">
            <v>5.8318474293856104</v>
          </cell>
          <cell r="S283">
            <v>5.9441021387277502</v>
          </cell>
          <cell r="T283">
            <v>6.0575771099741296</v>
          </cell>
          <cell r="U283">
            <v>6.1832528067886798</v>
          </cell>
          <cell r="V283">
            <v>6.3157988155458602</v>
          </cell>
          <cell r="W283">
            <v>6.4536699130510904</v>
          </cell>
          <cell r="X283">
            <v>6.58307028586065</v>
          </cell>
          <cell r="Y283">
            <v>6.7000705497488102</v>
          </cell>
          <cell r="Z283">
            <v>6.8019899091624501</v>
          </cell>
          <cell r="AA283">
            <v>6.8901857304967802</v>
          </cell>
          <cell r="AB283">
            <v>6.9683705464716503</v>
          </cell>
          <cell r="AC283">
            <v>7.0344006698947004</v>
          </cell>
          <cell r="AD283">
            <v>7.0907269789929304</v>
          </cell>
          <cell r="AE283">
            <v>7.13687292223804</v>
          </cell>
          <cell r="AF283">
            <v>7.1744067488135697</v>
          </cell>
          <cell r="AG283">
            <v>7.2036646638070501</v>
          </cell>
          <cell r="AH283">
            <v>7.2270366886219097</v>
          </cell>
          <cell r="AI283">
            <v>7.24504826441754</v>
          </cell>
          <cell r="AJ283">
            <v>7.2575380854956304</v>
          </cell>
          <cell r="AK283">
            <v>7.2660526439383402</v>
          </cell>
          <cell r="AL283">
            <v>7.2717171864239898</v>
          </cell>
          <cell r="AM283">
            <v>7.2755765335158102</v>
          </cell>
          <cell r="AN283">
            <v>7.27798920579046</v>
          </cell>
          <cell r="AO283">
            <v>7.2792368365962998</v>
          </cell>
          <cell r="AP283">
            <v>7.2796833037770696</v>
          </cell>
        </row>
        <row r="284">
          <cell r="C284" t="str">
            <v>Sebergham</v>
          </cell>
          <cell r="D284" t="str">
            <v>Carlisle</v>
          </cell>
          <cell r="E284" t="str">
            <v>Harker ENWL SGTs 1 2 3A 4 / Hutton GSP GROUP</v>
          </cell>
          <cell r="F284">
            <v>4</v>
          </cell>
          <cell r="G284">
            <v>0</v>
          </cell>
          <cell r="H284">
            <v>4</v>
          </cell>
          <cell r="I284">
            <v>3.7</v>
          </cell>
          <cell r="J284">
            <v>3.7268791411167301</v>
          </cell>
          <cell r="K284">
            <v>3.7555229263254302</v>
          </cell>
          <cell r="L284">
            <v>3.7897680254854702</v>
          </cell>
          <cell r="M284">
            <v>3.8269178346245498</v>
          </cell>
          <cell r="N284">
            <v>3.8731091773939501</v>
          </cell>
          <cell r="O284">
            <v>3.90860150495527</v>
          </cell>
          <cell r="P284">
            <v>3.9420074823675701</v>
          </cell>
          <cell r="Q284">
            <v>3.9727204628198298</v>
          </cell>
          <cell r="R284">
            <v>4.0020108037010402</v>
          </cell>
          <cell r="S284">
            <v>4.0330662226539999</v>
          </cell>
          <cell r="T284">
            <v>4.0619788629073001</v>
          </cell>
          <cell r="U284">
            <v>4.0863421622836098</v>
          </cell>
          <cell r="V284">
            <v>4.1128754266008496</v>
          </cell>
          <cell r="W284">
            <v>4.1214283660825801</v>
          </cell>
          <cell r="X284">
            <v>4.1313544500976498</v>
          </cell>
          <cell r="Y284">
            <v>4.1431147603063003</v>
          </cell>
          <cell r="Z284">
            <v>4.1562289430939501</v>
          </cell>
          <cell r="AA284">
            <v>4.1705411804105603</v>
          </cell>
          <cell r="AB284">
            <v>4.1864803926610197</v>
          </cell>
          <cell r="AC284">
            <v>4.2035891356877197</v>
          </cell>
          <cell r="AD284">
            <v>4.2219416820294402</v>
          </cell>
          <cell r="AE284">
            <v>4.24159069772361</v>
          </cell>
          <cell r="AF284">
            <v>4.2627318385375501</v>
          </cell>
          <cell r="AG284">
            <v>4.2848482355747501</v>
          </cell>
          <cell r="AH284">
            <v>4.3081676448770896</v>
          </cell>
          <cell r="AI284">
            <v>4.3326769901358899</v>
          </cell>
          <cell r="AJ284">
            <v>4.3604842823753804</v>
          </cell>
          <cell r="AK284">
            <v>4.3972791150244603</v>
          </cell>
          <cell r="AL284">
            <v>4.4272650225630299</v>
          </cell>
          <cell r="AM284">
            <v>4.4565531208811402</v>
          </cell>
          <cell r="AN284">
            <v>4.4855010138551696</v>
          </cell>
          <cell r="AO284">
            <v>4.5142062743511699</v>
          </cell>
          <cell r="AP284">
            <v>4.5428773720468003</v>
          </cell>
        </row>
        <row r="285">
          <cell r="C285" t="str">
            <v>Sedbergh</v>
          </cell>
          <cell r="D285" t="str">
            <v>Kendal (Parkside Rd)</v>
          </cell>
          <cell r="E285" t="str">
            <v>Harker ENWL SGTs 1 2 3A 4 / Hutton GSP GROUP</v>
          </cell>
          <cell r="F285">
            <v>7.6210235533030604</v>
          </cell>
          <cell r="G285">
            <v>1.7999999999999999E-2</v>
          </cell>
          <cell r="H285">
            <v>7.6390235533030602</v>
          </cell>
          <cell r="I285">
            <v>4.67</v>
          </cell>
          <cell r="J285">
            <v>4.7915004939642598</v>
          </cell>
          <cell r="K285">
            <v>4.8280045505795401</v>
          </cell>
          <cell r="L285">
            <v>4.8633865957030302</v>
          </cell>
          <cell r="M285">
            <v>4.9066074082595303</v>
          </cell>
          <cell r="N285">
            <v>4.9568147189536802</v>
          </cell>
          <cell r="O285">
            <v>5.00008837984391</v>
          </cell>
          <cell r="P285">
            <v>5.0435528847069797</v>
          </cell>
          <cell r="Q285">
            <v>5.0855008809911002</v>
          </cell>
          <cell r="R285">
            <v>5.1283902254719598</v>
          </cell>
          <cell r="S285">
            <v>5.1772298498435596</v>
          </cell>
          <cell r="T285">
            <v>5.2319488780091898</v>
          </cell>
          <cell r="U285">
            <v>5.2885456460422997</v>
          </cell>
          <cell r="V285">
            <v>5.3546361330863004</v>
          </cell>
          <cell r="W285">
            <v>5.3945696532485599</v>
          </cell>
          <cell r="X285">
            <v>5.4347778068888797</v>
          </cell>
          <cell r="Y285">
            <v>5.4747716478097503</v>
          </cell>
          <cell r="Z285">
            <v>5.5126395990589501</v>
          </cell>
          <cell r="AA285">
            <v>5.5482874195821603</v>
          </cell>
          <cell r="AB285">
            <v>5.5836162004486898</v>
          </cell>
          <cell r="AC285">
            <v>5.6170695678221696</v>
          </cell>
          <cell r="AD285">
            <v>5.6482893535435501</v>
          </cell>
          <cell r="AE285">
            <v>5.6783286211527004</v>
          </cell>
          <cell r="AF285">
            <v>5.7077810025053104</v>
          </cell>
          <cell r="AG285">
            <v>5.7334963843433098</v>
          </cell>
          <cell r="AH285">
            <v>5.7572838618587001</v>
          </cell>
          <cell r="AI285">
            <v>5.7792434924232099</v>
          </cell>
          <cell r="AJ285">
            <v>5.79999916643541</v>
          </cell>
          <cell r="AK285">
            <v>5.8298232877762297</v>
          </cell>
          <cell r="AL285">
            <v>5.8824226005622702</v>
          </cell>
          <cell r="AM285">
            <v>5.9338915991227097</v>
          </cell>
          <cell r="AN285">
            <v>5.9841062513429604</v>
          </cell>
          <cell r="AO285">
            <v>6.0325885592503399</v>
          </cell>
          <cell r="AP285">
            <v>6.0799552383280897</v>
          </cell>
        </row>
        <row r="286">
          <cell r="C286" t="str">
            <v>Selsmire</v>
          </cell>
          <cell r="D286" t="str">
            <v>Penrith &amp; Shap</v>
          </cell>
          <cell r="E286" t="str">
            <v>Harker ENWL SGTs 1 2 3A 4 / Hutton GSP GROUP</v>
          </cell>
          <cell r="F286">
            <v>4</v>
          </cell>
          <cell r="G286">
            <v>7.1999999999999998E-3</v>
          </cell>
          <cell r="H286">
            <v>4.0072000000000001</v>
          </cell>
          <cell r="I286">
            <v>1.93</v>
          </cell>
          <cell r="J286">
            <v>2.3329692116895901</v>
          </cell>
          <cell r="K286">
            <v>2.37994792317141</v>
          </cell>
          <cell r="L286">
            <v>2.3886418534558098</v>
          </cell>
          <cell r="M286">
            <v>2.3994846707717299</v>
          </cell>
          <cell r="N286">
            <v>2.4131954525863399</v>
          </cell>
          <cell r="O286">
            <v>2.42499250173476</v>
          </cell>
          <cell r="P286">
            <v>2.4376373393917601</v>
          </cell>
          <cell r="Q286">
            <v>2.45047174104932</v>
          </cell>
          <cell r="R286">
            <v>2.4648914951921101</v>
          </cell>
          <cell r="S286">
            <v>2.4806722578376599</v>
          </cell>
          <cell r="T286">
            <v>2.49722948493541</v>
          </cell>
          <cell r="U286">
            <v>2.5153010855423301</v>
          </cell>
          <cell r="V286">
            <v>2.5355787905110101</v>
          </cell>
          <cell r="W286">
            <v>2.5538641418702199</v>
          </cell>
          <cell r="X286">
            <v>2.5714785614766802</v>
          </cell>
          <cell r="Y286">
            <v>2.5886915473229699</v>
          </cell>
          <cell r="Z286">
            <v>2.6047956362956901</v>
          </cell>
          <cell r="AA286">
            <v>2.6199985864618101</v>
          </cell>
          <cell r="AB286">
            <v>2.6348533146847601</v>
          </cell>
          <cell r="AC286">
            <v>2.6489646024443601</v>
          </cell>
          <cell r="AD286">
            <v>2.6623765000557098</v>
          </cell>
          <cell r="AE286">
            <v>2.6752619402467599</v>
          </cell>
          <cell r="AF286">
            <v>2.68788477852417</v>
          </cell>
          <cell r="AG286">
            <v>2.6987606178375798</v>
          </cell>
          <cell r="AH286">
            <v>2.70859566177222</v>
          </cell>
          <cell r="AI286">
            <v>2.71826946382558</v>
          </cell>
          <cell r="AJ286">
            <v>2.7269782679150301</v>
          </cell>
          <cell r="AK286">
            <v>2.7348588214215299</v>
          </cell>
          <cell r="AL286">
            <v>2.74280173169325</v>
          </cell>
          <cell r="AM286">
            <v>2.75028742545335</v>
          </cell>
          <cell r="AN286">
            <v>2.7573542223958101</v>
          </cell>
          <cell r="AO286">
            <v>2.7640884046674099</v>
          </cell>
          <cell r="AP286">
            <v>2.7706046270437601</v>
          </cell>
        </row>
        <row r="287">
          <cell r="C287" t="str">
            <v>Settle</v>
          </cell>
          <cell r="D287" t="str">
            <v>Padiham</v>
          </cell>
          <cell r="E287" t="str">
            <v>Padiham GSP</v>
          </cell>
          <cell r="F287">
            <v>5</v>
          </cell>
          <cell r="G287">
            <v>0</v>
          </cell>
          <cell r="H287">
            <v>5</v>
          </cell>
          <cell r="I287">
            <v>4.53</v>
          </cell>
          <cell r="J287">
            <v>4.6413952715259796</v>
          </cell>
          <cell r="K287">
            <v>4.6667709456101099</v>
          </cell>
          <cell r="L287">
            <v>4.6903898584147301</v>
          </cell>
          <cell r="M287">
            <v>4.7220929705838399</v>
          </cell>
          <cell r="N287">
            <v>4.7572586531513297</v>
          </cell>
          <cell r="O287">
            <v>4.7934116690009896</v>
          </cell>
          <cell r="P287">
            <v>4.8322529064384998</v>
          </cell>
          <cell r="Q287">
            <v>4.8726783596930803</v>
          </cell>
          <cell r="R287">
            <v>4.9213982649750898</v>
          </cell>
          <cell r="S287">
            <v>4.9731948974838902</v>
          </cell>
          <cell r="T287">
            <v>5.0284192976020403</v>
          </cell>
          <cell r="U287">
            <v>5.09088249935966</v>
          </cell>
          <cell r="V287">
            <v>5.1631779462263703</v>
          </cell>
          <cell r="W287">
            <v>5.2307347186280699</v>
          </cell>
          <cell r="X287">
            <v>5.2964970550290102</v>
          </cell>
          <cell r="Y287">
            <v>5.3597559263063497</v>
          </cell>
          <cell r="Z287">
            <v>5.4202660985548103</v>
          </cell>
          <cell r="AA287">
            <v>5.4785080864295104</v>
          </cell>
          <cell r="AB287">
            <v>5.53598007599272</v>
          </cell>
          <cell r="AC287">
            <v>5.5906412734709301</v>
          </cell>
          <cell r="AD287">
            <v>5.6421940376440096</v>
          </cell>
          <cell r="AE287">
            <v>5.6924281677272504</v>
          </cell>
          <cell r="AF287">
            <v>5.74309907758881</v>
          </cell>
          <cell r="AG287">
            <v>5.7875817731722696</v>
          </cell>
          <cell r="AH287">
            <v>5.8281811072116199</v>
          </cell>
          <cell r="AI287">
            <v>5.8654414788135902</v>
          </cell>
          <cell r="AJ287">
            <v>5.8992970999449001</v>
          </cell>
          <cell r="AK287">
            <v>5.9291133221043903</v>
          </cell>
          <cell r="AL287">
            <v>5.9552454637291197</v>
          </cell>
          <cell r="AM287">
            <v>5.9793878889515399</v>
          </cell>
          <cell r="AN287">
            <v>6.0016942392526298</v>
          </cell>
          <cell r="AO287">
            <v>6.0224654450169703</v>
          </cell>
          <cell r="AP287">
            <v>6.0421139057286597</v>
          </cell>
        </row>
        <row r="288">
          <cell r="C288" t="str">
            <v>Shannon St South</v>
          </cell>
          <cell r="D288" t="str">
            <v>Blackpool</v>
          </cell>
          <cell r="E288" t="str">
            <v>Penwortham West GSP / Stanah GSP GROUP</v>
          </cell>
          <cell r="F288">
            <v>22</v>
          </cell>
          <cell r="G288">
            <v>0</v>
          </cell>
          <cell r="H288">
            <v>22</v>
          </cell>
          <cell r="I288">
            <v>17.86</v>
          </cell>
          <cell r="J288">
            <v>18.495095801010699</v>
          </cell>
          <cell r="K288">
            <v>18.536177608897599</v>
          </cell>
          <cell r="L288">
            <v>18.564564243579401</v>
          </cell>
          <cell r="M288">
            <v>18.642179917179401</v>
          </cell>
          <cell r="N288">
            <v>18.743090293645199</v>
          </cell>
          <cell r="O288">
            <v>18.835226072137601</v>
          </cell>
          <cell r="P288">
            <v>18.9419105900323</v>
          </cell>
          <cell r="Q288">
            <v>19.0751151752795</v>
          </cell>
          <cell r="R288">
            <v>19.236776777407499</v>
          </cell>
          <cell r="S288">
            <v>19.438091005312899</v>
          </cell>
          <cell r="T288">
            <v>19.648308760135599</v>
          </cell>
          <cell r="U288">
            <v>19.877185065883399</v>
          </cell>
          <cell r="V288">
            <v>20.145325812513601</v>
          </cell>
          <cell r="W288">
            <v>20.373116911970801</v>
          </cell>
          <cell r="X288">
            <v>20.590420757358299</v>
          </cell>
          <cell r="Y288">
            <v>20.799395810923802</v>
          </cell>
          <cell r="Z288">
            <v>20.989966467931701</v>
          </cell>
          <cell r="AA288">
            <v>21.161046585261399</v>
          </cell>
          <cell r="AB288">
            <v>21.3232555603254</v>
          </cell>
          <cell r="AC288">
            <v>21.468112928199599</v>
          </cell>
          <cell r="AD288">
            <v>21.594966446442101</v>
          </cell>
          <cell r="AE288">
            <v>21.707542830480499</v>
          </cell>
          <cell r="AF288">
            <v>21.829095794436299</v>
          </cell>
          <cell r="AG288">
            <v>21.9377159372218</v>
          </cell>
          <cell r="AH288">
            <v>22.030846291790301</v>
          </cell>
          <cell r="AI288">
            <v>22.109048034530701</v>
          </cell>
          <cell r="AJ288">
            <v>22.175454337078602</v>
          </cell>
          <cell r="AK288">
            <v>22.2253918901371</v>
          </cell>
          <cell r="AL288">
            <v>22.259426088261201</v>
          </cell>
          <cell r="AM288">
            <v>22.2848118880522</v>
          </cell>
          <cell r="AN288">
            <v>22.3021430054884</v>
          </cell>
          <cell r="AO288">
            <v>22.310832947243</v>
          </cell>
          <cell r="AP288">
            <v>22.3138283156119</v>
          </cell>
        </row>
        <row r="289">
          <cell r="C289" t="str">
            <v>Shap</v>
          </cell>
          <cell r="D289" t="str">
            <v>Penrith &amp; Shap</v>
          </cell>
          <cell r="E289" t="str">
            <v>Harker ENWL SGTs 1 2 3A 4 / Hutton GSP GROUP</v>
          </cell>
          <cell r="F289">
            <v>8.5</v>
          </cell>
          <cell r="G289">
            <v>0</v>
          </cell>
          <cell r="H289">
            <v>8.5</v>
          </cell>
          <cell r="I289">
            <v>4.6399999999999997</v>
          </cell>
          <cell r="J289">
            <v>4.6455329818778104</v>
          </cell>
          <cell r="K289">
            <v>4.65351184022862</v>
          </cell>
          <cell r="L289">
            <v>4.6665714526149102</v>
          </cell>
          <cell r="M289">
            <v>4.6818184822496303</v>
          </cell>
          <cell r="N289">
            <v>4.70386657358259</v>
          </cell>
          <cell r="O289">
            <v>4.71949043381517</v>
          </cell>
          <cell r="P289">
            <v>4.7346317639563296</v>
          </cell>
          <cell r="Q289">
            <v>4.7483716240773601</v>
          </cell>
          <cell r="R289">
            <v>4.7635335863829296</v>
          </cell>
          <cell r="S289">
            <v>4.7782859404531797</v>
          </cell>
          <cell r="T289">
            <v>4.7927453558646604</v>
          </cell>
          <cell r="U289">
            <v>4.8078927650567804</v>
          </cell>
          <cell r="V289">
            <v>4.8235478581072</v>
          </cell>
          <cell r="W289">
            <v>4.8365815632951596</v>
          </cell>
          <cell r="X289">
            <v>4.8492106519762102</v>
          </cell>
          <cell r="Y289">
            <v>4.8614496209343399</v>
          </cell>
          <cell r="Z289">
            <v>4.8731523503202396</v>
          </cell>
          <cell r="AA289">
            <v>4.8845746218039796</v>
          </cell>
          <cell r="AB289">
            <v>4.8959488373883104</v>
          </cell>
          <cell r="AC289">
            <v>4.90718981990097</v>
          </cell>
          <cell r="AD289">
            <v>4.9183291466989001</v>
          </cell>
          <cell r="AE289">
            <v>4.9294734282564603</v>
          </cell>
          <cell r="AF289">
            <v>4.9408797737225099</v>
          </cell>
          <cell r="AG289">
            <v>4.9516772106431501</v>
          </cell>
          <cell r="AH289">
            <v>4.9621832926522904</v>
          </cell>
          <cell r="AI289">
            <v>4.97253736268497</v>
          </cell>
          <cell r="AJ289">
            <v>4.9825125362786302</v>
          </cell>
          <cell r="AK289">
            <v>4.9921641372849299</v>
          </cell>
          <cell r="AL289">
            <v>5.0017337228819301</v>
          </cell>
          <cell r="AM289">
            <v>5.0113055848187598</v>
          </cell>
          <cell r="AN289">
            <v>5.0208973079724499</v>
          </cell>
          <cell r="AO289">
            <v>5.0306380634421597</v>
          </cell>
          <cell r="AP289">
            <v>5.0404926478254799</v>
          </cell>
        </row>
        <row r="290">
          <cell r="C290" t="str">
            <v>Shaw</v>
          </cell>
          <cell r="D290" t="str">
            <v>Royton</v>
          </cell>
          <cell r="E290" t="str">
            <v>Whitegate GSP</v>
          </cell>
          <cell r="F290">
            <v>16</v>
          </cell>
          <cell r="G290">
            <v>0</v>
          </cell>
          <cell r="H290">
            <v>16</v>
          </cell>
          <cell r="I290">
            <v>13.52</v>
          </cell>
          <cell r="J290">
            <v>13.5783249403369</v>
          </cell>
          <cell r="K290">
            <v>13.6567546460789</v>
          </cell>
          <cell r="L290">
            <v>13.7815068145468</v>
          </cell>
          <cell r="M290">
            <v>13.9326299875268</v>
          </cell>
          <cell r="N290">
            <v>14.1035409210052</v>
          </cell>
          <cell r="O290">
            <v>14.271056907328401</v>
          </cell>
          <cell r="P290">
            <v>14.4499458505997</v>
          </cell>
          <cell r="Q290">
            <v>14.637081592145099</v>
          </cell>
          <cell r="R290">
            <v>14.844267205807</v>
          </cell>
          <cell r="S290">
            <v>15.0683062730518</v>
          </cell>
          <cell r="T290">
            <v>15.3032606637724</v>
          </cell>
          <cell r="U290">
            <v>15.556054198447701</v>
          </cell>
          <cell r="V290">
            <v>15.8377350048137</v>
          </cell>
          <cell r="W290">
            <v>16.1335288760685</v>
          </cell>
          <cell r="X290">
            <v>16.423344271640001</v>
          </cell>
          <cell r="Y290">
            <v>16.710025177586999</v>
          </cell>
          <cell r="Z290">
            <v>16.986452993326498</v>
          </cell>
          <cell r="AA290">
            <v>17.253677108571001</v>
          </cell>
          <cell r="AB290">
            <v>17.518254489071602</v>
          </cell>
          <cell r="AC290">
            <v>17.774979085761402</v>
          </cell>
          <cell r="AD290">
            <v>18.0240053372966</v>
          </cell>
          <cell r="AE290">
            <v>18.2668820359434</v>
          </cell>
          <cell r="AF290">
            <v>18.509798161767598</v>
          </cell>
          <cell r="AG290">
            <v>18.734730235520999</v>
          </cell>
          <cell r="AH290">
            <v>18.949185394233702</v>
          </cell>
          <cell r="AI290">
            <v>19.154248784899</v>
          </cell>
          <cell r="AJ290">
            <v>19.3518364612816</v>
          </cell>
          <cell r="AK290">
            <v>19.539090090967001</v>
          </cell>
          <cell r="AL290">
            <v>19.718484050888399</v>
          </cell>
          <cell r="AM290">
            <v>19.893816665915999</v>
          </cell>
          <cell r="AN290">
            <v>20.065746937409099</v>
          </cell>
          <cell r="AO290">
            <v>20.2346067452341</v>
          </cell>
          <cell r="AP290">
            <v>20.4115140559501</v>
          </cell>
        </row>
        <row r="291">
          <cell r="C291" t="str">
            <v>Siddick</v>
          </cell>
          <cell r="D291" t="str">
            <v>Stainburn &amp; Siddick</v>
          </cell>
          <cell r="E291" t="str">
            <v>Harker ENWL SGTs 1 2 3A 4 / Hutton GSP GROUP</v>
          </cell>
          <cell r="F291">
            <v>20.5</v>
          </cell>
          <cell r="G291">
            <v>3.8159999999999998</v>
          </cell>
          <cell r="H291">
            <v>24.315999999999999</v>
          </cell>
          <cell r="I291">
            <v>5.36</v>
          </cell>
          <cell r="J291">
            <v>5.59647146374218</v>
          </cell>
          <cell r="K291">
            <v>5.6550182705221399</v>
          </cell>
          <cell r="L291">
            <v>5.6991115252387203</v>
          </cell>
          <cell r="M291">
            <v>5.74782514508858</v>
          </cell>
          <cell r="N291">
            <v>5.8082234147806702</v>
          </cell>
          <cell r="O291">
            <v>5.8563004579798497</v>
          </cell>
          <cell r="P291">
            <v>5.9017337821557501</v>
          </cell>
          <cell r="Q291">
            <v>5.94326231293826</v>
          </cell>
          <cell r="R291">
            <v>5.9853644579878997</v>
          </cell>
          <cell r="S291">
            <v>6.0253003205878297</v>
          </cell>
          <cell r="T291">
            <v>6.0627236798479096</v>
          </cell>
          <cell r="U291">
            <v>6.0977300567172801</v>
          </cell>
          <cell r="V291">
            <v>6.1311310497584701</v>
          </cell>
          <cell r="W291">
            <v>6.16277873354161</v>
          </cell>
          <cell r="X291">
            <v>6.1952263666834702</v>
          </cell>
          <cell r="Y291">
            <v>6.2285670441055903</v>
          </cell>
          <cell r="Z291">
            <v>6.2626523665906602</v>
          </cell>
          <cell r="AA291">
            <v>6.2974253863170304</v>
          </cell>
          <cell r="AB291">
            <v>6.3330002386034998</v>
          </cell>
          <cell r="AC291">
            <v>6.369211377928</v>
          </cell>
          <cell r="AD291">
            <v>6.4060616490114803</v>
          </cell>
          <cell r="AE291">
            <v>6.4435703805543403</v>
          </cell>
          <cell r="AF291">
            <v>6.4817552698058698</v>
          </cell>
          <cell r="AG291">
            <v>6.5203465287889104</v>
          </cell>
          <cell r="AH291">
            <v>6.5594390897488202</v>
          </cell>
          <cell r="AI291">
            <v>6.5990252044855398</v>
          </cell>
          <cell r="AJ291">
            <v>6.6391311122083998</v>
          </cell>
          <cell r="AK291">
            <v>6.6796989257336303</v>
          </cell>
          <cell r="AL291">
            <v>6.7207469683472096</v>
          </cell>
          <cell r="AM291">
            <v>6.7623220742164403</v>
          </cell>
          <cell r="AN291">
            <v>6.8044207032062296</v>
          </cell>
          <cell r="AO291">
            <v>6.84702125991081</v>
          </cell>
          <cell r="AP291">
            <v>6.8901491122282401</v>
          </cell>
        </row>
        <row r="292">
          <cell r="C292" t="str">
            <v>Silloth</v>
          </cell>
          <cell r="D292" t="str">
            <v>Carlisle</v>
          </cell>
          <cell r="E292" t="str">
            <v>Harker ENWL SGTs 1 2 3A 4 / Hutton GSP GROUP</v>
          </cell>
          <cell r="F292">
            <v>30.69</v>
          </cell>
          <cell r="G292">
            <v>1.5209999999999999</v>
          </cell>
          <cell r="H292">
            <v>32.210999999999999</v>
          </cell>
          <cell r="I292">
            <v>6.75</v>
          </cell>
          <cell r="J292">
            <v>6.7565888999728196</v>
          </cell>
          <cell r="K292">
            <v>6.7682367775104497</v>
          </cell>
          <cell r="L292">
            <v>6.7878567576478099</v>
          </cell>
          <cell r="M292">
            <v>6.8149166880770702</v>
          </cell>
          <cell r="N292">
            <v>6.8480034566843804</v>
          </cell>
          <cell r="O292">
            <v>6.8758820815019996</v>
          </cell>
          <cell r="P292">
            <v>6.9046373015115403</v>
          </cell>
          <cell r="Q292">
            <v>6.9347339694137</v>
          </cell>
          <cell r="R292">
            <v>6.9797209836865797</v>
          </cell>
          <cell r="S292">
            <v>7.0318114616393101</v>
          </cell>
          <cell r="T292">
            <v>7.0908851155907904</v>
          </cell>
          <cell r="U292">
            <v>7.1539021941566503</v>
          </cell>
          <cell r="V292">
            <v>7.2276577718539601</v>
          </cell>
          <cell r="W292">
            <v>7.2984893705481904</v>
          </cell>
          <cell r="X292">
            <v>7.3673254102016799</v>
          </cell>
          <cell r="Y292">
            <v>7.4359721467398598</v>
          </cell>
          <cell r="Z292">
            <v>7.5028704626393301</v>
          </cell>
          <cell r="AA292">
            <v>7.5675565024212403</v>
          </cell>
          <cell r="AB292">
            <v>7.6330422909174196</v>
          </cell>
          <cell r="AC292">
            <v>7.6962590430681503</v>
          </cell>
          <cell r="AD292">
            <v>7.7579635420400903</v>
          </cell>
          <cell r="AE292">
            <v>7.8194228921734901</v>
          </cell>
          <cell r="AF292">
            <v>7.8820569313179698</v>
          </cell>
          <cell r="AG292">
            <v>7.9402862047600404</v>
          </cell>
          <cell r="AH292">
            <v>7.9962696479028699</v>
          </cell>
          <cell r="AI292">
            <v>8.0505018790601408</v>
          </cell>
          <cell r="AJ292">
            <v>8.1031111842496504</v>
          </cell>
          <cell r="AK292">
            <v>8.1528569548174996</v>
          </cell>
          <cell r="AL292">
            <v>8.1989560535581099</v>
          </cell>
          <cell r="AM292">
            <v>8.2459479255244794</v>
          </cell>
          <cell r="AN292">
            <v>8.3165049962214201</v>
          </cell>
          <cell r="AO292">
            <v>8.3857598260091297</v>
          </cell>
          <cell r="AP292">
            <v>8.4541880019323106</v>
          </cell>
        </row>
        <row r="293">
          <cell r="C293" t="str">
            <v>Skelmersdale</v>
          </cell>
          <cell r="D293" t="str">
            <v>Skelmersdale</v>
          </cell>
          <cell r="E293" t="str">
            <v>Washway Farm GSP / Kirkby GSP GROUP</v>
          </cell>
          <cell r="F293">
            <v>22.863</v>
          </cell>
          <cell r="G293">
            <v>0</v>
          </cell>
          <cell r="H293">
            <v>22.863</v>
          </cell>
          <cell r="I293">
            <v>15.33</v>
          </cell>
          <cell r="J293">
            <v>15.7828093427252</v>
          </cell>
          <cell r="K293">
            <v>15.7895135568491</v>
          </cell>
          <cell r="L293">
            <v>15.7609982068634</v>
          </cell>
          <cell r="M293">
            <v>15.736403169047399</v>
          </cell>
          <cell r="N293">
            <v>15.728266837682</v>
          </cell>
          <cell r="O293">
            <v>15.7707915989072</v>
          </cell>
          <cell r="P293">
            <v>15.820947022093501</v>
          </cell>
          <cell r="Q293">
            <v>15.8744540513065</v>
          </cell>
          <cell r="R293">
            <v>15.939373213482799</v>
          </cell>
          <cell r="S293">
            <v>16.035918168809602</v>
          </cell>
          <cell r="T293">
            <v>16.140103588532298</v>
          </cell>
          <cell r="U293">
            <v>16.250734991225599</v>
          </cell>
          <cell r="V293">
            <v>16.393171685402798</v>
          </cell>
          <cell r="W293">
            <v>16.560074092215</v>
          </cell>
          <cell r="X293">
            <v>16.718809981943402</v>
          </cell>
          <cell r="Y293">
            <v>16.8736679589612</v>
          </cell>
          <cell r="Z293">
            <v>17.0162901693216</v>
          </cell>
          <cell r="AA293">
            <v>17.151232727878</v>
          </cell>
          <cell r="AB293">
            <v>17.285068113243799</v>
          </cell>
          <cell r="AC293">
            <v>17.410609366974299</v>
          </cell>
          <cell r="AD293">
            <v>17.5275424986865</v>
          </cell>
          <cell r="AE293">
            <v>17.6381081929114</v>
          </cell>
          <cell r="AF293">
            <v>17.749217230081001</v>
          </cell>
          <cell r="AG293">
            <v>17.8434492406064</v>
          </cell>
          <cell r="AH293">
            <v>17.9280098731336</v>
          </cell>
          <cell r="AI293">
            <v>18.004298071353301</v>
          </cell>
          <cell r="AJ293">
            <v>18.0734644279656</v>
          </cell>
          <cell r="AK293">
            <v>18.1327627323058</v>
          </cell>
          <cell r="AL293">
            <v>18.182798943609999</v>
          </cell>
          <cell r="AM293">
            <v>18.228273928187701</v>
          </cell>
          <cell r="AN293">
            <v>18.278811119836</v>
          </cell>
          <cell r="AO293">
            <v>18.3248087032085</v>
          </cell>
          <cell r="AP293">
            <v>18.3677163843203</v>
          </cell>
        </row>
        <row r="294">
          <cell r="C294" t="str">
            <v>Slipway</v>
          </cell>
          <cell r="D294" t="str">
            <v>Egremont</v>
          </cell>
          <cell r="E294" t="str">
            <v>Harker ENWL SGTs 1 2 3A 4 / Hutton GSP GROUP</v>
          </cell>
          <cell r="F294">
            <v>13</v>
          </cell>
          <cell r="G294">
            <v>0</v>
          </cell>
          <cell r="H294">
            <v>13</v>
          </cell>
          <cell r="I294">
            <v>7.45</v>
          </cell>
          <cell r="J294">
            <v>7.47283431474973</v>
          </cell>
          <cell r="K294">
            <v>7.5047999511483603</v>
          </cell>
          <cell r="L294">
            <v>7.5576994975065501</v>
          </cell>
          <cell r="M294">
            <v>7.6284920870163599</v>
          </cell>
          <cell r="N294">
            <v>7.7098727512694802</v>
          </cell>
          <cell r="O294">
            <v>7.7901930969917297</v>
          </cell>
          <cell r="P294">
            <v>7.8749663426103398</v>
          </cell>
          <cell r="Q294">
            <v>7.9629934819677102</v>
          </cell>
          <cell r="R294">
            <v>8.0681215685109802</v>
          </cell>
          <cell r="S294">
            <v>8.1823064934514402</v>
          </cell>
          <cell r="T294">
            <v>8.3037880311686507</v>
          </cell>
          <cell r="U294">
            <v>8.43584560731321</v>
          </cell>
          <cell r="V294">
            <v>8.5839819921130793</v>
          </cell>
          <cell r="W294">
            <v>8.7210376889660708</v>
          </cell>
          <cell r="X294">
            <v>8.8527894899758302</v>
          </cell>
          <cell r="Y294">
            <v>8.98103557661452</v>
          </cell>
          <cell r="Z294">
            <v>9.1018742446708405</v>
          </cell>
          <cell r="AA294">
            <v>9.2167811473767198</v>
          </cell>
          <cell r="AB294">
            <v>9.3324569530043195</v>
          </cell>
          <cell r="AC294">
            <v>9.4424362483427906</v>
          </cell>
          <cell r="AD294">
            <v>9.5462553992764594</v>
          </cell>
          <cell r="AE294">
            <v>9.6435382176451903</v>
          </cell>
          <cell r="AF294">
            <v>9.7400257133093699</v>
          </cell>
          <cell r="AG294">
            <v>9.8228958559776895</v>
          </cell>
          <cell r="AH294">
            <v>9.8970430995937004</v>
          </cell>
          <cell r="AI294">
            <v>9.9634363206775909</v>
          </cell>
          <cell r="AJ294">
            <v>10.022701504376901</v>
          </cell>
          <cell r="AK294">
            <v>10.0755365697638</v>
          </cell>
          <cell r="AL294">
            <v>10.127450208987501</v>
          </cell>
          <cell r="AM294">
            <v>10.175362980542801</v>
          </cell>
          <cell r="AN294">
            <v>10.2196295652949</v>
          </cell>
          <cell r="AO294">
            <v>10.260678697352001</v>
          </cell>
          <cell r="AP294">
            <v>10.2995685068275</v>
          </cell>
        </row>
        <row r="295">
          <cell r="C295" t="str">
            <v>Snipe</v>
          </cell>
          <cell r="D295" t="str">
            <v>Droylsden</v>
          </cell>
          <cell r="E295" t="str">
            <v>Stalybridge GSP</v>
          </cell>
          <cell r="F295">
            <v>19.5</v>
          </cell>
          <cell r="G295">
            <v>0</v>
          </cell>
          <cell r="H295">
            <v>19.5</v>
          </cell>
          <cell r="I295">
            <v>15.3</v>
          </cell>
          <cell r="J295">
            <v>15.468524069456</v>
          </cell>
          <cell r="K295">
            <v>15.4822877212544</v>
          </cell>
          <cell r="L295">
            <v>15.4962892357107</v>
          </cell>
          <cell r="M295">
            <v>15.5225441666595</v>
          </cell>
          <cell r="N295">
            <v>15.555297160272101</v>
          </cell>
          <cell r="O295">
            <v>15.586952007787399</v>
          </cell>
          <cell r="P295">
            <v>15.627748997663</v>
          </cell>
          <cell r="Q295">
            <v>15.667801828130299</v>
          </cell>
          <cell r="R295">
            <v>15.7272122885761</v>
          </cell>
          <cell r="S295">
            <v>15.786071151426601</v>
          </cell>
          <cell r="T295">
            <v>15.8644589831361</v>
          </cell>
          <cell r="U295">
            <v>15.952446876330599</v>
          </cell>
          <cell r="V295">
            <v>16.050097125631499</v>
          </cell>
          <cell r="W295">
            <v>16.164323172622499</v>
          </cell>
          <cell r="X295">
            <v>16.275298630435401</v>
          </cell>
          <cell r="Y295">
            <v>16.3831864044821</v>
          </cell>
          <cell r="Z295">
            <v>16.478139517779098</v>
          </cell>
          <cell r="AA295">
            <v>16.5703018656185</v>
          </cell>
          <cell r="AB295">
            <v>16.669808896511899</v>
          </cell>
          <cell r="AC295">
            <v>16.7567882347679</v>
          </cell>
          <cell r="AD295">
            <v>16.831360255967301</v>
          </cell>
          <cell r="AE295">
            <v>16.913638602022498</v>
          </cell>
          <cell r="AF295">
            <v>16.983730660399001</v>
          </cell>
          <cell r="AG295">
            <v>17.051738000328701</v>
          </cell>
          <cell r="AH295">
            <v>17.117756774209301</v>
          </cell>
          <cell r="AI295">
            <v>17.171878084187099</v>
          </cell>
          <cell r="AJ295">
            <v>17.224188324165599</v>
          </cell>
          <cell r="AK295">
            <v>17.264769489046301</v>
          </cell>
          <cell r="AL295">
            <v>17.3036994645135</v>
          </cell>
          <cell r="AM295">
            <v>17.331052292244902</v>
          </cell>
          <cell r="AN295">
            <v>17.3568984125932</v>
          </cell>
          <cell r="AO295">
            <v>17.381304898053401</v>
          </cell>
          <cell r="AP295">
            <v>17.394335656009702</v>
          </cell>
        </row>
        <row r="296">
          <cell r="C296" t="str">
            <v>South Park</v>
          </cell>
          <cell r="D296" t="str">
            <v>Lytham</v>
          </cell>
          <cell r="E296" t="str">
            <v>Penwortham West GSP / Stanah GSP GROUP</v>
          </cell>
          <cell r="F296">
            <v>23</v>
          </cell>
          <cell r="G296">
            <v>0</v>
          </cell>
          <cell r="H296">
            <v>23</v>
          </cell>
          <cell r="I296">
            <v>7.95</v>
          </cell>
          <cell r="J296">
            <v>8.1737200317867504</v>
          </cell>
          <cell r="K296">
            <v>8.2301329203864402</v>
          </cell>
          <cell r="L296">
            <v>8.2899222467317006</v>
          </cell>
          <cell r="M296">
            <v>8.3641069073372396</v>
          </cell>
          <cell r="N296">
            <v>8.4494824831828002</v>
          </cell>
          <cell r="O296">
            <v>8.5311918950965495</v>
          </cell>
          <cell r="P296">
            <v>8.6184166041007302</v>
          </cell>
          <cell r="Q296">
            <v>8.7093371003197504</v>
          </cell>
          <cell r="R296">
            <v>8.8091551018919407</v>
          </cell>
          <cell r="S296">
            <v>8.9164995234295503</v>
          </cell>
          <cell r="T296">
            <v>9.0288316039190697</v>
          </cell>
          <cell r="U296">
            <v>9.15052925457457</v>
          </cell>
          <cell r="V296">
            <v>9.2895542018919208</v>
          </cell>
          <cell r="W296">
            <v>9.4265326930840807</v>
          </cell>
          <cell r="X296">
            <v>9.55769519154099</v>
          </cell>
          <cell r="Y296">
            <v>9.6852586854355298</v>
          </cell>
          <cell r="Z296">
            <v>9.8035369340185596</v>
          </cell>
          <cell r="AA296">
            <v>9.9151355602696807</v>
          </cell>
          <cell r="AB296">
            <v>10.0236266927794</v>
          </cell>
          <cell r="AC296">
            <v>10.1254727626578</v>
          </cell>
          <cell r="AD296">
            <v>10.220063707355999</v>
          </cell>
          <cell r="AE296">
            <v>10.3095332682277</v>
          </cell>
          <cell r="AF296">
            <v>10.398266106427</v>
          </cell>
          <cell r="AG296">
            <v>10.4773075477503</v>
          </cell>
          <cell r="AH296">
            <v>10.5503708542412</v>
          </cell>
          <cell r="AI296">
            <v>10.6181982504232</v>
          </cell>
          <cell r="AJ296">
            <v>10.681867450447699</v>
          </cell>
          <cell r="AK296">
            <v>10.7391938565373</v>
          </cell>
          <cell r="AL296">
            <v>10.7897502650339</v>
          </cell>
          <cell r="AM296">
            <v>10.8374165864949</v>
          </cell>
          <cell r="AN296">
            <v>10.8824708737921</v>
          </cell>
          <cell r="AO296">
            <v>10.9254135710336</v>
          </cell>
          <cell r="AP296">
            <v>10.9670182681835</v>
          </cell>
        </row>
        <row r="297">
          <cell r="C297" t="str">
            <v>Spa Rd</v>
          </cell>
          <cell r="D297" t="str">
            <v>Bolton</v>
          </cell>
          <cell r="E297" t="str">
            <v>Kearsley 132 GSP</v>
          </cell>
          <cell r="F297">
            <v>31.5</v>
          </cell>
          <cell r="G297">
            <v>0</v>
          </cell>
          <cell r="H297">
            <v>31.5</v>
          </cell>
          <cell r="I297">
            <v>23.84</v>
          </cell>
          <cell r="J297">
            <v>24.517538884660699</v>
          </cell>
          <cell r="K297">
            <v>24.662669148726899</v>
          </cell>
          <cell r="L297">
            <v>24.772600008616699</v>
          </cell>
          <cell r="M297">
            <v>24.8988809936716</v>
          </cell>
          <cell r="N297">
            <v>25.057085272251399</v>
          </cell>
          <cell r="O297">
            <v>25.180791170703898</v>
          </cell>
          <cell r="P297">
            <v>25.300270074059501</v>
          </cell>
          <cell r="Q297">
            <v>25.405985103624499</v>
          </cell>
          <cell r="R297">
            <v>25.523558054054401</v>
          </cell>
          <cell r="S297">
            <v>25.6413897739832</v>
          </cell>
          <cell r="T297">
            <v>25.753510110620802</v>
          </cell>
          <cell r="U297">
            <v>25.864697362289</v>
          </cell>
          <cell r="V297">
            <v>25.983408329571098</v>
          </cell>
          <cell r="W297">
            <v>26.0806557969624</v>
          </cell>
          <cell r="X297">
            <v>26.176757957366402</v>
          </cell>
          <cell r="Y297">
            <v>26.275322127357398</v>
          </cell>
          <cell r="Z297">
            <v>26.376087375611402</v>
          </cell>
          <cell r="AA297">
            <v>26.477119274204</v>
          </cell>
          <cell r="AB297">
            <v>26.581781926838801</v>
          </cell>
          <cell r="AC297">
            <v>26.687957538277399</v>
          </cell>
          <cell r="AD297">
            <v>26.826344646326099</v>
          </cell>
          <cell r="AE297">
            <v>26.972091547103801</v>
          </cell>
          <cell r="AF297">
            <v>27.1430803356476</v>
          </cell>
          <cell r="AG297">
            <v>27.345946680666302</v>
          </cell>
          <cell r="AH297">
            <v>27.555207409726101</v>
          </cell>
          <cell r="AI297">
            <v>27.770927733438899</v>
          </cell>
          <cell r="AJ297">
            <v>27.993584798346799</v>
          </cell>
          <cell r="AK297">
            <v>28.214181749071098</v>
          </cell>
          <cell r="AL297">
            <v>28.4155853125086</v>
          </cell>
          <cell r="AM297">
            <v>28.622420984833301</v>
          </cell>
          <cell r="AN297">
            <v>28.834720238596699</v>
          </cell>
          <cell r="AO297">
            <v>29.052016222813101</v>
          </cell>
          <cell r="AP297">
            <v>29.275064687436299</v>
          </cell>
        </row>
        <row r="298">
          <cell r="C298" t="str">
            <v>Spadeadam 132/11kV</v>
          </cell>
          <cell r="D298" t="str">
            <v>Spadeadam 132/11kV</v>
          </cell>
          <cell r="E298" t="str">
            <v>Harker ENWL SGTs 1 2 3A 4 / Hutton GSP GROUP</v>
          </cell>
          <cell r="F298">
            <v>38</v>
          </cell>
          <cell r="G298">
            <v>0</v>
          </cell>
          <cell r="H298">
            <v>38</v>
          </cell>
          <cell r="I298">
            <v>12.21</v>
          </cell>
          <cell r="J298">
            <v>12.2790812394346</v>
          </cell>
          <cell r="K298">
            <v>12.3558183556241</v>
          </cell>
          <cell r="L298">
            <v>12.450470797071601</v>
          </cell>
          <cell r="M298">
            <v>12.5557946906218</v>
          </cell>
          <cell r="N298">
            <v>12.6831045955345</v>
          </cell>
          <cell r="O298">
            <v>12.788364890199601</v>
          </cell>
          <cell r="P298">
            <v>12.892118707397501</v>
          </cell>
          <cell r="Q298">
            <v>12.9922589628525</v>
          </cell>
          <cell r="R298">
            <v>13.091766047940199</v>
          </cell>
          <cell r="S298">
            <v>13.190653928943</v>
          </cell>
          <cell r="T298">
            <v>13.289651093408001</v>
          </cell>
          <cell r="U298">
            <v>13.387243098475</v>
          </cell>
          <cell r="V298">
            <v>13.4863508196752</v>
          </cell>
          <cell r="W298">
            <v>13.5728900623385</v>
          </cell>
          <cell r="X298">
            <v>13.6601932785874</v>
          </cell>
          <cell r="Y298">
            <v>13.7471024379814</v>
          </cell>
          <cell r="Z298">
            <v>13.8327226139843</v>
          </cell>
          <cell r="AA298">
            <v>13.916896569993201</v>
          </cell>
          <cell r="AB298">
            <v>14.0012833839574</v>
          </cell>
          <cell r="AC298">
            <v>14.0848213233468</v>
          </cell>
          <cell r="AD298">
            <v>14.167357150454301</v>
          </cell>
          <cell r="AE298">
            <v>14.2497790311079</v>
          </cell>
          <cell r="AF298">
            <v>14.332796428124</v>
          </cell>
          <cell r="AG298">
            <v>14.4137079147196</v>
          </cell>
          <cell r="AH298">
            <v>14.493877919331201</v>
          </cell>
          <cell r="AI298">
            <v>14.5735305280123</v>
          </cell>
          <cell r="AJ298">
            <v>14.6527620758794</v>
          </cell>
          <cell r="AK298">
            <v>14.7313415090738</v>
          </cell>
          <cell r="AL298">
            <v>14.810114556373501</v>
          </cell>
          <cell r="AM298">
            <v>14.8891213315196</v>
          </cell>
          <cell r="AN298">
            <v>14.968437883460201</v>
          </cell>
          <cell r="AO298">
            <v>15.0481807223549</v>
          </cell>
          <cell r="AP298">
            <v>15.128602620699001</v>
          </cell>
        </row>
        <row r="299">
          <cell r="C299" t="str">
            <v>Spadeadam 11/33kV</v>
          </cell>
          <cell r="D299" t="str">
            <v>Spadeadam 132/11kV</v>
          </cell>
          <cell r="E299" t="str">
            <v>Harker ENWL SGTs 1 2 3A 4 / Hutton GSP GROUP</v>
          </cell>
          <cell r="F299">
            <v>9.5</v>
          </cell>
          <cell r="G299">
            <v>0</v>
          </cell>
          <cell r="H299">
            <v>9.5</v>
          </cell>
          <cell r="I299">
            <v>2.78</v>
          </cell>
          <cell r="J299">
            <v>2.79926527441574</v>
          </cell>
          <cell r="K299">
            <v>2.8231820500103799</v>
          </cell>
          <cell r="L299">
            <v>2.8550166815142499</v>
          </cell>
          <cell r="M299">
            <v>2.8935471415143201</v>
          </cell>
          <cell r="N299">
            <v>2.9369929597033302</v>
          </cell>
          <cell r="O299">
            <v>2.9769829788096902</v>
          </cell>
          <cell r="P299">
            <v>3.0185857434029399</v>
          </cell>
          <cell r="Q299">
            <v>3.06000959125481</v>
          </cell>
          <cell r="R299">
            <v>3.1042022583475202</v>
          </cell>
          <cell r="S299">
            <v>3.1512661947431</v>
          </cell>
          <cell r="T299">
            <v>3.2023347834737899</v>
          </cell>
          <cell r="U299">
            <v>3.2560029265717501</v>
          </cell>
          <cell r="V299">
            <v>3.31508839493809</v>
          </cell>
          <cell r="W299">
            <v>3.3629399099169599</v>
          </cell>
          <cell r="X299">
            <v>3.4095723101908</v>
          </cell>
          <cell r="Y299">
            <v>3.4543462361709598</v>
          </cell>
          <cell r="Z299">
            <v>3.49649027214158</v>
          </cell>
          <cell r="AA299">
            <v>3.5358923771442501</v>
          </cell>
          <cell r="AB299">
            <v>3.5741827846500498</v>
          </cell>
          <cell r="AC299">
            <v>3.6103284505791899</v>
          </cell>
          <cell r="AD299">
            <v>3.6442088887235098</v>
          </cell>
          <cell r="AE299">
            <v>3.6766755531155302</v>
          </cell>
          <cell r="AF299">
            <v>3.7084236840913398</v>
          </cell>
          <cell r="AG299">
            <v>3.7370140173194701</v>
          </cell>
          <cell r="AH299">
            <v>3.76370258205821</v>
          </cell>
          <cell r="AI299">
            <v>3.7887233316893099</v>
          </cell>
          <cell r="AJ299">
            <v>3.8121614162541899</v>
          </cell>
          <cell r="AK299">
            <v>3.8338388575412998</v>
          </cell>
          <cell r="AL299">
            <v>3.85454751534377</v>
          </cell>
          <cell r="AM299">
            <v>3.8743102094895301</v>
          </cell>
          <cell r="AN299">
            <v>3.8932121513232798</v>
          </cell>
          <cell r="AO299">
            <v>3.9113906917705399</v>
          </cell>
          <cell r="AP299">
            <v>3.9290823052040702</v>
          </cell>
        </row>
        <row r="300">
          <cell r="C300" t="str">
            <v>Spotland</v>
          </cell>
          <cell r="D300" t="str">
            <v>Rochdale Central</v>
          </cell>
          <cell r="E300" t="str">
            <v>Rochdale SGTs 2 3 4</v>
          </cell>
          <cell r="F300">
            <v>17.5</v>
          </cell>
          <cell r="G300">
            <v>0.13439999999999999</v>
          </cell>
          <cell r="H300">
            <v>17.634399999999999</v>
          </cell>
          <cell r="I300">
            <v>10.119999999999999</v>
          </cell>
          <cell r="J300">
            <v>10.3506770860364</v>
          </cell>
          <cell r="K300">
            <v>10.418775140253</v>
          </cell>
          <cell r="L300">
            <v>10.4990653816003</v>
          </cell>
          <cell r="M300">
            <v>10.6001011226614</v>
          </cell>
          <cell r="N300">
            <v>10.718196035539</v>
          </cell>
          <cell r="O300">
            <v>10.8329694350653</v>
          </cell>
          <cell r="P300">
            <v>10.9566434584146</v>
          </cell>
          <cell r="Q300">
            <v>11.0876897975253</v>
          </cell>
          <cell r="R300">
            <v>11.233557331256</v>
          </cell>
          <cell r="S300">
            <v>11.391251219651901</v>
          </cell>
          <cell r="T300">
            <v>11.5586686024467</v>
          </cell>
          <cell r="U300">
            <v>11.742984830257299</v>
          </cell>
          <cell r="V300">
            <v>11.9503335811236</v>
          </cell>
          <cell r="W300">
            <v>12.1639965105581</v>
          </cell>
          <cell r="X300">
            <v>12.3738009552969</v>
          </cell>
          <cell r="Y300">
            <v>12.576469847153801</v>
          </cell>
          <cell r="Z300">
            <v>12.7652817971173</v>
          </cell>
          <cell r="AA300">
            <v>12.9426251330465</v>
          </cell>
          <cell r="AB300">
            <v>13.1151562013651</v>
          </cell>
          <cell r="AC300">
            <v>13.277052265431699</v>
          </cell>
          <cell r="AD300">
            <v>13.4280815276579</v>
          </cell>
          <cell r="AE300">
            <v>13.5715502586502</v>
          </cell>
          <cell r="AF300">
            <v>13.7110162497654</v>
          </cell>
          <cell r="AG300">
            <v>13.8302995368519</v>
          </cell>
          <cell r="AH300">
            <v>13.936248698223899</v>
          </cell>
          <cell r="AI300">
            <v>14.0300151767077</v>
          </cell>
          <cell r="AJ300">
            <v>14.1134185500093</v>
          </cell>
          <cell r="AK300">
            <v>14.1870403768814</v>
          </cell>
          <cell r="AL300">
            <v>14.2605035554305</v>
          </cell>
          <cell r="AM300">
            <v>14.3274649375147</v>
          </cell>
          <cell r="AN300">
            <v>14.3885827081975</v>
          </cell>
          <cell r="AO300">
            <v>14.444580054530199</v>
          </cell>
          <cell r="AP300">
            <v>14.4968835649433</v>
          </cell>
        </row>
        <row r="301">
          <cell r="C301" t="str">
            <v>Spring Cottage</v>
          </cell>
          <cell r="D301" t="str">
            <v>Nelson</v>
          </cell>
          <cell r="E301" t="str">
            <v>Padiham GSP</v>
          </cell>
          <cell r="F301">
            <v>13.752000000000001</v>
          </cell>
          <cell r="G301">
            <v>0</v>
          </cell>
          <cell r="H301">
            <v>13.752000000000001</v>
          </cell>
          <cell r="I301">
            <v>8.9600000000000009</v>
          </cell>
          <cell r="J301">
            <v>9.1727912763606003</v>
          </cell>
          <cell r="K301">
            <v>9.2118090401842192</v>
          </cell>
          <cell r="L301">
            <v>9.2427008697894095</v>
          </cell>
          <cell r="M301">
            <v>9.2812159762949804</v>
          </cell>
          <cell r="N301">
            <v>9.3320784365747098</v>
          </cell>
          <cell r="O301">
            <v>9.3706837413490796</v>
          </cell>
          <cell r="P301">
            <v>9.41095370889831</v>
          </cell>
          <cell r="Q301">
            <v>9.4481183144052903</v>
          </cell>
          <cell r="R301">
            <v>9.4904522702188991</v>
          </cell>
          <cell r="S301">
            <v>9.5341301985335907</v>
          </cell>
          <cell r="T301">
            <v>9.5777265309935107</v>
          </cell>
          <cell r="U301">
            <v>9.6234028420449302</v>
          </cell>
          <cell r="V301">
            <v>9.6733852230882391</v>
          </cell>
          <cell r="W301">
            <v>9.7201302334775104</v>
          </cell>
          <cell r="X301">
            <v>9.7651739052971607</v>
          </cell>
          <cell r="Y301">
            <v>9.8101803016924602</v>
          </cell>
          <cell r="Z301">
            <v>9.8538983186669498</v>
          </cell>
          <cell r="AA301">
            <v>9.8967360334330206</v>
          </cell>
          <cell r="AB301">
            <v>9.9397934036742708</v>
          </cell>
          <cell r="AC301">
            <v>9.9820366963584508</v>
          </cell>
          <cell r="AD301">
            <v>10.023283146002999</v>
          </cell>
          <cell r="AE301">
            <v>10.063545219189299</v>
          </cell>
          <cell r="AF301">
            <v>10.104190923291</v>
          </cell>
          <cell r="AG301">
            <v>10.141631383721201</v>
          </cell>
          <cell r="AH301">
            <v>10.1772827970346</v>
          </cell>
          <cell r="AI301">
            <v>10.211356500871901</v>
          </cell>
          <cell r="AJ301">
            <v>10.244178203593799</v>
          </cell>
          <cell r="AK301">
            <v>10.274892831474499</v>
          </cell>
          <cell r="AL301">
            <v>10.303144199820199</v>
          </cell>
          <cell r="AM301">
            <v>10.3306273593947</v>
          </cell>
          <cell r="AN301">
            <v>10.3574552700558</v>
          </cell>
          <cell r="AO301">
            <v>10.3836817305491</v>
          </cell>
          <cell r="AP301">
            <v>10.409656206889199</v>
          </cell>
        </row>
        <row r="302">
          <cell r="C302" t="str">
            <v>Spring Garden St 11kV</v>
          </cell>
          <cell r="D302" t="str">
            <v>Lancaster</v>
          </cell>
          <cell r="E302" t="str">
            <v>Heysham GSP</v>
          </cell>
          <cell r="F302">
            <v>32</v>
          </cell>
          <cell r="G302">
            <v>0</v>
          </cell>
          <cell r="H302">
            <v>32</v>
          </cell>
          <cell r="I302">
            <v>11.39</v>
          </cell>
          <cell r="J302">
            <v>11.9237153146326</v>
          </cell>
          <cell r="K302">
            <v>12.0233274386476</v>
          </cell>
          <cell r="L302">
            <v>12.095201927623499</v>
          </cell>
          <cell r="M302">
            <v>12.181270014673901</v>
          </cell>
          <cell r="N302">
            <v>12.2808119620358</v>
          </cell>
          <cell r="O302">
            <v>12.3753379764937</v>
          </cell>
          <cell r="P302">
            <v>12.4801026260714</v>
          </cell>
          <cell r="Q302">
            <v>12.5898072677193</v>
          </cell>
          <cell r="R302">
            <v>12.7160415542289</v>
          </cell>
          <cell r="S302">
            <v>12.8515825350987</v>
          </cell>
          <cell r="T302">
            <v>12.994613655613801</v>
          </cell>
          <cell r="U302">
            <v>13.147944165421301</v>
          </cell>
          <cell r="V302">
            <v>13.317650536553099</v>
          </cell>
          <cell r="W302">
            <v>13.486610291537501</v>
          </cell>
          <cell r="X302">
            <v>13.650759416747199</v>
          </cell>
          <cell r="Y302">
            <v>13.810772268374301</v>
          </cell>
          <cell r="Z302">
            <v>13.962308721098401</v>
          </cell>
          <cell r="AA302">
            <v>14.1098242453468</v>
          </cell>
          <cell r="AB302">
            <v>14.258548844875399</v>
          </cell>
          <cell r="AC302">
            <v>14.4040036744912</v>
          </cell>
          <cell r="AD302">
            <v>14.5446982645903</v>
          </cell>
          <cell r="AE302">
            <v>14.682435623515399</v>
          </cell>
          <cell r="AF302">
            <v>14.8199649590789</v>
          </cell>
          <cell r="AG302">
            <v>14.9448907725266</v>
          </cell>
          <cell r="AH302">
            <v>15.062016488053599</v>
          </cell>
          <cell r="AI302">
            <v>15.1722049426706</v>
          </cell>
          <cell r="AJ302">
            <v>15.2765434639534</v>
          </cell>
          <cell r="AK302">
            <v>15.373452715830201</v>
          </cell>
          <cell r="AL302">
            <v>15.4650896599783</v>
          </cell>
          <cell r="AM302">
            <v>15.552954354124299</v>
          </cell>
          <cell r="AN302">
            <v>15.637358334166001</v>
          </cell>
          <cell r="AO302">
            <v>15.9092565064661</v>
          </cell>
          <cell r="AP302">
            <v>16.265010204807002</v>
          </cell>
        </row>
        <row r="303">
          <cell r="C303" t="str">
            <v>Spring Garden St 6.6kV</v>
          </cell>
          <cell r="D303" t="str">
            <v>Lancaster</v>
          </cell>
          <cell r="E303" t="str">
            <v>Heysham GSP</v>
          </cell>
          <cell r="F303">
            <v>22.863</v>
          </cell>
          <cell r="G303">
            <v>0</v>
          </cell>
          <cell r="H303">
            <v>22.863</v>
          </cell>
          <cell r="I303">
            <v>11.19</v>
          </cell>
          <cell r="J303">
            <v>11.427564077905499</v>
          </cell>
          <cell r="K303">
            <v>11.4921480719442</v>
          </cell>
          <cell r="L303">
            <v>11.5499462361244</v>
          </cell>
          <cell r="M303">
            <v>11.6167885579705</v>
          </cell>
          <cell r="N303">
            <v>11.6996229602578</v>
          </cell>
          <cell r="O303">
            <v>11.7688637646733</v>
          </cell>
          <cell r="P303">
            <v>11.838907044543401</v>
          </cell>
          <cell r="Q303">
            <v>11.9057737197038</v>
          </cell>
          <cell r="R303">
            <v>11.9813178986052</v>
          </cell>
          <cell r="S303">
            <v>12.0583077983477</v>
          </cell>
          <cell r="T303">
            <v>12.1351168254038</v>
          </cell>
          <cell r="U303">
            <v>12.211811459563499</v>
          </cell>
          <cell r="V303">
            <v>12.2935830443088</v>
          </cell>
          <cell r="W303">
            <v>12.3539235248052</v>
          </cell>
          <cell r="X303">
            <v>12.414383848182601</v>
          </cell>
          <cell r="Y303">
            <v>12.4767332989328</v>
          </cell>
          <cell r="Z303">
            <v>12.5594856610306</v>
          </cell>
          <cell r="AA303">
            <v>12.656130174182801</v>
          </cell>
          <cell r="AB303">
            <v>12.7547612572485</v>
          </cell>
          <cell r="AC303">
            <v>12.8530815526727</v>
          </cell>
          <cell r="AD303">
            <v>12.950296375775499</v>
          </cell>
          <cell r="AE303">
            <v>13.0472047682804</v>
          </cell>
          <cell r="AF303">
            <v>13.145375000473599</v>
          </cell>
          <cell r="AG303">
            <v>13.2386606690542</v>
          </cell>
          <cell r="AH303">
            <v>13.3294093406501</v>
          </cell>
          <cell r="AI303">
            <v>13.418040036994199</v>
          </cell>
          <cell r="AJ303">
            <v>13.5049808150375</v>
          </cell>
          <cell r="AK303">
            <v>13.590040243416</v>
          </cell>
          <cell r="AL303">
            <v>13.723803048031799</v>
          </cell>
          <cell r="AM303">
            <v>14.028679181491601</v>
          </cell>
          <cell r="AN303">
            <v>14.3378947165392</v>
          </cell>
          <cell r="AO303">
            <v>14.650939043567799</v>
          </cell>
          <cell r="AP303">
            <v>14.9680531044293</v>
          </cell>
        </row>
        <row r="304">
          <cell r="C304" t="str">
            <v>Squires Gate</v>
          </cell>
          <cell r="D304" t="str">
            <v>Blackpool</v>
          </cell>
          <cell r="E304" t="str">
            <v>Penwortham West GSP / Stanah GSP GROUP</v>
          </cell>
          <cell r="F304">
            <v>22.9</v>
          </cell>
          <cell r="G304">
            <v>0</v>
          </cell>
          <cell r="H304">
            <v>22.9</v>
          </cell>
          <cell r="I304">
            <v>12.72</v>
          </cell>
          <cell r="J304">
            <v>13.0736204463087</v>
          </cell>
          <cell r="K304">
            <v>13.087981495987201</v>
          </cell>
          <cell r="L304">
            <v>13.094177023632399</v>
          </cell>
          <cell r="M304">
            <v>13.1226759913461</v>
          </cell>
          <cell r="N304">
            <v>13.1658728117946</v>
          </cell>
          <cell r="O304">
            <v>13.2057933592881</v>
          </cell>
          <cell r="P304">
            <v>13.2553488195424</v>
          </cell>
          <cell r="Q304">
            <v>13.3091726302172</v>
          </cell>
          <cell r="R304">
            <v>13.3759878638726</v>
          </cell>
          <cell r="S304">
            <v>13.455533830776201</v>
          </cell>
          <cell r="T304">
            <v>13.5414379860255</v>
          </cell>
          <cell r="U304">
            <v>13.6400302327256</v>
          </cell>
          <cell r="V304">
            <v>13.7600701101711</v>
          </cell>
          <cell r="W304">
            <v>13.8806840993877</v>
          </cell>
          <cell r="X304">
            <v>13.9964715742745</v>
          </cell>
          <cell r="Y304">
            <v>14.1105414346953</v>
          </cell>
          <cell r="Z304">
            <v>14.2171595521811</v>
          </cell>
          <cell r="AA304">
            <v>14.316017794231</v>
          </cell>
          <cell r="AB304">
            <v>14.412644230925199</v>
          </cell>
          <cell r="AC304">
            <v>14.502255130108299</v>
          </cell>
          <cell r="AD304">
            <v>14.590751291733101</v>
          </cell>
          <cell r="AE304">
            <v>14.685748658845201</v>
          </cell>
          <cell r="AF304">
            <v>14.776551823087701</v>
          </cell>
          <cell r="AG304">
            <v>14.8514182363574</v>
          </cell>
          <cell r="AH304">
            <v>14.916367676823899</v>
          </cell>
          <cell r="AI304">
            <v>14.9718749301008</v>
          </cell>
          <cell r="AJ304">
            <v>15.0197753233995</v>
          </cell>
          <cell r="AK304">
            <v>15.056475947876701</v>
          </cell>
          <cell r="AL304">
            <v>15.0812014911433</v>
          </cell>
          <cell r="AM304">
            <v>15.1005876011063</v>
          </cell>
          <cell r="AN304">
            <v>15.1150385009693</v>
          </cell>
          <cell r="AO304">
            <v>15.124232936579601</v>
          </cell>
          <cell r="AP304">
            <v>15.1301027160813</v>
          </cell>
        </row>
        <row r="305">
          <cell r="C305" t="str">
            <v>St Annes</v>
          </cell>
          <cell r="D305" t="str">
            <v>Lytham</v>
          </cell>
          <cell r="E305" t="str">
            <v>Penwortham West GSP / Stanah GSP GROUP</v>
          </cell>
          <cell r="F305">
            <v>17.5</v>
          </cell>
          <cell r="G305">
            <v>0</v>
          </cell>
          <cell r="H305">
            <v>17.5</v>
          </cell>
          <cell r="I305">
            <v>6.85</v>
          </cell>
          <cell r="J305">
            <v>7.0803890491386401</v>
          </cell>
          <cell r="K305">
            <v>7.1465282640127601</v>
          </cell>
          <cell r="L305">
            <v>7.21754582080003</v>
          </cell>
          <cell r="M305">
            <v>7.3092140184983201</v>
          </cell>
          <cell r="N305">
            <v>7.4121611177436399</v>
          </cell>
          <cell r="O305">
            <v>7.5166468579988397</v>
          </cell>
          <cell r="P305">
            <v>7.62871276716798</v>
          </cell>
          <cell r="Q305">
            <v>7.7474065192437402</v>
          </cell>
          <cell r="R305">
            <v>7.8771042544222096</v>
          </cell>
          <cell r="S305">
            <v>8.0156336761807996</v>
          </cell>
          <cell r="T305">
            <v>8.16164565704252</v>
          </cell>
          <cell r="U305">
            <v>8.3199303577517707</v>
          </cell>
          <cell r="V305">
            <v>8.4945374945625307</v>
          </cell>
          <cell r="W305">
            <v>8.66237342494105</v>
          </cell>
          <cell r="X305">
            <v>8.8236931731669301</v>
          </cell>
          <cell r="Y305">
            <v>8.9768344546604606</v>
          </cell>
          <cell r="Z305">
            <v>9.1161476203927805</v>
          </cell>
          <cell r="AA305">
            <v>9.2441623322720297</v>
          </cell>
          <cell r="AB305">
            <v>9.3656205928675504</v>
          </cell>
          <cell r="AC305">
            <v>9.4762594960000808</v>
          </cell>
          <cell r="AD305">
            <v>9.5760244515783999</v>
          </cell>
          <cell r="AE305">
            <v>9.6678659903180595</v>
          </cell>
          <cell r="AF305">
            <v>9.7558640261943701</v>
          </cell>
          <cell r="AG305">
            <v>9.8360040613255801</v>
          </cell>
          <cell r="AH305">
            <v>9.9119361955151302</v>
          </cell>
          <cell r="AI305">
            <v>9.9782678470895991</v>
          </cell>
          <cell r="AJ305">
            <v>10.0366228193769</v>
          </cell>
          <cell r="AK305">
            <v>10.0904289419646</v>
          </cell>
          <cell r="AL305">
            <v>10.1532525244097</v>
          </cell>
          <cell r="AM305">
            <v>10.2112134853682</v>
          </cell>
          <cell r="AN305">
            <v>10.264665733721101</v>
          </cell>
          <cell r="AO305">
            <v>10.3140471372036</v>
          </cell>
          <cell r="AP305">
            <v>10.360577862635401</v>
          </cell>
        </row>
        <row r="306">
          <cell r="C306" t="str">
            <v>St Marys</v>
          </cell>
          <cell r="D306" t="str">
            <v>Greenhill</v>
          </cell>
          <cell r="E306" t="str">
            <v>Whitegate GSP</v>
          </cell>
          <cell r="F306">
            <v>22.863</v>
          </cell>
          <cell r="G306">
            <v>0</v>
          </cell>
          <cell r="H306">
            <v>22.863</v>
          </cell>
          <cell r="I306">
            <v>8.8000000000000007</v>
          </cell>
          <cell r="J306">
            <v>9.1853789921535292</v>
          </cell>
          <cell r="K306">
            <v>9.3080739168142603</v>
          </cell>
          <cell r="L306">
            <v>9.4165175318836898</v>
          </cell>
          <cell r="M306">
            <v>9.5387022660230798</v>
          </cell>
          <cell r="N306">
            <v>9.6872504675449207</v>
          </cell>
          <cell r="O306">
            <v>9.8134920247481006</v>
          </cell>
          <cell r="P306">
            <v>9.9372835607103998</v>
          </cell>
          <cell r="Q306">
            <v>10.05652819819</v>
          </cell>
          <cell r="R306">
            <v>10.1797437008548</v>
          </cell>
          <cell r="S306">
            <v>10.302034046921399</v>
          </cell>
          <cell r="T306">
            <v>10.4222228417684</v>
          </cell>
          <cell r="U306">
            <v>10.540905170213399</v>
          </cell>
          <cell r="V306">
            <v>10.6606332873206</v>
          </cell>
          <cell r="W306">
            <v>10.765664970760501</v>
          </cell>
          <cell r="X306">
            <v>10.874832173586899</v>
          </cell>
          <cell r="Y306">
            <v>10.9883058717454</v>
          </cell>
          <cell r="Z306">
            <v>11.1054668243424</v>
          </cell>
          <cell r="AA306">
            <v>11.2263328996371</v>
          </cell>
          <cell r="AB306">
            <v>11.351326266470601</v>
          </cell>
          <cell r="AC306">
            <v>11.4800405248128</v>
          </cell>
          <cell r="AD306">
            <v>11.612496581924299</v>
          </cell>
          <cell r="AE306">
            <v>11.7487605317373</v>
          </cell>
          <cell r="AF306">
            <v>11.8893709884959</v>
          </cell>
          <cell r="AG306">
            <v>12.0412540533517</v>
          </cell>
          <cell r="AH306">
            <v>12.198172298960801</v>
          </cell>
          <cell r="AI306">
            <v>12.359269002837999</v>
          </cell>
          <cell r="AJ306">
            <v>12.524651547668601</v>
          </cell>
          <cell r="AK306">
            <v>12.6936275647326</v>
          </cell>
          <cell r="AL306">
            <v>12.865165296701701</v>
          </cell>
          <cell r="AM306">
            <v>13.041262873764399</v>
          </cell>
          <cell r="AN306">
            <v>13.221994145340799</v>
          </cell>
          <cell r="AO306">
            <v>13.407326680369399</v>
          </cell>
          <cell r="AP306">
            <v>13.5974908096604</v>
          </cell>
        </row>
        <row r="307">
          <cell r="C307" t="str">
            <v>St Marys St</v>
          </cell>
          <cell r="D307" t="str">
            <v>Ribble</v>
          </cell>
          <cell r="E307" t="str">
            <v>Penwortham East GSP / Rochdale SGT 1 GROUP</v>
          </cell>
          <cell r="F307">
            <v>17.5</v>
          </cell>
          <cell r="G307">
            <v>0</v>
          </cell>
          <cell r="H307">
            <v>17.5</v>
          </cell>
          <cell r="I307">
            <v>10</v>
          </cell>
          <cell r="J307">
            <v>10.0674018282077</v>
          </cell>
          <cell r="K307">
            <v>10.0515121940371</v>
          </cell>
          <cell r="L307">
            <v>10.0427511454058</v>
          </cell>
          <cell r="M307">
            <v>10.043940620900999</v>
          </cell>
          <cell r="N307">
            <v>10.0578157846343</v>
          </cell>
          <cell r="O307">
            <v>10.0666849909198</v>
          </cell>
          <cell r="P307">
            <v>10.0814783612218</v>
          </cell>
          <cell r="Q307">
            <v>10.0991910817706</v>
          </cell>
          <cell r="R307">
            <v>10.128250812577599</v>
          </cell>
          <cell r="S307">
            <v>10.1641222054762</v>
          </cell>
          <cell r="T307">
            <v>10.204558651985501</v>
          </cell>
          <cell r="U307">
            <v>10.2523956432549</v>
          </cell>
          <cell r="V307">
            <v>10.309891297948999</v>
          </cell>
          <cell r="W307">
            <v>10.351782163079401</v>
          </cell>
          <cell r="X307">
            <v>10.3921423216141</v>
          </cell>
          <cell r="Y307">
            <v>10.432899166020199</v>
          </cell>
          <cell r="Z307">
            <v>10.4719468446514</v>
          </cell>
          <cell r="AA307">
            <v>10.5088036463317</v>
          </cell>
          <cell r="AB307">
            <v>10.553006218129401</v>
          </cell>
          <cell r="AC307">
            <v>10.6087851541196</v>
          </cell>
          <cell r="AD307">
            <v>10.6624368434804</v>
          </cell>
          <cell r="AE307">
            <v>10.7143494585883</v>
          </cell>
          <cell r="AF307">
            <v>10.766266950156201</v>
          </cell>
          <cell r="AG307">
            <v>10.8102749505567</v>
          </cell>
          <cell r="AH307">
            <v>10.8497545836117</v>
          </cell>
          <cell r="AI307">
            <v>10.885233089267</v>
          </cell>
          <cell r="AJ307">
            <v>10.917281858728099</v>
          </cell>
          <cell r="AK307">
            <v>10.9448370369974</v>
          </cell>
          <cell r="AL307">
            <v>10.9696772515282</v>
          </cell>
          <cell r="AM307">
            <v>10.9969233493992</v>
          </cell>
          <cell r="AN307">
            <v>11.022943762191399</v>
          </cell>
          <cell r="AO307">
            <v>11.0477717323986</v>
          </cell>
          <cell r="AP307">
            <v>11.0721812734323</v>
          </cell>
        </row>
        <row r="308">
          <cell r="C308" t="str">
            <v>St Thomas Rd</v>
          </cell>
          <cell r="D308" t="str">
            <v>Lytham</v>
          </cell>
          <cell r="E308" t="str">
            <v>Penwortham West GSP / Stanah GSP GROUP</v>
          </cell>
          <cell r="F308">
            <v>22.863</v>
          </cell>
          <cell r="G308">
            <v>0</v>
          </cell>
          <cell r="H308">
            <v>22.863</v>
          </cell>
          <cell r="I308">
            <v>10.02</v>
          </cell>
          <cell r="J308">
            <v>10.1583301563563</v>
          </cell>
          <cell r="K308">
            <v>10.2239310676886</v>
          </cell>
          <cell r="L308">
            <v>10.3133758831564</v>
          </cell>
          <cell r="M308">
            <v>10.426818957289299</v>
          </cell>
          <cell r="N308">
            <v>10.551856053020799</v>
          </cell>
          <cell r="O308">
            <v>10.672915451655401</v>
          </cell>
          <cell r="P308">
            <v>10.8001857077594</v>
          </cell>
          <cell r="Q308">
            <v>10.9313504759983</v>
          </cell>
          <cell r="R308">
            <v>11.073501540810801</v>
          </cell>
          <cell r="S308">
            <v>11.225710867700901</v>
          </cell>
          <cell r="T308">
            <v>11.382173731471701</v>
          </cell>
          <cell r="U308">
            <v>11.5585869909166</v>
          </cell>
          <cell r="V308">
            <v>11.763747069829799</v>
          </cell>
          <cell r="W308">
            <v>11.9765953765656</v>
          </cell>
          <cell r="X308">
            <v>12.181599248469499</v>
          </cell>
          <cell r="Y308">
            <v>12.382290412308899</v>
          </cell>
          <cell r="Z308">
            <v>12.5690909633906</v>
          </cell>
          <cell r="AA308">
            <v>12.7455229995103</v>
          </cell>
          <cell r="AB308">
            <v>12.9173430183882</v>
          </cell>
          <cell r="AC308">
            <v>13.078465058500599</v>
          </cell>
          <cell r="AD308">
            <v>13.2279071407609</v>
          </cell>
          <cell r="AE308">
            <v>13.3685685824404</v>
          </cell>
          <cell r="AF308">
            <v>13.507351111048401</v>
          </cell>
          <cell r="AG308">
            <v>13.630304175875001</v>
          </cell>
          <cell r="AH308">
            <v>13.743414942403399</v>
          </cell>
          <cell r="AI308">
            <v>13.853972145318201</v>
          </cell>
          <cell r="AJ308">
            <v>13.961295112721</v>
          </cell>
          <cell r="AK308">
            <v>14.057485029719199</v>
          </cell>
          <cell r="AL308">
            <v>14.1385669424815</v>
          </cell>
          <cell r="AM308">
            <v>14.214546499715</v>
          </cell>
          <cell r="AN308">
            <v>14.285706516664201</v>
          </cell>
          <cell r="AO308">
            <v>14.3523264799828</v>
          </cell>
          <cell r="AP308">
            <v>14.415985992943799</v>
          </cell>
        </row>
        <row r="309">
          <cell r="C309" t="str">
            <v>Stainburn</v>
          </cell>
          <cell r="D309" t="str">
            <v>Stainburn &amp; Siddick</v>
          </cell>
          <cell r="E309" t="str">
            <v>Harker ENWL SGTs 1 2 3A 4 / Hutton GSP GROUP</v>
          </cell>
          <cell r="F309">
            <v>15</v>
          </cell>
          <cell r="G309">
            <v>0</v>
          </cell>
          <cell r="H309">
            <v>15</v>
          </cell>
          <cell r="I309">
            <v>5.9</v>
          </cell>
          <cell r="J309">
            <v>6.02053266008918</v>
          </cell>
          <cell r="K309">
            <v>6.0621147127315202</v>
          </cell>
          <cell r="L309">
            <v>6.1076813439245399</v>
          </cell>
          <cell r="M309">
            <v>6.1669195265309602</v>
          </cell>
          <cell r="N309">
            <v>6.2333503401838897</v>
          </cell>
          <cell r="O309">
            <v>6.3034103414662601</v>
          </cell>
          <cell r="P309">
            <v>6.38003051225565</v>
          </cell>
          <cell r="Q309">
            <v>6.4615401102183201</v>
          </cell>
          <cell r="R309">
            <v>6.5534477610253399</v>
          </cell>
          <cell r="S309">
            <v>6.65336530265352</v>
          </cell>
          <cell r="T309">
            <v>6.7617005754754302</v>
          </cell>
          <cell r="U309">
            <v>6.8857582381846996</v>
          </cell>
          <cell r="V309">
            <v>7.0252099870288101</v>
          </cell>
          <cell r="W309">
            <v>7.1711337154199501</v>
          </cell>
          <cell r="X309">
            <v>7.3151435032376302</v>
          </cell>
          <cell r="Y309">
            <v>7.4537455689714998</v>
          </cell>
          <cell r="Z309">
            <v>7.5832662804980098</v>
          </cell>
          <cell r="AA309">
            <v>7.7041358940725999</v>
          </cell>
          <cell r="AB309">
            <v>7.8212656181307398</v>
          </cell>
          <cell r="AC309">
            <v>7.9304006699951701</v>
          </cell>
          <cell r="AD309">
            <v>8.0320964781124804</v>
          </cell>
          <cell r="AE309">
            <v>8.12941873463725</v>
          </cell>
          <cell r="AF309">
            <v>8.2233595357380604</v>
          </cell>
          <cell r="AG309">
            <v>8.3032697802412407</v>
          </cell>
          <cell r="AH309">
            <v>8.3737331754945306</v>
          </cell>
          <cell r="AI309">
            <v>8.4357047943266803</v>
          </cell>
          <cell r="AJ309">
            <v>8.4898852767513304</v>
          </cell>
          <cell r="AK309">
            <v>8.5364985387196306</v>
          </cell>
          <cell r="AL309">
            <v>8.5815299485854499</v>
          </cell>
          <cell r="AM309">
            <v>8.6219909128891103</v>
          </cell>
          <cell r="AN309">
            <v>8.6583447717615201</v>
          </cell>
          <cell r="AO309">
            <v>8.6913557233947998</v>
          </cell>
          <cell r="AP309">
            <v>8.7217708527183202</v>
          </cell>
        </row>
        <row r="310">
          <cell r="C310" t="str">
            <v>Standish</v>
          </cell>
          <cell r="D310" t="str">
            <v>Wrightington</v>
          </cell>
          <cell r="E310" t="str">
            <v>Penwortham West GSP / Stanah GSP GROUP</v>
          </cell>
          <cell r="F310">
            <v>23</v>
          </cell>
          <cell r="G310">
            <v>2.52</v>
          </cell>
          <cell r="H310">
            <v>25.52</v>
          </cell>
          <cell r="I310">
            <v>15.05</v>
          </cell>
          <cell r="J310">
            <v>15.9124013779854</v>
          </cell>
          <cell r="K310">
            <v>16.0996749453349</v>
          </cell>
          <cell r="L310">
            <v>16.2488817019903</v>
          </cell>
          <cell r="M310">
            <v>16.432399320613701</v>
          </cell>
          <cell r="N310">
            <v>16.647453215170401</v>
          </cell>
          <cell r="O310">
            <v>16.8462336427271</v>
          </cell>
          <cell r="P310">
            <v>17.053434169417098</v>
          </cell>
          <cell r="Q310">
            <v>17.264785217702901</v>
          </cell>
          <cell r="R310">
            <v>17.493016962009801</v>
          </cell>
          <cell r="S310">
            <v>17.733052901792998</v>
          </cell>
          <cell r="T310">
            <v>17.9810917723545</v>
          </cell>
          <cell r="U310">
            <v>18.250080094680701</v>
          </cell>
          <cell r="V310">
            <v>18.545334565561301</v>
          </cell>
          <cell r="W310">
            <v>18.858424697363098</v>
          </cell>
          <cell r="X310">
            <v>19.1695103948413</v>
          </cell>
          <cell r="Y310">
            <v>19.473547655001902</v>
          </cell>
          <cell r="Z310">
            <v>19.762557981264699</v>
          </cell>
          <cell r="AA310">
            <v>20.036592078712001</v>
          </cell>
          <cell r="AB310">
            <v>20.305064199696499</v>
          </cell>
          <cell r="AC310">
            <v>20.559436934722299</v>
          </cell>
          <cell r="AD310">
            <v>20.799328796316399</v>
          </cell>
          <cell r="AE310">
            <v>21.0310356383692</v>
          </cell>
          <cell r="AF310">
            <v>21.2561147080573</v>
          </cell>
          <cell r="AG310">
            <v>21.452336481848501</v>
          </cell>
          <cell r="AH310">
            <v>21.629891391821101</v>
          </cell>
          <cell r="AI310">
            <v>21.790196371892101</v>
          </cell>
          <cell r="AJ310">
            <v>21.935014869082401</v>
          </cell>
          <cell r="AK310">
            <v>22.0653763035879</v>
          </cell>
          <cell r="AL310">
            <v>22.1940842114494</v>
          </cell>
          <cell r="AM310">
            <v>22.314393045053901</v>
          </cell>
          <cell r="AN310">
            <v>22.427166766592698</v>
          </cell>
          <cell r="AO310">
            <v>22.532827994989599</v>
          </cell>
          <cell r="AP310">
            <v>22.633958752398101</v>
          </cell>
        </row>
        <row r="311">
          <cell r="C311" t="str">
            <v>Strangeways</v>
          </cell>
          <cell r="D311" t="str">
            <v>Red Bank</v>
          </cell>
          <cell r="E311" t="str">
            <v>Whitegate GSP</v>
          </cell>
          <cell r="F311">
            <v>20.5</v>
          </cell>
          <cell r="G311">
            <v>0</v>
          </cell>
          <cell r="H311">
            <v>20.5</v>
          </cell>
          <cell r="I311">
            <v>14.16</v>
          </cell>
          <cell r="J311">
            <v>15.587099556221499</v>
          </cell>
          <cell r="K311">
            <v>15.854314421541799</v>
          </cell>
          <cell r="L311">
            <v>16.006046886351498</v>
          </cell>
          <cell r="M311">
            <v>16.174711304492799</v>
          </cell>
          <cell r="N311">
            <v>16.3722492661445</v>
          </cell>
          <cell r="O311">
            <v>16.545095651493501</v>
          </cell>
          <cell r="P311">
            <v>16.716517639350499</v>
          </cell>
          <cell r="Q311">
            <v>16.8829175617429</v>
          </cell>
          <cell r="R311">
            <v>17.075354808623601</v>
          </cell>
          <cell r="S311">
            <v>17.303601177459502</v>
          </cell>
          <cell r="T311">
            <v>17.536753253307001</v>
          </cell>
          <cell r="U311">
            <v>17.778372994279199</v>
          </cell>
          <cell r="V311">
            <v>18.027720173507799</v>
          </cell>
          <cell r="W311">
            <v>18.241249305116199</v>
          </cell>
          <cell r="X311">
            <v>18.458665382737301</v>
          </cell>
          <cell r="Y311">
            <v>18.6788971712419</v>
          </cell>
          <cell r="Z311">
            <v>18.9005947981308</v>
          </cell>
          <cell r="AA311">
            <v>19.1246516583107</v>
          </cell>
          <cell r="AB311">
            <v>19.3531989235296</v>
          </cell>
          <cell r="AC311">
            <v>19.584426408465902</v>
          </cell>
          <cell r="AD311">
            <v>19.817717874723201</v>
          </cell>
          <cell r="AE311">
            <v>20.0554641444296</v>
          </cell>
          <cell r="AF311">
            <v>20.299372200321699</v>
          </cell>
          <cell r="AG311">
            <v>20.542341544900701</v>
          </cell>
          <cell r="AH311">
            <v>20.7872095516035</v>
          </cell>
          <cell r="AI311">
            <v>21.034932688701399</v>
          </cell>
          <cell r="AJ311">
            <v>21.284641504397602</v>
          </cell>
          <cell r="AK311">
            <v>21.541016278396299</v>
          </cell>
          <cell r="AL311">
            <v>21.814161344359501</v>
          </cell>
          <cell r="AM311">
            <v>22.092670641925899</v>
          </cell>
          <cell r="AN311">
            <v>22.376660920891801</v>
          </cell>
          <cell r="AO311">
            <v>22.666750462265401</v>
          </cell>
          <cell r="AP311">
            <v>22.963298618735099</v>
          </cell>
        </row>
        <row r="312">
          <cell r="C312" t="str">
            <v>Strawberry Bank</v>
          </cell>
          <cell r="D312" t="str">
            <v>Huncoat</v>
          </cell>
          <cell r="E312" t="str">
            <v>Padiham GSP</v>
          </cell>
          <cell r="F312">
            <v>18.29</v>
          </cell>
          <cell r="G312">
            <v>3.38625</v>
          </cell>
          <cell r="H312">
            <v>21.67625</v>
          </cell>
          <cell r="I312">
            <v>10.88</v>
          </cell>
          <cell r="J312">
            <v>11.187333175776301</v>
          </cell>
          <cell r="K312">
            <v>11.2362891937318</v>
          </cell>
          <cell r="L312">
            <v>11.2743051745143</v>
          </cell>
          <cell r="M312">
            <v>11.3235824984258</v>
          </cell>
          <cell r="N312">
            <v>11.3857217315113</v>
          </cell>
          <cell r="O312">
            <v>11.4395225756963</v>
          </cell>
          <cell r="P312">
            <v>11.4966742982587</v>
          </cell>
          <cell r="Q312">
            <v>11.555299664735299</v>
          </cell>
          <cell r="R312">
            <v>11.6211675600959</v>
          </cell>
          <cell r="S312">
            <v>11.691610363057601</v>
          </cell>
          <cell r="T312">
            <v>11.7655958308419</v>
          </cell>
          <cell r="U312">
            <v>11.844809800987299</v>
          </cell>
          <cell r="V312">
            <v>11.9331903636016</v>
          </cell>
          <cell r="W312">
            <v>12.020830186169301</v>
          </cell>
          <cell r="X312">
            <v>12.1138318428386</v>
          </cell>
          <cell r="Y312">
            <v>12.2081251071056</v>
          </cell>
          <cell r="Z312">
            <v>12.2997899012486</v>
          </cell>
          <cell r="AA312">
            <v>12.388312478933999</v>
          </cell>
          <cell r="AB312">
            <v>12.4764016351495</v>
          </cell>
          <cell r="AC312">
            <v>12.5612364471151</v>
          </cell>
          <cell r="AD312">
            <v>12.643388030453901</v>
          </cell>
          <cell r="AE312">
            <v>12.7229193012914</v>
          </cell>
          <cell r="AF312">
            <v>12.8011398317085</v>
          </cell>
          <cell r="AG312">
            <v>12.868941186532499</v>
          </cell>
          <cell r="AH312">
            <v>12.930236651502099</v>
          </cell>
          <cell r="AI312">
            <v>12.9853855908441</v>
          </cell>
          <cell r="AJ312">
            <v>13.0353391025749</v>
          </cell>
          <cell r="AK312">
            <v>13.0793370477873</v>
          </cell>
          <cell r="AL312">
            <v>13.119713944818599</v>
          </cell>
          <cell r="AM312">
            <v>13.1568440933682</v>
          </cell>
          <cell r="AN312">
            <v>13.1909891824202</v>
          </cell>
          <cell r="AO312">
            <v>13.2219528771741</v>
          </cell>
          <cell r="AP312">
            <v>13.2509375758193</v>
          </cell>
        </row>
        <row r="313">
          <cell r="C313" t="str">
            <v>Stuart St</v>
          </cell>
          <cell r="D313" t="str">
            <v>Stuart St</v>
          </cell>
          <cell r="E313" t="str">
            <v>Stalybridge GSP</v>
          </cell>
          <cell r="F313">
            <v>20.5</v>
          </cell>
          <cell r="G313">
            <v>0</v>
          </cell>
          <cell r="H313">
            <v>20.5</v>
          </cell>
          <cell r="I313">
            <v>15.17</v>
          </cell>
          <cell r="J313">
            <v>15.5948700533958</v>
          </cell>
          <cell r="K313">
            <v>15.7606601605723</v>
          </cell>
          <cell r="L313">
            <v>15.930671482372301</v>
          </cell>
          <cell r="M313">
            <v>16.125307920767401</v>
          </cell>
          <cell r="N313">
            <v>16.348301531023001</v>
          </cell>
          <cell r="O313">
            <v>16.547903909407399</v>
          </cell>
          <cell r="P313">
            <v>16.751168335616001</v>
          </cell>
          <cell r="Q313">
            <v>16.9546814062574</v>
          </cell>
          <cell r="R313">
            <v>17.169808968716801</v>
          </cell>
          <cell r="S313">
            <v>17.389373009360199</v>
          </cell>
          <cell r="T313">
            <v>17.609531705448902</v>
          </cell>
          <cell r="U313">
            <v>17.836476496094399</v>
          </cell>
          <cell r="V313">
            <v>18.0773469365237</v>
          </cell>
          <cell r="W313">
            <v>18.336250838518701</v>
          </cell>
          <cell r="X313">
            <v>18.594136793566001</v>
          </cell>
          <cell r="Y313">
            <v>18.847985270968302</v>
          </cell>
          <cell r="Z313">
            <v>19.094375142785498</v>
          </cell>
          <cell r="AA313">
            <v>19.334871610957801</v>
          </cell>
          <cell r="AB313">
            <v>19.5748494253926</v>
          </cell>
          <cell r="AC313">
            <v>19.810398074906399</v>
          </cell>
          <cell r="AD313">
            <v>20.039932731908099</v>
          </cell>
          <cell r="AE313">
            <v>20.266804715927101</v>
          </cell>
          <cell r="AF313">
            <v>20.4933777246864</v>
          </cell>
          <cell r="AG313">
            <v>20.7076148058249</v>
          </cell>
          <cell r="AH313">
            <v>20.914884508692701</v>
          </cell>
          <cell r="AI313">
            <v>21.116142847092298</v>
          </cell>
          <cell r="AJ313">
            <v>21.312454993129599</v>
          </cell>
          <cell r="AK313">
            <v>21.502412068233198</v>
          </cell>
          <cell r="AL313">
            <v>21.6883119511328</v>
          </cell>
          <cell r="AM313">
            <v>21.8719511604241</v>
          </cell>
          <cell r="AN313">
            <v>22.053747354523299</v>
          </cell>
          <cell r="AO313">
            <v>22.2341333131657</v>
          </cell>
          <cell r="AP313">
            <v>22.414370337226799</v>
          </cell>
        </row>
        <row r="314">
          <cell r="C314" t="str">
            <v>Stubbins</v>
          </cell>
          <cell r="D314" t="str">
            <v>Rossendale</v>
          </cell>
          <cell r="E314" t="str">
            <v>Padiham GSP</v>
          </cell>
          <cell r="F314">
            <v>28</v>
          </cell>
          <cell r="G314">
            <v>0</v>
          </cell>
          <cell r="H314">
            <v>28</v>
          </cell>
          <cell r="I314">
            <v>15.84</v>
          </cell>
          <cell r="J314">
            <v>15.9830657905084</v>
          </cell>
          <cell r="K314">
            <v>16.045399791703101</v>
          </cell>
          <cell r="L314">
            <v>16.121619541188601</v>
          </cell>
          <cell r="M314">
            <v>16.206716490419101</v>
          </cell>
          <cell r="N314">
            <v>16.322556916971699</v>
          </cell>
          <cell r="O314">
            <v>16.411442665948901</v>
          </cell>
          <cell r="P314">
            <v>16.499267301167599</v>
          </cell>
          <cell r="Q314">
            <v>16.5856016294303</v>
          </cell>
          <cell r="R314">
            <v>16.671034589167899</v>
          </cell>
          <cell r="S314">
            <v>16.7562038645207</v>
          </cell>
          <cell r="T314">
            <v>16.8394974083301</v>
          </cell>
          <cell r="U314">
            <v>16.9219392229686</v>
          </cell>
          <cell r="V314">
            <v>17.006565781841498</v>
          </cell>
          <cell r="W314">
            <v>17.061126280873602</v>
          </cell>
          <cell r="X314">
            <v>17.118698073713599</v>
          </cell>
          <cell r="Y314">
            <v>17.179568329540199</v>
          </cell>
          <cell r="Z314">
            <v>17.2420159042845</v>
          </cell>
          <cell r="AA314">
            <v>17.306118316436098</v>
          </cell>
          <cell r="AB314">
            <v>17.373250445550202</v>
          </cell>
          <cell r="AC314">
            <v>17.442176066160499</v>
          </cell>
          <cell r="AD314">
            <v>17.5127421685611</v>
          </cell>
          <cell r="AE314">
            <v>17.585548205833199</v>
          </cell>
          <cell r="AF314">
            <v>17.6610415762032</v>
          </cell>
          <cell r="AG314">
            <v>17.736671416111498</v>
          </cell>
          <cell r="AH314">
            <v>17.813744214933099</v>
          </cell>
          <cell r="AI314">
            <v>17.8923022363327</v>
          </cell>
          <cell r="AJ314">
            <v>17.972801038945398</v>
          </cell>
          <cell r="AK314">
            <v>18.054594256916999</v>
          </cell>
          <cell r="AL314">
            <v>18.137900278920601</v>
          </cell>
          <cell r="AM314">
            <v>18.223566986638701</v>
          </cell>
          <cell r="AN314">
            <v>18.3116659551198</v>
          </cell>
          <cell r="AO314">
            <v>18.402060436324099</v>
          </cell>
          <cell r="AP314">
            <v>18.495182410314499</v>
          </cell>
        </row>
        <row r="315">
          <cell r="C315" t="str">
            <v>Swinton</v>
          </cell>
          <cell r="D315" t="str">
            <v>Agecroft</v>
          </cell>
          <cell r="E315" t="str">
            <v>Kearsley 132 GSP</v>
          </cell>
          <cell r="F315">
            <v>23</v>
          </cell>
          <cell r="G315">
            <v>0</v>
          </cell>
          <cell r="H315">
            <v>23</v>
          </cell>
          <cell r="I315">
            <v>9.9499999999999993</v>
          </cell>
          <cell r="J315">
            <v>10.017143397549599</v>
          </cell>
          <cell r="K315">
            <v>10.094968179997</v>
          </cell>
          <cell r="L315">
            <v>10.198439904096499</v>
          </cell>
          <cell r="M315">
            <v>10.316715843334601</v>
          </cell>
          <cell r="N315">
            <v>10.4469811303981</v>
          </cell>
          <cell r="O315">
            <v>10.574482268901599</v>
          </cell>
          <cell r="P315">
            <v>10.710570658322199</v>
          </cell>
          <cell r="Q315">
            <v>10.853392057909</v>
          </cell>
          <cell r="R315">
            <v>11.015968168700899</v>
          </cell>
          <cell r="S315">
            <v>11.195998609328299</v>
          </cell>
          <cell r="T315">
            <v>11.3918714463365</v>
          </cell>
          <cell r="U315">
            <v>11.607932306357499</v>
          </cell>
          <cell r="V315">
            <v>11.847404962708699</v>
          </cell>
          <cell r="W315">
            <v>12.084028062391999</v>
          </cell>
          <cell r="X315">
            <v>12.3225529950272</v>
          </cell>
          <cell r="Y315">
            <v>12.5558414999207</v>
          </cell>
          <cell r="Z315">
            <v>12.777768209701399</v>
          </cell>
          <cell r="AA315">
            <v>12.989675985957099</v>
          </cell>
          <cell r="AB315">
            <v>13.1985790967473</v>
          </cell>
          <cell r="AC315">
            <v>13.3988553659515</v>
          </cell>
          <cell r="AD315">
            <v>13.589455102644999</v>
          </cell>
          <cell r="AE315">
            <v>13.775111478254701</v>
          </cell>
          <cell r="AF315">
            <v>13.9587565636373</v>
          </cell>
          <cell r="AG315">
            <v>14.122519388952201</v>
          </cell>
          <cell r="AH315">
            <v>14.273432961673199</v>
          </cell>
          <cell r="AI315">
            <v>14.4131079746381</v>
          </cell>
          <cell r="AJ315">
            <v>14.5425737317355</v>
          </cell>
          <cell r="AK315">
            <v>14.6615365212946</v>
          </cell>
          <cell r="AL315">
            <v>14.776310883858001</v>
          </cell>
          <cell r="AM315">
            <v>14.884528388436401</v>
          </cell>
          <cell r="AN315">
            <v>14.986704798732299</v>
          </cell>
          <cell r="AO315">
            <v>15.0838861426358</v>
          </cell>
          <cell r="AP315">
            <v>15.177286311004901</v>
          </cell>
        </row>
        <row r="316">
          <cell r="C316" t="str">
            <v>Tame Valley</v>
          </cell>
          <cell r="D316" t="str">
            <v>Hartshead-Heyrod</v>
          </cell>
          <cell r="E316" t="str">
            <v>Stalybridge GSP</v>
          </cell>
          <cell r="F316">
            <v>18.920000000000002</v>
          </cell>
          <cell r="G316">
            <v>1.26E-2</v>
          </cell>
          <cell r="H316">
            <v>18.932600000000001</v>
          </cell>
          <cell r="I316">
            <v>16.690000000000001</v>
          </cell>
          <cell r="J316">
            <v>16.814829718988001</v>
          </cell>
          <cell r="K316">
            <v>16.784136779837102</v>
          </cell>
          <cell r="L316">
            <v>16.7752613733137</v>
          </cell>
          <cell r="M316">
            <v>16.793934844722301</v>
          </cell>
          <cell r="N316">
            <v>16.830859356245</v>
          </cell>
          <cell r="O316">
            <v>16.866339300186301</v>
          </cell>
          <cell r="P316">
            <v>16.918875652506902</v>
          </cell>
          <cell r="Q316">
            <v>16.979209647586501</v>
          </cell>
          <cell r="R316">
            <v>17.067400898162798</v>
          </cell>
          <cell r="S316">
            <v>17.180653413430299</v>
          </cell>
          <cell r="T316">
            <v>17.3228620235116</v>
          </cell>
          <cell r="U316">
            <v>17.4912156667659</v>
          </cell>
          <cell r="V316">
            <v>17.689588692113301</v>
          </cell>
          <cell r="W316">
            <v>17.888001492881401</v>
          </cell>
          <cell r="X316">
            <v>18.0768157666256</v>
          </cell>
          <cell r="Y316">
            <v>18.259342105897002</v>
          </cell>
          <cell r="Z316">
            <v>18.426973017696099</v>
          </cell>
          <cell r="AA316">
            <v>18.5810595579281</v>
          </cell>
          <cell r="AB316">
            <v>18.7301827179183</v>
          </cell>
          <cell r="AC316">
            <v>18.865490188093499</v>
          </cell>
          <cell r="AD316">
            <v>19.017088265533399</v>
          </cell>
          <cell r="AE316">
            <v>19.1605265759449</v>
          </cell>
          <cell r="AF316">
            <v>19.299835676839599</v>
          </cell>
          <cell r="AG316">
            <v>19.4103115683629</v>
          </cell>
          <cell r="AH316">
            <v>19.502372649054202</v>
          </cell>
          <cell r="AI316">
            <v>19.577515994501201</v>
          </cell>
          <cell r="AJ316">
            <v>19.637592564037298</v>
          </cell>
          <cell r="AK316">
            <v>19.6831115580251</v>
          </cell>
          <cell r="AL316">
            <v>19.725031313616</v>
          </cell>
          <cell r="AM316">
            <v>19.757840557906501</v>
          </cell>
          <cell r="AN316">
            <v>19.782261706025501</v>
          </cell>
          <cell r="AO316">
            <v>19.798502307352901</v>
          </cell>
          <cell r="AP316">
            <v>19.8092404573501</v>
          </cell>
        </row>
        <row r="317">
          <cell r="C317" t="str">
            <v>Tardy Gate</v>
          </cell>
          <cell r="D317" t="str">
            <v>Ribble</v>
          </cell>
          <cell r="E317" t="str">
            <v>Penwortham East GSP / Rochdale SGT 1 GROUP</v>
          </cell>
          <cell r="F317">
            <v>22.863</v>
          </cell>
          <cell r="G317">
            <v>5.0000000000000001E-4</v>
          </cell>
          <cell r="H317">
            <v>22.863499999999998</v>
          </cell>
          <cell r="I317">
            <v>12.45</v>
          </cell>
          <cell r="J317">
            <v>12.7337658198353</v>
          </cell>
          <cell r="K317">
            <v>12.848126983892399</v>
          </cell>
          <cell r="L317">
            <v>12.9687800396418</v>
          </cell>
          <cell r="M317">
            <v>13.106519636915801</v>
          </cell>
          <cell r="N317">
            <v>13.271032479560301</v>
          </cell>
          <cell r="O317">
            <v>13.412963738054399</v>
          </cell>
          <cell r="P317">
            <v>13.557519777418699</v>
          </cell>
          <cell r="Q317">
            <v>13.698609675381199</v>
          </cell>
          <cell r="R317">
            <v>13.845028588856101</v>
          </cell>
          <cell r="S317">
            <v>14.0657246388476</v>
          </cell>
          <cell r="T317">
            <v>14.294250865784001</v>
          </cell>
          <cell r="U317">
            <v>14.543267525012499</v>
          </cell>
          <cell r="V317">
            <v>14.815748156181501</v>
          </cell>
          <cell r="W317">
            <v>15.1034593478192</v>
          </cell>
          <cell r="X317">
            <v>15.383983107339301</v>
          </cell>
          <cell r="Y317">
            <v>15.6575785265567</v>
          </cell>
          <cell r="Z317">
            <v>15.9194053601819</v>
          </cell>
          <cell r="AA317">
            <v>16.168928879706399</v>
          </cell>
          <cell r="AB317">
            <v>16.415275137815701</v>
          </cell>
          <cell r="AC317">
            <v>16.651634496022101</v>
          </cell>
          <cell r="AD317">
            <v>16.8776917706532</v>
          </cell>
          <cell r="AE317">
            <v>17.098744482531799</v>
          </cell>
          <cell r="AF317">
            <v>17.318719227459201</v>
          </cell>
          <cell r="AG317">
            <v>17.523462664145299</v>
          </cell>
          <cell r="AH317">
            <v>17.719668292657499</v>
          </cell>
          <cell r="AI317">
            <v>17.9087901122532</v>
          </cell>
          <cell r="AJ317">
            <v>18.092224219789301</v>
          </cell>
          <cell r="AK317">
            <v>18.2683870352251</v>
          </cell>
          <cell r="AL317">
            <v>18.441048436189099</v>
          </cell>
          <cell r="AM317">
            <v>18.611661855542401</v>
          </cell>
          <cell r="AN317">
            <v>18.780929251474699</v>
          </cell>
          <cell r="AO317">
            <v>18.949830580089301</v>
          </cell>
          <cell r="AP317">
            <v>19.119650074597502</v>
          </cell>
        </row>
        <row r="318">
          <cell r="C318" t="str">
            <v>Tarleton</v>
          </cell>
          <cell r="D318" t="str">
            <v>Wrightington</v>
          </cell>
          <cell r="E318" t="str">
            <v>Penwortham West GSP / Stanah GSP GROUP</v>
          </cell>
          <cell r="F318">
            <v>22.863</v>
          </cell>
          <cell r="G318">
            <v>2.64E-3</v>
          </cell>
          <cell r="H318">
            <v>22.865639999999999</v>
          </cell>
          <cell r="I318">
            <v>16.57</v>
          </cell>
          <cell r="J318">
            <v>16.8534212939946</v>
          </cell>
          <cell r="K318">
            <v>16.989852738385402</v>
          </cell>
          <cell r="L318">
            <v>17.1614284298116</v>
          </cell>
          <cell r="M318">
            <v>17.377813264574201</v>
          </cell>
          <cell r="N318">
            <v>17.630010812421801</v>
          </cell>
          <cell r="O318">
            <v>17.862738319971999</v>
          </cell>
          <cell r="P318">
            <v>18.1024578097906</v>
          </cell>
          <cell r="Q318">
            <v>18.348433881096501</v>
          </cell>
          <cell r="R318">
            <v>18.643227565613</v>
          </cell>
          <cell r="S318">
            <v>18.939512549771901</v>
          </cell>
          <cell r="T318">
            <v>19.239825409012099</v>
          </cell>
          <cell r="U318">
            <v>19.565846067801601</v>
          </cell>
          <cell r="V318">
            <v>19.9102875530528</v>
          </cell>
          <cell r="W318">
            <v>20.264344246412101</v>
          </cell>
          <cell r="X318">
            <v>20.606209903399002</v>
          </cell>
          <cell r="Y318">
            <v>20.926811210201201</v>
          </cell>
          <cell r="Z318">
            <v>21.218823279757501</v>
          </cell>
          <cell r="AA318">
            <v>21.484655465845801</v>
          </cell>
          <cell r="AB318">
            <v>21.733973594613001</v>
          </cell>
          <cell r="AC318">
            <v>21.9597679205262</v>
          </cell>
          <cell r="AD318">
            <v>22.163444139982701</v>
          </cell>
          <cell r="AE318">
            <v>22.3506694745363</v>
          </cell>
          <cell r="AF318">
            <v>22.524651929084602</v>
          </cell>
          <cell r="AG318">
            <v>22.676557706660699</v>
          </cell>
          <cell r="AH318">
            <v>22.81378372663</v>
          </cell>
          <cell r="AI318">
            <v>22.951787548448198</v>
          </cell>
          <cell r="AJ318">
            <v>23.077621770992899</v>
          </cell>
          <cell r="AK318">
            <v>23.193326220683101</v>
          </cell>
          <cell r="AL318">
            <v>23.312291606613702</v>
          </cell>
          <cell r="AM318">
            <v>23.427096351329201</v>
          </cell>
          <cell r="AN318">
            <v>23.538604870275702</v>
          </cell>
          <cell r="AO318">
            <v>23.647608586011799</v>
          </cell>
          <cell r="AP318">
            <v>23.755488629612302</v>
          </cell>
        </row>
        <row r="319">
          <cell r="C319" t="str">
            <v>The Height</v>
          </cell>
          <cell r="D319" t="str">
            <v>Agecroft</v>
          </cell>
          <cell r="E319" t="str">
            <v>Kearsley 132 GSP</v>
          </cell>
          <cell r="F319">
            <v>16.8</v>
          </cell>
          <cell r="G319">
            <v>0.47249999999999998</v>
          </cell>
          <cell r="H319">
            <v>17.272500000000001</v>
          </cell>
          <cell r="I319">
            <v>11.57</v>
          </cell>
          <cell r="J319">
            <v>11.731105872385299</v>
          </cell>
          <cell r="K319">
            <v>11.8117130698776</v>
          </cell>
          <cell r="L319">
            <v>11.907773905644</v>
          </cell>
          <cell r="M319">
            <v>12.0186888759978</v>
          </cell>
          <cell r="N319">
            <v>12.1396830533963</v>
          </cell>
          <cell r="O319">
            <v>12.259929736576799</v>
          </cell>
          <cell r="P319">
            <v>12.393270009356799</v>
          </cell>
          <cell r="Q319">
            <v>12.5399396499083</v>
          </cell>
          <cell r="R319">
            <v>12.7083929753022</v>
          </cell>
          <cell r="S319">
            <v>12.892785637018701</v>
          </cell>
          <cell r="T319">
            <v>13.091891176232799</v>
          </cell>
          <cell r="U319">
            <v>13.314494719158899</v>
          </cell>
          <cell r="V319">
            <v>13.565508362752199</v>
          </cell>
          <cell r="W319">
            <v>13.8330224929322</v>
          </cell>
          <cell r="X319">
            <v>14.0979957885794</v>
          </cell>
          <cell r="Y319">
            <v>14.358604517429599</v>
          </cell>
          <cell r="Z319">
            <v>14.6076630685419</v>
          </cell>
          <cell r="AA319">
            <v>14.846552118950999</v>
          </cell>
          <cell r="AB319">
            <v>15.0835078814704</v>
          </cell>
          <cell r="AC319">
            <v>15.3118044203495</v>
          </cell>
          <cell r="AD319">
            <v>15.529820815230799</v>
          </cell>
          <cell r="AE319">
            <v>15.7427197527968</v>
          </cell>
          <cell r="AF319">
            <v>15.9542682641935</v>
          </cell>
          <cell r="AG319">
            <v>16.141730708439901</v>
          </cell>
          <cell r="AH319">
            <v>16.313503179695601</v>
          </cell>
          <cell r="AI319">
            <v>16.471461080279301</v>
          </cell>
          <cell r="AJ319">
            <v>16.617219876404999</v>
          </cell>
          <cell r="AK319">
            <v>16.749754446041202</v>
          </cell>
          <cell r="AL319">
            <v>16.875409230920901</v>
          </cell>
          <cell r="AM319">
            <v>16.993134684093899</v>
          </cell>
          <cell r="AN319">
            <v>17.103585926482602</v>
          </cell>
          <cell r="AO319">
            <v>17.2080100106167</v>
          </cell>
          <cell r="AP319">
            <v>17.307949035804199</v>
          </cell>
        </row>
        <row r="320">
          <cell r="C320" t="str">
            <v>Thornton</v>
          </cell>
          <cell r="D320" t="str">
            <v>Bispham</v>
          </cell>
          <cell r="E320" t="str">
            <v>Penwortham West GSP / Stanah GSP GROUP</v>
          </cell>
          <cell r="F320">
            <v>22.863</v>
          </cell>
          <cell r="G320">
            <v>0</v>
          </cell>
          <cell r="H320">
            <v>22.863</v>
          </cell>
          <cell r="I320">
            <v>13.17</v>
          </cell>
          <cell r="J320">
            <v>13.6081232212332</v>
          </cell>
          <cell r="K320">
            <v>13.621477556810101</v>
          </cell>
          <cell r="L320">
            <v>13.6194409869249</v>
          </cell>
          <cell r="M320">
            <v>13.6359692236862</v>
          </cell>
          <cell r="N320">
            <v>13.665850239837001</v>
          </cell>
          <cell r="O320">
            <v>13.698800763324201</v>
          </cell>
          <cell r="P320">
            <v>13.746276657947901</v>
          </cell>
          <cell r="Q320">
            <v>13.8036792171789</v>
          </cell>
          <cell r="R320">
            <v>13.8798508994157</v>
          </cell>
          <cell r="S320">
            <v>13.974018097438501</v>
          </cell>
          <cell r="T320">
            <v>14.0808528727985</v>
          </cell>
          <cell r="U320">
            <v>14.2084395518546</v>
          </cell>
          <cell r="V320">
            <v>14.366575015108401</v>
          </cell>
          <cell r="W320">
            <v>14.5401433896299</v>
          </cell>
          <cell r="X320">
            <v>14.7056544296906</v>
          </cell>
          <cell r="Y320">
            <v>14.8673986808653</v>
          </cell>
          <cell r="Z320">
            <v>15.016857582412699</v>
          </cell>
          <cell r="AA320">
            <v>15.1580608918773</v>
          </cell>
          <cell r="AB320">
            <v>15.2956014428953</v>
          </cell>
          <cell r="AC320">
            <v>15.4305669170803</v>
          </cell>
          <cell r="AD320">
            <v>15.5739030911641</v>
          </cell>
          <cell r="AE320">
            <v>15.7113225410822</v>
          </cell>
          <cell r="AF320">
            <v>15.8467629017041</v>
          </cell>
          <cell r="AG320">
            <v>15.961904000818199</v>
          </cell>
          <cell r="AH320">
            <v>16.0644229798792</v>
          </cell>
          <cell r="AI320">
            <v>16.155522734327501</v>
          </cell>
          <cell r="AJ320">
            <v>16.2375039579277</v>
          </cell>
          <cell r="AK320">
            <v>16.3051921017707</v>
          </cell>
          <cell r="AL320">
            <v>16.3574346707403</v>
          </cell>
          <cell r="AM320">
            <v>16.403069952119299</v>
          </cell>
          <cell r="AN320">
            <v>16.442742010516302</v>
          </cell>
          <cell r="AO320">
            <v>16.477098242341</v>
          </cell>
          <cell r="AP320">
            <v>16.507886861144801</v>
          </cell>
        </row>
        <row r="321">
          <cell r="C321" t="str">
            <v>Townley St</v>
          </cell>
          <cell r="D321" t="str">
            <v>Chadderton</v>
          </cell>
          <cell r="E321" t="str">
            <v>Whitegate GSP</v>
          </cell>
          <cell r="F321">
            <v>15.242000000000001</v>
          </cell>
          <cell r="G321">
            <v>0</v>
          </cell>
          <cell r="H321">
            <v>15.242000000000001</v>
          </cell>
          <cell r="I321">
            <v>8.56</v>
          </cell>
          <cell r="J321">
            <v>8.7761517087290208</v>
          </cell>
          <cell r="K321">
            <v>8.8218772226311302</v>
          </cell>
          <cell r="L321">
            <v>8.8669786021834707</v>
          </cell>
          <cell r="M321">
            <v>8.9223062656412502</v>
          </cell>
          <cell r="N321">
            <v>8.9906149433839104</v>
          </cell>
          <cell r="O321">
            <v>9.0533853404804905</v>
          </cell>
          <cell r="P321">
            <v>9.1207985835790506</v>
          </cell>
          <cell r="Q321">
            <v>9.1910212157829605</v>
          </cell>
          <cell r="R321">
            <v>9.2708520614302206</v>
          </cell>
          <cell r="S321">
            <v>9.3569091819013099</v>
          </cell>
          <cell r="T321">
            <v>9.4478365540269404</v>
          </cell>
          <cell r="U321">
            <v>9.5466288888112008</v>
          </cell>
          <cell r="V321">
            <v>9.6573774131022407</v>
          </cell>
          <cell r="W321">
            <v>9.7667904745659708</v>
          </cell>
          <cell r="X321">
            <v>9.8745310173961691</v>
          </cell>
          <cell r="Y321">
            <v>9.9817219386353901</v>
          </cell>
          <cell r="Z321">
            <v>10.0850065376101</v>
          </cell>
          <cell r="AA321">
            <v>10.1859406965724</v>
          </cell>
          <cell r="AB321">
            <v>10.2873160625178</v>
          </cell>
          <cell r="AC321">
            <v>10.386574293918899</v>
          </cell>
          <cell r="AD321">
            <v>10.4833484816627</v>
          </cell>
          <cell r="AE321">
            <v>10.5786669466841</v>
          </cell>
          <cell r="AF321">
            <v>10.6751840737814</v>
          </cell>
          <cell r="AG321">
            <v>10.765497792789199</v>
          </cell>
          <cell r="AH321">
            <v>10.852433535206799</v>
          </cell>
          <cell r="AI321">
            <v>10.936498879747401</v>
          </cell>
          <cell r="AJ321">
            <v>11.0183636561939</v>
          </cell>
          <cell r="AK321">
            <v>11.096716121823199</v>
          </cell>
          <cell r="AL321">
            <v>11.1721973348949</v>
          </cell>
          <cell r="AM321">
            <v>11.246638842072899</v>
          </cell>
          <cell r="AN321">
            <v>11.320293834590601</v>
          </cell>
          <cell r="AO321">
            <v>11.3934721651112</v>
          </cell>
          <cell r="AP321">
            <v>11.4667372594983</v>
          </cell>
        </row>
        <row r="322">
          <cell r="C322" t="str">
            <v>Trafford</v>
          </cell>
          <cell r="D322" t="str">
            <v>Stretford</v>
          </cell>
          <cell r="E322" t="str">
            <v>South Manchester GSP</v>
          </cell>
          <cell r="F322">
            <v>20.5</v>
          </cell>
          <cell r="G322">
            <v>0</v>
          </cell>
          <cell r="H322">
            <v>20.5</v>
          </cell>
          <cell r="I322">
            <v>17.45</v>
          </cell>
          <cell r="J322">
            <v>20.3579438311613</v>
          </cell>
          <cell r="K322">
            <v>20.762326390251499</v>
          </cell>
          <cell r="L322">
            <v>20.8922464984133</v>
          </cell>
          <cell r="M322">
            <v>21.034847668157099</v>
          </cell>
          <cell r="N322">
            <v>21.212512086640601</v>
          </cell>
          <cell r="O322">
            <v>21.352898625518201</v>
          </cell>
          <cell r="P322">
            <v>21.485018526333</v>
          </cell>
          <cell r="Q322">
            <v>21.605339542924899</v>
          </cell>
          <cell r="R322">
            <v>21.727220465498799</v>
          </cell>
          <cell r="S322">
            <v>21.842460891931999</v>
          </cell>
          <cell r="T322">
            <v>21.949988603524002</v>
          </cell>
          <cell r="U322">
            <v>22.050193130922398</v>
          </cell>
          <cell r="V322">
            <v>22.145717800107999</v>
          </cell>
          <cell r="W322">
            <v>22.227065493402399</v>
          </cell>
          <cell r="X322">
            <v>22.310330111509199</v>
          </cell>
          <cell r="Y322">
            <v>22.395266418139698</v>
          </cell>
          <cell r="Z322">
            <v>22.481604480046801</v>
          </cell>
          <cell r="AA322">
            <v>22.569334578751999</v>
          </cell>
          <cell r="AB322">
            <v>22.658613312007901</v>
          </cell>
          <cell r="AC322">
            <v>22.749293570102299</v>
          </cell>
          <cell r="AD322">
            <v>22.841378008083399</v>
          </cell>
          <cell r="AE322">
            <v>22.9349173423828</v>
          </cell>
          <cell r="AF322">
            <v>23.029949705505</v>
          </cell>
          <cell r="AG322">
            <v>23.1268368452719</v>
          </cell>
          <cell r="AH322">
            <v>23.225563222136799</v>
          </cell>
          <cell r="AI322">
            <v>23.326086505613301</v>
          </cell>
          <cell r="AJ322">
            <v>23.428352392449899</v>
          </cell>
          <cell r="AK322">
            <v>23.532321888503802</v>
          </cell>
          <cell r="AL322">
            <v>23.6379935710697</v>
          </cell>
          <cell r="AM322">
            <v>23.745287938985498</v>
          </cell>
          <cell r="AN322">
            <v>23.8541611288498</v>
          </cell>
          <cell r="AO322">
            <v>23.964571591662001</v>
          </cell>
          <cell r="AP322">
            <v>24.076480012669698</v>
          </cell>
        </row>
        <row r="323">
          <cell r="C323" t="str">
            <v>Trafford Park North</v>
          </cell>
          <cell r="D323" t="str">
            <v>Barton</v>
          </cell>
          <cell r="E323" t="str">
            <v>Carrington ENWL SGTs 1B 2B 4 7</v>
          </cell>
          <cell r="F323">
            <v>15.75</v>
          </cell>
          <cell r="G323">
            <v>8.82</v>
          </cell>
          <cell r="H323">
            <v>24.57</v>
          </cell>
          <cell r="I323">
            <v>17.309999999999999</v>
          </cell>
          <cell r="J323">
            <v>17.385419879379501</v>
          </cell>
          <cell r="K323">
            <v>17.466719345000101</v>
          </cell>
          <cell r="L323">
            <v>17.567625356213501</v>
          </cell>
          <cell r="M323">
            <v>17.6720136888481</v>
          </cell>
          <cell r="N323">
            <v>17.810865351416801</v>
          </cell>
          <cell r="O323">
            <v>17.912148621129401</v>
          </cell>
          <cell r="P323">
            <v>18.006845978940898</v>
          </cell>
          <cell r="Q323">
            <v>18.094285414399501</v>
          </cell>
          <cell r="R323">
            <v>18.1755553892481</v>
          </cell>
          <cell r="S323">
            <v>18.249862204133699</v>
          </cell>
          <cell r="T323">
            <v>18.317295748803701</v>
          </cell>
          <cell r="U323">
            <v>18.377004383534299</v>
          </cell>
          <cell r="V323">
            <v>18.493964306966699</v>
          </cell>
          <cell r="W323">
            <v>18.668089998039999</v>
          </cell>
          <cell r="X323">
            <v>18.858515723755598</v>
          </cell>
          <cell r="Y323">
            <v>19.065024147684099</v>
          </cell>
          <cell r="Z323">
            <v>19.287393408355801</v>
          </cell>
          <cell r="AA323">
            <v>19.525398133615099</v>
          </cell>
          <cell r="AB323">
            <v>19.778810582018401</v>
          </cell>
          <cell r="AC323">
            <v>20.047401786256199</v>
          </cell>
          <cell r="AD323">
            <v>20.330942627132501</v>
          </cell>
          <cell r="AE323">
            <v>20.6502196310168</v>
          </cell>
          <cell r="AF323">
            <v>21.0201213273712</v>
          </cell>
          <cell r="AG323">
            <v>21.4062578692015</v>
          </cell>
          <cell r="AH323">
            <v>21.808301319729601</v>
          </cell>
          <cell r="AI323">
            <v>22.225934189103601</v>
          </cell>
          <cell r="AJ323">
            <v>22.6588501718077</v>
          </cell>
          <cell r="AK323">
            <v>23.106754718709901</v>
          </cell>
          <cell r="AL323">
            <v>23.569365306466999</v>
          </cell>
          <cell r="AM323">
            <v>24.046411548346001</v>
          </cell>
          <cell r="AN323">
            <v>24.537635187208199</v>
          </cell>
          <cell r="AO323">
            <v>25.042789851204901</v>
          </cell>
          <cell r="AP323">
            <v>25.561640748416899</v>
          </cell>
        </row>
        <row r="324">
          <cell r="C324" t="str">
            <v>Trimpell</v>
          </cell>
          <cell r="D324" t="str">
            <v>Trimpell</v>
          </cell>
          <cell r="E324" t="str">
            <v>Heysham GSP</v>
          </cell>
          <cell r="F324">
            <v>23.815000000000001</v>
          </cell>
          <cell r="G324">
            <v>1.8</v>
          </cell>
          <cell r="H324">
            <v>25.614999999999998</v>
          </cell>
          <cell r="I324">
            <v>3.4</v>
          </cell>
          <cell r="J324">
            <v>3.4100023842232199</v>
          </cell>
          <cell r="K324">
            <v>3.4229379473870698</v>
          </cell>
          <cell r="L324">
            <v>3.4414634713595502</v>
          </cell>
          <cell r="M324">
            <v>3.4645698482300098</v>
          </cell>
          <cell r="N324">
            <v>3.49181434831321</v>
          </cell>
          <cell r="O324">
            <v>3.5166985009998202</v>
          </cell>
          <cell r="P324">
            <v>3.54285954738859</v>
          </cell>
          <cell r="Q324">
            <v>3.5687614783534798</v>
          </cell>
          <cell r="R324">
            <v>3.5991630395123102</v>
          </cell>
          <cell r="S324">
            <v>3.6312764405634699</v>
          </cell>
          <cell r="T324">
            <v>3.66459647442014</v>
          </cell>
          <cell r="U324">
            <v>3.69985786747253</v>
          </cell>
          <cell r="V324">
            <v>3.7388408769577901</v>
          </cell>
          <cell r="W324">
            <v>3.7771783143063602</v>
          </cell>
          <cell r="X324">
            <v>3.8147237028387102</v>
          </cell>
          <cell r="Y324">
            <v>3.85134169347337</v>
          </cell>
          <cell r="Z324">
            <v>3.88624561570232</v>
          </cell>
          <cell r="AA324">
            <v>3.9202816702249201</v>
          </cell>
          <cell r="AB324">
            <v>3.95445570779505</v>
          </cell>
          <cell r="AC324">
            <v>3.98793220449706</v>
          </cell>
          <cell r="AD324">
            <v>4.0204519474102103</v>
          </cell>
          <cell r="AE324">
            <v>4.0524101752100696</v>
          </cell>
          <cell r="AF324">
            <v>4.0843268401276598</v>
          </cell>
          <cell r="AG324">
            <v>4.1139440053873999</v>
          </cell>
          <cell r="AH324">
            <v>4.1421764457848003</v>
          </cell>
          <cell r="AI324">
            <v>4.1692095448440796</v>
          </cell>
          <cell r="AJ324">
            <v>4.1952060744128801</v>
          </cell>
          <cell r="AK324">
            <v>4.2198060767512597</v>
          </cell>
          <cell r="AL324">
            <v>4.2432573451152802</v>
          </cell>
          <cell r="AM324">
            <v>4.2660940526985298</v>
          </cell>
          <cell r="AN324">
            <v>4.2883996720362303</v>
          </cell>
          <cell r="AO324">
            <v>4.3102961571024201</v>
          </cell>
          <cell r="AP324">
            <v>4.3319480396551198</v>
          </cell>
        </row>
        <row r="325">
          <cell r="C325" t="str">
            <v>Trinity</v>
          </cell>
          <cell r="D325" t="str">
            <v>Frederick Rd</v>
          </cell>
          <cell r="E325" t="str">
            <v>Kearsley 132 GSP</v>
          </cell>
          <cell r="F325">
            <v>22.9</v>
          </cell>
          <cell r="G325">
            <v>0</v>
          </cell>
          <cell r="H325">
            <v>22.9</v>
          </cell>
          <cell r="I325">
            <v>13.03</v>
          </cell>
          <cell r="J325">
            <v>20.5613977405005</v>
          </cell>
          <cell r="K325">
            <v>21.412964730196201</v>
          </cell>
          <cell r="L325">
            <v>21.493142407123699</v>
          </cell>
          <cell r="M325">
            <v>21.580666044156601</v>
          </cell>
          <cell r="N325">
            <v>21.689373163118901</v>
          </cell>
          <cell r="O325">
            <v>21.770904665257699</v>
          </cell>
          <cell r="P325">
            <v>21.846467542926501</v>
          </cell>
          <cell r="Q325">
            <v>21.9142944295055</v>
          </cell>
          <cell r="R325">
            <v>21.982974728497901</v>
          </cell>
          <cell r="S325">
            <v>22.048413222719098</v>
          </cell>
          <cell r="T325">
            <v>22.107665357190498</v>
          </cell>
          <cell r="U325">
            <v>22.1610912767479</v>
          </cell>
          <cell r="V325">
            <v>22.216017010983698</v>
          </cell>
          <cell r="W325">
            <v>22.278405765884902</v>
          </cell>
          <cell r="X325">
            <v>22.342956313871898</v>
          </cell>
          <cell r="Y325">
            <v>22.410548981127398</v>
          </cell>
          <cell r="Z325">
            <v>22.479893155712102</v>
          </cell>
          <cell r="AA325">
            <v>22.5510826322082</v>
          </cell>
          <cell r="AB325">
            <v>22.6419154306686</v>
          </cell>
          <cell r="AC325">
            <v>22.743664938786299</v>
          </cell>
          <cell r="AD325">
            <v>22.843672393108001</v>
          </cell>
          <cell r="AE325">
            <v>22.942790740422002</v>
          </cell>
          <cell r="AF325">
            <v>23.042952997476501</v>
          </cell>
          <cell r="AG325">
            <v>23.1402545870137</v>
          </cell>
          <cell r="AH325">
            <v>23.236238008150199</v>
          </cell>
          <cell r="AI325">
            <v>23.331047799034199</v>
          </cell>
          <cell r="AJ325">
            <v>23.424888211761299</v>
          </cell>
          <cell r="AK325">
            <v>23.516482454370902</v>
          </cell>
          <cell r="AL325">
            <v>23.6042665034661</v>
          </cell>
          <cell r="AM325">
            <v>23.691650780207599</v>
          </cell>
          <cell r="AN325">
            <v>23.778513923003601</v>
          </cell>
          <cell r="AO325">
            <v>23.8649523785468</v>
          </cell>
          <cell r="AP325">
            <v>23.9514667409194</v>
          </cell>
        </row>
        <row r="326">
          <cell r="C326" t="str">
            <v>Tulketh</v>
          </cell>
          <cell r="D326" t="str">
            <v>Ribble</v>
          </cell>
          <cell r="E326" t="str">
            <v>Penwortham East GSP / Rochdale SGT 1 GROUP</v>
          </cell>
          <cell r="F326">
            <v>22.863</v>
          </cell>
          <cell r="G326">
            <v>0</v>
          </cell>
          <cell r="H326">
            <v>22.863</v>
          </cell>
          <cell r="I326">
            <v>14.85</v>
          </cell>
          <cell r="J326">
            <v>14.9229298845604</v>
          </cell>
          <cell r="K326">
            <v>14.9361039776987</v>
          </cell>
          <cell r="L326">
            <v>14.998536228050799</v>
          </cell>
          <cell r="M326">
            <v>15.105198864314699</v>
          </cell>
          <cell r="N326">
            <v>15.237892247045201</v>
          </cell>
          <cell r="O326">
            <v>15.370374474892399</v>
          </cell>
          <cell r="P326">
            <v>15.5222983586431</v>
          </cell>
          <cell r="Q326">
            <v>15.688443895381999</v>
          </cell>
          <cell r="R326">
            <v>15.883001777997499</v>
          </cell>
          <cell r="S326">
            <v>16.1007235460308</v>
          </cell>
          <cell r="T326">
            <v>16.334046553225601</v>
          </cell>
          <cell r="U326">
            <v>16.5959991387891</v>
          </cell>
          <cell r="V326">
            <v>16.8942864330342</v>
          </cell>
          <cell r="W326">
            <v>17.191618568925399</v>
          </cell>
          <cell r="X326">
            <v>17.479314136532899</v>
          </cell>
          <cell r="Y326">
            <v>17.755882638383198</v>
          </cell>
          <cell r="Z326">
            <v>18.0432579698757</v>
          </cell>
          <cell r="AA326">
            <v>18.306766227575199</v>
          </cell>
          <cell r="AB326">
            <v>18.562589490254702</v>
          </cell>
          <cell r="AC326">
            <v>18.798231111856602</v>
          </cell>
          <cell r="AD326">
            <v>19.014569186891499</v>
          </cell>
          <cell r="AE326">
            <v>19.216637823383099</v>
          </cell>
          <cell r="AF326">
            <v>19.4078965042067</v>
          </cell>
          <cell r="AG326">
            <v>19.565089644269499</v>
          </cell>
          <cell r="AH326">
            <v>19.700443642462801</v>
          </cell>
          <cell r="AI326">
            <v>19.815541061502799</v>
          </cell>
          <cell r="AJ326">
            <v>19.913283325850202</v>
          </cell>
          <cell r="AK326">
            <v>19.9961707561996</v>
          </cell>
          <cell r="AL326">
            <v>20.082873551413599</v>
          </cell>
          <cell r="AM326">
            <v>20.159182726801198</v>
          </cell>
          <cell r="AN326">
            <v>20.225941379953301</v>
          </cell>
          <cell r="AO326">
            <v>20.283477338845501</v>
          </cell>
          <cell r="AP326">
            <v>20.334920623309099</v>
          </cell>
        </row>
        <row r="327">
          <cell r="C327" t="str">
            <v>Ulverston</v>
          </cell>
          <cell r="D327" t="str">
            <v>Ulverston</v>
          </cell>
          <cell r="E327" t="str">
            <v>Harker ENWL SGTs 1 2 3A 4 / Hutton GSP GROUP</v>
          </cell>
          <cell r="F327">
            <v>15</v>
          </cell>
          <cell r="G327">
            <v>1.12656</v>
          </cell>
          <cell r="H327">
            <v>16.126560000000001</v>
          </cell>
          <cell r="I327">
            <v>10</v>
          </cell>
          <cell r="J327">
            <v>11.1544699717481</v>
          </cell>
          <cell r="K327">
            <v>11.340782485675399</v>
          </cell>
          <cell r="L327">
            <v>11.4388702388648</v>
          </cell>
          <cell r="M327">
            <v>11.5591370668539</v>
          </cell>
          <cell r="N327">
            <v>11.6986059303958</v>
          </cell>
          <cell r="O327">
            <v>11.8317353241096</v>
          </cell>
          <cell r="P327">
            <v>11.9733997270509</v>
          </cell>
          <cell r="Q327">
            <v>12.1183165278751</v>
          </cell>
          <cell r="R327">
            <v>12.276216179368999</v>
          </cell>
          <cell r="S327">
            <v>12.4438964524246</v>
          </cell>
          <cell r="T327">
            <v>12.617902582699401</v>
          </cell>
          <cell r="U327">
            <v>12.810051472090599</v>
          </cell>
          <cell r="V327">
            <v>13.0215855235161</v>
          </cell>
          <cell r="W327">
            <v>13.232473301931201</v>
          </cell>
          <cell r="X327">
            <v>13.441760466257699</v>
          </cell>
          <cell r="Y327">
            <v>13.646067510489001</v>
          </cell>
          <cell r="Z327">
            <v>13.8406941879435</v>
          </cell>
          <cell r="AA327">
            <v>14.0262923889394</v>
          </cell>
          <cell r="AB327">
            <v>14.2082994310932</v>
          </cell>
          <cell r="AC327">
            <v>14.3821865870572</v>
          </cell>
          <cell r="AD327">
            <v>14.546452793769699</v>
          </cell>
          <cell r="AE327">
            <v>14.705567187539</v>
          </cell>
          <cell r="AF327">
            <v>14.861307711167701</v>
          </cell>
          <cell r="AG327">
            <v>14.998527720773399</v>
          </cell>
          <cell r="AH327">
            <v>15.123774537991499</v>
          </cell>
          <cell r="AI327">
            <v>15.238122978451701</v>
          </cell>
          <cell r="AJ327">
            <v>15.342802602271499</v>
          </cell>
          <cell r="AK327">
            <v>15.436771360592299</v>
          </cell>
          <cell r="AL327">
            <v>15.524995438898801</v>
          </cell>
          <cell r="AM327">
            <v>15.6074918611458</v>
          </cell>
          <cell r="AN327">
            <v>15.684821585809001</v>
          </cell>
          <cell r="AO327">
            <v>15.757493227687799</v>
          </cell>
          <cell r="AP327">
            <v>15.8269660750169</v>
          </cell>
        </row>
        <row r="328">
          <cell r="C328" t="str">
            <v>Union Rd</v>
          </cell>
          <cell r="D328" t="str">
            <v>Bolton</v>
          </cell>
          <cell r="E328" t="str">
            <v>Kearsley 132 GSP</v>
          </cell>
          <cell r="F328">
            <v>22.863</v>
          </cell>
          <cell r="G328">
            <v>0</v>
          </cell>
          <cell r="H328">
            <v>22.863</v>
          </cell>
          <cell r="I328">
            <v>17.59</v>
          </cell>
          <cell r="J328">
            <v>18.299151318266201</v>
          </cell>
          <cell r="K328">
            <v>18.386965472673399</v>
          </cell>
          <cell r="L328">
            <v>18.428568743409102</v>
          </cell>
          <cell r="M328">
            <v>18.4844989093375</v>
          </cell>
          <cell r="N328">
            <v>18.567202692727001</v>
          </cell>
          <cell r="O328">
            <v>18.630502191758801</v>
          </cell>
          <cell r="P328">
            <v>18.725396631456199</v>
          </cell>
          <cell r="Q328">
            <v>18.865941343563801</v>
          </cell>
          <cell r="R328">
            <v>19.0249685052828</v>
          </cell>
          <cell r="S328">
            <v>19.1943195523565</v>
          </cell>
          <cell r="T328">
            <v>19.369860437937898</v>
          </cell>
          <cell r="U328">
            <v>19.5604010565777</v>
          </cell>
          <cell r="V328">
            <v>19.766232552828502</v>
          </cell>
          <cell r="W328">
            <v>19.949956748218</v>
          </cell>
          <cell r="X328">
            <v>20.139258015194098</v>
          </cell>
          <cell r="Y328">
            <v>20.335685281520501</v>
          </cell>
          <cell r="Z328">
            <v>20.525831734814499</v>
          </cell>
          <cell r="AA328">
            <v>20.707245782563898</v>
          </cell>
          <cell r="AB328">
            <v>20.887974443255199</v>
          </cell>
          <cell r="AC328">
            <v>21.062271383210501</v>
          </cell>
          <cell r="AD328">
            <v>21.226841877166699</v>
          </cell>
          <cell r="AE328">
            <v>21.386543733760099</v>
          </cell>
          <cell r="AF328">
            <v>21.543892526315201</v>
          </cell>
          <cell r="AG328">
            <v>21.6814493949765</v>
          </cell>
          <cell r="AH328">
            <v>21.8062336583221</v>
          </cell>
          <cell r="AI328">
            <v>21.919363506537199</v>
          </cell>
          <cell r="AJ328">
            <v>22.021854073457298</v>
          </cell>
          <cell r="AK328">
            <v>22.113853297924798</v>
          </cell>
          <cell r="AL328">
            <v>22.201880453397699</v>
          </cell>
          <cell r="AM328">
            <v>22.283497586466201</v>
          </cell>
          <cell r="AN328">
            <v>22.401917018837501</v>
          </cell>
          <cell r="AO328">
            <v>22.5730462652276</v>
          </cell>
          <cell r="AP328">
            <v>22.745773453824601</v>
          </cell>
        </row>
        <row r="329">
          <cell r="C329" t="str">
            <v>Upholland</v>
          </cell>
          <cell r="D329" t="str">
            <v>Orrell</v>
          </cell>
          <cell r="E329" t="str">
            <v>Washway Farm GSP / Kirkby GSP GROUP</v>
          </cell>
          <cell r="F329">
            <v>17.5</v>
          </cell>
          <cell r="G329">
            <v>0.24</v>
          </cell>
          <cell r="H329">
            <v>17.739999999999998</v>
          </cell>
          <cell r="I329">
            <v>13.35</v>
          </cell>
          <cell r="J329">
            <v>13.470143380153701</v>
          </cell>
          <cell r="K329">
            <v>13.522162608803299</v>
          </cell>
          <cell r="L329">
            <v>13.604329934813199</v>
          </cell>
          <cell r="M329">
            <v>13.712934578316499</v>
          </cell>
          <cell r="N329">
            <v>13.8420988183523</v>
          </cell>
          <cell r="O329">
            <v>13.966208232537999</v>
          </cell>
          <cell r="P329">
            <v>14.1027536965126</v>
          </cell>
          <cell r="Q329">
            <v>14.246592816295101</v>
          </cell>
          <cell r="R329">
            <v>14.4101495052158</v>
          </cell>
          <cell r="S329">
            <v>14.5885674371601</v>
          </cell>
          <cell r="T329">
            <v>14.7792383744096</v>
          </cell>
          <cell r="U329">
            <v>14.9929024722588</v>
          </cell>
          <cell r="V329">
            <v>15.2348479987972</v>
          </cell>
          <cell r="W329">
            <v>15.488353501576499</v>
          </cell>
          <cell r="X329">
            <v>15.7353194454177</v>
          </cell>
          <cell r="Y329">
            <v>15.9735846725954</v>
          </cell>
          <cell r="Z329">
            <v>16.196667592370201</v>
          </cell>
          <cell r="AA329">
            <v>16.405545891183099</v>
          </cell>
          <cell r="AB329">
            <v>16.609196273563001</v>
          </cell>
          <cell r="AC329">
            <v>16.8000058679471</v>
          </cell>
          <cell r="AD329">
            <v>16.977718066995301</v>
          </cell>
          <cell r="AE329">
            <v>17.147622210505901</v>
          </cell>
          <cell r="AF329">
            <v>17.312710743154199</v>
          </cell>
          <cell r="AG329">
            <v>17.453027505051999</v>
          </cell>
          <cell r="AH329">
            <v>17.577239776331101</v>
          </cell>
          <cell r="AI329">
            <v>17.686979869252401</v>
          </cell>
          <cell r="AJ329">
            <v>17.784331417732201</v>
          </cell>
          <cell r="AK329">
            <v>17.871055396677001</v>
          </cell>
          <cell r="AL329">
            <v>17.962010402392</v>
          </cell>
          <cell r="AM329">
            <v>18.044232147308801</v>
          </cell>
          <cell r="AN329">
            <v>18.118578743095501</v>
          </cell>
          <cell r="AO329">
            <v>18.185763272604401</v>
          </cell>
          <cell r="AP329">
            <v>18.248005677623599</v>
          </cell>
        </row>
        <row r="330">
          <cell r="C330" t="str">
            <v>Urmston</v>
          </cell>
          <cell r="D330" t="str">
            <v>Stretford</v>
          </cell>
          <cell r="E330" t="str">
            <v>South Manchester GSP</v>
          </cell>
          <cell r="F330">
            <v>22.863</v>
          </cell>
          <cell r="G330">
            <v>0</v>
          </cell>
          <cell r="H330">
            <v>22.863</v>
          </cell>
          <cell r="I330">
            <v>13.97</v>
          </cell>
          <cell r="J330">
            <v>14.1653317025955</v>
          </cell>
          <cell r="K330">
            <v>14.285209402569199</v>
          </cell>
          <cell r="L330">
            <v>14.4294245092444</v>
          </cell>
          <cell r="M330">
            <v>14.5853300124698</v>
          </cell>
          <cell r="N330">
            <v>14.774030556074401</v>
          </cell>
          <cell r="O330">
            <v>14.932927268821</v>
          </cell>
          <cell r="P330">
            <v>15.092883033800501</v>
          </cell>
          <cell r="Q330">
            <v>15.2498403721369</v>
          </cell>
          <cell r="R330">
            <v>15.4097828418333</v>
          </cell>
          <cell r="S330">
            <v>15.623314745807001</v>
          </cell>
          <cell r="T330">
            <v>15.882629335413901</v>
          </cell>
          <cell r="U330">
            <v>16.155462208470599</v>
          </cell>
          <cell r="V330">
            <v>16.452750294476701</v>
          </cell>
          <cell r="W330">
            <v>16.7728096644129</v>
          </cell>
          <cell r="X330">
            <v>17.083325138668201</v>
          </cell>
          <cell r="Y330">
            <v>17.3888875725921</v>
          </cell>
          <cell r="Z330">
            <v>17.681666391891699</v>
          </cell>
          <cell r="AA330">
            <v>17.961992463784899</v>
          </cell>
          <cell r="AB330">
            <v>18.238055288413101</v>
          </cell>
          <cell r="AC330">
            <v>18.503269290451499</v>
          </cell>
          <cell r="AD330">
            <v>18.755335206476001</v>
          </cell>
          <cell r="AE330">
            <v>18.998342436564901</v>
          </cell>
          <cell r="AF330">
            <v>19.236915901531901</v>
          </cell>
          <cell r="AG330">
            <v>19.453026817764101</v>
          </cell>
          <cell r="AH330">
            <v>19.654904968291198</v>
          </cell>
          <cell r="AI330">
            <v>19.843548239576499</v>
          </cell>
          <cell r="AJ330">
            <v>20.021129932046801</v>
          </cell>
          <cell r="AK330">
            <v>20.184836240332999</v>
          </cell>
          <cell r="AL330">
            <v>20.3379039050321</v>
          </cell>
          <cell r="AM330">
            <v>20.4835967526461</v>
          </cell>
          <cell r="AN330">
            <v>20.6225610542763</v>
          </cell>
          <cell r="AO330">
            <v>20.7548586833157</v>
          </cell>
          <cell r="AP330">
            <v>20.882744669227701</v>
          </cell>
        </row>
        <row r="331">
          <cell r="C331" t="str">
            <v>Victoria Park</v>
          </cell>
          <cell r="D331" t="str">
            <v>Longsight</v>
          </cell>
          <cell r="E331" t="str">
            <v>Bredbury GSP</v>
          </cell>
          <cell r="F331">
            <v>20.5</v>
          </cell>
          <cell r="G331">
            <v>0</v>
          </cell>
          <cell r="H331">
            <v>20.5</v>
          </cell>
          <cell r="I331">
            <v>17.52</v>
          </cell>
          <cell r="J331">
            <v>18.050040592352801</v>
          </cell>
          <cell r="K331">
            <v>18.228513556010999</v>
          </cell>
          <cell r="L331">
            <v>18.390229347231699</v>
          </cell>
          <cell r="M331">
            <v>18.5667957535087</v>
          </cell>
          <cell r="N331">
            <v>18.7870944030864</v>
          </cell>
          <cell r="O331">
            <v>18.9663535125094</v>
          </cell>
          <cell r="P331">
            <v>19.141083921709601</v>
          </cell>
          <cell r="Q331">
            <v>19.3103818756144</v>
          </cell>
          <cell r="R331">
            <v>19.475813053283201</v>
          </cell>
          <cell r="S331">
            <v>19.635827942903902</v>
          </cell>
          <cell r="T331">
            <v>19.789795364444402</v>
          </cell>
          <cell r="U331">
            <v>19.937469377984101</v>
          </cell>
          <cell r="V331">
            <v>20.079256734306899</v>
          </cell>
          <cell r="W331">
            <v>20.217501860359999</v>
          </cell>
          <cell r="X331">
            <v>20.363281977971099</v>
          </cell>
          <cell r="Y331">
            <v>20.516672922569999</v>
          </cell>
          <cell r="Z331">
            <v>20.6776297356495</v>
          </cell>
          <cell r="AA331">
            <v>20.846209388940501</v>
          </cell>
          <cell r="AB331">
            <v>21.0225308262625</v>
          </cell>
          <cell r="AC331">
            <v>21.206575710242699</v>
          </cell>
          <cell r="AD331">
            <v>21.3983101895335</v>
          </cell>
          <cell r="AE331">
            <v>21.597809890141399</v>
          </cell>
          <cell r="AF331">
            <v>21.805198590178801</v>
          </cell>
          <cell r="AG331">
            <v>22.0203031728472</v>
          </cell>
          <cell r="AH331">
            <v>22.243269830528199</v>
          </cell>
          <cell r="AI331">
            <v>22.474165265632202</v>
          </cell>
          <cell r="AJ331">
            <v>22.7130781456367</v>
          </cell>
          <cell r="AK331">
            <v>22.959644082451199</v>
          </cell>
          <cell r="AL331">
            <v>23.213095495165501</v>
          </cell>
          <cell r="AM331">
            <v>23.474717262854199</v>
          </cell>
          <cell r="AN331">
            <v>23.7445900756084</v>
          </cell>
          <cell r="AO331">
            <v>24.022768202948601</v>
          </cell>
          <cell r="AP331">
            <v>24.309362684581401</v>
          </cell>
        </row>
        <row r="332">
          <cell r="C332" t="str">
            <v>Warbreck</v>
          </cell>
          <cell r="D332" t="str">
            <v>Bispham</v>
          </cell>
          <cell r="E332" t="str">
            <v>Penwortham West GSP / Stanah GSP GROUP</v>
          </cell>
          <cell r="F332">
            <v>17.5</v>
          </cell>
          <cell r="G332">
            <v>0</v>
          </cell>
          <cell r="H332">
            <v>17.5</v>
          </cell>
          <cell r="I332">
            <v>10.130000000000001</v>
          </cell>
          <cell r="J332">
            <v>10.178049995317</v>
          </cell>
          <cell r="K332">
            <v>10.1564988141158</v>
          </cell>
          <cell r="L332">
            <v>10.158521790245601</v>
          </cell>
          <cell r="M332">
            <v>10.1809529720706</v>
          </cell>
          <cell r="N332">
            <v>10.215711231675799</v>
          </cell>
          <cell r="O332">
            <v>10.2515650377309</v>
          </cell>
          <cell r="P332">
            <v>10.2995741204079</v>
          </cell>
          <cell r="Q332">
            <v>10.3546567360965</v>
          </cell>
          <cell r="R332">
            <v>10.4229300143771</v>
          </cell>
          <cell r="S332">
            <v>10.506309599960399</v>
          </cell>
          <cell r="T332">
            <v>10.5977903666068</v>
          </cell>
          <cell r="U332">
            <v>10.7047765151442</v>
          </cell>
          <cell r="V332">
            <v>10.833369123199899</v>
          </cell>
          <cell r="W332">
            <v>10.9790459245958</v>
          </cell>
          <cell r="X332">
            <v>11.1207144584349</v>
          </cell>
          <cell r="Y332">
            <v>11.261543561693699</v>
          </cell>
          <cell r="Z332">
            <v>11.394898002891299</v>
          </cell>
          <cell r="AA332">
            <v>11.5198780796836</v>
          </cell>
          <cell r="AB332">
            <v>11.642718524828799</v>
          </cell>
          <cell r="AC332">
            <v>11.757173556902501</v>
          </cell>
          <cell r="AD332">
            <v>11.8623294159707</v>
          </cell>
          <cell r="AE332">
            <v>11.9609681370828</v>
          </cell>
          <cell r="AF332">
            <v>12.054239807440901</v>
          </cell>
          <cell r="AG332">
            <v>12.126745431925499</v>
          </cell>
          <cell r="AH332">
            <v>12.185890452661299</v>
          </cell>
          <cell r="AI332">
            <v>12.232492523138101</v>
          </cell>
          <cell r="AJ332">
            <v>12.2681652562182</v>
          </cell>
          <cell r="AK332">
            <v>12.292247348526001</v>
          </cell>
          <cell r="AL332">
            <v>12.3141661126419</v>
          </cell>
          <cell r="AM332">
            <v>12.3368062482615</v>
          </cell>
          <cell r="AN332">
            <v>12.3536062540544</v>
          </cell>
          <cell r="AO332">
            <v>12.364254900518</v>
          </cell>
          <cell r="AP332">
            <v>12.370886601074</v>
          </cell>
        </row>
        <row r="333">
          <cell r="C333" t="str">
            <v>Wardleworth</v>
          </cell>
          <cell r="D333" t="str">
            <v>Belfield</v>
          </cell>
          <cell r="E333" t="str">
            <v>Rochdale SGTs 2 3 4</v>
          </cell>
          <cell r="F333">
            <v>22.863</v>
          </cell>
          <cell r="G333">
            <v>0.26963999999999999</v>
          </cell>
          <cell r="H333">
            <v>23.132639999999999</v>
          </cell>
          <cell r="I333">
            <v>12.26</v>
          </cell>
          <cell r="J333">
            <v>12.491923360775401</v>
          </cell>
          <cell r="K333">
            <v>12.5586573562315</v>
          </cell>
          <cell r="L333">
            <v>12.6357228330222</v>
          </cell>
          <cell r="M333">
            <v>12.7304063575908</v>
          </cell>
          <cell r="N333">
            <v>12.841639871522</v>
          </cell>
          <cell r="O333">
            <v>12.947447231022901</v>
          </cell>
          <cell r="P333">
            <v>13.060274848118301</v>
          </cell>
          <cell r="Q333">
            <v>13.176838820013201</v>
          </cell>
          <cell r="R333">
            <v>13.310800652420999</v>
          </cell>
          <cell r="S333">
            <v>13.4550868246224</v>
          </cell>
          <cell r="T333">
            <v>13.6070018819007</v>
          </cell>
          <cell r="U333">
            <v>13.772183414153</v>
          </cell>
          <cell r="V333">
            <v>13.956773346673801</v>
          </cell>
          <cell r="W333">
            <v>14.1596084421833</v>
          </cell>
          <cell r="X333">
            <v>14.3573212221327</v>
          </cell>
          <cell r="Y333">
            <v>14.550910901753801</v>
          </cell>
          <cell r="Z333">
            <v>14.7330974418352</v>
          </cell>
          <cell r="AA333">
            <v>14.9061325963113</v>
          </cell>
          <cell r="AB333">
            <v>15.075815232900201</v>
          </cell>
          <cell r="AC333">
            <v>15.236046401178299</v>
          </cell>
          <cell r="AD333">
            <v>15.386427945108</v>
          </cell>
          <cell r="AE333">
            <v>15.5296232557653</v>
          </cell>
          <cell r="AF333">
            <v>15.6700250846187</v>
          </cell>
          <cell r="AG333">
            <v>15.7916797882739</v>
          </cell>
          <cell r="AH333">
            <v>15.9013107403145</v>
          </cell>
          <cell r="AI333">
            <v>16.0000206310084</v>
          </cell>
          <cell r="AJ333">
            <v>16.0889380686979</v>
          </cell>
          <cell r="AK333">
            <v>16.168305402607501</v>
          </cell>
          <cell r="AL333">
            <v>16.244902691887699</v>
          </cell>
          <cell r="AM333">
            <v>16.317394927177599</v>
          </cell>
          <cell r="AN333">
            <v>16.393882761844399</v>
          </cell>
          <cell r="AO333">
            <v>16.476626716640201</v>
          </cell>
          <cell r="AP333">
            <v>16.557215168651101</v>
          </cell>
        </row>
        <row r="334">
          <cell r="C334" t="str">
            <v>Warton</v>
          </cell>
          <cell r="D334" t="str">
            <v>Peel</v>
          </cell>
          <cell r="E334" t="str">
            <v>Penwortham West GSP / Stanah GSP GROUP</v>
          </cell>
          <cell r="F334">
            <v>22.863</v>
          </cell>
          <cell r="G334">
            <v>0.63</v>
          </cell>
          <cell r="H334">
            <v>23.492999999999999</v>
          </cell>
          <cell r="I334">
            <v>13.32</v>
          </cell>
          <cell r="J334">
            <v>13.417524211300799</v>
          </cell>
          <cell r="K334">
            <v>13.431506298454501</v>
          </cell>
          <cell r="L334">
            <v>13.4520379340559</v>
          </cell>
          <cell r="M334">
            <v>13.474868485259799</v>
          </cell>
          <cell r="N334">
            <v>13.5177349960952</v>
          </cell>
          <cell r="O334">
            <v>13.539641864798201</v>
          </cell>
          <cell r="P334">
            <v>13.559453204892201</v>
          </cell>
          <cell r="Q334">
            <v>13.576379104528201</v>
          </cell>
          <cell r="R334">
            <v>13.592035731536001</v>
          </cell>
          <cell r="S334">
            <v>13.6083629264013</v>
          </cell>
          <cell r="T334">
            <v>13.6220515080211</v>
          </cell>
          <cell r="U334">
            <v>13.632281840336599</v>
          </cell>
          <cell r="V334">
            <v>13.644614584932899</v>
          </cell>
          <cell r="W334">
            <v>13.658633670903599</v>
          </cell>
          <cell r="X334">
            <v>13.672731229735801</v>
          </cell>
          <cell r="Y334">
            <v>13.688705671561101</v>
          </cell>
          <cell r="Z334">
            <v>13.704888491151101</v>
          </cell>
          <cell r="AA334">
            <v>13.722239208214299</v>
          </cell>
          <cell r="AB334">
            <v>13.741384456164701</v>
          </cell>
          <cell r="AC334">
            <v>13.761379114308401</v>
          </cell>
          <cell r="AD334">
            <v>13.7818717483488</v>
          </cell>
          <cell r="AE334">
            <v>13.803323235008101</v>
          </cell>
          <cell r="AF334">
            <v>13.827482649008401</v>
          </cell>
          <cell r="AG334">
            <v>13.851717825566199</v>
          </cell>
          <cell r="AH334">
            <v>13.8768259771707</v>
          </cell>
          <cell r="AI334">
            <v>13.9029926427714</v>
          </cell>
          <cell r="AJ334">
            <v>13.929940734725699</v>
          </cell>
          <cell r="AK334">
            <v>13.958050757821001</v>
          </cell>
          <cell r="AL334">
            <v>13.988760576720599</v>
          </cell>
          <cell r="AM334">
            <v>14.0203644617112</v>
          </cell>
          <cell r="AN334">
            <v>14.0527921827826</v>
          </cell>
          <cell r="AO334">
            <v>14.0861793427905</v>
          </cell>
          <cell r="AP334">
            <v>14.1206071254642</v>
          </cell>
        </row>
        <row r="335">
          <cell r="C335" t="str">
            <v>Waterhead</v>
          </cell>
          <cell r="D335" t="str">
            <v>Greenhill</v>
          </cell>
          <cell r="E335" t="str">
            <v>Whitegate GSP</v>
          </cell>
          <cell r="F335">
            <v>22.863</v>
          </cell>
          <cell r="G335">
            <v>0</v>
          </cell>
          <cell r="H335">
            <v>22.863</v>
          </cell>
          <cell r="I335">
            <v>9.02</v>
          </cell>
          <cell r="J335">
            <v>9.0572003614509899</v>
          </cell>
          <cell r="K335">
            <v>9.1094176826108004</v>
          </cell>
          <cell r="L335">
            <v>9.1957510379397505</v>
          </cell>
          <cell r="M335">
            <v>9.3007300272659599</v>
          </cell>
          <cell r="N335">
            <v>9.4207285977818103</v>
          </cell>
          <cell r="O335">
            <v>9.5387592887128196</v>
          </cell>
          <cell r="P335">
            <v>9.6658721710312197</v>
          </cell>
          <cell r="Q335">
            <v>9.8004793032638506</v>
          </cell>
          <cell r="R335">
            <v>9.9487068923365296</v>
          </cell>
          <cell r="S335">
            <v>10.109827634065701</v>
          </cell>
          <cell r="T335">
            <v>10.2793408005291</v>
          </cell>
          <cell r="U335">
            <v>10.462931707883101</v>
          </cell>
          <cell r="V335">
            <v>10.6678786090126</v>
          </cell>
          <cell r="W335">
            <v>10.8885786336162</v>
          </cell>
          <cell r="X335">
            <v>11.1064005949706</v>
          </cell>
          <cell r="Y335">
            <v>11.3226191817344</v>
          </cell>
          <cell r="Z335">
            <v>11.5312531124308</v>
          </cell>
          <cell r="AA335">
            <v>11.7326745306787</v>
          </cell>
          <cell r="AB335">
            <v>11.932293043192701</v>
          </cell>
          <cell r="AC335">
            <v>12.125164125398999</v>
          </cell>
          <cell r="AD335">
            <v>12.3113910715198</v>
          </cell>
          <cell r="AE335">
            <v>12.4926737539618</v>
          </cell>
          <cell r="AF335">
            <v>12.6730279989139</v>
          </cell>
          <cell r="AG335">
            <v>12.835983698336999</v>
          </cell>
          <cell r="AH335">
            <v>12.9883801555885</v>
          </cell>
          <cell r="AI335">
            <v>13.1311353054625</v>
          </cell>
          <cell r="AJ335">
            <v>13.2658620973978</v>
          </cell>
          <cell r="AK335">
            <v>13.3917314271241</v>
          </cell>
          <cell r="AL335">
            <v>13.514069379925299</v>
          </cell>
          <cell r="AM335">
            <v>13.6340322950645</v>
          </cell>
          <cell r="AN335">
            <v>13.761294735673699</v>
          </cell>
          <cell r="AO335">
            <v>13.885180975584801</v>
          </cell>
          <cell r="AP335">
            <v>14.0074495717256</v>
          </cell>
        </row>
        <row r="336">
          <cell r="C336" t="str">
            <v>Waterswallows</v>
          </cell>
          <cell r="D336" t="str">
            <v>Buxton</v>
          </cell>
          <cell r="E336" t="str">
            <v>Stalybridge GSP</v>
          </cell>
          <cell r="F336">
            <v>22.863</v>
          </cell>
          <cell r="G336">
            <v>0</v>
          </cell>
          <cell r="H336">
            <v>22.863</v>
          </cell>
          <cell r="I336">
            <v>10.28</v>
          </cell>
          <cell r="J336">
            <v>10.6659316972861</v>
          </cell>
          <cell r="K336">
            <v>10.786005239181501</v>
          </cell>
          <cell r="L336">
            <v>10.893810650931201</v>
          </cell>
          <cell r="M336">
            <v>11.020568687416199</v>
          </cell>
          <cell r="N336">
            <v>11.171923093664301</v>
          </cell>
          <cell r="O336">
            <v>11.300189986669301</v>
          </cell>
          <cell r="P336">
            <v>11.4257440838458</v>
          </cell>
          <cell r="Q336">
            <v>11.546589629038399</v>
          </cell>
          <cell r="R336">
            <v>11.6673093213094</v>
          </cell>
          <cell r="S336">
            <v>11.785319333030699</v>
          </cell>
          <cell r="T336">
            <v>11.899791219831499</v>
          </cell>
          <cell r="U336">
            <v>12.010984795721001</v>
          </cell>
          <cell r="V336">
            <v>12.119597004026</v>
          </cell>
          <cell r="W336">
            <v>12.230317593636901</v>
          </cell>
          <cell r="X336">
            <v>12.342834285416201</v>
          </cell>
          <cell r="Y336">
            <v>12.4576174507043</v>
          </cell>
          <cell r="Z336">
            <v>12.5746953218645</v>
          </cell>
          <cell r="AA336">
            <v>12.694282314148801</v>
          </cell>
          <cell r="AB336">
            <v>12.8167197070124</v>
          </cell>
          <cell r="AC336">
            <v>12.9417724779401</v>
          </cell>
          <cell r="AD336">
            <v>13.069636974226301</v>
          </cell>
          <cell r="AE336">
            <v>13.200639054672401</v>
          </cell>
          <cell r="AF336">
            <v>13.33522206062</v>
          </cell>
          <cell r="AG336">
            <v>13.472093201700901</v>
          </cell>
          <cell r="AH336">
            <v>13.611716506294799</v>
          </cell>
          <cell r="AI336">
            <v>13.754252092169599</v>
          </cell>
          <cell r="AJ336">
            <v>13.899752860703201</v>
          </cell>
          <cell r="AK336">
            <v>14.047826864753199</v>
          </cell>
          <cell r="AL336">
            <v>14.1980121634556</v>
          </cell>
          <cell r="AM336">
            <v>14.3513211194288</v>
          </cell>
          <cell r="AN336">
            <v>14.507824174213701</v>
          </cell>
          <cell r="AO336">
            <v>14.6676582893713</v>
          </cell>
          <cell r="AP336">
            <v>14.830903565513999</v>
          </cell>
        </row>
        <row r="337">
          <cell r="C337" t="str">
            <v>Weaste</v>
          </cell>
          <cell r="D337" t="str">
            <v>Frederick Rd</v>
          </cell>
          <cell r="E337" t="str">
            <v>Kearsley 132 GSP</v>
          </cell>
          <cell r="F337">
            <v>20.5</v>
          </cell>
          <cell r="G337">
            <v>0</v>
          </cell>
          <cell r="H337">
            <v>20.5</v>
          </cell>
          <cell r="I337">
            <v>14</v>
          </cell>
          <cell r="J337">
            <v>14.0432416211464</v>
          </cell>
          <cell r="K337">
            <v>14.0920083745032</v>
          </cell>
          <cell r="L337">
            <v>14.1585528459154</v>
          </cell>
          <cell r="M337">
            <v>14.232015621196</v>
          </cell>
          <cell r="N337">
            <v>14.326671996108001</v>
          </cell>
          <cell r="O337">
            <v>14.3962258488987</v>
          </cell>
          <cell r="P337">
            <v>14.461196229536</v>
          </cell>
          <cell r="Q337">
            <v>14.5194256635721</v>
          </cell>
          <cell r="R337">
            <v>14.580300932096</v>
          </cell>
          <cell r="S337">
            <v>14.638500374335299</v>
          </cell>
          <cell r="T337">
            <v>14.692230681989299</v>
          </cell>
          <cell r="U337">
            <v>14.7427642015475</v>
          </cell>
          <cell r="V337">
            <v>14.7944086305261</v>
          </cell>
          <cell r="W337">
            <v>14.844006422920099</v>
          </cell>
          <cell r="X337">
            <v>14.893527420263201</v>
          </cell>
          <cell r="Y337">
            <v>14.961037672569899</v>
          </cell>
          <cell r="Z337">
            <v>15.0577649517242</v>
          </cell>
          <cell r="AA337">
            <v>15.1497768176141</v>
          </cell>
          <cell r="AB337">
            <v>15.239894042168</v>
          </cell>
          <cell r="AC337">
            <v>15.3261611168579</v>
          </cell>
          <cell r="AD337">
            <v>15.408284763351499</v>
          </cell>
          <cell r="AE337">
            <v>15.488087653570499</v>
          </cell>
          <cell r="AF337">
            <v>15.5671720981445</v>
          </cell>
          <cell r="AG337">
            <v>15.640846421549901</v>
          </cell>
          <cell r="AH337">
            <v>15.711305518385499</v>
          </cell>
          <cell r="AI337">
            <v>15.779160680319899</v>
          </cell>
          <cell r="AJ337">
            <v>15.8443729671922</v>
          </cell>
          <cell r="AK337">
            <v>15.9074699545997</v>
          </cell>
          <cell r="AL337">
            <v>15.970991133102</v>
          </cell>
          <cell r="AM337">
            <v>16.033215949337102</v>
          </cell>
          <cell r="AN337">
            <v>16.129493392924601</v>
          </cell>
          <cell r="AO337">
            <v>16.257555391528999</v>
          </cell>
          <cell r="AP337">
            <v>16.3883905070109</v>
          </cell>
        </row>
        <row r="338">
          <cell r="C338" t="str">
            <v>Werneth</v>
          </cell>
          <cell r="D338" t="str">
            <v>Greenhill</v>
          </cell>
          <cell r="E338" t="str">
            <v>Whitegate GSP</v>
          </cell>
          <cell r="F338">
            <v>22.863</v>
          </cell>
          <cell r="G338">
            <v>0</v>
          </cell>
          <cell r="H338">
            <v>22.863</v>
          </cell>
          <cell r="I338">
            <v>10.31</v>
          </cell>
          <cell r="J338">
            <v>10.3655924215886</v>
          </cell>
          <cell r="K338">
            <v>10.4304333862394</v>
          </cell>
          <cell r="L338">
            <v>10.5188887181307</v>
          </cell>
          <cell r="M338">
            <v>10.617336212916801</v>
          </cell>
          <cell r="N338">
            <v>10.734805285874</v>
          </cell>
          <cell r="O338">
            <v>10.841238838900599</v>
          </cell>
          <cell r="P338">
            <v>10.951512987704699</v>
          </cell>
          <cell r="Q338">
            <v>11.0638817964895</v>
          </cell>
          <cell r="R338">
            <v>11.1842773301656</v>
          </cell>
          <cell r="S338">
            <v>11.3289017040128</v>
          </cell>
          <cell r="T338">
            <v>11.4959807991905</v>
          </cell>
          <cell r="U338">
            <v>11.6760343124317</v>
          </cell>
          <cell r="V338">
            <v>11.8723701110611</v>
          </cell>
          <cell r="W338">
            <v>12.067912038964</v>
          </cell>
          <cell r="X338">
            <v>12.2621443539057</v>
          </cell>
          <cell r="Y338">
            <v>12.457328472499199</v>
          </cell>
          <cell r="Z338">
            <v>12.649321578296901</v>
          </cell>
          <cell r="AA338">
            <v>12.838706706450701</v>
          </cell>
          <cell r="AB338">
            <v>13.029131900567799</v>
          </cell>
          <cell r="AC338">
            <v>13.2172200707952</v>
          </cell>
          <cell r="AD338">
            <v>13.402977693986699</v>
          </cell>
          <cell r="AE338">
            <v>13.5875581084785</v>
          </cell>
          <cell r="AF338">
            <v>13.774840050820099</v>
          </cell>
          <cell r="AG338">
            <v>13.950798995378101</v>
          </cell>
          <cell r="AH338">
            <v>14.1206429826881</v>
          </cell>
          <cell r="AI338">
            <v>14.2851982650179</v>
          </cell>
          <cell r="AJ338">
            <v>14.4451390983217</v>
          </cell>
          <cell r="AK338">
            <v>14.6010169019583</v>
          </cell>
          <cell r="AL338">
            <v>14.7591098163191</v>
          </cell>
          <cell r="AM338">
            <v>14.915782179304999</v>
          </cell>
          <cell r="AN338">
            <v>15.0714365895436</v>
          </cell>
          <cell r="AO338">
            <v>15.226299327810301</v>
          </cell>
          <cell r="AP338">
            <v>15.381598137860999</v>
          </cell>
        </row>
        <row r="339">
          <cell r="C339" t="str">
            <v>Wesley Place Bacup</v>
          </cell>
          <cell r="D339" t="str">
            <v>Rossendale</v>
          </cell>
          <cell r="E339" t="str">
            <v>Padiham GSP</v>
          </cell>
          <cell r="F339">
            <v>22.863</v>
          </cell>
          <cell r="G339">
            <v>0.12</v>
          </cell>
          <cell r="H339">
            <v>22.983000000000001</v>
          </cell>
          <cell r="I339">
            <v>10.31</v>
          </cell>
          <cell r="J339">
            <v>10.457536928825499</v>
          </cell>
          <cell r="K339">
            <v>10.5279209926339</v>
          </cell>
          <cell r="L339">
            <v>10.621608793457799</v>
          </cell>
          <cell r="M339">
            <v>10.729733007415501</v>
          </cell>
          <cell r="N339">
            <v>10.8542389996521</v>
          </cell>
          <cell r="O339">
            <v>10.9779070713075</v>
          </cell>
          <cell r="P339">
            <v>11.109511898544699</v>
          </cell>
          <cell r="Q339">
            <v>11.248229705407001</v>
          </cell>
          <cell r="R339">
            <v>11.4014988064165</v>
          </cell>
          <cell r="S339">
            <v>11.569170314719701</v>
          </cell>
          <cell r="T339">
            <v>11.747093087416999</v>
          </cell>
          <cell r="U339">
            <v>11.941343675574201</v>
          </cell>
          <cell r="V339">
            <v>12.157713473347499</v>
          </cell>
          <cell r="W339">
            <v>12.370978306984901</v>
          </cell>
          <cell r="X339">
            <v>12.577416094989299</v>
          </cell>
          <cell r="Y339">
            <v>12.7791691785122</v>
          </cell>
          <cell r="Z339">
            <v>12.9692519887257</v>
          </cell>
          <cell r="AA339">
            <v>13.150558012758999</v>
          </cell>
          <cell r="AB339">
            <v>13.3283684298958</v>
          </cell>
          <cell r="AC339">
            <v>13.4988273669507</v>
          </cell>
          <cell r="AD339">
            <v>13.6600461850465</v>
          </cell>
          <cell r="AE339">
            <v>13.815554934967199</v>
          </cell>
          <cell r="AF339">
            <v>13.9694966365368</v>
          </cell>
          <cell r="AG339">
            <v>14.105610475765101</v>
          </cell>
          <cell r="AH339">
            <v>14.230138473437201</v>
          </cell>
          <cell r="AI339">
            <v>14.3443031019314</v>
          </cell>
          <cell r="AJ339">
            <v>14.449075831021</v>
          </cell>
          <cell r="AK339">
            <v>14.544125306637</v>
          </cell>
          <cell r="AL339">
            <v>14.6356320362614</v>
          </cell>
          <cell r="AM339">
            <v>14.7215943745919</v>
          </cell>
          <cell r="AN339">
            <v>14.802590598451101</v>
          </cell>
          <cell r="AO339">
            <v>14.879397964800701</v>
          </cell>
          <cell r="AP339">
            <v>14.953215532968001</v>
          </cell>
        </row>
        <row r="340">
          <cell r="C340" t="str">
            <v>West Didsbury</v>
          </cell>
          <cell r="D340" t="str">
            <v>West Didsbury</v>
          </cell>
          <cell r="E340" t="str">
            <v>South Manchester GSP</v>
          </cell>
          <cell r="F340">
            <v>20.5</v>
          </cell>
          <cell r="G340">
            <v>2.0160000000000001E-2</v>
          </cell>
          <cell r="H340">
            <v>20.520160000000001</v>
          </cell>
          <cell r="I340">
            <v>12.26</v>
          </cell>
          <cell r="J340">
            <v>14.5816616920099</v>
          </cell>
          <cell r="K340">
            <v>14.9483676933081</v>
          </cell>
          <cell r="L340">
            <v>15.127823171205501</v>
          </cell>
          <cell r="M340">
            <v>15.338877656299299</v>
          </cell>
          <cell r="N340">
            <v>15.565309119640199</v>
          </cell>
          <cell r="O340">
            <v>15.7844962224603</v>
          </cell>
          <cell r="P340">
            <v>16.014507125274999</v>
          </cell>
          <cell r="Q340">
            <v>16.2530367100461</v>
          </cell>
          <cell r="R340">
            <v>16.509317387301401</v>
          </cell>
          <cell r="S340">
            <v>16.7774751557771</v>
          </cell>
          <cell r="T340">
            <v>17.050397297577</v>
          </cell>
          <cell r="U340">
            <v>17.3388321665688</v>
          </cell>
          <cell r="V340">
            <v>17.654671486495399</v>
          </cell>
          <cell r="W340">
            <v>17.9975009196081</v>
          </cell>
          <cell r="X340">
            <v>18.335194317334398</v>
          </cell>
          <cell r="Y340">
            <v>18.661731763818899</v>
          </cell>
          <cell r="Z340">
            <v>18.970477725647701</v>
          </cell>
          <cell r="AA340">
            <v>19.2634600240435</v>
          </cell>
          <cell r="AB340">
            <v>19.5501381290238</v>
          </cell>
          <cell r="AC340">
            <v>19.823198723930801</v>
          </cell>
          <cell r="AD340">
            <v>20.080223196035099</v>
          </cell>
          <cell r="AE340">
            <v>20.327102292375699</v>
          </cell>
          <cell r="AF340">
            <v>20.567458448605901</v>
          </cell>
          <cell r="AG340">
            <v>20.781707901394402</v>
          </cell>
          <cell r="AH340">
            <v>20.979412037629299</v>
          </cell>
          <cell r="AI340">
            <v>21.1620550117213</v>
          </cell>
          <cell r="AJ340">
            <v>21.3314864506163</v>
          </cell>
          <cell r="AK340">
            <v>21.486677060024601</v>
          </cell>
          <cell r="AL340">
            <v>21.6335393304524</v>
          </cell>
          <cell r="AM340">
            <v>21.7721613675117</v>
          </cell>
          <cell r="AN340">
            <v>21.903098886559899</v>
          </cell>
          <cell r="AO340">
            <v>22.026668615103802</v>
          </cell>
          <cell r="AP340">
            <v>22.145435340865099</v>
          </cell>
        </row>
        <row r="341">
          <cell r="C341" t="str">
            <v>Westgate</v>
          </cell>
          <cell r="D341" t="str">
            <v>Lancaster</v>
          </cell>
          <cell r="E341" t="str">
            <v>Heysham GSP</v>
          </cell>
          <cell r="F341">
            <v>17.5</v>
          </cell>
          <cell r="G341">
            <v>0.66359999999999997</v>
          </cell>
          <cell r="H341">
            <v>18.163599999999999</v>
          </cell>
          <cell r="I341">
            <v>16.170000000000002</v>
          </cell>
          <cell r="J341">
            <v>16.421630452176501</v>
          </cell>
          <cell r="K341">
            <v>16.517249406119699</v>
          </cell>
          <cell r="L341">
            <v>16.631770677528301</v>
          </cell>
          <cell r="M341">
            <v>16.773731963394201</v>
          </cell>
          <cell r="N341">
            <v>16.933216924679002</v>
          </cell>
          <cell r="O341">
            <v>17.0925306694356</v>
          </cell>
          <cell r="P341">
            <v>17.2700498441897</v>
          </cell>
          <cell r="Q341">
            <v>17.457148321779901</v>
          </cell>
          <cell r="R341">
            <v>17.6751187640909</v>
          </cell>
          <cell r="S341">
            <v>17.911674700477601</v>
          </cell>
          <cell r="T341">
            <v>18.163449269514601</v>
          </cell>
          <cell r="U341">
            <v>18.436899119435001</v>
          </cell>
          <cell r="V341">
            <v>18.742132274124501</v>
          </cell>
          <cell r="W341">
            <v>19.0444127620225</v>
          </cell>
          <cell r="X341">
            <v>19.3386142951408</v>
          </cell>
          <cell r="Y341">
            <v>19.624016874860502</v>
          </cell>
          <cell r="Z341">
            <v>19.893014078366502</v>
          </cell>
          <cell r="AA341">
            <v>20.1525987729033</v>
          </cell>
          <cell r="AB341">
            <v>20.4118910801125</v>
          </cell>
          <cell r="AC341">
            <v>20.662942118952</v>
          </cell>
          <cell r="AD341">
            <v>20.9036600798092</v>
          </cell>
          <cell r="AE341">
            <v>21.138014355018399</v>
          </cell>
          <cell r="AF341">
            <v>21.3701715564926</v>
          </cell>
          <cell r="AG341">
            <v>21.5781871166492</v>
          </cell>
          <cell r="AH341">
            <v>21.7709930742243</v>
          </cell>
          <cell r="AI341">
            <v>21.950310422527401</v>
          </cell>
          <cell r="AJ341">
            <v>22.117881763327901</v>
          </cell>
          <cell r="AK341">
            <v>22.272128135261401</v>
          </cell>
          <cell r="AL341">
            <v>22.419221564271901</v>
          </cell>
          <cell r="AM341">
            <v>22.558768263013899</v>
          </cell>
          <cell r="AN341">
            <v>22.691459757478501</v>
          </cell>
          <cell r="AO341">
            <v>22.818268111250902</v>
          </cell>
          <cell r="AP341">
            <v>22.940994383393502</v>
          </cell>
        </row>
        <row r="342">
          <cell r="C342" t="str">
            <v>Westhoughton</v>
          </cell>
          <cell r="D342" t="str">
            <v>Westhoughton</v>
          </cell>
          <cell r="E342" t="str">
            <v>Kearsley 132 GSP</v>
          </cell>
          <cell r="F342">
            <v>22.863</v>
          </cell>
          <cell r="G342">
            <v>0</v>
          </cell>
          <cell r="H342">
            <v>22.863</v>
          </cell>
          <cell r="I342">
            <v>18.739999999999998</v>
          </cell>
          <cell r="J342">
            <v>19.308014231694699</v>
          </cell>
          <cell r="K342">
            <v>19.4515148367027</v>
          </cell>
          <cell r="L342">
            <v>19.5940910405435</v>
          </cell>
          <cell r="M342">
            <v>19.774810173585301</v>
          </cell>
          <cell r="N342">
            <v>19.986765703688398</v>
          </cell>
          <cell r="O342">
            <v>20.187819677797201</v>
          </cell>
          <cell r="P342">
            <v>20.401488958209001</v>
          </cell>
          <cell r="Q342">
            <v>20.620262402733498</v>
          </cell>
          <cell r="R342">
            <v>20.863153872289601</v>
          </cell>
          <cell r="S342">
            <v>21.124139073416099</v>
          </cell>
          <cell r="T342">
            <v>21.395878404983101</v>
          </cell>
          <cell r="U342">
            <v>21.693275974612199</v>
          </cell>
          <cell r="V342">
            <v>22.019997243622999</v>
          </cell>
          <cell r="W342">
            <v>22.347940400614799</v>
          </cell>
          <cell r="X342">
            <v>22.671819565848899</v>
          </cell>
          <cell r="Y342">
            <v>22.985765220422898</v>
          </cell>
          <cell r="Z342">
            <v>23.2830914347117</v>
          </cell>
          <cell r="AA342">
            <v>23.561702983842199</v>
          </cell>
          <cell r="AB342">
            <v>23.833726664829801</v>
          </cell>
          <cell r="AC342">
            <v>24.0889413970223</v>
          </cell>
          <cell r="AD342">
            <v>24.325259287220899</v>
          </cell>
          <cell r="AE342">
            <v>24.550464996417301</v>
          </cell>
          <cell r="AF342">
            <v>24.766384234464201</v>
          </cell>
          <cell r="AG342">
            <v>24.946280445496999</v>
          </cell>
          <cell r="AH342">
            <v>25.102351294374301</v>
          </cell>
          <cell r="AI342">
            <v>25.236207848461699</v>
          </cell>
          <cell r="AJ342">
            <v>25.349676500662699</v>
          </cell>
          <cell r="AK342">
            <v>25.4481792658766</v>
          </cell>
          <cell r="AL342">
            <v>25.554796999772499</v>
          </cell>
          <cell r="AM342">
            <v>25.649703265107402</v>
          </cell>
          <cell r="AN342">
            <v>25.733755280693501</v>
          </cell>
          <cell r="AO342">
            <v>25.807120379669499</v>
          </cell>
          <cell r="AP342">
            <v>25.872949750841698</v>
          </cell>
        </row>
        <row r="343">
          <cell r="C343" t="str">
            <v>Westlinton</v>
          </cell>
          <cell r="D343" t="str">
            <v>Carlisle</v>
          </cell>
          <cell r="E343" t="str">
            <v>Harker ENWL SGTs 1 2 3A 4 / Hutton GSP GROUP</v>
          </cell>
          <cell r="F343">
            <v>15</v>
          </cell>
          <cell r="G343">
            <v>1.0990200000000001</v>
          </cell>
          <cell r="H343">
            <v>16.099019999999999</v>
          </cell>
          <cell r="I343">
            <v>4.34</v>
          </cell>
          <cell r="J343">
            <v>4.4759714576703198</v>
          </cell>
          <cell r="K343">
            <v>4.5248245378696996</v>
          </cell>
          <cell r="L343">
            <v>4.5710341218945603</v>
          </cell>
          <cell r="M343">
            <v>4.6219320409099804</v>
          </cell>
          <cell r="N343">
            <v>4.6838376132219697</v>
          </cell>
          <cell r="O343">
            <v>4.7324672794782199</v>
          </cell>
          <cell r="P343">
            <v>4.7788695608726304</v>
          </cell>
          <cell r="Q343">
            <v>4.82148206406867</v>
          </cell>
          <cell r="R343">
            <v>4.8846757879449099</v>
          </cell>
          <cell r="S343">
            <v>4.96636614449055</v>
          </cell>
          <cell r="T343">
            <v>5.0477054934411703</v>
          </cell>
          <cell r="U343">
            <v>5.1326684503373396</v>
          </cell>
          <cell r="V343">
            <v>5.2191699735435702</v>
          </cell>
          <cell r="W343">
            <v>5.3055829901824199</v>
          </cell>
          <cell r="X343">
            <v>5.3907542573086404</v>
          </cell>
          <cell r="Y343">
            <v>5.4729328301862799</v>
          </cell>
          <cell r="Z343">
            <v>5.55111243938725</v>
          </cell>
          <cell r="AA343">
            <v>5.6251844209440103</v>
          </cell>
          <cell r="AB343">
            <v>5.6972666605988103</v>
          </cell>
          <cell r="AC343">
            <v>5.7658672176030699</v>
          </cell>
          <cell r="AD343">
            <v>5.8309498341757502</v>
          </cell>
          <cell r="AE343">
            <v>5.8936518282488501</v>
          </cell>
          <cell r="AF343">
            <v>5.9546905897824303</v>
          </cell>
          <cell r="AG343">
            <v>6.0111300881330099</v>
          </cell>
          <cell r="AH343">
            <v>6.0738902473633898</v>
          </cell>
          <cell r="AI343">
            <v>6.1576286401599303</v>
          </cell>
          <cell r="AJ343">
            <v>6.2391011921637398</v>
          </cell>
          <cell r="AK343">
            <v>6.3177932367421601</v>
          </cell>
          <cell r="AL343">
            <v>6.3950154803972898</v>
          </cell>
          <cell r="AM343">
            <v>6.4714761449387499</v>
          </cell>
          <cell r="AN343">
            <v>6.5472642762731903</v>
          </cell>
          <cell r="AO343">
            <v>6.6222573595692298</v>
          </cell>
          <cell r="AP343">
            <v>6.6968649649940302</v>
          </cell>
        </row>
        <row r="344">
          <cell r="C344" t="str">
            <v>Whalley</v>
          </cell>
          <cell r="D344" t="str">
            <v>Padiham</v>
          </cell>
          <cell r="E344" t="str">
            <v>Padiham GSP</v>
          </cell>
          <cell r="F344">
            <v>22.863</v>
          </cell>
          <cell r="G344">
            <v>3.8399999999999997E-2</v>
          </cell>
          <cell r="H344">
            <v>22.901399999999999</v>
          </cell>
          <cell r="I344">
            <v>12.45</v>
          </cell>
          <cell r="J344">
            <v>13.181378371581101</v>
          </cell>
          <cell r="K344">
            <v>13.300375918107401</v>
          </cell>
          <cell r="L344">
            <v>13.380292866400501</v>
          </cell>
          <cell r="M344">
            <v>13.481161307819701</v>
          </cell>
          <cell r="N344">
            <v>13.5976512558214</v>
          </cell>
          <cell r="O344">
            <v>13.710089313781401</v>
          </cell>
          <cell r="P344">
            <v>13.8314380045801</v>
          </cell>
          <cell r="Q344">
            <v>13.9576438341964</v>
          </cell>
          <cell r="R344">
            <v>14.1000069120148</v>
          </cell>
          <cell r="S344">
            <v>14.257544048876399</v>
          </cell>
          <cell r="T344">
            <v>14.424477950596801</v>
          </cell>
          <cell r="U344">
            <v>14.6143719143406</v>
          </cell>
          <cell r="V344">
            <v>14.8283409149831</v>
          </cell>
          <cell r="W344">
            <v>15.0345271020244</v>
          </cell>
          <cell r="X344">
            <v>15.2320620785442</v>
          </cell>
          <cell r="Y344">
            <v>15.4195559773814</v>
          </cell>
          <cell r="Z344">
            <v>15.593922637084599</v>
          </cell>
          <cell r="AA344">
            <v>15.7562680418563</v>
          </cell>
          <cell r="AB344">
            <v>15.915185570998601</v>
          </cell>
          <cell r="AC344">
            <v>16.065549188992001</v>
          </cell>
          <cell r="AD344">
            <v>16.203142733647301</v>
          </cell>
          <cell r="AE344">
            <v>16.332484650428899</v>
          </cell>
          <cell r="AF344">
            <v>16.459004545015599</v>
          </cell>
          <cell r="AG344">
            <v>16.565482027048802</v>
          </cell>
          <cell r="AH344">
            <v>16.6591903291771</v>
          </cell>
          <cell r="AI344">
            <v>16.741777391458701</v>
          </cell>
          <cell r="AJ344">
            <v>16.812341439432899</v>
          </cell>
          <cell r="AK344">
            <v>16.8730158845255</v>
          </cell>
          <cell r="AL344">
            <v>16.934375694278899</v>
          </cell>
          <cell r="AM344">
            <v>16.989861662467099</v>
          </cell>
          <cell r="AN344">
            <v>17.039912304822298</v>
          </cell>
          <cell r="AO344">
            <v>17.0856197931986</v>
          </cell>
          <cell r="AP344">
            <v>17.128816774142599</v>
          </cell>
        </row>
        <row r="345">
          <cell r="C345" t="str">
            <v>Whalley Range</v>
          </cell>
          <cell r="D345" t="str">
            <v>West Didsbury</v>
          </cell>
          <cell r="E345" t="str">
            <v>South Manchester GSP</v>
          </cell>
          <cell r="F345">
            <v>22.863</v>
          </cell>
          <cell r="G345">
            <v>0</v>
          </cell>
          <cell r="H345">
            <v>22.863</v>
          </cell>
          <cell r="I345">
            <v>19.420000000000002</v>
          </cell>
          <cell r="J345">
            <v>19.710865961757001</v>
          </cell>
          <cell r="K345">
            <v>19.938996670398701</v>
          </cell>
          <cell r="L345">
            <v>20.219874724309001</v>
          </cell>
          <cell r="M345">
            <v>20.548775173318699</v>
          </cell>
          <cell r="N345">
            <v>20.912042594770501</v>
          </cell>
          <cell r="O345">
            <v>21.259393196287402</v>
          </cell>
          <cell r="P345">
            <v>21.620595685421701</v>
          </cell>
          <cell r="Q345">
            <v>21.992106735165599</v>
          </cell>
          <cell r="R345">
            <v>22.388950397663098</v>
          </cell>
          <cell r="S345">
            <v>22.803742889828399</v>
          </cell>
          <cell r="T345">
            <v>23.227896035984401</v>
          </cell>
          <cell r="U345">
            <v>23.676242949962401</v>
          </cell>
          <cell r="V345">
            <v>24.163309758953901</v>
          </cell>
          <cell r="W345">
            <v>24.647117970850001</v>
          </cell>
          <cell r="X345">
            <v>25.1271558122633</v>
          </cell>
          <cell r="Y345">
            <v>25.593675490008302</v>
          </cell>
          <cell r="Z345">
            <v>26.036761416912899</v>
          </cell>
          <cell r="AA345">
            <v>26.458478952115499</v>
          </cell>
          <cell r="AB345">
            <v>26.871762940022901</v>
          </cell>
          <cell r="AC345">
            <v>27.265936491943702</v>
          </cell>
          <cell r="AD345">
            <v>27.6386366882234</v>
          </cell>
          <cell r="AE345">
            <v>27.9981159306856</v>
          </cell>
          <cell r="AF345">
            <v>28.3480741922906</v>
          </cell>
          <cell r="AG345">
            <v>28.659165351195298</v>
          </cell>
          <cell r="AH345">
            <v>28.9453712272757</v>
          </cell>
          <cell r="AI345">
            <v>29.208903127292501</v>
          </cell>
          <cell r="AJ345">
            <v>29.452621035869001</v>
          </cell>
          <cell r="AK345">
            <v>29.677303033462</v>
          </cell>
          <cell r="AL345">
            <v>29.896950950879202</v>
          </cell>
          <cell r="AM345">
            <v>30.1048820274418</v>
          </cell>
          <cell r="AN345">
            <v>30.3021520015227</v>
          </cell>
          <cell r="AO345">
            <v>30.489284277423501</v>
          </cell>
          <cell r="AP345">
            <v>30.6698524304907</v>
          </cell>
        </row>
        <row r="346">
          <cell r="C346" t="str">
            <v>Whasset</v>
          </cell>
          <cell r="D346" t="str">
            <v>Kendal (Parkside Rd)</v>
          </cell>
          <cell r="E346" t="str">
            <v>Harker ENWL SGTs 1 2 3A 4 / Hutton GSP GROUP</v>
          </cell>
          <cell r="F346">
            <v>16</v>
          </cell>
          <cell r="G346">
            <v>3.5999999999999997E-2</v>
          </cell>
          <cell r="H346">
            <v>16.036000000000001</v>
          </cell>
          <cell r="I346">
            <v>13.57</v>
          </cell>
          <cell r="J346">
            <v>13.6110171858529</v>
          </cell>
          <cell r="K346">
            <v>13.656744507534899</v>
          </cell>
          <cell r="L346">
            <v>13.716665049786601</v>
          </cell>
          <cell r="M346">
            <v>13.7831820573057</v>
          </cell>
          <cell r="N346">
            <v>13.8692138891575</v>
          </cell>
          <cell r="O346">
            <v>13.929449577592401</v>
          </cell>
          <cell r="P346">
            <v>13.9849975538935</v>
          </cell>
          <cell r="Q346">
            <v>14.0322041142378</v>
          </cell>
          <cell r="R346">
            <v>14.0765601635555</v>
          </cell>
          <cell r="S346">
            <v>14.128833617008199</v>
          </cell>
          <cell r="T346">
            <v>14.1743370126127</v>
          </cell>
          <cell r="U346">
            <v>14.2064444253636</v>
          </cell>
          <cell r="V346">
            <v>14.246561763756601</v>
          </cell>
          <cell r="W346">
            <v>14.349601700809201</v>
          </cell>
          <cell r="X346">
            <v>14.472777842698999</v>
          </cell>
          <cell r="Y346">
            <v>14.592248485419301</v>
          </cell>
          <cell r="Z346">
            <v>14.7061597608116</v>
          </cell>
          <cell r="AA346">
            <v>14.8148671183011</v>
          </cell>
          <cell r="AB346">
            <v>14.921500222419001</v>
          </cell>
          <cell r="AC346">
            <v>15.023741104193601</v>
          </cell>
          <cell r="AD346">
            <v>15.1204652290985</v>
          </cell>
          <cell r="AE346">
            <v>15.214362442549501</v>
          </cell>
          <cell r="AF346">
            <v>15.3071152573022</v>
          </cell>
          <cell r="AG346">
            <v>15.3914517718251</v>
          </cell>
          <cell r="AH346">
            <v>15.4708805399749</v>
          </cell>
          <cell r="AI346">
            <v>15.546040949544601</v>
          </cell>
          <cell r="AJ346">
            <v>15.616959339337701</v>
          </cell>
          <cell r="AK346">
            <v>15.682896955524701</v>
          </cell>
          <cell r="AL346">
            <v>15.744858023632499</v>
          </cell>
          <cell r="AM346">
            <v>15.804573328992699</v>
          </cell>
          <cell r="AN346">
            <v>15.862249572798</v>
          </cell>
          <cell r="AO346">
            <v>15.918088118069299</v>
          </cell>
          <cell r="AP346">
            <v>15.972876819831599</v>
          </cell>
        </row>
        <row r="347">
          <cell r="C347" t="str">
            <v>Whinfell</v>
          </cell>
          <cell r="D347" t="str">
            <v>Penrith &amp; Shap</v>
          </cell>
          <cell r="E347" t="str">
            <v>Harker ENWL SGTs 1 2 3A 4 / Hutton GSP GROUP</v>
          </cell>
          <cell r="F347">
            <v>4</v>
          </cell>
          <cell r="G347">
            <v>0</v>
          </cell>
          <cell r="H347">
            <v>4</v>
          </cell>
          <cell r="I347">
            <v>2.57</v>
          </cell>
          <cell r="J347">
            <v>2.56919816711883</v>
          </cell>
          <cell r="K347">
            <v>2.5684308916346099</v>
          </cell>
          <cell r="L347">
            <v>2.5676982044305401</v>
          </cell>
          <cell r="M347">
            <v>2.5670001350319498</v>
          </cell>
          <cell r="N347">
            <v>2.5663367116004601</v>
          </cell>
          <cell r="O347">
            <v>2.56570796092829</v>
          </cell>
          <cell r="P347">
            <v>2.5651139084329202</v>
          </cell>
          <cell r="Q347">
            <v>2.5645545781519901</v>
          </cell>
          <cell r="R347">
            <v>2.56402999273842</v>
          </cell>
          <cell r="S347">
            <v>2.56354017345588</v>
          </cell>
          <cell r="T347">
            <v>2.5630851401744899</v>
          </cell>
          <cell r="U347">
            <v>2.5626649113668001</v>
          </cell>
          <cell r="V347">
            <v>2.56227950410406</v>
          </cell>
          <cell r="W347">
            <v>2.5619289340527498</v>
          </cell>
          <cell r="X347">
            <v>2.5616132154714002</v>
          </cell>
          <cell r="Y347">
            <v>2.5613323612077301</v>
          </cell>
          <cell r="Z347">
            <v>2.5610863826960002</v>
          </cell>
          <cell r="AA347">
            <v>2.5608752899547</v>
          </cell>
          <cell r="AB347">
            <v>2.5606990915845098</v>
          </cell>
          <cell r="AC347">
            <v>2.5605577947665799</v>
          </cell>
          <cell r="AD347">
            <v>2.5604514052609901</v>
          </cell>
          <cell r="AE347">
            <v>2.56037992740566</v>
          </cell>
          <cell r="AF347">
            <v>2.5603433641154201</v>
          </cell>
          <cell r="AG347">
            <v>2.56034171688143</v>
          </cell>
          <cell r="AH347">
            <v>2.5603749857708702</v>
          </cell>
          <cell r="AI347">
            <v>2.5604431694269301</v>
          </cell>
          <cell r="AJ347">
            <v>2.5605462650690902</v>
          </cell>
          <cell r="AK347">
            <v>2.5606842684936799</v>
          </cell>
          <cell r="AL347">
            <v>2.5608571740747199</v>
          </cell>
          <cell r="AM347">
            <v>2.56106497476513</v>
          </cell>
          <cell r="AN347">
            <v>2.5613076620980699</v>
          </cell>
          <cell r="AO347">
            <v>2.56158522618875</v>
          </cell>
          <cell r="AP347">
            <v>2.5618976557363902</v>
          </cell>
        </row>
        <row r="348">
          <cell r="C348" t="str">
            <v>Whittle Le Woods</v>
          </cell>
          <cell r="D348" t="str">
            <v>Leyland</v>
          </cell>
          <cell r="E348" t="str">
            <v>Penwortham West GSP / Stanah GSP GROUP</v>
          </cell>
          <cell r="F348">
            <v>17.5</v>
          </cell>
          <cell r="G348">
            <v>0</v>
          </cell>
          <cell r="H348">
            <v>17.5</v>
          </cell>
          <cell r="I348">
            <v>11.61</v>
          </cell>
          <cell r="J348">
            <v>12.352291906925601</v>
          </cell>
          <cell r="K348">
            <v>12.4907321197482</v>
          </cell>
          <cell r="L348">
            <v>12.600753016778199</v>
          </cell>
          <cell r="M348">
            <v>12.7409177058437</v>
          </cell>
          <cell r="N348">
            <v>12.903098457980599</v>
          </cell>
          <cell r="O348">
            <v>13.065776847286701</v>
          </cell>
          <cell r="P348">
            <v>13.242374210702501</v>
          </cell>
          <cell r="Q348">
            <v>13.4279755409973</v>
          </cell>
          <cell r="R348">
            <v>13.6389874783055</v>
          </cell>
          <cell r="S348">
            <v>13.869317211157499</v>
          </cell>
          <cell r="T348">
            <v>14.114796127604199</v>
          </cell>
          <cell r="U348">
            <v>14.389560100792</v>
          </cell>
          <cell r="V348">
            <v>14.700313846888299</v>
          </cell>
          <cell r="W348">
            <v>15.032764777860701</v>
          </cell>
          <cell r="X348">
            <v>15.3519540732048</v>
          </cell>
          <cell r="Y348">
            <v>15.6562853935357</v>
          </cell>
          <cell r="Z348">
            <v>15.938641108930099</v>
          </cell>
          <cell r="AA348">
            <v>16.200485640656101</v>
          </cell>
          <cell r="AB348">
            <v>16.454113865572399</v>
          </cell>
          <cell r="AC348">
            <v>16.689000957901701</v>
          </cell>
          <cell r="AD348">
            <v>16.905715779524801</v>
          </cell>
          <cell r="AE348">
            <v>17.112258851498598</v>
          </cell>
          <cell r="AF348">
            <v>17.316357082137898</v>
          </cell>
          <cell r="AG348">
            <v>17.497063654831798</v>
          </cell>
          <cell r="AH348">
            <v>17.663134348597801</v>
          </cell>
          <cell r="AI348">
            <v>17.817071470901698</v>
          </cell>
          <cell r="AJ348">
            <v>17.959547585967702</v>
          </cell>
          <cell r="AK348">
            <v>18.089898676448101</v>
          </cell>
          <cell r="AL348">
            <v>18.216383438123501</v>
          </cell>
          <cell r="AM348">
            <v>18.336204185438</v>
          </cell>
          <cell r="AN348">
            <v>18.450083891070999</v>
          </cell>
          <cell r="AO348">
            <v>18.560287155231102</v>
          </cell>
          <cell r="AP348">
            <v>18.667640706516899</v>
          </cell>
        </row>
        <row r="349">
          <cell r="C349" t="str">
            <v>Whitworth</v>
          </cell>
          <cell r="D349" t="str">
            <v>Rochdale Central</v>
          </cell>
          <cell r="E349" t="str">
            <v>Rochdale SGTs 2 3 4</v>
          </cell>
          <cell r="F349">
            <v>8</v>
          </cell>
          <cell r="G349">
            <v>0</v>
          </cell>
          <cell r="H349">
            <v>8</v>
          </cell>
          <cell r="I349">
            <v>3.62</v>
          </cell>
          <cell r="J349">
            <v>3.6329107489489498</v>
          </cell>
          <cell r="K349">
            <v>3.6496547468909002</v>
          </cell>
          <cell r="L349">
            <v>3.6758052363778</v>
          </cell>
          <cell r="M349">
            <v>3.7063011035006501</v>
          </cell>
          <cell r="N349">
            <v>3.7437108594777899</v>
          </cell>
          <cell r="O349">
            <v>3.7773460723282102</v>
          </cell>
          <cell r="P349">
            <v>3.8123668149946601</v>
          </cell>
          <cell r="Q349">
            <v>3.8488731162799499</v>
          </cell>
          <cell r="R349">
            <v>3.8867442547597801</v>
          </cell>
          <cell r="S349">
            <v>3.9270944360866902</v>
          </cell>
          <cell r="T349">
            <v>3.96854890184636</v>
          </cell>
          <cell r="U349">
            <v>4.01215437815946</v>
          </cell>
          <cell r="V349">
            <v>4.0605342845549997</v>
          </cell>
          <cell r="W349">
            <v>4.1042444191017502</v>
          </cell>
          <cell r="X349">
            <v>4.14801597643556</v>
          </cell>
          <cell r="Y349">
            <v>4.1922950170793003</v>
          </cell>
          <cell r="Z349">
            <v>4.2353562774087301</v>
          </cell>
          <cell r="AA349">
            <v>4.27740395529902</v>
          </cell>
          <cell r="AB349">
            <v>4.31978120383266</v>
          </cell>
          <cell r="AC349">
            <v>4.36131438484529</v>
          </cell>
          <cell r="AD349">
            <v>4.4043571808232498</v>
          </cell>
          <cell r="AE349">
            <v>4.4543044807760497</v>
          </cell>
          <cell r="AF349">
            <v>4.5040796871845599</v>
          </cell>
          <cell r="AG349">
            <v>4.5490688701617596</v>
          </cell>
          <cell r="AH349">
            <v>4.59123041905994</v>
          </cell>
          <cell r="AI349">
            <v>4.63070469011081</v>
          </cell>
          <cell r="AJ349">
            <v>4.6681053847185803</v>
          </cell>
          <cell r="AK349">
            <v>4.7024930066573898</v>
          </cell>
          <cell r="AL349">
            <v>4.73418124299518</v>
          </cell>
          <cell r="AM349">
            <v>4.7646205716527996</v>
          </cell>
          <cell r="AN349">
            <v>4.7939664915261799</v>
          </cell>
          <cell r="AO349">
            <v>4.82210756021514</v>
          </cell>
          <cell r="AP349">
            <v>4.8496664684735702</v>
          </cell>
        </row>
        <row r="350">
          <cell r="C350" t="str">
            <v>Wigton</v>
          </cell>
          <cell r="D350" t="str">
            <v>Carlisle</v>
          </cell>
          <cell r="E350" t="str">
            <v>Harker ENWL SGTs 1 2 3A 4 / Hutton GSP GROUP</v>
          </cell>
          <cell r="F350">
            <v>22.863</v>
          </cell>
          <cell r="G350">
            <v>2.1566399999999999</v>
          </cell>
          <cell r="H350">
            <v>25.019639999999999</v>
          </cell>
          <cell r="I350">
            <v>20.7</v>
          </cell>
          <cell r="J350">
            <v>21.0879846757664</v>
          </cell>
          <cell r="K350">
            <v>21.2219713240098</v>
          </cell>
          <cell r="L350">
            <v>21.3502345268071</v>
          </cell>
          <cell r="M350">
            <v>21.498006133002299</v>
          </cell>
          <cell r="N350">
            <v>21.679882229234</v>
          </cell>
          <cell r="O350">
            <v>21.836815812563199</v>
          </cell>
          <cell r="P350">
            <v>21.995452753360901</v>
          </cell>
          <cell r="Q350">
            <v>22.149341942806799</v>
          </cell>
          <cell r="R350">
            <v>22.313544811147899</v>
          </cell>
          <cell r="S350">
            <v>22.475896851763501</v>
          </cell>
          <cell r="T350">
            <v>22.6401352695772</v>
          </cell>
          <cell r="U350">
            <v>22.815656576234598</v>
          </cell>
          <cell r="V350">
            <v>22.9956482447643</v>
          </cell>
          <cell r="W350">
            <v>23.178255597299302</v>
          </cell>
          <cell r="X350">
            <v>23.355878812753001</v>
          </cell>
          <cell r="Y350">
            <v>23.5307688704934</v>
          </cell>
          <cell r="Z350">
            <v>23.702842323594702</v>
          </cell>
          <cell r="AA350">
            <v>23.871689782145999</v>
          </cell>
          <cell r="AB350">
            <v>24.041479552060199</v>
          </cell>
          <cell r="AC350">
            <v>24.2183147239299</v>
          </cell>
          <cell r="AD350">
            <v>24.396917120138699</v>
          </cell>
          <cell r="AE350">
            <v>24.574031121910402</v>
          </cell>
          <cell r="AF350">
            <v>24.752663642898799</v>
          </cell>
          <cell r="AG350">
            <v>24.9254158150456</v>
          </cell>
          <cell r="AH350">
            <v>25.094817436786499</v>
          </cell>
          <cell r="AI350">
            <v>25.262128192710399</v>
          </cell>
          <cell r="AJ350">
            <v>25.426029137178801</v>
          </cell>
          <cell r="AK350">
            <v>25.58606630285</v>
          </cell>
          <cell r="AL350">
            <v>25.742275581197902</v>
          </cell>
          <cell r="AM350">
            <v>25.899741884905598</v>
          </cell>
          <cell r="AN350">
            <v>26.058909457603001</v>
          </cell>
          <cell r="AO350">
            <v>26.220980760469601</v>
          </cell>
          <cell r="AP350">
            <v>26.385757575369301</v>
          </cell>
        </row>
        <row r="351">
          <cell r="C351" t="str">
            <v>Willow Hey</v>
          </cell>
          <cell r="D351" t="str">
            <v>Skelmersdale</v>
          </cell>
          <cell r="E351" t="str">
            <v>Washway Farm GSP / Kirkby GSP GROUP</v>
          </cell>
          <cell r="F351">
            <v>22.863</v>
          </cell>
          <cell r="G351">
            <v>0</v>
          </cell>
          <cell r="H351">
            <v>22.863</v>
          </cell>
          <cell r="I351">
            <v>11.99</v>
          </cell>
          <cell r="J351">
            <v>12.4996162627779</v>
          </cell>
          <cell r="K351">
            <v>12.5702818512121</v>
          </cell>
          <cell r="L351">
            <v>12.612331665454001</v>
          </cell>
          <cell r="M351">
            <v>12.6714208490166</v>
          </cell>
          <cell r="N351">
            <v>12.740606851713901</v>
          </cell>
          <cell r="O351">
            <v>12.8048877039139</v>
          </cell>
          <cell r="P351">
            <v>12.8757392769694</v>
          </cell>
          <cell r="Q351">
            <v>12.9485054945598</v>
          </cell>
          <cell r="R351">
            <v>13.0360980145515</v>
          </cell>
          <cell r="S351">
            <v>13.134182742547001</v>
          </cell>
          <cell r="T351">
            <v>13.2383402971974</v>
          </cell>
          <cell r="U351">
            <v>13.351628875167</v>
          </cell>
          <cell r="V351">
            <v>13.484548405890701</v>
          </cell>
          <cell r="W351">
            <v>13.6189922418615</v>
          </cell>
          <cell r="X351">
            <v>13.7466462113929</v>
          </cell>
          <cell r="Y351">
            <v>13.871632879113699</v>
          </cell>
          <cell r="Z351">
            <v>13.987719360757801</v>
          </cell>
          <cell r="AA351">
            <v>14.098535303667999</v>
          </cell>
          <cell r="AB351">
            <v>14.2081595435778</v>
          </cell>
          <cell r="AC351">
            <v>14.312024781456399</v>
          </cell>
          <cell r="AD351">
            <v>14.409723993197799</v>
          </cell>
          <cell r="AE351">
            <v>14.502525296702199</v>
          </cell>
          <cell r="AF351">
            <v>14.595663604783899</v>
          </cell>
          <cell r="AG351">
            <v>14.677691165631501</v>
          </cell>
          <cell r="AH351">
            <v>14.753086516492999</v>
          </cell>
          <cell r="AI351">
            <v>14.8228502955007</v>
          </cell>
          <cell r="AJ351">
            <v>14.887538789022299</v>
          </cell>
          <cell r="AK351">
            <v>14.944080644959801</v>
          </cell>
          <cell r="AL351">
            <v>14.989951529528399</v>
          </cell>
          <cell r="AM351">
            <v>15.0322233828651</v>
          </cell>
          <cell r="AN351">
            <v>15.071256475878799</v>
          </cell>
          <cell r="AO351">
            <v>15.107568446990401</v>
          </cell>
          <cell r="AP351">
            <v>15.141991492082999</v>
          </cell>
        </row>
        <row r="352">
          <cell r="C352" t="str">
            <v>Willowbank</v>
          </cell>
          <cell r="D352" t="str">
            <v>Greenhill</v>
          </cell>
          <cell r="E352" t="str">
            <v>Whitegate GSP</v>
          </cell>
          <cell r="F352">
            <v>17.5</v>
          </cell>
          <cell r="G352">
            <v>0</v>
          </cell>
          <cell r="H352">
            <v>17.5</v>
          </cell>
          <cell r="I352">
            <v>14.83</v>
          </cell>
          <cell r="J352">
            <v>16.014781046864599</v>
          </cell>
          <cell r="K352">
            <v>16.227577145035401</v>
          </cell>
          <cell r="L352">
            <v>16.361309926061701</v>
          </cell>
          <cell r="M352">
            <v>16.516737718445899</v>
          </cell>
          <cell r="N352">
            <v>16.701500785129699</v>
          </cell>
          <cell r="O352">
            <v>16.870685753562999</v>
          </cell>
          <cell r="P352">
            <v>17.045512113544699</v>
          </cell>
          <cell r="Q352">
            <v>17.223238765469102</v>
          </cell>
          <cell r="R352">
            <v>17.415607160202399</v>
          </cell>
          <cell r="S352">
            <v>17.617565408895</v>
          </cell>
          <cell r="T352">
            <v>17.8255445753529</v>
          </cell>
          <cell r="U352">
            <v>18.043730208064101</v>
          </cell>
          <cell r="V352">
            <v>18.277723704333098</v>
          </cell>
          <cell r="W352">
            <v>18.510646851748199</v>
          </cell>
          <cell r="X352">
            <v>18.7439351529476</v>
          </cell>
          <cell r="Y352">
            <v>18.979433967805399</v>
          </cell>
          <cell r="Z352">
            <v>19.2130409819653</v>
          </cell>
          <cell r="AA352">
            <v>19.445392113428301</v>
          </cell>
          <cell r="AB352">
            <v>19.6801126401338</v>
          </cell>
          <cell r="AC352">
            <v>19.914132405467299</v>
          </cell>
          <cell r="AD352">
            <v>20.1475645838578</v>
          </cell>
          <cell r="AE352">
            <v>20.3813232116484</v>
          </cell>
          <cell r="AF352">
            <v>20.619432850613901</v>
          </cell>
          <cell r="AG352">
            <v>20.8502466845088</v>
          </cell>
          <cell r="AH352">
            <v>21.078370335311099</v>
          </cell>
          <cell r="AI352">
            <v>21.3045064976146</v>
          </cell>
          <cell r="AJ352">
            <v>21.529319420093099</v>
          </cell>
          <cell r="AK352">
            <v>21.752464245569001</v>
          </cell>
          <cell r="AL352">
            <v>21.977802010724101</v>
          </cell>
          <cell r="AM352">
            <v>22.2044151452912</v>
          </cell>
          <cell r="AN352">
            <v>22.432685384371499</v>
          </cell>
          <cell r="AO352">
            <v>22.662770459181999</v>
          </cell>
          <cell r="AP352">
            <v>22.895799375245002</v>
          </cell>
        </row>
        <row r="353">
          <cell r="C353" t="str">
            <v>Willowholme</v>
          </cell>
          <cell r="D353" t="str">
            <v>Carlisle</v>
          </cell>
          <cell r="E353" t="str">
            <v>Harker ENWL SGTs 1 2 3A 4 / Hutton GSP GROUP</v>
          </cell>
          <cell r="F353">
            <v>22.863</v>
          </cell>
          <cell r="G353">
            <v>0.62370000000000003</v>
          </cell>
          <cell r="H353">
            <v>23.486699999999999</v>
          </cell>
          <cell r="I353">
            <v>13.34</v>
          </cell>
          <cell r="J353">
            <v>13.6990270655321</v>
          </cell>
          <cell r="K353">
            <v>13.8090175096435</v>
          </cell>
          <cell r="L353">
            <v>13.921951842894099</v>
          </cell>
          <cell r="M353">
            <v>14.062739718180501</v>
          </cell>
          <cell r="N353">
            <v>14.225596318367099</v>
          </cell>
          <cell r="O353">
            <v>14.3760881004316</v>
          </cell>
          <cell r="P353">
            <v>14.5351738499206</v>
          </cell>
          <cell r="Q353">
            <v>14.6937988977097</v>
          </cell>
          <cell r="R353">
            <v>14.869103301861101</v>
          </cell>
          <cell r="S353">
            <v>15.0537919560938</v>
          </cell>
          <cell r="T353">
            <v>15.2472849803326</v>
          </cell>
          <cell r="U353">
            <v>15.4554007717229</v>
          </cell>
          <cell r="V353">
            <v>15.6844892623542</v>
          </cell>
          <cell r="W353">
            <v>15.927677560827201</v>
          </cell>
          <cell r="X353">
            <v>16.164448397850101</v>
          </cell>
          <cell r="Y353">
            <v>16.392909052610499</v>
          </cell>
          <cell r="Z353">
            <v>16.6096421408139</v>
          </cell>
          <cell r="AA353">
            <v>16.814232029423898</v>
          </cell>
          <cell r="AB353">
            <v>17.014589398779801</v>
          </cell>
          <cell r="AC353">
            <v>17.205911156341301</v>
          </cell>
          <cell r="AD353">
            <v>17.387233807344099</v>
          </cell>
          <cell r="AE353">
            <v>17.562699100979302</v>
          </cell>
          <cell r="AF353">
            <v>17.7363529458489</v>
          </cell>
          <cell r="AG353">
            <v>17.895890052264399</v>
          </cell>
          <cell r="AH353">
            <v>18.046837841261201</v>
          </cell>
          <cell r="AI353">
            <v>18.1905524311621</v>
          </cell>
          <cell r="AJ353">
            <v>18.3282699268111</v>
          </cell>
          <cell r="AK353">
            <v>18.457211868339499</v>
          </cell>
          <cell r="AL353">
            <v>18.577990780427001</v>
          </cell>
          <cell r="AM353">
            <v>18.695873635632299</v>
          </cell>
          <cell r="AN353">
            <v>18.812970267438399</v>
          </cell>
          <cell r="AO353">
            <v>18.927002548720399</v>
          </cell>
          <cell r="AP353">
            <v>19.039039758817101</v>
          </cell>
        </row>
        <row r="354">
          <cell r="C354" t="str">
            <v>Wilmslow</v>
          </cell>
          <cell r="D354" t="str">
            <v>Moss Nook</v>
          </cell>
          <cell r="E354" t="str">
            <v>South Manchester GSP</v>
          </cell>
          <cell r="F354">
            <v>17.5</v>
          </cell>
          <cell r="G354">
            <v>0</v>
          </cell>
          <cell r="H354">
            <v>17.5</v>
          </cell>
          <cell r="I354">
            <v>13.25</v>
          </cell>
          <cell r="J354">
            <v>13.620971894749299</v>
          </cell>
          <cell r="K354">
            <v>13.8245799832653</v>
          </cell>
          <cell r="L354">
            <v>14.039820724498099</v>
          </cell>
          <cell r="M354">
            <v>14.276677217720099</v>
          </cell>
          <cell r="N354">
            <v>14.547134064859399</v>
          </cell>
          <cell r="O354">
            <v>14.786788243299901</v>
          </cell>
          <cell r="P354">
            <v>15.0250807642292</v>
          </cell>
          <cell r="Q354">
            <v>15.2588222808461</v>
          </cell>
          <cell r="R354">
            <v>15.493080139717399</v>
          </cell>
          <cell r="S354">
            <v>15.7715473434874</v>
          </cell>
          <cell r="T354">
            <v>16.085147557974601</v>
          </cell>
          <cell r="U354">
            <v>16.4070416962584</v>
          </cell>
          <cell r="V354">
            <v>16.752157165456801</v>
          </cell>
          <cell r="W354">
            <v>17.100778662742499</v>
          </cell>
          <cell r="X354">
            <v>17.4403294455036</v>
          </cell>
          <cell r="Y354">
            <v>17.7691278833721</v>
          </cell>
          <cell r="Z354">
            <v>18.079809258197098</v>
          </cell>
          <cell r="AA354">
            <v>18.3737502371646</v>
          </cell>
          <cell r="AB354">
            <v>18.6593685328315</v>
          </cell>
          <cell r="AC354">
            <v>18.931592765482598</v>
          </cell>
          <cell r="AD354">
            <v>19.190855488278601</v>
          </cell>
          <cell r="AE354">
            <v>19.4421173067309</v>
          </cell>
          <cell r="AF354">
            <v>19.688695738665398</v>
          </cell>
          <cell r="AG354">
            <v>19.923651514354301</v>
          </cell>
          <cell r="AH354">
            <v>20.152626741420502</v>
          </cell>
          <cell r="AI354">
            <v>20.376653274929801</v>
          </cell>
          <cell r="AJ354">
            <v>20.597394020168</v>
          </cell>
          <cell r="AK354">
            <v>20.8113528523435</v>
          </cell>
          <cell r="AL354">
            <v>21.017407019780201</v>
          </cell>
          <cell r="AM354">
            <v>21.222230045039499</v>
          </cell>
          <cell r="AN354">
            <v>21.4263913898867</v>
          </cell>
          <cell r="AO354">
            <v>21.6304807953729</v>
          </cell>
          <cell r="AP354">
            <v>21.835832706527398</v>
          </cell>
        </row>
        <row r="355">
          <cell r="C355" t="str">
            <v>Windermere</v>
          </cell>
          <cell r="D355" t="str">
            <v>Kendal (Parkside Rd)</v>
          </cell>
          <cell r="E355" t="str">
            <v>Harker ENWL SGTs 1 2 3A 4 / Hutton GSP GROUP</v>
          </cell>
          <cell r="F355">
            <v>23</v>
          </cell>
          <cell r="G355">
            <v>6.3E-2</v>
          </cell>
          <cell r="H355">
            <v>23.062999999999999</v>
          </cell>
          <cell r="I355">
            <v>14.34</v>
          </cell>
          <cell r="J355">
            <v>14.685538756646601</v>
          </cell>
          <cell r="K355">
            <v>14.784118272627699</v>
          </cell>
          <cell r="L355">
            <v>14.8845943098947</v>
          </cell>
          <cell r="M355">
            <v>15.0182441414601</v>
          </cell>
          <cell r="N355">
            <v>15.1681594838042</v>
          </cell>
          <cell r="O355">
            <v>15.3145771919497</v>
          </cell>
          <cell r="P355">
            <v>15.4709968164284</v>
          </cell>
          <cell r="Q355">
            <v>15.625914025663</v>
          </cell>
          <cell r="R355">
            <v>15.8022754226684</v>
          </cell>
          <cell r="S355">
            <v>15.9963542007408</v>
          </cell>
          <cell r="T355">
            <v>16.195558357502701</v>
          </cell>
          <cell r="U355">
            <v>16.412035832816201</v>
          </cell>
          <cell r="V355">
            <v>16.656548448184701</v>
          </cell>
          <cell r="W355">
            <v>16.878224945972701</v>
          </cell>
          <cell r="X355">
            <v>17.093161802560701</v>
          </cell>
          <cell r="Y355">
            <v>17.3020627943764</v>
          </cell>
          <cell r="Z355">
            <v>17.500611776186201</v>
          </cell>
          <cell r="AA355">
            <v>17.689471189877299</v>
          </cell>
          <cell r="AB355">
            <v>17.874256783386802</v>
          </cell>
          <cell r="AC355">
            <v>18.050683747936599</v>
          </cell>
          <cell r="AD355">
            <v>18.2163310080416</v>
          </cell>
          <cell r="AE355">
            <v>18.3763385101098</v>
          </cell>
          <cell r="AF355">
            <v>18.5340169638331</v>
          </cell>
          <cell r="AG355">
            <v>18.6753011210604</v>
          </cell>
          <cell r="AH355">
            <v>18.806759074645001</v>
          </cell>
          <cell r="AI355">
            <v>18.929601908386498</v>
          </cell>
          <cell r="AJ355">
            <v>19.043730878809001</v>
          </cell>
          <cell r="AK355">
            <v>19.149104463802999</v>
          </cell>
          <cell r="AL355">
            <v>19.250698384690399</v>
          </cell>
          <cell r="AM355">
            <v>19.3473051417036</v>
          </cell>
          <cell r="AN355">
            <v>19.439171372986301</v>
          </cell>
          <cell r="AO355">
            <v>19.526713051865801</v>
          </cell>
          <cell r="AP355">
            <v>19.6114717571133</v>
          </cell>
        </row>
        <row r="356">
          <cell r="C356" t="str">
            <v>Winifred Rd</v>
          </cell>
          <cell r="D356" t="str">
            <v>Adswood</v>
          </cell>
          <cell r="E356" t="str">
            <v>Bredbury GSP</v>
          </cell>
          <cell r="F356">
            <v>17.5</v>
          </cell>
          <cell r="G356">
            <v>0</v>
          </cell>
          <cell r="H356">
            <v>17.5</v>
          </cell>
          <cell r="I356">
            <v>11.94</v>
          </cell>
          <cell r="J356">
            <v>12.026697947721299</v>
          </cell>
          <cell r="K356">
            <v>12.053460094525001</v>
          </cell>
          <cell r="L356">
            <v>12.111419441610201</v>
          </cell>
          <cell r="M356">
            <v>12.193138025834299</v>
          </cell>
          <cell r="N356">
            <v>12.2886080119016</v>
          </cell>
          <cell r="O356">
            <v>12.384985095469</v>
          </cell>
          <cell r="P356">
            <v>12.4942906426846</v>
          </cell>
          <cell r="Q356">
            <v>12.61313791679</v>
          </cell>
          <cell r="R356">
            <v>12.7514484490738</v>
          </cell>
          <cell r="S356">
            <v>12.9079975845662</v>
          </cell>
          <cell r="T356">
            <v>13.0721171424382</v>
          </cell>
          <cell r="U356">
            <v>13.256183285206699</v>
          </cell>
          <cell r="V356">
            <v>13.4661534375419</v>
          </cell>
          <cell r="W356">
            <v>13.673893201365599</v>
          </cell>
          <cell r="X356">
            <v>13.874328930936301</v>
          </cell>
          <cell r="Y356">
            <v>14.0689761614386</v>
          </cell>
          <cell r="Z356">
            <v>14.251601014141199</v>
          </cell>
          <cell r="AA356">
            <v>14.422544263920701</v>
          </cell>
          <cell r="AB356">
            <v>14.588471117328501</v>
          </cell>
          <cell r="AC356">
            <v>14.7430541886666</v>
          </cell>
          <cell r="AD356">
            <v>14.8833604568492</v>
          </cell>
          <cell r="AE356">
            <v>15.015280253805299</v>
          </cell>
          <cell r="AF356">
            <v>15.1421038249538</v>
          </cell>
          <cell r="AG356">
            <v>15.244532983324699</v>
          </cell>
          <cell r="AH356">
            <v>15.331125381729199</v>
          </cell>
          <cell r="AI356">
            <v>15.4029695472843</v>
          </cell>
          <cell r="AJ356">
            <v>15.4614532435642</v>
          </cell>
          <cell r="AK356">
            <v>15.507592178995999</v>
          </cell>
          <cell r="AL356">
            <v>15.551014060747701</v>
          </cell>
          <cell r="AM356">
            <v>15.5862964963859</v>
          </cell>
          <cell r="AN356">
            <v>15.614026021335601</v>
          </cell>
          <cell r="AO356">
            <v>15.634058141383701</v>
          </cell>
          <cell r="AP356">
            <v>15.6487856454898</v>
          </cell>
        </row>
        <row r="357">
          <cell r="C357" t="str">
            <v>Withington</v>
          </cell>
          <cell r="D357" t="str">
            <v>West Didsbury</v>
          </cell>
          <cell r="E357" t="str">
            <v>South Manchester GSP</v>
          </cell>
          <cell r="F357">
            <v>17.5</v>
          </cell>
          <cell r="G357">
            <v>0</v>
          </cell>
          <cell r="H357">
            <v>17.5</v>
          </cell>
          <cell r="I357">
            <v>14.29</v>
          </cell>
          <cell r="J357">
            <v>14.4251690879268</v>
          </cell>
          <cell r="K357">
            <v>14.579449500671499</v>
          </cell>
          <cell r="L357">
            <v>14.7829695158213</v>
          </cell>
          <cell r="M357">
            <v>15.019714117305901</v>
          </cell>
          <cell r="N357">
            <v>15.2786482855225</v>
          </cell>
          <cell r="O357">
            <v>15.527197810097899</v>
          </cell>
          <cell r="P357">
            <v>15.788452244456201</v>
          </cell>
          <cell r="Q357">
            <v>16.059891495666001</v>
          </cell>
          <cell r="R357">
            <v>16.350167093285901</v>
          </cell>
          <cell r="S357">
            <v>16.6546027819758</v>
          </cell>
          <cell r="T357">
            <v>16.966570597647902</v>
          </cell>
          <cell r="U357">
            <v>17.2978466405844</v>
          </cell>
          <cell r="V357">
            <v>17.662413287908201</v>
          </cell>
          <cell r="W357">
            <v>18.051108291523001</v>
          </cell>
          <cell r="X357">
            <v>18.437574705156901</v>
          </cell>
          <cell r="Y357">
            <v>18.8144840943589</v>
          </cell>
          <cell r="Z357">
            <v>19.1738397120765</v>
          </cell>
          <cell r="AA357">
            <v>19.517544504633101</v>
          </cell>
          <cell r="AB357">
            <v>19.8565635677781</v>
          </cell>
          <cell r="AC357">
            <v>20.182115959745101</v>
          </cell>
          <cell r="AD357">
            <v>20.4916379427798</v>
          </cell>
          <cell r="AE357">
            <v>20.791595039706198</v>
          </cell>
          <cell r="AF357">
            <v>21.085134565027399</v>
          </cell>
          <cell r="AG357">
            <v>21.346827580782399</v>
          </cell>
          <cell r="AH357">
            <v>21.588193255649202</v>
          </cell>
          <cell r="AI357">
            <v>21.810857344256299</v>
          </cell>
          <cell r="AJ357">
            <v>22.018006789965199</v>
          </cell>
          <cell r="AK357">
            <v>22.206201733775099</v>
          </cell>
          <cell r="AL357">
            <v>22.380088556655998</v>
          </cell>
          <cell r="AM357">
            <v>22.543605648043599</v>
          </cell>
          <cell r="AN357">
            <v>22.697627306477301</v>
          </cell>
          <cell r="AO357">
            <v>22.842505845224998</v>
          </cell>
          <cell r="AP357">
            <v>22.981340156872101</v>
          </cell>
        </row>
        <row r="358">
          <cell r="C358" t="str">
            <v>Withyfold Drive</v>
          </cell>
          <cell r="D358" t="str">
            <v>N/A</v>
          </cell>
          <cell r="E358" t="str">
            <v>Macclesfield 33 GSP</v>
          </cell>
          <cell r="F358">
            <v>35</v>
          </cell>
          <cell r="G358">
            <v>0</v>
          </cell>
          <cell r="H358">
            <v>35</v>
          </cell>
          <cell r="I358">
            <v>18.940000000000001</v>
          </cell>
          <cell r="J358">
            <v>19.777745724425898</v>
          </cell>
          <cell r="K358">
            <v>20.018036547504899</v>
          </cell>
          <cell r="L358">
            <v>20.247533864826</v>
          </cell>
          <cell r="M358">
            <v>20.525405384326199</v>
          </cell>
          <cell r="N358">
            <v>20.834538046077299</v>
          </cell>
          <cell r="O358">
            <v>21.132888997910101</v>
          </cell>
          <cell r="P358">
            <v>21.443599634969399</v>
          </cell>
          <cell r="Q358">
            <v>21.763114157973899</v>
          </cell>
          <cell r="R358">
            <v>22.116228330556801</v>
          </cell>
          <cell r="S358">
            <v>22.491645379599401</v>
          </cell>
          <cell r="T358">
            <v>22.878225924204902</v>
          </cell>
          <cell r="U358">
            <v>23.289518967596202</v>
          </cell>
          <cell r="V358">
            <v>23.742533258768098</v>
          </cell>
          <cell r="W358">
            <v>24.208284248783499</v>
          </cell>
          <cell r="X358">
            <v>24.673723899153401</v>
          </cell>
          <cell r="Y358">
            <v>25.1304236312595</v>
          </cell>
          <cell r="Z358">
            <v>25.562420359547701</v>
          </cell>
          <cell r="AA358">
            <v>25.971920304469101</v>
          </cell>
          <cell r="AB358">
            <v>26.371318246963199</v>
          </cell>
          <cell r="AC358">
            <v>26.752439255764099</v>
          </cell>
          <cell r="AD358">
            <v>27.115190567941902</v>
          </cell>
          <cell r="AE358">
            <v>27.4680208019007</v>
          </cell>
          <cell r="AF358">
            <v>27.816892559021401</v>
          </cell>
          <cell r="AG358">
            <v>28.145489113387001</v>
          </cell>
          <cell r="AH358">
            <v>28.4634424684286</v>
          </cell>
          <cell r="AI358">
            <v>28.772872631105901</v>
          </cell>
          <cell r="AJ358">
            <v>29.0759070692337</v>
          </cell>
          <cell r="AK358">
            <v>29.366564135197301</v>
          </cell>
          <cell r="AL358">
            <v>29.642248855159</v>
          </cell>
          <cell r="AM358">
            <v>29.915053331302001</v>
          </cell>
          <cell r="AN358">
            <v>30.1880978973571</v>
          </cell>
          <cell r="AO358">
            <v>30.4728722568499</v>
          </cell>
          <cell r="AP358">
            <v>30.8471492139617</v>
          </cell>
        </row>
        <row r="359">
          <cell r="C359" t="str">
            <v>Woodbine St</v>
          </cell>
          <cell r="D359" t="str">
            <v>Castleton</v>
          </cell>
          <cell r="E359" t="str">
            <v>Rochdale SGTs 2 3 4</v>
          </cell>
          <cell r="F359">
            <v>17.5</v>
          </cell>
          <cell r="G359">
            <v>0</v>
          </cell>
          <cell r="H359">
            <v>17.5</v>
          </cell>
          <cell r="I359">
            <v>9.58</v>
          </cell>
          <cell r="J359">
            <v>9.6079689329559397</v>
          </cell>
          <cell r="K359">
            <v>9.6479708906924806</v>
          </cell>
          <cell r="L359">
            <v>9.7154325685632195</v>
          </cell>
          <cell r="M359">
            <v>9.7986061349270699</v>
          </cell>
          <cell r="N359">
            <v>9.8952183662935997</v>
          </cell>
          <cell r="O359">
            <v>9.9889876879411403</v>
          </cell>
          <cell r="P359">
            <v>10.089682862156099</v>
          </cell>
          <cell r="Q359">
            <v>10.1947240466066</v>
          </cell>
          <cell r="R359">
            <v>10.3150647448106</v>
          </cell>
          <cell r="S359">
            <v>10.4452330453875</v>
          </cell>
          <cell r="T359">
            <v>10.5829240634207</v>
          </cell>
          <cell r="U359">
            <v>10.733399120804799</v>
          </cell>
          <cell r="V359">
            <v>10.900792890135101</v>
          </cell>
          <cell r="W359">
            <v>11.0622365987981</v>
          </cell>
          <cell r="X359">
            <v>11.2187147762584</v>
          </cell>
          <cell r="Y359">
            <v>11.3713511780406</v>
          </cell>
          <cell r="Z359">
            <v>11.5148570829069</v>
          </cell>
          <cell r="AA359">
            <v>11.6515464067078</v>
          </cell>
          <cell r="AB359">
            <v>11.785700849878101</v>
          </cell>
          <cell r="AC359">
            <v>11.913041094771099</v>
          </cell>
          <cell r="AD359">
            <v>12.0332015807401</v>
          </cell>
          <cell r="AE359">
            <v>12.148282152688701</v>
          </cell>
          <cell r="AF359">
            <v>12.2621791161451</v>
          </cell>
          <cell r="AG359">
            <v>12.362826556641201</v>
          </cell>
          <cell r="AH359">
            <v>12.455060666371301</v>
          </cell>
          <cell r="AI359">
            <v>12.5398251571025</v>
          </cell>
          <cell r="AJ359">
            <v>12.6176023056838</v>
          </cell>
          <cell r="AK359">
            <v>12.6890569175693</v>
          </cell>
          <cell r="AL359">
            <v>12.760176810231</v>
          </cell>
          <cell r="AM359">
            <v>12.827342564787701</v>
          </cell>
          <cell r="AN359">
            <v>12.890954614638</v>
          </cell>
          <cell r="AO359">
            <v>12.9514728299319</v>
          </cell>
          <cell r="AP359">
            <v>13.009839553590201</v>
          </cell>
        </row>
        <row r="360">
          <cell r="C360" t="str">
            <v>Woodfield Rd</v>
          </cell>
          <cell r="D360" t="str">
            <v>Wrightington</v>
          </cell>
          <cell r="E360" t="str">
            <v>Penwortham West GSP / Stanah GSP GROUP</v>
          </cell>
          <cell r="F360">
            <v>22.863</v>
          </cell>
          <cell r="G360">
            <v>0</v>
          </cell>
          <cell r="H360">
            <v>22.863</v>
          </cell>
          <cell r="I360">
            <v>16.29</v>
          </cell>
          <cell r="J360">
            <v>17.446861765273599</v>
          </cell>
          <cell r="K360">
            <v>17.649412501428301</v>
          </cell>
          <cell r="L360">
            <v>17.796691516461198</v>
          </cell>
          <cell r="M360">
            <v>17.986869016372999</v>
          </cell>
          <cell r="N360">
            <v>18.1970011238244</v>
          </cell>
          <cell r="O360">
            <v>18.4060189693277</v>
          </cell>
          <cell r="P360">
            <v>18.632363328957801</v>
          </cell>
          <cell r="Q360">
            <v>18.8688414848138</v>
          </cell>
          <cell r="R360">
            <v>19.139229997239202</v>
          </cell>
          <cell r="S360">
            <v>19.433934495159399</v>
          </cell>
          <cell r="T360">
            <v>19.7482498629082</v>
          </cell>
          <cell r="U360">
            <v>20.0993489664476</v>
          </cell>
          <cell r="V360">
            <v>20.498807683030901</v>
          </cell>
          <cell r="W360">
            <v>20.9076291193761</v>
          </cell>
          <cell r="X360">
            <v>21.297580725203701</v>
          </cell>
          <cell r="Y360">
            <v>21.666360004064099</v>
          </cell>
          <cell r="Z360">
            <v>22.005532434323602</v>
          </cell>
          <cell r="AA360">
            <v>22.317645632342899</v>
          </cell>
          <cell r="AB360">
            <v>22.618132348762501</v>
          </cell>
          <cell r="AC360">
            <v>22.894993782261999</v>
          </cell>
          <cell r="AD360">
            <v>23.1489543575317</v>
          </cell>
          <cell r="AE360">
            <v>23.389618971927099</v>
          </cell>
          <cell r="AF360">
            <v>23.6269904245374</v>
          </cell>
          <cell r="AG360">
            <v>23.837890932017899</v>
          </cell>
          <cell r="AH360">
            <v>24.032165250783098</v>
          </cell>
          <cell r="AI360">
            <v>24.2129601984903</v>
          </cell>
          <cell r="AJ360">
            <v>24.3820240589341</v>
          </cell>
          <cell r="AK360">
            <v>24.534892308583501</v>
          </cell>
          <cell r="AL360">
            <v>24.674412599386599</v>
          </cell>
          <cell r="AM360">
            <v>24.806332655281299</v>
          </cell>
          <cell r="AN360">
            <v>24.931753092403</v>
          </cell>
          <cell r="AO360">
            <v>25.053880688012399</v>
          </cell>
          <cell r="AP360">
            <v>25.173265622173499</v>
          </cell>
        </row>
        <row r="361">
          <cell r="C361" t="str">
            <v>Woodhill Lane</v>
          </cell>
          <cell r="D361" t="str">
            <v>Lancaster</v>
          </cell>
          <cell r="E361" t="str">
            <v>Heysham GSP</v>
          </cell>
          <cell r="F361">
            <v>9</v>
          </cell>
          <cell r="G361">
            <v>0</v>
          </cell>
          <cell r="H361">
            <v>9</v>
          </cell>
          <cell r="I361">
            <v>6.83</v>
          </cell>
          <cell r="J361">
            <v>7.0601165363454204</v>
          </cell>
          <cell r="K361">
            <v>7.1188009123317801</v>
          </cell>
          <cell r="L361">
            <v>7.1704787374255101</v>
          </cell>
          <cell r="M361">
            <v>7.2325119536498201</v>
          </cell>
          <cell r="N361">
            <v>7.30221343006993</v>
          </cell>
          <cell r="O361">
            <v>7.3702216270087701</v>
          </cell>
          <cell r="P361">
            <v>7.4443188685775104</v>
          </cell>
          <cell r="Q361">
            <v>7.52049405935057</v>
          </cell>
          <cell r="R361">
            <v>7.6091722419292296</v>
          </cell>
          <cell r="S361">
            <v>7.70405032755236</v>
          </cell>
          <cell r="T361">
            <v>7.8039057319348002</v>
          </cell>
          <cell r="U361">
            <v>7.9103240197963904</v>
          </cell>
          <cell r="V361">
            <v>8.0281674393469107</v>
          </cell>
          <cell r="W361">
            <v>8.1314585365014107</v>
          </cell>
          <cell r="X361">
            <v>8.2322260165021692</v>
          </cell>
          <cell r="Y361">
            <v>8.3313302251638497</v>
          </cell>
          <cell r="Z361">
            <v>8.4261521906881693</v>
          </cell>
          <cell r="AA361">
            <v>8.51914718468438</v>
          </cell>
          <cell r="AB361">
            <v>8.6133052649229391</v>
          </cell>
          <cell r="AC361">
            <v>8.7059145084584006</v>
          </cell>
          <cell r="AD361">
            <v>8.7960609321495493</v>
          </cell>
          <cell r="AE361">
            <v>8.8846993735176092</v>
          </cell>
          <cell r="AF361">
            <v>8.9733971936397197</v>
          </cell>
          <cell r="AG361">
            <v>9.0545893863384208</v>
          </cell>
          <cell r="AH361">
            <v>9.1312027256618897</v>
          </cell>
          <cell r="AI361">
            <v>9.2037755713224705</v>
          </cell>
          <cell r="AJ361">
            <v>9.2731541745637003</v>
          </cell>
          <cell r="AK361">
            <v>9.3589263208147297</v>
          </cell>
          <cell r="AL361">
            <v>9.5526201694544195</v>
          </cell>
          <cell r="AM361">
            <v>9.7474608514948304</v>
          </cell>
          <cell r="AN361">
            <v>9.9433769769283895</v>
          </cell>
          <cell r="AO361">
            <v>10.144361239237901</v>
          </cell>
          <cell r="AP361">
            <v>10.3583056558608</v>
          </cell>
        </row>
        <row r="362">
          <cell r="C362" t="str">
            <v>Woodhouse Park</v>
          </cell>
          <cell r="D362" t="str">
            <v>Moss Nook</v>
          </cell>
          <cell r="E362" t="str">
            <v>South Manchester GSP</v>
          </cell>
          <cell r="F362">
            <v>17.5</v>
          </cell>
          <cell r="G362">
            <v>0</v>
          </cell>
          <cell r="H362">
            <v>17.5</v>
          </cell>
          <cell r="I362">
            <v>12.12</v>
          </cell>
          <cell r="J362">
            <v>12.3320697567317</v>
          </cell>
          <cell r="K362">
            <v>12.4673631678573</v>
          </cell>
          <cell r="L362">
            <v>12.6283862026365</v>
          </cell>
          <cell r="M362">
            <v>12.812014430257699</v>
          </cell>
          <cell r="N362">
            <v>13.0152734959062</v>
          </cell>
          <cell r="O362">
            <v>13.211558515194</v>
          </cell>
          <cell r="P362">
            <v>13.418660001820101</v>
          </cell>
          <cell r="Q362">
            <v>13.6341557022788</v>
          </cell>
          <cell r="R362">
            <v>13.869726560701199</v>
          </cell>
          <cell r="S362">
            <v>14.117668735532</v>
          </cell>
          <cell r="T362">
            <v>14.3742322170412</v>
          </cell>
          <cell r="U362">
            <v>14.6492204479776</v>
          </cell>
          <cell r="V362">
            <v>14.9434192397709</v>
          </cell>
          <cell r="W362">
            <v>15.238620007309899</v>
          </cell>
          <cell r="X362">
            <v>15.5294958943684</v>
          </cell>
          <cell r="Y362">
            <v>15.810945804085</v>
          </cell>
          <cell r="Z362">
            <v>16.0786795365157</v>
          </cell>
          <cell r="AA362">
            <v>16.3349262310246</v>
          </cell>
          <cell r="AB362">
            <v>16.586319234546899</v>
          </cell>
          <cell r="AC362">
            <v>16.827295564427398</v>
          </cell>
          <cell r="AD362">
            <v>17.055793007076399</v>
          </cell>
          <cell r="AE362">
            <v>17.277575850674701</v>
          </cell>
          <cell r="AF362">
            <v>17.495346971317801</v>
          </cell>
          <cell r="AG362">
            <v>17.690047413929001</v>
          </cell>
          <cell r="AH362">
            <v>17.869997609724901</v>
          </cell>
          <cell r="AI362">
            <v>18.037106652562901</v>
          </cell>
          <cell r="AJ362">
            <v>18.191178751312901</v>
          </cell>
          <cell r="AK362">
            <v>18.337249281264601</v>
          </cell>
          <cell r="AL362">
            <v>18.4909004411167</v>
          </cell>
          <cell r="AM362">
            <v>18.638545982774801</v>
          </cell>
          <cell r="AN362">
            <v>18.780944255977602</v>
          </cell>
          <cell r="AO362">
            <v>18.918873542498101</v>
          </cell>
          <cell r="AP362">
            <v>19.053873000443598</v>
          </cell>
        </row>
        <row r="363">
          <cell r="C363" t="str">
            <v>Woodley</v>
          </cell>
          <cell r="D363" t="str">
            <v>Vernon Park</v>
          </cell>
          <cell r="E363" t="str">
            <v>Bredbury GSP</v>
          </cell>
          <cell r="F363">
            <v>22.863</v>
          </cell>
          <cell r="G363">
            <v>2.0916000000000001</v>
          </cell>
          <cell r="H363">
            <v>24.954599999999999</v>
          </cell>
          <cell r="I363">
            <v>13.89</v>
          </cell>
          <cell r="J363">
            <v>14.076134709193999</v>
          </cell>
          <cell r="K363">
            <v>13.999405768060299</v>
          </cell>
          <cell r="L363">
            <v>13.9079459918075</v>
          </cell>
          <cell r="M363">
            <v>13.8374150138839</v>
          </cell>
          <cell r="N363">
            <v>13.847461078847401</v>
          </cell>
          <cell r="O363">
            <v>13.852973855009299</v>
          </cell>
          <cell r="P363">
            <v>13.864799336352499</v>
          </cell>
          <cell r="Q363">
            <v>13.879708772954199</v>
          </cell>
          <cell r="R363">
            <v>13.910466609639199</v>
          </cell>
          <cell r="S363">
            <v>13.9525217505856</v>
          </cell>
          <cell r="T363">
            <v>13.998221206088401</v>
          </cell>
          <cell r="U363">
            <v>14.056284990055699</v>
          </cell>
          <cell r="V363">
            <v>14.1318496737061</v>
          </cell>
          <cell r="W363">
            <v>14.2081341092284</v>
          </cell>
          <cell r="X363">
            <v>14.2816568773284</v>
          </cell>
          <cell r="Y363">
            <v>14.3530756938226</v>
          </cell>
          <cell r="Z363">
            <v>14.4184648750088</v>
          </cell>
          <cell r="AA363">
            <v>14.477953909004601</v>
          </cell>
          <cell r="AB363">
            <v>14.535483775935299</v>
          </cell>
          <cell r="AC363">
            <v>14.587133276754701</v>
          </cell>
          <cell r="AD363">
            <v>14.6307330223467</v>
          </cell>
          <cell r="AE363">
            <v>14.6699856480439</v>
          </cell>
          <cell r="AF363">
            <v>14.7072553876031</v>
          </cell>
          <cell r="AG363">
            <v>14.730201449411901</v>
          </cell>
          <cell r="AH363">
            <v>14.744177024714199</v>
          </cell>
          <cell r="AI363">
            <v>14.7499099640834</v>
          </cell>
          <cell r="AJ363">
            <v>14.7478973354632</v>
          </cell>
          <cell r="AK363">
            <v>14.738068032252301</v>
          </cell>
          <cell r="AL363">
            <v>14.724149755265</v>
          </cell>
          <cell r="AM363">
            <v>14.705772039512899</v>
          </cell>
          <cell r="AN363">
            <v>14.6833247564985</v>
          </cell>
          <cell r="AO363">
            <v>14.6566571488886</v>
          </cell>
          <cell r="AP363">
            <v>14.627265320228799</v>
          </cell>
        </row>
        <row r="364">
          <cell r="C364" t="str">
            <v>Woolfold</v>
          </cell>
          <cell r="D364" t="str">
            <v>Bury</v>
          </cell>
          <cell r="E364" t="str">
            <v>Kearsley 132 GSP</v>
          </cell>
          <cell r="F364">
            <v>22.86</v>
          </cell>
          <cell r="G364">
            <v>0</v>
          </cell>
          <cell r="H364">
            <v>22.86</v>
          </cell>
          <cell r="I364">
            <v>13.12</v>
          </cell>
          <cell r="J364">
            <v>14.1798195382818</v>
          </cell>
          <cell r="K364">
            <v>14.360264771128501</v>
          </cell>
          <cell r="L364">
            <v>14.5409835455603</v>
          </cell>
          <cell r="M364">
            <v>14.8073595834</v>
          </cell>
          <cell r="N364">
            <v>15.096544826989399</v>
          </cell>
          <cell r="O364">
            <v>15.3741344480107</v>
          </cell>
          <cell r="P364">
            <v>15.6625260872216</v>
          </cell>
          <cell r="Q364">
            <v>15.956417575429001</v>
          </cell>
          <cell r="R364">
            <v>16.264905734210799</v>
          </cell>
          <cell r="S364">
            <v>16.588892786337102</v>
          </cell>
          <cell r="T364">
            <v>16.917410297885301</v>
          </cell>
          <cell r="U364">
            <v>17.266448681789399</v>
          </cell>
          <cell r="V364">
            <v>17.669669756172699</v>
          </cell>
          <cell r="W364">
            <v>18.133217489875701</v>
          </cell>
          <cell r="X364">
            <v>18.572399247484299</v>
          </cell>
          <cell r="Y364">
            <v>18.981955661573199</v>
          </cell>
          <cell r="Z364">
            <v>19.3471868882995</v>
          </cell>
          <cell r="AA364">
            <v>19.6706234034414</v>
          </cell>
          <cell r="AB364">
            <v>19.967355779148601</v>
          </cell>
          <cell r="AC364">
            <v>20.227427623144902</v>
          </cell>
          <cell r="AD364">
            <v>20.4529757148097</v>
          </cell>
          <cell r="AE364">
            <v>20.652697604580599</v>
          </cell>
          <cell r="AF364">
            <v>20.830613236969299</v>
          </cell>
          <cell r="AG364">
            <v>20.980690219335699</v>
          </cell>
          <cell r="AH364">
            <v>21.112560504817701</v>
          </cell>
          <cell r="AI364">
            <v>21.2274795548627</v>
          </cell>
          <cell r="AJ364">
            <v>21.3284580022145</v>
          </cell>
          <cell r="AK364">
            <v>21.412297242794899</v>
          </cell>
          <cell r="AL364">
            <v>21.4841430228314</v>
          </cell>
          <cell r="AM364">
            <v>21.5461395363929</v>
          </cell>
          <cell r="AN364">
            <v>21.599113519479602</v>
          </cell>
          <cell r="AO364">
            <v>21.643476673906498</v>
          </cell>
          <cell r="AP364">
            <v>21.681692923479702</v>
          </cell>
        </row>
        <row r="365">
          <cell r="C365" t="str">
            <v>Wordsworth St</v>
          </cell>
          <cell r="D365" t="str">
            <v>Bolton</v>
          </cell>
          <cell r="E365" t="str">
            <v>Kearsley 132 GSP</v>
          </cell>
          <cell r="F365">
            <v>22.863</v>
          </cell>
          <cell r="G365">
            <v>0</v>
          </cell>
          <cell r="H365">
            <v>22.863</v>
          </cell>
          <cell r="I365">
            <v>13.9</v>
          </cell>
          <cell r="J365">
            <v>14.045985472311701</v>
          </cell>
          <cell r="K365">
            <v>14.1239505958953</v>
          </cell>
          <cell r="L365">
            <v>14.2350099902559</v>
          </cell>
          <cell r="M365">
            <v>14.3757454457833</v>
          </cell>
          <cell r="N365">
            <v>14.537971075918</v>
          </cell>
          <cell r="O365">
            <v>14.6963863267964</v>
          </cell>
          <cell r="P365">
            <v>14.8687400199431</v>
          </cell>
          <cell r="Q365">
            <v>15.0469999593307</v>
          </cell>
          <cell r="R365">
            <v>15.247858509874</v>
          </cell>
          <cell r="S365">
            <v>15.4664680932152</v>
          </cell>
          <cell r="T365">
            <v>15.696116258193699</v>
          </cell>
          <cell r="U365">
            <v>15.9498684290249</v>
          </cell>
          <cell r="V365">
            <v>16.2303849487927</v>
          </cell>
          <cell r="W365">
            <v>16.508996033499599</v>
          </cell>
          <cell r="X365">
            <v>16.7805691288427</v>
          </cell>
          <cell r="Y365">
            <v>17.0421597855748</v>
          </cell>
          <cell r="Z365">
            <v>17.310093177790499</v>
          </cell>
          <cell r="AA365">
            <v>17.568084023577899</v>
          </cell>
          <cell r="AB365">
            <v>17.821350368767199</v>
          </cell>
          <cell r="AC365">
            <v>18.060398945474802</v>
          </cell>
          <cell r="AD365">
            <v>18.282379206833799</v>
          </cell>
          <cell r="AE365">
            <v>18.494454663615102</v>
          </cell>
          <cell r="AF365">
            <v>18.6988965282838</v>
          </cell>
          <cell r="AG365">
            <v>18.8702595742458</v>
          </cell>
          <cell r="AH365">
            <v>19.019846422987602</v>
          </cell>
          <cell r="AI365">
            <v>19.1491074434613</v>
          </cell>
          <cell r="AJ365">
            <v>19.260426604171801</v>
          </cell>
          <cell r="AK365">
            <v>19.355564907035198</v>
          </cell>
          <cell r="AL365">
            <v>19.449550966455</v>
          </cell>
          <cell r="AM365">
            <v>19.532307862049301</v>
          </cell>
          <cell r="AN365">
            <v>19.6046746917802</v>
          </cell>
          <cell r="AO365">
            <v>19.666738081253101</v>
          </cell>
          <cell r="AP365">
            <v>19.721520038727601</v>
          </cell>
        </row>
        <row r="366">
          <cell r="C366" t="str">
            <v>Worsley Mesnes</v>
          </cell>
          <cell r="D366" t="str">
            <v>Wigan</v>
          </cell>
          <cell r="E366" t="str">
            <v>Washway Farm GSP / Kirkby GSP GROUP</v>
          </cell>
          <cell r="F366">
            <v>22.863</v>
          </cell>
          <cell r="G366">
            <v>0</v>
          </cell>
          <cell r="H366">
            <v>22.863</v>
          </cell>
          <cell r="I366">
            <v>9.18</v>
          </cell>
          <cell r="J366">
            <v>9.2102025215947503</v>
          </cell>
          <cell r="K366">
            <v>9.2492944175702796</v>
          </cell>
          <cell r="L366">
            <v>9.3074317030630507</v>
          </cell>
          <cell r="M366">
            <v>9.3743909565914301</v>
          </cell>
          <cell r="N366">
            <v>9.4523664206572295</v>
          </cell>
          <cell r="O366">
            <v>9.5229147479680094</v>
          </cell>
          <cell r="P366">
            <v>9.6593028954343492</v>
          </cell>
          <cell r="Q366">
            <v>9.8006062477481493</v>
          </cell>
          <cell r="R366">
            <v>9.9553391170028593</v>
          </cell>
          <cell r="S366">
            <v>10.122908182329001</v>
          </cell>
          <cell r="T366">
            <v>10.297418141469199</v>
          </cell>
          <cell r="U366">
            <v>10.491511344194199</v>
          </cell>
          <cell r="V366">
            <v>10.707850052978401</v>
          </cell>
          <cell r="W366">
            <v>10.942051501082499</v>
          </cell>
          <cell r="X366">
            <v>11.167559613489599</v>
          </cell>
          <cell r="Y366">
            <v>11.385240590592</v>
          </cell>
          <cell r="Z366">
            <v>11.588866115251699</v>
          </cell>
          <cell r="AA366">
            <v>11.778043477132501</v>
          </cell>
          <cell r="AB366">
            <v>11.9604863083573</v>
          </cell>
          <cell r="AC366">
            <v>12.1295017196143</v>
          </cell>
          <cell r="AD366">
            <v>12.2854063568229</v>
          </cell>
          <cell r="AE366">
            <v>12.4327976949684</v>
          </cell>
          <cell r="AF366">
            <v>12.573811825399799</v>
          </cell>
          <cell r="AG366">
            <v>12.6922893096324</v>
          </cell>
          <cell r="AH366">
            <v>12.796235101974</v>
          </cell>
          <cell r="AI366">
            <v>12.8867242742439</v>
          </cell>
          <cell r="AJ366">
            <v>12.9661235286831</v>
          </cell>
          <cell r="AK366">
            <v>13.0351558924065</v>
          </cell>
          <cell r="AL366">
            <v>13.101850672637999</v>
          </cell>
          <cell r="AM366">
            <v>13.1617998983156</v>
          </cell>
          <cell r="AN366">
            <v>13.2156568677742</v>
          </cell>
          <cell r="AO366">
            <v>13.26363270397</v>
          </cell>
          <cell r="AP366">
            <v>13.307696006618301</v>
          </cell>
        </row>
        <row r="367">
          <cell r="C367" t="str">
            <v>Wrightington</v>
          </cell>
          <cell r="D367" t="str">
            <v>Wrightington</v>
          </cell>
          <cell r="E367" t="str">
            <v>Penwortham West GSP / Stanah GSP GROUP</v>
          </cell>
          <cell r="F367">
            <v>22.863</v>
          </cell>
          <cell r="G367">
            <v>0</v>
          </cell>
          <cell r="H367">
            <v>22.863</v>
          </cell>
          <cell r="I367">
            <v>12.03</v>
          </cell>
          <cell r="J367">
            <v>12.970279902640099</v>
          </cell>
          <cell r="K367">
            <v>13.1292821523919</v>
          </cell>
          <cell r="L367">
            <v>13.2377297208883</v>
          </cell>
          <cell r="M367">
            <v>13.380297265595701</v>
          </cell>
          <cell r="N367">
            <v>13.542777978344199</v>
          </cell>
          <cell r="O367">
            <v>13.7041211268998</v>
          </cell>
          <cell r="P367">
            <v>13.878034657419001</v>
          </cell>
          <cell r="Q367">
            <v>14.0611944498702</v>
          </cell>
          <cell r="R367">
            <v>14.267781772896299</v>
          </cell>
          <cell r="S367">
            <v>14.4869873582983</v>
          </cell>
          <cell r="T367">
            <v>14.7212256446022</v>
          </cell>
          <cell r="U367">
            <v>14.9888186444703</v>
          </cell>
          <cell r="V367">
            <v>15.288451658203099</v>
          </cell>
          <cell r="W367">
            <v>15.595150762155299</v>
          </cell>
          <cell r="X367">
            <v>15.8908221787991</v>
          </cell>
          <cell r="Y367">
            <v>16.168038808519899</v>
          </cell>
          <cell r="Z367">
            <v>16.421525364448801</v>
          </cell>
          <cell r="AA367">
            <v>16.653924304769301</v>
          </cell>
          <cell r="AB367">
            <v>16.8753363133753</v>
          </cell>
          <cell r="AC367">
            <v>17.078246081588699</v>
          </cell>
          <cell r="AD367">
            <v>17.263259147377401</v>
          </cell>
          <cell r="AE367">
            <v>17.437330159014699</v>
          </cell>
          <cell r="AF367">
            <v>17.613549491271701</v>
          </cell>
          <cell r="AG367">
            <v>17.7703255942601</v>
          </cell>
          <cell r="AH367">
            <v>17.911420989194301</v>
          </cell>
          <cell r="AI367">
            <v>18.039141438286499</v>
          </cell>
          <cell r="AJ367">
            <v>18.153854489094201</v>
          </cell>
          <cell r="AK367">
            <v>18.253755908563701</v>
          </cell>
          <cell r="AL367">
            <v>18.344158882723299</v>
          </cell>
          <cell r="AM367">
            <v>18.427731849069399</v>
          </cell>
          <cell r="AN367">
            <v>18.505374450786</v>
          </cell>
          <cell r="AO367">
            <v>18.5791932985721</v>
          </cell>
          <cell r="AP367">
            <v>18.6500193030795</v>
          </cell>
        </row>
        <row r="368">
          <cell r="C368" t="str">
            <v>Yealand</v>
          </cell>
          <cell r="D368" t="str">
            <v>Kendal (Parkside Rd)</v>
          </cell>
          <cell r="E368" t="str">
            <v>Harker ENWL SGTs 1 2 3A 4 / Hutton GSP GROUP</v>
          </cell>
          <cell r="F368">
            <v>4</v>
          </cell>
          <cell r="G368">
            <v>2.3519999999999999E-2</v>
          </cell>
          <cell r="H368">
            <v>4.0235200000000004</v>
          </cell>
          <cell r="I368">
            <v>3.76</v>
          </cell>
          <cell r="J368">
            <v>3.8692356530092602</v>
          </cell>
          <cell r="K368">
            <v>3.8924573320323401</v>
          </cell>
          <cell r="L368">
            <v>3.91170636865581</v>
          </cell>
          <cell r="M368">
            <v>3.9358599369591198</v>
          </cell>
          <cell r="N368">
            <v>3.9653325431612898</v>
          </cell>
          <cell r="O368">
            <v>3.9900426680619798</v>
          </cell>
          <cell r="P368">
            <v>4.0153898917187503</v>
          </cell>
          <cell r="Q368">
            <v>4.0395621933763897</v>
          </cell>
          <cell r="R368">
            <v>4.0661985472800497</v>
          </cell>
          <cell r="S368">
            <v>4.0954527242929597</v>
          </cell>
          <cell r="T368">
            <v>4.12446271700456</v>
          </cell>
          <cell r="U368">
            <v>4.1541504066558996</v>
          </cell>
          <cell r="V368">
            <v>4.1882726617661197</v>
          </cell>
          <cell r="W368">
            <v>4.2208446796050501</v>
          </cell>
          <cell r="X368">
            <v>4.2525926704643702</v>
          </cell>
          <cell r="Y368">
            <v>4.2834915834321601</v>
          </cell>
          <cell r="Z368">
            <v>4.3130602264761304</v>
          </cell>
          <cell r="AA368">
            <v>4.3417399870107198</v>
          </cell>
          <cell r="AB368">
            <v>4.37045196672016</v>
          </cell>
          <cell r="AC368">
            <v>4.3984819561499204</v>
          </cell>
          <cell r="AD368">
            <v>4.4254079663859196</v>
          </cell>
          <cell r="AE368">
            <v>4.4519606344325799</v>
          </cell>
          <cell r="AF368">
            <v>4.4788099374654902</v>
          </cell>
          <cell r="AG368">
            <v>4.5036411568408603</v>
          </cell>
          <cell r="AH368">
            <v>4.52746271545311</v>
          </cell>
          <cell r="AI368">
            <v>4.5504939323632296</v>
          </cell>
          <cell r="AJ368">
            <v>4.5725776699906504</v>
          </cell>
          <cell r="AK368">
            <v>4.5936466918438796</v>
          </cell>
          <cell r="AL368">
            <v>4.6141856543161603</v>
          </cell>
          <cell r="AM368">
            <v>4.6341409520104104</v>
          </cell>
          <cell r="AN368">
            <v>4.6535182015174996</v>
          </cell>
          <cell r="AO368">
            <v>4.6724130533941599</v>
          </cell>
          <cell r="AP368">
            <v>4.6910142718187302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User Guide and Network Maps"/>
      <sheetName val="2) 11 kV &amp; 6.6 kV Connections"/>
      <sheetName val="3) 33 kV Connections"/>
      <sheetName val="4) Primary Headroom Data"/>
      <sheetName val="5) BSP Headroom Data"/>
      <sheetName val="6)Transmission Capacity - App G"/>
    </sheetNames>
    <sheetDataSet>
      <sheetData sheetId="0"/>
      <sheetData sheetId="1"/>
      <sheetData sheetId="2"/>
      <sheetData sheetId="3"/>
      <sheetData sheetId="4">
        <row r="7">
          <cell r="E7">
            <v>389188</v>
          </cell>
          <cell r="F7">
            <v>388310</v>
          </cell>
          <cell r="G7">
            <v>55.745999999999995</v>
          </cell>
          <cell r="H7">
            <v>73.745999999999995</v>
          </cell>
          <cell r="I7">
            <v>150.13684210526316</v>
          </cell>
          <cell r="J7">
            <v>53.738938053097343</v>
          </cell>
          <cell r="K7">
            <v>73.175999999999988</v>
          </cell>
        </row>
        <row r="8">
          <cell r="E8">
            <v>380345</v>
          </cell>
          <cell r="F8">
            <v>401831</v>
          </cell>
          <cell r="G8">
            <v>14.344000000000001</v>
          </cell>
          <cell r="H8">
            <v>26.344000000000001</v>
          </cell>
          <cell r="I8">
            <v>83</v>
          </cell>
          <cell r="J8">
            <v>20.048672566371675</v>
          </cell>
          <cell r="K8">
            <v>26.344000000000001</v>
          </cell>
        </row>
        <row r="9">
          <cell r="E9">
            <v>376380</v>
          </cell>
          <cell r="F9">
            <v>389012</v>
          </cell>
          <cell r="G9">
            <v>50.180000000000007</v>
          </cell>
          <cell r="H9">
            <v>68.180000000000007</v>
          </cell>
          <cell r="I9">
            <v>151.52631578947367</v>
          </cell>
          <cell r="J9">
            <v>47.938053097345147</v>
          </cell>
          <cell r="K9">
            <v>65.78</v>
          </cell>
        </row>
        <row r="10">
          <cell r="E10">
            <v>366150</v>
          </cell>
          <cell r="F10">
            <v>402088</v>
          </cell>
          <cell r="G10">
            <v>19.653999999999996</v>
          </cell>
          <cell r="H10">
            <v>37.653999999999996</v>
          </cell>
          <cell r="I10">
            <v>89.585365853658573</v>
          </cell>
          <cell r="J10">
            <v>16.252212389380539</v>
          </cell>
          <cell r="K10">
            <v>37.653999999999996</v>
          </cell>
        </row>
        <row r="11">
          <cell r="E11">
            <v>319709</v>
          </cell>
          <cell r="F11">
            <v>470489</v>
          </cell>
          <cell r="G11">
            <v>38.89500000000001</v>
          </cell>
          <cell r="H11">
            <v>78.89500000000001</v>
          </cell>
          <cell r="I11">
            <v>94.658536585365852</v>
          </cell>
          <cell r="J11">
            <v>17.172566371681416</v>
          </cell>
          <cell r="K11">
            <v>78.89500000000001</v>
          </cell>
        </row>
        <row r="12">
          <cell r="E12">
            <v>376758</v>
          </cell>
          <cell r="F12">
            <v>397174</v>
          </cell>
          <cell r="G12">
            <v>48.09</v>
          </cell>
          <cell r="H12">
            <v>78.09</v>
          </cell>
          <cell r="I12">
            <v>6.7307692307692317</v>
          </cell>
          <cell r="J12">
            <v>1.9358407079646016</v>
          </cell>
          <cell r="K12">
            <v>6.7307692307692317</v>
          </cell>
        </row>
        <row r="13">
          <cell r="E13">
            <v>391033</v>
          </cell>
          <cell r="F13">
            <v>413945</v>
          </cell>
          <cell r="G13">
            <v>55.427</v>
          </cell>
          <cell r="H13">
            <v>75.016999999999996</v>
          </cell>
          <cell r="I13">
            <v>54.73684210526315</v>
          </cell>
          <cell r="J13">
            <v>12.18141592920354</v>
          </cell>
          <cell r="K13">
            <v>54.73684210526315</v>
          </cell>
        </row>
        <row r="14">
          <cell r="E14">
            <v>332328</v>
          </cell>
          <cell r="F14">
            <v>439711</v>
          </cell>
          <cell r="G14">
            <v>33.946999999999989</v>
          </cell>
          <cell r="H14">
            <v>51.946999999999989</v>
          </cell>
          <cell r="I14">
            <v>34.926829268292735</v>
          </cell>
          <cell r="J14">
            <v>6.3362831858407169</v>
          </cell>
          <cell r="K14">
            <v>34.926829268292735</v>
          </cell>
        </row>
        <row r="15">
          <cell r="E15">
            <v>370584</v>
          </cell>
          <cell r="F15">
            <v>429294</v>
          </cell>
          <cell r="G15">
            <v>55.542000000000002</v>
          </cell>
          <cell r="H15">
            <v>73.141999999999996</v>
          </cell>
          <cell r="I15">
            <v>81.73684210526315</v>
          </cell>
          <cell r="J15">
            <v>28.314159292035402</v>
          </cell>
          <cell r="K15">
            <v>67.132000000000005</v>
          </cell>
        </row>
        <row r="16">
          <cell r="E16">
            <v>330835</v>
          </cell>
          <cell r="F16">
            <v>435308</v>
          </cell>
          <cell r="G16">
            <v>28.814999999999998</v>
          </cell>
          <cell r="H16">
            <v>46.814999999999998</v>
          </cell>
          <cell r="I16">
            <v>91.536585365853654</v>
          </cell>
          <cell r="J16">
            <v>16.606194690265486</v>
          </cell>
          <cell r="K16">
            <v>46.814999999999998</v>
          </cell>
        </row>
        <row r="17">
          <cell r="E17">
            <v>384221</v>
          </cell>
          <cell r="F17">
            <v>397717</v>
          </cell>
          <cell r="G17">
            <v>0</v>
          </cell>
          <cell r="H17">
            <v>11.38900000000001</v>
          </cell>
          <cell r="I17">
            <v>160</v>
          </cell>
          <cell r="J17">
            <v>45.783185840707972</v>
          </cell>
          <cell r="K17">
            <v>11.38900000000001</v>
          </cell>
        </row>
        <row r="18">
          <cell r="E18">
            <v>372255</v>
          </cell>
          <cell r="F18">
            <v>410566</v>
          </cell>
          <cell r="G18">
            <v>18.263000000000005</v>
          </cell>
          <cell r="H18">
            <v>37.263000000000005</v>
          </cell>
          <cell r="I18">
            <v>10.670731707317072</v>
          </cell>
          <cell r="J18">
            <v>1.9358407079646016</v>
          </cell>
          <cell r="K18">
            <v>10.670731707317072</v>
          </cell>
        </row>
        <row r="19">
          <cell r="E19">
            <v>385569</v>
          </cell>
          <cell r="F19">
            <v>434469</v>
          </cell>
          <cell r="G19">
            <v>60.311999999999998</v>
          </cell>
          <cell r="H19">
            <v>78.311999999999998</v>
          </cell>
          <cell r="I19">
            <v>10.670731707317072</v>
          </cell>
          <cell r="J19">
            <v>1.9358407079646016</v>
          </cell>
          <cell r="K19">
            <v>10.670731707317072</v>
          </cell>
        </row>
        <row r="20">
          <cell r="E20">
            <v>380272</v>
          </cell>
          <cell r="F20">
            <v>411184</v>
          </cell>
          <cell r="G20">
            <v>22.336000000000013</v>
          </cell>
          <cell r="H20">
            <v>22.336000000000013</v>
          </cell>
          <cell r="I20">
            <v>10.670731707317072</v>
          </cell>
          <cell r="J20">
            <v>1.9358407079646016</v>
          </cell>
          <cell r="K20">
            <v>10.670731707317072</v>
          </cell>
        </row>
        <row r="21">
          <cell r="E21">
            <v>407769</v>
          </cell>
          <cell r="F21">
            <v>375476</v>
          </cell>
          <cell r="G21">
            <v>0</v>
          </cell>
          <cell r="H21">
            <v>48.530999999999992</v>
          </cell>
          <cell r="I21">
            <v>10.670731707317072</v>
          </cell>
          <cell r="J21">
            <v>1.9358407079646016</v>
          </cell>
          <cell r="K21">
            <v>10.670731707317072</v>
          </cell>
        </row>
        <row r="22">
          <cell r="E22">
            <v>338655</v>
          </cell>
          <cell r="F22">
            <v>556583</v>
          </cell>
          <cell r="G22">
            <v>7.4970000000000141</v>
          </cell>
          <cell r="H22">
            <v>30.497000000000014</v>
          </cell>
          <cell r="I22">
            <v>6.7307692307692317</v>
          </cell>
          <cell r="J22">
            <v>1.9358407079646016</v>
          </cell>
          <cell r="K22">
            <v>6.7307692307692317</v>
          </cell>
        </row>
        <row r="23">
          <cell r="E23">
            <v>373110</v>
          </cell>
          <cell r="F23">
            <v>393020</v>
          </cell>
          <cell r="G23">
            <v>20.413999999999994</v>
          </cell>
          <cell r="H23">
            <v>50.413999999999994</v>
          </cell>
          <cell r="I23">
            <v>0</v>
          </cell>
          <cell r="J23">
            <v>0</v>
          </cell>
          <cell r="K23">
            <v>0</v>
          </cell>
        </row>
        <row r="24">
          <cell r="E24">
            <v>388461</v>
          </cell>
          <cell r="F24">
            <v>411290</v>
          </cell>
          <cell r="G24">
            <v>19.82</v>
          </cell>
          <cell r="H24">
            <v>58.820000000000007</v>
          </cell>
          <cell r="I24">
            <v>107.02439024390239</v>
          </cell>
          <cell r="J24">
            <v>19.415929203539815</v>
          </cell>
          <cell r="K24">
            <v>59.418000000000006</v>
          </cell>
        </row>
        <row r="25">
          <cell r="E25">
            <v>389137</v>
          </cell>
          <cell r="F25">
            <v>403821</v>
          </cell>
          <cell r="G25">
            <v>10.503</v>
          </cell>
          <cell r="H25">
            <v>10.503</v>
          </cell>
          <cell r="I25">
            <v>104.00000000000007</v>
          </cell>
          <cell r="J25">
            <v>18.867256637168154</v>
          </cell>
          <cell r="K25">
            <v>10.302999999999997</v>
          </cell>
        </row>
        <row r="26">
          <cell r="E26">
            <v>390140</v>
          </cell>
          <cell r="F26">
            <v>398146</v>
          </cell>
          <cell r="G26">
            <v>42.364999999999995</v>
          </cell>
          <cell r="H26">
            <v>60.364999999999995</v>
          </cell>
          <cell r="I26">
            <v>10.670731707317072</v>
          </cell>
          <cell r="J26">
            <v>1.9358407079646016</v>
          </cell>
          <cell r="K26">
            <v>10.670731707317072</v>
          </cell>
        </row>
        <row r="27">
          <cell r="E27">
            <v>301070</v>
          </cell>
          <cell r="F27">
            <v>513074</v>
          </cell>
          <cell r="G27">
            <v>68.078000000000003</v>
          </cell>
          <cell r="H27">
            <v>76.078000000000003</v>
          </cell>
          <cell r="I27">
            <v>97.526315789473685</v>
          </cell>
          <cell r="J27">
            <v>58.185840707964594</v>
          </cell>
          <cell r="K27">
            <v>76.078000000000003</v>
          </cell>
        </row>
        <row r="28">
          <cell r="E28">
            <v>381795</v>
          </cell>
          <cell r="F28">
            <v>399250</v>
          </cell>
          <cell r="G28">
            <v>0</v>
          </cell>
          <cell r="H28">
            <v>13.486999999999995</v>
          </cell>
          <cell r="I28">
            <v>6.7307692307692317</v>
          </cell>
          <cell r="J28">
            <v>1.9358407079646016</v>
          </cell>
          <cell r="K28">
            <v>6.7307692307692317</v>
          </cell>
        </row>
        <row r="29">
          <cell r="E29">
            <v>360607</v>
          </cell>
          <cell r="F29">
            <v>397690</v>
          </cell>
          <cell r="G29">
            <v>4.7519999999999953</v>
          </cell>
          <cell r="H29">
            <v>22.751999999999995</v>
          </cell>
          <cell r="I29">
            <v>0</v>
          </cell>
          <cell r="J29">
            <v>0</v>
          </cell>
          <cell r="K29">
            <v>0</v>
          </cell>
        </row>
        <row r="30">
          <cell r="E30">
            <v>393262</v>
          </cell>
          <cell r="F30">
            <v>404755</v>
          </cell>
          <cell r="G30">
            <v>31.040000000000006</v>
          </cell>
          <cell r="H30">
            <v>31.040000000000006</v>
          </cell>
          <cell r="I30">
            <v>30.634146341463421</v>
          </cell>
          <cell r="J30">
            <v>5.557522123893806</v>
          </cell>
          <cell r="K30">
            <v>30.634146341463421</v>
          </cell>
        </row>
        <row r="31">
          <cell r="E31">
            <v>391313</v>
          </cell>
          <cell r="F31">
            <v>386877</v>
          </cell>
          <cell r="G31">
            <v>37.36999999999999</v>
          </cell>
          <cell r="H31">
            <v>55.36999999999999</v>
          </cell>
          <cell r="I31">
            <v>99.390243902439096</v>
          </cell>
          <cell r="J31">
            <v>18.030973451327444</v>
          </cell>
          <cell r="K31">
            <v>55.36999999999999</v>
          </cell>
        </row>
        <row r="32">
          <cell r="E32">
            <v>397322</v>
          </cell>
          <cell r="F32">
            <v>399942</v>
          </cell>
          <cell r="G32">
            <v>27.335999999999999</v>
          </cell>
          <cell r="H32">
            <v>84.335999999999999</v>
          </cell>
          <cell r="I32">
            <v>6.7307692307692317</v>
          </cell>
          <cell r="J32">
            <v>1.9358407079646016</v>
          </cell>
          <cell r="K32">
            <v>6.7307692307692317</v>
          </cell>
        </row>
        <row r="33">
          <cell r="E33">
            <v>377997</v>
          </cell>
          <cell r="F33">
            <v>431083</v>
          </cell>
          <cell r="G33">
            <v>36.712999999999994</v>
          </cell>
          <cell r="H33">
            <v>54.712999999999994</v>
          </cell>
          <cell r="I33">
            <v>51.89473684210526</v>
          </cell>
          <cell r="J33">
            <v>10.362831858407073</v>
          </cell>
          <cell r="K33">
            <v>51.89473684210526</v>
          </cell>
        </row>
        <row r="34">
          <cell r="E34">
            <v>395522</v>
          </cell>
          <cell r="F34">
            <v>395647</v>
          </cell>
          <cell r="G34">
            <v>54.652999999999999</v>
          </cell>
          <cell r="H34">
            <v>72.652999999999992</v>
          </cell>
          <cell r="I34">
            <v>10.670731707317072</v>
          </cell>
          <cell r="J34">
            <v>1.9358407079646016</v>
          </cell>
          <cell r="K34">
            <v>10.670731707317072</v>
          </cell>
        </row>
        <row r="35">
          <cell r="E35">
            <v>376355</v>
          </cell>
          <cell r="F35">
            <v>404783</v>
          </cell>
          <cell r="G35">
            <v>8.3622488000000033</v>
          </cell>
          <cell r="H35">
            <v>51.362248800000003</v>
          </cell>
          <cell r="I35">
            <v>6.7307692307692317</v>
          </cell>
          <cell r="J35">
            <v>1.9358407079646016</v>
          </cell>
          <cell r="K35">
            <v>6.7307692307692317</v>
          </cell>
        </row>
        <row r="36">
          <cell r="E36">
            <v>351915</v>
          </cell>
          <cell r="F36">
            <v>491858</v>
          </cell>
          <cell r="G36">
            <v>9.5580000000000069</v>
          </cell>
          <cell r="H36">
            <v>27.558000000000007</v>
          </cell>
          <cell r="I36">
            <v>0</v>
          </cell>
          <cell r="J36">
            <v>0</v>
          </cell>
          <cell r="K36">
            <v>0</v>
          </cell>
        </row>
        <row r="37">
          <cell r="E37">
            <v>348644</v>
          </cell>
          <cell r="F37">
            <v>463628</v>
          </cell>
          <cell r="G37">
            <v>25.397999999999996</v>
          </cell>
          <cell r="H37">
            <v>25.397999999999996</v>
          </cell>
          <cell r="I37">
            <v>91.975609756097583</v>
          </cell>
          <cell r="J37">
            <v>16.685840707964605</v>
          </cell>
          <cell r="K37">
            <v>24.697999999999993</v>
          </cell>
        </row>
        <row r="38">
          <cell r="E38">
            <v>354121</v>
          </cell>
          <cell r="F38">
            <v>423373</v>
          </cell>
          <cell r="G38">
            <v>25.088999999999999</v>
          </cell>
          <cell r="H38">
            <v>43.088999999999999</v>
          </cell>
          <cell r="I38">
            <v>114.02439024390236</v>
          </cell>
          <cell r="J38">
            <v>20.685840707964587</v>
          </cell>
          <cell r="K38">
            <v>43.608999999999995</v>
          </cell>
        </row>
        <row r="39">
          <cell r="E39">
            <v>385592</v>
          </cell>
          <cell r="F39">
            <v>396016</v>
          </cell>
          <cell r="G39">
            <v>19.333999999999989</v>
          </cell>
          <cell r="H39">
            <v>37.333999999999989</v>
          </cell>
          <cell r="I39">
            <v>161.31578947368422</v>
          </cell>
          <cell r="J39">
            <v>42.973451327433644</v>
          </cell>
          <cell r="K39">
            <v>37.333999999999989</v>
          </cell>
        </row>
        <row r="40">
          <cell r="E40">
            <v>369695</v>
          </cell>
          <cell r="F40">
            <v>424981</v>
          </cell>
          <cell r="G40">
            <v>0</v>
          </cell>
          <cell r="H40">
            <v>47.260999999999996</v>
          </cell>
          <cell r="I40">
            <v>3.1463414634145801</v>
          </cell>
          <cell r="J40">
            <v>0.57079646017698138</v>
          </cell>
          <cell r="K40">
            <v>3.1463414634145801</v>
          </cell>
        </row>
        <row r="41">
          <cell r="E41">
            <v>335361</v>
          </cell>
          <cell r="F41">
            <v>429316</v>
          </cell>
          <cell r="G41">
            <v>22.847999999999999</v>
          </cell>
          <cell r="H41">
            <v>30.847999999999999</v>
          </cell>
          <cell r="I41">
            <v>55.94736842105263</v>
          </cell>
          <cell r="J41">
            <v>55.94736842105263</v>
          </cell>
          <cell r="K41">
            <v>30.847999999999999</v>
          </cell>
        </row>
        <row r="42">
          <cell r="E42">
            <v>392047</v>
          </cell>
          <cell r="F42">
            <v>374564</v>
          </cell>
          <cell r="G42">
            <v>47.587785670000002</v>
          </cell>
          <cell r="H42">
            <v>83.587785670000002</v>
          </cell>
          <cell r="I42">
            <v>10.670731707317072</v>
          </cell>
          <cell r="J42">
            <v>1.9358407079646016</v>
          </cell>
          <cell r="K42">
            <v>10.670731707317072</v>
          </cell>
        </row>
        <row r="43">
          <cell r="E43">
            <v>384073</v>
          </cell>
          <cell r="F43">
            <v>385068</v>
          </cell>
          <cell r="G43">
            <v>17.87700000000001</v>
          </cell>
          <cell r="H43">
            <v>44.87700000000001</v>
          </cell>
          <cell r="I43">
            <v>10.670731707317072</v>
          </cell>
          <cell r="J43">
            <v>1.9358407079646016</v>
          </cell>
          <cell r="K43">
            <v>10.670731707317072</v>
          </cell>
        </row>
        <row r="44">
          <cell r="E44">
            <v>385989</v>
          </cell>
          <cell r="F44">
            <v>438643</v>
          </cell>
          <cell r="G44">
            <v>0</v>
          </cell>
          <cell r="H44">
            <v>0</v>
          </cell>
          <cell r="I44">
            <v>0</v>
          </cell>
          <cell r="J44">
            <v>0</v>
          </cell>
          <cell r="K44">
            <v>0</v>
          </cell>
        </row>
        <row r="45">
          <cell r="E45">
            <v>401141</v>
          </cell>
          <cell r="F45">
            <v>383916</v>
          </cell>
          <cell r="G45">
            <v>3.2659999999999982</v>
          </cell>
          <cell r="H45">
            <v>31.265999999999998</v>
          </cell>
          <cell r="I45">
            <v>52.210526315789473</v>
          </cell>
          <cell r="J45">
            <v>50.053097345132734</v>
          </cell>
          <cell r="K45">
            <v>31.265999999999998</v>
          </cell>
        </row>
        <row r="46">
          <cell r="E46">
            <v>352784</v>
          </cell>
          <cell r="F46">
            <v>404565</v>
          </cell>
          <cell r="G46">
            <v>43.379999999999995</v>
          </cell>
          <cell r="H46">
            <v>71.38</v>
          </cell>
          <cell r="I46">
            <v>116.57894736842105</v>
          </cell>
          <cell r="J46">
            <v>57.088495575221245</v>
          </cell>
          <cell r="K46">
            <v>71.38</v>
          </cell>
        </row>
        <row r="47">
          <cell r="E47">
            <v>378571</v>
          </cell>
          <cell r="F47">
            <v>433224</v>
          </cell>
          <cell r="G47">
            <v>0.65500000000000114</v>
          </cell>
          <cell r="H47">
            <v>0.65500000000000114</v>
          </cell>
          <cell r="I47">
            <v>10.670731707317072</v>
          </cell>
          <cell r="J47">
            <v>1.9358407079646016</v>
          </cell>
          <cell r="K47">
            <v>0.16499999999999204</v>
          </cell>
        </row>
        <row r="48">
          <cell r="E48">
            <v>335644</v>
          </cell>
          <cell r="F48">
            <v>432080</v>
          </cell>
          <cell r="G48">
            <v>10.966999999999999</v>
          </cell>
          <cell r="H48">
            <v>19.466999999999999</v>
          </cell>
          <cell r="I48">
            <v>0</v>
          </cell>
          <cell r="J48">
            <v>0</v>
          </cell>
          <cell r="K48">
            <v>0</v>
          </cell>
        </row>
        <row r="49">
          <cell r="E49">
            <v>349996</v>
          </cell>
          <cell r="F49">
            <v>530398</v>
          </cell>
          <cell r="G49">
            <v>0</v>
          </cell>
          <cell r="H49">
            <v>0</v>
          </cell>
          <cell r="I49">
            <v>52.315789473684191</v>
          </cell>
          <cell r="J49">
            <v>30.43362831858407</v>
          </cell>
          <cell r="K49">
            <v>0</v>
          </cell>
        </row>
        <row r="50">
          <cell r="E50">
            <v>356774</v>
          </cell>
          <cell r="F50">
            <v>432942</v>
          </cell>
          <cell r="G50">
            <v>11.986000000000004</v>
          </cell>
          <cell r="H50">
            <v>11.986000000000004</v>
          </cell>
          <cell r="I50">
            <v>6.7307692307692317</v>
          </cell>
          <cell r="J50">
            <v>1.9358407079646016</v>
          </cell>
          <cell r="K50">
            <v>6.7307692307692317</v>
          </cell>
        </row>
        <row r="51">
          <cell r="E51">
            <v>384542</v>
          </cell>
          <cell r="F51">
            <v>399276</v>
          </cell>
          <cell r="G51">
            <v>0</v>
          </cell>
          <cell r="H51">
            <v>2.1750000000000114</v>
          </cell>
          <cell r="I51">
            <v>155.05263157894737</v>
          </cell>
          <cell r="J51">
            <v>38.871681415929189</v>
          </cell>
          <cell r="K51">
            <v>2.5910000000000082</v>
          </cell>
        </row>
        <row r="52">
          <cell r="E52">
            <v>351794</v>
          </cell>
          <cell r="F52">
            <v>429241</v>
          </cell>
          <cell r="G52">
            <v>63.715000000000003</v>
          </cell>
          <cell r="H52">
            <v>103.715</v>
          </cell>
          <cell r="I52">
            <v>10.670731707317072</v>
          </cell>
          <cell r="J52">
            <v>1.9358407079646016</v>
          </cell>
          <cell r="K52">
            <v>10.670731707317072</v>
          </cell>
        </row>
        <row r="53">
          <cell r="E53">
            <v>389111</v>
          </cell>
          <cell r="F53">
            <v>413393</v>
          </cell>
          <cell r="G53">
            <v>25.164000000000001</v>
          </cell>
          <cell r="H53">
            <v>46.164000000000001</v>
          </cell>
          <cell r="I53">
            <v>0</v>
          </cell>
          <cell r="J53">
            <v>0</v>
          </cell>
          <cell r="K53">
            <v>0</v>
          </cell>
        </row>
        <row r="54">
          <cell r="E54">
            <v>380261</v>
          </cell>
          <cell r="F54">
            <v>422010</v>
          </cell>
          <cell r="G54">
            <v>53.795000000000002</v>
          </cell>
          <cell r="H54">
            <v>72.245000000000005</v>
          </cell>
          <cell r="I54">
            <v>136.73684210526315</v>
          </cell>
          <cell r="J54">
            <v>65.544247787610615</v>
          </cell>
          <cell r="K54">
            <v>72.14500000000001</v>
          </cell>
        </row>
        <row r="55">
          <cell r="E55">
            <v>392426</v>
          </cell>
          <cell r="F55">
            <v>407533</v>
          </cell>
          <cell r="G55">
            <v>58.058</v>
          </cell>
          <cell r="H55">
            <v>93.557999999999993</v>
          </cell>
          <cell r="I55">
            <v>0</v>
          </cell>
          <cell r="J55">
            <v>0</v>
          </cell>
          <cell r="K55">
            <v>0</v>
          </cell>
        </row>
        <row r="56">
          <cell r="E56">
            <v>378726</v>
          </cell>
          <cell r="F56">
            <v>392892</v>
          </cell>
          <cell r="G56">
            <v>17.019999999999996</v>
          </cell>
          <cell r="H56">
            <v>29.019999999999996</v>
          </cell>
          <cell r="I56">
            <v>104.89473684210526</v>
          </cell>
          <cell r="J56">
            <v>57.783185840707965</v>
          </cell>
          <cell r="K56">
            <v>29.019999999999996</v>
          </cell>
        </row>
        <row r="57">
          <cell r="E57">
            <v>321492</v>
          </cell>
          <cell r="F57">
            <v>468870</v>
          </cell>
          <cell r="G57">
            <v>38.89500000000001</v>
          </cell>
          <cell r="H57">
            <v>78.89500000000001</v>
          </cell>
          <cell r="I57">
            <v>145.29268292682929</v>
          </cell>
          <cell r="J57">
            <v>26.358407079646021</v>
          </cell>
          <cell r="K57">
            <v>78.89500000000001</v>
          </cell>
        </row>
        <row r="58">
          <cell r="E58">
            <v>356910</v>
          </cell>
          <cell r="F58">
            <v>513357</v>
          </cell>
          <cell r="G58">
            <v>0</v>
          </cell>
          <cell r="H58">
            <v>0</v>
          </cell>
          <cell r="I58">
            <v>52.315789473684191</v>
          </cell>
          <cell r="J58">
            <v>52.315789473684191</v>
          </cell>
          <cell r="K58">
            <v>0</v>
          </cell>
        </row>
        <row r="59">
          <cell r="E59">
            <v>300332</v>
          </cell>
          <cell r="F59">
            <v>530823</v>
          </cell>
          <cell r="G59">
            <v>21.665999999999997</v>
          </cell>
          <cell r="H59">
            <v>65.665999999999997</v>
          </cell>
          <cell r="I59">
            <v>0</v>
          </cell>
          <cell r="J59">
            <v>0</v>
          </cell>
          <cell r="K59">
            <v>0</v>
          </cell>
        </row>
        <row r="60">
          <cell r="E60">
            <v>347172</v>
          </cell>
          <cell r="F60">
            <v>407455</v>
          </cell>
          <cell r="G60">
            <v>9.152000000000001</v>
          </cell>
          <cell r="H60">
            <v>9.152000000000001</v>
          </cell>
          <cell r="I60">
            <v>8.6315789473684106</v>
          </cell>
          <cell r="J60">
            <v>1.9358407079646016</v>
          </cell>
          <cell r="K60">
            <v>0</v>
          </cell>
        </row>
        <row r="61">
          <cell r="E61">
            <v>302535</v>
          </cell>
          <cell r="F61">
            <v>529330</v>
          </cell>
          <cell r="G61">
            <v>21.665999999999997</v>
          </cell>
          <cell r="H61">
            <v>65.665999999999997</v>
          </cell>
          <cell r="I61">
            <v>0</v>
          </cell>
          <cell r="J61">
            <v>0</v>
          </cell>
          <cell r="K61">
            <v>0</v>
          </cell>
        </row>
        <row r="62">
          <cell r="E62">
            <v>380069</v>
          </cell>
          <cell r="F62">
            <v>395104</v>
          </cell>
          <cell r="G62">
            <v>2.6760000000000019</v>
          </cell>
          <cell r="H62">
            <v>29.445999999999998</v>
          </cell>
          <cell r="I62">
            <v>16.560975609756145</v>
          </cell>
          <cell r="J62">
            <v>3.0044247787610709</v>
          </cell>
          <cell r="K62">
            <v>16.560975609756145</v>
          </cell>
        </row>
        <row r="63">
          <cell r="E63">
            <v>387247</v>
          </cell>
          <cell r="F63">
            <v>398875</v>
          </cell>
          <cell r="G63">
            <v>1.1349999999999909</v>
          </cell>
          <cell r="H63">
            <v>9.1349999999999909</v>
          </cell>
          <cell r="I63">
            <v>126.36842105263159</v>
          </cell>
          <cell r="J63">
            <v>49.951327433628322</v>
          </cell>
          <cell r="K63">
            <v>9.1349999999999909</v>
          </cell>
        </row>
        <row r="64">
          <cell r="E64">
            <v>334559</v>
          </cell>
          <cell r="F64">
            <v>443368</v>
          </cell>
          <cell r="G64">
            <v>19.881999999999998</v>
          </cell>
          <cell r="H64">
            <v>34.881999999999998</v>
          </cell>
          <cell r="I64">
            <v>10.670731707317072</v>
          </cell>
          <cell r="J64">
            <v>1.9358407079646016</v>
          </cell>
          <cell r="K64">
            <v>10.670731707317072</v>
          </cell>
        </row>
        <row r="65">
          <cell r="E65">
            <v>327495</v>
          </cell>
          <cell r="F65">
            <v>477808</v>
          </cell>
          <cell r="G65">
            <v>60.984999999999999</v>
          </cell>
          <cell r="H65">
            <v>72.984999999999999</v>
          </cell>
          <cell r="I65">
            <v>94.15789473684211</v>
          </cell>
          <cell r="J65">
            <v>36.420353982300888</v>
          </cell>
          <cell r="K65">
            <v>73.594999999999999</v>
          </cell>
        </row>
        <row r="66">
          <cell r="E66">
            <v>391131</v>
          </cell>
          <cell r="F66">
            <v>390929</v>
          </cell>
          <cell r="G66">
            <v>21.927999999999997</v>
          </cell>
          <cell r="H66">
            <v>39.927999999999997</v>
          </cell>
          <cell r="I66">
            <v>55.75609756097564</v>
          </cell>
          <cell r="J66">
            <v>10.115044247787617</v>
          </cell>
          <cell r="K66">
            <v>39.927999999999997</v>
          </cell>
        </row>
        <row r="67">
          <cell r="E67">
            <v>382900</v>
          </cell>
          <cell r="F67">
            <v>393269</v>
          </cell>
          <cell r="G67">
            <v>14.736000000000004</v>
          </cell>
          <cell r="H67">
            <v>52.736000000000004</v>
          </cell>
          <cell r="I67">
            <v>10.670731707317072</v>
          </cell>
          <cell r="J67">
            <v>1.9358407079646016</v>
          </cell>
          <cell r="K67">
            <v>10.670731707317072</v>
          </cell>
        </row>
        <row r="68">
          <cell r="E68">
            <v>365831</v>
          </cell>
          <cell r="F68">
            <v>407025</v>
          </cell>
          <cell r="G68">
            <v>31.969000000000008</v>
          </cell>
          <cell r="H68">
            <v>47.969000000000008</v>
          </cell>
          <cell r="I68">
            <v>30.609756097561036</v>
          </cell>
          <cell r="J68">
            <v>5.5530973451327545</v>
          </cell>
          <cell r="K68">
            <v>30.609756097561036</v>
          </cell>
        </row>
        <row r="69">
          <cell r="E69">
            <v>358343</v>
          </cell>
          <cell r="F69">
            <v>404626</v>
          </cell>
          <cell r="G69">
            <v>0</v>
          </cell>
          <cell r="H69">
            <v>41.778000000000006</v>
          </cell>
          <cell r="I69">
            <v>72.157894736842124</v>
          </cell>
          <cell r="J69">
            <v>39.314159292035392</v>
          </cell>
          <cell r="K69">
            <v>41.778000000000006</v>
          </cell>
        </row>
        <row r="70">
          <cell r="E70">
            <v>354460</v>
          </cell>
          <cell r="F70">
            <v>413610</v>
          </cell>
          <cell r="G70">
            <v>28.397000000000006</v>
          </cell>
          <cell r="H70">
            <v>46.397000000000006</v>
          </cell>
          <cell r="I70">
            <v>63.731707317073159</v>
          </cell>
          <cell r="J70">
            <v>11.561946902654865</v>
          </cell>
          <cell r="K70">
            <v>45.146000000000001</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 Indicator"/>
      <sheetName val="Data Change Log"/>
      <sheetName val="MAP"/>
      <sheetName val="EHV_Cap_List MAP"/>
      <sheetName val="HV_Cap_List_Finder"/>
      <sheetName val="PFout"/>
      <sheetName val="HV_Cap_List_Interface"/>
      <sheetName val="O1"/>
      <sheetName val="O2"/>
      <sheetName val="O3"/>
      <sheetName val="O4"/>
      <sheetName val="O5"/>
      <sheetName val="O6"/>
      <sheetName val="P1"/>
      <sheetName val="P2"/>
      <sheetName val="P3"/>
      <sheetName val="P4"/>
      <sheetName val="P5"/>
      <sheetName val="P6"/>
      <sheetName val="P7"/>
      <sheetName val="P8"/>
      <sheetName val="CALCs"/>
      <sheetName val="FL"/>
      <sheetName val="COSTS"/>
      <sheetName val="CBA"/>
      <sheetName val="heatMAP"/>
      <sheetName val="DATA"/>
      <sheetName val="DATA++"/>
      <sheetName val="REF_FL"/>
      <sheetName val="Opts"/>
      <sheetName val="REF_GEN"/>
      <sheetName val="Matching"/>
      <sheetName val="Primary Headroom Data"/>
      <sheetName val="BSP Headroom Data"/>
      <sheetName val="GSP Headroom Data"/>
      <sheetName val="Appendix G"/>
      <sheetName val="Constraints"/>
      <sheetName val="Constraints_MD_FY2020"/>
    </sheetNames>
    <sheetDataSet>
      <sheetData sheetId="0">
        <row r="25">
          <cell r="G25" t="str">
            <v>Enter Data</v>
          </cell>
        </row>
        <row r="26">
          <cell r="G26" t="str">
            <v>Albion St (6.6)</v>
          </cell>
        </row>
        <row r="27">
          <cell r="G27" t="str">
            <v>Alderley (11)</v>
          </cell>
        </row>
        <row r="28">
          <cell r="G28" t="str">
            <v>Alston (11)</v>
          </cell>
        </row>
        <row r="29">
          <cell r="G29" t="str">
            <v>Ambleside (11)</v>
          </cell>
        </row>
        <row r="30">
          <cell r="G30" t="str">
            <v>Ancoats North T11 &amp; T12 (6.6)</v>
          </cell>
        </row>
        <row r="31">
          <cell r="G31" t="str">
            <v>Ancoats North T14 (6.6)</v>
          </cell>
        </row>
        <row r="32">
          <cell r="G32" t="str">
            <v>Annie Pit (11)</v>
          </cell>
        </row>
        <row r="33">
          <cell r="G33" t="str">
            <v>Ansdell (6.6)</v>
          </cell>
        </row>
        <row r="34">
          <cell r="G34" t="str">
            <v>Ardwick (6.6)</v>
          </cell>
        </row>
        <row r="35">
          <cell r="G35" t="str">
            <v>Arnside (11)</v>
          </cell>
        </row>
        <row r="36">
          <cell r="G36" t="str">
            <v>Ashton / Golborne (6.6)</v>
          </cell>
        </row>
        <row r="37">
          <cell r="G37" t="str">
            <v>Ashton / Ribble (6.6)</v>
          </cell>
        </row>
        <row r="38">
          <cell r="G38" t="str">
            <v>Ashton On Mersey (6.6)</v>
          </cell>
        </row>
        <row r="39">
          <cell r="G39" t="str">
            <v>Ashton Under Lyne T11 &amp; T12 (6.6)</v>
          </cell>
        </row>
        <row r="40">
          <cell r="G40" t="str">
            <v>Ashton Under Lyne T13 (6.6)</v>
          </cell>
        </row>
        <row r="41">
          <cell r="G41" t="str">
            <v>Ashwood Dale (6.6)</v>
          </cell>
        </row>
        <row r="42">
          <cell r="G42" t="str">
            <v>Askam (11)</v>
          </cell>
        </row>
        <row r="43">
          <cell r="G43" t="str">
            <v>Askerton Castle (11)</v>
          </cell>
        </row>
        <row r="44">
          <cell r="G44" t="str">
            <v>Aspatria (11)</v>
          </cell>
        </row>
        <row r="45">
          <cell r="G45" t="str">
            <v>Atherton Town Centre (11)</v>
          </cell>
        </row>
        <row r="46">
          <cell r="G46" t="str">
            <v>Athletic St (6.6)</v>
          </cell>
        </row>
        <row r="47">
          <cell r="G47" t="str">
            <v>Avenham (6.6)</v>
          </cell>
        </row>
        <row r="48">
          <cell r="G48" t="str">
            <v>Baguley (11)</v>
          </cell>
        </row>
        <row r="49">
          <cell r="G49" t="str">
            <v>Bamber Bridge (11)</v>
          </cell>
        </row>
        <row r="50">
          <cell r="G50" t="str">
            <v>Barbara St (6.6)</v>
          </cell>
        </row>
        <row r="51">
          <cell r="G51" t="str">
            <v>Barrow (11)</v>
          </cell>
        </row>
        <row r="52">
          <cell r="G52" t="str">
            <v>Barton Dock Rd (6.6)</v>
          </cell>
        </row>
        <row r="53">
          <cell r="G53"/>
        </row>
        <row r="54">
          <cell r="G54"/>
        </row>
        <row r="55">
          <cell r="G55" t="str">
            <v>Benchill (11)</v>
          </cell>
        </row>
        <row r="56">
          <cell r="G56" t="str">
            <v>Bentham (11)</v>
          </cell>
        </row>
        <row r="57">
          <cell r="G57" t="str">
            <v>Bispham (6.6)</v>
          </cell>
        </row>
        <row r="58">
          <cell r="G58" t="str">
            <v>Blackbull (6.6)</v>
          </cell>
        </row>
        <row r="59">
          <cell r="G59" t="str">
            <v>Blackburn (6.6)</v>
          </cell>
        </row>
        <row r="60">
          <cell r="G60" t="str">
            <v>Blackfriars (6.6)</v>
          </cell>
        </row>
        <row r="61">
          <cell r="G61" t="str">
            <v>Blackley (6.6)</v>
          </cell>
        </row>
        <row r="62">
          <cell r="G62" t="str">
            <v>Blackpool (6.6)</v>
          </cell>
        </row>
        <row r="63">
          <cell r="G63" t="str">
            <v>Bollington (11)</v>
          </cell>
        </row>
        <row r="64">
          <cell r="G64" t="str">
            <v>Bolton By Bowland (11)</v>
          </cell>
        </row>
        <row r="65">
          <cell r="G65" t="str">
            <v>Bolton Le Sands (11)</v>
          </cell>
        </row>
        <row r="66">
          <cell r="G66" t="str">
            <v>Botany Bay (11)</v>
          </cell>
        </row>
        <row r="67">
          <cell r="G67" t="str">
            <v>Bow Lane (11)</v>
          </cell>
        </row>
        <row r="68">
          <cell r="G68" t="str">
            <v>Bowaters (11)</v>
          </cell>
        </row>
        <row r="69">
          <cell r="G69" t="str">
            <v>Bowdon (11)</v>
          </cell>
        </row>
        <row r="70">
          <cell r="G70" t="str">
            <v>Bradford (6.6)</v>
          </cell>
        </row>
        <row r="71">
          <cell r="G71" t="str">
            <v>Bradshawgate (6.6)</v>
          </cell>
        </row>
        <row r="72">
          <cell r="G72" t="str">
            <v>Bramhall (11)</v>
          </cell>
        </row>
        <row r="73">
          <cell r="G73" t="str">
            <v>Bridgewater (6.6)</v>
          </cell>
        </row>
        <row r="74">
          <cell r="G74" t="str">
            <v>Brinksway (6.6)</v>
          </cell>
        </row>
        <row r="75">
          <cell r="G75" t="str">
            <v>Broadheath (11)</v>
          </cell>
        </row>
        <row r="76">
          <cell r="G76" t="str">
            <v>Broadway (6.6)</v>
          </cell>
        </row>
        <row r="77">
          <cell r="G77" t="str">
            <v>Buckshaw (11)</v>
          </cell>
        </row>
        <row r="78">
          <cell r="G78" t="str">
            <v>Burnley (6.6)</v>
          </cell>
        </row>
        <row r="79">
          <cell r="G79" t="str">
            <v>Burnley Centre (6.6)</v>
          </cell>
        </row>
        <row r="80">
          <cell r="G80" t="str">
            <v>Burnley North (6.6)</v>
          </cell>
        </row>
        <row r="81">
          <cell r="G81" t="str">
            <v>Burrow Beck (11)</v>
          </cell>
        </row>
        <row r="82">
          <cell r="G82" t="str">
            <v>Burscough Bridge (11)</v>
          </cell>
        </row>
        <row r="83">
          <cell r="G83" t="str">
            <v>Bury Town Centre (6.6)</v>
          </cell>
        </row>
        <row r="84">
          <cell r="G84" t="str">
            <v>Bushell St (6.6)</v>
          </cell>
        </row>
        <row r="85">
          <cell r="G85" t="str">
            <v>Campbell St (11)</v>
          </cell>
        </row>
        <row r="86">
          <cell r="G86" t="str">
            <v>Cannon St (6.6)</v>
          </cell>
        </row>
        <row r="87">
          <cell r="G87" t="str">
            <v>Capontree (11)</v>
          </cell>
        </row>
        <row r="88">
          <cell r="G88" t="str">
            <v>Carleton (11)</v>
          </cell>
        </row>
        <row r="89">
          <cell r="G89" t="str">
            <v>Carlisle North (11)</v>
          </cell>
        </row>
        <row r="90">
          <cell r="G90" t="str">
            <v>Carr St (11)</v>
          </cell>
        </row>
        <row r="91">
          <cell r="G91" t="str">
            <v>Castleton (6.6)</v>
          </cell>
        </row>
        <row r="92">
          <cell r="G92" t="str">
            <v>Catterall Waterworks (6.6)</v>
          </cell>
        </row>
        <row r="93">
          <cell r="G93" t="str">
            <v>Cecil St (6.6)</v>
          </cell>
        </row>
        <row r="94">
          <cell r="G94" t="str">
            <v>Central Manchester (6.6)</v>
          </cell>
        </row>
        <row r="95">
          <cell r="G95" t="str">
            <v>Chadderton (6.6)</v>
          </cell>
        </row>
        <row r="96">
          <cell r="G96" t="str">
            <v>Chamberhall (6.6)</v>
          </cell>
        </row>
        <row r="97">
          <cell r="G97" t="str">
            <v>Chapel Wharf (6.6)</v>
          </cell>
        </row>
        <row r="98">
          <cell r="G98" t="str">
            <v>Chassen Rd (6.6)</v>
          </cell>
        </row>
        <row r="99">
          <cell r="G99" t="str">
            <v>Chatsworth Street (11)</v>
          </cell>
        </row>
        <row r="100">
          <cell r="G100" t="str">
            <v>Cheadle Heath (6.6)</v>
          </cell>
        </row>
        <row r="101">
          <cell r="G101" t="str">
            <v>Cheadle Hulme (11)</v>
          </cell>
        </row>
        <row r="102">
          <cell r="G102" t="str">
            <v>Cheetham Hill (6.6)</v>
          </cell>
        </row>
        <row r="103">
          <cell r="G103" t="str">
            <v>Chelford (11)</v>
          </cell>
        </row>
        <row r="104">
          <cell r="G104" t="str">
            <v>Chester Rd T11 &amp; T12 (6.6)</v>
          </cell>
        </row>
        <row r="105">
          <cell r="G105" t="str">
            <v>Chester Rd T13 (6.6)</v>
          </cell>
        </row>
        <row r="106">
          <cell r="G106" t="str">
            <v>Chorley South (11)</v>
          </cell>
        </row>
        <row r="107">
          <cell r="G107" t="str">
            <v>Chorlton (6.6)</v>
          </cell>
        </row>
        <row r="108">
          <cell r="G108" t="str">
            <v>Church (6.6)</v>
          </cell>
        </row>
        <row r="109">
          <cell r="G109" t="str">
            <v>Clarendon Road (6.6)</v>
          </cell>
        </row>
        <row r="110">
          <cell r="G110" t="str">
            <v>Claughton (11)</v>
          </cell>
        </row>
        <row r="111">
          <cell r="G111" t="str">
            <v>Clayton (6.6)</v>
          </cell>
        </row>
        <row r="112">
          <cell r="G112" t="str">
            <v>Cleveleys (6.6)</v>
          </cell>
        </row>
        <row r="113">
          <cell r="G113" t="str">
            <v>Clifton Junction (11)</v>
          </cell>
        </row>
        <row r="114">
          <cell r="G114" t="str">
            <v>Clover Hill (6.6)</v>
          </cell>
        </row>
        <row r="115">
          <cell r="G115" t="str">
            <v>Cog Lane (6.6)</v>
          </cell>
        </row>
        <row r="116">
          <cell r="G116" t="str">
            <v>Coniston (11)</v>
          </cell>
        </row>
        <row r="117">
          <cell r="G117" t="str">
            <v>Copse Road (6.6)</v>
          </cell>
        </row>
        <row r="118">
          <cell r="G118" t="str">
            <v>Cox Green (11)</v>
          </cell>
        </row>
        <row r="119">
          <cell r="G119" t="str">
            <v>Craggs Row (6.6)</v>
          </cell>
        </row>
        <row r="120">
          <cell r="G120" t="str">
            <v>Crown Lane (11)</v>
          </cell>
        </row>
        <row r="121">
          <cell r="G121" t="str">
            <v>Culcheth (11)</v>
          </cell>
        </row>
        <row r="122">
          <cell r="G122" t="str">
            <v>Cutacre (11)</v>
          </cell>
        </row>
        <row r="123">
          <cell r="G123" t="str">
            <v>Dalton (11)</v>
          </cell>
        </row>
        <row r="124">
          <cell r="G124" t="str">
            <v>Deansgate (6.6)</v>
          </cell>
        </row>
        <row r="125">
          <cell r="G125" t="str">
            <v>Denton East (6.6)</v>
          </cell>
        </row>
        <row r="126">
          <cell r="G126" t="str">
            <v>Denton West (6.6)</v>
          </cell>
        </row>
        <row r="127">
          <cell r="G127" t="str">
            <v>Dickinson St (6.6)</v>
          </cell>
        </row>
        <row r="128">
          <cell r="G128" t="str">
            <v>Didsbury (6.6)</v>
          </cell>
        </row>
        <row r="129">
          <cell r="G129" t="str">
            <v>Dodgson Rd (6.6)</v>
          </cell>
        </row>
        <row r="130">
          <cell r="G130" t="str">
            <v>Douglas St (6.6)</v>
          </cell>
        </row>
        <row r="131">
          <cell r="G131" t="str">
            <v>Droylsden East (6.6)</v>
          </cell>
        </row>
        <row r="132">
          <cell r="G132" t="str">
            <v>Dukinfield (6.6)</v>
          </cell>
        </row>
        <row r="133">
          <cell r="G133" t="str">
            <v>Dumers Lane (11)</v>
          </cell>
        </row>
        <row r="134">
          <cell r="G134" t="str">
            <v>Dumplington (11)</v>
          </cell>
        </row>
        <row r="135">
          <cell r="G135" t="str">
            <v>Eastlands (6.6)</v>
          </cell>
        </row>
        <row r="136">
          <cell r="G136" t="str">
            <v>Easton (11)</v>
          </cell>
        </row>
        <row r="137">
          <cell r="G137" t="str">
            <v>Egremont (11)</v>
          </cell>
        </row>
        <row r="138">
          <cell r="G138" t="str">
            <v>Embleton (11)</v>
          </cell>
        </row>
        <row r="139">
          <cell r="G139" t="str">
            <v>Exchange St (6.6)</v>
          </cell>
        </row>
        <row r="140">
          <cell r="G140" t="str">
            <v>Failsworth (6.6)</v>
          </cell>
        </row>
        <row r="141">
          <cell r="G141" t="str">
            <v>Fallowfield (6.6)</v>
          </cell>
        </row>
        <row r="142">
          <cell r="G142" t="str">
            <v>Farnworth (11)</v>
          </cell>
        </row>
        <row r="143">
          <cell r="G143" t="str">
            <v>Feniscowles (6.6)</v>
          </cell>
        </row>
        <row r="144">
          <cell r="G144" t="str">
            <v>Ferodo (11)</v>
          </cell>
        </row>
        <row r="145">
          <cell r="G145" t="str">
            <v>Flat Lane (11)</v>
          </cell>
        </row>
        <row r="146">
          <cell r="G146" t="str">
            <v>Frederick Road (6.6)</v>
          </cell>
        </row>
        <row r="147">
          <cell r="G147" t="str">
            <v>Fuse Hill (11)</v>
          </cell>
        </row>
        <row r="148">
          <cell r="G148" t="str">
            <v>Gale (6.6)</v>
          </cell>
        </row>
        <row r="149">
          <cell r="G149" t="str">
            <v>Garstang (6.6)</v>
          </cell>
        </row>
        <row r="150">
          <cell r="G150" t="str">
            <v>Gatley (6.6)</v>
          </cell>
        </row>
        <row r="151">
          <cell r="G151" t="str">
            <v>Gidlow (6.6)</v>
          </cell>
        </row>
        <row r="152">
          <cell r="G152" t="str">
            <v>Gillsrow (11)</v>
          </cell>
        </row>
        <row r="153">
          <cell r="G153" t="str">
            <v>Glaxo (11)</v>
          </cell>
        </row>
        <row r="154">
          <cell r="G154" t="str">
            <v>Glossop (11)</v>
          </cell>
        </row>
        <row r="155">
          <cell r="G155" t="str">
            <v>Golborne (11)</v>
          </cell>
        </row>
        <row r="156">
          <cell r="G156" t="str">
            <v>Gowhole (11)</v>
          </cell>
        </row>
        <row r="157">
          <cell r="G157" t="str">
            <v>Grane Road (6.6)</v>
          </cell>
        </row>
        <row r="158">
          <cell r="G158" t="str">
            <v>Grange (11)</v>
          </cell>
        </row>
        <row r="159">
          <cell r="G159" t="str">
            <v>Great Harwood (6.6)</v>
          </cell>
        </row>
        <row r="160">
          <cell r="G160" t="str">
            <v>Green Lane / Altrincham (11)</v>
          </cell>
        </row>
        <row r="161">
          <cell r="G161" t="str">
            <v>Green Lane / Hazel Grove (11)</v>
          </cell>
        </row>
        <row r="162">
          <cell r="G162" t="str">
            <v>Green St T11 (6.6)</v>
          </cell>
        </row>
        <row r="163">
          <cell r="G163" t="str">
            <v>Green St T12 &amp; T13 (6.6)</v>
          </cell>
        </row>
        <row r="164">
          <cell r="G164" t="str">
            <v>Greenfield (11)</v>
          </cell>
        </row>
        <row r="165">
          <cell r="G165" t="str">
            <v>Greenhill (6.6)</v>
          </cell>
        </row>
        <row r="166">
          <cell r="G166" t="str">
            <v>Griffin (6.6)</v>
          </cell>
        </row>
        <row r="167">
          <cell r="G167" t="str">
            <v>Hadfield (11)</v>
          </cell>
        </row>
        <row r="168">
          <cell r="G168" t="str">
            <v>Hall Cross (6.6)</v>
          </cell>
        </row>
        <row r="169">
          <cell r="G169" t="str">
            <v>Handforth (11)</v>
          </cell>
        </row>
        <row r="170">
          <cell r="G170" t="str">
            <v>Hanging Bridge (11)</v>
          </cell>
        </row>
        <row r="171">
          <cell r="G171" t="str">
            <v>Hareholme (6.6)</v>
          </cell>
        </row>
        <row r="172">
          <cell r="G172" t="str">
            <v>Harpurhey (6.6)</v>
          </cell>
        </row>
        <row r="173">
          <cell r="G173" t="str">
            <v>Harwood (11)</v>
          </cell>
        </row>
        <row r="174">
          <cell r="G174" t="str">
            <v>Hattersley (11)</v>
          </cell>
        </row>
        <row r="175">
          <cell r="G175" t="str">
            <v>Haverthwaite (11)</v>
          </cell>
        </row>
        <row r="176">
          <cell r="G176" t="str">
            <v>Hawk Green (11)</v>
          </cell>
        </row>
        <row r="177">
          <cell r="G177" t="str">
            <v>Haydock (11)</v>
          </cell>
        </row>
        <row r="178">
          <cell r="G178" t="str">
            <v>HDA No1 (11)</v>
          </cell>
        </row>
        <row r="179">
          <cell r="G179" t="str">
            <v>HDA No2 (11)</v>
          </cell>
        </row>
        <row r="180">
          <cell r="G180" t="str">
            <v>Heady Hill (6.6)</v>
          </cell>
        </row>
        <row r="181">
          <cell r="G181" t="str">
            <v>Heap Bridge (6.6)</v>
          </cell>
        </row>
        <row r="182">
          <cell r="G182" t="str">
            <v>Heasandford (6.6)</v>
          </cell>
        </row>
        <row r="183">
          <cell r="G183" t="str">
            <v>Heaton Moor (6.6)</v>
          </cell>
        </row>
        <row r="184">
          <cell r="G184" t="str">
            <v>Heaton Norris (6.6)</v>
          </cell>
        </row>
        <row r="185">
          <cell r="G185" t="str">
            <v>Helwith Bridge (11)</v>
          </cell>
        </row>
        <row r="186">
          <cell r="G186" t="str">
            <v>Hensingham (11)</v>
          </cell>
        </row>
        <row r="187">
          <cell r="G187" t="str">
            <v>Heyrod (6.6)</v>
          </cell>
        </row>
        <row r="188">
          <cell r="G188" t="str">
            <v>Heyside (6.6)</v>
          </cell>
        </row>
        <row r="189">
          <cell r="G189" t="str">
            <v>Heywood (6.6)</v>
          </cell>
        </row>
        <row r="190">
          <cell r="G190" t="str">
            <v>Higher Mill (6.6)</v>
          </cell>
        </row>
        <row r="191">
          <cell r="G191" t="str">
            <v>Higher Walton (11)</v>
          </cell>
        </row>
        <row r="192">
          <cell r="G192" t="str">
            <v>Hill Top T11 &amp; T12 (11)</v>
          </cell>
        </row>
        <row r="193">
          <cell r="G193" t="str">
            <v>Hill Top T13 (11)</v>
          </cell>
        </row>
        <row r="194">
          <cell r="G194" t="str">
            <v>Hindley Green (11)</v>
          </cell>
        </row>
        <row r="195">
          <cell r="G195" t="str">
            <v>Hollinwood (6.6)</v>
          </cell>
        </row>
        <row r="196">
          <cell r="G196" t="str">
            <v>Holme Road (11)</v>
          </cell>
        </row>
        <row r="197">
          <cell r="G197" t="str">
            <v>Holt St (11)</v>
          </cell>
        </row>
        <row r="198">
          <cell r="G198" t="str">
            <v>Hurst (6.6)</v>
          </cell>
        </row>
        <row r="199">
          <cell r="G199" t="str">
            <v>Hutton End (11)</v>
          </cell>
        </row>
        <row r="200">
          <cell r="G200" t="str">
            <v>Hyde (6.6)</v>
          </cell>
        </row>
        <row r="201">
          <cell r="G201" t="str">
            <v>Hyndburn Rd (6.6)</v>
          </cell>
        </row>
        <row r="202">
          <cell r="G202" t="str">
            <v>India St (6.6)</v>
          </cell>
        </row>
        <row r="203">
          <cell r="G203" t="str">
            <v>Ingleton (11)</v>
          </cell>
        </row>
        <row r="204">
          <cell r="G204" t="str">
            <v>Irlam (6.6)</v>
          </cell>
        </row>
        <row r="205">
          <cell r="G205" t="str">
            <v>James St (11)</v>
          </cell>
        </row>
        <row r="206">
          <cell r="G206" t="str">
            <v>Kay St (6.6)</v>
          </cell>
        </row>
        <row r="207">
          <cell r="G207" t="str">
            <v>Kendal (11)</v>
          </cell>
        </row>
        <row r="208">
          <cell r="G208" t="str">
            <v>Keswick (11)</v>
          </cell>
        </row>
        <row r="209">
          <cell r="G209" t="str">
            <v>Kingsway (11)</v>
          </cell>
        </row>
        <row r="210">
          <cell r="G210" t="str">
            <v>Kinkry Hill (11)</v>
          </cell>
        </row>
        <row r="211">
          <cell r="G211" t="str">
            <v>Kirkby Lonsdale (11)</v>
          </cell>
        </row>
        <row r="212">
          <cell r="G212" t="str">
            <v>Kirkby Moor (11)</v>
          </cell>
        </row>
        <row r="213">
          <cell r="G213" t="str">
            <v>Kirkby Stephen (11)</v>
          </cell>
        </row>
        <row r="214">
          <cell r="G214" t="str">
            <v>Kirkby Thore (11)</v>
          </cell>
        </row>
        <row r="215">
          <cell r="G215" t="str">
            <v>Kirkhall Lane (11)</v>
          </cell>
        </row>
        <row r="216">
          <cell r="G216" t="str">
            <v>Kitt Green (6.6)</v>
          </cell>
        </row>
        <row r="217">
          <cell r="G217" t="str">
            <v>Knott Mill (6.6)</v>
          </cell>
        </row>
        <row r="218">
          <cell r="G218" t="str">
            <v>Lamberhead (6.6)</v>
          </cell>
        </row>
        <row r="219">
          <cell r="G219" t="str">
            <v>Lancaster (11)</v>
          </cell>
        </row>
        <row r="220">
          <cell r="G220" t="str">
            <v>Langley (11)</v>
          </cell>
        </row>
        <row r="221">
          <cell r="G221" t="str">
            <v>Langroyd Rd (6.6)</v>
          </cell>
        </row>
        <row r="222">
          <cell r="G222" t="str">
            <v>Leigh (11)</v>
          </cell>
        </row>
        <row r="223">
          <cell r="G223" t="str">
            <v>Levenshulme (6.6)</v>
          </cell>
        </row>
        <row r="224">
          <cell r="G224" t="str">
            <v>Leyland National (11)</v>
          </cell>
        </row>
        <row r="225">
          <cell r="G225" t="str">
            <v>Little Hulton (11)</v>
          </cell>
        </row>
        <row r="226">
          <cell r="G226" t="str">
            <v>Little Salkeld (11)</v>
          </cell>
        </row>
        <row r="227">
          <cell r="G227" t="str">
            <v>Littleborough (6.6)</v>
          </cell>
        </row>
        <row r="228">
          <cell r="G228" t="str">
            <v>Longford Bridge (6.6)</v>
          </cell>
        </row>
        <row r="229">
          <cell r="G229" t="str">
            <v>Longridge (6.6)</v>
          </cell>
        </row>
        <row r="230">
          <cell r="G230" t="str">
            <v>Longsight (6.6)</v>
          </cell>
        </row>
        <row r="231">
          <cell r="G231" t="str">
            <v>Lostock (11)</v>
          </cell>
        </row>
        <row r="232">
          <cell r="G232" t="str">
            <v>Lower Darwen (6.6)</v>
          </cell>
        </row>
        <row r="233">
          <cell r="G233" t="str">
            <v>Lyons Rd (6.6)</v>
          </cell>
        </row>
        <row r="234">
          <cell r="G234" t="str">
            <v>Manchester University (6.6)</v>
          </cell>
        </row>
        <row r="235">
          <cell r="G235" t="str">
            <v>Marple (11)</v>
          </cell>
        </row>
        <row r="236">
          <cell r="G236" t="str">
            <v>Marton (6.6)</v>
          </cell>
        </row>
        <row r="237">
          <cell r="G237" t="str">
            <v>Maryport (11)</v>
          </cell>
        </row>
        <row r="238">
          <cell r="G238" t="str">
            <v>Medipark (11)</v>
          </cell>
        </row>
        <row r="239">
          <cell r="G239" t="str">
            <v>Melling (11)</v>
          </cell>
        </row>
        <row r="240">
          <cell r="G240" t="str">
            <v>Mereside (6.6)</v>
          </cell>
        </row>
        <row r="241">
          <cell r="G241" t="str">
            <v>Middleton Junction (11)</v>
          </cell>
        </row>
        <row r="242">
          <cell r="G242" t="str">
            <v>Midway (11)</v>
          </cell>
        </row>
        <row r="243">
          <cell r="G243" t="str">
            <v>Milnrow (6.6)</v>
          </cell>
        </row>
        <row r="244">
          <cell r="G244" t="str">
            <v>Mintsfeet (11)</v>
          </cell>
        </row>
        <row r="245">
          <cell r="G245" t="str">
            <v>Monsall (6.6)</v>
          </cell>
        </row>
        <row r="246">
          <cell r="G246" t="str">
            <v>Monton (6.6)</v>
          </cell>
        </row>
        <row r="247">
          <cell r="G247" t="str">
            <v>Moorside (6.6)</v>
          </cell>
        </row>
        <row r="248">
          <cell r="G248" t="str">
            <v>Morton Park (11)</v>
          </cell>
        </row>
        <row r="249">
          <cell r="G249" t="str">
            <v>Mosley Rd (6.6)</v>
          </cell>
        </row>
        <row r="250">
          <cell r="G250" t="str">
            <v>Moss Lane (11)</v>
          </cell>
        </row>
        <row r="251">
          <cell r="G251" t="str">
            <v>Moss Nook (11)</v>
          </cell>
        </row>
        <row r="252">
          <cell r="G252" t="str">
            <v>Moss Side / Leyland (11)</v>
          </cell>
        </row>
        <row r="253">
          <cell r="G253" t="str">
            <v>Moss Side / Longsight (6.6)</v>
          </cell>
        </row>
        <row r="254">
          <cell r="G254" t="str">
            <v>Mossley (11)</v>
          </cell>
        </row>
        <row r="255">
          <cell r="G255" t="str">
            <v>Mount St (6.6)</v>
          </cell>
        </row>
        <row r="256">
          <cell r="G256" t="str">
            <v>Musgrave Rd (6.6)</v>
          </cell>
        </row>
        <row r="257">
          <cell r="G257" t="str">
            <v>Nelson (6.6)</v>
          </cell>
        </row>
        <row r="258">
          <cell r="G258" t="str">
            <v>New Moston (6.6)</v>
          </cell>
        </row>
        <row r="259">
          <cell r="G259" t="str">
            <v>Newbiggin on Lune (11)</v>
          </cell>
        </row>
        <row r="260">
          <cell r="G260" t="str">
            <v>Newby (11)</v>
          </cell>
        </row>
        <row r="261">
          <cell r="G261" t="str">
            <v>Newton (11)</v>
          </cell>
        </row>
        <row r="262">
          <cell r="G262" t="str">
            <v>Newton Heath (6.6)</v>
          </cell>
        </row>
        <row r="263">
          <cell r="G263" t="str">
            <v>Newton Le Willows (11)</v>
          </cell>
        </row>
        <row r="264">
          <cell r="G264" t="str">
            <v>Newtongate T11 &amp; T12 (11)</v>
          </cell>
        </row>
        <row r="265">
          <cell r="G265" t="str">
            <v>Newtongate T13 (11)</v>
          </cell>
        </row>
        <row r="266">
          <cell r="G266" t="str">
            <v>Norbreck (6.6)</v>
          </cell>
        </row>
        <row r="267">
          <cell r="G267" t="str">
            <v>Norbury (11)</v>
          </cell>
        </row>
        <row r="268">
          <cell r="G268" t="str">
            <v>Northenden (6.6)</v>
          </cell>
        </row>
        <row r="269">
          <cell r="G269" t="str">
            <v>NWGB Partington (6.6)</v>
          </cell>
        </row>
        <row r="270">
          <cell r="G270" t="str">
            <v>Offerton (6.6)</v>
          </cell>
        </row>
        <row r="271">
          <cell r="G271" t="str">
            <v>Openshaw (6.6)</v>
          </cell>
        </row>
        <row r="272">
          <cell r="G272" t="str">
            <v>Ormskirk (11)</v>
          </cell>
        </row>
        <row r="273">
          <cell r="G273" t="str">
            <v>Padiham (11)</v>
          </cell>
        </row>
        <row r="274">
          <cell r="G274" t="str">
            <v>Peel St (11)</v>
          </cell>
        </row>
        <row r="275">
          <cell r="G275" t="str">
            <v>Pendleton (6.6)</v>
          </cell>
        </row>
        <row r="276">
          <cell r="G276" t="str">
            <v>Petteril Bank (11)</v>
          </cell>
        </row>
        <row r="277">
          <cell r="G277" t="str">
            <v>Phillips Lane (6.6)</v>
          </cell>
        </row>
        <row r="278">
          <cell r="G278" t="str">
            <v>Piccadilly (6.6)</v>
          </cell>
        </row>
        <row r="279">
          <cell r="G279" t="str">
            <v>Pimbo (11)</v>
          </cell>
        </row>
        <row r="280">
          <cell r="G280" t="str">
            <v>Pirelli (11)</v>
          </cell>
        </row>
        <row r="281">
          <cell r="G281" t="str">
            <v>Portwood (6.6)</v>
          </cell>
        </row>
        <row r="282">
          <cell r="G282" t="str">
            <v>Poulton (6.6)</v>
          </cell>
        </row>
        <row r="283">
          <cell r="G283" t="str">
            <v>Poynton (11)</v>
          </cell>
        </row>
        <row r="284">
          <cell r="G284" t="str">
            <v>Preesall (11)</v>
          </cell>
        </row>
        <row r="285">
          <cell r="G285" t="str">
            <v>Preston East (6.6)</v>
          </cell>
        </row>
        <row r="286">
          <cell r="G286" t="str">
            <v>Preston Old Rd (6.6)</v>
          </cell>
        </row>
        <row r="287">
          <cell r="G287" t="str">
            <v>Prestwich (6.6)</v>
          </cell>
        </row>
        <row r="288">
          <cell r="G288" t="str">
            <v>Pringle St (6.6)</v>
          </cell>
        </row>
        <row r="289">
          <cell r="G289" t="str">
            <v>Prinny Hill (6.6)</v>
          </cell>
        </row>
        <row r="290">
          <cell r="G290" t="str">
            <v>Queens Park (6.6)</v>
          </cell>
        </row>
        <row r="291">
          <cell r="G291" t="str">
            <v>Radcliffe (11)</v>
          </cell>
        </row>
        <row r="292">
          <cell r="G292" t="str">
            <v>Randal St (6.6)</v>
          </cell>
        </row>
        <row r="293">
          <cell r="G293" t="str">
            <v>Rawtenstall Rd (6.6)</v>
          </cell>
        </row>
        <row r="294">
          <cell r="G294" t="str">
            <v>Reddish Vale (6.6)</v>
          </cell>
        </row>
        <row r="295">
          <cell r="G295" t="str">
            <v>Ribblesdale (11)</v>
          </cell>
        </row>
        <row r="296">
          <cell r="G296" t="str">
            <v>Ribbleton (6.6)</v>
          </cell>
        </row>
        <row r="297">
          <cell r="G297" t="str">
            <v>Ringley (11)</v>
          </cell>
        </row>
        <row r="298">
          <cell r="G298" t="str">
            <v>Risley (11)</v>
          </cell>
        </row>
        <row r="299">
          <cell r="G299" t="str">
            <v>Robert Hall St (6.6)</v>
          </cell>
        </row>
        <row r="300">
          <cell r="G300" t="str">
            <v>Rochdale Central (6.6)</v>
          </cell>
        </row>
        <row r="301">
          <cell r="G301" t="str">
            <v>Roman Rd (6.6)</v>
          </cell>
        </row>
        <row r="302">
          <cell r="G302" t="str">
            <v>Romiley (11)</v>
          </cell>
        </row>
        <row r="303">
          <cell r="G303" t="str">
            <v>Rossall (6.6)</v>
          </cell>
        </row>
        <row r="304">
          <cell r="G304" t="str">
            <v>Royton (6.6)</v>
          </cell>
        </row>
        <row r="305">
          <cell r="G305" t="str">
            <v>Sale (6.6)</v>
          </cell>
        </row>
        <row r="306">
          <cell r="G306" t="str">
            <v>Sale Moor (6.6)</v>
          </cell>
        </row>
        <row r="307">
          <cell r="G307" t="str">
            <v>Salford Quays (6.6)</v>
          </cell>
        </row>
        <row r="308">
          <cell r="G308" t="str">
            <v>Sandgate (11)</v>
          </cell>
        </row>
        <row r="309">
          <cell r="G309" t="str">
            <v>Scarisbrick (11)</v>
          </cell>
        </row>
        <row r="310">
          <cell r="G310" t="str">
            <v>Sebergham (11)</v>
          </cell>
        </row>
        <row r="311">
          <cell r="G311" t="str">
            <v>Sedbergh (11)</v>
          </cell>
        </row>
        <row r="312">
          <cell r="G312" t="str">
            <v>Selsmire (11)</v>
          </cell>
        </row>
        <row r="313">
          <cell r="G313" t="str">
            <v>Settle (11)</v>
          </cell>
        </row>
        <row r="314">
          <cell r="G314" t="str">
            <v>Seven Stars (11)</v>
          </cell>
        </row>
        <row r="315">
          <cell r="G315" t="str">
            <v>Shannon St (6.6)</v>
          </cell>
        </row>
        <row r="316">
          <cell r="G316" t="str">
            <v>Shap (11)</v>
          </cell>
        </row>
        <row r="317">
          <cell r="G317" t="str">
            <v>Shaw (6.6)</v>
          </cell>
        </row>
        <row r="318">
          <cell r="G318" t="str">
            <v>Siddick (11)</v>
          </cell>
        </row>
        <row r="319">
          <cell r="G319" t="str">
            <v>Silloth (11)</v>
          </cell>
        </row>
        <row r="320">
          <cell r="G320" t="str">
            <v>Skelmersdale (11)</v>
          </cell>
        </row>
        <row r="321">
          <cell r="G321" t="str">
            <v>Skelton C (11)</v>
          </cell>
        </row>
        <row r="322">
          <cell r="G322" t="str">
            <v>Slipway (11)</v>
          </cell>
        </row>
        <row r="323">
          <cell r="G323" t="str">
            <v>Snipe (6.6)</v>
          </cell>
        </row>
        <row r="324">
          <cell r="G324" t="str">
            <v>South East Macclesfield (11)</v>
          </cell>
        </row>
        <row r="325">
          <cell r="G325" t="str">
            <v>South Park (11)</v>
          </cell>
        </row>
        <row r="326">
          <cell r="G326" t="str">
            <v>South West Macclesfield (11)</v>
          </cell>
        </row>
        <row r="327">
          <cell r="G327" t="str">
            <v>Spa Rd (6.6)</v>
          </cell>
        </row>
        <row r="328">
          <cell r="G328" t="str">
            <v>Spadeadam (11)</v>
          </cell>
        </row>
        <row r="329">
          <cell r="G329" t="str">
            <v>Spotland (6.6)</v>
          </cell>
        </row>
        <row r="330">
          <cell r="G330" t="str">
            <v>Spring Cottage (6.6)</v>
          </cell>
        </row>
        <row r="331">
          <cell r="G331" t="str">
            <v>Spring Garden St (11)</v>
          </cell>
        </row>
        <row r="332">
          <cell r="G332" t="str">
            <v>Spring Garden St (6.6)</v>
          </cell>
        </row>
        <row r="333">
          <cell r="G333" t="str">
            <v>Squires Gate (6.6)</v>
          </cell>
        </row>
        <row r="334">
          <cell r="G334" t="str">
            <v>St Annes (6.6)</v>
          </cell>
        </row>
        <row r="335">
          <cell r="G335" t="str">
            <v>St Marys (6.6)</v>
          </cell>
        </row>
        <row r="336">
          <cell r="G336" t="str">
            <v>St Marys St (6.6)</v>
          </cell>
        </row>
        <row r="337">
          <cell r="G337" t="str">
            <v>St Thomas Rd (6.6)</v>
          </cell>
        </row>
        <row r="338">
          <cell r="G338" t="str">
            <v>Stainburn (11)</v>
          </cell>
        </row>
        <row r="339">
          <cell r="G339" t="str">
            <v>Standish (11)</v>
          </cell>
        </row>
        <row r="340">
          <cell r="G340" t="str">
            <v>Strangeways (6.6)</v>
          </cell>
        </row>
        <row r="341">
          <cell r="G341" t="str">
            <v>Strawberry Bank (6.6)</v>
          </cell>
        </row>
        <row r="342">
          <cell r="G342" t="str">
            <v>Stuart St (6.6)</v>
          </cell>
        </row>
        <row r="343">
          <cell r="G343" t="str">
            <v>Stubbins (11)</v>
          </cell>
        </row>
        <row r="344">
          <cell r="G344" t="str">
            <v>Swinton (11)</v>
          </cell>
        </row>
        <row r="345">
          <cell r="G345" t="str">
            <v>Tame Valley (6.6)</v>
          </cell>
        </row>
        <row r="346">
          <cell r="G346" t="str">
            <v>Tardy Gate (11)</v>
          </cell>
        </row>
        <row r="347">
          <cell r="G347" t="str">
            <v>Tarleton (11)</v>
          </cell>
        </row>
        <row r="348">
          <cell r="G348" t="str">
            <v>The Height (6.6)</v>
          </cell>
        </row>
        <row r="349">
          <cell r="G349" t="str">
            <v>Thornton (11)</v>
          </cell>
        </row>
        <row r="350">
          <cell r="G350" t="str">
            <v>Townley St (11)</v>
          </cell>
        </row>
        <row r="351">
          <cell r="G351" t="str">
            <v>Trafford (6.6)</v>
          </cell>
        </row>
        <row r="352">
          <cell r="G352" t="str">
            <v>Trafford Park North (6.6)</v>
          </cell>
        </row>
        <row r="353">
          <cell r="G353" t="str">
            <v>Trimpell (11)</v>
          </cell>
        </row>
        <row r="354">
          <cell r="G354" t="str">
            <v>Trinity (6.6)</v>
          </cell>
        </row>
        <row r="355">
          <cell r="G355" t="str">
            <v>Tulketh (6.6)</v>
          </cell>
        </row>
        <row r="356">
          <cell r="G356" t="str">
            <v>Ulverston (11)</v>
          </cell>
        </row>
        <row r="357">
          <cell r="G357" t="str">
            <v>Union Rd (6.6)</v>
          </cell>
        </row>
        <row r="358">
          <cell r="G358" t="str">
            <v>Upholland (11)</v>
          </cell>
        </row>
        <row r="359">
          <cell r="G359" t="str">
            <v>Urmston (6.6)</v>
          </cell>
        </row>
        <row r="360">
          <cell r="G360" t="str">
            <v>Victoria Park (6.6)</v>
          </cell>
        </row>
        <row r="361">
          <cell r="G361" t="str">
            <v>Warbreck (6.6)</v>
          </cell>
        </row>
        <row r="362">
          <cell r="G362" t="str">
            <v>Wardleworth (6.6)</v>
          </cell>
        </row>
        <row r="363">
          <cell r="G363" t="str">
            <v>Warton (6.6)</v>
          </cell>
        </row>
        <row r="364">
          <cell r="G364" t="str">
            <v>Waterhead (6.6)</v>
          </cell>
        </row>
        <row r="365">
          <cell r="G365" t="str">
            <v>Waterswallows (11)</v>
          </cell>
        </row>
        <row r="366">
          <cell r="G366" t="str">
            <v>Weaste (6.6)</v>
          </cell>
        </row>
        <row r="367">
          <cell r="G367" t="str">
            <v>Werneth (6.6)</v>
          </cell>
        </row>
        <row r="368">
          <cell r="G368" t="str">
            <v>Wesley Place (6.6)</v>
          </cell>
        </row>
        <row r="369">
          <cell r="G369" t="str">
            <v>West Didsbury (6.6)</v>
          </cell>
        </row>
        <row r="370">
          <cell r="G370" t="str">
            <v>Westgate (6.6)</v>
          </cell>
        </row>
        <row r="371">
          <cell r="G371" t="str">
            <v>Westhoughton (11)</v>
          </cell>
        </row>
        <row r="372">
          <cell r="G372" t="str">
            <v>Westlinton (11)</v>
          </cell>
        </row>
        <row r="373">
          <cell r="G373" t="str">
            <v>Whalley (11)</v>
          </cell>
        </row>
        <row r="374">
          <cell r="G374" t="str">
            <v>Whalley Range (6.6)</v>
          </cell>
        </row>
        <row r="375">
          <cell r="G375" t="str">
            <v>Whasset (11)</v>
          </cell>
        </row>
        <row r="376">
          <cell r="G376" t="str">
            <v>Whittle Le Woods (11)</v>
          </cell>
        </row>
        <row r="377">
          <cell r="G377" t="str">
            <v>Whitworth (6.6)</v>
          </cell>
        </row>
        <row r="378">
          <cell r="G378" t="str">
            <v>Wigton (11)</v>
          </cell>
        </row>
        <row r="379">
          <cell r="G379" t="str">
            <v>Willow Hey (11)</v>
          </cell>
        </row>
        <row r="380">
          <cell r="G380" t="str">
            <v>Willowbank (6.6)</v>
          </cell>
        </row>
        <row r="381">
          <cell r="G381" t="str">
            <v>Willowholme (11)</v>
          </cell>
        </row>
        <row r="382">
          <cell r="G382" t="str">
            <v>Wilmslow (11)</v>
          </cell>
        </row>
        <row r="383">
          <cell r="G383" t="str">
            <v>Windermere (11)</v>
          </cell>
        </row>
        <row r="384">
          <cell r="G384" t="str">
            <v>Winifred Rd (6.6)</v>
          </cell>
        </row>
        <row r="385">
          <cell r="G385" t="str">
            <v>Withington (6.6)</v>
          </cell>
        </row>
        <row r="386">
          <cell r="G386" t="str">
            <v>Withyfold Drive (11)</v>
          </cell>
        </row>
        <row r="387">
          <cell r="G387" t="str">
            <v>Woodbine St (6.6)</v>
          </cell>
        </row>
        <row r="388">
          <cell r="G388" t="str">
            <v>Woodfield Road (11)</v>
          </cell>
        </row>
        <row r="389">
          <cell r="G389" t="str">
            <v>Woodhill Lane (6.6)</v>
          </cell>
        </row>
        <row r="390">
          <cell r="G390" t="str">
            <v>Woodhouse Park (11)</v>
          </cell>
        </row>
        <row r="391">
          <cell r="G391" t="str">
            <v>Woodley (11)</v>
          </cell>
        </row>
        <row r="392">
          <cell r="G392" t="str">
            <v>Woolfold (11)</v>
          </cell>
        </row>
        <row r="393">
          <cell r="G393" t="str">
            <v>Wordsworth St (6.6)</v>
          </cell>
        </row>
        <row r="394">
          <cell r="G394" t="str">
            <v>Worsley Mesnes (6.6)</v>
          </cell>
        </row>
        <row r="395">
          <cell r="G395" t="str">
            <v>Wrightington (11)</v>
          </cell>
        </row>
        <row r="396">
          <cell r="G396" t="str">
            <v>Yealand (11)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3">
          <cell r="B3" t="str">
            <v>Enter Data</v>
          </cell>
          <cell r="D3" t="str">
            <v>Enter Data</v>
          </cell>
        </row>
        <row r="4">
          <cell r="B4" t="str">
            <v>Demand</v>
          </cell>
          <cell r="D4" t="str">
            <v>Firm</v>
          </cell>
        </row>
        <row r="5">
          <cell r="B5" t="str">
            <v>LV Connected Synch Gen</v>
          </cell>
          <cell r="D5" t="str">
            <v>N-0</v>
          </cell>
        </row>
        <row r="6">
          <cell r="B6" t="str">
            <v>HV Connected Synch Gen</v>
          </cell>
        </row>
        <row r="7">
          <cell r="B7" t="str">
            <v>HV Connected Inv Gen</v>
          </cell>
        </row>
        <row r="8">
          <cell r="B8" t="str">
            <v>HV Connected Battery Storage</v>
          </cell>
        </row>
      </sheetData>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log"/>
      <sheetName val="Start"/>
      <sheetName val="Please hold"/>
      <sheetName val="Navigation"/>
      <sheetName val="Inputs"/>
      <sheetName val="Intermediate outputs"/>
      <sheetName val="Load factor outputs"/>
      <sheetName val="Chart summary"/>
      <sheetName val="Detailed Outputs"/>
      <sheetName val="Detailed output control"/>
      <sheetName val="Stored inputs"/>
      <sheetName val="Building energy demand"/>
      <sheetName val="Energy demand projection"/>
      <sheetName val="Annual stock analysis"/>
      <sheetName val="Domestic Growth by LA"/>
      <sheetName val="Domestic Growth by Asset"/>
      <sheetName val="I&amp;C Floor Space"/>
      <sheetName val="I&amp;C Growth by LA"/>
      <sheetName val="I&amp;C Growth by Asset"/>
      <sheetName val="Building type split"/>
      <sheetName val="Cluster weightings"/>
      <sheetName val="Distribution site data"/>
      <sheetName val="Postal sector sorting"/>
      <sheetName val="Postal sector data"/>
      <sheetName val="Cluster weighted stock"/>
      <sheetName val="Primary data"/>
      <sheetName val="BSP data"/>
      <sheetName val="GSP data"/>
      <sheetName val="GSP I&amp;C max load profiles"/>
      <sheetName val="GSP I&amp;C min load profiles"/>
      <sheetName val="GSP I&amp;C avg load profiles"/>
      <sheetName val="BSP I&amp;C max load profiles"/>
      <sheetName val="BSP I&amp;C min load profiles"/>
      <sheetName val="BSP I&amp;C avg load profiles"/>
      <sheetName val="Primary I&amp;C max load profiles"/>
      <sheetName val="Primary I&amp;C min load profiles"/>
      <sheetName val="Primary I&amp;C avg load profiles"/>
      <sheetName val="Domestic monthly profiles"/>
      <sheetName val="Generation data"/>
      <sheetName val="Energy storage data"/>
      <sheetName val="LCT &amp; generation profiles"/>
      <sheetName val="EV uptake scenarios"/>
      <sheetName val="HP uptake scenarios"/>
      <sheetName val="PV uptake scenarios"/>
      <sheetName val="Wind uptake scenarios"/>
      <sheetName val="CHP uptake scenarios"/>
      <sheetName val="AC uptake scenarios"/>
      <sheetName val="Flexible generation uptake"/>
      <sheetName val="Other generation uptake"/>
      <sheetName val="Energy storage uptake"/>
      <sheetName val="True demand by sector"/>
      <sheetName val="Latent demand by type"/>
      <sheetName val="True and measured demand"/>
      <sheetName val="Peak winter load by sector"/>
      <sheetName val="Generation at peak winter load"/>
      <sheetName val="Storage at peak winter load"/>
      <sheetName val="Peak summer load by sector"/>
      <sheetName val="Generation at peak summer load"/>
      <sheetName val="Storage at peak summer load"/>
      <sheetName val="Half hourly true demand profile"/>
      <sheetName val="Half hourly latent demand"/>
      <sheetName val="Half hourly storage demand"/>
      <sheetName val="Graph Tables"/>
      <sheetName val="References"/>
    </sheetNames>
    <sheetDataSet>
      <sheetData sheetId="0" refreshError="1"/>
      <sheetData sheetId="1" refreshError="1"/>
      <sheetData sheetId="2" refreshError="1"/>
      <sheetData sheetId="3" refreshError="1"/>
      <sheetData sheetId="4">
        <row r="60">
          <cell r="E60" t="str">
            <v>Average</v>
          </cell>
        </row>
        <row r="68">
          <cell r="AD68">
            <v>2</v>
          </cell>
          <cell r="AE68" t="str">
            <v>Average</v>
          </cell>
        </row>
        <row r="172">
          <cell r="H172" t="str">
            <v>Medium</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Navigation"/>
      <sheetName val="Changes Log"/>
      <sheetName val="Summary"/>
      <sheetName val="LI Logic and Risk"/>
      <sheetName val="LI - Substations 2016"/>
      <sheetName val="LI - Substations 2017"/>
      <sheetName val="LI - Substations 2018"/>
      <sheetName val="LI - Substations 2019"/>
      <sheetName val="LI - Substations 2020"/>
      <sheetName val="LI - Substations 2021"/>
      <sheetName val="LI - Substations 2022"/>
      <sheetName val="LI - Substations 2023"/>
      <sheetName val="LI Tracker - Substations"/>
      <sheetName val="LI - Substation Groups 2016"/>
      <sheetName val="LI - Substation Groups 2017"/>
      <sheetName val="LI - Substation Groups 2018"/>
      <sheetName val="LI - Substation Groups 2019"/>
      <sheetName val="LI - Substation Groups 2020"/>
      <sheetName val="LI - Substation Groups 2021"/>
      <sheetName val="LI - Substation Groups 2022"/>
      <sheetName val="LI - Substation Groups 2023"/>
      <sheetName val="LI Tracker - Substation Groups"/>
    </sheetNames>
    <sheetDataSet>
      <sheetData sheetId="0">
        <row r="14">
          <cell r="D14">
            <v>2020</v>
          </cell>
        </row>
        <row r="75">
          <cell r="C75" t="str">
            <v>LV</v>
          </cell>
        </row>
        <row r="76">
          <cell r="C76" t="str">
            <v>HV</v>
          </cell>
        </row>
        <row r="77">
          <cell r="C77" t="str">
            <v>EHV</v>
          </cell>
        </row>
        <row r="78">
          <cell r="C78" t="str">
            <v>132kV</v>
          </cell>
        </row>
        <row r="81">
          <cell r="C81" t="str">
            <v>Winter</v>
          </cell>
        </row>
        <row r="82">
          <cell r="C82" t="str">
            <v>Summer</v>
          </cell>
        </row>
        <row r="85">
          <cell r="C85" t="str">
            <v>A</v>
          </cell>
        </row>
        <row r="86">
          <cell r="C86" t="str">
            <v>B</v>
          </cell>
        </row>
        <row r="87">
          <cell r="C87" t="str">
            <v>C</v>
          </cell>
        </row>
        <row r="88">
          <cell r="C88" t="str">
            <v>D</v>
          </cell>
        </row>
        <row r="89">
          <cell r="C89" t="str">
            <v>E</v>
          </cell>
        </row>
        <row r="90">
          <cell r="C90" t="str">
            <v>F</v>
          </cell>
        </row>
        <row r="91">
          <cell r="C91" t="str">
            <v>G</v>
          </cell>
        </row>
        <row r="92">
          <cell r="C92" t="str">
            <v>H</v>
          </cell>
        </row>
        <row r="93">
          <cell r="C93" t="str">
            <v>I</v>
          </cell>
        </row>
        <row r="94">
          <cell r="C94" t="str">
            <v>J</v>
          </cell>
        </row>
        <row r="95">
          <cell r="C95" t="str">
            <v>K</v>
          </cell>
        </row>
        <row r="102">
          <cell r="C102" t="str">
            <v>N/A</v>
          </cell>
        </row>
        <row r="103">
          <cell r="C103" t="str">
            <v>Yes, in place</v>
          </cell>
        </row>
        <row r="104">
          <cell r="C104" t="str">
            <v>Yes, anticipated</v>
          </cell>
        </row>
        <row r="105">
          <cell r="C105" t="str">
            <v>No, avoided</v>
          </cell>
        </row>
        <row r="106">
          <cell r="C106" t="str">
            <v>Not required</v>
          </cell>
        </row>
      </sheetData>
      <sheetData sheetId="1" refreshError="1"/>
      <sheetData sheetId="2" refreshError="1"/>
      <sheetData sheetId="3" refreshError="1"/>
      <sheetData sheetId="4">
        <row r="12">
          <cell r="D12" t="str">
            <v>LI1</v>
          </cell>
          <cell r="E12">
            <v>0</v>
          </cell>
          <cell r="G12" t="str">
            <v>n/a</v>
          </cell>
        </row>
        <row r="13">
          <cell r="D13" t="str">
            <v>LI2</v>
          </cell>
          <cell r="E13">
            <v>0.8</v>
          </cell>
          <cell r="G13" t="str">
            <v>n/a</v>
          </cell>
        </row>
        <row r="14">
          <cell r="D14" t="str">
            <v>LI3</v>
          </cell>
          <cell r="E14">
            <v>0.95</v>
          </cell>
          <cell r="G14" t="str">
            <v>n/a</v>
          </cell>
        </row>
        <row r="15">
          <cell r="D15" t="str">
            <v>LI4</v>
          </cell>
          <cell r="E15">
            <v>0.99</v>
          </cell>
          <cell r="G15">
            <v>0</v>
          </cell>
        </row>
        <row r="16">
          <cell r="D16" t="str">
            <v>LI5</v>
          </cell>
          <cell r="E16">
            <v>0.99</v>
          </cell>
          <cell r="G16">
            <v>9</v>
          </cell>
        </row>
        <row r="22">
          <cell r="D22" t="str">
            <v>LI1</v>
          </cell>
          <cell r="E22">
            <v>1</v>
          </cell>
        </row>
        <row r="23">
          <cell r="D23" t="str">
            <v>LI2</v>
          </cell>
          <cell r="E23">
            <v>1</v>
          </cell>
        </row>
        <row r="24">
          <cell r="D24" t="str">
            <v>LI3</v>
          </cell>
          <cell r="E24">
            <v>1</v>
          </cell>
        </row>
        <row r="25">
          <cell r="D25" t="str">
            <v>LI4</v>
          </cell>
          <cell r="E25">
            <v>20</v>
          </cell>
        </row>
        <row r="26">
          <cell r="D26" t="str">
            <v>LI5</v>
          </cell>
          <cell r="E26">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 Indicator"/>
      <sheetName val="Data Change Log"/>
      <sheetName val="MAP"/>
      <sheetName val="EHV_Cap_List MAP"/>
      <sheetName val="HV_Cap_List_Finder"/>
      <sheetName val="PFout"/>
      <sheetName val="HV_Cap_List_Interface"/>
      <sheetName val="O1"/>
      <sheetName val="O2"/>
      <sheetName val="O3"/>
      <sheetName val="O4"/>
      <sheetName val="O5"/>
      <sheetName val="O6"/>
      <sheetName val="P1"/>
      <sheetName val="P2"/>
      <sheetName val="P3"/>
      <sheetName val="P4"/>
      <sheetName val="P5"/>
      <sheetName val="P6"/>
      <sheetName val="P7"/>
      <sheetName val="P8"/>
      <sheetName val="CALCs"/>
      <sheetName val="FL"/>
      <sheetName val="COSTS"/>
      <sheetName val="CBA"/>
      <sheetName val="heatMAP"/>
      <sheetName val="DATA++"/>
      <sheetName val="REF_FL"/>
      <sheetName val="Opts"/>
      <sheetName val="REF_GEN"/>
      <sheetName val="Matching"/>
      <sheetName val="Primary Headroom Data"/>
      <sheetName val="BSP Headroom Data"/>
      <sheetName val="GSP Headroom Data"/>
      <sheetName val="Appendix G"/>
      <sheetName val="Constraints"/>
      <sheetName val="Constraints (2)"/>
      <sheetName val="DATA"/>
      <sheetName val="NCR_Data"/>
      <sheetName val="NCR_Primary Headroom Data"/>
      <sheetName val="Network Capacity Indicator v3"/>
    </sheetNames>
    <sheetDataSet>
      <sheetData sheetId="0">
        <row r="25">
          <cell r="G25" t="str">
            <v>Enter Data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Enter Data</v>
          </cell>
        </row>
      </sheetData>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mand_Substation_Look_Up"/>
      <sheetName val="Battery  Generation Heat Map"/>
      <sheetName val="Demand_Heat_Map"/>
      <sheetName val="Fault Level Heat Map "/>
      <sheetName val="MAP"/>
      <sheetName val="PFout"/>
      <sheetName val="O1"/>
      <sheetName val="O2"/>
      <sheetName val="O3"/>
      <sheetName val="O4"/>
      <sheetName val="O5"/>
      <sheetName val="O6"/>
      <sheetName val="P1"/>
      <sheetName val="P2"/>
      <sheetName val="P3"/>
      <sheetName val="P4"/>
      <sheetName val="P5"/>
      <sheetName val="P6"/>
      <sheetName val="P7"/>
      <sheetName val="P8"/>
      <sheetName val="FL"/>
      <sheetName val="CALCs"/>
      <sheetName val="COSTS"/>
      <sheetName val="CBA"/>
      <sheetName val="heatMAP"/>
      <sheetName val="DATA"/>
      <sheetName val="DATA++"/>
      <sheetName val="Opts"/>
      <sheetName val="REF_FL"/>
      <sheetName val="REF_GEN"/>
      <sheetName val="Sheet3"/>
      <sheetName val="Sheet4"/>
      <sheetName val="Sheet5"/>
      <sheetName val="Sheet1"/>
    </sheetNames>
    <sheetDataSet>
      <sheetData sheetId="0"/>
      <sheetData sheetId="1" refreshError="1"/>
      <sheetData sheetId="2">
        <row r="7">
          <cell r="B7" t="str">
            <v>Albion St (6.6)</v>
          </cell>
        </row>
        <row r="8">
          <cell r="B8" t="str">
            <v>Alderley (11)</v>
          </cell>
        </row>
        <row r="9">
          <cell r="B9" t="str">
            <v>Alston (11)</v>
          </cell>
        </row>
        <row r="10">
          <cell r="B10" t="str">
            <v>Ambleside (11)</v>
          </cell>
        </row>
        <row r="11">
          <cell r="B11" t="str">
            <v>Ancoats North T11 &amp; T12 (6.6)</v>
          </cell>
        </row>
        <row r="12">
          <cell r="B12" t="str">
            <v>Ancoats North T14 (6.6)</v>
          </cell>
        </row>
        <row r="13">
          <cell r="B13" t="str">
            <v>Annie Pit (11)</v>
          </cell>
        </row>
        <row r="14">
          <cell r="B14" t="str">
            <v>Ansdell (6.6)</v>
          </cell>
        </row>
        <row r="15">
          <cell r="B15" t="str">
            <v>Ardwick (6.6)</v>
          </cell>
        </row>
        <row r="16">
          <cell r="B16" t="str">
            <v>Arnside (11)</v>
          </cell>
        </row>
        <row r="17">
          <cell r="B17" t="str">
            <v>Ashton / Golborne (6.6)</v>
          </cell>
        </row>
        <row r="18">
          <cell r="B18" t="str">
            <v>Ashton / Ribble (6.6)</v>
          </cell>
        </row>
        <row r="19">
          <cell r="B19" t="str">
            <v>Ashton On Mersey (6.6)</v>
          </cell>
        </row>
        <row r="20">
          <cell r="B20" t="str">
            <v>Ashton Under Lyne T11 &amp; T12 (6.6)</v>
          </cell>
        </row>
        <row r="21">
          <cell r="B21" t="str">
            <v>Ashton Under Lyne T13 (6.6)</v>
          </cell>
        </row>
        <row r="22">
          <cell r="B22" t="str">
            <v>Ashwood Dale (6.6)</v>
          </cell>
        </row>
        <row r="23">
          <cell r="B23" t="str">
            <v>Askam (11)</v>
          </cell>
        </row>
        <row r="24">
          <cell r="B24" t="str">
            <v>Askerton Castle (11)</v>
          </cell>
        </row>
        <row r="25">
          <cell r="B25" t="str">
            <v>Aspatria (11)</v>
          </cell>
        </row>
        <row r="26">
          <cell r="B26" t="str">
            <v>Atherton Town Centre (11)</v>
          </cell>
        </row>
        <row r="27">
          <cell r="B27" t="str">
            <v>Athletic St (6.6)</v>
          </cell>
        </row>
        <row r="28">
          <cell r="B28" t="str">
            <v>Avenham (6.6)</v>
          </cell>
        </row>
        <row r="29">
          <cell r="B29" t="str">
            <v>Baguley (11)</v>
          </cell>
        </row>
        <row r="30">
          <cell r="B30" t="str">
            <v>Bamber Bridge (11)</v>
          </cell>
        </row>
        <row r="31">
          <cell r="B31" t="str">
            <v>Barbara St (6.6)</v>
          </cell>
        </row>
        <row r="32">
          <cell r="B32" t="str">
            <v>Barrow (11)</v>
          </cell>
        </row>
        <row r="33">
          <cell r="B33" t="str">
            <v>Barton Dock Rd (6.6)</v>
          </cell>
        </row>
        <row r="34">
          <cell r="B34" t="str">
            <v>Bedford (11)</v>
          </cell>
        </row>
        <row r="35">
          <cell r="B35" t="str">
            <v>Belgrave (6.6)</v>
          </cell>
        </row>
        <row r="36">
          <cell r="B36" t="str">
            <v>Benchill (11)</v>
          </cell>
        </row>
        <row r="37">
          <cell r="B37" t="str">
            <v>Bentham (11)</v>
          </cell>
        </row>
        <row r="38">
          <cell r="B38" t="str">
            <v>Bispham (6.6)</v>
          </cell>
        </row>
        <row r="39">
          <cell r="B39" t="str">
            <v>Blackbull (6.6)</v>
          </cell>
        </row>
        <row r="40">
          <cell r="B40" t="str">
            <v>Blackburn (6.6)</v>
          </cell>
        </row>
        <row r="41">
          <cell r="B41" t="str">
            <v>Blackfriars (6.6)</v>
          </cell>
        </row>
        <row r="42">
          <cell r="B42" t="str">
            <v>Blackley (6.6)</v>
          </cell>
        </row>
        <row r="43">
          <cell r="B43" t="str">
            <v>Blackpool (6.6)</v>
          </cell>
        </row>
        <row r="44">
          <cell r="B44" t="str">
            <v>Bollington (11)</v>
          </cell>
        </row>
        <row r="45">
          <cell r="B45" t="str">
            <v>Bolton By Bowland (11)</v>
          </cell>
        </row>
        <row r="46">
          <cell r="B46" t="str">
            <v>Bolton Le Sands (11)</v>
          </cell>
        </row>
        <row r="47">
          <cell r="B47" t="str">
            <v>Botany Bay (11)</v>
          </cell>
        </row>
        <row r="48">
          <cell r="B48" t="str">
            <v>Bow Lane (11)</v>
          </cell>
        </row>
        <row r="49">
          <cell r="B49" t="str">
            <v>Bowaters (11)</v>
          </cell>
        </row>
        <row r="50">
          <cell r="B50" t="str">
            <v>Bowdon (11)</v>
          </cell>
        </row>
        <row r="51">
          <cell r="B51" t="str">
            <v>Bradford (6.6)</v>
          </cell>
        </row>
        <row r="52">
          <cell r="B52" t="str">
            <v>Bradshawgate (6.6)</v>
          </cell>
        </row>
        <row r="53">
          <cell r="B53" t="str">
            <v>Bramhall (11)</v>
          </cell>
        </row>
        <row r="54">
          <cell r="B54" t="str">
            <v>Bridgewater (6.6)</v>
          </cell>
        </row>
        <row r="55">
          <cell r="B55" t="str">
            <v>Brinksway (6.6)</v>
          </cell>
        </row>
        <row r="56">
          <cell r="B56" t="str">
            <v>Broadheath (11)</v>
          </cell>
        </row>
        <row r="57">
          <cell r="B57" t="str">
            <v>Broadway (6.6)</v>
          </cell>
        </row>
        <row r="58">
          <cell r="B58" t="str">
            <v>Buckshaw (11)</v>
          </cell>
        </row>
        <row r="59">
          <cell r="B59" t="str">
            <v>Burnley (6.6)</v>
          </cell>
        </row>
        <row r="60">
          <cell r="B60" t="str">
            <v>Burnley Centre (6.6)</v>
          </cell>
        </row>
        <row r="61">
          <cell r="B61" t="str">
            <v>Burnley North (6.6)</v>
          </cell>
        </row>
        <row r="62">
          <cell r="B62" t="str">
            <v>Burrow Beck (11)</v>
          </cell>
        </row>
        <row r="63">
          <cell r="B63" t="str">
            <v>Burscough Bridge (11)</v>
          </cell>
        </row>
        <row r="64">
          <cell r="B64" t="str">
            <v>Bury Town Centre (6.6)</v>
          </cell>
        </row>
        <row r="65">
          <cell r="B65" t="str">
            <v>Bushell St (6.6)</v>
          </cell>
        </row>
        <row r="66">
          <cell r="B66" t="str">
            <v>Campbell St (11)</v>
          </cell>
        </row>
        <row r="67">
          <cell r="B67" t="str">
            <v>Cannon St (33)</v>
          </cell>
        </row>
        <row r="68">
          <cell r="B68" t="str">
            <v>Capontree (11)</v>
          </cell>
        </row>
        <row r="69">
          <cell r="B69" t="str">
            <v>Carleton (11)</v>
          </cell>
        </row>
        <row r="70">
          <cell r="B70" t="str">
            <v>Carlisle North (11)</v>
          </cell>
        </row>
        <row r="71">
          <cell r="B71" t="str">
            <v>Carr St (11)</v>
          </cell>
        </row>
        <row r="72">
          <cell r="B72" t="str">
            <v>Castleton (6.6)</v>
          </cell>
        </row>
        <row r="73">
          <cell r="B73" t="str">
            <v>Catterall Waterworks (6.6)</v>
          </cell>
        </row>
        <row r="74">
          <cell r="B74" t="str">
            <v>Cecil St (6.6)</v>
          </cell>
        </row>
        <row r="75">
          <cell r="B75" t="str">
            <v>Central Manchester (6.6)</v>
          </cell>
        </row>
        <row r="76">
          <cell r="B76" t="str">
            <v>Chadderton (6.6)</v>
          </cell>
        </row>
        <row r="77">
          <cell r="B77" t="str">
            <v>Chamberhall (6.6)</v>
          </cell>
        </row>
        <row r="78">
          <cell r="B78" t="str">
            <v>Chapel Wharf (6.6)</v>
          </cell>
        </row>
        <row r="79">
          <cell r="B79" t="str">
            <v>Chassen Rd (6.6)</v>
          </cell>
        </row>
        <row r="80">
          <cell r="B80" t="str">
            <v>Chatsworth Street (11)</v>
          </cell>
        </row>
        <row r="81">
          <cell r="B81" t="str">
            <v>Cheadle Heath (6.6)</v>
          </cell>
        </row>
        <row r="82">
          <cell r="B82" t="str">
            <v>Cheadle Hulme (11)</v>
          </cell>
        </row>
        <row r="83">
          <cell r="B83" t="str">
            <v>Cheetham Hill (6.6)</v>
          </cell>
        </row>
        <row r="84">
          <cell r="B84" t="str">
            <v>Chelford (11)</v>
          </cell>
        </row>
        <row r="85">
          <cell r="B85" t="str">
            <v>Chester Rd T11 &amp; T12 (6.6)</v>
          </cell>
        </row>
        <row r="86">
          <cell r="B86" t="str">
            <v>Chester Rd T13 (6.6)</v>
          </cell>
        </row>
        <row r="87">
          <cell r="B87" t="str">
            <v>Chorley South (11)</v>
          </cell>
        </row>
        <row r="88">
          <cell r="B88" t="str">
            <v>Chorlton (6.6)</v>
          </cell>
        </row>
        <row r="89">
          <cell r="B89" t="str">
            <v>Church (6.6)</v>
          </cell>
        </row>
        <row r="90">
          <cell r="B90" t="str">
            <v>Clarendon Road (6.6)</v>
          </cell>
        </row>
        <row r="91">
          <cell r="B91" t="str">
            <v>Claughton (11)</v>
          </cell>
        </row>
        <row r="92">
          <cell r="B92" t="str">
            <v>Clayton (6.6)</v>
          </cell>
        </row>
        <row r="93">
          <cell r="B93" t="str">
            <v>Cleveleys (6.6)</v>
          </cell>
        </row>
        <row r="94">
          <cell r="B94" t="str">
            <v>Clifton Junction (11)</v>
          </cell>
        </row>
        <row r="95">
          <cell r="B95" t="str">
            <v>Clover Hill (6.6)</v>
          </cell>
        </row>
        <row r="96">
          <cell r="B96" t="str">
            <v>Cog Lane (6.6)</v>
          </cell>
        </row>
        <row r="97">
          <cell r="B97" t="str">
            <v>Coniston (11)</v>
          </cell>
        </row>
        <row r="98">
          <cell r="B98" t="str">
            <v>Copse Road (6.6)</v>
          </cell>
        </row>
        <row r="99">
          <cell r="B99" t="str">
            <v>Cox Green (11)</v>
          </cell>
        </row>
        <row r="100">
          <cell r="B100" t="str">
            <v>Craggs Row (6.6)</v>
          </cell>
        </row>
        <row r="101">
          <cell r="B101" t="str">
            <v>Crown Lane (11)</v>
          </cell>
        </row>
        <row r="102">
          <cell r="B102" t="str">
            <v>Culcheth (11)</v>
          </cell>
        </row>
        <row r="103">
          <cell r="B103" t="str">
            <v>Cutacre (11)</v>
          </cell>
        </row>
        <row r="104">
          <cell r="B104" t="str">
            <v>Dalton (11)</v>
          </cell>
        </row>
        <row r="105">
          <cell r="B105" t="str">
            <v>Deansgate (6.6)</v>
          </cell>
        </row>
        <row r="106">
          <cell r="B106" t="str">
            <v>Denton East (6.6)</v>
          </cell>
        </row>
        <row r="107">
          <cell r="B107" t="str">
            <v>Denton West (6.6)</v>
          </cell>
        </row>
        <row r="108">
          <cell r="B108" t="str">
            <v>Dickinson St (6.6)</v>
          </cell>
        </row>
        <row r="109">
          <cell r="B109" t="str">
            <v>Didsbury (6.6)</v>
          </cell>
        </row>
        <row r="110">
          <cell r="B110" t="str">
            <v>Dodgson Rd (6.6)</v>
          </cell>
        </row>
        <row r="111">
          <cell r="B111" t="str">
            <v>Douglas St (6.6)</v>
          </cell>
        </row>
        <row r="112">
          <cell r="B112" t="str">
            <v>Droylsden East (6.6)</v>
          </cell>
        </row>
        <row r="113">
          <cell r="B113" t="str">
            <v>Dukinfield (6.6)</v>
          </cell>
        </row>
        <row r="114">
          <cell r="B114" t="str">
            <v>Dumers Lane (11)</v>
          </cell>
        </row>
        <row r="115">
          <cell r="B115" t="str">
            <v>Dumplington (11)</v>
          </cell>
        </row>
        <row r="116">
          <cell r="B116" t="str">
            <v>Eastlands (6.6)</v>
          </cell>
        </row>
        <row r="117">
          <cell r="B117" t="str">
            <v>Easton (11)</v>
          </cell>
        </row>
        <row r="118">
          <cell r="B118" t="str">
            <v>Egremont (11)</v>
          </cell>
        </row>
        <row r="119">
          <cell r="B119" t="str">
            <v>Embleton (11)</v>
          </cell>
        </row>
        <row r="120">
          <cell r="B120" t="str">
            <v>Exchange St (6.6)</v>
          </cell>
        </row>
        <row r="121">
          <cell r="B121" t="str">
            <v>Failsworth (6.6)</v>
          </cell>
        </row>
        <row r="122">
          <cell r="B122" t="str">
            <v>Fallowfield (6.6)</v>
          </cell>
        </row>
        <row r="123">
          <cell r="B123" t="str">
            <v>Farnworth (11)</v>
          </cell>
        </row>
        <row r="124">
          <cell r="B124" t="str">
            <v>Feniscowles (6.6)</v>
          </cell>
        </row>
        <row r="125">
          <cell r="B125" t="str">
            <v>Ferodo (11)</v>
          </cell>
        </row>
        <row r="126">
          <cell r="B126" t="str">
            <v>Flat Lane (11)</v>
          </cell>
        </row>
        <row r="127">
          <cell r="B127" t="str">
            <v>Frederick Road (6.6)</v>
          </cell>
        </row>
        <row r="128">
          <cell r="B128" t="str">
            <v>Fuse Hill (11)</v>
          </cell>
        </row>
        <row r="129">
          <cell r="B129" t="str">
            <v>Gale (6.6)</v>
          </cell>
        </row>
        <row r="130">
          <cell r="B130" t="str">
            <v>Garstang (6.6)</v>
          </cell>
        </row>
        <row r="131">
          <cell r="B131" t="str">
            <v>Gatley (6.6)</v>
          </cell>
        </row>
        <row r="132">
          <cell r="B132" t="str">
            <v>Gidlow (6.6)</v>
          </cell>
        </row>
        <row r="133">
          <cell r="B133" t="str">
            <v>Gillsrow (11)</v>
          </cell>
        </row>
        <row r="134">
          <cell r="B134" t="str">
            <v>Glaxo (11)</v>
          </cell>
        </row>
        <row r="135">
          <cell r="B135" t="str">
            <v>Glossop (11)</v>
          </cell>
        </row>
        <row r="136">
          <cell r="B136" t="str">
            <v>Golborne (11)</v>
          </cell>
        </row>
        <row r="137">
          <cell r="B137" t="str">
            <v>Gowhole (11)</v>
          </cell>
        </row>
        <row r="138">
          <cell r="B138" t="str">
            <v>Grane Road (6.6)</v>
          </cell>
        </row>
        <row r="139">
          <cell r="B139" t="str">
            <v>Grange (11)</v>
          </cell>
        </row>
        <row r="140">
          <cell r="B140" t="str">
            <v>Great Harwood (6.6)</v>
          </cell>
        </row>
        <row r="141">
          <cell r="B141" t="str">
            <v>Green Lane / Altrincham (11)</v>
          </cell>
        </row>
        <row r="142">
          <cell r="B142" t="str">
            <v>Green Lane / Hazel Grove (11)</v>
          </cell>
        </row>
        <row r="143">
          <cell r="B143" t="str">
            <v>Green St T11 (6.6)</v>
          </cell>
        </row>
        <row r="144">
          <cell r="B144" t="str">
            <v>Green St T12 &amp; T13 (6.6)</v>
          </cell>
        </row>
        <row r="145">
          <cell r="B145" t="str">
            <v>Greenfield (11)</v>
          </cell>
        </row>
        <row r="146">
          <cell r="B146" t="str">
            <v>Greenhill (6.6)</v>
          </cell>
        </row>
        <row r="147">
          <cell r="B147" t="str">
            <v>Griffin (6.6)</v>
          </cell>
        </row>
        <row r="148">
          <cell r="B148" t="str">
            <v>Hadfield (11)</v>
          </cell>
        </row>
        <row r="149">
          <cell r="B149" t="str">
            <v>Hall Cross (6.6)</v>
          </cell>
        </row>
        <row r="150">
          <cell r="B150" t="str">
            <v>Handforth (11)</v>
          </cell>
        </row>
        <row r="151">
          <cell r="B151" t="str">
            <v>Hanging Bridge (11)</v>
          </cell>
        </row>
        <row r="152">
          <cell r="B152" t="str">
            <v>Hareholme (6.6)</v>
          </cell>
        </row>
        <row r="153">
          <cell r="B153" t="str">
            <v>Harpurhey (6.6)</v>
          </cell>
        </row>
        <row r="154">
          <cell r="B154" t="str">
            <v>Harwood (11)</v>
          </cell>
        </row>
        <row r="155">
          <cell r="B155" t="str">
            <v>Hattersley (11)</v>
          </cell>
        </row>
        <row r="156">
          <cell r="B156" t="str">
            <v>Haverthwaite (11)</v>
          </cell>
        </row>
        <row r="157">
          <cell r="B157" t="str">
            <v>Hawk Green (11)</v>
          </cell>
        </row>
        <row r="158">
          <cell r="B158" t="str">
            <v>Haydock (11)</v>
          </cell>
        </row>
        <row r="159">
          <cell r="B159" t="str">
            <v>HDA No1 (11)</v>
          </cell>
        </row>
        <row r="160">
          <cell r="B160" t="str">
            <v>HDA No2 (11)</v>
          </cell>
        </row>
        <row r="161">
          <cell r="B161" t="str">
            <v>Heady Hill (6.6)</v>
          </cell>
        </row>
        <row r="162">
          <cell r="B162" t="str">
            <v>Heap Bridge (6.6)</v>
          </cell>
        </row>
        <row r="163">
          <cell r="B163" t="str">
            <v>Heasandford (6.6)</v>
          </cell>
        </row>
        <row r="164">
          <cell r="B164" t="str">
            <v>Heaton Moor (6.6)</v>
          </cell>
        </row>
        <row r="165">
          <cell r="B165" t="str">
            <v>Heaton Norris (6.6)</v>
          </cell>
        </row>
        <row r="166">
          <cell r="B166" t="str">
            <v>Helwith Bridge (11)</v>
          </cell>
        </row>
        <row r="167">
          <cell r="B167" t="str">
            <v>Hensingham (11)</v>
          </cell>
        </row>
        <row r="168">
          <cell r="B168" t="str">
            <v>Heyrod (6.6)</v>
          </cell>
        </row>
        <row r="169">
          <cell r="B169" t="str">
            <v>Heyside (6.6)</v>
          </cell>
        </row>
        <row r="170">
          <cell r="B170" t="str">
            <v>Heywood (6.6)</v>
          </cell>
        </row>
        <row r="171">
          <cell r="B171" t="str">
            <v>Higher Mill (6.6)</v>
          </cell>
        </row>
        <row r="172">
          <cell r="B172" t="str">
            <v>Higher Walton (11)</v>
          </cell>
        </row>
        <row r="173">
          <cell r="B173" t="str">
            <v>Hill Top T11 &amp; T12 (11)</v>
          </cell>
        </row>
        <row r="174">
          <cell r="B174" t="str">
            <v>Hill Top T13 (11)</v>
          </cell>
        </row>
        <row r="175">
          <cell r="B175" t="str">
            <v>Hindley Green (11)</v>
          </cell>
        </row>
        <row r="176">
          <cell r="B176" t="str">
            <v>Hollinwood (6.6)</v>
          </cell>
        </row>
        <row r="177">
          <cell r="B177" t="str">
            <v>Holme Road (11)</v>
          </cell>
        </row>
        <row r="178">
          <cell r="B178" t="str">
            <v>Holt St (11)</v>
          </cell>
        </row>
        <row r="179">
          <cell r="B179" t="str">
            <v>Hurst (6.6)</v>
          </cell>
        </row>
        <row r="180">
          <cell r="B180" t="str">
            <v>Hutton End (11)</v>
          </cell>
        </row>
        <row r="181">
          <cell r="B181" t="str">
            <v>Hyde (6.6)</v>
          </cell>
        </row>
        <row r="182">
          <cell r="B182" t="str">
            <v>Hyndburn Rd (6.6)</v>
          </cell>
        </row>
        <row r="183">
          <cell r="B183" t="str">
            <v>India St (6.6)</v>
          </cell>
        </row>
        <row r="184">
          <cell r="B184" t="str">
            <v>Ingleton (11)</v>
          </cell>
        </row>
        <row r="185">
          <cell r="B185" t="str">
            <v>Irlam (6.6)</v>
          </cell>
        </row>
        <row r="186">
          <cell r="B186" t="str">
            <v>James St (11)</v>
          </cell>
        </row>
        <row r="187">
          <cell r="B187" t="str">
            <v>Kay St (6.6)</v>
          </cell>
        </row>
        <row r="188">
          <cell r="B188" t="str">
            <v>Kendal (11)</v>
          </cell>
        </row>
        <row r="189">
          <cell r="B189" t="str">
            <v>Keswick (11)</v>
          </cell>
        </row>
        <row r="190">
          <cell r="B190" t="str">
            <v>Kingsway (11)</v>
          </cell>
        </row>
        <row r="191">
          <cell r="B191" t="str">
            <v>Kinkry Hill (11)</v>
          </cell>
        </row>
        <row r="192">
          <cell r="B192" t="str">
            <v>Kirkby Lonsdale (11)</v>
          </cell>
        </row>
        <row r="193">
          <cell r="B193" t="str">
            <v>Kirkby Moor (11)</v>
          </cell>
        </row>
        <row r="194">
          <cell r="B194" t="str">
            <v>Kirkby Stephen (11)</v>
          </cell>
        </row>
        <row r="195">
          <cell r="B195" t="str">
            <v>Kirkby Thore (11)</v>
          </cell>
        </row>
        <row r="196">
          <cell r="B196" t="str">
            <v>Kirkhall Lane (11)</v>
          </cell>
        </row>
        <row r="197">
          <cell r="B197" t="str">
            <v>Kitt Green (6.6)</v>
          </cell>
        </row>
        <row r="198">
          <cell r="B198" t="str">
            <v>Knott Mill (6.6)</v>
          </cell>
        </row>
        <row r="199">
          <cell r="B199" t="str">
            <v>Lamberhead (6.6)</v>
          </cell>
        </row>
        <row r="200">
          <cell r="B200" t="str">
            <v>Lancaster (11)</v>
          </cell>
        </row>
        <row r="201">
          <cell r="B201" t="str">
            <v>Langley (11)</v>
          </cell>
        </row>
        <row r="202">
          <cell r="B202" t="str">
            <v>Langroyd Rd (6.6)</v>
          </cell>
        </row>
        <row r="203">
          <cell r="B203" t="str">
            <v>Leigh (11)</v>
          </cell>
        </row>
        <row r="204">
          <cell r="B204" t="str">
            <v>Levenshulme (6.6)</v>
          </cell>
        </row>
        <row r="205">
          <cell r="B205" t="str">
            <v>Leyland National (11)</v>
          </cell>
        </row>
        <row r="206">
          <cell r="B206" t="str">
            <v>Little Hulton (11)</v>
          </cell>
        </row>
        <row r="207">
          <cell r="B207" t="str">
            <v>Little Salkeld (11)</v>
          </cell>
        </row>
        <row r="208">
          <cell r="B208" t="str">
            <v>Littleborough (6.6)</v>
          </cell>
        </row>
        <row r="209">
          <cell r="B209" t="str">
            <v>Longford Bridge (6.6)</v>
          </cell>
        </row>
        <row r="210">
          <cell r="B210" t="str">
            <v>Longridge (6.6)</v>
          </cell>
        </row>
        <row r="211">
          <cell r="B211" t="str">
            <v>Longsight (6.6)</v>
          </cell>
        </row>
        <row r="212">
          <cell r="B212" t="str">
            <v>Lostock (11)</v>
          </cell>
        </row>
        <row r="213">
          <cell r="B213" t="str">
            <v>Lower Darwen (6.6)</v>
          </cell>
        </row>
        <row r="214">
          <cell r="B214" t="str">
            <v>Lyons Rd (6.6)</v>
          </cell>
        </row>
        <row r="215">
          <cell r="B215" t="str">
            <v>Manchester University (6.6)</v>
          </cell>
        </row>
        <row r="216">
          <cell r="B216" t="str">
            <v>Marple (11)</v>
          </cell>
        </row>
        <row r="217">
          <cell r="B217" t="str">
            <v>Marton (6.6)</v>
          </cell>
        </row>
        <row r="218">
          <cell r="B218" t="str">
            <v>Maryport (11)</v>
          </cell>
        </row>
        <row r="219">
          <cell r="B219" t="str">
            <v>Medipark (11)</v>
          </cell>
        </row>
        <row r="220">
          <cell r="B220" t="str">
            <v>Melling (11)</v>
          </cell>
        </row>
        <row r="221">
          <cell r="B221" t="str">
            <v>Mereside (6.6)</v>
          </cell>
        </row>
        <row r="222">
          <cell r="B222" t="str">
            <v>Middleton Junction (11)</v>
          </cell>
        </row>
        <row r="223">
          <cell r="B223" t="str">
            <v>Midway (11)</v>
          </cell>
        </row>
        <row r="224">
          <cell r="B224" t="str">
            <v>Milnrow (6.6)</v>
          </cell>
        </row>
        <row r="225">
          <cell r="B225" t="str">
            <v>Mintsfeet (11)</v>
          </cell>
        </row>
        <row r="226">
          <cell r="B226" t="str">
            <v>Monsall (6.6)</v>
          </cell>
        </row>
        <row r="227">
          <cell r="B227" t="str">
            <v>Monton (6.6)</v>
          </cell>
        </row>
        <row r="228">
          <cell r="B228" t="str">
            <v>Moorside (6.6)</v>
          </cell>
        </row>
        <row r="229">
          <cell r="B229" t="str">
            <v>Morton Park (11)</v>
          </cell>
        </row>
        <row r="230">
          <cell r="B230" t="str">
            <v>Mosley Rd (6.6)</v>
          </cell>
        </row>
        <row r="231">
          <cell r="B231" t="str">
            <v>Moss Lane (11)</v>
          </cell>
        </row>
        <row r="232">
          <cell r="B232" t="str">
            <v>Moss Nook (11)</v>
          </cell>
        </row>
        <row r="233">
          <cell r="B233" t="str">
            <v>Moss Side / Leyland (11)</v>
          </cell>
        </row>
        <row r="234">
          <cell r="B234" t="str">
            <v>Moss Side / Longsight (6.6)</v>
          </cell>
        </row>
        <row r="235">
          <cell r="B235" t="str">
            <v>Mossley (11)</v>
          </cell>
        </row>
        <row r="236">
          <cell r="B236" t="str">
            <v>Mount St (6.6)</v>
          </cell>
        </row>
        <row r="237">
          <cell r="B237" t="str">
            <v>Musgrave Rd (6.6)</v>
          </cell>
        </row>
        <row r="238">
          <cell r="B238" t="str">
            <v>Nelson (6.6)</v>
          </cell>
        </row>
        <row r="239">
          <cell r="B239" t="str">
            <v>New Moston (6.6)</v>
          </cell>
        </row>
        <row r="240">
          <cell r="B240" t="str">
            <v>Newbiggin on Lune (11)</v>
          </cell>
        </row>
        <row r="241">
          <cell r="B241" t="str">
            <v>Newby (11)</v>
          </cell>
        </row>
        <row r="242">
          <cell r="B242" t="str">
            <v>Newton (11)</v>
          </cell>
        </row>
        <row r="243">
          <cell r="B243" t="str">
            <v>Newton Heath (6.6)</v>
          </cell>
        </row>
        <row r="244">
          <cell r="B244" t="str">
            <v>Newton Le Willows (11)</v>
          </cell>
        </row>
        <row r="245">
          <cell r="B245" t="str">
            <v>Newtongate T11 &amp; T12 (11)</v>
          </cell>
        </row>
        <row r="246">
          <cell r="B246" t="str">
            <v>Newtongate T13 (11)</v>
          </cell>
        </row>
        <row r="247">
          <cell r="B247" t="str">
            <v>Norbreck (6.6)</v>
          </cell>
        </row>
        <row r="248">
          <cell r="B248" t="str">
            <v>Norbury (11)</v>
          </cell>
        </row>
        <row r="249">
          <cell r="B249" t="str">
            <v>Northenden (6.6)</v>
          </cell>
        </row>
        <row r="250">
          <cell r="B250" t="str">
            <v>NWGB Partington (6.6)</v>
          </cell>
        </row>
        <row r="251">
          <cell r="B251" t="str">
            <v>Offerton (6.6)</v>
          </cell>
        </row>
        <row r="252">
          <cell r="B252" t="str">
            <v>Openshaw (6.6)</v>
          </cell>
        </row>
        <row r="253">
          <cell r="B253" t="str">
            <v>Ormskirk (11)</v>
          </cell>
        </row>
        <row r="254">
          <cell r="B254" t="str">
            <v>Padiham (11)</v>
          </cell>
        </row>
        <row r="255">
          <cell r="B255" t="str">
            <v>Peel St (11)</v>
          </cell>
        </row>
        <row r="256">
          <cell r="B256" t="str">
            <v>Pendleton (6.6)</v>
          </cell>
        </row>
        <row r="257">
          <cell r="B257" t="str">
            <v>Petteril Bank (11)</v>
          </cell>
        </row>
        <row r="258">
          <cell r="B258" t="str">
            <v>Phillips Lane (6.6)</v>
          </cell>
        </row>
        <row r="259">
          <cell r="B259" t="str">
            <v>Piccadilly (6.6)</v>
          </cell>
        </row>
        <row r="260">
          <cell r="B260" t="str">
            <v>Pimbo (11)</v>
          </cell>
        </row>
        <row r="261">
          <cell r="B261" t="str">
            <v>Pirelli (11)</v>
          </cell>
        </row>
        <row r="262">
          <cell r="B262" t="str">
            <v>Portwood (6.6)</v>
          </cell>
        </row>
        <row r="263">
          <cell r="B263" t="str">
            <v>Poulton (6.6)</v>
          </cell>
        </row>
        <row r="264">
          <cell r="B264" t="str">
            <v>Poynton (11)</v>
          </cell>
        </row>
        <row r="265">
          <cell r="B265" t="str">
            <v>Preesall (11)</v>
          </cell>
        </row>
        <row r="266">
          <cell r="B266" t="str">
            <v>Preston East (6.6)</v>
          </cell>
        </row>
        <row r="267">
          <cell r="B267" t="str">
            <v>Preston Old Rd (6.6)</v>
          </cell>
        </row>
        <row r="268">
          <cell r="B268" t="str">
            <v>Prestwich (6.6)</v>
          </cell>
        </row>
        <row r="269">
          <cell r="B269" t="str">
            <v>Pringle St (6.6)</v>
          </cell>
        </row>
        <row r="270">
          <cell r="B270" t="str">
            <v>Prinny Hill (6.6)</v>
          </cell>
        </row>
        <row r="271">
          <cell r="B271" t="str">
            <v>Queens Park (6.6)</v>
          </cell>
        </row>
        <row r="272">
          <cell r="B272" t="str">
            <v>Radcliffe (11)</v>
          </cell>
        </row>
        <row r="273">
          <cell r="B273" t="str">
            <v>Randal St (6.6)</v>
          </cell>
        </row>
        <row r="274">
          <cell r="B274" t="str">
            <v>Rawtenstall Rd (6.6)</v>
          </cell>
        </row>
        <row r="275">
          <cell r="B275" t="str">
            <v>Reddish Vale (6.6)</v>
          </cell>
        </row>
        <row r="276">
          <cell r="B276" t="str">
            <v>Ribblesdale (11)</v>
          </cell>
        </row>
        <row r="277">
          <cell r="B277" t="str">
            <v>Ribbleton (6.6)</v>
          </cell>
        </row>
        <row r="278">
          <cell r="B278" t="str">
            <v>Ringley (11)</v>
          </cell>
        </row>
        <row r="279">
          <cell r="B279" t="str">
            <v>Risley (11)</v>
          </cell>
        </row>
        <row r="280">
          <cell r="B280" t="str">
            <v>Robert Hall St (6.6)</v>
          </cell>
        </row>
        <row r="281">
          <cell r="B281" t="str">
            <v>Rochdale Central (6.6)</v>
          </cell>
        </row>
        <row r="282">
          <cell r="B282" t="str">
            <v>Roman Rd (6.6)</v>
          </cell>
        </row>
        <row r="283">
          <cell r="B283" t="str">
            <v>Romiley (11)</v>
          </cell>
        </row>
        <row r="284">
          <cell r="B284" t="str">
            <v>Rossall (6.6)</v>
          </cell>
        </row>
        <row r="285">
          <cell r="B285" t="str">
            <v>Royton (6.6)</v>
          </cell>
        </row>
        <row r="286">
          <cell r="B286" t="str">
            <v>Sale (6.6)</v>
          </cell>
        </row>
        <row r="287">
          <cell r="B287" t="str">
            <v>Sale Moor (6.6)</v>
          </cell>
        </row>
        <row r="288">
          <cell r="B288" t="str">
            <v>Salford Quays (6.6)</v>
          </cell>
        </row>
        <row r="289">
          <cell r="B289" t="str">
            <v>Sandgate (11)</v>
          </cell>
        </row>
        <row r="290">
          <cell r="B290" t="str">
            <v>Scarisbrick (11)</v>
          </cell>
        </row>
        <row r="291">
          <cell r="B291" t="str">
            <v>Sebergham (11)</v>
          </cell>
        </row>
        <row r="292">
          <cell r="B292" t="str">
            <v>Sedbergh (11)</v>
          </cell>
        </row>
        <row r="293">
          <cell r="B293" t="str">
            <v>Selsmire (11)</v>
          </cell>
        </row>
        <row r="294">
          <cell r="B294" t="str">
            <v>Settle (11)</v>
          </cell>
        </row>
        <row r="295">
          <cell r="B295" t="str">
            <v>Seven Stars (11)</v>
          </cell>
        </row>
        <row r="296">
          <cell r="B296" t="str">
            <v>Shannon St (6.6)</v>
          </cell>
        </row>
        <row r="297">
          <cell r="B297" t="str">
            <v>Shap (11)</v>
          </cell>
        </row>
        <row r="298">
          <cell r="B298" t="str">
            <v>Shaw (6.6)</v>
          </cell>
        </row>
        <row r="299">
          <cell r="B299" t="str">
            <v>Siddick (11)</v>
          </cell>
        </row>
        <row r="300">
          <cell r="B300" t="str">
            <v>Silloth (11)</v>
          </cell>
        </row>
        <row r="301">
          <cell r="B301" t="str">
            <v>Skelmersdale (11)</v>
          </cell>
        </row>
        <row r="302">
          <cell r="B302" t="str">
            <v>Skelton C (11)</v>
          </cell>
        </row>
        <row r="303">
          <cell r="B303" t="str">
            <v>Slipway (11)</v>
          </cell>
        </row>
        <row r="304">
          <cell r="B304" t="str">
            <v>Snipe (6.6)</v>
          </cell>
        </row>
        <row r="305">
          <cell r="B305" t="str">
            <v>South East Macclesfield (11)</v>
          </cell>
        </row>
        <row r="306">
          <cell r="B306" t="str">
            <v>South Park (11)</v>
          </cell>
        </row>
        <row r="307">
          <cell r="B307" t="str">
            <v>South West Macclesfield (11)</v>
          </cell>
        </row>
        <row r="308">
          <cell r="B308" t="str">
            <v>Spa Rd (6.6)</v>
          </cell>
        </row>
        <row r="309">
          <cell r="B309" t="str">
            <v>Spadeadam (11)</v>
          </cell>
        </row>
        <row r="310">
          <cell r="B310" t="str">
            <v>Spotland (6.6)</v>
          </cell>
        </row>
        <row r="311">
          <cell r="B311" t="str">
            <v>Spring Cottage (6.6)</v>
          </cell>
        </row>
        <row r="312">
          <cell r="B312" t="str">
            <v>Spring Garden St (11)</v>
          </cell>
        </row>
        <row r="313">
          <cell r="B313" t="str">
            <v>Spring Garden St (6.6)</v>
          </cell>
        </row>
        <row r="314">
          <cell r="B314" t="str">
            <v>Squires Gate (6.6)</v>
          </cell>
        </row>
        <row r="315">
          <cell r="B315" t="str">
            <v>St Annes (6.6)</v>
          </cell>
        </row>
        <row r="316">
          <cell r="B316" t="str">
            <v>St Marys (6.6)</v>
          </cell>
        </row>
        <row r="317">
          <cell r="B317" t="str">
            <v>St Marys St (6.6)</v>
          </cell>
        </row>
        <row r="318">
          <cell r="B318" t="str">
            <v>St Thomas Rd (6.6)</v>
          </cell>
        </row>
        <row r="319">
          <cell r="B319" t="str">
            <v>Stainburn (11)</v>
          </cell>
        </row>
        <row r="320">
          <cell r="B320" t="str">
            <v>Standish (11)</v>
          </cell>
        </row>
        <row r="321">
          <cell r="B321" t="str">
            <v>Strangeways (6.6)</v>
          </cell>
        </row>
        <row r="322">
          <cell r="B322" t="str">
            <v>Strawberry Bank (6.6)</v>
          </cell>
        </row>
        <row r="323">
          <cell r="B323" t="str">
            <v>Stuart St (6.6)</v>
          </cell>
        </row>
        <row r="324">
          <cell r="B324" t="str">
            <v>Stubbins (11)</v>
          </cell>
        </row>
        <row r="325">
          <cell r="B325" t="str">
            <v>Swinton (11)</v>
          </cell>
        </row>
        <row r="326">
          <cell r="B326" t="str">
            <v>Tame Valley (6.6)</v>
          </cell>
        </row>
        <row r="327">
          <cell r="B327" t="str">
            <v>Tardy Gate (11)</v>
          </cell>
        </row>
        <row r="328">
          <cell r="B328" t="str">
            <v>Tarleton (11)</v>
          </cell>
        </row>
        <row r="329">
          <cell r="B329" t="str">
            <v>The Height (6.6)</v>
          </cell>
        </row>
        <row r="330">
          <cell r="B330" t="str">
            <v>Thornton (11)</v>
          </cell>
        </row>
        <row r="331">
          <cell r="B331" t="str">
            <v>Townley St (11)</v>
          </cell>
        </row>
        <row r="332">
          <cell r="B332" t="str">
            <v>Trafford (6.6)</v>
          </cell>
        </row>
        <row r="333">
          <cell r="B333" t="str">
            <v>Trafford Park North (6.6)</v>
          </cell>
        </row>
        <row r="334">
          <cell r="B334" t="str">
            <v>Trimpell (11)</v>
          </cell>
        </row>
        <row r="335">
          <cell r="B335" t="str">
            <v>Trinity (6.6)</v>
          </cell>
        </row>
        <row r="336">
          <cell r="B336" t="str">
            <v>Tulketh (6.6)</v>
          </cell>
        </row>
        <row r="337">
          <cell r="B337" t="str">
            <v>Ulverston (11)</v>
          </cell>
        </row>
        <row r="338">
          <cell r="B338" t="str">
            <v>Union Rd (6.6)</v>
          </cell>
        </row>
        <row r="339">
          <cell r="B339" t="str">
            <v>Upholland (11)</v>
          </cell>
        </row>
        <row r="340">
          <cell r="B340" t="str">
            <v>Urmston (6.6)</v>
          </cell>
        </row>
        <row r="341">
          <cell r="B341" t="str">
            <v>Victoria Park (6.6)</v>
          </cell>
        </row>
        <row r="342">
          <cell r="B342" t="str">
            <v>Warbreck (6.6)</v>
          </cell>
        </row>
        <row r="343">
          <cell r="B343" t="str">
            <v>Wardleworth (6.6)</v>
          </cell>
        </row>
        <row r="344">
          <cell r="B344" t="str">
            <v>Warton (6.6)</v>
          </cell>
        </row>
        <row r="345">
          <cell r="B345" t="str">
            <v>Waterhead (6.6)</v>
          </cell>
        </row>
        <row r="346">
          <cell r="B346" t="str">
            <v>Waterswallows (11)</v>
          </cell>
        </row>
        <row r="347">
          <cell r="B347" t="str">
            <v>Weaste (6.6)</v>
          </cell>
        </row>
        <row r="348">
          <cell r="B348" t="str">
            <v>Werneth (6.6)</v>
          </cell>
        </row>
        <row r="349">
          <cell r="B349" t="str">
            <v>Wesley Place (6.6)</v>
          </cell>
        </row>
        <row r="350">
          <cell r="B350" t="str">
            <v>West Didsbury (6.6)</v>
          </cell>
        </row>
        <row r="351">
          <cell r="B351" t="str">
            <v>Westgate (6.6)</v>
          </cell>
        </row>
        <row r="352">
          <cell r="B352" t="str">
            <v>Westhoughton (11)</v>
          </cell>
        </row>
        <row r="353">
          <cell r="B353" t="str">
            <v>Westlinton (11)</v>
          </cell>
        </row>
        <row r="354">
          <cell r="B354" t="str">
            <v>Whalley (11)</v>
          </cell>
        </row>
        <row r="355">
          <cell r="B355" t="str">
            <v>Whalley Range (6.6)</v>
          </cell>
        </row>
        <row r="356">
          <cell r="B356" t="str">
            <v>Whasset (11)</v>
          </cell>
        </row>
        <row r="357">
          <cell r="B357" t="str">
            <v>Whittle Le Woods (11)</v>
          </cell>
        </row>
        <row r="358">
          <cell r="B358" t="str">
            <v>Whitworth (6.6)</v>
          </cell>
        </row>
        <row r="359">
          <cell r="B359" t="str">
            <v>Wigton (11)</v>
          </cell>
        </row>
        <row r="360">
          <cell r="B360" t="str">
            <v>Willow Hey (11)</v>
          </cell>
        </row>
        <row r="361">
          <cell r="B361" t="str">
            <v>Willowbank (6.6)</v>
          </cell>
        </row>
        <row r="362">
          <cell r="B362" t="str">
            <v>Willowholme (11)</v>
          </cell>
        </row>
        <row r="363">
          <cell r="B363" t="str">
            <v>Wilmslow (11)</v>
          </cell>
        </row>
        <row r="364">
          <cell r="B364" t="str">
            <v>Windermere (11)</v>
          </cell>
        </row>
        <row r="365">
          <cell r="B365" t="str">
            <v>Winifred Rd (6.6)</v>
          </cell>
        </row>
        <row r="366">
          <cell r="B366" t="str">
            <v>Withington (6.6)</v>
          </cell>
        </row>
        <row r="367">
          <cell r="B367" t="str">
            <v>Withyfold Drive (11)</v>
          </cell>
        </row>
        <row r="368">
          <cell r="B368" t="str">
            <v>Woodbine St (6.6)</v>
          </cell>
        </row>
        <row r="369">
          <cell r="B369" t="str">
            <v>Woodfield Road (11)</v>
          </cell>
        </row>
        <row r="370">
          <cell r="B370" t="str">
            <v>Woodhill Lane (6.6)</v>
          </cell>
        </row>
        <row r="371">
          <cell r="B371" t="str">
            <v>Woodhouse Park (11)</v>
          </cell>
        </row>
        <row r="372">
          <cell r="B372" t="str">
            <v>Woodley (11)</v>
          </cell>
        </row>
        <row r="373">
          <cell r="B373" t="str">
            <v>Woolfold (11)</v>
          </cell>
        </row>
        <row r="374">
          <cell r="B374" t="str">
            <v>Wordsworth St (6.6)</v>
          </cell>
        </row>
        <row r="375">
          <cell r="B375" t="str">
            <v>Worsley Mesnes (6.6)</v>
          </cell>
        </row>
        <row r="376">
          <cell r="B376" t="str">
            <v>Wrightington (11)</v>
          </cell>
        </row>
        <row r="377">
          <cell r="B377" t="str">
            <v>Yealand (11)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hyperlink" Target="https://www.nationalgrid.com/electricity-transmission/connections/regional-customer-connections-updat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44353-FB75-4DD0-8FE6-61A962516CF8}">
  <sheetPr codeName="Sheet1"/>
  <dimension ref="B3:H47"/>
  <sheetViews>
    <sheetView zoomScale="70" zoomScaleNormal="70" workbookViewId="0">
      <selection activeCell="C32" sqref="C32:C33"/>
    </sheetView>
  </sheetViews>
  <sheetFormatPr defaultColWidth="8.6640625" defaultRowHeight="14.4" x14ac:dyDescent="0.3"/>
  <cols>
    <col min="1" max="1" width="8.6640625" style="2"/>
    <col min="2" max="2" width="27.44140625" style="2" customWidth="1"/>
    <col min="3" max="3" width="30.6640625" style="2" customWidth="1"/>
    <col min="4" max="4" width="33.6640625" style="2" customWidth="1"/>
    <col min="5" max="5" width="87.109375" style="2" customWidth="1"/>
    <col min="6" max="6" width="2.109375" style="2" customWidth="1"/>
    <col min="7" max="7" width="17.44140625" style="2" customWidth="1"/>
    <col min="8" max="8" width="39.33203125" style="2" customWidth="1"/>
    <col min="9" max="9" width="30.33203125" style="2" customWidth="1"/>
    <col min="10" max="16384" width="8.6640625" style="2"/>
  </cols>
  <sheetData>
    <row r="3" spans="4:7" ht="14.7" customHeight="1" x14ac:dyDescent="0.3">
      <c r="D3" s="173" t="s">
        <v>1018</v>
      </c>
      <c r="E3" s="174"/>
    </row>
    <row r="4" spans="4:7" ht="14.7" customHeight="1" x14ac:dyDescent="0.3">
      <c r="D4" s="175"/>
      <c r="E4" s="176"/>
    </row>
    <row r="5" spans="4:7" ht="14.7" customHeight="1" x14ac:dyDescent="0.7">
      <c r="D5" s="175"/>
      <c r="E5" s="176"/>
      <c r="G5" s="29"/>
    </row>
    <row r="6" spans="4:7" ht="14.7" customHeight="1" x14ac:dyDescent="0.7">
      <c r="D6" s="175"/>
      <c r="E6" s="176"/>
      <c r="G6" s="29"/>
    </row>
    <row r="7" spans="4:7" ht="14.7" customHeight="1" x14ac:dyDescent="0.7">
      <c r="D7" s="175"/>
      <c r="E7" s="176"/>
      <c r="G7" s="29"/>
    </row>
    <row r="8" spans="4:7" ht="15.45" customHeight="1" x14ac:dyDescent="0.7">
      <c r="D8" s="175"/>
      <c r="E8" s="176"/>
      <c r="G8" s="29"/>
    </row>
    <row r="9" spans="4:7" ht="19.5" customHeight="1" x14ac:dyDescent="0.3">
      <c r="D9" s="177"/>
      <c r="E9" s="178"/>
    </row>
    <row r="11" spans="4:7" x14ac:dyDescent="0.3">
      <c r="D11" s="179" t="s">
        <v>1019</v>
      </c>
      <c r="E11" s="179"/>
    </row>
    <row r="12" spans="4:7" ht="14.7" customHeight="1" x14ac:dyDescent="0.3">
      <c r="D12" s="179"/>
      <c r="E12" s="179"/>
    </row>
    <row r="13" spans="4:7" ht="14.7" customHeight="1" x14ac:dyDescent="0.3">
      <c r="D13" s="179"/>
      <c r="E13" s="179"/>
      <c r="G13" s="28"/>
    </row>
    <row r="14" spans="4:7" ht="14.7" customHeight="1" x14ac:dyDescent="0.3">
      <c r="D14" s="179"/>
      <c r="E14" s="179"/>
      <c r="G14" s="28"/>
    </row>
    <row r="15" spans="4:7" ht="14.7" customHeight="1" x14ac:dyDescent="0.3">
      <c r="D15" s="179"/>
      <c r="E15" s="179"/>
      <c r="G15" s="28"/>
    </row>
    <row r="16" spans="4:7" ht="14.7" customHeight="1" x14ac:dyDescent="0.3">
      <c r="D16" s="179"/>
      <c r="E16" s="179"/>
      <c r="G16" s="28"/>
    </row>
    <row r="17" spans="2:8" ht="14.7" customHeight="1" x14ac:dyDescent="0.3">
      <c r="D17" s="179"/>
      <c r="E17" s="179"/>
      <c r="G17" s="28"/>
    </row>
    <row r="18" spans="2:8" ht="3.75" customHeight="1" x14ac:dyDescent="0.3">
      <c r="G18" s="28"/>
      <c r="H18" s="28"/>
    </row>
    <row r="19" spans="2:8" ht="14.7" customHeight="1" x14ac:dyDescent="0.3">
      <c r="D19" s="179" t="s">
        <v>947</v>
      </c>
      <c r="E19" s="179"/>
      <c r="G19" s="28"/>
      <c r="H19" s="28"/>
    </row>
    <row r="20" spans="2:8" ht="14.7" customHeight="1" x14ac:dyDescent="0.3">
      <c r="D20" s="179"/>
      <c r="E20" s="179"/>
      <c r="G20" s="28"/>
      <c r="H20" s="28"/>
    </row>
    <row r="21" spans="2:8" ht="14.7" customHeight="1" x14ac:dyDescent="0.3">
      <c r="D21" s="179"/>
      <c r="E21" s="179"/>
      <c r="G21" s="28"/>
      <c r="H21" s="28"/>
    </row>
    <row r="22" spans="2:8" x14ac:dyDescent="0.3">
      <c r="D22" s="179"/>
      <c r="E22" s="179"/>
    </row>
    <row r="23" spans="2:8" ht="39.6" customHeight="1" x14ac:dyDescent="0.3">
      <c r="B23" s="8"/>
      <c r="C23" s="30"/>
      <c r="D23" s="179"/>
      <c r="E23" s="179"/>
    </row>
    <row r="24" spans="2:8" ht="27.6" customHeight="1" x14ac:dyDescent="0.3">
      <c r="D24" s="179"/>
      <c r="E24" s="179"/>
    </row>
    <row r="25" spans="2:8" ht="88.5" customHeight="1" x14ac:dyDescent="0.3">
      <c r="D25" s="179"/>
      <c r="E25" s="179"/>
    </row>
    <row r="26" spans="2:8" ht="15" thickBot="1" x14ac:dyDescent="0.35"/>
    <row r="27" spans="2:8" x14ac:dyDescent="0.3">
      <c r="B27" s="180" t="s">
        <v>416</v>
      </c>
      <c r="C27" s="181"/>
      <c r="D27" s="181"/>
      <c r="E27" s="181"/>
      <c r="F27" s="182"/>
    </row>
    <row r="28" spans="2:8" ht="15" thickBot="1" x14ac:dyDescent="0.35">
      <c r="B28" s="183"/>
      <c r="C28" s="184"/>
      <c r="D28" s="184"/>
      <c r="E28" s="184"/>
      <c r="F28" s="185"/>
    </row>
    <row r="29" spans="2:8" ht="18.600000000000001" thickBot="1" x14ac:dyDescent="0.35">
      <c r="B29" s="80" t="s">
        <v>417</v>
      </c>
      <c r="C29" s="81" t="s">
        <v>418</v>
      </c>
      <c r="D29" s="186" t="s">
        <v>419</v>
      </c>
      <c r="E29" s="187"/>
      <c r="F29" s="188"/>
    </row>
    <row r="30" spans="2:8" ht="30.75" customHeight="1" thickBot="1" x14ac:dyDescent="0.35">
      <c r="B30" s="195" t="s">
        <v>859</v>
      </c>
      <c r="C30" s="169" t="s">
        <v>932</v>
      </c>
      <c r="D30" s="189" t="s">
        <v>931</v>
      </c>
      <c r="E30" s="190"/>
      <c r="F30" s="191"/>
    </row>
    <row r="31" spans="2:8" ht="15.75" customHeight="1" thickBot="1" x14ac:dyDescent="0.35">
      <c r="B31" s="196"/>
      <c r="C31" s="169"/>
      <c r="D31" s="192"/>
      <c r="E31" s="193"/>
      <c r="F31" s="194"/>
    </row>
    <row r="32" spans="2:8" ht="16.2" customHeight="1" thickBot="1" x14ac:dyDescent="0.35">
      <c r="B32" s="196"/>
      <c r="C32" s="169" t="s">
        <v>864</v>
      </c>
      <c r="D32" s="189" t="s">
        <v>948</v>
      </c>
      <c r="E32" s="190"/>
      <c r="F32" s="191"/>
    </row>
    <row r="33" spans="2:6" ht="15.75" customHeight="1" thickBot="1" x14ac:dyDescent="0.35">
      <c r="B33" s="196"/>
      <c r="C33" s="169"/>
      <c r="D33" s="192"/>
      <c r="E33" s="193"/>
      <c r="F33" s="194"/>
    </row>
    <row r="34" spans="2:6" ht="14.7" customHeight="1" thickBot="1" x14ac:dyDescent="0.35">
      <c r="B34" s="196"/>
      <c r="C34" s="169" t="s">
        <v>865</v>
      </c>
      <c r="D34" s="170" t="s">
        <v>949</v>
      </c>
      <c r="E34" s="171"/>
      <c r="F34" s="172"/>
    </row>
    <row r="35" spans="2:6" ht="14.7" customHeight="1" thickBot="1" x14ac:dyDescent="0.35">
      <c r="B35" s="196"/>
      <c r="C35" s="169"/>
      <c r="D35" s="170"/>
      <c r="E35" s="171"/>
      <c r="F35" s="172"/>
    </row>
    <row r="36" spans="2:6" ht="15.75" customHeight="1" thickBot="1" x14ac:dyDescent="0.35">
      <c r="B36" s="197"/>
      <c r="C36" s="169"/>
      <c r="D36" s="170"/>
      <c r="E36" s="171"/>
      <c r="F36" s="172"/>
    </row>
    <row r="37" spans="2:6" ht="15.45" customHeight="1" thickBot="1" x14ac:dyDescent="0.35">
      <c r="B37" s="166" t="s">
        <v>872</v>
      </c>
      <c r="C37" s="169" t="s">
        <v>422</v>
      </c>
      <c r="D37" s="170" t="s">
        <v>420</v>
      </c>
      <c r="E37" s="171"/>
      <c r="F37" s="172"/>
    </row>
    <row r="38" spans="2:6" ht="15.6" customHeight="1" thickBot="1" x14ac:dyDescent="0.35">
      <c r="B38" s="167"/>
      <c r="C38" s="169"/>
      <c r="D38" s="170"/>
      <c r="E38" s="171"/>
      <c r="F38" s="172"/>
    </row>
    <row r="39" spans="2:6" ht="15.45" customHeight="1" thickBot="1" x14ac:dyDescent="0.35">
      <c r="B39" s="167"/>
      <c r="C39" s="169" t="s">
        <v>423</v>
      </c>
      <c r="D39" s="170" t="s">
        <v>421</v>
      </c>
      <c r="E39" s="171"/>
      <c r="F39" s="172"/>
    </row>
    <row r="40" spans="2:6" ht="15" thickBot="1" x14ac:dyDescent="0.35">
      <c r="B40" s="167"/>
      <c r="C40" s="169"/>
      <c r="D40" s="170"/>
      <c r="E40" s="171"/>
      <c r="F40" s="172"/>
    </row>
    <row r="41" spans="2:6" ht="15.45" customHeight="1" thickBot="1" x14ac:dyDescent="0.35">
      <c r="B41" s="167"/>
      <c r="C41" s="169" t="s">
        <v>832</v>
      </c>
      <c r="D41" s="170" t="s">
        <v>834</v>
      </c>
      <c r="E41" s="171"/>
      <c r="F41" s="172"/>
    </row>
    <row r="42" spans="2:6" ht="15.45" customHeight="1" thickBot="1" x14ac:dyDescent="0.35">
      <c r="B42" s="167"/>
      <c r="C42" s="169"/>
      <c r="D42" s="170"/>
      <c r="E42" s="171"/>
      <c r="F42" s="172"/>
    </row>
    <row r="43" spans="2:6" ht="15.45" customHeight="1" thickBot="1" x14ac:dyDescent="0.35">
      <c r="B43" s="167"/>
      <c r="C43" s="169" t="s">
        <v>833</v>
      </c>
      <c r="D43" s="170" t="s">
        <v>835</v>
      </c>
      <c r="E43" s="171"/>
      <c r="F43" s="172"/>
    </row>
    <row r="44" spans="2:6" ht="15" thickBot="1" x14ac:dyDescent="0.35">
      <c r="B44" s="168"/>
      <c r="C44" s="169"/>
      <c r="D44" s="170"/>
      <c r="E44" s="171"/>
      <c r="F44" s="172"/>
    </row>
    <row r="45" spans="2:6" ht="15" customHeight="1" x14ac:dyDescent="0.3">
      <c r="B45" s="151" t="s">
        <v>999</v>
      </c>
      <c r="C45" s="154" t="s">
        <v>995</v>
      </c>
      <c r="D45" s="157" t="s">
        <v>996</v>
      </c>
      <c r="E45" s="158"/>
      <c r="F45" s="159"/>
    </row>
    <row r="46" spans="2:6" ht="15" customHeight="1" x14ac:dyDescent="0.3">
      <c r="B46" s="152"/>
      <c r="C46" s="155"/>
      <c r="D46" s="160"/>
      <c r="E46" s="161"/>
      <c r="F46" s="162"/>
    </row>
    <row r="47" spans="2:6" ht="15" customHeight="1" thickBot="1" x14ac:dyDescent="0.35">
      <c r="B47" s="153"/>
      <c r="C47" s="156"/>
      <c r="D47" s="163"/>
      <c r="E47" s="164"/>
      <c r="F47" s="165"/>
    </row>
  </sheetData>
  <mergeCells count="24">
    <mergeCell ref="C32:C33"/>
    <mergeCell ref="D32:F33"/>
    <mergeCell ref="C34:C36"/>
    <mergeCell ref="D34:F36"/>
    <mergeCell ref="B30:B36"/>
    <mergeCell ref="C30:C31"/>
    <mergeCell ref="D30:F31"/>
    <mergeCell ref="D3:E9"/>
    <mergeCell ref="D11:E17"/>
    <mergeCell ref="D19:E25"/>
    <mergeCell ref="B27:F28"/>
    <mergeCell ref="D29:F29"/>
    <mergeCell ref="B45:B47"/>
    <mergeCell ref="C45:C47"/>
    <mergeCell ref="D45:F47"/>
    <mergeCell ref="B37:B44"/>
    <mergeCell ref="C37:C38"/>
    <mergeCell ref="D37:F38"/>
    <mergeCell ref="C39:C40"/>
    <mergeCell ref="D39:F40"/>
    <mergeCell ref="C41:C42"/>
    <mergeCell ref="D41:F42"/>
    <mergeCell ref="C43:C44"/>
    <mergeCell ref="D43:F44"/>
  </mergeCells>
  <hyperlinks>
    <hyperlink ref="C32" location="'Demand Look Up'!A1" display="Demand Look Up" xr:uid="{B508B983-11CD-4DDB-947E-4A7A0EEA361F}"/>
    <hyperlink ref="C37" location="'Primary Headroom'!A1" display="Primary Headroom" xr:uid="{F4E5A6A8-AA5A-4E87-A08E-A5B524DC92EA}"/>
    <hyperlink ref="C39" location="'BSP Headroom'!A1" display="BSP Headroom" xr:uid="{3F9CA7C3-116D-452D-826A-C18EA8A5015D}"/>
    <hyperlink ref="C41" location="'Gen Primary Headroom'!A1" display="Gen Primary Headroom" xr:uid="{6F4EC7DC-76D3-4C53-9D89-F3FC7D6AFD68}"/>
    <hyperlink ref="C43" location="'Gen BSP Headroom'!A1" display="Gen BSP Headroom" xr:uid="{76E36136-2A19-4256-9A99-DC845FFFC8EC}"/>
    <hyperlink ref="C34:C35" location="'Gen Headroom Look Up'!A1" display="Generation Headroom Look Up" xr:uid="{AAFE711D-1190-4C23-950D-3594DD8059E5}"/>
    <hyperlink ref="C32:C33" location="'2 - Demand headroom table'!A1" display="Demand Headroom Summary Table" xr:uid="{39E08DF2-840A-44D7-99B3-20DFD1CDFF56}"/>
    <hyperlink ref="C34:C36" location="'3 - Generation headroom table'!A1" display="Generation Headroom Summary Table" xr:uid="{17BA3127-9AC6-467E-A8EE-7A8A0500E5BB}"/>
    <hyperlink ref="C30" location="'Gen BSP Headroom'!A1" display="Gen BSP Headroom" xr:uid="{FB591E52-3C73-41FF-A9DB-E162EF5971C8}"/>
    <hyperlink ref="C30:C31" location="'1 - Local Authority Look Up'!A1" display="Gen BSP Headroom" xr:uid="{5B4F449B-D377-4E38-AF99-902808A17E46}"/>
    <hyperlink ref="C45:C47" location="'4 - Transmission headroom'!A1" display="'4 - Transmission headroom'!A1" xr:uid="{E4316ED6-4663-46EA-B9D1-36BE0E7009B8}"/>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B23CD-3D9D-4E25-963F-3F549896AFDF}">
  <sheetPr codeName="Sheet7"/>
  <dimension ref="A1:HV391"/>
  <sheetViews>
    <sheetView zoomScaleNormal="100" workbookViewId="0">
      <pane xSplit="5" ySplit="10" topLeftCell="EK11" activePane="bottomRight" state="frozen"/>
      <selection activeCell="H6" sqref="H6"/>
      <selection pane="topRight" activeCell="H6" sqref="H6"/>
      <selection pane="bottomLeft" activeCell="H6" sqref="H6"/>
      <selection pane="bottomRight" activeCell="EK7" sqref="EK7:GC7"/>
    </sheetView>
  </sheetViews>
  <sheetFormatPr defaultRowHeight="14.4" x14ac:dyDescent="0.3"/>
  <cols>
    <col min="1" max="1" width="2.6640625" customWidth="1"/>
    <col min="2" max="2" width="29" customWidth="1"/>
    <col min="3" max="3" width="32.44140625" customWidth="1"/>
    <col min="4" max="4" width="12.44140625" style="46" customWidth="1"/>
    <col min="5" max="5" width="13.6640625" style="46" customWidth="1"/>
    <col min="6" max="6" width="18" customWidth="1"/>
    <col min="7" max="7" width="17.6640625" customWidth="1"/>
    <col min="8" max="8" width="17" customWidth="1"/>
    <col min="9" max="9" width="18" customWidth="1"/>
    <col min="10" max="10" width="17.6640625" customWidth="1"/>
    <col min="11" max="11" width="17" customWidth="1"/>
    <col min="12" max="12" width="18" customWidth="1"/>
    <col min="13" max="13" width="17.6640625" customWidth="1"/>
    <col min="14" max="14" width="17" customWidth="1"/>
    <col min="15" max="15" width="18" customWidth="1"/>
    <col min="16" max="16" width="17.6640625" customWidth="1"/>
    <col min="17" max="17" width="17" customWidth="1"/>
    <col min="18" max="18" width="18" customWidth="1"/>
    <col min="19" max="19" width="17.6640625" customWidth="1"/>
    <col min="20" max="20" width="17" customWidth="1"/>
    <col min="21" max="21" width="18" customWidth="1"/>
    <col min="22" max="22" width="17.6640625" customWidth="1"/>
    <col min="23" max="23" width="17" customWidth="1"/>
    <col min="24" max="24" width="18" customWidth="1"/>
    <col min="25" max="25" width="17.6640625" customWidth="1"/>
    <col min="26" max="26" width="17" customWidth="1"/>
    <col min="27" max="27" width="18" customWidth="1"/>
    <col min="28" max="28" width="17.6640625" customWidth="1"/>
    <col min="29" max="29" width="17" customWidth="1"/>
    <col min="30" max="30" width="18" customWidth="1"/>
    <col min="31" max="31" width="17.6640625" customWidth="1"/>
    <col min="32" max="32" width="17" customWidth="1"/>
    <col min="33" max="33" width="18" customWidth="1"/>
    <col min="34" max="34" width="17.6640625" customWidth="1"/>
    <col min="35" max="35" width="17" customWidth="1"/>
    <col min="36" max="36" width="18" customWidth="1"/>
    <col min="37" max="37" width="17.6640625" customWidth="1"/>
    <col min="38" max="38" width="17" customWidth="1"/>
    <col min="39" max="39" width="18" customWidth="1"/>
    <col min="40" max="40" width="17.6640625" customWidth="1"/>
    <col min="41" max="41" width="17" customWidth="1"/>
    <col min="42" max="42" width="18" customWidth="1"/>
    <col min="43" max="43" width="17.6640625" customWidth="1"/>
    <col min="44" max="44" width="17" customWidth="1"/>
    <col min="45" max="45" width="18" customWidth="1"/>
    <col min="46" max="46" width="17.6640625" customWidth="1"/>
    <col min="47" max="47" width="17" customWidth="1"/>
    <col min="48" max="48" width="18" customWidth="1"/>
    <col min="49" max="49" width="17.6640625" customWidth="1"/>
    <col min="50" max="50" width="17" customWidth="1"/>
    <col min="51" max="51" width="18" customWidth="1"/>
    <col min="52" max="52" width="17.6640625" customWidth="1"/>
    <col min="53" max="53" width="17" customWidth="1"/>
    <col min="54" max="54" width="18" customWidth="1"/>
    <col min="55" max="55" width="17.6640625" customWidth="1"/>
    <col min="56" max="56" width="17" customWidth="1"/>
    <col min="57" max="57" width="18" customWidth="1"/>
    <col min="58" max="58" width="17.6640625" customWidth="1"/>
    <col min="59" max="59" width="17" customWidth="1"/>
    <col min="60" max="60" width="18" customWidth="1"/>
    <col min="61" max="61" width="17.6640625" customWidth="1"/>
    <col min="62" max="62" width="17" customWidth="1"/>
    <col min="63" max="63" width="18" customWidth="1"/>
    <col min="64" max="64" width="17.6640625" customWidth="1"/>
    <col min="65" max="65" width="17" customWidth="1"/>
    <col min="66" max="66" width="18" customWidth="1"/>
    <col min="67" max="67" width="17.6640625" customWidth="1"/>
    <col min="68" max="68" width="17" customWidth="1"/>
    <col min="69" max="69" width="18" customWidth="1"/>
    <col min="70" max="70" width="17.6640625" customWidth="1"/>
    <col min="71" max="71" width="17" customWidth="1"/>
    <col min="72" max="72" width="18" customWidth="1"/>
    <col min="73" max="73" width="17.6640625" customWidth="1"/>
    <col min="74" max="74" width="17" customWidth="1"/>
    <col min="75" max="75" width="18" customWidth="1"/>
    <col min="76" max="76" width="17.6640625" customWidth="1"/>
    <col min="77" max="77" width="17" customWidth="1"/>
    <col min="78" max="78" width="18" customWidth="1"/>
    <col min="79" max="79" width="17.6640625" customWidth="1"/>
    <col min="80" max="80" width="17" customWidth="1"/>
    <col min="81" max="81" width="18" customWidth="1"/>
    <col min="82" max="82" width="17.6640625" customWidth="1"/>
    <col min="83" max="83" width="17" customWidth="1"/>
    <col min="84" max="84" width="18" customWidth="1"/>
    <col min="85" max="85" width="17.6640625" customWidth="1"/>
    <col min="86" max="86" width="17" customWidth="1"/>
    <col min="87" max="87" width="18" customWidth="1"/>
    <col min="88" max="88" width="17.6640625" customWidth="1"/>
    <col min="89" max="89" width="17" customWidth="1"/>
    <col min="90" max="90" width="18" customWidth="1"/>
    <col min="91" max="91" width="17.6640625" customWidth="1"/>
    <col min="92" max="92" width="17" customWidth="1"/>
    <col min="93" max="93" width="18" customWidth="1"/>
    <col min="94" max="94" width="17.6640625" customWidth="1"/>
    <col min="95" max="95" width="17" customWidth="1"/>
    <col min="96" max="96" width="18" customWidth="1"/>
    <col min="97" max="97" width="17.6640625" customWidth="1"/>
    <col min="98" max="98" width="17" customWidth="1"/>
    <col min="99" max="99" width="18" customWidth="1"/>
    <col min="100" max="100" width="17.6640625" customWidth="1"/>
    <col min="101" max="101" width="17" customWidth="1"/>
    <col min="102" max="102" width="18" customWidth="1"/>
    <col min="103" max="103" width="17.6640625" customWidth="1"/>
    <col min="104" max="104" width="17" customWidth="1"/>
    <col min="105" max="105" width="18" customWidth="1"/>
    <col min="106" max="106" width="17.6640625" customWidth="1"/>
    <col min="107" max="107" width="17" customWidth="1"/>
    <col min="108" max="108" width="18" customWidth="1"/>
    <col min="109" max="109" width="17.6640625" customWidth="1"/>
    <col min="110" max="110" width="17" customWidth="1"/>
    <col min="111" max="111" width="18" customWidth="1"/>
    <col min="112" max="112" width="17.6640625" customWidth="1"/>
    <col min="113" max="113" width="17" customWidth="1"/>
    <col min="114" max="114" width="18" customWidth="1"/>
    <col min="115" max="115" width="17.6640625" customWidth="1"/>
    <col min="116" max="116" width="17" customWidth="1"/>
    <col min="117" max="117" width="18" customWidth="1"/>
    <col min="118" max="118" width="17.6640625" customWidth="1"/>
    <col min="119" max="119" width="17" customWidth="1"/>
    <col min="120" max="120" width="18" customWidth="1"/>
    <col min="121" max="121" width="17.6640625" customWidth="1"/>
    <col min="122" max="122" width="17" customWidth="1"/>
    <col min="123" max="123" width="18" customWidth="1"/>
    <col min="124" max="124" width="17.6640625" customWidth="1"/>
    <col min="125" max="125" width="17" customWidth="1"/>
    <col min="126" max="126" width="18" customWidth="1"/>
    <col min="127" max="127" width="17.6640625" customWidth="1"/>
    <col min="128" max="128" width="17" customWidth="1"/>
    <col min="129" max="129" width="18" customWidth="1"/>
    <col min="130" max="130" width="17.6640625" customWidth="1"/>
    <col min="131" max="131" width="17" customWidth="1"/>
    <col min="132" max="132" width="18" customWidth="1"/>
    <col min="133" max="133" width="17.6640625" customWidth="1"/>
    <col min="134" max="134" width="17" customWidth="1"/>
    <col min="135" max="135" width="18" customWidth="1"/>
    <col min="136" max="136" width="17.6640625" customWidth="1"/>
    <col min="137" max="137" width="17" customWidth="1"/>
    <col min="138" max="138" width="18" customWidth="1"/>
    <col min="139" max="139" width="17.6640625" customWidth="1"/>
    <col min="140" max="140" width="17" customWidth="1"/>
    <col min="141" max="141" width="18" customWidth="1"/>
    <col min="142" max="142" width="17.6640625" customWidth="1"/>
    <col min="143" max="143" width="17" customWidth="1"/>
    <col min="144" max="144" width="18" customWidth="1"/>
    <col min="145" max="145" width="17.6640625" customWidth="1"/>
    <col min="146" max="146" width="17" customWidth="1"/>
    <col min="147" max="147" width="18" customWidth="1"/>
    <col min="148" max="148" width="17.6640625" customWidth="1"/>
    <col min="149" max="149" width="17" customWidth="1"/>
    <col min="150" max="150" width="18" customWidth="1"/>
    <col min="151" max="151" width="17.6640625" customWidth="1"/>
    <col min="152" max="152" width="17" customWidth="1"/>
    <col min="153" max="153" width="18" customWidth="1"/>
    <col min="154" max="154" width="17.6640625" customWidth="1"/>
    <col min="155" max="155" width="17" customWidth="1"/>
    <col min="156" max="156" width="18" customWidth="1"/>
    <col min="157" max="157" width="17.6640625" customWidth="1"/>
    <col min="158" max="158" width="17" customWidth="1"/>
    <col min="159" max="159" width="18" customWidth="1"/>
    <col min="160" max="160" width="17.6640625" customWidth="1"/>
    <col min="161" max="161" width="17" customWidth="1"/>
    <col min="162" max="162" width="18" customWidth="1"/>
    <col min="163" max="163" width="17.6640625" customWidth="1"/>
    <col min="164" max="164" width="17" customWidth="1"/>
    <col min="165" max="165" width="18" customWidth="1"/>
    <col min="166" max="166" width="17.6640625" customWidth="1"/>
    <col min="167" max="167" width="17" customWidth="1"/>
    <col min="168" max="168" width="18" customWidth="1"/>
    <col min="169" max="169" width="17.6640625" customWidth="1"/>
    <col min="170" max="170" width="17" customWidth="1"/>
    <col min="171" max="171" width="18" customWidth="1"/>
    <col min="172" max="172" width="17.6640625" customWidth="1"/>
    <col min="173" max="173" width="17" customWidth="1"/>
    <col min="174" max="174" width="18" customWidth="1"/>
    <col min="175" max="175" width="17.6640625" customWidth="1"/>
    <col min="176" max="176" width="17" customWidth="1"/>
    <col min="177" max="177" width="18" customWidth="1"/>
    <col min="178" max="178" width="17.6640625" customWidth="1"/>
    <col min="179" max="179" width="17" customWidth="1"/>
    <col min="180" max="180" width="18" customWidth="1"/>
    <col min="181" max="181" width="17.6640625" customWidth="1"/>
    <col min="182" max="182" width="17" customWidth="1"/>
    <col min="183" max="183" width="18" customWidth="1"/>
    <col min="184" max="184" width="17.6640625" customWidth="1"/>
    <col min="185" max="185" width="17" customWidth="1"/>
    <col min="186" max="186" width="18" customWidth="1"/>
    <col min="187" max="187" width="17.6640625" customWidth="1"/>
    <col min="188" max="188" width="17" customWidth="1"/>
    <col min="189" max="189" width="18" customWidth="1"/>
    <col min="190" max="190" width="17.6640625" customWidth="1"/>
    <col min="191" max="191" width="17" customWidth="1"/>
    <col min="192" max="192" width="18" customWidth="1"/>
    <col min="193" max="193" width="17.6640625" customWidth="1"/>
    <col min="194" max="194" width="17" customWidth="1"/>
    <col min="195" max="195" width="18" customWidth="1"/>
    <col min="196" max="196" width="17.6640625" customWidth="1"/>
    <col min="197" max="197" width="17" customWidth="1"/>
    <col min="198" max="198" width="18" customWidth="1"/>
    <col min="199" max="199" width="17.6640625" customWidth="1"/>
    <col min="200" max="200" width="17" customWidth="1"/>
    <col min="201" max="201" width="18" customWidth="1"/>
    <col min="202" max="202" width="17.6640625" customWidth="1"/>
    <col min="203" max="203" width="17" customWidth="1"/>
    <col min="204" max="204" width="18" customWidth="1"/>
    <col min="205" max="205" width="17.6640625" customWidth="1"/>
    <col min="206" max="206" width="17" customWidth="1"/>
    <col min="207" max="207" width="18" customWidth="1"/>
    <col min="208" max="208" width="17.6640625" customWidth="1"/>
    <col min="209" max="209" width="17" customWidth="1"/>
    <col min="210" max="210" width="18" customWidth="1"/>
    <col min="211" max="211" width="17.6640625" customWidth="1"/>
    <col min="212" max="212" width="17" customWidth="1"/>
    <col min="213" max="213" width="18" customWidth="1"/>
    <col min="214" max="214" width="17.6640625" customWidth="1"/>
    <col min="215" max="215" width="17" customWidth="1"/>
    <col min="216" max="216" width="18" customWidth="1"/>
    <col min="217" max="217" width="17.6640625" customWidth="1"/>
    <col min="218" max="218" width="17" customWidth="1"/>
    <col min="219" max="219" width="18" customWidth="1"/>
    <col min="220" max="220" width="17.6640625" customWidth="1"/>
    <col min="221" max="221" width="17" customWidth="1"/>
    <col min="222" max="222" width="18" customWidth="1"/>
    <col min="223" max="223" width="17.6640625" customWidth="1"/>
    <col min="224" max="224" width="17" customWidth="1"/>
    <col min="225" max="225" width="18" customWidth="1"/>
    <col min="226" max="226" width="17.6640625" customWidth="1"/>
    <col min="227" max="227" width="17" customWidth="1"/>
    <col min="228" max="228" width="18" customWidth="1"/>
    <col min="229" max="229" width="17.6640625" customWidth="1"/>
    <col min="230" max="230" width="17" customWidth="1"/>
  </cols>
  <sheetData>
    <row r="1" spans="1:230" ht="15" customHeight="1" x14ac:dyDescent="0.3">
      <c r="B1" s="283" t="s">
        <v>867</v>
      </c>
      <c r="C1" s="88" t="s">
        <v>868</v>
      </c>
      <c r="D1" s="113"/>
      <c r="E1" s="113"/>
      <c r="F1" s="113"/>
      <c r="G1" s="113"/>
      <c r="H1" s="113"/>
      <c r="I1" s="113"/>
    </row>
    <row r="2" spans="1:230" x14ac:dyDescent="0.3">
      <c r="B2" s="283"/>
      <c r="C2" s="139" t="s">
        <v>1002</v>
      </c>
      <c r="D2"/>
      <c r="E2"/>
      <c r="I2" s="113"/>
    </row>
    <row r="3" spans="1:230" x14ac:dyDescent="0.3">
      <c r="C3" s="140" t="s">
        <v>866</v>
      </c>
      <c r="D3"/>
      <c r="E3"/>
      <c r="I3" s="113"/>
    </row>
    <row r="4" spans="1:230" x14ac:dyDescent="0.3">
      <c r="C4" s="141" t="s">
        <v>831</v>
      </c>
      <c r="D4"/>
      <c r="E4"/>
      <c r="I4" s="113"/>
    </row>
    <row r="5" spans="1:230" x14ac:dyDescent="0.3">
      <c r="C5" s="142" t="s">
        <v>7</v>
      </c>
      <c r="D5"/>
      <c r="E5"/>
      <c r="I5" s="113"/>
    </row>
    <row r="7" spans="1:230" s="112" customFormat="1" ht="26.4" thickBot="1" x14ac:dyDescent="0.55000000000000004">
      <c r="A7" s="111"/>
      <c r="B7" s="111"/>
      <c r="C7" s="111"/>
      <c r="D7" s="111"/>
      <c r="E7" s="111"/>
      <c r="F7" s="396" t="s">
        <v>868</v>
      </c>
      <c r="G7" s="396"/>
      <c r="H7" s="396"/>
      <c r="I7" s="396"/>
      <c r="J7" s="396"/>
      <c r="K7" s="396"/>
      <c r="L7" s="396"/>
      <c r="M7" s="396"/>
      <c r="N7" s="396"/>
      <c r="O7" s="396"/>
      <c r="P7" s="396"/>
      <c r="Q7" s="396"/>
      <c r="R7" s="396"/>
      <c r="S7" s="396"/>
      <c r="T7" s="396"/>
      <c r="U7" s="396"/>
      <c r="V7" s="396"/>
      <c r="W7" s="396"/>
      <c r="X7" s="396"/>
      <c r="Y7" s="396"/>
      <c r="Z7" s="396"/>
      <c r="AA7" s="396"/>
      <c r="AB7" s="396"/>
      <c r="AC7" s="396"/>
      <c r="AD7" s="396"/>
      <c r="AE7" s="396"/>
      <c r="AF7" s="396"/>
      <c r="AG7" s="396"/>
      <c r="AH7" s="396"/>
      <c r="AI7" s="396"/>
      <c r="AJ7" s="396"/>
      <c r="AK7" s="396"/>
      <c r="AL7" s="396"/>
      <c r="AM7" s="396"/>
      <c r="AN7" s="396"/>
      <c r="AO7" s="396"/>
      <c r="AP7" s="396"/>
      <c r="AQ7" s="396"/>
      <c r="AR7" s="396"/>
      <c r="AS7" s="396"/>
      <c r="AT7" s="396"/>
      <c r="AU7" s="396"/>
      <c r="AV7" s="396"/>
      <c r="AW7" s="396"/>
      <c r="AX7" s="396"/>
      <c r="AY7" s="397" t="s">
        <v>1002</v>
      </c>
      <c r="AZ7" s="397"/>
      <c r="BA7" s="397"/>
      <c r="BB7" s="397"/>
      <c r="BC7" s="397"/>
      <c r="BD7" s="397"/>
      <c r="BE7" s="397"/>
      <c r="BF7" s="397"/>
      <c r="BG7" s="397"/>
      <c r="BH7" s="397"/>
      <c r="BI7" s="397"/>
      <c r="BJ7" s="397"/>
      <c r="BK7" s="397"/>
      <c r="BL7" s="397"/>
      <c r="BM7" s="397"/>
      <c r="BN7" s="397"/>
      <c r="BO7" s="397"/>
      <c r="BP7" s="397"/>
      <c r="BQ7" s="397"/>
      <c r="BR7" s="397"/>
      <c r="BS7" s="397"/>
      <c r="BT7" s="397"/>
      <c r="BU7" s="397"/>
      <c r="BV7" s="397"/>
      <c r="BW7" s="397"/>
      <c r="BX7" s="397"/>
      <c r="BY7" s="397"/>
      <c r="BZ7" s="397"/>
      <c r="CA7" s="397"/>
      <c r="CB7" s="397"/>
      <c r="CC7" s="397"/>
      <c r="CD7" s="397"/>
      <c r="CE7" s="397"/>
      <c r="CF7" s="397"/>
      <c r="CG7" s="397"/>
      <c r="CH7" s="397"/>
      <c r="CI7" s="397"/>
      <c r="CJ7" s="397"/>
      <c r="CK7" s="397"/>
      <c r="CL7" s="397"/>
      <c r="CM7" s="397"/>
      <c r="CN7" s="397"/>
      <c r="CO7" s="397"/>
      <c r="CP7" s="397"/>
      <c r="CQ7" s="397"/>
      <c r="CR7" s="398" t="s">
        <v>405</v>
      </c>
      <c r="CS7" s="398"/>
      <c r="CT7" s="398"/>
      <c r="CU7" s="398"/>
      <c r="CV7" s="398"/>
      <c r="CW7" s="398"/>
      <c r="CX7" s="398"/>
      <c r="CY7" s="398"/>
      <c r="CZ7" s="398"/>
      <c r="DA7" s="398"/>
      <c r="DB7" s="398"/>
      <c r="DC7" s="398"/>
      <c r="DD7" s="398"/>
      <c r="DE7" s="398"/>
      <c r="DF7" s="398"/>
      <c r="DG7" s="398"/>
      <c r="DH7" s="398"/>
      <c r="DI7" s="398"/>
      <c r="DJ7" s="398"/>
      <c r="DK7" s="398"/>
      <c r="DL7" s="398"/>
      <c r="DM7" s="398"/>
      <c r="DN7" s="398"/>
      <c r="DO7" s="398"/>
      <c r="DP7" s="398"/>
      <c r="DQ7" s="398"/>
      <c r="DR7" s="398"/>
      <c r="DS7" s="398"/>
      <c r="DT7" s="398"/>
      <c r="DU7" s="398"/>
      <c r="DV7" s="398"/>
      <c r="DW7" s="398"/>
      <c r="DX7" s="398"/>
      <c r="DY7" s="398"/>
      <c r="DZ7" s="398"/>
      <c r="EA7" s="398"/>
      <c r="EB7" s="398"/>
      <c r="EC7" s="398"/>
      <c r="ED7" s="398"/>
      <c r="EE7" s="398"/>
      <c r="EF7" s="398"/>
      <c r="EG7" s="398"/>
      <c r="EH7" s="398"/>
      <c r="EI7" s="398"/>
      <c r="EJ7" s="398"/>
      <c r="EK7" s="394" t="s">
        <v>831</v>
      </c>
      <c r="EL7" s="394"/>
      <c r="EM7" s="394"/>
      <c r="EN7" s="394"/>
      <c r="EO7" s="394"/>
      <c r="EP7" s="394"/>
      <c r="EQ7" s="394"/>
      <c r="ER7" s="394"/>
      <c r="ES7" s="394"/>
      <c r="ET7" s="394"/>
      <c r="EU7" s="394"/>
      <c r="EV7" s="394"/>
      <c r="EW7" s="394"/>
      <c r="EX7" s="394"/>
      <c r="EY7" s="394"/>
      <c r="EZ7" s="394"/>
      <c r="FA7" s="394"/>
      <c r="FB7" s="394"/>
      <c r="FC7" s="394"/>
      <c r="FD7" s="394"/>
      <c r="FE7" s="394"/>
      <c r="FF7" s="394"/>
      <c r="FG7" s="394"/>
      <c r="FH7" s="394"/>
      <c r="FI7" s="394"/>
      <c r="FJ7" s="394"/>
      <c r="FK7" s="394"/>
      <c r="FL7" s="394"/>
      <c r="FM7" s="394"/>
      <c r="FN7" s="394"/>
      <c r="FO7" s="394"/>
      <c r="FP7" s="394"/>
      <c r="FQ7" s="394"/>
      <c r="FR7" s="394"/>
      <c r="FS7" s="394"/>
      <c r="FT7" s="394"/>
      <c r="FU7" s="394"/>
      <c r="FV7" s="394"/>
      <c r="FW7" s="394"/>
      <c r="FX7" s="394"/>
      <c r="FY7" s="394"/>
      <c r="FZ7" s="394"/>
      <c r="GA7" s="394"/>
      <c r="GB7" s="394"/>
      <c r="GC7" s="394"/>
      <c r="GD7" s="395" t="s">
        <v>7</v>
      </c>
      <c r="GE7" s="395"/>
      <c r="GF7" s="395"/>
      <c r="GG7" s="395"/>
      <c r="GH7" s="395"/>
      <c r="GI7" s="395"/>
      <c r="GJ7" s="395"/>
      <c r="GK7" s="395"/>
      <c r="GL7" s="395"/>
      <c r="GM7" s="395"/>
      <c r="GN7" s="395"/>
      <c r="GO7" s="395"/>
      <c r="GP7" s="395"/>
      <c r="GQ7" s="395"/>
      <c r="GR7" s="395"/>
      <c r="GS7" s="395"/>
      <c r="GT7" s="395"/>
      <c r="GU7" s="395"/>
      <c r="GV7" s="395"/>
      <c r="GW7" s="395"/>
      <c r="GX7" s="395"/>
      <c r="GY7" s="395"/>
      <c r="GZ7" s="395"/>
      <c r="HA7" s="395"/>
      <c r="HB7" s="395"/>
      <c r="HC7" s="395"/>
      <c r="HD7" s="395"/>
      <c r="HE7" s="395"/>
      <c r="HF7" s="395"/>
      <c r="HG7" s="395"/>
      <c r="HH7" s="395"/>
      <c r="HI7" s="395"/>
      <c r="HJ7" s="395"/>
      <c r="HK7" s="395"/>
      <c r="HL7" s="395"/>
      <c r="HM7" s="395"/>
      <c r="HN7" s="395"/>
      <c r="HO7" s="395"/>
      <c r="HP7" s="395"/>
      <c r="HQ7" s="395"/>
      <c r="HR7" s="395"/>
      <c r="HS7" s="395"/>
      <c r="HT7" s="395"/>
      <c r="HU7" s="395"/>
      <c r="HV7" s="395"/>
    </row>
    <row r="8" spans="1:230" ht="15" thickBot="1" x14ac:dyDescent="0.35">
      <c r="A8" s="2"/>
      <c r="B8" s="310" t="s">
        <v>423</v>
      </c>
      <c r="C8" s="312"/>
      <c r="D8" s="312"/>
      <c r="E8" s="312"/>
      <c r="F8" s="384">
        <v>2023</v>
      </c>
      <c r="G8" s="384"/>
      <c r="H8" s="385"/>
      <c r="I8" s="384">
        <v>2024</v>
      </c>
      <c r="J8" s="384"/>
      <c r="K8" s="385"/>
      <c r="L8" s="384">
        <v>2025</v>
      </c>
      <c r="M8" s="384"/>
      <c r="N8" s="385"/>
      <c r="O8" s="384">
        <v>2026</v>
      </c>
      <c r="P8" s="384"/>
      <c r="Q8" s="385"/>
      <c r="R8" s="384">
        <v>2027</v>
      </c>
      <c r="S8" s="384"/>
      <c r="T8" s="385"/>
      <c r="U8" s="384">
        <v>2028</v>
      </c>
      <c r="V8" s="384"/>
      <c r="W8" s="385"/>
      <c r="X8" s="384">
        <v>2029</v>
      </c>
      <c r="Y8" s="384"/>
      <c r="Z8" s="385"/>
      <c r="AA8" s="384">
        <v>2030</v>
      </c>
      <c r="AB8" s="384"/>
      <c r="AC8" s="385"/>
      <c r="AD8" s="384">
        <v>2031</v>
      </c>
      <c r="AE8" s="384"/>
      <c r="AF8" s="385"/>
      <c r="AG8" s="384">
        <v>2032</v>
      </c>
      <c r="AH8" s="384"/>
      <c r="AI8" s="385"/>
      <c r="AJ8" s="384">
        <v>2033</v>
      </c>
      <c r="AK8" s="384"/>
      <c r="AL8" s="385"/>
      <c r="AM8" s="384">
        <v>2036</v>
      </c>
      <c r="AN8" s="384"/>
      <c r="AO8" s="385"/>
      <c r="AP8" s="384">
        <v>2041</v>
      </c>
      <c r="AQ8" s="384"/>
      <c r="AR8" s="385"/>
      <c r="AS8" s="384">
        <v>2046</v>
      </c>
      <c r="AT8" s="384"/>
      <c r="AU8" s="385"/>
      <c r="AV8" s="384">
        <v>2051</v>
      </c>
      <c r="AW8" s="384"/>
      <c r="AX8" s="385"/>
      <c r="AY8" s="378">
        <v>2023</v>
      </c>
      <c r="AZ8" s="378"/>
      <c r="BA8" s="379"/>
      <c r="BB8" s="378">
        <v>2024</v>
      </c>
      <c r="BC8" s="378"/>
      <c r="BD8" s="379"/>
      <c r="BE8" s="378">
        <v>2025</v>
      </c>
      <c r="BF8" s="378"/>
      <c r="BG8" s="379"/>
      <c r="BH8" s="378">
        <v>2026</v>
      </c>
      <c r="BI8" s="378"/>
      <c r="BJ8" s="379"/>
      <c r="BK8" s="378">
        <v>2027</v>
      </c>
      <c r="BL8" s="378"/>
      <c r="BM8" s="379"/>
      <c r="BN8" s="378">
        <v>2028</v>
      </c>
      <c r="BO8" s="378"/>
      <c r="BP8" s="379"/>
      <c r="BQ8" s="378">
        <v>2029</v>
      </c>
      <c r="BR8" s="378"/>
      <c r="BS8" s="379"/>
      <c r="BT8" s="378">
        <v>2030</v>
      </c>
      <c r="BU8" s="378"/>
      <c r="BV8" s="379"/>
      <c r="BW8" s="378">
        <v>2031</v>
      </c>
      <c r="BX8" s="378"/>
      <c r="BY8" s="379"/>
      <c r="BZ8" s="378">
        <v>2032</v>
      </c>
      <c r="CA8" s="378"/>
      <c r="CB8" s="379"/>
      <c r="CC8" s="378">
        <v>2033</v>
      </c>
      <c r="CD8" s="378"/>
      <c r="CE8" s="379"/>
      <c r="CF8" s="378">
        <v>2036</v>
      </c>
      <c r="CG8" s="378"/>
      <c r="CH8" s="379"/>
      <c r="CI8" s="378">
        <v>2041</v>
      </c>
      <c r="CJ8" s="378"/>
      <c r="CK8" s="379"/>
      <c r="CL8" s="378">
        <v>2046</v>
      </c>
      <c r="CM8" s="378"/>
      <c r="CN8" s="379"/>
      <c r="CO8" s="378">
        <v>2051</v>
      </c>
      <c r="CP8" s="378"/>
      <c r="CQ8" s="379"/>
      <c r="CR8" s="368">
        <v>2023</v>
      </c>
      <c r="CS8" s="368"/>
      <c r="CT8" s="369"/>
      <c r="CU8" s="368">
        <v>2024</v>
      </c>
      <c r="CV8" s="368"/>
      <c r="CW8" s="369"/>
      <c r="CX8" s="368">
        <v>2025</v>
      </c>
      <c r="CY8" s="368"/>
      <c r="CZ8" s="369"/>
      <c r="DA8" s="368">
        <v>2026</v>
      </c>
      <c r="DB8" s="368"/>
      <c r="DC8" s="369"/>
      <c r="DD8" s="368">
        <v>2027</v>
      </c>
      <c r="DE8" s="368"/>
      <c r="DF8" s="369"/>
      <c r="DG8" s="368">
        <v>2028</v>
      </c>
      <c r="DH8" s="368"/>
      <c r="DI8" s="369"/>
      <c r="DJ8" s="368">
        <v>2029</v>
      </c>
      <c r="DK8" s="368"/>
      <c r="DL8" s="369"/>
      <c r="DM8" s="368">
        <v>2030</v>
      </c>
      <c r="DN8" s="368"/>
      <c r="DO8" s="369"/>
      <c r="DP8" s="368">
        <v>2031</v>
      </c>
      <c r="DQ8" s="368"/>
      <c r="DR8" s="369"/>
      <c r="DS8" s="368">
        <v>2032</v>
      </c>
      <c r="DT8" s="368"/>
      <c r="DU8" s="369"/>
      <c r="DV8" s="368">
        <v>2033</v>
      </c>
      <c r="DW8" s="368"/>
      <c r="DX8" s="369"/>
      <c r="DY8" s="368">
        <v>2036</v>
      </c>
      <c r="DZ8" s="368"/>
      <c r="EA8" s="369"/>
      <c r="EB8" s="368">
        <v>2041</v>
      </c>
      <c r="EC8" s="368"/>
      <c r="ED8" s="369"/>
      <c r="EE8" s="368">
        <v>2046</v>
      </c>
      <c r="EF8" s="368"/>
      <c r="EG8" s="369"/>
      <c r="EH8" s="368">
        <v>2051</v>
      </c>
      <c r="EI8" s="368"/>
      <c r="EJ8" s="369"/>
      <c r="EK8" s="362">
        <v>2023</v>
      </c>
      <c r="EL8" s="362"/>
      <c r="EM8" s="363"/>
      <c r="EN8" s="362">
        <v>2024</v>
      </c>
      <c r="EO8" s="362"/>
      <c r="EP8" s="363"/>
      <c r="EQ8" s="362">
        <v>2025</v>
      </c>
      <c r="ER8" s="362"/>
      <c r="ES8" s="363"/>
      <c r="ET8" s="362">
        <v>2026</v>
      </c>
      <c r="EU8" s="362"/>
      <c r="EV8" s="363"/>
      <c r="EW8" s="362">
        <v>2027</v>
      </c>
      <c r="EX8" s="362"/>
      <c r="EY8" s="363"/>
      <c r="EZ8" s="362">
        <v>2028</v>
      </c>
      <c r="FA8" s="362"/>
      <c r="FB8" s="363"/>
      <c r="FC8" s="362">
        <v>2029</v>
      </c>
      <c r="FD8" s="362"/>
      <c r="FE8" s="363"/>
      <c r="FF8" s="362">
        <v>2030</v>
      </c>
      <c r="FG8" s="362"/>
      <c r="FH8" s="363"/>
      <c r="FI8" s="362">
        <v>2031</v>
      </c>
      <c r="FJ8" s="362"/>
      <c r="FK8" s="363"/>
      <c r="FL8" s="362">
        <v>2032</v>
      </c>
      <c r="FM8" s="362"/>
      <c r="FN8" s="363"/>
      <c r="FO8" s="362">
        <v>2033</v>
      </c>
      <c r="FP8" s="362"/>
      <c r="FQ8" s="363"/>
      <c r="FR8" s="362">
        <v>2036</v>
      </c>
      <c r="FS8" s="362"/>
      <c r="FT8" s="363"/>
      <c r="FU8" s="362">
        <v>2041</v>
      </c>
      <c r="FV8" s="362"/>
      <c r="FW8" s="363"/>
      <c r="FX8" s="362">
        <v>2046</v>
      </c>
      <c r="FY8" s="362"/>
      <c r="FZ8" s="363"/>
      <c r="GA8" s="362">
        <v>2051</v>
      </c>
      <c r="GB8" s="362"/>
      <c r="GC8" s="363"/>
      <c r="GD8" s="358">
        <v>2023</v>
      </c>
      <c r="GE8" s="358"/>
      <c r="GF8" s="359"/>
      <c r="GG8" s="358">
        <v>2024</v>
      </c>
      <c r="GH8" s="358"/>
      <c r="GI8" s="359"/>
      <c r="GJ8" s="358">
        <v>2025</v>
      </c>
      <c r="GK8" s="358"/>
      <c r="GL8" s="359"/>
      <c r="GM8" s="358">
        <v>2026</v>
      </c>
      <c r="GN8" s="358"/>
      <c r="GO8" s="359"/>
      <c r="GP8" s="358">
        <v>2027</v>
      </c>
      <c r="GQ8" s="358"/>
      <c r="GR8" s="359"/>
      <c r="GS8" s="358">
        <v>2028</v>
      </c>
      <c r="GT8" s="358"/>
      <c r="GU8" s="359"/>
      <c r="GV8" s="358">
        <v>2029</v>
      </c>
      <c r="GW8" s="358"/>
      <c r="GX8" s="359"/>
      <c r="GY8" s="358">
        <v>2030</v>
      </c>
      <c r="GZ8" s="358"/>
      <c r="HA8" s="359"/>
      <c r="HB8" s="358">
        <v>2031</v>
      </c>
      <c r="HC8" s="358"/>
      <c r="HD8" s="359"/>
      <c r="HE8" s="358">
        <v>2032</v>
      </c>
      <c r="HF8" s="358"/>
      <c r="HG8" s="359"/>
      <c r="HH8" s="358">
        <v>2033</v>
      </c>
      <c r="HI8" s="358"/>
      <c r="HJ8" s="359"/>
      <c r="HK8" s="358">
        <v>2036</v>
      </c>
      <c r="HL8" s="358"/>
      <c r="HM8" s="359"/>
      <c r="HN8" s="358">
        <v>2041</v>
      </c>
      <c r="HO8" s="358"/>
      <c r="HP8" s="359"/>
      <c r="HQ8" s="358">
        <v>2046</v>
      </c>
      <c r="HR8" s="358"/>
      <c r="HS8" s="359"/>
      <c r="HT8" s="358">
        <v>2051</v>
      </c>
      <c r="HU8" s="358"/>
      <c r="HV8" s="359"/>
    </row>
    <row r="9" spans="1:230" ht="15" customHeight="1" x14ac:dyDescent="0.3">
      <c r="A9" s="2"/>
      <c r="B9" s="322" t="s">
        <v>4</v>
      </c>
      <c r="C9" s="322" t="s">
        <v>837</v>
      </c>
      <c r="D9" s="391" t="s">
        <v>825</v>
      </c>
      <c r="E9" s="321"/>
      <c r="F9" s="392" t="s">
        <v>826</v>
      </c>
      <c r="G9" s="393"/>
      <c r="H9" s="388" t="s">
        <v>428</v>
      </c>
      <c r="I9" s="386" t="s">
        <v>826</v>
      </c>
      <c r="J9" s="387"/>
      <c r="K9" s="388" t="s">
        <v>428</v>
      </c>
      <c r="L9" s="386" t="s">
        <v>826</v>
      </c>
      <c r="M9" s="387"/>
      <c r="N9" s="388" t="s">
        <v>428</v>
      </c>
      <c r="O9" s="386" t="s">
        <v>826</v>
      </c>
      <c r="P9" s="387"/>
      <c r="Q9" s="388" t="s">
        <v>428</v>
      </c>
      <c r="R9" s="386" t="s">
        <v>826</v>
      </c>
      <c r="S9" s="387"/>
      <c r="T9" s="388" t="s">
        <v>428</v>
      </c>
      <c r="U9" s="386" t="s">
        <v>826</v>
      </c>
      <c r="V9" s="387"/>
      <c r="W9" s="388" t="s">
        <v>428</v>
      </c>
      <c r="X9" s="386" t="s">
        <v>826</v>
      </c>
      <c r="Y9" s="387"/>
      <c r="Z9" s="388" t="s">
        <v>428</v>
      </c>
      <c r="AA9" s="386" t="s">
        <v>826</v>
      </c>
      <c r="AB9" s="387"/>
      <c r="AC9" s="388" t="s">
        <v>428</v>
      </c>
      <c r="AD9" s="386" t="s">
        <v>826</v>
      </c>
      <c r="AE9" s="387"/>
      <c r="AF9" s="388" t="s">
        <v>428</v>
      </c>
      <c r="AG9" s="386" t="s">
        <v>826</v>
      </c>
      <c r="AH9" s="387"/>
      <c r="AI9" s="388" t="s">
        <v>428</v>
      </c>
      <c r="AJ9" s="386" t="s">
        <v>826</v>
      </c>
      <c r="AK9" s="387"/>
      <c r="AL9" s="388" t="s">
        <v>428</v>
      </c>
      <c r="AM9" s="386" t="s">
        <v>826</v>
      </c>
      <c r="AN9" s="387"/>
      <c r="AO9" s="388" t="s">
        <v>428</v>
      </c>
      <c r="AP9" s="386" t="s">
        <v>826</v>
      </c>
      <c r="AQ9" s="387"/>
      <c r="AR9" s="388" t="s">
        <v>428</v>
      </c>
      <c r="AS9" s="386" t="s">
        <v>826</v>
      </c>
      <c r="AT9" s="387"/>
      <c r="AU9" s="388" t="s">
        <v>428</v>
      </c>
      <c r="AV9" s="386" t="s">
        <v>826</v>
      </c>
      <c r="AW9" s="387"/>
      <c r="AX9" s="388" t="s">
        <v>428</v>
      </c>
      <c r="AY9" s="380" t="s">
        <v>826</v>
      </c>
      <c r="AZ9" s="381"/>
      <c r="BA9" s="374" t="s">
        <v>428</v>
      </c>
      <c r="BB9" s="382" t="s">
        <v>826</v>
      </c>
      <c r="BC9" s="383"/>
      <c r="BD9" s="374" t="s">
        <v>428</v>
      </c>
      <c r="BE9" s="382" t="s">
        <v>826</v>
      </c>
      <c r="BF9" s="383"/>
      <c r="BG9" s="374" t="s">
        <v>428</v>
      </c>
      <c r="BH9" s="382" t="s">
        <v>826</v>
      </c>
      <c r="BI9" s="383"/>
      <c r="BJ9" s="374" t="s">
        <v>428</v>
      </c>
      <c r="BK9" s="382" t="s">
        <v>826</v>
      </c>
      <c r="BL9" s="383"/>
      <c r="BM9" s="374" t="s">
        <v>428</v>
      </c>
      <c r="BN9" s="382" t="s">
        <v>826</v>
      </c>
      <c r="BO9" s="383"/>
      <c r="BP9" s="374" t="s">
        <v>428</v>
      </c>
      <c r="BQ9" s="382" t="s">
        <v>826</v>
      </c>
      <c r="BR9" s="383"/>
      <c r="BS9" s="374" t="s">
        <v>428</v>
      </c>
      <c r="BT9" s="382" t="s">
        <v>826</v>
      </c>
      <c r="BU9" s="383"/>
      <c r="BV9" s="374" t="s">
        <v>428</v>
      </c>
      <c r="BW9" s="382" t="s">
        <v>826</v>
      </c>
      <c r="BX9" s="383"/>
      <c r="BY9" s="374" t="s">
        <v>428</v>
      </c>
      <c r="BZ9" s="382" t="s">
        <v>826</v>
      </c>
      <c r="CA9" s="383"/>
      <c r="CB9" s="374" t="s">
        <v>428</v>
      </c>
      <c r="CC9" s="382" t="s">
        <v>826</v>
      </c>
      <c r="CD9" s="383"/>
      <c r="CE9" s="374" t="s">
        <v>428</v>
      </c>
      <c r="CF9" s="382" t="s">
        <v>826</v>
      </c>
      <c r="CG9" s="383"/>
      <c r="CH9" s="374" t="s">
        <v>428</v>
      </c>
      <c r="CI9" s="382" t="s">
        <v>826</v>
      </c>
      <c r="CJ9" s="383"/>
      <c r="CK9" s="374" t="s">
        <v>428</v>
      </c>
      <c r="CL9" s="382" t="s">
        <v>826</v>
      </c>
      <c r="CM9" s="383"/>
      <c r="CN9" s="374" t="s">
        <v>428</v>
      </c>
      <c r="CO9" s="382" t="s">
        <v>826</v>
      </c>
      <c r="CP9" s="383"/>
      <c r="CQ9" s="374" t="s">
        <v>428</v>
      </c>
      <c r="CR9" s="376" t="s">
        <v>826</v>
      </c>
      <c r="CS9" s="377"/>
      <c r="CT9" s="370" t="s">
        <v>428</v>
      </c>
      <c r="CU9" s="372" t="s">
        <v>826</v>
      </c>
      <c r="CV9" s="373"/>
      <c r="CW9" s="370" t="s">
        <v>428</v>
      </c>
      <c r="CX9" s="372" t="s">
        <v>826</v>
      </c>
      <c r="CY9" s="373"/>
      <c r="CZ9" s="370" t="s">
        <v>428</v>
      </c>
      <c r="DA9" s="372" t="s">
        <v>826</v>
      </c>
      <c r="DB9" s="373"/>
      <c r="DC9" s="370" t="s">
        <v>428</v>
      </c>
      <c r="DD9" s="372" t="s">
        <v>826</v>
      </c>
      <c r="DE9" s="373"/>
      <c r="DF9" s="370" t="s">
        <v>428</v>
      </c>
      <c r="DG9" s="372" t="s">
        <v>826</v>
      </c>
      <c r="DH9" s="373"/>
      <c r="DI9" s="370" t="s">
        <v>428</v>
      </c>
      <c r="DJ9" s="372" t="s">
        <v>826</v>
      </c>
      <c r="DK9" s="373"/>
      <c r="DL9" s="370" t="s">
        <v>428</v>
      </c>
      <c r="DM9" s="372" t="s">
        <v>826</v>
      </c>
      <c r="DN9" s="373"/>
      <c r="DO9" s="370" t="s">
        <v>428</v>
      </c>
      <c r="DP9" s="372" t="s">
        <v>826</v>
      </c>
      <c r="DQ9" s="373"/>
      <c r="DR9" s="370" t="s">
        <v>428</v>
      </c>
      <c r="DS9" s="372" t="s">
        <v>826</v>
      </c>
      <c r="DT9" s="373"/>
      <c r="DU9" s="370" t="s">
        <v>428</v>
      </c>
      <c r="DV9" s="372" t="s">
        <v>826</v>
      </c>
      <c r="DW9" s="373"/>
      <c r="DX9" s="370" t="s">
        <v>428</v>
      </c>
      <c r="DY9" s="372" t="s">
        <v>826</v>
      </c>
      <c r="DZ9" s="373"/>
      <c r="EA9" s="370" t="s">
        <v>428</v>
      </c>
      <c r="EB9" s="372" t="s">
        <v>826</v>
      </c>
      <c r="EC9" s="373"/>
      <c r="ED9" s="370" t="s">
        <v>428</v>
      </c>
      <c r="EE9" s="372" t="s">
        <v>826</v>
      </c>
      <c r="EF9" s="373"/>
      <c r="EG9" s="370" t="s">
        <v>428</v>
      </c>
      <c r="EH9" s="372" t="s">
        <v>826</v>
      </c>
      <c r="EI9" s="373"/>
      <c r="EJ9" s="370" t="s">
        <v>428</v>
      </c>
      <c r="EK9" s="366" t="s">
        <v>826</v>
      </c>
      <c r="EL9" s="367"/>
      <c r="EM9" s="364" t="s">
        <v>428</v>
      </c>
      <c r="EN9" s="360" t="s">
        <v>826</v>
      </c>
      <c r="EO9" s="361"/>
      <c r="EP9" s="364" t="s">
        <v>428</v>
      </c>
      <c r="EQ9" s="360" t="s">
        <v>826</v>
      </c>
      <c r="ER9" s="361"/>
      <c r="ES9" s="364" t="s">
        <v>428</v>
      </c>
      <c r="ET9" s="360" t="s">
        <v>826</v>
      </c>
      <c r="EU9" s="361"/>
      <c r="EV9" s="364" t="s">
        <v>428</v>
      </c>
      <c r="EW9" s="360" t="s">
        <v>826</v>
      </c>
      <c r="EX9" s="361"/>
      <c r="EY9" s="364" t="s">
        <v>428</v>
      </c>
      <c r="EZ9" s="360" t="s">
        <v>826</v>
      </c>
      <c r="FA9" s="361"/>
      <c r="FB9" s="364" t="s">
        <v>428</v>
      </c>
      <c r="FC9" s="360" t="s">
        <v>826</v>
      </c>
      <c r="FD9" s="361"/>
      <c r="FE9" s="364" t="s">
        <v>428</v>
      </c>
      <c r="FF9" s="360" t="s">
        <v>826</v>
      </c>
      <c r="FG9" s="361"/>
      <c r="FH9" s="364" t="s">
        <v>428</v>
      </c>
      <c r="FI9" s="360" t="s">
        <v>826</v>
      </c>
      <c r="FJ9" s="361"/>
      <c r="FK9" s="364" t="s">
        <v>428</v>
      </c>
      <c r="FL9" s="360" t="s">
        <v>826</v>
      </c>
      <c r="FM9" s="361"/>
      <c r="FN9" s="364" t="s">
        <v>428</v>
      </c>
      <c r="FO9" s="360" t="s">
        <v>826</v>
      </c>
      <c r="FP9" s="361"/>
      <c r="FQ9" s="364" t="s">
        <v>428</v>
      </c>
      <c r="FR9" s="360" t="s">
        <v>826</v>
      </c>
      <c r="FS9" s="361"/>
      <c r="FT9" s="364" t="s">
        <v>428</v>
      </c>
      <c r="FU9" s="360" t="s">
        <v>826</v>
      </c>
      <c r="FV9" s="361"/>
      <c r="FW9" s="364" t="s">
        <v>428</v>
      </c>
      <c r="FX9" s="360" t="s">
        <v>826</v>
      </c>
      <c r="FY9" s="361"/>
      <c r="FZ9" s="364" t="s">
        <v>428</v>
      </c>
      <c r="GA9" s="360" t="s">
        <v>826</v>
      </c>
      <c r="GB9" s="361"/>
      <c r="GC9" s="364" t="s">
        <v>428</v>
      </c>
      <c r="GD9" s="352" t="s">
        <v>826</v>
      </c>
      <c r="GE9" s="353"/>
      <c r="GF9" s="354" t="s">
        <v>428</v>
      </c>
      <c r="GG9" s="356" t="s">
        <v>826</v>
      </c>
      <c r="GH9" s="357"/>
      <c r="GI9" s="354" t="s">
        <v>428</v>
      </c>
      <c r="GJ9" s="356" t="s">
        <v>826</v>
      </c>
      <c r="GK9" s="357"/>
      <c r="GL9" s="354" t="s">
        <v>428</v>
      </c>
      <c r="GM9" s="356" t="s">
        <v>826</v>
      </c>
      <c r="GN9" s="357"/>
      <c r="GO9" s="354" t="s">
        <v>428</v>
      </c>
      <c r="GP9" s="356" t="s">
        <v>826</v>
      </c>
      <c r="GQ9" s="357"/>
      <c r="GR9" s="354" t="s">
        <v>428</v>
      </c>
      <c r="GS9" s="356" t="s">
        <v>826</v>
      </c>
      <c r="GT9" s="357"/>
      <c r="GU9" s="354" t="s">
        <v>428</v>
      </c>
      <c r="GV9" s="356" t="s">
        <v>826</v>
      </c>
      <c r="GW9" s="357"/>
      <c r="GX9" s="354" t="s">
        <v>428</v>
      </c>
      <c r="GY9" s="356" t="s">
        <v>826</v>
      </c>
      <c r="GZ9" s="357"/>
      <c r="HA9" s="354" t="s">
        <v>428</v>
      </c>
      <c r="HB9" s="356" t="s">
        <v>826</v>
      </c>
      <c r="HC9" s="357"/>
      <c r="HD9" s="354" t="s">
        <v>428</v>
      </c>
      <c r="HE9" s="356" t="s">
        <v>826</v>
      </c>
      <c r="HF9" s="357"/>
      <c r="HG9" s="354" t="s">
        <v>428</v>
      </c>
      <c r="HH9" s="356" t="s">
        <v>826</v>
      </c>
      <c r="HI9" s="357"/>
      <c r="HJ9" s="354" t="s">
        <v>428</v>
      </c>
      <c r="HK9" s="356" t="s">
        <v>826</v>
      </c>
      <c r="HL9" s="357"/>
      <c r="HM9" s="354" t="s">
        <v>428</v>
      </c>
      <c r="HN9" s="356" t="s">
        <v>826</v>
      </c>
      <c r="HO9" s="357"/>
      <c r="HP9" s="354" t="s">
        <v>428</v>
      </c>
      <c r="HQ9" s="356" t="s">
        <v>826</v>
      </c>
      <c r="HR9" s="357"/>
      <c r="HS9" s="354" t="s">
        <v>428</v>
      </c>
      <c r="HT9" s="356" t="s">
        <v>826</v>
      </c>
      <c r="HU9" s="357"/>
      <c r="HV9" s="354" t="s">
        <v>428</v>
      </c>
    </row>
    <row r="10" spans="1:230" s="69" customFormat="1" ht="48" customHeight="1" thickBot="1" x14ac:dyDescent="0.35">
      <c r="A10" s="68"/>
      <c r="B10" s="390"/>
      <c r="C10" s="390" t="s">
        <v>837</v>
      </c>
      <c r="D10" s="38" t="s">
        <v>0</v>
      </c>
      <c r="E10" s="39" t="s">
        <v>1</v>
      </c>
      <c r="F10" s="47" t="s">
        <v>827</v>
      </c>
      <c r="G10" s="65" t="s">
        <v>828</v>
      </c>
      <c r="H10" s="389"/>
      <c r="I10" s="47" t="s">
        <v>827</v>
      </c>
      <c r="J10" s="65" t="s">
        <v>828</v>
      </c>
      <c r="K10" s="389"/>
      <c r="L10" s="47" t="s">
        <v>827</v>
      </c>
      <c r="M10" s="65" t="s">
        <v>828</v>
      </c>
      <c r="N10" s="389"/>
      <c r="O10" s="47" t="s">
        <v>827</v>
      </c>
      <c r="P10" s="65" t="s">
        <v>828</v>
      </c>
      <c r="Q10" s="389"/>
      <c r="R10" s="47" t="s">
        <v>827</v>
      </c>
      <c r="S10" s="65" t="s">
        <v>828</v>
      </c>
      <c r="T10" s="389"/>
      <c r="U10" s="47" t="s">
        <v>827</v>
      </c>
      <c r="V10" s="65" t="s">
        <v>828</v>
      </c>
      <c r="W10" s="389"/>
      <c r="X10" s="47" t="s">
        <v>827</v>
      </c>
      <c r="Y10" s="65" t="s">
        <v>828</v>
      </c>
      <c r="Z10" s="389"/>
      <c r="AA10" s="47" t="s">
        <v>827</v>
      </c>
      <c r="AB10" s="65" t="s">
        <v>828</v>
      </c>
      <c r="AC10" s="389"/>
      <c r="AD10" s="47" t="s">
        <v>827</v>
      </c>
      <c r="AE10" s="65" t="s">
        <v>828</v>
      </c>
      <c r="AF10" s="389"/>
      <c r="AG10" s="47" t="s">
        <v>827</v>
      </c>
      <c r="AH10" s="65" t="s">
        <v>828</v>
      </c>
      <c r="AI10" s="389"/>
      <c r="AJ10" s="47" t="s">
        <v>827</v>
      </c>
      <c r="AK10" s="65" t="s">
        <v>828</v>
      </c>
      <c r="AL10" s="389"/>
      <c r="AM10" s="47" t="s">
        <v>827</v>
      </c>
      <c r="AN10" s="65" t="s">
        <v>828</v>
      </c>
      <c r="AO10" s="389"/>
      <c r="AP10" s="47" t="s">
        <v>827</v>
      </c>
      <c r="AQ10" s="65" t="s">
        <v>828</v>
      </c>
      <c r="AR10" s="389"/>
      <c r="AS10" s="47" t="s">
        <v>827</v>
      </c>
      <c r="AT10" s="65" t="s">
        <v>828</v>
      </c>
      <c r="AU10" s="389"/>
      <c r="AV10" s="47" t="s">
        <v>827</v>
      </c>
      <c r="AW10" s="65" t="s">
        <v>828</v>
      </c>
      <c r="AX10" s="389"/>
      <c r="AY10" s="50" t="s">
        <v>827</v>
      </c>
      <c r="AZ10" s="67" t="s">
        <v>828</v>
      </c>
      <c r="BA10" s="375"/>
      <c r="BB10" s="50" t="s">
        <v>827</v>
      </c>
      <c r="BC10" s="67" t="s">
        <v>828</v>
      </c>
      <c r="BD10" s="375"/>
      <c r="BE10" s="50" t="s">
        <v>827</v>
      </c>
      <c r="BF10" s="67" t="s">
        <v>828</v>
      </c>
      <c r="BG10" s="375"/>
      <c r="BH10" s="50" t="s">
        <v>827</v>
      </c>
      <c r="BI10" s="67" t="s">
        <v>828</v>
      </c>
      <c r="BJ10" s="375"/>
      <c r="BK10" s="50" t="s">
        <v>827</v>
      </c>
      <c r="BL10" s="67" t="s">
        <v>828</v>
      </c>
      <c r="BM10" s="375"/>
      <c r="BN10" s="50" t="s">
        <v>827</v>
      </c>
      <c r="BO10" s="67" t="s">
        <v>828</v>
      </c>
      <c r="BP10" s="375"/>
      <c r="BQ10" s="50" t="s">
        <v>827</v>
      </c>
      <c r="BR10" s="67" t="s">
        <v>828</v>
      </c>
      <c r="BS10" s="375"/>
      <c r="BT10" s="50" t="s">
        <v>827</v>
      </c>
      <c r="BU10" s="67" t="s">
        <v>828</v>
      </c>
      <c r="BV10" s="375"/>
      <c r="BW10" s="50" t="s">
        <v>827</v>
      </c>
      <c r="BX10" s="67" t="s">
        <v>828</v>
      </c>
      <c r="BY10" s="375"/>
      <c r="BZ10" s="50" t="s">
        <v>827</v>
      </c>
      <c r="CA10" s="67" t="s">
        <v>828</v>
      </c>
      <c r="CB10" s="375"/>
      <c r="CC10" s="50" t="s">
        <v>827</v>
      </c>
      <c r="CD10" s="67" t="s">
        <v>828</v>
      </c>
      <c r="CE10" s="375"/>
      <c r="CF10" s="50" t="s">
        <v>827</v>
      </c>
      <c r="CG10" s="67" t="s">
        <v>828</v>
      </c>
      <c r="CH10" s="375"/>
      <c r="CI10" s="50" t="s">
        <v>827</v>
      </c>
      <c r="CJ10" s="67" t="s">
        <v>828</v>
      </c>
      <c r="CK10" s="375"/>
      <c r="CL10" s="50" t="s">
        <v>827</v>
      </c>
      <c r="CM10" s="67" t="s">
        <v>828</v>
      </c>
      <c r="CN10" s="375"/>
      <c r="CO10" s="50" t="s">
        <v>827</v>
      </c>
      <c r="CP10" s="67" t="s">
        <v>828</v>
      </c>
      <c r="CQ10" s="375"/>
      <c r="CR10" s="53" t="s">
        <v>827</v>
      </c>
      <c r="CS10" s="66" t="s">
        <v>828</v>
      </c>
      <c r="CT10" s="371"/>
      <c r="CU10" s="53" t="s">
        <v>827</v>
      </c>
      <c r="CV10" s="66" t="s">
        <v>828</v>
      </c>
      <c r="CW10" s="371"/>
      <c r="CX10" s="53" t="s">
        <v>827</v>
      </c>
      <c r="CY10" s="66" t="s">
        <v>828</v>
      </c>
      <c r="CZ10" s="371"/>
      <c r="DA10" s="53" t="s">
        <v>827</v>
      </c>
      <c r="DB10" s="66" t="s">
        <v>828</v>
      </c>
      <c r="DC10" s="371"/>
      <c r="DD10" s="53" t="s">
        <v>827</v>
      </c>
      <c r="DE10" s="66" t="s">
        <v>828</v>
      </c>
      <c r="DF10" s="371"/>
      <c r="DG10" s="53" t="s">
        <v>827</v>
      </c>
      <c r="DH10" s="66" t="s">
        <v>828</v>
      </c>
      <c r="DI10" s="371"/>
      <c r="DJ10" s="53" t="s">
        <v>827</v>
      </c>
      <c r="DK10" s="66" t="s">
        <v>828</v>
      </c>
      <c r="DL10" s="371"/>
      <c r="DM10" s="53" t="s">
        <v>827</v>
      </c>
      <c r="DN10" s="66" t="s">
        <v>828</v>
      </c>
      <c r="DO10" s="371"/>
      <c r="DP10" s="53" t="s">
        <v>827</v>
      </c>
      <c r="DQ10" s="66" t="s">
        <v>828</v>
      </c>
      <c r="DR10" s="371"/>
      <c r="DS10" s="53" t="s">
        <v>827</v>
      </c>
      <c r="DT10" s="66" t="s">
        <v>828</v>
      </c>
      <c r="DU10" s="371"/>
      <c r="DV10" s="53" t="s">
        <v>827</v>
      </c>
      <c r="DW10" s="66" t="s">
        <v>828</v>
      </c>
      <c r="DX10" s="371"/>
      <c r="DY10" s="53" t="s">
        <v>827</v>
      </c>
      <c r="DZ10" s="66" t="s">
        <v>828</v>
      </c>
      <c r="EA10" s="371"/>
      <c r="EB10" s="53" t="s">
        <v>827</v>
      </c>
      <c r="EC10" s="66" t="s">
        <v>828</v>
      </c>
      <c r="ED10" s="371"/>
      <c r="EE10" s="53" t="s">
        <v>827</v>
      </c>
      <c r="EF10" s="66" t="s">
        <v>828</v>
      </c>
      <c r="EG10" s="371"/>
      <c r="EH10" s="53" t="s">
        <v>827</v>
      </c>
      <c r="EI10" s="66" t="s">
        <v>828</v>
      </c>
      <c r="EJ10" s="371"/>
      <c r="EK10" s="60" t="s">
        <v>827</v>
      </c>
      <c r="EL10" s="64" t="s">
        <v>828</v>
      </c>
      <c r="EM10" s="365"/>
      <c r="EN10" s="60" t="s">
        <v>827</v>
      </c>
      <c r="EO10" s="64" t="s">
        <v>828</v>
      </c>
      <c r="EP10" s="365"/>
      <c r="EQ10" s="60" t="s">
        <v>827</v>
      </c>
      <c r="ER10" s="64" t="s">
        <v>828</v>
      </c>
      <c r="ES10" s="365"/>
      <c r="ET10" s="60" t="s">
        <v>827</v>
      </c>
      <c r="EU10" s="64" t="s">
        <v>828</v>
      </c>
      <c r="EV10" s="365"/>
      <c r="EW10" s="60" t="s">
        <v>827</v>
      </c>
      <c r="EX10" s="64" t="s">
        <v>828</v>
      </c>
      <c r="EY10" s="365"/>
      <c r="EZ10" s="60" t="s">
        <v>827</v>
      </c>
      <c r="FA10" s="64" t="s">
        <v>828</v>
      </c>
      <c r="FB10" s="365"/>
      <c r="FC10" s="60" t="s">
        <v>827</v>
      </c>
      <c r="FD10" s="64" t="s">
        <v>828</v>
      </c>
      <c r="FE10" s="365"/>
      <c r="FF10" s="60" t="s">
        <v>827</v>
      </c>
      <c r="FG10" s="64" t="s">
        <v>828</v>
      </c>
      <c r="FH10" s="365"/>
      <c r="FI10" s="60" t="s">
        <v>827</v>
      </c>
      <c r="FJ10" s="64" t="s">
        <v>828</v>
      </c>
      <c r="FK10" s="365"/>
      <c r="FL10" s="60" t="s">
        <v>827</v>
      </c>
      <c r="FM10" s="64" t="s">
        <v>828</v>
      </c>
      <c r="FN10" s="365"/>
      <c r="FO10" s="60" t="s">
        <v>827</v>
      </c>
      <c r="FP10" s="64" t="s">
        <v>828</v>
      </c>
      <c r="FQ10" s="365"/>
      <c r="FR10" s="60" t="s">
        <v>827</v>
      </c>
      <c r="FS10" s="64" t="s">
        <v>828</v>
      </c>
      <c r="FT10" s="365"/>
      <c r="FU10" s="60" t="s">
        <v>827</v>
      </c>
      <c r="FV10" s="64" t="s">
        <v>828</v>
      </c>
      <c r="FW10" s="365"/>
      <c r="FX10" s="60" t="s">
        <v>827</v>
      </c>
      <c r="FY10" s="64" t="s">
        <v>828</v>
      </c>
      <c r="FZ10" s="365"/>
      <c r="GA10" s="60" t="s">
        <v>827</v>
      </c>
      <c r="GB10" s="64" t="s">
        <v>828</v>
      </c>
      <c r="GC10" s="365"/>
      <c r="GD10" s="57" t="s">
        <v>827</v>
      </c>
      <c r="GE10" s="63" t="s">
        <v>828</v>
      </c>
      <c r="GF10" s="355"/>
      <c r="GG10" s="57" t="s">
        <v>827</v>
      </c>
      <c r="GH10" s="63" t="s">
        <v>828</v>
      </c>
      <c r="GI10" s="355"/>
      <c r="GJ10" s="57" t="s">
        <v>827</v>
      </c>
      <c r="GK10" s="63" t="s">
        <v>828</v>
      </c>
      <c r="GL10" s="355"/>
      <c r="GM10" s="57" t="s">
        <v>827</v>
      </c>
      <c r="GN10" s="63" t="s">
        <v>828</v>
      </c>
      <c r="GO10" s="355"/>
      <c r="GP10" s="57" t="s">
        <v>827</v>
      </c>
      <c r="GQ10" s="63" t="s">
        <v>828</v>
      </c>
      <c r="GR10" s="355"/>
      <c r="GS10" s="57" t="s">
        <v>827</v>
      </c>
      <c r="GT10" s="63" t="s">
        <v>828</v>
      </c>
      <c r="GU10" s="355"/>
      <c r="GV10" s="57" t="s">
        <v>827</v>
      </c>
      <c r="GW10" s="63" t="s">
        <v>828</v>
      </c>
      <c r="GX10" s="355"/>
      <c r="GY10" s="57" t="s">
        <v>827</v>
      </c>
      <c r="GZ10" s="63" t="s">
        <v>828</v>
      </c>
      <c r="HA10" s="355"/>
      <c r="HB10" s="57" t="s">
        <v>827</v>
      </c>
      <c r="HC10" s="63" t="s">
        <v>828</v>
      </c>
      <c r="HD10" s="355"/>
      <c r="HE10" s="57" t="s">
        <v>827</v>
      </c>
      <c r="HF10" s="63" t="s">
        <v>828</v>
      </c>
      <c r="HG10" s="355"/>
      <c r="HH10" s="57" t="s">
        <v>827</v>
      </c>
      <c r="HI10" s="63" t="s">
        <v>828</v>
      </c>
      <c r="HJ10" s="355"/>
      <c r="HK10" s="57" t="s">
        <v>827</v>
      </c>
      <c r="HL10" s="63" t="s">
        <v>828</v>
      </c>
      <c r="HM10" s="355"/>
      <c r="HN10" s="57" t="s">
        <v>827</v>
      </c>
      <c r="HO10" s="63" t="s">
        <v>828</v>
      </c>
      <c r="HP10" s="355"/>
      <c r="HQ10" s="57" t="s">
        <v>827</v>
      </c>
      <c r="HR10" s="63" t="s">
        <v>828</v>
      </c>
      <c r="HS10" s="355"/>
      <c r="HT10" s="57" t="s">
        <v>827</v>
      </c>
      <c r="HU10" s="63" t="s">
        <v>828</v>
      </c>
      <c r="HV10" s="355"/>
    </row>
    <row r="11" spans="1:230" ht="15" thickBot="1" x14ac:dyDescent="0.35">
      <c r="A11" s="2"/>
      <c r="B11" s="41" t="s">
        <v>511</v>
      </c>
      <c r="C11" s="74" t="s">
        <v>849</v>
      </c>
      <c r="D11" s="42">
        <v>389188</v>
      </c>
      <c r="E11" s="43">
        <v>388310</v>
      </c>
      <c r="F11" s="21">
        <v>142.11323400736842</v>
      </c>
      <c r="G11" s="21">
        <v>53.93362831858407</v>
      </c>
      <c r="H11" s="21">
        <v>82.417586076776416</v>
      </c>
      <c r="I11" s="21">
        <v>142.51136076736842</v>
      </c>
      <c r="J11" s="21">
        <v>52.097662726959555</v>
      </c>
      <c r="K11" s="21">
        <v>75.131123981124034</v>
      </c>
      <c r="L11" s="21">
        <v>143.00539616736842</v>
      </c>
      <c r="M11" s="21">
        <v>50.965431716234697</v>
      </c>
      <c r="N11" s="21">
        <v>73.332870046611689</v>
      </c>
      <c r="O11" s="21">
        <v>143.52652594736841</v>
      </c>
      <c r="P11" s="21">
        <v>50.242347686368539</v>
      </c>
      <c r="Q11" s="21">
        <v>71.92964443720669</v>
      </c>
      <c r="R11" s="21">
        <v>144.02870747736841</v>
      </c>
      <c r="S11" s="21">
        <v>49.667584795486292</v>
      </c>
      <c r="T11" s="21">
        <v>70.550410887043839</v>
      </c>
      <c r="U11" s="21">
        <v>144.54957500736842</v>
      </c>
      <c r="V11" s="21">
        <v>49.101025834456159</v>
      </c>
      <c r="W11" s="21">
        <v>69.078453515650182</v>
      </c>
      <c r="X11" s="21">
        <v>145.14380353736843</v>
      </c>
      <c r="Y11" s="21">
        <v>48.640245832023723</v>
      </c>
      <c r="Z11" s="21">
        <v>67.627774672096592</v>
      </c>
      <c r="AA11" s="21">
        <v>145.80354334736842</v>
      </c>
      <c r="AB11" s="21">
        <v>48.136583666526462</v>
      </c>
      <c r="AC11" s="21">
        <v>66.289712790909761</v>
      </c>
      <c r="AD11" s="21">
        <v>146.53702681736843</v>
      </c>
      <c r="AE11" s="21">
        <v>47.565264947996553</v>
      </c>
      <c r="AF11" s="21">
        <v>64.948005036860224</v>
      </c>
      <c r="AG11" s="21">
        <v>147.08562965736843</v>
      </c>
      <c r="AH11" s="21">
        <v>47.02031705983817</v>
      </c>
      <c r="AI11" s="21">
        <v>63.637212472737417</v>
      </c>
      <c r="AJ11" s="21">
        <v>147.62286276736842</v>
      </c>
      <c r="AK11" s="21">
        <v>46.583409754182512</v>
      </c>
      <c r="AL11" s="21">
        <v>62.694581901462044</v>
      </c>
      <c r="AM11" s="21">
        <v>149.16166520736843</v>
      </c>
      <c r="AN11" s="21">
        <v>44.364180210836366</v>
      </c>
      <c r="AO11" s="21">
        <v>56.23107380822654</v>
      </c>
      <c r="AP11" s="21">
        <v>151.24867470736842</v>
      </c>
      <c r="AQ11" s="21">
        <v>39.456929355982012</v>
      </c>
      <c r="AR11" s="21">
        <v>37.709615674594147</v>
      </c>
      <c r="AS11" s="21">
        <v>152.48149686736843</v>
      </c>
      <c r="AT11" s="21">
        <v>35.281010806412759</v>
      </c>
      <c r="AU11" s="21">
        <v>23.001433859102775</v>
      </c>
      <c r="AV11" s="21">
        <v>153.19328150736843</v>
      </c>
      <c r="AW11" s="21">
        <v>32.056659428554831</v>
      </c>
      <c r="AX11" s="21">
        <v>12.817752552909212</v>
      </c>
      <c r="AY11" s="23">
        <v>142.05010481736844</v>
      </c>
      <c r="AZ11" s="23">
        <v>53.933628318584056</v>
      </c>
      <c r="BA11" s="23">
        <v>82.417586076776416</v>
      </c>
      <c r="BB11" s="23">
        <v>142.52408535736842</v>
      </c>
      <c r="BC11" s="23">
        <v>52.99456161323527</v>
      </c>
      <c r="BD11" s="23">
        <v>78.904515445404627</v>
      </c>
      <c r="BE11" s="23">
        <v>142.61260699736843</v>
      </c>
      <c r="BF11" s="23">
        <v>52.403223485168894</v>
      </c>
      <c r="BG11" s="23">
        <v>78.436991680190687</v>
      </c>
      <c r="BH11" s="23">
        <v>142.89036264736842</v>
      </c>
      <c r="BI11" s="23">
        <v>51.975986639354993</v>
      </c>
      <c r="BJ11" s="23">
        <v>77.715501896950428</v>
      </c>
      <c r="BK11" s="23">
        <v>143.09753841736841</v>
      </c>
      <c r="BL11" s="23">
        <v>51.532653027519387</v>
      </c>
      <c r="BM11" s="23">
        <v>76.982950046809506</v>
      </c>
      <c r="BN11" s="23">
        <v>143.23669178736841</v>
      </c>
      <c r="BO11" s="23">
        <v>51.177238207508502</v>
      </c>
      <c r="BP11" s="23">
        <v>76.23904042337881</v>
      </c>
      <c r="BQ11" s="23">
        <v>143.51975621736841</v>
      </c>
      <c r="BR11" s="23">
        <v>50.846862801309122</v>
      </c>
      <c r="BS11" s="23">
        <v>75.102293601380111</v>
      </c>
      <c r="BT11" s="23">
        <v>143.86598769736841</v>
      </c>
      <c r="BU11" s="23">
        <v>50.475292090332481</v>
      </c>
      <c r="BV11" s="23">
        <v>73.532854516851273</v>
      </c>
      <c r="BW11" s="23">
        <v>144.29133216736841</v>
      </c>
      <c r="BX11" s="23">
        <v>50.013289777408367</v>
      </c>
      <c r="BY11" s="23">
        <v>71.790015792336817</v>
      </c>
      <c r="BZ11" s="23">
        <v>144.51220767736842</v>
      </c>
      <c r="CA11" s="23">
        <v>49.770108882468882</v>
      </c>
      <c r="CB11" s="23">
        <v>70.731354338911657</v>
      </c>
      <c r="CC11" s="23">
        <v>144.73786270736844</v>
      </c>
      <c r="CD11" s="23">
        <v>49.619355056339082</v>
      </c>
      <c r="CE11" s="23">
        <v>69.949426679872886</v>
      </c>
      <c r="CF11" s="23">
        <v>145.48273995736841</v>
      </c>
      <c r="CG11" s="23">
        <v>49.068931389565719</v>
      </c>
      <c r="CH11" s="23">
        <v>67.683001585233256</v>
      </c>
      <c r="CI11" s="23">
        <v>146.57745714736842</v>
      </c>
      <c r="CJ11" s="23">
        <v>48.398188461620016</v>
      </c>
      <c r="CK11" s="23">
        <v>64.596510748383423</v>
      </c>
      <c r="CL11" s="23">
        <v>147.26299866736844</v>
      </c>
      <c r="CM11" s="23">
        <v>48.21057023286567</v>
      </c>
      <c r="CN11" s="23">
        <v>62.878936895719846</v>
      </c>
      <c r="CO11" s="23">
        <v>147.66812769736842</v>
      </c>
      <c r="CP11" s="23">
        <v>48.141157548533307</v>
      </c>
      <c r="CQ11" s="23">
        <v>61.99200556424924</v>
      </c>
      <c r="CR11" s="25">
        <v>142.11323400736842</v>
      </c>
      <c r="CS11" s="25">
        <v>53.93362831858407</v>
      </c>
      <c r="CT11" s="25">
        <v>82.417586076776416</v>
      </c>
      <c r="CU11" s="25">
        <v>142.53288349736843</v>
      </c>
      <c r="CV11" s="25">
        <v>52.818869225173636</v>
      </c>
      <c r="CW11" s="25">
        <v>78.300353609680371</v>
      </c>
      <c r="CX11" s="25">
        <v>143.01781030736842</v>
      </c>
      <c r="CY11" s="25">
        <v>51.842453547511298</v>
      </c>
      <c r="CZ11" s="25">
        <v>76.973319720578701</v>
      </c>
      <c r="DA11" s="25">
        <v>143.53975189736843</v>
      </c>
      <c r="DB11" s="25">
        <v>51.286182640210022</v>
      </c>
      <c r="DC11" s="25">
        <v>75.703627694917401</v>
      </c>
      <c r="DD11" s="25">
        <v>144.04451283736842</v>
      </c>
      <c r="DE11" s="25">
        <v>50.778218847201344</v>
      </c>
      <c r="DF11" s="25">
        <v>74.538827457622062</v>
      </c>
      <c r="DG11" s="25">
        <v>144.56610138736841</v>
      </c>
      <c r="DH11" s="25">
        <v>50.148156901176421</v>
      </c>
      <c r="DI11" s="25">
        <v>73.413136608546594</v>
      </c>
      <c r="DJ11" s="25">
        <v>145.14212025736842</v>
      </c>
      <c r="DK11" s="25">
        <v>49.667968220700118</v>
      </c>
      <c r="DL11" s="25">
        <v>72.365060760595995</v>
      </c>
      <c r="DM11" s="25">
        <v>145.78504631736843</v>
      </c>
      <c r="DN11" s="25">
        <v>49.229804364561055</v>
      </c>
      <c r="DO11" s="25">
        <v>71.335260881452257</v>
      </c>
      <c r="DP11" s="25">
        <v>146.50466886736842</v>
      </c>
      <c r="DQ11" s="25">
        <v>48.695188880282664</v>
      </c>
      <c r="DR11" s="25">
        <v>70.162050915514584</v>
      </c>
      <c r="DS11" s="25">
        <v>147.03689282736843</v>
      </c>
      <c r="DT11" s="25">
        <v>48.16215505488708</v>
      </c>
      <c r="DU11" s="25">
        <v>68.926877048521177</v>
      </c>
      <c r="DV11" s="25">
        <v>147.55565391736843</v>
      </c>
      <c r="DW11" s="25">
        <v>47.726474551012771</v>
      </c>
      <c r="DX11" s="25">
        <v>67.983367897008407</v>
      </c>
      <c r="DY11" s="25">
        <v>149.03211902736842</v>
      </c>
      <c r="DZ11" s="25">
        <v>46.242449844951018</v>
      </c>
      <c r="EA11" s="25">
        <v>65.062171543721263</v>
      </c>
      <c r="EB11" s="25">
        <v>150.85949531736841</v>
      </c>
      <c r="EC11" s="25">
        <v>44.274585339309482</v>
      </c>
      <c r="ED11" s="25">
        <v>61.321848228018041</v>
      </c>
      <c r="EE11" s="25">
        <v>151.83423700736842</v>
      </c>
      <c r="EF11" s="25">
        <v>42.769259974834206</v>
      </c>
      <c r="EG11" s="25">
        <v>59.270925063648548</v>
      </c>
      <c r="EH11" s="25">
        <v>152.30644756736842</v>
      </c>
      <c r="EI11" s="25">
        <v>41.426608965557882</v>
      </c>
      <c r="EJ11" s="25">
        <v>58.602238336672713</v>
      </c>
      <c r="EK11" s="26">
        <v>142.13965749736843</v>
      </c>
      <c r="EL11" s="26">
        <v>53.93362831858407</v>
      </c>
      <c r="EM11" s="26">
        <v>82.417586076776416</v>
      </c>
      <c r="EN11" s="26">
        <v>142.55963708736843</v>
      </c>
      <c r="EO11" s="26">
        <v>51.637695726584553</v>
      </c>
      <c r="EP11" s="26">
        <v>73.313582226145058</v>
      </c>
      <c r="EQ11" s="26">
        <v>143.05317589736842</v>
      </c>
      <c r="ER11" s="26">
        <v>50.479212140332905</v>
      </c>
      <c r="ES11" s="26">
        <v>71.439385363481989</v>
      </c>
      <c r="ET11" s="26">
        <v>143.64831489736844</v>
      </c>
      <c r="EU11" s="26">
        <v>50.025823065695171</v>
      </c>
      <c r="EV11" s="26">
        <v>70.166180470608538</v>
      </c>
      <c r="EW11" s="26">
        <v>144.28685216736841</v>
      </c>
      <c r="EX11" s="26">
        <v>49.532656017666362</v>
      </c>
      <c r="EY11" s="26">
        <v>68.937197865974071</v>
      </c>
      <c r="EZ11" s="26">
        <v>144.98407097736842</v>
      </c>
      <c r="FA11" s="26">
        <v>48.772912985938511</v>
      </c>
      <c r="FB11" s="26">
        <v>67.701393727897738</v>
      </c>
      <c r="FC11" s="26">
        <v>145.75657765736841</v>
      </c>
      <c r="FD11" s="26">
        <v>48.248024075814897</v>
      </c>
      <c r="FE11" s="26">
        <v>66.596187326835604</v>
      </c>
      <c r="FF11" s="26">
        <v>146.58687400736841</v>
      </c>
      <c r="FG11" s="26">
        <v>47.756689977879198</v>
      </c>
      <c r="FH11" s="26">
        <v>65.665424386175573</v>
      </c>
      <c r="FI11" s="26">
        <v>147.59307053736842</v>
      </c>
      <c r="FJ11" s="26">
        <v>47.129850609755536</v>
      </c>
      <c r="FK11" s="26">
        <v>64.647403687583108</v>
      </c>
      <c r="FL11" s="26">
        <v>148.35915936736842</v>
      </c>
      <c r="FM11" s="26">
        <v>46.464075834009421</v>
      </c>
      <c r="FN11" s="26">
        <v>63.324473382029993</v>
      </c>
      <c r="FO11" s="26">
        <v>149.05790937736842</v>
      </c>
      <c r="FP11" s="26">
        <v>45.880517739051541</v>
      </c>
      <c r="FQ11" s="26">
        <v>62.404799371384087</v>
      </c>
      <c r="FR11" s="26">
        <v>151.09482041736842</v>
      </c>
      <c r="FS11" s="26">
        <v>43.207810429934007</v>
      </c>
      <c r="FT11" s="26">
        <v>57.021168973419918</v>
      </c>
      <c r="FU11" s="26">
        <v>154.14904127736841</v>
      </c>
      <c r="FV11" s="26">
        <v>37.854768374214899</v>
      </c>
      <c r="FW11" s="26">
        <v>39.214853644231169</v>
      </c>
      <c r="FX11" s="26">
        <v>155.98038166736842</v>
      </c>
      <c r="FY11" s="26">
        <v>33.519737931081416</v>
      </c>
      <c r="FZ11" s="26">
        <v>25.175043003595221</v>
      </c>
      <c r="GA11" s="26">
        <v>156.83518450736841</v>
      </c>
      <c r="GB11" s="26">
        <v>30.378519709058267</v>
      </c>
      <c r="GC11" s="26">
        <v>15.824126854028719</v>
      </c>
      <c r="GD11" s="27">
        <v>142.13965749736843</v>
      </c>
      <c r="GE11" s="27">
        <v>53.93362831858407</v>
      </c>
      <c r="GF11" s="27">
        <v>82.417586076776416</v>
      </c>
      <c r="GG11" s="27">
        <v>142.49845162736841</v>
      </c>
      <c r="GH11" s="27">
        <v>51.498915772916412</v>
      </c>
      <c r="GI11" s="27">
        <v>72.514666652903543</v>
      </c>
      <c r="GJ11" s="27">
        <v>142.92048873736843</v>
      </c>
      <c r="GK11" s="27">
        <v>50.353938291195682</v>
      </c>
      <c r="GL11" s="27">
        <v>70.717316111222189</v>
      </c>
      <c r="GM11" s="27">
        <v>143.45795317736841</v>
      </c>
      <c r="GN11" s="27">
        <v>50.175844480627816</v>
      </c>
      <c r="GO11" s="27">
        <v>69.581850237620714</v>
      </c>
      <c r="GP11" s="27">
        <v>144.06002205736843</v>
      </c>
      <c r="GQ11" s="27">
        <v>49.594670580498899</v>
      </c>
      <c r="GR11" s="27">
        <v>68.495958509220699</v>
      </c>
      <c r="GS11" s="27">
        <v>144.73551280736842</v>
      </c>
      <c r="GT11" s="27">
        <v>48.868073851901848</v>
      </c>
      <c r="GU11" s="27">
        <v>67.441562409117921</v>
      </c>
      <c r="GV11" s="27">
        <v>145.51199062736842</v>
      </c>
      <c r="GW11" s="27">
        <v>48.325380751051441</v>
      </c>
      <c r="GX11" s="27">
        <v>66.498330538568553</v>
      </c>
      <c r="GY11" s="27">
        <v>146.42466187736841</v>
      </c>
      <c r="GZ11" s="27">
        <v>47.627093945857446</v>
      </c>
      <c r="HA11" s="27">
        <v>65.216540769136714</v>
      </c>
      <c r="HB11" s="27">
        <v>147.55732500736843</v>
      </c>
      <c r="HC11" s="27">
        <v>46.229115926736746</v>
      </c>
      <c r="HD11" s="27">
        <v>61.277634769116929</v>
      </c>
      <c r="HE11" s="27">
        <v>148.48206150736843</v>
      </c>
      <c r="HF11" s="27">
        <v>44.805089821435217</v>
      </c>
      <c r="HG11" s="27">
        <v>57.126488302202546</v>
      </c>
      <c r="HH11" s="27">
        <v>149.28548136736842</v>
      </c>
      <c r="HI11" s="27">
        <v>43.505169098362998</v>
      </c>
      <c r="HJ11" s="27">
        <v>53.300552001398557</v>
      </c>
      <c r="HK11" s="27">
        <v>151.40436550736842</v>
      </c>
      <c r="HL11" s="27">
        <v>39.656039559776069</v>
      </c>
      <c r="HM11" s="27">
        <v>41.995404985074174</v>
      </c>
      <c r="HN11" s="27">
        <v>154.23733783736841</v>
      </c>
      <c r="HO11" s="27">
        <v>33.458546437713323</v>
      </c>
      <c r="HP11" s="27">
        <v>25.513160826399371</v>
      </c>
      <c r="HQ11" s="27">
        <v>155.69403034736843</v>
      </c>
      <c r="HR11" s="27">
        <v>29.442292259924152</v>
      </c>
      <c r="HS11" s="27">
        <v>15.847883999385317</v>
      </c>
      <c r="HT11" s="27">
        <v>154.71383154027382</v>
      </c>
      <c r="HU11" s="27">
        <v>28.067553509518699</v>
      </c>
      <c r="HV11" s="27">
        <v>17.820111774812688</v>
      </c>
    </row>
    <row r="12" spans="1:230" ht="15" thickBot="1" x14ac:dyDescent="0.35">
      <c r="A12" s="2"/>
      <c r="B12" s="41" t="s">
        <v>544</v>
      </c>
      <c r="C12" s="74" t="s">
        <v>847</v>
      </c>
      <c r="D12" s="42">
        <v>380345</v>
      </c>
      <c r="E12" s="43">
        <v>401831</v>
      </c>
      <c r="F12" s="21">
        <v>87.859978815789475</v>
      </c>
      <c r="G12" s="21">
        <v>27.422123893805317</v>
      </c>
      <c r="H12" s="21">
        <v>34.109928824784284</v>
      </c>
      <c r="I12" s="21">
        <v>88.401367165789466</v>
      </c>
      <c r="J12" s="21">
        <v>19.474651246931291</v>
      </c>
      <c r="K12" s="21">
        <v>30.082981358284698</v>
      </c>
      <c r="L12" s="21">
        <v>64.640695526042663</v>
      </c>
      <c r="M12" s="21">
        <v>11.726851843220128</v>
      </c>
      <c r="N12" s="21">
        <v>28.582891870604776</v>
      </c>
      <c r="O12" s="21">
        <v>23.538746972135808</v>
      </c>
      <c r="P12" s="21">
        <v>4.2703036542370274</v>
      </c>
      <c r="Q12" s="21">
        <v>23.538746972135808</v>
      </c>
      <c r="R12" s="21">
        <v>18.558780409896531</v>
      </c>
      <c r="S12" s="21">
        <v>3.3668583929458307</v>
      </c>
      <c r="T12" s="21">
        <v>18.558780409896531</v>
      </c>
      <c r="U12" s="21">
        <v>14.932348807092335</v>
      </c>
      <c r="V12" s="21">
        <v>2.7089659340300254</v>
      </c>
      <c r="W12" s="21">
        <v>14.932348807092335</v>
      </c>
      <c r="X12" s="21">
        <v>11.597121023606825</v>
      </c>
      <c r="Y12" s="21">
        <v>2.103902486583539</v>
      </c>
      <c r="Z12" s="21">
        <v>11.597121023606825</v>
      </c>
      <c r="AA12" s="21">
        <v>7.7663565662866851</v>
      </c>
      <c r="AB12" s="21">
        <v>1.408940792998912</v>
      </c>
      <c r="AC12" s="21">
        <v>7.7663565662866851</v>
      </c>
      <c r="AD12" s="21">
        <v>3.8434562372053622</v>
      </c>
      <c r="AE12" s="21">
        <v>0.69726418462575157</v>
      </c>
      <c r="AF12" s="21">
        <v>3.8434562372053622</v>
      </c>
      <c r="AG12" s="21">
        <v>0.83955449502759727</v>
      </c>
      <c r="AH12" s="21">
        <v>0.15230855883244021</v>
      </c>
      <c r="AI12" s="21">
        <v>0.83955449502759727</v>
      </c>
      <c r="AJ12" s="21">
        <v>10.670731707317072</v>
      </c>
      <c r="AK12" s="21">
        <v>1.9358407079646016</v>
      </c>
      <c r="AL12" s="21">
        <v>10.670731707317072</v>
      </c>
      <c r="AM12" s="21">
        <v>10.670731707317072</v>
      </c>
      <c r="AN12" s="21">
        <v>1.9358407079646016</v>
      </c>
      <c r="AO12" s="21">
        <v>9.0207003738985634</v>
      </c>
      <c r="AP12" s="21">
        <v>10.670731707317072</v>
      </c>
      <c r="AQ12" s="21">
        <v>1.9358407079646016</v>
      </c>
      <c r="AR12" s="21">
        <v>-12.060181119692885</v>
      </c>
      <c r="AS12" s="21">
        <v>23.954311524767416</v>
      </c>
      <c r="AT12" s="21">
        <v>4.3456936836967435</v>
      </c>
      <c r="AU12" s="21">
        <v>-28.525057439560868</v>
      </c>
      <c r="AV12" s="21">
        <v>15.025755518463455</v>
      </c>
      <c r="AW12" s="21">
        <v>2.7259113993672641</v>
      </c>
      <c r="AX12" s="21">
        <v>-40.221374307783464</v>
      </c>
      <c r="AY12" s="23">
        <v>87.798862745789478</v>
      </c>
      <c r="AZ12" s="23">
        <v>27.422123893805285</v>
      </c>
      <c r="BA12" s="23">
        <v>34.109928824784284</v>
      </c>
      <c r="BB12" s="23">
        <v>88.421300335789468</v>
      </c>
      <c r="BC12" s="23">
        <v>22.599713693316456</v>
      </c>
      <c r="BD12" s="23">
        <v>30.936858179852294</v>
      </c>
      <c r="BE12" s="23">
        <v>88.539232705789473</v>
      </c>
      <c r="BF12" s="23">
        <v>18.038535080651414</v>
      </c>
      <c r="BG12" s="23">
        <v>30.608923180706014</v>
      </c>
      <c r="BH12" s="23">
        <v>75.626936781870384</v>
      </c>
      <c r="BI12" s="23">
        <v>13.719931009100378</v>
      </c>
      <c r="BJ12" s="23">
        <v>29.823514357744024</v>
      </c>
      <c r="BK12" s="23">
        <v>50.228589383671533</v>
      </c>
      <c r="BL12" s="23">
        <v>9.1122662156218279</v>
      </c>
      <c r="BM12" s="23">
        <v>29.114048166302197</v>
      </c>
      <c r="BN12" s="23">
        <v>25.578995501884197</v>
      </c>
      <c r="BO12" s="23">
        <v>4.6404372370674869</v>
      </c>
      <c r="BP12" s="23">
        <v>25.578995501884197</v>
      </c>
      <c r="BQ12" s="23">
        <v>23.388104045267255</v>
      </c>
      <c r="BR12" s="23">
        <v>4.2429746276812272</v>
      </c>
      <c r="BS12" s="23">
        <v>23.388104045267255</v>
      </c>
      <c r="BT12" s="23">
        <v>20.37157772560245</v>
      </c>
      <c r="BU12" s="23">
        <v>3.6957287024323029</v>
      </c>
      <c r="BV12" s="23">
        <v>20.37157772560245</v>
      </c>
      <c r="BW12" s="23">
        <v>17.395443612848283</v>
      </c>
      <c r="BX12" s="23">
        <v>3.155810566932653</v>
      </c>
      <c r="BY12" s="23">
        <v>17.395443612848283</v>
      </c>
      <c r="BZ12" s="23">
        <v>16.011125528377733</v>
      </c>
      <c r="CA12" s="23">
        <v>2.9046732153251638</v>
      </c>
      <c r="CB12" s="23">
        <v>16.011125528377733</v>
      </c>
      <c r="CC12" s="23">
        <v>15.444363865573056</v>
      </c>
      <c r="CD12" s="23">
        <v>2.8018536216305101</v>
      </c>
      <c r="CE12" s="23">
        <v>15.444363865573056</v>
      </c>
      <c r="CF12" s="23">
        <v>13.719117400978817</v>
      </c>
      <c r="CG12" s="23">
        <v>2.4888664311510245</v>
      </c>
      <c r="CH12" s="23">
        <v>13.719117400978817</v>
      </c>
      <c r="CI12" s="23">
        <v>31.976667231457952</v>
      </c>
      <c r="CJ12" s="23">
        <v>5.8010767986273279</v>
      </c>
      <c r="CK12" s="23">
        <v>16.309231284609837</v>
      </c>
      <c r="CL12" s="23">
        <v>66.729395905066824</v>
      </c>
      <c r="CM12" s="23">
        <v>12.105775363308583</v>
      </c>
      <c r="CN12" s="23">
        <v>14.217313433381804</v>
      </c>
      <c r="CO12" s="23">
        <v>71.872821533322281</v>
      </c>
      <c r="CP12" s="23">
        <v>13.038874702947847</v>
      </c>
      <c r="CQ12" s="23">
        <v>12.969348399594978</v>
      </c>
      <c r="CR12" s="25">
        <v>87.859978815789475</v>
      </c>
      <c r="CS12" s="25">
        <v>27.422123893805317</v>
      </c>
      <c r="CT12" s="25">
        <v>34.109928824784284</v>
      </c>
      <c r="CU12" s="25">
        <v>88.406415145789467</v>
      </c>
      <c r="CV12" s="25">
        <v>22.57237638244597</v>
      </c>
      <c r="CW12" s="25">
        <v>31.09332469686867</v>
      </c>
      <c r="CX12" s="25">
        <v>88.928256195789473</v>
      </c>
      <c r="CY12" s="25">
        <v>17.705057620464007</v>
      </c>
      <c r="CZ12" s="25">
        <v>29.859496937565254</v>
      </c>
      <c r="DA12" s="25">
        <v>71.980406155738478</v>
      </c>
      <c r="DB12" s="25">
        <v>13.058392267191493</v>
      </c>
      <c r="DC12" s="25">
        <v>28.423935901735106</v>
      </c>
      <c r="DD12" s="25">
        <v>44.755564182584763</v>
      </c>
      <c r="DE12" s="25">
        <v>8.1193722632122807</v>
      </c>
      <c r="DF12" s="25">
        <v>27.222487276614899</v>
      </c>
      <c r="DG12" s="25">
        <v>18.800200583501795</v>
      </c>
      <c r="DH12" s="25">
        <v>3.4106558580689099</v>
      </c>
      <c r="DI12" s="25">
        <v>18.800200583501795</v>
      </c>
      <c r="DJ12" s="25">
        <v>15.912035161420244</v>
      </c>
      <c r="DK12" s="25">
        <v>2.8866966443284512</v>
      </c>
      <c r="DL12" s="25">
        <v>15.912035161420244</v>
      </c>
      <c r="DM12" s="25">
        <v>12.549483326547008</v>
      </c>
      <c r="DN12" s="25">
        <v>2.2766761787098555</v>
      </c>
      <c r="DO12" s="25">
        <v>12.549483326547008</v>
      </c>
      <c r="DP12" s="25">
        <v>8.9295863940340912</v>
      </c>
      <c r="DQ12" s="25">
        <v>1.6199692130769812</v>
      </c>
      <c r="DR12" s="25">
        <v>8.9295863940340912</v>
      </c>
      <c r="DS12" s="25">
        <v>5.9626288926752435</v>
      </c>
      <c r="DT12" s="25">
        <v>1.0817158610605531</v>
      </c>
      <c r="DU12" s="25">
        <v>5.9626288926752435</v>
      </c>
      <c r="DV12" s="25">
        <v>4.3788899443440972</v>
      </c>
      <c r="DW12" s="25">
        <v>0.79440038813322111</v>
      </c>
      <c r="DX12" s="25">
        <v>4.3788899443440972</v>
      </c>
      <c r="DY12" s="25">
        <v>10.670731707317072</v>
      </c>
      <c r="DZ12" s="25">
        <v>1.9358407079646016</v>
      </c>
      <c r="EA12" s="25">
        <v>10.670731707317072</v>
      </c>
      <c r="EB12" s="25">
        <v>22.865163834789929</v>
      </c>
      <c r="EC12" s="25">
        <v>4.1481049434795887</v>
      </c>
      <c r="ED12" s="25">
        <v>12.338204102788467</v>
      </c>
      <c r="EE12" s="25">
        <v>73.289552892302439</v>
      </c>
      <c r="EF12" s="25">
        <v>13.295892338869026</v>
      </c>
      <c r="EG12" s="25">
        <v>9.694335737865913</v>
      </c>
      <c r="EH12" s="25">
        <v>77.015201866702597</v>
      </c>
      <c r="EI12" s="25">
        <v>13.971784409446046</v>
      </c>
      <c r="EJ12" s="25">
        <v>8.7033299202279863</v>
      </c>
      <c r="EK12" s="26">
        <v>87.885559645789471</v>
      </c>
      <c r="EL12" s="26">
        <v>27.422123893805317</v>
      </c>
      <c r="EM12" s="26">
        <v>34.109928824784284</v>
      </c>
      <c r="EN12" s="26">
        <v>88.425859035789472</v>
      </c>
      <c r="EO12" s="26">
        <v>22.027685684933289</v>
      </c>
      <c r="EP12" s="26">
        <v>29.734527719239757</v>
      </c>
      <c r="EQ12" s="26">
        <v>89.002390875789473</v>
      </c>
      <c r="ER12" s="26">
        <v>17.04757974805937</v>
      </c>
      <c r="ES12" s="26">
        <v>28.345309195016192</v>
      </c>
      <c r="ET12" s="26">
        <v>67.814254356221326</v>
      </c>
      <c r="EU12" s="26">
        <v>12.302585967279091</v>
      </c>
      <c r="EV12" s="26">
        <v>26.840711888954083</v>
      </c>
      <c r="EW12" s="26">
        <v>40.537951473401414</v>
      </c>
      <c r="EX12" s="26">
        <v>7.3542301345551238</v>
      </c>
      <c r="EY12" s="26">
        <v>25.480815913831123</v>
      </c>
      <c r="EZ12" s="26">
        <v>13.877642704639539</v>
      </c>
      <c r="FA12" s="26">
        <v>2.5176254464169077</v>
      </c>
      <c r="FB12" s="26">
        <v>13.877642704639539</v>
      </c>
      <c r="FC12" s="26">
        <v>9.9548331498165261</v>
      </c>
      <c r="FD12" s="26">
        <v>1.8059653059401664</v>
      </c>
      <c r="FE12" s="26">
        <v>9.9548331498165261</v>
      </c>
      <c r="FF12" s="26">
        <v>5.7372795796161409</v>
      </c>
      <c r="FG12" s="26">
        <v>1.0408339060365566</v>
      </c>
      <c r="FH12" s="26">
        <v>5.7372795796161409</v>
      </c>
      <c r="FI12" s="26">
        <v>1.6635124339177239</v>
      </c>
      <c r="FJ12" s="26">
        <v>0.30178765394082602</v>
      </c>
      <c r="FK12" s="26">
        <v>1.6635124339177239</v>
      </c>
      <c r="FL12" s="26">
        <v>10.670731707317072</v>
      </c>
      <c r="FM12" s="26">
        <v>1.9358407079646016</v>
      </c>
      <c r="FN12" s="26">
        <v>10.670731707317072</v>
      </c>
      <c r="FO12" s="26">
        <v>10.670731707317072</v>
      </c>
      <c r="FP12" s="26">
        <v>1.9358407079646016</v>
      </c>
      <c r="FQ12" s="26">
        <v>10.670731707317072</v>
      </c>
      <c r="FR12" s="26">
        <v>10.670731707317072</v>
      </c>
      <c r="FS12" s="26">
        <v>1.9358407079646016</v>
      </c>
      <c r="FT12" s="26">
        <v>10.670731707317072</v>
      </c>
      <c r="FU12" s="26">
        <v>10.670731707317072</v>
      </c>
      <c r="FV12" s="26">
        <v>1.9358407079646016</v>
      </c>
      <c r="FW12" s="26">
        <v>-9.2924263588703582</v>
      </c>
      <c r="FX12" s="26">
        <v>13.705080840386035</v>
      </c>
      <c r="FY12" s="26">
        <v>2.486319975468263</v>
      </c>
      <c r="FZ12" s="26">
        <v>-25.016540194642545</v>
      </c>
      <c r="GA12" s="26">
        <v>5.6899861912543352</v>
      </c>
      <c r="GB12" s="26">
        <v>1.0322541320417158</v>
      </c>
      <c r="GC12" s="26">
        <v>-35.530727418325426</v>
      </c>
      <c r="GD12" s="27">
        <v>87.885559645789471</v>
      </c>
      <c r="GE12" s="27">
        <v>27.422123893805349</v>
      </c>
      <c r="GF12" s="27">
        <v>34.109928824784284</v>
      </c>
      <c r="GG12" s="27">
        <v>88.34886422578947</v>
      </c>
      <c r="GH12" s="27">
        <v>22.105803147925077</v>
      </c>
      <c r="GI12" s="27">
        <v>29.696537500868445</v>
      </c>
      <c r="GJ12" s="27">
        <v>88.835644285789471</v>
      </c>
      <c r="GK12" s="27">
        <v>17.332944553095118</v>
      </c>
      <c r="GL12" s="27">
        <v>28.503127465891531</v>
      </c>
      <c r="GM12" s="27">
        <v>70.254231119228038</v>
      </c>
      <c r="GN12" s="27">
        <v>12.745236618974998</v>
      </c>
      <c r="GO12" s="27">
        <v>27.160483022976059</v>
      </c>
      <c r="GP12" s="27">
        <v>43.200244193481922</v>
      </c>
      <c r="GQ12" s="27">
        <v>7.8372124421803484</v>
      </c>
      <c r="GR12" s="27">
        <v>25.868717840827031</v>
      </c>
      <c r="GS12" s="27">
        <v>16.805435267735348</v>
      </c>
      <c r="GT12" s="27">
        <v>3.0487736547661468</v>
      </c>
      <c r="GU12" s="27">
        <v>16.805435267735348</v>
      </c>
      <c r="GV12" s="27">
        <v>14.787048754309096</v>
      </c>
      <c r="GW12" s="27">
        <v>2.6826061899410307</v>
      </c>
      <c r="GX12" s="27">
        <v>14.787048754309096</v>
      </c>
      <c r="GY12" s="27">
        <v>11.698326389072568</v>
      </c>
      <c r="GZ12" s="27">
        <v>2.1222627519998905</v>
      </c>
      <c r="HA12" s="27">
        <v>11.698326389072568</v>
      </c>
      <c r="HB12" s="27">
        <v>6.097356014748291</v>
      </c>
      <c r="HC12" s="27">
        <v>1.1061575071003538</v>
      </c>
      <c r="HD12" s="27">
        <v>6.097356014748291</v>
      </c>
      <c r="HE12" s="27">
        <v>2.2082875197781959</v>
      </c>
      <c r="HF12" s="27">
        <v>0.40061853234914174</v>
      </c>
      <c r="HG12" s="27">
        <v>2.2082875197781959</v>
      </c>
      <c r="HH12" s="27">
        <v>1.1629170928406867</v>
      </c>
      <c r="HI12" s="27">
        <v>0.21097168498437238</v>
      </c>
      <c r="HJ12" s="27">
        <v>1.1629170928406867</v>
      </c>
      <c r="HK12" s="27">
        <v>68.657260977650864</v>
      </c>
      <c r="HL12" s="27">
        <v>12.455520796830466</v>
      </c>
      <c r="HM12" s="27">
        <v>-4.8827285144257928</v>
      </c>
      <c r="HN12" s="27">
        <v>26.696373468801589</v>
      </c>
      <c r="HO12" s="27">
        <v>4.8431473992073677</v>
      </c>
      <c r="HP12" s="27">
        <v>-23.771156755882487</v>
      </c>
      <c r="HQ12" s="27">
        <v>0.95792825879579047</v>
      </c>
      <c r="HR12" s="27">
        <v>0.17378344517976729</v>
      </c>
      <c r="HS12" s="27">
        <v>-34.469614208535376</v>
      </c>
      <c r="HT12" s="27">
        <v>10.670731707317072</v>
      </c>
      <c r="HU12" s="27">
        <v>1.9358407079646016</v>
      </c>
      <c r="HV12" s="27">
        <v>-32.001482573861153</v>
      </c>
    </row>
    <row r="13" spans="1:230" ht="15" thickBot="1" x14ac:dyDescent="0.35">
      <c r="A13" s="2"/>
      <c r="B13" s="41" t="s">
        <v>503</v>
      </c>
      <c r="C13" s="74" t="s">
        <v>846</v>
      </c>
      <c r="D13" s="42">
        <v>376380</v>
      </c>
      <c r="E13" s="43">
        <v>389012</v>
      </c>
      <c r="F13" s="21">
        <v>146.66479716052632</v>
      </c>
      <c r="G13" s="21">
        <v>49.476548672566366</v>
      </c>
      <c r="H13" s="21">
        <v>79.243902218341901</v>
      </c>
      <c r="I13" s="21">
        <v>147.7586799205263</v>
      </c>
      <c r="J13" s="21">
        <v>48.331693263796751</v>
      </c>
      <c r="K13" s="21">
        <v>75.023783349456934</v>
      </c>
      <c r="L13" s="21">
        <v>148.26839925052633</v>
      </c>
      <c r="M13" s="21">
        <v>47.617053350763406</v>
      </c>
      <c r="N13" s="21">
        <v>73.288901774079363</v>
      </c>
      <c r="O13" s="21">
        <v>148.84639021052632</v>
      </c>
      <c r="P13" s="21">
        <v>47.028042076894558</v>
      </c>
      <c r="Q13" s="21">
        <v>71.552253714296853</v>
      </c>
      <c r="R13" s="21">
        <v>149.42285083052633</v>
      </c>
      <c r="S13" s="21">
        <v>46.389103360262801</v>
      </c>
      <c r="T13" s="21">
        <v>69.968957026668903</v>
      </c>
      <c r="U13" s="21">
        <v>150.03728545052633</v>
      </c>
      <c r="V13" s="21">
        <v>45.827765733872212</v>
      </c>
      <c r="W13" s="21">
        <v>68.373550573432453</v>
      </c>
      <c r="X13" s="21">
        <v>150.71595914052631</v>
      </c>
      <c r="Y13" s="21">
        <v>45.462264451557722</v>
      </c>
      <c r="Z13" s="21">
        <v>66.759112693920216</v>
      </c>
      <c r="AA13" s="21">
        <v>151.4682653805263</v>
      </c>
      <c r="AB13" s="21">
        <v>44.843517629919447</v>
      </c>
      <c r="AC13" s="21">
        <v>65.306916874621777</v>
      </c>
      <c r="AD13" s="21">
        <v>152.37880801052631</v>
      </c>
      <c r="AE13" s="21">
        <v>44.310781506138156</v>
      </c>
      <c r="AF13" s="21">
        <v>63.874460213775706</v>
      </c>
      <c r="AG13" s="21">
        <v>153.09120439052631</v>
      </c>
      <c r="AH13" s="21">
        <v>43.811536534227855</v>
      </c>
      <c r="AI13" s="21">
        <v>62.411812206932893</v>
      </c>
      <c r="AJ13" s="21">
        <v>153.77593335052632</v>
      </c>
      <c r="AK13" s="21">
        <v>43.39204292000516</v>
      </c>
      <c r="AL13" s="21">
        <v>61.108239980197197</v>
      </c>
      <c r="AM13" s="21">
        <v>155.68533799052631</v>
      </c>
      <c r="AN13" s="21">
        <v>41.289699927489274</v>
      </c>
      <c r="AO13" s="21">
        <v>53.641133247851485</v>
      </c>
      <c r="AP13" s="21">
        <v>158.30589164052631</v>
      </c>
      <c r="AQ13" s="21">
        <v>36.84615752159371</v>
      </c>
      <c r="AR13" s="21">
        <v>33.043738219582679</v>
      </c>
      <c r="AS13" s="21">
        <v>159.71246133052631</v>
      </c>
      <c r="AT13" s="21">
        <v>33.931366902950657</v>
      </c>
      <c r="AU13" s="21">
        <v>16.505051803152895</v>
      </c>
      <c r="AV13" s="21">
        <v>160.35558018052632</v>
      </c>
      <c r="AW13" s="21">
        <v>30.984970298416997</v>
      </c>
      <c r="AX13" s="21">
        <v>4.7334103944815524</v>
      </c>
      <c r="AY13" s="23">
        <v>146.66094957052633</v>
      </c>
      <c r="AZ13" s="23">
        <v>49.476548672566366</v>
      </c>
      <c r="BA13" s="23">
        <v>79.243902218341901</v>
      </c>
      <c r="BB13" s="23">
        <v>147.64307556052631</v>
      </c>
      <c r="BC13" s="23">
        <v>48.782112186214285</v>
      </c>
      <c r="BD13" s="23">
        <v>76.439521263896225</v>
      </c>
      <c r="BE13" s="23">
        <v>147.73354102052633</v>
      </c>
      <c r="BF13" s="23">
        <v>48.551438449957161</v>
      </c>
      <c r="BG13" s="23">
        <v>76.045076111081826</v>
      </c>
      <c r="BH13" s="23">
        <v>147.98430735052631</v>
      </c>
      <c r="BI13" s="23">
        <v>48.250191480976738</v>
      </c>
      <c r="BJ13" s="23">
        <v>75.14397004507353</v>
      </c>
      <c r="BK13" s="23">
        <v>148.22330131052632</v>
      </c>
      <c r="BL13" s="23">
        <v>47.830006818450293</v>
      </c>
      <c r="BM13" s="23">
        <v>74.30538542681461</v>
      </c>
      <c r="BN13" s="23">
        <v>148.45565640052632</v>
      </c>
      <c r="BO13" s="23">
        <v>47.396552856532359</v>
      </c>
      <c r="BP13" s="23">
        <v>73.504822346891302</v>
      </c>
      <c r="BQ13" s="23">
        <v>148.80396128052632</v>
      </c>
      <c r="BR13" s="23">
        <v>47.178618236783059</v>
      </c>
      <c r="BS13" s="23">
        <v>72.247775838292881</v>
      </c>
      <c r="BT13" s="23">
        <v>149.22348446052632</v>
      </c>
      <c r="BU13" s="23">
        <v>46.695871993996086</v>
      </c>
      <c r="BV13" s="23">
        <v>70.499868441195673</v>
      </c>
      <c r="BW13" s="23">
        <v>149.70795197052632</v>
      </c>
      <c r="BX13" s="23">
        <v>46.259178025567458</v>
      </c>
      <c r="BY13" s="23">
        <v>68.562553563178142</v>
      </c>
      <c r="BZ13" s="23">
        <v>149.99259769052631</v>
      </c>
      <c r="CA13" s="23">
        <v>46.078842208644247</v>
      </c>
      <c r="CB13" s="23">
        <v>67.430933562753424</v>
      </c>
      <c r="CC13" s="23">
        <v>150.26731412052632</v>
      </c>
      <c r="CD13" s="23">
        <v>46.000021686621132</v>
      </c>
      <c r="CE13" s="23">
        <v>66.365034302498941</v>
      </c>
      <c r="CF13" s="23">
        <v>151.13903211052633</v>
      </c>
      <c r="CG13" s="23">
        <v>45.463535517664035</v>
      </c>
      <c r="CH13" s="23">
        <v>63.555978029860327</v>
      </c>
      <c r="CI13" s="23">
        <v>152.50227439052631</v>
      </c>
      <c r="CJ13" s="23">
        <v>44.856461388681375</v>
      </c>
      <c r="CK13" s="23">
        <v>59.920686499339041</v>
      </c>
      <c r="CL13" s="23">
        <v>153.55669251052632</v>
      </c>
      <c r="CM13" s="23">
        <v>45.228399408803526</v>
      </c>
      <c r="CN13" s="23">
        <v>57.834776875671253</v>
      </c>
      <c r="CO13" s="23">
        <v>154.42039224052633</v>
      </c>
      <c r="CP13" s="23">
        <v>45.50088395635062</v>
      </c>
      <c r="CQ13" s="23">
        <v>56.649438741140386</v>
      </c>
      <c r="CR13" s="25">
        <v>146.66479716052632</v>
      </c>
      <c r="CS13" s="25">
        <v>49.476548672566366</v>
      </c>
      <c r="CT13" s="25">
        <v>79.243902218341901</v>
      </c>
      <c r="CU13" s="25">
        <v>147.75936419052633</v>
      </c>
      <c r="CV13" s="25">
        <v>48.729860327370439</v>
      </c>
      <c r="CW13" s="25">
        <v>76.27276421375538</v>
      </c>
      <c r="CX13" s="25">
        <v>148.26931192052632</v>
      </c>
      <c r="CY13" s="25">
        <v>48.216166905565586</v>
      </c>
      <c r="CZ13" s="25">
        <v>74.818079172690929</v>
      </c>
      <c r="DA13" s="25">
        <v>148.84761220052633</v>
      </c>
      <c r="DB13" s="25">
        <v>47.728541815897366</v>
      </c>
      <c r="DC13" s="25">
        <v>73.254684794943856</v>
      </c>
      <c r="DD13" s="25">
        <v>149.42703159052633</v>
      </c>
      <c r="DE13" s="25">
        <v>47.002884870866005</v>
      </c>
      <c r="DF13" s="25">
        <v>71.931639568264984</v>
      </c>
      <c r="DG13" s="25">
        <v>150.04303166052631</v>
      </c>
      <c r="DH13" s="25">
        <v>46.350557996856352</v>
      </c>
      <c r="DI13" s="25">
        <v>70.7317680386669</v>
      </c>
      <c r="DJ13" s="25">
        <v>150.72297229052631</v>
      </c>
      <c r="DK13" s="25">
        <v>46.04125797244847</v>
      </c>
      <c r="DL13" s="25">
        <v>69.577441697810173</v>
      </c>
      <c r="DM13" s="25">
        <v>151.47237600052631</v>
      </c>
      <c r="DN13" s="25">
        <v>45.496856939058816</v>
      </c>
      <c r="DO13" s="25">
        <v>68.485033963078735</v>
      </c>
      <c r="DP13" s="25">
        <v>152.38333596052632</v>
      </c>
      <c r="DQ13" s="25">
        <v>45.003414340241434</v>
      </c>
      <c r="DR13" s="25">
        <v>67.271660130790281</v>
      </c>
      <c r="DS13" s="25">
        <v>153.09302925052631</v>
      </c>
      <c r="DT13" s="25">
        <v>44.522269513929224</v>
      </c>
      <c r="DU13" s="25">
        <v>65.917664149526587</v>
      </c>
      <c r="DV13" s="25">
        <v>153.77216804052631</v>
      </c>
      <c r="DW13" s="25">
        <v>44.091921115605345</v>
      </c>
      <c r="DX13" s="25">
        <v>64.630615506851058</v>
      </c>
      <c r="DY13" s="25">
        <v>155.65071780052631</v>
      </c>
      <c r="DZ13" s="25">
        <v>42.646380551077961</v>
      </c>
      <c r="EA13" s="25">
        <v>61.190205944852835</v>
      </c>
      <c r="EB13" s="25">
        <v>158.12507900052631</v>
      </c>
      <c r="EC13" s="25">
        <v>40.9820280031865</v>
      </c>
      <c r="ED13" s="25">
        <v>56.778913575317546</v>
      </c>
      <c r="EE13" s="25">
        <v>159.47908397052632</v>
      </c>
      <c r="EF13" s="25">
        <v>40.483519016654455</v>
      </c>
      <c r="EG13" s="25">
        <v>54.255405483047554</v>
      </c>
      <c r="EH13" s="25">
        <v>159.98967520052631</v>
      </c>
      <c r="EI13" s="25">
        <v>39.403818774316214</v>
      </c>
      <c r="EJ13" s="25">
        <v>53.195733435692546</v>
      </c>
      <c r="EK13" s="26">
        <v>146.67298769052633</v>
      </c>
      <c r="EL13" s="26">
        <v>49.476548672566366</v>
      </c>
      <c r="EM13" s="26">
        <v>79.243902218341901</v>
      </c>
      <c r="EN13" s="26">
        <v>147.84637414052631</v>
      </c>
      <c r="EO13" s="26">
        <v>48.26858438703006</v>
      </c>
      <c r="EP13" s="26">
        <v>74.391069576044032</v>
      </c>
      <c r="EQ13" s="26">
        <v>148.44648784052632</v>
      </c>
      <c r="ER13" s="26">
        <v>47.726481344783565</v>
      </c>
      <c r="ES13" s="26">
        <v>72.755933153102063</v>
      </c>
      <c r="ET13" s="26">
        <v>149.18994591052632</v>
      </c>
      <c r="EU13" s="26">
        <v>47.204305096064481</v>
      </c>
      <c r="EV13" s="26">
        <v>71.157568810884939</v>
      </c>
      <c r="EW13" s="26">
        <v>150.02962280052631</v>
      </c>
      <c r="EX13" s="26">
        <v>46.368852553832419</v>
      </c>
      <c r="EY13" s="26">
        <v>69.75154829512644</v>
      </c>
      <c r="EZ13" s="26">
        <v>150.98497388052633</v>
      </c>
      <c r="FA13" s="26">
        <v>45.806896357354489</v>
      </c>
      <c r="FB13" s="26">
        <v>68.470195508786162</v>
      </c>
      <c r="FC13" s="26">
        <v>152.04386427052631</v>
      </c>
      <c r="FD13" s="26">
        <v>45.374648417045506</v>
      </c>
      <c r="FE13" s="26">
        <v>67.311377428148447</v>
      </c>
      <c r="FF13" s="26">
        <v>153.11697660052633</v>
      </c>
      <c r="FG13" s="26">
        <v>44.750629021805729</v>
      </c>
      <c r="FH13" s="26">
        <v>66.406228710430796</v>
      </c>
      <c r="FI13" s="26">
        <v>154.40075645052633</v>
      </c>
      <c r="FJ13" s="26">
        <v>44.206169522083613</v>
      </c>
      <c r="FK13" s="26">
        <v>65.417122020051465</v>
      </c>
      <c r="FL13" s="26">
        <v>155.36305308052633</v>
      </c>
      <c r="FM13" s="26">
        <v>43.644920262848395</v>
      </c>
      <c r="FN13" s="26">
        <v>64.229058433971019</v>
      </c>
      <c r="FO13" s="26">
        <v>156.22770277052632</v>
      </c>
      <c r="FP13" s="26">
        <v>43.166147015256826</v>
      </c>
      <c r="FQ13" s="26">
        <v>63.219173964718209</v>
      </c>
      <c r="FR13" s="26">
        <v>158.73476832052631</v>
      </c>
      <c r="FS13" s="26">
        <v>41.002109020459635</v>
      </c>
      <c r="FT13" s="26">
        <v>56.396912329781301</v>
      </c>
      <c r="FU13" s="26">
        <v>161.27803775052632</v>
      </c>
      <c r="FV13" s="26">
        <v>36.298811361464097</v>
      </c>
      <c r="FW13" s="26">
        <v>36.934604747378813</v>
      </c>
      <c r="FX13" s="26">
        <v>162.69010513052632</v>
      </c>
      <c r="FY13" s="26">
        <v>33.087725670991141</v>
      </c>
      <c r="FZ13" s="26">
        <v>21.442478665142829</v>
      </c>
      <c r="GA13" s="26">
        <v>163.41175655052632</v>
      </c>
      <c r="GB13" s="26">
        <v>30.167426832999006</v>
      </c>
      <c r="GC13" s="26">
        <v>10.762406572720948</v>
      </c>
      <c r="GD13" s="27">
        <v>146.67298769052633</v>
      </c>
      <c r="GE13" s="27">
        <v>49.476548672566366</v>
      </c>
      <c r="GF13" s="27">
        <v>79.243902218341901</v>
      </c>
      <c r="GG13" s="27">
        <v>147.79387499052632</v>
      </c>
      <c r="GH13" s="27">
        <v>48.290296933421587</v>
      </c>
      <c r="GI13" s="27">
        <v>74.177068490991061</v>
      </c>
      <c r="GJ13" s="27">
        <v>148.35390822052631</v>
      </c>
      <c r="GK13" s="27">
        <v>47.864375734225632</v>
      </c>
      <c r="GL13" s="27">
        <v>72.691898080120438</v>
      </c>
      <c r="GM13" s="27">
        <v>149.07831866052632</v>
      </c>
      <c r="GN13" s="27">
        <v>47.279218304282722</v>
      </c>
      <c r="GO13" s="27">
        <v>71.253085147480064</v>
      </c>
      <c r="GP13" s="27">
        <v>149.90182905052632</v>
      </c>
      <c r="GQ13" s="27">
        <v>46.51086040833021</v>
      </c>
      <c r="GR13" s="27">
        <v>70.015066802250217</v>
      </c>
      <c r="GS13" s="27">
        <v>150.81615404052633</v>
      </c>
      <c r="GT13" s="27">
        <v>45.844825525512334</v>
      </c>
      <c r="GU13" s="27">
        <v>68.944160623193554</v>
      </c>
      <c r="GV13" s="27">
        <v>151.84341432052631</v>
      </c>
      <c r="GW13" s="27">
        <v>45.267430327888704</v>
      </c>
      <c r="GX13" s="27">
        <v>67.981922331469121</v>
      </c>
      <c r="GY13" s="27">
        <v>153.16356829052631</v>
      </c>
      <c r="GZ13" s="27">
        <v>44.33892299738698</v>
      </c>
      <c r="HA13" s="27">
        <v>66.724599059128707</v>
      </c>
      <c r="HB13" s="27">
        <v>155.1869734605263</v>
      </c>
      <c r="HC13" s="27">
        <v>43.051084699786877</v>
      </c>
      <c r="HD13" s="27">
        <v>62.528671643133364</v>
      </c>
      <c r="HE13" s="27">
        <v>156.0107621305263</v>
      </c>
      <c r="HF13" s="27">
        <v>41.795768240822333</v>
      </c>
      <c r="HG13" s="27">
        <v>57.956989160221639</v>
      </c>
      <c r="HH13" s="27">
        <v>156.79036501052633</v>
      </c>
      <c r="HI13" s="27">
        <v>40.663704836976642</v>
      </c>
      <c r="HJ13" s="27">
        <v>53.483449375818168</v>
      </c>
      <c r="HK13" s="27">
        <v>158.83656972052631</v>
      </c>
      <c r="HL13" s="27">
        <v>37.737917687262097</v>
      </c>
      <c r="HM13" s="27">
        <v>40.700782143362915</v>
      </c>
      <c r="HN13" s="27">
        <v>161.28272099052631</v>
      </c>
      <c r="HO13" s="27">
        <v>31.668323344588668</v>
      </c>
      <c r="HP13" s="27">
        <v>22.551461326782871</v>
      </c>
      <c r="HQ13" s="27">
        <v>155.91101267312735</v>
      </c>
      <c r="HR13" s="27">
        <v>28.284741237160272</v>
      </c>
      <c r="HS13" s="27">
        <v>11.775834647426706</v>
      </c>
      <c r="HT13" s="27">
        <v>146.88361803470215</v>
      </c>
      <c r="HU13" s="27">
        <v>26.647028050543312</v>
      </c>
      <c r="HV13" s="27">
        <v>13.678555178814719</v>
      </c>
    </row>
    <row r="14" spans="1:230" ht="15" thickBot="1" x14ac:dyDescent="0.35">
      <c r="A14" s="2"/>
      <c r="B14" s="41" t="s">
        <v>466</v>
      </c>
      <c r="C14" s="74" t="s">
        <v>847</v>
      </c>
      <c r="D14" s="42">
        <v>366150</v>
      </c>
      <c r="E14" s="43">
        <v>402088</v>
      </c>
      <c r="F14" s="21">
        <v>125.44867598210526</v>
      </c>
      <c r="G14" s="21">
        <v>29.918141592920346</v>
      </c>
      <c r="H14" s="21">
        <v>53.885941018619278</v>
      </c>
      <c r="I14" s="21">
        <v>126.26407569210525</v>
      </c>
      <c r="J14" s="21">
        <v>27.515243083369501</v>
      </c>
      <c r="K14" s="21">
        <v>44.141405479538562</v>
      </c>
      <c r="L14" s="21">
        <v>126.91975041210526</v>
      </c>
      <c r="M14" s="21">
        <v>25.423168870180412</v>
      </c>
      <c r="N14" s="21">
        <v>40.723674803047203</v>
      </c>
      <c r="O14" s="21">
        <v>127.89700509210525</v>
      </c>
      <c r="P14" s="21">
        <v>23.832794018760012</v>
      </c>
      <c r="Q14" s="21">
        <v>37.405663140925611</v>
      </c>
      <c r="R14" s="21">
        <v>122.60895386459953</v>
      </c>
      <c r="S14" s="21">
        <v>22.243217294020269</v>
      </c>
      <c r="T14" s="21">
        <v>27.859837198734041</v>
      </c>
      <c r="U14" s="21">
        <v>115.92410459003762</v>
      </c>
      <c r="V14" s="21">
        <v>21.03047915129001</v>
      </c>
      <c r="W14" s="21">
        <v>18.206919013266955</v>
      </c>
      <c r="X14" s="21">
        <v>109.69510394660388</v>
      </c>
      <c r="Y14" s="21">
        <v>19.90043921155203</v>
      </c>
      <c r="Z14" s="21">
        <v>14.585744484676752</v>
      </c>
      <c r="AA14" s="21">
        <v>104.1640897929269</v>
      </c>
      <c r="AB14" s="21">
        <v>18.897025139424791</v>
      </c>
      <c r="AC14" s="21">
        <v>11.261447160320074</v>
      </c>
      <c r="AD14" s="21">
        <v>98.64965810615773</v>
      </c>
      <c r="AE14" s="21">
        <v>17.896619390940121</v>
      </c>
      <c r="AF14" s="21">
        <v>8.1823238134029594</v>
      </c>
      <c r="AG14" s="21">
        <v>94.484582361828402</v>
      </c>
      <c r="AH14" s="21">
        <v>17.141008304579486</v>
      </c>
      <c r="AI14" s="21">
        <v>5.5495626111732861</v>
      </c>
      <c r="AJ14" s="21">
        <v>90.56308275131849</v>
      </c>
      <c r="AK14" s="21">
        <v>16.429585808867515</v>
      </c>
      <c r="AL14" s="21">
        <v>3.232041057544393</v>
      </c>
      <c r="AM14" s="21">
        <v>71.239940164474376</v>
      </c>
      <c r="AN14" s="21">
        <v>12.924059941342696</v>
      </c>
      <c r="AO14" s="21">
        <v>-10.252386178748964</v>
      </c>
      <c r="AP14" s="21">
        <v>29.329531746992537</v>
      </c>
      <c r="AQ14" s="21">
        <v>5.3208442549853716</v>
      </c>
      <c r="AR14" s="21">
        <v>-47.323952683883903</v>
      </c>
      <c r="AS14" s="21">
        <v>6.3370107301808405</v>
      </c>
      <c r="AT14" s="21">
        <v>1.1496346899885594</v>
      </c>
      <c r="AU14" s="21">
        <v>-76.208323747555596</v>
      </c>
      <c r="AV14" s="21">
        <v>10.670731707317072</v>
      </c>
      <c r="AW14" s="21">
        <v>1.9358407079646016</v>
      </c>
      <c r="AX14" s="21">
        <v>-96.977726144165558</v>
      </c>
      <c r="AY14" s="23">
        <v>125.38894379210525</v>
      </c>
      <c r="AZ14" s="23">
        <v>29.918141592920346</v>
      </c>
      <c r="BA14" s="23">
        <v>53.885941018619278</v>
      </c>
      <c r="BB14" s="23">
        <v>126.37066285210526</v>
      </c>
      <c r="BC14" s="23">
        <v>28.433208109467788</v>
      </c>
      <c r="BD14" s="23">
        <v>47.582655064906248</v>
      </c>
      <c r="BE14" s="23">
        <v>126.38117431210526</v>
      </c>
      <c r="BF14" s="23">
        <v>27.479339204878425</v>
      </c>
      <c r="BG14" s="23">
        <v>46.456382968104592</v>
      </c>
      <c r="BH14" s="23">
        <v>126.72539998210526</v>
      </c>
      <c r="BI14" s="23">
        <v>26.869036224123136</v>
      </c>
      <c r="BJ14" s="23">
        <v>44.598022049672309</v>
      </c>
      <c r="BK14" s="23">
        <v>126.98310941210525</v>
      </c>
      <c r="BL14" s="23">
        <v>25.784269715478469</v>
      </c>
      <c r="BM14" s="23">
        <v>42.400159519357203</v>
      </c>
      <c r="BN14" s="23">
        <v>127.17818815210525</v>
      </c>
      <c r="BO14" s="23">
        <v>24.912079442473367</v>
      </c>
      <c r="BP14" s="23">
        <v>40.218689809908227</v>
      </c>
      <c r="BQ14" s="23">
        <v>127.63403165210525</v>
      </c>
      <c r="BR14" s="23">
        <v>24.240371688142634</v>
      </c>
      <c r="BS14" s="23">
        <v>37.643735305504677</v>
      </c>
      <c r="BT14" s="23">
        <v>128.36132808210525</v>
      </c>
      <c r="BU14" s="23">
        <v>23.410248519454058</v>
      </c>
      <c r="BV14" s="23">
        <v>34.352868140012291</v>
      </c>
      <c r="BW14" s="23">
        <v>123.99535563195762</v>
      </c>
      <c r="BX14" s="23">
        <v>22.494732658894968</v>
      </c>
      <c r="BY14" s="23">
        <v>30.920862021630668</v>
      </c>
      <c r="BZ14" s="23">
        <v>121.23129746510286</v>
      </c>
      <c r="CA14" s="23">
        <v>21.993288478182379</v>
      </c>
      <c r="CB14" s="23">
        <v>28.832750922155498</v>
      </c>
      <c r="CC14" s="23">
        <v>118.7531792671509</v>
      </c>
      <c r="CD14" s="23">
        <v>21.54371836262472</v>
      </c>
      <c r="CE14" s="23">
        <v>26.813167108135431</v>
      </c>
      <c r="CF14" s="23">
        <v>112.56613204060545</v>
      </c>
      <c r="CG14" s="23">
        <v>20.421289440994794</v>
      </c>
      <c r="CH14" s="23">
        <v>21.182695205851857</v>
      </c>
      <c r="CI14" s="23">
        <v>105.22204311149001</v>
      </c>
      <c r="CJ14" s="23">
        <v>19.088954723765887</v>
      </c>
      <c r="CK14" s="23">
        <v>13.867586006597065</v>
      </c>
      <c r="CL14" s="23">
        <v>111.06435502049705</v>
      </c>
      <c r="CM14" s="23">
        <v>20.148843167435306</v>
      </c>
      <c r="CN14" s="23">
        <v>9.6596276699833226</v>
      </c>
      <c r="CO14" s="23">
        <v>116.58079688210368</v>
      </c>
      <c r="CP14" s="23">
        <v>21.149613593655978</v>
      </c>
      <c r="CQ14" s="23">
        <v>7.0286739655118282</v>
      </c>
      <c r="CR14" s="25">
        <v>125.44867598210526</v>
      </c>
      <c r="CS14" s="25">
        <v>29.918141592920346</v>
      </c>
      <c r="CT14" s="25">
        <v>53.885941018619278</v>
      </c>
      <c r="CU14" s="25">
        <v>126.26807146210525</v>
      </c>
      <c r="CV14" s="25">
        <v>28.349744451556393</v>
      </c>
      <c r="CW14" s="25">
        <v>47.17202749444202</v>
      </c>
      <c r="CX14" s="25">
        <v>126.92498165210526</v>
      </c>
      <c r="CY14" s="25">
        <v>26.750941724861459</v>
      </c>
      <c r="CZ14" s="25">
        <v>44.393006334301162</v>
      </c>
      <c r="DA14" s="25">
        <v>127.90341637210526</v>
      </c>
      <c r="DB14" s="25">
        <v>25.444453169104357</v>
      </c>
      <c r="DC14" s="25">
        <v>41.349251642539755</v>
      </c>
      <c r="DD14" s="25">
        <v>128.84590888210525</v>
      </c>
      <c r="DE14" s="25">
        <v>23.684459398923529</v>
      </c>
      <c r="DF14" s="25">
        <v>32.215255886071873</v>
      </c>
      <c r="DG14" s="25">
        <v>121.95957463481598</v>
      </c>
      <c r="DH14" s="25">
        <v>22.125409557643607</v>
      </c>
      <c r="DI14" s="25">
        <v>23.233545307417927</v>
      </c>
      <c r="DJ14" s="25">
        <v>115.7135626448495</v>
      </c>
      <c r="DK14" s="25">
        <v>20.992283488667386</v>
      </c>
      <c r="DL14" s="25">
        <v>20.412193483418889</v>
      </c>
      <c r="DM14" s="25">
        <v>110.73932553410133</v>
      </c>
      <c r="DN14" s="25">
        <v>20.089877641142277</v>
      </c>
      <c r="DO14" s="25">
        <v>17.655978370670724</v>
      </c>
      <c r="DP14" s="25">
        <v>105.53242604191023</v>
      </c>
      <c r="DQ14" s="25">
        <v>19.145263131496986</v>
      </c>
      <c r="DR14" s="25">
        <v>14.863917400263915</v>
      </c>
      <c r="DS14" s="25">
        <v>101.32885134300325</v>
      </c>
      <c r="DT14" s="25">
        <v>18.382667721518288</v>
      </c>
      <c r="DU14" s="25">
        <v>12.305265167221492</v>
      </c>
      <c r="DV14" s="25">
        <v>97.285940594046011</v>
      </c>
      <c r="DW14" s="25">
        <v>17.649219311309231</v>
      </c>
      <c r="DX14" s="25">
        <v>9.906506615684961</v>
      </c>
      <c r="DY14" s="25">
        <v>84.245594834428232</v>
      </c>
      <c r="DZ14" s="25">
        <v>15.283492868192733</v>
      </c>
      <c r="EA14" s="25">
        <v>3.224559458814042</v>
      </c>
      <c r="EB14" s="25">
        <v>67.361835742378162</v>
      </c>
      <c r="EC14" s="25">
        <v>12.220510024059754</v>
      </c>
      <c r="ED14" s="25">
        <v>-5.852567990184923</v>
      </c>
      <c r="EE14" s="25">
        <v>66.872398696324211</v>
      </c>
      <c r="EF14" s="25">
        <v>12.131718347563242</v>
      </c>
      <c r="EG14" s="25">
        <v>-10.590664413524735</v>
      </c>
      <c r="EH14" s="25">
        <v>54.237646920938687</v>
      </c>
      <c r="EI14" s="25">
        <v>9.839573113975602</v>
      </c>
      <c r="EJ14" s="25">
        <v>-12.633194681694334</v>
      </c>
      <c r="EK14" s="26">
        <v>125.46771391210525</v>
      </c>
      <c r="EL14" s="26">
        <v>29.918141592920346</v>
      </c>
      <c r="EM14" s="26">
        <v>53.885941018619278</v>
      </c>
      <c r="EN14" s="26">
        <v>126.27615422210525</v>
      </c>
      <c r="EO14" s="26">
        <v>27.400282144168994</v>
      </c>
      <c r="EP14" s="26">
        <v>42.504914329708214</v>
      </c>
      <c r="EQ14" s="26">
        <v>126.99237723210526</v>
      </c>
      <c r="ER14" s="26">
        <v>25.637266352277628</v>
      </c>
      <c r="ES14" s="26">
        <v>39.138220057514445</v>
      </c>
      <c r="ET14" s="26">
        <v>128.09832042210525</v>
      </c>
      <c r="EU14" s="26">
        <v>24.233745235680569</v>
      </c>
      <c r="EV14" s="26">
        <v>36.047318685620723</v>
      </c>
      <c r="EW14" s="26">
        <v>123.19340121868913</v>
      </c>
      <c r="EX14" s="26">
        <v>22.349245353832984</v>
      </c>
      <c r="EY14" s="26">
        <v>26.777696772734572</v>
      </c>
      <c r="EZ14" s="26">
        <v>113.32328002257003</v>
      </c>
      <c r="FA14" s="26">
        <v>20.558648145687485</v>
      </c>
      <c r="FB14" s="26">
        <v>17.580886054103033</v>
      </c>
      <c r="FC14" s="26">
        <v>105.75465294534186</v>
      </c>
      <c r="FD14" s="26">
        <v>19.185578631677064</v>
      </c>
      <c r="FE14" s="26">
        <v>14.62142754329092</v>
      </c>
      <c r="FF14" s="26">
        <v>99.90171896214666</v>
      </c>
      <c r="FG14" s="26">
        <v>18.123763174548731</v>
      </c>
      <c r="FH14" s="26">
        <v>12.106381877295306</v>
      </c>
      <c r="FI14" s="26">
        <v>93.992438433232905</v>
      </c>
      <c r="FJ14" s="26">
        <v>17.051725556471457</v>
      </c>
      <c r="FK14" s="26">
        <v>9.7411756811704606</v>
      </c>
      <c r="FL14" s="26">
        <v>88.786051450609676</v>
      </c>
      <c r="FM14" s="26">
        <v>16.107204024225648</v>
      </c>
      <c r="FN14" s="26">
        <v>7.6391118989596833</v>
      </c>
      <c r="FO14" s="26">
        <v>83.655300822149357</v>
      </c>
      <c r="FP14" s="26">
        <v>15.176404131451875</v>
      </c>
      <c r="FQ14" s="26">
        <v>5.7423486668668602</v>
      </c>
      <c r="FR14" s="26">
        <v>59.764196228646213</v>
      </c>
      <c r="FS14" s="26">
        <v>10.842177191922543</v>
      </c>
      <c r="FT14" s="26">
        <v>-7.012605327551114</v>
      </c>
      <c r="FU14" s="26">
        <v>13.838377291123622</v>
      </c>
      <c r="FV14" s="26">
        <v>2.5105020749383562</v>
      </c>
      <c r="FW14" s="26">
        <v>-42.708869214983679</v>
      </c>
      <c r="FX14" s="26">
        <v>10.670731707317072</v>
      </c>
      <c r="FY14" s="26">
        <v>1.9358407079646016</v>
      </c>
      <c r="FZ14" s="26">
        <v>-70.243054145724159</v>
      </c>
      <c r="GA14" s="26">
        <v>10.670731707317072</v>
      </c>
      <c r="GB14" s="26">
        <v>1.9358407079646016</v>
      </c>
      <c r="GC14" s="26">
        <v>-89.133780671473914</v>
      </c>
      <c r="GD14" s="27">
        <v>125.46771391210525</v>
      </c>
      <c r="GE14" s="27">
        <v>29.918141592920346</v>
      </c>
      <c r="GF14" s="27">
        <v>53.885941018619278</v>
      </c>
      <c r="GG14" s="27">
        <v>126.16821049210526</v>
      </c>
      <c r="GH14" s="27">
        <v>27.598505201348999</v>
      </c>
      <c r="GI14" s="27">
        <v>41.898318618396502</v>
      </c>
      <c r="GJ14" s="27">
        <v>126.76680756210526</v>
      </c>
      <c r="GK14" s="27">
        <v>26.343796348127338</v>
      </c>
      <c r="GL14" s="27">
        <v>38.743951393559186</v>
      </c>
      <c r="GM14" s="27">
        <v>127.78069354210525</v>
      </c>
      <c r="GN14" s="27">
        <v>25.269028979410209</v>
      </c>
      <c r="GO14" s="27">
        <v>35.913006112486769</v>
      </c>
      <c r="GP14" s="27">
        <v>128.89756888210525</v>
      </c>
      <c r="GQ14" s="27">
        <v>23.566584818344733</v>
      </c>
      <c r="GR14" s="27">
        <v>26.904544572500285</v>
      </c>
      <c r="GS14" s="27">
        <v>121.64294505305631</v>
      </c>
      <c r="GT14" s="27">
        <v>22.067967907855348</v>
      </c>
      <c r="GU14" s="27">
        <v>18.053602862478826</v>
      </c>
      <c r="GV14" s="27">
        <v>114.5528584829725</v>
      </c>
      <c r="GW14" s="27">
        <v>20.781713264610055</v>
      </c>
      <c r="GX14" s="27">
        <v>15.40699843791981</v>
      </c>
      <c r="GY14" s="27">
        <v>107.22593081647412</v>
      </c>
      <c r="GZ14" s="27">
        <v>19.452491873785128</v>
      </c>
      <c r="HA14" s="27">
        <v>12.173020763980446</v>
      </c>
      <c r="HB14" s="27">
        <v>95.045410691835286</v>
      </c>
      <c r="HC14" s="27">
        <v>17.242751497191357</v>
      </c>
      <c r="HD14" s="27">
        <v>4.161603681176075</v>
      </c>
      <c r="HE14" s="27">
        <v>83.640314578466345</v>
      </c>
      <c r="HF14" s="27">
        <v>15.173685388128851</v>
      </c>
      <c r="HG14" s="27">
        <v>-3.9727997829619426</v>
      </c>
      <c r="HH14" s="27">
        <v>72.607614915729428</v>
      </c>
      <c r="HI14" s="27">
        <v>13.172177927189852</v>
      </c>
      <c r="HJ14" s="27">
        <v>-11.908934458183865</v>
      </c>
      <c r="HK14" s="27">
        <v>45.301503440763071</v>
      </c>
      <c r="HL14" s="27">
        <v>8.2184143410233883</v>
      </c>
      <c r="HM14" s="27">
        <v>-35.394935451745141</v>
      </c>
      <c r="HN14" s="27">
        <v>10.670731707317072</v>
      </c>
      <c r="HO14" s="27">
        <v>1.9358407079646016</v>
      </c>
      <c r="HP14" s="27">
        <v>-67.816555538001978</v>
      </c>
      <c r="HQ14" s="27">
        <v>10.670731707317072</v>
      </c>
      <c r="HR14" s="27">
        <v>1.9358407079646016</v>
      </c>
      <c r="HS14" s="27">
        <v>-86.728605486191043</v>
      </c>
      <c r="HT14" s="27">
        <v>10.670731707317072</v>
      </c>
      <c r="HU14" s="27">
        <v>1.9358407079646016</v>
      </c>
      <c r="HV14" s="27">
        <v>-83.866612772193321</v>
      </c>
    </row>
    <row r="15" spans="1:230" ht="15" thickBot="1" x14ac:dyDescent="0.35">
      <c r="A15" s="2"/>
      <c r="B15" s="41" t="s">
        <v>476</v>
      </c>
      <c r="C15" s="74" t="s">
        <v>840</v>
      </c>
      <c r="D15" s="42">
        <v>319709</v>
      </c>
      <c r="E15" s="43">
        <v>470489</v>
      </c>
      <c r="F15" s="21">
        <v>122.10649371473686</v>
      </c>
      <c r="G15" s="21">
        <v>32.774778761061945</v>
      </c>
      <c r="H15" s="21">
        <v>102.2828810669096</v>
      </c>
      <c r="I15" s="21">
        <v>122.48851929473685</v>
      </c>
      <c r="J15" s="21">
        <v>32.291547482008859</v>
      </c>
      <c r="K15" s="21">
        <v>113.64226395114578</v>
      </c>
      <c r="L15" s="21">
        <v>123.09500416473685</v>
      </c>
      <c r="M15" s="21">
        <v>28.51198207999423</v>
      </c>
      <c r="N15" s="21">
        <v>112.43696902779828</v>
      </c>
      <c r="O15" s="21">
        <v>124.03833145473685</v>
      </c>
      <c r="P15" s="21">
        <v>24.592830284208329</v>
      </c>
      <c r="Q15" s="21">
        <v>110.7410838689101</v>
      </c>
      <c r="R15" s="21">
        <v>112.94869832556222</v>
      </c>
      <c r="S15" s="21">
        <v>20.490693059062171</v>
      </c>
      <c r="T15" s="21">
        <v>109.4674371757753</v>
      </c>
      <c r="U15" s="21">
        <v>90.850645760519186</v>
      </c>
      <c r="V15" s="21">
        <v>16.481754319386223</v>
      </c>
      <c r="W15" s="21">
        <v>90.850645760519186</v>
      </c>
      <c r="X15" s="21">
        <v>69.689851838392983</v>
      </c>
      <c r="Y15" s="21">
        <v>12.642849227319081</v>
      </c>
      <c r="Z15" s="21">
        <v>69.689851838392983</v>
      </c>
      <c r="AA15" s="21">
        <v>65.696684022911668</v>
      </c>
      <c r="AB15" s="21">
        <v>11.91842497760787</v>
      </c>
      <c r="AC15" s="21">
        <v>65.696684022911668</v>
      </c>
      <c r="AD15" s="21">
        <v>61.591684210264376</v>
      </c>
      <c r="AE15" s="21">
        <v>11.173712622216103</v>
      </c>
      <c r="AF15" s="21">
        <v>61.591684210264376</v>
      </c>
      <c r="AG15" s="21">
        <v>57.952484635813981</v>
      </c>
      <c r="AH15" s="21">
        <v>10.513503849860058</v>
      </c>
      <c r="AI15" s="21">
        <v>57.952484635813981</v>
      </c>
      <c r="AJ15" s="21">
        <v>54.712185801255451</v>
      </c>
      <c r="AK15" s="21">
        <v>9.9256620258914765</v>
      </c>
      <c r="AL15" s="21">
        <v>54.712185801255451</v>
      </c>
      <c r="AM15" s="21">
        <v>40.473659370388134</v>
      </c>
      <c r="AN15" s="21">
        <v>7.3425665229465196</v>
      </c>
      <c r="AO15" s="21">
        <v>40.473659370388134</v>
      </c>
      <c r="AP15" s="21">
        <v>10.1076109731867</v>
      </c>
      <c r="AQ15" s="21">
        <v>1.8336816367285607</v>
      </c>
      <c r="AR15" s="21">
        <v>10.1076109731867</v>
      </c>
      <c r="AS15" s="21">
        <v>10.670731707317072</v>
      </c>
      <c r="AT15" s="21">
        <v>1.9358407079646016</v>
      </c>
      <c r="AU15" s="21">
        <v>10.670731707317072</v>
      </c>
      <c r="AV15" s="21">
        <v>10.670731707317072</v>
      </c>
      <c r="AW15" s="21">
        <v>1.9358407079646016</v>
      </c>
      <c r="AX15" s="21">
        <v>10.670731707317072</v>
      </c>
      <c r="AY15" s="23">
        <v>122.07153812473686</v>
      </c>
      <c r="AZ15" s="23">
        <v>32.774778761061945</v>
      </c>
      <c r="BA15" s="23">
        <v>102.2828810669096</v>
      </c>
      <c r="BB15" s="23">
        <v>122.49865233473685</v>
      </c>
      <c r="BC15" s="23">
        <v>32.497600472117725</v>
      </c>
      <c r="BD15" s="23">
        <v>114.43315655344857</v>
      </c>
      <c r="BE15" s="23">
        <v>122.41492202473685</v>
      </c>
      <c r="BF15" s="23">
        <v>32.412035033214217</v>
      </c>
      <c r="BG15" s="23">
        <v>114.68150255954127</v>
      </c>
      <c r="BH15" s="23">
        <v>122.58440544473686</v>
      </c>
      <c r="BI15" s="23">
        <v>32.257839139081405</v>
      </c>
      <c r="BJ15" s="23">
        <v>97.933045205502253</v>
      </c>
      <c r="BK15" s="23">
        <v>122.61525045473685</v>
      </c>
      <c r="BL15" s="23">
        <v>31.945055122429764</v>
      </c>
      <c r="BM15" s="23">
        <v>87.840431642841594</v>
      </c>
      <c r="BN15" s="23">
        <v>122.48361174473685</v>
      </c>
      <c r="BO15" s="23">
        <v>31.724130562678255</v>
      </c>
      <c r="BP15" s="23">
        <v>77.854202242567411</v>
      </c>
      <c r="BQ15" s="23">
        <v>122.50323142473685</v>
      </c>
      <c r="BR15" s="23">
        <v>31.568893212330178</v>
      </c>
      <c r="BS15" s="23">
        <v>77.496324424062792</v>
      </c>
      <c r="BT15" s="23">
        <v>122.68575904473686</v>
      </c>
      <c r="BU15" s="23">
        <v>31.223990082256972</v>
      </c>
      <c r="BV15" s="23">
        <v>76.730814233728452</v>
      </c>
      <c r="BW15" s="23">
        <v>122.98327725473685</v>
      </c>
      <c r="BX15" s="23">
        <v>30.830742252799674</v>
      </c>
      <c r="BY15" s="23">
        <v>75.748390188939467</v>
      </c>
      <c r="BZ15" s="23">
        <v>123.13482314473686</v>
      </c>
      <c r="CA15" s="23">
        <v>30.620835997934385</v>
      </c>
      <c r="CB15" s="23">
        <v>75.229524553941872</v>
      </c>
      <c r="CC15" s="23">
        <v>123.28753326473685</v>
      </c>
      <c r="CD15" s="23">
        <v>30.426355369909611</v>
      </c>
      <c r="CE15" s="23">
        <v>74.738693542914177</v>
      </c>
      <c r="CF15" s="23">
        <v>123.87798025473685</v>
      </c>
      <c r="CG15" s="23">
        <v>29.796395108220146</v>
      </c>
      <c r="CH15" s="23">
        <v>73.283741162007288</v>
      </c>
      <c r="CI15" s="23">
        <v>124.91971134473685</v>
      </c>
      <c r="CJ15" s="23">
        <v>28.741611272112056</v>
      </c>
      <c r="CK15" s="23">
        <v>71.353033164231164</v>
      </c>
      <c r="CL15" s="23">
        <v>125.29626122473685</v>
      </c>
      <c r="CM15" s="23">
        <v>28.71252596592624</v>
      </c>
      <c r="CN15" s="23">
        <v>70.473428997373247</v>
      </c>
      <c r="CO15" s="23">
        <v>125.24747902473685</v>
      </c>
      <c r="CP15" s="23">
        <v>28.925858460804164</v>
      </c>
      <c r="CQ15" s="23">
        <v>70.292196431701342</v>
      </c>
      <c r="CR15" s="25">
        <v>122.10649371473686</v>
      </c>
      <c r="CS15" s="25">
        <v>32.774778761061945</v>
      </c>
      <c r="CT15" s="25">
        <v>102.2828810669096</v>
      </c>
      <c r="CU15" s="25">
        <v>122.49944556473685</v>
      </c>
      <c r="CV15" s="25">
        <v>32.514459535383025</v>
      </c>
      <c r="CW15" s="25">
        <v>114.63409222681845</v>
      </c>
      <c r="CX15" s="25">
        <v>123.10732951473685</v>
      </c>
      <c r="CY15" s="25">
        <v>28.824040145494283</v>
      </c>
      <c r="CZ15" s="25">
        <v>113.72753827597344</v>
      </c>
      <c r="DA15" s="25">
        <v>124.04439284473685</v>
      </c>
      <c r="DB15" s="25">
        <v>24.967722913320152</v>
      </c>
      <c r="DC15" s="25">
        <v>112.24854996076348</v>
      </c>
      <c r="DD15" s="25">
        <v>115.27408200807295</v>
      </c>
      <c r="DE15" s="25">
        <v>20.912554700579605</v>
      </c>
      <c r="DF15" s="25">
        <v>111.29171119850069</v>
      </c>
      <c r="DG15" s="25">
        <v>93.587537134548455</v>
      </c>
      <c r="DH15" s="25">
        <v>16.978270011134899</v>
      </c>
      <c r="DI15" s="25">
        <v>93.587537134548455</v>
      </c>
      <c r="DJ15" s="25">
        <v>72.798895049010454</v>
      </c>
      <c r="DK15" s="25">
        <v>13.206879190307205</v>
      </c>
      <c r="DL15" s="25">
        <v>72.798895049010454</v>
      </c>
      <c r="DM15" s="25">
        <v>69.250801935995668</v>
      </c>
      <c r="DN15" s="25">
        <v>12.563198581308949</v>
      </c>
      <c r="DO15" s="25">
        <v>69.250801935995668</v>
      </c>
      <c r="DP15" s="25">
        <v>65.294404775102763</v>
      </c>
      <c r="DQ15" s="25">
        <v>11.845445114067314</v>
      </c>
      <c r="DR15" s="25">
        <v>65.294404775102763</v>
      </c>
      <c r="DS15" s="25">
        <v>61.602028144863517</v>
      </c>
      <c r="DT15" s="25">
        <v>11.175589176723028</v>
      </c>
      <c r="DU15" s="25">
        <v>61.602028144863517</v>
      </c>
      <c r="DV15" s="25">
        <v>58.306389582747514</v>
      </c>
      <c r="DW15" s="25">
        <v>10.577707844657734</v>
      </c>
      <c r="DX15" s="25">
        <v>58.306389582747514</v>
      </c>
      <c r="DY15" s="25">
        <v>47.194811378228543</v>
      </c>
      <c r="DZ15" s="25">
        <v>8.5618905597671251</v>
      </c>
      <c r="EA15" s="25">
        <v>47.194811378228543</v>
      </c>
      <c r="EB15" s="25">
        <v>29.852748051026467</v>
      </c>
      <c r="EC15" s="25">
        <v>5.4157640269561291</v>
      </c>
      <c r="ED15" s="25">
        <v>29.852748051026467</v>
      </c>
      <c r="EE15" s="25">
        <v>19.269710158738981</v>
      </c>
      <c r="EF15" s="25">
        <v>3.495832373930523</v>
      </c>
      <c r="EG15" s="25">
        <v>19.269710158738981</v>
      </c>
      <c r="EH15" s="25">
        <v>11.060693621659787</v>
      </c>
      <c r="EI15" s="25">
        <v>2.0065860110090767</v>
      </c>
      <c r="EJ15" s="25">
        <v>11.060693621659787</v>
      </c>
      <c r="EK15" s="26">
        <v>122.12280190473686</v>
      </c>
      <c r="EL15" s="26">
        <v>32.774778761061945</v>
      </c>
      <c r="EM15" s="26">
        <v>102.2828810669096</v>
      </c>
      <c r="EN15" s="26">
        <v>122.52325348473686</v>
      </c>
      <c r="EO15" s="26">
        <v>32.211421593706802</v>
      </c>
      <c r="EP15" s="26">
        <v>113.41015082622617</v>
      </c>
      <c r="EQ15" s="26">
        <v>123.19510381473685</v>
      </c>
      <c r="ER15" s="26">
        <v>28.452778653502484</v>
      </c>
      <c r="ES15" s="26">
        <v>112.30199569172208</v>
      </c>
      <c r="ET15" s="26">
        <v>124.31364865473685</v>
      </c>
      <c r="EU15" s="26">
        <v>24.46421896581727</v>
      </c>
      <c r="EV15" s="26">
        <v>110.75487064272372</v>
      </c>
      <c r="EW15" s="26">
        <v>110.90635638357828</v>
      </c>
      <c r="EX15" s="26">
        <v>20.120179697905797</v>
      </c>
      <c r="EY15" s="26">
        <v>109.54177778201442</v>
      </c>
      <c r="EZ15" s="26">
        <v>88.397173566911022</v>
      </c>
      <c r="FA15" s="26">
        <v>16.036655381607751</v>
      </c>
      <c r="FB15" s="26">
        <v>88.397173566911022</v>
      </c>
      <c r="FC15" s="26">
        <v>66.290219785627627</v>
      </c>
      <c r="FD15" s="26">
        <v>12.026101819516517</v>
      </c>
      <c r="FE15" s="26">
        <v>66.290219785627627</v>
      </c>
      <c r="FF15" s="26">
        <v>59.437681519189205</v>
      </c>
      <c r="FG15" s="26">
        <v>10.782942222507776</v>
      </c>
      <c r="FH15" s="26">
        <v>59.437681519189205</v>
      </c>
      <c r="FI15" s="26">
        <v>53.858313809308946</v>
      </c>
      <c r="FJ15" s="26">
        <v>9.7707560450516233</v>
      </c>
      <c r="FK15" s="26">
        <v>53.858313809308946</v>
      </c>
      <c r="FL15" s="26">
        <v>48.163369738206505</v>
      </c>
      <c r="FM15" s="26">
        <v>8.7376024746303838</v>
      </c>
      <c r="FN15" s="26">
        <v>48.163369738206505</v>
      </c>
      <c r="FO15" s="26">
        <v>43.048803722916809</v>
      </c>
      <c r="FP15" s="26">
        <v>7.8097387284937572</v>
      </c>
      <c r="FQ15" s="26">
        <v>43.048803722916809</v>
      </c>
      <c r="FR15" s="26">
        <v>16.805397768075427</v>
      </c>
      <c r="FS15" s="26">
        <v>3.0487668517304978</v>
      </c>
      <c r="FT15" s="26">
        <v>16.805397768075427</v>
      </c>
      <c r="FU15" s="26">
        <v>10.670731707317072</v>
      </c>
      <c r="FV15" s="26">
        <v>1.9358407079646016</v>
      </c>
      <c r="FW15" s="26">
        <v>10.670731707317072</v>
      </c>
      <c r="FX15" s="26">
        <v>10.670731707317072</v>
      </c>
      <c r="FY15" s="26">
        <v>1.9358407079646016</v>
      </c>
      <c r="FZ15" s="26">
        <v>10.670731707317072</v>
      </c>
      <c r="GA15" s="26">
        <v>10.670731707317072</v>
      </c>
      <c r="GB15" s="26">
        <v>1.9358407079646016</v>
      </c>
      <c r="GC15" s="26">
        <v>10.670731707317072</v>
      </c>
      <c r="GD15" s="27">
        <v>122.12280190473686</v>
      </c>
      <c r="GE15" s="27">
        <v>32.774778761061945</v>
      </c>
      <c r="GF15" s="27">
        <v>102.2828810669096</v>
      </c>
      <c r="GG15" s="27">
        <v>122.45861795473685</v>
      </c>
      <c r="GH15" s="27">
        <v>32.224069814320565</v>
      </c>
      <c r="GI15" s="27">
        <v>113.39444256166415</v>
      </c>
      <c r="GJ15" s="27">
        <v>123.05805200473685</v>
      </c>
      <c r="GK15" s="27">
        <v>28.423137925922646</v>
      </c>
      <c r="GL15" s="27">
        <v>112.42953480088543</v>
      </c>
      <c r="GM15" s="27">
        <v>124.77770688473686</v>
      </c>
      <c r="GN15" s="27">
        <v>24.218704057522469</v>
      </c>
      <c r="GO15" s="27">
        <v>110.45827825662469</v>
      </c>
      <c r="GP15" s="27">
        <v>109.53076782015479</v>
      </c>
      <c r="GQ15" s="27">
        <v>19.87062602047056</v>
      </c>
      <c r="GR15" s="27">
        <v>109.53076782015479</v>
      </c>
      <c r="GS15" s="27">
        <v>80.008517808094354</v>
      </c>
      <c r="GT15" s="27">
        <v>14.5148196023534</v>
      </c>
      <c r="GU15" s="27">
        <v>80.008517808094354</v>
      </c>
      <c r="GV15" s="27">
        <v>58.506403184588997</v>
      </c>
      <c r="GW15" s="27">
        <v>10.613993498089155</v>
      </c>
      <c r="GX15" s="27">
        <v>58.506403184588997</v>
      </c>
      <c r="GY15" s="27">
        <v>52.394064429269761</v>
      </c>
      <c r="GZ15" s="27">
        <v>9.5051178831861076</v>
      </c>
      <c r="HA15" s="27">
        <v>52.394064429269761</v>
      </c>
      <c r="HB15" s="27">
        <v>44.788841106199683</v>
      </c>
      <c r="HC15" s="27">
        <v>8.1254092272309162</v>
      </c>
      <c r="HD15" s="27">
        <v>44.788841106199683</v>
      </c>
      <c r="HE15" s="27">
        <v>36.446495625875535</v>
      </c>
      <c r="HF15" s="27">
        <v>6.6119748701809593</v>
      </c>
      <c r="HG15" s="27">
        <v>36.446495625875535</v>
      </c>
      <c r="HH15" s="27">
        <v>29.094829676157641</v>
      </c>
      <c r="HI15" s="27">
        <v>5.2782655607188644</v>
      </c>
      <c r="HJ15" s="27">
        <v>29.094829676157641</v>
      </c>
      <c r="HK15" s="27">
        <v>7.9925651277940934</v>
      </c>
      <c r="HL15" s="27">
        <v>1.4499786293785746</v>
      </c>
      <c r="HM15" s="27">
        <v>7.9925651277940934</v>
      </c>
      <c r="HN15" s="27">
        <v>10.670731707317072</v>
      </c>
      <c r="HO15" s="27">
        <v>1.9358407079646016</v>
      </c>
      <c r="HP15" s="27">
        <v>10.670731707317072</v>
      </c>
      <c r="HQ15" s="27">
        <v>10.670731707317072</v>
      </c>
      <c r="HR15" s="27">
        <v>1.9358407079646016</v>
      </c>
      <c r="HS15" s="27">
        <v>10.670731707317072</v>
      </c>
      <c r="HT15" s="27">
        <v>10.670731707317072</v>
      </c>
      <c r="HU15" s="27">
        <v>1.9358407079646016</v>
      </c>
      <c r="HV15" s="27">
        <v>10.670731707317072</v>
      </c>
    </row>
    <row r="16" spans="1:230" ht="15" thickBot="1" x14ac:dyDescent="0.35">
      <c r="A16" s="2"/>
      <c r="B16" s="41" t="s">
        <v>478</v>
      </c>
      <c r="C16" s="74" t="s">
        <v>846</v>
      </c>
      <c r="D16" s="42">
        <v>376758</v>
      </c>
      <c r="E16" s="43">
        <v>397174</v>
      </c>
      <c r="F16" s="21">
        <v>10.670731707317072</v>
      </c>
      <c r="G16" s="21">
        <v>1.9358407079646016</v>
      </c>
      <c r="H16" s="21">
        <v>10.670731707317072</v>
      </c>
      <c r="I16" s="21">
        <v>10.670731707317072</v>
      </c>
      <c r="J16" s="21">
        <v>1.9358407079646016</v>
      </c>
      <c r="K16" s="21">
        <v>10.670731707317072</v>
      </c>
      <c r="L16" s="21">
        <v>10.670731707317072</v>
      </c>
      <c r="M16" s="21">
        <v>1.9358407079646016</v>
      </c>
      <c r="N16" s="21">
        <v>10.670731707317072</v>
      </c>
      <c r="O16" s="21">
        <v>10.670731707317072</v>
      </c>
      <c r="P16" s="21">
        <v>1.9358407079646016</v>
      </c>
      <c r="Q16" s="21">
        <v>10.670731707317072</v>
      </c>
      <c r="R16" s="21">
        <v>10.670731707317072</v>
      </c>
      <c r="S16" s="21">
        <v>1.9358407079646016</v>
      </c>
      <c r="T16" s="21">
        <v>10.670731707317072</v>
      </c>
      <c r="U16" s="21">
        <v>10.670731707317072</v>
      </c>
      <c r="V16" s="21">
        <v>1.9358407079646016</v>
      </c>
      <c r="W16" s="21">
        <v>10.670731707317072</v>
      </c>
      <c r="X16" s="21">
        <v>10.670731707317072</v>
      </c>
      <c r="Y16" s="21">
        <v>1.9358407079646016</v>
      </c>
      <c r="Z16" s="21">
        <v>10.670731707317072</v>
      </c>
      <c r="AA16" s="21">
        <v>10.670731707317072</v>
      </c>
      <c r="AB16" s="21">
        <v>1.9358407079646016</v>
      </c>
      <c r="AC16" s="21">
        <v>10.670731707317072</v>
      </c>
      <c r="AD16" s="21">
        <v>10.670731707317072</v>
      </c>
      <c r="AE16" s="21">
        <v>1.9358407079646016</v>
      </c>
      <c r="AF16" s="21">
        <v>10.670731707317072</v>
      </c>
      <c r="AG16" s="21">
        <v>10.670731707317072</v>
      </c>
      <c r="AH16" s="21">
        <v>1.9358407079646016</v>
      </c>
      <c r="AI16" s="21">
        <v>10.670731707317072</v>
      </c>
      <c r="AJ16" s="21">
        <v>10.670731707317072</v>
      </c>
      <c r="AK16" s="21">
        <v>1.9358407079646016</v>
      </c>
      <c r="AL16" s="21">
        <v>10.670731707317072</v>
      </c>
      <c r="AM16" s="21">
        <v>3.4430559987613885</v>
      </c>
      <c r="AN16" s="21">
        <v>1.4142094149730822</v>
      </c>
      <c r="AO16" s="21">
        <v>3.4430559987613885</v>
      </c>
      <c r="AP16" s="21">
        <v>6.7307692307692317</v>
      </c>
      <c r="AQ16" s="21">
        <v>1.9358407079646016</v>
      </c>
      <c r="AR16" s="21">
        <v>6.7307692307692317</v>
      </c>
      <c r="AS16" s="21">
        <v>6.7307692307692317</v>
      </c>
      <c r="AT16" s="21">
        <v>1.9358407079646016</v>
      </c>
      <c r="AU16" s="21">
        <v>-0.74283822275361899</v>
      </c>
      <c r="AV16" s="21">
        <v>6.7307692307692317</v>
      </c>
      <c r="AW16" s="21">
        <v>1.9358407079646016</v>
      </c>
      <c r="AX16" s="21">
        <v>-13.021943762972342</v>
      </c>
      <c r="AY16" s="23">
        <v>10.670731707317072</v>
      </c>
      <c r="AZ16" s="23">
        <v>1.9358407079646016</v>
      </c>
      <c r="BA16" s="23">
        <v>10.670731707317072</v>
      </c>
      <c r="BB16" s="23">
        <v>10.670731707317072</v>
      </c>
      <c r="BC16" s="23">
        <v>1.9358407079646016</v>
      </c>
      <c r="BD16" s="23">
        <v>10.670731707317072</v>
      </c>
      <c r="BE16" s="23">
        <v>10.670731707317072</v>
      </c>
      <c r="BF16" s="23">
        <v>1.9358407079646016</v>
      </c>
      <c r="BG16" s="23">
        <v>10.670731707317072</v>
      </c>
      <c r="BH16" s="23">
        <v>10.670731707317072</v>
      </c>
      <c r="BI16" s="23">
        <v>1.9358407079646016</v>
      </c>
      <c r="BJ16" s="23">
        <v>10.670731707317072</v>
      </c>
      <c r="BK16" s="23">
        <v>10.670731707317072</v>
      </c>
      <c r="BL16" s="23">
        <v>1.9358407079646016</v>
      </c>
      <c r="BM16" s="23">
        <v>10.670731707317072</v>
      </c>
      <c r="BN16" s="23">
        <v>10.670731707317072</v>
      </c>
      <c r="BO16" s="23">
        <v>1.9358407079646016</v>
      </c>
      <c r="BP16" s="23">
        <v>10.670731707317072</v>
      </c>
      <c r="BQ16" s="23">
        <v>10.670731707317072</v>
      </c>
      <c r="BR16" s="23">
        <v>1.9358407079646016</v>
      </c>
      <c r="BS16" s="23">
        <v>10.670731707317072</v>
      </c>
      <c r="BT16" s="23">
        <v>10.670731707317072</v>
      </c>
      <c r="BU16" s="23">
        <v>1.9358407079646016</v>
      </c>
      <c r="BV16" s="23">
        <v>10.670731707317072</v>
      </c>
      <c r="BW16" s="23">
        <v>10.670731707317072</v>
      </c>
      <c r="BX16" s="23">
        <v>1.9358407079646016</v>
      </c>
      <c r="BY16" s="23">
        <v>10.670731707317072</v>
      </c>
      <c r="BZ16" s="23">
        <v>10.670731707317072</v>
      </c>
      <c r="CA16" s="23">
        <v>1.9358407079646016</v>
      </c>
      <c r="CB16" s="23">
        <v>10.670731707317072</v>
      </c>
      <c r="CC16" s="23">
        <v>10.670731707317072</v>
      </c>
      <c r="CD16" s="23">
        <v>1.9358407079646016</v>
      </c>
      <c r="CE16" s="23">
        <v>10.670731707317072</v>
      </c>
      <c r="CF16" s="23">
        <v>10.670731707317072</v>
      </c>
      <c r="CG16" s="23">
        <v>1.9358407079646016</v>
      </c>
      <c r="CH16" s="23">
        <v>10.670731707317072</v>
      </c>
      <c r="CI16" s="23">
        <v>10.670731707317072</v>
      </c>
      <c r="CJ16" s="23">
        <v>1.9358407079646016</v>
      </c>
      <c r="CK16" s="23">
        <v>10.670731707317072</v>
      </c>
      <c r="CL16" s="23">
        <v>10.670731707317072</v>
      </c>
      <c r="CM16" s="23">
        <v>1.9358407079646016</v>
      </c>
      <c r="CN16" s="23">
        <v>10.670731707317072</v>
      </c>
      <c r="CO16" s="23">
        <v>10.670731707317072</v>
      </c>
      <c r="CP16" s="23">
        <v>1.9358407079646016</v>
      </c>
      <c r="CQ16" s="23">
        <v>10.670731707317072</v>
      </c>
      <c r="CR16" s="25">
        <v>10.670731707317072</v>
      </c>
      <c r="CS16" s="25">
        <v>1.9358407079646016</v>
      </c>
      <c r="CT16" s="25">
        <v>10.670731707317072</v>
      </c>
      <c r="CU16" s="25">
        <v>10.670731707317072</v>
      </c>
      <c r="CV16" s="25">
        <v>1.9358407079646016</v>
      </c>
      <c r="CW16" s="25">
        <v>10.670731707317072</v>
      </c>
      <c r="CX16" s="25">
        <v>10.670731707317072</v>
      </c>
      <c r="CY16" s="25">
        <v>1.9358407079646016</v>
      </c>
      <c r="CZ16" s="25">
        <v>10.670731707317072</v>
      </c>
      <c r="DA16" s="25">
        <v>10.670731707317072</v>
      </c>
      <c r="DB16" s="25">
        <v>1.9358407079646016</v>
      </c>
      <c r="DC16" s="25">
        <v>10.670731707317072</v>
      </c>
      <c r="DD16" s="25">
        <v>10.670731707317072</v>
      </c>
      <c r="DE16" s="25">
        <v>1.9358407079646016</v>
      </c>
      <c r="DF16" s="25">
        <v>10.670731707317072</v>
      </c>
      <c r="DG16" s="25">
        <v>10.670731707317072</v>
      </c>
      <c r="DH16" s="25">
        <v>1.9358407079646016</v>
      </c>
      <c r="DI16" s="25">
        <v>10.670731707317072</v>
      </c>
      <c r="DJ16" s="25">
        <v>10.670731707317072</v>
      </c>
      <c r="DK16" s="25">
        <v>1.9358407079646016</v>
      </c>
      <c r="DL16" s="25">
        <v>10.670731707317072</v>
      </c>
      <c r="DM16" s="25">
        <v>10.670731707317072</v>
      </c>
      <c r="DN16" s="25">
        <v>1.9358407079646016</v>
      </c>
      <c r="DO16" s="25">
        <v>10.670731707317072</v>
      </c>
      <c r="DP16" s="25">
        <v>10.670731707317072</v>
      </c>
      <c r="DQ16" s="25">
        <v>1.9358407079646016</v>
      </c>
      <c r="DR16" s="25">
        <v>10.670731707317072</v>
      </c>
      <c r="DS16" s="25">
        <v>10.670731707317072</v>
      </c>
      <c r="DT16" s="25">
        <v>1.9358407079646016</v>
      </c>
      <c r="DU16" s="25">
        <v>10.670731707317072</v>
      </c>
      <c r="DV16" s="25">
        <v>10.670731707317072</v>
      </c>
      <c r="DW16" s="25">
        <v>1.9358407079646016</v>
      </c>
      <c r="DX16" s="25">
        <v>10.670731707317072</v>
      </c>
      <c r="DY16" s="25">
        <v>7.812587860815376</v>
      </c>
      <c r="DZ16" s="25">
        <v>1.9358407079646016</v>
      </c>
      <c r="EA16" s="25">
        <v>7.812587860815376</v>
      </c>
      <c r="EB16" s="25">
        <v>6.7307692307692317</v>
      </c>
      <c r="EC16" s="25">
        <v>1.9358407079646016</v>
      </c>
      <c r="ED16" s="25">
        <v>6.7307692307692317</v>
      </c>
      <c r="EE16" s="25">
        <v>4.1905120962655822</v>
      </c>
      <c r="EF16" s="25">
        <v>1.7212213981501601</v>
      </c>
      <c r="EG16" s="25">
        <v>4.1905120962655822</v>
      </c>
      <c r="EH16" s="25">
        <v>10.164793383524376</v>
      </c>
      <c r="EI16" s="25">
        <v>1.9358407079646016</v>
      </c>
      <c r="EJ16" s="25">
        <v>10.164793383524376</v>
      </c>
      <c r="EK16" s="26">
        <v>10.670731707317072</v>
      </c>
      <c r="EL16" s="26">
        <v>1.9358407079646016</v>
      </c>
      <c r="EM16" s="26">
        <v>10.670731707317072</v>
      </c>
      <c r="EN16" s="26">
        <v>10.670731707317072</v>
      </c>
      <c r="EO16" s="26">
        <v>1.9358407079646016</v>
      </c>
      <c r="EP16" s="26">
        <v>10.670731707317072</v>
      </c>
      <c r="EQ16" s="26">
        <v>10.670731707317072</v>
      </c>
      <c r="ER16" s="26">
        <v>1.9358407079646016</v>
      </c>
      <c r="ES16" s="26">
        <v>10.670731707317072</v>
      </c>
      <c r="ET16" s="26">
        <v>10.670731707317072</v>
      </c>
      <c r="EU16" s="26">
        <v>1.9358407079646016</v>
      </c>
      <c r="EV16" s="26">
        <v>10.670731707317072</v>
      </c>
      <c r="EW16" s="26">
        <v>10.670731707317072</v>
      </c>
      <c r="EX16" s="26">
        <v>1.9358407079646016</v>
      </c>
      <c r="EY16" s="26">
        <v>10.670731707317072</v>
      </c>
      <c r="EZ16" s="26">
        <v>10.670731707317072</v>
      </c>
      <c r="FA16" s="26">
        <v>1.9358407079646016</v>
      </c>
      <c r="FB16" s="26">
        <v>10.670731707317072</v>
      </c>
      <c r="FC16" s="26">
        <v>10.670731707317072</v>
      </c>
      <c r="FD16" s="26">
        <v>1.9358407079646016</v>
      </c>
      <c r="FE16" s="26">
        <v>10.670731707317072</v>
      </c>
      <c r="FF16" s="26">
        <v>10.670731707317072</v>
      </c>
      <c r="FG16" s="26">
        <v>1.9358407079646016</v>
      </c>
      <c r="FH16" s="26">
        <v>10.670731707317072</v>
      </c>
      <c r="FI16" s="26">
        <v>10.670731707317072</v>
      </c>
      <c r="FJ16" s="26">
        <v>1.9358407079646016</v>
      </c>
      <c r="FK16" s="26">
        <v>10.670731707317072</v>
      </c>
      <c r="FL16" s="26">
        <v>10.670731707317072</v>
      </c>
      <c r="FM16" s="26">
        <v>1.9358407079646016</v>
      </c>
      <c r="FN16" s="26">
        <v>10.670731707317072</v>
      </c>
      <c r="FO16" s="26">
        <v>9.2802043913470502</v>
      </c>
      <c r="FP16" s="26">
        <v>1.9358407079646016</v>
      </c>
      <c r="FQ16" s="26">
        <v>9.2802043913470502</v>
      </c>
      <c r="FR16" s="26">
        <v>6.7307692307692317</v>
      </c>
      <c r="FS16" s="26">
        <v>1.9358407079646016</v>
      </c>
      <c r="FT16" s="26">
        <v>6.7307692307692317</v>
      </c>
      <c r="FU16" s="26">
        <v>6.7307692307692317</v>
      </c>
      <c r="FV16" s="26">
        <v>1.9358407079646016</v>
      </c>
      <c r="FW16" s="26">
        <v>6.7307692307692317</v>
      </c>
      <c r="FX16" s="26">
        <v>6.7307692307692317</v>
      </c>
      <c r="FY16" s="26">
        <v>1.9358407079646016</v>
      </c>
      <c r="FZ16" s="26">
        <v>-1.5783892683851377</v>
      </c>
      <c r="GA16" s="26">
        <v>6.7307692307692317</v>
      </c>
      <c r="GB16" s="26">
        <v>1.9358407079646016</v>
      </c>
      <c r="GC16" s="26">
        <v>-10.5540063159346</v>
      </c>
      <c r="GD16" s="27">
        <v>10.670731707317072</v>
      </c>
      <c r="GE16" s="27">
        <v>1.9358407079646016</v>
      </c>
      <c r="GF16" s="27">
        <v>10.670731707317072</v>
      </c>
      <c r="GG16" s="27">
        <v>10.670731707317072</v>
      </c>
      <c r="GH16" s="27">
        <v>1.9358407079646016</v>
      </c>
      <c r="GI16" s="27">
        <v>10.670731707317072</v>
      </c>
      <c r="GJ16" s="27">
        <v>10.670731707317072</v>
      </c>
      <c r="GK16" s="27">
        <v>1.9358407079646016</v>
      </c>
      <c r="GL16" s="27">
        <v>10.670731707317072</v>
      </c>
      <c r="GM16" s="27">
        <v>10.670731707317072</v>
      </c>
      <c r="GN16" s="27">
        <v>1.9358407079646016</v>
      </c>
      <c r="GO16" s="27">
        <v>10.670731707317072</v>
      </c>
      <c r="GP16" s="27">
        <v>10.670731707317072</v>
      </c>
      <c r="GQ16" s="27">
        <v>1.9358407079646016</v>
      </c>
      <c r="GR16" s="27">
        <v>10.670731707317072</v>
      </c>
      <c r="GS16" s="27">
        <v>10.670731707317072</v>
      </c>
      <c r="GT16" s="27">
        <v>1.9358407079646016</v>
      </c>
      <c r="GU16" s="27">
        <v>10.670731707317072</v>
      </c>
      <c r="GV16" s="27">
        <v>10.670731707317072</v>
      </c>
      <c r="GW16" s="27">
        <v>1.9358407079646016</v>
      </c>
      <c r="GX16" s="27">
        <v>10.670731707317072</v>
      </c>
      <c r="GY16" s="27">
        <v>10.670731707317072</v>
      </c>
      <c r="GZ16" s="27">
        <v>1.9358407079646016</v>
      </c>
      <c r="HA16" s="27">
        <v>10.670731707317072</v>
      </c>
      <c r="HB16" s="27">
        <v>7.7812241185456745</v>
      </c>
      <c r="HC16" s="27">
        <v>1.9358407079646016</v>
      </c>
      <c r="HD16" s="27">
        <v>5.9957089802256291</v>
      </c>
      <c r="HE16" s="27">
        <v>3.930331621592432</v>
      </c>
      <c r="HF16" s="27">
        <v>1.6143542205592929</v>
      </c>
      <c r="HG16" s="27">
        <v>0.8288994728166017</v>
      </c>
      <c r="HH16" s="27">
        <v>0.69894390274495888</v>
      </c>
      <c r="HI16" s="27">
        <v>0.28708596321277935</v>
      </c>
      <c r="HJ16" s="27">
        <v>-3.4124656416670405</v>
      </c>
      <c r="HK16" s="27">
        <v>6.7307692307692317</v>
      </c>
      <c r="HL16" s="27">
        <v>1.9358407079646016</v>
      </c>
      <c r="HM16" s="27">
        <v>-16.487249365429761</v>
      </c>
      <c r="HN16" s="27">
        <v>6.7307692307692317</v>
      </c>
      <c r="HO16" s="27">
        <v>1.9358407079646016</v>
      </c>
      <c r="HP16" s="27">
        <v>-35.055814708330331</v>
      </c>
      <c r="HQ16" s="27">
        <v>6.7307692307692317</v>
      </c>
      <c r="HR16" s="27">
        <v>1.9358407079646016</v>
      </c>
      <c r="HS16" s="27">
        <v>-44.208814516921564</v>
      </c>
      <c r="HT16" s="27">
        <v>6.7307692307692317</v>
      </c>
      <c r="HU16" s="27">
        <v>1.9358407079646016</v>
      </c>
      <c r="HV16" s="27">
        <v>-43.338815093232483</v>
      </c>
    </row>
    <row r="17" spans="1:230" ht="15" thickBot="1" x14ac:dyDescent="0.35">
      <c r="A17" s="2"/>
      <c r="B17" s="41" t="s">
        <v>595</v>
      </c>
      <c r="C17" s="74" t="s">
        <v>838</v>
      </c>
      <c r="D17" s="42">
        <v>391033</v>
      </c>
      <c r="E17" s="43">
        <v>413945</v>
      </c>
      <c r="F17" s="21">
        <v>59.812192180000004</v>
      </c>
      <c r="G17" s="21">
        <v>35.945575221238933</v>
      </c>
      <c r="H17" s="21">
        <v>59.812192180000004</v>
      </c>
      <c r="I17" s="21">
        <v>60.213101480000006</v>
      </c>
      <c r="J17" s="21">
        <v>34.520357767926797</v>
      </c>
      <c r="K17" s="21">
        <v>60.213101480000006</v>
      </c>
      <c r="L17" s="21">
        <v>60.583426120000006</v>
      </c>
      <c r="M17" s="21">
        <v>32.296267304871861</v>
      </c>
      <c r="N17" s="21">
        <v>60.583426120000006</v>
      </c>
      <c r="O17" s="21">
        <v>61.118895960000003</v>
      </c>
      <c r="P17" s="21">
        <v>30.194800576613996</v>
      </c>
      <c r="Q17" s="21">
        <v>61.118895960000003</v>
      </c>
      <c r="R17" s="21">
        <v>61.636913980000003</v>
      </c>
      <c r="S17" s="21">
        <v>28.119070069721609</v>
      </c>
      <c r="T17" s="21">
        <v>61.636913980000003</v>
      </c>
      <c r="U17" s="21">
        <v>62.179626420000005</v>
      </c>
      <c r="V17" s="21">
        <v>27.527578344618899</v>
      </c>
      <c r="W17" s="21">
        <v>62.179626420000005</v>
      </c>
      <c r="X17" s="21">
        <v>62.728242500000007</v>
      </c>
      <c r="Y17" s="21">
        <v>27.132053258370153</v>
      </c>
      <c r="Z17" s="21">
        <v>62.728242500000007</v>
      </c>
      <c r="AA17" s="21">
        <v>63.296408070000005</v>
      </c>
      <c r="AB17" s="21">
        <v>26.801195945381046</v>
      </c>
      <c r="AC17" s="21">
        <v>63.296408070000005</v>
      </c>
      <c r="AD17" s="21">
        <v>63.918989060000001</v>
      </c>
      <c r="AE17" s="21">
        <v>26.354244074984457</v>
      </c>
      <c r="AF17" s="21">
        <v>63.918989060000001</v>
      </c>
      <c r="AG17" s="21">
        <v>64.382034190000013</v>
      </c>
      <c r="AH17" s="21">
        <v>25.948917612887495</v>
      </c>
      <c r="AI17" s="21">
        <v>64.382034190000013</v>
      </c>
      <c r="AJ17" s="21">
        <v>64.834135349999997</v>
      </c>
      <c r="AK17" s="21">
        <v>25.651132333622332</v>
      </c>
      <c r="AL17" s="21">
        <v>64.834135349999997</v>
      </c>
      <c r="AM17" s="21">
        <v>66.126911860000007</v>
      </c>
      <c r="AN17" s="21">
        <v>24.071314917784619</v>
      </c>
      <c r="AO17" s="21">
        <v>66.126911860000007</v>
      </c>
      <c r="AP17" s="21">
        <v>68.113824370000003</v>
      </c>
      <c r="AQ17" s="21">
        <v>21.908087346060661</v>
      </c>
      <c r="AR17" s="21">
        <v>51.41217854182662</v>
      </c>
      <c r="AS17" s="21">
        <v>69.465288380000004</v>
      </c>
      <c r="AT17" s="21">
        <v>21.933625713565885</v>
      </c>
      <c r="AU17" s="21">
        <v>36.564131680544278</v>
      </c>
      <c r="AV17" s="21">
        <v>70.639407570000003</v>
      </c>
      <c r="AW17" s="21">
        <v>19.91522716757467</v>
      </c>
      <c r="AX17" s="21">
        <v>25.902346957927946</v>
      </c>
      <c r="AY17" s="23">
        <v>59.783367750000004</v>
      </c>
      <c r="AZ17" s="23">
        <v>35.945575221238933</v>
      </c>
      <c r="BA17" s="23">
        <v>59.783367750000004</v>
      </c>
      <c r="BB17" s="23">
        <v>60.263133890000006</v>
      </c>
      <c r="BC17" s="23">
        <v>35.274429614842916</v>
      </c>
      <c r="BD17" s="23">
        <v>60.263133890000006</v>
      </c>
      <c r="BE17" s="23">
        <v>60.303507070000009</v>
      </c>
      <c r="BF17" s="23">
        <v>34.091010235542882</v>
      </c>
      <c r="BG17" s="23">
        <v>60.303507070000009</v>
      </c>
      <c r="BH17" s="23">
        <v>60.51297867000001</v>
      </c>
      <c r="BI17" s="23">
        <v>32.817417888196083</v>
      </c>
      <c r="BJ17" s="23">
        <v>60.51297867000001</v>
      </c>
      <c r="BK17" s="23">
        <v>60.676838560000007</v>
      </c>
      <c r="BL17" s="23">
        <v>31.594915946542599</v>
      </c>
      <c r="BM17" s="23">
        <v>60.676838560000007</v>
      </c>
      <c r="BN17" s="23">
        <v>60.808287160000006</v>
      </c>
      <c r="BO17" s="23">
        <v>30.409031078496024</v>
      </c>
      <c r="BP17" s="23">
        <v>60.808287160000006</v>
      </c>
      <c r="BQ17" s="23">
        <v>61.079772700000007</v>
      </c>
      <c r="BR17" s="23">
        <v>29.324794354514335</v>
      </c>
      <c r="BS17" s="23">
        <v>61.079772700000007</v>
      </c>
      <c r="BT17" s="23">
        <v>61.460640540000007</v>
      </c>
      <c r="BU17" s="23">
        <v>29.090009818133197</v>
      </c>
      <c r="BV17" s="23">
        <v>61.460640540000007</v>
      </c>
      <c r="BW17" s="23">
        <v>61.811432700000005</v>
      </c>
      <c r="BX17" s="23">
        <v>28.748311340734524</v>
      </c>
      <c r="BY17" s="23">
        <v>61.811432700000005</v>
      </c>
      <c r="BZ17" s="23">
        <v>61.988616390000004</v>
      </c>
      <c r="CA17" s="23">
        <v>28.564601990980389</v>
      </c>
      <c r="CB17" s="23">
        <v>61.988616390000004</v>
      </c>
      <c r="CC17" s="23">
        <v>62.16482323000001</v>
      </c>
      <c r="CD17" s="23">
        <v>28.45885991807085</v>
      </c>
      <c r="CE17" s="23">
        <v>62.16482323000001</v>
      </c>
      <c r="CF17" s="23">
        <v>62.735496520000005</v>
      </c>
      <c r="CG17" s="23">
        <v>28.08620585974268</v>
      </c>
      <c r="CH17" s="23">
        <v>62.735496520000005</v>
      </c>
      <c r="CI17" s="23">
        <v>63.653649910000006</v>
      </c>
      <c r="CJ17" s="23">
        <v>28.579166637464898</v>
      </c>
      <c r="CK17" s="23">
        <v>63.653649910000006</v>
      </c>
      <c r="CL17" s="23">
        <v>64.483341050000007</v>
      </c>
      <c r="CM17" s="23">
        <v>30.455586202420953</v>
      </c>
      <c r="CN17" s="23">
        <v>64.483341050000007</v>
      </c>
      <c r="CO17" s="23">
        <v>65.162098630000003</v>
      </c>
      <c r="CP17" s="23">
        <v>31.053862919195385</v>
      </c>
      <c r="CQ17" s="23">
        <v>65.162098630000003</v>
      </c>
      <c r="CR17" s="25">
        <v>59.812192180000004</v>
      </c>
      <c r="CS17" s="25">
        <v>35.945575221238933</v>
      </c>
      <c r="CT17" s="25">
        <v>59.812192180000004</v>
      </c>
      <c r="CU17" s="25">
        <v>60.214781870000003</v>
      </c>
      <c r="CV17" s="25">
        <v>35.088182879097232</v>
      </c>
      <c r="CW17" s="25">
        <v>60.214781870000003</v>
      </c>
      <c r="CX17" s="25">
        <v>60.585941170000005</v>
      </c>
      <c r="CY17" s="25">
        <v>33.632921656572904</v>
      </c>
      <c r="CZ17" s="25">
        <v>60.585941170000005</v>
      </c>
      <c r="DA17" s="25">
        <v>61.122263430000004</v>
      </c>
      <c r="DB17" s="25">
        <v>32.140676970990079</v>
      </c>
      <c r="DC17" s="25">
        <v>61.122263430000004</v>
      </c>
      <c r="DD17" s="25">
        <v>61.648434950000009</v>
      </c>
      <c r="DE17" s="25">
        <v>30.587128010016279</v>
      </c>
      <c r="DF17" s="25">
        <v>61.648434950000009</v>
      </c>
      <c r="DG17" s="25">
        <v>62.195461330000001</v>
      </c>
      <c r="DH17" s="25">
        <v>29.060928548267327</v>
      </c>
      <c r="DI17" s="25">
        <v>62.195461330000001</v>
      </c>
      <c r="DJ17" s="25">
        <v>62.746107100000003</v>
      </c>
      <c r="DK17" s="25">
        <v>27.836030163954693</v>
      </c>
      <c r="DL17" s="25">
        <v>62.746107100000003</v>
      </c>
      <c r="DM17" s="25">
        <v>63.306879060000007</v>
      </c>
      <c r="DN17" s="25">
        <v>27.543130268250113</v>
      </c>
      <c r="DO17" s="25">
        <v>63.306879060000007</v>
      </c>
      <c r="DP17" s="25">
        <v>63.930523100000002</v>
      </c>
      <c r="DQ17" s="25">
        <v>27.123451669962037</v>
      </c>
      <c r="DR17" s="25">
        <v>63.930523100000002</v>
      </c>
      <c r="DS17" s="25">
        <v>64.386682669999999</v>
      </c>
      <c r="DT17" s="25">
        <v>26.71537035515161</v>
      </c>
      <c r="DU17" s="25">
        <v>64.386682669999999</v>
      </c>
      <c r="DV17" s="25">
        <v>64.824544000000003</v>
      </c>
      <c r="DW17" s="25">
        <v>26.408438050829783</v>
      </c>
      <c r="DX17" s="25">
        <v>64.824544000000003</v>
      </c>
      <c r="DY17" s="25">
        <v>66.03872392000001</v>
      </c>
      <c r="DZ17" s="25">
        <v>25.395791261502751</v>
      </c>
      <c r="EA17" s="25">
        <v>66.03872392000001</v>
      </c>
      <c r="EB17" s="25">
        <v>67.653240800000006</v>
      </c>
      <c r="EC17" s="25">
        <v>25.553846102598662</v>
      </c>
      <c r="ED17" s="25">
        <v>67.653240800000006</v>
      </c>
      <c r="EE17" s="25">
        <v>68.817833020000009</v>
      </c>
      <c r="EF17" s="25">
        <v>27.669543702062693</v>
      </c>
      <c r="EG17" s="25">
        <v>68.817833020000009</v>
      </c>
      <c r="EH17" s="25">
        <v>69.624282800000003</v>
      </c>
      <c r="EI17" s="25">
        <v>26.962124629459666</v>
      </c>
      <c r="EJ17" s="25">
        <v>69.425431150108636</v>
      </c>
      <c r="EK17" s="26">
        <v>59.824320470000004</v>
      </c>
      <c r="EL17" s="26">
        <v>35.945575221238933</v>
      </c>
      <c r="EM17" s="26">
        <v>59.824320470000004</v>
      </c>
      <c r="EN17" s="26">
        <v>60.215464120000007</v>
      </c>
      <c r="EO17" s="26">
        <v>34.114468183304389</v>
      </c>
      <c r="EP17" s="26">
        <v>60.215464120000007</v>
      </c>
      <c r="EQ17" s="26">
        <v>60.60915104</v>
      </c>
      <c r="ER17" s="26">
        <v>32.541362579188885</v>
      </c>
      <c r="ES17" s="26">
        <v>60.60915104</v>
      </c>
      <c r="ET17" s="26">
        <v>61.212218230000005</v>
      </c>
      <c r="EU17" s="26">
        <v>30.992486463195057</v>
      </c>
      <c r="EV17" s="26">
        <v>61.212218230000005</v>
      </c>
      <c r="EW17" s="26">
        <v>61.855243090000002</v>
      </c>
      <c r="EX17" s="26">
        <v>29.343922440670159</v>
      </c>
      <c r="EY17" s="26">
        <v>61.855243090000002</v>
      </c>
      <c r="EZ17" s="26">
        <v>62.497414750000004</v>
      </c>
      <c r="FA17" s="26">
        <v>27.825120111440594</v>
      </c>
      <c r="FB17" s="26">
        <v>62.497414750000004</v>
      </c>
      <c r="FC17" s="26">
        <v>63.164601800000007</v>
      </c>
      <c r="FD17" s="26">
        <v>26.44073665098686</v>
      </c>
      <c r="FE17" s="26">
        <v>63.164601800000007</v>
      </c>
      <c r="FF17" s="26">
        <v>63.880162300000009</v>
      </c>
      <c r="FG17" s="26">
        <v>26.08834370628157</v>
      </c>
      <c r="FH17" s="26">
        <v>63.880162300000009</v>
      </c>
      <c r="FI17" s="26">
        <v>64.744561760000011</v>
      </c>
      <c r="FJ17" s="26">
        <v>25.575110792687589</v>
      </c>
      <c r="FK17" s="26">
        <v>64.744561760000011</v>
      </c>
      <c r="FL17" s="26">
        <v>65.415827770000007</v>
      </c>
      <c r="FM17" s="26">
        <v>25.077751846500082</v>
      </c>
      <c r="FN17" s="26">
        <v>65.415827770000007</v>
      </c>
      <c r="FO17" s="26">
        <v>66.072326680000003</v>
      </c>
      <c r="FP17" s="26">
        <v>24.675317094668873</v>
      </c>
      <c r="FQ17" s="26">
        <v>66.072326680000003</v>
      </c>
      <c r="FR17" s="26">
        <v>68.162495730000003</v>
      </c>
      <c r="FS17" s="26">
        <v>22.703596840178548</v>
      </c>
      <c r="FT17" s="26">
        <v>68.162495730000003</v>
      </c>
      <c r="FU17" s="26">
        <v>71.231039590000009</v>
      </c>
      <c r="FV17" s="26">
        <v>20.134905830608151</v>
      </c>
      <c r="FW17" s="26">
        <v>52.566808493713822</v>
      </c>
      <c r="FX17" s="26">
        <v>73.027377360000003</v>
      </c>
      <c r="FY17" s="26">
        <v>19.89099767945293</v>
      </c>
      <c r="FZ17" s="26">
        <v>38.404213452331717</v>
      </c>
      <c r="GA17" s="26">
        <v>73.898857000000007</v>
      </c>
      <c r="GB17" s="26">
        <v>17.87442547678749</v>
      </c>
      <c r="GC17" s="26">
        <v>28.810946436342007</v>
      </c>
      <c r="GD17" s="27">
        <v>59.824320470000004</v>
      </c>
      <c r="GE17" s="27">
        <v>35.945575221238933</v>
      </c>
      <c r="GF17" s="27">
        <v>59.824320470000004</v>
      </c>
      <c r="GG17" s="27">
        <v>60.156037150000003</v>
      </c>
      <c r="GH17" s="27">
        <v>34.020812970931544</v>
      </c>
      <c r="GI17" s="27">
        <v>60.156037150000003</v>
      </c>
      <c r="GJ17" s="27">
        <v>60.480612050000005</v>
      </c>
      <c r="GK17" s="27">
        <v>33.559991490979428</v>
      </c>
      <c r="GL17" s="27">
        <v>60.480612050000005</v>
      </c>
      <c r="GM17" s="27">
        <v>61.029777510000002</v>
      </c>
      <c r="GN17" s="27">
        <v>32.991788073483995</v>
      </c>
      <c r="GO17" s="27">
        <v>61.029777510000002</v>
      </c>
      <c r="GP17" s="27">
        <v>61.652761770000005</v>
      </c>
      <c r="GQ17" s="27">
        <v>32.322427978892428</v>
      </c>
      <c r="GR17" s="27">
        <v>61.652761770000005</v>
      </c>
      <c r="GS17" s="27">
        <v>62.281181610000004</v>
      </c>
      <c r="GT17" s="27">
        <v>30.610055176704162</v>
      </c>
      <c r="GU17" s="27">
        <v>62.281181610000004</v>
      </c>
      <c r="GV17" s="27">
        <v>62.947719730000003</v>
      </c>
      <c r="GW17" s="27">
        <v>28.982050635295799</v>
      </c>
      <c r="GX17" s="27">
        <v>62.947719730000003</v>
      </c>
      <c r="GY17" s="27">
        <v>63.710674060000002</v>
      </c>
      <c r="GZ17" s="27">
        <v>27.338444891055182</v>
      </c>
      <c r="HA17" s="27">
        <v>63.710674060000002</v>
      </c>
      <c r="HB17" s="27">
        <v>64.755839090000009</v>
      </c>
      <c r="HC17" s="27">
        <v>25.215554975120376</v>
      </c>
      <c r="HD17" s="27">
        <v>64.755839090000009</v>
      </c>
      <c r="HE17" s="27">
        <v>65.647465190000005</v>
      </c>
      <c r="HF17" s="27">
        <v>23.098068402605563</v>
      </c>
      <c r="HG17" s="27">
        <v>65.647465190000005</v>
      </c>
      <c r="HH17" s="27">
        <v>66.518834929999997</v>
      </c>
      <c r="HI17" s="27">
        <v>22.206197103911087</v>
      </c>
      <c r="HJ17" s="27">
        <v>66.518834929999997</v>
      </c>
      <c r="HK17" s="27">
        <v>68.884305339999997</v>
      </c>
      <c r="HL17" s="27">
        <v>20.335102991346833</v>
      </c>
      <c r="HM17" s="27">
        <v>55.606989779787085</v>
      </c>
      <c r="HN17" s="27">
        <v>71.777507320000012</v>
      </c>
      <c r="HO17" s="27">
        <v>15.079369781199393</v>
      </c>
      <c r="HP17" s="27">
        <v>39.089274533829467</v>
      </c>
      <c r="HQ17" s="27">
        <v>67.471514436624631</v>
      </c>
      <c r="HR17" s="27">
        <v>12.240407486290311</v>
      </c>
      <c r="HS17" s="27">
        <v>29.34345308696318</v>
      </c>
      <c r="HT17" s="27">
        <v>58.891962875202317</v>
      </c>
      <c r="HU17" s="27">
        <v>10.683940167625199</v>
      </c>
      <c r="HV17" s="27">
        <v>30.906576472537523</v>
      </c>
    </row>
    <row r="18" spans="1:230" ht="15" thickBot="1" x14ac:dyDescent="0.35">
      <c r="A18" s="2"/>
      <c r="B18" s="41" t="s">
        <v>485</v>
      </c>
      <c r="C18" s="74" t="s">
        <v>842</v>
      </c>
      <c r="D18" s="42">
        <v>332328</v>
      </c>
      <c r="E18" s="43">
        <v>439711</v>
      </c>
      <c r="F18" s="21">
        <v>34.175609756097629</v>
      </c>
      <c r="G18" s="21">
        <v>6.2000000000000126</v>
      </c>
      <c r="H18" s="21">
        <v>34.175609756097629</v>
      </c>
      <c r="I18" s="21">
        <v>10.670731707317072</v>
      </c>
      <c r="J18" s="21">
        <v>1.9358407079646016</v>
      </c>
      <c r="K18" s="21">
        <v>10.670731707317072</v>
      </c>
      <c r="L18" s="21">
        <v>10.670731707317072</v>
      </c>
      <c r="M18" s="21">
        <v>1.9358407079646016</v>
      </c>
      <c r="N18" s="21">
        <v>10.670731707317072</v>
      </c>
      <c r="O18" s="21">
        <v>10.670731707317072</v>
      </c>
      <c r="P18" s="21">
        <v>1.9358407079646016</v>
      </c>
      <c r="Q18" s="21">
        <v>10.670731707317072</v>
      </c>
      <c r="R18" s="21">
        <v>10.670731707317072</v>
      </c>
      <c r="S18" s="21">
        <v>1.9358407079646016</v>
      </c>
      <c r="T18" s="21">
        <v>10.670731707317072</v>
      </c>
      <c r="U18" s="21">
        <v>10.670731707317072</v>
      </c>
      <c r="V18" s="21">
        <v>1.9358407079646016</v>
      </c>
      <c r="W18" s="21">
        <v>10.670731707317072</v>
      </c>
      <c r="X18" s="21">
        <v>10.670731707317072</v>
      </c>
      <c r="Y18" s="21">
        <v>1.9358407079646016</v>
      </c>
      <c r="Z18" s="21">
        <v>10.670731707317072</v>
      </c>
      <c r="AA18" s="21">
        <v>10.670731707317072</v>
      </c>
      <c r="AB18" s="21">
        <v>1.9358407079646016</v>
      </c>
      <c r="AC18" s="21">
        <v>10.670731707317072</v>
      </c>
      <c r="AD18" s="21">
        <v>10.670731707317072</v>
      </c>
      <c r="AE18" s="21">
        <v>1.9358407079646016</v>
      </c>
      <c r="AF18" s="21">
        <v>10.670731707317072</v>
      </c>
      <c r="AG18" s="21">
        <v>10.670731707317072</v>
      </c>
      <c r="AH18" s="21">
        <v>1.9358407079646016</v>
      </c>
      <c r="AI18" s="21">
        <v>10.670731707317072</v>
      </c>
      <c r="AJ18" s="21">
        <v>10.670731707317072</v>
      </c>
      <c r="AK18" s="21">
        <v>1.9358407079646016</v>
      </c>
      <c r="AL18" s="21">
        <v>10.670731707317072</v>
      </c>
      <c r="AM18" s="21">
        <v>10.670731707317072</v>
      </c>
      <c r="AN18" s="21">
        <v>1.9358407079646016</v>
      </c>
      <c r="AO18" s="21">
        <v>10.670731707317072</v>
      </c>
      <c r="AP18" s="21">
        <v>10.670731707317072</v>
      </c>
      <c r="AQ18" s="21">
        <v>1.9358407079646016</v>
      </c>
      <c r="AR18" s="21">
        <v>3.2180963003980594</v>
      </c>
      <c r="AS18" s="21">
        <v>73.682953323596081</v>
      </c>
      <c r="AT18" s="21">
        <v>13.367261443661237</v>
      </c>
      <c r="AU18" s="21">
        <v>-19.596247135895766</v>
      </c>
      <c r="AV18" s="21">
        <v>75.893878149177922</v>
      </c>
      <c r="AW18" s="21">
        <v>13.768358425293339</v>
      </c>
      <c r="AX18" s="21">
        <v>-35.963309677975303</v>
      </c>
      <c r="AY18" s="23">
        <v>34.175609756097629</v>
      </c>
      <c r="AZ18" s="23">
        <v>6.2000000000000126</v>
      </c>
      <c r="BA18" s="23">
        <v>34.175609756097629</v>
      </c>
      <c r="BB18" s="23">
        <v>8.3613355879146098</v>
      </c>
      <c r="BC18" s="23">
        <v>1.5168794650641548</v>
      </c>
      <c r="BD18" s="23">
        <v>8.3613355879146098</v>
      </c>
      <c r="BE18" s="23">
        <v>10.670731707317072</v>
      </c>
      <c r="BF18" s="23">
        <v>1.9358407079646016</v>
      </c>
      <c r="BG18" s="23">
        <v>10.670731707317072</v>
      </c>
      <c r="BH18" s="23">
        <v>10.670731707317072</v>
      </c>
      <c r="BI18" s="23">
        <v>1.9358407079646016</v>
      </c>
      <c r="BJ18" s="23">
        <v>10.670731707317072</v>
      </c>
      <c r="BK18" s="23">
        <v>10.670731707317072</v>
      </c>
      <c r="BL18" s="23">
        <v>1.9358407079646016</v>
      </c>
      <c r="BM18" s="23">
        <v>10.670731707317072</v>
      </c>
      <c r="BN18" s="23">
        <v>10.670731707317072</v>
      </c>
      <c r="BO18" s="23">
        <v>1.9358407079646016</v>
      </c>
      <c r="BP18" s="23">
        <v>10.670731707317072</v>
      </c>
      <c r="BQ18" s="23">
        <v>10.670731707317072</v>
      </c>
      <c r="BR18" s="23">
        <v>1.9358407079646016</v>
      </c>
      <c r="BS18" s="23">
        <v>10.670731707317072</v>
      </c>
      <c r="BT18" s="23">
        <v>10.670731707317072</v>
      </c>
      <c r="BU18" s="23">
        <v>1.9358407079646016</v>
      </c>
      <c r="BV18" s="23">
        <v>10.670731707317072</v>
      </c>
      <c r="BW18" s="23">
        <v>10.670731707317072</v>
      </c>
      <c r="BX18" s="23">
        <v>1.9358407079646016</v>
      </c>
      <c r="BY18" s="23">
        <v>10.670731707317072</v>
      </c>
      <c r="BZ18" s="23">
        <v>10.670731707317072</v>
      </c>
      <c r="CA18" s="23">
        <v>1.9358407079646016</v>
      </c>
      <c r="CB18" s="23">
        <v>10.670731707317072</v>
      </c>
      <c r="CC18" s="23">
        <v>10.670731707317072</v>
      </c>
      <c r="CD18" s="23">
        <v>1.9358407079646016</v>
      </c>
      <c r="CE18" s="23">
        <v>10.670731707317072</v>
      </c>
      <c r="CF18" s="23">
        <v>10.670731707317072</v>
      </c>
      <c r="CG18" s="23">
        <v>1.9358407079646016</v>
      </c>
      <c r="CH18" s="23">
        <v>10.670731707317072</v>
      </c>
      <c r="CI18" s="23">
        <v>10.670731707317072</v>
      </c>
      <c r="CJ18" s="23">
        <v>1.9358407079646016</v>
      </c>
      <c r="CK18" s="23">
        <v>10.670731707317072</v>
      </c>
      <c r="CL18" s="23">
        <v>44.393152410209048</v>
      </c>
      <c r="CM18" s="23">
        <v>8.0536249947724379</v>
      </c>
      <c r="CN18" s="23">
        <v>41.69898112955461</v>
      </c>
      <c r="CO18" s="23">
        <v>83.037310156315797</v>
      </c>
      <c r="CP18" s="23">
        <v>20.494327279511754</v>
      </c>
      <c r="CQ18" s="23">
        <v>40.182481338177766</v>
      </c>
      <c r="CR18" s="25">
        <v>34.175609756097629</v>
      </c>
      <c r="CS18" s="25">
        <v>6.2000000000000126</v>
      </c>
      <c r="CT18" s="25">
        <v>34.175609756097629</v>
      </c>
      <c r="CU18" s="25">
        <v>8.1623727616064841</v>
      </c>
      <c r="CV18" s="25">
        <v>1.4807844390525038</v>
      </c>
      <c r="CW18" s="25">
        <v>8.1623727616064841</v>
      </c>
      <c r="CX18" s="25">
        <v>10.670731707317072</v>
      </c>
      <c r="CY18" s="25">
        <v>1.9358407079646016</v>
      </c>
      <c r="CZ18" s="25">
        <v>10.670731707317072</v>
      </c>
      <c r="DA18" s="25">
        <v>10.670731707317072</v>
      </c>
      <c r="DB18" s="25">
        <v>1.9358407079646016</v>
      </c>
      <c r="DC18" s="25">
        <v>10.670731707317072</v>
      </c>
      <c r="DD18" s="25">
        <v>10.670731707317072</v>
      </c>
      <c r="DE18" s="25">
        <v>1.9358407079646016</v>
      </c>
      <c r="DF18" s="25">
        <v>10.670731707317072</v>
      </c>
      <c r="DG18" s="25">
        <v>10.670731707317072</v>
      </c>
      <c r="DH18" s="25">
        <v>1.9358407079646016</v>
      </c>
      <c r="DI18" s="25">
        <v>10.670731707317072</v>
      </c>
      <c r="DJ18" s="25">
        <v>10.670731707317072</v>
      </c>
      <c r="DK18" s="25">
        <v>1.9358407079646016</v>
      </c>
      <c r="DL18" s="25">
        <v>10.670731707317072</v>
      </c>
      <c r="DM18" s="25">
        <v>10.670731707317072</v>
      </c>
      <c r="DN18" s="25">
        <v>1.9358407079646016</v>
      </c>
      <c r="DO18" s="25">
        <v>10.670731707317072</v>
      </c>
      <c r="DP18" s="25">
        <v>10.670731707317072</v>
      </c>
      <c r="DQ18" s="25">
        <v>1.9358407079646016</v>
      </c>
      <c r="DR18" s="25">
        <v>10.670731707317072</v>
      </c>
      <c r="DS18" s="25">
        <v>10.670731707317072</v>
      </c>
      <c r="DT18" s="25">
        <v>1.9358407079646016</v>
      </c>
      <c r="DU18" s="25">
        <v>10.670731707317072</v>
      </c>
      <c r="DV18" s="25">
        <v>10.670731707317072</v>
      </c>
      <c r="DW18" s="25">
        <v>1.9358407079646016</v>
      </c>
      <c r="DX18" s="25">
        <v>10.670731707317072</v>
      </c>
      <c r="DY18" s="25">
        <v>10.670731707317072</v>
      </c>
      <c r="DZ18" s="25">
        <v>1.9358407079646016</v>
      </c>
      <c r="EA18" s="25">
        <v>10.670731707317072</v>
      </c>
      <c r="EB18" s="25">
        <v>10.670731707317072</v>
      </c>
      <c r="EC18" s="25">
        <v>1.9358407079646016</v>
      </c>
      <c r="ED18" s="25">
        <v>10.670731707317072</v>
      </c>
      <c r="EE18" s="25">
        <v>94.526831926315793</v>
      </c>
      <c r="EF18" s="25">
        <v>24.260029681525243</v>
      </c>
      <c r="EG18" s="25">
        <v>33.654972117004334</v>
      </c>
      <c r="EH18" s="25">
        <v>95.208758516315797</v>
      </c>
      <c r="EI18" s="25">
        <v>26.588518562727369</v>
      </c>
      <c r="EJ18" s="25">
        <v>32.907522840805754</v>
      </c>
      <c r="EK18" s="26">
        <v>34.175609756097629</v>
      </c>
      <c r="EL18" s="26">
        <v>6.2000000000000126</v>
      </c>
      <c r="EM18" s="26">
        <v>34.175609756097629</v>
      </c>
      <c r="EN18" s="26">
        <v>4.9193893339734602</v>
      </c>
      <c r="EO18" s="26">
        <v>0.89245558713677819</v>
      </c>
      <c r="EP18" s="26">
        <v>4.9193893339734602</v>
      </c>
      <c r="EQ18" s="26">
        <v>10.670731707317072</v>
      </c>
      <c r="ER18" s="26">
        <v>1.9358407079646016</v>
      </c>
      <c r="ES18" s="26">
        <v>10.670731707317072</v>
      </c>
      <c r="ET18" s="26">
        <v>10.670731707317072</v>
      </c>
      <c r="EU18" s="26">
        <v>1.9358407079646016</v>
      </c>
      <c r="EV18" s="26">
        <v>10.670731707317072</v>
      </c>
      <c r="EW18" s="26">
        <v>10.670731707317072</v>
      </c>
      <c r="EX18" s="26">
        <v>1.9358407079646016</v>
      </c>
      <c r="EY18" s="26">
        <v>10.670731707317072</v>
      </c>
      <c r="EZ18" s="26">
        <v>10.670731707317072</v>
      </c>
      <c r="FA18" s="26">
        <v>1.9358407079646016</v>
      </c>
      <c r="FB18" s="26">
        <v>10.670731707317072</v>
      </c>
      <c r="FC18" s="26">
        <v>10.670731707317072</v>
      </c>
      <c r="FD18" s="26">
        <v>1.9358407079646016</v>
      </c>
      <c r="FE18" s="26">
        <v>10.670731707317072</v>
      </c>
      <c r="FF18" s="26">
        <v>10.670731707317072</v>
      </c>
      <c r="FG18" s="26">
        <v>1.9358407079646016</v>
      </c>
      <c r="FH18" s="26">
        <v>10.670731707317072</v>
      </c>
      <c r="FI18" s="26">
        <v>10.670731707317072</v>
      </c>
      <c r="FJ18" s="26">
        <v>1.9358407079646016</v>
      </c>
      <c r="FK18" s="26">
        <v>10.670731707317072</v>
      </c>
      <c r="FL18" s="26">
        <v>10.670731707317072</v>
      </c>
      <c r="FM18" s="26">
        <v>1.9358407079646016</v>
      </c>
      <c r="FN18" s="26">
        <v>10.670731707317072</v>
      </c>
      <c r="FO18" s="26">
        <v>10.670731707317072</v>
      </c>
      <c r="FP18" s="26">
        <v>1.9358407079646016</v>
      </c>
      <c r="FQ18" s="26">
        <v>10.670731707317072</v>
      </c>
      <c r="FR18" s="26">
        <v>10.670731707317072</v>
      </c>
      <c r="FS18" s="26">
        <v>1.9358407079646016</v>
      </c>
      <c r="FT18" s="26">
        <v>10.670731707317072</v>
      </c>
      <c r="FU18" s="26">
        <v>10.670731707317072</v>
      </c>
      <c r="FV18" s="26">
        <v>1.9358407079646016</v>
      </c>
      <c r="FW18" s="26">
        <v>5.8316826060969333</v>
      </c>
      <c r="FX18" s="26">
        <v>62.633607146918521</v>
      </c>
      <c r="FY18" s="26">
        <v>11.362734039927696</v>
      </c>
      <c r="FZ18" s="26">
        <v>-15.950771374555586</v>
      </c>
      <c r="GA18" s="26">
        <v>65.556697561675549</v>
      </c>
      <c r="GB18" s="26">
        <v>11.893029203666805</v>
      </c>
      <c r="GC18" s="26">
        <v>-31.079012462153457</v>
      </c>
      <c r="GD18" s="27">
        <v>34.175609756097629</v>
      </c>
      <c r="GE18" s="27">
        <v>6.2000000000000126</v>
      </c>
      <c r="GF18" s="27">
        <v>34.175609756097629</v>
      </c>
      <c r="GG18" s="27">
        <v>4.8918737311061919</v>
      </c>
      <c r="GH18" s="27">
        <v>0.88746381847501721</v>
      </c>
      <c r="GI18" s="27">
        <v>4.8918737311061919</v>
      </c>
      <c r="GJ18" s="27">
        <v>10.670731707317072</v>
      </c>
      <c r="GK18" s="27">
        <v>1.9358407079646016</v>
      </c>
      <c r="GL18" s="27">
        <v>10.670731707317072</v>
      </c>
      <c r="GM18" s="27">
        <v>10.670731707317072</v>
      </c>
      <c r="GN18" s="27">
        <v>1.9358407079646016</v>
      </c>
      <c r="GO18" s="27">
        <v>10.670731707317072</v>
      </c>
      <c r="GP18" s="27">
        <v>10.670731707317072</v>
      </c>
      <c r="GQ18" s="27">
        <v>1.9358407079646016</v>
      </c>
      <c r="GR18" s="27">
        <v>10.670731707317072</v>
      </c>
      <c r="GS18" s="27">
        <v>10.670731707317072</v>
      </c>
      <c r="GT18" s="27">
        <v>1.9358407079646016</v>
      </c>
      <c r="GU18" s="27">
        <v>10.670731707317072</v>
      </c>
      <c r="GV18" s="27">
        <v>10.670731707317072</v>
      </c>
      <c r="GW18" s="27">
        <v>1.9358407079646016</v>
      </c>
      <c r="GX18" s="27">
        <v>10.670731707317072</v>
      </c>
      <c r="GY18" s="27">
        <v>10.670731707317072</v>
      </c>
      <c r="GZ18" s="27">
        <v>1.9358407079646016</v>
      </c>
      <c r="HA18" s="27">
        <v>10.670731707317072</v>
      </c>
      <c r="HB18" s="27">
        <v>10.670731707317072</v>
      </c>
      <c r="HC18" s="27">
        <v>1.9358407079646016</v>
      </c>
      <c r="HD18" s="27">
        <v>10.670731707317072</v>
      </c>
      <c r="HE18" s="27">
        <v>10.670731707317072</v>
      </c>
      <c r="HF18" s="27">
        <v>1.9358407079646016</v>
      </c>
      <c r="HG18" s="27">
        <v>10.670731707317072</v>
      </c>
      <c r="HH18" s="27">
        <v>10.670731707317072</v>
      </c>
      <c r="HI18" s="27">
        <v>1.9358407079646016</v>
      </c>
      <c r="HJ18" s="27">
        <v>10.670731707317072</v>
      </c>
      <c r="HK18" s="27">
        <v>94.887826486315788</v>
      </c>
      <c r="HL18" s="27">
        <v>22.305683430458608</v>
      </c>
      <c r="HM18" s="27">
        <v>12.570992701815896</v>
      </c>
      <c r="HN18" s="27">
        <v>79.237372724576204</v>
      </c>
      <c r="HO18" s="27">
        <v>14.374921600476215</v>
      </c>
      <c r="HP18" s="27">
        <v>-13.007100018413837</v>
      </c>
      <c r="HQ18" s="27">
        <v>63.218694794917809</v>
      </c>
      <c r="HR18" s="27">
        <v>11.468878259255002</v>
      </c>
      <c r="HS18" s="27">
        <v>-28.003897328658866</v>
      </c>
      <c r="HT18" s="27">
        <v>54.497646194221602</v>
      </c>
      <c r="HU18" s="27">
        <v>9.8867411237304683</v>
      </c>
      <c r="HV18" s="27">
        <v>-25.023474002766704</v>
      </c>
    </row>
    <row r="19" spans="1:230" ht="15" thickBot="1" x14ac:dyDescent="0.35">
      <c r="A19" s="2"/>
      <c r="B19" s="41" t="s">
        <v>487</v>
      </c>
      <c r="C19" s="74" t="s">
        <v>845</v>
      </c>
      <c r="D19" s="42">
        <v>370584</v>
      </c>
      <c r="E19" s="43">
        <v>429294</v>
      </c>
      <c r="F19" s="21">
        <v>58.65202906210525</v>
      </c>
      <c r="G19" s="21">
        <v>58.65202906210525</v>
      </c>
      <c r="H19" s="21">
        <v>58.65202906210525</v>
      </c>
      <c r="I19" s="21">
        <v>59.099927162105253</v>
      </c>
      <c r="J19" s="21">
        <v>58.519918820396434</v>
      </c>
      <c r="K19" s="21">
        <v>59.099927162105253</v>
      </c>
      <c r="L19" s="21">
        <v>59.493712842105253</v>
      </c>
      <c r="M19" s="21">
        <v>52.347253782694217</v>
      </c>
      <c r="N19" s="21">
        <v>59.493712842105253</v>
      </c>
      <c r="O19" s="21">
        <v>59.927813462105249</v>
      </c>
      <c r="P19" s="21">
        <v>46.975329470646734</v>
      </c>
      <c r="Q19" s="21">
        <v>59.927813462105249</v>
      </c>
      <c r="R19" s="21">
        <v>60.351108362105251</v>
      </c>
      <c r="S19" s="21">
        <v>41.91151495750772</v>
      </c>
      <c r="T19" s="21">
        <v>60.351108362105251</v>
      </c>
      <c r="U19" s="21">
        <v>60.806136362105249</v>
      </c>
      <c r="V19" s="21">
        <v>40.961534783498088</v>
      </c>
      <c r="W19" s="21">
        <v>60.806136362105249</v>
      </c>
      <c r="X19" s="21">
        <v>61.332591492105252</v>
      </c>
      <c r="Y19" s="21">
        <v>40.009546194744139</v>
      </c>
      <c r="Z19" s="21">
        <v>61.332591492105252</v>
      </c>
      <c r="AA19" s="21">
        <v>61.92682581210525</v>
      </c>
      <c r="AB19" s="21">
        <v>39.306996391504995</v>
      </c>
      <c r="AC19" s="21">
        <v>61.92682581210525</v>
      </c>
      <c r="AD19" s="21">
        <v>62.591111412105249</v>
      </c>
      <c r="AE19" s="21">
        <v>38.591130956654602</v>
      </c>
      <c r="AF19" s="21">
        <v>62.591111412105249</v>
      </c>
      <c r="AG19" s="21">
        <v>63.087815812105248</v>
      </c>
      <c r="AH19" s="21">
        <v>37.894922683434579</v>
      </c>
      <c r="AI19" s="21">
        <v>63.087815812105248</v>
      </c>
      <c r="AJ19" s="21">
        <v>63.594688122105254</v>
      </c>
      <c r="AK19" s="21">
        <v>37.396298141034279</v>
      </c>
      <c r="AL19" s="21">
        <v>63.594688122105254</v>
      </c>
      <c r="AM19" s="21">
        <v>65.139539732105249</v>
      </c>
      <c r="AN19" s="21">
        <v>35.320656852909487</v>
      </c>
      <c r="AO19" s="21">
        <v>65.139539732105249</v>
      </c>
      <c r="AP19" s="21">
        <v>67.638726232105256</v>
      </c>
      <c r="AQ19" s="21">
        <v>33.384339453733162</v>
      </c>
      <c r="AR19" s="21">
        <v>49.89783996222647</v>
      </c>
      <c r="AS19" s="21">
        <v>69.239776442105253</v>
      </c>
      <c r="AT19" s="21">
        <v>37.229330874346637</v>
      </c>
      <c r="AU19" s="21">
        <v>35.730078578399343</v>
      </c>
      <c r="AV19" s="21">
        <v>70.580088972105244</v>
      </c>
      <c r="AW19" s="21">
        <v>35.308653807312254</v>
      </c>
      <c r="AX19" s="21">
        <v>25.473478354660443</v>
      </c>
      <c r="AY19" s="23">
        <v>58.61838750210525</v>
      </c>
      <c r="AZ19" s="23">
        <v>58.61838750210525</v>
      </c>
      <c r="BA19" s="23">
        <v>58.61838750210525</v>
      </c>
      <c r="BB19" s="23">
        <v>59.160113762105254</v>
      </c>
      <c r="BC19" s="23">
        <v>59.160113762105254</v>
      </c>
      <c r="BD19" s="23">
        <v>59.160113762105254</v>
      </c>
      <c r="BE19" s="23">
        <v>59.29118867210525</v>
      </c>
      <c r="BF19" s="23">
        <v>55.701204172520818</v>
      </c>
      <c r="BG19" s="23">
        <v>59.29118867210525</v>
      </c>
      <c r="BH19" s="23">
        <v>59.565562212105249</v>
      </c>
      <c r="BI19" s="23">
        <v>52.244477472944943</v>
      </c>
      <c r="BJ19" s="23">
        <v>59.565562212105249</v>
      </c>
      <c r="BK19" s="23">
        <v>59.769051282105252</v>
      </c>
      <c r="BL19" s="23">
        <v>48.875920556300443</v>
      </c>
      <c r="BM19" s="23">
        <v>59.769051282105252</v>
      </c>
      <c r="BN19" s="23">
        <v>59.975175022105248</v>
      </c>
      <c r="BO19" s="23">
        <v>45.770987495651426</v>
      </c>
      <c r="BP19" s="23">
        <v>59.975175022105248</v>
      </c>
      <c r="BQ19" s="23">
        <v>60.309647692105251</v>
      </c>
      <c r="BR19" s="23">
        <v>42.798008674342817</v>
      </c>
      <c r="BS19" s="23">
        <v>60.309647692105251</v>
      </c>
      <c r="BT19" s="23">
        <v>60.789552502105252</v>
      </c>
      <c r="BU19" s="23">
        <v>42.422417416457606</v>
      </c>
      <c r="BV19" s="23">
        <v>60.789552502105252</v>
      </c>
      <c r="BW19" s="23">
        <v>61.339302912105254</v>
      </c>
      <c r="BX19" s="23">
        <v>41.964617639659188</v>
      </c>
      <c r="BY19" s="23">
        <v>61.339302912105254</v>
      </c>
      <c r="BZ19" s="23">
        <v>61.548047022105251</v>
      </c>
      <c r="CA19" s="23">
        <v>41.694273525818261</v>
      </c>
      <c r="CB19" s="23">
        <v>61.548047022105251</v>
      </c>
      <c r="CC19" s="23">
        <v>61.774809322105256</v>
      </c>
      <c r="CD19" s="23">
        <v>41.552515616209391</v>
      </c>
      <c r="CE19" s="23">
        <v>61.774809322105256</v>
      </c>
      <c r="CF19" s="23">
        <v>62.578016912105255</v>
      </c>
      <c r="CG19" s="23">
        <v>41.090873433160553</v>
      </c>
      <c r="CH19" s="23">
        <v>62.578016912105255</v>
      </c>
      <c r="CI19" s="23">
        <v>63.867831852105255</v>
      </c>
      <c r="CJ19" s="23">
        <v>42.379929574503457</v>
      </c>
      <c r="CK19" s="23">
        <v>63.867831852105255</v>
      </c>
      <c r="CL19" s="23">
        <v>64.911400262105246</v>
      </c>
      <c r="CM19" s="23">
        <v>44.611070991539556</v>
      </c>
      <c r="CN19" s="23">
        <v>64.911400262105246</v>
      </c>
      <c r="CO19" s="23">
        <v>65.676012752105251</v>
      </c>
      <c r="CP19" s="23">
        <v>46.286281054863444</v>
      </c>
      <c r="CQ19" s="23">
        <v>65.676012752105251</v>
      </c>
      <c r="CR19" s="25">
        <v>58.65202906210525</v>
      </c>
      <c r="CS19" s="25">
        <v>58.65202906210525</v>
      </c>
      <c r="CT19" s="25">
        <v>58.65202906210525</v>
      </c>
      <c r="CU19" s="25">
        <v>59.117041452105255</v>
      </c>
      <c r="CV19" s="25">
        <v>59.117041452105255</v>
      </c>
      <c r="CW19" s="25">
        <v>59.117041452105255</v>
      </c>
      <c r="CX19" s="25">
        <v>59.50648396210525</v>
      </c>
      <c r="CY19" s="25">
        <v>55.200910662714563</v>
      </c>
      <c r="CZ19" s="25">
        <v>59.50648396210525</v>
      </c>
      <c r="DA19" s="25">
        <v>59.94204230210525</v>
      </c>
      <c r="DB19" s="25">
        <v>51.397811294521567</v>
      </c>
      <c r="DC19" s="25">
        <v>59.94204230210525</v>
      </c>
      <c r="DD19" s="25">
        <v>60.374896592105252</v>
      </c>
      <c r="DE19" s="25">
        <v>47.624142318761415</v>
      </c>
      <c r="DF19" s="25">
        <v>60.374896592105252</v>
      </c>
      <c r="DG19" s="25">
        <v>60.834438192105253</v>
      </c>
      <c r="DH19" s="25">
        <v>44.201439865979005</v>
      </c>
      <c r="DI19" s="25">
        <v>60.834438192105253</v>
      </c>
      <c r="DJ19" s="25">
        <v>61.348658252105253</v>
      </c>
      <c r="DK19" s="25">
        <v>40.981935216726669</v>
      </c>
      <c r="DL19" s="25">
        <v>61.348658252105253</v>
      </c>
      <c r="DM19" s="25">
        <v>61.921439542105247</v>
      </c>
      <c r="DN19" s="25">
        <v>40.331287911050332</v>
      </c>
      <c r="DO19" s="25">
        <v>61.921439542105247</v>
      </c>
      <c r="DP19" s="25">
        <v>62.575047732105247</v>
      </c>
      <c r="DQ19" s="25">
        <v>39.639017395872074</v>
      </c>
      <c r="DR19" s="25">
        <v>62.575047732105247</v>
      </c>
      <c r="DS19" s="25">
        <v>63.051164132105256</v>
      </c>
      <c r="DT19" s="25">
        <v>38.934395920731355</v>
      </c>
      <c r="DU19" s="25">
        <v>63.051164132105256</v>
      </c>
      <c r="DV19" s="25">
        <v>63.528478902105249</v>
      </c>
      <c r="DW19" s="25">
        <v>38.417490059872023</v>
      </c>
      <c r="DX19" s="25">
        <v>63.528478902105249</v>
      </c>
      <c r="DY19" s="25">
        <v>64.943682122105258</v>
      </c>
      <c r="DZ19" s="25">
        <v>36.791939260210718</v>
      </c>
      <c r="EA19" s="25">
        <v>64.943682122105258</v>
      </c>
      <c r="EB19" s="25">
        <v>66.87544424210526</v>
      </c>
      <c r="EC19" s="25">
        <v>37.209863484188212</v>
      </c>
      <c r="ED19" s="25">
        <v>66.87544424210526</v>
      </c>
      <c r="EE19" s="25">
        <v>68.105851772105254</v>
      </c>
      <c r="EF19" s="25">
        <v>44.06516813487012</v>
      </c>
      <c r="EG19" s="25">
        <v>68.105851772105254</v>
      </c>
      <c r="EH19" s="25">
        <v>68.910443662105251</v>
      </c>
      <c r="EI19" s="25">
        <v>43.867173232527875</v>
      </c>
      <c r="EJ19" s="25">
        <v>67.590285855697118</v>
      </c>
      <c r="EK19" s="26">
        <v>58.66615578210525</v>
      </c>
      <c r="EL19" s="26">
        <v>58.66615578210525</v>
      </c>
      <c r="EM19" s="26">
        <v>58.66615578210525</v>
      </c>
      <c r="EN19" s="26">
        <v>59.139704652105252</v>
      </c>
      <c r="EO19" s="26">
        <v>58.068499931629717</v>
      </c>
      <c r="EP19" s="26">
        <v>59.139704652105252</v>
      </c>
      <c r="EQ19" s="26">
        <v>59.533391262105255</v>
      </c>
      <c r="ER19" s="26">
        <v>53.765906235123644</v>
      </c>
      <c r="ES19" s="26">
        <v>59.533391262105255</v>
      </c>
      <c r="ET19" s="26">
        <v>60.02813240210525</v>
      </c>
      <c r="EU19" s="26">
        <v>49.834046923250909</v>
      </c>
      <c r="EV19" s="26">
        <v>60.02813240210525</v>
      </c>
      <c r="EW19" s="26">
        <v>60.571178592105255</v>
      </c>
      <c r="EX19" s="26">
        <v>41.138117138094941</v>
      </c>
      <c r="EY19" s="26">
        <v>60.571178592105255</v>
      </c>
      <c r="EZ19" s="26">
        <v>61.200671092105253</v>
      </c>
      <c r="FA19" s="26">
        <v>37.489981990992391</v>
      </c>
      <c r="FB19" s="26">
        <v>61.200671092105253</v>
      </c>
      <c r="FC19" s="26">
        <v>61.914517192105251</v>
      </c>
      <c r="FD19" s="26">
        <v>33.976046903097206</v>
      </c>
      <c r="FE19" s="26">
        <v>61.914517192105251</v>
      </c>
      <c r="FF19" s="26">
        <v>62.702142682105247</v>
      </c>
      <c r="FG19" s="26">
        <v>32.956847584714332</v>
      </c>
      <c r="FH19" s="26">
        <v>62.702142682105247</v>
      </c>
      <c r="FI19" s="26">
        <v>63.66326107210525</v>
      </c>
      <c r="FJ19" s="26">
        <v>31.9874316491249</v>
      </c>
      <c r="FK19" s="26">
        <v>63.66326107210525</v>
      </c>
      <c r="FL19" s="26">
        <v>64.439449802105258</v>
      </c>
      <c r="FM19" s="26">
        <v>30.995274765486823</v>
      </c>
      <c r="FN19" s="26">
        <v>64.439449802105258</v>
      </c>
      <c r="FO19" s="26">
        <v>65.235864362105247</v>
      </c>
      <c r="FP19" s="26">
        <v>30.219220145467542</v>
      </c>
      <c r="FQ19" s="26">
        <v>65.235864362105247</v>
      </c>
      <c r="FR19" s="26">
        <v>67.714215582105254</v>
      </c>
      <c r="FS19" s="26">
        <v>27.028766345704188</v>
      </c>
      <c r="FT19" s="26">
        <v>63.088602952501816</v>
      </c>
      <c r="FU19" s="26">
        <v>71.684067992105255</v>
      </c>
      <c r="FV19" s="26">
        <v>24.935602825007894</v>
      </c>
      <c r="FW19" s="26">
        <v>48.161737085705454</v>
      </c>
      <c r="FX19" s="26">
        <v>74.207282852105251</v>
      </c>
      <c r="FY19" s="26">
        <v>28.038745933410922</v>
      </c>
      <c r="FZ19" s="26">
        <v>36.25236349261985</v>
      </c>
      <c r="GA19" s="26">
        <v>75.431891822105257</v>
      </c>
      <c r="GB19" s="26">
        <v>25.472450504705375</v>
      </c>
      <c r="GC19" s="26">
        <v>27.130334664625508</v>
      </c>
      <c r="GD19" s="27">
        <v>58.66615578210525</v>
      </c>
      <c r="GE19" s="27">
        <v>58.66615578210525</v>
      </c>
      <c r="GF19" s="27">
        <v>58.66615578210525</v>
      </c>
      <c r="GG19" s="27">
        <v>59.077403572105254</v>
      </c>
      <c r="GH19" s="27">
        <v>57.922051004951712</v>
      </c>
      <c r="GI19" s="27">
        <v>59.077403572105254</v>
      </c>
      <c r="GJ19" s="27">
        <v>59.40402216210525</v>
      </c>
      <c r="GK19" s="27">
        <v>56.677641346215481</v>
      </c>
      <c r="GL19" s="27">
        <v>59.40402216210525</v>
      </c>
      <c r="GM19" s="27">
        <v>59.847267772105255</v>
      </c>
      <c r="GN19" s="27">
        <v>55.501950835025205</v>
      </c>
      <c r="GO19" s="27">
        <v>59.847267772105255</v>
      </c>
      <c r="GP19" s="27">
        <v>60.390758272105252</v>
      </c>
      <c r="GQ19" s="27">
        <v>54.041261695807805</v>
      </c>
      <c r="GR19" s="27">
        <v>60.390758272105252</v>
      </c>
      <c r="GS19" s="27">
        <v>61.039579292105252</v>
      </c>
      <c r="GT19" s="27">
        <v>52.701246226504267</v>
      </c>
      <c r="GU19" s="27">
        <v>61.039579292105252</v>
      </c>
      <c r="GV19" s="27">
        <v>61.81094904210525</v>
      </c>
      <c r="GW19" s="27">
        <v>51.241015742126628</v>
      </c>
      <c r="GX19" s="27">
        <v>61.81094904210525</v>
      </c>
      <c r="GY19" s="27">
        <v>62.704369512105252</v>
      </c>
      <c r="GZ19" s="27">
        <v>49.956117932016987</v>
      </c>
      <c r="HA19" s="27">
        <v>62.704369512105252</v>
      </c>
      <c r="HB19" s="27">
        <v>63.909792502105248</v>
      </c>
      <c r="HC19" s="27">
        <v>48.202759557969365</v>
      </c>
      <c r="HD19" s="27">
        <v>63.909792502105248</v>
      </c>
      <c r="HE19" s="27">
        <v>64.959737122105253</v>
      </c>
      <c r="HF19" s="27">
        <v>46.409861973596115</v>
      </c>
      <c r="HG19" s="27">
        <v>64.70231920773702</v>
      </c>
      <c r="HH19" s="27">
        <v>65.920064762105255</v>
      </c>
      <c r="HI19" s="27">
        <v>44.565737388324997</v>
      </c>
      <c r="HJ19" s="27">
        <v>61.168690767683273</v>
      </c>
      <c r="HK19" s="27">
        <v>68.614424832105243</v>
      </c>
      <c r="HL19" s="27">
        <v>42.916477847222687</v>
      </c>
      <c r="HM19" s="27">
        <v>51.131308379201698</v>
      </c>
      <c r="HN19" s="27">
        <v>72.316771002105256</v>
      </c>
      <c r="HO19" s="27">
        <v>35.822147126705943</v>
      </c>
      <c r="HP19" s="27">
        <v>36.562723641645107</v>
      </c>
      <c r="HQ19" s="27">
        <v>74.224151392105256</v>
      </c>
      <c r="HR19" s="27">
        <v>30.964217404942833</v>
      </c>
      <c r="HS19" s="27">
        <v>27.37312695914855</v>
      </c>
      <c r="HT19" s="27">
        <v>74.64485045210526</v>
      </c>
      <c r="HU19" s="27">
        <v>28.55466629633127</v>
      </c>
      <c r="HV19" s="27">
        <v>29.349326315966238</v>
      </c>
    </row>
    <row r="20" spans="1:230" ht="15" thickBot="1" x14ac:dyDescent="0.35">
      <c r="A20" s="2"/>
      <c r="B20" s="41" t="s">
        <v>491</v>
      </c>
      <c r="C20" s="74" t="s">
        <v>842</v>
      </c>
      <c r="D20" s="42">
        <v>330835</v>
      </c>
      <c r="E20" s="43">
        <v>435308</v>
      </c>
      <c r="F20" s="21">
        <v>142.29658893315789</v>
      </c>
      <c r="G20" s="21">
        <v>43.01946902654867</v>
      </c>
      <c r="H20" s="21">
        <v>58.160562930699285</v>
      </c>
      <c r="I20" s="21">
        <v>142.9236940531579</v>
      </c>
      <c r="J20" s="21">
        <v>41.438374525800739</v>
      </c>
      <c r="K20" s="21">
        <v>55.575031526564388</v>
      </c>
      <c r="L20" s="21">
        <v>143.41020950315789</v>
      </c>
      <c r="M20" s="21">
        <v>40.623320548594528</v>
      </c>
      <c r="N20" s="21">
        <v>49.107434321622549</v>
      </c>
      <c r="O20" s="21">
        <v>144.07577670315791</v>
      </c>
      <c r="P20" s="21">
        <v>39.97120982558431</v>
      </c>
      <c r="Q20" s="21">
        <v>43.197384100368382</v>
      </c>
      <c r="R20" s="21">
        <v>144.75529108315791</v>
      </c>
      <c r="S20" s="21">
        <v>39.230174913072723</v>
      </c>
      <c r="T20" s="21">
        <v>36.673243932918794</v>
      </c>
      <c r="U20" s="21">
        <v>145.4945166031579</v>
      </c>
      <c r="V20" s="21">
        <v>38.806061943672738</v>
      </c>
      <c r="W20" s="21">
        <v>21.578141269478976</v>
      </c>
      <c r="X20" s="21">
        <v>146.3587126031579</v>
      </c>
      <c r="Y20" s="21">
        <v>38.279347682605653</v>
      </c>
      <c r="Z20" s="21">
        <v>10.088028706264922</v>
      </c>
      <c r="AA20" s="21">
        <v>147.32835011315791</v>
      </c>
      <c r="AB20" s="21">
        <v>37.748504195407804</v>
      </c>
      <c r="AC20" s="21">
        <v>6.2832301170502092</v>
      </c>
      <c r="AD20" s="21">
        <v>148.40857624315791</v>
      </c>
      <c r="AE20" s="21">
        <v>37.189876695954226</v>
      </c>
      <c r="AF20" s="21">
        <v>2.4559588326309267</v>
      </c>
      <c r="AG20" s="21">
        <v>149.0465476031579</v>
      </c>
      <c r="AH20" s="21">
        <v>36.713879769966141</v>
      </c>
      <c r="AI20" s="21">
        <v>0.84180864682190304</v>
      </c>
      <c r="AJ20" s="21">
        <v>149.66066709315791</v>
      </c>
      <c r="AK20" s="21">
        <v>36.308524846409597</v>
      </c>
      <c r="AL20" s="21">
        <v>-0.56776232862921461</v>
      </c>
      <c r="AM20" s="21">
        <v>151.42460294315791</v>
      </c>
      <c r="AN20" s="21">
        <v>34.156967778004024</v>
      </c>
      <c r="AO20" s="21">
        <v>-9.9341073029071936</v>
      </c>
      <c r="AP20" s="21">
        <v>153.97880157315791</v>
      </c>
      <c r="AQ20" s="21">
        <v>30.395749332161003</v>
      </c>
      <c r="AR20" s="21">
        <v>-37.857198307835517</v>
      </c>
      <c r="AS20" s="21">
        <v>155.50477683315791</v>
      </c>
      <c r="AT20" s="21">
        <v>29.189754347148579</v>
      </c>
      <c r="AU20" s="21">
        <v>-59.873628289088401</v>
      </c>
      <c r="AV20" s="21">
        <v>145.30742179275131</v>
      </c>
      <c r="AW20" s="21">
        <v>26.361080944702671</v>
      </c>
      <c r="AX20" s="21">
        <v>-75.254531003084168</v>
      </c>
      <c r="AY20" s="23">
        <v>142.24585138315791</v>
      </c>
      <c r="AZ20" s="23">
        <v>43.01946902654867</v>
      </c>
      <c r="BA20" s="23">
        <v>58.160562930699285</v>
      </c>
      <c r="BB20" s="23">
        <v>143.0684520931579</v>
      </c>
      <c r="BC20" s="23">
        <v>42.093287769630891</v>
      </c>
      <c r="BD20" s="23">
        <v>58.681585114540937</v>
      </c>
      <c r="BE20" s="23">
        <v>143.3199816631579</v>
      </c>
      <c r="BF20" s="23">
        <v>41.744390705215764</v>
      </c>
      <c r="BG20" s="23">
        <v>56.158966131546578</v>
      </c>
      <c r="BH20" s="23">
        <v>143.81111475315791</v>
      </c>
      <c r="BI20" s="23">
        <v>41.467805742448689</v>
      </c>
      <c r="BJ20" s="23">
        <v>53.353400354150196</v>
      </c>
      <c r="BK20" s="23">
        <v>144.28283077315791</v>
      </c>
      <c r="BL20" s="23">
        <v>41.023480035294099</v>
      </c>
      <c r="BM20" s="23">
        <v>49.815648759402407</v>
      </c>
      <c r="BN20" s="23">
        <v>144.7965810231579</v>
      </c>
      <c r="BO20" s="23">
        <v>40.71851360873012</v>
      </c>
      <c r="BP20" s="23">
        <v>37.510406530092041</v>
      </c>
      <c r="BQ20" s="23">
        <v>145.5319151331579</v>
      </c>
      <c r="BR20" s="23">
        <v>40.29771888264672</v>
      </c>
      <c r="BS20" s="23">
        <v>28.355325622628584</v>
      </c>
      <c r="BT20" s="23">
        <v>146.52101357315792</v>
      </c>
      <c r="BU20" s="23">
        <v>39.722322694496064</v>
      </c>
      <c r="BV20" s="23">
        <v>26.142557796091367</v>
      </c>
      <c r="BW20" s="23">
        <v>147.6415431931579</v>
      </c>
      <c r="BX20" s="23">
        <v>38.913090260005767</v>
      </c>
      <c r="BY20" s="23">
        <v>23.58368689775719</v>
      </c>
      <c r="BZ20" s="23">
        <v>147.87841051315792</v>
      </c>
      <c r="CA20" s="23">
        <v>38.749232971724595</v>
      </c>
      <c r="CB20" s="23">
        <v>22.536151294404036</v>
      </c>
      <c r="CC20" s="23">
        <v>148.12245924315789</v>
      </c>
      <c r="CD20" s="23">
        <v>38.640020362251917</v>
      </c>
      <c r="CE20" s="23">
        <v>21.547208474310452</v>
      </c>
      <c r="CF20" s="23">
        <v>148.96118437315789</v>
      </c>
      <c r="CG20" s="23">
        <v>38.323940804379731</v>
      </c>
      <c r="CH20" s="23">
        <v>18.827583357199188</v>
      </c>
      <c r="CI20" s="23">
        <v>150.23377970315789</v>
      </c>
      <c r="CJ20" s="23">
        <v>38.874854334468715</v>
      </c>
      <c r="CK20" s="23">
        <v>15.080616864594347</v>
      </c>
      <c r="CL20" s="23">
        <v>151.02519537315791</v>
      </c>
      <c r="CM20" s="23">
        <v>41.047732448922595</v>
      </c>
      <c r="CN20" s="23">
        <v>13.125316335953968</v>
      </c>
      <c r="CO20" s="23">
        <v>151.50123628315791</v>
      </c>
      <c r="CP20" s="23">
        <v>41.664726131334781</v>
      </c>
      <c r="CQ20" s="23">
        <v>12.083836879132434</v>
      </c>
      <c r="CR20" s="25">
        <v>142.29658893315789</v>
      </c>
      <c r="CS20" s="25">
        <v>43.01946902654867</v>
      </c>
      <c r="CT20" s="25">
        <v>58.160562930699285</v>
      </c>
      <c r="CU20" s="25">
        <v>142.94623210315791</v>
      </c>
      <c r="CV20" s="25">
        <v>41.840920467720458</v>
      </c>
      <c r="CW20" s="25">
        <v>57.048376172980923</v>
      </c>
      <c r="CX20" s="25">
        <v>143.42740087315789</v>
      </c>
      <c r="CY20" s="25">
        <v>41.184619184358226</v>
      </c>
      <c r="CZ20" s="25">
        <v>51.019295553939045</v>
      </c>
      <c r="DA20" s="25">
        <v>144.0940978431579</v>
      </c>
      <c r="DB20" s="25">
        <v>40.610733562096947</v>
      </c>
      <c r="DC20" s="25">
        <v>45.398722251161956</v>
      </c>
      <c r="DD20" s="25">
        <v>144.7772459731579</v>
      </c>
      <c r="DE20" s="25">
        <v>39.908135829883861</v>
      </c>
      <c r="DF20" s="25">
        <v>39.279410873051148</v>
      </c>
      <c r="DG20" s="25">
        <v>145.5175037031579</v>
      </c>
      <c r="DH20" s="25">
        <v>39.535016538697199</v>
      </c>
      <c r="DI20" s="25">
        <v>24.795646163088747</v>
      </c>
      <c r="DJ20" s="25">
        <v>146.3565406831579</v>
      </c>
      <c r="DK20" s="25">
        <v>39.113236855316465</v>
      </c>
      <c r="DL20" s="25">
        <v>14.005713594239609</v>
      </c>
      <c r="DM20" s="25">
        <v>147.30285699315789</v>
      </c>
      <c r="DN20" s="25">
        <v>38.678578285799816</v>
      </c>
      <c r="DO20" s="25">
        <v>10.763934410211945</v>
      </c>
      <c r="DP20" s="25">
        <v>148.3639202731579</v>
      </c>
      <c r="DQ20" s="25">
        <v>38.187983290682126</v>
      </c>
      <c r="DR20" s="25">
        <v>7.2748420862187686</v>
      </c>
      <c r="DS20" s="25">
        <v>148.99639970315789</v>
      </c>
      <c r="DT20" s="25">
        <v>37.744544360176491</v>
      </c>
      <c r="DU20" s="25">
        <v>5.8464214150106386</v>
      </c>
      <c r="DV20" s="25">
        <v>149.5898859131579</v>
      </c>
      <c r="DW20" s="25">
        <v>37.343779212099776</v>
      </c>
      <c r="DX20" s="25">
        <v>4.4855023534560701</v>
      </c>
      <c r="DY20" s="25">
        <v>151.28108659315791</v>
      </c>
      <c r="DZ20" s="25">
        <v>36.169237076729772</v>
      </c>
      <c r="EA20" s="25">
        <v>0.79232888986001626</v>
      </c>
      <c r="EB20" s="25">
        <v>153.44256185315791</v>
      </c>
      <c r="EC20" s="25">
        <v>36.49454024120201</v>
      </c>
      <c r="ED20" s="25">
        <v>-4.0336548137246382</v>
      </c>
      <c r="EE20" s="25">
        <v>154.6156770631579</v>
      </c>
      <c r="EF20" s="25">
        <v>39.011310986493434</v>
      </c>
      <c r="EG20" s="25">
        <v>-6.5244740562935704</v>
      </c>
      <c r="EH20" s="25">
        <v>155.14889901315792</v>
      </c>
      <c r="EI20" s="25">
        <v>38.9407917935157</v>
      </c>
      <c r="EJ20" s="25">
        <v>-7.1567401112599782</v>
      </c>
      <c r="EK20" s="26">
        <v>142.31182799315789</v>
      </c>
      <c r="EL20" s="26">
        <v>43.01946902654867</v>
      </c>
      <c r="EM20" s="26">
        <v>58.160562930699285</v>
      </c>
      <c r="EN20" s="26">
        <v>142.96970143315789</v>
      </c>
      <c r="EO20" s="26">
        <v>41.077136117603317</v>
      </c>
      <c r="EP20" s="26">
        <v>53.540826714040463</v>
      </c>
      <c r="EQ20" s="26">
        <v>143.47172490315791</v>
      </c>
      <c r="ER20" s="26">
        <v>40.251290807241965</v>
      </c>
      <c r="ES20" s="26">
        <v>46.85047808394431</v>
      </c>
      <c r="ET20" s="26">
        <v>144.23731197315789</v>
      </c>
      <c r="EU20" s="26">
        <v>39.594682384366401</v>
      </c>
      <c r="EV20" s="26">
        <v>41.09894708695731</v>
      </c>
      <c r="EW20" s="26">
        <v>145.0965672131579</v>
      </c>
      <c r="EX20" s="26">
        <v>39.108922628857378</v>
      </c>
      <c r="EY20" s="26">
        <v>34.762935959594174</v>
      </c>
      <c r="EZ20" s="26">
        <v>146.0585033831579</v>
      </c>
      <c r="FA20" s="26">
        <v>38.51882698906352</v>
      </c>
      <c r="FB20" s="26">
        <v>19.969314769545718</v>
      </c>
      <c r="FC20" s="26">
        <v>147.1453400931579</v>
      </c>
      <c r="FD20" s="26">
        <v>37.919536528806667</v>
      </c>
      <c r="FE20" s="26">
        <v>8.9191885930121231</v>
      </c>
      <c r="FF20" s="26">
        <v>148.3422567231579</v>
      </c>
      <c r="FG20" s="26">
        <v>37.303468207504757</v>
      </c>
      <c r="FH20" s="26">
        <v>5.6377825430595578</v>
      </c>
      <c r="FI20" s="26">
        <v>149.80462792315791</v>
      </c>
      <c r="FJ20" s="26">
        <v>36.607946813220856</v>
      </c>
      <c r="FK20" s="26">
        <v>2.2274737473284745</v>
      </c>
      <c r="FL20" s="26">
        <v>150.7215437831579</v>
      </c>
      <c r="FM20" s="26">
        <v>36.038236351348196</v>
      </c>
      <c r="FN20" s="26">
        <v>0.89772388218011656</v>
      </c>
      <c r="FO20" s="26">
        <v>151.5795319631579</v>
      </c>
      <c r="FP20" s="26">
        <v>35.54094853212024</v>
      </c>
      <c r="FQ20" s="26">
        <v>-0.21366794678061751</v>
      </c>
      <c r="FR20" s="26">
        <v>154.62671405315791</v>
      </c>
      <c r="FS20" s="26">
        <v>33.070504432511761</v>
      </c>
      <c r="FT20" s="26">
        <v>-8.9908788244351285</v>
      </c>
      <c r="FU20" s="26">
        <v>158.7667002631579</v>
      </c>
      <c r="FV20" s="26">
        <v>29.100475682076002</v>
      </c>
      <c r="FW20" s="26">
        <v>-35.782464570189688</v>
      </c>
      <c r="FX20" s="26">
        <v>153.3672964998093</v>
      </c>
      <c r="FY20" s="26">
        <v>27.823270603947705</v>
      </c>
      <c r="FZ20" s="26">
        <v>-56.667240836841472</v>
      </c>
      <c r="GA20" s="26">
        <v>138.38761421559502</v>
      </c>
      <c r="GB20" s="26">
        <v>25.105717623183164</v>
      </c>
      <c r="GC20" s="26">
        <v>-70.74885364918768</v>
      </c>
      <c r="GD20" s="27">
        <v>142.31182799315789</v>
      </c>
      <c r="GE20" s="27">
        <v>43.01946902654867</v>
      </c>
      <c r="GF20" s="27">
        <v>58.160562930699285</v>
      </c>
      <c r="GG20" s="27">
        <v>142.8365121731579</v>
      </c>
      <c r="GH20" s="27">
        <v>40.967560486839879</v>
      </c>
      <c r="GI20" s="27">
        <v>52.756296239361362</v>
      </c>
      <c r="GJ20" s="27">
        <v>143.18732846315791</v>
      </c>
      <c r="GK20" s="27">
        <v>40.224444654039438</v>
      </c>
      <c r="GL20" s="27">
        <v>46.189656666927817</v>
      </c>
      <c r="GM20" s="27">
        <v>143.81058727315789</v>
      </c>
      <c r="GN20" s="27">
        <v>39.533940286149857</v>
      </c>
      <c r="GO20" s="27">
        <v>40.675091359539479</v>
      </c>
      <c r="GP20" s="27">
        <v>144.5567569831579</v>
      </c>
      <c r="GQ20" s="27">
        <v>38.863700620239257</v>
      </c>
      <c r="GR20" s="27">
        <v>34.598651635003392</v>
      </c>
      <c r="GS20" s="27">
        <v>145.4307095531579</v>
      </c>
      <c r="GT20" s="27">
        <v>38.311426083122015</v>
      </c>
      <c r="GU20" s="27">
        <v>20.148466344723914</v>
      </c>
      <c r="GV20" s="27">
        <v>146.46185485315789</v>
      </c>
      <c r="GW20" s="27">
        <v>37.779631176641139</v>
      </c>
      <c r="GX20" s="27">
        <v>9.4187140401895277</v>
      </c>
      <c r="GY20" s="27">
        <v>147.65245869315791</v>
      </c>
      <c r="GZ20" s="27">
        <v>37.1359966081016</v>
      </c>
      <c r="HA20" s="27">
        <v>5.7987177064757702</v>
      </c>
      <c r="HB20" s="27">
        <v>149.27270335315791</v>
      </c>
      <c r="HC20" s="27">
        <v>35.762356854860208</v>
      </c>
      <c r="HD20" s="27">
        <v>-2.1828428394868524</v>
      </c>
      <c r="HE20" s="27">
        <v>150.49861175315789</v>
      </c>
      <c r="HF20" s="27">
        <v>34.528988754635975</v>
      </c>
      <c r="HG20" s="27">
        <v>-8.3747464637033886</v>
      </c>
      <c r="HH20" s="27">
        <v>151.6599239031579</v>
      </c>
      <c r="HI20" s="27">
        <v>33.449878022203919</v>
      </c>
      <c r="HJ20" s="27">
        <v>-14.442718822031281</v>
      </c>
      <c r="HK20" s="27">
        <v>154.7327980631579</v>
      </c>
      <c r="HL20" s="27">
        <v>33.76629906196947</v>
      </c>
      <c r="HM20" s="27">
        <v>-31.845150349831385</v>
      </c>
      <c r="HN20" s="27">
        <v>142.46866876395342</v>
      </c>
      <c r="HO20" s="27">
        <v>25.846085926203937</v>
      </c>
      <c r="HP20" s="27">
        <v>-56.84666850486559</v>
      </c>
      <c r="HQ20" s="27">
        <v>123.23984502977987</v>
      </c>
      <c r="HR20" s="27">
        <v>22.357671000977763</v>
      </c>
      <c r="HS20" s="27">
        <v>-71.250062106287118</v>
      </c>
      <c r="HT20" s="27">
        <v>116.90036177409874</v>
      </c>
      <c r="HU20" s="27">
        <v>21.207587755478091</v>
      </c>
      <c r="HV20" s="27">
        <v>-67.66293707162481</v>
      </c>
    </row>
    <row r="21" spans="1:230" ht="15" thickBot="1" x14ac:dyDescent="0.35">
      <c r="A21" s="2"/>
      <c r="B21" s="41" t="s">
        <v>509</v>
      </c>
      <c r="C21" s="74" t="s">
        <v>839</v>
      </c>
      <c r="D21" s="42">
        <v>384221</v>
      </c>
      <c r="E21" s="43">
        <v>397717</v>
      </c>
      <c r="F21" s="21">
        <v>157.38814803</v>
      </c>
      <c r="G21" s="21">
        <v>48.588938053097337</v>
      </c>
      <c r="H21" s="21">
        <v>67.464196641449746</v>
      </c>
      <c r="I21" s="21">
        <v>157.0607869575</v>
      </c>
      <c r="J21" s="21">
        <v>47.775631267995685</v>
      </c>
      <c r="K21" s="21">
        <v>64.405492097976591</v>
      </c>
      <c r="L21" s="21">
        <v>157.40701327874999</v>
      </c>
      <c r="M21" s="21">
        <v>47.266267014984173</v>
      </c>
      <c r="N21" s="21">
        <v>62.892405924243931</v>
      </c>
      <c r="O21" s="21">
        <v>158.00446243874998</v>
      </c>
      <c r="P21" s="21">
        <v>42.867050462766535</v>
      </c>
      <c r="Q21" s="21">
        <v>61.137928507341556</v>
      </c>
      <c r="R21" s="21">
        <v>158.49490671574998</v>
      </c>
      <c r="S21" s="21">
        <v>42.257037582250184</v>
      </c>
      <c r="T21" s="21">
        <v>59.694757975872065</v>
      </c>
      <c r="U21" s="21">
        <v>158.90093524899999</v>
      </c>
      <c r="V21" s="21">
        <v>41.555076802670918</v>
      </c>
      <c r="W21" s="21">
        <v>58.511389926949818</v>
      </c>
      <c r="X21" s="21">
        <v>159.31604661174998</v>
      </c>
      <c r="Y21" s="21">
        <v>40.984603413382587</v>
      </c>
      <c r="Z21" s="21">
        <v>57.328089917845091</v>
      </c>
      <c r="AA21" s="21">
        <v>159.73348474475</v>
      </c>
      <c r="AB21" s="21">
        <v>40.438629060126097</v>
      </c>
      <c r="AC21" s="21">
        <v>56.177269341827724</v>
      </c>
      <c r="AD21" s="21">
        <v>160.16387940049998</v>
      </c>
      <c r="AE21" s="21">
        <v>40.00650745492468</v>
      </c>
      <c r="AF21" s="21">
        <v>55.016158502652431</v>
      </c>
      <c r="AG21" s="21">
        <v>160.501956968</v>
      </c>
      <c r="AH21" s="21">
        <v>39.534744339903789</v>
      </c>
      <c r="AI21" s="21">
        <v>53.942798483495466</v>
      </c>
      <c r="AJ21" s="21">
        <v>160.82418558949999</v>
      </c>
      <c r="AK21" s="21">
        <v>39.069000321778333</v>
      </c>
      <c r="AL21" s="21">
        <v>52.898556218032965</v>
      </c>
      <c r="AM21" s="21">
        <v>161.65588764674999</v>
      </c>
      <c r="AN21" s="21">
        <v>37.509791892352581</v>
      </c>
      <c r="AO21" s="21">
        <v>49.57141771147667</v>
      </c>
      <c r="AP21" s="21">
        <v>162.67746613174998</v>
      </c>
      <c r="AQ21" s="21">
        <v>35.381640352510217</v>
      </c>
      <c r="AR21" s="21">
        <v>42.536204141732327</v>
      </c>
      <c r="AS21" s="21">
        <v>163.27775836174999</v>
      </c>
      <c r="AT21" s="21">
        <v>35.105315710533255</v>
      </c>
      <c r="AU21" s="21">
        <v>36.676741014926293</v>
      </c>
      <c r="AV21" s="21">
        <v>163.62695875924999</v>
      </c>
      <c r="AW21" s="21">
        <v>34.578535426553294</v>
      </c>
      <c r="AX21" s="21">
        <v>32.130585358267524</v>
      </c>
      <c r="AY21" s="23">
        <v>157.37981991999999</v>
      </c>
      <c r="AZ21" s="23">
        <v>48.588938053097337</v>
      </c>
      <c r="BA21" s="23">
        <v>67.464196641449746</v>
      </c>
      <c r="BB21" s="23">
        <v>157.18117649174999</v>
      </c>
      <c r="BC21" s="23">
        <v>48.373287058943191</v>
      </c>
      <c r="BD21" s="23">
        <v>67.155962157318029</v>
      </c>
      <c r="BE21" s="23">
        <v>157.00462326224999</v>
      </c>
      <c r="BF21" s="23">
        <v>48.403178265877692</v>
      </c>
      <c r="BG21" s="23">
        <v>67.588135241444348</v>
      </c>
      <c r="BH21" s="23">
        <v>157.12618074649998</v>
      </c>
      <c r="BI21" s="23">
        <v>48.211647187606808</v>
      </c>
      <c r="BJ21" s="23">
        <v>67.307303525870665</v>
      </c>
      <c r="BK21" s="23">
        <v>157.11839588724999</v>
      </c>
      <c r="BL21" s="23">
        <v>48.058154163991766</v>
      </c>
      <c r="BM21" s="23">
        <v>67.398955941744447</v>
      </c>
      <c r="BN21" s="23">
        <v>156.98572495524999</v>
      </c>
      <c r="BO21" s="23">
        <v>47.911452609139026</v>
      </c>
      <c r="BP21" s="23">
        <v>67.864923045978429</v>
      </c>
      <c r="BQ21" s="23">
        <v>157.05262719075</v>
      </c>
      <c r="BR21" s="23">
        <v>47.839704968115782</v>
      </c>
      <c r="BS21" s="23">
        <v>67.647027044720417</v>
      </c>
      <c r="BT21" s="23">
        <v>157.309858163</v>
      </c>
      <c r="BU21" s="23">
        <v>47.620177298659449</v>
      </c>
      <c r="BV21" s="23">
        <v>66.958357798150658</v>
      </c>
      <c r="BW21" s="23">
        <v>157.74396251374998</v>
      </c>
      <c r="BX21" s="23">
        <v>47.298850467605099</v>
      </c>
      <c r="BY21" s="23">
        <v>65.842016812731586</v>
      </c>
      <c r="BZ21" s="23">
        <v>157.86066672249999</v>
      </c>
      <c r="CA21" s="23">
        <v>47.118876545403971</v>
      </c>
      <c r="CB21" s="23">
        <v>65.18138392721383</v>
      </c>
      <c r="CC21" s="23">
        <v>157.97306174349998</v>
      </c>
      <c r="CD21" s="23">
        <v>46.959145863784073</v>
      </c>
      <c r="CE21" s="23">
        <v>64.512840836477082</v>
      </c>
      <c r="CF21" s="23">
        <v>158.251490265</v>
      </c>
      <c r="CG21" s="23">
        <v>46.391621003112441</v>
      </c>
      <c r="CH21" s="23">
        <v>62.800780829404559</v>
      </c>
      <c r="CI21" s="23">
        <v>158.56388463549999</v>
      </c>
      <c r="CJ21" s="23">
        <v>45.539991223873379</v>
      </c>
      <c r="CK21" s="23">
        <v>60.504105067976965</v>
      </c>
      <c r="CL21" s="23">
        <v>158.6675316605</v>
      </c>
      <c r="CM21" s="23">
        <v>46.293640220947204</v>
      </c>
      <c r="CN21" s="23">
        <v>59.09552951109778</v>
      </c>
      <c r="CO21" s="23">
        <v>158.67319695499998</v>
      </c>
      <c r="CP21" s="23">
        <v>47.097613127111686</v>
      </c>
      <c r="CQ21" s="23">
        <v>57.988024721736679</v>
      </c>
      <c r="CR21" s="25">
        <v>157.38814803</v>
      </c>
      <c r="CS21" s="25">
        <v>48.588938053097337</v>
      </c>
      <c r="CT21" s="25">
        <v>67.464196641449746</v>
      </c>
      <c r="CU21" s="25">
        <v>157.0607869575</v>
      </c>
      <c r="CV21" s="25">
        <v>48.2765278837119</v>
      </c>
      <c r="CW21" s="25">
        <v>66.756587265179206</v>
      </c>
      <c r="CX21" s="25">
        <v>157.40701327874999</v>
      </c>
      <c r="CY21" s="25">
        <v>47.841855682652024</v>
      </c>
      <c r="CZ21" s="25">
        <v>65.558406588337192</v>
      </c>
      <c r="DA21" s="25">
        <v>158.00446243874998</v>
      </c>
      <c r="DB21" s="25">
        <v>43.432275626682589</v>
      </c>
      <c r="DC21" s="25">
        <v>63.851951863710056</v>
      </c>
      <c r="DD21" s="25">
        <v>158.49490671574998</v>
      </c>
      <c r="DE21" s="25">
        <v>42.791540382846968</v>
      </c>
      <c r="DF21" s="25">
        <v>62.463358291814188</v>
      </c>
      <c r="DG21" s="25">
        <v>158.90093524899999</v>
      </c>
      <c r="DH21" s="25">
        <v>42.120272422792702</v>
      </c>
      <c r="DI21" s="25">
        <v>61.34773707505569</v>
      </c>
      <c r="DJ21" s="25">
        <v>159.31604661174998</v>
      </c>
      <c r="DK21" s="25">
        <v>41.591189273921721</v>
      </c>
      <c r="DL21" s="25">
        <v>60.240122604704595</v>
      </c>
      <c r="DM21" s="25">
        <v>159.73348474475</v>
      </c>
      <c r="DN21" s="25">
        <v>41.060823605228649</v>
      </c>
      <c r="DO21" s="25">
        <v>59.155298439984733</v>
      </c>
      <c r="DP21" s="25">
        <v>160.16387940049998</v>
      </c>
      <c r="DQ21" s="25">
        <v>40.640434011278145</v>
      </c>
      <c r="DR21" s="25">
        <v>58.024988786514456</v>
      </c>
      <c r="DS21" s="25">
        <v>160.501956968</v>
      </c>
      <c r="DT21" s="25">
        <v>40.169005958044785</v>
      </c>
      <c r="DU21" s="25">
        <v>56.965911774180569</v>
      </c>
      <c r="DV21" s="25">
        <v>160.82418558949999</v>
      </c>
      <c r="DW21" s="25">
        <v>39.720517520719881</v>
      </c>
      <c r="DX21" s="25">
        <v>55.92249995493107</v>
      </c>
      <c r="DY21" s="25">
        <v>161.65588764674999</v>
      </c>
      <c r="DZ21" s="25">
        <v>38.335541853771929</v>
      </c>
      <c r="EA21" s="25">
        <v>53.249020342931587</v>
      </c>
      <c r="EB21" s="25">
        <v>162.67746613174998</v>
      </c>
      <c r="EC21" s="25">
        <v>37.194857064750771</v>
      </c>
      <c r="ED21" s="25">
        <v>49.792874065544012</v>
      </c>
      <c r="EE21" s="25">
        <v>163.27775836174999</v>
      </c>
      <c r="EF21" s="25">
        <v>37.952563945994818</v>
      </c>
      <c r="EG21" s="25">
        <v>47.252109916399149</v>
      </c>
      <c r="EH21" s="25">
        <v>163.62695875924999</v>
      </c>
      <c r="EI21" s="25">
        <v>38.284241060889109</v>
      </c>
      <c r="EJ21" s="25">
        <v>45.500465208843437</v>
      </c>
      <c r="EK21" s="26">
        <v>157.39164522999999</v>
      </c>
      <c r="EL21" s="26">
        <v>48.588938053097337</v>
      </c>
      <c r="EM21" s="26">
        <v>67.464196641449746</v>
      </c>
      <c r="EN21" s="26">
        <v>157.01726530774999</v>
      </c>
      <c r="EO21" s="26">
        <v>47.508123947136554</v>
      </c>
      <c r="EP21" s="26">
        <v>63.076288507582206</v>
      </c>
      <c r="EQ21" s="26">
        <v>157.32396328175</v>
      </c>
      <c r="ER21" s="26">
        <v>46.982014071043309</v>
      </c>
      <c r="ES21" s="26">
        <v>61.526389452660851</v>
      </c>
      <c r="ET21" s="26">
        <v>157.88684124649998</v>
      </c>
      <c r="EU21" s="26">
        <v>42.543870139146243</v>
      </c>
      <c r="EV21" s="26">
        <v>59.903975106750252</v>
      </c>
      <c r="EW21" s="26">
        <v>158.35078518224998</v>
      </c>
      <c r="EX21" s="26">
        <v>41.733492745027597</v>
      </c>
      <c r="EY21" s="26">
        <v>58.58939809644977</v>
      </c>
      <c r="EZ21" s="26">
        <v>158.73018612549998</v>
      </c>
      <c r="FA21" s="26">
        <v>40.986294007183702</v>
      </c>
      <c r="FB21" s="26">
        <v>57.552570650147402</v>
      </c>
      <c r="FC21" s="26">
        <v>159.12527873649998</v>
      </c>
      <c r="FD21" s="26">
        <v>40.590913668987781</v>
      </c>
      <c r="FE21" s="26">
        <v>56.519633698207926</v>
      </c>
      <c r="FF21" s="26">
        <v>159.51891541774998</v>
      </c>
      <c r="FG21" s="26">
        <v>40.207600672751603</v>
      </c>
      <c r="FH21" s="26">
        <v>55.534874101472596</v>
      </c>
      <c r="FI21" s="26">
        <v>159.93855227974998</v>
      </c>
      <c r="FJ21" s="26">
        <v>39.715929358314042</v>
      </c>
      <c r="FK21" s="26">
        <v>54.520559988428303</v>
      </c>
      <c r="FL21" s="26">
        <v>160.24649661625</v>
      </c>
      <c r="FM21" s="26">
        <v>39.171966228717515</v>
      </c>
      <c r="FN21" s="26">
        <v>53.600682518645527</v>
      </c>
      <c r="FO21" s="26">
        <v>160.53082684099999</v>
      </c>
      <c r="FP21" s="26">
        <v>38.637680291223958</v>
      </c>
      <c r="FQ21" s="26">
        <v>52.722008363162658</v>
      </c>
      <c r="FR21" s="26">
        <v>161.22958152974999</v>
      </c>
      <c r="FS21" s="26">
        <v>37.45780613296796</v>
      </c>
      <c r="FT21" s="26">
        <v>49.956164231038244</v>
      </c>
      <c r="FU21" s="26">
        <v>161.99391605424998</v>
      </c>
      <c r="FV21" s="26">
        <v>35.353497795355317</v>
      </c>
      <c r="FW21" s="26">
        <v>44.277437493603259</v>
      </c>
      <c r="FX21" s="26">
        <v>162.25044021424998</v>
      </c>
      <c r="FY21" s="26">
        <v>34.978594045871297</v>
      </c>
      <c r="FZ21" s="26">
        <v>39.602491302892858</v>
      </c>
      <c r="GA21" s="26">
        <v>162.24186408174998</v>
      </c>
      <c r="GB21" s="26">
        <v>34.547696663767262</v>
      </c>
      <c r="GC21" s="26">
        <v>36.247361109781849</v>
      </c>
      <c r="GD21" s="27">
        <v>157.39164522999999</v>
      </c>
      <c r="GE21" s="27">
        <v>48.588938053097337</v>
      </c>
      <c r="GF21" s="27">
        <v>67.464196641449746</v>
      </c>
      <c r="GG21" s="27">
        <v>156.97940291924999</v>
      </c>
      <c r="GH21" s="27">
        <v>47.39354817756179</v>
      </c>
      <c r="GI21" s="27">
        <v>62.40304371164207</v>
      </c>
      <c r="GJ21" s="27">
        <v>157.23981064874999</v>
      </c>
      <c r="GK21" s="27">
        <v>46.768592211981733</v>
      </c>
      <c r="GL21" s="27">
        <v>60.835928469549259</v>
      </c>
      <c r="GM21" s="27">
        <v>157.75384678774998</v>
      </c>
      <c r="GN21" s="27">
        <v>42.146838734945774</v>
      </c>
      <c r="GO21" s="27">
        <v>59.293376225687553</v>
      </c>
      <c r="GP21" s="27">
        <v>158.16629220824998</v>
      </c>
      <c r="GQ21" s="27">
        <v>41.214250705713674</v>
      </c>
      <c r="GR21" s="27">
        <v>58.063178205603606</v>
      </c>
      <c r="GS21" s="27">
        <v>158.49240016124998</v>
      </c>
      <c r="GT21" s="27">
        <v>40.537512632773613</v>
      </c>
      <c r="GU21" s="27">
        <v>57.113178658889211</v>
      </c>
      <c r="GV21" s="27">
        <v>158.83198918599999</v>
      </c>
      <c r="GW21" s="27">
        <v>39.959252381232822</v>
      </c>
      <c r="GX21" s="27">
        <v>56.168555325039165</v>
      </c>
      <c r="GY21" s="27">
        <v>159.17050448049997</v>
      </c>
      <c r="GZ21" s="27">
        <v>39.313863397212408</v>
      </c>
      <c r="HA21" s="27">
        <v>55.249063519120682</v>
      </c>
      <c r="HB21" s="27">
        <v>159.54384121474999</v>
      </c>
      <c r="HC21" s="27">
        <v>38.396068173769876</v>
      </c>
      <c r="HD21" s="27">
        <v>53.712977120940309</v>
      </c>
      <c r="HE21" s="27">
        <v>159.849028589</v>
      </c>
      <c r="HF21" s="27">
        <v>37.796879381230241</v>
      </c>
      <c r="HG21" s="27">
        <v>52.192154734184655</v>
      </c>
      <c r="HH21" s="27">
        <v>160.13614947574999</v>
      </c>
      <c r="HI21" s="27">
        <v>37.2052983173824</v>
      </c>
      <c r="HJ21" s="27">
        <v>50.691765045372932</v>
      </c>
      <c r="HK21" s="27">
        <v>160.82576583974998</v>
      </c>
      <c r="HL21" s="27">
        <v>35.843646049287528</v>
      </c>
      <c r="HM21" s="27">
        <v>46.739150952190656</v>
      </c>
      <c r="HN21" s="27">
        <v>161.54122536174998</v>
      </c>
      <c r="HO21" s="27">
        <v>32.361725624467027</v>
      </c>
      <c r="HP21" s="27">
        <v>40.895966883180137</v>
      </c>
      <c r="HQ21" s="27">
        <v>161.75948363949999</v>
      </c>
      <c r="HR21" s="27">
        <v>32.358796211694887</v>
      </c>
      <c r="HS21" s="27">
        <v>37.100393910308853</v>
      </c>
      <c r="HT21" s="27">
        <v>161.65994466849997</v>
      </c>
      <c r="HU21" s="27">
        <v>30.796719642892032</v>
      </c>
      <c r="HV21" s="27">
        <v>36.635165216214787</v>
      </c>
    </row>
    <row r="22" spans="1:230" ht="15" thickBot="1" x14ac:dyDescent="0.35">
      <c r="A22" s="2"/>
      <c r="B22" s="41" t="s">
        <v>474</v>
      </c>
      <c r="C22" s="74" t="s">
        <v>847</v>
      </c>
      <c r="D22" s="42">
        <v>372255</v>
      </c>
      <c r="E22" s="43">
        <v>410566</v>
      </c>
      <c r="F22" s="21">
        <v>10.670731707317072</v>
      </c>
      <c r="G22" s="21">
        <v>1.9358407079646016</v>
      </c>
      <c r="H22" s="21">
        <v>10.670731707317072</v>
      </c>
      <c r="I22" s="21">
        <v>10.670731707317072</v>
      </c>
      <c r="J22" s="21">
        <v>1.9358407079646016</v>
      </c>
      <c r="K22" s="21">
        <v>10.670731707317072</v>
      </c>
      <c r="L22" s="21">
        <v>10.670731707317072</v>
      </c>
      <c r="M22" s="21">
        <v>1.9358407079646016</v>
      </c>
      <c r="N22" s="21">
        <v>10.670731707317072</v>
      </c>
      <c r="O22" s="21">
        <v>10.670731707317072</v>
      </c>
      <c r="P22" s="21">
        <v>1.9358407079646016</v>
      </c>
      <c r="Q22" s="21">
        <v>10.670731707317072</v>
      </c>
      <c r="R22" s="21">
        <v>10.670731707317072</v>
      </c>
      <c r="S22" s="21">
        <v>1.9358407079646016</v>
      </c>
      <c r="T22" s="21">
        <v>10.670731707317072</v>
      </c>
      <c r="U22" s="21">
        <v>10.670731707317072</v>
      </c>
      <c r="V22" s="21">
        <v>1.9358407079646016</v>
      </c>
      <c r="W22" s="21">
        <v>10.670731707317072</v>
      </c>
      <c r="X22" s="21">
        <v>10.670731707317072</v>
      </c>
      <c r="Y22" s="21">
        <v>1.9358407079646016</v>
      </c>
      <c r="Z22" s="21">
        <v>10.670731707317072</v>
      </c>
      <c r="AA22" s="21">
        <v>10.670731707317072</v>
      </c>
      <c r="AB22" s="21">
        <v>1.9358407079646016</v>
      </c>
      <c r="AC22" s="21">
        <v>10.670731707317072</v>
      </c>
      <c r="AD22" s="21">
        <v>10.670731707317072</v>
      </c>
      <c r="AE22" s="21">
        <v>1.9358407079646016</v>
      </c>
      <c r="AF22" s="21">
        <v>10.670731707317072</v>
      </c>
      <c r="AG22" s="21">
        <v>10.670731707317072</v>
      </c>
      <c r="AH22" s="21">
        <v>1.9358407079646016</v>
      </c>
      <c r="AI22" s="21">
        <v>10.670731707317072</v>
      </c>
      <c r="AJ22" s="21">
        <v>10.670731707317072</v>
      </c>
      <c r="AK22" s="21">
        <v>1.9358407079646016</v>
      </c>
      <c r="AL22" s="21">
        <v>10.670731707317072</v>
      </c>
      <c r="AM22" s="21">
        <v>10.670731707317072</v>
      </c>
      <c r="AN22" s="21">
        <v>1.9358407079646016</v>
      </c>
      <c r="AO22" s="21">
        <v>2.9169737053414906</v>
      </c>
      <c r="AP22" s="21">
        <v>10.266850196359748</v>
      </c>
      <c r="AQ22" s="21">
        <v>1.9358407079646016</v>
      </c>
      <c r="AR22" s="21">
        <v>-41.389429593482362</v>
      </c>
      <c r="AS22" s="21">
        <v>-3.1741105692840295</v>
      </c>
      <c r="AT22" s="21">
        <v>-1.3037420979681638</v>
      </c>
      <c r="AU22" s="21">
        <v>-76.140428842542832</v>
      </c>
      <c r="AV22" s="21">
        <v>-19.504690274337861</v>
      </c>
      <c r="AW22" s="21">
        <v>-8.0114051679744769</v>
      </c>
      <c r="AX22" s="21">
        <v>-100.69390830040501</v>
      </c>
      <c r="AY22" s="23">
        <v>10.670731707317072</v>
      </c>
      <c r="AZ22" s="23">
        <v>1.9358407079646016</v>
      </c>
      <c r="BA22" s="23">
        <v>10.670731707317072</v>
      </c>
      <c r="BB22" s="23">
        <v>10.670731707317072</v>
      </c>
      <c r="BC22" s="23">
        <v>1.9358407079646016</v>
      </c>
      <c r="BD22" s="23">
        <v>10.670731707317072</v>
      </c>
      <c r="BE22" s="23">
        <v>10.670731707317072</v>
      </c>
      <c r="BF22" s="23">
        <v>1.9358407079646016</v>
      </c>
      <c r="BG22" s="23">
        <v>10.670731707317072</v>
      </c>
      <c r="BH22" s="23">
        <v>10.670731707317072</v>
      </c>
      <c r="BI22" s="23">
        <v>1.9358407079646016</v>
      </c>
      <c r="BJ22" s="23">
        <v>10.670731707317072</v>
      </c>
      <c r="BK22" s="23">
        <v>10.670731707317072</v>
      </c>
      <c r="BL22" s="23">
        <v>1.9358407079646016</v>
      </c>
      <c r="BM22" s="23">
        <v>10.670731707317072</v>
      </c>
      <c r="BN22" s="23">
        <v>10.670731707317072</v>
      </c>
      <c r="BO22" s="23">
        <v>1.9358407079646016</v>
      </c>
      <c r="BP22" s="23">
        <v>10.670731707317072</v>
      </c>
      <c r="BQ22" s="23">
        <v>10.670731707317072</v>
      </c>
      <c r="BR22" s="23">
        <v>1.9358407079646016</v>
      </c>
      <c r="BS22" s="23">
        <v>10.670731707317072</v>
      </c>
      <c r="BT22" s="23">
        <v>10.670731707317072</v>
      </c>
      <c r="BU22" s="23">
        <v>1.9358407079646016</v>
      </c>
      <c r="BV22" s="23">
        <v>10.670731707317072</v>
      </c>
      <c r="BW22" s="23">
        <v>10.670731707317072</v>
      </c>
      <c r="BX22" s="23">
        <v>1.9358407079646016</v>
      </c>
      <c r="BY22" s="23">
        <v>10.670731707317072</v>
      </c>
      <c r="BZ22" s="23">
        <v>10.670731707317072</v>
      </c>
      <c r="CA22" s="23">
        <v>1.9358407079646016</v>
      </c>
      <c r="CB22" s="23">
        <v>10.670731707317072</v>
      </c>
      <c r="CC22" s="23">
        <v>10.670731707317072</v>
      </c>
      <c r="CD22" s="23">
        <v>1.9358407079646016</v>
      </c>
      <c r="CE22" s="23">
        <v>10.670731707317072</v>
      </c>
      <c r="CF22" s="23">
        <v>10.670731707317072</v>
      </c>
      <c r="CG22" s="23">
        <v>1.9358407079646016</v>
      </c>
      <c r="CH22" s="23">
        <v>10.670731707317072</v>
      </c>
      <c r="CI22" s="23">
        <v>10.670731707317072</v>
      </c>
      <c r="CJ22" s="23">
        <v>1.9358407079646016</v>
      </c>
      <c r="CK22" s="23">
        <v>10.670731707317072</v>
      </c>
      <c r="CL22" s="23">
        <v>10.670731707317072</v>
      </c>
      <c r="CM22" s="23">
        <v>1.9358407079646016</v>
      </c>
      <c r="CN22" s="23">
        <v>10.670731707317072</v>
      </c>
      <c r="CO22" s="23">
        <v>10.670731707317072</v>
      </c>
      <c r="CP22" s="23">
        <v>1.9358407079646016</v>
      </c>
      <c r="CQ22" s="23">
        <v>9.3138836055349543</v>
      </c>
      <c r="CR22" s="25">
        <v>10.670731707317072</v>
      </c>
      <c r="CS22" s="25">
        <v>1.9358407079646016</v>
      </c>
      <c r="CT22" s="25">
        <v>10.670731707317072</v>
      </c>
      <c r="CU22" s="25">
        <v>10.670731707317072</v>
      </c>
      <c r="CV22" s="25">
        <v>1.9358407079646016</v>
      </c>
      <c r="CW22" s="25">
        <v>10.670731707317072</v>
      </c>
      <c r="CX22" s="25">
        <v>10.670731707317072</v>
      </c>
      <c r="CY22" s="25">
        <v>1.9358407079646016</v>
      </c>
      <c r="CZ22" s="25">
        <v>10.670731707317072</v>
      </c>
      <c r="DA22" s="25">
        <v>10.670731707317072</v>
      </c>
      <c r="DB22" s="25">
        <v>1.9358407079646016</v>
      </c>
      <c r="DC22" s="25">
        <v>10.670731707317072</v>
      </c>
      <c r="DD22" s="25">
        <v>10.670731707317072</v>
      </c>
      <c r="DE22" s="25">
        <v>1.9358407079646016</v>
      </c>
      <c r="DF22" s="25">
        <v>10.670731707317072</v>
      </c>
      <c r="DG22" s="25">
        <v>10.670731707317072</v>
      </c>
      <c r="DH22" s="25">
        <v>1.9358407079646016</v>
      </c>
      <c r="DI22" s="25">
        <v>10.670731707317072</v>
      </c>
      <c r="DJ22" s="25">
        <v>10.670731707317072</v>
      </c>
      <c r="DK22" s="25">
        <v>1.9358407079646016</v>
      </c>
      <c r="DL22" s="25">
        <v>10.670731707317072</v>
      </c>
      <c r="DM22" s="25">
        <v>10.670731707317072</v>
      </c>
      <c r="DN22" s="25">
        <v>1.9358407079646016</v>
      </c>
      <c r="DO22" s="25">
        <v>10.670731707317072</v>
      </c>
      <c r="DP22" s="25">
        <v>10.670731707317072</v>
      </c>
      <c r="DQ22" s="25">
        <v>1.9358407079646016</v>
      </c>
      <c r="DR22" s="25">
        <v>10.670731707317072</v>
      </c>
      <c r="DS22" s="25">
        <v>10.670731707317072</v>
      </c>
      <c r="DT22" s="25">
        <v>1.9358407079646016</v>
      </c>
      <c r="DU22" s="25">
        <v>10.670731707317072</v>
      </c>
      <c r="DV22" s="25">
        <v>10.670731707317072</v>
      </c>
      <c r="DW22" s="25">
        <v>1.9358407079646016</v>
      </c>
      <c r="DX22" s="25">
        <v>10.670731707317072</v>
      </c>
      <c r="DY22" s="25">
        <v>10.670731707317072</v>
      </c>
      <c r="DZ22" s="25">
        <v>1.9358407079646016</v>
      </c>
      <c r="EA22" s="25">
        <v>10.670731707317072</v>
      </c>
      <c r="EB22" s="25">
        <v>10.670731707317072</v>
      </c>
      <c r="EC22" s="25">
        <v>1.9358407079646016</v>
      </c>
      <c r="ED22" s="25">
        <v>9.6273442583079714</v>
      </c>
      <c r="EE22" s="25">
        <v>10.670731707317072</v>
      </c>
      <c r="EF22" s="25">
        <v>1.9358407079646016</v>
      </c>
      <c r="EG22" s="25">
        <v>4.9156917349712899</v>
      </c>
      <c r="EH22" s="25">
        <v>10.670731707317072</v>
      </c>
      <c r="EI22" s="25">
        <v>1.9358407079646016</v>
      </c>
      <c r="EJ22" s="25">
        <v>3.2495966240027201</v>
      </c>
      <c r="EK22" s="26">
        <v>10.670731707317072</v>
      </c>
      <c r="EL22" s="26">
        <v>1.9358407079646016</v>
      </c>
      <c r="EM22" s="26">
        <v>10.670731707317072</v>
      </c>
      <c r="EN22" s="26">
        <v>10.670731707317072</v>
      </c>
      <c r="EO22" s="26">
        <v>1.9358407079646016</v>
      </c>
      <c r="EP22" s="26">
        <v>10.670731707317072</v>
      </c>
      <c r="EQ22" s="26">
        <v>10.670731707317072</v>
      </c>
      <c r="ER22" s="26">
        <v>1.9358407079646016</v>
      </c>
      <c r="ES22" s="26">
        <v>10.670731707317072</v>
      </c>
      <c r="ET22" s="26">
        <v>10.670731707317072</v>
      </c>
      <c r="EU22" s="26">
        <v>1.9358407079646016</v>
      </c>
      <c r="EV22" s="26">
        <v>10.670731707317072</v>
      </c>
      <c r="EW22" s="26">
        <v>10.670731707317072</v>
      </c>
      <c r="EX22" s="26">
        <v>1.9358407079646016</v>
      </c>
      <c r="EY22" s="26">
        <v>10.670731707317072</v>
      </c>
      <c r="EZ22" s="26">
        <v>10.670731707317072</v>
      </c>
      <c r="FA22" s="26">
        <v>1.9358407079646016</v>
      </c>
      <c r="FB22" s="26">
        <v>10.670731707317072</v>
      </c>
      <c r="FC22" s="26">
        <v>10.670731707317072</v>
      </c>
      <c r="FD22" s="26">
        <v>1.9358407079646016</v>
      </c>
      <c r="FE22" s="26">
        <v>10.670731707317072</v>
      </c>
      <c r="FF22" s="26">
        <v>10.670731707317072</v>
      </c>
      <c r="FG22" s="26">
        <v>1.9358407079646016</v>
      </c>
      <c r="FH22" s="26">
        <v>10.670731707317072</v>
      </c>
      <c r="FI22" s="26">
        <v>10.670731707317072</v>
      </c>
      <c r="FJ22" s="26">
        <v>1.9358407079646016</v>
      </c>
      <c r="FK22" s="26">
        <v>10.670731707317072</v>
      </c>
      <c r="FL22" s="26">
        <v>10.670731707317072</v>
      </c>
      <c r="FM22" s="26">
        <v>1.9358407079646016</v>
      </c>
      <c r="FN22" s="26">
        <v>10.670731707317072</v>
      </c>
      <c r="FO22" s="26">
        <v>10.670731707317072</v>
      </c>
      <c r="FP22" s="26">
        <v>1.9358407079646016</v>
      </c>
      <c r="FQ22" s="26">
        <v>10.670731707317072</v>
      </c>
      <c r="FR22" s="26">
        <v>10.670731707317072</v>
      </c>
      <c r="FS22" s="26">
        <v>1.9358407079646016</v>
      </c>
      <c r="FT22" s="26">
        <v>5.8096966334642559</v>
      </c>
      <c r="FU22" s="26">
        <v>3.0423894363697568</v>
      </c>
      <c r="FV22" s="26">
        <v>1.2496386310523488</v>
      </c>
      <c r="FW22" s="26">
        <v>-36.601439126541038</v>
      </c>
      <c r="FX22" s="26">
        <v>-10.362509129141136</v>
      </c>
      <c r="FY22" s="26">
        <v>-4.2563228650500724</v>
      </c>
      <c r="FZ22" s="26">
        <v>-69.891770404488028</v>
      </c>
      <c r="GA22" s="26">
        <v>-25.871099637511382</v>
      </c>
      <c r="GB22" s="26">
        <v>-10.626360040683981</v>
      </c>
      <c r="GC22" s="26">
        <v>-92.475957674988592</v>
      </c>
      <c r="GD22" s="27">
        <v>10.670731707317072</v>
      </c>
      <c r="GE22" s="27">
        <v>1.9358407079646016</v>
      </c>
      <c r="GF22" s="27">
        <v>10.670731707317072</v>
      </c>
      <c r="GG22" s="27">
        <v>10.670731707317072</v>
      </c>
      <c r="GH22" s="27">
        <v>1.9358407079646016</v>
      </c>
      <c r="GI22" s="27">
        <v>10.670731707317072</v>
      </c>
      <c r="GJ22" s="27">
        <v>10.670731707317072</v>
      </c>
      <c r="GK22" s="27">
        <v>1.9358407079646016</v>
      </c>
      <c r="GL22" s="27">
        <v>10.670731707317072</v>
      </c>
      <c r="GM22" s="27">
        <v>10.670731707317072</v>
      </c>
      <c r="GN22" s="27">
        <v>1.9358407079646016</v>
      </c>
      <c r="GO22" s="27">
        <v>10.670731707317072</v>
      </c>
      <c r="GP22" s="27">
        <v>10.670731707317072</v>
      </c>
      <c r="GQ22" s="27">
        <v>1.9358407079646016</v>
      </c>
      <c r="GR22" s="27">
        <v>10.670731707317072</v>
      </c>
      <c r="GS22" s="27">
        <v>10.670731707317072</v>
      </c>
      <c r="GT22" s="27">
        <v>1.9358407079646016</v>
      </c>
      <c r="GU22" s="27">
        <v>10.670731707317072</v>
      </c>
      <c r="GV22" s="27">
        <v>10.670731707317072</v>
      </c>
      <c r="GW22" s="27">
        <v>1.9358407079646016</v>
      </c>
      <c r="GX22" s="27">
        <v>10.670731707317072</v>
      </c>
      <c r="GY22" s="27">
        <v>10.670731707317072</v>
      </c>
      <c r="GZ22" s="27">
        <v>1.9358407079646016</v>
      </c>
      <c r="HA22" s="27">
        <v>10.670731707317072</v>
      </c>
      <c r="HB22" s="27">
        <v>10.670731707317072</v>
      </c>
      <c r="HC22" s="27">
        <v>1.9358407079646016</v>
      </c>
      <c r="HD22" s="27">
        <v>10.670731707317072</v>
      </c>
      <c r="HE22" s="27">
        <v>10.670731707317072</v>
      </c>
      <c r="HF22" s="27">
        <v>1.9358407079646016</v>
      </c>
      <c r="HG22" s="27">
        <v>8.2735221182271346</v>
      </c>
      <c r="HH22" s="27">
        <v>10.670731707317072</v>
      </c>
      <c r="HI22" s="27">
        <v>1.9358407079646016</v>
      </c>
      <c r="HJ22" s="27">
        <v>-1.2106466678344532</v>
      </c>
      <c r="HK22" s="27">
        <v>10.670731707317072</v>
      </c>
      <c r="HL22" s="27">
        <v>1.9358407079646016</v>
      </c>
      <c r="HM22" s="27">
        <v>-28.608889138277931</v>
      </c>
      <c r="HN22" s="27">
        <v>-7.8881153358475373</v>
      </c>
      <c r="HO22" s="27">
        <v>-3.2399841821806632</v>
      </c>
      <c r="HP22" s="27">
        <v>-67.668228364209739</v>
      </c>
      <c r="HQ22" s="27">
        <v>-27.217662251164125</v>
      </c>
      <c r="HR22" s="27">
        <v>-11.179450529704065</v>
      </c>
      <c r="HS22" s="27">
        <v>-90.271267942634239</v>
      </c>
      <c r="HT22" s="27">
        <v>-32.576082758851321</v>
      </c>
      <c r="HU22" s="27">
        <v>-13.380381543919974</v>
      </c>
      <c r="HV22" s="27">
        <v>-85.398206730140686</v>
      </c>
    </row>
    <row r="23" spans="1:230" ht="15" thickBot="1" x14ac:dyDescent="0.35">
      <c r="A23" s="2"/>
      <c r="B23" s="41" t="s">
        <v>468</v>
      </c>
      <c r="C23" s="74" t="s">
        <v>838</v>
      </c>
      <c r="D23" s="42">
        <v>385569</v>
      </c>
      <c r="E23" s="43">
        <v>434469</v>
      </c>
      <c r="F23" s="21">
        <v>41.657609677368413</v>
      </c>
      <c r="G23" s="21">
        <v>41.657609677368413</v>
      </c>
      <c r="H23" s="21">
        <v>41.657609677368413</v>
      </c>
      <c r="I23" s="21">
        <v>42.769363327368417</v>
      </c>
      <c r="J23" s="21">
        <v>42.769363327368417</v>
      </c>
      <c r="K23" s="21">
        <v>42.769363327368417</v>
      </c>
      <c r="L23" s="21">
        <v>43.174187497368415</v>
      </c>
      <c r="M23" s="21">
        <v>43.174187497368415</v>
      </c>
      <c r="N23" s="21">
        <v>43.174187497368415</v>
      </c>
      <c r="O23" s="21">
        <v>43.728715657368411</v>
      </c>
      <c r="P23" s="21">
        <v>43.195282757259548</v>
      </c>
      <c r="Q23" s="21">
        <v>43.728715657368411</v>
      </c>
      <c r="R23" s="21">
        <v>44.291651807368417</v>
      </c>
      <c r="S23" s="21">
        <v>42.521202689537446</v>
      </c>
      <c r="T23" s="21">
        <v>44.291651807368417</v>
      </c>
      <c r="U23" s="21">
        <v>44.821823337368414</v>
      </c>
      <c r="V23" s="21">
        <v>42.036847189966608</v>
      </c>
      <c r="W23" s="21">
        <v>44.821823337368414</v>
      </c>
      <c r="X23" s="21">
        <v>45.394669307368417</v>
      </c>
      <c r="Y23" s="21">
        <v>41.744732462832033</v>
      </c>
      <c r="Z23" s="21">
        <v>45.394669307368417</v>
      </c>
      <c r="AA23" s="21">
        <v>46.024335107368415</v>
      </c>
      <c r="AB23" s="21">
        <v>41.324678425512239</v>
      </c>
      <c r="AC23" s="21">
        <v>46.024335107368415</v>
      </c>
      <c r="AD23" s="21">
        <v>46.757215977368418</v>
      </c>
      <c r="AE23" s="21">
        <v>40.870005841325842</v>
      </c>
      <c r="AF23" s="21">
        <v>46.757215977368418</v>
      </c>
      <c r="AG23" s="21">
        <v>47.354051427368418</v>
      </c>
      <c r="AH23" s="21">
        <v>40.457127133807901</v>
      </c>
      <c r="AI23" s="21">
        <v>47.354051427368418</v>
      </c>
      <c r="AJ23" s="21">
        <v>47.932605467368418</v>
      </c>
      <c r="AK23" s="21">
        <v>40.425135393612436</v>
      </c>
      <c r="AL23" s="21">
        <v>47.932605467368418</v>
      </c>
      <c r="AM23" s="21">
        <v>49.58578712736842</v>
      </c>
      <c r="AN23" s="21">
        <v>39.475987191521952</v>
      </c>
      <c r="AO23" s="21">
        <v>49.58578712736842</v>
      </c>
      <c r="AP23" s="21">
        <v>51.907418727368416</v>
      </c>
      <c r="AQ23" s="21">
        <v>39.998306960140638</v>
      </c>
      <c r="AR23" s="21">
        <v>51.144335976800932</v>
      </c>
      <c r="AS23" s="21">
        <v>53.282623917368412</v>
      </c>
      <c r="AT23" s="21">
        <v>53.282623917368412</v>
      </c>
      <c r="AU23" s="21">
        <v>36.919161416404222</v>
      </c>
      <c r="AV23" s="21">
        <v>53.973673267368412</v>
      </c>
      <c r="AW23" s="21">
        <v>53.973673267368412</v>
      </c>
      <c r="AX23" s="21">
        <v>27.592537595291247</v>
      </c>
      <c r="AY23" s="23">
        <v>41.669015617368416</v>
      </c>
      <c r="AZ23" s="23">
        <v>41.669015617368416</v>
      </c>
      <c r="BA23" s="23">
        <v>41.669015617368416</v>
      </c>
      <c r="BB23" s="23">
        <v>42.831078317368416</v>
      </c>
      <c r="BC23" s="23">
        <v>42.831078317368416</v>
      </c>
      <c r="BD23" s="23">
        <v>42.831078317368416</v>
      </c>
      <c r="BE23" s="23">
        <v>42.934417517368416</v>
      </c>
      <c r="BF23" s="23">
        <v>42.934417517368416</v>
      </c>
      <c r="BG23" s="23">
        <v>42.934417517368416</v>
      </c>
      <c r="BH23" s="23">
        <v>43.066339237368418</v>
      </c>
      <c r="BI23" s="23">
        <v>43.066339237368418</v>
      </c>
      <c r="BJ23" s="23">
        <v>43.066339237368418</v>
      </c>
      <c r="BK23" s="23">
        <v>43.13823188736842</v>
      </c>
      <c r="BL23" s="23">
        <v>43.13823188736842</v>
      </c>
      <c r="BM23" s="23">
        <v>43.13823188736842</v>
      </c>
      <c r="BN23" s="23">
        <v>43.158399367368418</v>
      </c>
      <c r="BO23" s="23">
        <v>43.158399367368418</v>
      </c>
      <c r="BP23" s="23">
        <v>43.158399367368418</v>
      </c>
      <c r="BQ23" s="23">
        <v>43.309319157368421</v>
      </c>
      <c r="BR23" s="23">
        <v>43.300694778238423</v>
      </c>
      <c r="BS23" s="23">
        <v>43.309319157368421</v>
      </c>
      <c r="BT23" s="23">
        <v>43.599080977368416</v>
      </c>
      <c r="BU23" s="23">
        <v>42.99584531356939</v>
      </c>
      <c r="BV23" s="23">
        <v>43.599080977368416</v>
      </c>
      <c r="BW23" s="23">
        <v>43.988472147368412</v>
      </c>
      <c r="BX23" s="23">
        <v>42.673784040659775</v>
      </c>
      <c r="BY23" s="23">
        <v>43.988472147368412</v>
      </c>
      <c r="BZ23" s="23">
        <v>44.227914997368416</v>
      </c>
      <c r="CA23" s="23">
        <v>42.548310649823236</v>
      </c>
      <c r="CB23" s="23">
        <v>44.227914997368416</v>
      </c>
      <c r="CC23" s="23">
        <v>44.467600597368417</v>
      </c>
      <c r="CD23" s="23">
        <v>42.495776616639148</v>
      </c>
      <c r="CE23" s="23">
        <v>44.467600597368417</v>
      </c>
      <c r="CF23" s="23">
        <v>45.259213127368412</v>
      </c>
      <c r="CG23" s="23">
        <v>42.264364200463227</v>
      </c>
      <c r="CH23" s="23">
        <v>45.259213127368412</v>
      </c>
      <c r="CI23" s="23">
        <v>46.396196317368421</v>
      </c>
      <c r="CJ23" s="23">
        <v>43.194700453916759</v>
      </c>
      <c r="CK23" s="23">
        <v>46.396196317368421</v>
      </c>
      <c r="CL23" s="23">
        <v>47.035143547368421</v>
      </c>
      <c r="CM23" s="23">
        <v>47.035143547368421</v>
      </c>
      <c r="CN23" s="23">
        <v>47.035143547368421</v>
      </c>
      <c r="CO23" s="23">
        <v>47.402244457368411</v>
      </c>
      <c r="CP23" s="23">
        <v>47.402244457368411</v>
      </c>
      <c r="CQ23" s="23">
        <v>47.402244457368411</v>
      </c>
      <c r="CR23" s="25">
        <v>41.657609677368413</v>
      </c>
      <c r="CS23" s="25">
        <v>41.657609677368413</v>
      </c>
      <c r="CT23" s="25">
        <v>41.657609677368413</v>
      </c>
      <c r="CU23" s="25">
        <v>42.775114187368416</v>
      </c>
      <c r="CV23" s="25">
        <v>42.775114187368416</v>
      </c>
      <c r="CW23" s="25">
        <v>42.775114187368416</v>
      </c>
      <c r="CX23" s="25">
        <v>43.180563837368418</v>
      </c>
      <c r="CY23" s="25">
        <v>43.180563837368418</v>
      </c>
      <c r="CZ23" s="25">
        <v>43.180563837368418</v>
      </c>
      <c r="DA23" s="25">
        <v>43.735487477368416</v>
      </c>
      <c r="DB23" s="25">
        <v>43.553745090789057</v>
      </c>
      <c r="DC23" s="25">
        <v>43.735487477368416</v>
      </c>
      <c r="DD23" s="25">
        <v>44.299510037368421</v>
      </c>
      <c r="DE23" s="25">
        <v>42.935090643829064</v>
      </c>
      <c r="DF23" s="25">
        <v>44.299510037368421</v>
      </c>
      <c r="DG23" s="25">
        <v>44.835382527368417</v>
      </c>
      <c r="DH23" s="25">
        <v>42.425351896635547</v>
      </c>
      <c r="DI23" s="25">
        <v>44.835382527368417</v>
      </c>
      <c r="DJ23" s="25">
        <v>45.390103637368412</v>
      </c>
      <c r="DK23" s="25">
        <v>42.135656596698162</v>
      </c>
      <c r="DL23" s="25">
        <v>45.390103637368412</v>
      </c>
      <c r="DM23" s="25">
        <v>46.004740747368416</v>
      </c>
      <c r="DN23" s="25">
        <v>41.757949447977609</v>
      </c>
      <c r="DO23" s="25">
        <v>46.004740747368416</v>
      </c>
      <c r="DP23" s="25">
        <v>46.724054527368416</v>
      </c>
      <c r="DQ23" s="25">
        <v>41.332005833595026</v>
      </c>
      <c r="DR23" s="25">
        <v>46.724054527368416</v>
      </c>
      <c r="DS23" s="25">
        <v>47.306197877368419</v>
      </c>
      <c r="DT23" s="25">
        <v>40.928846310760456</v>
      </c>
      <c r="DU23" s="25">
        <v>47.306197877368419</v>
      </c>
      <c r="DV23" s="25">
        <v>47.869247477368418</v>
      </c>
      <c r="DW23" s="25">
        <v>40.882642163944098</v>
      </c>
      <c r="DX23" s="25">
        <v>47.869247477368418</v>
      </c>
      <c r="DY23" s="25">
        <v>49.475131577368415</v>
      </c>
      <c r="DZ23" s="25">
        <v>40.454583278926322</v>
      </c>
      <c r="EA23" s="25">
        <v>49.475131577368415</v>
      </c>
      <c r="EB23" s="25">
        <v>51.527920617368416</v>
      </c>
      <c r="EC23" s="25">
        <v>43.09883747653204</v>
      </c>
      <c r="ED23" s="25">
        <v>51.527920617368416</v>
      </c>
      <c r="EE23" s="25">
        <v>52.623299267368417</v>
      </c>
      <c r="EF23" s="25">
        <v>52.623299267368417</v>
      </c>
      <c r="EG23" s="25">
        <v>52.623299267368417</v>
      </c>
      <c r="EH23" s="25">
        <v>53.100723217368412</v>
      </c>
      <c r="EI23" s="25">
        <v>53.100723217368412</v>
      </c>
      <c r="EJ23" s="25">
        <v>53.100723217368412</v>
      </c>
      <c r="EK23" s="26">
        <v>41.660663667368418</v>
      </c>
      <c r="EL23" s="26">
        <v>41.660663667368418</v>
      </c>
      <c r="EM23" s="26">
        <v>41.660663667368418</v>
      </c>
      <c r="EN23" s="26">
        <v>42.910787087368419</v>
      </c>
      <c r="EO23" s="26">
        <v>42.910787087368419</v>
      </c>
      <c r="EP23" s="26">
        <v>42.910787087368419</v>
      </c>
      <c r="EQ23" s="26">
        <v>43.349188207368414</v>
      </c>
      <c r="ER23" s="26">
        <v>43.349188207368414</v>
      </c>
      <c r="ES23" s="26">
        <v>43.349188207368414</v>
      </c>
      <c r="ET23" s="26">
        <v>43.943216087368413</v>
      </c>
      <c r="EU23" s="26">
        <v>42.932933897299037</v>
      </c>
      <c r="EV23" s="26">
        <v>43.943216087368413</v>
      </c>
      <c r="EW23" s="26">
        <v>44.568632727368417</v>
      </c>
      <c r="EX23" s="26">
        <v>42.368460794256904</v>
      </c>
      <c r="EY23" s="26">
        <v>44.568632727368417</v>
      </c>
      <c r="EZ23" s="26">
        <v>45.239786197368417</v>
      </c>
      <c r="FA23" s="26">
        <v>41.747221016520534</v>
      </c>
      <c r="FB23" s="26">
        <v>45.239786197368417</v>
      </c>
      <c r="FC23" s="26">
        <v>45.987177427368415</v>
      </c>
      <c r="FD23" s="26">
        <v>41.357237002936735</v>
      </c>
      <c r="FE23" s="26">
        <v>45.987177427368415</v>
      </c>
      <c r="FF23" s="26">
        <v>46.77480911736842</v>
      </c>
      <c r="FG23" s="26">
        <v>40.803257301281057</v>
      </c>
      <c r="FH23" s="26">
        <v>46.77480911736842</v>
      </c>
      <c r="FI23" s="26">
        <v>47.721090857368416</v>
      </c>
      <c r="FJ23" s="26">
        <v>40.245683022075362</v>
      </c>
      <c r="FK23" s="26">
        <v>47.721090857368416</v>
      </c>
      <c r="FL23" s="26">
        <v>48.474134497368418</v>
      </c>
      <c r="FM23" s="26">
        <v>39.66894687946828</v>
      </c>
      <c r="FN23" s="26">
        <v>48.474134497368418</v>
      </c>
      <c r="FO23" s="26">
        <v>49.183266467368412</v>
      </c>
      <c r="FP23" s="26">
        <v>39.38623335515689</v>
      </c>
      <c r="FQ23" s="26">
        <v>49.183266467368412</v>
      </c>
      <c r="FR23" s="26">
        <v>52.093536577368411</v>
      </c>
      <c r="FS23" s="26">
        <v>37.98166600277343</v>
      </c>
      <c r="FT23" s="26">
        <v>52.093536577368411</v>
      </c>
      <c r="FU23" s="26">
        <v>55.515318107368415</v>
      </c>
      <c r="FV23" s="26">
        <v>38.173091082611847</v>
      </c>
      <c r="FW23" s="26">
        <v>54.089191921051537</v>
      </c>
      <c r="FX23" s="26">
        <v>57.121017307368419</v>
      </c>
      <c r="FY23" s="26">
        <v>57.121017307368419</v>
      </c>
      <c r="FZ23" s="26">
        <v>40.65494985732056</v>
      </c>
      <c r="GA23" s="26">
        <v>57.813655057368415</v>
      </c>
      <c r="GB23" s="26">
        <v>57.813655057368415</v>
      </c>
      <c r="GC23" s="26">
        <v>32.197758554433733</v>
      </c>
      <c r="GD23" s="27">
        <v>41.660663667368418</v>
      </c>
      <c r="GE23" s="27">
        <v>41.660663667368418</v>
      </c>
      <c r="GF23" s="27">
        <v>41.660663667368418</v>
      </c>
      <c r="GG23" s="27">
        <v>42.850871057368416</v>
      </c>
      <c r="GH23" s="27">
        <v>42.850871057368416</v>
      </c>
      <c r="GI23" s="27">
        <v>42.850871057368416</v>
      </c>
      <c r="GJ23" s="27">
        <v>43.263600957368418</v>
      </c>
      <c r="GK23" s="27">
        <v>43.263600957368418</v>
      </c>
      <c r="GL23" s="27">
        <v>43.263600957368418</v>
      </c>
      <c r="GM23" s="27">
        <v>43.825157827368415</v>
      </c>
      <c r="GN23" s="27">
        <v>42.911094273513143</v>
      </c>
      <c r="GO23" s="27">
        <v>43.825157827368415</v>
      </c>
      <c r="GP23" s="27">
        <v>44.433623427368417</v>
      </c>
      <c r="GQ23" s="27">
        <v>42.325016894421474</v>
      </c>
      <c r="GR23" s="27">
        <v>44.433623427368417</v>
      </c>
      <c r="GS23" s="27">
        <v>45.100945387368412</v>
      </c>
      <c r="GT23" s="27">
        <v>41.705215903665739</v>
      </c>
      <c r="GU23" s="27">
        <v>45.100945387368412</v>
      </c>
      <c r="GV23" s="27">
        <v>45.868335807368418</v>
      </c>
      <c r="GW23" s="27">
        <v>41.74393099700707</v>
      </c>
      <c r="GX23" s="27">
        <v>45.868335807368418</v>
      </c>
      <c r="GY23" s="27">
        <v>46.834901247368421</v>
      </c>
      <c r="GZ23" s="27">
        <v>41.713152497800671</v>
      </c>
      <c r="HA23" s="27">
        <v>46.834901247368421</v>
      </c>
      <c r="HB23" s="27">
        <v>48.58210784736842</v>
      </c>
      <c r="HC23" s="27">
        <v>41.59443542943351</v>
      </c>
      <c r="HD23" s="27">
        <v>48.58210784736842</v>
      </c>
      <c r="HE23" s="27">
        <v>50.139335597368415</v>
      </c>
      <c r="HF23" s="27">
        <v>41.923389281462882</v>
      </c>
      <c r="HG23" s="27">
        <v>50.139335597368415</v>
      </c>
      <c r="HH23" s="27">
        <v>51.21375183736842</v>
      </c>
      <c r="HI23" s="27">
        <v>43.413699145997207</v>
      </c>
      <c r="HJ23" s="27">
        <v>51.21375183736842</v>
      </c>
      <c r="HK23" s="27">
        <v>53.141509317368417</v>
      </c>
      <c r="HL23" s="27">
        <v>53.141509317368417</v>
      </c>
      <c r="HM23" s="27">
        <v>53.141509317368417</v>
      </c>
      <c r="HN23" s="27">
        <v>55.62739233736842</v>
      </c>
      <c r="HO23" s="27">
        <v>55.62739233736842</v>
      </c>
      <c r="HP23" s="27">
        <v>41.136789404802414</v>
      </c>
      <c r="HQ23" s="27">
        <v>56.901650017368418</v>
      </c>
      <c r="HR23" s="27">
        <v>56.901650017368418</v>
      </c>
      <c r="HS23" s="27">
        <v>32.043766666182307</v>
      </c>
      <c r="HT23" s="27">
        <v>57.027768357368416</v>
      </c>
      <c r="HU23" s="27">
        <v>56.383919102638835</v>
      </c>
      <c r="HV23" s="27">
        <v>34.43986721466527</v>
      </c>
    </row>
    <row r="24" spans="1:230" ht="15" thickBot="1" x14ac:dyDescent="0.35">
      <c r="A24" s="2"/>
      <c r="B24" s="41" t="s">
        <v>521</v>
      </c>
      <c r="C24" s="74" t="s">
        <v>847</v>
      </c>
      <c r="D24" s="42">
        <v>380272</v>
      </c>
      <c r="E24" s="43">
        <v>411184</v>
      </c>
      <c r="F24" s="21">
        <v>10.670731707317072</v>
      </c>
      <c r="G24" s="21">
        <v>1.9358407079646016</v>
      </c>
      <c r="H24" s="21">
        <v>10.670731707317072</v>
      </c>
      <c r="I24" s="21">
        <v>10.670731707317072</v>
      </c>
      <c r="J24" s="21">
        <v>1.9358407079646016</v>
      </c>
      <c r="K24" s="21">
        <v>10.670731707317072</v>
      </c>
      <c r="L24" s="21">
        <v>10.670731707317072</v>
      </c>
      <c r="M24" s="21">
        <v>1.9358407079646016</v>
      </c>
      <c r="N24" s="21">
        <v>10.670731707317072</v>
      </c>
      <c r="O24" s="21">
        <v>10.670731707317072</v>
      </c>
      <c r="P24" s="21">
        <v>1.9358407079646016</v>
      </c>
      <c r="Q24" s="21">
        <v>10.670731707317072</v>
      </c>
      <c r="R24" s="21">
        <v>10.670731707317072</v>
      </c>
      <c r="S24" s="21">
        <v>1.9358407079646016</v>
      </c>
      <c r="T24" s="21">
        <v>10.670731707317072</v>
      </c>
      <c r="U24" s="21">
        <v>10.670731707317072</v>
      </c>
      <c r="V24" s="21">
        <v>1.9358407079646016</v>
      </c>
      <c r="W24" s="21">
        <v>10.670731707317072</v>
      </c>
      <c r="X24" s="21">
        <v>10.670731707317072</v>
      </c>
      <c r="Y24" s="21">
        <v>1.9358407079646016</v>
      </c>
      <c r="Z24" s="21">
        <v>10.670731707317072</v>
      </c>
      <c r="AA24" s="21">
        <v>10.670731707317072</v>
      </c>
      <c r="AB24" s="21">
        <v>1.9358407079646016</v>
      </c>
      <c r="AC24" s="21">
        <v>10.670731707317072</v>
      </c>
      <c r="AD24" s="21">
        <v>10.670731707317072</v>
      </c>
      <c r="AE24" s="21">
        <v>1.9358407079646016</v>
      </c>
      <c r="AF24" s="21">
        <v>10.670731707317072</v>
      </c>
      <c r="AG24" s="21">
        <v>10.670731707317072</v>
      </c>
      <c r="AH24" s="21">
        <v>1.9358407079646016</v>
      </c>
      <c r="AI24" s="21">
        <v>10.670731707317072</v>
      </c>
      <c r="AJ24" s="21">
        <v>10.670731707317072</v>
      </c>
      <c r="AK24" s="21">
        <v>1.9358407079646016</v>
      </c>
      <c r="AL24" s="21">
        <v>10.670731707317072</v>
      </c>
      <c r="AM24" s="21">
        <v>10.670731707317072</v>
      </c>
      <c r="AN24" s="21">
        <v>1.9358407079646016</v>
      </c>
      <c r="AO24" s="21">
        <v>10.670731707317072</v>
      </c>
      <c r="AP24" s="21">
        <v>10.670731707317072</v>
      </c>
      <c r="AQ24" s="21">
        <v>1.9358407079646016</v>
      </c>
      <c r="AR24" s="21">
        <v>-0.34647363690643829</v>
      </c>
      <c r="AS24" s="21">
        <v>66.317198959146339</v>
      </c>
      <c r="AT24" s="21">
        <v>12.030996271349558</v>
      </c>
      <c r="AU24" s="21">
        <v>-24.572310770846599</v>
      </c>
      <c r="AV24" s="21">
        <v>73.208297943642748</v>
      </c>
      <c r="AW24" s="21">
        <v>13.281151396855543</v>
      </c>
      <c r="AX24" s="21">
        <v>-42.083395703640889</v>
      </c>
      <c r="AY24" s="23">
        <v>10.670731707317072</v>
      </c>
      <c r="AZ24" s="23">
        <v>1.9358407079646016</v>
      </c>
      <c r="BA24" s="23">
        <v>10.670731707317072</v>
      </c>
      <c r="BB24" s="23">
        <v>10.670731707317072</v>
      </c>
      <c r="BC24" s="23">
        <v>1.9358407079646016</v>
      </c>
      <c r="BD24" s="23">
        <v>10.670731707317072</v>
      </c>
      <c r="BE24" s="23">
        <v>10.670731707317072</v>
      </c>
      <c r="BF24" s="23">
        <v>1.9358407079646016</v>
      </c>
      <c r="BG24" s="23">
        <v>10.670731707317072</v>
      </c>
      <c r="BH24" s="23">
        <v>10.670731707317072</v>
      </c>
      <c r="BI24" s="23">
        <v>1.9358407079646016</v>
      </c>
      <c r="BJ24" s="23">
        <v>10.670731707317072</v>
      </c>
      <c r="BK24" s="23">
        <v>10.670731707317072</v>
      </c>
      <c r="BL24" s="23">
        <v>1.9358407079646016</v>
      </c>
      <c r="BM24" s="23">
        <v>10.670731707317072</v>
      </c>
      <c r="BN24" s="23">
        <v>10.670731707317072</v>
      </c>
      <c r="BO24" s="23">
        <v>1.9358407079646016</v>
      </c>
      <c r="BP24" s="23">
        <v>10.670731707317072</v>
      </c>
      <c r="BQ24" s="23">
        <v>10.670731707317072</v>
      </c>
      <c r="BR24" s="23">
        <v>1.9358407079646016</v>
      </c>
      <c r="BS24" s="23">
        <v>10.670731707317072</v>
      </c>
      <c r="BT24" s="23">
        <v>10.670731707317072</v>
      </c>
      <c r="BU24" s="23">
        <v>1.9358407079646016</v>
      </c>
      <c r="BV24" s="23">
        <v>10.670731707317072</v>
      </c>
      <c r="BW24" s="23">
        <v>10.670731707317072</v>
      </c>
      <c r="BX24" s="23">
        <v>1.9358407079646016</v>
      </c>
      <c r="BY24" s="23">
        <v>10.670731707317072</v>
      </c>
      <c r="BZ24" s="23">
        <v>10.670731707317072</v>
      </c>
      <c r="CA24" s="23">
        <v>1.9358407079646016</v>
      </c>
      <c r="CB24" s="23">
        <v>10.670731707317072</v>
      </c>
      <c r="CC24" s="23">
        <v>10.670731707317072</v>
      </c>
      <c r="CD24" s="23">
        <v>1.9358407079646016</v>
      </c>
      <c r="CE24" s="23">
        <v>10.670731707317072</v>
      </c>
      <c r="CF24" s="23">
        <v>10.670731707317072</v>
      </c>
      <c r="CG24" s="23">
        <v>1.9358407079646016</v>
      </c>
      <c r="CH24" s="23">
        <v>10.670731707317072</v>
      </c>
      <c r="CI24" s="23">
        <v>10.670731707317072</v>
      </c>
      <c r="CJ24" s="23">
        <v>1.9358407079646016</v>
      </c>
      <c r="CK24" s="23">
        <v>10.670731707317072</v>
      </c>
      <c r="CL24" s="23">
        <v>70.424457959746931</v>
      </c>
      <c r="CM24" s="23">
        <v>12.776118479423117</v>
      </c>
      <c r="CN24" s="23">
        <v>36.784663089093655</v>
      </c>
      <c r="CO24" s="23">
        <v>85.551024004885093</v>
      </c>
      <c r="CP24" s="23">
        <v>15.52031851416057</v>
      </c>
      <c r="CQ24" s="23">
        <v>34.534101048107146</v>
      </c>
      <c r="CR24" s="25">
        <v>10.670731707317072</v>
      </c>
      <c r="CS24" s="25">
        <v>1.9358407079646016</v>
      </c>
      <c r="CT24" s="25">
        <v>10.670731707317072</v>
      </c>
      <c r="CU24" s="25">
        <v>10.670731707317072</v>
      </c>
      <c r="CV24" s="25">
        <v>1.9358407079646016</v>
      </c>
      <c r="CW24" s="25">
        <v>10.670731707317072</v>
      </c>
      <c r="CX24" s="25">
        <v>10.670731707317072</v>
      </c>
      <c r="CY24" s="25">
        <v>1.9358407079646016</v>
      </c>
      <c r="CZ24" s="25">
        <v>10.670731707317072</v>
      </c>
      <c r="DA24" s="25">
        <v>10.670731707317072</v>
      </c>
      <c r="DB24" s="25">
        <v>1.9358407079646016</v>
      </c>
      <c r="DC24" s="25">
        <v>10.670731707317072</v>
      </c>
      <c r="DD24" s="25">
        <v>10.670731707317072</v>
      </c>
      <c r="DE24" s="25">
        <v>1.9358407079646016</v>
      </c>
      <c r="DF24" s="25">
        <v>10.670731707317072</v>
      </c>
      <c r="DG24" s="25">
        <v>10.670731707317072</v>
      </c>
      <c r="DH24" s="25">
        <v>1.9358407079646016</v>
      </c>
      <c r="DI24" s="25">
        <v>10.670731707317072</v>
      </c>
      <c r="DJ24" s="25">
        <v>10.670731707317072</v>
      </c>
      <c r="DK24" s="25">
        <v>1.9358407079646016</v>
      </c>
      <c r="DL24" s="25">
        <v>10.670731707317072</v>
      </c>
      <c r="DM24" s="25">
        <v>10.670731707317072</v>
      </c>
      <c r="DN24" s="25">
        <v>1.9358407079646016</v>
      </c>
      <c r="DO24" s="25">
        <v>10.670731707317072</v>
      </c>
      <c r="DP24" s="25">
        <v>10.670731707317072</v>
      </c>
      <c r="DQ24" s="25">
        <v>1.9358407079646016</v>
      </c>
      <c r="DR24" s="25">
        <v>10.670731707317072</v>
      </c>
      <c r="DS24" s="25">
        <v>10.670731707317072</v>
      </c>
      <c r="DT24" s="25">
        <v>1.9358407079646016</v>
      </c>
      <c r="DU24" s="25">
        <v>10.670731707317072</v>
      </c>
      <c r="DV24" s="25">
        <v>10.670731707317072</v>
      </c>
      <c r="DW24" s="25">
        <v>1.9358407079646016</v>
      </c>
      <c r="DX24" s="25">
        <v>10.670731707317072</v>
      </c>
      <c r="DY24" s="25">
        <v>10.670731707317072</v>
      </c>
      <c r="DZ24" s="25">
        <v>1.9358407079646016</v>
      </c>
      <c r="EA24" s="25">
        <v>10.670731707317072</v>
      </c>
      <c r="EB24" s="25">
        <v>10.670731707317072</v>
      </c>
      <c r="EC24" s="25">
        <v>1.9358407079646016</v>
      </c>
      <c r="ED24" s="25">
        <v>10.670731707317072</v>
      </c>
      <c r="EE24" s="25">
        <v>104.41029390947369</v>
      </c>
      <c r="EF24" s="25">
        <v>20.887582232762522</v>
      </c>
      <c r="EG24" s="25">
        <v>29.198415240951505</v>
      </c>
      <c r="EH24" s="25">
        <v>105.54646871947369</v>
      </c>
      <c r="EI24" s="25">
        <v>24.213224089291629</v>
      </c>
      <c r="EJ24" s="25">
        <v>27.003259260663313</v>
      </c>
      <c r="EK24" s="26">
        <v>10.670731707317072</v>
      </c>
      <c r="EL24" s="26">
        <v>1.9358407079646016</v>
      </c>
      <c r="EM24" s="26">
        <v>10.670731707317072</v>
      </c>
      <c r="EN24" s="26">
        <v>10.670731707317072</v>
      </c>
      <c r="EO24" s="26">
        <v>1.9358407079646016</v>
      </c>
      <c r="EP24" s="26">
        <v>10.670731707317072</v>
      </c>
      <c r="EQ24" s="26">
        <v>10.670731707317072</v>
      </c>
      <c r="ER24" s="26">
        <v>1.9358407079646016</v>
      </c>
      <c r="ES24" s="26">
        <v>10.670731707317072</v>
      </c>
      <c r="ET24" s="26">
        <v>10.670731707317072</v>
      </c>
      <c r="EU24" s="26">
        <v>1.9358407079646016</v>
      </c>
      <c r="EV24" s="26">
        <v>10.670731707317072</v>
      </c>
      <c r="EW24" s="26">
        <v>10.670731707317072</v>
      </c>
      <c r="EX24" s="26">
        <v>1.9358407079646016</v>
      </c>
      <c r="EY24" s="26">
        <v>10.670731707317072</v>
      </c>
      <c r="EZ24" s="26">
        <v>10.670731707317072</v>
      </c>
      <c r="FA24" s="26">
        <v>1.9358407079646016</v>
      </c>
      <c r="FB24" s="26">
        <v>10.670731707317072</v>
      </c>
      <c r="FC24" s="26">
        <v>10.670731707317072</v>
      </c>
      <c r="FD24" s="26">
        <v>1.9358407079646016</v>
      </c>
      <c r="FE24" s="26">
        <v>10.670731707317072</v>
      </c>
      <c r="FF24" s="26">
        <v>10.670731707317072</v>
      </c>
      <c r="FG24" s="26">
        <v>1.9358407079646016</v>
      </c>
      <c r="FH24" s="26">
        <v>10.670731707317072</v>
      </c>
      <c r="FI24" s="26">
        <v>10.670731707317072</v>
      </c>
      <c r="FJ24" s="26">
        <v>1.9358407079646016</v>
      </c>
      <c r="FK24" s="26">
        <v>10.670731707317072</v>
      </c>
      <c r="FL24" s="26">
        <v>10.670731707317072</v>
      </c>
      <c r="FM24" s="26">
        <v>1.9358407079646016</v>
      </c>
      <c r="FN24" s="26">
        <v>10.670731707317072</v>
      </c>
      <c r="FO24" s="26">
        <v>10.670731707317072</v>
      </c>
      <c r="FP24" s="26">
        <v>1.9358407079646016</v>
      </c>
      <c r="FQ24" s="26">
        <v>10.670731707317072</v>
      </c>
      <c r="FR24" s="26">
        <v>10.670731707317072</v>
      </c>
      <c r="FS24" s="26">
        <v>1.9358407079646016</v>
      </c>
      <c r="FT24" s="26">
        <v>10.670731707317072</v>
      </c>
      <c r="FU24" s="26">
        <v>10.670731707317072</v>
      </c>
      <c r="FV24" s="26">
        <v>1.9358407079646016</v>
      </c>
      <c r="FW24" s="26">
        <v>-3.8832022523153</v>
      </c>
      <c r="FX24" s="26">
        <v>52.016986123531204</v>
      </c>
      <c r="FY24" s="26">
        <v>9.4367098719680502</v>
      </c>
      <c r="FZ24" s="26">
        <v>-26.821131974968239</v>
      </c>
      <c r="GA24" s="26">
        <v>59.596484733677634</v>
      </c>
      <c r="GB24" s="26">
        <v>10.811751655224704</v>
      </c>
      <c r="GC24" s="26">
        <v>-42.123020588600752</v>
      </c>
      <c r="GD24" s="27">
        <v>10.670731707317072</v>
      </c>
      <c r="GE24" s="27">
        <v>1.9358407079646016</v>
      </c>
      <c r="GF24" s="27">
        <v>10.670731707317072</v>
      </c>
      <c r="GG24" s="27">
        <v>10.670731707317072</v>
      </c>
      <c r="GH24" s="27">
        <v>1.9358407079646016</v>
      </c>
      <c r="GI24" s="27">
        <v>10.670731707317072</v>
      </c>
      <c r="GJ24" s="27">
        <v>10.670731707317072</v>
      </c>
      <c r="GK24" s="27">
        <v>1.9358407079646016</v>
      </c>
      <c r="GL24" s="27">
        <v>10.670731707317072</v>
      </c>
      <c r="GM24" s="27">
        <v>10.670731707317072</v>
      </c>
      <c r="GN24" s="27">
        <v>1.9358407079646016</v>
      </c>
      <c r="GO24" s="27">
        <v>10.670731707317072</v>
      </c>
      <c r="GP24" s="27">
        <v>10.670731707317072</v>
      </c>
      <c r="GQ24" s="27">
        <v>1.9358407079646016</v>
      </c>
      <c r="GR24" s="27">
        <v>10.670731707317072</v>
      </c>
      <c r="GS24" s="27">
        <v>10.670731707317072</v>
      </c>
      <c r="GT24" s="27">
        <v>1.9358407079646016</v>
      </c>
      <c r="GU24" s="27">
        <v>10.670731707317072</v>
      </c>
      <c r="GV24" s="27">
        <v>10.670731707317072</v>
      </c>
      <c r="GW24" s="27">
        <v>1.9358407079646016</v>
      </c>
      <c r="GX24" s="27">
        <v>10.670731707317072</v>
      </c>
      <c r="GY24" s="27">
        <v>10.670731707317072</v>
      </c>
      <c r="GZ24" s="27">
        <v>1.9358407079646016</v>
      </c>
      <c r="HA24" s="27">
        <v>10.670731707317072</v>
      </c>
      <c r="HB24" s="27">
        <v>10.670731707317072</v>
      </c>
      <c r="HC24" s="27">
        <v>1.9358407079646016</v>
      </c>
      <c r="HD24" s="27">
        <v>10.670731707317072</v>
      </c>
      <c r="HE24" s="27">
        <v>10.670731707317072</v>
      </c>
      <c r="HF24" s="27">
        <v>1.9358407079646016</v>
      </c>
      <c r="HG24" s="27">
        <v>10.670731707317072</v>
      </c>
      <c r="HH24" s="27">
        <v>10.670731707317072</v>
      </c>
      <c r="HI24" s="27">
        <v>1.9358407079646016</v>
      </c>
      <c r="HJ24" s="27">
        <v>10.670731707317072</v>
      </c>
      <c r="HK24" s="27">
        <v>102.67546684947369</v>
      </c>
      <c r="HL24" s="27">
        <v>22.969470552604566</v>
      </c>
      <c r="HM24" s="27">
        <v>2.1836538608270644</v>
      </c>
      <c r="HN24" s="27">
        <v>84.114860838326422</v>
      </c>
      <c r="HO24" s="27">
        <v>15.25977563881143</v>
      </c>
      <c r="HP24" s="27">
        <v>-24.824374097706482</v>
      </c>
      <c r="HQ24" s="27">
        <v>55.998607610080718</v>
      </c>
      <c r="HR24" s="27">
        <v>10.159039433687211</v>
      </c>
      <c r="HS24" s="27">
        <v>-40.71772063064418</v>
      </c>
      <c r="HT24" s="27">
        <v>47.032897271438678</v>
      </c>
      <c r="HU24" s="27">
        <v>8.5325167616326798</v>
      </c>
      <c r="HV24" s="27">
        <v>-38.247862759722864</v>
      </c>
    </row>
    <row r="25" spans="1:230" ht="15" thickBot="1" x14ac:dyDescent="0.35">
      <c r="A25" s="2"/>
      <c r="B25" s="41" t="s">
        <v>460</v>
      </c>
      <c r="C25" s="74" t="s">
        <v>843</v>
      </c>
      <c r="D25" s="42">
        <v>407769</v>
      </c>
      <c r="E25" s="43">
        <v>375476</v>
      </c>
      <c r="F25" s="21">
        <v>62.981703204210532</v>
      </c>
      <c r="G25" s="21">
        <v>62.442920353982323</v>
      </c>
      <c r="H25" s="21">
        <v>62.981703204210532</v>
      </c>
      <c r="I25" s="21">
        <v>62.887667824210538</v>
      </c>
      <c r="J25" s="21">
        <v>61.522231813735573</v>
      </c>
      <c r="K25" s="21">
        <v>62.887667824210538</v>
      </c>
      <c r="L25" s="21">
        <v>63.086989654210534</v>
      </c>
      <c r="M25" s="21">
        <v>60.594434754129686</v>
      </c>
      <c r="N25" s="21">
        <v>63.086989654210534</v>
      </c>
      <c r="O25" s="21">
        <v>63.429543394210533</v>
      </c>
      <c r="P25" s="21">
        <v>59.726654259355151</v>
      </c>
      <c r="Q25" s="21">
        <v>63.429543394210533</v>
      </c>
      <c r="R25" s="21">
        <v>63.712763584210535</v>
      </c>
      <c r="S25" s="21">
        <v>59.482824666251425</v>
      </c>
      <c r="T25" s="21">
        <v>63.712763584210535</v>
      </c>
      <c r="U25" s="21">
        <v>63.968990754210537</v>
      </c>
      <c r="V25" s="21">
        <v>59.12436097462453</v>
      </c>
      <c r="W25" s="21">
        <v>63.968990754210537</v>
      </c>
      <c r="X25" s="21">
        <v>64.24515190421053</v>
      </c>
      <c r="Y25" s="21">
        <v>58.773042697785996</v>
      </c>
      <c r="Z25" s="21">
        <v>64.24515190421053</v>
      </c>
      <c r="AA25" s="21">
        <v>64.546067214210538</v>
      </c>
      <c r="AB25" s="21">
        <v>58.449223814177508</v>
      </c>
      <c r="AC25" s="21">
        <v>64.546067214210538</v>
      </c>
      <c r="AD25" s="21">
        <v>67.34659821421053</v>
      </c>
      <c r="AE25" s="21">
        <v>58.112553022731184</v>
      </c>
      <c r="AF25" s="21">
        <v>67.34659821421053</v>
      </c>
      <c r="AG25" s="21">
        <v>72.872466204210539</v>
      </c>
      <c r="AH25" s="21">
        <v>57.880419280683725</v>
      </c>
      <c r="AI25" s="21">
        <v>62.532429098041689</v>
      </c>
      <c r="AJ25" s="21">
        <v>72.999378164210526</v>
      </c>
      <c r="AK25" s="21">
        <v>57.90527450148786</v>
      </c>
      <c r="AL25" s="21">
        <v>62.11504534605217</v>
      </c>
      <c r="AM25" s="21">
        <v>78.450489954210525</v>
      </c>
      <c r="AN25" s="21">
        <v>57.614403236154629</v>
      </c>
      <c r="AO25" s="21">
        <v>54.636321343110666</v>
      </c>
      <c r="AP25" s="21">
        <v>80.458092194210536</v>
      </c>
      <c r="AQ25" s="21">
        <v>58.49317856883065</v>
      </c>
      <c r="AR25" s="21">
        <v>46.713624917323159</v>
      </c>
      <c r="AS25" s="21">
        <v>81.245344094210537</v>
      </c>
      <c r="AT25" s="21">
        <v>81.245344094210537</v>
      </c>
      <c r="AU25" s="21">
        <v>41.278389863713215</v>
      </c>
      <c r="AV25" s="21">
        <v>81.99715092421053</v>
      </c>
      <c r="AW25" s="21">
        <v>81.207468302794311</v>
      </c>
      <c r="AX25" s="21">
        <v>37.419513449253287</v>
      </c>
      <c r="AY25" s="23">
        <v>62.97042540421053</v>
      </c>
      <c r="AZ25" s="23">
        <v>62.442920353982309</v>
      </c>
      <c r="BA25" s="23">
        <v>62.97042540421053</v>
      </c>
      <c r="BB25" s="23">
        <v>62.942720694210536</v>
      </c>
      <c r="BC25" s="23">
        <v>61.850123247057667</v>
      </c>
      <c r="BD25" s="23">
        <v>62.942720694210536</v>
      </c>
      <c r="BE25" s="23">
        <v>62.812432454210537</v>
      </c>
      <c r="BF25" s="23">
        <v>61.440343930421037</v>
      </c>
      <c r="BG25" s="23">
        <v>62.812432454210537</v>
      </c>
      <c r="BH25" s="23">
        <v>62.851986564210534</v>
      </c>
      <c r="BI25" s="23">
        <v>60.986304364674957</v>
      </c>
      <c r="BJ25" s="23">
        <v>62.851986564210534</v>
      </c>
      <c r="BK25" s="23">
        <v>62.81172706421053</v>
      </c>
      <c r="BL25" s="23">
        <v>60.496416333756912</v>
      </c>
      <c r="BM25" s="23">
        <v>62.81172706421053</v>
      </c>
      <c r="BN25" s="23">
        <v>62.702445714210533</v>
      </c>
      <c r="BO25" s="23">
        <v>60.056125853452443</v>
      </c>
      <c r="BP25" s="23">
        <v>62.702445714210533</v>
      </c>
      <c r="BQ25" s="23">
        <v>62.71218454421053</v>
      </c>
      <c r="BR25" s="23">
        <v>60.002543773605311</v>
      </c>
      <c r="BS25" s="23">
        <v>62.71218454421053</v>
      </c>
      <c r="BT25" s="23">
        <v>62.837153424210534</v>
      </c>
      <c r="BU25" s="23">
        <v>59.869295704947191</v>
      </c>
      <c r="BV25" s="23">
        <v>62.837153424210534</v>
      </c>
      <c r="BW25" s="23">
        <v>63.066490074210535</v>
      </c>
      <c r="BX25" s="23">
        <v>59.705807027075366</v>
      </c>
      <c r="BY25" s="23">
        <v>63.066490074210535</v>
      </c>
      <c r="BZ25" s="23">
        <v>63.127201914210531</v>
      </c>
      <c r="CA25" s="23">
        <v>59.597855799878189</v>
      </c>
      <c r="CB25" s="23">
        <v>63.127201914210531</v>
      </c>
      <c r="CC25" s="23">
        <v>63.194955494210532</v>
      </c>
      <c r="CD25" s="23">
        <v>59.490212020924346</v>
      </c>
      <c r="CE25" s="23">
        <v>63.194955494210532</v>
      </c>
      <c r="CF25" s="23">
        <v>63.443614964210539</v>
      </c>
      <c r="CG25" s="23">
        <v>59.263880922116371</v>
      </c>
      <c r="CH25" s="23">
        <v>63.443614964210539</v>
      </c>
      <c r="CI25" s="23">
        <v>63.873192834210535</v>
      </c>
      <c r="CJ25" s="23">
        <v>59.185297151121901</v>
      </c>
      <c r="CK25" s="23">
        <v>63.873192834210535</v>
      </c>
      <c r="CL25" s="23">
        <v>64.32868083421053</v>
      </c>
      <c r="CM25" s="23">
        <v>64.32868083421053</v>
      </c>
      <c r="CN25" s="23">
        <v>64.32868083421053</v>
      </c>
      <c r="CO25" s="23">
        <v>64.687344294210533</v>
      </c>
      <c r="CP25" s="23">
        <v>64.687344294210533</v>
      </c>
      <c r="CQ25" s="23">
        <v>64.687344294210533</v>
      </c>
      <c r="CR25" s="25">
        <v>62.981703204210532</v>
      </c>
      <c r="CS25" s="25">
        <v>62.442920353982309</v>
      </c>
      <c r="CT25" s="25">
        <v>62.981703204210532</v>
      </c>
      <c r="CU25" s="25">
        <v>62.889201514210534</v>
      </c>
      <c r="CV25" s="25">
        <v>61.838855748753396</v>
      </c>
      <c r="CW25" s="25">
        <v>62.889201514210534</v>
      </c>
      <c r="CX25" s="25">
        <v>63.089285134210535</v>
      </c>
      <c r="CY25" s="25">
        <v>61.163619820551588</v>
      </c>
      <c r="CZ25" s="25">
        <v>63.089285134210535</v>
      </c>
      <c r="DA25" s="25">
        <v>63.432616874210538</v>
      </c>
      <c r="DB25" s="25">
        <v>60.573243427257864</v>
      </c>
      <c r="DC25" s="25">
        <v>63.432616874210538</v>
      </c>
      <c r="DD25" s="25">
        <v>63.723278784210535</v>
      </c>
      <c r="DE25" s="25">
        <v>59.957323084108431</v>
      </c>
      <c r="DF25" s="25">
        <v>63.723278784210535</v>
      </c>
      <c r="DG25" s="25">
        <v>63.983443284210537</v>
      </c>
      <c r="DH25" s="25">
        <v>59.311394441658202</v>
      </c>
      <c r="DI25" s="25">
        <v>63.983443284210537</v>
      </c>
      <c r="DJ25" s="25">
        <v>64.26279098421054</v>
      </c>
      <c r="DK25" s="25">
        <v>58.997733923064665</v>
      </c>
      <c r="DL25" s="25">
        <v>64.26279098421054</v>
      </c>
      <c r="DM25" s="25">
        <v>64.556406014210538</v>
      </c>
      <c r="DN25" s="25">
        <v>58.678748161193582</v>
      </c>
      <c r="DO25" s="25">
        <v>64.556406014210538</v>
      </c>
      <c r="DP25" s="25">
        <v>67.357986654210535</v>
      </c>
      <c r="DQ25" s="25">
        <v>58.397481847664956</v>
      </c>
      <c r="DR25" s="25">
        <v>67.357986654210535</v>
      </c>
      <c r="DS25" s="25">
        <v>72.87705600421053</v>
      </c>
      <c r="DT25" s="25">
        <v>58.136815493697355</v>
      </c>
      <c r="DU25" s="25">
        <v>63.701181696086934</v>
      </c>
      <c r="DV25" s="25">
        <v>72.989907894210532</v>
      </c>
      <c r="DW25" s="25">
        <v>58.152459164480383</v>
      </c>
      <c r="DX25" s="25">
        <v>63.300974608566065</v>
      </c>
      <c r="DY25" s="25">
        <v>78.36341529421054</v>
      </c>
      <c r="DZ25" s="25">
        <v>58.098591807538753</v>
      </c>
      <c r="EA25" s="25">
        <v>57.146390595992386</v>
      </c>
      <c r="EB25" s="25">
        <v>80.003322994210535</v>
      </c>
      <c r="EC25" s="25">
        <v>59.928077290773466</v>
      </c>
      <c r="ED25" s="25">
        <v>54.601155127511731</v>
      </c>
      <c r="EE25" s="25">
        <v>80.606062134210532</v>
      </c>
      <c r="EF25" s="25">
        <v>80.606062134210532</v>
      </c>
      <c r="EG25" s="25">
        <v>53.626895458572278</v>
      </c>
      <c r="EH25" s="25">
        <v>80.994840974210533</v>
      </c>
      <c r="EI25" s="25">
        <v>80.994840974210533</v>
      </c>
      <c r="EJ25" s="25">
        <v>53.416200701728343</v>
      </c>
      <c r="EK25" s="26">
        <v>62.98644732421053</v>
      </c>
      <c r="EL25" s="26">
        <v>62.442920353982323</v>
      </c>
      <c r="EM25" s="26">
        <v>62.98644732421053</v>
      </c>
      <c r="EN25" s="26">
        <v>62.875975794210532</v>
      </c>
      <c r="EO25" s="26">
        <v>61.749396971317488</v>
      </c>
      <c r="EP25" s="26">
        <v>62.875975794210532</v>
      </c>
      <c r="EQ25" s="26">
        <v>63.066588754210535</v>
      </c>
      <c r="ER25" s="26">
        <v>61.029394968963771</v>
      </c>
      <c r="ES25" s="26">
        <v>63.066588754210535</v>
      </c>
      <c r="ET25" s="26">
        <v>63.413271904210532</v>
      </c>
      <c r="EU25" s="26">
        <v>60.403869862313776</v>
      </c>
      <c r="EV25" s="26">
        <v>63.413271904210532</v>
      </c>
      <c r="EW25" s="26">
        <v>63.726792414210536</v>
      </c>
      <c r="EX25" s="26">
        <v>59.612647383128383</v>
      </c>
      <c r="EY25" s="26">
        <v>63.726792414210536</v>
      </c>
      <c r="EZ25" s="26">
        <v>64.047711024210543</v>
      </c>
      <c r="FA25" s="26">
        <v>58.840376856075203</v>
      </c>
      <c r="FB25" s="26">
        <v>64.047711024210543</v>
      </c>
      <c r="FC25" s="26">
        <v>64.412328004210536</v>
      </c>
      <c r="FD25" s="26">
        <v>58.61511796233529</v>
      </c>
      <c r="FE25" s="26">
        <v>64.412328004210536</v>
      </c>
      <c r="FF25" s="26">
        <v>64.801622354210537</v>
      </c>
      <c r="FG25" s="26">
        <v>58.276184251231399</v>
      </c>
      <c r="FH25" s="26">
        <v>64.801622354210537</v>
      </c>
      <c r="FI25" s="26">
        <v>67.116348454210538</v>
      </c>
      <c r="FJ25" s="26">
        <v>57.977269782332669</v>
      </c>
      <c r="FK25" s="26">
        <v>67.116348454210538</v>
      </c>
      <c r="FL25" s="26">
        <v>71.375869994210532</v>
      </c>
      <c r="FM25" s="26">
        <v>57.516814825921699</v>
      </c>
      <c r="FN25" s="26">
        <v>66.036494057919924</v>
      </c>
      <c r="FO25" s="26">
        <v>71.351435144210541</v>
      </c>
      <c r="FP25" s="26">
        <v>57.473081443843739</v>
      </c>
      <c r="FQ25" s="26">
        <v>65.987568879776148</v>
      </c>
      <c r="FR25" s="26">
        <v>75.888693534210532</v>
      </c>
      <c r="FS25" s="26">
        <v>56.657741652438261</v>
      </c>
      <c r="FT25" s="26">
        <v>60.07811149373012</v>
      </c>
      <c r="FU25" s="26">
        <v>78.458602974210535</v>
      </c>
      <c r="FV25" s="26">
        <v>57.050850152083605</v>
      </c>
      <c r="FW25" s="26">
        <v>52.609493472505264</v>
      </c>
      <c r="FX25" s="26">
        <v>79.429901414210534</v>
      </c>
      <c r="FY25" s="26">
        <v>79.429901414210534</v>
      </c>
      <c r="FZ25" s="26">
        <v>47.716031596865747</v>
      </c>
      <c r="GA25" s="26">
        <v>79.698078714210538</v>
      </c>
      <c r="GB25" s="26">
        <v>79.620620489872408</v>
      </c>
      <c r="GC25" s="26">
        <v>44.871952891205083</v>
      </c>
      <c r="GD25" s="27">
        <v>62.98644732421053</v>
      </c>
      <c r="GE25" s="27">
        <v>62.442920353982309</v>
      </c>
      <c r="GF25" s="27">
        <v>62.98644732421053</v>
      </c>
      <c r="GG25" s="27">
        <v>62.852958144210533</v>
      </c>
      <c r="GH25" s="27">
        <v>62.110704002051996</v>
      </c>
      <c r="GI25" s="27">
        <v>62.852958144210533</v>
      </c>
      <c r="GJ25" s="27">
        <v>63.017410404210537</v>
      </c>
      <c r="GK25" s="27">
        <v>61.717005733073727</v>
      </c>
      <c r="GL25" s="27">
        <v>63.017410404210537</v>
      </c>
      <c r="GM25" s="27">
        <v>63.350345784210532</v>
      </c>
      <c r="GN25" s="27">
        <v>61.038626141049022</v>
      </c>
      <c r="GO25" s="27">
        <v>63.350345784210532</v>
      </c>
      <c r="GP25" s="27">
        <v>63.681910484210533</v>
      </c>
      <c r="GQ25" s="27">
        <v>60.569142400406584</v>
      </c>
      <c r="GR25" s="27">
        <v>63.681910484210533</v>
      </c>
      <c r="GS25" s="27">
        <v>64.106719074210531</v>
      </c>
      <c r="GT25" s="27">
        <v>60.179785623070181</v>
      </c>
      <c r="GU25" s="27">
        <v>64.106719074210531</v>
      </c>
      <c r="GV25" s="27">
        <v>64.502052884210542</v>
      </c>
      <c r="GW25" s="27">
        <v>60.152986443784854</v>
      </c>
      <c r="GX25" s="27">
        <v>64.502052884210542</v>
      </c>
      <c r="GY25" s="27">
        <v>64.946704124210527</v>
      </c>
      <c r="GZ25" s="27">
        <v>60.328146568329174</v>
      </c>
      <c r="HA25" s="27">
        <v>64.946704124210527</v>
      </c>
      <c r="HB25" s="27">
        <v>67.397120114210537</v>
      </c>
      <c r="HC25" s="27">
        <v>60.577776188317671</v>
      </c>
      <c r="HD25" s="27">
        <v>67.397120114210537</v>
      </c>
      <c r="HE25" s="27">
        <v>71.866094014210532</v>
      </c>
      <c r="HF25" s="27">
        <v>61.28846484137155</v>
      </c>
      <c r="HG25" s="27">
        <v>63.776079496816322</v>
      </c>
      <c r="HH25" s="27">
        <v>75.346634864210529</v>
      </c>
      <c r="HI25" s="27">
        <v>63.095128007723673</v>
      </c>
      <c r="HJ25" s="27">
        <v>59.180133986520502</v>
      </c>
      <c r="HK25" s="27">
        <v>77.80010178421054</v>
      </c>
      <c r="HL25" s="27">
        <v>77.80010178421054</v>
      </c>
      <c r="HM25" s="27">
        <v>53.518061608623754</v>
      </c>
      <c r="HN25" s="27">
        <v>79.206066194210536</v>
      </c>
      <c r="HO25" s="27">
        <v>79.206066194210536</v>
      </c>
      <c r="HP25" s="27">
        <v>47.533281916289766</v>
      </c>
      <c r="HQ25" s="27">
        <v>79.798001104210528</v>
      </c>
      <c r="HR25" s="27">
        <v>78.671022548476685</v>
      </c>
      <c r="HS25" s="27">
        <v>44.317880813360986</v>
      </c>
      <c r="HT25" s="27">
        <v>79.578842444210537</v>
      </c>
      <c r="HU25" s="27">
        <v>77.714516916819548</v>
      </c>
      <c r="HV25" s="27">
        <v>45.727520351870012</v>
      </c>
    </row>
    <row r="26" spans="1:230" ht="15" thickBot="1" x14ac:dyDescent="0.35">
      <c r="A26" s="2"/>
      <c r="B26" s="41" t="s">
        <v>527</v>
      </c>
      <c r="C26" s="74" t="s">
        <v>840</v>
      </c>
      <c r="D26" s="42">
        <v>338655</v>
      </c>
      <c r="E26" s="43">
        <v>556583</v>
      </c>
      <c r="F26" s="21">
        <v>6.7307692307692317</v>
      </c>
      <c r="G26" s="21">
        <v>1.9358407079646016</v>
      </c>
      <c r="H26" s="21">
        <v>6.7307692307692317</v>
      </c>
      <c r="I26" s="21">
        <v>6.7307692307692317</v>
      </c>
      <c r="J26" s="21">
        <v>1.9358407079646016</v>
      </c>
      <c r="K26" s="21">
        <v>6.7307692307692317</v>
      </c>
      <c r="L26" s="21">
        <v>6.7307692307692317</v>
      </c>
      <c r="M26" s="21">
        <v>1.9358407079646016</v>
      </c>
      <c r="N26" s="21">
        <v>6.7307692307692317</v>
      </c>
      <c r="O26" s="21">
        <v>6.7307692307692317</v>
      </c>
      <c r="P26" s="21">
        <v>1.9358407079646016</v>
      </c>
      <c r="Q26" s="21">
        <v>6.7307692307692317</v>
      </c>
      <c r="R26" s="21">
        <v>6.7307692307692317</v>
      </c>
      <c r="S26" s="21">
        <v>1.9358407079646016</v>
      </c>
      <c r="T26" s="21">
        <v>6.7307692307692317</v>
      </c>
      <c r="U26" s="21">
        <v>6.7307692307692317</v>
      </c>
      <c r="V26" s="21">
        <v>1.9358407079646016</v>
      </c>
      <c r="W26" s="21">
        <v>6.7307692307692317</v>
      </c>
      <c r="X26" s="21">
        <v>6.7307692307692317</v>
      </c>
      <c r="Y26" s="21">
        <v>1.9358407079646016</v>
      </c>
      <c r="Z26" s="21">
        <v>6.7307692307692317</v>
      </c>
      <c r="AA26" s="21">
        <v>6.7307692307692317</v>
      </c>
      <c r="AB26" s="21">
        <v>1.9358407079646016</v>
      </c>
      <c r="AC26" s="21">
        <v>3.6179818591996593</v>
      </c>
      <c r="AD26" s="21">
        <v>6.7307692307692317</v>
      </c>
      <c r="AE26" s="21">
        <v>1.9358407079646016</v>
      </c>
      <c r="AF26" s="21">
        <v>-4.029112436892234</v>
      </c>
      <c r="AG26" s="21">
        <v>6.7307692307692317</v>
      </c>
      <c r="AH26" s="21">
        <v>1.9358407079646016</v>
      </c>
      <c r="AI26" s="21">
        <v>-9.3695270558142738</v>
      </c>
      <c r="AJ26" s="21">
        <v>6.7307692307692317</v>
      </c>
      <c r="AK26" s="21">
        <v>1.9358407079646016</v>
      </c>
      <c r="AL26" s="21">
        <v>-12.412801154383942</v>
      </c>
      <c r="AM26" s="21">
        <v>6.7307692307692317</v>
      </c>
      <c r="AN26" s="21">
        <v>1.9358407079646016</v>
      </c>
      <c r="AO26" s="21">
        <v>-29.282131545582899</v>
      </c>
      <c r="AP26" s="21">
        <v>6.7307692307692317</v>
      </c>
      <c r="AQ26" s="21">
        <v>1.9358407079646016</v>
      </c>
      <c r="AR26" s="21">
        <v>-69.801622578584613</v>
      </c>
      <c r="AS26" s="21">
        <v>6.7307692307692317</v>
      </c>
      <c r="AT26" s="21">
        <v>1.9358407079646016</v>
      </c>
      <c r="AU26" s="21">
        <v>-98.385452953201138</v>
      </c>
      <c r="AV26" s="21">
        <v>6.7307692307692317</v>
      </c>
      <c r="AW26" s="21">
        <v>1.9358407079646016</v>
      </c>
      <c r="AX26" s="21">
        <v>-120.1116317727442</v>
      </c>
      <c r="AY26" s="23">
        <v>6.7307692307692317</v>
      </c>
      <c r="AZ26" s="23">
        <v>1.9358407079646016</v>
      </c>
      <c r="BA26" s="23">
        <v>6.7307692307692317</v>
      </c>
      <c r="BB26" s="23">
        <v>6.7307692307692317</v>
      </c>
      <c r="BC26" s="23">
        <v>1.9358407079646016</v>
      </c>
      <c r="BD26" s="23">
        <v>6.7307692307692317</v>
      </c>
      <c r="BE26" s="23">
        <v>6.7307692307692317</v>
      </c>
      <c r="BF26" s="23">
        <v>1.9358407079646016</v>
      </c>
      <c r="BG26" s="23">
        <v>6.7307692307692317</v>
      </c>
      <c r="BH26" s="23">
        <v>6.7307692307692317</v>
      </c>
      <c r="BI26" s="23">
        <v>1.9358407079646016</v>
      </c>
      <c r="BJ26" s="23">
        <v>6.7307692307692317</v>
      </c>
      <c r="BK26" s="23">
        <v>6.7307692307692317</v>
      </c>
      <c r="BL26" s="23">
        <v>1.9358407079646016</v>
      </c>
      <c r="BM26" s="23">
        <v>6.7307692307692317</v>
      </c>
      <c r="BN26" s="23">
        <v>6.7307692307692317</v>
      </c>
      <c r="BO26" s="23">
        <v>1.9358407079646016</v>
      </c>
      <c r="BP26" s="23">
        <v>6.7307692307692317</v>
      </c>
      <c r="BQ26" s="23">
        <v>6.7307692307692317</v>
      </c>
      <c r="BR26" s="23">
        <v>1.9358407079646016</v>
      </c>
      <c r="BS26" s="23">
        <v>6.7307692307692317</v>
      </c>
      <c r="BT26" s="23">
        <v>6.7307692307692317</v>
      </c>
      <c r="BU26" s="23">
        <v>1.9358407079646016</v>
      </c>
      <c r="BV26" s="23">
        <v>6.7307692307692317</v>
      </c>
      <c r="BW26" s="23">
        <v>6.7307692307692317</v>
      </c>
      <c r="BX26" s="23">
        <v>1.9358407079646016</v>
      </c>
      <c r="BY26" s="23">
        <v>6.7307692307692317</v>
      </c>
      <c r="BZ26" s="23">
        <v>6.7307692307692317</v>
      </c>
      <c r="CA26" s="23">
        <v>1.9358407079646016</v>
      </c>
      <c r="CB26" s="23">
        <v>6.7307692307692317</v>
      </c>
      <c r="CC26" s="23">
        <v>6.7307692307692317</v>
      </c>
      <c r="CD26" s="23">
        <v>1.9358407079646016</v>
      </c>
      <c r="CE26" s="23">
        <v>6.7307692307692317</v>
      </c>
      <c r="CF26" s="23">
        <v>6.7307692307692317</v>
      </c>
      <c r="CG26" s="23">
        <v>1.9358407079646016</v>
      </c>
      <c r="CH26" s="23">
        <v>6.7307692307692317</v>
      </c>
      <c r="CI26" s="23">
        <v>6.7307692307692317</v>
      </c>
      <c r="CJ26" s="23">
        <v>1.9358407079646016</v>
      </c>
      <c r="CK26" s="23">
        <v>6.7307692307692317</v>
      </c>
      <c r="CL26" s="23">
        <v>6.7307692307692317</v>
      </c>
      <c r="CM26" s="23">
        <v>1.9358407079646016</v>
      </c>
      <c r="CN26" s="23">
        <v>6.7307692307692317</v>
      </c>
      <c r="CO26" s="23">
        <v>6.7307692307692317</v>
      </c>
      <c r="CP26" s="23">
        <v>1.9358407079646016</v>
      </c>
      <c r="CQ26" s="23">
        <v>2.8225765233073048</v>
      </c>
      <c r="CR26" s="25">
        <v>6.7307692307692317</v>
      </c>
      <c r="CS26" s="25">
        <v>1.9358407079646016</v>
      </c>
      <c r="CT26" s="25">
        <v>6.7307692307692317</v>
      </c>
      <c r="CU26" s="25">
        <v>6.7307692307692317</v>
      </c>
      <c r="CV26" s="25">
        <v>1.9358407079646016</v>
      </c>
      <c r="CW26" s="25">
        <v>6.7307692307692317</v>
      </c>
      <c r="CX26" s="25">
        <v>6.7307692307692317</v>
      </c>
      <c r="CY26" s="25">
        <v>1.9358407079646016</v>
      </c>
      <c r="CZ26" s="25">
        <v>6.7307692307692317</v>
      </c>
      <c r="DA26" s="25">
        <v>6.7307692307692317</v>
      </c>
      <c r="DB26" s="25">
        <v>1.9358407079646016</v>
      </c>
      <c r="DC26" s="25">
        <v>6.7307692307692317</v>
      </c>
      <c r="DD26" s="25">
        <v>6.7307692307692317</v>
      </c>
      <c r="DE26" s="25">
        <v>1.9358407079646016</v>
      </c>
      <c r="DF26" s="25">
        <v>6.7307692307692317</v>
      </c>
      <c r="DG26" s="25">
        <v>6.7307692307692317</v>
      </c>
      <c r="DH26" s="25">
        <v>1.9358407079646016</v>
      </c>
      <c r="DI26" s="25">
        <v>6.7307692307692317</v>
      </c>
      <c r="DJ26" s="25">
        <v>6.7307692307692317</v>
      </c>
      <c r="DK26" s="25">
        <v>1.9358407079646016</v>
      </c>
      <c r="DL26" s="25">
        <v>6.7307692307692317</v>
      </c>
      <c r="DM26" s="25">
        <v>6.7307692307692317</v>
      </c>
      <c r="DN26" s="25">
        <v>1.9358407079646016</v>
      </c>
      <c r="DO26" s="25">
        <v>6.7307692307692317</v>
      </c>
      <c r="DP26" s="25">
        <v>6.7307692307692317</v>
      </c>
      <c r="DQ26" s="25">
        <v>1.9358407079646016</v>
      </c>
      <c r="DR26" s="25">
        <v>6.7307692307692317</v>
      </c>
      <c r="DS26" s="25">
        <v>6.7307692307692317</v>
      </c>
      <c r="DT26" s="25">
        <v>1.9358407079646016</v>
      </c>
      <c r="DU26" s="25">
        <v>6.7307692307692317</v>
      </c>
      <c r="DV26" s="25">
        <v>6.7307692307692317</v>
      </c>
      <c r="DW26" s="25">
        <v>1.9358407079646016</v>
      </c>
      <c r="DX26" s="25">
        <v>5.552082640876705</v>
      </c>
      <c r="DY26" s="25">
        <v>6.7307692307692317</v>
      </c>
      <c r="DZ26" s="25">
        <v>1.9358407079646016</v>
      </c>
      <c r="EA26" s="25">
        <v>-5.0101093579429516</v>
      </c>
      <c r="EB26" s="25">
        <v>6.7307692307692317</v>
      </c>
      <c r="EC26" s="25">
        <v>1.9358407079646016</v>
      </c>
      <c r="ED26" s="25">
        <v>-18.891094204919426</v>
      </c>
      <c r="EE26" s="25">
        <v>6.7307692307692317</v>
      </c>
      <c r="EF26" s="25">
        <v>1.9358407079646016</v>
      </c>
      <c r="EG26" s="25">
        <v>-26.306825821633879</v>
      </c>
      <c r="EH26" s="25">
        <v>6.7307692307692317</v>
      </c>
      <c r="EI26" s="25">
        <v>1.9358407079646016</v>
      </c>
      <c r="EJ26" s="25">
        <v>-28.087412948953556</v>
      </c>
      <c r="EK26" s="26">
        <v>6.7307692307692317</v>
      </c>
      <c r="EL26" s="26">
        <v>1.9358407079646016</v>
      </c>
      <c r="EM26" s="26">
        <v>6.7307692307692317</v>
      </c>
      <c r="EN26" s="26">
        <v>6.7307692307692317</v>
      </c>
      <c r="EO26" s="26">
        <v>1.9358407079646016</v>
      </c>
      <c r="EP26" s="26">
        <v>6.7307692307692317</v>
      </c>
      <c r="EQ26" s="26">
        <v>6.7307692307692317</v>
      </c>
      <c r="ER26" s="26">
        <v>1.9358407079646016</v>
      </c>
      <c r="ES26" s="26">
        <v>6.7307692307692317</v>
      </c>
      <c r="ET26" s="26">
        <v>6.7307692307692317</v>
      </c>
      <c r="EU26" s="26">
        <v>1.9358407079646016</v>
      </c>
      <c r="EV26" s="26">
        <v>6.7307692307692317</v>
      </c>
      <c r="EW26" s="26">
        <v>6.7307692307692317</v>
      </c>
      <c r="EX26" s="26">
        <v>1.9358407079646016</v>
      </c>
      <c r="EY26" s="26">
        <v>6.7307692307692317</v>
      </c>
      <c r="EZ26" s="26">
        <v>6.7307692307692317</v>
      </c>
      <c r="FA26" s="26">
        <v>1.9358407079646016</v>
      </c>
      <c r="FB26" s="26">
        <v>6.7307692307692317</v>
      </c>
      <c r="FC26" s="26">
        <v>6.7307692307692317</v>
      </c>
      <c r="FD26" s="26">
        <v>1.9358407079646016</v>
      </c>
      <c r="FE26" s="26">
        <v>6.1444016981118352</v>
      </c>
      <c r="FF26" s="26">
        <v>6.7307692307692317</v>
      </c>
      <c r="FG26" s="26">
        <v>1.9358407079646016</v>
      </c>
      <c r="FH26" s="26">
        <v>0.84211307850381445</v>
      </c>
      <c r="FI26" s="26">
        <v>6.7307692307692317</v>
      </c>
      <c r="FJ26" s="26">
        <v>1.9358407079646016</v>
      </c>
      <c r="FK26" s="26">
        <v>-7.969074203027219</v>
      </c>
      <c r="FL26" s="26">
        <v>6.7307692307692317</v>
      </c>
      <c r="FM26" s="26">
        <v>1.9358407079646016</v>
      </c>
      <c r="FN26" s="26">
        <v>-13.018028792990322</v>
      </c>
      <c r="FO26" s="26">
        <v>6.7307692307692317</v>
      </c>
      <c r="FP26" s="26">
        <v>1.9358407079646016</v>
      </c>
      <c r="FQ26" s="26">
        <v>-15.828780932623545</v>
      </c>
      <c r="FR26" s="26">
        <v>6.7307692307692317</v>
      </c>
      <c r="FS26" s="26">
        <v>1.9358407079646016</v>
      </c>
      <c r="FT26" s="26">
        <v>-35.78120914167107</v>
      </c>
      <c r="FU26" s="26">
        <v>6.7307692307692317</v>
      </c>
      <c r="FV26" s="26">
        <v>1.9358407079646016</v>
      </c>
      <c r="FW26" s="26">
        <v>-76.013369955730298</v>
      </c>
      <c r="FX26" s="26">
        <v>6.7307692307692317</v>
      </c>
      <c r="FY26" s="26">
        <v>1.9358407079646016</v>
      </c>
      <c r="FZ26" s="26">
        <v>-103.38025728804507</v>
      </c>
      <c r="GA26" s="26">
        <v>6.7307692307692317</v>
      </c>
      <c r="GB26" s="26">
        <v>1.9358407079646016</v>
      </c>
      <c r="GC26" s="26">
        <v>-121.36801337289495</v>
      </c>
      <c r="GD26" s="27">
        <v>6.7307692307692317</v>
      </c>
      <c r="GE26" s="27">
        <v>1.9358407079646016</v>
      </c>
      <c r="GF26" s="27">
        <v>6.7307692307692317</v>
      </c>
      <c r="GG26" s="27">
        <v>6.7307692307692317</v>
      </c>
      <c r="GH26" s="27">
        <v>1.9358407079646016</v>
      </c>
      <c r="GI26" s="27">
        <v>6.7307692307692317</v>
      </c>
      <c r="GJ26" s="27">
        <v>6.7307692307692317</v>
      </c>
      <c r="GK26" s="27">
        <v>1.9358407079646016</v>
      </c>
      <c r="GL26" s="27">
        <v>6.7307692307692317</v>
      </c>
      <c r="GM26" s="27">
        <v>6.7307692307692317</v>
      </c>
      <c r="GN26" s="27">
        <v>1.9358407079646016</v>
      </c>
      <c r="GO26" s="27">
        <v>6.7307692307692317</v>
      </c>
      <c r="GP26" s="27">
        <v>6.7307692307692317</v>
      </c>
      <c r="GQ26" s="27">
        <v>1.9358407079646016</v>
      </c>
      <c r="GR26" s="27">
        <v>6.7307692307692317</v>
      </c>
      <c r="GS26" s="27">
        <v>6.7307692307692317</v>
      </c>
      <c r="GT26" s="27">
        <v>1.9358407079646016</v>
      </c>
      <c r="GU26" s="27">
        <v>4.9475524243051723</v>
      </c>
      <c r="GV26" s="27">
        <v>6.7307692307692317</v>
      </c>
      <c r="GW26" s="27">
        <v>1.9358407079646016</v>
      </c>
      <c r="GX26" s="27">
        <v>-5.2782884693471033</v>
      </c>
      <c r="GY26" s="27">
        <v>6.7307692307692317</v>
      </c>
      <c r="GZ26" s="27">
        <v>1.9358407079646016</v>
      </c>
      <c r="HA26" s="27">
        <v>-11.679862587512332</v>
      </c>
      <c r="HB26" s="27">
        <v>6.7307692307692317</v>
      </c>
      <c r="HC26" s="27">
        <v>1.9358407079646016</v>
      </c>
      <c r="HD26" s="27">
        <v>-22.73811854529481</v>
      </c>
      <c r="HE26" s="27">
        <v>6.7307692307692317</v>
      </c>
      <c r="HF26" s="27">
        <v>1.9358407079646016</v>
      </c>
      <c r="HG26" s="27">
        <v>-33.329506012818058</v>
      </c>
      <c r="HH26" s="27">
        <v>6.7307692307692317</v>
      </c>
      <c r="HI26" s="27">
        <v>1.9358407079646016</v>
      </c>
      <c r="HJ26" s="27">
        <v>-41.863082968907804</v>
      </c>
      <c r="HK26" s="27">
        <v>6.7307692307692317</v>
      </c>
      <c r="HL26" s="27">
        <v>1.9358407079646016</v>
      </c>
      <c r="HM26" s="27">
        <v>-67.472493309449248</v>
      </c>
      <c r="HN26" s="27">
        <v>6.7307692307692317</v>
      </c>
      <c r="HO26" s="27">
        <v>1.9358407079646016</v>
      </c>
      <c r="HP26" s="27">
        <v>-102.45738350556502</v>
      </c>
      <c r="HQ26" s="27">
        <v>6.7307692307692317</v>
      </c>
      <c r="HR26" s="27">
        <v>1.9358407079646016</v>
      </c>
      <c r="HS26" s="27">
        <v>-121.06784188113971</v>
      </c>
      <c r="HT26" s="27">
        <v>6.7307692307692317</v>
      </c>
      <c r="HU26" s="27">
        <v>1.9358407079646016</v>
      </c>
      <c r="HV26" s="27">
        <v>-117.12402916069561</v>
      </c>
    </row>
    <row r="27" spans="1:230" ht="15" thickBot="1" x14ac:dyDescent="0.35">
      <c r="A27" s="2"/>
      <c r="B27" s="41" t="s">
        <v>653</v>
      </c>
      <c r="C27" s="74" t="s">
        <v>846</v>
      </c>
      <c r="D27" s="42">
        <v>373110</v>
      </c>
      <c r="E27" s="43">
        <v>393020</v>
      </c>
      <c r="F27" s="21">
        <v>10.670731707317072</v>
      </c>
      <c r="G27" s="21">
        <v>1.9358407079646016</v>
      </c>
      <c r="H27" s="21">
        <v>10.670731707317072</v>
      </c>
      <c r="I27" s="21">
        <v>10.670731707317072</v>
      </c>
      <c r="J27" s="21">
        <v>1.9358407079646016</v>
      </c>
      <c r="K27" s="21">
        <v>10.670731707317072</v>
      </c>
      <c r="L27" s="21">
        <v>10.670731707317072</v>
      </c>
      <c r="M27" s="21">
        <v>1.9358407079646016</v>
      </c>
      <c r="N27" s="21">
        <v>10.670731707317072</v>
      </c>
      <c r="O27" s="21">
        <v>6.7307692307692317</v>
      </c>
      <c r="P27" s="21">
        <v>1.9358407079646016</v>
      </c>
      <c r="Q27" s="21">
        <v>6.7307692307692317</v>
      </c>
      <c r="R27" s="21">
        <v>6.7307692307692317</v>
      </c>
      <c r="S27" s="21">
        <v>1.9358407079646016</v>
      </c>
      <c r="T27" s="21">
        <v>6.7307692307692317</v>
      </c>
      <c r="U27" s="21">
        <v>6.7307692307692317</v>
      </c>
      <c r="V27" s="21">
        <v>1.9358407079646016</v>
      </c>
      <c r="W27" s="21">
        <v>6.7307692307692317</v>
      </c>
      <c r="X27" s="21">
        <v>6.7307692307692317</v>
      </c>
      <c r="Y27" s="21">
        <v>1.9358407079646016</v>
      </c>
      <c r="Z27" s="21">
        <v>6.7307692307692317</v>
      </c>
      <c r="AA27" s="21">
        <v>6.7307692307692317</v>
      </c>
      <c r="AB27" s="21">
        <v>1.9358407079646016</v>
      </c>
      <c r="AC27" s="21">
        <v>6.7307692307692317</v>
      </c>
      <c r="AD27" s="21">
        <v>6.7307692307692317</v>
      </c>
      <c r="AE27" s="21">
        <v>1.9358407079646016</v>
      </c>
      <c r="AF27" s="21">
        <v>6.7307692307692317</v>
      </c>
      <c r="AG27" s="21">
        <v>6.7307692307692317</v>
      </c>
      <c r="AH27" s="21">
        <v>1.9358407079646016</v>
      </c>
      <c r="AI27" s="21">
        <v>6.7307692307692317</v>
      </c>
      <c r="AJ27" s="21">
        <v>6.7307692307692317</v>
      </c>
      <c r="AK27" s="21">
        <v>1.9358407079646016</v>
      </c>
      <c r="AL27" s="21">
        <v>6.7307692307692317</v>
      </c>
      <c r="AM27" s="21">
        <v>6.7307692307692317</v>
      </c>
      <c r="AN27" s="21">
        <v>1.9358407079646016</v>
      </c>
      <c r="AO27" s="21">
        <v>6.7307692307692317</v>
      </c>
      <c r="AP27" s="21">
        <v>10.670731707317072</v>
      </c>
      <c r="AQ27" s="21">
        <v>1.9358407079646016</v>
      </c>
      <c r="AR27" s="21">
        <v>10.670731707317072</v>
      </c>
      <c r="AS27" s="21">
        <v>43.783540263157903</v>
      </c>
      <c r="AT27" s="21">
        <v>25.26526783084249</v>
      </c>
      <c r="AU27" s="21">
        <v>3.2756591802043999</v>
      </c>
      <c r="AV27" s="21">
        <v>44.640648553157902</v>
      </c>
      <c r="AW27" s="21">
        <v>29.486422265220767</v>
      </c>
      <c r="AX27" s="21">
        <v>-3.1067989809578762</v>
      </c>
      <c r="AY27" s="23">
        <v>10.670731707317072</v>
      </c>
      <c r="AZ27" s="23">
        <v>1.9358407079646016</v>
      </c>
      <c r="BA27" s="23">
        <v>10.670731707317072</v>
      </c>
      <c r="BB27" s="23">
        <v>10.670731707317072</v>
      </c>
      <c r="BC27" s="23">
        <v>1.9358407079646016</v>
      </c>
      <c r="BD27" s="23">
        <v>10.670731707317072</v>
      </c>
      <c r="BE27" s="23">
        <v>10.670731707317072</v>
      </c>
      <c r="BF27" s="23">
        <v>1.9358407079646016</v>
      </c>
      <c r="BG27" s="23">
        <v>10.670731707317072</v>
      </c>
      <c r="BH27" s="23">
        <v>10.670731707317072</v>
      </c>
      <c r="BI27" s="23">
        <v>1.9358407079646016</v>
      </c>
      <c r="BJ27" s="23">
        <v>10.670731707317072</v>
      </c>
      <c r="BK27" s="23">
        <v>4.5966217583397819</v>
      </c>
      <c r="BL27" s="23">
        <v>1.8880278944207634</v>
      </c>
      <c r="BM27" s="23">
        <v>4.5966217583397819</v>
      </c>
      <c r="BN27" s="23">
        <v>6.7307692307692317</v>
      </c>
      <c r="BO27" s="23">
        <v>1.9358407079646016</v>
      </c>
      <c r="BP27" s="23">
        <v>6.7307692307692317</v>
      </c>
      <c r="BQ27" s="23">
        <v>6.7307692307692317</v>
      </c>
      <c r="BR27" s="23">
        <v>1.9358407079646016</v>
      </c>
      <c r="BS27" s="23">
        <v>6.7307692307692317</v>
      </c>
      <c r="BT27" s="23">
        <v>6.7307692307692317</v>
      </c>
      <c r="BU27" s="23">
        <v>1.9358407079646016</v>
      </c>
      <c r="BV27" s="23">
        <v>6.7307692307692317</v>
      </c>
      <c r="BW27" s="23">
        <v>6.7307692307692317</v>
      </c>
      <c r="BX27" s="23">
        <v>1.9358407079646016</v>
      </c>
      <c r="BY27" s="23">
        <v>6.7307692307692317</v>
      </c>
      <c r="BZ27" s="23">
        <v>6.7307692307692317</v>
      </c>
      <c r="CA27" s="23">
        <v>1.9358407079646016</v>
      </c>
      <c r="CB27" s="23">
        <v>6.7307692307692317</v>
      </c>
      <c r="CC27" s="23">
        <v>6.7307692307692317</v>
      </c>
      <c r="CD27" s="23">
        <v>1.9358407079646016</v>
      </c>
      <c r="CE27" s="23">
        <v>6.7307692307692317</v>
      </c>
      <c r="CF27" s="23">
        <v>6.7307692307692317</v>
      </c>
      <c r="CG27" s="23">
        <v>1.9358407079646016</v>
      </c>
      <c r="CH27" s="23">
        <v>6.7307692307692317</v>
      </c>
      <c r="CI27" s="23">
        <v>4.664008422854347</v>
      </c>
      <c r="CJ27" s="23">
        <v>1.9157064612039973</v>
      </c>
      <c r="CK27" s="23">
        <v>4.664008422854347</v>
      </c>
      <c r="CL27" s="23">
        <v>10.670731707317072</v>
      </c>
      <c r="CM27" s="23">
        <v>1.9358407079646016</v>
      </c>
      <c r="CN27" s="23">
        <v>10.670731707317072</v>
      </c>
      <c r="CO27" s="23">
        <v>37.339986753157902</v>
      </c>
      <c r="CP27" s="23">
        <v>20.666802837105788</v>
      </c>
      <c r="CQ27" s="23">
        <v>37.339986753157902</v>
      </c>
      <c r="CR27" s="25">
        <v>10.670731707317072</v>
      </c>
      <c r="CS27" s="25">
        <v>1.9358407079646016</v>
      </c>
      <c r="CT27" s="25">
        <v>10.670731707317072</v>
      </c>
      <c r="CU27" s="25">
        <v>10.670731707317072</v>
      </c>
      <c r="CV27" s="25">
        <v>1.9358407079646016</v>
      </c>
      <c r="CW27" s="25">
        <v>10.670731707317072</v>
      </c>
      <c r="CX27" s="25">
        <v>10.670731707317072</v>
      </c>
      <c r="CY27" s="25">
        <v>1.9358407079646016</v>
      </c>
      <c r="CZ27" s="25">
        <v>10.670731707317072</v>
      </c>
      <c r="DA27" s="25">
        <v>10.670731707317072</v>
      </c>
      <c r="DB27" s="25">
        <v>1.9358407079646016</v>
      </c>
      <c r="DC27" s="25">
        <v>10.670731707317072</v>
      </c>
      <c r="DD27" s="25">
        <v>2.8090806728029953</v>
      </c>
      <c r="DE27" s="25">
        <v>1.1538088071544688</v>
      </c>
      <c r="DF27" s="25">
        <v>2.8090806728029953</v>
      </c>
      <c r="DG27" s="25">
        <v>6.7307692307692317</v>
      </c>
      <c r="DH27" s="25">
        <v>1.9358407079646016</v>
      </c>
      <c r="DI27" s="25">
        <v>6.7307692307692317</v>
      </c>
      <c r="DJ27" s="25">
        <v>6.7307692307692317</v>
      </c>
      <c r="DK27" s="25">
        <v>1.9358407079646016</v>
      </c>
      <c r="DL27" s="25">
        <v>6.7307692307692317</v>
      </c>
      <c r="DM27" s="25">
        <v>6.7307692307692317</v>
      </c>
      <c r="DN27" s="25">
        <v>1.9358407079646016</v>
      </c>
      <c r="DO27" s="25">
        <v>6.7307692307692317</v>
      </c>
      <c r="DP27" s="25">
        <v>6.7307692307692317</v>
      </c>
      <c r="DQ27" s="25">
        <v>1.9358407079646016</v>
      </c>
      <c r="DR27" s="25">
        <v>6.7307692307692317</v>
      </c>
      <c r="DS27" s="25">
        <v>6.7307692307692317</v>
      </c>
      <c r="DT27" s="25">
        <v>1.9358407079646016</v>
      </c>
      <c r="DU27" s="25">
        <v>6.7307692307692317</v>
      </c>
      <c r="DV27" s="25">
        <v>6.7307692307692317</v>
      </c>
      <c r="DW27" s="25">
        <v>1.9358407079646016</v>
      </c>
      <c r="DX27" s="25">
        <v>6.7307692307692317</v>
      </c>
      <c r="DY27" s="25">
        <v>6.7307692307692317</v>
      </c>
      <c r="DZ27" s="25">
        <v>1.9358407079646016</v>
      </c>
      <c r="EA27" s="25">
        <v>6.7307692307692317</v>
      </c>
      <c r="EB27" s="25">
        <v>10.670731707317072</v>
      </c>
      <c r="EC27" s="25">
        <v>1.9358407079646016</v>
      </c>
      <c r="ED27" s="25">
        <v>10.670731707317072</v>
      </c>
      <c r="EE27" s="25">
        <v>43.046223503157904</v>
      </c>
      <c r="EF27" s="25">
        <v>29.142312922467237</v>
      </c>
      <c r="EG27" s="25">
        <v>22.496072363347935</v>
      </c>
      <c r="EH27" s="25">
        <v>43.484632933157897</v>
      </c>
      <c r="EI27" s="25">
        <v>34.412903495021567</v>
      </c>
      <c r="EJ27" s="25">
        <v>21.568348801230144</v>
      </c>
      <c r="EK27" s="26">
        <v>10.670731707317072</v>
      </c>
      <c r="EL27" s="26">
        <v>1.9358407079646016</v>
      </c>
      <c r="EM27" s="26">
        <v>10.670731707317072</v>
      </c>
      <c r="EN27" s="26">
        <v>10.670731707317072</v>
      </c>
      <c r="EO27" s="26">
        <v>1.9358407079646016</v>
      </c>
      <c r="EP27" s="26">
        <v>10.670731707317072</v>
      </c>
      <c r="EQ27" s="26">
        <v>10.670731707317072</v>
      </c>
      <c r="ER27" s="26">
        <v>1.9358407079646016</v>
      </c>
      <c r="ES27" s="26">
        <v>10.670731707317072</v>
      </c>
      <c r="ET27" s="26">
        <v>10.670731707317072</v>
      </c>
      <c r="EU27" s="26">
        <v>1.9358407079646016</v>
      </c>
      <c r="EV27" s="26">
        <v>10.670731707317072</v>
      </c>
      <c r="EW27" s="26">
        <v>0.49236646152359337</v>
      </c>
      <c r="EX27" s="26">
        <v>0.20223582937777926</v>
      </c>
      <c r="EY27" s="26">
        <v>0.49236646152359337</v>
      </c>
      <c r="EZ27" s="26">
        <v>6.7307692307692317</v>
      </c>
      <c r="FA27" s="26">
        <v>1.9358407079646016</v>
      </c>
      <c r="FB27" s="26">
        <v>6.7307692307692317</v>
      </c>
      <c r="FC27" s="26">
        <v>6.7307692307692317</v>
      </c>
      <c r="FD27" s="26">
        <v>1.9358407079646016</v>
      </c>
      <c r="FE27" s="26">
        <v>6.7307692307692317</v>
      </c>
      <c r="FF27" s="26">
        <v>6.7307692307692317</v>
      </c>
      <c r="FG27" s="26">
        <v>1.9358407079646016</v>
      </c>
      <c r="FH27" s="26">
        <v>6.7307692307692317</v>
      </c>
      <c r="FI27" s="26">
        <v>6.7307692307692317</v>
      </c>
      <c r="FJ27" s="26">
        <v>1.9358407079646016</v>
      </c>
      <c r="FK27" s="26">
        <v>6.7307692307692317</v>
      </c>
      <c r="FL27" s="26">
        <v>6.7307692307692317</v>
      </c>
      <c r="FM27" s="26">
        <v>1.9358407079646016</v>
      </c>
      <c r="FN27" s="26">
        <v>6.7307692307692317</v>
      </c>
      <c r="FO27" s="26">
        <v>6.7307692307692317</v>
      </c>
      <c r="FP27" s="26">
        <v>1.9358407079646016</v>
      </c>
      <c r="FQ27" s="26">
        <v>6.7307692307692317</v>
      </c>
      <c r="FR27" s="26">
        <v>6.7307692307692317</v>
      </c>
      <c r="FS27" s="26">
        <v>1.9358407079646016</v>
      </c>
      <c r="FT27" s="26">
        <v>6.7307692307692317</v>
      </c>
      <c r="FU27" s="26">
        <v>7.59426427877312</v>
      </c>
      <c r="FV27" s="26">
        <v>1.9358407079646016</v>
      </c>
      <c r="FW27" s="26">
        <v>1.0716998315598403</v>
      </c>
      <c r="FX27" s="26">
        <v>52.804253523157904</v>
      </c>
      <c r="FY27" s="26">
        <v>22.750573778677339</v>
      </c>
      <c r="FZ27" s="26">
        <v>-6.7652551276012787</v>
      </c>
      <c r="GA27" s="26">
        <v>53.431318383157901</v>
      </c>
      <c r="GB27" s="26">
        <v>27.258592632457141</v>
      </c>
      <c r="GC27" s="26">
        <v>-12.159458843178896</v>
      </c>
      <c r="GD27" s="27">
        <v>10.670731707317072</v>
      </c>
      <c r="GE27" s="27">
        <v>1.9358407079646016</v>
      </c>
      <c r="GF27" s="27">
        <v>10.670731707317072</v>
      </c>
      <c r="GG27" s="27">
        <v>10.670731707317072</v>
      </c>
      <c r="GH27" s="27">
        <v>1.9358407079646016</v>
      </c>
      <c r="GI27" s="27">
        <v>10.670731707317072</v>
      </c>
      <c r="GJ27" s="27">
        <v>10.670731707317072</v>
      </c>
      <c r="GK27" s="27">
        <v>1.9358407079646016</v>
      </c>
      <c r="GL27" s="27">
        <v>10.670731707317072</v>
      </c>
      <c r="GM27" s="27">
        <v>10.670731707317072</v>
      </c>
      <c r="GN27" s="27">
        <v>1.9358407079646016</v>
      </c>
      <c r="GO27" s="27">
        <v>10.670731707317072</v>
      </c>
      <c r="GP27" s="27">
        <v>6.7307692307692317</v>
      </c>
      <c r="GQ27" s="27">
        <v>1.9358407079646016</v>
      </c>
      <c r="GR27" s="27">
        <v>6.7307692307692317</v>
      </c>
      <c r="GS27" s="27">
        <v>6.7307692307692317</v>
      </c>
      <c r="GT27" s="27">
        <v>1.9358407079646016</v>
      </c>
      <c r="GU27" s="27">
        <v>6.7307692307692317</v>
      </c>
      <c r="GV27" s="27">
        <v>6.7307692307692317</v>
      </c>
      <c r="GW27" s="27">
        <v>1.9358407079646016</v>
      </c>
      <c r="GX27" s="27">
        <v>6.7307692307692317</v>
      </c>
      <c r="GY27" s="27">
        <v>6.7307692307692317</v>
      </c>
      <c r="GZ27" s="27">
        <v>1.9358407079646016</v>
      </c>
      <c r="HA27" s="27">
        <v>6.7307692307692317</v>
      </c>
      <c r="HB27" s="27">
        <v>6.7307692307692317</v>
      </c>
      <c r="HC27" s="27">
        <v>1.9358407079646016</v>
      </c>
      <c r="HD27" s="27">
        <v>6.7307692307692317</v>
      </c>
      <c r="HE27" s="27">
        <v>6.7307692307692317</v>
      </c>
      <c r="HF27" s="27">
        <v>1.9358407079646016</v>
      </c>
      <c r="HG27" s="27">
        <v>6.7307692307692317</v>
      </c>
      <c r="HH27" s="27">
        <v>7.0573487185015171</v>
      </c>
      <c r="HI27" s="27">
        <v>1.9358407079646016</v>
      </c>
      <c r="HJ27" s="27">
        <v>7.0573487185015171</v>
      </c>
      <c r="HK27" s="27">
        <v>48.509602383157905</v>
      </c>
      <c r="HL27" s="27">
        <v>32.182398088772345</v>
      </c>
      <c r="HM27" s="27">
        <v>4.0202621404810088</v>
      </c>
      <c r="HN27" s="27">
        <v>49.866766633157901</v>
      </c>
      <c r="HO27" s="27">
        <v>28.864946630003196</v>
      </c>
      <c r="HP27" s="27">
        <v>-4.496814161696193</v>
      </c>
      <c r="HQ27" s="27">
        <v>50.672692743157903</v>
      </c>
      <c r="HR27" s="27">
        <v>26.701382529738936</v>
      </c>
      <c r="HS27" s="27">
        <v>-10.048479665140377</v>
      </c>
      <c r="HT27" s="27">
        <v>50.616178683157905</v>
      </c>
      <c r="HU27" s="27">
        <v>25.775222779850814</v>
      </c>
      <c r="HV27" s="27">
        <v>-9.7456474554646491</v>
      </c>
    </row>
    <row r="28" spans="1:230" ht="15" thickBot="1" x14ac:dyDescent="0.35">
      <c r="A28" s="2"/>
      <c r="B28" s="41" t="s">
        <v>532</v>
      </c>
      <c r="C28" s="74" t="s">
        <v>838</v>
      </c>
      <c r="D28" s="42">
        <v>388461</v>
      </c>
      <c r="E28" s="43">
        <v>411290</v>
      </c>
      <c r="F28" s="21">
        <v>96.666087823526311</v>
      </c>
      <c r="G28" s="21">
        <v>55.142477876106192</v>
      </c>
      <c r="H28" s="21">
        <v>85.132435831300086</v>
      </c>
      <c r="I28" s="21">
        <v>97.833136957526321</v>
      </c>
      <c r="J28" s="21">
        <v>54.132585507644187</v>
      </c>
      <c r="K28" s="21">
        <v>83.181616762896354</v>
      </c>
      <c r="L28" s="21">
        <v>98.360507691526323</v>
      </c>
      <c r="M28" s="21">
        <v>50.879794562061086</v>
      </c>
      <c r="N28" s="21">
        <v>76.928489026113795</v>
      </c>
      <c r="O28" s="21">
        <v>98.991561780526325</v>
      </c>
      <c r="P28" s="21">
        <v>47.766148792291006</v>
      </c>
      <c r="Q28" s="21">
        <v>70.389032652168282</v>
      </c>
      <c r="R28" s="21">
        <v>99.649436330526314</v>
      </c>
      <c r="S28" s="21">
        <v>44.817208837643058</v>
      </c>
      <c r="T28" s="21">
        <v>59.091439255861317</v>
      </c>
      <c r="U28" s="21">
        <v>100.36871054052632</v>
      </c>
      <c r="V28" s="21">
        <v>44.220962888462608</v>
      </c>
      <c r="W28" s="21">
        <v>55.927258839416908</v>
      </c>
      <c r="X28" s="21">
        <v>101.14450644052631</v>
      </c>
      <c r="Y28" s="21">
        <v>43.795353532389825</v>
      </c>
      <c r="Z28" s="21">
        <v>53.785999185982092</v>
      </c>
      <c r="AA28" s="21">
        <v>102.51065568052631</v>
      </c>
      <c r="AB28" s="21">
        <v>43.343372490445745</v>
      </c>
      <c r="AC28" s="21">
        <v>52.163940639597229</v>
      </c>
      <c r="AD28" s="21">
        <v>103.50407412052631</v>
      </c>
      <c r="AE28" s="21">
        <v>42.866641855754629</v>
      </c>
      <c r="AF28" s="21">
        <v>50.786993787257543</v>
      </c>
      <c r="AG28" s="21">
        <v>104.42170626052632</v>
      </c>
      <c r="AH28" s="21">
        <v>42.409604445399836</v>
      </c>
      <c r="AI28" s="21">
        <v>49.412310205128932</v>
      </c>
      <c r="AJ28" s="21">
        <v>105.33083725052632</v>
      </c>
      <c r="AK28" s="21">
        <v>42.320148544118936</v>
      </c>
      <c r="AL28" s="21">
        <v>48.129509583041724</v>
      </c>
      <c r="AM28" s="21">
        <v>108.05961749052632</v>
      </c>
      <c r="AN28" s="21">
        <v>41.592880557349204</v>
      </c>
      <c r="AO28" s="21">
        <v>41.157840719733713</v>
      </c>
      <c r="AP28" s="21">
        <v>112.74586344052632</v>
      </c>
      <c r="AQ28" s="21">
        <v>45.945691420609464</v>
      </c>
      <c r="AR28" s="21">
        <v>22.158247488825992</v>
      </c>
      <c r="AS28" s="21">
        <v>115.55990638052631</v>
      </c>
      <c r="AT28" s="21">
        <v>55.854614775451431</v>
      </c>
      <c r="AU28" s="21">
        <v>7.1793022970458367</v>
      </c>
      <c r="AV28" s="21">
        <v>117.99637028052632</v>
      </c>
      <c r="AW28" s="21">
        <v>55.998676921047256</v>
      </c>
      <c r="AX28" s="21">
        <v>-4.3799570214242181</v>
      </c>
      <c r="AY28" s="23">
        <v>96.685058379526311</v>
      </c>
      <c r="AZ28" s="23">
        <v>55.142477876106192</v>
      </c>
      <c r="BA28" s="23">
        <v>85.132435831300086</v>
      </c>
      <c r="BB28" s="23">
        <v>97.871632899526318</v>
      </c>
      <c r="BC28" s="23">
        <v>54.547192367756608</v>
      </c>
      <c r="BD28" s="23">
        <v>86.52615634435044</v>
      </c>
      <c r="BE28" s="23">
        <v>98.222601001526314</v>
      </c>
      <c r="BF28" s="23">
        <v>52.754657635476427</v>
      </c>
      <c r="BG28" s="23">
        <v>86.886756986795703</v>
      </c>
      <c r="BH28" s="23">
        <v>98.702805510526318</v>
      </c>
      <c r="BI28" s="23">
        <v>50.913461962459223</v>
      </c>
      <c r="BJ28" s="23">
        <v>86.304315508083988</v>
      </c>
      <c r="BK28" s="23">
        <v>99.242717850526319</v>
      </c>
      <c r="BL28" s="23">
        <v>49.177039377466443</v>
      </c>
      <c r="BM28" s="23">
        <v>85.791007053597724</v>
      </c>
      <c r="BN28" s="23">
        <v>99.836612810526319</v>
      </c>
      <c r="BO28" s="23">
        <v>47.478088251265149</v>
      </c>
      <c r="BP28" s="23">
        <v>85.44352937839335</v>
      </c>
      <c r="BQ28" s="23">
        <v>100.50709438052633</v>
      </c>
      <c r="BR28" s="23">
        <v>45.931785482386296</v>
      </c>
      <c r="BS28" s="23">
        <v>84.678975363759037</v>
      </c>
      <c r="BT28" s="23">
        <v>101.26908966052632</v>
      </c>
      <c r="BU28" s="23">
        <v>45.672843382641453</v>
      </c>
      <c r="BV28" s="23">
        <v>83.466556097258461</v>
      </c>
      <c r="BW28" s="23">
        <v>102.06059991052632</v>
      </c>
      <c r="BX28" s="23">
        <v>45.353860778414287</v>
      </c>
      <c r="BY28" s="23">
        <v>81.973474025645885</v>
      </c>
      <c r="BZ28" s="23">
        <v>102.71156036052632</v>
      </c>
      <c r="CA28" s="23">
        <v>45.162676504221686</v>
      </c>
      <c r="CB28" s="23">
        <v>81.039169552317674</v>
      </c>
      <c r="CC28" s="23">
        <v>103.35233468052631</v>
      </c>
      <c r="CD28" s="23">
        <v>45.184206436073829</v>
      </c>
      <c r="CE28" s="23">
        <v>80.133376812560613</v>
      </c>
      <c r="CF28" s="23">
        <v>105.22712465052632</v>
      </c>
      <c r="CG28" s="23">
        <v>45.233196851930401</v>
      </c>
      <c r="CH28" s="23">
        <v>77.410924500759407</v>
      </c>
      <c r="CI28" s="23">
        <v>107.73155229052631</v>
      </c>
      <c r="CJ28" s="23">
        <v>49.8020410071776</v>
      </c>
      <c r="CK28" s="23">
        <v>73.567012477905166</v>
      </c>
      <c r="CL28" s="23">
        <v>110.17046803052632</v>
      </c>
      <c r="CM28" s="23">
        <v>57.989548417061627</v>
      </c>
      <c r="CN28" s="23">
        <v>70.835516831404945</v>
      </c>
      <c r="CO28" s="23">
        <v>112.16415319052632</v>
      </c>
      <c r="CP28" s="23">
        <v>59.707406346278439</v>
      </c>
      <c r="CQ28" s="23">
        <v>68.760630598877555</v>
      </c>
      <c r="CR28" s="25">
        <v>96.666087823526311</v>
      </c>
      <c r="CS28" s="25">
        <v>55.142477876106192</v>
      </c>
      <c r="CT28" s="25">
        <v>85.132435831300086</v>
      </c>
      <c r="CU28" s="25">
        <v>97.835644924526321</v>
      </c>
      <c r="CV28" s="25">
        <v>54.493450477965176</v>
      </c>
      <c r="CW28" s="25">
        <v>84.433482314564486</v>
      </c>
      <c r="CX28" s="25">
        <v>98.364190261526318</v>
      </c>
      <c r="CY28" s="25">
        <v>52.338486892560944</v>
      </c>
      <c r="CZ28" s="25">
        <v>78.372953056796618</v>
      </c>
      <c r="DA28" s="25">
        <v>98.996436180526317</v>
      </c>
      <c r="DB28" s="25">
        <v>50.187287070453579</v>
      </c>
      <c r="DC28" s="25">
        <v>71.880131705558512</v>
      </c>
      <c r="DD28" s="25">
        <v>99.665624850526314</v>
      </c>
      <c r="DE28" s="25">
        <v>48.053790875705403</v>
      </c>
      <c r="DF28" s="25">
        <v>60.631649634112691</v>
      </c>
      <c r="DG28" s="25">
        <v>100.39087459052632</v>
      </c>
      <c r="DH28" s="25">
        <v>46.042293836710492</v>
      </c>
      <c r="DI28" s="25">
        <v>57.553151115679213</v>
      </c>
      <c r="DJ28" s="25">
        <v>101.17119505052632</v>
      </c>
      <c r="DK28" s="25">
        <v>44.292714170844135</v>
      </c>
      <c r="DL28" s="25">
        <v>55.512680951319254</v>
      </c>
      <c r="DM28" s="25">
        <v>102.52600842052632</v>
      </c>
      <c r="DN28" s="25">
        <v>43.871286735030878</v>
      </c>
      <c r="DO28" s="25">
        <v>53.983875512712999</v>
      </c>
      <c r="DP28" s="25">
        <v>103.52078690052632</v>
      </c>
      <c r="DQ28" s="25">
        <v>43.428138456487567</v>
      </c>
      <c r="DR28" s="25">
        <v>52.949287973013043</v>
      </c>
      <c r="DS28" s="25">
        <v>104.42785018052632</v>
      </c>
      <c r="DT28" s="25">
        <v>42.981961425661702</v>
      </c>
      <c r="DU28" s="25">
        <v>51.932607175633947</v>
      </c>
      <c r="DV28" s="25">
        <v>105.31537931052631</v>
      </c>
      <c r="DW28" s="25">
        <v>42.891200238011884</v>
      </c>
      <c r="DX28" s="25">
        <v>50.956004923647242</v>
      </c>
      <c r="DY28" s="25">
        <v>107.92558503052632</v>
      </c>
      <c r="DZ28" s="25">
        <v>42.655058940795051</v>
      </c>
      <c r="EA28" s="25">
        <v>47.881883538393751</v>
      </c>
      <c r="EB28" s="25">
        <v>112.04924970052632</v>
      </c>
      <c r="EC28" s="25">
        <v>49.098368252918455</v>
      </c>
      <c r="ED28" s="25">
        <v>42.233408122637385</v>
      </c>
      <c r="EE28" s="25">
        <v>114.57849752052633</v>
      </c>
      <c r="EF28" s="25">
        <v>61.023757214441559</v>
      </c>
      <c r="EG28" s="25">
        <v>38.71463089871672</v>
      </c>
      <c r="EH28" s="25">
        <v>116.46040888052632</v>
      </c>
      <c r="EI28" s="25">
        <v>62.568737693683154</v>
      </c>
      <c r="EJ28" s="25">
        <v>36.43235662704916</v>
      </c>
      <c r="EK28" s="26">
        <v>96.664613154526322</v>
      </c>
      <c r="EL28" s="26">
        <v>55.142477876106192</v>
      </c>
      <c r="EM28" s="26">
        <v>85.132435831300086</v>
      </c>
      <c r="EN28" s="26">
        <v>97.975752241526322</v>
      </c>
      <c r="EO28" s="26">
        <v>53.963178156982273</v>
      </c>
      <c r="EP28" s="26">
        <v>82.576897531583285</v>
      </c>
      <c r="EQ28" s="26">
        <v>98.665581832526314</v>
      </c>
      <c r="ER28" s="26">
        <v>51.742456634294008</v>
      </c>
      <c r="ES28" s="26">
        <v>76.352478330195794</v>
      </c>
      <c r="ET28" s="26">
        <v>99.475753230526323</v>
      </c>
      <c r="EU28" s="26">
        <v>49.540553926367416</v>
      </c>
      <c r="EV28" s="26">
        <v>69.891015277372759</v>
      </c>
      <c r="EW28" s="26">
        <v>100.40326359052632</v>
      </c>
      <c r="EX28" s="26">
        <v>47.368330453573179</v>
      </c>
      <c r="EY28" s="26">
        <v>58.636409153739351</v>
      </c>
      <c r="EZ28" s="26">
        <v>101.51801665052632</v>
      </c>
      <c r="FA28" s="26">
        <v>45.273764689101597</v>
      </c>
      <c r="FB28" s="26">
        <v>55.511932128362247</v>
      </c>
      <c r="FC28" s="26">
        <v>102.75264843052632</v>
      </c>
      <c r="FD28" s="26">
        <v>43.471783971913233</v>
      </c>
      <c r="FE28" s="26">
        <v>53.421003491012982</v>
      </c>
      <c r="FF28" s="26">
        <v>104.46078936052632</v>
      </c>
      <c r="FG28" s="26">
        <v>42.996079818027276</v>
      </c>
      <c r="FH28" s="26">
        <v>51.92459498278609</v>
      </c>
      <c r="FI28" s="26">
        <v>105.90111902052632</v>
      </c>
      <c r="FJ28" s="26">
        <v>42.471928304657418</v>
      </c>
      <c r="FK28" s="26">
        <v>50.876899629194043</v>
      </c>
      <c r="FL28" s="26">
        <v>107.15674617052632</v>
      </c>
      <c r="FM28" s="26">
        <v>41.939856414704366</v>
      </c>
      <c r="FN28" s="26">
        <v>49.800752760013751</v>
      </c>
      <c r="FO28" s="26">
        <v>108.35286850052631</v>
      </c>
      <c r="FP28" s="26">
        <v>41.742404594636781</v>
      </c>
      <c r="FQ28" s="26">
        <v>48.768668975142646</v>
      </c>
      <c r="FR28" s="26">
        <v>115.03132249052632</v>
      </c>
      <c r="FS28" s="26">
        <v>40.512008942099563</v>
      </c>
      <c r="FT28" s="26">
        <v>41.117577494899876</v>
      </c>
      <c r="FU28" s="26">
        <v>120.22348806052632</v>
      </c>
      <c r="FV28" s="26">
        <v>44.477570417154524</v>
      </c>
      <c r="FW28" s="26">
        <v>22.074564517382299</v>
      </c>
      <c r="FX28" s="26">
        <v>122.98265699052632</v>
      </c>
      <c r="FY28" s="26">
        <v>54.084594361851487</v>
      </c>
      <c r="FZ28" s="26">
        <v>7.7268831445156252</v>
      </c>
      <c r="GA28" s="26">
        <v>124.34277622052632</v>
      </c>
      <c r="GB28" s="26">
        <v>54.280360725782224</v>
      </c>
      <c r="GC28" s="26">
        <v>-1.8013583442029812</v>
      </c>
      <c r="GD28" s="27">
        <v>96.664613154526322</v>
      </c>
      <c r="GE28" s="27">
        <v>55.142477876106192</v>
      </c>
      <c r="GF28" s="27">
        <v>85.132435831300086</v>
      </c>
      <c r="GG28" s="27">
        <v>97.943551639526319</v>
      </c>
      <c r="GH28" s="27">
        <v>53.918327983856599</v>
      </c>
      <c r="GI28" s="27">
        <v>82.28028835368815</v>
      </c>
      <c r="GJ28" s="27">
        <v>98.628035337526313</v>
      </c>
      <c r="GK28" s="27">
        <v>53.412197494505861</v>
      </c>
      <c r="GL28" s="27">
        <v>76.0819992625552</v>
      </c>
      <c r="GM28" s="27">
        <v>99.463210550526313</v>
      </c>
      <c r="GN28" s="27">
        <v>52.72527895851578</v>
      </c>
      <c r="GO28" s="27">
        <v>69.669812451203882</v>
      </c>
      <c r="GP28" s="27">
        <v>101.02352717052632</v>
      </c>
      <c r="GQ28" s="27">
        <v>51.91561718861734</v>
      </c>
      <c r="GR28" s="27">
        <v>57.849858688228977</v>
      </c>
      <c r="GS28" s="27">
        <v>102.70067002052632</v>
      </c>
      <c r="GT28" s="27">
        <v>51.050381946267926</v>
      </c>
      <c r="GU28" s="27">
        <v>54.198700991620342</v>
      </c>
      <c r="GV28" s="27">
        <v>104.41788360052632</v>
      </c>
      <c r="GW28" s="27">
        <v>50.688894567768543</v>
      </c>
      <c r="GX28" s="27">
        <v>51.663211500075306</v>
      </c>
      <c r="GY28" s="27">
        <v>105.97238741052632</v>
      </c>
      <c r="GZ28" s="27">
        <v>50.43975812046142</v>
      </c>
      <c r="HA28" s="27">
        <v>50.586308240821495</v>
      </c>
      <c r="HB28" s="27">
        <v>109.71027893052631</v>
      </c>
      <c r="HC28" s="27">
        <v>49.872503148184478</v>
      </c>
      <c r="HD28" s="27">
        <v>47.117390949318377</v>
      </c>
      <c r="HE28" s="27">
        <v>112.79579674052631</v>
      </c>
      <c r="HF28" s="27">
        <v>49.612378741786131</v>
      </c>
      <c r="HG28" s="27">
        <v>42.953663159276005</v>
      </c>
      <c r="HH28" s="27">
        <v>114.05177709052631</v>
      </c>
      <c r="HI28" s="27">
        <v>50.113566550576856</v>
      </c>
      <c r="HJ28" s="27">
        <v>38.827997824148895</v>
      </c>
      <c r="HK28" s="27">
        <v>117.50515899052633</v>
      </c>
      <c r="HL28" s="27">
        <v>61.950158546884197</v>
      </c>
      <c r="HM28" s="27">
        <v>26.635871629405869</v>
      </c>
      <c r="HN28" s="27">
        <v>122.03329880052632</v>
      </c>
      <c r="HO28" s="27">
        <v>56.587704998329649</v>
      </c>
      <c r="HP28" s="27">
        <v>9.2066307315961353</v>
      </c>
      <c r="HQ28" s="27">
        <v>124.00000309052632</v>
      </c>
      <c r="HR28" s="27">
        <v>53.505930995588542</v>
      </c>
      <c r="HS28" s="27">
        <v>-0.83401638497537078</v>
      </c>
      <c r="HT28" s="27">
        <v>124.19843881052631</v>
      </c>
      <c r="HU28" s="27">
        <v>51.803937955039643</v>
      </c>
      <c r="HV28" s="27">
        <v>-7.1245536328206072E-3</v>
      </c>
    </row>
    <row r="29" spans="1:230" ht="15" thickBot="1" x14ac:dyDescent="0.35">
      <c r="A29" s="2"/>
      <c r="B29" s="41" t="s">
        <v>536</v>
      </c>
      <c r="C29" s="74" t="s">
        <v>841</v>
      </c>
      <c r="D29" s="42">
        <v>389137</v>
      </c>
      <c r="E29" s="43">
        <v>403821</v>
      </c>
      <c r="F29" s="21">
        <v>105.64817819105264</v>
      </c>
      <c r="G29" s="21">
        <v>25.755309734513283</v>
      </c>
      <c r="H29" s="21">
        <v>43.988134508923636</v>
      </c>
      <c r="I29" s="21">
        <v>106.58921055105263</v>
      </c>
      <c r="J29" s="21">
        <v>24.031198580910612</v>
      </c>
      <c r="K29" s="21">
        <v>33.985999875923071</v>
      </c>
      <c r="L29" s="21">
        <v>94.233655708985367</v>
      </c>
      <c r="M29" s="21">
        <v>17.095486212692037</v>
      </c>
      <c r="N29" s="21">
        <v>31.104462575221135</v>
      </c>
      <c r="O29" s="21">
        <v>60.052160720466752</v>
      </c>
      <c r="P29" s="21">
        <v>10.894418537783793</v>
      </c>
      <c r="Q29" s="21">
        <v>28.33823352371374</v>
      </c>
      <c r="R29" s="21">
        <v>29.04982629131273</v>
      </c>
      <c r="S29" s="21">
        <v>5.2701012298399199</v>
      </c>
      <c r="T29" s="21">
        <v>25.832631217938442</v>
      </c>
      <c r="U29" s="21">
        <v>24.955092720452431</v>
      </c>
      <c r="V29" s="21">
        <v>4.5272513342413703</v>
      </c>
      <c r="W29" s="21">
        <v>23.166910339644645</v>
      </c>
      <c r="X29" s="21">
        <v>20.350998107659624</v>
      </c>
      <c r="Y29" s="21">
        <v>3.6919952319205516</v>
      </c>
      <c r="Z29" s="21">
        <v>20.350998107659624</v>
      </c>
      <c r="AA29" s="21">
        <v>15.846052752349891</v>
      </c>
      <c r="AB29" s="21">
        <v>2.8747263842758652</v>
      </c>
      <c r="AC29" s="21">
        <v>15.846052752349891</v>
      </c>
      <c r="AD29" s="21">
        <v>11.615633153406382</v>
      </c>
      <c r="AE29" s="21">
        <v>2.1072608818126621</v>
      </c>
      <c r="AF29" s="21">
        <v>11.615633153406382</v>
      </c>
      <c r="AG29" s="21">
        <v>7.540744817946142</v>
      </c>
      <c r="AH29" s="21">
        <v>1.3680112280344769</v>
      </c>
      <c r="AI29" s="21">
        <v>7.540744817946142</v>
      </c>
      <c r="AJ29" s="21">
        <v>5.7906719659304322</v>
      </c>
      <c r="AK29" s="21">
        <v>1.0505201354121581</v>
      </c>
      <c r="AL29" s="21">
        <v>5.7906719659304322</v>
      </c>
      <c r="AM29" s="21">
        <v>10.670731707317072</v>
      </c>
      <c r="AN29" s="21">
        <v>1.9358407079646016</v>
      </c>
      <c r="AO29" s="21">
        <v>-2.2280473293270973</v>
      </c>
      <c r="AP29" s="21">
        <v>27.24029465261389</v>
      </c>
      <c r="AQ29" s="21">
        <v>4.9418233661821658</v>
      </c>
      <c r="AR29" s="21">
        <v>-38.811053657975492</v>
      </c>
      <c r="AS29" s="21">
        <v>108.32254213069001</v>
      </c>
      <c r="AT29" s="21">
        <v>19.651434634328719</v>
      </c>
      <c r="AU29" s="21">
        <v>-68.229286364129109</v>
      </c>
      <c r="AV29" s="21">
        <v>110.87011653552332</v>
      </c>
      <c r="AW29" s="21">
        <v>20.11360521219671</v>
      </c>
      <c r="AX29" s="21">
        <v>-89.940464161150203</v>
      </c>
      <c r="AY29" s="23">
        <v>105.59623028105264</v>
      </c>
      <c r="AZ29" s="23">
        <v>25.755309734513283</v>
      </c>
      <c r="BA29" s="23">
        <v>43.988134508923636</v>
      </c>
      <c r="BB29" s="23">
        <v>106.67367729105263</v>
      </c>
      <c r="BC29" s="23">
        <v>24.838838074769104</v>
      </c>
      <c r="BD29" s="23">
        <v>37.701584036785945</v>
      </c>
      <c r="BE29" s="23">
        <v>106.84120433105264</v>
      </c>
      <c r="BF29" s="23">
        <v>20.856414292045503</v>
      </c>
      <c r="BG29" s="23">
        <v>36.850924166532934</v>
      </c>
      <c r="BH29" s="23">
        <v>93.707423547419438</v>
      </c>
      <c r="BI29" s="23">
        <v>17.000019316124764</v>
      </c>
      <c r="BJ29" s="23">
        <v>35.349075146013689</v>
      </c>
      <c r="BK29" s="23">
        <v>73.947139750779186</v>
      </c>
      <c r="BL29" s="23">
        <v>13.415189069831621</v>
      </c>
      <c r="BM29" s="23">
        <v>33.918508561758188</v>
      </c>
      <c r="BN29" s="23">
        <v>56.078654827142245</v>
      </c>
      <c r="BO29" s="23">
        <v>10.173561273950584</v>
      </c>
      <c r="BP29" s="23">
        <v>32.519436287879131</v>
      </c>
      <c r="BQ29" s="23">
        <v>38.362615234709303</v>
      </c>
      <c r="BR29" s="23">
        <v>6.9595894894826609</v>
      </c>
      <c r="BS29" s="23">
        <v>30.513953044126268</v>
      </c>
      <c r="BT29" s="23">
        <v>35.24840786078564</v>
      </c>
      <c r="BU29" s="23">
        <v>6.3946226650097842</v>
      </c>
      <c r="BV29" s="23">
        <v>27.863327175457698</v>
      </c>
      <c r="BW29" s="23">
        <v>32.162889744449402</v>
      </c>
      <c r="BX29" s="23">
        <v>5.8348605288602897</v>
      </c>
      <c r="BY29" s="23">
        <v>24.943488369385619</v>
      </c>
      <c r="BZ29" s="23">
        <v>30.324469811837151</v>
      </c>
      <c r="CA29" s="23">
        <v>5.5013418685191295</v>
      </c>
      <c r="CB29" s="23">
        <v>23.099816903245426</v>
      </c>
      <c r="CC29" s="23">
        <v>29.923204780106207</v>
      </c>
      <c r="CD29" s="23">
        <v>5.4285459999307726</v>
      </c>
      <c r="CE29" s="23">
        <v>21.39169611038642</v>
      </c>
      <c r="CF29" s="23">
        <v>29.114752269366964</v>
      </c>
      <c r="CG29" s="23">
        <v>5.2818798364780779</v>
      </c>
      <c r="CH29" s="23">
        <v>16.522437220467026</v>
      </c>
      <c r="CI29" s="23">
        <v>65.006244150136638</v>
      </c>
      <c r="CJ29" s="23">
        <v>11.793168186529211</v>
      </c>
      <c r="CK29" s="23">
        <v>9.5424838696969942</v>
      </c>
      <c r="CL29" s="23">
        <v>115.82186631105263</v>
      </c>
      <c r="CM29" s="23">
        <v>23.239659215020314</v>
      </c>
      <c r="CN29" s="23">
        <v>5.1103118845545623</v>
      </c>
      <c r="CO29" s="23">
        <v>117.02870540105263</v>
      </c>
      <c r="CP29" s="23">
        <v>25.206696515174666</v>
      </c>
      <c r="CQ29" s="23">
        <v>2.1287972788761351</v>
      </c>
      <c r="CR29" s="25">
        <v>105.64817819105264</v>
      </c>
      <c r="CS29" s="25">
        <v>25.755309734513283</v>
      </c>
      <c r="CT29" s="25">
        <v>43.988134508923636</v>
      </c>
      <c r="CU29" s="25">
        <v>106.60088299105263</v>
      </c>
      <c r="CV29" s="25">
        <v>24.720630849051471</v>
      </c>
      <c r="CW29" s="25">
        <v>37.372633871422124</v>
      </c>
      <c r="CX29" s="25">
        <v>107.30015584105263</v>
      </c>
      <c r="CY29" s="25">
        <v>20.224165666805987</v>
      </c>
      <c r="CZ29" s="25">
        <v>35.161854879864748</v>
      </c>
      <c r="DA29" s="25">
        <v>87.776257746395871</v>
      </c>
      <c r="DB29" s="25">
        <v>15.924011361071818</v>
      </c>
      <c r="DC29" s="25">
        <v>32.71471846235724</v>
      </c>
      <c r="DD29" s="25">
        <v>65.518516762881617</v>
      </c>
      <c r="DE29" s="25">
        <v>11.886102598575869</v>
      </c>
      <c r="DF29" s="25">
        <v>30.687507712023731</v>
      </c>
      <c r="DG29" s="25">
        <v>45.515056253109329</v>
      </c>
      <c r="DH29" s="25">
        <v>8.2571562229092148</v>
      </c>
      <c r="DI29" s="25">
        <v>28.812129434042646</v>
      </c>
      <c r="DJ29" s="25">
        <v>26.332019380451996</v>
      </c>
      <c r="DK29" s="25">
        <v>4.7770477637103177</v>
      </c>
      <c r="DL29" s="25">
        <v>26.332019380451996</v>
      </c>
      <c r="DM29" s="25">
        <v>22.399201065989455</v>
      </c>
      <c r="DN29" s="25">
        <v>4.0635718748033964</v>
      </c>
      <c r="DO29" s="25">
        <v>22.399201065989455</v>
      </c>
      <c r="DP29" s="25">
        <v>18.459844592033733</v>
      </c>
      <c r="DQ29" s="25">
        <v>3.3489098596167395</v>
      </c>
      <c r="DR29" s="25">
        <v>18.459844592033733</v>
      </c>
      <c r="DS29" s="25">
        <v>14.486182010619382</v>
      </c>
      <c r="DT29" s="25">
        <v>2.6280241700681182</v>
      </c>
      <c r="DU29" s="25">
        <v>14.486182010619382</v>
      </c>
      <c r="DV29" s="25">
        <v>12.718340603173802</v>
      </c>
      <c r="DW29" s="25">
        <v>2.3073095784518842</v>
      </c>
      <c r="DX29" s="25">
        <v>12.718340603173802</v>
      </c>
      <c r="DY29" s="25">
        <v>8.264930954003507</v>
      </c>
      <c r="DZ29" s="25">
        <v>1.4993901288236451</v>
      </c>
      <c r="EA29" s="25">
        <v>8.264930954003507</v>
      </c>
      <c r="EB29" s="25">
        <v>63.441305032121072</v>
      </c>
      <c r="EC29" s="25">
        <v>11.509263302287451</v>
      </c>
      <c r="ED29" s="25">
        <v>4.0731049905479892</v>
      </c>
      <c r="EE29" s="25">
        <v>123.18369373105264</v>
      </c>
      <c r="EF29" s="25">
        <v>30.646489833804218</v>
      </c>
      <c r="EG29" s="25">
        <v>-0.96385028689465457</v>
      </c>
      <c r="EH29" s="25">
        <v>124.59634407105264</v>
      </c>
      <c r="EI29" s="25">
        <v>34.251295051071445</v>
      </c>
      <c r="EJ29" s="25">
        <v>-3.3477438228522658</v>
      </c>
      <c r="EK29" s="26">
        <v>105.67003083105263</v>
      </c>
      <c r="EL29" s="26">
        <v>25.755309734513283</v>
      </c>
      <c r="EM29" s="26">
        <v>43.988134508923636</v>
      </c>
      <c r="EN29" s="26">
        <v>106.61795834105263</v>
      </c>
      <c r="EO29" s="26">
        <v>23.614672929377377</v>
      </c>
      <c r="EP29" s="26">
        <v>32.26195593726537</v>
      </c>
      <c r="EQ29" s="26">
        <v>104.54417853347377</v>
      </c>
      <c r="ER29" s="26">
        <v>18.965979291470905</v>
      </c>
      <c r="ES29" s="26">
        <v>29.39895138327266</v>
      </c>
      <c r="ET29" s="26">
        <v>80.43490970560913</v>
      </c>
      <c r="EU29" s="26">
        <v>14.592173884645904</v>
      </c>
      <c r="EV29" s="26">
        <v>26.836883113089371</v>
      </c>
      <c r="EW29" s="26">
        <v>56.879999837153946</v>
      </c>
      <c r="EX29" s="26">
        <v>10.318938023554477</v>
      </c>
      <c r="EY29" s="26">
        <v>24.577111322240384</v>
      </c>
      <c r="EZ29" s="26">
        <v>35.96619850626962</v>
      </c>
      <c r="FA29" s="26">
        <v>6.5248413219338701</v>
      </c>
      <c r="FB29" s="26">
        <v>22.305798402444339</v>
      </c>
      <c r="FC29" s="26">
        <v>15.583141843058902</v>
      </c>
      <c r="FD29" s="26">
        <v>2.827030157369093</v>
      </c>
      <c r="FE29" s="26">
        <v>15.583141843058902</v>
      </c>
      <c r="FF29" s="26">
        <v>10.670984564464412</v>
      </c>
      <c r="FG29" s="26">
        <v>1.935886580278942</v>
      </c>
      <c r="FH29" s="26">
        <v>10.670984564464412</v>
      </c>
      <c r="FI29" s="26">
        <v>5.6537552255741863</v>
      </c>
      <c r="FJ29" s="26">
        <v>1.0256812577369099</v>
      </c>
      <c r="FK29" s="26">
        <v>5.6537552255741863</v>
      </c>
      <c r="FL29" s="26">
        <v>0.58306682233088292</v>
      </c>
      <c r="FM29" s="26">
        <v>0.10577760936091238</v>
      </c>
      <c r="FN29" s="26">
        <v>0.58306682233088292</v>
      </c>
      <c r="FO29" s="26">
        <v>10.670731707317072</v>
      </c>
      <c r="FP29" s="26">
        <v>1.9358407079646016</v>
      </c>
      <c r="FQ29" s="26">
        <v>10.670731707317072</v>
      </c>
      <c r="FR29" s="26">
        <v>10.670731707317072</v>
      </c>
      <c r="FS29" s="26">
        <v>1.9358407079646016</v>
      </c>
      <c r="FT29" s="26">
        <v>0.11459852863220021</v>
      </c>
      <c r="FU29" s="26">
        <v>18.364090062634165</v>
      </c>
      <c r="FV29" s="26">
        <v>3.3315384626902693</v>
      </c>
      <c r="FW29" s="26">
        <v>-35.453605161373616</v>
      </c>
      <c r="FX29" s="26">
        <v>98.863595279508289</v>
      </c>
      <c r="FY29" s="26">
        <v>17.93543100203469</v>
      </c>
      <c r="FZ29" s="26">
        <v>-63.733932614662308</v>
      </c>
      <c r="GA29" s="26">
        <v>101.61877546087067</v>
      </c>
      <c r="GB29" s="26">
        <v>18.435264574759721</v>
      </c>
      <c r="GC29" s="26">
        <v>-83.676707182572841</v>
      </c>
      <c r="GD29" s="27">
        <v>105.67003083105263</v>
      </c>
      <c r="GE29" s="27">
        <v>25.755309734513283</v>
      </c>
      <c r="GF29" s="27">
        <v>43.988134508923636</v>
      </c>
      <c r="GG29" s="27">
        <v>106.50353421105262</v>
      </c>
      <c r="GH29" s="27">
        <v>23.541625633869902</v>
      </c>
      <c r="GI29" s="27">
        <v>31.635212220909281</v>
      </c>
      <c r="GJ29" s="27">
        <v>107.13210654105264</v>
      </c>
      <c r="GK29" s="27">
        <v>22.622424023933274</v>
      </c>
      <c r="GL29" s="27">
        <v>29.001638769594962</v>
      </c>
      <c r="GM29" s="27">
        <v>108.15588534105264</v>
      </c>
      <c r="GN29" s="27">
        <v>21.561070353771143</v>
      </c>
      <c r="GO29" s="27">
        <v>26.657763780163151</v>
      </c>
      <c r="GP29" s="27">
        <v>109.31313459105263</v>
      </c>
      <c r="GQ29" s="27">
        <v>20.454960974091708</v>
      </c>
      <c r="GR29" s="27">
        <v>24.622244746947331</v>
      </c>
      <c r="GS29" s="27">
        <v>107.56360491217872</v>
      </c>
      <c r="GT29" s="27">
        <v>19.513751333625343</v>
      </c>
      <c r="GU29" s="27">
        <v>22.683834120782208</v>
      </c>
      <c r="GV29" s="27">
        <v>103.55798269582081</v>
      </c>
      <c r="GW29" s="27">
        <v>18.787067657206432</v>
      </c>
      <c r="GX29" s="27">
        <v>20.758363937972504</v>
      </c>
      <c r="GY29" s="27">
        <v>99.889681702768002</v>
      </c>
      <c r="GZ29" s="27">
        <v>18.121579423953484</v>
      </c>
      <c r="HA29" s="27">
        <v>18.308095343184746</v>
      </c>
      <c r="HB29" s="27">
        <v>92.893631838800019</v>
      </c>
      <c r="HC29" s="27">
        <v>16.852384537127435</v>
      </c>
      <c r="HD29" s="27">
        <v>10.754403553713132</v>
      </c>
      <c r="HE29" s="27">
        <v>90.040671243880411</v>
      </c>
      <c r="HF29" s="27">
        <v>16.334812039819013</v>
      </c>
      <c r="HG29" s="27">
        <v>2.7467935216128012</v>
      </c>
      <c r="HH29" s="27">
        <v>91.895668730490158</v>
      </c>
      <c r="HI29" s="27">
        <v>16.671338132522553</v>
      </c>
      <c r="HJ29" s="27">
        <v>-5.0807475831874171</v>
      </c>
      <c r="HK29" s="27">
        <v>123.39864524105263</v>
      </c>
      <c r="HL29" s="27">
        <v>31.154255029933193</v>
      </c>
      <c r="HM29" s="27">
        <v>-27.974674143428558</v>
      </c>
      <c r="HN29" s="27">
        <v>127.97165431139317</v>
      </c>
      <c r="HO29" s="27">
        <v>23.216096578615574</v>
      </c>
      <c r="HP29" s="27">
        <v>-61.031884970343299</v>
      </c>
      <c r="HQ29" s="27">
        <v>102.4229371656338</v>
      </c>
      <c r="HR29" s="27">
        <v>18.581152317659228</v>
      </c>
      <c r="HS29" s="27">
        <v>-80.89630111159795</v>
      </c>
      <c r="HT29" s="27">
        <v>94.199915007088975</v>
      </c>
      <c r="HU29" s="27">
        <v>17.089365111905522</v>
      </c>
      <c r="HV29" s="27">
        <v>-78.665014049510035</v>
      </c>
    </row>
    <row r="30" spans="1:230" ht="15" thickBot="1" x14ac:dyDescent="0.35">
      <c r="A30" s="2"/>
      <c r="B30" s="41" t="s">
        <v>571</v>
      </c>
      <c r="C30" s="74" t="s">
        <v>843</v>
      </c>
      <c r="D30" s="42">
        <v>390140</v>
      </c>
      <c r="E30" s="43">
        <v>398146</v>
      </c>
      <c r="F30" s="21">
        <v>35.107317073170535</v>
      </c>
      <c r="G30" s="21">
        <v>6.3690265486725313</v>
      </c>
      <c r="H30" s="21">
        <v>35.107317073170535</v>
      </c>
      <c r="I30" s="21">
        <v>10.670731707317072</v>
      </c>
      <c r="J30" s="21">
        <v>1.9358407079646016</v>
      </c>
      <c r="K30" s="21">
        <v>10.670731707317072</v>
      </c>
      <c r="L30" s="21">
        <v>10.670731707317072</v>
      </c>
      <c r="M30" s="21">
        <v>1.9358407079646016</v>
      </c>
      <c r="N30" s="21">
        <v>10.670731707317072</v>
      </c>
      <c r="O30" s="21">
        <v>10.670731707317072</v>
      </c>
      <c r="P30" s="21">
        <v>1.9358407079646016</v>
      </c>
      <c r="Q30" s="21">
        <v>10.670731707317072</v>
      </c>
      <c r="R30" s="21">
        <v>10.670731707317072</v>
      </c>
      <c r="S30" s="21">
        <v>1.9358407079646016</v>
      </c>
      <c r="T30" s="21">
        <v>10.670731707317072</v>
      </c>
      <c r="U30" s="21">
        <v>10.670731707317072</v>
      </c>
      <c r="V30" s="21">
        <v>1.9358407079646016</v>
      </c>
      <c r="W30" s="21">
        <v>10.670731707317072</v>
      </c>
      <c r="X30" s="21">
        <v>10.670731707317072</v>
      </c>
      <c r="Y30" s="21">
        <v>1.9358407079646016</v>
      </c>
      <c r="Z30" s="21">
        <v>10.670731707317072</v>
      </c>
      <c r="AA30" s="21">
        <v>10.670731707317072</v>
      </c>
      <c r="AB30" s="21">
        <v>1.9358407079646016</v>
      </c>
      <c r="AC30" s="21">
        <v>10.670731707317072</v>
      </c>
      <c r="AD30" s="21">
        <v>10.670731707317072</v>
      </c>
      <c r="AE30" s="21">
        <v>1.9358407079646016</v>
      </c>
      <c r="AF30" s="21">
        <v>10.670731707317072</v>
      </c>
      <c r="AG30" s="21">
        <v>10.670731707317072</v>
      </c>
      <c r="AH30" s="21">
        <v>1.9358407079646016</v>
      </c>
      <c r="AI30" s="21">
        <v>10.670731707317072</v>
      </c>
      <c r="AJ30" s="21">
        <v>10.670731707317072</v>
      </c>
      <c r="AK30" s="21">
        <v>1.9358407079646016</v>
      </c>
      <c r="AL30" s="21">
        <v>10.670731707317072</v>
      </c>
      <c r="AM30" s="21">
        <v>10.670731707317072</v>
      </c>
      <c r="AN30" s="21">
        <v>1.9358407079646016</v>
      </c>
      <c r="AO30" s="21">
        <v>10.670731707317072</v>
      </c>
      <c r="AP30" s="21">
        <v>10.670731707317072</v>
      </c>
      <c r="AQ30" s="21">
        <v>1.9358407079646016</v>
      </c>
      <c r="AR30" s="21">
        <v>1.3246976552380829</v>
      </c>
      <c r="AS30" s="21">
        <v>10.670731707317072</v>
      </c>
      <c r="AT30" s="21">
        <v>1.9358407079646016</v>
      </c>
      <c r="AU30" s="21">
        <v>-21.272825441561224</v>
      </c>
      <c r="AV30" s="21">
        <v>10.670731707317072</v>
      </c>
      <c r="AW30" s="21">
        <v>1.9358407079646016</v>
      </c>
      <c r="AX30" s="21">
        <v>-37.53137684043196</v>
      </c>
      <c r="AY30" s="23">
        <v>35.107317073170712</v>
      </c>
      <c r="AZ30" s="23">
        <v>6.3690265486725623</v>
      </c>
      <c r="BA30" s="23">
        <v>35.107317073170712</v>
      </c>
      <c r="BB30" s="23">
        <v>0.121204168680179</v>
      </c>
      <c r="BC30" s="23">
        <v>2.1988366884457253E-2</v>
      </c>
      <c r="BD30" s="23">
        <v>0.121204168680179</v>
      </c>
      <c r="BE30" s="23">
        <v>10.670731707317072</v>
      </c>
      <c r="BF30" s="23">
        <v>1.9358407079646016</v>
      </c>
      <c r="BG30" s="23">
        <v>10.670731707317072</v>
      </c>
      <c r="BH30" s="23">
        <v>10.670731707317072</v>
      </c>
      <c r="BI30" s="23">
        <v>1.9358407079646016</v>
      </c>
      <c r="BJ30" s="23">
        <v>10.670731707317072</v>
      </c>
      <c r="BK30" s="23">
        <v>10.670731707317072</v>
      </c>
      <c r="BL30" s="23">
        <v>1.9358407079646016</v>
      </c>
      <c r="BM30" s="23">
        <v>10.670731707317072</v>
      </c>
      <c r="BN30" s="23">
        <v>10.670731707317072</v>
      </c>
      <c r="BO30" s="23">
        <v>1.9358407079646016</v>
      </c>
      <c r="BP30" s="23">
        <v>10.670731707317072</v>
      </c>
      <c r="BQ30" s="23">
        <v>10.670731707317072</v>
      </c>
      <c r="BR30" s="23">
        <v>1.9358407079646016</v>
      </c>
      <c r="BS30" s="23">
        <v>10.670731707317072</v>
      </c>
      <c r="BT30" s="23">
        <v>10.670731707317072</v>
      </c>
      <c r="BU30" s="23">
        <v>1.9358407079646016</v>
      </c>
      <c r="BV30" s="23">
        <v>10.670731707317072</v>
      </c>
      <c r="BW30" s="23">
        <v>10.670731707317072</v>
      </c>
      <c r="BX30" s="23">
        <v>1.9358407079646016</v>
      </c>
      <c r="BY30" s="23">
        <v>10.670731707317072</v>
      </c>
      <c r="BZ30" s="23">
        <v>10.670731707317072</v>
      </c>
      <c r="CA30" s="23">
        <v>1.9358407079646016</v>
      </c>
      <c r="CB30" s="23">
        <v>10.670731707317072</v>
      </c>
      <c r="CC30" s="23">
        <v>10.670731707317072</v>
      </c>
      <c r="CD30" s="23">
        <v>1.9358407079646016</v>
      </c>
      <c r="CE30" s="23">
        <v>10.670731707317072</v>
      </c>
      <c r="CF30" s="23">
        <v>10.670731707317072</v>
      </c>
      <c r="CG30" s="23">
        <v>1.9358407079646016</v>
      </c>
      <c r="CH30" s="23">
        <v>10.670731707317072</v>
      </c>
      <c r="CI30" s="23">
        <v>10.670731707317072</v>
      </c>
      <c r="CJ30" s="23">
        <v>1.9358407079646016</v>
      </c>
      <c r="CK30" s="23">
        <v>10.670731707317072</v>
      </c>
      <c r="CL30" s="23">
        <v>10.670731707317072</v>
      </c>
      <c r="CM30" s="23">
        <v>1.9358407079646016</v>
      </c>
      <c r="CN30" s="23">
        <v>10.670731707317072</v>
      </c>
      <c r="CO30" s="23">
        <v>10.670731707317072</v>
      </c>
      <c r="CP30" s="23">
        <v>1.9358407079646016</v>
      </c>
      <c r="CQ30" s="23">
        <v>10.670731707317072</v>
      </c>
      <c r="CR30" s="25">
        <v>35.107317073170712</v>
      </c>
      <c r="CS30" s="25">
        <v>6.3690265486725623</v>
      </c>
      <c r="CT30" s="25">
        <v>35.107317073170712</v>
      </c>
      <c r="CU30" s="25">
        <v>10.670731707317072</v>
      </c>
      <c r="CV30" s="25">
        <v>1.9358407079646016</v>
      </c>
      <c r="CW30" s="25">
        <v>10.670731707317072</v>
      </c>
      <c r="CX30" s="25">
        <v>10.670731707317072</v>
      </c>
      <c r="CY30" s="25">
        <v>1.9358407079646016</v>
      </c>
      <c r="CZ30" s="25">
        <v>10.670731707317072</v>
      </c>
      <c r="DA30" s="25">
        <v>10.670731707317072</v>
      </c>
      <c r="DB30" s="25">
        <v>1.9358407079646016</v>
      </c>
      <c r="DC30" s="25">
        <v>10.670731707317072</v>
      </c>
      <c r="DD30" s="25">
        <v>10.670731707317072</v>
      </c>
      <c r="DE30" s="25">
        <v>1.9358407079646016</v>
      </c>
      <c r="DF30" s="25">
        <v>10.670731707317072</v>
      </c>
      <c r="DG30" s="25">
        <v>10.670731707317072</v>
      </c>
      <c r="DH30" s="25">
        <v>1.9358407079646016</v>
      </c>
      <c r="DI30" s="25">
        <v>10.670731707317072</v>
      </c>
      <c r="DJ30" s="25">
        <v>10.670731707317072</v>
      </c>
      <c r="DK30" s="25">
        <v>1.9358407079646016</v>
      </c>
      <c r="DL30" s="25">
        <v>10.670731707317072</v>
      </c>
      <c r="DM30" s="25">
        <v>10.670731707317072</v>
      </c>
      <c r="DN30" s="25">
        <v>1.9358407079646016</v>
      </c>
      <c r="DO30" s="25">
        <v>10.670731707317072</v>
      </c>
      <c r="DP30" s="25">
        <v>10.670731707317072</v>
      </c>
      <c r="DQ30" s="25">
        <v>1.9358407079646016</v>
      </c>
      <c r="DR30" s="25">
        <v>10.670731707317072</v>
      </c>
      <c r="DS30" s="25">
        <v>10.670731707317072</v>
      </c>
      <c r="DT30" s="25">
        <v>1.9358407079646016</v>
      </c>
      <c r="DU30" s="25">
        <v>10.670731707317072</v>
      </c>
      <c r="DV30" s="25">
        <v>10.670731707317072</v>
      </c>
      <c r="DW30" s="25">
        <v>1.9358407079646016</v>
      </c>
      <c r="DX30" s="25">
        <v>10.670731707317072</v>
      </c>
      <c r="DY30" s="25">
        <v>10.670731707317072</v>
      </c>
      <c r="DZ30" s="25">
        <v>1.9358407079646016</v>
      </c>
      <c r="EA30" s="25">
        <v>10.670731707317072</v>
      </c>
      <c r="EB30" s="25">
        <v>10.670731707317072</v>
      </c>
      <c r="EC30" s="25">
        <v>1.9358407079646016</v>
      </c>
      <c r="ED30" s="25">
        <v>10.670731707317072</v>
      </c>
      <c r="EE30" s="25">
        <v>10.670731707317072</v>
      </c>
      <c r="EF30" s="25">
        <v>1.9358407079646016</v>
      </c>
      <c r="EG30" s="25">
        <v>10.670731707317072</v>
      </c>
      <c r="EH30" s="25">
        <v>10.670731707317072</v>
      </c>
      <c r="EI30" s="25">
        <v>1.9358407079646016</v>
      </c>
      <c r="EJ30" s="25">
        <v>10.670731707317072</v>
      </c>
      <c r="EK30" s="26">
        <v>35.107317073170535</v>
      </c>
      <c r="EL30" s="26">
        <v>6.3690265486725313</v>
      </c>
      <c r="EM30" s="26">
        <v>35.107317073170535</v>
      </c>
      <c r="EN30" s="26">
        <v>10.670731707317072</v>
      </c>
      <c r="EO30" s="26">
        <v>1.9358407079646016</v>
      </c>
      <c r="EP30" s="26">
        <v>10.670731707317072</v>
      </c>
      <c r="EQ30" s="26">
        <v>10.670731707317072</v>
      </c>
      <c r="ER30" s="26">
        <v>1.9358407079646016</v>
      </c>
      <c r="ES30" s="26">
        <v>10.670731707317072</v>
      </c>
      <c r="ET30" s="26">
        <v>10.670731707317072</v>
      </c>
      <c r="EU30" s="26">
        <v>1.9358407079646016</v>
      </c>
      <c r="EV30" s="26">
        <v>10.670731707317072</v>
      </c>
      <c r="EW30" s="26">
        <v>10.670731707317072</v>
      </c>
      <c r="EX30" s="26">
        <v>1.9358407079646016</v>
      </c>
      <c r="EY30" s="26">
        <v>10.670731707317072</v>
      </c>
      <c r="EZ30" s="26">
        <v>10.670731707317072</v>
      </c>
      <c r="FA30" s="26">
        <v>1.9358407079646016</v>
      </c>
      <c r="FB30" s="26">
        <v>10.670731707317072</v>
      </c>
      <c r="FC30" s="26">
        <v>10.670731707317072</v>
      </c>
      <c r="FD30" s="26">
        <v>1.9358407079646016</v>
      </c>
      <c r="FE30" s="26">
        <v>10.670731707317072</v>
      </c>
      <c r="FF30" s="26">
        <v>10.670731707317072</v>
      </c>
      <c r="FG30" s="26">
        <v>1.9358407079646016</v>
      </c>
      <c r="FH30" s="26">
        <v>10.670731707317072</v>
      </c>
      <c r="FI30" s="26">
        <v>10.670731707317072</v>
      </c>
      <c r="FJ30" s="26">
        <v>1.9358407079646016</v>
      </c>
      <c r="FK30" s="26">
        <v>10.670731707317072</v>
      </c>
      <c r="FL30" s="26">
        <v>10.670731707317072</v>
      </c>
      <c r="FM30" s="26">
        <v>1.9358407079646016</v>
      </c>
      <c r="FN30" s="26">
        <v>10.670731707317072</v>
      </c>
      <c r="FO30" s="26">
        <v>10.670731707317072</v>
      </c>
      <c r="FP30" s="26">
        <v>1.9358407079646016</v>
      </c>
      <c r="FQ30" s="26">
        <v>10.670731707317072</v>
      </c>
      <c r="FR30" s="26">
        <v>10.670731707317072</v>
      </c>
      <c r="FS30" s="26">
        <v>1.9358407079646016</v>
      </c>
      <c r="FT30" s="26">
        <v>10.670731707317072</v>
      </c>
      <c r="FU30" s="26">
        <v>10.052462544953947</v>
      </c>
      <c r="FV30" s="26">
        <v>1.9358407079646016</v>
      </c>
      <c r="FW30" s="26">
        <v>4.6579674101504907</v>
      </c>
      <c r="FX30" s="26">
        <v>10.670731707317072</v>
      </c>
      <c r="FY30" s="26">
        <v>1.9358407079646016</v>
      </c>
      <c r="FZ30" s="26">
        <v>-16.810752696168493</v>
      </c>
      <c r="GA30" s="26">
        <v>10.670731707317072</v>
      </c>
      <c r="GB30" s="26">
        <v>1.9358407079646016</v>
      </c>
      <c r="GC30" s="26">
        <v>-31.568231791824644</v>
      </c>
      <c r="GD30" s="27">
        <v>35.107317073170712</v>
      </c>
      <c r="GE30" s="27">
        <v>6.3690265486725623</v>
      </c>
      <c r="GF30" s="27">
        <v>35.107317073170712</v>
      </c>
      <c r="GG30" s="27">
        <v>10.670731707317072</v>
      </c>
      <c r="GH30" s="27">
        <v>1.9358407079646016</v>
      </c>
      <c r="GI30" s="27">
        <v>10.670731707317072</v>
      </c>
      <c r="GJ30" s="27">
        <v>10.670731707317072</v>
      </c>
      <c r="GK30" s="27">
        <v>1.9358407079646016</v>
      </c>
      <c r="GL30" s="27">
        <v>10.670731707317072</v>
      </c>
      <c r="GM30" s="27">
        <v>10.670731707317072</v>
      </c>
      <c r="GN30" s="27">
        <v>1.9358407079646016</v>
      </c>
      <c r="GO30" s="27">
        <v>10.670731707317072</v>
      </c>
      <c r="GP30" s="27">
        <v>10.670731707317072</v>
      </c>
      <c r="GQ30" s="27">
        <v>1.9358407079646016</v>
      </c>
      <c r="GR30" s="27">
        <v>10.670731707317072</v>
      </c>
      <c r="GS30" s="27">
        <v>10.670731707317072</v>
      </c>
      <c r="GT30" s="27">
        <v>1.9358407079646016</v>
      </c>
      <c r="GU30" s="27">
        <v>10.670731707317072</v>
      </c>
      <c r="GV30" s="27">
        <v>10.670731707317072</v>
      </c>
      <c r="GW30" s="27">
        <v>1.9358407079646016</v>
      </c>
      <c r="GX30" s="27">
        <v>10.670731707317072</v>
      </c>
      <c r="GY30" s="27">
        <v>10.670731707317072</v>
      </c>
      <c r="GZ30" s="27">
        <v>1.9358407079646016</v>
      </c>
      <c r="HA30" s="27">
        <v>10.670731707317072</v>
      </c>
      <c r="HB30" s="27">
        <v>10.670731707317072</v>
      </c>
      <c r="HC30" s="27">
        <v>1.9358407079646016</v>
      </c>
      <c r="HD30" s="27">
        <v>10.670731707317072</v>
      </c>
      <c r="HE30" s="27">
        <v>10.670731707317072</v>
      </c>
      <c r="HF30" s="27">
        <v>1.9358407079646016</v>
      </c>
      <c r="HG30" s="27">
        <v>10.670731707317072</v>
      </c>
      <c r="HH30" s="27">
        <v>10.670731707317072</v>
      </c>
      <c r="HI30" s="27">
        <v>1.9358407079646016</v>
      </c>
      <c r="HJ30" s="27">
        <v>10.670731707317072</v>
      </c>
      <c r="HK30" s="27">
        <v>10.670731707317072</v>
      </c>
      <c r="HL30" s="27">
        <v>1.9358407079646016</v>
      </c>
      <c r="HM30" s="27">
        <v>9.3826105802583015</v>
      </c>
      <c r="HN30" s="27">
        <v>10.670731707317072</v>
      </c>
      <c r="HO30" s="27">
        <v>1.9358407079646016</v>
      </c>
      <c r="HP30" s="27">
        <v>-15.698023576367461</v>
      </c>
      <c r="HQ30" s="27">
        <v>10.670731707317072</v>
      </c>
      <c r="HR30" s="27">
        <v>1.9358407079646016</v>
      </c>
      <c r="HS30" s="27">
        <v>-30.473899385652487</v>
      </c>
      <c r="HT30" s="27">
        <v>10.670731707317072</v>
      </c>
      <c r="HU30" s="27">
        <v>1.9358407079646016</v>
      </c>
      <c r="HV30" s="27">
        <v>-27.770949214513621</v>
      </c>
    </row>
    <row r="31" spans="1:230" ht="15" thickBot="1" x14ac:dyDescent="0.35">
      <c r="A31" s="2"/>
      <c r="B31" s="41" t="s">
        <v>529</v>
      </c>
      <c r="C31" s="74" t="s">
        <v>840</v>
      </c>
      <c r="D31" s="42">
        <v>301070</v>
      </c>
      <c r="E31" s="43">
        <v>513074</v>
      </c>
      <c r="F31" s="21">
        <v>45.155099325789479</v>
      </c>
      <c r="G31" s="21">
        <v>45.155099325789479</v>
      </c>
      <c r="H31" s="21">
        <v>45.155099325789479</v>
      </c>
      <c r="I31" s="21">
        <v>45.622704145789477</v>
      </c>
      <c r="J31" s="21">
        <v>45.622704145789477</v>
      </c>
      <c r="K31" s="21">
        <v>45.622704145789477</v>
      </c>
      <c r="L31" s="21">
        <v>45.894981685789475</v>
      </c>
      <c r="M31" s="21">
        <v>45.894981685789475</v>
      </c>
      <c r="N31" s="21">
        <v>45.894981685789475</v>
      </c>
      <c r="O31" s="21">
        <v>46.280901125789477</v>
      </c>
      <c r="P31" s="21">
        <v>46.280901125789477</v>
      </c>
      <c r="Q31" s="21">
        <v>46.280901125789477</v>
      </c>
      <c r="R31" s="21">
        <v>46.677723225789478</v>
      </c>
      <c r="S31" s="21">
        <v>46.677723225789478</v>
      </c>
      <c r="T31" s="21">
        <v>46.677723225789478</v>
      </c>
      <c r="U31" s="21">
        <v>47.106941255789479</v>
      </c>
      <c r="V31" s="21">
        <v>47.106941255789479</v>
      </c>
      <c r="W31" s="21">
        <v>47.106941255789479</v>
      </c>
      <c r="X31" s="21">
        <v>47.604244705789476</v>
      </c>
      <c r="Y31" s="21">
        <v>47.604244705789476</v>
      </c>
      <c r="Z31" s="21">
        <v>47.604244705789476</v>
      </c>
      <c r="AA31" s="21">
        <v>48.147872235789478</v>
      </c>
      <c r="AB31" s="21">
        <v>48.147872235789478</v>
      </c>
      <c r="AC31" s="21">
        <v>48.147872235789478</v>
      </c>
      <c r="AD31" s="21">
        <v>48.777661625789477</v>
      </c>
      <c r="AE31" s="21">
        <v>48.777661625789477</v>
      </c>
      <c r="AF31" s="21">
        <v>48.777661625789477</v>
      </c>
      <c r="AG31" s="21">
        <v>49.203735135789479</v>
      </c>
      <c r="AH31" s="21">
        <v>49.203735135789479</v>
      </c>
      <c r="AI31" s="21">
        <v>49.203735135789479</v>
      </c>
      <c r="AJ31" s="21">
        <v>49.607030135789479</v>
      </c>
      <c r="AK31" s="21">
        <v>49.607030135789479</v>
      </c>
      <c r="AL31" s="21">
        <v>49.607030135789479</v>
      </c>
      <c r="AM31" s="21">
        <v>50.694402485789482</v>
      </c>
      <c r="AN31" s="21">
        <v>50.694402485789482</v>
      </c>
      <c r="AO31" s="21">
        <v>44.615880031177426</v>
      </c>
      <c r="AP31" s="21">
        <v>51.995700465789476</v>
      </c>
      <c r="AQ31" s="21">
        <v>51.995700465789476</v>
      </c>
      <c r="AR31" s="21">
        <v>28.709611043301493</v>
      </c>
      <c r="AS31" s="21">
        <v>52.556467805789481</v>
      </c>
      <c r="AT31" s="21">
        <v>52.556467805789481</v>
      </c>
      <c r="AU31" s="21">
        <v>17.591717548412873</v>
      </c>
      <c r="AV31" s="21">
        <v>52.685992505789478</v>
      </c>
      <c r="AW31" s="21">
        <v>52.685992505789478</v>
      </c>
      <c r="AX31" s="21">
        <v>9.273738471797202</v>
      </c>
      <c r="AY31" s="23">
        <v>45.124767785789473</v>
      </c>
      <c r="AZ31" s="23">
        <v>45.124767785789473</v>
      </c>
      <c r="BA31" s="23">
        <v>45.124767785789473</v>
      </c>
      <c r="BB31" s="23">
        <v>45.687200425789477</v>
      </c>
      <c r="BC31" s="23">
        <v>45.687200425789477</v>
      </c>
      <c r="BD31" s="23">
        <v>45.687200425789477</v>
      </c>
      <c r="BE31" s="23">
        <v>45.773337735789475</v>
      </c>
      <c r="BF31" s="23">
        <v>45.773337735789475</v>
      </c>
      <c r="BG31" s="23">
        <v>45.773337735789475</v>
      </c>
      <c r="BH31" s="23">
        <v>45.931706595789478</v>
      </c>
      <c r="BI31" s="23">
        <v>45.931706595789478</v>
      </c>
      <c r="BJ31" s="23">
        <v>45.931706595789478</v>
      </c>
      <c r="BK31" s="23">
        <v>46.041639495789475</v>
      </c>
      <c r="BL31" s="23">
        <v>46.041639495789475</v>
      </c>
      <c r="BM31" s="23">
        <v>46.041639495789475</v>
      </c>
      <c r="BN31" s="23">
        <v>46.146407525789478</v>
      </c>
      <c r="BO31" s="23">
        <v>46.146407525789478</v>
      </c>
      <c r="BP31" s="23">
        <v>46.146407525789478</v>
      </c>
      <c r="BQ31" s="23">
        <v>46.366448575789477</v>
      </c>
      <c r="BR31" s="23">
        <v>46.366448575789477</v>
      </c>
      <c r="BS31" s="23">
        <v>46.366448575789477</v>
      </c>
      <c r="BT31" s="23">
        <v>46.709491875789475</v>
      </c>
      <c r="BU31" s="23">
        <v>46.709491875789475</v>
      </c>
      <c r="BV31" s="23">
        <v>46.709491875789475</v>
      </c>
      <c r="BW31" s="23">
        <v>47.131184945789478</v>
      </c>
      <c r="BX31" s="23">
        <v>47.131184945789478</v>
      </c>
      <c r="BY31" s="23">
        <v>47.131184945789478</v>
      </c>
      <c r="BZ31" s="23">
        <v>47.327556445789476</v>
      </c>
      <c r="CA31" s="23">
        <v>47.327556445789476</v>
      </c>
      <c r="CB31" s="23">
        <v>47.327556445789476</v>
      </c>
      <c r="CC31" s="23">
        <v>47.522262695789479</v>
      </c>
      <c r="CD31" s="23">
        <v>47.522262695789479</v>
      </c>
      <c r="CE31" s="23">
        <v>47.522262695789479</v>
      </c>
      <c r="CF31" s="23">
        <v>48.148629445789474</v>
      </c>
      <c r="CG31" s="23">
        <v>48.148629445789474</v>
      </c>
      <c r="CH31" s="23">
        <v>48.148629445789474</v>
      </c>
      <c r="CI31" s="23">
        <v>48.719785225789479</v>
      </c>
      <c r="CJ31" s="23">
        <v>48.719785225789479</v>
      </c>
      <c r="CK31" s="23">
        <v>48.719785225789479</v>
      </c>
      <c r="CL31" s="23">
        <v>48.998298755789477</v>
      </c>
      <c r="CM31" s="23">
        <v>48.998298755789477</v>
      </c>
      <c r="CN31" s="23">
        <v>48.998298755789477</v>
      </c>
      <c r="CO31" s="23">
        <v>49.087101425789477</v>
      </c>
      <c r="CP31" s="23">
        <v>49.087101425789477</v>
      </c>
      <c r="CQ31" s="23">
        <v>49.087101425789477</v>
      </c>
      <c r="CR31" s="25">
        <v>45.155099325789479</v>
      </c>
      <c r="CS31" s="25">
        <v>45.155099325789479</v>
      </c>
      <c r="CT31" s="25">
        <v>45.155099325789479</v>
      </c>
      <c r="CU31" s="25">
        <v>45.628031525789474</v>
      </c>
      <c r="CV31" s="25">
        <v>45.628031525789474</v>
      </c>
      <c r="CW31" s="25">
        <v>45.628031525789474</v>
      </c>
      <c r="CX31" s="25">
        <v>45.900861695789473</v>
      </c>
      <c r="CY31" s="25">
        <v>45.900861695789473</v>
      </c>
      <c r="CZ31" s="25">
        <v>45.900861695789473</v>
      </c>
      <c r="DA31" s="25">
        <v>46.287117195789477</v>
      </c>
      <c r="DB31" s="25">
        <v>46.287117195789477</v>
      </c>
      <c r="DC31" s="25">
        <v>46.287117195789477</v>
      </c>
      <c r="DD31" s="25">
        <v>46.684623595789475</v>
      </c>
      <c r="DE31" s="25">
        <v>46.684623595789475</v>
      </c>
      <c r="DF31" s="25">
        <v>46.684623595789475</v>
      </c>
      <c r="DG31" s="25">
        <v>47.113889595789473</v>
      </c>
      <c r="DH31" s="25">
        <v>47.113889595789473</v>
      </c>
      <c r="DI31" s="25">
        <v>47.113889595789473</v>
      </c>
      <c r="DJ31" s="25">
        <v>47.602062245789476</v>
      </c>
      <c r="DK31" s="25">
        <v>47.602062245789476</v>
      </c>
      <c r="DL31" s="25">
        <v>47.602062245789476</v>
      </c>
      <c r="DM31" s="25">
        <v>48.138049295789479</v>
      </c>
      <c r="DN31" s="25">
        <v>48.138049295789479</v>
      </c>
      <c r="DO31" s="25">
        <v>48.138049295789479</v>
      </c>
      <c r="DP31" s="25">
        <v>48.760994635789473</v>
      </c>
      <c r="DQ31" s="25">
        <v>48.760994635789473</v>
      </c>
      <c r="DR31" s="25">
        <v>48.760994635789473</v>
      </c>
      <c r="DS31" s="25">
        <v>49.179601145789476</v>
      </c>
      <c r="DT31" s="25">
        <v>49.179601145789476</v>
      </c>
      <c r="DU31" s="25">
        <v>49.179601145789476</v>
      </c>
      <c r="DV31" s="25">
        <v>49.574968205789474</v>
      </c>
      <c r="DW31" s="25">
        <v>49.574968205789474</v>
      </c>
      <c r="DX31" s="25">
        <v>49.574968205789474</v>
      </c>
      <c r="DY31" s="25">
        <v>50.637913245789477</v>
      </c>
      <c r="DZ31" s="25">
        <v>50.637913245789477</v>
      </c>
      <c r="EA31" s="25">
        <v>50.637913245789477</v>
      </c>
      <c r="EB31" s="25">
        <v>51.838032835789477</v>
      </c>
      <c r="EC31" s="25">
        <v>51.838032835789477</v>
      </c>
      <c r="ED31" s="25">
        <v>49.624255466014404</v>
      </c>
      <c r="EE31" s="25">
        <v>52.285950165789473</v>
      </c>
      <c r="EF31" s="25">
        <v>52.285950165789473</v>
      </c>
      <c r="EG31" s="25">
        <v>47.803488352142978</v>
      </c>
      <c r="EH31" s="25">
        <v>52.324302895789472</v>
      </c>
      <c r="EI31" s="25">
        <v>52.324302895789472</v>
      </c>
      <c r="EJ31" s="25">
        <v>48.265000405050387</v>
      </c>
      <c r="EK31" s="26">
        <v>45.166304075789476</v>
      </c>
      <c r="EL31" s="26">
        <v>45.166304075789476</v>
      </c>
      <c r="EM31" s="26">
        <v>45.166304075789476</v>
      </c>
      <c r="EN31" s="26">
        <v>45.634587605789477</v>
      </c>
      <c r="EO31" s="26">
        <v>45.634587605789477</v>
      </c>
      <c r="EP31" s="26">
        <v>45.634587605789477</v>
      </c>
      <c r="EQ31" s="26">
        <v>45.931596365789474</v>
      </c>
      <c r="ER31" s="26">
        <v>45.931596365789474</v>
      </c>
      <c r="ES31" s="26">
        <v>45.931596365789474</v>
      </c>
      <c r="ET31" s="26">
        <v>46.385984235789479</v>
      </c>
      <c r="EU31" s="26">
        <v>46.385984235789479</v>
      </c>
      <c r="EV31" s="26">
        <v>46.385984235789479</v>
      </c>
      <c r="EW31" s="26">
        <v>46.899291855789478</v>
      </c>
      <c r="EX31" s="26">
        <v>46.899291855789478</v>
      </c>
      <c r="EY31" s="26">
        <v>46.899291855789478</v>
      </c>
      <c r="EZ31" s="26">
        <v>47.46632605578948</v>
      </c>
      <c r="FA31" s="26">
        <v>47.46632605578948</v>
      </c>
      <c r="FB31" s="26">
        <v>47.46632605578948</v>
      </c>
      <c r="FC31" s="26">
        <v>48.102787985789476</v>
      </c>
      <c r="FD31" s="26">
        <v>48.102787985789476</v>
      </c>
      <c r="FE31" s="26">
        <v>48.102787985789476</v>
      </c>
      <c r="FF31" s="26">
        <v>48.782299195789477</v>
      </c>
      <c r="FG31" s="26">
        <v>48.782299195789477</v>
      </c>
      <c r="FH31" s="26">
        <v>48.782299195789477</v>
      </c>
      <c r="FI31" s="26">
        <v>49.623602905789475</v>
      </c>
      <c r="FJ31" s="26">
        <v>49.623602905789475</v>
      </c>
      <c r="FK31" s="26">
        <v>49.623602905789475</v>
      </c>
      <c r="FL31" s="26">
        <v>50.203765435789478</v>
      </c>
      <c r="FM31" s="26">
        <v>49.568861292058052</v>
      </c>
      <c r="FN31" s="26">
        <v>50.203765435789478</v>
      </c>
      <c r="FO31" s="26">
        <v>50.728027855789477</v>
      </c>
      <c r="FP31" s="26">
        <v>46.812541965732741</v>
      </c>
      <c r="FQ31" s="26">
        <v>50.728027855789477</v>
      </c>
      <c r="FR31" s="26">
        <v>52.124091965789475</v>
      </c>
      <c r="FS31" s="26">
        <v>43.612006148927463</v>
      </c>
      <c r="FT31" s="26">
        <v>45.703648706237246</v>
      </c>
      <c r="FU31" s="26">
        <v>54.129019015789481</v>
      </c>
      <c r="FV31" s="26">
        <v>40.528521722583051</v>
      </c>
      <c r="FW31" s="26">
        <v>30.484728475721013</v>
      </c>
      <c r="FX31" s="26">
        <v>55.167324655789479</v>
      </c>
      <c r="FY31" s="26">
        <v>40.279949109883816</v>
      </c>
      <c r="FZ31" s="26">
        <v>19.898148847539915</v>
      </c>
      <c r="GA31" s="26">
        <v>55.665098535789475</v>
      </c>
      <c r="GB31" s="26">
        <v>37.988691645908943</v>
      </c>
      <c r="GC31" s="26">
        <v>12.062144113902264</v>
      </c>
      <c r="GD31" s="27">
        <v>45.166304075789476</v>
      </c>
      <c r="GE31" s="27">
        <v>45.166304075789476</v>
      </c>
      <c r="GF31" s="27">
        <v>45.166304075789476</v>
      </c>
      <c r="GG31" s="27">
        <v>45.563361485789478</v>
      </c>
      <c r="GH31" s="27">
        <v>45.563361485789478</v>
      </c>
      <c r="GI31" s="27">
        <v>45.563361485789478</v>
      </c>
      <c r="GJ31" s="27">
        <v>45.784786205789473</v>
      </c>
      <c r="GK31" s="27">
        <v>45.784786205789473</v>
      </c>
      <c r="GL31" s="27">
        <v>45.784786205789473</v>
      </c>
      <c r="GM31" s="27">
        <v>46.167786735789477</v>
      </c>
      <c r="GN31" s="27">
        <v>46.167786735789477</v>
      </c>
      <c r="GO31" s="27">
        <v>46.167786735789477</v>
      </c>
      <c r="GP31" s="27">
        <v>46.614355925789475</v>
      </c>
      <c r="GQ31" s="27">
        <v>46.614355925789475</v>
      </c>
      <c r="GR31" s="27">
        <v>46.614355925789475</v>
      </c>
      <c r="GS31" s="27">
        <v>47.119310105789481</v>
      </c>
      <c r="GT31" s="27">
        <v>47.119310105789481</v>
      </c>
      <c r="GU31" s="27">
        <v>47.119310105789481</v>
      </c>
      <c r="GV31" s="27">
        <v>47.701771615789475</v>
      </c>
      <c r="GW31" s="27">
        <v>47.701771615789475</v>
      </c>
      <c r="GX31" s="27">
        <v>47.701771615789475</v>
      </c>
      <c r="GY31" s="27">
        <v>48.34157767578948</v>
      </c>
      <c r="GZ31" s="27">
        <v>48.34157767578948</v>
      </c>
      <c r="HA31" s="27">
        <v>48.34157767578948</v>
      </c>
      <c r="HB31" s="27">
        <v>49.251303405789479</v>
      </c>
      <c r="HC31" s="27">
        <v>49.251303405789479</v>
      </c>
      <c r="HD31" s="27">
        <v>49.251303405789479</v>
      </c>
      <c r="HE31" s="27">
        <v>49.963448575789478</v>
      </c>
      <c r="HF31" s="27">
        <v>49.963448575789478</v>
      </c>
      <c r="HG31" s="27">
        <v>47.966015497875958</v>
      </c>
      <c r="HH31" s="27">
        <v>50.580884985789481</v>
      </c>
      <c r="HI31" s="27">
        <v>50.580884985789481</v>
      </c>
      <c r="HJ31" s="27">
        <v>44.416422443206855</v>
      </c>
      <c r="HK31" s="27">
        <v>52.171443965789479</v>
      </c>
      <c r="HL31" s="27">
        <v>52.171443965789479</v>
      </c>
      <c r="HM31" s="27">
        <v>34.192282933830313</v>
      </c>
      <c r="HN31" s="27">
        <v>54.035044025789475</v>
      </c>
      <c r="HO31" s="27">
        <v>53.632266383539239</v>
      </c>
      <c r="HP31" s="27">
        <v>20.879244001963997</v>
      </c>
      <c r="HQ31" s="27">
        <v>54.851249525789477</v>
      </c>
      <c r="HR31" s="27">
        <v>50.062479379456775</v>
      </c>
      <c r="HS31" s="27">
        <v>13.817422513083045</v>
      </c>
      <c r="HT31" s="27">
        <v>54.857480695789476</v>
      </c>
      <c r="HU31" s="27">
        <v>48.696805978248001</v>
      </c>
      <c r="HV31" s="27">
        <v>15.735466291036829</v>
      </c>
    </row>
    <row r="32" spans="1:230" ht="15" thickBot="1" x14ac:dyDescent="0.35">
      <c r="A32" s="2"/>
      <c r="B32" s="41" t="s">
        <v>489</v>
      </c>
      <c r="C32" s="74" t="s">
        <v>847</v>
      </c>
      <c r="D32" s="42">
        <v>381795</v>
      </c>
      <c r="E32" s="43">
        <v>399250</v>
      </c>
      <c r="F32" s="21">
        <v>6.7307692307692317</v>
      </c>
      <c r="G32" s="21">
        <v>1.9358407079646016</v>
      </c>
      <c r="H32" s="21">
        <v>6.7307692307692317</v>
      </c>
      <c r="I32" s="21">
        <v>6.7307692307692317</v>
      </c>
      <c r="J32" s="21">
        <v>1.9358407079646016</v>
      </c>
      <c r="K32" s="21">
        <v>6.7307692307692317</v>
      </c>
      <c r="L32" s="21">
        <v>6.7307692307692317</v>
      </c>
      <c r="M32" s="21">
        <v>1.9358407079646016</v>
      </c>
      <c r="N32" s="21">
        <v>6.7307692307692317</v>
      </c>
      <c r="O32" s="21">
        <v>6.7307692307692317</v>
      </c>
      <c r="P32" s="21">
        <v>1.9358407079646016</v>
      </c>
      <c r="Q32" s="21">
        <v>6.7307692307692317</v>
      </c>
      <c r="R32" s="21">
        <v>6.7307692307692317</v>
      </c>
      <c r="S32" s="21">
        <v>1.9358407079646016</v>
      </c>
      <c r="T32" s="21">
        <v>6.7307692307692317</v>
      </c>
      <c r="U32" s="21">
        <v>6.7307692307692317</v>
      </c>
      <c r="V32" s="21">
        <v>1.9358407079646016</v>
      </c>
      <c r="W32" s="21">
        <v>6.7307692307692317</v>
      </c>
      <c r="X32" s="21">
        <v>6.7307692307692317</v>
      </c>
      <c r="Y32" s="21">
        <v>1.9358407079646016</v>
      </c>
      <c r="Z32" s="21">
        <v>5.8088287687778575</v>
      </c>
      <c r="AA32" s="21">
        <v>6.7307692307692317</v>
      </c>
      <c r="AB32" s="21">
        <v>1.9358407079646016</v>
      </c>
      <c r="AC32" s="21">
        <v>0.55999190396300946</v>
      </c>
      <c r="AD32" s="21">
        <v>6.7307692307692317</v>
      </c>
      <c r="AE32" s="21">
        <v>1.9358407079646016</v>
      </c>
      <c r="AF32" s="21">
        <v>-4.8884535774860751</v>
      </c>
      <c r="AG32" s="21">
        <v>6.7307692307692317</v>
      </c>
      <c r="AH32" s="21">
        <v>1.9358407079646016</v>
      </c>
      <c r="AI32" s="21">
        <v>-9.4314884101457892</v>
      </c>
      <c r="AJ32" s="21">
        <v>6.7307692307692317</v>
      </c>
      <c r="AK32" s="21">
        <v>1.9358407079646016</v>
      </c>
      <c r="AL32" s="21">
        <v>-12.273060542062524</v>
      </c>
      <c r="AM32" s="21">
        <v>6.7307692307692317</v>
      </c>
      <c r="AN32" s="21">
        <v>1.9358407079646016</v>
      </c>
      <c r="AO32" s="21">
        <v>-23.404745975473702</v>
      </c>
      <c r="AP32" s="21">
        <v>6.7307692307692317</v>
      </c>
      <c r="AQ32" s="21">
        <v>1.9358407079646016</v>
      </c>
      <c r="AR32" s="21">
        <v>-48.354985286153408</v>
      </c>
      <c r="AS32" s="21">
        <v>6.7307692307692317</v>
      </c>
      <c r="AT32" s="21">
        <v>1.9358407079646016</v>
      </c>
      <c r="AU32" s="21">
        <v>-68.719598280752052</v>
      </c>
      <c r="AV32" s="21">
        <v>6.7307692307692317</v>
      </c>
      <c r="AW32" s="21">
        <v>1.9358407079646016</v>
      </c>
      <c r="AX32" s="21">
        <v>-85.643943758529076</v>
      </c>
      <c r="AY32" s="23">
        <v>6.7307692307692317</v>
      </c>
      <c r="AZ32" s="23">
        <v>1.9358407079646016</v>
      </c>
      <c r="BA32" s="23">
        <v>6.7307692307692317</v>
      </c>
      <c r="BB32" s="23">
        <v>6.7307692307692317</v>
      </c>
      <c r="BC32" s="23">
        <v>1.9358407079646016</v>
      </c>
      <c r="BD32" s="23">
        <v>6.7307692307692317</v>
      </c>
      <c r="BE32" s="23">
        <v>6.7307692307692317</v>
      </c>
      <c r="BF32" s="23">
        <v>1.9358407079646016</v>
      </c>
      <c r="BG32" s="23">
        <v>6.7307692307692317</v>
      </c>
      <c r="BH32" s="23">
        <v>6.7307692307692317</v>
      </c>
      <c r="BI32" s="23">
        <v>1.9358407079646016</v>
      </c>
      <c r="BJ32" s="23">
        <v>6.7307692307692317</v>
      </c>
      <c r="BK32" s="23">
        <v>6.7307692307692317</v>
      </c>
      <c r="BL32" s="23">
        <v>1.9358407079646016</v>
      </c>
      <c r="BM32" s="23">
        <v>6.7307692307692317</v>
      </c>
      <c r="BN32" s="23">
        <v>6.7307692307692317</v>
      </c>
      <c r="BO32" s="23">
        <v>1.9358407079646016</v>
      </c>
      <c r="BP32" s="23">
        <v>6.7307692307692317</v>
      </c>
      <c r="BQ32" s="23">
        <v>6.7307692307692317</v>
      </c>
      <c r="BR32" s="23">
        <v>1.9358407079646016</v>
      </c>
      <c r="BS32" s="23">
        <v>6.7307692307692317</v>
      </c>
      <c r="BT32" s="23">
        <v>6.7307692307692317</v>
      </c>
      <c r="BU32" s="23">
        <v>1.9358407079646016</v>
      </c>
      <c r="BV32" s="23">
        <v>6.7307692307692317</v>
      </c>
      <c r="BW32" s="23">
        <v>6.7307692307692317</v>
      </c>
      <c r="BX32" s="23">
        <v>1.9358407079646016</v>
      </c>
      <c r="BY32" s="23">
        <v>6.7307692307692317</v>
      </c>
      <c r="BZ32" s="23">
        <v>6.7307692307692317</v>
      </c>
      <c r="CA32" s="23">
        <v>1.9358407079646016</v>
      </c>
      <c r="CB32" s="23">
        <v>6.7307692307692317</v>
      </c>
      <c r="CC32" s="23">
        <v>6.7307692307692317</v>
      </c>
      <c r="CD32" s="23">
        <v>1.9358407079646016</v>
      </c>
      <c r="CE32" s="23">
        <v>6.7307692307692317</v>
      </c>
      <c r="CF32" s="23">
        <v>6.7307692307692317</v>
      </c>
      <c r="CG32" s="23">
        <v>1.9358407079646016</v>
      </c>
      <c r="CH32" s="23">
        <v>6.7307692307692317</v>
      </c>
      <c r="CI32" s="23">
        <v>6.7307692307692317</v>
      </c>
      <c r="CJ32" s="23">
        <v>1.9358407079646016</v>
      </c>
      <c r="CK32" s="23">
        <v>6.7307692307692317</v>
      </c>
      <c r="CL32" s="23">
        <v>6.7307692307692317</v>
      </c>
      <c r="CM32" s="23">
        <v>1.9358407079646016</v>
      </c>
      <c r="CN32" s="23">
        <v>5.2486634053929606</v>
      </c>
      <c r="CO32" s="23">
        <v>6.7307692307692317</v>
      </c>
      <c r="CP32" s="23">
        <v>1.9358407079646016</v>
      </c>
      <c r="CQ32" s="23">
        <v>-0.78287006785205904</v>
      </c>
      <c r="CR32" s="25">
        <v>6.7307692307692317</v>
      </c>
      <c r="CS32" s="25">
        <v>1.9358407079646016</v>
      </c>
      <c r="CT32" s="25">
        <v>6.7307692307692317</v>
      </c>
      <c r="CU32" s="25">
        <v>6.7307692307692317</v>
      </c>
      <c r="CV32" s="25">
        <v>1.9358407079646016</v>
      </c>
      <c r="CW32" s="25">
        <v>6.7307692307692317</v>
      </c>
      <c r="CX32" s="25">
        <v>6.7307692307692317</v>
      </c>
      <c r="CY32" s="25">
        <v>1.9358407079646016</v>
      </c>
      <c r="CZ32" s="25">
        <v>6.7307692307692317</v>
      </c>
      <c r="DA32" s="25">
        <v>6.7307692307692317</v>
      </c>
      <c r="DB32" s="25">
        <v>1.9358407079646016</v>
      </c>
      <c r="DC32" s="25">
        <v>6.7307692307692317</v>
      </c>
      <c r="DD32" s="25">
        <v>6.7307692307692317</v>
      </c>
      <c r="DE32" s="25">
        <v>1.9358407079646016</v>
      </c>
      <c r="DF32" s="25">
        <v>6.7307692307692317</v>
      </c>
      <c r="DG32" s="25">
        <v>6.7307692307692317</v>
      </c>
      <c r="DH32" s="25">
        <v>1.9358407079646016</v>
      </c>
      <c r="DI32" s="25">
        <v>6.7307692307692317</v>
      </c>
      <c r="DJ32" s="25">
        <v>6.7307692307692317</v>
      </c>
      <c r="DK32" s="25">
        <v>1.9358407079646016</v>
      </c>
      <c r="DL32" s="25">
        <v>6.7307692307692317</v>
      </c>
      <c r="DM32" s="25">
        <v>6.7307692307692317</v>
      </c>
      <c r="DN32" s="25">
        <v>1.9358407079646016</v>
      </c>
      <c r="DO32" s="25">
        <v>6.7307692307692317</v>
      </c>
      <c r="DP32" s="25">
        <v>6.7307692307692317</v>
      </c>
      <c r="DQ32" s="25">
        <v>1.9358407079646016</v>
      </c>
      <c r="DR32" s="25">
        <v>6.7307692307692317</v>
      </c>
      <c r="DS32" s="25">
        <v>6.7307692307692317</v>
      </c>
      <c r="DT32" s="25">
        <v>1.9358407079646016</v>
      </c>
      <c r="DU32" s="25">
        <v>2.3655571131469628</v>
      </c>
      <c r="DV32" s="25">
        <v>6.7307692307692317</v>
      </c>
      <c r="DW32" s="25">
        <v>1.9358407079646016</v>
      </c>
      <c r="DX32" s="25">
        <v>-0.53323935315103199</v>
      </c>
      <c r="DY32" s="25">
        <v>6.7307692307692317</v>
      </c>
      <c r="DZ32" s="25">
        <v>1.9358407079646016</v>
      </c>
      <c r="EA32" s="25">
        <v>-8.7272171735924644</v>
      </c>
      <c r="EB32" s="25">
        <v>6.7307692307692317</v>
      </c>
      <c r="EC32" s="25">
        <v>1.9358407079646016</v>
      </c>
      <c r="ED32" s="25">
        <v>-20.307390074415537</v>
      </c>
      <c r="EE32" s="25">
        <v>6.7307692307692317</v>
      </c>
      <c r="EF32" s="25">
        <v>1.9358407079646016</v>
      </c>
      <c r="EG32" s="25">
        <v>-28.580178228134912</v>
      </c>
      <c r="EH32" s="25">
        <v>6.7307692307692317</v>
      </c>
      <c r="EI32" s="25">
        <v>1.9358407079646016</v>
      </c>
      <c r="EJ32" s="25">
        <v>-35.01168158548046</v>
      </c>
      <c r="EK32" s="26">
        <v>6.7307692307692317</v>
      </c>
      <c r="EL32" s="26">
        <v>1.9358407079646016</v>
      </c>
      <c r="EM32" s="26">
        <v>6.7307692307692317</v>
      </c>
      <c r="EN32" s="26">
        <v>6.7307692307692317</v>
      </c>
      <c r="EO32" s="26">
        <v>1.9358407079646016</v>
      </c>
      <c r="EP32" s="26">
        <v>6.7307692307692317</v>
      </c>
      <c r="EQ32" s="26">
        <v>6.7307692307692317</v>
      </c>
      <c r="ER32" s="26">
        <v>1.9358407079646016</v>
      </c>
      <c r="ES32" s="26">
        <v>6.7307692307692317</v>
      </c>
      <c r="ET32" s="26">
        <v>6.7307692307692317</v>
      </c>
      <c r="EU32" s="26">
        <v>1.9358407079646016</v>
      </c>
      <c r="EV32" s="26">
        <v>6.7307692307692317</v>
      </c>
      <c r="EW32" s="26">
        <v>6.7307692307692317</v>
      </c>
      <c r="EX32" s="26">
        <v>1.9358407079646016</v>
      </c>
      <c r="EY32" s="26">
        <v>6.7307692307692317</v>
      </c>
      <c r="EZ32" s="26">
        <v>6.7307692307692317</v>
      </c>
      <c r="FA32" s="26">
        <v>1.9358407079646016</v>
      </c>
      <c r="FB32" s="26">
        <v>6.7307692307692317</v>
      </c>
      <c r="FC32" s="26">
        <v>6.7307692307692317</v>
      </c>
      <c r="FD32" s="26">
        <v>1.9358407079646016</v>
      </c>
      <c r="FE32" s="26">
        <v>2.7060194851564461</v>
      </c>
      <c r="FF32" s="26">
        <v>6.7307692307692317</v>
      </c>
      <c r="FG32" s="26">
        <v>1.9358407079646016</v>
      </c>
      <c r="FH32" s="26">
        <v>-2.1927226159768622</v>
      </c>
      <c r="FI32" s="26">
        <v>6.7307692307692317</v>
      </c>
      <c r="FJ32" s="26">
        <v>1.9358407079646016</v>
      </c>
      <c r="FK32" s="26">
        <v>-7.3690994029643093</v>
      </c>
      <c r="FL32" s="26">
        <v>6.7307692307692317</v>
      </c>
      <c r="FM32" s="26">
        <v>1.9358407079646016</v>
      </c>
      <c r="FN32" s="26">
        <v>-11.711576717646892</v>
      </c>
      <c r="FO32" s="26">
        <v>6.7307692307692317</v>
      </c>
      <c r="FP32" s="26">
        <v>1.9358407079646016</v>
      </c>
      <c r="FQ32" s="26">
        <v>-14.35826840102618</v>
      </c>
      <c r="FR32" s="26">
        <v>6.7307692307692317</v>
      </c>
      <c r="FS32" s="26">
        <v>1.9358407079646016</v>
      </c>
      <c r="FT32" s="26">
        <v>-24.906121490676753</v>
      </c>
      <c r="FU32" s="26">
        <v>6.7307692307692317</v>
      </c>
      <c r="FV32" s="26">
        <v>1.9358407079646016</v>
      </c>
      <c r="FW32" s="26">
        <v>-48.388137340453397</v>
      </c>
      <c r="FX32" s="26">
        <v>6.7307692307692317</v>
      </c>
      <c r="FY32" s="26">
        <v>1.9358407079646016</v>
      </c>
      <c r="FZ32" s="26">
        <v>-66.584544957639793</v>
      </c>
      <c r="GA32" s="26">
        <v>6.7307692307692317</v>
      </c>
      <c r="GB32" s="26">
        <v>1.9358407079646016</v>
      </c>
      <c r="GC32" s="26">
        <v>-80.35652096917056</v>
      </c>
      <c r="GD32" s="27">
        <v>6.7307692307692317</v>
      </c>
      <c r="GE32" s="27">
        <v>1.9358407079646016</v>
      </c>
      <c r="GF32" s="27">
        <v>6.7307692307692317</v>
      </c>
      <c r="GG32" s="27">
        <v>6.7307692307692317</v>
      </c>
      <c r="GH32" s="27">
        <v>1.9358407079646016</v>
      </c>
      <c r="GI32" s="27">
        <v>6.7307692307692317</v>
      </c>
      <c r="GJ32" s="27">
        <v>6.7307692307692317</v>
      </c>
      <c r="GK32" s="27">
        <v>1.9358407079646016</v>
      </c>
      <c r="GL32" s="27">
        <v>6.7307692307692317</v>
      </c>
      <c r="GM32" s="27">
        <v>6.7307692307692317</v>
      </c>
      <c r="GN32" s="27">
        <v>1.9358407079646016</v>
      </c>
      <c r="GO32" s="27">
        <v>6.7307692307692317</v>
      </c>
      <c r="GP32" s="27">
        <v>6.7307692307692317</v>
      </c>
      <c r="GQ32" s="27">
        <v>1.9358407079646016</v>
      </c>
      <c r="GR32" s="27">
        <v>6.7307692307692317</v>
      </c>
      <c r="GS32" s="27">
        <v>6.7307692307692317</v>
      </c>
      <c r="GT32" s="27">
        <v>1.9358407079646016</v>
      </c>
      <c r="GU32" s="27">
        <v>5.1012903382927561</v>
      </c>
      <c r="GV32" s="27">
        <v>6.7307692307692317</v>
      </c>
      <c r="GW32" s="27">
        <v>1.9358407079646016</v>
      </c>
      <c r="GX32" s="27">
        <v>0.67485476168360492</v>
      </c>
      <c r="GY32" s="27">
        <v>6.7307692307692317</v>
      </c>
      <c r="GZ32" s="27">
        <v>1.9358407079646016</v>
      </c>
      <c r="HA32" s="27">
        <v>-4.2833273911981564</v>
      </c>
      <c r="HB32" s="27">
        <v>6.7307692307692317</v>
      </c>
      <c r="HC32" s="27">
        <v>1.9358407079646016</v>
      </c>
      <c r="HD32" s="27">
        <v>-11.961113429261388</v>
      </c>
      <c r="HE32" s="27">
        <v>6.7307692307692317</v>
      </c>
      <c r="HF32" s="27">
        <v>1.9358407079646016</v>
      </c>
      <c r="HG32" s="27">
        <v>-19.094263808442776</v>
      </c>
      <c r="HH32" s="27">
        <v>6.7307692307692317</v>
      </c>
      <c r="HI32" s="27">
        <v>1.9358407079646016</v>
      </c>
      <c r="HJ32" s="27">
        <v>-24.622439781895878</v>
      </c>
      <c r="HK32" s="27">
        <v>6.7307692307692317</v>
      </c>
      <c r="HL32" s="27">
        <v>1.9358407079646016</v>
      </c>
      <c r="HM32" s="27">
        <v>-40.339407178168528</v>
      </c>
      <c r="HN32" s="27">
        <v>6.7307692307692317</v>
      </c>
      <c r="HO32" s="27">
        <v>1.9358407079646016</v>
      </c>
      <c r="HP32" s="27">
        <v>-62.653113403750154</v>
      </c>
      <c r="HQ32" s="27">
        <v>6.7307692307692317</v>
      </c>
      <c r="HR32" s="27">
        <v>1.9358407079646016</v>
      </c>
      <c r="HS32" s="27">
        <v>-76.942981878578337</v>
      </c>
      <c r="HT32" s="27">
        <v>6.7307692307692317</v>
      </c>
      <c r="HU32" s="27">
        <v>1.9358407079646016</v>
      </c>
      <c r="HV32" s="27">
        <v>-79.710177590431499</v>
      </c>
    </row>
    <row r="33" spans="1:230" ht="15" thickBot="1" x14ac:dyDescent="0.35">
      <c r="A33" s="2"/>
      <c r="B33" s="41" t="s">
        <v>567</v>
      </c>
      <c r="C33" s="74" t="s">
        <v>850</v>
      </c>
      <c r="D33" s="42">
        <v>360607</v>
      </c>
      <c r="E33" s="43">
        <v>397690</v>
      </c>
      <c r="F33" s="21">
        <v>89.937819191052625</v>
      </c>
      <c r="G33" s="21">
        <v>43.782743362831859</v>
      </c>
      <c r="H33" s="21">
        <v>54.023051232811696</v>
      </c>
      <c r="I33" s="21">
        <v>90.424650821052623</v>
      </c>
      <c r="J33" s="21">
        <v>42.556087643830864</v>
      </c>
      <c r="K33" s="21">
        <v>44.609927191340134</v>
      </c>
      <c r="L33" s="21">
        <v>91.002104291052618</v>
      </c>
      <c r="M33" s="21">
        <v>41.945657309142696</v>
      </c>
      <c r="N33" s="21">
        <v>41.81587031844407</v>
      </c>
      <c r="O33" s="21">
        <v>91.754448601052616</v>
      </c>
      <c r="P33" s="21">
        <v>41.472994252047179</v>
      </c>
      <c r="Q33" s="21">
        <v>39.255114027203362</v>
      </c>
      <c r="R33" s="21">
        <v>92.453522441052627</v>
      </c>
      <c r="S33" s="21">
        <v>40.706872094865219</v>
      </c>
      <c r="T33" s="21">
        <v>36.618750743726096</v>
      </c>
      <c r="U33" s="21">
        <v>93.183828811052621</v>
      </c>
      <c r="V33" s="21">
        <v>40.008423393085465</v>
      </c>
      <c r="W33" s="21">
        <v>33.941177755397717</v>
      </c>
      <c r="X33" s="21">
        <v>94.004490051052613</v>
      </c>
      <c r="Y33" s="21">
        <v>39.417024056687424</v>
      </c>
      <c r="Z33" s="21">
        <v>31.401558671728253</v>
      </c>
      <c r="AA33" s="21">
        <v>94.935592491052617</v>
      </c>
      <c r="AB33" s="21">
        <v>38.82018926801603</v>
      </c>
      <c r="AC33" s="21">
        <v>29.088313891206923</v>
      </c>
      <c r="AD33" s="21">
        <v>95.965485581052619</v>
      </c>
      <c r="AE33" s="21">
        <v>38.193341931169208</v>
      </c>
      <c r="AF33" s="21">
        <v>26.883727182285611</v>
      </c>
      <c r="AG33" s="21">
        <v>96.796628311052615</v>
      </c>
      <c r="AH33" s="21">
        <v>37.666836086033548</v>
      </c>
      <c r="AI33" s="21">
        <v>24.775347814163965</v>
      </c>
      <c r="AJ33" s="21">
        <v>97.661018311052615</v>
      </c>
      <c r="AK33" s="21">
        <v>37.508986679431324</v>
      </c>
      <c r="AL33" s="21">
        <v>22.853332108124789</v>
      </c>
      <c r="AM33" s="21">
        <v>100.38176480105261</v>
      </c>
      <c r="AN33" s="21">
        <v>36.467537427074561</v>
      </c>
      <c r="AO33" s="21">
        <v>12.66508177278638</v>
      </c>
      <c r="AP33" s="21">
        <v>105.21463674105263</v>
      </c>
      <c r="AQ33" s="21">
        <v>41.21448524838452</v>
      </c>
      <c r="AR33" s="21">
        <v>-13.85040100204435</v>
      </c>
      <c r="AS33" s="21">
        <v>108.62960742105261</v>
      </c>
      <c r="AT33" s="21">
        <v>54.446533665599212</v>
      </c>
      <c r="AU33" s="21">
        <v>-34.987545181366045</v>
      </c>
      <c r="AV33" s="21">
        <v>111.80771915105262</v>
      </c>
      <c r="AW33" s="21">
        <v>54.707048116029391</v>
      </c>
      <c r="AX33" s="21">
        <v>-51.552529393269197</v>
      </c>
      <c r="AY33" s="23">
        <v>89.89041101105262</v>
      </c>
      <c r="AZ33" s="23">
        <v>43.782743362831859</v>
      </c>
      <c r="BA33" s="23">
        <v>54.023051232811696</v>
      </c>
      <c r="BB33" s="23">
        <v>90.470517611052628</v>
      </c>
      <c r="BC33" s="23">
        <v>43.282100614395389</v>
      </c>
      <c r="BD33" s="23">
        <v>49.732671579198581</v>
      </c>
      <c r="BE33" s="23">
        <v>90.469493211052622</v>
      </c>
      <c r="BF33" s="23">
        <v>43.109392696094979</v>
      </c>
      <c r="BG33" s="23">
        <v>49.154896326778953</v>
      </c>
      <c r="BH33" s="23">
        <v>90.73055086105262</v>
      </c>
      <c r="BI33" s="23">
        <v>42.976971306142531</v>
      </c>
      <c r="BJ33" s="23">
        <v>47.934024582224509</v>
      </c>
      <c r="BK33" s="23">
        <v>90.874900621052618</v>
      </c>
      <c r="BL33" s="23">
        <v>42.611474439963537</v>
      </c>
      <c r="BM33" s="23">
        <v>46.708688809575136</v>
      </c>
      <c r="BN33" s="23">
        <v>90.949477071052627</v>
      </c>
      <c r="BO33" s="23">
        <v>42.308032380752316</v>
      </c>
      <c r="BP33" s="23">
        <v>45.577752090574521</v>
      </c>
      <c r="BQ33" s="23">
        <v>91.225691321052622</v>
      </c>
      <c r="BR33" s="23">
        <v>42.00153391139191</v>
      </c>
      <c r="BS33" s="23">
        <v>43.975569607210431</v>
      </c>
      <c r="BT33" s="23">
        <v>91.709430621052618</v>
      </c>
      <c r="BU33" s="23">
        <v>41.580496125938815</v>
      </c>
      <c r="BV33" s="23">
        <v>41.771371195188138</v>
      </c>
      <c r="BW33" s="23">
        <v>92.377295971052618</v>
      </c>
      <c r="BX33" s="23">
        <v>41.080102315885604</v>
      </c>
      <c r="BY33" s="23">
        <v>39.348225763147383</v>
      </c>
      <c r="BZ33" s="23">
        <v>92.704448411052624</v>
      </c>
      <c r="CA33" s="23">
        <v>40.741795053116142</v>
      </c>
      <c r="CB33" s="23">
        <v>37.698776280431858</v>
      </c>
      <c r="CC33" s="23">
        <v>93.06624704105262</v>
      </c>
      <c r="CD33" s="23">
        <v>40.661097527228627</v>
      </c>
      <c r="CE33" s="23">
        <v>36.123909198385519</v>
      </c>
      <c r="CF33" s="23">
        <v>94.368126551052626</v>
      </c>
      <c r="CG33" s="23">
        <v>40.37838650337396</v>
      </c>
      <c r="CH33" s="23">
        <v>31.541356029840401</v>
      </c>
      <c r="CI33" s="23">
        <v>96.645335731052626</v>
      </c>
      <c r="CJ33" s="23">
        <v>44.922590729776203</v>
      </c>
      <c r="CK33" s="23">
        <v>25.266005379608657</v>
      </c>
      <c r="CL33" s="23">
        <v>99.024818551052618</v>
      </c>
      <c r="CM33" s="23">
        <v>54.786497565890699</v>
      </c>
      <c r="CN33" s="23">
        <v>21.034516322959661</v>
      </c>
      <c r="CO33" s="23">
        <v>101.11764418105261</v>
      </c>
      <c r="CP33" s="23">
        <v>58.129988990656003</v>
      </c>
      <c r="CQ33" s="23">
        <v>18.019177805899176</v>
      </c>
      <c r="CR33" s="25">
        <v>89.937819191052625</v>
      </c>
      <c r="CS33" s="25">
        <v>43.782743362831859</v>
      </c>
      <c r="CT33" s="25">
        <v>54.023051232811696</v>
      </c>
      <c r="CU33" s="25">
        <v>90.434372071052621</v>
      </c>
      <c r="CV33" s="25">
        <v>43.144056915755336</v>
      </c>
      <c r="CW33" s="25">
        <v>49.181417012625985</v>
      </c>
      <c r="CX33" s="25">
        <v>91.013597501052615</v>
      </c>
      <c r="CY33" s="25">
        <v>42.64407824445852</v>
      </c>
      <c r="CZ33" s="25">
        <v>47.069924563788035</v>
      </c>
      <c r="DA33" s="25">
        <v>91.769000551052613</v>
      </c>
      <c r="DB33" s="25">
        <v>42.194954941746964</v>
      </c>
      <c r="DC33" s="25">
        <v>44.717456813747404</v>
      </c>
      <c r="DD33" s="25">
        <v>92.496054141052625</v>
      </c>
      <c r="DE33" s="25">
        <v>41.464114749529323</v>
      </c>
      <c r="DF33" s="25">
        <v>42.377770218889694</v>
      </c>
      <c r="DG33" s="25">
        <v>93.241005731052624</v>
      </c>
      <c r="DH33" s="25">
        <v>40.811210375092081</v>
      </c>
      <c r="DI33" s="25">
        <v>40.199006179874431</v>
      </c>
      <c r="DJ33" s="25">
        <v>94.068889361052612</v>
      </c>
      <c r="DK33" s="25">
        <v>40.278245559091403</v>
      </c>
      <c r="DL33" s="25">
        <v>38.257166812027123</v>
      </c>
      <c r="DM33" s="25">
        <v>94.969024721052619</v>
      </c>
      <c r="DN33" s="25">
        <v>39.756276124658733</v>
      </c>
      <c r="DO33" s="25">
        <v>36.415358100836585</v>
      </c>
      <c r="DP33" s="25">
        <v>95.999359641052621</v>
      </c>
      <c r="DQ33" s="25">
        <v>39.142526373138189</v>
      </c>
      <c r="DR33" s="25">
        <v>34.396193362924706</v>
      </c>
      <c r="DS33" s="25">
        <v>96.801485691052619</v>
      </c>
      <c r="DT33" s="25">
        <v>38.592134914652512</v>
      </c>
      <c r="DU33" s="25">
        <v>32.316991380419168</v>
      </c>
      <c r="DV33" s="25">
        <v>97.609661511052622</v>
      </c>
      <c r="DW33" s="25">
        <v>38.424009306677817</v>
      </c>
      <c r="DX33" s="25">
        <v>30.321714114413652</v>
      </c>
      <c r="DY33" s="25">
        <v>100.02989557105262</v>
      </c>
      <c r="DZ33" s="25">
        <v>37.863825734795817</v>
      </c>
      <c r="EA33" s="25">
        <v>24.595715749470756</v>
      </c>
      <c r="EB33" s="25">
        <v>103.52879259105262</v>
      </c>
      <c r="EC33" s="25">
        <v>45.027697169695223</v>
      </c>
      <c r="ED33" s="25">
        <v>17.04626965248535</v>
      </c>
      <c r="EE33" s="25">
        <v>106.31331668105261</v>
      </c>
      <c r="EF33" s="25">
        <v>60.875776289626991</v>
      </c>
      <c r="EG33" s="25">
        <v>12.196489417921541</v>
      </c>
      <c r="EH33" s="25">
        <v>108.43896478105262</v>
      </c>
      <c r="EI33" s="25">
        <v>62.857503645554111</v>
      </c>
      <c r="EJ33" s="25">
        <v>9.5359070191228454</v>
      </c>
      <c r="EK33" s="26">
        <v>89.957765941052628</v>
      </c>
      <c r="EL33" s="26">
        <v>43.782743362831859</v>
      </c>
      <c r="EM33" s="26">
        <v>54.023051232811696</v>
      </c>
      <c r="EN33" s="26">
        <v>90.443074121052618</v>
      </c>
      <c r="EO33" s="26">
        <v>42.204885507508216</v>
      </c>
      <c r="EP33" s="26">
        <v>42.280919518843405</v>
      </c>
      <c r="EQ33" s="26">
        <v>91.037142431052615</v>
      </c>
      <c r="ER33" s="26">
        <v>41.556144224227374</v>
      </c>
      <c r="ES33" s="26">
        <v>39.434308764487881</v>
      </c>
      <c r="ET33" s="26">
        <v>91.87650378105262</v>
      </c>
      <c r="EU33" s="26">
        <v>41.028863861719422</v>
      </c>
      <c r="EV33" s="26">
        <v>37.126730617410374</v>
      </c>
      <c r="EW33" s="26">
        <v>92.767126541052619</v>
      </c>
      <c r="EX33" s="26">
        <v>40.206672179052042</v>
      </c>
      <c r="EY33" s="26">
        <v>34.696900332217467</v>
      </c>
      <c r="EZ33" s="26">
        <v>93.819062721052617</v>
      </c>
      <c r="FA33" s="26">
        <v>39.461033240233228</v>
      </c>
      <c r="FB33" s="26">
        <v>32.2989483463939</v>
      </c>
      <c r="FC33" s="26">
        <v>95.022934931052617</v>
      </c>
      <c r="FD33" s="26">
        <v>38.814159097046208</v>
      </c>
      <c r="FE33" s="26">
        <v>30.183347843891056</v>
      </c>
      <c r="FF33" s="26">
        <v>96.341055371052619</v>
      </c>
      <c r="FG33" s="26">
        <v>38.122127824922423</v>
      </c>
      <c r="FH33" s="26">
        <v>28.400603381320565</v>
      </c>
      <c r="FI33" s="26">
        <v>97.939824131052617</v>
      </c>
      <c r="FJ33" s="26">
        <v>37.42538029522818</v>
      </c>
      <c r="FK33" s="26">
        <v>26.575395472765777</v>
      </c>
      <c r="FL33" s="26">
        <v>99.335358411052624</v>
      </c>
      <c r="FM33" s="26">
        <v>36.709200677890344</v>
      </c>
      <c r="FN33" s="26">
        <v>24.569608153826294</v>
      </c>
      <c r="FO33" s="26">
        <v>100.80767302105262</v>
      </c>
      <c r="FP33" s="26">
        <v>36.423666550202334</v>
      </c>
      <c r="FQ33" s="26">
        <v>22.707310143222671</v>
      </c>
      <c r="FR33" s="26">
        <v>105.44552655105262</v>
      </c>
      <c r="FS33" s="26">
        <v>34.856983874107165</v>
      </c>
      <c r="FT33" s="26">
        <v>12.102011759994483</v>
      </c>
      <c r="FU33" s="26">
        <v>112.86422314105262</v>
      </c>
      <c r="FV33" s="26">
        <v>39.007290536088838</v>
      </c>
      <c r="FW33" s="26">
        <v>-14.591627576478317</v>
      </c>
      <c r="FX33" s="26">
        <v>117.65625620105263</v>
      </c>
      <c r="FY33" s="26">
        <v>51.799496069858073</v>
      </c>
      <c r="FZ33" s="26">
        <v>-35.078571682083719</v>
      </c>
      <c r="GA33" s="26">
        <v>119.90596070105262</v>
      </c>
      <c r="GB33" s="26">
        <v>52.07036969014235</v>
      </c>
      <c r="GC33" s="26">
        <v>-49.122886756166793</v>
      </c>
      <c r="GD33" s="27">
        <v>89.957765941052628</v>
      </c>
      <c r="GE33" s="27">
        <v>43.782743362831859</v>
      </c>
      <c r="GF33" s="27">
        <v>54.023051232811696</v>
      </c>
      <c r="GG33" s="27">
        <v>90.384846751052621</v>
      </c>
      <c r="GH33" s="27">
        <v>42.086702552086926</v>
      </c>
      <c r="GI33" s="27">
        <v>41.209740656762804</v>
      </c>
      <c r="GJ33" s="27">
        <v>90.915592391052627</v>
      </c>
      <c r="GK33" s="27">
        <v>41.415472935164871</v>
      </c>
      <c r="GL33" s="27">
        <v>38.386189052843335</v>
      </c>
      <c r="GM33" s="27">
        <v>91.736233481052622</v>
      </c>
      <c r="GN33" s="27">
        <v>40.845308119620263</v>
      </c>
      <c r="GO33" s="27">
        <v>36.186230729292191</v>
      </c>
      <c r="GP33" s="27">
        <v>92.733775351052628</v>
      </c>
      <c r="GQ33" s="27">
        <v>39.951008416942571</v>
      </c>
      <c r="GR33" s="27">
        <v>33.792011937647047</v>
      </c>
      <c r="GS33" s="27">
        <v>93.903348761052627</v>
      </c>
      <c r="GT33" s="27">
        <v>39.187151049257544</v>
      </c>
      <c r="GU33" s="27">
        <v>31.500671785220845</v>
      </c>
      <c r="GV33" s="27">
        <v>95.296658421052626</v>
      </c>
      <c r="GW33" s="27">
        <v>39.058866386225354</v>
      </c>
      <c r="GX33" s="27">
        <v>29.438927362679834</v>
      </c>
      <c r="GY33" s="27">
        <v>96.900350651052619</v>
      </c>
      <c r="GZ33" s="27">
        <v>38.986778012778096</v>
      </c>
      <c r="HA33" s="27">
        <v>27.054224852370027</v>
      </c>
      <c r="HB33" s="27">
        <v>98.991595071052615</v>
      </c>
      <c r="HC33" s="27">
        <v>38.785298477857303</v>
      </c>
      <c r="HD33" s="27">
        <v>21.451478108763766</v>
      </c>
      <c r="HE33" s="27">
        <v>100.83208087105263</v>
      </c>
      <c r="HF33" s="27">
        <v>39.084550981292843</v>
      </c>
      <c r="HG33" s="27">
        <v>15.475559858422102</v>
      </c>
      <c r="HH33" s="27">
        <v>102.60224615105261</v>
      </c>
      <c r="HI33" s="27">
        <v>40.497992090143015</v>
      </c>
      <c r="HJ33" s="27">
        <v>9.5670951103199258</v>
      </c>
      <c r="HK33" s="27">
        <v>107.83717535105262</v>
      </c>
      <c r="HL33" s="27">
        <v>62.27478044388733</v>
      </c>
      <c r="HM33" s="27">
        <v>-7.8351448427055743</v>
      </c>
      <c r="HN33" s="27">
        <v>114.96180680105262</v>
      </c>
      <c r="HO33" s="27">
        <v>56.536922126951687</v>
      </c>
      <c r="HP33" s="27">
        <v>-32.444371250838884</v>
      </c>
      <c r="HQ33" s="27">
        <v>118.33331315105262</v>
      </c>
      <c r="HR33" s="27">
        <v>52.978008202982615</v>
      </c>
      <c r="HS33" s="27">
        <v>-46.724942545572873</v>
      </c>
      <c r="HT33" s="27">
        <v>119.02056561105262</v>
      </c>
      <c r="HU33" s="27">
        <v>51.386752794623867</v>
      </c>
      <c r="HV33" s="27">
        <v>-45.797566591435668</v>
      </c>
    </row>
    <row r="34" spans="1:230" ht="15" thickBot="1" x14ac:dyDescent="0.35">
      <c r="A34" s="2"/>
      <c r="B34" s="41" t="s">
        <v>481</v>
      </c>
      <c r="C34" s="74" t="s">
        <v>841</v>
      </c>
      <c r="D34" s="42">
        <v>393262</v>
      </c>
      <c r="E34" s="43">
        <v>404755</v>
      </c>
      <c r="F34" s="21">
        <v>76.501734164736831</v>
      </c>
      <c r="G34" s="21">
        <v>55.702654867256634</v>
      </c>
      <c r="H34" s="21">
        <v>67.223697154133092</v>
      </c>
      <c r="I34" s="21">
        <v>77.053998714736821</v>
      </c>
      <c r="J34" s="21">
        <v>54.337829192951631</v>
      </c>
      <c r="K34" s="21">
        <v>61.628174856213391</v>
      </c>
      <c r="L34" s="21">
        <v>77.569147994736824</v>
      </c>
      <c r="M34" s="21">
        <v>48.497523816277344</v>
      </c>
      <c r="N34" s="21">
        <v>59.070549085596852</v>
      </c>
      <c r="O34" s="21">
        <v>78.328940094736822</v>
      </c>
      <c r="P34" s="21">
        <v>43.080098758946384</v>
      </c>
      <c r="Q34" s="21">
        <v>56.034859069876546</v>
      </c>
      <c r="R34" s="21">
        <v>79.029241564736822</v>
      </c>
      <c r="S34" s="21">
        <v>38.202140664359156</v>
      </c>
      <c r="T34" s="21">
        <v>53.222891888882472</v>
      </c>
      <c r="U34" s="21">
        <v>79.730432534736821</v>
      </c>
      <c r="V34" s="21">
        <v>37.645640225327604</v>
      </c>
      <c r="W34" s="21">
        <v>51.318757378213306</v>
      </c>
      <c r="X34" s="21">
        <v>80.517400504736827</v>
      </c>
      <c r="Y34" s="21">
        <v>37.011753673385485</v>
      </c>
      <c r="Z34" s="21">
        <v>49.331302165284569</v>
      </c>
      <c r="AA34" s="21">
        <v>81.385039214736821</v>
      </c>
      <c r="AB34" s="21">
        <v>36.341314281568373</v>
      </c>
      <c r="AC34" s="21">
        <v>47.437306291552403</v>
      </c>
      <c r="AD34" s="21">
        <v>82.354771104736827</v>
      </c>
      <c r="AE34" s="21">
        <v>35.7083985495183</v>
      </c>
      <c r="AF34" s="21">
        <v>45.525144977289372</v>
      </c>
      <c r="AG34" s="21">
        <v>83.105311124736829</v>
      </c>
      <c r="AH34" s="21">
        <v>35.123361889417254</v>
      </c>
      <c r="AI34" s="21">
        <v>43.840855166450424</v>
      </c>
      <c r="AJ34" s="21">
        <v>83.851781474736825</v>
      </c>
      <c r="AK34" s="21">
        <v>34.666223395398227</v>
      </c>
      <c r="AL34" s="21">
        <v>42.33491468729909</v>
      </c>
      <c r="AM34" s="21">
        <v>86.076837234736828</v>
      </c>
      <c r="AN34" s="21">
        <v>32.519770032851262</v>
      </c>
      <c r="AO34" s="21">
        <v>34.096113350637097</v>
      </c>
      <c r="AP34" s="21">
        <v>89.598175944736823</v>
      </c>
      <c r="AQ34" s="21">
        <v>30.702792348518255</v>
      </c>
      <c r="AR34" s="21">
        <v>7.693393336092285</v>
      </c>
      <c r="AS34" s="21">
        <v>91.998128454736829</v>
      </c>
      <c r="AT34" s="21">
        <v>32.274432078615405</v>
      </c>
      <c r="AU34" s="21">
        <v>-13.549169628855793</v>
      </c>
      <c r="AV34" s="21">
        <v>93.791048424736829</v>
      </c>
      <c r="AW34" s="21">
        <v>29.663279594405182</v>
      </c>
      <c r="AX34" s="21">
        <v>-28.824955197415761</v>
      </c>
      <c r="AY34" s="23">
        <v>76.47557343473683</v>
      </c>
      <c r="AZ34" s="23">
        <v>55.702654867256634</v>
      </c>
      <c r="BA34" s="23">
        <v>67.223697154133092</v>
      </c>
      <c r="BB34" s="23">
        <v>77.21167290473683</v>
      </c>
      <c r="BC34" s="23">
        <v>54.965209482096128</v>
      </c>
      <c r="BD34" s="23">
        <v>64.27892708684054</v>
      </c>
      <c r="BE34" s="23">
        <v>77.29571435473683</v>
      </c>
      <c r="BF34" s="23">
        <v>51.651279534142347</v>
      </c>
      <c r="BG34" s="23">
        <v>64.100988577669867</v>
      </c>
      <c r="BH34" s="23">
        <v>77.655898574736824</v>
      </c>
      <c r="BI34" s="23">
        <v>48.279766541733153</v>
      </c>
      <c r="BJ34" s="23">
        <v>62.951580059057306</v>
      </c>
      <c r="BK34" s="23">
        <v>77.946530044736832</v>
      </c>
      <c r="BL34" s="23">
        <v>45.139703558915208</v>
      </c>
      <c r="BM34" s="23">
        <v>62.082946143108458</v>
      </c>
      <c r="BN34" s="23">
        <v>78.193202624736827</v>
      </c>
      <c r="BO34" s="23">
        <v>42.395500105719684</v>
      </c>
      <c r="BP34" s="23">
        <v>61.306890264800543</v>
      </c>
      <c r="BQ34" s="23">
        <v>78.656890994736827</v>
      </c>
      <c r="BR34" s="23">
        <v>39.679521904710661</v>
      </c>
      <c r="BS34" s="23">
        <v>59.882011700641996</v>
      </c>
      <c r="BT34" s="23">
        <v>79.347139374736827</v>
      </c>
      <c r="BU34" s="23">
        <v>39.248127091460013</v>
      </c>
      <c r="BV34" s="23">
        <v>57.605937875858899</v>
      </c>
      <c r="BW34" s="23">
        <v>80.222821834736834</v>
      </c>
      <c r="BX34" s="23">
        <v>38.813084616644979</v>
      </c>
      <c r="BY34" s="23">
        <v>54.803841512436378</v>
      </c>
      <c r="BZ34" s="23">
        <v>80.592332154736823</v>
      </c>
      <c r="CA34" s="23">
        <v>38.617155182369139</v>
      </c>
      <c r="CB34" s="23">
        <v>53.571812255122381</v>
      </c>
      <c r="CC34" s="23">
        <v>80.963063884736826</v>
      </c>
      <c r="CD34" s="23">
        <v>38.48642769855833</v>
      </c>
      <c r="CE34" s="23">
        <v>52.422571935211877</v>
      </c>
      <c r="CF34" s="23">
        <v>82.191610424736837</v>
      </c>
      <c r="CG34" s="23">
        <v>38.080831265888825</v>
      </c>
      <c r="CH34" s="23">
        <v>49.140260613572494</v>
      </c>
      <c r="CI34" s="23">
        <v>84.084766044736824</v>
      </c>
      <c r="CJ34" s="23">
        <v>39.77628789435861</v>
      </c>
      <c r="CK34" s="23">
        <v>44.483842187491987</v>
      </c>
      <c r="CL34" s="23">
        <v>85.479605104736834</v>
      </c>
      <c r="CM34" s="23">
        <v>43.53817421573067</v>
      </c>
      <c r="CN34" s="23">
        <v>41.134870449908917</v>
      </c>
      <c r="CO34" s="23">
        <v>86.504225424736831</v>
      </c>
      <c r="CP34" s="23">
        <v>43.860727514557318</v>
      </c>
      <c r="CQ34" s="23">
        <v>38.743963074312802</v>
      </c>
      <c r="CR34" s="25">
        <v>76.501734164736831</v>
      </c>
      <c r="CS34" s="25">
        <v>55.702654867256634</v>
      </c>
      <c r="CT34" s="25">
        <v>67.223697154133092</v>
      </c>
      <c r="CU34" s="25">
        <v>77.067844314736831</v>
      </c>
      <c r="CV34" s="25">
        <v>54.890284202440014</v>
      </c>
      <c r="CW34" s="25">
        <v>64.030553711950105</v>
      </c>
      <c r="CX34" s="25">
        <v>77.584960804736824</v>
      </c>
      <c r="CY34" s="25">
        <v>51.104026170165561</v>
      </c>
      <c r="CZ34" s="25">
        <v>61.892002648553756</v>
      </c>
      <c r="DA34" s="25">
        <v>78.346226494736825</v>
      </c>
      <c r="DB34" s="25">
        <v>47.307221499108806</v>
      </c>
      <c r="DC34" s="25">
        <v>59.019998689812041</v>
      </c>
      <c r="DD34" s="25">
        <v>79.05468897473682</v>
      </c>
      <c r="DE34" s="25">
        <v>43.753239579822633</v>
      </c>
      <c r="DF34" s="25">
        <v>56.437229492593232</v>
      </c>
      <c r="DG34" s="25">
        <v>79.759461224736825</v>
      </c>
      <c r="DH34" s="25">
        <v>40.700348032587712</v>
      </c>
      <c r="DI34" s="25">
        <v>54.903262598329462</v>
      </c>
      <c r="DJ34" s="25">
        <v>80.527821854736828</v>
      </c>
      <c r="DK34" s="25">
        <v>37.771177236815298</v>
      </c>
      <c r="DL34" s="25">
        <v>53.3492650982421</v>
      </c>
      <c r="DM34" s="25">
        <v>81.37110969473683</v>
      </c>
      <c r="DN34" s="25">
        <v>37.177447072502645</v>
      </c>
      <c r="DO34" s="25">
        <v>51.782789760749566</v>
      </c>
      <c r="DP34" s="25">
        <v>82.325714814736827</v>
      </c>
      <c r="DQ34" s="25">
        <v>36.584731856692088</v>
      </c>
      <c r="DR34" s="25">
        <v>50.034466118769501</v>
      </c>
      <c r="DS34" s="25">
        <v>83.052752764736823</v>
      </c>
      <c r="DT34" s="25">
        <v>36.007946919544509</v>
      </c>
      <c r="DU34" s="25">
        <v>48.408073430898042</v>
      </c>
      <c r="DV34" s="25">
        <v>83.768242704736821</v>
      </c>
      <c r="DW34" s="25">
        <v>35.550602298872398</v>
      </c>
      <c r="DX34" s="25">
        <v>46.879452064088014</v>
      </c>
      <c r="DY34" s="25">
        <v>85.867639544736818</v>
      </c>
      <c r="DZ34" s="25">
        <v>34.168007088675196</v>
      </c>
      <c r="EA34" s="25">
        <v>42.691990088572922</v>
      </c>
      <c r="EB34" s="25">
        <v>88.740604494736829</v>
      </c>
      <c r="EC34" s="25">
        <v>35.662276052897312</v>
      </c>
      <c r="ED34" s="25">
        <v>37.16097764664147</v>
      </c>
      <c r="EE34" s="25">
        <v>90.643556834736827</v>
      </c>
      <c r="EF34" s="25">
        <v>40.327258846986034</v>
      </c>
      <c r="EG34" s="25">
        <v>33.381914771426963</v>
      </c>
      <c r="EH34" s="25">
        <v>91.857689204736829</v>
      </c>
      <c r="EI34" s="25">
        <v>39.792542789779304</v>
      </c>
      <c r="EJ34" s="25">
        <v>31.159224237976616</v>
      </c>
      <c r="EK34" s="26">
        <v>76.509038904736826</v>
      </c>
      <c r="EL34" s="26">
        <v>55.702654867256634</v>
      </c>
      <c r="EM34" s="26">
        <v>67.223697154133092</v>
      </c>
      <c r="EN34" s="26">
        <v>77.064019164736834</v>
      </c>
      <c r="EO34" s="26">
        <v>54.046303746881634</v>
      </c>
      <c r="EP34" s="26">
        <v>60.357834873893879</v>
      </c>
      <c r="EQ34" s="26">
        <v>77.602864674736821</v>
      </c>
      <c r="ER34" s="26">
        <v>50.199621146717277</v>
      </c>
      <c r="ES34" s="26">
        <v>57.749880649226043</v>
      </c>
      <c r="ET34" s="26">
        <v>78.42508841473682</v>
      </c>
      <c r="EU34" s="26">
        <v>46.376135258216166</v>
      </c>
      <c r="EV34" s="26">
        <v>54.772171318140224</v>
      </c>
      <c r="EW34" s="26">
        <v>79.263543424736824</v>
      </c>
      <c r="EX34" s="26">
        <v>42.724955191162238</v>
      </c>
      <c r="EY34" s="26">
        <v>51.982101952096244</v>
      </c>
      <c r="EZ34" s="26">
        <v>80.17849353473683</v>
      </c>
      <c r="FA34" s="26">
        <v>39.592781322157414</v>
      </c>
      <c r="FB34" s="26">
        <v>50.140553245338438</v>
      </c>
      <c r="FC34" s="26">
        <v>81.197772164736833</v>
      </c>
      <c r="FD34" s="26">
        <v>36.55701281031201</v>
      </c>
      <c r="FE34" s="26">
        <v>48.253568514773661</v>
      </c>
      <c r="FF34" s="26">
        <v>82.285607864736832</v>
      </c>
      <c r="FG34" s="26">
        <v>35.808319451438365</v>
      </c>
      <c r="FH34" s="26">
        <v>46.5135029378811</v>
      </c>
      <c r="FI34" s="26">
        <v>83.590804434736825</v>
      </c>
      <c r="FJ34" s="26">
        <v>35.051594764366762</v>
      </c>
      <c r="FK34" s="26">
        <v>44.642760983170888</v>
      </c>
      <c r="FL34" s="26">
        <v>84.618858484736833</v>
      </c>
      <c r="FM34" s="26">
        <v>34.358135173594142</v>
      </c>
      <c r="FN34" s="26">
        <v>42.946819991557874</v>
      </c>
      <c r="FO34" s="26">
        <v>85.632038904736831</v>
      </c>
      <c r="FP34" s="26">
        <v>33.79216188591888</v>
      </c>
      <c r="FQ34" s="26">
        <v>41.452833108160817</v>
      </c>
      <c r="FR34" s="26">
        <v>89.499538934736819</v>
      </c>
      <c r="FS34" s="26">
        <v>31.250099417359898</v>
      </c>
      <c r="FT34" s="26">
        <v>33.784407044230861</v>
      </c>
      <c r="FU34" s="26">
        <v>95.48216434473683</v>
      </c>
      <c r="FV34" s="26">
        <v>29.079846258065274</v>
      </c>
      <c r="FW34" s="26">
        <v>10.022458189053623</v>
      </c>
      <c r="FX34" s="26">
        <v>99.347620174736818</v>
      </c>
      <c r="FY34" s="26">
        <v>30.292297337494752</v>
      </c>
      <c r="FZ34" s="26">
        <v>-10.426073044340001</v>
      </c>
      <c r="GA34" s="26">
        <v>101.12240058473682</v>
      </c>
      <c r="GB34" s="26">
        <v>27.787905622625864</v>
      </c>
      <c r="GC34" s="26">
        <v>-24.325709414721189</v>
      </c>
      <c r="GD34" s="27">
        <v>76.509038904736826</v>
      </c>
      <c r="GE34" s="27">
        <v>55.702654867256634</v>
      </c>
      <c r="GF34" s="27">
        <v>67.223697154133092</v>
      </c>
      <c r="GG34" s="27">
        <v>76.978312524736822</v>
      </c>
      <c r="GH34" s="27">
        <v>53.984654687984296</v>
      </c>
      <c r="GI34" s="27">
        <v>59.856672575412489</v>
      </c>
      <c r="GJ34" s="27">
        <v>77.423261484736827</v>
      </c>
      <c r="GK34" s="27">
        <v>53.255365230139923</v>
      </c>
      <c r="GL34" s="27">
        <v>57.367585625213692</v>
      </c>
      <c r="GM34" s="27">
        <v>78.174896244736829</v>
      </c>
      <c r="GN34" s="27">
        <v>52.183358421924574</v>
      </c>
      <c r="GO34" s="27">
        <v>54.541547363336051</v>
      </c>
      <c r="GP34" s="27">
        <v>78.987303044736834</v>
      </c>
      <c r="GQ34" s="27">
        <v>51.064466303113676</v>
      </c>
      <c r="GR34" s="27">
        <v>51.908335382012098</v>
      </c>
      <c r="GS34" s="27">
        <v>79.888643724736824</v>
      </c>
      <c r="GT34" s="27">
        <v>50.297765692196094</v>
      </c>
      <c r="GU34" s="27">
        <v>50.276498054687337</v>
      </c>
      <c r="GV34" s="27">
        <v>80.934862914736826</v>
      </c>
      <c r="GW34" s="27">
        <v>49.379169621002916</v>
      </c>
      <c r="GX34" s="27">
        <v>48.582459426164249</v>
      </c>
      <c r="GY34" s="27">
        <v>82.188578684736825</v>
      </c>
      <c r="GZ34" s="27">
        <v>48.304867830530547</v>
      </c>
      <c r="HA34" s="27">
        <v>46.549568560545936</v>
      </c>
      <c r="HB34" s="27">
        <v>84.15013730473683</v>
      </c>
      <c r="HC34" s="27">
        <v>46.637519086583097</v>
      </c>
      <c r="HD34" s="27">
        <v>41.701529811189999</v>
      </c>
      <c r="HE34" s="27">
        <v>85.551269054736821</v>
      </c>
      <c r="HF34" s="27">
        <v>44.974863287122623</v>
      </c>
      <c r="HG34" s="27">
        <v>36.842986128876873</v>
      </c>
      <c r="HH34" s="27">
        <v>86.919278234736822</v>
      </c>
      <c r="HI34" s="27">
        <v>43.356665413178128</v>
      </c>
      <c r="HJ34" s="27">
        <v>31.819630016832036</v>
      </c>
      <c r="HK34" s="27">
        <v>90.730974154736828</v>
      </c>
      <c r="HL34" s="27">
        <v>39.056986731935162</v>
      </c>
      <c r="HM34" s="27">
        <v>15.703757337500093</v>
      </c>
      <c r="HN34" s="27">
        <v>96.182272264736838</v>
      </c>
      <c r="HO34" s="27">
        <v>31.407031164014541</v>
      </c>
      <c r="HP34" s="27">
        <v>-7.7677744996526599</v>
      </c>
      <c r="HQ34" s="27">
        <v>99.144271864736822</v>
      </c>
      <c r="HR34" s="27">
        <v>26.486912856460261</v>
      </c>
      <c r="HS34" s="27">
        <v>-22.066291889125978</v>
      </c>
      <c r="HT34" s="27">
        <v>99.784160544736835</v>
      </c>
      <c r="HU34" s="27">
        <v>24.687278981394289</v>
      </c>
      <c r="HV34" s="27">
        <v>-20.401615733603762</v>
      </c>
    </row>
    <row r="35" spans="1:230" ht="15" thickBot="1" x14ac:dyDescent="0.35">
      <c r="A35" s="2"/>
      <c r="B35" s="41" t="s">
        <v>507</v>
      </c>
      <c r="C35" s="74" t="s">
        <v>849</v>
      </c>
      <c r="D35" s="42">
        <v>391313</v>
      </c>
      <c r="E35" s="43">
        <v>386877</v>
      </c>
      <c r="F35" s="21">
        <v>126.7993912163158</v>
      </c>
      <c r="G35" s="21">
        <v>45.654424778761069</v>
      </c>
      <c r="H35" s="21">
        <v>69.371633632642954</v>
      </c>
      <c r="I35" s="21">
        <v>128.11458645631581</v>
      </c>
      <c r="J35" s="21">
        <v>43.980503732107998</v>
      </c>
      <c r="K35" s="21">
        <v>63.546582365340967</v>
      </c>
      <c r="L35" s="21">
        <v>128.6725909063158</v>
      </c>
      <c r="M35" s="21">
        <v>42.843830189471049</v>
      </c>
      <c r="N35" s="21">
        <v>61.779647930721609</v>
      </c>
      <c r="O35" s="21">
        <v>130.8892904663158</v>
      </c>
      <c r="P35" s="21">
        <v>42.071583711884095</v>
      </c>
      <c r="Q35" s="21">
        <v>58.474329725567202</v>
      </c>
      <c r="R35" s="21">
        <v>133.0747877263158</v>
      </c>
      <c r="S35" s="21">
        <v>41.267350786131772</v>
      </c>
      <c r="T35" s="21">
        <v>55.331703210739448</v>
      </c>
      <c r="U35" s="21">
        <v>133.6278879763158</v>
      </c>
      <c r="V35" s="21">
        <v>40.308677926749283</v>
      </c>
      <c r="W35" s="21">
        <v>53.787022946884449</v>
      </c>
      <c r="X35" s="21">
        <v>134.28540540631579</v>
      </c>
      <c r="Y35" s="21">
        <v>39.641284586563259</v>
      </c>
      <c r="Z35" s="21">
        <v>52.199191485464993</v>
      </c>
      <c r="AA35" s="21">
        <v>135.07092909631581</v>
      </c>
      <c r="AB35" s="21">
        <v>38.857928669418364</v>
      </c>
      <c r="AC35" s="21">
        <v>50.781726818300555</v>
      </c>
      <c r="AD35" s="21">
        <v>136.18000120631581</v>
      </c>
      <c r="AE35" s="21">
        <v>38.029198805314969</v>
      </c>
      <c r="AF35" s="21">
        <v>49.300857492848223</v>
      </c>
      <c r="AG35" s="21">
        <v>137.06296010631581</v>
      </c>
      <c r="AH35" s="21">
        <v>37.42222084429806</v>
      </c>
      <c r="AI35" s="21">
        <v>47.699115139062897</v>
      </c>
      <c r="AJ35" s="21">
        <v>137.9105258763158</v>
      </c>
      <c r="AK35" s="21">
        <v>36.85044357940864</v>
      </c>
      <c r="AL35" s="21">
        <v>46.289523339753885</v>
      </c>
      <c r="AM35" s="21">
        <v>140.3779153763158</v>
      </c>
      <c r="AN35" s="21">
        <v>33.938007259788819</v>
      </c>
      <c r="AO35" s="21">
        <v>37.146054180404889</v>
      </c>
      <c r="AP35" s="21">
        <v>145.7790965163158</v>
      </c>
      <c r="AQ35" s="21">
        <v>27.330855320440257</v>
      </c>
      <c r="AR35" s="21">
        <v>9.4798155197248803</v>
      </c>
      <c r="AS35" s="21">
        <v>130.32494330377716</v>
      </c>
      <c r="AT35" s="21">
        <v>23.64302068785338</v>
      </c>
      <c r="AU35" s="21">
        <v>-10.777302733619422</v>
      </c>
      <c r="AV35" s="21">
        <v>112.94762736219228</v>
      </c>
      <c r="AW35" s="21">
        <v>20.490498769247274</v>
      </c>
      <c r="AX35" s="21">
        <v>-25.222261114719913</v>
      </c>
      <c r="AY35" s="23">
        <v>126.7024854763158</v>
      </c>
      <c r="AZ35" s="23">
        <v>45.654424778761069</v>
      </c>
      <c r="BA35" s="23">
        <v>69.371633632642954</v>
      </c>
      <c r="BB35" s="23">
        <v>128.00142269631579</v>
      </c>
      <c r="BC35" s="23">
        <v>44.582128245762433</v>
      </c>
      <c r="BD35" s="23">
        <v>65.225062002758577</v>
      </c>
      <c r="BE35" s="23">
        <v>128.1709896763158</v>
      </c>
      <c r="BF35" s="23">
        <v>43.982165806752519</v>
      </c>
      <c r="BG35" s="23">
        <v>64.671914249825164</v>
      </c>
      <c r="BH35" s="23">
        <v>128.4901385963158</v>
      </c>
      <c r="BI35" s="23">
        <v>43.464038412930378</v>
      </c>
      <c r="BJ35" s="23">
        <v>63.630634527003679</v>
      </c>
      <c r="BK35" s="23">
        <v>128.82300512631579</v>
      </c>
      <c r="BL35" s="23">
        <v>43.077752035664403</v>
      </c>
      <c r="BM35" s="23">
        <v>62.576314772707633</v>
      </c>
      <c r="BN35" s="23">
        <v>129.16840546631579</v>
      </c>
      <c r="BO35" s="23">
        <v>42.577739129442463</v>
      </c>
      <c r="BP35" s="23">
        <v>61.470680307573588</v>
      </c>
      <c r="BQ35" s="23">
        <v>129.61151655631579</v>
      </c>
      <c r="BR35" s="23">
        <v>42.192264081509187</v>
      </c>
      <c r="BS35" s="23">
        <v>59.919482293513411</v>
      </c>
      <c r="BT35" s="23">
        <v>130.13559050631579</v>
      </c>
      <c r="BU35" s="23">
        <v>41.721256198929616</v>
      </c>
      <c r="BV35" s="23">
        <v>57.867635016694393</v>
      </c>
      <c r="BW35" s="23">
        <v>130.70316857631579</v>
      </c>
      <c r="BX35" s="23">
        <v>41.166946637368589</v>
      </c>
      <c r="BY35" s="23">
        <v>55.692572075192714</v>
      </c>
      <c r="BZ35" s="23">
        <v>131.08563831631579</v>
      </c>
      <c r="CA35" s="23">
        <v>40.853757912477271</v>
      </c>
      <c r="CB35" s="23">
        <v>54.308393965768516</v>
      </c>
      <c r="CC35" s="23">
        <v>131.45141987631581</v>
      </c>
      <c r="CD35" s="23">
        <v>40.554954680753326</v>
      </c>
      <c r="CE35" s="23">
        <v>53.053897232355723</v>
      </c>
      <c r="CF35" s="23">
        <v>132.67412862631579</v>
      </c>
      <c r="CG35" s="23">
        <v>39.608211361982832</v>
      </c>
      <c r="CH35" s="23">
        <v>49.585940963632652</v>
      </c>
      <c r="CI35" s="23">
        <v>134.7229641363158</v>
      </c>
      <c r="CJ35" s="23">
        <v>38.054890149643754</v>
      </c>
      <c r="CK35" s="23">
        <v>44.936098132372322</v>
      </c>
      <c r="CL35" s="23">
        <v>136.3618653563158</v>
      </c>
      <c r="CM35" s="23">
        <v>37.864274563931723</v>
      </c>
      <c r="CN35" s="23">
        <v>42.251329365909967</v>
      </c>
      <c r="CO35" s="23">
        <v>137.48841077631579</v>
      </c>
      <c r="CP35" s="23">
        <v>37.934782203436718</v>
      </c>
      <c r="CQ35" s="23">
        <v>40.769170683438873</v>
      </c>
      <c r="CR35" s="25">
        <v>126.7993912163158</v>
      </c>
      <c r="CS35" s="25">
        <v>45.654424778761069</v>
      </c>
      <c r="CT35" s="25">
        <v>69.371633632642954</v>
      </c>
      <c r="CU35" s="25">
        <v>128.11750988631579</v>
      </c>
      <c r="CV35" s="25">
        <v>44.516206764836106</v>
      </c>
      <c r="CW35" s="25">
        <v>65.290323228772905</v>
      </c>
      <c r="CX35" s="25">
        <v>128.67510912631579</v>
      </c>
      <c r="CY35" s="25">
        <v>43.424501717675327</v>
      </c>
      <c r="CZ35" s="25">
        <v>63.861399397248306</v>
      </c>
      <c r="DA35" s="25">
        <v>130.89226847631579</v>
      </c>
      <c r="DB35" s="25">
        <v>42.857218278344952</v>
      </c>
      <c r="DC35" s="25">
        <v>60.705943693030278</v>
      </c>
      <c r="DD35" s="25">
        <v>133.0815624663158</v>
      </c>
      <c r="DE35" s="25">
        <v>42.047540025636266</v>
      </c>
      <c r="DF35" s="25">
        <v>57.817521810037221</v>
      </c>
      <c r="DG35" s="25">
        <v>133.63659689631581</v>
      </c>
      <c r="DH35" s="25">
        <v>41.092222044052576</v>
      </c>
      <c r="DI35" s="25">
        <v>56.720271208303885</v>
      </c>
      <c r="DJ35" s="25">
        <v>134.29350076631579</v>
      </c>
      <c r="DK35" s="25">
        <v>40.477723496561076</v>
      </c>
      <c r="DL35" s="25">
        <v>55.650263139674266</v>
      </c>
      <c r="DM35" s="25">
        <v>135.0736438363158</v>
      </c>
      <c r="DN35" s="25">
        <v>39.753004352886535</v>
      </c>
      <c r="DO35" s="25">
        <v>54.620326565738353</v>
      </c>
      <c r="DP35" s="25">
        <v>136.18160222631579</v>
      </c>
      <c r="DQ35" s="25">
        <v>38.963563375552866</v>
      </c>
      <c r="DR35" s="25">
        <v>53.323814905273153</v>
      </c>
      <c r="DS35" s="25">
        <v>137.05946670631579</v>
      </c>
      <c r="DT35" s="25">
        <v>38.365526143035034</v>
      </c>
      <c r="DU35" s="25">
        <v>51.739236489561989</v>
      </c>
      <c r="DV35" s="25">
        <v>137.89828243631581</v>
      </c>
      <c r="DW35" s="25">
        <v>37.7698605881247</v>
      </c>
      <c r="DX35" s="25">
        <v>50.267505582962841</v>
      </c>
      <c r="DY35" s="25">
        <v>140.32196965631579</v>
      </c>
      <c r="DZ35" s="25">
        <v>35.674655056405435</v>
      </c>
      <c r="EA35" s="25">
        <v>46.161877710917921</v>
      </c>
      <c r="EB35" s="25">
        <v>145.5107173763158</v>
      </c>
      <c r="EC35" s="25">
        <v>32.91356983007821</v>
      </c>
      <c r="ED35" s="25">
        <v>38.964904150867071</v>
      </c>
      <c r="EE35" s="25">
        <v>146.31752942631579</v>
      </c>
      <c r="EF35" s="25">
        <v>32.787153172338186</v>
      </c>
      <c r="EG35" s="25">
        <v>36.554747145775693</v>
      </c>
      <c r="EH35" s="25">
        <v>146.96159393631581</v>
      </c>
      <c r="EI35" s="25">
        <v>32.347768689252597</v>
      </c>
      <c r="EJ35" s="25">
        <v>35.655694746213754</v>
      </c>
      <c r="EK35" s="26">
        <v>126.8242583563158</v>
      </c>
      <c r="EL35" s="26">
        <v>45.654424778761069</v>
      </c>
      <c r="EM35" s="26">
        <v>69.371633632642954</v>
      </c>
      <c r="EN35" s="26">
        <v>128.2135404263158</v>
      </c>
      <c r="EO35" s="26">
        <v>43.659843490035591</v>
      </c>
      <c r="EP35" s="26">
        <v>62.852719454846891</v>
      </c>
      <c r="EQ35" s="26">
        <v>128.8945266863158</v>
      </c>
      <c r="ER35" s="26">
        <v>42.50102908401</v>
      </c>
      <c r="ES35" s="26">
        <v>61.183981279434136</v>
      </c>
      <c r="ET35" s="26">
        <v>131.2522085263158</v>
      </c>
      <c r="EU35" s="26">
        <v>41.897390196118671</v>
      </c>
      <c r="EV35" s="26">
        <v>58.092039082941511</v>
      </c>
      <c r="EW35" s="26">
        <v>133.69648587631579</v>
      </c>
      <c r="EX35" s="26">
        <v>40.785697289341755</v>
      </c>
      <c r="EY35" s="26">
        <v>55.226474944005446</v>
      </c>
      <c r="EZ35" s="26">
        <v>134.71957870631579</v>
      </c>
      <c r="FA35" s="26">
        <v>39.550911168136771</v>
      </c>
      <c r="FB35" s="26">
        <v>54.050389491137196</v>
      </c>
      <c r="FC35" s="26">
        <v>135.89732310631581</v>
      </c>
      <c r="FD35" s="26">
        <v>37.621410599068966</v>
      </c>
      <c r="FE35" s="26">
        <v>52.997150649446041</v>
      </c>
      <c r="FF35" s="26">
        <v>137.11686149631581</v>
      </c>
      <c r="FG35" s="26">
        <v>35.679989226879904</v>
      </c>
      <c r="FH35" s="26">
        <v>52.227420357188066</v>
      </c>
      <c r="FI35" s="26">
        <v>138.70802919631581</v>
      </c>
      <c r="FJ35" s="26">
        <v>33.64165671832221</v>
      </c>
      <c r="FK35" s="26">
        <v>51.276028057084346</v>
      </c>
      <c r="FL35" s="26">
        <v>139.92313557631579</v>
      </c>
      <c r="FM35" s="26">
        <v>31.611047766760588</v>
      </c>
      <c r="FN35" s="26">
        <v>50.010559629498403</v>
      </c>
      <c r="FO35" s="26">
        <v>141.0218521363158</v>
      </c>
      <c r="FP35" s="26">
        <v>29.684012494673244</v>
      </c>
      <c r="FQ35" s="26">
        <v>48.979031237966467</v>
      </c>
      <c r="FR35" s="26">
        <v>142.08123370952666</v>
      </c>
      <c r="FS35" s="26">
        <v>25.775799035799086</v>
      </c>
      <c r="FT35" s="26">
        <v>36.331796986674703</v>
      </c>
      <c r="FU35" s="26">
        <v>104.60626800839495</v>
      </c>
      <c r="FV35" s="26">
        <v>18.977243311257492</v>
      </c>
      <c r="FW35" s="26">
        <v>11.741234325509254</v>
      </c>
      <c r="FX35" s="26">
        <v>78.096064933863545</v>
      </c>
      <c r="FY35" s="26">
        <v>14.167870187116838</v>
      </c>
      <c r="FZ35" s="26">
        <v>-7.5508383545865456</v>
      </c>
      <c r="GA35" s="26">
        <v>58.053202004188961</v>
      </c>
      <c r="GB35" s="26">
        <v>10.531775584830742</v>
      </c>
      <c r="GC35" s="26">
        <v>-20.950436918802296</v>
      </c>
      <c r="GD35" s="27">
        <v>126.8242583563158</v>
      </c>
      <c r="GE35" s="27">
        <v>45.654424778761069</v>
      </c>
      <c r="GF35" s="27">
        <v>69.371633632642954</v>
      </c>
      <c r="GG35" s="27">
        <v>128.13031969631581</v>
      </c>
      <c r="GH35" s="27">
        <v>43.627433139765905</v>
      </c>
      <c r="GI35" s="27">
        <v>62.676987364557959</v>
      </c>
      <c r="GJ35" s="27">
        <v>128.7426615963158</v>
      </c>
      <c r="GK35" s="27">
        <v>42.636478175118917</v>
      </c>
      <c r="GL35" s="27">
        <v>61.224138758217975</v>
      </c>
      <c r="GM35" s="27">
        <v>129.58440274631579</v>
      </c>
      <c r="GN35" s="27">
        <v>41.922707845093811</v>
      </c>
      <c r="GO35" s="27">
        <v>59.809736855663857</v>
      </c>
      <c r="GP35" s="27">
        <v>135.07293027631579</v>
      </c>
      <c r="GQ35" s="27">
        <v>40.669829551497465</v>
      </c>
      <c r="GR35" s="27">
        <v>54.073167312294515</v>
      </c>
      <c r="GS35" s="27">
        <v>140.00390181631579</v>
      </c>
      <c r="GT35" s="27">
        <v>38.819638110118937</v>
      </c>
      <c r="GU35" s="27">
        <v>49.189106348373286</v>
      </c>
      <c r="GV35" s="27">
        <v>140.84490215631581</v>
      </c>
      <c r="GW35" s="27">
        <v>38.110564766808977</v>
      </c>
      <c r="GX35" s="27">
        <v>48.664245749853109</v>
      </c>
      <c r="GY35" s="27">
        <v>142.2698551163158</v>
      </c>
      <c r="GZ35" s="27">
        <v>37.074059954249933</v>
      </c>
      <c r="HA35" s="27">
        <v>47.550637490161421</v>
      </c>
      <c r="HB35" s="27">
        <v>143.98611877631581</v>
      </c>
      <c r="HC35" s="27">
        <v>35.495685162675983</v>
      </c>
      <c r="HD35" s="27">
        <v>42.783927737305731</v>
      </c>
      <c r="HE35" s="27">
        <v>144.9267873263158</v>
      </c>
      <c r="HF35" s="27">
        <v>33.796671154175783</v>
      </c>
      <c r="HG35" s="27">
        <v>37.337042607581139</v>
      </c>
      <c r="HH35" s="27">
        <v>145.82646684631578</v>
      </c>
      <c r="HI35" s="27">
        <v>32.290920203705809</v>
      </c>
      <c r="HJ35" s="27">
        <v>32.03623028784645</v>
      </c>
      <c r="HK35" s="27">
        <v>148.74124518631578</v>
      </c>
      <c r="HL35" s="27">
        <v>28.294283856539955</v>
      </c>
      <c r="HM35" s="27">
        <v>16.091809884895554</v>
      </c>
      <c r="HN35" s="27">
        <v>112.44976408315989</v>
      </c>
      <c r="HO35" s="27">
        <v>20.400178439865293</v>
      </c>
      <c r="HP35" s="27">
        <v>-6.853932162011148</v>
      </c>
      <c r="HQ35" s="27">
        <v>92.812479775695408</v>
      </c>
      <c r="HR35" s="27">
        <v>16.837662260192531</v>
      </c>
      <c r="HS35" s="27">
        <v>-19.963774039376744</v>
      </c>
      <c r="HT35" s="27">
        <v>80.593442199616248</v>
      </c>
      <c r="HU35" s="27">
        <v>14.62093420435516</v>
      </c>
      <c r="HV35" s="27">
        <v>-17.25399402778973</v>
      </c>
    </row>
    <row r="36" spans="1:230" ht="15" thickBot="1" x14ac:dyDescent="0.35">
      <c r="A36" s="2"/>
      <c r="B36" s="41" t="s">
        <v>457</v>
      </c>
      <c r="C36" s="74" t="s">
        <v>843</v>
      </c>
      <c r="D36" s="42">
        <v>397322</v>
      </c>
      <c r="E36" s="43">
        <v>399942</v>
      </c>
      <c r="F36" s="21">
        <v>6.7307692307692317</v>
      </c>
      <c r="G36" s="21">
        <v>1.9358407079646016</v>
      </c>
      <c r="H36" s="21">
        <v>6.7307692307692317</v>
      </c>
      <c r="I36" s="21">
        <v>6.7307692307692317</v>
      </c>
      <c r="J36" s="21">
        <v>1.9358407079646016</v>
      </c>
      <c r="K36" s="21">
        <v>6.7307692307692317</v>
      </c>
      <c r="L36" s="21">
        <v>6.7307692307692317</v>
      </c>
      <c r="M36" s="21">
        <v>1.9358407079646016</v>
      </c>
      <c r="N36" s="21">
        <v>6.7307692307692317</v>
      </c>
      <c r="O36" s="21">
        <v>6.7307692307692317</v>
      </c>
      <c r="P36" s="21">
        <v>1.9358407079646016</v>
      </c>
      <c r="Q36" s="21">
        <v>6.7307692307692317</v>
      </c>
      <c r="R36" s="21">
        <v>6.7307692307692317</v>
      </c>
      <c r="S36" s="21">
        <v>1.9358407079646016</v>
      </c>
      <c r="T36" s="21">
        <v>6.7307692307692317</v>
      </c>
      <c r="U36" s="21">
        <v>6.7307692307692317</v>
      </c>
      <c r="V36" s="21">
        <v>1.9358407079646016</v>
      </c>
      <c r="W36" s="21">
        <v>6.7307692307692317</v>
      </c>
      <c r="X36" s="21">
        <v>6.7307692307692317</v>
      </c>
      <c r="Y36" s="21">
        <v>1.9358407079646016</v>
      </c>
      <c r="Z36" s="21">
        <v>6.7307692307692317</v>
      </c>
      <c r="AA36" s="21">
        <v>6.7307692307692317</v>
      </c>
      <c r="AB36" s="21">
        <v>1.9358407079646016</v>
      </c>
      <c r="AC36" s="21">
        <v>6.7307692307692317</v>
      </c>
      <c r="AD36" s="21">
        <v>6.7307692307692317</v>
      </c>
      <c r="AE36" s="21">
        <v>1.9358407079646016</v>
      </c>
      <c r="AF36" s="21">
        <v>6.7307692307692317</v>
      </c>
      <c r="AG36" s="21">
        <v>6.7307692307692317</v>
      </c>
      <c r="AH36" s="21">
        <v>1.9358407079646016</v>
      </c>
      <c r="AI36" s="21">
        <v>6.7307692307692317</v>
      </c>
      <c r="AJ36" s="21">
        <v>6.7307692307692317</v>
      </c>
      <c r="AK36" s="21">
        <v>1.9358407079646016</v>
      </c>
      <c r="AL36" s="21">
        <v>6.7307692307692317</v>
      </c>
      <c r="AM36" s="21">
        <v>6.7307692307692317</v>
      </c>
      <c r="AN36" s="21">
        <v>1.9358407079646016</v>
      </c>
      <c r="AO36" s="21">
        <v>6.7307692307692317</v>
      </c>
      <c r="AP36" s="21">
        <v>6.7307692307692317</v>
      </c>
      <c r="AQ36" s="21">
        <v>1.9358407079646016</v>
      </c>
      <c r="AR36" s="21">
        <v>6.7307692307692317</v>
      </c>
      <c r="AS36" s="21">
        <v>6.7307692307692317</v>
      </c>
      <c r="AT36" s="21">
        <v>1.9358407079646016</v>
      </c>
      <c r="AU36" s="21">
        <v>-10.944117268795281</v>
      </c>
      <c r="AV36" s="21">
        <v>6.7307692307692317</v>
      </c>
      <c r="AW36" s="21">
        <v>1.9358407079646016</v>
      </c>
      <c r="AX36" s="21">
        <v>-30.426377023714139</v>
      </c>
      <c r="AY36" s="23">
        <v>6.7307692307692317</v>
      </c>
      <c r="AZ36" s="23">
        <v>1.9358407079646016</v>
      </c>
      <c r="BA36" s="23">
        <v>6.7307692307692317</v>
      </c>
      <c r="BB36" s="23">
        <v>6.7307692307692317</v>
      </c>
      <c r="BC36" s="23">
        <v>1.9358407079646016</v>
      </c>
      <c r="BD36" s="23">
        <v>6.7307692307692317</v>
      </c>
      <c r="BE36" s="23">
        <v>6.7307692307692317</v>
      </c>
      <c r="BF36" s="23">
        <v>1.9358407079646016</v>
      </c>
      <c r="BG36" s="23">
        <v>6.7307692307692317</v>
      </c>
      <c r="BH36" s="23">
        <v>6.7307692307692317</v>
      </c>
      <c r="BI36" s="23">
        <v>1.9358407079646016</v>
      </c>
      <c r="BJ36" s="23">
        <v>6.7307692307692317</v>
      </c>
      <c r="BK36" s="23">
        <v>6.7307692307692317</v>
      </c>
      <c r="BL36" s="23">
        <v>1.9358407079646016</v>
      </c>
      <c r="BM36" s="23">
        <v>6.7307692307692317</v>
      </c>
      <c r="BN36" s="23">
        <v>6.7307692307692317</v>
      </c>
      <c r="BO36" s="23">
        <v>1.9358407079646016</v>
      </c>
      <c r="BP36" s="23">
        <v>6.7307692307692317</v>
      </c>
      <c r="BQ36" s="23">
        <v>6.7307692307692317</v>
      </c>
      <c r="BR36" s="23">
        <v>1.9358407079646016</v>
      </c>
      <c r="BS36" s="23">
        <v>6.7307692307692317</v>
      </c>
      <c r="BT36" s="23">
        <v>6.7307692307692317</v>
      </c>
      <c r="BU36" s="23">
        <v>1.9358407079646016</v>
      </c>
      <c r="BV36" s="23">
        <v>6.7307692307692317</v>
      </c>
      <c r="BW36" s="23">
        <v>6.7307692307692317</v>
      </c>
      <c r="BX36" s="23">
        <v>1.9358407079646016</v>
      </c>
      <c r="BY36" s="23">
        <v>6.7307692307692317</v>
      </c>
      <c r="BZ36" s="23">
        <v>6.7307692307692317</v>
      </c>
      <c r="CA36" s="23">
        <v>1.9358407079646016</v>
      </c>
      <c r="CB36" s="23">
        <v>6.7307692307692317</v>
      </c>
      <c r="CC36" s="23">
        <v>6.7307692307692317</v>
      </c>
      <c r="CD36" s="23">
        <v>1.9358407079646016</v>
      </c>
      <c r="CE36" s="23">
        <v>6.7307692307692317</v>
      </c>
      <c r="CF36" s="23">
        <v>6.7307692307692317</v>
      </c>
      <c r="CG36" s="23">
        <v>1.9358407079646016</v>
      </c>
      <c r="CH36" s="23">
        <v>6.7307692307692317</v>
      </c>
      <c r="CI36" s="23">
        <v>6.7307692307692317</v>
      </c>
      <c r="CJ36" s="23">
        <v>1.9358407079646016</v>
      </c>
      <c r="CK36" s="23">
        <v>6.7307692307692317</v>
      </c>
      <c r="CL36" s="23">
        <v>6.7307692307692317</v>
      </c>
      <c r="CM36" s="23">
        <v>1.9358407079646016</v>
      </c>
      <c r="CN36" s="23">
        <v>6.7307692307692317</v>
      </c>
      <c r="CO36" s="23">
        <v>6.7307692307692317</v>
      </c>
      <c r="CP36" s="23">
        <v>1.9358407079646016</v>
      </c>
      <c r="CQ36" s="23">
        <v>6.7307692307692317</v>
      </c>
      <c r="CR36" s="25">
        <v>6.7307692307692317</v>
      </c>
      <c r="CS36" s="25">
        <v>1.9358407079646016</v>
      </c>
      <c r="CT36" s="25">
        <v>6.7307692307692317</v>
      </c>
      <c r="CU36" s="25">
        <v>6.7307692307692317</v>
      </c>
      <c r="CV36" s="25">
        <v>1.9358407079646016</v>
      </c>
      <c r="CW36" s="25">
        <v>6.7307692307692317</v>
      </c>
      <c r="CX36" s="25">
        <v>6.7307692307692317</v>
      </c>
      <c r="CY36" s="25">
        <v>1.9358407079646016</v>
      </c>
      <c r="CZ36" s="25">
        <v>6.7307692307692317</v>
      </c>
      <c r="DA36" s="25">
        <v>6.7307692307692317</v>
      </c>
      <c r="DB36" s="25">
        <v>1.9358407079646016</v>
      </c>
      <c r="DC36" s="25">
        <v>6.7307692307692317</v>
      </c>
      <c r="DD36" s="25">
        <v>6.7307692307692317</v>
      </c>
      <c r="DE36" s="25">
        <v>1.9358407079646016</v>
      </c>
      <c r="DF36" s="25">
        <v>6.7307692307692317</v>
      </c>
      <c r="DG36" s="25">
        <v>6.7307692307692317</v>
      </c>
      <c r="DH36" s="25">
        <v>1.9358407079646016</v>
      </c>
      <c r="DI36" s="25">
        <v>6.7307692307692317</v>
      </c>
      <c r="DJ36" s="25">
        <v>6.7307692307692317</v>
      </c>
      <c r="DK36" s="25">
        <v>1.9358407079646016</v>
      </c>
      <c r="DL36" s="25">
        <v>6.7307692307692317</v>
      </c>
      <c r="DM36" s="25">
        <v>6.7307692307692317</v>
      </c>
      <c r="DN36" s="25">
        <v>1.9358407079646016</v>
      </c>
      <c r="DO36" s="25">
        <v>6.7307692307692317</v>
      </c>
      <c r="DP36" s="25">
        <v>6.7307692307692317</v>
      </c>
      <c r="DQ36" s="25">
        <v>1.9358407079646016</v>
      </c>
      <c r="DR36" s="25">
        <v>6.7307692307692317</v>
      </c>
      <c r="DS36" s="25">
        <v>6.7307692307692317</v>
      </c>
      <c r="DT36" s="25">
        <v>1.9358407079646016</v>
      </c>
      <c r="DU36" s="25">
        <v>6.7307692307692317</v>
      </c>
      <c r="DV36" s="25">
        <v>6.7307692307692317</v>
      </c>
      <c r="DW36" s="25">
        <v>1.9358407079646016</v>
      </c>
      <c r="DX36" s="25">
        <v>6.7307692307692317</v>
      </c>
      <c r="DY36" s="25">
        <v>6.7307692307692317</v>
      </c>
      <c r="DZ36" s="25">
        <v>1.9358407079646016</v>
      </c>
      <c r="EA36" s="25">
        <v>6.7307692307692317</v>
      </c>
      <c r="EB36" s="25">
        <v>6.7307692307692317</v>
      </c>
      <c r="EC36" s="25">
        <v>1.9358407079646016</v>
      </c>
      <c r="ED36" s="25">
        <v>6.7307692307692317</v>
      </c>
      <c r="EE36" s="25">
        <v>6.7307692307692317</v>
      </c>
      <c r="EF36" s="25">
        <v>1.9358407079646016</v>
      </c>
      <c r="EG36" s="25">
        <v>6.7307692307692317</v>
      </c>
      <c r="EH36" s="25">
        <v>6.7307692307692317</v>
      </c>
      <c r="EI36" s="25">
        <v>1.9358407079646016</v>
      </c>
      <c r="EJ36" s="25">
        <v>6.7307692307692317</v>
      </c>
      <c r="EK36" s="26">
        <v>6.7307692307692317</v>
      </c>
      <c r="EL36" s="26">
        <v>1.9358407079646016</v>
      </c>
      <c r="EM36" s="26">
        <v>6.7307692307692317</v>
      </c>
      <c r="EN36" s="26">
        <v>6.7307692307692317</v>
      </c>
      <c r="EO36" s="26">
        <v>1.9358407079646016</v>
      </c>
      <c r="EP36" s="26">
        <v>6.7307692307692317</v>
      </c>
      <c r="EQ36" s="26">
        <v>6.7307692307692317</v>
      </c>
      <c r="ER36" s="26">
        <v>1.9358407079646016</v>
      </c>
      <c r="ES36" s="26">
        <v>6.7307692307692317</v>
      </c>
      <c r="ET36" s="26">
        <v>6.7307692307692317</v>
      </c>
      <c r="EU36" s="26">
        <v>1.9358407079646016</v>
      </c>
      <c r="EV36" s="26">
        <v>6.7307692307692317</v>
      </c>
      <c r="EW36" s="26">
        <v>6.7307692307692317</v>
      </c>
      <c r="EX36" s="26">
        <v>1.9358407079646016</v>
      </c>
      <c r="EY36" s="26">
        <v>6.7307692307692317</v>
      </c>
      <c r="EZ36" s="26">
        <v>6.7307692307692317</v>
      </c>
      <c r="FA36" s="26">
        <v>1.9358407079646016</v>
      </c>
      <c r="FB36" s="26">
        <v>6.7307692307692317</v>
      </c>
      <c r="FC36" s="26">
        <v>6.7307692307692317</v>
      </c>
      <c r="FD36" s="26">
        <v>1.9358407079646016</v>
      </c>
      <c r="FE36" s="26">
        <v>6.7307692307692317</v>
      </c>
      <c r="FF36" s="26">
        <v>6.7307692307692317</v>
      </c>
      <c r="FG36" s="26">
        <v>1.9358407079646016</v>
      </c>
      <c r="FH36" s="26">
        <v>6.7307692307692317</v>
      </c>
      <c r="FI36" s="26">
        <v>6.7307692307692317</v>
      </c>
      <c r="FJ36" s="26">
        <v>1.9358407079646016</v>
      </c>
      <c r="FK36" s="26">
        <v>6.7307692307692317</v>
      </c>
      <c r="FL36" s="26">
        <v>6.7307692307692317</v>
      </c>
      <c r="FM36" s="26">
        <v>1.9358407079646016</v>
      </c>
      <c r="FN36" s="26">
        <v>6.7307692307692317</v>
      </c>
      <c r="FO36" s="26">
        <v>6.7307692307692317</v>
      </c>
      <c r="FP36" s="26">
        <v>1.9358407079646016</v>
      </c>
      <c r="FQ36" s="26">
        <v>6.7307692307692317</v>
      </c>
      <c r="FR36" s="26">
        <v>6.7307692307692317</v>
      </c>
      <c r="FS36" s="26">
        <v>1.9358407079646016</v>
      </c>
      <c r="FT36" s="26">
        <v>6.7307692307692317</v>
      </c>
      <c r="FU36" s="26">
        <v>6.7307692307692317</v>
      </c>
      <c r="FV36" s="26">
        <v>1.9358407079646016</v>
      </c>
      <c r="FW36" s="26">
        <v>6.7307692307692317</v>
      </c>
      <c r="FX36" s="26">
        <v>6.7307692307692317</v>
      </c>
      <c r="FY36" s="26">
        <v>1.9358407079646016</v>
      </c>
      <c r="FZ36" s="26">
        <v>-3.0421417037701701</v>
      </c>
      <c r="GA36" s="26">
        <v>6.7307692307692317</v>
      </c>
      <c r="GB36" s="26">
        <v>1.9358407079646016</v>
      </c>
      <c r="GC36" s="26">
        <v>-20.726345256069777</v>
      </c>
      <c r="GD36" s="27">
        <v>6.7307692307692317</v>
      </c>
      <c r="GE36" s="27">
        <v>1.9358407079646016</v>
      </c>
      <c r="GF36" s="27">
        <v>6.7307692307692317</v>
      </c>
      <c r="GG36" s="27">
        <v>6.7307692307692317</v>
      </c>
      <c r="GH36" s="27">
        <v>1.9358407079646016</v>
      </c>
      <c r="GI36" s="27">
        <v>6.7307692307692317</v>
      </c>
      <c r="GJ36" s="27">
        <v>6.7307692307692317</v>
      </c>
      <c r="GK36" s="27">
        <v>1.9358407079646016</v>
      </c>
      <c r="GL36" s="27">
        <v>6.7307692307692317</v>
      </c>
      <c r="GM36" s="27">
        <v>6.7307692307692317</v>
      </c>
      <c r="GN36" s="27">
        <v>1.9358407079646016</v>
      </c>
      <c r="GO36" s="27">
        <v>6.7307692307692317</v>
      </c>
      <c r="GP36" s="27">
        <v>6.7307692307692317</v>
      </c>
      <c r="GQ36" s="27">
        <v>1.9358407079646016</v>
      </c>
      <c r="GR36" s="27">
        <v>6.7307692307692317</v>
      </c>
      <c r="GS36" s="27">
        <v>6.7307692307692317</v>
      </c>
      <c r="GT36" s="27">
        <v>1.9358407079646016</v>
      </c>
      <c r="GU36" s="27">
        <v>6.7307692307692317</v>
      </c>
      <c r="GV36" s="27">
        <v>6.7307692307692317</v>
      </c>
      <c r="GW36" s="27">
        <v>1.9358407079646016</v>
      </c>
      <c r="GX36" s="27">
        <v>6.7307692307692317</v>
      </c>
      <c r="GY36" s="27">
        <v>6.7307692307692317</v>
      </c>
      <c r="GZ36" s="27">
        <v>1.9358407079646016</v>
      </c>
      <c r="HA36" s="27">
        <v>6.7307692307692317</v>
      </c>
      <c r="HB36" s="27">
        <v>6.7307692307692317</v>
      </c>
      <c r="HC36" s="27">
        <v>1.9358407079646016</v>
      </c>
      <c r="HD36" s="27">
        <v>6.7307692307692317</v>
      </c>
      <c r="HE36" s="27">
        <v>6.7307692307692317</v>
      </c>
      <c r="HF36" s="27">
        <v>1.9358407079646016</v>
      </c>
      <c r="HG36" s="27">
        <v>6.7307692307692317</v>
      </c>
      <c r="HH36" s="27">
        <v>6.7307692307692317</v>
      </c>
      <c r="HI36" s="27">
        <v>1.9358407079646016</v>
      </c>
      <c r="HJ36" s="27">
        <v>6.7307692307692317</v>
      </c>
      <c r="HK36" s="27">
        <v>6.7307692307692317</v>
      </c>
      <c r="HL36" s="27">
        <v>1.9358407079646016</v>
      </c>
      <c r="HM36" s="27">
        <v>6.7307692307692317</v>
      </c>
      <c r="HN36" s="27">
        <v>6.7307692307692317</v>
      </c>
      <c r="HO36" s="27">
        <v>1.9358407079646016</v>
      </c>
      <c r="HP36" s="27">
        <v>-0.67510153921432448</v>
      </c>
      <c r="HQ36" s="27">
        <v>6.7307692307692317</v>
      </c>
      <c r="HR36" s="27">
        <v>1.9358407079646016</v>
      </c>
      <c r="HS36" s="27">
        <v>-18.592210816234001</v>
      </c>
      <c r="HT36" s="27">
        <v>6.7307692307692317</v>
      </c>
      <c r="HU36" s="27">
        <v>1.9358407079646016</v>
      </c>
      <c r="HV36" s="27">
        <v>-14.763052068449554</v>
      </c>
    </row>
    <row r="37" spans="1:230" ht="15" thickBot="1" x14ac:dyDescent="0.35">
      <c r="A37" s="2"/>
      <c r="B37" s="41" t="s">
        <v>551</v>
      </c>
      <c r="C37" s="74" t="s">
        <v>495</v>
      </c>
      <c r="D37" s="42">
        <v>377997</v>
      </c>
      <c r="E37" s="43">
        <v>431083</v>
      </c>
      <c r="F37" s="21">
        <v>63.890578493894743</v>
      </c>
      <c r="G37" s="21">
        <v>41.507964601769913</v>
      </c>
      <c r="H37" s="21">
        <v>63.890578493894743</v>
      </c>
      <c r="I37" s="21">
        <v>65.123717974894745</v>
      </c>
      <c r="J37" s="21">
        <v>40.277880565652083</v>
      </c>
      <c r="K37" s="21">
        <v>65.123717974894745</v>
      </c>
      <c r="L37" s="21">
        <v>65.810940535894744</v>
      </c>
      <c r="M37" s="21">
        <v>36.209579236049009</v>
      </c>
      <c r="N37" s="21">
        <v>65.810940535894744</v>
      </c>
      <c r="O37" s="21">
        <v>66.558375697894746</v>
      </c>
      <c r="P37" s="21">
        <v>32.72036407597745</v>
      </c>
      <c r="Q37" s="21">
        <v>66.558375697894746</v>
      </c>
      <c r="R37" s="21">
        <v>67.344630587894741</v>
      </c>
      <c r="S37" s="21">
        <v>29.747162934152307</v>
      </c>
      <c r="T37" s="21">
        <v>64.821800314024657</v>
      </c>
      <c r="U37" s="21">
        <v>68.207488647894735</v>
      </c>
      <c r="V37" s="21">
        <v>29.057161863109673</v>
      </c>
      <c r="W37" s="21">
        <v>62.760231264735069</v>
      </c>
      <c r="X37" s="21">
        <v>69.149129497894748</v>
      </c>
      <c r="Y37" s="21">
        <v>28.363471499174807</v>
      </c>
      <c r="Z37" s="21">
        <v>60.646997465940842</v>
      </c>
      <c r="AA37" s="21">
        <v>70.203786367894736</v>
      </c>
      <c r="AB37" s="21">
        <v>27.710260056853222</v>
      </c>
      <c r="AC37" s="21">
        <v>58.573775336375462</v>
      </c>
      <c r="AD37" s="21">
        <v>71.511021077894739</v>
      </c>
      <c r="AE37" s="21">
        <v>27.053713493757019</v>
      </c>
      <c r="AF37" s="21">
        <v>56.490476312436215</v>
      </c>
      <c r="AG37" s="21">
        <v>72.624061657894742</v>
      </c>
      <c r="AH37" s="21">
        <v>26.470805216789206</v>
      </c>
      <c r="AI37" s="21">
        <v>54.942614872041077</v>
      </c>
      <c r="AJ37" s="21">
        <v>73.706195627894743</v>
      </c>
      <c r="AK37" s="21">
        <v>26.307325270150002</v>
      </c>
      <c r="AL37" s="21">
        <v>53.282736583362691</v>
      </c>
      <c r="AM37" s="21">
        <v>76.775060527894738</v>
      </c>
      <c r="AN37" s="21">
        <v>25.120479746728755</v>
      </c>
      <c r="AO37" s="21">
        <v>43.25268892409261</v>
      </c>
      <c r="AP37" s="21">
        <v>81.165727597894744</v>
      </c>
      <c r="AQ37" s="21">
        <v>31.249442999856733</v>
      </c>
      <c r="AR37" s="21">
        <v>16.071426048131997</v>
      </c>
      <c r="AS37" s="21">
        <v>83.883905447894747</v>
      </c>
      <c r="AT37" s="21">
        <v>44.859037878785877</v>
      </c>
      <c r="AU37" s="21">
        <v>-5.2474442369043288</v>
      </c>
      <c r="AV37" s="21">
        <v>85.705582497894738</v>
      </c>
      <c r="AW37" s="21">
        <v>45.308290452855033</v>
      </c>
      <c r="AX37" s="21">
        <v>-20.484852507691272</v>
      </c>
      <c r="AY37" s="23">
        <v>63.924290680894742</v>
      </c>
      <c r="AZ37" s="23">
        <v>41.507964601769913</v>
      </c>
      <c r="BA37" s="23">
        <v>63.924290680894742</v>
      </c>
      <c r="BB37" s="23">
        <v>65.155837515894746</v>
      </c>
      <c r="BC37" s="23">
        <v>40.939415606533913</v>
      </c>
      <c r="BD37" s="23">
        <v>65.155837515894746</v>
      </c>
      <c r="BE37" s="23">
        <v>65.554942841894743</v>
      </c>
      <c r="BF37" s="23">
        <v>38.639322159093105</v>
      </c>
      <c r="BG37" s="23">
        <v>65.554942841894743</v>
      </c>
      <c r="BH37" s="23">
        <v>66.057042853894743</v>
      </c>
      <c r="BI37" s="23">
        <v>36.404879895950017</v>
      </c>
      <c r="BJ37" s="23">
        <v>66.057042853894743</v>
      </c>
      <c r="BK37" s="23">
        <v>66.643434857894746</v>
      </c>
      <c r="BL37" s="23">
        <v>34.428600696256694</v>
      </c>
      <c r="BM37" s="23">
        <v>66.643434857894746</v>
      </c>
      <c r="BN37" s="23">
        <v>67.300623307894739</v>
      </c>
      <c r="BO37" s="23">
        <v>32.680174932558131</v>
      </c>
      <c r="BP37" s="23">
        <v>67.300623307894739</v>
      </c>
      <c r="BQ37" s="23">
        <v>68.07318617789474</v>
      </c>
      <c r="BR37" s="23">
        <v>30.995850932084725</v>
      </c>
      <c r="BS37" s="23">
        <v>68.07318617789474</v>
      </c>
      <c r="BT37" s="23">
        <v>68.987138877894751</v>
      </c>
      <c r="BU37" s="23">
        <v>30.533798811893959</v>
      </c>
      <c r="BV37" s="23">
        <v>68.987138877894751</v>
      </c>
      <c r="BW37" s="23">
        <v>69.933467507894747</v>
      </c>
      <c r="BX37" s="23">
        <v>29.970753950562717</v>
      </c>
      <c r="BY37" s="23">
        <v>66.586845937886977</v>
      </c>
      <c r="BZ37" s="23">
        <v>70.613699047894741</v>
      </c>
      <c r="CA37" s="23">
        <v>29.72684556097941</v>
      </c>
      <c r="CB37" s="23">
        <v>65.982484504684038</v>
      </c>
      <c r="CC37" s="23">
        <v>71.269890697894738</v>
      </c>
      <c r="CD37" s="23">
        <v>29.738842506997386</v>
      </c>
      <c r="CE37" s="23">
        <v>65.427279203509585</v>
      </c>
      <c r="CF37" s="23">
        <v>73.267798077894739</v>
      </c>
      <c r="CG37" s="23">
        <v>29.874852164374683</v>
      </c>
      <c r="CH37" s="23">
        <v>62.680849189059586</v>
      </c>
      <c r="CI37" s="23">
        <v>75.86813599789474</v>
      </c>
      <c r="CJ37" s="23">
        <v>36.364757268369594</v>
      </c>
      <c r="CK37" s="23">
        <v>59.348684650819138</v>
      </c>
      <c r="CL37" s="23">
        <v>77.111334717894749</v>
      </c>
      <c r="CM37" s="23">
        <v>47.482178103685499</v>
      </c>
      <c r="CN37" s="23">
        <v>57.717423676050657</v>
      </c>
      <c r="CO37" s="23">
        <v>78.086089197894751</v>
      </c>
      <c r="CP37" s="23">
        <v>49.750840437942578</v>
      </c>
      <c r="CQ37" s="23">
        <v>57.195332369997544</v>
      </c>
      <c r="CR37" s="25">
        <v>63.890578493894743</v>
      </c>
      <c r="CS37" s="25">
        <v>41.507964601769913</v>
      </c>
      <c r="CT37" s="25">
        <v>63.890578493894743</v>
      </c>
      <c r="CU37" s="25">
        <v>65.126020362894735</v>
      </c>
      <c r="CV37" s="25">
        <v>40.803457094347003</v>
      </c>
      <c r="CW37" s="25">
        <v>65.126020362894735</v>
      </c>
      <c r="CX37" s="25">
        <v>65.81407359189474</v>
      </c>
      <c r="CY37" s="25">
        <v>38.102097285721378</v>
      </c>
      <c r="CZ37" s="25">
        <v>65.81407359189474</v>
      </c>
      <c r="DA37" s="25">
        <v>66.562322967894744</v>
      </c>
      <c r="DB37" s="25">
        <v>35.466598746589433</v>
      </c>
      <c r="DC37" s="25">
        <v>66.562322967894744</v>
      </c>
      <c r="DD37" s="25">
        <v>67.355987677894746</v>
      </c>
      <c r="DE37" s="25">
        <v>33.105716466477816</v>
      </c>
      <c r="DF37" s="25">
        <v>67.355987677894746</v>
      </c>
      <c r="DG37" s="25">
        <v>68.222719247894744</v>
      </c>
      <c r="DH37" s="25">
        <v>30.999926703611965</v>
      </c>
      <c r="DI37" s="25">
        <v>65.925004969659454</v>
      </c>
      <c r="DJ37" s="25">
        <v>69.16612429789474</v>
      </c>
      <c r="DK37" s="25">
        <v>29.064095318688974</v>
      </c>
      <c r="DL37" s="25">
        <v>64.061063979896616</v>
      </c>
      <c r="DM37" s="25">
        <v>70.212470397894748</v>
      </c>
      <c r="DN37" s="25">
        <v>28.467344698974554</v>
      </c>
      <c r="DO37" s="25">
        <v>62.180176280001419</v>
      </c>
      <c r="DP37" s="25">
        <v>71.519712747894744</v>
      </c>
      <c r="DQ37" s="25">
        <v>27.831576110059757</v>
      </c>
      <c r="DR37" s="25">
        <v>60.166574181343663</v>
      </c>
      <c r="DS37" s="25">
        <v>72.624961077894739</v>
      </c>
      <c r="DT37" s="25">
        <v>27.251324011361167</v>
      </c>
      <c r="DU37" s="25">
        <v>59.008315426809077</v>
      </c>
      <c r="DV37" s="25">
        <v>73.692103407894734</v>
      </c>
      <c r="DW37" s="25">
        <v>27.077484496542539</v>
      </c>
      <c r="DX37" s="25">
        <v>57.760258772095156</v>
      </c>
      <c r="DY37" s="25">
        <v>76.68111169789475</v>
      </c>
      <c r="DZ37" s="25">
        <v>26.778961614941007</v>
      </c>
      <c r="EA37" s="25">
        <v>53.176639451934022</v>
      </c>
      <c r="EB37" s="25">
        <v>80.690035387894739</v>
      </c>
      <c r="EC37" s="25">
        <v>36.503186950274063</v>
      </c>
      <c r="ED37" s="25">
        <v>47.451108707675374</v>
      </c>
      <c r="EE37" s="25">
        <v>82.724901387894747</v>
      </c>
      <c r="EF37" s="25">
        <v>53.586608574812992</v>
      </c>
      <c r="EG37" s="25">
        <v>44.351254120785711</v>
      </c>
      <c r="EH37" s="25">
        <v>83.851259717894749</v>
      </c>
      <c r="EI37" s="25">
        <v>56.251710005857198</v>
      </c>
      <c r="EJ37" s="25">
        <v>43.226016891686129</v>
      </c>
      <c r="EK37" s="26">
        <v>63.888026491894742</v>
      </c>
      <c r="EL37" s="26">
        <v>41.507964601769913</v>
      </c>
      <c r="EM37" s="26">
        <v>63.888026491894742</v>
      </c>
      <c r="EN37" s="26">
        <v>65.32416829289474</v>
      </c>
      <c r="EO37" s="26">
        <v>39.92608435262332</v>
      </c>
      <c r="EP37" s="26">
        <v>65.32416829289474</v>
      </c>
      <c r="EQ37" s="26">
        <v>66.197362443894747</v>
      </c>
      <c r="ER37" s="26">
        <v>37.106047894510823</v>
      </c>
      <c r="ES37" s="26">
        <v>66.197362443894747</v>
      </c>
      <c r="ET37" s="26">
        <v>67.219586847894746</v>
      </c>
      <c r="EU37" s="26">
        <v>34.464307583292623</v>
      </c>
      <c r="EV37" s="26">
        <v>65.443738900103199</v>
      </c>
      <c r="EW37" s="26">
        <v>68.404652777894739</v>
      </c>
      <c r="EX37" s="26">
        <v>31.835819212143235</v>
      </c>
      <c r="EY37" s="26">
        <v>63.310656288585704</v>
      </c>
      <c r="EZ37" s="26">
        <v>69.816592737894737</v>
      </c>
      <c r="FA37" s="26">
        <v>29.722739815205916</v>
      </c>
      <c r="FB37" s="26">
        <v>61.325042448794051</v>
      </c>
      <c r="FC37" s="26">
        <v>71.380877577894751</v>
      </c>
      <c r="FD37" s="26">
        <v>27.754679143275286</v>
      </c>
      <c r="FE37" s="26">
        <v>59.317020986266499</v>
      </c>
      <c r="FF37" s="26">
        <v>72.927081787894735</v>
      </c>
      <c r="FG37" s="26">
        <v>27.052149233570734</v>
      </c>
      <c r="FH37" s="26">
        <v>57.395797358382879</v>
      </c>
      <c r="FI37" s="26">
        <v>74.896610887894738</v>
      </c>
      <c r="FJ37" s="26">
        <v>26.280024502747676</v>
      </c>
      <c r="FK37" s="26">
        <v>55.262961475110558</v>
      </c>
      <c r="FL37" s="26">
        <v>76.401435707894734</v>
      </c>
      <c r="FM37" s="26">
        <v>25.549264123831961</v>
      </c>
      <c r="FN37" s="26">
        <v>54.073595491476055</v>
      </c>
      <c r="FO37" s="26">
        <v>77.770810057894749</v>
      </c>
      <c r="FP37" s="26">
        <v>25.236485872431139</v>
      </c>
      <c r="FQ37" s="26">
        <v>52.679958491108181</v>
      </c>
      <c r="FR37" s="26">
        <v>82.752428307894746</v>
      </c>
      <c r="FS37" s="26">
        <v>23.641279897357951</v>
      </c>
      <c r="FT37" s="26">
        <v>42.240965852835473</v>
      </c>
      <c r="FU37" s="26">
        <v>89.834541377894737</v>
      </c>
      <c r="FV37" s="26">
        <v>28.540409986284768</v>
      </c>
      <c r="FW37" s="26">
        <v>15.016116165921176</v>
      </c>
      <c r="FX37" s="26">
        <v>94.669509847894744</v>
      </c>
      <c r="FY37" s="26">
        <v>41.129339850829041</v>
      </c>
      <c r="FZ37" s="26">
        <v>-5.7772621660974153</v>
      </c>
      <c r="GA37" s="26">
        <v>97.234220747894739</v>
      </c>
      <c r="GB37" s="26">
        <v>41.494269946554077</v>
      </c>
      <c r="GC37" s="26">
        <v>-18.372785781419481</v>
      </c>
      <c r="GD37" s="27">
        <v>63.888026491894742</v>
      </c>
      <c r="GE37" s="27">
        <v>41.507964601769913</v>
      </c>
      <c r="GF37" s="27">
        <v>63.888026491894742</v>
      </c>
      <c r="GG37" s="27">
        <v>65.281586490894739</v>
      </c>
      <c r="GH37" s="27">
        <v>39.832116687287908</v>
      </c>
      <c r="GI37" s="27">
        <v>65.281586490894739</v>
      </c>
      <c r="GJ37" s="27">
        <v>66.144796596894736</v>
      </c>
      <c r="GK37" s="27">
        <v>39.148874575916899</v>
      </c>
      <c r="GL37" s="27">
        <v>66.144796596894736</v>
      </c>
      <c r="GM37" s="27">
        <v>67.215073227894749</v>
      </c>
      <c r="GN37" s="27">
        <v>38.298906688692128</v>
      </c>
      <c r="GO37" s="27">
        <v>64.958444364665326</v>
      </c>
      <c r="GP37" s="27">
        <v>68.547274197894737</v>
      </c>
      <c r="GQ37" s="27">
        <v>37.455979187009262</v>
      </c>
      <c r="GR37" s="27">
        <v>62.861739244484966</v>
      </c>
      <c r="GS37" s="27">
        <v>69.943998697894742</v>
      </c>
      <c r="GT37" s="27">
        <v>36.636504877414964</v>
      </c>
      <c r="GU37" s="27">
        <v>61.045433111463524</v>
      </c>
      <c r="GV37" s="27">
        <v>71.512093897894744</v>
      </c>
      <c r="GW37" s="27">
        <v>36.194111846283135</v>
      </c>
      <c r="GX37" s="27">
        <v>59.195629097770166</v>
      </c>
      <c r="GY37" s="27">
        <v>73.898753907894744</v>
      </c>
      <c r="GZ37" s="27">
        <v>35.867139810829102</v>
      </c>
      <c r="HA37" s="27">
        <v>57.008147497104915</v>
      </c>
      <c r="HB37" s="27">
        <v>78.176123307894741</v>
      </c>
      <c r="HC37" s="27">
        <v>35.2484862259397</v>
      </c>
      <c r="HD37" s="27">
        <v>49.921210935631848</v>
      </c>
      <c r="HE37" s="27">
        <v>79.881828367894741</v>
      </c>
      <c r="HF37" s="27">
        <v>35.092638362338427</v>
      </c>
      <c r="HG37" s="27">
        <v>43.373354983710044</v>
      </c>
      <c r="HH37" s="27">
        <v>81.564412877894739</v>
      </c>
      <c r="HI37" s="27">
        <v>35.90234173853905</v>
      </c>
      <c r="HJ37" s="27">
        <v>37.011666728479042</v>
      </c>
      <c r="HK37" s="27">
        <v>86.400427357894742</v>
      </c>
      <c r="HL37" s="27">
        <v>54.416031802158592</v>
      </c>
      <c r="HM37" s="27">
        <v>18.920908609281781</v>
      </c>
      <c r="HN37" s="27">
        <v>93.024101637894745</v>
      </c>
      <c r="HO37" s="27">
        <v>46.724211341346589</v>
      </c>
      <c r="HP37" s="27">
        <v>-6.1932760048473199</v>
      </c>
      <c r="HQ37" s="27">
        <v>96.47049362789474</v>
      </c>
      <c r="HR37" s="27">
        <v>41.588301747482753</v>
      </c>
      <c r="HS37" s="27">
        <v>-20.119816949777828</v>
      </c>
      <c r="HT37" s="27">
        <v>96.595789517894744</v>
      </c>
      <c r="HU37" s="27">
        <v>39.465514808688788</v>
      </c>
      <c r="HV37" s="27">
        <v>-16.701210404400541</v>
      </c>
    </row>
    <row r="38" spans="1:230" ht="15" thickBot="1" x14ac:dyDescent="0.35">
      <c r="A38" s="2"/>
      <c r="B38" s="41" t="s">
        <v>579</v>
      </c>
      <c r="C38" s="74" t="s">
        <v>843</v>
      </c>
      <c r="D38" s="42">
        <v>395522</v>
      </c>
      <c r="E38" s="43">
        <v>395647</v>
      </c>
      <c r="F38" s="21">
        <v>41.980487804878123</v>
      </c>
      <c r="G38" s="21">
        <v>7.6159292035398369</v>
      </c>
      <c r="H38" s="21">
        <v>41.980487804878123</v>
      </c>
      <c r="I38" s="21">
        <v>36.220576390564858</v>
      </c>
      <c r="J38" s="21">
        <v>6.5709895221821206</v>
      </c>
      <c r="K38" s="21">
        <v>36.220576390564858</v>
      </c>
      <c r="L38" s="21">
        <v>30.914441919471248</v>
      </c>
      <c r="M38" s="21">
        <v>5.6083722066297401</v>
      </c>
      <c r="N38" s="21">
        <v>30.914441919471248</v>
      </c>
      <c r="O38" s="21">
        <v>25.334763268307299</v>
      </c>
      <c r="P38" s="21">
        <v>4.5961296194716779</v>
      </c>
      <c r="Q38" s="21">
        <v>25.334763268307299</v>
      </c>
      <c r="R38" s="21">
        <v>20.927007197528614</v>
      </c>
      <c r="S38" s="21">
        <v>3.7964924561888194</v>
      </c>
      <c r="T38" s="21">
        <v>20.927007197528614</v>
      </c>
      <c r="U38" s="21">
        <v>16.686376052579362</v>
      </c>
      <c r="V38" s="21">
        <v>3.0271744166183803</v>
      </c>
      <c r="W38" s="21">
        <v>16.686376052579362</v>
      </c>
      <c r="X38" s="21">
        <v>12.676606692427306</v>
      </c>
      <c r="Y38" s="21">
        <v>2.2997383822545112</v>
      </c>
      <c r="Z38" s="21">
        <v>12.676606692427306</v>
      </c>
      <c r="AA38" s="21">
        <v>9.1614943431367362</v>
      </c>
      <c r="AB38" s="21">
        <v>1.6620410091531246</v>
      </c>
      <c r="AC38" s="21">
        <v>9.1614943431367362</v>
      </c>
      <c r="AD38" s="21">
        <v>5.3405597643751639</v>
      </c>
      <c r="AE38" s="21">
        <v>0.9688626121211581</v>
      </c>
      <c r="AF38" s="21">
        <v>5.3405597643751639</v>
      </c>
      <c r="AG38" s="21">
        <v>1.0995189995096497</v>
      </c>
      <c r="AH38" s="21">
        <v>0.19947026097298953</v>
      </c>
      <c r="AI38" s="21">
        <v>1.0995189995096497</v>
      </c>
      <c r="AJ38" s="21">
        <v>1.6776565493020295</v>
      </c>
      <c r="AK38" s="21">
        <v>0.30435362177603192</v>
      </c>
      <c r="AL38" s="21">
        <v>1.6776565493020295</v>
      </c>
      <c r="AM38" s="21">
        <v>10.670731707317072</v>
      </c>
      <c r="AN38" s="21">
        <v>1.9358407079646016</v>
      </c>
      <c r="AO38" s="21">
        <v>10.670731707317072</v>
      </c>
      <c r="AP38" s="21">
        <v>44.179655211230617</v>
      </c>
      <c r="AQ38" s="21">
        <v>8.0148932020374133</v>
      </c>
      <c r="AR38" s="21">
        <v>23.104464302379654</v>
      </c>
      <c r="AS38" s="21">
        <v>72.040263157894714</v>
      </c>
      <c r="AT38" s="21">
        <v>26.429510235059777</v>
      </c>
      <c r="AU38" s="21">
        <v>2.5096823688514291</v>
      </c>
      <c r="AV38" s="21">
        <v>73.074118677894717</v>
      </c>
      <c r="AW38" s="21">
        <v>28.984461175818215</v>
      </c>
      <c r="AX38" s="21">
        <v>-12.121559352274829</v>
      </c>
      <c r="AY38" s="23">
        <v>41.980487804878123</v>
      </c>
      <c r="AZ38" s="23">
        <v>7.6159292035398369</v>
      </c>
      <c r="BA38" s="23">
        <v>41.980487804878123</v>
      </c>
      <c r="BB38" s="23">
        <v>38.31796178584711</v>
      </c>
      <c r="BC38" s="23">
        <v>6.9514886425651836</v>
      </c>
      <c r="BD38" s="23">
        <v>38.31796178584711</v>
      </c>
      <c r="BE38" s="23">
        <v>35.851401082908296</v>
      </c>
      <c r="BF38" s="23">
        <v>6.5040152407046019</v>
      </c>
      <c r="BG38" s="23">
        <v>35.851401082908296</v>
      </c>
      <c r="BH38" s="23">
        <v>33.205515215442283</v>
      </c>
      <c r="BI38" s="23">
        <v>6.0240093974917421</v>
      </c>
      <c r="BJ38" s="23">
        <v>33.205515215442283</v>
      </c>
      <c r="BK38" s="23">
        <v>30.16583489120168</v>
      </c>
      <c r="BL38" s="23">
        <v>5.4725629669879154</v>
      </c>
      <c r="BM38" s="23">
        <v>30.16583489120168</v>
      </c>
      <c r="BN38" s="23">
        <v>27.37396572397045</v>
      </c>
      <c r="BO38" s="23">
        <v>4.966073427799949</v>
      </c>
      <c r="BP38" s="23">
        <v>27.37396572397045</v>
      </c>
      <c r="BQ38" s="23">
        <v>25.360182629226326</v>
      </c>
      <c r="BR38" s="23">
        <v>4.6007410964525635</v>
      </c>
      <c r="BS38" s="23">
        <v>25.360182629226326</v>
      </c>
      <c r="BT38" s="23">
        <v>23.14700371426391</v>
      </c>
      <c r="BU38" s="23">
        <v>4.1992351871009754</v>
      </c>
      <c r="BV38" s="23">
        <v>23.14700371426391</v>
      </c>
      <c r="BW38" s="23">
        <v>20.657914724323788</v>
      </c>
      <c r="BX38" s="23">
        <v>3.747674795120687</v>
      </c>
      <c r="BY38" s="23">
        <v>20.657914724323788</v>
      </c>
      <c r="BZ38" s="23">
        <v>19.032109692255936</v>
      </c>
      <c r="CA38" s="23">
        <v>3.4527278645243071</v>
      </c>
      <c r="CB38" s="23">
        <v>19.032109692255936</v>
      </c>
      <c r="CC38" s="23">
        <v>19.178912202457667</v>
      </c>
      <c r="CD38" s="23">
        <v>3.4793601783219659</v>
      </c>
      <c r="CE38" s="23">
        <v>19.178912202457667</v>
      </c>
      <c r="CF38" s="23">
        <v>19.903421912404578</v>
      </c>
      <c r="CG38" s="23">
        <v>3.6107977805689719</v>
      </c>
      <c r="CH38" s="23">
        <v>19.903421912404578</v>
      </c>
      <c r="CI38" s="23">
        <v>59.878351656086835</v>
      </c>
      <c r="CJ38" s="23">
        <v>10.86288680486531</v>
      </c>
      <c r="CK38" s="23">
        <v>58.470975333537822</v>
      </c>
      <c r="CL38" s="23">
        <v>68.029388227894714</v>
      </c>
      <c r="CM38" s="23">
        <v>24.337708091039126</v>
      </c>
      <c r="CN38" s="23">
        <v>56.001153756022163</v>
      </c>
      <c r="CO38" s="23">
        <v>68.714807167894719</v>
      </c>
      <c r="CP38" s="23">
        <v>27.576090444004581</v>
      </c>
      <c r="CQ38" s="23">
        <v>54.564911086194982</v>
      </c>
      <c r="CR38" s="25">
        <v>41.980487804878123</v>
      </c>
      <c r="CS38" s="25">
        <v>7.6159292035398369</v>
      </c>
      <c r="CT38" s="25">
        <v>41.980487804878123</v>
      </c>
      <c r="CU38" s="25">
        <v>38.122113349059852</v>
      </c>
      <c r="CV38" s="25">
        <v>6.9159586164223619</v>
      </c>
      <c r="CW38" s="25">
        <v>38.122113349059852</v>
      </c>
      <c r="CX38" s="25">
        <v>33.814140001304686</v>
      </c>
      <c r="CY38" s="25">
        <v>6.1344236285552745</v>
      </c>
      <c r="CZ38" s="25">
        <v>33.814140001304686</v>
      </c>
      <c r="DA38" s="25">
        <v>28.842582283162489</v>
      </c>
      <c r="DB38" s="25">
        <v>5.2325038655294787</v>
      </c>
      <c r="DC38" s="25">
        <v>28.842582283162489</v>
      </c>
      <c r="DD38" s="25">
        <v>23.658431794507212</v>
      </c>
      <c r="DE38" s="25">
        <v>4.2920163874990962</v>
      </c>
      <c r="DF38" s="25">
        <v>23.658431794507212</v>
      </c>
      <c r="DG38" s="25">
        <v>18.650417897991712</v>
      </c>
      <c r="DH38" s="25">
        <v>3.3834828929984968</v>
      </c>
      <c r="DI38" s="25">
        <v>18.650417897991712</v>
      </c>
      <c r="DJ38" s="25">
        <v>14.9177967765616</v>
      </c>
      <c r="DK38" s="25">
        <v>2.7063259638894936</v>
      </c>
      <c r="DL38" s="25">
        <v>14.9177967765616</v>
      </c>
      <c r="DM38" s="25">
        <v>11.620683619696592</v>
      </c>
      <c r="DN38" s="25">
        <v>2.108177116847612</v>
      </c>
      <c r="DO38" s="25">
        <v>11.620683619696592</v>
      </c>
      <c r="DP38" s="25">
        <v>7.9292702684272198</v>
      </c>
      <c r="DQ38" s="25">
        <v>1.4384959336527257</v>
      </c>
      <c r="DR38" s="25">
        <v>7.9292702684272198</v>
      </c>
      <c r="DS38" s="25">
        <v>3.6430067797036743</v>
      </c>
      <c r="DT38" s="25">
        <v>0.66089946003473732</v>
      </c>
      <c r="DU38" s="25">
        <v>3.6430067797036743</v>
      </c>
      <c r="DV38" s="25">
        <v>4.3622175436082644</v>
      </c>
      <c r="DW38" s="25">
        <v>0.79137574906167629</v>
      </c>
      <c r="DX38" s="25">
        <v>4.3622175436082644</v>
      </c>
      <c r="DY38" s="25">
        <v>4.5621120946878282</v>
      </c>
      <c r="DZ38" s="25">
        <v>0.82763980478849986</v>
      </c>
      <c r="EA38" s="25">
        <v>4.5621120946878282</v>
      </c>
      <c r="EB38" s="25">
        <v>63.761784560879121</v>
      </c>
      <c r="EC38" s="25">
        <v>11.567403393787805</v>
      </c>
      <c r="ED38" s="25">
        <v>51.84033727026295</v>
      </c>
      <c r="EE38" s="25">
        <v>71.578280127894715</v>
      </c>
      <c r="EF38" s="25">
        <v>33.407564716135312</v>
      </c>
      <c r="EG38" s="25">
        <v>48.727549426065849</v>
      </c>
      <c r="EH38" s="25">
        <v>72.349790097894726</v>
      </c>
      <c r="EI38" s="25">
        <v>38.151022103748645</v>
      </c>
      <c r="EJ38" s="25">
        <v>47.399358544187123</v>
      </c>
      <c r="EK38" s="26">
        <v>41.980487804878123</v>
      </c>
      <c r="EL38" s="26">
        <v>7.6159292035398369</v>
      </c>
      <c r="EM38" s="26">
        <v>41.980487804878123</v>
      </c>
      <c r="EN38" s="26">
        <v>36.309709684340554</v>
      </c>
      <c r="EO38" s="26">
        <v>6.5871597214954107</v>
      </c>
      <c r="EP38" s="26">
        <v>36.309709684340554</v>
      </c>
      <c r="EQ38" s="26">
        <v>31.584989722369428</v>
      </c>
      <c r="ER38" s="26">
        <v>5.7300202593679046</v>
      </c>
      <c r="ES38" s="26">
        <v>31.584989722369428</v>
      </c>
      <c r="ET38" s="26">
        <v>26.23109356904126</v>
      </c>
      <c r="EU38" s="26">
        <v>4.7587382138526175</v>
      </c>
      <c r="EV38" s="26">
        <v>26.23109356904126</v>
      </c>
      <c r="EW38" s="26">
        <v>19.634246741850035</v>
      </c>
      <c r="EX38" s="26">
        <v>3.5619651168842985</v>
      </c>
      <c r="EY38" s="26">
        <v>19.634246741850035</v>
      </c>
      <c r="EZ38" s="26">
        <v>13.498386168404238</v>
      </c>
      <c r="FA38" s="26">
        <v>2.4488222694892645</v>
      </c>
      <c r="FB38" s="26">
        <v>13.498386168404238</v>
      </c>
      <c r="FC38" s="26">
        <v>7.9092862591667696</v>
      </c>
      <c r="FD38" s="26">
        <v>1.4348705160435289</v>
      </c>
      <c r="FE38" s="26">
        <v>7.9092862591667696</v>
      </c>
      <c r="FF38" s="26">
        <v>5.8950212830085693</v>
      </c>
      <c r="FG38" s="26">
        <v>1.0694507637316431</v>
      </c>
      <c r="FH38" s="26">
        <v>5.8950212830085693</v>
      </c>
      <c r="FI38" s="26">
        <v>2.6010217645082818</v>
      </c>
      <c r="FJ38" s="26">
        <v>0.47186678028690071</v>
      </c>
      <c r="FK38" s="26">
        <v>2.6010217645082818</v>
      </c>
      <c r="FL38" s="26">
        <v>10.670731707317072</v>
      </c>
      <c r="FM38" s="26">
        <v>1.9358407079646016</v>
      </c>
      <c r="FN38" s="26">
        <v>10.670731707317072</v>
      </c>
      <c r="FO38" s="26">
        <v>10.670731707317072</v>
      </c>
      <c r="FP38" s="26">
        <v>1.9358407079646016</v>
      </c>
      <c r="FQ38" s="26">
        <v>10.670731707317072</v>
      </c>
      <c r="FR38" s="26">
        <v>10.670731707317072</v>
      </c>
      <c r="FS38" s="26">
        <v>1.9358407079646016</v>
      </c>
      <c r="FT38" s="26">
        <v>10.670731707317072</v>
      </c>
      <c r="FU38" s="26">
        <v>34.083507363515594</v>
      </c>
      <c r="FV38" s="26">
        <v>6.1832911588678732</v>
      </c>
      <c r="FW38" s="26">
        <v>28.053868026970008</v>
      </c>
      <c r="FX38" s="26">
        <v>76.891158717894712</v>
      </c>
      <c r="FY38" s="26">
        <v>25.424208349261377</v>
      </c>
      <c r="FZ38" s="26">
        <v>8.7469917935229518</v>
      </c>
      <c r="GA38" s="26">
        <v>78.094783907894708</v>
      </c>
      <c r="GB38" s="26">
        <v>27.729933120640951</v>
      </c>
      <c r="GC38" s="26">
        <v>-4.4166373868254709</v>
      </c>
      <c r="GD38" s="27">
        <v>41.980487804878123</v>
      </c>
      <c r="GE38" s="27">
        <v>7.6159292035398369</v>
      </c>
      <c r="GF38" s="27">
        <v>41.980487804878123</v>
      </c>
      <c r="GG38" s="27">
        <v>37.134712921011939</v>
      </c>
      <c r="GH38" s="27">
        <v>6.7368284502720774</v>
      </c>
      <c r="GI38" s="27">
        <v>37.134712921011939</v>
      </c>
      <c r="GJ38" s="27">
        <v>33.317393251651559</v>
      </c>
      <c r="GK38" s="27">
        <v>6.0443058553881146</v>
      </c>
      <c r="GL38" s="27">
        <v>33.317393251651559</v>
      </c>
      <c r="GM38" s="27">
        <v>28.253932913715083</v>
      </c>
      <c r="GN38" s="27">
        <v>5.1257134931960993</v>
      </c>
      <c r="GO38" s="27">
        <v>28.253932913715083</v>
      </c>
      <c r="GP38" s="27">
        <v>22.54446211083955</v>
      </c>
      <c r="GQ38" s="27">
        <v>4.0899245422319535</v>
      </c>
      <c r="GR38" s="27">
        <v>22.54446211083955</v>
      </c>
      <c r="GS38" s="27">
        <v>16.954853490615424</v>
      </c>
      <c r="GT38" s="27">
        <v>3.0758805005098777</v>
      </c>
      <c r="GU38" s="27">
        <v>16.954853490615424</v>
      </c>
      <c r="GV38" s="27">
        <v>14.756287754833551</v>
      </c>
      <c r="GW38" s="27">
        <v>2.6770256546379452</v>
      </c>
      <c r="GX38" s="27">
        <v>14.756287754833551</v>
      </c>
      <c r="GY38" s="27">
        <v>16.206595586203527</v>
      </c>
      <c r="GZ38" s="27">
        <v>2.9401345974971003</v>
      </c>
      <c r="HA38" s="27">
        <v>16.206595586203527</v>
      </c>
      <c r="HB38" s="27">
        <v>17.273885164740065</v>
      </c>
      <c r="HC38" s="27">
        <v>3.1337579281165606</v>
      </c>
      <c r="HD38" s="27">
        <v>17.273885164740065</v>
      </c>
      <c r="HE38" s="27">
        <v>21.207052493887641</v>
      </c>
      <c r="HF38" s="27">
        <v>3.8472971338468729</v>
      </c>
      <c r="HG38" s="27">
        <v>21.207052493887641</v>
      </c>
      <c r="HH38" s="27">
        <v>33.011552152651355</v>
      </c>
      <c r="HI38" s="27">
        <v>5.9888214082243607</v>
      </c>
      <c r="HJ38" s="27">
        <v>33.011552152651355</v>
      </c>
      <c r="HK38" s="27">
        <v>71.68461998789472</v>
      </c>
      <c r="HL38" s="27">
        <v>37.009086342543938</v>
      </c>
      <c r="HM38" s="27">
        <v>32.339385403471042</v>
      </c>
      <c r="HN38" s="27">
        <v>75.163130157894713</v>
      </c>
      <c r="HO38" s="27">
        <v>31.546551110390077</v>
      </c>
      <c r="HP38" s="27">
        <v>9.7604393949206809</v>
      </c>
      <c r="HQ38" s="27">
        <v>76.80991836789471</v>
      </c>
      <c r="HR38" s="27">
        <v>28.220947413751134</v>
      </c>
      <c r="HS38" s="27">
        <v>-3.5737128602614803</v>
      </c>
      <c r="HT38" s="27">
        <v>77.125111317894721</v>
      </c>
      <c r="HU38" s="27">
        <v>26.896321264358427</v>
      </c>
      <c r="HV38" s="27">
        <v>-1.2109380868785138</v>
      </c>
    </row>
    <row r="39" spans="1:230" ht="15" thickBot="1" x14ac:dyDescent="0.35">
      <c r="A39" s="2"/>
      <c r="B39" s="41" t="s">
        <v>524</v>
      </c>
      <c r="C39" s="74" t="s">
        <v>847</v>
      </c>
      <c r="D39" s="42">
        <v>376355</v>
      </c>
      <c r="E39" s="43">
        <v>404783</v>
      </c>
      <c r="F39" s="21">
        <v>6.7307692307692317</v>
      </c>
      <c r="G39" s="21">
        <v>1.9358407079646016</v>
      </c>
      <c r="H39" s="21">
        <v>6.7307692307692317</v>
      </c>
      <c r="I39" s="21">
        <v>6.7307692307692317</v>
      </c>
      <c r="J39" s="21">
        <v>1.9358407079646016</v>
      </c>
      <c r="K39" s="21">
        <v>6.7307692307692317</v>
      </c>
      <c r="L39" s="21">
        <v>6.7307692307692317</v>
      </c>
      <c r="M39" s="21">
        <v>1.9358407079646016</v>
      </c>
      <c r="N39" s="21">
        <v>6.7307692307692317</v>
      </c>
      <c r="O39" s="21">
        <v>6.7307692307692317</v>
      </c>
      <c r="P39" s="21">
        <v>1.9358407079646016</v>
      </c>
      <c r="Q39" s="21">
        <v>6.7307692307692317</v>
      </c>
      <c r="R39" s="21">
        <v>6.7307692307692317</v>
      </c>
      <c r="S39" s="21">
        <v>1.9358407079646016</v>
      </c>
      <c r="T39" s="21">
        <v>6.7307692307692317</v>
      </c>
      <c r="U39" s="21">
        <v>6.7307692307692317</v>
      </c>
      <c r="V39" s="21">
        <v>1.9358407079646016</v>
      </c>
      <c r="W39" s="21">
        <v>6.7307692307692317</v>
      </c>
      <c r="X39" s="21">
        <v>6.7307692307692317</v>
      </c>
      <c r="Y39" s="21">
        <v>1.9358407079646016</v>
      </c>
      <c r="Z39" s="21">
        <v>6.7307692307692317</v>
      </c>
      <c r="AA39" s="21">
        <v>6.7307692307692317</v>
      </c>
      <c r="AB39" s="21">
        <v>1.9358407079646016</v>
      </c>
      <c r="AC39" s="21">
        <v>6.7307692307692317</v>
      </c>
      <c r="AD39" s="21">
        <v>6.7307692307692317</v>
      </c>
      <c r="AE39" s="21">
        <v>1.9358407079646016</v>
      </c>
      <c r="AF39" s="21">
        <v>6.7307692307692317</v>
      </c>
      <c r="AG39" s="21">
        <v>6.7307692307692317</v>
      </c>
      <c r="AH39" s="21">
        <v>1.9358407079646016</v>
      </c>
      <c r="AI39" s="21">
        <v>6.7307692307692317</v>
      </c>
      <c r="AJ39" s="21">
        <v>6.7307692307692317</v>
      </c>
      <c r="AK39" s="21">
        <v>1.9358407079646016</v>
      </c>
      <c r="AL39" s="21">
        <v>6.7307692307692317</v>
      </c>
      <c r="AM39" s="21">
        <v>6.7307692307692317</v>
      </c>
      <c r="AN39" s="21">
        <v>1.9358407079646016</v>
      </c>
      <c r="AO39" s="21">
        <v>6.7307692307692317</v>
      </c>
      <c r="AP39" s="21">
        <v>6.7307692307692317</v>
      </c>
      <c r="AQ39" s="21">
        <v>1.9358407079646016</v>
      </c>
      <c r="AR39" s="21">
        <v>-27.890638786324985</v>
      </c>
      <c r="AS39" s="21">
        <v>6.7307692307692317</v>
      </c>
      <c r="AT39" s="21">
        <v>1.9358407079646016</v>
      </c>
      <c r="AU39" s="21">
        <v>-67.086201975459119</v>
      </c>
      <c r="AV39" s="21">
        <v>6.7307692307692317</v>
      </c>
      <c r="AW39" s="21">
        <v>1.9358407079646016</v>
      </c>
      <c r="AX39" s="21">
        <v>-96.767090454058803</v>
      </c>
      <c r="AY39" s="23">
        <v>6.7307692307692317</v>
      </c>
      <c r="AZ39" s="23">
        <v>1.9358407079646016</v>
      </c>
      <c r="BA39" s="23">
        <v>6.7307692307692317</v>
      </c>
      <c r="BB39" s="23">
        <v>6.7307692307692317</v>
      </c>
      <c r="BC39" s="23">
        <v>1.9358407079646016</v>
      </c>
      <c r="BD39" s="23">
        <v>6.7307692307692317</v>
      </c>
      <c r="BE39" s="23">
        <v>6.7307692307692317</v>
      </c>
      <c r="BF39" s="23">
        <v>1.9358407079646016</v>
      </c>
      <c r="BG39" s="23">
        <v>6.7307692307692317</v>
      </c>
      <c r="BH39" s="23">
        <v>6.7307692307692317</v>
      </c>
      <c r="BI39" s="23">
        <v>1.9358407079646016</v>
      </c>
      <c r="BJ39" s="23">
        <v>6.7307692307692317</v>
      </c>
      <c r="BK39" s="23">
        <v>6.7307692307692317</v>
      </c>
      <c r="BL39" s="23">
        <v>1.9358407079646016</v>
      </c>
      <c r="BM39" s="23">
        <v>6.7307692307692317</v>
      </c>
      <c r="BN39" s="23">
        <v>6.7307692307692317</v>
      </c>
      <c r="BO39" s="23">
        <v>1.9358407079646016</v>
      </c>
      <c r="BP39" s="23">
        <v>6.7307692307692317</v>
      </c>
      <c r="BQ39" s="23">
        <v>6.7307692307692317</v>
      </c>
      <c r="BR39" s="23">
        <v>1.9358407079646016</v>
      </c>
      <c r="BS39" s="23">
        <v>6.7307692307692317</v>
      </c>
      <c r="BT39" s="23">
        <v>6.7307692307692317</v>
      </c>
      <c r="BU39" s="23">
        <v>1.9358407079646016</v>
      </c>
      <c r="BV39" s="23">
        <v>6.7307692307692317</v>
      </c>
      <c r="BW39" s="23">
        <v>6.7307692307692317</v>
      </c>
      <c r="BX39" s="23">
        <v>1.9358407079646016</v>
      </c>
      <c r="BY39" s="23">
        <v>6.7307692307692317</v>
      </c>
      <c r="BZ39" s="23">
        <v>6.7307692307692317</v>
      </c>
      <c r="CA39" s="23">
        <v>1.9358407079646016</v>
      </c>
      <c r="CB39" s="23">
        <v>6.7307692307692317</v>
      </c>
      <c r="CC39" s="23">
        <v>6.7307692307692317</v>
      </c>
      <c r="CD39" s="23">
        <v>1.9358407079646016</v>
      </c>
      <c r="CE39" s="23">
        <v>6.7307692307692317</v>
      </c>
      <c r="CF39" s="23">
        <v>6.7307692307692317</v>
      </c>
      <c r="CG39" s="23">
        <v>1.9358407079646016</v>
      </c>
      <c r="CH39" s="23">
        <v>6.7307692307692317</v>
      </c>
      <c r="CI39" s="23">
        <v>6.7307692307692317</v>
      </c>
      <c r="CJ39" s="23">
        <v>1.9358407079646016</v>
      </c>
      <c r="CK39" s="23">
        <v>6.7307692307692317</v>
      </c>
      <c r="CL39" s="23">
        <v>6.7307692307692317</v>
      </c>
      <c r="CM39" s="23">
        <v>1.9358407079646016</v>
      </c>
      <c r="CN39" s="23">
        <v>6.7307692307692317</v>
      </c>
      <c r="CO39" s="23">
        <v>6.7307692307692317</v>
      </c>
      <c r="CP39" s="23">
        <v>1.9358407079646016</v>
      </c>
      <c r="CQ39" s="23">
        <v>6.7307692307692317</v>
      </c>
      <c r="CR39" s="25">
        <v>6.7307692307692317</v>
      </c>
      <c r="CS39" s="25">
        <v>1.9358407079646016</v>
      </c>
      <c r="CT39" s="25">
        <v>6.7307692307692317</v>
      </c>
      <c r="CU39" s="25">
        <v>6.7307692307692317</v>
      </c>
      <c r="CV39" s="25">
        <v>1.9358407079646016</v>
      </c>
      <c r="CW39" s="25">
        <v>6.7307692307692317</v>
      </c>
      <c r="CX39" s="25">
        <v>6.7307692307692317</v>
      </c>
      <c r="CY39" s="25">
        <v>1.9358407079646016</v>
      </c>
      <c r="CZ39" s="25">
        <v>6.7307692307692317</v>
      </c>
      <c r="DA39" s="25">
        <v>6.7307692307692317</v>
      </c>
      <c r="DB39" s="25">
        <v>1.9358407079646016</v>
      </c>
      <c r="DC39" s="25">
        <v>6.7307692307692317</v>
      </c>
      <c r="DD39" s="25">
        <v>6.7307692307692317</v>
      </c>
      <c r="DE39" s="25">
        <v>1.9358407079646016</v>
      </c>
      <c r="DF39" s="25">
        <v>6.7307692307692317</v>
      </c>
      <c r="DG39" s="25">
        <v>6.7307692307692317</v>
      </c>
      <c r="DH39" s="25">
        <v>1.9358407079646016</v>
      </c>
      <c r="DI39" s="25">
        <v>6.7307692307692317</v>
      </c>
      <c r="DJ39" s="25">
        <v>6.7307692307692317</v>
      </c>
      <c r="DK39" s="25">
        <v>1.9358407079646016</v>
      </c>
      <c r="DL39" s="25">
        <v>6.7307692307692317</v>
      </c>
      <c r="DM39" s="25">
        <v>6.7307692307692317</v>
      </c>
      <c r="DN39" s="25">
        <v>1.9358407079646016</v>
      </c>
      <c r="DO39" s="25">
        <v>6.7307692307692317</v>
      </c>
      <c r="DP39" s="25">
        <v>6.7307692307692317</v>
      </c>
      <c r="DQ39" s="25">
        <v>1.9358407079646016</v>
      </c>
      <c r="DR39" s="25">
        <v>6.7307692307692317</v>
      </c>
      <c r="DS39" s="25">
        <v>6.7307692307692317</v>
      </c>
      <c r="DT39" s="25">
        <v>1.9358407079646016</v>
      </c>
      <c r="DU39" s="25">
        <v>6.7307692307692317</v>
      </c>
      <c r="DV39" s="25">
        <v>6.7307692307692317</v>
      </c>
      <c r="DW39" s="25">
        <v>1.9358407079646016</v>
      </c>
      <c r="DX39" s="25">
        <v>6.7307692307692317</v>
      </c>
      <c r="DY39" s="25">
        <v>6.7307692307692317</v>
      </c>
      <c r="DZ39" s="25">
        <v>1.9358407079646016</v>
      </c>
      <c r="EA39" s="25">
        <v>6.7307692307692317</v>
      </c>
      <c r="EB39" s="25">
        <v>6.7307692307692317</v>
      </c>
      <c r="EC39" s="25">
        <v>1.9358407079646016</v>
      </c>
      <c r="ED39" s="25">
        <v>6.7307692307692317</v>
      </c>
      <c r="EE39" s="25">
        <v>6.7307692307692317</v>
      </c>
      <c r="EF39" s="25">
        <v>1.9358407079646016</v>
      </c>
      <c r="EG39" s="25">
        <v>6.7307692307692317</v>
      </c>
      <c r="EH39" s="25">
        <v>6.7307692307692317</v>
      </c>
      <c r="EI39" s="25">
        <v>1.9358407079646016</v>
      </c>
      <c r="EJ39" s="25">
        <v>6.7307692307692317</v>
      </c>
      <c r="EK39" s="26">
        <v>6.7307692307692317</v>
      </c>
      <c r="EL39" s="26">
        <v>1.9358407079646016</v>
      </c>
      <c r="EM39" s="26">
        <v>6.7307692307692317</v>
      </c>
      <c r="EN39" s="26">
        <v>6.7307692307692317</v>
      </c>
      <c r="EO39" s="26">
        <v>1.9358407079646016</v>
      </c>
      <c r="EP39" s="26">
        <v>6.7307692307692317</v>
      </c>
      <c r="EQ39" s="26">
        <v>6.7307692307692317</v>
      </c>
      <c r="ER39" s="26">
        <v>1.9358407079646016</v>
      </c>
      <c r="ES39" s="26">
        <v>6.7307692307692317</v>
      </c>
      <c r="ET39" s="26">
        <v>6.7307692307692317</v>
      </c>
      <c r="EU39" s="26">
        <v>1.9358407079646016</v>
      </c>
      <c r="EV39" s="26">
        <v>6.7307692307692317</v>
      </c>
      <c r="EW39" s="26">
        <v>6.7307692307692317</v>
      </c>
      <c r="EX39" s="26">
        <v>1.9358407079646016</v>
      </c>
      <c r="EY39" s="26">
        <v>6.7307692307692317</v>
      </c>
      <c r="EZ39" s="26">
        <v>6.7307692307692317</v>
      </c>
      <c r="FA39" s="26">
        <v>1.9358407079646016</v>
      </c>
      <c r="FB39" s="26">
        <v>6.7307692307692317</v>
      </c>
      <c r="FC39" s="26">
        <v>6.7307692307692317</v>
      </c>
      <c r="FD39" s="26">
        <v>1.9358407079646016</v>
      </c>
      <c r="FE39" s="26">
        <v>6.7307692307692317</v>
      </c>
      <c r="FF39" s="26">
        <v>6.7307692307692317</v>
      </c>
      <c r="FG39" s="26">
        <v>1.9358407079646016</v>
      </c>
      <c r="FH39" s="26">
        <v>6.7307692307692317</v>
      </c>
      <c r="FI39" s="26">
        <v>6.7307692307692317</v>
      </c>
      <c r="FJ39" s="26">
        <v>1.9358407079646016</v>
      </c>
      <c r="FK39" s="26">
        <v>6.7307692307692317</v>
      </c>
      <c r="FL39" s="26">
        <v>6.7307692307692317</v>
      </c>
      <c r="FM39" s="26">
        <v>1.9358407079646016</v>
      </c>
      <c r="FN39" s="26">
        <v>6.7307692307692317</v>
      </c>
      <c r="FO39" s="26">
        <v>6.7307692307692317</v>
      </c>
      <c r="FP39" s="26">
        <v>1.9358407079646016</v>
      </c>
      <c r="FQ39" s="26">
        <v>6.7307692307692317</v>
      </c>
      <c r="FR39" s="26">
        <v>6.7307692307692317</v>
      </c>
      <c r="FS39" s="26">
        <v>1.9358407079646016</v>
      </c>
      <c r="FT39" s="26">
        <v>6.7307692307692317</v>
      </c>
      <c r="FU39" s="26">
        <v>6.7307692307692317</v>
      </c>
      <c r="FV39" s="26">
        <v>1.9358407079646016</v>
      </c>
      <c r="FW39" s="26">
        <v>-24.852204977882792</v>
      </c>
      <c r="FX39" s="26">
        <v>6.7307692307692317</v>
      </c>
      <c r="FY39" s="26">
        <v>1.9358407079646016</v>
      </c>
      <c r="FZ39" s="26">
        <v>-63.265548089987931</v>
      </c>
      <c r="GA39" s="26">
        <v>6.7307692307692317</v>
      </c>
      <c r="GB39" s="26">
        <v>1.9358407079646016</v>
      </c>
      <c r="GC39" s="26">
        <v>-89.169936279819808</v>
      </c>
      <c r="GD39" s="27">
        <v>6.7307692307692317</v>
      </c>
      <c r="GE39" s="27">
        <v>1.9358407079646016</v>
      </c>
      <c r="GF39" s="27">
        <v>6.7307692307692317</v>
      </c>
      <c r="GG39" s="27">
        <v>6.7307692307692317</v>
      </c>
      <c r="GH39" s="27">
        <v>1.9358407079646016</v>
      </c>
      <c r="GI39" s="27">
        <v>6.7307692307692317</v>
      </c>
      <c r="GJ39" s="27">
        <v>6.7307692307692317</v>
      </c>
      <c r="GK39" s="27">
        <v>1.9358407079646016</v>
      </c>
      <c r="GL39" s="27">
        <v>6.7307692307692317</v>
      </c>
      <c r="GM39" s="27">
        <v>6.7307692307692317</v>
      </c>
      <c r="GN39" s="27">
        <v>1.9358407079646016</v>
      </c>
      <c r="GO39" s="27">
        <v>6.7307692307692317</v>
      </c>
      <c r="GP39" s="27">
        <v>6.7307692307692317</v>
      </c>
      <c r="GQ39" s="27">
        <v>1.9358407079646016</v>
      </c>
      <c r="GR39" s="27">
        <v>6.7307692307692317</v>
      </c>
      <c r="GS39" s="27">
        <v>6.7307692307692317</v>
      </c>
      <c r="GT39" s="27">
        <v>1.9358407079646016</v>
      </c>
      <c r="GU39" s="27">
        <v>6.7307692307692317</v>
      </c>
      <c r="GV39" s="27">
        <v>6.7307692307692317</v>
      </c>
      <c r="GW39" s="27">
        <v>1.9358407079646016</v>
      </c>
      <c r="GX39" s="27">
        <v>6.7307692307692317</v>
      </c>
      <c r="GY39" s="27">
        <v>6.7307692307692317</v>
      </c>
      <c r="GZ39" s="27">
        <v>1.9358407079646016</v>
      </c>
      <c r="HA39" s="27">
        <v>6.7307692307692317</v>
      </c>
      <c r="HB39" s="27">
        <v>6.7307692307692317</v>
      </c>
      <c r="HC39" s="27">
        <v>1.9358407079646016</v>
      </c>
      <c r="HD39" s="27">
        <v>6.7307692307692317</v>
      </c>
      <c r="HE39" s="27">
        <v>6.7307692307692317</v>
      </c>
      <c r="HF39" s="27">
        <v>1.9358407079646016</v>
      </c>
      <c r="HG39" s="27">
        <v>6.7307692307692317</v>
      </c>
      <c r="HH39" s="27">
        <v>6.7307692307692317</v>
      </c>
      <c r="HI39" s="27">
        <v>1.9358407079646016</v>
      </c>
      <c r="HJ39" s="27">
        <v>6.7307692307692317</v>
      </c>
      <c r="HK39" s="27">
        <v>6.7307692307692317</v>
      </c>
      <c r="HL39" s="27">
        <v>1.9358407079646016</v>
      </c>
      <c r="HM39" s="27">
        <v>-12.420900182680924</v>
      </c>
      <c r="HN39" s="27">
        <v>6.7307692307692317</v>
      </c>
      <c r="HO39" s="27">
        <v>1.9358407079646016</v>
      </c>
      <c r="HP39" s="27">
        <v>-58.183151349175546</v>
      </c>
      <c r="HQ39" s="27">
        <v>6.7307692307692317</v>
      </c>
      <c r="HR39" s="27">
        <v>1.9358407079646016</v>
      </c>
      <c r="HS39" s="27">
        <v>-84.910359555970558</v>
      </c>
      <c r="HT39" s="27">
        <v>6.7307692307692317</v>
      </c>
      <c r="HU39" s="27">
        <v>1.9358407079646016</v>
      </c>
      <c r="HV39" s="27">
        <v>-82.015110481443003</v>
      </c>
    </row>
    <row r="40" spans="1:230" ht="15" thickBot="1" x14ac:dyDescent="0.35">
      <c r="A40" s="2"/>
      <c r="B40" s="41" t="s">
        <v>439</v>
      </c>
      <c r="C40" s="74" t="s">
        <v>840</v>
      </c>
      <c r="D40" s="42">
        <v>351915</v>
      </c>
      <c r="E40" s="43">
        <v>491858</v>
      </c>
      <c r="F40" s="21">
        <v>101.85732549000001</v>
      </c>
      <c r="G40" s="21">
        <v>33.951769911504414</v>
      </c>
      <c r="H40" s="21">
        <v>43.037186784934292</v>
      </c>
      <c r="I40" s="21">
        <v>103.29346428000001</v>
      </c>
      <c r="J40" s="21">
        <v>33.173253354614367</v>
      </c>
      <c r="K40" s="21">
        <v>38.995985079933291</v>
      </c>
      <c r="L40" s="21">
        <v>104.54697522000001</v>
      </c>
      <c r="M40" s="21">
        <v>32.205277320848573</v>
      </c>
      <c r="N40" s="21">
        <v>35.477750934284629</v>
      </c>
      <c r="O40" s="21">
        <v>105.98410212</v>
      </c>
      <c r="P40" s="21">
        <v>30.931657012126166</v>
      </c>
      <c r="Q40" s="21">
        <v>31.844708129834288</v>
      </c>
      <c r="R40" s="21">
        <v>107.64391937000001</v>
      </c>
      <c r="S40" s="21">
        <v>29.227951545072141</v>
      </c>
      <c r="T40" s="21">
        <v>28.292392161143709</v>
      </c>
      <c r="U40" s="21">
        <v>112.22088727000001</v>
      </c>
      <c r="V40" s="21">
        <v>27.283743392246119</v>
      </c>
      <c r="W40" s="21">
        <v>21.862998412533543</v>
      </c>
      <c r="X40" s="21">
        <v>114.40023607000001</v>
      </c>
      <c r="Y40" s="21">
        <v>26.377495817431555</v>
      </c>
      <c r="Z40" s="21">
        <v>18.027577353209779</v>
      </c>
      <c r="AA40" s="21">
        <v>118.89285738000001</v>
      </c>
      <c r="AB40" s="21">
        <v>25.037765328512354</v>
      </c>
      <c r="AC40" s="21">
        <v>12.12594646743068</v>
      </c>
      <c r="AD40" s="21">
        <v>120.31471529000001</v>
      </c>
      <c r="AE40" s="21">
        <v>24.128273742529998</v>
      </c>
      <c r="AF40" s="21">
        <v>8.8051178373749082</v>
      </c>
      <c r="AG40" s="21">
        <v>121.35868366</v>
      </c>
      <c r="AH40" s="21">
        <v>23.179700277928941</v>
      </c>
      <c r="AI40" s="21">
        <v>5.6021319505046279</v>
      </c>
      <c r="AJ40" s="21">
        <v>122.69185151000001</v>
      </c>
      <c r="AK40" s="21">
        <v>22.375462248604158</v>
      </c>
      <c r="AL40" s="21">
        <v>2.5338519447214765</v>
      </c>
      <c r="AM40" s="21">
        <v>103.72126545544299</v>
      </c>
      <c r="AN40" s="21">
        <v>18.816689750766205</v>
      </c>
      <c r="AO40" s="21">
        <v>-11.131828378663016</v>
      </c>
      <c r="AP40" s="21">
        <v>64.086013504598355</v>
      </c>
      <c r="AQ40" s="21">
        <v>11.626223688887313</v>
      </c>
      <c r="AR40" s="21">
        <v>-47.597889869311444</v>
      </c>
      <c r="AS40" s="21">
        <v>40.963380626714994</v>
      </c>
      <c r="AT40" s="21">
        <v>7.4314097597137829</v>
      </c>
      <c r="AU40" s="21">
        <v>-73.096014866925458</v>
      </c>
      <c r="AV40" s="21">
        <v>28.377430267130176</v>
      </c>
      <c r="AW40" s="21">
        <v>5.1481178803200764</v>
      </c>
      <c r="AX40" s="21">
        <v>-90.458126465308453</v>
      </c>
      <c r="AY40" s="23">
        <v>101.69622996000001</v>
      </c>
      <c r="AZ40" s="23">
        <v>33.951769911504414</v>
      </c>
      <c r="BA40" s="23">
        <v>43.037186784934292</v>
      </c>
      <c r="BB40" s="23">
        <v>103.20519341000001</v>
      </c>
      <c r="BC40" s="23">
        <v>33.58068319770134</v>
      </c>
      <c r="BD40" s="23">
        <v>41.493108842414856</v>
      </c>
      <c r="BE40" s="23">
        <v>103.95010385</v>
      </c>
      <c r="BF40" s="23">
        <v>33.498685698606721</v>
      </c>
      <c r="BG40" s="23">
        <v>40.945668303404233</v>
      </c>
      <c r="BH40" s="23">
        <v>104.86772967</v>
      </c>
      <c r="BI40" s="23">
        <v>33.235694282110515</v>
      </c>
      <c r="BJ40" s="23">
        <v>39.546448781071376</v>
      </c>
      <c r="BK40" s="23">
        <v>105.92951252</v>
      </c>
      <c r="BL40" s="23">
        <v>32.715767121965854</v>
      </c>
      <c r="BM40" s="23">
        <v>38.232854712042268</v>
      </c>
      <c r="BN40" s="23">
        <v>107.15769095</v>
      </c>
      <c r="BO40" s="23">
        <v>32.230099085622832</v>
      </c>
      <c r="BP40" s="23">
        <v>36.962717475572717</v>
      </c>
      <c r="BQ40" s="23">
        <v>108.66086129000001</v>
      </c>
      <c r="BR40" s="23">
        <v>31.780980262559464</v>
      </c>
      <c r="BS40" s="23">
        <v>34.864318039467449</v>
      </c>
      <c r="BT40" s="23">
        <v>110.49453851000001</v>
      </c>
      <c r="BU40" s="23">
        <v>31.009665830588972</v>
      </c>
      <c r="BV40" s="23">
        <v>31.899045095792999</v>
      </c>
      <c r="BW40" s="23">
        <v>112.52698128</v>
      </c>
      <c r="BX40" s="23">
        <v>30.23440137851216</v>
      </c>
      <c r="BY40" s="23">
        <v>28.493592911308269</v>
      </c>
      <c r="BZ40" s="23">
        <v>113.40922535000001</v>
      </c>
      <c r="CA40" s="23">
        <v>29.686839447351154</v>
      </c>
      <c r="CB40" s="23">
        <v>26.639495210172655</v>
      </c>
      <c r="CC40" s="23">
        <v>114.31253093000001</v>
      </c>
      <c r="CD40" s="23">
        <v>29.186124447256784</v>
      </c>
      <c r="CE40" s="23">
        <v>24.924043325605325</v>
      </c>
      <c r="CF40" s="23">
        <v>117.18850454000001</v>
      </c>
      <c r="CG40" s="23">
        <v>27.566247330185575</v>
      </c>
      <c r="CH40" s="23">
        <v>19.399234784277894</v>
      </c>
      <c r="CI40" s="23">
        <v>120.50121687000001</v>
      </c>
      <c r="CJ40" s="23">
        <v>25.746133396206393</v>
      </c>
      <c r="CK40" s="23">
        <v>10.654371869833568</v>
      </c>
      <c r="CL40" s="23">
        <v>122.63677084</v>
      </c>
      <c r="CM40" s="23">
        <v>26.051068800524362</v>
      </c>
      <c r="CN40" s="23">
        <v>4.4127161258846854</v>
      </c>
      <c r="CO40" s="23">
        <v>124.17032288000001</v>
      </c>
      <c r="CP40" s="23">
        <v>26.667148979288683</v>
      </c>
      <c r="CQ40" s="23">
        <v>0.47406214709607752</v>
      </c>
      <c r="CR40" s="25">
        <v>101.85732549000001</v>
      </c>
      <c r="CS40" s="25">
        <v>33.951769911504414</v>
      </c>
      <c r="CT40" s="25">
        <v>43.037186784934292</v>
      </c>
      <c r="CU40" s="25">
        <v>103.31513626</v>
      </c>
      <c r="CV40" s="25">
        <v>33.48455367610147</v>
      </c>
      <c r="CW40" s="25">
        <v>41.264425271927337</v>
      </c>
      <c r="CX40" s="25">
        <v>104.57249254000001</v>
      </c>
      <c r="CY40" s="25">
        <v>32.535807528795459</v>
      </c>
      <c r="CZ40" s="25">
        <v>38.540347000313005</v>
      </c>
      <c r="DA40" s="25">
        <v>106.01279197000001</v>
      </c>
      <c r="DB40" s="25">
        <v>31.235630643102468</v>
      </c>
      <c r="DC40" s="25">
        <v>35.645819172949075</v>
      </c>
      <c r="DD40" s="25">
        <v>107.69459249000001</v>
      </c>
      <c r="DE40" s="25">
        <v>29.715521273700272</v>
      </c>
      <c r="DF40" s="25">
        <v>33.11879519298266</v>
      </c>
      <c r="DG40" s="25">
        <v>112.28215345000001</v>
      </c>
      <c r="DH40" s="25">
        <v>28.246163189074277</v>
      </c>
      <c r="DI40" s="25">
        <v>28.157462324898816</v>
      </c>
      <c r="DJ40" s="25">
        <v>114.43976893000001</v>
      </c>
      <c r="DK40" s="25">
        <v>27.451838703171632</v>
      </c>
      <c r="DL40" s="25">
        <v>25.96469421654119</v>
      </c>
      <c r="DM40" s="25">
        <v>118.89688129000001</v>
      </c>
      <c r="DN40" s="25">
        <v>26.265033515127918</v>
      </c>
      <c r="DO40" s="25">
        <v>21.378270851500204</v>
      </c>
      <c r="DP40" s="25">
        <v>120.31324983</v>
      </c>
      <c r="DQ40" s="25">
        <v>25.395404638787788</v>
      </c>
      <c r="DR40" s="25">
        <v>18.442660395721944</v>
      </c>
      <c r="DS40" s="25">
        <v>121.32850723000001</v>
      </c>
      <c r="DT40" s="25">
        <v>24.439893703447385</v>
      </c>
      <c r="DU40" s="25">
        <v>15.258479906948537</v>
      </c>
      <c r="DV40" s="25">
        <v>122.61506332</v>
      </c>
      <c r="DW40" s="25">
        <v>23.593511098716441</v>
      </c>
      <c r="DX40" s="25">
        <v>11.955526958123258</v>
      </c>
      <c r="DY40" s="25">
        <v>114.297844424633</v>
      </c>
      <c r="DZ40" s="25">
        <v>20.735449652256428</v>
      </c>
      <c r="EA40" s="25">
        <v>3.3460629487916833</v>
      </c>
      <c r="EB40" s="25">
        <v>89.358056879581781</v>
      </c>
      <c r="EC40" s="25">
        <v>16.210974920632093</v>
      </c>
      <c r="ED40" s="25">
        <v>-11.059991128333223</v>
      </c>
      <c r="EE40" s="25">
        <v>77.220033708333929</v>
      </c>
      <c r="EF40" s="25">
        <v>14.008944168326067</v>
      </c>
      <c r="EG40" s="25">
        <v>-19.714985505397379</v>
      </c>
      <c r="EH40" s="25">
        <v>79.272190656735361</v>
      </c>
      <c r="EI40" s="25">
        <v>14.381238127991812</v>
      </c>
      <c r="EJ40" s="25">
        <v>-20.211049673255189</v>
      </c>
      <c r="EK40" s="26">
        <v>101.93247775</v>
      </c>
      <c r="EL40" s="26">
        <v>33.951769911504414</v>
      </c>
      <c r="EM40" s="26">
        <v>43.037186784934292</v>
      </c>
      <c r="EN40" s="26">
        <v>103.44646787000001</v>
      </c>
      <c r="EO40" s="26">
        <v>32.857800068489702</v>
      </c>
      <c r="EP40" s="26">
        <v>38.027328171481315</v>
      </c>
      <c r="EQ40" s="26">
        <v>104.91957168</v>
      </c>
      <c r="ER40" s="26">
        <v>31.717722213962087</v>
      </c>
      <c r="ES40" s="26">
        <v>34.575454874443096</v>
      </c>
      <c r="ET40" s="26">
        <v>106.79508685</v>
      </c>
      <c r="EU40" s="26">
        <v>30.171727813931401</v>
      </c>
      <c r="EV40" s="26">
        <v>31.179274090756664</v>
      </c>
      <c r="EW40" s="26">
        <v>109.15295833</v>
      </c>
      <c r="EX40" s="26">
        <v>28.984019876153713</v>
      </c>
      <c r="EY40" s="26">
        <v>27.894273021339401</v>
      </c>
      <c r="EZ40" s="26">
        <v>114.43952318000001</v>
      </c>
      <c r="FA40" s="26">
        <v>27.164867409917616</v>
      </c>
      <c r="FB40" s="26">
        <v>22.018538325507109</v>
      </c>
      <c r="FC40" s="26">
        <v>116.47375241</v>
      </c>
      <c r="FD40" s="26">
        <v>26.01408892984389</v>
      </c>
      <c r="FE40" s="26">
        <v>18.812007804129578</v>
      </c>
      <c r="FF40" s="26">
        <v>120.56475453000002</v>
      </c>
      <c r="FG40" s="26">
        <v>24.488573313186031</v>
      </c>
      <c r="FH40" s="26">
        <v>11.795841967586384</v>
      </c>
      <c r="FI40" s="26">
        <v>122.94365588000001</v>
      </c>
      <c r="FJ40" s="26">
        <v>23.224977031017644</v>
      </c>
      <c r="FK40" s="26">
        <v>2.8272610286433917</v>
      </c>
      <c r="FL40" s="26">
        <v>120.69880031439494</v>
      </c>
      <c r="FM40" s="26">
        <v>21.896685012788463</v>
      </c>
      <c r="FN40" s="26">
        <v>-0.73606573368425643</v>
      </c>
      <c r="FO40" s="26">
        <v>114.29565338380442</v>
      </c>
      <c r="FP40" s="26">
        <v>20.735052162548591</v>
      </c>
      <c r="FQ40" s="26">
        <v>-3.9889795987608068</v>
      </c>
      <c r="FR40" s="26">
        <v>83.266882693391736</v>
      </c>
      <c r="FS40" s="26">
        <v>15.105938895703812</v>
      </c>
      <c r="FT40" s="26">
        <v>-29.004506949557822</v>
      </c>
      <c r="FU40" s="26">
        <v>35.804475575713013</v>
      </c>
      <c r="FV40" s="26">
        <v>6.4955022062134233</v>
      </c>
      <c r="FW40" s="26">
        <v>-55.450985656890452</v>
      </c>
      <c r="FX40" s="26">
        <v>16.028161870887498</v>
      </c>
      <c r="FY40" s="26">
        <v>2.9077638792318026</v>
      </c>
      <c r="FZ40" s="26">
        <v>-71.201536808698648</v>
      </c>
      <c r="GA40" s="26">
        <v>1.3303142020570164</v>
      </c>
      <c r="GB40" s="26">
        <v>0.24134018709883928</v>
      </c>
      <c r="GC40" s="26">
        <v>-85.898745031948692</v>
      </c>
      <c r="GD40" s="27">
        <v>101.93247775</v>
      </c>
      <c r="GE40" s="27">
        <v>33.951769911504414</v>
      </c>
      <c r="GF40" s="27">
        <v>43.037186784934292</v>
      </c>
      <c r="GG40" s="27">
        <v>103.30312891</v>
      </c>
      <c r="GH40" s="27">
        <v>32.826361210887157</v>
      </c>
      <c r="GI40" s="27">
        <v>37.703129316942778</v>
      </c>
      <c r="GJ40" s="27">
        <v>104.62291755000001</v>
      </c>
      <c r="GK40" s="27">
        <v>31.491470098921056</v>
      </c>
      <c r="GL40" s="27">
        <v>34.350267073029912</v>
      </c>
      <c r="GM40" s="27">
        <v>106.38318467000001</v>
      </c>
      <c r="GN40" s="27">
        <v>30.279916080814832</v>
      </c>
      <c r="GO40" s="27">
        <v>30.992383293945664</v>
      </c>
      <c r="GP40" s="27">
        <v>115.84286655000001</v>
      </c>
      <c r="GQ40" s="27">
        <v>27.972380836243403</v>
      </c>
      <c r="GR40" s="27">
        <v>20.70917839796239</v>
      </c>
      <c r="GS40" s="27">
        <v>120.67708078000001</v>
      </c>
      <c r="GT40" s="27">
        <v>26.180303009864986</v>
      </c>
      <c r="GU40" s="27">
        <v>15.687628345125844</v>
      </c>
      <c r="GV40" s="27">
        <v>122.46211781</v>
      </c>
      <c r="GW40" s="27">
        <v>24.917227849708862</v>
      </c>
      <c r="GX40" s="27">
        <v>12.930547324842124</v>
      </c>
      <c r="GY40" s="27">
        <v>124.20916122</v>
      </c>
      <c r="GZ40" s="27">
        <v>23.549849667270852</v>
      </c>
      <c r="HA40" s="27">
        <v>7.4924173684671729</v>
      </c>
      <c r="HB40" s="27">
        <v>119.46281046415403</v>
      </c>
      <c r="HC40" s="27">
        <v>21.672456765620865</v>
      </c>
      <c r="HD40" s="27">
        <v>-3.6939051610742979</v>
      </c>
      <c r="HE40" s="27">
        <v>108.173199290979</v>
      </c>
      <c r="HF40" s="27">
        <v>19.624341464292648</v>
      </c>
      <c r="HG40" s="27">
        <v>-10.831905612686597</v>
      </c>
      <c r="HH40" s="27">
        <v>98.163724868027444</v>
      </c>
      <c r="HI40" s="27">
        <v>17.808463361013828</v>
      </c>
      <c r="HJ40" s="27">
        <v>-17.546948377049461</v>
      </c>
      <c r="HK40" s="27">
        <v>64.6616011610284</v>
      </c>
      <c r="HL40" s="27">
        <v>11.730644458416656</v>
      </c>
      <c r="HM40" s="27">
        <v>-36.952255759657675</v>
      </c>
      <c r="HN40" s="27">
        <v>18.162424036116761</v>
      </c>
      <c r="HO40" s="27">
        <v>3.2949530331008283</v>
      </c>
      <c r="HP40" s="27">
        <v>-61.925099440393325</v>
      </c>
      <c r="HQ40" s="27">
        <v>11.906491928121316</v>
      </c>
      <c r="HR40" s="27">
        <v>2.160027296694575</v>
      </c>
      <c r="HS40" s="27">
        <v>-75.984417068446618</v>
      </c>
      <c r="HT40" s="27">
        <v>10.670731707317072</v>
      </c>
      <c r="HU40" s="27">
        <v>1.9358407079646016</v>
      </c>
      <c r="HV40" s="27">
        <v>-72.689036239620236</v>
      </c>
    </row>
    <row r="41" spans="1:230" ht="15" thickBot="1" x14ac:dyDescent="0.35">
      <c r="A41" s="2"/>
      <c r="B41" s="41" t="s">
        <v>497</v>
      </c>
      <c r="C41" s="74" t="s">
        <v>848</v>
      </c>
      <c r="D41" s="42">
        <v>348644</v>
      </c>
      <c r="E41" s="43">
        <v>463628</v>
      </c>
      <c r="F41" s="21">
        <v>66.093018709473682</v>
      </c>
      <c r="G41" s="21">
        <v>22.908407079646029</v>
      </c>
      <c r="H41" s="21">
        <v>39.843336048973882</v>
      </c>
      <c r="I41" s="21">
        <v>67.447608899473664</v>
      </c>
      <c r="J41" s="21">
        <v>20.719957639288261</v>
      </c>
      <c r="K41" s="21">
        <v>33.723358870110886</v>
      </c>
      <c r="L41" s="21">
        <v>68.880708999473683</v>
      </c>
      <c r="M41" s="21">
        <v>18.906111371704721</v>
      </c>
      <c r="N41" s="21">
        <v>28.328838787160677</v>
      </c>
      <c r="O41" s="21">
        <v>72.285713589473673</v>
      </c>
      <c r="P41" s="21">
        <v>16.874912395898701</v>
      </c>
      <c r="Q41" s="21">
        <v>20.016230074149021</v>
      </c>
      <c r="R41" s="21">
        <v>74.103673089473673</v>
      </c>
      <c r="S41" s="21">
        <v>15.211543432361637</v>
      </c>
      <c r="T41" s="21">
        <v>13.552121661137377</v>
      </c>
      <c r="U41" s="21">
        <v>74.579300916345531</v>
      </c>
      <c r="V41" s="21">
        <v>13.529873175089234</v>
      </c>
      <c r="W41" s="21">
        <v>6.9191593481257314</v>
      </c>
      <c r="X41" s="21">
        <v>63.439654663346488</v>
      </c>
      <c r="Y41" s="21">
        <v>11.508963899102682</v>
      </c>
      <c r="Z41" s="21">
        <v>-0.84035227789757982</v>
      </c>
      <c r="AA41" s="21">
        <v>58.709405111665575</v>
      </c>
      <c r="AB41" s="21">
        <v>10.65082128131986</v>
      </c>
      <c r="AC41" s="21">
        <v>-6.209336877897556</v>
      </c>
      <c r="AD41" s="21">
        <v>51.086410791657599</v>
      </c>
      <c r="AE41" s="21">
        <v>9.2678886834423082</v>
      </c>
      <c r="AF41" s="21">
        <v>-13.833869677897553</v>
      </c>
      <c r="AG41" s="21">
        <v>45.630362441910364</v>
      </c>
      <c r="AH41" s="21">
        <v>8.2780746022934739</v>
      </c>
      <c r="AI41" s="21">
        <v>-17.136101077897592</v>
      </c>
      <c r="AJ41" s="21">
        <v>40.641970563420841</v>
      </c>
      <c r="AK41" s="21">
        <v>7.3731008544259051</v>
      </c>
      <c r="AL41" s="21">
        <v>-19.905934777897585</v>
      </c>
      <c r="AM41" s="21">
        <v>21.465779746323186</v>
      </c>
      <c r="AN41" s="21">
        <v>3.894234378757746</v>
      </c>
      <c r="AO41" s="21">
        <v>-35.000690577897558</v>
      </c>
      <c r="AP41" s="21">
        <v>10.670731707317072</v>
      </c>
      <c r="AQ41" s="21">
        <v>1.9358407079646016</v>
      </c>
      <c r="AR41" s="21">
        <v>-111.64758017789751</v>
      </c>
      <c r="AS41" s="21">
        <v>10.670731707317072</v>
      </c>
      <c r="AT41" s="21">
        <v>1.9358407079646016</v>
      </c>
      <c r="AU41" s="21">
        <v>-140.80185047789752</v>
      </c>
      <c r="AV41" s="21">
        <v>10.670731707317072</v>
      </c>
      <c r="AW41" s="21">
        <v>1.9358407079646016</v>
      </c>
      <c r="AX41" s="21">
        <v>-160.49776047789754</v>
      </c>
      <c r="AY41" s="23">
        <v>65.951252979473679</v>
      </c>
      <c r="AZ41" s="23">
        <v>22.908407079646029</v>
      </c>
      <c r="BA41" s="23">
        <v>39.843336048973882</v>
      </c>
      <c r="BB41" s="23">
        <v>67.275431539473672</v>
      </c>
      <c r="BC41" s="23">
        <v>21.91628570841484</v>
      </c>
      <c r="BD41" s="23">
        <v>39.55580458243044</v>
      </c>
      <c r="BE41" s="23">
        <v>67.457700579473681</v>
      </c>
      <c r="BF41" s="23">
        <v>21.569150236952293</v>
      </c>
      <c r="BG41" s="23">
        <v>38.223905192172879</v>
      </c>
      <c r="BH41" s="23">
        <v>68.023153689473673</v>
      </c>
      <c r="BI41" s="23">
        <v>20.980588373874156</v>
      </c>
      <c r="BJ41" s="23">
        <v>36.078162083863404</v>
      </c>
      <c r="BK41" s="23">
        <v>68.524966079473671</v>
      </c>
      <c r="BL41" s="23">
        <v>20.504125524898264</v>
      </c>
      <c r="BM41" s="23">
        <v>34.11173677555395</v>
      </c>
      <c r="BN41" s="23">
        <v>68.989145099473674</v>
      </c>
      <c r="BO41" s="23">
        <v>20.033930314785362</v>
      </c>
      <c r="BP41" s="23">
        <v>32.281404867244504</v>
      </c>
      <c r="BQ41" s="23">
        <v>69.750572089473678</v>
      </c>
      <c r="BR41" s="23">
        <v>19.200701232191676</v>
      </c>
      <c r="BS41" s="23">
        <v>29.140356250625587</v>
      </c>
      <c r="BT41" s="23">
        <v>70.852178459473663</v>
      </c>
      <c r="BU41" s="23">
        <v>18.689888664862071</v>
      </c>
      <c r="BV41" s="23">
        <v>26.139778150625588</v>
      </c>
      <c r="BW41" s="23">
        <v>72.161607409473675</v>
      </c>
      <c r="BX41" s="23">
        <v>17.97103634805509</v>
      </c>
      <c r="BY41" s="23">
        <v>22.692799150625589</v>
      </c>
      <c r="BZ41" s="23">
        <v>73.192087649473677</v>
      </c>
      <c r="CA41" s="23">
        <v>17.499740479410086</v>
      </c>
      <c r="CB41" s="23">
        <v>20.593120350625583</v>
      </c>
      <c r="CC41" s="23">
        <v>74.269115179473673</v>
      </c>
      <c r="CD41" s="23">
        <v>17.036699549755415</v>
      </c>
      <c r="CE41" s="23">
        <v>18.659606950625573</v>
      </c>
      <c r="CF41" s="23">
        <v>77.917525629473673</v>
      </c>
      <c r="CG41" s="23">
        <v>15.871102164337266</v>
      </c>
      <c r="CH41" s="23">
        <v>12.971203750625591</v>
      </c>
      <c r="CI41" s="23">
        <v>79.746349347722571</v>
      </c>
      <c r="CJ41" s="23">
        <v>14.467258067507192</v>
      </c>
      <c r="CK41" s="23">
        <v>4.9134733506255941</v>
      </c>
      <c r="CL41" s="23">
        <v>84.753514679473682</v>
      </c>
      <c r="CM41" s="23">
        <v>15.420122617762656</v>
      </c>
      <c r="CN41" s="23">
        <v>-0.63192024937441715</v>
      </c>
      <c r="CO41" s="23">
        <v>87.043281749473664</v>
      </c>
      <c r="CP41" s="23">
        <v>17.572307507903737</v>
      </c>
      <c r="CQ41" s="23">
        <v>-4.349014949374407</v>
      </c>
      <c r="CR41" s="25">
        <v>66.093018709473682</v>
      </c>
      <c r="CS41" s="25">
        <v>22.908407079646029</v>
      </c>
      <c r="CT41" s="25">
        <v>39.843336048973882</v>
      </c>
      <c r="CU41" s="25">
        <v>67.484018419473671</v>
      </c>
      <c r="CV41" s="25">
        <v>21.680263368800247</v>
      </c>
      <c r="CW41" s="25">
        <v>38.591200954005075</v>
      </c>
      <c r="CX41" s="25">
        <v>68.923436379473671</v>
      </c>
      <c r="CY41" s="25">
        <v>20.08925866862959</v>
      </c>
      <c r="CZ41" s="25">
        <v>34.419319767243621</v>
      </c>
      <c r="DA41" s="25">
        <v>72.333609939473675</v>
      </c>
      <c r="DB41" s="25">
        <v>18.152409971554661</v>
      </c>
      <c r="DC41" s="25">
        <v>26.64957775423197</v>
      </c>
      <c r="DD41" s="25">
        <v>74.18679011947367</v>
      </c>
      <c r="DE41" s="25">
        <v>16.594078508403658</v>
      </c>
      <c r="DF41" s="25">
        <v>20.965168441220314</v>
      </c>
      <c r="DG41" s="25">
        <v>76.236857319473671</v>
      </c>
      <c r="DH41" s="25">
        <v>15.072288475517965</v>
      </c>
      <c r="DI41" s="25">
        <v>15.507818828208698</v>
      </c>
      <c r="DJ41" s="25">
        <v>73.102082926040026</v>
      </c>
      <c r="DK41" s="25">
        <v>13.261882300741775</v>
      </c>
      <c r="DL41" s="25">
        <v>9.1119807021853916</v>
      </c>
      <c r="DM41" s="25">
        <v>69.225144200000784</v>
      </c>
      <c r="DN41" s="25">
        <v>12.558543859292177</v>
      </c>
      <c r="DO41" s="25">
        <v>4.8594106021853918</v>
      </c>
      <c r="DP41" s="25">
        <v>61.965807777537542</v>
      </c>
      <c r="DQ41" s="25">
        <v>11.241584596809908</v>
      </c>
      <c r="DR41" s="25">
        <v>-2.2715429978146062</v>
      </c>
      <c r="DS41" s="25">
        <v>56.535211266737747</v>
      </c>
      <c r="DT41" s="25">
        <v>10.256387884673662</v>
      </c>
      <c r="DU41" s="25">
        <v>-5.4219192978146111</v>
      </c>
      <c r="DV41" s="25">
        <v>51.440208208550764</v>
      </c>
      <c r="DW41" s="25">
        <v>9.3320731705777931</v>
      </c>
      <c r="DX41" s="25">
        <v>-8.2973695978146225</v>
      </c>
      <c r="DY41" s="25">
        <v>37.622640821255416</v>
      </c>
      <c r="DZ41" s="25">
        <v>6.8253463436790796</v>
      </c>
      <c r="EA41" s="25">
        <v>-16.503884997814623</v>
      </c>
      <c r="EB41" s="25">
        <v>23.377111718147081</v>
      </c>
      <c r="EC41" s="25">
        <v>4.240980444442612</v>
      </c>
      <c r="ED41" s="25">
        <v>-63.933332097814628</v>
      </c>
      <c r="EE41" s="25">
        <v>30.74954869646297</v>
      </c>
      <c r="EF41" s="25">
        <v>5.5784579493583264</v>
      </c>
      <c r="EG41" s="25">
        <v>-69.315600097814638</v>
      </c>
      <c r="EH41" s="25">
        <v>30.258463048955779</v>
      </c>
      <c r="EI41" s="25">
        <v>5.4893671902972869</v>
      </c>
      <c r="EJ41" s="25">
        <v>-68.246484197814596</v>
      </c>
      <c r="EK41" s="26">
        <v>66.156915559473674</v>
      </c>
      <c r="EL41" s="26">
        <v>22.908407079646029</v>
      </c>
      <c r="EM41" s="26">
        <v>39.843336048973882</v>
      </c>
      <c r="EN41" s="26">
        <v>67.638135349473671</v>
      </c>
      <c r="EO41" s="26">
        <v>20.133811692810838</v>
      </c>
      <c r="EP41" s="26">
        <v>30.994170225367512</v>
      </c>
      <c r="EQ41" s="26">
        <v>69.294542039473669</v>
      </c>
      <c r="ER41" s="26">
        <v>18.24024700790368</v>
      </c>
      <c r="ES41" s="26">
        <v>25.40449850975611</v>
      </c>
      <c r="ET41" s="26">
        <v>73.091268449473674</v>
      </c>
      <c r="EU41" s="26">
        <v>16.167109478450143</v>
      </c>
      <c r="EV41" s="26">
        <v>17.436700219712691</v>
      </c>
      <c r="EW41" s="26">
        <v>75.692947569473674</v>
      </c>
      <c r="EX41" s="26">
        <v>14.380615771010682</v>
      </c>
      <c r="EY41" s="26">
        <v>11.27505852966928</v>
      </c>
      <c r="EZ41" s="26">
        <v>64.990278454059904</v>
      </c>
      <c r="FA41" s="26">
        <v>11.790271754940072</v>
      </c>
      <c r="FB41" s="26">
        <v>5.0462326396258561</v>
      </c>
      <c r="FC41" s="26">
        <v>44.00304602390483</v>
      </c>
      <c r="FD41" s="26">
        <v>7.982853482212823</v>
      </c>
      <c r="FE41" s="26">
        <v>-3.2348659404609919</v>
      </c>
      <c r="FF41" s="26">
        <v>30.21152041884395</v>
      </c>
      <c r="FG41" s="26">
        <v>5.4808510494362919</v>
      </c>
      <c r="FH41" s="26">
        <v>-7.8018339404609947</v>
      </c>
      <c r="FI41" s="26">
        <v>13.242897381187523</v>
      </c>
      <c r="FJ41" s="26">
        <v>2.402472533755259</v>
      </c>
      <c r="FK41" s="26">
        <v>-14.806610140461004</v>
      </c>
      <c r="FL41" s="26">
        <v>10.670731707317072</v>
      </c>
      <c r="FM41" s="26">
        <v>1.9358407079646016</v>
      </c>
      <c r="FN41" s="26">
        <v>-17.768780240460984</v>
      </c>
      <c r="FO41" s="26">
        <v>10.670731707317072</v>
      </c>
      <c r="FP41" s="26">
        <v>1.9358407079646016</v>
      </c>
      <c r="FQ41" s="26">
        <v>-20.324725540461003</v>
      </c>
      <c r="FR41" s="26">
        <v>10.670731707317072</v>
      </c>
      <c r="FS41" s="26">
        <v>1.9358407079646016</v>
      </c>
      <c r="FT41" s="26">
        <v>-36.797637540460983</v>
      </c>
      <c r="FU41" s="26">
        <v>10.670731707317072</v>
      </c>
      <c r="FV41" s="26">
        <v>1.9358407079646016</v>
      </c>
      <c r="FW41" s="26">
        <v>-113.00005394046099</v>
      </c>
      <c r="FX41" s="26">
        <v>10.670731707317072</v>
      </c>
      <c r="FY41" s="26">
        <v>1.9358407079646016</v>
      </c>
      <c r="FZ41" s="26">
        <v>-140.487942240461</v>
      </c>
      <c r="GA41" s="26">
        <v>10.670731707317072</v>
      </c>
      <c r="GB41" s="26">
        <v>1.9358407079646016</v>
      </c>
      <c r="GC41" s="26">
        <v>-156.92104514046099</v>
      </c>
      <c r="GD41" s="27">
        <v>66.156915559473674</v>
      </c>
      <c r="GE41" s="27">
        <v>22.908407079645997</v>
      </c>
      <c r="GF41" s="27">
        <v>39.843336048973882</v>
      </c>
      <c r="GG41" s="27">
        <v>67.578691429473679</v>
      </c>
      <c r="GH41" s="27">
        <v>19.953315099807948</v>
      </c>
      <c r="GI41" s="27">
        <v>29.83083794454177</v>
      </c>
      <c r="GJ41" s="27">
        <v>69.209327539473676</v>
      </c>
      <c r="GK41" s="27">
        <v>18.054182144478876</v>
      </c>
      <c r="GL41" s="27">
        <v>24.252268796706346</v>
      </c>
      <c r="GM41" s="27">
        <v>71.575221719473674</v>
      </c>
      <c r="GN41" s="27">
        <v>16.045980773420904</v>
      </c>
      <c r="GO41" s="27">
        <v>17.935664606662925</v>
      </c>
      <c r="GP41" s="27">
        <v>75.6698436955555</v>
      </c>
      <c r="GQ41" s="27">
        <v>13.727715006715821</v>
      </c>
      <c r="GR41" s="27">
        <v>8.4566930166195107</v>
      </c>
      <c r="GS41" s="27">
        <v>62.585829421319772</v>
      </c>
      <c r="GT41" s="27">
        <v>11.354066399442967</v>
      </c>
      <c r="GU41" s="27">
        <v>-0.11843877342388964</v>
      </c>
      <c r="GV41" s="27">
        <v>49.950212453998546</v>
      </c>
      <c r="GW41" s="27">
        <v>9.0617642062563739</v>
      </c>
      <c r="GX41" s="27">
        <v>-7.8027732535107361</v>
      </c>
      <c r="GY41" s="27">
        <v>44.643784324534515</v>
      </c>
      <c r="GZ41" s="27">
        <v>8.0990936163978553</v>
      </c>
      <c r="HA41" s="27">
        <v>-12.615995953510748</v>
      </c>
      <c r="HB41" s="27">
        <v>34.395630160911587</v>
      </c>
      <c r="HC41" s="27">
        <v>6.2399152061830758</v>
      </c>
      <c r="HD41" s="27">
        <v>-22.858750853510742</v>
      </c>
      <c r="HE41" s="27">
        <v>23.870599088788836</v>
      </c>
      <c r="HF41" s="27">
        <v>4.3305069143377972</v>
      </c>
      <c r="HG41" s="27">
        <v>-31.87125675351075</v>
      </c>
      <c r="HH41" s="27">
        <v>14.199545744798399</v>
      </c>
      <c r="HI41" s="27">
        <v>2.5760237855607717</v>
      </c>
      <c r="HJ41" s="27">
        <v>-40.688527753510726</v>
      </c>
      <c r="HK41" s="27">
        <v>6.7778117484840408</v>
      </c>
      <c r="HL41" s="27">
        <v>1.2296030163179013</v>
      </c>
      <c r="HM41" s="27">
        <v>-105.93674695351075</v>
      </c>
      <c r="HN41" s="27">
        <v>10.670731707317072</v>
      </c>
      <c r="HO41" s="27">
        <v>1.9358407079646016</v>
      </c>
      <c r="HP41" s="27">
        <v>-138.29616675351076</v>
      </c>
      <c r="HQ41" s="27">
        <v>10.670731707317072</v>
      </c>
      <c r="HR41" s="27">
        <v>1.9358407079646016</v>
      </c>
      <c r="HS41" s="27">
        <v>-156.84857075351078</v>
      </c>
      <c r="HT41" s="27">
        <v>10.670731707317072</v>
      </c>
      <c r="HU41" s="27">
        <v>1.9358407079646016</v>
      </c>
      <c r="HV41" s="27">
        <v>-150.16333405351077</v>
      </c>
    </row>
    <row r="42" spans="1:230" ht="15" thickBot="1" x14ac:dyDescent="0.35">
      <c r="A42" s="2"/>
      <c r="B42" s="41" t="s">
        <v>499</v>
      </c>
      <c r="C42" s="74" t="s">
        <v>842</v>
      </c>
      <c r="D42" s="42">
        <v>354121</v>
      </c>
      <c r="E42" s="43">
        <v>423373</v>
      </c>
      <c r="F42" s="21">
        <v>126.29401941210526</v>
      </c>
      <c r="G42" s="21">
        <v>45.084513274336295</v>
      </c>
      <c r="H42" s="21">
        <v>58.156886642843929</v>
      </c>
      <c r="I42" s="21">
        <v>126.86874451210525</v>
      </c>
      <c r="J42" s="21">
        <v>42.423620761717522</v>
      </c>
      <c r="K42" s="21">
        <v>47.382318110367223</v>
      </c>
      <c r="L42" s="21">
        <v>127.81121116210525</v>
      </c>
      <c r="M42" s="21">
        <v>39.151034274986564</v>
      </c>
      <c r="N42" s="21">
        <v>42.962596050482148</v>
      </c>
      <c r="O42" s="21">
        <v>129.08148754210526</v>
      </c>
      <c r="P42" s="21">
        <v>36.424847050526395</v>
      </c>
      <c r="Q42" s="21">
        <v>38.485561356270424</v>
      </c>
      <c r="R42" s="21">
        <v>130.35836331210527</v>
      </c>
      <c r="S42" s="21">
        <v>33.659218426687076</v>
      </c>
      <c r="T42" s="21">
        <v>32.614859994937248</v>
      </c>
      <c r="U42" s="21">
        <v>131.77146748210527</v>
      </c>
      <c r="V42" s="21">
        <v>32.550646218179459</v>
      </c>
      <c r="W42" s="21">
        <v>26.65330202475549</v>
      </c>
      <c r="X42" s="21">
        <v>133.10746995210525</v>
      </c>
      <c r="Y42" s="21">
        <v>31.766405108613498</v>
      </c>
      <c r="Z42" s="21">
        <v>23.100202805217791</v>
      </c>
      <c r="AA42" s="21">
        <v>134.29087846210524</v>
      </c>
      <c r="AB42" s="21">
        <v>31.096864707340377</v>
      </c>
      <c r="AC42" s="21">
        <v>20.649993962628486</v>
      </c>
      <c r="AD42" s="21">
        <v>135.56922303210524</v>
      </c>
      <c r="AE42" s="21">
        <v>30.419430274620407</v>
      </c>
      <c r="AF42" s="21">
        <v>18.24862226537202</v>
      </c>
      <c r="AG42" s="21">
        <v>136.63560611210525</v>
      </c>
      <c r="AH42" s="21">
        <v>29.782788860507221</v>
      </c>
      <c r="AI42" s="21">
        <v>15.679096933560672</v>
      </c>
      <c r="AJ42" s="21">
        <v>137.73340393210526</v>
      </c>
      <c r="AK42" s="21">
        <v>29.23078181633424</v>
      </c>
      <c r="AL42" s="21">
        <v>13.299225003291397</v>
      </c>
      <c r="AM42" s="21">
        <v>142.76861953210525</v>
      </c>
      <c r="AN42" s="21">
        <v>26.750776217382935</v>
      </c>
      <c r="AO42" s="21">
        <v>-8.6019001049834287E-2</v>
      </c>
      <c r="AP42" s="21">
        <v>125.52504062776583</v>
      </c>
      <c r="AQ42" s="21">
        <v>22.772241883798227</v>
      </c>
      <c r="AR42" s="21">
        <v>-29.551858824332072</v>
      </c>
      <c r="AS42" s="21">
        <v>119.24182647083457</v>
      </c>
      <c r="AT42" s="21">
        <v>21.632366749133705</v>
      </c>
      <c r="AU42" s="21">
        <v>-52.88133348695294</v>
      </c>
      <c r="AV42" s="21">
        <v>103.46594498371734</v>
      </c>
      <c r="AW42" s="21">
        <v>18.770370550143411</v>
      </c>
      <c r="AX42" s="21">
        <v>-70.798008054001627</v>
      </c>
      <c r="AY42" s="23">
        <v>126.18747928210526</v>
      </c>
      <c r="AZ42" s="23">
        <v>45.084513274336295</v>
      </c>
      <c r="BA42" s="23">
        <v>58.156886642843929</v>
      </c>
      <c r="BB42" s="23">
        <v>126.77568205210525</v>
      </c>
      <c r="BC42" s="23">
        <v>43.731851320192334</v>
      </c>
      <c r="BD42" s="23">
        <v>52.223034582814336</v>
      </c>
      <c r="BE42" s="23">
        <v>126.80866283210526</v>
      </c>
      <c r="BF42" s="23">
        <v>42.031009963574952</v>
      </c>
      <c r="BG42" s="23">
        <v>50.92065107645098</v>
      </c>
      <c r="BH42" s="23">
        <v>127.14442334210526</v>
      </c>
      <c r="BI42" s="23">
        <v>40.483921364526651</v>
      </c>
      <c r="BJ42" s="23">
        <v>48.213562311428049</v>
      </c>
      <c r="BK42" s="23">
        <v>127.38917912210525</v>
      </c>
      <c r="BL42" s="23">
        <v>38.821467876125929</v>
      </c>
      <c r="BM42" s="23">
        <v>44.615156038883313</v>
      </c>
      <c r="BN42" s="23">
        <v>127.56857528210526</v>
      </c>
      <c r="BO42" s="23">
        <v>37.312321443453627</v>
      </c>
      <c r="BP42" s="23">
        <v>41.110503404859813</v>
      </c>
      <c r="BQ42" s="23">
        <v>128.00591386210525</v>
      </c>
      <c r="BR42" s="23">
        <v>35.918094198292977</v>
      </c>
      <c r="BS42" s="23">
        <v>38.407622133814442</v>
      </c>
      <c r="BT42" s="23">
        <v>128.73433708210524</v>
      </c>
      <c r="BU42" s="23">
        <v>35.340737784817925</v>
      </c>
      <c r="BV42" s="23">
        <v>35.86728259864546</v>
      </c>
      <c r="BW42" s="23">
        <v>129.66818384210526</v>
      </c>
      <c r="BX42" s="23">
        <v>34.691910924561832</v>
      </c>
      <c r="BY42" s="23">
        <v>32.999723023116687</v>
      </c>
      <c r="BZ42" s="23">
        <v>130.35273236210526</v>
      </c>
      <c r="CA42" s="23">
        <v>34.280226198525462</v>
      </c>
      <c r="CB42" s="23">
        <v>30.939382142020392</v>
      </c>
      <c r="CC42" s="23">
        <v>131.10106206210526</v>
      </c>
      <c r="CD42" s="23">
        <v>33.897440204742068</v>
      </c>
      <c r="CE42" s="23">
        <v>28.968727151762877</v>
      </c>
      <c r="CF42" s="23">
        <v>133.17585413210526</v>
      </c>
      <c r="CG42" s="23">
        <v>32.778225372783368</v>
      </c>
      <c r="CH42" s="23">
        <v>23.281553355839094</v>
      </c>
      <c r="CI42" s="23">
        <v>136.31060032210524</v>
      </c>
      <c r="CJ42" s="23">
        <v>31.94085225642473</v>
      </c>
      <c r="CK42" s="23">
        <v>15.611763836692433</v>
      </c>
      <c r="CL42" s="23">
        <v>139.22271349210524</v>
      </c>
      <c r="CM42" s="23">
        <v>33.316144362094199</v>
      </c>
      <c r="CN42" s="23">
        <v>10.553079722869626</v>
      </c>
      <c r="CO42" s="23">
        <v>141.55831930210525</v>
      </c>
      <c r="CP42" s="23">
        <v>33.696328032226987</v>
      </c>
      <c r="CQ42" s="23">
        <v>7.044956591131438</v>
      </c>
      <c r="CR42" s="25">
        <v>126.29401941210526</v>
      </c>
      <c r="CS42" s="25">
        <v>45.084513274336295</v>
      </c>
      <c r="CT42" s="25">
        <v>58.156886642843929</v>
      </c>
      <c r="CU42" s="25">
        <v>126.89442009210525</v>
      </c>
      <c r="CV42" s="25">
        <v>43.09139197588177</v>
      </c>
      <c r="CW42" s="25">
        <v>50.35091104568528</v>
      </c>
      <c r="CX42" s="25">
        <v>127.84236295210525</v>
      </c>
      <c r="CY42" s="25">
        <v>40.72559751444701</v>
      </c>
      <c r="CZ42" s="25">
        <v>46.706547891448793</v>
      </c>
      <c r="DA42" s="25">
        <v>129.11743838210526</v>
      </c>
      <c r="DB42" s="25">
        <v>38.647769926806703</v>
      </c>
      <c r="DC42" s="25">
        <v>42.464869781826366</v>
      </c>
      <c r="DD42" s="25">
        <v>130.43142321210524</v>
      </c>
      <c r="DE42" s="25">
        <v>36.434262735575025</v>
      </c>
      <c r="DF42" s="25">
        <v>36.920405067795784</v>
      </c>
      <c r="DG42" s="25">
        <v>131.86306968210525</v>
      </c>
      <c r="DH42" s="25">
        <v>34.403813729307494</v>
      </c>
      <c r="DI42" s="25">
        <v>31.518295859742111</v>
      </c>
      <c r="DJ42" s="25">
        <v>133.17694042210525</v>
      </c>
      <c r="DK42" s="25">
        <v>32.783164288783411</v>
      </c>
      <c r="DL42" s="25">
        <v>28.603201049619344</v>
      </c>
      <c r="DM42" s="25">
        <v>134.31733534210525</v>
      </c>
      <c r="DN42" s="25">
        <v>32.183922292209559</v>
      </c>
      <c r="DO42" s="25">
        <v>26.663640355893207</v>
      </c>
      <c r="DP42" s="25">
        <v>135.59044111210525</v>
      </c>
      <c r="DQ42" s="25">
        <v>31.538480786697654</v>
      </c>
      <c r="DR42" s="25">
        <v>24.470164796556702</v>
      </c>
      <c r="DS42" s="25">
        <v>136.62055050210526</v>
      </c>
      <c r="DT42" s="25">
        <v>30.904743731940652</v>
      </c>
      <c r="DU42" s="25">
        <v>21.968920932508709</v>
      </c>
      <c r="DV42" s="25">
        <v>137.65351679210525</v>
      </c>
      <c r="DW42" s="25">
        <v>30.338530142472468</v>
      </c>
      <c r="DX42" s="25">
        <v>19.562638194904451</v>
      </c>
      <c r="DY42" s="25">
        <v>142.35709683210524</v>
      </c>
      <c r="DZ42" s="25">
        <v>28.546253768028603</v>
      </c>
      <c r="EA42" s="25">
        <v>11.057803675985696</v>
      </c>
      <c r="EB42" s="25">
        <v>146.63599560210525</v>
      </c>
      <c r="EC42" s="25">
        <v>27.504643924433843</v>
      </c>
      <c r="ED42" s="25">
        <v>1.1606688385400616</v>
      </c>
      <c r="EE42" s="25">
        <v>150.07918758210525</v>
      </c>
      <c r="EF42" s="25">
        <v>29.30652542554143</v>
      </c>
      <c r="EG42" s="25">
        <v>-5.0506741291098649</v>
      </c>
      <c r="EH42" s="25">
        <v>152.54711279210525</v>
      </c>
      <c r="EI42" s="25">
        <v>28.613690959724629</v>
      </c>
      <c r="EJ42" s="25">
        <v>-8.443907243909365</v>
      </c>
      <c r="EK42" s="26">
        <v>126.33861302210525</v>
      </c>
      <c r="EL42" s="26">
        <v>45.084513274336295</v>
      </c>
      <c r="EM42" s="26">
        <v>58.156886642843929</v>
      </c>
      <c r="EN42" s="26">
        <v>126.94823121210526</v>
      </c>
      <c r="EO42" s="26">
        <v>41.651285404497727</v>
      </c>
      <c r="EP42" s="26">
        <v>44.713310308947896</v>
      </c>
      <c r="EQ42" s="26">
        <v>127.99840384210526</v>
      </c>
      <c r="ER42" s="26">
        <v>39.010393980663608</v>
      </c>
      <c r="ES42" s="26">
        <v>40.025311318622954</v>
      </c>
      <c r="ET42" s="26">
        <v>129.50626867210525</v>
      </c>
      <c r="EU42" s="26">
        <v>36.864367741311391</v>
      </c>
      <c r="EV42" s="26">
        <v>35.77646634739888</v>
      </c>
      <c r="EW42" s="26">
        <v>131.21921187210526</v>
      </c>
      <c r="EX42" s="26">
        <v>34.465358643527786</v>
      </c>
      <c r="EY42" s="26">
        <v>28.01054750388478</v>
      </c>
      <c r="EZ42" s="26">
        <v>132.87838033210525</v>
      </c>
      <c r="FA42" s="26">
        <v>32.259731747804189</v>
      </c>
      <c r="FB42" s="26">
        <v>19.229543091281755</v>
      </c>
      <c r="FC42" s="26">
        <v>134.31794518210526</v>
      </c>
      <c r="FD42" s="26">
        <v>30.482870104755602</v>
      </c>
      <c r="FE42" s="26">
        <v>13.030784578900708</v>
      </c>
      <c r="FF42" s="26">
        <v>135.89446131210525</v>
      </c>
      <c r="FG42" s="26">
        <v>29.735784145023974</v>
      </c>
      <c r="FH42" s="26">
        <v>9.0604842247382038</v>
      </c>
      <c r="FI42" s="26">
        <v>137.81492279210525</v>
      </c>
      <c r="FJ42" s="26">
        <v>28.959063214778126</v>
      </c>
      <c r="FK42" s="26">
        <v>6.5761593758063839</v>
      </c>
      <c r="FL42" s="26">
        <v>139.49460518210526</v>
      </c>
      <c r="FM42" s="26">
        <v>28.132361130962561</v>
      </c>
      <c r="FN42" s="26">
        <v>4.1077454433161904</v>
      </c>
      <c r="FO42" s="26">
        <v>141.24538279210526</v>
      </c>
      <c r="FP42" s="26">
        <v>27.36937207691318</v>
      </c>
      <c r="FQ42" s="26">
        <v>1.829644005746502</v>
      </c>
      <c r="FR42" s="26">
        <v>121.26119890429699</v>
      </c>
      <c r="FS42" s="26">
        <v>21.998713075558303</v>
      </c>
      <c r="FT42" s="26">
        <v>-12.384916454357608</v>
      </c>
      <c r="FU42" s="26">
        <v>86.711129949002157</v>
      </c>
      <c r="FV42" s="26">
        <v>15.730780211987117</v>
      </c>
      <c r="FW42" s="26">
        <v>-44.460148764046153</v>
      </c>
      <c r="FX42" s="26">
        <v>79.917405632563302</v>
      </c>
      <c r="FY42" s="26">
        <v>14.49829040236768</v>
      </c>
      <c r="FZ42" s="26">
        <v>-67.082359431442967</v>
      </c>
      <c r="GA42" s="26">
        <v>65.587058113633432</v>
      </c>
      <c r="GB42" s="26">
        <v>11.898537091411375</v>
      </c>
      <c r="GC42" s="26">
        <v>-81.876714121155828</v>
      </c>
      <c r="GD42" s="27">
        <v>126.33861302210525</v>
      </c>
      <c r="GE42" s="27">
        <v>45.084513274336295</v>
      </c>
      <c r="GF42" s="27">
        <v>58.156886642843929</v>
      </c>
      <c r="GG42" s="27">
        <v>126.91196107210526</v>
      </c>
      <c r="GH42" s="27">
        <v>41.361078110448908</v>
      </c>
      <c r="GI42" s="27">
        <v>43.465388758439616</v>
      </c>
      <c r="GJ42" s="27">
        <v>127.91941740210525</v>
      </c>
      <c r="GK42" s="27">
        <v>39.959038023654514</v>
      </c>
      <c r="GL42" s="27">
        <v>38.695213329673336</v>
      </c>
      <c r="GM42" s="27">
        <v>129.44672308210525</v>
      </c>
      <c r="GN42" s="27">
        <v>38.954425490616757</v>
      </c>
      <c r="GO42" s="27">
        <v>34.567234176937632</v>
      </c>
      <c r="GP42" s="27">
        <v>131.36716488210524</v>
      </c>
      <c r="GQ42" s="27">
        <v>37.67237004484366</v>
      </c>
      <c r="GR42" s="27">
        <v>26.850911858178321</v>
      </c>
      <c r="GS42" s="27">
        <v>133.05548213210525</v>
      </c>
      <c r="GT42" s="27">
        <v>36.488183183297629</v>
      </c>
      <c r="GU42" s="27">
        <v>18.101998954720358</v>
      </c>
      <c r="GV42" s="27">
        <v>134.72931443210524</v>
      </c>
      <c r="GW42" s="27">
        <v>35.642006745031189</v>
      </c>
      <c r="GX42" s="27">
        <v>11.899427367336116</v>
      </c>
      <c r="GY42" s="27">
        <v>136.69001373210526</v>
      </c>
      <c r="GZ42" s="27">
        <v>34.829047531208545</v>
      </c>
      <c r="HA42" s="27">
        <v>7.2996851840035788</v>
      </c>
      <c r="HB42" s="27">
        <v>141.64245171210524</v>
      </c>
      <c r="HC42" s="27">
        <v>33.239121619919537</v>
      </c>
      <c r="HD42" s="27">
        <v>-1.0282526404737382</v>
      </c>
      <c r="HE42" s="27">
        <v>147.51644246210526</v>
      </c>
      <c r="HF42" s="27">
        <v>31.485151511030914</v>
      </c>
      <c r="HG42" s="27">
        <v>-11.237727954895234</v>
      </c>
      <c r="HH42" s="27">
        <v>149.78092438210524</v>
      </c>
      <c r="HI42" s="27">
        <v>30.111655229656911</v>
      </c>
      <c r="HJ42" s="27">
        <v>-17.733120342193843</v>
      </c>
      <c r="HK42" s="27">
        <v>143.70013153100575</v>
      </c>
      <c r="HL42" s="27">
        <v>26.069492888368298</v>
      </c>
      <c r="HM42" s="27">
        <v>-37.055390937878201</v>
      </c>
      <c r="HN42" s="27">
        <v>104.53848784054581</v>
      </c>
      <c r="HO42" s="27">
        <v>18.964946909125569</v>
      </c>
      <c r="HP42" s="27">
        <v>-64.448703368673677</v>
      </c>
      <c r="HQ42" s="27">
        <v>88.51669852000974</v>
      </c>
      <c r="HR42" s="27">
        <v>16.058339112037167</v>
      </c>
      <c r="HS42" s="27">
        <v>-80.34172661717497</v>
      </c>
      <c r="HT42" s="27">
        <v>77.560670956520852</v>
      </c>
      <c r="HU42" s="27">
        <v>14.070741191227235</v>
      </c>
      <c r="HV42" s="27">
        <v>-78.991396965233491</v>
      </c>
    </row>
    <row r="43" spans="1:230" ht="15" thickBot="1" x14ac:dyDescent="0.35">
      <c r="A43" s="2"/>
      <c r="B43" s="41" t="s">
        <v>672</v>
      </c>
      <c r="C43" s="74" t="s">
        <v>849</v>
      </c>
      <c r="D43" s="42">
        <v>385592</v>
      </c>
      <c r="E43" s="43">
        <v>396016</v>
      </c>
      <c r="F43" s="21">
        <v>149.97035437368422</v>
      </c>
      <c r="G43" s="21">
        <v>51.856637168141589</v>
      </c>
      <c r="H43" s="21">
        <v>47.453665972143881</v>
      </c>
      <c r="I43" s="21">
        <v>149.85384822368422</v>
      </c>
      <c r="J43" s="21">
        <v>50.104720366602727</v>
      </c>
      <c r="K43" s="21">
        <v>38.215552782050736</v>
      </c>
      <c r="L43" s="21">
        <v>150.33291341368422</v>
      </c>
      <c r="M43" s="21">
        <v>45.653216871431653</v>
      </c>
      <c r="N43" s="21">
        <v>30.015055948764655</v>
      </c>
      <c r="O43" s="21">
        <v>151.18871196368423</v>
      </c>
      <c r="P43" s="21">
        <v>41.67785986213255</v>
      </c>
      <c r="Q43" s="21">
        <v>21.63763424697774</v>
      </c>
      <c r="R43" s="21">
        <v>151.9070252636842</v>
      </c>
      <c r="S43" s="21">
        <v>38.208952781066181</v>
      </c>
      <c r="T43" s="21">
        <v>12.234604191394254</v>
      </c>
      <c r="U43" s="21">
        <v>152.54411770368421</v>
      </c>
      <c r="V43" s="21">
        <v>36.447067944001695</v>
      </c>
      <c r="W43" s="21">
        <v>2.1359488289907063</v>
      </c>
      <c r="X43" s="21">
        <v>153.22439465368421</v>
      </c>
      <c r="Y43" s="21">
        <v>34.951509356574988</v>
      </c>
      <c r="Z43" s="21">
        <v>-5.0433603707382417</v>
      </c>
      <c r="AA43" s="21">
        <v>153.94464673368421</v>
      </c>
      <c r="AB43" s="21">
        <v>34.323215937086374</v>
      </c>
      <c r="AC43" s="21">
        <v>-11.289707352242544</v>
      </c>
      <c r="AD43" s="21">
        <v>156.36730346368421</v>
      </c>
      <c r="AE43" s="21">
        <v>33.351770206790022</v>
      </c>
      <c r="AF43" s="21">
        <v>-17.671676677634252</v>
      </c>
      <c r="AG43" s="21">
        <v>156.91720464368422</v>
      </c>
      <c r="AH43" s="21">
        <v>32.774069559291362</v>
      </c>
      <c r="AI43" s="21">
        <v>-19.201761079763969</v>
      </c>
      <c r="AJ43" s="21">
        <v>157.44451027368422</v>
      </c>
      <c r="AK43" s="21">
        <v>32.316814727805401</v>
      </c>
      <c r="AL43" s="21">
        <v>-20.542423454655136</v>
      </c>
      <c r="AM43" s="21">
        <v>160.41654658368421</v>
      </c>
      <c r="AN43" s="21">
        <v>29.867212234813515</v>
      </c>
      <c r="AO43" s="21">
        <v>-29.496937421459791</v>
      </c>
      <c r="AP43" s="21">
        <v>151.24432335098703</v>
      </c>
      <c r="AQ43" s="21">
        <v>27.438129457479949</v>
      </c>
      <c r="AR43" s="21">
        <v>-49.224525073587586</v>
      </c>
      <c r="AS43" s="21">
        <v>163.63508339368423</v>
      </c>
      <c r="AT43" s="21">
        <v>29.969826172173978</v>
      </c>
      <c r="AU43" s="21">
        <v>-64.610718967514003</v>
      </c>
      <c r="AV43" s="21">
        <v>164.19489240368421</v>
      </c>
      <c r="AW43" s="21">
        <v>30.351806208419148</v>
      </c>
      <c r="AX43" s="21">
        <v>-75.304700152008991</v>
      </c>
      <c r="AY43" s="23">
        <v>149.94975984368421</v>
      </c>
      <c r="AZ43" s="23">
        <v>51.856637168141589</v>
      </c>
      <c r="BA43" s="23">
        <v>47.453665972143881</v>
      </c>
      <c r="BB43" s="23">
        <v>149.97217054368423</v>
      </c>
      <c r="BC43" s="23">
        <v>51.058840553457252</v>
      </c>
      <c r="BD43" s="23">
        <v>42.811923876550111</v>
      </c>
      <c r="BE43" s="23">
        <v>149.6212481836842</v>
      </c>
      <c r="BF43" s="23">
        <v>48.228387296231269</v>
      </c>
      <c r="BG43" s="23">
        <v>38.148135968547791</v>
      </c>
      <c r="BH43" s="23">
        <v>149.67637046368421</v>
      </c>
      <c r="BI43" s="23">
        <v>45.585488273374168</v>
      </c>
      <c r="BJ43" s="23">
        <v>32.673711320497134</v>
      </c>
      <c r="BK43" s="23">
        <v>149.54399335368421</v>
      </c>
      <c r="BL43" s="23">
        <v>43.138759430306877</v>
      </c>
      <c r="BM43" s="23">
        <v>25.89484495017804</v>
      </c>
      <c r="BN43" s="23">
        <v>149.24080976368421</v>
      </c>
      <c r="BO43" s="23">
        <v>40.894159745324131</v>
      </c>
      <c r="BP43" s="23">
        <v>18.580272770383772</v>
      </c>
      <c r="BQ43" s="23">
        <v>149.20456817368421</v>
      </c>
      <c r="BR43" s="23">
        <v>38.791700122500231</v>
      </c>
      <c r="BS43" s="23">
        <v>13.088421677604018</v>
      </c>
      <c r="BT43" s="23">
        <v>149.43128098368422</v>
      </c>
      <c r="BU43" s="23">
        <v>38.510092323500331</v>
      </c>
      <c r="BV43" s="23">
        <v>7.8297310493477852</v>
      </c>
      <c r="BW43" s="23">
        <v>149.87678763368422</v>
      </c>
      <c r="BX43" s="23">
        <v>38.099245343185721</v>
      </c>
      <c r="BY43" s="23">
        <v>3.7514151759108927</v>
      </c>
      <c r="BZ43" s="23">
        <v>150.0466028336842</v>
      </c>
      <c r="CA43" s="23">
        <v>37.863573894906153</v>
      </c>
      <c r="CB43" s="23">
        <v>2.797550772925149</v>
      </c>
      <c r="CC43" s="23">
        <v>150.20869059368422</v>
      </c>
      <c r="CD43" s="23">
        <v>37.755651883367506</v>
      </c>
      <c r="CE43" s="23">
        <v>1.9055120244532304</v>
      </c>
      <c r="CF43" s="23">
        <v>150.67692679368423</v>
      </c>
      <c r="CG43" s="23">
        <v>37.252317873952968</v>
      </c>
      <c r="CH43" s="23">
        <v>-0.62485881311985736</v>
      </c>
      <c r="CI43" s="23">
        <v>151.2616946836842</v>
      </c>
      <c r="CJ43" s="23">
        <v>37.665591448521532</v>
      </c>
      <c r="CK43" s="23">
        <v>-3.946164680815059</v>
      </c>
      <c r="CL43" s="23">
        <v>151.54281295368421</v>
      </c>
      <c r="CM43" s="23">
        <v>41.297926599365823</v>
      </c>
      <c r="CN43" s="23">
        <v>-5.7651584325564613</v>
      </c>
      <c r="CO43" s="23">
        <v>151.5946323836842</v>
      </c>
      <c r="CP43" s="23">
        <v>43.344912434559475</v>
      </c>
      <c r="CQ43" s="23">
        <v>-6.9183738042241316</v>
      </c>
      <c r="CR43" s="25">
        <v>149.97035437368422</v>
      </c>
      <c r="CS43" s="25">
        <v>51.856637168141589</v>
      </c>
      <c r="CT43" s="25">
        <v>47.453665972143881</v>
      </c>
      <c r="CU43" s="25">
        <v>149.8573489836842</v>
      </c>
      <c r="CV43" s="25">
        <v>50.971048727327471</v>
      </c>
      <c r="CW43" s="25">
        <v>41.580382477669531</v>
      </c>
      <c r="CX43" s="25">
        <v>150.33704888368422</v>
      </c>
      <c r="CY43" s="25">
        <v>47.51263226490962</v>
      </c>
      <c r="CZ43" s="25">
        <v>33.958528519048343</v>
      </c>
      <c r="DA43" s="25">
        <v>151.19337521368422</v>
      </c>
      <c r="DB43" s="25">
        <v>44.445549469109423</v>
      </c>
      <c r="DC43" s="25">
        <v>25.78097877405331</v>
      </c>
      <c r="DD43" s="25">
        <v>151.91540245368421</v>
      </c>
      <c r="DE43" s="25">
        <v>41.544605700421727</v>
      </c>
      <c r="DF43" s="25">
        <v>16.662988820419216</v>
      </c>
      <c r="DG43" s="25">
        <v>152.55429425368422</v>
      </c>
      <c r="DH43" s="25">
        <v>38.627534911444847</v>
      </c>
      <c r="DI43" s="25">
        <v>6.9899827866796613</v>
      </c>
      <c r="DJ43" s="25">
        <v>153.2311912736842</v>
      </c>
      <c r="DK43" s="25">
        <v>36.110183839635951</v>
      </c>
      <c r="DL43" s="25">
        <v>0.31086810481008342</v>
      </c>
      <c r="DM43" s="25">
        <v>153.9441243836842</v>
      </c>
      <c r="DN43" s="25">
        <v>35.528305588534771</v>
      </c>
      <c r="DO43" s="25">
        <v>-5.5557909508789862</v>
      </c>
      <c r="DP43" s="25">
        <v>156.3636444136842</v>
      </c>
      <c r="DQ43" s="25">
        <v>34.587869919670496</v>
      </c>
      <c r="DR43" s="25">
        <v>-11.723108470933596</v>
      </c>
      <c r="DS43" s="25">
        <v>156.90654413368421</v>
      </c>
      <c r="DT43" s="25">
        <v>34.010845133723024</v>
      </c>
      <c r="DU43" s="25">
        <v>-13.169530974241013</v>
      </c>
      <c r="DV43" s="25">
        <v>157.42333340368421</v>
      </c>
      <c r="DW43" s="25">
        <v>33.550702847204875</v>
      </c>
      <c r="DX43" s="25">
        <v>-14.535822214346922</v>
      </c>
      <c r="DY43" s="25">
        <v>160.34752007368422</v>
      </c>
      <c r="DZ43" s="25">
        <v>31.706539679467834</v>
      </c>
      <c r="EA43" s="25">
        <v>-19.946796059418716</v>
      </c>
      <c r="EB43" s="25">
        <v>162.08577630368421</v>
      </c>
      <c r="EC43" s="25">
        <v>32.001925254898183</v>
      </c>
      <c r="ED43" s="25">
        <v>-25.050122942757241</v>
      </c>
      <c r="EE43" s="25">
        <v>163.1690792836842</v>
      </c>
      <c r="EF43" s="25">
        <v>37.100920452735636</v>
      </c>
      <c r="EG43" s="25">
        <v>-28.119708404027847</v>
      </c>
      <c r="EH43" s="25">
        <v>163.50708302368423</v>
      </c>
      <c r="EI43" s="25">
        <v>39.336878059098431</v>
      </c>
      <c r="EJ43" s="25">
        <v>-29.407248658631886</v>
      </c>
      <c r="EK43" s="26">
        <v>149.9790140736842</v>
      </c>
      <c r="EL43" s="26">
        <v>51.856637168141589</v>
      </c>
      <c r="EM43" s="26">
        <v>47.453665972143881</v>
      </c>
      <c r="EN43" s="26">
        <v>149.80941023368422</v>
      </c>
      <c r="EO43" s="26">
        <v>49.647788075557536</v>
      </c>
      <c r="EP43" s="26">
        <v>36.762514058306536</v>
      </c>
      <c r="EQ43" s="26">
        <v>150.25914268368422</v>
      </c>
      <c r="ER43" s="26">
        <v>46.004601643012585</v>
      </c>
      <c r="ES43" s="26">
        <v>28.587691830902642</v>
      </c>
      <c r="ET43" s="26">
        <v>151.1144578936842</v>
      </c>
      <c r="EU43" s="26">
        <v>42.96453511651</v>
      </c>
      <c r="EV43" s="26">
        <v>20.419074869019781</v>
      </c>
      <c r="EW43" s="26">
        <v>151.87423791368423</v>
      </c>
      <c r="EX43" s="26">
        <v>39.84913235849227</v>
      </c>
      <c r="EY43" s="26">
        <v>11.246809376527125</v>
      </c>
      <c r="EZ43" s="26">
        <v>152.57765847368421</v>
      </c>
      <c r="FA43" s="26">
        <v>36.723700128674466</v>
      </c>
      <c r="FB43" s="26">
        <v>1.4413462842449576</v>
      </c>
      <c r="FC43" s="26">
        <v>153.33715995368422</v>
      </c>
      <c r="FD43" s="26">
        <v>34.204398182345983</v>
      </c>
      <c r="FE43" s="26">
        <v>-5.3224271005501862</v>
      </c>
      <c r="FF43" s="26">
        <v>154.12843926368421</v>
      </c>
      <c r="FG43" s="26">
        <v>33.476009712748429</v>
      </c>
      <c r="FH43" s="26">
        <v>-11.102051144207707</v>
      </c>
      <c r="FI43" s="26">
        <v>156.6668828136842</v>
      </c>
      <c r="FJ43" s="26">
        <v>32.41962833305773</v>
      </c>
      <c r="FK43" s="26">
        <v>-17.085534934295197</v>
      </c>
      <c r="FL43" s="26">
        <v>157.3116503136842</v>
      </c>
      <c r="FM43" s="26">
        <v>31.535852166367594</v>
      </c>
      <c r="FN43" s="26">
        <v>-18.330161897204135</v>
      </c>
      <c r="FO43" s="26">
        <v>157.91897122368422</v>
      </c>
      <c r="FP43" s="26">
        <v>31.236334969471056</v>
      </c>
      <c r="FQ43" s="26">
        <v>-19.374848314025797</v>
      </c>
      <c r="FR43" s="26">
        <v>159.97494165373516</v>
      </c>
      <c r="FS43" s="26">
        <v>29.022002689394434</v>
      </c>
      <c r="FT43" s="26">
        <v>-27.98175557422951</v>
      </c>
      <c r="FU43" s="26">
        <v>145.62123047711918</v>
      </c>
      <c r="FV43" s="26">
        <v>26.418010838769412</v>
      </c>
      <c r="FW43" s="26">
        <v>-47.876512973118452</v>
      </c>
      <c r="FX43" s="26">
        <v>157.30765957671969</v>
      </c>
      <c r="FY43" s="26">
        <v>28.538115232944723</v>
      </c>
      <c r="FZ43" s="26">
        <v>-62.086969820164398</v>
      </c>
      <c r="GA43" s="26">
        <v>159.72806672795909</v>
      </c>
      <c r="GB43" s="26">
        <v>28.977215645337708</v>
      </c>
      <c r="GC43" s="26">
        <v>-71.329463115791214</v>
      </c>
      <c r="GD43" s="27">
        <v>149.9790140736842</v>
      </c>
      <c r="GE43" s="27">
        <v>51.856637168141589</v>
      </c>
      <c r="GF43" s="27">
        <v>47.453665972143881</v>
      </c>
      <c r="GG43" s="27">
        <v>149.75217694368422</v>
      </c>
      <c r="GH43" s="27">
        <v>49.51311319515893</v>
      </c>
      <c r="GI43" s="27">
        <v>36.117597910325969</v>
      </c>
      <c r="GJ43" s="27">
        <v>150.13274549368421</v>
      </c>
      <c r="GK43" s="27">
        <v>48.370974167642359</v>
      </c>
      <c r="GL43" s="27">
        <v>28.046122304384269</v>
      </c>
      <c r="GM43" s="27">
        <v>150.92633396368421</v>
      </c>
      <c r="GN43" s="27">
        <v>47.395267476392888</v>
      </c>
      <c r="GO43" s="27">
        <v>20.06319116917301</v>
      </c>
      <c r="GP43" s="27">
        <v>151.64318516368422</v>
      </c>
      <c r="GQ43" s="27">
        <v>46.210456641755854</v>
      </c>
      <c r="GR43" s="27">
        <v>11.08175218976308</v>
      </c>
      <c r="GS43" s="27">
        <v>152.31083690368422</v>
      </c>
      <c r="GT43" s="27">
        <v>45.095751684619771</v>
      </c>
      <c r="GU43" s="27">
        <v>1.501506212786154</v>
      </c>
      <c r="GV43" s="27">
        <v>153.04989891368422</v>
      </c>
      <c r="GW43" s="27">
        <v>44.313404499501402</v>
      </c>
      <c r="GX43" s="27">
        <v>-5.052648790086721</v>
      </c>
      <c r="GY43" s="27">
        <v>153.85741470368421</v>
      </c>
      <c r="GZ43" s="27">
        <v>43.441597053522905</v>
      </c>
      <c r="HA43" s="27">
        <v>-11.068182999854912</v>
      </c>
      <c r="HB43" s="27">
        <v>158.57163604368421</v>
      </c>
      <c r="HC43" s="27">
        <v>41.422028592480622</v>
      </c>
      <c r="HD43" s="27">
        <v>-21.992062680177952</v>
      </c>
      <c r="HE43" s="27">
        <v>160.81748711368422</v>
      </c>
      <c r="HF43" s="27">
        <v>39.75662998628939</v>
      </c>
      <c r="HG43" s="27">
        <v>-27.763842987742322</v>
      </c>
      <c r="HH43" s="27">
        <v>161.48481272368423</v>
      </c>
      <c r="HI43" s="27">
        <v>38.61647247897384</v>
      </c>
      <c r="HJ43" s="27">
        <v>-31.887990101226279</v>
      </c>
      <c r="HK43" s="27">
        <v>163.43376603368421</v>
      </c>
      <c r="HL43" s="27">
        <v>37.137167804843173</v>
      </c>
      <c r="HM43" s="27">
        <v>-44.039055505071332</v>
      </c>
      <c r="HN43" s="27">
        <v>165.89034585368421</v>
      </c>
      <c r="HO43" s="27">
        <v>30.9628737433213</v>
      </c>
      <c r="HP43" s="27">
        <v>-61.108740307187816</v>
      </c>
      <c r="HQ43" s="27">
        <v>151.11674583714111</v>
      </c>
      <c r="HR43" s="27">
        <v>27.414984864260113</v>
      </c>
      <c r="HS43" s="27">
        <v>-70.924252474704559</v>
      </c>
      <c r="HT43" s="27">
        <v>142.84263605490128</v>
      </c>
      <c r="HU43" s="27">
        <v>25.913929549782974</v>
      </c>
      <c r="HV43" s="27">
        <v>-68.665336007485081</v>
      </c>
    </row>
    <row r="44" spans="1:230" ht="15" thickBot="1" x14ac:dyDescent="0.35">
      <c r="A44" s="2"/>
      <c r="B44" s="41" t="s">
        <v>433</v>
      </c>
      <c r="C44" s="74" t="s">
        <v>838</v>
      </c>
      <c r="D44" s="42">
        <v>369695</v>
      </c>
      <c r="E44" s="43">
        <v>424981</v>
      </c>
      <c r="F44" s="21">
        <v>76.609756097561018</v>
      </c>
      <c r="G44" s="21">
        <v>13.898230088495582</v>
      </c>
      <c r="H44" s="21">
        <v>57.800632198232719</v>
      </c>
      <c r="I44" s="21">
        <v>65.85971505493265</v>
      </c>
      <c r="J44" s="21">
        <v>11.948001403770968</v>
      </c>
      <c r="K44" s="21">
        <v>49.70024670752386</v>
      </c>
      <c r="L44" s="21">
        <v>48.370228874493023</v>
      </c>
      <c r="M44" s="21">
        <v>8.7751300170540443</v>
      </c>
      <c r="N44" s="21">
        <v>46.950473749996107</v>
      </c>
      <c r="O44" s="21">
        <v>33.723425475375727</v>
      </c>
      <c r="P44" s="21">
        <v>6.1179665685416147</v>
      </c>
      <c r="Q44" s="21">
        <v>33.723425475375727</v>
      </c>
      <c r="R44" s="21">
        <v>20.204242086901736</v>
      </c>
      <c r="S44" s="21">
        <v>3.6653713520485449</v>
      </c>
      <c r="T44" s="21">
        <v>20.204242086901736</v>
      </c>
      <c r="U44" s="21">
        <v>18.280888142686639</v>
      </c>
      <c r="V44" s="21">
        <v>3.3164443090714699</v>
      </c>
      <c r="W44" s="21">
        <v>18.280888142686639</v>
      </c>
      <c r="X44" s="21">
        <v>16.360176369806336</v>
      </c>
      <c r="Y44" s="21">
        <v>2.9679965980622116</v>
      </c>
      <c r="Z44" s="21">
        <v>16.360176369806336</v>
      </c>
      <c r="AA44" s="21">
        <v>13.820756142765189</v>
      </c>
      <c r="AB44" s="21">
        <v>2.5073053179352778</v>
      </c>
      <c r="AC44" s="21">
        <v>13.820756142765189</v>
      </c>
      <c r="AD44" s="21">
        <v>10.991871367300602</v>
      </c>
      <c r="AE44" s="21">
        <v>1.9941005577846225</v>
      </c>
      <c r="AF44" s="21">
        <v>10.991871367300602</v>
      </c>
      <c r="AG44" s="21">
        <v>7.9219618512117638</v>
      </c>
      <c r="AH44" s="21">
        <v>1.4371700703525767</v>
      </c>
      <c r="AI44" s="21">
        <v>7.9219618512117638</v>
      </c>
      <c r="AJ44" s="21">
        <v>7.5211591384986631</v>
      </c>
      <c r="AK44" s="21">
        <v>1.36445807379843</v>
      </c>
      <c r="AL44" s="21">
        <v>7.5211591384986631</v>
      </c>
      <c r="AM44" s="21">
        <v>-0.27258575542393881</v>
      </c>
      <c r="AN44" s="21">
        <v>-4.945139810788271E-2</v>
      </c>
      <c r="AO44" s="21">
        <v>-0.27258575542393881</v>
      </c>
      <c r="AP44" s="21">
        <v>25.66627077813374</v>
      </c>
      <c r="AQ44" s="21">
        <v>4.6562703624047934</v>
      </c>
      <c r="AR44" s="21">
        <v>-9.5612683236518592</v>
      </c>
      <c r="AS44" s="21">
        <v>90.776538301360517</v>
      </c>
      <c r="AT44" s="21">
        <v>16.577828936054665</v>
      </c>
      <c r="AU44" s="21">
        <v>-31.224492343861982</v>
      </c>
      <c r="AV44" s="21">
        <v>86.842944412609114</v>
      </c>
      <c r="AW44" s="21">
        <v>17.025884492920287</v>
      </c>
      <c r="AX44" s="21">
        <v>-46.256726603532911</v>
      </c>
      <c r="AY44" s="23">
        <v>76.609756097561018</v>
      </c>
      <c r="AZ44" s="23">
        <v>13.898230088495582</v>
      </c>
      <c r="BA44" s="23">
        <v>57.800632198232719</v>
      </c>
      <c r="BB44" s="23">
        <v>71.793477495557738</v>
      </c>
      <c r="BC44" s="23">
        <v>13.024480430610033</v>
      </c>
      <c r="BD44" s="23">
        <v>53.983742419005992</v>
      </c>
      <c r="BE44" s="23">
        <v>61.326369707785396</v>
      </c>
      <c r="BF44" s="23">
        <v>11.125580345217706</v>
      </c>
      <c r="BG44" s="23">
        <v>53.980496804371271</v>
      </c>
      <c r="BH44" s="23">
        <v>53.041554455138396</v>
      </c>
      <c r="BI44" s="23">
        <v>9.6225828878790907</v>
      </c>
      <c r="BJ44" s="23">
        <v>53.041554455138396</v>
      </c>
      <c r="BK44" s="23">
        <v>44.316787500972296</v>
      </c>
      <c r="BL44" s="23">
        <v>8.0397711838047083</v>
      </c>
      <c r="BM44" s="23">
        <v>44.316787500972296</v>
      </c>
      <c r="BN44" s="23">
        <v>35.68661566661585</v>
      </c>
      <c r="BO44" s="23">
        <v>6.4741205412887171</v>
      </c>
      <c r="BP44" s="23">
        <v>35.68661566661585</v>
      </c>
      <c r="BQ44" s="23">
        <v>28.353035435669277</v>
      </c>
      <c r="BR44" s="23">
        <v>5.143692269302834</v>
      </c>
      <c r="BS44" s="23">
        <v>28.353035435669277</v>
      </c>
      <c r="BT44" s="23">
        <v>26.283317697896344</v>
      </c>
      <c r="BU44" s="23">
        <v>4.7682125027157083</v>
      </c>
      <c r="BV44" s="23">
        <v>26.283317697896344</v>
      </c>
      <c r="BW44" s="23">
        <v>24.159147222420767</v>
      </c>
      <c r="BX44" s="23">
        <v>4.382854142120582</v>
      </c>
      <c r="BY44" s="23">
        <v>24.159147222420767</v>
      </c>
      <c r="BZ44" s="23">
        <v>23.244165101562945</v>
      </c>
      <c r="CA44" s="23">
        <v>4.216861810460534</v>
      </c>
      <c r="CB44" s="23">
        <v>23.244165101562945</v>
      </c>
      <c r="CC44" s="23">
        <v>23.686611942006873</v>
      </c>
      <c r="CD44" s="23">
        <v>4.2971287151428399</v>
      </c>
      <c r="CE44" s="23">
        <v>23.686611942006873</v>
      </c>
      <c r="CF44" s="23">
        <v>24.781023906103119</v>
      </c>
      <c r="CG44" s="23">
        <v>4.4956724785408317</v>
      </c>
      <c r="CH44" s="23">
        <v>24.781023906103119</v>
      </c>
      <c r="CI44" s="23">
        <v>55.044123601269938</v>
      </c>
      <c r="CJ44" s="23">
        <v>9.985880830318882</v>
      </c>
      <c r="CK44" s="23">
        <v>37.10641309822077</v>
      </c>
      <c r="CL44" s="23">
        <v>112.67926422907627</v>
      </c>
      <c r="CM44" s="23">
        <v>20.441813422089059</v>
      </c>
      <c r="CN44" s="23">
        <v>34.694824493480837</v>
      </c>
      <c r="CO44" s="23">
        <v>119.29599766593478</v>
      </c>
      <c r="CP44" s="23">
        <v>23.487349339736259</v>
      </c>
      <c r="CQ44" s="23">
        <v>33.511606797095766</v>
      </c>
      <c r="CR44" s="25">
        <v>76.609756097561018</v>
      </c>
      <c r="CS44" s="25">
        <v>13.898230088495582</v>
      </c>
      <c r="CT44" s="25">
        <v>57.800632198232719</v>
      </c>
      <c r="CU44" s="25">
        <v>70.997491166529429</v>
      </c>
      <c r="CV44" s="25">
        <v>12.880075831096049</v>
      </c>
      <c r="CW44" s="25">
        <v>53.451967304451841</v>
      </c>
      <c r="CX44" s="25">
        <v>58.324904769847215</v>
      </c>
      <c r="CY44" s="25">
        <v>10.581066794529805</v>
      </c>
      <c r="CZ44" s="25">
        <v>51.575721347631784</v>
      </c>
      <c r="DA44" s="25">
        <v>49.146002466471479</v>
      </c>
      <c r="DB44" s="25">
        <v>8.9158677040943832</v>
      </c>
      <c r="DC44" s="25">
        <v>49.146002466471479</v>
      </c>
      <c r="DD44" s="25">
        <v>39.312722460984247</v>
      </c>
      <c r="DE44" s="25">
        <v>7.1319540747803281</v>
      </c>
      <c r="DF44" s="25">
        <v>39.312722460984247</v>
      </c>
      <c r="DG44" s="25">
        <v>30.042151500145881</v>
      </c>
      <c r="DH44" s="25">
        <v>5.4501248296724825</v>
      </c>
      <c r="DI44" s="25">
        <v>30.042151500145881</v>
      </c>
      <c r="DJ44" s="25">
        <v>22.160628586656838</v>
      </c>
      <c r="DK44" s="25">
        <v>4.0202910267828784</v>
      </c>
      <c r="DL44" s="25">
        <v>22.160628586656838</v>
      </c>
      <c r="DM44" s="25">
        <v>19.902526437613545</v>
      </c>
      <c r="DN44" s="25">
        <v>3.6106353271776785</v>
      </c>
      <c r="DO44" s="25">
        <v>19.902526437613545</v>
      </c>
      <c r="DP44" s="25">
        <v>17.169494038417167</v>
      </c>
      <c r="DQ44" s="25">
        <v>3.1148197149340882</v>
      </c>
      <c r="DR44" s="25">
        <v>17.169494038417167</v>
      </c>
      <c r="DS44" s="25">
        <v>14.092465644402807</v>
      </c>
      <c r="DT44" s="25">
        <v>2.5565977496482968</v>
      </c>
      <c r="DU44" s="25">
        <v>14.092465644402807</v>
      </c>
      <c r="DV44" s="25">
        <v>13.506564209234353</v>
      </c>
      <c r="DW44" s="25">
        <v>2.4503058963655242</v>
      </c>
      <c r="DX44" s="25">
        <v>13.506564209234353</v>
      </c>
      <c r="DY44" s="25">
        <v>9.3509428688053422</v>
      </c>
      <c r="DZ44" s="25">
        <v>1.6964099894735356</v>
      </c>
      <c r="EA44" s="25">
        <v>9.3509428688053422</v>
      </c>
      <c r="EB44" s="25">
        <v>54.754891290022591</v>
      </c>
      <c r="EC44" s="25">
        <v>9.9334094818182574</v>
      </c>
      <c r="ED44" s="25">
        <v>23.103512706976829</v>
      </c>
      <c r="EE44" s="25">
        <v>113.27577263482955</v>
      </c>
      <c r="EF44" s="25">
        <v>24.134855888975949</v>
      </c>
      <c r="EG44" s="25">
        <v>19.720834232285796</v>
      </c>
      <c r="EH44" s="25">
        <v>115.6713689223881</v>
      </c>
      <c r="EI44" s="25">
        <v>27.359321715504166</v>
      </c>
      <c r="EJ44" s="25">
        <v>18.560173106568655</v>
      </c>
      <c r="EK44" s="26">
        <v>76.609756097561018</v>
      </c>
      <c r="EL44" s="26">
        <v>13.898230088495582</v>
      </c>
      <c r="EM44" s="26">
        <v>57.800632198232719</v>
      </c>
      <c r="EN44" s="26">
        <v>64.216137697581303</v>
      </c>
      <c r="EO44" s="26">
        <v>11.649830290269174</v>
      </c>
      <c r="EP44" s="26">
        <v>47.786807207143113</v>
      </c>
      <c r="EQ44" s="26">
        <v>50.718018286134956</v>
      </c>
      <c r="ER44" s="26">
        <v>9.2010564147412985</v>
      </c>
      <c r="ES44" s="26">
        <v>44.905697422107536</v>
      </c>
      <c r="ET44" s="26">
        <v>41.249723915328822</v>
      </c>
      <c r="EU44" s="26">
        <v>7.4833569934888571</v>
      </c>
      <c r="EV44" s="26">
        <v>41.249723915328822</v>
      </c>
      <c r="EW44" s="26">
        <v>29.961413856945978</v>
      </c>
      <c r="EX44" s="26">
        <v>5.4354777351096688</v>
      </c>
      <c r="EY44" s="26">
        <v>29.961413856945978</v>
      </c>
      <c r="EZ44" s="26">
        <v>20.516899028150217</v>
      </c>
      <c r="FA44" s="26">
        <v>3.7220923015670748</v>
      </c>
      <c r="FB44" s="26">
        <v>20.516899028150217</v>
      </c>
      <c r="FC44" s="26">
        <v>12.208884841427556</v>
      </c>
      <c r="FD44" s="26">
        <v>2.214886188046592</v>
      </c>
      <c r="FE44" s="26">
        <v>12.208884841427556</v>
      </c>
      <c r="FF44" s="26">
        <v>8.9229778187440552</v>
      </c>
      <c r="FG44" s="26">
        <v>1.6187703122500277</v>
      </c>
      <c r="FH44" s="26">
        <v>8.9229778187440552</v>
      </c>
      <c r="FI44" s="26">
        <v>4.9180332248369734</v>
      </c>
      <c r="FJ44" s="26">
        <v>0.89220956733768098</v>
      </c>
      <c r="FK44" s="26">
        <v>4.9180332248369734</v>
      </c>
      <c r="FL44" s="26">
        <v>0.96431739735990962</v>
      </c>
      <c r="FM44" s="26">
        <v>0.17494253668918713</v>
      </c>
      <c r="FN44" s="26">
        <v>0.96431739735990962</v>
      </c>
      <c r="FO44" s="26">
        <v>0.32975591519237785</v>
      </c>
      <c r="FP44" s="26">
        <v>5.9822975764988899E-2</v>
      </c>
      <c r="FQ44" s="26">
        <v>0.32975591519237785</v>
      </c>
      <c r="FR44" s="26">
        <v>-9.1583547406224639</v>
      </c>
      <c r="FS44" s="26">
        <v>-1.6614714352456683</v>
      </c>
      <c r="FT44" s="26">
        <v>-9.1583547406224639</v>
      </c>
      <c r="FU44" s="26">
        <v>13.0302331582141</v>
      </c>
      <c r="FV44" s="26">
        <v>2.3638918561361866</v>
      </c>
      <c r="FW44" s="26">
        <v>-8.5643837839501202</v>
      </c>
      <c r="FX44" s="26">
        <v>72.700296639936738</v>
      </c>
      <c r="FY44" s="26">
        <v>13.188991868307106</v>
      </c>
      <c r="FZ44" s="26">
        <v>-29.126667668275786</v>
      </c>
      <c r="GA44" s="26">
        <v>75.61130890771507</v>
      </c>
      <c r="GB44" s="26">
        <v>13.717095863789018</v>
      </c>
      <c r="GC44" s="26">
        <v>-42.34536825194715</v>
      </c>
      <c r="GD44" s="27">
        <v>76.609756097561018</v>
      </c>
      <c r="GE44" s="27">
        <v>13.898230088495582</v>
      </c>
      <c r="GF44" s="27">
        <v>57.800632198232719</v>
      </c>
      <c r="GG44" s="27">
        <v>63.557365428215064</v>
      </c>
      <c r="GH44" s="27">
        <v>11.530318506888573</v>
      </c>
      <c r="GI44" s="27">
        <v>46.879546011821517</v>
      </c>
      <c r="GJ44" s="27">
        <v>58.752163610530786</v>
      </c>
      <c r="GK44" s="27">
        <v>10.658578354122842</v>
      </c>
      <c r="GL44" s="27">
        <v>44.05236280800078</v>
      </c>
      <c r="GM44" s="27">
        <v>56.213505483358986</v>
      </c>
      <c r="GN44" s="27">
        <v>10.198025331051852</v>
      </c>
      <c r="GO44" s="27">
        <v>41.991382016801211</v>
      </c>
      <c r="GP44" s="27">
        <v>52.170767289516228</v>
      </c>
      <c r="GQ44" s="27">
        <v>9.4646082250892274</v>
      </c>
      <c r="GR44" s="27">
        <v>40.323091888923173</v>
      </c>
      <c r="GS44" s="27">
        <v>48.753297714897712</v>
      </c>
      <c r="GT44" s="27">
        <v>8.8446248066849833</v>
      </c>
      <c r="GU44" s="27">
        <v>38.726074362887033</v>
      </c>
      <c r="GV44" s="27">
        <v>48.690609360727819</v>
      </c>
      <c r="GW44" s="27">
        <v>8.8332521406630118</v>
      </c>
      <c r="GX44" s="27">
        <v>37.237516003036916</v>
      </c>
      <c r="GY44" s="27">
        <v>47.518909701176824</v>
      </c>
      <c r="GZ44" s="27">
        <v>8.6206871581780966</v>
      </c>
      <c r="HA44" s="27">
        <v>34.70243568212571</v>
      </c>
      <c r="HB44" s="27">
        <v>42.23106628083957</v>
      </c>
      <c r="HC44" s="27">
        <v>7.6613881305947888</v>
      </c>
      <c r="HD44" s="27">
        <v>26.721492520645882</v>
      </c>
      <c r="HE44" s="27">
        <v>41.205076671671172</v>
      </c>
      <c r="HF44" s="27">
        <v>7.4752572722943285</v>
      </c>
      <c r="HG44" s="27">
        <v>20.683320990129658</v>
      </c>
      <c r="HH44" s="27">
        <v>44.951329780629329</v>
      </c>
      <c r="HI44" s="27">
        <v>8.1548872610876213</v>
      </c>
      <c r="HJ44" s="27">
        <v>13.673702552092266</v>
      </c>
      <c r="HK44" s="27">
        <v>110.87986347695148</v>
      </c>
      <c r="HL44" s="27">
        <v>23.821254066930273</v>
      </c>
      <c r="HM44" s="27">
        <v>-4.3422481123409966</v>
      </c>
      <c r="HN44" s="27">
        <v>91.37461282206489</v>
      </c>
      <c r="HO44" s="27">
        <v>17.367186197846969</v>
      </c>
      <c r="HP44" s="27">
        <v>-28.950889966291413</v>
      </c>
      <c r="HQ44" s="27">
        <v>79.88166243293098</v>
      </c>
      <c r="HR44" s="27">
        <v>14.491806016593673</v>
      </c>
      <c r="HS44" s="27">
        <v>-42.802600996764681</v>
      </c>
      <c r="HT44" s="27">
        <v>70.794200056467304</v>
      </c>
      <c r="HU44" s="27">
        <v>12.843195585465308</v>
      </c>
      <c r="HV44" s="27">
        <v>-39.151347835153786</v>
      </c>
    </row>
    <row r="45" spans="1:230" ht="15" thickBot="1" x14ac:dyDescent="0.35">
      <c r="A45" s="2"/>
      <c r="B45" s="41" t="s">
        <v>446</v>
      </c>
      <c r="C45" s="74" t="s">
        <v>842</v>
      </c>
      <c r="D45" s="42">
        <v>335361</v>
      </c>
      <c r="E45" s="43">
        <v>429316</v>
      </c>
      <c r="F45" s="21">
        <v>18.403180394842103</v>
      </c>
      <c r="G45" s="21">
        <v>18.403180394842103</v>
      </c>
      <c r="H45" s="21">
        <v>18.403180394842103</v>
      </c>
      <c r="I45" s="21">
        <v>18.803647542842103</v>
      </c>
      <c r="J45" s="21">
        <v>18.803647542842103</v>
      </c>
      <c r="K45" s="21">
        <v>18.803647542842103</v>
      </c>
      <c r="L45" s="21">
        <v>19.050316517842102</v>
      </c>
      <c r="M45" s="21">
        <v>19.050316517842102</v>
      </c>
      <c r="N45" s="21">
        <v>19.050316517842102</v>
      </c>
      <c r="O45" s="21">
        <v>19.350641931842105</v>
      </c>
      <c r="P45" s="21">
        <v>19.350641931842105</v>
      </c>
      <c r="Q45" s="21">
        <v>19.350641931842105</v>
      </c>
      <c r="R45" s="21">
        <v>19.654527725842101</v>
      </c>
      <c r="S45" s="21">
        <v>19.654527725842101</v>
      </c>
      <c r="T45" s="21">
        <v>19.654527725842101</v>
      </c>
      <c r="U45" s="21">
        <v>19.982325760842102</v>
      </c>
      <c r="V45" s="21">
        <v>19.982325760842102</v>
      </c>
      <c r="W45" s="21">
        <v>19.982325760842102</v>
      </c>
      <c r="X45" s="21">
        <v>20.3431686268421</v>
      </c>
      <c r="Y45" s="21">
        <v>20.3431686268421</v>
      </c>
      <c r="Z45" s="21">
        <v>20.3431686268421</v>
      </c>
      <c r="AA45" s="21">
        <v>20.738208076842103</v>
      </c>
      <c r="AB45" s="21">
        <v>20.738208076842103</v>
      </c>
      <c r="AC45" s="21">
        <v>20.738208076842103</v>
      </c>
      <c r="AD45" s="21">
        <v>21.176733906842102</v>
      </c>
      <c r="AE45" s="21">
        <v>21.176733906842102</v>
      </c>
      <c r="AF45" s="21">
        <v>21.176733906842102</v>
      </c>
      <c r="AG45" s="21">
        <v>21.489336336842101</v>
      </c>
      <c r="AH45" s="21">
        <v>21.489336336842101</v>
      </c>
      <c r="AI45" s="21">
        <v>21.489336336842101</v>
      </c>
      <c r="AJ45" s="21">
        <v>21.782270596842103</v>
      </c>
      <c r="AK45" s="21">
        <v>21.782270596842103</v>
      </c>
      <c r="AL45" s="21">
        <v>21.782270596842103</v>
      </c>
      <c r="AM45" s="21">
        <v>22.553673056842101</v>
      </c>
      <c r="AN45" s="21">
        <v>22.553673056842101</v>
      </c>
      <c r="AO45" s="21">
        <v>18.030540055325538</v>
      </c>
      <c r="AP45" s="21">
        <v>23.534796586842102</v>
      </c>
      <c r="AQ45" s="21">
        <v>23.534796586842102</v>
      </c>
      <c r="AR45" s="21">
        <v>5.5404538275242174</v>
      </c>
      <c r="AS45" s="21">
        <v>24.086105836842101</v>
      </c>
      <c r="AT45" s="21">
        <v>24.086105836842101</v>
      </c>
      <c r="AU45" s="21">
        <v>-4.0694642224757871</v>
      </c>
      <c r="AV45" s="21">
        <v>24.405576946842103</v>
      </c>
      <c r="AW45" s="21">
        <v>24.405576946842103</v>
      </c>
      <c r="AX45" s="21">
        <v>-10.924219382475783</v>
      </c>
      <c r="AY45" s="23">
        <v>18.351876309842105</v>
      </c>
      <c r="AZ45" s="23">
        <v>18.351876309842105</v>
      </c>
      <c r="BA45" s="23">
        <v>18.351876309842105</v>
      </c>
      <c r="BB45" s="23">
        <v>18.772058925842103</v>
      </c>
      <c r="BC45" s="23">
        <v>18.772058925842103</v>
      </c>
      <c r="BD45" s="23">
        <v>18.772058925842103</v>
      </c>
      <c r="BE45" s="23">
        <v>18.879038593842104</v>
      </c>
      <c r="BF45" s="23">
        <v>18.879038593842104</v>
      </c>
      <c r="BG45" s="23">
        <v>18.879038593842104</v>
      </c>
      <c r="BH45" s="23">
        <v>19.061666368842104</v>
      </c>
      <c r="BI45" s="23">
        <v>19.061666368842104</v>
      </c>
      <c r="BJ45" s="23">
        <v>19.061666368842104</v>
      </c>
      <c r="BK45" s="23">
        <v>19.212269884842101</v>
      </c>
      <c r="BL45" s="23">
        <v>19.212269884842101</v>
      </c>
      <c r="BM45" s="23">
        <v>19.212269884842101</v>
      </c>
      <c r="BN45" s="23">
        <v>19.359429853842101</v>
      </c>
      <c r="BO45" s="23">
        <v>19.359429853842101</v>
      </c>
      <c r="BP45" s="23">
        <v>19.359429853842101</v>
      </c>
      <c r="BQ45" s="23">
        <v>19.565907578842101</v>
      </c>
      <c r="BR45" s="23">
        <v>19.565907578842101</v>
      </c>
      <c r="BS45" s="23">
        <v>19.565907578842101</v>
      </c>
      <c r="BT45" s="23">
        <v>19.838211238842103</v>
      </c>
      <c r="BU45" s="23">
        <v>19.838211238842103</v>
      </c>
      <c r="BV45" s="23">
        <v>19.838211238842103</v>
      </c>
      <c r="BW45" s="23">
        <v>20.149898622842102</v>
      </c>
      <c r="BX45" s="23">
        <v>20.149898622842102</v>
      </c>
      <c r="BY45" s="23">
        <v>20.149898622842102</v>
      </c>
      <c r="BZ45" s="23">
        <v>20.280108306842102</v>
      </c>
      <c r="CA45" s="23">
        <v>20.280108306842102</v>
      </c>
      <c r="CB45" s="23">
        <v>20.280108306842102</v>
      </c>
      <c r="CC45" s="23">
        <v>20.401204526842101</v>
      </c>
      <c r="CD45" s="23">
        <v>20.401204526842101</v>
      </c>
      <c r="CE45" s="23">
        <v>20.401204526842101</v>
      </c>
      <c r="CF45" s="23">
        <v>20.749287606842103</v>
      </c>
      <c r="CG45" s="23">
        <v>20.749287606842103</v>
      </c>
      <c r="CH45" s="23">
        <v>20.749287606842103</v>
      </c>
      <c r="CI45" s="23">
        <v>21.246045776842102</v>
      </c>
      <c r="CJ45" s="23">
        <v>21.246045776842102</v>
      </c>
      <c r="CK45" s="23">
        <v>21.246045776842102</v>
      </c>
      <c r="CL45" s="23">
        <v>21.608940936842103</v>
      </c>
      <c r="CM45" s="23">
        <v>21.608940936842103</v>
      </c>
      <c r="CN45" s="23">
        <v>21.289190807260063</v>
      </c>
      <c r="CO45" s="23">
        <v>21.883195906842104</v>
      </c>
      <c r="CP45" s="23">
        <v>21.883195906842104</v>
      </c>
      <c r="CQ45" s="23">
        <v>20.477092547260064</v>
      </c>
      <c r="CR45" s="25">
        <v>18.403180394842103</v>
      </c>
      <c r="CS45" s="25">
        <v>18.403180394842103</v>
      </c>
      <c r="CT45" s="25">
        <v>18.403180394842103</v>
      </c>
      <c r="CU45" s="25">
        <v>18.803861491842103</v>
      </c>
      <c r="CV45" s="25">
        <v>18.803861491842103</v>
      </c>
      <c r="CW45" s="25">
        <v>18.803861491842103</v>
      </c>
      <c r="CX45" s="25">
        <v>19.050612517842104</v>
      </c>
      <c r="CY45" s="25">
        <v>19.050612517842104</v>
      </c>
      <c r="CZ45" s="25">
        <v>19.050612517842104</v>
      </c>
      <c r="DA45" s="25">
        <v>19.351038253842102</v>
      </c>
      <c r="DB45" s="25">
        <v>19.351038253842102</v>
      </c>
      <c r="DC45" s="25">
        <v>19.351038253842102</v>
      </c>
      <c r="DD45" s="25">
        <v>19.655883646842103</v>
      </c>
      <c r="DE45" s="25">
        <v>19.655883646842103</v>
      </c>
      <c r="DF45" s="25">
        <v>19.655883646842103</v>
      </c>
      <c r="DG45" s="25">
        <v>19.984189396842105</v>
      </c>
      <c r="DH45" s="25">
        <v>19.984189396842105</v>
      </c>
      <c r="DI45" s="25">
        <v>19.984189396842105</v>
      </c>
      <c r="DJ45" s="25">
        <v>20.345443166842102</v>
      </c>
      <c r="DK45" s="25">
        <v>20.345443166842102</v>
      </c>
      <c r="DL45" s="25">
        <v>20.345443166842102</v>
      </c>
      <c r="DM45" s="25">
        <v>20.739541246842101</v>
      </c>
      <c r="DN45" s="25">
        <v>20.739541246842101</v>
      </c>
      <c r="DO45" s="25">
        <v>20.739541246842101</v>
      </c>
      <c r="DP45" s="25">
        <v>21.178202426842102</v>
      </c>
      <c r="DQ45" s="25">
        <v>21.178202426842102</v>
      </c>
      <c r="DR45" s="25">
        <v>21.178202426842102</v>
      </c>
      <c r="DS45" s="25">
        <v>21.489928186842103</v>
      </c>
      <c r="DT45" s="25">
        <v>21.489928186842103</v>
      </c>
      <c r="DU45" s="25">
        <v>21.489928186842103</v>
      </c>
      <c r="DV45" s="25">
        <v>21.781049416842102</v>
      </c>
      <c r="DW45" s="25">
        <v>21.781049416842102</v>
      </c>
      <c r="DX45" s="25">
        <v>21.781049416842102</v>
      </c>
      <c r="DY45" s="25">
        <v>22.542444886842105</v>
      </c>
      <c r="DZ45" s="25">
        <v>22.542444886842105</v>
      </c>
      <c r="EA45" s="25">
        <v>22.542444886842105</v>
      </c>
      <c r="EB45" s="25">
        <v>23.476154646842105</v>
      </c>
      <c r="EC45" s="25">
        <v>23.476154646842105</v>
      </c>
      <c r="ED45" s="25">
        <v>21.496239183513346</v>
      </c>
      <c r="EE45" s="25">
        <v>24.010415876842103</v>
      </c>
      <c r="EF45" s="25">
        <v>24.010415876842103</v>
      </c>
      <c r="EG45" s="25">
        <v>20.053196483513346</v>
      </c>
      <c r="EH45" s="25">
        <v>24.286905056842102</v>
      </c>
      <c r="EI45" s="25">
        <v>24.286905056842102</v>
      </c>
      <c r="EJ45" s="25">
        <v>19.465645293513347</v>
      </c>
      <c r="EK45" s="26">
        <v>18.413051009842103</v>
      </c>
      <c r="EL45" s="26">
        <v>18.413051009842103</v>
      </c>
      <c r="EM45" s="26">
        <v>18.413051009842103</v>
      </c>
      <c r="EN45" s="26">
        <v>18.812710713842101</v>
      </c>
      <c r="EO45" s="26">
        <v>18.812710713842101</v>
      </c>
      <c r="EP45" s="26">
        <v>18.812710713842101</v>
      </c>
      <c r="EQ45" s="26">
        <v>19.088827233842103</v>
      </c>
      <c r="ER45" s="26">
        <v>19.088827233842103</v>
      </c>
      <c r="ES45" s="26">
        <v>19.088827233842103</v>
      </c>
      <c r="ET45" s="26">
        <v>19.450986827842101</v>
      </c>
      <c r="EU45" s="26">
        <v>19.450986827842101</v>
      </c>
      <c r="EV45" s="26">
        <v>19.450986827842101</v>
      </c>
      <c r="EW45" s="26">
        <v>19.853303842842102</v>
      </c>
      <c r="EX45" s="26">
        <v>19.853303842842102</v>
      </c>
      <c r="EY45" s="26">
        <v>19.853303842842102</v>
      </c>
      <c r="EZ45" s="26">
        <v>20.294555926842101</v>
      </c>
      <c r="FA45" s="26">
        <v>20.294555926842101</v>
      </c>
      <c r="FB45" s="26">
        <v>20.294555926842101</v>
      </c>
      <c r="FC45" s="26">
        <v>20.774290826842105</v>
      </c>
      <c r="FD45" s="26">
        <v>20.774290826842105</v>
      </c>
      <c r="FE45" s="26">
        <v>20.774290826842105</v>
      </c>
      <c r="FF45" s="26">
        <v>21.275760946842105</v>
      </c>
      <c r="FG45" s="26">
        <v>21.275760946842105</v>
      </c>
      <c r="FH45" s="26">
        <v>21.275760946842105</v>
      </c>
      <c r="FI45" s="26">
        <v>21.887036416842101</v>
      </c>
      <c r="FJ45" s="26">
        <v>21.887036416842101</v>
      </c>
      <c r="FK45" s="26">
        <v>21.887036416842101</v>
      </c>
      <c r="FL45" s="26">
        <v>22.307394786842103</v>
      </c>
      <c r="FM45" s="26">
        <v>22.307394786842103</v>
      </c>
      <c r="FN45" s="26">
        <v>22.307394786842103</v>
      </c>
      <c r="FO45" s="26">
        <v>22.672747546842103</v>
      </c>
      <c r="FP45" s="26">
        <v>22.672747546842103</v>
      </c>
      <c r="FQ45" s="26">
        <v>22.672747546842103</v>
      </c>
      <c r="FR45" s="26">
        <v>23.860987026842103</v>
      </c>
      <c r="FS45" s="26">
        <v>23.860987026842103</v>
      </c>
      <c r="FT45" s="26">
        <v>18.88191325887459</v>
      </c>
      <c r="FU45" s="26">
        <v>25.287585716842102</v>
      </c>
      <c r="FV45" s="26">
        <v>25.287585716842102</v>
      </c>
      <c r="FW45" s="26">
        <v>6.9922859988745927</v>
      </c>
      <c r="FX45" s="26">
        <v>25.981280296842101</v>
      </c>
      <c r="FY45" s="26">
        <v>25.981280296842101</v>
      </c>
      <c r="FZ45" s="26">
        <v>-2.1062675911254019</v>
      </c>
      <c r="GA45" s="26">
        <v>26.339803226842104</v>
      </c>
      <c r="GB45" s="26">
        <v>26.339803226842104</v>
      </c>
      <c r="GC45" s="26">
        <v>-8.4807829911254089</v>
      </c>
      <c r="GD45" s="27">
        <v>18.413051009842103</v>
      </c>
      <c r="GE45" s="27">
        <v>18.413051009842103</v>
      </c>
      <c r="GF45" s="27">
        <v>18.413051009842103</v>
      </c>
      <c r="GG45" s="27">
        <v>18.769845527842101</v>
      </c>
      <c r="GH45" s="27">
        <v>18.769845527842101</v>
      </c>
      <c r="GI45" s="27">
        <v>18.769845527842101</v>
      </c>
      <c r="GJ45" s="27">
        <v>19.000008913842102</v>
      </c>
      <c r="GK45" s="27">
        <v>19.000008913842102</v>
      </c>
      <c r="GL45" s="27">
        <v>19.000008913842102</v>
      </c>
      <c r="GM45" s="27">
        <v>19.318943786842105</v>
      </c>
      <c r="GN45" s="27">
        <v>19.318943786842105</v>
      </c>
      <c r="GO45" s="27">
        <v>19.318943786842105</v>
      </c>
      <c r="GP45" s="27">
        <v>19.680329737842101</v>
      </c>
      <c r="GQ45" s="27">
        <v>19.680329737842101</v>
      </c>
      <c r="GR45" s="27">
        <v>19.680329737842101</v>
      </c>
      <c r="GS45" s="27">
        <v>20.078523672842103</v>
      </c>
      <c r="GT45" s="27">
        <v>20.078523672842103</v>
      </c>
      <c r="GU45" s="27">
        <v>20.078523672842103</v>
      </c>
      <c r="GV45" s="27">
        <v>20.518727936842104</v>
      </c>
      <c r="GW45" s="27">
        <v>20.518727936842104</v>
      </c>
      <c r="GX45" s="27">
        <v>20.518727936842104</v>
      </c>
      <c r="GY45" s="27">
        <v>21.018865186842103</v>
      </c>
      <c r="GZ45" s="27">
        <v>21.018865186842103</v>
      </c>
      <c r="HA45" s="27">
        <v>21.018865186842103</v>
      </c>
      <c r="HB45" s="27">
        <v>21.755496136842105</v>
      </c>
      <c r="HC45" s="27">
        <v>21.755496136842105</v>
      </c>
      <c r="HD45" s="27">
        <v>21.755496136842105</v>
      </c>
      <c r="HE45" s="27">
        <v>22.228324806842103</v>
      </c>
      <c r="HF45" s="27">
        <v>22.228324806842103</v>
      </c>
      <c r="HG45" s="27">
        <v>19.869038181547822</v>
      </c>
      <c r="HH45" s="27">
        <v>22.671691546842105</v>
      </c>
      <c r="HI45" s="27">
        <v>22.671691546842105</v>
      </c>
      <c r="HJ45" s="27">
        <v>17.116700551547822</v>
      </c>
      <c r="HK45" s="27">
        <v>23.8057058268421</v>
      </c>
      <c r="HL45" s="27">
        <v>23.8057058268421</v>
      </c>
      <c r="HM45" s="27">
        <v>9.1575807615478197</v>
      </c>
      <c r="HN45" s="27">
        <v>25.157795496842102</v>
      </c>
      <c r="HO45" s="27">
        <v>25.157795496842102</v>
      </c>
      <c r="HP45" s="27">
        <v>-1.9248357784521772</v>
      </c>
      <c r="HQ45" s="27">
        <v>25.674390756842101</v>
      </c>
      <c r="HR45" s="27">
        <v>25.674390756842101</v>
      </c>
      <c r="HS45" s="27">
        <v>-8.2305503384521757</v>
      </c>
      <c r="HT45" s="27">
        <v>25.636117326842104</v>
      </c>
      <c r="HU45" s="27">
        <v>25.636117326842104</v>
      </c>
      <c r="HV45" s="27">
        <v>-6.8356402184521841</v>
      </c>
    </row>
    <row r="46" spans="1:230" ht="15" thickBot="1" x14ac:dyDescent="0.35">
      <c r="A46" s="2"/>
      <c r="B46" s="41" t="s">
        <v>493</v>
      </c>
      <c r="C46" s="74" t="s">
        <v>493</v>
      </c>
      <c r="D46" s="42">
        <v>392047</v>
      </c>
      <c r="E46" s="43">
        <v>374564</v>
      </c>
      <c r="F46" s="21">
        <v>10.670731707317072</v>
      </c>
      <c r="G46" s="21">
        <v>1.9358407079646016</v>
      </c>
      <c r="H46" s="21">
        <v>10.670731707317072</v>
      </c>
      <c r="I46" s="21">
        <v>10.670731707317072</v>
      </c>
      <c r="J46" s="21">
        <v>1.9358407079646016</v>
      </c>
      <c r="K46" s="21">
        <v>10.670731707317072</v>
      </c>
      <c r="L46" s="21">
        <v>10.670731707317072</v>
      </c>
      <c r="M46" s="21">
        <v>1.9358407079646016</v>
      </c>
      <c r="N46" s="21">
        <v>10.670731707317072</v>
      </c>
      <c r="O46" s="21">
        <v>10.670731707317072</v>
      </c>
      <c r="P46" s="21">
        <v>1.9358407079646016</v>
      </c>
      <c r="Q46" s="21">
        <v>10.670731707317072</v>
      </c>
      <c r="R46" s="21">
        <v>10.670731707317072</v>
      </c>
      <c r="S46" s="21">
        <v>1.9358407079646016</v>
      </c>
      <c r="T46" s="21">
        <v>10.670731707317072</v>
      </c>
      <c r="U46" s="21">
        <v>10.670731707317072</v>
      </c>
      <c r="V46" s="21">
        <v>1.9358407079646016</v>
      </c>
      <c r="W46" s="21">
        <v>10.670731707317072</v>
      </c>
      <c r="X46" s="21">
        <v>10.670731707317072</v>
      </c>
      <c r="Y46" s="21">
        <v>1.9358407079646016</v>
      </c>
      <c r="Z46" s="21">
        <v>10.670731707317072</v>
      </c>
      <c r="AA46" s="21">
        <v>10.670731707317072</v>
      </c>
      <c r="AB46" s="21">
        <v>1.9358407079646016</v>
      </c>
      <c r="AC46" s="21">
        <v>10.670731707317072</v>
      </c>
      <c r="AD46" s="21">
        <v>10.670731707317072</v>
      </c>
      <c r="AE46" s="21">
        <v>1.9358407079646016</v>
      </c>
      <c r="AF46" s="21">
        <v>10.670731707317072</v>
      </c>
      <c r="AG46" s="21">
        <v>10.670731707317072</v>
      </c>
      <c r="AH46" s="21">
        <v>1.9358407079646016</v>
      </c>
      <c r="AI46" s="21">
        <v>10.670731707317072</v>
      </c>
      <c r="AJ46" s="21">
        <v>10.670731707317072</v>
      </c>
      <c r="AK46" s="21">
        <v>1.9358407079646016</v>
      </c>
      <c r="AL46" s="21">
        <v>10.670731707317072</v>
      </c>
      <c r="AM46" s="21">
        <v>10.670731707317072</v>
      </c>
      <c r="AN46" s="21">
        <v>1.9358407079646016</v>
      </c>
      <c r="AO46" s="21">
        <v>10.670731707317072</v>
      </c>
      <c r="AP46" s="21">
        <v>10.670731707317072</v>
      </c>
      <c r="AQ46" s="21">
        <v>1.9358407079646016</v>
      </c>
      <c r="AR46" s="21">
        <v>10.670731707317072</v>
      </c>
      <c r="AS46" s="21">
        <v>10.670731707317072</v>
      </c>
      <c r="AT46" s="21">
        <v>1.9358407079646016</v>
      </c>
      <c r="AU46" s="21">
        <v>3.1005871881174585</v>
      </c>
      <c r="AV46" s="21">
        <v>10.670731707317072</v>
      </c>
      <c r="AW46" s="21">
        <v>1.9358407079646016</v>
      </c>
      <c r="AX46" s="21">
        <v>-9.5478689561298893</v>
      </c>
      <c r="AY46" s="23">
        <v>10.670731707317072</v>
      </c>
      <c r="AZ46" s="23">
        <v>1.9358407079646016</v>
      </c>
      <c r="BA46" s="23">
        <v>10.670731707317072</v>
      </c>
      <c r="BB46" s="23">
        <v>10.670731707317072</v>
      </c>
      <c r="BC46" s="23">
        <v>1.9358407079646016</v>
      </c>
      <c r="BD46" s="23">
        <v>10.670731707317072</v>
      </c>
      <c r="BE46" s="23">
        <v>10.670731707317072</v>
      </c>
      <c r="BF46" s="23">
        <v>1.9358407079646016</v>
      </c>
      <c r="BG46" s="23">
        <v>10.670731707317072</v>
      </c>
      <c r="BH46" s="23">
        <v>10.670731707317072</v>
      </c>
      <c r="BI46" s="23">
        <v>1.9358407079646016</v>
      </c>
      <c r="BJ46" s="23">
        <v>10.670731707317072</v>
      </c>
      <c r="BK46" s="23">
        <v>10.670731707317072</v>
      </c>
      <c r="BL46" s="23">
        <v>1.9358407079646016</v>
      </c>
      <c r="BM46" s="23">
        <v>10.670731707317072</v>
      </c>
      <c r="BN46" s="23">
        <v>10.670731707317072</v>
      </c>
      <c r="BO46" s="23">
        <v>1.9358407079646016</v>
      </c>
      <c r="BP46" s="23">
        <v>10.670731707317072</v>
      </c>
      <c r="BQ46" s="23">
        <v>10.670731707317072</v>
      </c>
      <c r="BR46" s="23">
        <v>1.9358407079646016</v>
      </c>
      <c r="BS46" s="23">
        <v>10.670731707317072</v>
      </c>
      <c r="BT46" s="23">
        <v>10.670731707317072</v>
      </c>
      <c r="BU46" s="23">
        <v>1.9358407079646016</v>
      </c>
      <c r="BV46" s="23">
        <v>10.670731707317072</v>
      </c>
      <c r="BW46" s="23">
        <v>10.670731707317072</v>
      </c>
      <c r="BX46" s="23">
        <v>1.9358407079646016</v>
      </c>
      <c r="BY46" s="23">
        <v>10.670731707317072</v>
      </c>
      <c r="BZ46" s="23">
        <v>10.670731707317072</v>
      </c>
      <c r="CA46" s="23">
        <v>1.9358407079646016</v>
      </c>
      <c r="CB46" s="23">
        <v>10.670731707317072</v>
      </c>
      <c r="CC46" s="23">
        <v>10.670731707317072</v>
      </c>
      <c r="CD46" s="23">
        <v>1.9358407079646016</v>
      </c>
      <c r="CE46" s="23">
        <v>10.670731707317072</v>
      </c>
      <c r="CF46" s="23">
        <v>10.670731707317072</v>
      </c>
      <c r="CG46" s="23">
        <v>1.9358407079646016</v>
      </c>
      <c r="CH46" s="23">
        <v>10.670731707317072</v>
      </c>
      <c r="CI46" s="23">
        <v>10.670731707317072</v>
      </c>
      <c r="CJ46" s="23">
        <v>1.9358407079646016</v>
      </c>
      <c r="CK46" s="23">
        <v>10.670731707317072</v>
      </c>
      <c r="CL46" s="23">
        <v>10.670731707317072</v>
      </c>
      <c r="CM46" s="23">
        <v>1.9358407079646016</v>
      </c>
      <c r="CN46" s="23">
        <v>10.670731707317072</v>
      </c>
      <c r="CO46" s="23">
        <v>10.670731707317072</v>
      </c>
      <c r="CP46" s="23">
        <v>1.9358407079646016</v>
      </c>
      <c r="CQ46" s="23">
        <v>10.670731707317072</v>
      </c>
      <c r="CR46" s="25">
        <v>10.670731707317072</v>
      </c>
      <c r="CS46" s="25">
        <v>1.9358407079646016</v>
      </c>
      <c r="CT46" s="25">
        <v>10.670731707317072</v>
      </c>
      <c r="CU46" s="25">
        <v>10.670731707317072</v>
      </c>
      <c r="CV46" s="25">
        <v>1.9358407079646016</v>
      </c>
      <c r="CW46" s="25">
        <v>10.670731707317072</v>
      </c>
      <c r="CX46" s="25">
        <v>10.670731707317072</v>
      </c>
      <c r="CY46" s="25">
        <v>1.9358407079646016</v>
      </c>
      <c r="CZ46" s="25">
        <v>10.670731707317072</v>
      </c>
      <c r="DA46" s="25">
        <v>10.670731707317072</v>
      </c>
      <c r="DB46" s="25">
        <v>1.9358407079646016</v>
      </c>
      <c r="DC46" s="25">
        <v>10.670731707317072</v>
      </c>
      <c r="DD46" s="25">
        <v>10.670731707317072</v>
      </c>
      <c r="DE46" s="25">
        <v>1.9358407079646016</v>
      </c>
      <c r="DF46" s="25">
        <v>10.670731707317072</v>
      </c>
      <c r="DG46" s="25">
        <v>10.670731707317072</v>
      </c>
      <c r="DH46" s="25">
        <v>1.9358407079646016</v>
      </c>
      <c r="DI46" s="25">
        <v>10.670731707317072</v>
      </c>
      <c r="DJ46" s="25">
        <v>10.670731707317072</v>
      </c>
      <c r="DK46" s="25">
        <v>1.9358407079646016</v>
      </c>
      <c r="DL46" s="25">
        <v>10.670731707317072</v>
      </c>
      <c r="DM46" s="25">
        <v>10.670731707317072</v>
      </c>
      <c r="DN46" s="25">
        <v>1.9358407079646016</v>
      </c>
      <c r="DO46" s="25">
        <v>10.670731707317072</v>
      </c>
      <c r="DP46" s="25">
        <v>10.670731707317072</v>
      </c>
      <c r="DQ46" s="25">
        <v>1.9358407079646016</v>
      </c>
      <c r="DR46" s="25">
        <v>10.670731707317072</v>
      </c>
      <c r="DS46" s="25">
        <v>10.670731707317072</v>
      </c>
      <c r="DT46" s="25">
        <v>1.9358407079646016</v>
      </c>
      <c r="DU46" s="25">
        <v>10.670731707317072</v>
      </c>
      <c r="DV46" s="25">
        <v>10.670731707317072</v>
      </c>
      <c r="DW46" s="25">
        <v>1.9358407079646016</v>
      </c>
      <c r="DX46" s="25">
        <v>10.670731707317072</v>
      </c>
      <c r="DY46" s="25">
        <v>10.670731707317072</v>
      </c>
      <c r="DZ46" s="25">
        <v>1.9358407079646016</v>
      </c>
      <c r="EA46" s="25">
        <v>10.670731707317072</v>
      </c>
      <c r="EB46" s="25">
        <v>10.670731707317072</v>
      </c>
      <c r="EC46" s="25">
        <v>1.9358407079646016</v>
      </c>
      <c r="ED46" s="25">
        <v>10.670731707317072</v>
      </c>
      <c r="EE46" s="25">
        <v>10.670731707317072</v>
      </c>
      <c r="EF46" s="25">
        <v>1.9358407079646016</v>
      </c>
      <c r="EG46" s="25">
        <v>10.670731707317072</v>
      </c>
      <c r="EH46" s="25">
        <v>10.670731707317072</v>
      </c>
      <c r="EI46" s="25">
        <v>1.9358407079646016</v>
      </c>
      <c r="EJ46" s="25">
        <v>10.670731707317072</v>
      </c>
      <c r="EK46" s="26">
        <v>10.670731707317072</v>
      </c>
      <c r="EL46" s="26">
        <v>1.9358407079646016</v>
      </c>
      <c r="EM46" s="26">
        <v>10.670731707317072</v>
      </c>
      <c r="EN46" s="26">
        <v>10.670731707317072</v>
      </c>
      <c r="EO46" s="26">
        <v>1.9358407079646016</v>
      </c>
      <c r="EP46" s="26">
        <v>10.670731707317072</v>
      </c>
      <c r="EQ46" s="26">
        <v>10.670731707317072</v>
      </c>
      <c r="ER46" s="26">
        <v>1.9358407079646016</v>
      </c>
      <c r="ES46" s="26">
        <v>10.670731707317072</v>
      </c>
      <c r="ET46" s="26">
        <v>10.670731707317072</v>
      </c>
      <c r="EU46" s="26">
        <v>1.9358407079646016</v>
      </c>
      <c r="EV46" s="26">
        <v>10.670731707317072</v>
      </c>
      <c r="EW46" s="26">
        <v>10.670731707317072</v>
      </c>
      <c r="EX46" s="26">
        <v>1.9358407079646016</v>
      </c>
      <c r="EY46" s="26">
        <v>10.670731707317072</v>
      </c>
      <c r="EZ46" s="26">
        <v>10.670731707317072</v>
      </c>
      <c r="FA46" s="26">
        <v>1.9358407079646016</v>
      </c>
      <c r="FB46" s="26">
        <v>10.670731707317072</v>
      </c>
      <c r="FC46" s="26">
        <v>10.670731707317072</v>
      </c>
      <c r="FD46" s="26">
        <v>1.9358407079646016</v>
      </c>
      <c r="FE46" s="26">
        <v>10.670731707317072</v>
      </c>
      <c r="FF46" s="26">
        <v>10.670731707317072</v>
      </c>
      <c r="FG46" s="26">
        <v>1.9358407079646016</v>
      </c>
      <c r="FH46" s="26">
        <v>10.670731707317072</v>
      </c>
      <c r="FI46" s="26">
        <v>10.670731707317072</v>
      </c>
      <c r="FJ46" s="26">
        <v>1.9358407079646016</v>
      </c>
      <c r="FK46" s="26">
        <v>10.670731707317072</v>
      </c>
      <c r="FL46" s="26">
        <v>10.670731707317072</v>
      </c>
      <c r="FM46" s="26">
        <v>1.9358407079646016</v>
      </c>
      <c r="FN46" s="26">
        <v>10.670731707317072</v>
      </c>
      <c r="FO46" s="26">
        <v>10.670731707317072</v>
      </c>
      <c r="FP46" s="26">
        <v>1.9358407079646016</v>
      </c>
      <c r="FQ46" s="26">
        <v>10.670731707317072</v>
      </c>
      <c r="FR46" s="26">
        <v>10.670731707317072</v>
      </c>
      <c r="FS46" s="26">
        <v>1.9358407079646016</v>
      </c>
      <c r="FT46" s="26">
        <v>10.670731707317072</v>
      </c>
      <c r="FU46" s="26">
        <v>10.670731707317072</v>
      </c>
      <c r="FV46" s="26">
        <v>1.9358407079646016</v>
      </c>
      <c r="FW46" s="26">
        <v>5.7409982087538936</v>
      </c>
      <c r="FX46" s="26">
        <v>10.670731707317072</v>
      </c>
      <c r="FY46" s="26">
        <v>1.9358407079646016</v>
      </c>
      <c r="FZ46" s="26">
        <v>-10.796594361651671</v>
      </c>
      <c r="GA46" s="26">
        <v>10.670731707317072</v>
      </c>
      <c r="GB46" s="26">
        <v>1.9358407079646016</v>
      </c>
      <c r="GC46" s="26">
        <v>-22.54451736036566</v>
      </c>
      <c r="GD46" s="27">
        <v>10.670731707317072</v>
      </c>
      <c r="GE46" s="27">
        <v>1.9358407079646016</v>
      </c>
      <c r="GF46" s="27">
        <v>10.670731707317072</v>
      </c>
      <c r="GG46" s="27">
        <v>10.670731707317072</v>
      </c>
      <c r="GH46" s="27">
        <v>1.9358407079646016</v>
      </c>
      <c r="GI46" s="27">
        <v>10.670731707317072</v>
      </c>
      <c r="GJ46" s="27">
        <v>10.670731707317072</v>
      </c>
      <c r="GK46" s="27">
        <v>1.9358407079646016</v>
      </c>
      <c r="GL46" s="27">
        <v>10.670731707317072</v>
      </c>
      <c r="GM46" s="27">
        <v>10.670731707317072</v>
      </c>
      <c r="GN46" s="27">
        <v>1.9358407079646016</v>
      </c>
      <c r="GO46" s="27">
        <v>10.670731707317072</v>
      </c>
      <c r="GP46" s="27">
        <v>10.670731707317072</v>
      </c>
      <c r="GQ46" s="27">
        <v>1.9358407079646016</v>
      </c>
      <c r="GR46" s="27">
        <v>10.670731707317072</v>
      </c>
      <c r="GS46" s="27">
        <v>10.670731707317072</v>
      </c>
      <c r="GT46" s="27">
        <v>1.9358407079646016</v>
      </c>
      <c r="GU46" s="27">
        <v>10.670731707317072</v>
      </c>
      <c r="GV46" s="27">
        <v>10.670731707317072</v>
      </c>
      <c r="GW46" s="27">
        <v>1.9358407079646016</v>
      </c>
      <c r="GX46" s="27">
        <v>10.670731707317072</v>
      </c>
      <c r="GY46" s="27">
        <v>10.670731707317072</v>
      </c>
      <c r="GZ46" s="27">
        <v>1.9358407079646016</v>
      </c>
      <c r="HA46" s="27">
        <v>10.670731707317072</v>
      </c>
      <c r="HB46" s="27">
        <v>10.670731707317072</v>
      </c>
      <c r="HC46" s="27">
        <v>1.9358407079646016</v>
      </c>
      <c r="HD46" s="27">
        <v>10.670731707317072</v>
      </c>
      <c r="HE46" s="27">
        <v>10.670731707317072</v>
      </c>
      <c r="HF46" s="27">
        <v>1.9358407079646016</v>
      </c>
      <c r="HG46" s="27">
        <v>10.670731707317072</v>
      </c>
      <c r="HH46" s="27">
        <v>10.670731707317072</v>
      </c>
      <c r="HI46" s="27">
        <v>1.9358407079646016</v>
      </c>
      <c r="HJ46" s="27">
        <v>10.670731707317072</v>
      </c>
      <c r="HK46" s="27">
        <v>10.670731707317072</v>
      </c>
      <c r="HL46" s="27">
        <v>1.9358407079646016</v>
      </c>
      <c r="HM46" s="27">
        <v>10.670731707317072</v>
      </c>
      <c r="HN46" s="27">
        <v>10.670731707317072</v>
      </c>
      <c r="HO46" s="27">
        <v>1.9358407079646016</v>
      </c>
      <c r="HP46" s="27">
        <v>4.1832219212507198</v>
      </c>
      <c r="HQ46" s="27">
        <v>10.670731707317072</v>
      </c>
      <c r="HR46" s="27">
        <v>1.9358407079646016</v>
      </c>
      <c r="HS46" s="27">
        <v>-7.4281091125215539</v>
      </c>
      <c r="HT46" s="27">
        <v>10.670731707317072</v>
      </c>
      <c r="HU46" s="27">
        <v>1.9358407079646016</v>
      </c>
      <c r="HV46" s="27">
        <v>-6.1236050783261078</v>
      </c>
    </row>
    <row r="47" spans="1:230" ht="15" thickBot="1" x14ac:dyDescent="0.35">
      <c r="A47" s="2"/>
      <c r="B47" s="41" t="s">
        <v>435</v>
      </c>
      <c r="C47" s="74" t="s">
        <v>839</v>
      </c>
      <c r="D47" s="42">
        <v>384073</v>
      </c>
      <c r="E47" s="43">
        <v>385068</v>
      </c>
      <c r="F47" s="21">
        <v>10.670731707317072</v>
      </c>
      <c r="G47" s="21">
        <v>1.9358407079646016</v>
      </c>
      <c r="H47" s="21">
        <v>10.670731707317072</v>
      </c>
      <c r="I47" s="21">
        <v>10.670731707317072</v>
      </c>
      <c r="J47" s="21">
        <v>1.9358407079646016</v>
      </c>
      <c r="K47" s="21">
        <v>10.670731707317072</v>
      </c>
      <c r="L47" s="21">
        <v>10.670731707317072</v>
      </c>
      <c r="M47" s="21">
        <v>1.9358407079646016</v>
      </c>
      <c r="N47" s="21">
        <v>10.670731707317072</v>
      </c>
      <c r="O47" s="21">
        <v>10.670731707317072</v>
      </c>
      <c r="P47" s="21">
        <v>1.9358407079646016</v>
      </c>
      <c r="Q47" s="21">
        <v>10.670731707317072</v>
      </c>
      <c r="R47" s="21">
        <v>10.670731707317072</v>
      </c>
      <c r="S47" s="21">
        <v>1.9358407079646016</v>
      </c>
      <c r="T47" s="21">
        <v>10.670731707317072</v>
      </c>
      <c r="U47" s="21">
        <v>10.670731707317072</v>
      </c>
      <c r="V47" s="21">
        <v>1.9358407079646016</v>
      </c>
      <c r="W47" s="21">
        <v>10.670731707317072</v>
      </c>
      <c r="X47" s="21">
        <v>7.3739923928936966</v>
      </c>
      <c r="Y47" s="21">
        <v>1.9358407079646016</v>
      </c>
      <c r="Z47" s="21">
        <v>7.3739923928936966</v>
      </c>
      <c r="AA47" s="21">
        <v>4.4962923243504571</v>
      </c>
      <c r="AB47" s="21">
        <v>1.8468183322766492</v>
      </c>
      <c r="AC47" s="21">
        <v>4.4962923243504571</v>
      </c>
      <c r="AD47" s="21">
        <v>2.2377106855646645</v>
      </c>
      <c r="AE47" s="21">
        <v>0.91912287242782431</v>
      </c>
      <c r="AF47" s="21">
        <v>2.2377106855646645</v>
      </c>
      <c r="AG47" s="21">
        <v>-4.1961381979077193E-2</v>
      </c>
      <c r="AH47" s="21">
        <v>-1.7235322771816858E-2</v>
      </c>
      <c r="AI47" s="21">
        <v>-4.1961381979077193E-2</v>
      </c>
      <c r="AJ47" s="21">
        <v>-2.1976318924855378</v>
      </c>
      <c r="AK47" s="21">
        <v>-0.90266080891981015</v>
      </c>
      <c r="AL47" s="21">
        <v>-2.1976318924855378</v>
      </c>
      <c r="AM47" s="21">
        <v>-10.502242317664049</v>
      </c>
      <c r="AN47" s="21">
        <v>-4.3137172236850754</v>
      </c>
      <c r="AO47" s="21">
        <v>-10.502242317664049</v>
      </c>
      <c r="AP47" s="21">
        <v>-27.255729323775505</v>
      </c>
      <c r="AQ47" s="21">
        <v>-11.195086294125801</v>
      </c>
      <c r="AR47" s="21">
        <v>-27.255729323775505</v>
      </c>
      <c r="AS47" s="21">
        <v>-35.914938463801718</v>
      </c>
      <c r="AT47" s="21">
        <v>-14.751791470123928</v>
      </c>
      <c r="AU47" s="21">
        <v>-35.914938463801718</v>
      </c>
      <c r="AV47" s="21">
        <v>-45.502698197689071</v>
      </c>
      <c r="AW47" s="21">
        <v>-18.689891834753805</v>
      </c>
      <c r="AX47" s="21">
        <v>-45.502698197689071</v>
      </c>
      <c r="AY47" s="23">
        <v>10.670731707317072</v>
      </c>
      <c r="AZ47" s="23">
        <v>1.9358407079646016</v>
      </c>
      <c r="BA47" s="23">
        <v>10.670731707317072</v>
      </c>
      <c r="BB47" s="23">
        <v>10.670731707317072</v>
      </c>
      <c r="BC47" s="23">
        <v>1.9358407079646016</v>
      </c>
      <c r="BD47" s="23">
        <v>10.670731707317072</v>
      </c>
      <c r="BE47" s="23">
        <v>10.670731707317072</v>
      </c>
      <c r="BF47" s="23">
        <v>1.9358407079646016</v>
      </c>
      <c r="BG47" s="23">
        <v>10.670731707317072</v>
      </c>
      <c r="BH47" s="23">
        <v>10.670731707317072</v>
      </c>
      <c r="BI47" s="23">
        <v>1.9358407079646016</v>
      </c>
      <c r="BJ47" s="23">
        <v>10.670731707317072</v>
      </c>
      <c r="BK47" s="23">
        <v>10.670731707317072</v>
      </c>
      <c r="BL47" s="23">
        <v>1.9358407079646016</v>
      </c>
      <c r="BM47" s="23">
        <v>10.670731707317072</v>
      </c>
      <c r="BN47" s="23">
        <v>10.670731707317072</v>
      </c>
      <c r="BO47" s="23">
        <v>1.9358407079646016</v>
      </c>
      <c r="BP47" s="23">
        <v>10.670731707317072</v>
      </c>
      <c r="BQ47" s="23">
        <v>10.670731707317072</v>
      </c>
      <c r="BR47" s="23">
        <v>1.9358407079646016</v>
      </c>
      <c r="BS47" s="23">
        <v>10.670731707317072</v>
      </c>
      <c r="BT47" s="23">
        <v>10.670731707317072</v>
      </c>
      <c r="BU47" s="23">
        <v>1.9358407079646016</v>
      </c>
      <c r="BV47" s="23">
        <v>10.670731707317072</v>
      </c>
      <c r="BW47" s="23">
        <v>10.670731707317072</v>
      </c>
      <c r="BX47" s="23">
        <v>1.9358407079646016</v>
      </c>
      <c r="BY47" s="23">
        <v>10.670731707317072</v>
      </c>
      <c r="BZ47" s="23">
        <v>10.670731707317072</v>
      </c>
      <c r="CA47" s="23">
        <v>1.9358407079646016</v>
      </c>
      <c r="CB47" s="23">
        <v>10.670731707317072</v>
      </c>
      <c r="CC47" s="23">
        <v>10.670731707317072</v>
      </c>
      <c r="CD47" s="23">
        <v>1.9358407079646016</v>
      </c>
      <c r="CE47" s="23">
        <v>10.670731707317072</v>
      </c>
      <c r="CF47" s="23">
        <v>10.670731707317072</v>
      </c>
      <c r="CG47" s="23">
        <v>1.9358407079646016</v>
      </c>
      <c r="CH47" s="23">
        <v>10.670731707317072</v>
      </c>
      <c r="CI47" s="23">
        <v>10.670731707317072</v>
      </c>
      <c r="CJ47" s="23">
        <v>1.9358407079646016</v>
      </c>
      <c r="CK47" s="23">
        <v>10.670731707317072</v>
      </c>
      <c r="CL47" s="23">
        <v>10.670731707317072</v>
      </c>
      <c r="CM47" s="23">
        <v>1.9358407079646016</v>
      </c>
      <c r="CN47" s="23">
        <v>10.670731707317072</v>
      </c>
      <c r="CO47" s="23">
        <v>10.670731707317072</v>
      </c>
      <c r="CP47" s="23">
        <v>1.9358407079646016</v>
      </c>
      <c r="CQ47" s="23">
        <v>10.670731707317072</v>
      </c>
      <c r="CR47" s="25">
        <v>10.670731707317072</v>
      </c>
      <c r="CS47" s="25">
        <v>1.9358407079646016</v>
      </c>
      <c r="CT47" s="25">
        <v>10.670731707317072</v>
      </c>
      <c r="CU47" s="25">
        <v>10.670731707317072</v>
      </c>
      <c r="CV47" s="25">
        <v>1.9358407079646016</v>
      </c>
      <c r="CW47" s="25">
        <v>10.670731707317072</v>
      </c>
      <c r="CX47" s="25">
        <v>10.670731707317072</v>
      </c>
      <c r="CY47" s="25">
        <v>1.9358407079646016</v>
      </c>
      <c r="CZ47" s="25">
        <v>10.670731707317072</v>
      </c>
      <c r="DA47" s="25">
        <v>10.670731707317072</v>
      </c>
      <c r="DB47" s="25">
        <v>1.9358407079646016</v>
      </c>
      <c r="DC47" s="25">
        <v>10.670731707317072</v>
      </c>
      <c r="DD47" s="25">
        <v>10.670731707317072</v>
      </c>
      <c r="DE47" s="25">
        <v>1.9358407079646016</v>
      </c>
      <c r="DF47" s="25">
        <v>10.670731707317072</v>
      </c>
      <c r="DG47" s="25">
        <v>10.670731707317072</v>
      </c>
      <c r="DH47" s="25">
        <v>1.9358407079646016</v>
      </c>
      <c r="DI47" s="25">
        <v>10.670731707317072</v>
      </c>
      <c r="DJ47" s="25">
        <v>9.9830435963182893</v>
      </c>
      <c r="DK47" s="25">
        <v>1.9358407079646016</v>
      </c>
      <c r="DL47" s="25">
        <v>9.9830435963182893</v>
      </c>
      <c r="DM47" s="25">
        <v>7.35480772576972</v>
      </c>
      <c r="DN47" s="25">
        <v>1.9358407079646016</v>
      </c>
      <c r="DO47" s="25">
        <v>7.35480772576972</v>
      </c>
      <c r="DP47" s="25">
        <v>5.2480517638897783</v>
      </c>
      <c r="DQ47" s="25">
        <v>1.9358407079646016</v>
      </c>
      <c r="DR47" s="25">
        <v>5.2480517638897783</v>
      </c>
      <c r="DS47" s="25">
        <v>3.0340014219708644</v>
      </c>
      <c r="DT47" s="25">
        <v>1.2461933170812396</v>
      </c>
      <c r="DU47" s="25">
        <v>3.0340014219708644</v>
      </c>
      <c r="DV47" s="25">
        <v>0.8676586463093755</v>
      </c>
      <c r="DW47" s="25">
        <v>0.35638427810495676</v>
      </c>
      <c r="DX47" s="25">
        <v>0.8676586463093755</v>
      </c>
      <c r="DY47" s="25">
        <v>-5.5329688549314522</v>
      </c>
      <c r="DZ47" s="25">
        <v>-2.2726254380445141</v>
      </c>
      <c r="EA47" s="25">
        <v>-5.5329688549314522</v>
      </c>
      <c r="EB47" s="25">
        <v>-14.050770481655963</v>
      </c>
      <c r="EC47" s="25">
        <v>-5.7712485390688002</v>
      </c>
      <c r="ED47" s="25">
        <v>-14.050770481655963</v>
      </c>
      <c r="EE47" s="25">
        <v>-14.855383043867031</v>
      </c>
      <c r="EF47" s="25">
        <v>-6.1017371112250043</v>
      </c>
      <c r="EG47" s="25">
        <v>-14.855383043867031</v>
      </c>
      <c r="EH47" s="25">
        <v>-17.944813230036299</v>
      </c>
      <c r="EI47" s="25">
        <v>-7.3706973772660946</v>
      </c>
      <c r="EJ47" s="25">
        <v>-17.944813230036299</v>
      </c>
      <c r="EK47" s="26">
        <v>10.670731707317072</v>
      </c>
      <c r="EL47" s="26">
        <v>1.9358407079646016</v>
      </c>
      <c r="EM47" s="26">
        <v>10.670731707317072</v>
      </c>
      <c r="EN47" s="26">
        <v>10.670731707317072</v>
      </c>
      <c r="EO47" s="26">
        <v>1.9358407079646016</v>
      </c>
      <c r="EP47" s="26">
        <v>10.670731707317072</v>
      </c>
      <c r="EQ47" s="26">
        <v>10.670731707317072</v>
      </c>
      <c r="ER47" s="26">
        <v>1.9358407079646016</v>
      </c>
      <c r="ES47" s="26">
        <v>10.670731707317072</v>
      </c>
      <c r="ET47" s="26">
        <v>10.670731707317072</v>
      </c>
      <c r="EU47" s="26">
        <v>1.9358407079646016</v>
      </c>
      <c r="EV47" s="26">
        <v>10.670731707317072</v>
      </c>
      <c r="EW47" s="26">
        <v>10.670731707317072</v>
      </c>
      <c r="EX47" s="26">
        <v>1.9358407079646016</v>
      </c>
      <c r="EY47" s="26">
        <v>10.670731707317072</v>
      </c>
      <c r="EZ47" s="26">
        <v>9.1454613578252868</v>
      </c>
      <c r="FA47" s="26">
        <v>1.9358407079646016</v>
      </c>
      <c r="FB47" s="26">
        <v>9.1454613578252868</v>
      </c>
      <c r="FC47" s="26">
        <v>5.4671508265036879</v>
      </c>
      <c r="FD47" s="26">
        <v>1.9358407079646016</v>
      </c>
      <c r="FE47" s="26">
        <v>5.4671508265036879</v>
      </c>
      <c r="FF47" s="26">
        <v>2.3896634132460219</v>
      </c>
      <c r="FG47" s="26">
        <v>0.98153631507735506</v>
      </c>
      <c r="FH47" s="26">
        <v>2.3896634132460219</v>
      </c>
      <c r="FI47" s="26">
        <v>-0.22593090512510974</v>
      </c>
      <c r="FJ47" s="26">
        <v>-9.2799423906048242E-2</v>
      </c>
      <c r="FK47" s="26">
        <v>-0.22593090512510974</v>
      </c>
      <c r="FL47" s="26">
        <v>-2.9869983616185403</v>
      </c>
      <c r="FM47" s="26">
        <v>-1.2268871627501112</v>
      </c>
      <c r="FN47" s="26">
        <v>-2.9869983616185403</v>
      </c>
      <c r="FO47" s="26">
        <v>-5.6152977575547265</v>
      </c>
      <c r="FP47" s="26">
        <v>-2.3064414170051011</v>
      </c>
      <c r="FQ47" s="26">
        <v>-5.6152977575547265</v>
      </c>
      <c r="FR47" s="26">
        <v>-15.193655734043761</v>
      </c>
      <c r="FS47" s="26">
        <v>-6.24068008033393</v>
      </c>
      <c r="FT47" s="26">
        <v>-15.193655734043761</v>
      </c>
      <c r="FU47" s="26">
        <v>-33.89965906039194</v>
      </c>
      <c r="FV47" s="26">
        <v>-13.924030577728129</v>
      </c>
      <c r="FW47" s="26">
        <v>-33.89965906039194</v>
      </c>
      <c r="FX47" s="26">
        <v>-43.158103183786473</v>
      </c>
      <c r="FY47" s="26">
        <v>-17.72686702651577</v>
      </c>
      <c r="FZ47" s="26">
        <v>-43.158103183786473</v>
      </c>
      <c r="GA47" s="26">
        <v>-52.31922641303067</v>
      </c>
      <c r="GB47" s="26">
        <v>-21.489729648322236</v>
      </c>
      <c r="GC47" s="26">
        <v>-52.31922641303067</v>
      </c>
      <c r="GD47" s="27">
        <v>10.670731707317072</v>
      </c>
      <c r="GE47" s="27">
        <v>1.9358407079646016</v>
      </c>
      <c r="GF47" s="27">
        <v>10.670731707317072</v>
      </c>
      <c r="GG47" s="27">
        <v>10.670731707317072</v>
      </c>
      <c r="GH47" s="27">
        <v>1.9358407079646016</v>
      </c>
      <c r="GI47" s="27">
        <v>10.670731707317072</v>
      </c>
      <c r="GJ47" s="27">
        <v>10.670731707317072</v>
      </c>
      <c r="GK47" s="27">
        <v>1.9358407079646016</v>
      </c>
      <c r="GL47" s="27">
        <v>10.670731707317072</v>
      </c>
      <c r="GM47" s="27">
        <v>10.670731707317072</v>
      </c>
      <c r="GN47" s="27">
        <v>1.9358407079646016</v>
      </c>
      <c r="GO47" s="27">
        <v>10.670731707317072</v>
      </c>
      <c r="GP47" s="27">
        <v>10.670731707317072</v>
      </c>
      <c r="GQ47" s="27">
        <v>1.9358407079646016</v>
      </c>
      <c r="GR47" s="27">
        <v>10.670731707317072</v>
      </c>
      <c r="GS47" s="27">
        <v>8.3796255110155311</v>
      </c>
      <c r="GT47" s="27">
        <v>1.9358407079646016</v>
      </c>
      <c r="GU47" s="27">
        <v>8.3796255110155311</v>
      </c>
      <c r="GV47" s="27">
        <v>4.1310700342699773</v>
      </c>
      <c r="GW47" s="27">
        <v>1.6968060172356938</v>
      </c>
      <c r="GX47" s="27">
        <v>4.1310700342699773</v>
      </c>
      <c r="GY47" s="27">
        <v>0.36290536638812382</v>
      </c>
      <c r="GZ47" s="27">
        <v>0.14906065602039842</v>
      </c>
      <c r="HA47" s="27">
        <v>0.36290536638812382</v>
      </c>
      <c r="HB47" s="27">
        <v>-4.2575368856928506</v>
      </c>
      <c r="HC47" s="27">
        <v>-1.748751327456779</v>
      </c>
      <c r="HD47" s="27">
        <v>-4.2575368856928506</v>
      </c>
      <c r="HE47" s="27">
        <v>-9.0063671071875397</v>
      </c>
      <c r="HF47" s="27">
        <v>-3.6992977059538079</v>
      </c>
      <c r="HG47" s="27">
        <v>-9.0063671071875397</v>
      </c>
      <c r="HH47" s="27">
        <v>-13.619313178965834</v>
      </c>
      <c r="HI47" s="27">
        <v>-5.5940306896226177</v>
      </c>
      <c r="HJ47" s="27">
        <v>-13.619313178965834</v>
      </c>
      <c r="HK47" s="27">
        <v>-23.252667190817533</v>
      </c>
      <c r="HL47" s="27">
        <v>-9.5508585617891928</v>
      </c>
      <c r="HM47" s="27">
        <v>-23.252667190817533</v>
      </c>
      <c r="HN47" s="27">
        <v>-46.441211578600118</v>
      </c>
      <c r="HO47" s="27">
        <v>-19.075379163406051</v>
      </c>
      <c r="HP47" s="27">
        <v>-46.441211578600118</v>
      </c>
      <c r="HQ47" s="27">
        <v>-56.345380985609594</v>
      </c>
      <c r="HR47" s="27">
        <v>-23.143442426948649</v>
      </c>
      <c r="HS47" s="27">
        <v>-56.345380985609594</v>
      </c>
      <c r="HT47" s="27">
        <v>-65.04444411859987</v>
      </c>
      <c r="HU47" s="27">
        <v>-26.716517331494416</v>
      </c>
      <c r="HV47" s="27">
        <v>-65.04444411859987</v>
      </c>
    </row>
    <row r="48" spans="1:230" ht="15" thickBot="1" x14ac:dyDescent="0.35">
      <c r="A48" s="2"/>
      <c r="B48" s="41" t="s">
        <v>558</v>
      </c>
      <c r="C48" s="74" t="s">
        <v>495</v>
      </c>
      <c r="D48" s="42">
        <v>385989</v>
      </c>
      <c r="E48" s="43">
        <v>438643</v>
      </c>
      <c r="F48" s="21">
        <v>47.656097560975631</v>
      </c>
      <c r="G48" s="21">
        <v>8.645575221238941</v>
      </c>
      <c r="H48" s="21">
        <v>35.686702144033625</v>
      </c>
      <c r="I48" s="21">
        <v>44.141487987533026</v>
      </c>
      <c r="J48" s="21">
        <v>8.0079690596851947</v>
      </c>
      <c r="K48" s="21">
        <v>31.398578301664323</v>
      </c>
      <c r="L48" s="21">
        <v>30.594057742354185</v>
      </c>
      <c r="M48" s="21">
        <v>5.5502494134359361</v>
      </c>
      <c r="N48" s="21">
        <v>29.773917371485219</v>
      </c>
      <c r="O48" s="21">
        <v>18.466192024586807</v>
      </c>
      <c r="P48" s="21">
        <v>3.3500613849914118</v>
      </c>
      <c r="Q48" s="21">
        <v>18.466192024586807</v>
      </c>
      <c r="R48" s="21">
        <v>7.8220966647765797</v>
      </c>
      <c r="S48" s="21">
        <v>1.4190529347603529</v>
      </c>
      <c r="T48" s="21">
        <v>7.8220966647765797</v>
      </c>
      <c r="U48" s="21">
        <v>4.1512502384241277</v>
      </c>
      <c r="V48" s="21">
        <v>0.75310291936012941</v>
      </c>
      <c r="W48" s="21">
        <v>4.1512502384241277</v>
      </c>
      <c r="X48" s="21">
        <v>0.31089402283504203</v>
      </c>
      <c r="Y48" s="21">
        <v>5.6401128036445675E-2</v>
      </c>
      <c r="Z48" s="21">
        <v>0.31089402283504203</v>
      </c>
      <c r="AA48" s="21">
        <v>-3.6984122798568886</v>
      </c>
      <c r="AB48" s="21">
        <v>-0.67095090032801963</v>
      </c>
      <c r="AC48" s="21">
        <v>-3.6984122798568886</v>
      </c>
      <c r="AD48" s="21">
        <v>-7.7072388378623931</v>
      </c>
      <c r="AE48" s="21">
        <v>-1.3982158953644164</v>
      </c>
      <c r="AF48" s="21">
        <v>-7.7072388378623931</v>
      </c>
      <c r="AG48" s="21">
        <v>-11.236480624243349</v>
      </c>
      <c r="AH48" s="21">
        <v>-2.0384765734246781</v>
      </c>
      <c r="AI48" s="21">
        <v>-11.236480624243349</v>
      </c>
      <c r="AJ48" s="21">
        <v>-14.331953256563475</v>
      </c>
      <c r="AK48" s="21">
        <v>-2.6000446173411613</v>
      </c>
      <c r="AL48" s="21">
        <v>-14.331953256563475</v>
      </c>
      <c r="AM48" s="21">
        <v>-29.341325476463066</v>
      </c>
      <c r="AN48" s="21">
        <v>-5.3229838253760429</v>
      </c>
      <c r="AO48" s="21">
        <v>-29.341325476463066</v>
      </c>
      <c r="AP48" s="21">
        <v>-48.097023953394078</v>
      </c>
      <c r="AQ48" s="21">
        <v>-8.7255662924298996</v>
      </c>
      <c r="AR48" s="21">
        <v>-48.097023953394078</v>
      </c>
      <c r="AS48" s="21">
        <v>-57.868943473111543</v>
      </c>
      <c r="AT48" s="21">
        <v>-10.498348152201652</v>
      </c>
      <c r="AU48" s="21">
        <v>-57.868943473111543</v>
      </c>
      <c r="AV48" s="21">
        <v>-71.136682566049444</v>
      </c>
      <c r="AW48" s="21">
        <v>-12.905327368177112</v>
      </c>
      <c r="AX48" s="21">
        <v>-71.136682566049444</v>
      </c>
      <c r="AY48" s="23">
        <v>47.656097560975631</v>
      </c>
      <c r="AZ48" s="23">
        <v>8.645575221238941</v>
      </c>
      <c r="BA48" s="23">
        <v>35.686702144033625</v>
      </c>
      <c r="BB48" s="23">
        <v>45.639593256160481</v>
      </c>
      <c r="BC48" s="23">
        <v>8.2797492190379636</v>
      </c>
      <c r="BD48" s="23">
        <v>33.103449755767521</v>
      </c>
      <c r="BE48" s="23">
        <v>38.444713571800683</v>
      </c>
      <c r="BF48" s="23">
        <v>6.9744834355921599</v>
      </c>
      <c r="BG48" s="23">
        <v>32.611694155034073</v>
      </c>
      <c r="BH48" s="23">
        <v>31.398461335805521</v>
      </c>
      <c r="BI48" s="23">
        <v>5.6961810387965768</v>
      </c>
      <c r="BJ48" s="23">
        <v>31.398461335805521</v>
      </c>
      <c r="BK48" s="23">
        <v>25.178014863208787</v>
      </c>
      <c r="BL48" s="23">
        <v>4.5676929619095583</v>
      </c>
      <c r="BM48" s="23">
        <v>25.178014863208787</v>
      </c>
      <c r="BN48" s="23">
        <v>19.755471529223264</v>
      </c>
      <c r="BO48" s="23">
        <v>3.5839572243281146</v>
      </c>
      <c r="BP48" s="23">
        <v>19.755471529223264</v>
      </c>
      <c r="BQ48" s="23">
        <v>14.227953563875481</v>
      </c>
      <c r="BR48" s="23">
        <v>2.5811774164552865</v>
      </c>
      <c r="BS48" s="23">
        <v>14.227953563875481</v>
      </c>
      <c r="BT48" s="23">
        <v>12.414762653999146</v>
      </c>
      <c r="BU48" s="23">
        <v>2.2522357027166593</v>
      </c>
      <c r="BV48" s="23">
        <v>12.414762653999146</v>
      </c>
      <c r="BW48" s="23">
        <v>10.161765615315058</v>
      </c>
      <c r="BX48" s="23">
        <v>1.8435061514509621</v>
      </c>
      <c r="BY48" s="23">
        <v>10.161765615315058</v>
      </c>
      <c r="BZ48" s="23">
        <v>8.8859200956798787</v>
      </c>
      <c r="CA48" s="23">
        <v>1.6120474509861726</v>
      </c>
      <c r="CB48" s="23">
        <v>8.8859200956798787</v>
      </c>
      <c r="CC48" s="23">
        <v>7.7740524655525762</v>
      </c>
      <c r="CD48" s="23">
        <v>1.4103369517152904</v>
      </c>
      <c r="CE48" s="23">
        <v>7.7740524655525762</v>
      </c>
      <c r="CF48" s="23">
        <v>4.5631719094637342</v>
      </c>
      <c r="CG48" s="23">
        <v>0.82783207207085452</v>
      </c>
      <c r="CH48" s="23">
        <v>4.5631719094637342</v>
      </c>
      <c r="CI48" s="23">
        <v>1.2281286705826886</v>
      </c>
      <c r="CJ48" s="23">
        <v>0.22280210395526653</v>
      </c>
      <c r="CK48" s="23">
        <v>1.2281286705826886</v>
      </c>
      <c r="CL48" s="23">
        <v>-2.7546712044734636</v>
      </c>
      <c r="CM48" s="23">
        <v>-0.49974123620978766</v>
      </c>
      <c r="CN48" s="23">
        <v>-2.7546712044734636</v>
      </c>
      <c r="CO48" s="23">
        <v>5.5519162095846095</v>
      </c>
      <c r="CP48" s="23">
        <v>1.0072060380219867</v>
      </c>
      <c r="CQ48" s="23">
        <v>5.5519162095846095</v>
      </c>
      <c r="CR48" s="25">
        <v>47.656097560975631</v>
      </c>
      <c r="CS48" s="25">
        <v>8.645575221238941</v>
      </c>
      <c r="CT48" s="25">
        <v>35.686702144033625</v>
      </c>
      <c r="CU48" s="25">
        <v>45.177096850833344</v>
      </c>
      <c r="CV48" s="25">
        <v>8.1958450039122432</v>
      </c>
      <c r="CW48" s="25">
        <v>32.840441124436843</v>
      </c>
      <c r="CX48" s="25">
        <v>35.942971124704485</v>
      </c>
      <c r="CY48" s="25">
        <v>6.5206275049242644</v>
      </c>
      <c r="CZ48" s="25">
        <v>31.604977508064671</v>
      </c>
      <c r="DA48" s="25">
        <v>26.530540290085636</v>
      </c>
      <c r="DB48" s="25">
        <v>4.8130626189978365</v>
      </c>
      <c r="DC48" s="25">
        <v>26.530540290085636</v>
      </c>
      <c r="DD48" s="25">
        <v>18.078798190222269</v>
      </c>
      <c r="DE48" s="25">
        <v>3.2797819725624473</v>
      </c>
      <c r="DF48" s="25">
        <v>18.078798190222269</v>
      </c>
      <c r="DG48" s="25">
        <v>10.360905545838314</v>
      </c>
      <c r="DH48" s="25">
        <v>1.8796333069883668</v>
      </c>
      <c r="DI48" s="25">
        <v>10.360905545838314</v>
      </c>
      <c r="DJ48" s="25">
        <v>2.9058330322196224</v>
      </c>
      <c r="DK48" s="25">
        <v>0.52716439965046247</v>
      </c>
      <c r="DL48" s="25">
        <v>2.9058330322196224</v>
      </c>
      <c r="DM48" s="25">
        <v>-0.78740147950380035</v>
      </c>
      <c r="DN48" s="25">
        <v>-0.14284717106042397</v>
      </c>
      <c r="DO48" s="25">
        <v>-0.78740147950380035</v>
      </c>
      <c r="DP48" s="25">
        <v>-4.5628322475175551</v>
      </c>
      <c r="DQ48" s="25">
        <v>-0.82777045198327337</v>
      </c>
      <c r="DR48" s="25">
        <v>-4.5628322475175551</v>
      </c>
      <c r="DS48" s="25">
        <v>-8.4194997824480957</v>
      </c>
      <c r="DT48" s="25">
        <v>-1.5274313764618228</v>
      </c>
      <c r="DU48" s="25">
        <v>-8.4194997824480957</v>
      </c>
      <c r="DV48" s="25">
        <v>-11.444529903297857</v>
      </c>
      <c r="DW48" s="25">
        <v>-2.0762200267044788</v>
      </c>
      <c r="DX48" s="25">
        <v>-11.444529903297857</v>
      </c>
      <c r="DY48" s="25">
        <v>-22.920982294219112</v>
      </c>
      <c r="DZ48" s="25">
        <v>-4.158231301163644</v>
      </c>
      <c r="EA48" s="25">
        <v>-22.920982294219112</v>
      </c>
      <c r="EB48" s="25">
        <v>-26.076023225115126</v>
      </c>
      <c r="EC48" s="25">
        <v>-4.7306059833173455</v>
      </c>
      <c r="ED48" s="25">
        <v>-26.076023225115126</v>
      </c>
      <c r="EE48" s="25">
        <v>-22.31202637213033</v>
      </c>
      <c r="EF48" s="25">
        <v>-4.0477569967139093</v>
      </c>
      <c r="EG48" s="25">
        <v>-22.31202637213033</v>
      </c>
      <c r="EH48" s="25">
        <v>-25.545585516720159</v>
      </c>
      <c r="EI48" s="25">
        <v>-4.6343761335642766</v>
      </c>
      <c r="EJ48" s="25">
        <v>-25.545585516720159</v>
      </c>
      <c r="EK48" s="26">
        <v>47.656097560975631</v>
      </c>
      <c r="EL48" s="26">
        <v>8.645575221238941</v>
      </c>
      <c r="EM48" s="26">
        <v>35.686702144033625</v>
      </c>
      <c r="EN48" s="26">
        <v>42.941086824413247</v>
      </c>
      <c r="EO48" s="26">
        <v>7.7901971672608097</v>
      </c>
      <c r="EP48" s="26">
        <v>30.526211681729748</v>
      </c>
      <c r="EQ48" s="26">
        <v>33.127749346759607</v>
      </c>
      <c r="ER48" s="26">
        <v>6.0099014301643532</v>
      </c>
      <c r="ES48" s="26">
        <v>28.799765071977063</v>
      </c>
      <c r="ET48" s="26">
        <v>23.188398931446805</v>
      </c>
      <c r="EU48" s="26">
        <v>4.2067449388907923</v>
      </c>
      <c r="EV48" s="26">
        <v>23.188398931446805</v>
      </c>
      <c r="EW48" s="26">
        <v>1.1110282025018761</v>
      </c>
      <c r="EX48" s="26">
        <v>0.20155821372821645</v>
      </c>
      <c r="EY48" s="26">
        <v>1.1110282025018761</v>
      </c>
      <c r="EZ48" s="26">
        <v>-8.3425007602617889</v>
      </c>
      <c r="FA48" s="26">
        <v>-1.5134625273041298</v>
      </c>
      <c r="FB48" s="26">
        <v>-8.3425007602617889</v>
      </c>
      <c r="FC48" s="26">
        <v>-23.67570064356233</v>
      </c>
      <c r="FD48" s="26">
        <v>-4.2951492317967066</v>
      </c>
      <c r="FE48" s="26">
        <v>-23.67570064356233</v>
      </c>
      <c r="FF48" s="26">
        <v>-30.644871747184528</v>
      </c>
      <c r="FG48" s="26">
        <v>-5.5594678833387858</v>
      </c>
      <c r="FH48" s="26">
        <v>-30.644871747184528</v>
      </c>
      <c r="FI48" s="26">
        <v>-40.07009577344364</v>
      </c>
      <c r="FJ48" s="26">
        <v>-7.2693536580141123</v>
      </c>
      <c r="FK48" s="26">
        <v>-40.07009577344364</v>
      </c>
      <c r="FL48" s="26">
        <v>-50.023838529352361</v>
      </c>
      <c r="FM48" s="26">
        <v>-9.0751211491302968</v>
      </c>
      <c r="FN48" s="26">
        <v>-50.023838529352361</v>
      </c>
      <c r="FO48" s="26">
        <v>-60.205859798596173</v>
      </c>
      <c r="FP48" s="26">
        <v>-10.922301998860368</v>
      </c>
      <c r="FQ48" s="26">
        <v>-60.205859798596173</v>
      </c>
      <c r="FR48" s="26">
        <v>-73.853396768362103</v>
      </c>
      <c r="FS48" s="26">
        <v>-13.398182599570116</v>
      </c>
      <c r="FT48" s="26">
        <v>-73.853396768362103</v>
      </c>
      <c r="FU48" s="26">
        <v>-100.69879002172971</v>
      </c>
      <c r="FV48" s="26">
        <v>-18.268364561464239</v>
      </c>
      <c r="FW48" s="26">
        <v>-100.69879002172971</v>
      </c>
      <c r="FX48" s="26">
        <v>-110.04933379178746</v>
      </c>
      <c r="FY48" s="26">
        <v>-19.964702148067637</v>
      </c>
      <c r="FZ48" s="26">
        <v>-110.04933379178746</v>
      </c>
      <c r="GA48" s="26">
        <v>-129.36665338173742</v>
      </c>
      <c r="GB48" s="26">
        <v>-23.469171631200151</v>
      </c>
      <c r="GC48" s="26">
        <v>-129.36665338173742</v>
      </c>
      <c r="GD48" s="27">
        <v>47.656097560975631</v>
      </c>
      <c r="GE48" s="27">
        <v>8.645575221238941</v>
      </c>
      <c r="GF48" s="27">
        <v>35.686702144033625</v>
      </c>
      <c r="GG48" s="27">
        <v>42.876928861437968</v>
      </c>
      <c r="GH48" s="27">
        <v>7.778557890791844</v>
      </c>
      <c r="GI48" s="27">
        <v>30.224365748465793</v>
      </c>
      <c r="GJ48" s="27">
        <v>39.747141950126341</v>
      </c>
      <c r="GK48" s="27">
        <v>7.2107646900671689</v>
      </c>
      <c r="GL48" s="27">
        <v>28.58531875043591</v>
      </c>
      <c r="GM48" s="27">
        <v>34.947500923907654</v>
      </c>
      <c r="GN48" s="27">
        <v>6.3400333534522737</v>
      </c>
      <c r="GO48" s="27">
        <v>27.128510681172727</v>
      </c>
      <c r="GP48" s="27">
        <v>29.997916098759823</v>
      </c>
      <c r="GQ48" s="27">
        <v>5.4420998232263393</v>
      </c>
      <c r="GR48" s="27">
        <v>25.762406040313806</v>
      </c>
      <c r="GS48" s="27">
        <v>24.612254721311377</v>
      </c>
      <c r="GT48" s="27">
        <v>4.465055060060914</v>
      </c>
      <c r="GU48" s="27">
        <v>24.459301728664613</v>
      </c>
      <c r="GV48" s="27">
        <v>17.682212199900093</v>
      </c>
      <c r="GW48" s="27">
        <v>3.2078349566190432</v>
      </c>
      <c r="GX48" s="27">
        <v>17.682212199900093</v>
      </c>
      <c r="GY48" s="27">
        <v>9.8831354049064135</v>
      </c>
      <c r="GZ48" s="27">
        <v>1.7929581929254998</v>
      </c>
      <c r="HA48" s="27">
        <v>9.8831354049064135</v>
      </c>
      <c r="HB48" s="27">
        <v>-2.1817824921166245</v>
      </c>
      <c r="HC48" s="27">
        <v>-0.39581009812735224</v>
      </c>
      <c r="HD48" s="27">
        <v>-2.1817824921166245</v>
      </c>
      <c r="HE48" s="27">
        <v>-4.8317492468534509</v>
      </c>
      <c r="HF48" s="27">
        <v>-0.87655627929642255</v>
      </c>
      <c r="HG48" s="27">
        <v>-4.8317492468534509</v>
      </c>
      <c r="HH48" s="27">
        <v>-8.9741965986167127</v>
      </c>
      <c r="HI48" s="27">
        <v>-1.6280622147932975</v>
      </c>
      <c r="HJ48" s="27">
        <v>-8.9741965986167127</v>
      </c>
      <c r="HK48" s="27">
        <v>-31.020013512605363</v>
      </c>
      <c r="HL48" s="27">
        <v>-5.6275245752956629</v>
      </c>
      <c r="HM48" s="27">
        <v>-31.020013512605363</v>
      </c>
      <c r="HN48" s="27">
        <v>-64.024043132477175</v>
      </c>
      <c r="HO48" s="27">
        <v>-11.61498127624586</v>
      </c>
      <c r="HP48" s="27">
        <v>-64.024043132477175</v>
      </c>
      <c r="HQ48" s="27">
        <v>-84.482295088412258</v>
      </c>
      <c r="HR48" s="27">
        <v>-15.326434064711959</v>
      </c>
      <c r="HS48" s="27">
        <v>-84.482295088412258</v>
      </c>
      <c r="HT48" s="27">
        <v>-94.557958586301666</v>
      </c>
      <c r="HU48" s="27">
        <v>-17.154319920523754</v>
      </c>
      <c r="HV48" s="27">
        <v>-94.557958586301666</v>
      </c>
    </row>
    <row r="49" spans="1:230" ht="15" thickBot="1" x14ac:dyDescent="0.35">
      <c r="A49" s="2"/>
      <c r="B49" s="41" t="s">
        <v>591</v>
      </c>
      <c r="C49" s="74" t="s">
        <v>843</v>
      </c>
      <c r="D49" s="42">
        <v>401141</v>
      </c>
      <c r="E49" s="43">
        <v>383916</v>
      </c>
      <c r="F49" s="21">
        <v>40.404451405736836</v>
      </c>
      <c r="G49" s="21">
        <v>40.404451405736836</v>
      </c>
      <c r="H49" s="21">
        <v>40.404451405736836</v>
      </c>
      <c r="I49" s="21">
        <v>40.788625101736841</v>
      </c>
      <c r="J49" s="21">
        <v>40.788625101736841</v>
      </c>
      <c r="K49" s="21">
        <v>40.788625101736841</v>
      </c>
      <c r="L49" s="21">
        <v>41.147664853736842</v>
      </c>
      <c r="M49" s="21">
        <v>41.147664853736842</v>
      </c>
      <c r="N49" s="21">
        <v>40.497372159880278</v>
      </c>
      <c r="O49" s="21">
        <v>41.576232743736838</v>
      </c>
      <c r="P49" s="21">
        <v>32.025225990014611</v>
      </c>
      <c r="Q49" s="21">
        <v>39.377115280455911</v>
      </c>
      <c r="R49" s="21">
        <v>42.055258778736842</v>
      </c>
      <c r="S49" s="21">
        <v>31.616174828946463</v>
      </c>
      <c r="T49" s="21">
        <v>38.452347774481517</v>
      </c>
      <c r="U49" s="21">
        <v>42.612250668736841</v>
      </c>
      <c r="V49" s="21">
        <v>31.195698481377757</v>
      </c>
      <c r="W49" s="21">
        <v>37.297756544205193</v>
      </c>
      <c r="X49" s="21">
        <v>43.254746656736842</v>
      </c>
      <c r="Y49" s="21">
        <v>30.790214926932901</v>
      </c>
      <c r="Z49" s="21">
        <v>36.172594032219422</v>
      </c>
      <c r="AA49" s="21">
        <v>44.087755286736837</v>
      </c>
      <c r="AB49" s="21">
        <v>30.444673060631057</v>
      </c>
      <c r="AC49" s="21">
        <v>35.037349766094913</v>
      </c>
      <c r="AD49" s="21">
        <v>44.597910694736839</v>
      </c>
      <c r="AE49" s="21">
        <v>30.05606929785457</v>
      </c>
      <c r="AF49" s="21">
        <v>34.050885711674397</v>
      </c>
      <c r="AG49" s="21">
        <v>44.95360925473684</v>
      </c>
      <c r="AH49" s="21">
        <v>29.680453392248282</v>
      </c>
      <c r="AI49" s="21">
        <v>33.129170970931355</v>
      </c>
      <c r="AJ49" s="21">
        <v>45.300196544736842</v>
      </c>
      <c r="AK49" s="21">
        <v>29.73365790590006</v>
      </c>
      <c r="AL49" s="21">
        <v>32.345163790634921</v>
      </c>
      <c r="AM49" s="21">
        <v>46.276032554736844</v>
      </c>
      <c r="AN49" s="21">
        <v>29.648728229217379</v>
      </c>
      <c r="AO49" s="21">
        <v>28.229143938559986</v>
      </c>
      <c r="AP49" s="21">
        <v>47.656111974736838</v>
      </c>
      <c r="AQ49" s="21">
        <v>38.480176261420219</v>
      </c>
      <c r="AR49" s="21">
        <v>17.94886475847396</v>
      </c>
      <c r="AS49" s="21">
        <v>48.499412564736843</v>
      </c>
      <c r="AT49" s="21">
        <v>48.499412564736843</v>
      </c>
      <c r="AU49" s="21">
        <v>10.634152690367671</v>
      </c>
      <c r="AV49" s="21">
        <v>49.152763384736843</v>
      </c>
      <c r="AW49" s="21">
        <v>49.152763384736843</v>
      </c>
      <c r="AX49" s="21">
        <v>5.0843501652593091</v>
      </c>
      <c r="AY49" s="23">
        <v>40.347814076736839</v>
      </c>
      <c r="AZ49" s="23">
        <v>40.347814076736839</v>
      </c>
      <c r="BA49" s="23">
        <v>40.347814076736839</v>
      </c>
      <c r="BB49" s="23">
        <v>40.725727520736839</v>
      </c>
      <c r="BC49" s="23">
        <v>40.725727520736839</v>
      </c>
      <c r="BD49" s="23">
        <v>40.725727520736839</v>
      </c>
      <c r="BE49" s="23">
        <v>40.847863394736841</v>
      </c>
      <c r="BF49" s="23">
        <v>40.847863394736841</v>
      </c>
      <c r="BG49" s="23">
        <v>40.847863394736841</v>
      </c>
      <c r="BH49" s="23">
        <v>41.033489130736839</v>
      </c>
      <c r="BI49" s="23">
        <v>41.033489130736839</v>
      </c>
      <c r="BJ49" s="23">
        <v>41.033489130736839</v>
      </c>
      <c r="BK49" s="23">
        <v>41.234271377736839</v>
      </c>
      <c r="BL49" s="23">
        <v>39.618526153201515</v>
      </c>
      <c r="BM49" s="23">
        <v>40.917747517414369</v>
      </c>
      <c r="BN49" s="23">
        <v>41.454778835736839</v>
      </c>
      <c r="BO49" s="23">
        <v>32.207700538183524</v>
      </c>
      <c r="BP49" s="23">
        <v>40.51094485296953</v>
      </c>
      <c r="BQ49" s="23">
        <v>41.751501604736838</v>
      </c>
      <c r="BR49" s="23">
        <v>32.045501024555627</v>
      </c>
      <c r="BS49" s="23">
        <v>39.932154965825241</v>
      </c>
      <c r="BT49" s="23">
        <v>42.134442893736839</v>
      </c>
      <c r="BU49" s="23">
        <v>31.85130086170145</v>
      </c>
      <c r="BV49" s="23">
        <v>39.101259602307778</v>
      </c>
      <c r="BW49" s="23">
        <v>42.563272326736836</v>
      </c>
      <c r="BX49" s="23">
        <v>31.636921569970859</v>
      </c>
      <c r="BY49" s="23">
        <v>38.157534321453966</v>
      </c>
      <c r="BZ49" s="23">
        <v>42.775711376736837</v>
      </c>
      <c r="CA49" s="23">
        <v>31.504496957972204</v>
      </c>
      <c r="CB49" s="23">
        <v>37.581491812653582</v>
      </c>
      <c r="CC49" s="23">
        <v>42.987000679736838</v>
      </c>
      <c r="CD49" s="23">
        <v>31.620766474829438</v>
      </c>
      <c r="CE49" s="23">
        <v>37.047475188792461</v>
      </c>
      <c r="CF49" s="23">
        <v>43.627682850736839</v>
      </c>
      <c r="CG49" s="23">
        <v>32.065061071319015</v>
      </c>
      <c r="CH49" s="23">
        <v>35.486760087266092</v>
      </c>
      <c r="CI49" s="23">
        <v>44.577366594736837</v>
      </c>
      <c r="CJ49" s="23">
        <v>39.057726199049753</v>
      </c>
      <c r="CK49" s="23">
        <v>33.261234096425014</v>
      </c>
      <c r="CL49" s="23">
        <v>45.25573790473684</v>
      </c>
      <c r="CM49" s="23">
        <v>45.25573790473684</v>
      </c>
      <c r="CN49" s="23">
        <v>31.828572533129304</v>
      </c>
      <c r="CO49" s="23">
        <v>45.680848234736843</v>
      </c>
      <c r="CP49" s="23">
        <v>45.680848234736843</v>
      </c>
      <c r="CQ49" s="23">
        <v>30.977112670796146</v>
      </c>
      <c r="CR49" s="25">
        <v>40.404451405736836</v>
      </c>
      <c r="CS49" s="25">
        <v>40.404451405736836</v>
      </c>
      <c r="CT49" s="25">
        <v>40.404451405736836</v>
      </c>
      <c r="CU49" s="25">
        <v>40.79070908673684</v>
      </c>
      <c r="CV49" s="25">
        <v>40.79070908673684</v>
      </c>
      <c r="CW49" s="25">
        <v>40.79070908673684</v>
      </c>
      <c r="CX49" s="25">
        <v>41.150309240736838</v>
      </c>
      <c r="CY49" s="25">
        <v>41.150309240736838</v>
      </c>
      <c r="CZ49" s="25">
        <v>41.11416743407861</v>
      </c>
      <c r="DA49" s="25">
        <v>41.579397678736839</v>
      </c>
      <c r="DB49" s="25">
        <v>41.579397678736839</v>
      </c>
      <c r="DC49" s="25">
        <v>40.165754028158275</v>
      </c>
      <c r="DD49" s="25">
        <v>42.062829109736839</v>
      </c>
      <c r="DE49" s="25">
        <v>39.045752279341997</v>
      </c>
      <c r="DF49" s="25">
        <v>39.48827525727279</v>
      </c>
      <c r="DG49" s="25">
        <v>42.622080630736839</v>
      </c>
      <c r="DH49" s="25">
        <v>31.405768734175229</v>
      </c>
      <c r="DI49" s="25">
        <v>38.706113414031591</v>
      </c>
      <c r="DJ49" s="25">
        <v>43.264326062736842</v>
      </c>
      <c r="DK49" s="25">
        <v>31.061052511504915</v>
      </c>
      <c r="DL49" s="25">
        <v>38.00897312208231</v>
      </c>
      <c r="DM49" s="25">
        <v>44.092011576736837</v>
      </c>
      <c r="DN49" s="25">
        <v>30.755579952382881</v>
      </c>
      <c r="DO49" s="25">
        <v>37.217459901763576</v>
      </c>
      <c r="DP49" s="25">
        <v>44.601871004736836</v>
      </c>
      <c r="DQ49" s="25">
        <v>30.390607984515313</v>
      </c>
      <c r="DR49" s="25">
        <v>36.35581210287905</v>
      </c>
      <c r="DS49" s="25">
        <v>44.953036434736838</v>
      </c>
      <c r="DT49" s="25">
        <v>30.00418615546717</v>
      </c>
      <c r="DU49" s="25">
        <v>35.433332233263641</v>
      </c>
      <c r="DV49" s="25">
        <v>45.29118467473684</v>
      </c>
      <c r="DW49" s="25">
        <v>30.041454367882636</v>
      </c>
      <c r="DX49" s="25">
        <v>34.562235924036244</v>
      </c>
      <c r="DY49" s="25">
        <v>46.222848624736841</v>
      </c>
      <c r="DZ49" s="25">
        <v>30.185853948819837</v>
      </c>
      <c r="EA49" s="25">
        <v>32.153935930431281</v>
      </c>
      <c r="EB49" s="25">
        <v>47.390824244736841</v>
      </c>
      <c r="EC49" s="25">
        <v>39.990858224651319</v>
      </c>
      <c r="ED49" s="25">
        <v>29.228798368865966</v>
      </c>
      <c r="EE49" s="25">
        <v>48.118575484736837</v>
      </c>
      <c r="EF49" s="25">
        <v>48.118575484736837</v>
      </c>
      <c r="EG49" s="25">
        <v>27.639971883407583</v>
      </c>
      <c r="EH49" s="25">
        <v>48.565772284736838</v>
      </c>
      <c r="EI49" s="25">
        <v>48.565772284736838</v>
      </c>
      <c r="EJ49" s="25">
        <v>27.392334874022971</v>
      </c>
      <c r="EK49" s="26">
        <v>40.428991576736841</v>
      </c>
      <c r="EL49" s="26">
        <v>40.428991576736841</v>
      </c>
      <c r="EM49" s="26">
        <v>40.428991576736841</v>
      </c>
      <c r="EN49" s="26">
        <v>40.831746464736838</v>
      </c>
      <c r="EO49" s="26">
        <v>40.831746464736838</v>
      </c>
      <c r="EP49" s="26">
        <v>40.831746464736838</v>
      </c>
      <c r="EQ49" s="26">
        <v>41.25127221173684</v>
      </c>
      <c r="ER49" s="26">
        <v>41.25127221173684</v>
      </c>
      <c r="ES49" s="26">
        <v>40.486492315655148</v>
      </c>
      <c r="ET49" s="26">
        <v>41.801304753736844</v>
      </c>
      <c r="EU49" s="26">
        <v>41.801304753736844</v>
      </c>
      <c r="EV49" s="26">
        <v>39.446293383465999</v>
      </c>
      <c r="EW49" s="26">
        <v>42.637823182736838</v>
      </c>
      <c r="EX49" s="26">
        <v>38.708326179202011</v>
      </c>
      <c r="EY49" s="26">
        <v>38.447439083930817</v>
      </c>
      <c r="EZ49" s="26">
        <v>43.404802018736838</v>
      </c>
      <c r="FA49" s="26">
        <v>30.987155657848348</v>
      </c>
      <c r="FB49" s="26">
        <v>37.451701860214172</v>
      </c>
      <c r="FC49" s="26">
        <v>44.09101991273684</v>
      </c>
      <c r="FD49" s="26">
        <v>30.523646898157338</v>
      </c>
      <c r="FE49" s="26">
        <v>36.551884731900344</v>
      </c>
      <c r="FF49" s="26">
        <v>44.675050454736841</v>
      </c>
      <c r="FG49" s="26">
        <v>30.085892720164765</v>
      </c>
      <c r="FH49" s="26">
        <v>35.837768672612924</v>
      </c>
      <c r="FI49" s="26">
        <v>45.395324434736835</v>
      </c>
      <c r="FJ49" s="26">
        <v>29.556353753589242</v>
      </c>
      <c r="FK49" s="26">
        <v>35.068560444460871</v>
      </c>
      <c r="FL49" s="26">
        <v>45.918829104736844</v>
      </c>
      <c r="FM49" s="26">
        <v>28.938700800287059</v>
      </c>
      <c r="FN49" s="26">
        <v>34.280400252512777</v>
      </c>
      <c r="FO49" s="26">
        <v>46.421943584736837</v>
      </c>
      <c r="FP49" s="26">
        <v>28.846414777715736</v>
      </c>
      <c r="FQ49" s="26">
        <v>33.632453284058514</v>
      </c>
      <c r="FR49" s="26">
        <v>50.937019734736836</v>
      </c>
      <c r="FS49" s="26">
        <v>28.295027906116157</v>
      </c>
      <c r="FT49" s="26">
        <v>26.766969656906966</v>
      </c>
      <c r="FU49" s="26">
        <v>53.08556685473684</v>
      </c>
      <c r="FV49" s="26">
        <v>37.673690774073883</v>
      </c>
      <c r="FW49" s="26">
        <v>16.825197330246738</v>
      </c>
      <c r="FX49" s="26">
        <v>54.128633104736835</v>
      </c>
      <c r="FY49" s="26">
        <v>54.128633104736835</v>
      </c>
      <c r="FZ49" s="26">
        <v>9.9848700776960868</v>
      </c>
      <c r="GA49" s="26">
        <v>54.645686954736838</v>
      </c>
      <c r="GB49" s="26">
        <v>54.645686954736838</v>
      </c>
      <c r="GC49" s="26">
        <v>5.0812553884379241</v>
      </c>
      <c r="GD49" s="27">
        <v>40.428991576736841</v>
      </c>
      <c r="GE49" s="27">
        <v>40.428991576736841</v>
      </c>
      <c r="GF49" s="27">
        <v>40.428991576736841</v>
      </c>
      <c r="GG49" s="27">
        <v>40.79656202173684</v>
      </c>
      <c r="GH49" s="27">
        <v>40.79656202173684</v>
      </c>
      <c r="GI49" s="27">
        <v>40.79656202173684</v>
      </c>
      <c r="GJ49" s="27">
        <v>41.178621929736842</v>
      </c>
      <c r="GK49" s="27">
        <v>41.178621929736842</v>
      </c>
      <c r="GL49" s="27">
        <v>40.556801028796485</v>
      </c>
      <c r="GM49" s="27">
        <v>41.877907325736842</v>
      </c>
      <c r="GN49" s="27">
        <v>41.877907325736842</v>
      </c>
      <c r="GO49" s="27">
        <v>39.38463463517401</v>
      </c>
      <c r="GP49" s="27">
        <v>42.524683839736838</v>
      </c>
      <c r="GQ49" s="27">
        <v>42.524683839736838</v>
      </c>
      <c r="GR49" s="27">
        <v>38.636226807642231</v>
      </c>
      <c r="GS49" s="27">
        <v>43.28126335973684</v>
      </c>
      <c r="GT49" s="27">
        <v>43.28126335973684</v>
      </c>
      <c r="GU49" s="27">
        <v>37.777160420472441</v>
      </c>
      <c r="GV49" s="27">
        <v>47.437402864736839</v>
      </c>
      <c r="GW49" s="27">
        <v>47.437402864736839</v>
      </c>
      <c r="GX49" s="27">
        <v>33.481032319615935</v>
      </c>
      <c r="GY49" s="27">
        <v>47.857482254736837</v>
      </c>
      <c r="GZ49" s="27">
        <v>47.857482254736837</v>
      </c>
      <c r="HA49" s="27">
        <v>32.891146368562829</v>
      </c>
      <c r="HB49" s="27">
        <v>48.481960954736842</v>
      </c>
      <c r="HC49" s="27">
        <v>48.481960954736842</v>
      </c>
      <c r="HD49" s="27">
        <v>30.910551593369675</v>
      </c>
      <c r="HE49" s="27">
        <v>49.019645924736835</v>
      </c>
      <c r="HF49" s="27">
        <v>49.019645924736835</v>
      </c>
      <c r="HG49" s="27">
        <v>28.684318680055</v>
      </c>
      <c r="HH49" s="27">
        <v>49.538537444736839</v>
      </c>
      <c r="HI49" s="27">
        <v>49.538537444736839</v>
      </c>
      <c r="HJ49" s="27">
        <v>26.509417643763157</v>
      </c>
      <c r="HK49" s="27">
        <v>51.234236874736837</v>
      </c>
      <c r="HL49" s="27">
        <v>51.234236874736837</v>
      </c>
      <c r="HM49" s="27">
        <v>19.948718000658445</v>
      </c>
      <c r="HN49" s="27">
        <v>53.296779834736839</v>
      </c>
      <c r="HO49" s="27">
        <v>53.296779834736839</v>
      </c>
      <c r="HP49" s="27">
        <v>11.128701792134592</v>
      </c>
      <c r="HQ49" s="27">
        <v>54.078909364736845</v>
      </c>
      <c r="HR49" s="27">
        <v>54.078909364736845</v>
      </c>
      <c r="HS49" s="27">
        <v>6.5853323737635634</v>
      </c>
      <c r="HT49" s="27">
        <v>54.19195783473684</v>
      </c>
      <c r="HU49" s="27">
        <v>54.19195783473684</v>
      </c>
      <c r="HV49" s="27">
        <v>7.6334153007620529</v>
      </c>
    </row>
    <row r="50" spans="1:230" ht="15" thickBot="1" x14ac:dyDescent="0.35">
      <c r="A50" s="2"/>
      <c r="B50" s="41" t="s">
        <v>451</v>
      </c>
      <c r="C50" s="74" t="s">
        <v>844</v>
      </c>
      <c r="D50" s="42">
        <v>352784</v>
      </c>
      <c r="E50" s="43">
        <v>404565</v>
      </c>
      <c r="F50" s="21">
        <v>105.4408093268421</v>
      </c>
      <c r="G50" s="21">
        <v>58.387610619469022</v>
      </c>
      <c r="H50" s="21">
        <v>85.296098100060163</v>
      </c>
      <c r="I50" s="21">
        <v>105.9427618993421</v>
      </c>
      <c r="J50" s="21">
        <v>57.4434457627233</v>
      </c>
      <c r="K50" s="21">
        <v>83.971389439360749</v>
      </c>
      <c r="L50" s="21">
        <v>106.58067176634209</v>
      </c>
      <c r="M50" s="21">
        <v>56.83497032855793</v>
      </c>
      <c r="N50" s="21">
        <v>82.551884301583414</v>
      </c>
      <c r="O50" s="21">
        <v>107.43579606634211</v>
      </c>
      <c r="P50" s="21">
        <v>56.108481958447051</v>
      </c>
      <c r="Q50" s="21">
        <v>80.983480747645643</v>
      </c>
      <c r="R50" s="21">
        <v>108.26384322884209</v>
      </c>
      <c r="S50" s="21">
        <v>55.358642614791002</v>
      </c>
      <c r="T50" s="21">
        <v>79.705888394383493</v>
      </c>
      <c r="U50" s="21">
        <v>109.17148768884209</v>
      </c>
      <c r="V50" s="21">
        <v>54.708159975917027</v>
      </c>
      <c r="W50" s="21">
        <v>78.565942464700868</v>
      </c>
      <c r="X50" s="21">
        <v>110.2230750373421</v>
      </c>
      <c r="Y50" s="21">
        <v>54.057125014409905</v>
      </c>
      <c r="Z50" s="21">
        <v>77.274647547021743</v>
      </c>
      <c r="AA50" s="21">
        <v>111.4082722028421</v>
      </c>
      <c r="AB50" s="21">
        <v>53.456443466289812</v>
      </c>
      <c r="AC50" s="21">
        <v>76.064758131843405</v>
      </c>
      <c r="AD50" s="21">
        <v>112.4861738043421</v>
      </c>
      <c r="AE50" s="21">
        <v>52.841401529708328</v>
      </c>
      <c r="AF50" s="21">
        <v>74.761296809561543</v>
      </c>
      <c r="AG50" s="21">
        <v>117.3999041188421</v>
      </c>
      <c r="AH50" s="21">
        <v>51.45520980120925</v>
      </c>
      <c r="AI50" s="21">
        <v>68.984759502111075</v>
      </c>
      <c r="AJ50" s="21">
        <v>117.83454470184211</v>
      </c>
      <c r="AK50" s="21">
        <v>50.938910877595234</v>
      </c>
      <c r="AL50" s="21">
        <v>67.81256072856101</v>
      </c>
      <c r="AM50" s="21">
        <v>123.1032367028421</v>
      </c>
      <c r="AN50" s="21">
        <v>48.171099424615697</v>
      </c>
      <c r="AO50" s="21">
        <v>58.54071697648908</v>
      </c>
      <c r="AP50" s="21">
        <v>126.2634301143421</v>
      </c>
      <c r="AQ50" s="21">
        <v>44.853772978557522</v>
      </c>
      <c r="AR50" s="21">
        <v>40.22548074190334</v>
      </c>
      <c r="AS50" s="21">
        <v>128.11465582034208</v>
      </c>
      <c r="AT50" s="21">
        <v>43.368654129546641</v>
      </c>
      <c r="AU50" s="21">
        <v>24.767656432522017</v>
      </c>
      <c r="AV50" s="21">
        <v>129.03336195034211</v>
      </c>
      <c r="AW50" s="21">
        <v>40.875439079005119</v>
      </c>
      <c r="AX50" s="21">
        <v>13.547094085996491</v>
      </c>
      <c r="AY50" s="23">
        <v>105.38947226684209</v>
      </c>
      <c r="AZ50" s="23">
        <v>58.387610619469022</v>
      </c>
      <c r="BA50" s="23">
        <v>85.296098100060163</v>
      </c>
      <c r="BB50" s="23">
        <v>105.88921496534209</v>
      </c>
      <c r="BC50" s="23">
        <v>57.998060407421875</v>
      </c>
      <c r="BD50" s="23">
        <v>85.816539531919062</v>
      </c>
      <c r="BE50" s="23">
        <v>105.95976398934209</v>
      </c>
      <c r="BF50" s="23">
        <v>57.837956988513405</v>
      </c>
      <c r="BG50" s="23">
        <v>86.000537519126141</v>
      </c>
      <c r="BH50" s="23">
        <v>106.2052719803421</v>
      </c>
      <c r="BI50" s="23">
        <v>57.471096787635794</v>
      </c>
      <c r="BJ50" s="23">
        <v>85.599243639391474</v>
      </c>
      <c r="BK50" s="23">
        <v>106.4185216708421</v>
      </c>
      <c r="BL50" s="23">
        <v>57.18255471185671</v>
      </c>
      <c r="BM50" s="23">
        <v>85.42867500875002</v>
      </c>
      <c r="BN50" s="23">
        <v>106.6150189843421</v>
      </c>
      <c r="BO50" s="23">
        <v>56.886249860112883</v>
      </c>
      <c r="BP50" s="23">
        <v>85.455721589927748</v>
      </c>
      <c r="BQ50" s="23">
        <v>106.9732949318421</v>
      </c>
      <c r="BR50" s="23">
        <v>56.546298570385666</v>
      </c>
      <c r="BS50" s="23">
        <v>84.984271134167926</v>
      </c>
      <c r="BT50" s="23">
        <v>107.47209450484209</v>
      </c>
      <c r="BU50" s="23">
        <v>56.205994427205546</v>
      </c>
      <c r="BV50" s="23">
        <v>83.992929331617262</v>
      </c>
      <c r="BW50" s="23">
        <v>108.09011277384209</v>
      </c>
      <c r="BX50" s="23">
        <v>55.828226452195729</v>
      </c>
      <c r="BY50" s="23">
        <v>82.735910581136395</v>
      </c>
      <c r="BZ50" s="23">
        <v>108.4642522278421</v>
      </c>
      <c r="CA50" s="23">
        <v>55.550300662913784</v>
      </c>
      <c r="CB50" s="23">
        <v>81.851365076148355</v>
      </c>
      <c r="CC50" s="23">
        <v>108.8598944983421</v>
      </c>
      <c r="CD50" s="23">
        <v>55.317877627606805</v>
      </c>
      <c r="CE50" s="23">
        <v>81.038940895215859</v>
      </c>
      <c r="CF50" s="23">
        <v>110.17623869384209</v>
      </c>
      <c r="CG50" s="23">
        <v>54.685456849754743</v>
      </c>
      <c r="CH50" s="23">
        <v>78.713894359567107</v>
      </c>
      <c r="CI50" s="23">
        <v>111.8763032803421</v>
      </c>
      <c r="CJ50" s="23">
        <v>54.772458238086479</v>
      </c>
      <c r="CK50" s="23">
        <v>75.783433581173838</v>
      </c>
      <c r="CL50" s="23">
        <v>112.8453797563421</v>
      </c>
      <c r="CM50" s="23">
        <v>55.958444717785525</v>
      </c>
      <c r="CN50" s="23">
        <v>74.224871564394277</v>
      </c>
      <c r="CO50" s="23">
        <v>113.58259073434209</v>
      </c>
      <c r="CP50" s="23">
        <v>55.710649545093879</v>
      </c>
      <c r="CQ50" s="23">
        <v>73.607925503194906</v>
      </c>
      <c r="CR50" s="25">
        <v>105.4408093268421</v>
      </c>
      <c r="CS50" s="25">
        <v>58.387610619469022</v>
      </c>
      <c r="CT50" s="25">
        <v>85.296098100060163</v>
      </c>
      <c r="CU50" s="25">
        <v>105.9566046038421</v>
      </c>
      <c r="CV50" s="25">
        <v>57.951413819954269</v>
      </c>
      <c r="CW50" s="25">
        <v>85.850478253281835</v>
      </c>
      <c r="CX50" s="25">
        <v>106.59694663384209</v>
      </c>
      <c r="CY50" s="25">
        <v>57.470218068134727</v>
      </c>
      <c r="CZ50" s="25">
        <v>84.67936289491395</v>
      </c>
      <c r="DA50" s="25">
        <v>107.45407020934209</v>
      </c>
      <c r="DB50" s="25">
        <v>56.796737328509018</v>
      </c>
      <c r="DC50" s="25">
        <v>83.154285198952039</v>
      </c>
      <c r="DD50" s="25">
        <v>108.2950013613421</v>
      </c>
      <c r="DE50" s="25">
        <v>56.10702444038737</v>
      </c>
      <c r="DF50" s="25">
        <v>81.939186569387289</v>
      </c>
      <c r="DG50" s="25">
        <v>109.20924941884209</v>
      </c>
      <c r="DH50" s="25">
        <v>55.467296750564067</v>
      </c>
      <c r="DI50" s="25">
        <v>80.924229186100632</v>
      </c>
      <c r="DJ50" s="25">
        <v>110.24787192184209</v>
      </c>
      <c r="DK50" s="25">
        <v>54.848112394234114</v>
      </c>
      <c r="DL50" s="25">
        <v>79.965904233529557</v>
      </c>
      <c r="DM50" s="25">
        <v>111.4057469223421</v>
      </c>
      <c r="DN50" s="25">
        <v>54.311576983034016</v>
      </c>
      <c r="DO50" s="25">
        <v>79.109295533381726</v>
      </c>
      <c r="DP50" s="25">
        <v>112.4912618903421</v>
      </c>
      <c r="DQ50" s="25">
        <v>53.722601606277216</v>
      </c>
      <c r="DR50" s="25">
        <v>78.057845437738663</v>
      </c>
      <c r="DS50" s="25">
        <v>117.3902302488421</v>
      </c>
      <c r="DT50" s="25">
        <v>52.331239524240196</v>
      </c>
      <c r="DU50" s="25">
        <v>72.263887253781633</v>
      </c>
      <c r="DV50" s="25">
        <v>117.7994004813421</v>
      </c>
      <c r="DW50" s="25">
        <v>51.816889072137499</v>
      </c>
      <c r="DX50" s="25">
        <v>71.027045798146958</v>
      </c>
      <c r="DY50" s="25">
        <v>122.94052219834211</v>
      </c>
      <c r="DZ50" s="25">
        <v>49.571881676006669</v>
      </c>
      <c r="EA50" s="25">
        <v>63.687407797471792</v>
      </c>
      <c r="EB50" s="25">
        <v>125.4810687858421</v>
      </c>
      <c r="EC50" s="25">
        <v>48.62363576869388</v>
      </c>
      <c r="ED50" s="25">
        <v>58.68197586646528</v>
      </c>
      <c r="EE50" s="25">
        <v>126.97208434284209</v>
      </c>
      <c r="EF50" s="25">
        <v>49.445660612040989</v>
      </c>
      <c r="EG50" s="25">
        <v>56.201890265373322</v>
      </c>
      <c r="EH50" s="25">
        <v>127.39047237884211</v>
      </c>
      <c r="EI50" s="25">
        <v>48.854031018186141</v>
      </c>
      <c r="EJ50" s="25">
        <v>55.898444843209518</v>
      </c>
      <c r="EK50" s="26">
        <v>105.4630540468421</v>
      </c>
      <c r="EL50" s="26">
        <v>58.387610619469022</v>
      </c>
      <c r="EM50" s="26">
        <v>85.296098100060163</v>
      </c>
      <c r="EN50" s="26">
        <v>105.9972136948421</v>
      </c>
      <c r="EO50" s="26">
        <v>57.186354919296427</v>
      </c>
      <c r="EP50" s="26">
        <v>83.250198679333892</v>
      </c>
      <c r="EQ50" s="26">
        <v>106.7233970373421</v>
      </c>
      <c r="ER50" s="26">
        <v>56.612031434612966</v>
      </c>
      <c r="ES50" s="26">
        <v>81.947889080007059</v>
      </c>
      <c r="ET50" s="26">
        <v>107.7360829608421</v>
      </c>
      <c r="EU50" s="26">
        <v>55.810549924759243</v>
      </c>
      <c r="EV50" s="26">
        <v>80.574421243131127</v>
      </c>
      <c r="EW50" s="26">
        <v>108.8391217868421</v>
      </c>
      <c r="EX50" s="26">
        <v>55.268598683295373</v>
      </c>
      <c r="EY50" s="26">
        <v>79.505828242716007</v>
      </c>
      <c r="EZ50" s="26">
        <v>110.1163853893421</v>
      </c>
      <c r="FA50" s="26">
        <v>54.374587790096975</v>
      </c>
      <c r="FB50" s="26">
        <v>74.175203009875077</v>
      </c>
      <c r="FC50" s="26">
        <v>111.56654575684209</v>
      </c>
      <c r="FD50" s="26">
        <v>53.496855072280511</v>
      </c>
      <c r="FE50" s="26">
        <v>67.579206127943806</v>
      </c>
      <c r="FF50" s="26">
        <v>112.6285854608421</v>
      </c>
      <c r="FG50" s="26">
        <v>52.778114561328827</v>
      </c>
      <c r="FH50" s="26">
        <v>61.103450428843956</v>
      </c>
      <c r="FI50" s="26">
        <v>113.6251980693421</v>
      </c>
      <c r="FJ50" s="26">
        <v>52.008238179926451</v>
      </c>
      <c r="FK50" s="26">
        <v>54.405737661232976</v>
      </c>
      <c r="FL50" s="26">
        <v>118.6786183468421</v>
      </c>
      <c r="FM50" s="26">
        <v>50.426401500936251</v>
      </c>
      <c r="FN50" s="26">
        <v>48.443720709757145</v>
      </c>
      <c r="FO50" s="26">
        <v>119.29758391934209</v>
      </c>
      <c r="FP50" s="26">
        <v>49.691413499193324</v>
      </c>
      <c r="FQ50" s="26">
        <v>47.007257412013828</v>
      </c>
      <c r="FR50" s="26">
        <v>126.65907236734211</v>
      </c>
      <c r="FS50" s="26">
        <v>46.038888584006379</v>
      </c>
      <c r="FT50" s="26">
        <v>35.738469666614122</v>
      </c>
      <c r="FU50" s="26">
        <v>135.6233193918421</v>
      </c>
      <c r="FV50" s="26">
        <v>42.159420435784398</v>
      </c>
      <c r="FW50" s="26">
        <v>17.512100258683006</v>
      </c>
      <c r="FX50" s="26">
        <v>138.1016467018421</v>
      </c>
      <c r="FY50" s="26">
        <v>40.968459415801476</v>
      </c>
      <c r="FZ50" s="26">
        <v>5.0631789334273094</v>
      </c>
      <c r="GA50" s="26">
        <v>138.41286057184209</v>
      </c>
      <c r="GB50" s="26">
        <v>38.746971758464809</v>
      </c>
      <c r="GC50" s="26">
        <v>-2.7521732193308708</v>
      </c>
      <c r="GD50" s="27">
        <v>105.4630540468421</v>
      </c>
      <c r="GE50" s="27">
        <v>58.387610619469001</v>
      </c>
      <c r="GF50" s="27">
        <v>85.296098100060163</v>
      </c>
      <c r="GG50" s="27">
        <v>105.9544642648421</v>
      </c>
      <c r="GH50" s="27">
        <v>57.103323448437258</v>
      </c>
      <c r="GI50" s="27">
        <v>82.904038659827748</v>
      </c>
      <c r="GJ50" s="27">
        <v>106.6326587103421</v>
      </c>
      <c r="GK50" s="27">
        <v>56.590682591158512</v>
      </c>
      <c r="GL50" s="27">
        <v>81.66492011931345</v>
      </c>
      <c r="GM50" s="27">
        <v>107.6259905243421</v>
      </c>
      <c r="GN50" s="27">
        <v>55.787306919903585</v>
      </c>
      <c r="GO50" s="27">
        <v>80.37138403898534</v>
      </c>
      <c r="GP50" s="27">
        <v>108.80592371084209</v>
      </c>
      <c r="GQ50" s="27">
        <v>54.929064622716965</v>
      </c>
      <c r="GR50" s="27">
        <v>79.190151473238217</v>
      </c>
      <c r="GS50" s="27">
        <v>110.15541248184209</v>
      </c>
      <c r="GT50" s="27">
        <v>54.079291670472806</v>
      </c>
      <c r="GU50" s="27">
        <v>73.721733588537347</v>
      </c>
      <c r="GV50" s="27">
        <v>111.7291266603421</v>
      </c>
      <c r="GW50" s="27">
        <v>53.286318564201558</v>
      </c>
      <c r="GX50" s="27">
        <v>67.057646404604057</v>
      </c>
      <c r="GY50" s="27">
        <v>112.84585253484209</v>
      </c>
      <c r="GZ50" s="27">
        <v>52.470392305694901</v>
      </c>
      <c r="HA50" s="27">
        <v>60.160602734540134</v>
      </c>
      <c r="HB50" s="27">
        <v>124.1754686478421</v>
      </c>
      <c r="HC50" s="27">
        <v>49.59046213588212</v>
      </c>
      <c r="HD50" s="27">
        <v>41.806884287679381</v>
      </c>
      <c r="HE50" s="27">
        <v>125.2727925208421</v>
      </c>
      <c r="HF50" s="27">
        <v>48.491211740223889</v>
      </c>
      <c r="HG50" s="27">
        <v>38.425421467053283</v>
      </c>
      <c r="HH50" s="27">
        <v>126.3577428363421</v>
      </c>
      <c r="HI50" s="27">
        <v>47.605827647379236</v>
      </c>
      <c r="HJ50" s="27">
        <v>35.1038942655494</v>
      </c>
      <c r="HK50" s="27">
        <v>129.6072598238421</v>
      </c>
      <c r="HL50" s="27">
        <v>48.265117053498777</v>
      </c>
      <c r="HM50" s="27">
        <v>25.295101993522138</v>
      </c>
      <c r="HN50" s="27">
        <v>133.14701802184209</v>
      </c>
      <c r="HO50" s="27">
        <v>42.446922566280342</v>
      </c>
      <c r="HP50" s="27">
        <v>10.835936752281654</v>
      </c>
      <c r="HQ50" s="27">
        <v>134.93047741184211</v>
      </c>
      <c r="HR50" s="27">
        <v>38.845747890931804</v>
      </c>
      <c r="HS50" s="27">
        <v>1.6351801097303564</v>
      </c>
      <c r="HT50" s="27">
        <v>134.5372946068421</v>
      </c>
      <c r="HU50" s="27">
        <v>37.387302143012391</v>
      </c>
      <c r="HV50" s="27">
        <v>2.7067027978936835</v>
      </c>
    </row>
    <row r="51" spans="1:230" ht="15" thickBot="1" x14ac:dyDescent="0.35">
      <c r="A51" s="2"/>
      <c r="B51" s="41" t="s">
        <v>495</v>
      </c>
      <c r="C51" s="74" t="s">
        <v>495</v>
      </c>
      <c r="D51" s="42">
        <v>378571</v>
      </c>
      <c r="E51" s="43">
        <v>433224</v>
      </c>
      <c r="F51" s="21">
        <v>109.30102652473684</v>
      </c>
      <c r="G51" s="21">
        <v>47.460619469026561</v>
      </c>
      <c r="H51" s="21">
        <v>64.575976959501048</v>
      </c>
      <c r="I51" s="21">
        <v>109.44068478473683</v>
      </c>
      <c r="J51" s="21">
        <v>46.28326844066585</v>
      </c>
      <c r="K51" s="21">
        <v>59.996397078394494</v>
      </c>
      <c r="L51" s="21">
        <v>110.10720656473683</v>
      </c>
      <c r="M51" s="21">
        <v>45.357743485792192</v>
      </c>
      <c r="N51" s="21">
        <v>57.502408591425691</v>
      </c>
      <c r="O51" s="21">
        <v>112.17046143473684</v>
      </c>
      <c r="P51" s="21">
        <v>44.485107375776579</v>
      </c>
      <c r="Q51" s="21">
        <v>53.848447691927035</v>
      </c>
      <c r="R51" s="21">
        <v>113.03331686473683</v>
      </c>
      <c r="S51" s="21">
        <v>43.62331452301197</v>
      </c>
      <c r="T51" s="21">
        <v>51.631947600439176</v>
      </c>
      <c r="U51" s="21">
        <v>113.88633473473683</v>
      </c>
      <c r="V51" s="21">
        <v>42.874205038240383</v>
      </c>
      <c r="W51" s="21">
        <v>49.550230887658742</v>
      </c>
      <c r="X51" s="21">
        <v>114.81883005473684</v>
      </c>
      <c r="Y51" s="21">
        <v>42.115669228045682</v>
      </c>
      <c r="Z51" s="21">
        <v>47.403373389037</v>
      </c>
      <c r="AA51" s="21">
        <v>118.66994923473683</v>
      </c>
      <c r="AB51" s="21">
        <v>41.019321955021873</v>
      </c>
      <c r="AC51" s="21">
        <v>42.518241273195287</v>
      </c>
      <c r="AD51" s="21">
        <v>119.83613407473683</v>
      </c>
      <c r="AE51" s="21">
        <v>40.345444092772688</v>
      </c>
      <c r="AF51" s="21">
        <v>40.467035218285773</v>
      </c>
      <c r="AG51" s="21">
        <v>121.02221771473683</v>
      </c>
      <c r="AH51" s="21">
        <v>39.625120696714056</v>
      </c>
      <c r="AI51" s="21">
        <v>38.425391574384989</v>
      </c>
      <c r="AJ51" s="21">
        <v>126.39489323473683</v>
      </c>
      <c r="AK51" s="21">
        <v>39.024923289512515</v>
      </c>
      <c r="AL51" s="21">
        <v>32.36769649094326</v>
      </c>
      <c r="AM51" s="21">
        <v>130.31354800473684</v>
      </c>
      <c r="AN51" s="21">
        <v>36.178695039249163</v>
      </c>
      <c r="AO51" s="21">
        <v>23.881390788077326</v>
      </c>
      <c r="AP51" s="21">
        <v>146.13348998473683</v>
      </c>
      <c r="AQ51" s="21">
        <v>30.459197513418406</v>
      </c>
      <c r="AR51" s="21">
        <v>-3.9547873679550776</v>
      </c>
      <c r="AS51" s="21">
        <v>148.01148125473685</v>
      </c>
      <c r="AT51" s="21">
        <v>28.542625692937257</v>
      </c>
      <c r="AU51" s="21">
        <v>-15.246792921009273</v>
      </c>
      <c r="AV51" s="21">
        <v>139.74768366046362</v>
      </c>
      <c r="AW51" s="21">
        <v>25.352455885305346</v>
      </c>
      <c r="AX51" s="21">
        <v>-23.45940925674654</v>
      </c>
      <c r="AY51" s="23">
        <v>109.23473469473683</v>
      </c>
      <c r="AZ51" s="23">
        <v>47.460619469026561</v>
      </c>
      <c r="BA51" s="23">
        <v>64.575976959501048</v>
      </c>
      <c r="BB51" s="23">
        <v>109.41563371473683</v>
      </c>
      <c r="BC51" s="23">
        <v>46.984969173085162</v>
      </c>
      <c r="BD51" s="23">
        <v>63.354301069929576</v>
      </c>
      <c r="BE51" s="23">
        <v>109.23476377473683</v>
      </c>
      <c r="BF51" s="23">
        <v>46.735303470343482</v>
      </c>
      <c r="BG51" s="23">
        <v>63.8238308862298</v>
      </c>
      <c r="BH51" s="23">
        <v>109.40769253473684</v>
      </c>
      <c r="BI51" s="23">
        <v>46.336243966976518</v>
      </c>
      <c r="BJ51" s="23">
        <v>63.398163520356846</v>
      </c>
      <c r="BK51" s="23">
        <v>109.42522093473683</v>
      </c>
      <c r="BL51" s="23">
        <v>45.952380339317095</v>
      </c>
      <c r="BM51" s="23">
        <v>63.443691364850494</v>
      </c>
      <c r="BN51" s="23">
        <v>109.30806770473683</v>
      </c>
      <c r="BO51" s="23">
        <v>45.627570360137945</v>
      </c>
      <c r="BP51" s="23">
        <v>63.913891497198009</v>
      </c>
      <c r="BQ51" s="23">
        <v>109.40023059473683</v>
      </c>
      <c r="BR51" s="23">
        <v>45.247837505364586</v>
      </c>
      <c r="BS51" s="23">
        <v>63.761643613289493</v>
      </c>
      <c r="BT51" s="23">
        <v>109.72220548473683</v>
      </c>
      <c r="BU51" s="23">
        <v>44.868089738053804</v>
      </c>
      <c r="BV51" s="23">
        <v>62.979615198308892</v>
      </c>
      <c r="BW51" s="23">
        <v>110.22340239473684</v>
      </c>
      <c r="BX51" s="23">
        <v>44.444036821845266</v>
      </c>
      <c r="BY51" s="23">
        <v>61.771366452626012</v>
      </c>
      <c r="BZ51" s="23">
        <v>110.54159101473684</v>
      </c>
      <c r="CA51" s="23">
        <v>44.16830400356222</v>
      </c>
      <c r="CB51" s="23">
        <v>60.989631216952603</v>
      </c>
      <c r="CC51" s="23">
        <v>110.86691790473684</v>
      </c>
      <c r="CD51" s="23">
        <v>43.907781973524131</v>
      </c>
      <c r="CE51" s="23">
        <v>60.267338600495066</v>
      </c>
      <c r="CF51" s="23">
        <v>111.97602981473683</v>
      </c>
      <c r="CG51" s="23">
        <v>43.065178867442647</v>
      </c>
      <c r="CH51" s="23">
        <v>57.762301079665804</v>
      </c>
      <c r="CI51" s="23">
        <v>113.76109019473684</v>
      </c>
      <c r="CJ51" s="23">
        <v>41.924817125198061</v>
      </c>
      <c r="CK51" s="23">
        <v>53.151411416661105</v>
      </c>
      <c r="CL51" s="23">
        <v>115.26707075473684</v>
      </c>
      <c r="CM51" s="23">
        <v>42.443967293012406</v>
      </c>
      <c r="CN51" s="23">
        <v>50.399804977952144</v>
      </c>
      <c r="CO51" s="23">
        <v>116.35564135473683</v>
      </c>
      <c r="CP51" s="23">
        <v>42.810964840764981</v>
      </c>
      <c r="CQ51" s="23">
        <v>48.809673392466266</v>
      </c>
      <c r="CR51" s="25">
        <v>109.30102652473684</v>
      </c>
      <c r="CS51" s="25">
        <v>47.460619469026561</v>
      </c>
      <c r="CT51" s="25">
        <v>64.575976959501048</v>
      </c>
      <c r="CU51" s="25">
        <v>109.44559788473683</v>
      </c>
      <c r="CV51" s="25">
        <v>46.880393343061719</v>
      </c>
      <c r="CW51" s="25">
        <v>62.880760748586553</v>
      </c>
      <c r="CX51" s="25">
        <v>110.11308681473683</v>
      </c>
      <c r="CY51" s="25">
        <v>46.215017071779513</v>
      </c>
      <c r="CZ51" s="25">
        <v>61.091011035755699</v>
      </c>
      <c r="DA51" s="25">
        <v>112.17778850473684</v>
      </c>
      <c r="DB51" s="25">
        <v>45.414465504121395</v>
      </c>
      <c r="DC51" s="25">
        <v>57.650917546572046</v>
      </c>
      <c r="DD51" s="25">
        <v>113.05364905473684</v>
      </c>
      <c r="DE51" s="25">
        <v>44.644803050310188</v>
      </c>
      <c r="DF51" s="25">
        <v>55.725205102168019</v>
      </c>
      <c r="DG51" s="25">
        <v>113.91344427473683</v>
      </c>
      <c r="DH51" s="25">
        <v>43.894530189932581</v>
      </c>
      <c r="DI51" s="25">
        <v>54.06021953450437</v>
      </c>
      <c r="DJ51" s="25">
        <v>114.84840199473683</v>
      </c>
      <c r="DK51" s="25">
        <v>43.16042526746417</v>
      </c>
      <c r="DL51" s="25">
        <v>52.387790298638734</v>
      </c>
      <c r="DM51" s="25">
        <v>118.68446595473682</v>
      </c>
      <c r="DN51" s="25">
        <v>42.084959095061215</v>
      </c>
      <c r="DO51" s="25">
        <v>47.880536455694426</v>
      </c>
      <c r="DP51" s="25">
        <v>119.85019730473684</v>
      </c>
      <c r="DQ51" s="25">
        <v>41.466043272660372</v>
      </c>
      <c r="DR51" s="25">
        <v>45.969941317833488</v>
      </c>
      <c r="DS51" s="25">
        <v>121.02214436473683</v>
      </c>
      <c r="DT51" s="25">
        <v>40.749732030935313</v>
      </c>
      <c r="DU51" s="25">
        <v>43.948042107430325</v>
      </c>
      <c r="DV51" s="25">
        <v>126.36806141473684</v>
      </c>
      <c r="DW51" s="25">
        <v>40.132576187015367</v>
      </c>
      <c r="DX51" s="25">
        <v>37.825344893211692</v>
      </c>
      <c r="DY51" s="25">
        <v>130.16076742473683</v>
      </c>
      <c r="DZ51" s="25">
        <v>37.787747907873239</v>
      </c>
      <c r="EA51" s="25">
        <v>31.61935759578698</v>
      </c>
      <c r="EB51" s="25">
        <v>145.36035871473683</v>
      </c>
      <c r="EC51" s="25">
        <v>34.019708555632256</v>
      </c>
      <c r="ED51" s="25">
        <v>13.324658276293448</v>
      </c>
      <c r="EE51" s="25">
        <v>146.90893706473685</v>
      </c>
      <c r="EF51" s="25">
        <v>33.85564276504018</v>
      </c>
      <c r="EG51" s="25">
        <v>10.378639381293027</v>
      </c>
      <c r="EH51" s="25">
        <v>147.76717779473682</v>
      </c>
      <c r="EI51" s="25">
        <v>31.907794038843445</v>
      </c>
      <c r="EJ51" s="25">
        <v>9.5041610785306432</v>
      </c>
      <c r="EK51" s="26">
        <v>109.32793830473683</v>
      </c>
      <c r="EL51" s="26">
        <v>47.460619469026561</v>
      </c>
      <c r="EM51" s="26">
        <v>64.575976959501048</v>
      </c>
      <c r="EN51" s="26">
        <v>109.48306788473684</v>
      </c>
      <c r="EO51" s="26">
        <v>45.951676562807414</v>
      </c>
      <c r="EP51" s="26">
        <v>58.507666463580179</v>
      </c>
      <c r="EQ51" s="26">
        <v>110.18604250473683</v>
      </c>
      <c r="ER51" s="26">
        <v>45.08075568605711</v>
      </c>
      <c r="ES51" s="26">
        <v>55.856588547391326</v>
      </c>
      <c r="ET51" s="26">
        <v>112.34922355473682</v>
      </c>
      <c r="EU51" s="26">
        <v>44.178662309094307</v>
      </c>
      <c r="EV51" s="26">
        <v>52.313593586546688</v>
      </c>
      <c r="EW51" s="26">
        <v>113.41903739473683</v>
      </c>
      <c r="EX51" s="26">
        <v>39.053425991859974</v>
      </c>
      <c r="EY51" s="26">
        <v>50.169646651502646</v>
      </c>
      <c r="EZ51" s="26">
        <v>114.57795227473683</v>
      </c>
      <c r="FA51" s="26">
        <v>38.139370727255816</v>
      </c>
      <c r="FB51" s="26">
        <v>48.193088683124728</v>
      </c>
      <c r="FC51" s="26">
        <v>115.89669799473683</v>
      </c>
      <c r="FD51" s="26">
        <v>36.13830502461974</v>
      </c>
      <c r="FE51" s="26">
        <v>46.149375101751801</v>
      </c>
      <c r="FF51" s="26">
        <v>120.01166214473683</v>
      </c>
      <c r="FG51" s="26">
        <v>33.678213070050809</v>
      </c>
      <c r="FH51" s="26">
        <v>41.509357140277245</v>
      </c>
      <c r="FI51" s="26">
        <v>121.81666814473684</v>
      </c>
      <c r="FJ51" s="26">
        <v>31.581109219630839</v>
      </c>
      <c r="FK51" s="26">
        <v>39.263534880626878</v>
      </c>
      <c r="FL51" s="26">
        <v>122.88905533473684</v>
      </c>
      <c r="FM51" s="26">
        <v>29.610216707391832</v>
      </c>
      <c r="FN51" s="26">
        <v>37.485039364218096</v>
      </c>
      <c r="FO51" s="26">
        <v>126.96876254473683</v>
      </c>
      <c r="FP51" s="26">
        <v>27.688394781611791</v>
      </c>
      <c r="FQ51" s="26">
        <v>32.752876115706655</v>
      </c>
      <c r="FR51" s="26">
        <v>131.79924032450933</v>
      </c>
      <c r="FS51" s="26">
        <v>23.910481651791514</v>
      </c>
      <c r="FT51" s="26">
        <v>15.303063891861186</v>
      </c>
      <c r="FU51" s="26">
        <v>102.86029322421554</v>
      </c>
      <c r="FV51" s="26">
        <v>18.660495673419632</v>
      </c>
      <c r="FW51" s="26">
        <v>-1.794249816048989</v>
      </c>
      <c r="FX51" s="26">
        <v>91.051290162504884</v>
      </c>
      <c r="FY51" s="26">
        <v>16.518154410011949</v>
      </c>
      <c r="FZ51" s="26">
        <v>-11.956997032602544</v>
      </c>
      <c r="GA51" s="26">
        <v>75.069228971868569</v>
      </c>
      <c r="GB51" s="26">
        <v>13.61875392852483</v>
      </c>
      <c r="GC51" s="26">
        <v>-18.497648012248646</v>
      </c>
      <c r="GD51" s="27">
        <v>109.32793830473683</v>
      </c>
      <c r="GE51" s="27">
        <v>47.460619469026561</v>
      </c>
      <c r="GF51" s="27">
        <v>64.575976959501048</v>
      </c>
      <c r="GG51" s="27">
        <v>109.45554963473683</v>
      </c>
      <c r="GH51" s="27">
        <v>45.846161669845323</v>
      </c>
      <c r="GI51" s="27">
        <v>57.771079800753512</v>
      </c>
      <c r="GJ51" s="27">
        <v>110.14670960473683</v>
      </c>
      <c r="GK51" s="27">
        <v>45.088215528010856</v>
      </c>
      <c r="GL51" s="27">
        <v>55.021151473778502</v>
      </c>
      <c r="GM51" s="27">
        <v>112.32362329473683</v>
      </c>
      <c r="GN51" s="27">
        <v>44.218697041135243</v>
      </c>
      <c r="GO51" s="27">
        <v>51.519841662092972</v>
      </c>
      <c r="GP51" s="27">
        <v>113.48902327473684</v>
      </c>
      <c r="GQ51" s="27">
        <v>43.288604317199116</v>
      </c>
      <c r="GR51" s="27">
        <v>49.396570521011171</v>
      </c>
      <c r="GS51" s="27">
        <v>117.83212633473684</v>
      </c>
      <c r="GT51" s="27">
        <v>42.347921170137532</v>
      </c>
      <c r="GU51" s="27">
        <v>44.402189147174269</v>
      </c>
      <c r="GV51" s="27">
        <v>119.35258912473682</v>
      </c>
      <c r="GW51" s="27">
        <v>41.468990631160111</v>
      </c>
      <c r="GX51" s="27">
        <v>42.356270550705233</v>
      </c>
      <c r="GY51" s="27">
        <v>122.46879018473683</v>
      </c>
      <c r="GZ51" s="27">
        <v>40.30122494654406</v>
      </c>
      <c r="HA51" s="27">
        <v>38.761532821020026</v>
      </c>
      <c r="HB51" s="27">
        <v>124.20054668473684</v>
      </c>
      <c r="HC51" s="27">
        <v>38.896442609160168</v>
      </c>
      <c r="HD51" s="27">
        <v>34.863167249277467</v>
      </c>
      <c r="HE51" s="27">
        <v>125.83068317473683</v>
      </c>
      <c r="HF51" s="27">
        <v>37.29658766102105</v>
      </c>
      <c r="HG51" s="27">
        <v>30.7786813655852</v>
      </c>
      <c r="HH51" s="27">
        <v>136.37850041473683</v>
      </c>
      <c r="HI51" s="27">
        <v>34.793563529427061</v>
      </c>
      <c r="HJ51" s="27">
        <v>17.881521667245764</v>
      </c>
      <c r="HK51" s="27">
        <v>145.22155553473684</v>
      </c>
      <c r="HL51" s="27">
        <v>32.326039689437081</v>
      </c>
      <c r="HM51" s="27">
        <v>2.3282051536368726</v>
      </c>
      <c r="HN51" s="27">
        <v>143.31604319038547</v>
      </c>
      <c r="HO51" s="27">
        <v>25.999813145158427</v>
      </c>
      <c r="HP51" s="27">
        <v>-10.76373751932266</v>
      </c>
      <c r="HQ51" s="27">
        <v>124.02401472930599</v>
      </c>
      <c r="HR51" s="27">
        <v>22.499931875670558</v>
      </c>
      <c r="HS51" s="27">
        <v>-17.827487295445053</v>
      </c>
      <c r="HT51" s="27">
        <v>112.60278000377784</v>
      </c>
      <c r="HU51" s="27">
        <v>20.427937965287128</v>
      </c>
      <c r="HV51" s="27">
        <v>-16.160579875098733</v>
      </c>
    </row>
    <row r="52" spans="1:230" ht="15" thickBot="1" x14ac:dyDescent="0.35">
      <c r="A52" s="2"/>
      <c r="B52" s="41" t="s">
        <v>616</v>
      </c>
      <c r="C52" s="74" t="s">
        <v>842</v>
      </c>
      <c r="D52" s="42">
        <v>335644</v>
      </c>
      <c r="E52" s="43">
        <v>432080</v>
      </c>
      <c r="F52" s="21">
        <v>21.29982205894737</v>
      </c>
      <c r="G52" s="21">
        <v>21.29982205894737</v>
      </c>
      <c r="H52" s="21">
        <v>19.035252041523776</v>
      </c>
      <c r="I52" s="21">
        <v>21.784032538947372</v>
      </c>
      <c r="J52" s="21">
        <v>21.784032538947372</v>
      </c>
      <c r="K52" s="21">
        <v>14.242301191633231</v>
      </c>
      <c r="L52" s="21">
        <v>22.167468578947371</v>
      </c>
      <c r="M52" s="21">
        <v>22.167468578947371</v>
      </c>
      <c r="N52" s="21">
        <v>12.548686985316003</v>
      </c>
      <c r="O52" s="21">
        <v>22.705837108947371</v>
      </c>
      <c r="P52" s="21">
        <v>22.705837108947371</v>
      </c>
      <c r="Q52" s="21">
        <v>11.30293323263453</v>
      </c>
      <c r="R52" s="21">
        <v>23.220104058947371</v>
      </c>
      <c r="S52" s="21">
        <v>23.220104058947371</v>
      </c>
      <c r="T52" s="21">
        <v>10.254086048011118</v>
      </c>
      <c r="U52" s="21">
        <v>23.74320619894737</v>
      </c>
      <c r="V52" s="21">
        <v>23.74320619894737</v>
      </c>
      <c r="W52" s="21">
        <v>9.2979113186151707</v>
      </c>
      <c r="X52" s="21">
        <v>24.36424009894737</v>
      </c>
      <c r="Y52" s="21">
        <v>24.36424009894737</v>
      </c>
      <c r="Z52" s="21">
        <v>8.2638624996453274</v>
      </c>
      <c r="AA52" s="21">
        <v>24.940256118947371</v>
      </c>
      <c r="AB52" s="21">
        <v>24.940256118947371</v>
      </c>
      <c r="AC52" s="21">
        <v>7.2303279975528767</v>
      </c>
      <c r="AD52" s="21">
        <v>25.68121828894737</v>
      </c>
      <c r="AE52" s="21">
        <v>25.68121828894737</v>
      </c>
      <c r="AF52" s="21">
        <v>6.1096299012323101</v>
      </c>
      <c r="AG52" s="21">
        <v>26.32078120894737</v>
      </c>
      <c r="AH52" s="21">
        <v>26.32078120894737</v>
      </c>
      <c r="AI52" s="21">
        <v>5.1007682171075928</v>
      </c>
      <c r="AJ52" s="21">
        <v>26.938147698947372</v>
      </c>
      <c r="AK52" s="21">
        <v>26.938147698947372</v>
      </c>
      <c r="AL52" s="21">
        <v>4.187585109413746</v>
      </c>
      <c r="AM52" s="21">
        <v>28.701445198947372</v>
      </c>
      <c r="AN52" s="21">
        <v>28.701445198947372</v>
      </c>
      <c r="AO52" s="21">
        <v>0.56996539629261633</v>
      </c>
      <c r="AP52" s="21">
        <v>30.73716017894737</v>
      </c>
      <c r="AQ52" s="21">
        <v>30.73716017894737</v>
      </c>
      <c r="AR52" s="21">
        <v>-8.2869179405213202</v>
      </c>
      <c r="AS52" s="21">
        <v>31.338065438947371</v>
      </c>
      <c r="AT52" s="21">
        <v>31.338065438947371</v>
      </c>
      <c r="AU52" s="21">
        <v>-15.390208062768636</v>
      </c>
      <c r="AV52" s="21">
        <v>31.663969038947371</v>
      </c>
      <c r="AW52" s="21">
        <v>31.663969038947371</v>
      </c>
      <c r="AX52" s="21">
        <v>-20.92169185764692</v>
      </c>
      <c r="AY52" s="23">
        <v>21.286060278947371</v>
      </c>
      <c r="AZ52" s="23">
        <v>21.286060278947371</v>
      </c>
      <c r="BA52" s="23">
        <v>19.035252041523776</v>
      </c>
      <c r="BB52" s="23">
        <v>21.799059688947374</v>
      </c>
      <c r="BC52" s="23">
        <v>21.799059688947374</v>
      </c>
      <c r="BD52" s="23">
        <v>18.019622554825709</v>
      </c>
      <c r="BE52" s="23">
        <v>21.84994901894737</v>
      </c>
      <c r="BF52" s="23">
        <v>21.84994901894737</v>
      </c>
      <c r="BG52" s="23">
        <v>18.049772332817213</v>
      </c>
      <c r="BH52" s="23">
        <v>22.076287388947371</v>
      </c>
      <c r="BI52" s="23">
        <v>22.076287388947371</v>
      </c>
      <c r="BJ52" s="23">
        <v>17.664925274755753</v>
      </c>
      <c r="BK52" s="23">
        <v>22.26371205894737</v>
      </c>
      <c r="BL52" s="23">
        <v>22.26371205894737</v>
      </c>
      <c r="BM52" s="23">
        <v>17.508493260420941</v>
      </c>
      <c r="BN52" s="23">
        <v>22.42272985894737</v>
      </c>
      <c r="BO52" s="23">
        <v>22.42272985894737</v>
      </c>
      <c r="BP52" s="23">
        <v>17.477291996687917</v>
      </c>
      <c r="BQ52" s="23">
        <v>22.665452178947369</v>
      </c>
      <c r="BR52" s="23">
        <v>22.665452178947369</v>
      </c>
      <c r="BS52" s="23">
        <v>16.776408514016246</v>
      </c>
      <c r="BT52" s="23">
        <v>22.997512938947374</v>
      </c>
      <c r="BU52" s="23">
        <v>22.997512938947374</v>
      </c>
      <c r="BV52" s="23">
        <v>15.709425513201083</v>
      </c>
      <c r="BW52" s="23">
        <v>23.38661651894737</v>
      </c>
      <c r="BX52" s="23">
        <v>23.38661651894737</v>
      </c>
      <c r="BY52" s="23">
        <v>14.447120065307857</v>
      </c>
      <c r="BZ52" s="23">
        <v>23.677239588947373</v>
      </c>
      <c r="CA52" s="23">
        <v>23.677239588947373</v>
      </c>
      <c r="CB52" s="23">
        <v>13.746693409034513</v>
      </c>
      <c r="CC52" s="23">
        <v>23.959217998947373</v>
      </c>
      <c r="CD52" s="23">
        <v>23.959217998947373</v>
      </c>
      <c r="CE52" s="23">
        <v>13.093268881014637</v>
      </c>
      <c r="CF52" s="23">
        <v>24.884734068947374</v>
      </c>
      <c r="CG52" s="23">
        <v>24.884734068947374</v>
      </c>
      <c r="CH52" s="23">
        <v>11.318438256139736</v>
      </c>
      <c r="CI52" s="23">
        <v>25.916274978947371</v>
      </c>
      <c r="CJ52" s="23">
        <v>25.916274978947371</v>
      </c>
      <c r="CK52" s="23">
        <v>9.09977436554599</v>
      </c>
      <c r="CL52" s="23">
        <v>26.29778060894737</v>
      </c>
      <c r="CM52" s="23">
        <v>26.29778060894737</v>
      </c>
      <c r="CN52" s="23">
        <v>7.944495679643417</v>
      </c>
      <c r="CO52" s="23">
        <v>26.516676948947371</v>
      </c>
      <c r="CP52" s="23">
        <v>26.516676948947371</v>
      </c>
      <c r="CQ52" s="23">
        <v>7.3551145670765194</v>
      </c>
      <c r="CR52" s="25">
        <v>21.29982205894737</v>
      </c>
      <c r="CS52" s="25">
        <v>21.29982205894737</v>
      </c>
      <c r="CT52" s="25">
        <v>19.035252041523776</v>
      </c>
      <c r="CU52" s="25">
        <v>21.785342098947371</v>
      </c>
      <c r="CV52" s="25">
        <v>21.785342098947371</v>
      </c>
      <c r="CW52" s="25">
        <v>17.717522256329737</v>
      </c>
      <c r="CX52" s="25">
        <v>22.169030058947371</v>
      </c>
      <c r="CY52" s="25">
        <v>22.169030058947371</v>
      </c>
      <c r="CZ52" s="25">
        <v>16.706319538528781</v>
      </c>
      <c r="DA52" s="25">
        <v>22.70761241894737</v>
      </c>
      <c r="DB52" s="25">
        <v>22.70761241894737</v>
      </c>
      <c r="DC52" s="25">
        <v>15.486633117681635</v>
      </c>
      <c r="DD52" s="25">
        <v>23.223442958947373</v>
      </c>
      <c r="DE52" s="25">
        <v>23.223442958947373</v>
      </c>
      <c r="DF52" s="25">
        <v>14.474920430457637</v>
      </c>
      <c r="DG52" s="25">
        <v>23.747312588947374</v>
      </c>
      <c r="DH52" s="25">
        <v>23.747312588947374</v>
      </c>
      <c r="DI52" s="25">
        <v>13.580780759262815</v>
      </c>
      <c r="DJ52" s="25">
        <v>24.367222028947371</v>
      </c>
      <c r="DK52" s="25">
        <v>24.367222028947371</v>
      </c>
      <c r="DL52" s="25">
        <v>12.620708612747542</v>
      </c>
      <c r="DM52" s="25">
        <v>24.940377478947372</v>
      </c>
      <c r="DN52" s="25">
        <v>24.940377478947372</v>
      </c>
      <c r="DO52" s="25">
        <v>11.75211001025265</v>
      </c>
      <c r="DP52" s="25">
        <v>25.680238928947372</v>
      </c>
      <c r="DQ52" s="25">
        <v>25.680238928947372</v>
      </c>
      <c r="DR52" s="25">
        <v>10.829713700341287</v>
      </c>
      <c r="DS52" s="25">
        <v>26.317070918947373</v>
      </c>
      <c r="DT52" s="25">
        <v>26.317070918947373</v>
      </c>
      <c r="DU52" s="25">
        <v>10.009286449592473</v>
      </c>
      <c r="DV52" s="25">
        <v>26.930220128947372</v>
      </c>
      <c r="DW52" s="25">
        <v>26.930220128947372</v>
      </c>
      <c r="DX52" s="25">
        <v>9.2249157582337276</v>
      </c>
      <c r="DY52" s="25">
        <v>28.673920368947371</v>
      </c>
      <c r="DZ52" s="25">
        <v>28.673920368947371</v>
      </c>
      <c r="EA52" s="25">
        <v>6.5546346462618175</v>
      </c>
      <c r="EB52" s="25">
        <v>30.63358662894737</v>
      </c>
      <c r="EC52" s="25">
        <v>30.63358662894737</v>
      </c>
      <c r="ED52" s="25">
        <v>3.0044352702706121</v>
      </c>
      <c r="EE52" s="25">
        <v>31.184002938947373</v>
      </c>
      <c r="EF52" s="25">
        <v>31.184002938947373</v>
      </c>
      <c r="EG52" s="25">
        <v>1.3743802075404403</v>
      </c>
      <c r="EH52" s="25">
        <v>31.433235368947372</v>
      </c>
      <c r="EI52" s="25">
        <v>31.433235368947372</v>
      </c>
      <c r="EJ52" s="25">
        <v>0.87285663480265896</v>
      </c>
      <c r="EK52" s="26">
        <v>21.305582258947371</v>
      </c>
      <c r="EL52" s="26">
        <v>21.305582258947371</v>
      </c>
      <c r="EM52" s="26">
        <v>19.035252041523776</v>
      </c>
      <c r="EN52" s="26">
        <v>21.838805818947371</v>
      </c>
      <c r="EO52" s="26">
        <v>21.838805818947371</v>
      </c>
      <c r="EP52" s="26">
        <v>12.54690299525496</v>
      </c>
      <c r="EQ52" s="26">
        <v>22.299647538947369</v>
      </c>
      <c r="ER52" s="26">
        <v>22.299647538947369</v>
      </c>
      <c r="ES52" s="26">
        <v>10.596013895292593</v>
      </c>
      <c r="ET52" s="26">
        <v>22.929619648947373</v>
      </c>
      <c r="EU52" s="26">
        <v>22.929619648947373</v>
      </c>
      <c r="EV52" s="26">
        <v>9.4032638992759416</v>
      </c>
      <c r="EW52" s="26">
        <v>23.67289207894737</v>
      </c>
      <c r="EX52" s="26">
        <v>23.67289207894737</v>
      </c>
      <c r="EY52" s="26">
        <v>8.3242060907988957</v>
      </c>
      <c r="EZ52" s="26">
        <v>24.425071788947371</v>
      </c>
      <c r="FA52" s="26">
        <v>24.425071788947371</v>
      </c>
      <c r="FB52" s="26">
        <v>7.4412819547127285</v>
      </c>
      <c r="FC52" s="26">
        <v>25.248396148947371</v>
      </c>
      <c r="FD52" s="26">
        <v>25.248396148947371</v>
      </c>
      <c r="FE52" s="26">
        <v>6.567597919841937</v>
      </c>
      <c r="FF52" s="26">
        <v>26.048425628947371</v>
      </c>
      <c r="FG52" s="26">
        <v>26.048425628947371</v>
      </c>
      <c r="FH52" s="26">
        <v>5.5793299167588799</v>
      </c>
      <c r="FI52" s="26">
        <v>26.97094198894737</v>
      </c>
      <c r="FJ52" s="26">
        <v>26.97094198894737</v>
      </c>
      <c r="FK52" s="26">
        <v>4.5156969744507194</v>
      </c>
      <c r="FL52" s="26">
        <v>27.688747828947371</v>
      </c>
      <c r="FM52" s="26">
        <v>27.688747828947371</v>
      </c>
      <c r="FN52" s="26">
        <v>3.5363520501555783</v>
      </c>
      <c r="FO52" s="26">
        <v>28.328499688947371</v>
      </c>
      <c r="FP52" s="26">
        <v>28.328499688947371</v>
      </c>
      <c r="FQ52" s="26">
        <v>2.6717256060879464</v>
      </c>
      <c r="FR52" s="26">
        <v>31.019353498947371</v>
      </c>
      <c r="FS52" s="26">
        <v>29.773658026522135</v>
      </c>
      <c r="FT52" s="26">
        <v>-1.9602749352256694</v>
      </c>
      <c r="FU52" s="26">
        <v>32.95246129894737</v>
      </c>
      <c r="FV52" s="26">
        <v>25.694199814069705</v>
      </c>
      <c r="FW52" s="26">
        <v>-9.5478692679917003</v>
      </c>
      <c r="FX52" s="26">
        <v>33.762107078947366</v>
      </c>
      <c r="FY52" s="26">
        <v>33.568162332260513</v>
      </c>
      <c r="FZ52" s="26">
        <v>-15.262807917696051</v>
      </c>
      <c r="GA52" s="26">
        <v>34.134067908947372</v>
      </c>
      <c r="GB52" s="26">
        <v>34.134067908947372</v>
      </c>
      <c r="GC52" s="26">
        <v>-19.938368640410289</v>
      </c>
      <c r="GD52" s="27">
        <v>21.305582258947371</v>
      </c>
      <c r="GE52" s="27">
        <v>21.305582258947371</v>
      </c>
      <c r="GF52" s="27">
        <v>19.035252041523776</v>
      </c>
      <c r="GG52" s="27">
        <v>21.815959008947374</v>
      </c>
      <c r="GH52" s="27">
        <v>21.815959008947374</v>
      </c>
      <c r="GI52" s="27">
        <v>11.743769585636052</v>
      </c>
      <c r="GJ52" s="27">
        <v>22.28016670894737</v>
      </c>
      <c r="GK52" s="27">
        <v>22.28016670894737</v>
      </c>
      <c r="GL52" s="27">
        <v>9.7113360693749513</v>
      </c>
      <c r="GM52" s="27">
        <v>22.987776658947372</v>
      </c>
      <c r="GN52" s="27">
        <v>22.987776658947372</v>
      </c>
      <c r="GO52" s="27">
        <v>8.5332860364996108</v>
      </c>
      <c r="GP52" s="27">
        <v>23.65103555894737</v>
      </c>
      <c r="GQ52" s="27">
        <v>23.65103555894737</v>
      </c>
      <c r="GR52" s="27">
        <v>7.621752558965369</v>
      </c>
      <c r="GS52" s="27">
        <v>24.358338968947372</v>
      </c>
      <c r="GT52" s="27">
        <v>24.358338968947372</v>
      </c>
      <c r="GU52" s="27">
        <v>6.8451390309051234</v>
      </c>
      <c r="GV52" s="27">
        <v>26.566931928947373</v>
      </c>
      <c r="GW52" s="27">
        <v>26.566931928947373</v>
      </c>
      <c r="GX52" s="27">
        <v>4.4467022446614592</v>
      </c>
      <c r="GY52" s="27">
        <v>27.342622168947372</v>
      </c>
      <c r="GZ52" s="27">
        <v>27.342622168947372</v>
      </c>
      <c r="HA52" s="27">
        <v>3.4997007026534703</v>
      </c>
      <c r="HB52" s="27">
        <v>29.054025918947371</v>
      </c>
      <c r="HC52" s="27">
        <v>29.054025918947371</v>
      </c>
      <c r="HD52" s="27">
        <v>1.2207893975807167</v>
      </c>
      <c r="HE52" s="27">
        <v>29.597930648947372</v>
      </c>
      <c r="HF52" s="27">
        <v>29.597930648947372</v>
      </c>
      <c r="HG52" s="27">
        <v>-0.63610130168994772</v>
      </c>
      <c r="HH52" s="27">
        <v>30.10351270894737</v>
      </c>
      <c r="HI52" s="27">
        <v>30.10351270894737</v>
      </c>
      <c r="HJ52" s="27">
        <v>-2.4369594348901842</v>
      </c>
      <c r="HK52" s="27">
        <v>31.535444218947372</v>
      </c>
      <c r="HL52" s="27">
        <v>31.535444218947372</v>
      </c>
      <c r="HM52" s="27">
        <v>-7.5456449798150231</v>
      </c>
      <c r="HN52" s="27">
        <v>33.130925428947371</v>
      </c>
      <c r="HO52" s="27">
        <v>31.118577615160945</v>
      </c>
      <c r="HP52" s="27">
        <v>-14.520090745397226</v>
      </c>
      <c r="HQ52" s="27">
        <v>33.764668268947375</v>
      </c>
      <c r="HR52" s="27">
        <v>33.764668268947375</v>
      </c>
      <c r="HS52" s="27">
        <v>-19.105152993513826</v>
      </c>
      <c r="HT52" s="27">
        <v>33.701808338947373</v>
      </c>
      <c r="HU52" s="27">
        <v>33.701808338947373</v>
      </c>
      <c r="HV52" s="27">
        <v>-18.946357987394464</v>
      </c>
    </row>
    <row r="53" spans="1:230" ht="15" thickBot="1" x14ac:dyDescent="0.35">
      <c r="A53" s="2"/>
      <c r="B53" s="41" t="s">
        <v>437</v>
      </c>
      <c r="C53" s="74" t="s">
        <v>840</v>
      </c>
      <c r="D53" s="42">
        <v>349996</v>
      </c>
      <c r="E53" s="43">
        <v>530398</v>
      </c>
      <c r="F53" s="21">
        <v>67.946918216842093</v>
      </c>
      <c r="G53" s="21">
        <v>57.000884955752213</v>
      </c>
      <c r="H53" s="21">
        <v>55.14457544749267</v>
      </c>
      <c r="I53" s="21">
        <v>68.154569206842098</v>
      </c>
      <c r="J53" s="21">
        <v>56.135792040590793</v>
      </c>
      <c r="K53" s="21">
        <v>49.128245306779405</v>
      </c>
      <c r="L53" s="21">
        <v>68.707728966842097</v>
      </c>
      <c r="M53" s="21">
        <v>53.666076423534797</v>
      </c>
      <c r="N53" s="21">
        <v>46.281472373587889</v>
      </c>
      <c r="O53" s="21">
        <v>69.5200625668421</v>
      </c>
      <c r="P53" s="21">
        <v>51.301336401469726</v>
      </c>
      <c r="Q53" s="21">
        <v>43.586182957083963</v>
      </c>
      <c r="R53" s="21">
        <v>70.265333056842096</v>
      </c>
      <c r="S53" s="21">
        <v>49.054900319742401</v>
      </c>
      <c r="T53" s="21">
        <v>40.954992463128036</v>
      </c>
      <c r="U53" s="21">
        <v>71.093486436842099</v>
      </c>
      <c r="V53" s="21">
        <v>47.984303954843114</v>
      </c>
      <c r="W53" s="21">
        <v>38.035375958232521</v>
      </c>
      <c r="X53" s="21">
        <v>71.9486114368421</v>
      </c>
      <c r="Y53" s="21">
        <v>46.985957336985145</v>
      </c>
      <c r="Z53" s="21">
        <v>35.074098974439465</v>
      </c>
      <c r="AA53" s="21">
        <v>72.977700806842094</v>
      </c>
      <c r="AB53" s="21">
        <v>46.074958982381695</v>
      </c>
      <c r="AC53" s="21">
        <v>32.251813798095156</v>
      </c>
      <c r="AD53" s="21">
        <v>74.172426736842098</v>
      </c>
      <c r="AE53" s="21">
        <v>45.187106727509907</v>
      </c>
      <c r="AF53" s="21">
        <v>29.422018956387603</v>
      </c>
      <c r="AG53" s="21">
        <v>75.260613156842098</v>
      </c>
      <c r="AH53" s="21">
        <v>44.148537067444856</v>
      </c>
      <c r="AI53" s="21">
        <v>26.618038170496817</v>
      </c>
      <c r="AJ53" s="21">
        <v>76.482746696842099</v>
      </c>
      <c r="AK53" s="21">
        <v>43.520929680699318</v>
      </c>
      <c r="AL53" s="21">
        <v>23.90638141341978</v>
      </c>
      <c r="AM53" s="21">
        <v>86.861979386842094</v>
      </c>
      <c r="AN53" s="21">
        <v>39.957263343616333</v>
      </c>
      <c r="AO53" s="21">
        <v>6.2100696425954993</v>
      </c>
      <c r="AP53" s="21">
        <v>99.942942466842098</v>
      </c>
      <c r="AQ53" s="21">
        <v>34.946549262516008</v>
      </c>
      <c r="AR53" s="21">
        <v>-22.265543108607005</v>
      </c>
      <c r="AS53" s="21">
        <v>105.9539923668421</v>
      </c>
      <c r="AT53" s="21">
        <v>31.63673137782369</v>
      </c>
      <c r="AU53" s="21">
        <v>-38.164863203855873</v>
      </c>
      <c r="AV53" s="21">
        <v>111.3765912868421</v>
      </c>
      <c r="AW53" s="21">
        <v>27.452270580522836</v>
      </c>
      <c r="AX53" s="21">
        <v>-51.527663068581035</v>
      </c>
      <c r="AY53" s="23">
        <v>67.9026370268421</v>
      </c>
      <c r="AZ53" s="23">
        <v>57.000884955752213</v>
      </c>
      <c r="BA53" s="23">
        <v>55.14457544749267</v>
      </c>
      <c r="BB53" s="23">
        <v>68.218419926842103</v>
      </c>
      <c r="BC53" s="23">
        <v>56.691469583357048</v>
      </c>
      <c r="BD53" s="23">
        <v>51.825695192500547</v>
      </c>
      <c r="BE53" s="23">
        <v>68.160480586842098</v>
      </c>
      <c r="BF53" s="23">
        <v>55.501195363711005</v>
      </c>
      <c r="BG53" s="23">
        <v>51.321404754994575</v>
      </c>
      <c r="BH53" s="23">
        <v>68.376767336842093</v>
      </c>
      <c r="BI53" s="23">
        <v>54.285279068306188</v>
      </c>
      <c r="BJ53" s="23">
        <v>50.336842896785754</v>
      </c>
      <c r="BK53" s="23">
        <v>68.511562826842095</v>
      </c>
      <c r="BL53" s="23">
        <v>53.095153584598449</v>
      </c>
      <c r="BM53" s="23">
        <v>49.414469305312934</v>
      </c>
      <c r="BN53" s="23">
        <v>68.590445926842094</v>
      </c>
      <c r="BO53" s="23">
        <v>51.999401053726693</v>
      </c>
      <c r="BP53" s="23">
        <v>48.522305790207724</v>
      </c>
      <c r="BQ53" s="23">
        <v>68.895474836842098</v>
      </c>
      <c r="BR53" s="23">
        <v>51.043609040772452</v>
      </c>
      <c r="BS53" s="23">
        <v>47.089941818068723</v>
      </c>
      <c r="BT53" s="23">
        <v>69.431456126842093</v>
      </c>
      <c r="BU53" s="23">
        <v>50.62481325936924</v>
      </c>
      <c r="BV53" s="23">
        <v>45.101709107958897</v>
      </c>
      <c r="BW53" s="23">
        <v>70.231978036842094</v>
      </c>
      <c r="BX53" s="23">
        <v>50.146582597031042</v>
      </c>
      <c r="BY53" s="23">
        <v>42.711506709108392</v>
      </c>
      <c r="BZ53" s="23">
        <v>70.740142726842095</v>
      </c>
      <c r="CA53" s="23">
        <v>49.811316918563513</v>
      </c>
      <c r="CB53" s="23">
        <v>41.384325351089501</v>
      </c>
      <c r="CC53" s="23">
        <v>71.3562157868421</v>
      </c>
      <c r="CD53" s="23">
        <v>49.507077556820278</v>
      </c>
      <c r="CE53" s="23">
        <v>40.091523746881819</v>
      </c>
      <c r="CF53" s="23">
        <v>73.663751326842089</v>
      </c>
      <c r="CG53" s="23">
        <v>48.455365737272004</v>
      </c>
      <c r="CH53" s="23">
        <v>34.64955166726017</v>
      </c>
      <c r="CI53" s="23">
        <v>78.061482826842095</v>
      </c>
      <c r="CJ53" s="23">
        <v>46.966682604663163</v>
      </c>
      <c r="CK53" s="23">
        <v>23.30820406532618</v>
      </c>
      <c r="CL53" s="23">
        <v>83.004309086842099</v>
      </c>
      <c r="CM53" s="23">
        <v>45.866527490018463</v>
      </c>
      <c r="CN53" s="23">
        <v>12.922984343803193</v>
      </c>
      <c r="CO53" s="23">
        <v>87.430766226842096</v>
      </c>
      <c r="CP53" s="23">
        <v>44.167159900841924</v>
      </c>
      <c r="CQ53" s="23">
        <v>5.0434906199604654</v>
      </c>
      <c r="CR53" s="25">
        <v>67.946918216842093</v>
      </c>
      <c r="CS53" s="25">
        <v>57.000884955752213</v>
      </c>
      <c r="CT53" s="25">
        <v>55.14457544749267</v>
      </c>
      <c r="CU53" s="25">
        <v>68.178953746842097</v>
      </c>
      <c r="CV53" s="25">
        <v>56.592599851610515</v>
      </c>
      <c r="CW53" s="25">
        <v>51.429896978143404</v>
      </c>
      <c r="CX53" s="25">
        <v>68.739881066842088</v>
      </c>
      <c r="CY53" s="25">
        <v>54.846094011548857</v>
      </c>
      <c r="CZ53" s="25">
        <v>49.434026851666005</v>
      </c>
      <c r="DA53" s="25">
        <v>69.559673656842094</v>
      </c>
      <c r="DB53" s="25">
        <v>52.967970632177057</v>
      </c>
      <c r="DC53" s="25">
        <v>47.540269368938993</v>
      </c>
      <c r="DD53" s="25">
        <v>70.371040196842102</v>
      </c>
      <c r="DE53" s="25">
        <v>51.131513248240104</v>
      </c>
      <c r="DF53" s="25">
        <v>45.945354254780625</v>
      </c>
      <c r="DG53" s="25">
        <v>71.233512576842088</v>
      </c>
      <c r="DH53" s="25">
        <v>49.46451642124493</v>
      </c>
      <c r="DI53" s="25">
        <v>44.483213981921125</v>
      </c>
      <c r="DJ53" s="25">
        <v>72.093380966842091</v>
      </c>
      <c r="DK53" s="25">
        <v>47.918783855151304</v>
      </c>
      <c r="DL53" s="25">
        <v>43.050043437497237</v>
      </c>
      <c r="DM53" s="25">
        <v>73.048360516842095</v>
      </c>
      <c r="DN53" s="25">
        <v>47.132708216893455</v>
      </c>
      <c r="DO53" s="25">
        <v>41.446604124709893</v>
      </c>
      <c r="DP53" s="25">
        <v>74.240546556842091</v>
      </c>
      <c r="DQ53" s="25">
        <v>46.27976765557964</v>
      </c>
      <c r="DR53" s="25">
        <v>38.742973536527842</v>
      </c>
      <c r="DS53" s="25">
        <v>75.259131616842097</v>
      </c>
      <c r="DT53" s="25">
        <v>45.283428238145774</v>
      </c>
      <c r="DU53" s="25">
        <v>35.968866921526313</v>
      </c>
      <c r="DV53" s="25">
        <v>76.349808506842095</v>
      </c>
      <c r="DW53" s="25">
        <v>44.612041933983875</v>
      </c>
      <c r="DX53" s="25">
        <v>33.21205097600793</v>
      </c>
      <c r="DY53" s="25">
        <v>86.107309176842094</v>
      </c>
      <c r="DZ53" s="25">
        <v>41.337103618043002</v>
      </c>
      <c r="EA53" s="25">
        <v>18.433027548659481</v>
      </c>
      <c r="EB53" s="25">
        <v>96.269015236842094</v>
      </c>
      <c r="EC53" s="25">
        <v>37.597056169912932</v>
      </c>
      <c r="ED53" s="25">
        <v>1.932765008738329</v>
      </c>
      <c r="EE53" s="25">
        <v>100.97128295684209</v>
      </c>
      <c r="EF53" s="25">
        <v>35.019565858955765</v>
      </c>
      <c r="EG53" s="25">
        <v>-7.1245133136639538</v>
      </c>
      <c r="EH53" s="25">
        <v>104.3203270668421</v>
      </c>
      <c r="EI53" s="25">
        <v>31.829640454086142</v>
      </c>
      <c r="EJ53" s="25">
        <v>-10.171523491912467</v>
      </c>
      <c r="EK53" s="26">
        <v>67.965512666842102</v>
      </c>
      <c r="EL53" s="26">
        <v>57.000884955752213</v>
      </c>
      <c r="EM53" s="26">
        <v>55.14457544749267</v>
      </c>
      <c r="EN53" s="26">
        <v>68.182381076842091</v>
      </c>
      <c r="EO53" s="26">
        <v>55.849872257209555</v>
      </c>
      <c r="EP53" s="26">
        <v>48.011265340661964</v>
      </c>
      <c r="EQ53" s="26">
        <v>68.786965846842094</v>
      </c>
      <c r="ER53" s="26">
        <v>53.931631804260121</v>
      </c>
      <c r="ES53" s="26">
        <v>45.113815593461226</v>
      </c>
      <c r="ET53" s="26">
        <v>69.734336236842097</v>
      </c>
      <c r="EU53" s="26">
        <v>51.886251432026569</v>
      </c>
      <c r="EV53" s="26">
        <v>42.580228287916412</v>
      </c>
      <c r="EW53" s="26">
        <v>70.807423416842099</v>
      </c>
      <c r="EX53" s="26">
        <v>48.081365844784436</v>
      </c>
      <c r="EY53" s="26">
        <v>40.072426341809717</v>
      </c>
      <c r="EZ53" s="26">
        <v>72.12143962684209</v>
      </c>
      <c r="FA53" s="26">
        <v>46.066643641925474</v>
      </c>
      <c r="FB53" s="26">
        <v>37.202740470145244</v>
      </c>
      <c r="FC53" s="26">
        <v>73.675660306842104</v>
      </c>
      <c r="FD53" s="26">
        <v>41.863930746700014</v>
      </c>
      <c r="FE53" s="26">
        <v>34.356954274437726</v>
      </c>
      <c r="FF53" s="26">
        <v>75.442449206842099</v>
      </c>
      <c r="FG53" s="26">
        <v>37.07160219912133</v>
      </c>
      <c r="FH53" s="26">
        <v>31.720076134321062</v>
      </c>
      <c r="FI53" s="26">
        <v>77.575299206842089</v>
      </c>
      <c r="FJ53" s="26">
        <v>32.436015587835612</v>
      </c>
      <c r="FK53" s="26">
        <v>28.911510510835342</v>
      </c>
      <c r="FL53" s="26">
        <v>79.541573066842091</v>
      </c>
      <c r="FM53" s="26">
        <v>27.635773335207329</v>
      </c>
      <c r="FN53" s="26">
        <v>25.816308800110079</v>
      </c>
      <c r="FO53" s="26">
        <v>81.704699326842103</v>
      </c>
      <c r="FP53" s="26">
        <v>22.954251533708756</v>
      </c>
      <c r="FQ53" s="26">
        <v>22.624610240757306</v>
      </c>
      <c r="FR53" s="26">
        <v>93.636427056021816</v>
      </c>
      <c r="FS53" s="26">
        <v>16.987139421667674</v>
      </c>
      <c r="FT53" s="26">
        <v>1.3630162663935721</v>
      </c>
      <c r="FU53" s="26">
        <v>55.919484570293562</v>
      </c>
      <c r="FV53" s="26">
        <v>10.144685253902814</v>
      </c>
      <c r="FW53" s="26">
        <v>-30.684659367090092</v>
      </c>
      <c r="FX53" s="26">
        <v>33.402309604080685</v>
      </c>
      <c r="FY53" s="26">
        <v>6.0597110343686191</v>
      </c>
      <c r="FZ53" s="26">
        <v>-46.970987667451595</v>
      </c>
      <c r="GA53" s="26">
        <v>11.107015886966149</v>
      </c>
      <c r="GB53" s="26">
        <v>2.014989607812443</v>
      </c>
      <c r="GC53" s="26">
        <v>-56.574175686468266</v>
      </c>
      <c r="GD53" s="27">
        <v>67.965512666842102</v>
      </c>
      <c r="GE53" s="27">
        <v>57.000884955752213</v>
      </c>
      <c r="GF53" s="27">
        <v>55.14457544749267</v>
      </c>
      <c r="GG53" s="27">
        <v>68.173533566842096</v>
      </c>
      <c r="GH53" s="27">
        <v>55.801665807074116</v>
      </c>
      <c r="GI53" s="27">
        <v>47.52955074058687</v>
      </c>
      <c r="GJ53" s="27">
        <v>68.772632006842088</v>
      </c>
      <c r="GK53" s="27">
        <v>54.828899386146432</v>
      </c>
      <c r="GL53" s="27">
        <v>44.571284488186222</v>
      </c>
      <c r="GM53" s="27">
        <v>69.833454986842099</v>
      </c>
      <c r="GN53" s="27">
        <v>53.492050293492397</v>
      </c>
      <c r="GO53" s="27">
        <v>41.734926019075516</v>
      </c>
      <c r="GP53" s="27">
        <v>71.30196227684209</v>
      </c>
      <c r="GQ53" s="27">
        <v>52.079588035551858</v>
      </c>
      <c r="GR53" s="27">
        <v>38.865878142638678</v>
      </c>
      <c r="GS53" s="27">
        <v>74.2935874868421</v>
      </c>
      <c r="GT53" s="27">
        <v>50.420189215786678</v>
      </c>
      <c r="GU53" s="27">
        <v>34.648620939431026</v>
      </c>
      <c r="GV53" s="27">
        <v>76.863923846842098</v>
      </c>
      <c r="GW53" s="27">
        <v>49.075426252597033</v>
      </c>
      <c r="GX53" s="27">
        <v>31.195516021742748</v>
      </c>
      <c r="GY53" s="27">
        <v>79.227044096842093</v>
      </c>
      <c r="GZ53" s="27">
        <v>47.70812660921677</v>
      </c>
      <c r="HA53" s="27">
        <v>28.182419133359616</v>
      </c>
      <c r="HB53" s="27">
        <v>82.696108536842104</v>
      </c>
      <c r="HC53" s="27">
        <v>45.910428439133327</v>
      </c>
      <c r="HD53" s="27">
        <v>21.828659658659319</v>
      </c>
      <c r="HE53" s="27">
        <v>96.704128186842098</v>
      </c>
      <c r="HF53" s="27">
        <v>42.523500109653767</v>
      </c>
      <c r="HG53" s="27">
        <v>4.3700631214995553</v>
      </c>
      <c r="HH53" s="27">
        <v>98.760836136842101</v>
      </c>
      <c r="HI53" s="27">
        <v>40.81391068991293</v>
      </c>
      <c r="HJ53" s="27">
        <v>-1.198057945460647</v>
      </c>
      <c r="HK53" s="27">
        <v>107.44122498684209</v>
      </c>
      <c r="HL53" s="27">
        <v>35.793125111550971</v>
      </c>
      <c r="HM53" s="27">
        <v>-20.268780905409926</v>
      </c>
      <c r="HN53" s="27">
        <v>118.0227150868421</v>
      </c>
      <c r="HO53" s="27">
        <v>27.529155058945072</v>
      </c>
      <c r="HP53" s="27">
        <v>-43.800664159607663</v>
      </c>
      <c r="HQ53" s="27">
        <v>112.28292012546508</v>
      </c>
      <c r="HR53" s="27">
        <v>22.047565030243238</v>
      </c>
      <c r="HS53" s="27">
        <v>-54.820509946432082</v>
      </c>
      <c r="HT53" s="27">
        <v>99.680460193285072</v>
      </c>
      <c r="HU53" s="27">
        <v>18.083623309401275</v>
      </c>
      <c r="HV53" s="27">
        <v>-54.803823084972919</v>
      </c>
    </row>
    <row r="54" spans="1:230" ht="15" thickBot="1" x14ac:dyDescent="0.35">
      <c r="A54" s="2"/>
      <c r="B54" s="41" t="s">
        <v>470</v>
      </c>
      <c r="C54" s="74" t="s">
        <v>845</v>
      </c>
      <c r="D54" s="42">
        <v>356774</v>
      </c>
      <c r="E54" s="43">
        <v>432942</v>
      </c>
      <c r="F54" s="21">
        <v>10.670731707317072</v>
      </c>
      <c r="G54" s="21">
        <v>1.9358407079646016</v>
      </c>
      <c r="H54" s="21">
        <v>10.670731707317072</v>
      </c>
      <c r="I54" s="21">
        <v>10.670731707317072</v>
      </c>
      <c r="J54" s="21">
        <v>1.9358407079646016</v>
      </c>
      <c r="K54" s="21">
        <v>10.670731707317072</v>
      </c>
      <c r="L54" s="21">
        <v>10.670731707317072</v>
      </c>
      <c r="M54" s="21">
        <v>1.9358407079646016</v>
      </c>
      <c r="N54" s="21">
        <v>10.670731707317072</v>
      </c>
      <c r="O54" s="21">
        <v>10.670731707317072</v>
      </c>
      <c r="P54" s="21">
        <v>1.9358407079646016</v>
      </c>
      <c r="Q54" s="21">
        <v>10.670731707317072</v>
      </c>
      <c r="R54" s="21">
        <v>10.670731707317072</v>
      </c>
      <c r="S54" s="21">
        <v>1.9358407079646016</v>
      </c>
      <c r="T54" s="21">
        <v>10.670731707317072</v>
      </c>
      <c r="U54" s="21">
        <v>10.670731707317072</v>
      </c>
      <c r="V54" s="21">
        <v>1.9358407079646016</v>
      </c>
      <c r="W54" s="21">
        <v>10.670731707317072</v>
      </c>
      <c r="X54" s="21">
        <v>10.670731707317072</v>
      </c>
      <c r="Y54" s="21">
        <v>1.9358407079646016</v>
      </c>
      <c r="Z54" s="21">
        <v>10.670731707317072</v>
      </c>
      <c r="AA54" s="21">
        <v>10.670731707317072</v>
      </c>
      <c r="AB54" s="21">
        <v>1.9358407079646016</v>
      </c>
      <c r="AC54" s="21">
        <v>10.670731707317072</v>
      </c>
      <c r="AD54" s="21">
        <v>10.670731707317072</v>
      </c>
      <c r="AE54" s="21">
        <v>1.9358407079646016</v>
      </c>
      <c r="AF54" s="21">
        <v>10.670731707317072</v>
      </c>
      <c r="AG54" s="21">
        <v>10.670731707317072</v>
      </c>
      <c r="AH54" s="21">
        <v>1.9358407079646016</v>
      </c>
      <c r="AI54" s="21">
        <v>10.670731707317072</v>
      </c>
      <c r="AJ54" s="21">
        <v>10.670731707317072</v>
      </c>
      <c r="AK54" s="21">
        <v>1.9358407079646016</v>
      </c>
      <c r="AL54" s="21">
        <v>10.141795520437938</v>
      </c>
      <c r="AM54" s="21">
        <v>10.670731707317072</v>
      </c>
      <c r="AN54" s="21">
        <v>1.9358407079646016</v>
      </c>
      <c r="AO54" s="21">
        <v>3.5207081890354175</v>
      </c>
      <c r="AP54" s="21">
        <v>10.670731707317072</v>
      </c>
      <c r="AQ54" s="21">
        <v>1.9358407079646016</v>
      </c>
      <c r="AR54" s="21">
        <v>-10.601260379746805</v>
      </c>
      <c r="AS54" s="21">
        <v>10.670731707317072</v>
      </c>
      <c r="AT54" s="21">
        <v>1.9358407079646016</v>
      </c>
      <c r="AU54" s="21">
        <v>-21.356859155288987</v>
      </c>
      <c r="AV54" s="21">
        <v>10.670731707317072</v>
      </c>
      <c r="AW54" s="21">
        <v>1.9358407079646016</v>
      </c>
      <c r="AX54" s="21">
        <v>-29.438990465708486</v>
      </c>
      <c r="AY54" s="23">
        <v>10.670731707317072</v>
      </c>
      <c r="AZ54" s="23">
        <v>1.9358407079646016</v>
      </c>
      <c r="BA54" s="23">
        <v>10.670731707317072</v>
      </c>
      <c r="BB54" s="23">
        <v>10.670731707317072</v>
      </c>
      <c r="BC54" s="23">
        <v>1.9358407079646016</v>
      </c>
      <c r="BD54" s="23">
        <v>10.670731707317072</v>
      </c>
      <c r="BE54" s="23">
        <v>10.670731707317072</v>
      </c>
      <c r="BF54" s="23">
        <v>1.9358407079646016</v>
      </c>
      <c r="BG54" s="23">
        <v>10.670731707317072</v>
      </c>
      <c r="BH54" s="23">
        <v>10.670731707317072</v>
      </c>
      <c r="BI54" s="23">
        <v>1.9358407079646016</v>
      </c>
      <c r="BJ54" s="23">
        <v>10.670731707317072</v>
      </c>
      <c r="BK54" s="23">
        <v>10.670731707317072</v>
      </c>
      <c r="BL54" s="23">
        <v>1.9358407079646016</v>
      </c>
      <c r="BM54" s="23">
        <v>10.670731707317072</v>
      </c>
      <c r="BN54" s="23">
        <v>10.670731707317072</v>
      </c>
      <c r="BO54" s="23">
        <v>1.9358407079646016</v>
      </c>
      <c r="BP54" s="23">
        <v>10.670731707317072</v>
      </c>
      <c r="BQ54" s="23">
        <v>10.670731707317072</v>
      </c>
      <c r="BR54" s="23">
        <v>1.9358407079646016</v>
      </c>
      <c r="BS54" s="23">
        <v>10.670731707317072</v>
      </c>
      <c r="BT54" s="23">
        <v>10.670731707317072</v>
      </c>
      <c r="BU54" s="23">
        <v>1.9358407079646016</v>
      </c>
      <c r="BV54" s="23">
        <v>10.670731707317072</v>
      </c>
      <c r="BW54" s="23">
        <v>10.670731707317072</v>
      </c>
      <c r="BX54" s="23">
        <v>1.9358407079646016</v>
      </c>
      <c r="BY54" s="23">
        <v>10.670731707317072</v>
      </c>
      <c r="BZ54" s="23">
        <v>10.670731707317072</v>
      </c>
      <c r="CA54" s="23">
        <v>1.9358407079646016</v>
      </c>
      <c r="CB54" s="23">
        <v>10.670731707317072</v>
      </c>
      <c r="CC54" s="23">
        <v>10.670731707317072</v>
      </c>
      <c r="CD54" s="23">
        <v>1.9358407079646016</v>
      </c>
      <c r="CE54" s="23">
        <v>10.670731707317072</v>
      </c>
      <c r="CF54" s="23">
        <v>10.670731707317072</v>
      </c>
      <c r="CG54" s="23">
        <v>1.9358407079646016</v>
      </c>
      <c r="CH54" s="23">
        <v>10.670731707317072</v>
      </c>
      <c r="CI54" s="23">
        <v>10.670731707317072</v>
      </c>
      <c r="CJ54" s="23">
        <v>1.9358407079646016</v>
      </c>
      <c r="CK54" s="23">
        <v>10.670731707317072</v>
      </c>
      <c r="CL54" s="23">
        <v>10.670731707317072</v>
      </c>
      <c r="CM54" s="23">
        <v>1.9358407079646016</v>
      </c>
      <c r="CN54" s="23">
        <v>10.670731707317072</v>
      </c>
      <c r="CO54" s="23">
        <v>10.670731707317072</v>
      </c>
      <c r="CP54" s="23">
        <v>1.9358407079646016</v>
      </c>
      <c r="CQ54" s="23">
        <v>10.670731707317072</v>
      </c>
      <c r="CR54" s="25">
        <v>10.670731707317072</v>
      </c>
      <c r="CS54" s="25">
        <v>1.9358407079646016</v>
      </c>
      <c r="CT54" s="25">
        <v>10.670731707317072</v>
      </c>
      <c r="CU54" s="25">
        <v>10.670731707317072</v>
      </c>
      <c r="CV54" s="25">
        <v>1.9358407079646016</v>
      </c>
      <c r="CW54" s="25">
        <v>10.670731707317072</v>
      </c>
      <c r="CX54" s="25">
        <v>10.670731707317072</v>
      </c>
      <c r="CY54" s="25">
        <v>1.9358407079646016</v>
      </c>
      <c r="CZ54" s="25">
        <v>10.670731707317072</v>
      </c>
      <c r="DA54" s="25">
        <v>10.670731707317072</v>
      </c>
      <c r="DB54" s="25">
        <v>1.9358407079646016</v>
      </c>
      <c r="DC54" s="25">
        <v>10.670731707317072</v>
      </c>
      <c r="DD54" s="25">
        <v>10.670731707317072</v>
      </c>
      <c r="DE54" s="25">
        <v>1.9358407079646016</v>
      </c>
      <c r="DF54" s="25">
        <v>10.670731707317072</v>
      </c>
      <c r="DG54" s="25">
        <v>10.670731707317072</v>
      </c>
      <c r="DH54" s="25">
        <v>1.9358407079646016</v>
      </c>
      <c r="DI54" s="25">
        <v>10.670731707317072</v>
      </c>
      <c r="DJ54" s="25">
        <v>10.670731707317072</v>
      </c>
      <c r="DK54" s="25">
        <v>1.9358407079646016</v>
      </c>
      <c r="DL54" s="25">
        <v>10.670731707317072</v>
      </c>
      <c r="DM54" s="25">
        <v>10.670731707317072</v>
      </c>
      <c r="DN54" s="25">
        <v>1.9358407079646016</v>
      </c>
      <c r="DO54" s="25">
        <v>10.670731707317072</v>
      </c>
      <c r="DP54" s="25">
        <v>10.670731707317072</v>
      </c>
      <c r="DQ54" s="25">
        <v>1.9358407079646016</v>
      </c>
      <c r="DR54" s="25">
        <v>10.670731707317072</v>
      </c>
      <c r="DS54" s="25">
        <v>10.670731707317072</v>
      </c>
      <c r="DT54" s="25">
        <v>1.9358407079646016</v>
      </c>
      <c r="DU54" s="25">
        <v>10.670731707317072</v>
      </c>
      <c r="DV54" s="25">
        <v>10.670731707317072</v>
      </c>
      <c r="DW54" s="25">
        <v>1.9358407079646016</v>
      </c>
      <c r="DX54" s="25">
        <v>10.670731707317072</v>
      </c>
      <c r="DY54" s="25">
        <v>10.670731707317072</v>
      </c>
      <c r="DZ54" s="25">
        <v>1.9358407079646016</v>
      </c>
      <c r="EA54" s="25">
        <v>10.670731707317072</v>
      </c>
      <c r="EB54" s="25">
        <v>10.670731707317072</v>
      </c>
      <c r="EC54" s="25">
        <v>1.9358407079646016</v>
      </c>
      <c r="ED54" s="25">
        <v>7.2376514554228777</v>
      </c>
      <c r="EE54" s="25">
        <v>10.670731707317072</v>
      </c>
      <c r="EF54" s="25">
        <v>1.9358407079646016</v>
      </c>
      <c r="EG54" s="25">
        <v>4.7090830207421277</v>
      </c>
      <c r="EH54" s="25">
        <v>2.4700213568060465</v>
      </c>
      <c r="EI54" s="25">
        <v>0.44810121959755711</v>
      </c>
      <c r="EJ54" s="25">
        <v>2.4700213568060465</v>
      </c>
      <c r="EK54" s="26">
        <v>10.670731707317072</v>
      </c>
      <c r="EL54" s="26">
        <v>1.9358407079646016</v>
      </c>
      <c r="EM54" s="26">
        <v>10.670731707317072</v>
      </c>
      <c r="EN54" s="26">
        <v>10.670731707317072</v>
      </c>
      <c r="EO54" s="26">
        <v>1.9358407079646016</v>
      </c>
      <c r="EP54" s="26">
        <v>10.670731707317072</v>
      </c>
      <c r="EQ54" s="26">
        <v>10.670731707317072</v>
      </c>
      <c r="ER54" s="26">
        <v>1.9358407079646016</v>
      </c>
      <c r="ES54" s="26">
        <v>10.670731707317072</v>
      </c>
      <c r="ET54" s="26">
        <v>10.670731707317072</v>
      </c>
      <c r="EU54" s="26">
        <v>1.9358407079646016</v>
      </c>
      <c r="EV54" s="26">
        <v>10.670731707317072</v>
      </c>
      <c r="EW54" s="26">
        <v>10.670731707317072</v>
      </c>
      <c r="EX54" s="26">
        <v>1.9358407079646016</v>
      </c>
      <c r="EY54" s="26">
        <v>10.670731707317072</v>
      </c>
      <c r="EZ54" s="26">
        <v>10.670731707317072</v>
      </c>
      <c r="FA54" s="26">
        <v>1.9358407079646016</v>
      </c>
      <c r="FB54" s="26">
        <v>10.670731707317072</v>
      </c>
      <c r="FC54" s="26">
        <v>10.670731707317072</v>
      </c>
      <c r="FD54" s="26">
        <v>1.9358407079646016</v>
      </c>
      <c r="FE54" s="26">
        <v>10.670731707317072</v>
      </c>
      <c r="FF54" s="26">
        <v>10.670731707317072</v>
      </c>
      <c r="FG54" s="26">
        <v>1.9358407079646016</v>
      </c>
      <c r="FH54" s="26">
        <v>10.670731707317072</v>
      </c>
      <c r="FI54" s="26">
        <v>10.670731707317072</v>
      </c>
      <c r="FJ54" s="26">
        <v>1.9358407079646016</v>
      </c>
      <c r="FK54" s="26">
        <v>5.2547595110337681</v>
      </c>
      <c r="FL54" s="26">
        <v>10.670731707317072</v>
      </c>
      <c r="FM54" s="26">
        <v>1.9358407079646016</v>
      </c>
      <c r="FN54" s="26">
        <v>3.8292461399340141</v>
      </c>
      <c r="FO54" s="26">
        <v>10.670731707317072</v>
      </c>
      <c r="FP54" s="26">
        <v>1.9358407079646016</v>
      </c>
      <c r="FQ54" s="26">
        <v>2.5368917291374657</v>
      </c>
      <c r="FR54" s="26">
        <v>10.670731707317072</v>
      </c>
      <c r="FS54" s="26">
        <v>1.9358407079646016</v>
      </c>
      <c r="FT54" s="26">
        <v>-4.3002460592648788</v>
      </c>
      <c r="FU54" s="26">
        <v>10.670731707317072</v>
      </c>
      <c r="FV54" s="26">
        <v>1.9358407079646016</v>
      </c>
      <c r="FW54" s="26">
        <v>-18.214479468947019</v>
      </c>
      <c r="FX54" s="26">
        <v>10.670731707317072</v>
      </c>
      <c r="FY54" s="26">
        <v>1.9358407079646016</v>
      </c>
      <c r="FZ54" s="26">
        <v>-28.249532328855111</v>
      </c>
      <c r="GA54" s="26">
        <v>10.670731707317072</v>
      </c>
      <c r="GB54" s="26">
        <v>1.9358407079646016</v>
      </c>
      <c r="GC54" s="26">
        <v>-34.950138857771805</v>
      </c>
      <c r="GD54" s="27">
        <v>10.670731707317072</v>
      </c>
      <c r="GE54" s="27">
        <v>1.9358407079646016</v>
      </c>
      <c r="GF54" s="27">
        <v>10.670731707317072</v>
      </c>
      <c r="GG54" s="27">
        <v>10.670731707317072</v>
      </c>
      <c r="GH54" s="27">
        <v>1.9358407079646016</v>
      </c>
      <c r="GI54" s="27">
        <v>10.670731707317072</v>
      </c>
      <c r="GJ54" s="27">
        <v>10.670731707317072</v>
      </c>
      <c r="GK54" s="27">
        <v>1.9358407079646016</v>
      </c>
      <c r="GL54" s="27">
        <v>10.670731707317072</v>
      </c>
      <c r="GM54" s="27">
        <v>10.670731707317072</v>
      </c>
      <c r="GN54" s="27">
        <v>1.9358407079646016</v>
      </c>
      <c r="GO54" s="27">
        <v>10.670731707317072</v>
      </c>
      <c r="GP54" s="27">
        <v>10.670731707317072</v>
      </c>
      <c r="GQ54" s="27">
        <v>1.9358407079646016</v>
      </c>
      <c r="GR54" s="27">
        <v>10.670731707317072</v>
      </c>
      <c r="GS54" s="27">
        <v>10.670731707317072</v>
      </c>
      <c r="GT54" s="27">
        <v>1.9358407079646016</v>
      </c>
      <c r="GU54" s="27">
        <v>10.670731707317072</v>
      </c>
      <c r="GV54" s="27">
        <v>10.670731707317072</v>
      </c>
      <c r="GW54" s="27">
        <v>1.9358407079646016</v>
      </c>
      <c r="GX54" s="27">
        <v>10.670731707317072</v>
      </c>
      <c r="GY54" s="27">
        <v>10.670731707317072</v>
      </c>
      <c r="GZ54" s="27">
        <v>1.9358407079646016</v>
      </c>
      <c r="HA54" s="27">
        <v>10.670731707317072</v>
      </c>
      <c r="HB54" s="27">
        <v>10.670731707317072</v>
      </c>
      <c r="HC54" s="27">
        <v>1.9358407079646016</v>
      </c>
      <c r="HD54" s="27">
        <v>1.6022283635684005</v>
      </c>
      <c r="HE54" s="27">
        <v>10.670731707317072</v>
      </c>
      <c r="HF54" s="27">
        <v>1.9358407079646016</v>
      </c>
      <c r="HG54" s="27">
        <v>-1.910060410772445</v>
      </c>
      <c r="HH54" s="27">
        <v>10.670731707317072</v>
      </c>
      <c r="HI54" s="27">
        <v>1.9358407079646016</v>
      </c>
      <c r="HJ54" s="27">
        <v>-5.3821450492236806</v>
      </c>
      <c r="HK54" s="27">
        <v>10.670731707317072</v>
      </c>
      <c r="HL54" s="27">
        <v>1.9358407079646016</v>
      </c>
      <c r="HM54" s="27">
        <v>-15.015802454702708</v>
      </c>
      <c r="HN54" s="27">
        <v>10.670731707317072</v>
      </c>
      <c r="HO54" s="27">
        <v>1.9358407079646016</v>
      </c>
      <c r="HP54" s="27">
        <v>-27.902051304932314</v>
      </c>
      <c r="HQ54" s="27">
        <v>10.670731707317072</v>
      </c>
      <c r="HR54" s="27">
        <v>1.9358407079646016</v>
      </c>
      <c r="HS54" s="27">
        <v>-34.975613359202356</v>
      </c>
      <c r="HT54" s="27">
        <v>10.670731707317072</v>
      </c>
      <c r="HU54" s="27">
        <v>1.9358407079646016</v>
      </c>
      <c r="HV54" s="27">
        <v>-33.861383721333283</v>
      </c>
    </row>
    <row r="55" spans="1:230" ht="15" thickBot="1" x14ac:dyDescent="0.35">
      <c r="A55" s="2"/>
      <c r="B55" s="41" t="s">
        <v>441</v>
      </c>
      <c r="C55" s="74" t="s">
        <v>841</v>
      </c>
      <c r="D55" s="42">
        <v>384542</v>
      </c>
      <c r="E55" s="43">
        <v>399276</v>
      </c>
      <c r="F55" s="21">
        <v>152.53095822105263</v>
      </c>
      <c r="G55" s="21">
        <v>40.583628318584076</v>
      </c>
      <c r="H55" s="21">
        <v>65.332766632309827</v>
      </c>
      <c r="I55" s="21">
        <v>152.64275368105262</v>
      </c>
      <c r="J55" s="21">
        <v>39.073938965035794</v>
      </c>
      <c r="K55" s="21">
        <v>54.203336041763194</v>
      </c>
      <c r="L55" s="21">
        <v>153.06507432105263</v>
      </c>
      <c r="M55" s="21">
        <v>38.171603742653041</v>
      </c>
      <c r="N55" s="21">
        <v>49.665802948824904</v>
      </c>
      <c r="O55" s="21">
        <v>153.72559021105263</v>
      </c>
      <c r="P55" s="21">
        <v>36.820680788941679</v>
      </c>
      <c r="Q55" s="21">
        <v>44.56783932253866</v>
      </c>
      <c r="R55" s="21">
        <v>154.31577289105263</v>
      </c>
      <c r="S55" s="21">
        <v>35.178468641058167</v>
      </c>
      <c r="T55" s="21">
        <v>39.577296433985566</v>
      </c>
      <c r="U55" s="21">
        <v>154.86299790105261</v>
      </c>
      <c r="V55" s="21">
        <v>34.516121553505471</v>
      </c>
      <c r="W55" s="21">
        <v>37.6446761205558</v>
      </c>
      <c r="X55" s="21">
        <v>155.44555143105262</v>
      </c>
      <c r="Y55" s="21">
        <v>33.815432113507967</v>
      </c>
      <c r="Z55" s="21">
        <v>35.575612218461217</v>
      </c>
      <c r="AA55" s="21">
        <v>156.05832561105262</v>
      </c>
      <c r="AB55" s="21">
        <v>33.022385939798887</v>
      </c>
      <c r="AC55" s="21">
        <v>33.605773356152909</v>
      </c>
      <c r="AD55" s="21">
        <v>156.71709386105263</v>
      </c>
      <c r="AE55" s="21">
        <v>32.264790873860626</v>
      </c>
      <c r="AF55" s="21">
        <v>31.609565839332845</v>
      </c>
      <c r="AG55" s="21">
        <v>157.21044227105261</v>
      </c>
      <c r="AH55" s="21">
        <v>31.653107289132226</v>
      </c>
      <c r="AI55" s="21">
        <v>29.980532492292454</v>
      </c>
      <c r="AJ55" s="21">
        <v>157.68576107105264</v>
      </c>
      <c r="AK55" s="21">
        <v>30.9868014204106</v>
      </c>
      <c r="AL55" s="21">
        <v>28.492158585940871</v>
      </c>
      <c r="AM55" s="21">
        <v>158.63065523639901</v>
      </c>
      <c r="AN55" s="21">
        <v>28.778127719877695</v>
      </c>
      <c r="AO55" s="21">
        <v>22.125940615793454</v>
      </c>
      <c r="AP55" s="21">
        <v>142.44444124137448</v>
      </c>
      <c r="AQ55" s="21">
        <v>25.841690667682983</v>
      </c>
      <c r="AR55" s="21">
        <v>6.809980552167076</v>
      </c>
      <c r="AS55" s="21">
        <v>133.66187057211567</v>
      </c>
      <c r="AT55" s="21">
        <v>24.248392448923639</v>
      </c>
      <c r="AU55" s="21">
        <v>-5.2616095427335949</v>
      </c>
      <c r="AV55" s="21">
        <v>120.22942482695173</v>
      </c>
      <c r="AW55" s="21">
        <v>21.811532822588589</v>
      </c>
      <c r="AX55" s="21">
        <v>-14.57711937280186</v>
      </c>
      <c r="AY55" s="23">
        <v>152.51526344105264</v>
      </c>
      <c r="AZ55" s="23">
        <v>40.58362831858404</v>
      </c>
      <c r="BA55" s="23">
        <v>65.332766632309827</v>
      </c>
      <c r="BB55" s="23">
        <v>152.77545361105263</v>
      </c>
      <c r="BC55" s="23">
        <v>40.142140250651529</v>
      </c>
      <c r="BD55" s="23">
        <v>59.51578018093241</v>
      </c>
      <c r="BE55" s="23">
        <v>152.77662939105261</v>
      </c>
      <c r="BF55" s="23">
        <v>39.938824742858223</v>
      </c>
      <c r="BG55" s="23">
        <v>57.09491837870209</v>
      </c>
      <c r="BH55" s="23">
        <v>153.04281286105262</v>
      </c>
      <c r="BI55" s="23">
        <v>39.143428618991628</v>
      </c>
      <c r="BJ55" s="23">
        <v>53.302892595075321</v>
      </c>
      <c r="BK55" s="23">
        <v>153.23411498105261</v>
      </c>
      <c r="BL55" s="23">
        <v>38.08484766475673</v>
      </c>
      <c r="BM55" s="23">
        <v>49.686588065736117</v>
      </c>
      <c r="BN55" s="23">
        <v>153.35497519105263</v>
      </c>
      <c r="BO55" s="23">
        <v>37.91735293045064</v>
      </c>
      <c r="BP55" s="23">
        <v>49.095540561388205</v>
      </c>
      <c r="BQ55" s="23">
        <v>153.67188252105262</v>
      </c>
      <c r="BR55" s="23">
        <v>37.562940774227364</v>
      </c>
      <c r="BS55" s="23">
        <v>48.008482351702384</v>
      </c>
      <c r="BT55" s="23">
        <v>154.18223446105262</v>
      </c>
      <c r="BU55" s="23">
        <v>37.042205175546243</v>
      </c>
      <c r="BV55" s="23">
        <v>46.443523000630393</v>
      </c>
      <c r="BW55" s="23">
        <v>154.86888754105263</v>
      </c>
      <c r="BX55" s="23">
        <v>36.485722935773495</v>
      </c>
      <c r="BY55" s="23">
        <v>44.507033272847821</v>
      </c>
      <c r="BZ55" s="23">
        <v>155.07595500105262</v>
      </c>
      <c r="CA55" s="23">
        <v>36.304024434496888</v>
      </c>
      <c r="CB55" s="23">
        <v>43.481017548796032</v>
      </c>
      <c r="CC55" s="23">
        <v>155.27841758105262</v>
      </c>
      <c r="CD55" s="23">
        <v>36.070655653583515</v>
      </c>
      <c r="CE55" s="23">
        <v>42.496283671994263</v>
      </c>
      <c r="CF55" s="23">
        <v>155.84443268105264</v>
      </c>
      <c r="CG55" s="23">
        <v>35.347345871063737</v>
      </c>
      <c r="CH55" s="23">
        <v>39.727502958693691</v>
      </c>
      <c r="CI55" s="23">
        <v>156.63229504105263</v>
      </c>
      <c r="CJ55" s="23">
        <v>34.382913059065253</v>
      </c>
      <c r="CK55" s="23">
        <v>35.936452971211409</v>
      </c>
      <c r="CL55" s="23">
        <v>157.18795599105263</v>
      </c>
      <c r="CM55" s="23">
        <v>34.738199977555006</v>
      </c>
      <c r="CN55" s="23">
        <v>33.531013163841536</v>
      </c>
      <c r="CO55" s="23">
        <v>157.60884041105263</v>
      </c>
      <c r="CP55" s="23">
        <v>35.0126232790751</v>
      </c>
      <c r="CQ55" s="23">
        <v>31.670077188610463</v>
      </c>
      <c r="CR55" s="25">
        <v>152.53095822105263</v>
      </c>
      <c r="CS55" s="25">
        <v>40.583628318584076</v>
      </c>
      <c r="CT55" s="25">
        <v>65.332766632309827</v>
      </c>
      <c r="CU55" s="25">
        <v>152.64333874105262</v>
      </c>
      <c r="CV55" s="25">
        <v>39.993843887434878</v>
      </c>
      <c r="CW55" s="25">
        <v>58.937278284623886</v>
      </c>
      <c r="CX55" s="25">
        <v>153.06594999105263</v>
      </c>
      <c r="CY55" s="25">
        <v>39.262744271679011</v>
      </c>
      <c r="CZ55" s="25">
        <v>55.094835052972911</v>
      </c>
      <c r="DA55" s="25">
        <v>153.72676266105262</v>
      </c>
      <c r="DB55" s="25">
        <v>37.90933000601126</v>
      </c>
      <c r="DC55" s="25">
        <v>50.146682108366292</v>
      </c>
      <c r="DD55" s="25">
        <v>154.31978416105261</v>
      </c>
      <c r="DE55" s="25">
        <v>36.348057428204164</v>
      </c>
      <c r="DF55" s="25">
        <v>44.883070638864197</v>
      </c>
      <c r="DG55" s="25">
        <v>154.86851116105262</v>
      </c>
      <c r="DH55" s="25">
        <v>35.680921059368153</v>
      </c>
      <c r="DI55" s="25">
        <v>43.20926267630378</v>
      </c>
      <c r="DJ55" s="25">
        <v>155.45228027105262</v>
      </c>
      <c r="DK55" s="25">
        <v>34.98494636988795</v>
      </c>
      <c r="DL55" s="25">
        <v>41.511765032598333</v>
      </c>
      <c r="DM55" s="25">
        <v>156.06226959105263</v>
      </c>
      <c r="DN55" s="25">
        <v>34.241051139368103</v>
      </c>
      <c r="DO55" s="25">
        <v>39.812425425923848</v>
      </c>
      <c r="DP55" s="25">
        <v>156.72143825105263</v>
      </c>
      <c r="DQ55" s="25">
        <v>33.502063612772808</v>
      </c>
      <c r="DR55" s="25">
        <v>37.973667790121766</v>
      </c>
      <c r="DS55" s="25">
        <v>157.21219316105262</v>
      </c>
      <c r="DT55" s="25">
        <v>32.892959730827016</v>
      </c>
      <c r="DU55" s="25">
        <v>36.492838783993591</v>
      </c>
      <c r="DV55" s="25">
        <v>157.68214841105262</v>
      </c>
      <c r="DW55" s="25">
        <v>32.217876143551237</v>
      </c>
      <c r="DX55" s="25">
        <v>35.076657528392431</v>
      </c>
      <c r="DY55" s="25">
        <v>158.92964037105261</v>
      </c>
      <c r="DZ55" s="25">
        <v>30.4452757589874</v>
      </c>
      <c r="EA55" s="25">
        <v>31.272852869214063</v>
      </c>
      <c r="EB55" s="25">
        <v>160.52698320105262</v>
      </c>
      <c r="EC55" s="25">
        <v>29.440827413464657</v>
      </c>
      <c r="ED55" s="25">
        <v>25.987799433274844</v>
      </c>
      <c r="EE55" s="25">
        <v>161.56272773105263</v>
      </c>
      <c r="EF55" s="25">
        <v>29.716133294041338</v>
      </c>
      <c r="EG55" s="25">
        <v>22.529469371212926</v>
      </c>
      <c r="EH55" s="25">
        <v>157.73006704240123</v>
      </c>
      <c r="EI55" s="25">
        <v>28.614746675833853</v>
      </c>
      <c r="EJ55" s="25">
        <v>20.388033268866053</v>
      </c>
      <c r="EK55" s="26">
        <v>152.53758332105264</v>
      </c>
      <c r="EL55" s="26">
        <v>40.583628318584076</v>
      </c>
      <c r="EM55" s="26">
        <v>65.332766632309827</v>
      </c>
      <c r="EN55" s="26">
        <v>152.61031028105262</v>
      </c>
      <c r="EO55" s="26">
        <v>38.512563037633392</v>
      </c>
      <c r="EP55" s="26">
        <v>51.698413139371439</v>
      </c>
      <c r="EQ55" s="26">
        <v>153.01976054105262</v>
      </c>
      <c r="ER55" s="26">
        <v>37.589900141158637</v>
      </c>
      <c r="ES55" s="26">
        <v>46.98151411791433</v>
      </c>
      <c r="ET55" s="26">
        <v>153.68969520105261</v>
      </c>
      <c r="EU55" s="26">
        <v>36.230540683757837</v>
      </c>
      <c r="EV55" s="26">
        <v>41.998990922959351</v>
      </c>
      <c r="EW55" s="26">
        <v>154.31924719105263</v>
      </c>
      <c r="EX55" s="26">
        <v>34.510798697926312</v>
      </c>
      <c r="EY55" s="26">
        <v>37.15616334026403</v>
      </c>
      <c r="EZ55" s="26">
        <v>154.92218420105263</v>
      </c>
      <c r="FA55" s="26">
        <v>33.807010436714208</v>
      </c>
      <c r="FB55" s="26">
        <v>35.33529191941318</v>
      </c>
      <c r="FC55" s="26">
        <v>155.57018711105263</v>
      </c>
      <c r="FD55" s="26">
        <v>32.930622281917792</v>
      </c>
      <c r="FE55" s="26">
        <v>33.480778425675481</v>
      </c>
      <c r="FF55" s="26">
        <v>156.24010699105261</v>
      </c>
      <c r="FG55" s="26">
        <v>32.054219300225583</v>
      </c>
      <c r="FH55" s="26">
        <v>31.717266701961236</v>
      </c>
      <c r="FI55" s="26">
        <v>157.01490248105262</v>
      </c>
      <c r="FJ55" s="26">
        <v>31.221881852742879</v>
      </c>
      <c r="FK55" s="26">
        <v>29.829770425202341</v>
      </c>
      <c r="FL55" s="26">
        <v>157.59013519105264</v>
      </c>
      <c r="FM55" s="26">
        <v>30.634840568773612</v>
      </c>
      <c r="FN55" s="26">
        <v>28.358466320830217</v>
      </c>
      <c r="FO55" s="26">
        <v>158.13462399105262</v>
      </c>
      <c r="FP55" s="26">
        <v>30.126441139934613</v>
      </c>
      <c r="FQ55" s="26">
        <v>27.029270591436699</v>
      </c>
      <c r="FR55" s="26">
        <v>155.14688585851127</v>
      </c>
      <c r="FS55" s="26">
        <v>28.146116461057357</v>
      </c>
      <c r="FT55" s="26">
        <v>21.331659732805306</v>
      </c>
      <c r="FU55" s="26">
        <v>136.70487684169075</v>
      </c>
      <c r="FV55" s="26">
        <v>24.800442258890797</v>
      </c>
      <c r="FW55" s="26">
        <v>7.0808211210589178</v>
      </c>
      <c r="FX55" s="26">
        <v>125.50166427700928</v>
      </c>
      <c r="FY55" s="26">
        <v>22.768001041404339</v>
      </c>
      <c r="FZ55" s="26">
        <v>-3.8538126845333807</v>
      </c>
      <c r="GA55" s="26">
        <v>111.56478873312324</v>
      </c>
      <c r="GB55" s="26">
        <v>20.239629814416162</v>
      </c>
      <c r="GC55" s="26">
        <v>-11.939333376891511</v>
      </c>
      <c r="GD55" s="27">
        <v>152.53758332105264</v>
      </c>
      <c r="GE55" s="27">
        <v>40.583628318584076</v>
      </c>
      <c r="GF55" s="27">
        <v>65.332766632309827</v>
      </c>
      <c r="GG55" s="27">
        <v>152.54245076105263</v>
      </c>
      <c r="GH55" s="27">
        <v>38.311205202054175</v>
      </c>
      <c r="GI55" s="27">
        <v>50.535988481270252</v>
      </c>
      <c r="GJ55" s="27">
        <v>152.87070751105261</v>
      </c>
      <c r="GK55" s="27">
        <v>37.374953830070815</v>
      </c>
      <c r="GL55" s="27">
        <v>45.811459419522194</v>
      </c>
      <c r="GM55" s="27">
        <v>153.46319657105263</v>
      </c>
      <c r="GN55" s="27">
        <v>35.955853320740623</v>
      </c>
      <c r="GO55" s="27">
        <v>40.957721541922069</v>
      </c>
      <c r="GP55" s="27">
        <v>154.02391520105263</v>
      </c>
      <c r="GQ55" s="27">
        <v>34.309495672515254</v>
      </c>
      <c r="GR55" s="27">
        <v>36.293877885798778</v>
      </c>
      <c r="GS55" s="27">
        <v>154.55552275105262</v>
      </c>
      <c r="GT55" s="27">
        <v>33.58416181868828</v>
      </c>
      <c r="GU55" s="27">
        <v>34.641510178463221</v>
      </c>
      <c r="GV55" s="27">
        <v>155.13715389105263</v>
      </c>
      <c r="GW55" s="27">
        <v>32.957414297249372</v>
      </c>
      <c r="GX55" s="27">
        <v>32.953393452592607</v>
      </c>
      <c r="GY55" s="27">
        <v>155.75839209105263</v>
      </c>
      <c r="GZ55" s="27">
        <v>32.212197111833795</v>
      </c>
      <c r="HA55" s="27">
        <v>31.205254089737423</v>
      </c>
      <c r="HB55" s="27">
        <v>156.56035733105261</v>
      </c>
      <c r="HC55" s="27">
        <v>31.099768449816501</v>
      </c>
      <c r="HD55" s="27">
        <v>27.604873605571782</v>
      </c>
      <c r="HE55" s="27">
        <v>157.24289994105263</v>
      </c>
      <c r="HF55" s="27">
        <v>30.144167526958388</v>
      </c>
      <c r="HG55" s="27">
        <v>24.064864697051874</v>
      </c>
      <c r="HH55" s="27">
        <v>157.89936311105262</v>
      </c>
      <c r="HI55" s="27">
        <v>29.15299605042317</v>
      </c>
      <c r="HJ55" s="27">
        <v>20.599179993392298</v>
      </c>
      <c r="HK55" s="27">
        <v>150.43408473590463</v>
      </c>
      <c r="HL55" s="27">
        <v>27.291139266248187</v>
      </c>
      <c r="HM55" s="27">
        <v>10.923929362662435</v>
      </c>
      <c r="HN55" s="27">
        <v>119.9895805886686</v>
      </c>
      <c r="HO55" s="27">
        <v>21.768021257236342</v>
      </c>
      <c r="HP55" s="27">
        <v>-2.5360290609180538</v>
      </c>
      <c r="HQ55" s="27">
        <v>103.00709547804374</v>
      </c>
      <c r="HR55" s="27">
        <v>18.68712794070705</v>
      </c>
      <c r="HS55" s="27">
        <v>-10.737192730440597</v>
      </c>
      <c r="HT55" s="27">
        <v>91.805010680476272</v>
      </c>
      <c r="HU55" s="27">
        <v>16.654891318139502</v>
      </c>
      <c r="HV55" s="27">
        <v>-10.828872511197545</v>
      </c>
    </row>
    <row r="56" spans="1:230" ht="15" thickBot="1" x14ac:dyDescent="0.35">
      <c r="A56" s="2"/>
      <c r="B56" s="41" t="s">
        <v>453</v>
      </c>
      <c r="C56" s="74" t="s">
        <v>845</v>
      </c>
      <c r="D56" s="42">
        <v>351794</v>
      </c>
      <c r="E56" s="43">
        <v>429241</v>
      </c>
      <c r="F56" s="21">
        <v>10.670731707317072</v>
      </c>
      <c r="G56" s="21">
        <v>1.9358407079646016</v>
      </c>
      <c r="H56" s="21">
        <v>10.670731707317072</v>
      </c>
      <c r="I56" s="21">
        <v>10.670731707317072</v>
      </c>
      <c r="J56" s="21">
        <v>1.9358407079646016</v>
      </c>
      <c r="K56" s="21">
        <v>10.670731707317072</v>
      </c>
      <c r="L56" s="21">
        <v>10.670731707317072</v>
      </c>
      <c r="M56" s="21">
        <v>1.9358407079646016</v>
      </c>
      <c r="N56" s="21">
        <v>10.670731707317072</v>
      </c>
      <c r="O56" s="21">
        <v>10.670731707317072</v>
      </c>
      <c r="P56" s="21">
        <v>1.9358407079646016</v>
      </c>
      <c r="Q56" s="21">
        <v>10.670731707317072</v>
      </c>
      <c r="R56" s="21">
        <v>10.670731707317072</v>
      </c>
      <c r="S56" s="21">
        <v>1.9358407079646016</v>
      </c>
      <c r="T56" s="21">
        <v>10.670731707317072</v>
      </c>
      <c r="U56" s="21">
        <v>10.670731707317072</v>
      </c>
      <c r="V56" s="21">
        <v>1.9358407079646016</v>
      </c>
      <c r="W56" s="21">
        <v>10.670731707317072</v>
      </c>
      <c r="X56" s="21">
        <v>10.670731707317072</v>
      </c>
      <c r="Y56" s="21">
        <v>1.9358407079646016</v>
      </c>
      <c r="Z56" s="21">
        <v>10.670731707317072</v>
      </c>
      <c r="AA56" s="21">
        <v>10.670731707317072</v>
      </c>
      <c r="AB56" s="21">
        <v>1.9358407079646016</v>
      </c>
      <c r="AC56" s="21">
        <v>10.670731707317072</v>
      </c>
      <c r="AD56" s="21">
        <v>10.670731707317072</v>
      </c>
      <c r="AE56" s="21">
        <v>1.9358407079646016</v>
      </c>
      <c r="AF56" s="21">
        <v>10.670731707317072</v>
      </c>
      <c r="AG56" s="21">
        <v>10.670731707317072</v>
      </c>
      <c r="AH56" s="21">
        <v>1.9358407079646016</v>
      </c>
      <c r="AI56" s="21">
        <v>10.670731707317072</v>
      </c>
      <c r="AJ56" s="21">
        <v>10.670731707317072</v>
      </c>
      <c r="AK56" s="21">
        <v>1.9358407079646016</v>
      </c>
      <c r="AL56" s="21">
        <v>10.670731707317072</v>
      </c>
      <c r="AM56" s="21">
        <v>2.2671010967754661</v>
      </c>
      <c r="AN56" s="21">
        <v>0.93119476328850104</v>
      </c>
      <c r="AO56" s="21">
        <v>2.2671010967754661</v>
      </c>
      <c r="AP56" s="21">
        <v>6.7307692307692317</v>
      </c>
      <c r="AQ56" s="21">
        <v>1.9358407079646016</v>
      </c>
      <c r="AR56" s="21">
        <v>6.7307692307692317</v>
      </c>
      <c r="AS56" s="21">
        <v>6.7307692307692317</v>
      </c>
      <c r="AT56" s="21">
        <v>1.9358407079646016</v>
      </c>
      <c r="AU56" s="21">
        <v>-24.689498205816278</v>
      </c>
      <c r="AV56" s="21">
        <v>6.7307692307692317</v>
      </c>
      <c r="AW56" s="21">
        <v>1.9358407079646016</v>
      </c>
      <c r="AX56" s="21">
        <v>-50.78865723606043</v>
      </c>
      <c r="AY56" s="23">
        <v>10.670731707317072</v>
      </c>
      <c r="AZ56" s="23">
        <v>1.9358407079646016</v>
      </c>
      <c r="BA56" s="23">
        <v>10.670731707317072</v>
      </c>
      <c r="BB56" s="23">
        <v>10.670731707317072</v>
      </c>
      <c r="BC56" s="23">
        <v>1.9358407079646016</v>
      </c>
      <c r="BD56" s="23">
        <v>10.670731707317072</v>
      </c>
      <c r="BE56" s="23">
        <v>10.670731707317072</v>
      </c>
      <c r="BF56" s="23">
        <v>1.9358407079646016</v>
      </c>
      <c r="BG56" s="23">
        <v>10.670731707317072</v>
      </c>
      <c r="BH56" s="23">
        <v>10.670731707317072</v>
      </c>
      <c r="BI56" s="23">
        <v>1.9358407079646016</v>
      </c>
      <c r="BJ56" s="23">
        <v>10.670731707317072</v>
      </c>
      <c r="BK56" s="23">
        <v>10.670731707317072</v>
      </c>
      <c r="BL56" s="23">
        <v>1.9358407079646016</v>
      </c>
      <c r="BM56" s="23">
        <v>10.670731707317072</v>
      </c>
      <c r="BN56" s="23">
        <v>10.670731707317072</v>
      </c>
      <c r="BO56" s="23">
        <v>1.9358407079646016</v>
      </c>
      <c r="BP56" s="23">
        <v>10.670731707317072</v>
      </c>
      <c r="BQ56" s="23">
        <v>10.670731707317072</v>
      </c>
      <c r="BR56" s="23">
        <v>1.9358407079646016</v>
      </c>
      <c r="BS56" s="23">
        <v>10.670731707317072</v>
      </c>
      <c r="BT56" s="23">
        <v>10.670731707317072</v>
      </c>
      <c r="BU56" s="23">
        <v>1.9358407079646016</v>
      </c>
      <c r="BV56" s="23">
        <v>10.670731707317072</v>
      </c>
      <c r="BW56" s="23">
        <v>10.670731707317072</v>
      </c>
      <c r="BX56" s="23">
        <v>1.9358407079646016</v>
      </c>
      <c r="BY56" s="23">
        <v>10.670731707317072</v>
      </c>
      <c r="BZ56" s="23">
        <v>10.670731707317072</v>
      </c>
      <c r="CA56" s="23">
        <v>1.9358407079646016</v>
      </c>
      <c r="CB56" s="23">
        <v>10.670731707317072</v>
      </c>
      <c r="CC56" s="23">
        <v>10.670731707317072</v>
      </c>
      <c r="CD56" s="23">
        <v>1.9358407079646016</v>
      </c>
      <c r="CE56" s="23">
        <v>10.670731707317072</v>
      </c>
      <c r="CF56" s="23">
        <v>10.670731707317072</v>
      </c>
      <c r="CG56" s="23">
        <v>1.9358407079646016</v>
      </c>
      <c r="CH56" s="23">
        <v>10.670731707317072</v>
      </c>
      <c r="CI56" s="23">
        <v>10.670731707317072</v>
      </c>
      <c r="CJ56" s="23">
        <v>1.9358407079646016</v>
      </c>
      <c r="CK56" s="23">
        <v>10.670731707317072</v>
      </c>
      <c r="CL56" s="23">
        <v>10.670731707317072</v>
      </c>
      <c r="CM56" s="23">
        <v>1.9358407079646016</v>
      </c>
      <c r="CN56" s="23">
        <v>10.670731707317072</v>
      </c>
      <c r="CO56" s="23">
        <v>10.670731707317072</v>
      </c>
      <c r="CP56" s="23">
        <v>1.9358407079646016</v>
      </c>
      <c r="CQ56" s="23">
        <v>10.670731707317072</v>
      </c>
      <c r="CR56" s="25">
        <v>10.670731707317072</v>
      </c>
      <c r="CS56" s="25">
        <v>1.9358407079646016</v>
      </c>
      <c r="CT56" s="25">
        <v>10.670731707317072</v>
      </c>
      <c r="CU56" s="25">
        <v>10.670731707317072</v>
      </c>
      <c r="CV56" s="25">
        <v>1.9358407079646016</v>
      </c>
      <c r="CW56" s="25">
        <v>10.670731707317072</v>
      </c>
      <c r="CX56" s="25">
        <v>10.670731707317072</v>
      </c>
      <c r="CY56" s="25">
        <v>1.9358407079646016</v>
      </c>
      <c r="CZ56" s="25">
        <v>10.670731707317072</v>
      </c>
      <c r="DA56" s="25">
        <v>10.670731707317072</v>
      </c>
      <c r="DB56" s="25">
        <v>1.9358407079646016</v>
      </c>
      <c r="DC56" s="25">
        <v>10.670731707317072</v>
      </c>
      <c r="DD56" s="25">
        <v>10.670731707317072</v>
      </c>
      <c r="DE56" s="25">
        <v>1.9358407079646016</v>
      </c>
      <c r="DF56" s="25">
        <v>10.670731707317072</v>
      </c>
      <c r="DG56" s="25">
        <v>10.670731707317072</v>
      </c>
      <c r="DH56" s="25">
        <v>1.9358407079646016</v>
      </c>
      <c r="DI56" s="25">
        <v>10.670731707317072</v>
      </c>
      <c r="DJ56" s="25">
        <v>10.670731707317072</v>
      </c>
      <c r="DK56" s="25">
        <v>1.9358407079646016</v>
      </c>
      <c r="DL56" s="25">
        <v>10.670731707317072</v>
      </c>
      <c r="DM56" s="25">
        <v>10.670731707317072</v>
      </c>
      <c r="DN56" s="25">
        <v>1.9358407079646016</v>
      </c>
      <c r="DO56" s="25">
        <v>10.670731707317072</v>
      </c>
      <c r="DP56" s="25">
        <v>10.670731707317072</v>
      </c>
      <c r="DQ56" s="25">
        <v>1.9358407079646016</v>
      </c>
      <c r="DR56" s="25">
        <v>10.670731707317072</v>
      </c>
      <c r="DS56" s="25">
        <v>10.670731707317072</v>
      </c>
      <c r="DT56" s="25">
        <v>1.9358407079646016</v>
      </c>
      <c r="DU56" s="25">
        <v>10.670731707317072</v>
      </c>
      <c r="DV56" s="25">
        <v>10.670731707317072</v>
      </c>
      <c r="DW56" s="25">
        <v>1.9358407079646016</v>
      </c>
      <c r="DX56" s="25">
        <v>10.670731707317072</v>
      </c>
      <c r="DY56" s="25">
        <v>10.670731707317072</v>
      </c>
      <c r="DZ56" s="25">
        <v>1.9358407079646016</v>
      </c>
      <c r="EA56" s="25">
        <v>10.670731707317072</v>
      </c>
      <c r="EB56" s="25">
        <v>0.60889318242920776</v>
      </c>
      <c r="EC56" s="25">
        <v>0.25009830557913748</v>
      </c>
      <c r="ED56" s="25">
        <v>0.60889318242920776</v>
      </c>
      <c r="EE56" s="25">
        <v>6.7307692307692317</v>
      </c>
      <c r="EF56" s="25">
        <v>1.9358407079646016</v>
      </c>
      <c r="EG56" s="25">
        <v>6.7307692307692317</v>
      </c>
      <c r="EH56" s="25">
        <v>6.7307692307692317</v>
      </c>
      <c r="EI56" s="25">
        <v>1.9358407079646016</v>
      </c>
      <c r="EJ56" s="25">
        <v>6.7307692307692317</v>
      </c>
      <c r="EK56" s="26">
        <v>10.670731707317072</v>
      </c>
      <c r="EL56" s="26">
        <v>1.9358407079646016</v>
      </c>
      <c r="EM56" s="26">
        <v>10.670731707317072</v>
      </c>
      <c r="EN56" s="26">
        <v>10.670731707317072</v>
      </c>
      <c r="EO56" s="26">
        <v>1.9358407079646016</v>
      </c>
      <c r="EP56" s="26">
        <v>10.670731707317072</v>
      </c>
      <c r="EQ56" s="26">
        <v>10.670731707317072</v>
      </c>
      <c r="ER56" s="26">
        <v>1.9358407079646016</v>
      </c>
      <c r="ES56" s="26">
        <v>10.670731707317072</v>
      </c>
      <c r="ET56" s="26">
        <v>10.670731707317072</v>
      </c>
      <c r="EU56" s="26">
        <v>1.9358407079646016</v>
      </c>
      <c r="EV56" s="26">
        <v>10.670731707317072</v>
      </c>
      <c r="EW56" s="26">
        <v>10.670731707317072</v>
      </c>
      <c r="EX56" s="26">
        <v>1.9358407079646016</v>
      </c>
      <c r="EY56" s="26">
        <v>10.670731707317072</v>
      </c>
      <c r="EZ56" s="26">
        <v>10.670731707317072</v>
      </c>
      <c r="FA56" s="26">
        <v>1.9358407079646016</v>
      </c>
      <c r="FB56" s="26">
        <v>10.670731707317072</v>
      </c>
      <c r="FC56" s="26">
        <v>10.670731707317072</v>
      </c>
      <c r="FD56" s="26">
        <v>1.9358407079646016</v>
      </c>
      <c r="FE56" s="26">
        <v>10.670731707317072</v>
      </c>
      <c r="FF56" s="26">
        <v>10.670731707317072</v>
      </c>
      <c r="FG56" s="26">
        <v>1.9358407079646016</v>
      </c>
      <c r="FH56" s="26">
        <v>10.670731707317072</v>
      </c>
      <c r="FI56" s="26">
        <v>10.670731707317072</v>
      </c>
      <c r="FJ56" s="26">
        <v>1.9358407079646016</v>
      </c>
      <c r="FK56" s="26">
        <v>10.670731707317072</v>
      </c>
      <c r="FL56" s="26">
        <v>10.670731707317072</v>
      </c>
      <c r="FM56" s="26">
        <v>1.9358407079646016</v>
      </c>
      <c r="FN56" s="26">
        <v>10.670731707317072</v>
      </c>
      <c r="FO56" s="26">
        <v>7.3324036171200646</v>
      </c>
      <c r="FP56" s="26">
        <v>1.9358407079646016</v>
      </c>
      <c r="FQ56" s="26">
        <v>7.3324036171200646</v>
      </c>
      <c r="FR56" s="26">
        <v>6.7307692307692317</v>
      </c>
      <c r="FS56" s="26">
        <v>1.9358407079646016</v>
      </c>
      <c r="FT56" s="26">
        <v>6.7307692307692317</v>
      </c>
      <c r="FU56" s="26">
        <v>6.7307692307692317</v>
      </c>
      <c r="FV56" s="26">
        <v>1.9358407079646016</v>
      </c>
      <c r="FW56" s="26">
        <v>6.7307692307692317</v>
      </c>
      <c r="FX56" s="26">
        <v>6.7307692307692317</v>
      </c>
      <c r="FY56" s="26">
        <v>1.9358407079646016</v>
      </c>
      <c r="FZ56" s="26">
        <v>-19.839943038540923</v>
      </c>
      <c r="GA56" s="26">
        <v>6.7307692307692317</v>
      </c>
      <c r="GB56" s="26">
        <v>1.9358407079646016</v>
      </c>
      <c r="GC56" s="26">
        <v>-42.130450234602677</v>
      </c>
      <c r="GD56" s="27">
        <v>10.670731707317072</v>
      </c>
      <c r="GE56" s="27">
        <v>1.9358407079646016</v>
      </c>
      <c r="GF56" s="27">
        <v>10.670731707317072</v>
      </c>
      <c r="GG56" s="27">
        <v>10.670731707317072</v>
      </c>
      <c r="GH56" s="27">
        <v>1.9358407079646016</v>
      </c>
      <c r="GI56" s="27">
        <v>10.670731707317072</v>
      </c>
      <c r="GJ56" s="27">
        <v>10.670731707317072</v>
      </c>
      <c r="GK56" s="27">
        <v>1.9358407079646016</v>
      </c>
      <c r="GL56" s="27">
        <v>10.670731707317072</v>
      </c>
      <c r="GM56" s="27">
        <v>10.670731707317072</v>
      </c>
      <c r="GN56" s="27">
        <v>1.9358407079646016</v>
      </c>
      <c r="GO56" s="27">
        <v>10.670731707317072</v>
      </c>
      <c r="GP56" s="27">
        <v>10.670731707317072</v>
      </c>
      <c r="GQ56" s="27">
        <v>1.9358407079646016</v>
      </c>
      <c r="GR56" s="27">
        <v>10.670731707317072</v>
      </c>
      <c r="GS56" s="27">
        <v>10.670731707317072</v>
      </c>
      <c r="GT56" s="27">
        <v>1.9358407079646016</v>
      </c>
      <c r="GU56" s="27">
        <v>10.670731707317072</v>
      </c>
      <c r="GV56" s="27">
        <v>10.670731707317072</v>
      </c>
      <c r="GW56" s="27">
        <v>1.9358407079646016</v>
      </c>
      <c r="GX56" s="27">
        <v>10.670731707317072</v>
      </c>
      <c r="GY56" s="27">
        <v>10.670731707317072</v>
      </c>
      <c r="GZ56" s="27">
        <v>1.9358407079646016</v>
      </c>
      <c r="HA56" s="27">
        <v>10.670731707317072</v>
      </c>
      <c r="HB56" s="27">
        <v>9.1075706435065271</v>
      </c>
      <c r="HC56" s="27">
        <v>1.9358407079646016</v>
      </c>
      <c r="HD56" s="27">
        <v>9.1075706435065271</v>
      </c>
      <c r="HE56" s="27">
        <v>2.1247108879132854</v>
      </c>
      <c r="HF56" s="27">
        <v>0.87270905348728944</v>
      </c>
      <c r="HG56" s="27">
        <v>2.1247108879132854</v>
      </c>
      <c r="HH56" s="27">
        <v>6.7307692307692317</v>
      </c>
      <c r="HI56" s="27">
        <v>1.9358407079646016</v>
      </c>
      <c r="HJ56" s="27">
        <v>6.7307692307692317</v>
      </c>
      <c r="HK56" s="27">
        <v>6.7307692307692317</v>
      </c>
      <c r="HL56" s="27">
        <v>1.9358407079646016</v>
      </c>
      <c r="HM56" s="27">
        <v>6.7307692307692317</v>
      </c>
      <c r="HN56" s="27">
        <v>6.7307692307692317</v>
      </c>
      <c r="HO56" s="27">
        <v>1.9358407079646016</v>
      </c>
      <c r="HP56" s="27">
        <v>-20.514253470438518</v>
      </c>
      <c r="HQ56" s="27">
        <v>6.7307692307692317</v>
      </c>
      <c r="HR56" s="27">
        <v>1.9358407079646016</v>
      </c>
      <c r="HS56" s="27">
        <v>-44.945699703290586</v>
      </c>
      <c r="HT56" s="27">
        <v>6.7307692307692317</v>
      </c>
      <c r="HU56" s="27">
        <v>1.9358407079646016</v>
      </c>
      <c r="HV56" s="27">
        <v>-39.771159064830726</v>
      </c>
    </row>
    <row r="57" spans="1:230" ht="15" thickBot="1" x14ac:dyDescent="0.35">
      <c r="A57" s="2"/>
      <c r="B57" s="41" t="s">
        <v>740</v>
      </c>
      <c r="C57" s="74" t="s">
        <v>838</v>
      </c>
      <c r="D57" s="42">
        <v>389111</v>
      </c>
      <c r="E57" s="43">
        <v>413393</v>
      </c>
      <c r="F57" s="21">
        <v>96.33340625626316</v>
      </c>
      <c r="G57" s="21">
        <v>42.815486725663703</v>
      </c>
      <c r="H57" s="21">
        <v>60.165989057108106</v>
      </c>
      <c r="I57" s="21">
        <v>96.732329479263157</v>
      </c>
      <c r="J57" s="21">
        <v>42.275635054357714</v>
      </c>
      <c r="K57" s="21">
        <v>58.350892826804156</v>
      </c>
      <c r="L57" s="21">
        <v>97.08086513726316</v>
      </c>
      <c r="M57" s="21">
        <v>41.841291230849919</v>
      </c>
      <c r="N57" s="21">
        <v>57.634381904338824</v>
      </c>
      <c r="O57" s="21">
        <v>97.500732331263166</v>
      </c>
      <c r="P57" s="21">
        <v>41.262474678279361</v>
      </c>
      <c r="Q57" s="21">
        <v>56.671209171010517</v>
      </c>
      <c r="R57" s="21">
        <v>97.89645404526317</v>
      </c>
      <c r="S57" s="21">
        <v>40.632175115169204</v>
      </c>
      <c r="T57" s="21">
        <v>55.793901582800586</v>
      </c>
      <c r="U57" s="21">
        <v>98.293550605263164</v>
      </c>
      <c r="V57" s="21">
        <v>40.159072107356685</v>
      </c>
      <c r="W57" s="21">
        <v>54.904732335438567</v>
      </c>
      <c r="X57" s="21">
        <v>98.750150185263166</v>
      </c>
      <c r="Y57" s="21">
        <v>39.818393863811721</v>
      </c>
      <c r="Z57" s="21">
        <v>53.976999105681713</v>
      </c>
      <c r="AA57" s="21">
        <v>99.259139045263169</v>
      </c>
      <c r="AB57" s="21">
        <v>39.37671841294685</v>
      </c>
      <c r="AC57" s="21">
        <v>53.084258881254726</v>
      </c>
      <c r="AD57" s="21">
        <v>99.821916035263158</v>
      </c>
      <c r="AE57" s="21">
        <v>38.931516728483274</v>
      </c>
      <c r="AF57" s="21">
        <v>52.075558845454182</v>
      </c>
      <c r="AG57" s="21">
        <v>100.22429980526316</v>
      </c>
      <c r="AH57" s="21">
        <v>38.477176221943409</v>
      </c>
      <c r="AI57" s="21">
        <v>51.180268401740449</v>
      </c>
      <c r="AJ57" s="21">
        <v>100.62392171526317</v>
      </c>
      <c r="AK57" s="21">
        <v>38.130929467840595</v>
      </c>
      <c r="AL57" s="21">
        <v>50.383782212307693</v>
      </c>
      <c r="AM57" s="21">
        <v>101.75353721526317</v>
      </c>
      <c r="AN57" s="21">
        <v>36.732939465034782</v>
      </c>
      <c r="AO57" s="21">
        <v>45.990292102873568</v>
      </c>
      <c r="AP57" s="21">
        <v>103.36609523526316</v>
      </c>
      <c r="AQ57" s="21">
        <v>34.49350196976247</v>
      </c>
      <c r="AR57" s="21">
        <v>33.222057289351639</v>
      </c>
      <c r="AS57" s="21">
        <v>104.39337695526316</v>
      </c>
      <c r="AT57" s="21">
        <v>33.297829619676428</v>
      </c>
      <c r="AU57" s="21">
        <v>22.692563795302206</v>
      </c>
      <c r="AV57" s="21">
        <v>105.08126159526316</v>
      </c>
      <c r="AW57" s="21">
        <v>31.162034006923083</v>
      </c>
      <c r="AX57" s="21">
        <v>15.270877027763788</v>
      </c>
      <c r="AY57" s="23">
        <v>96.297956234263154</v>
      </c>
      <c r="AZ57" s="23">
        <v>42.815486725663703</v>
      </c>
      <c r="BA57" s="23">
        <v>60.165989057108106</v>
      </c>
      <c r="BB57" s="23">
        <v>96.753845501263157</v>
      </c>
      <c r="BC57" s="23">
        <v>42.430919128706307</v>
      </c>
      <c r="BD57" s="23">
        <v>58.781190178008075</v>
      </c>
      <c r="BE57" s="23">
        <v>96.901013153263165</v>
      </c>
      <c r="BF57" s="23">
        <v>42.311119159820279</v>
      </c>
      <c r="BG57" s="23">
        <v>58.780407999750537</v>
      </c>
      <c r="BH57" s="23">
        <v>97.147614000263161</v>
      </c>
      <c r="BI57" s="23">
        <v>42.051097103241396</v>
      </c>
      <c r="BJ57" s="23">
        <v>58.331343110661159</v>
      </c>
      <c r="BK57" s="23">
        <v>97.397816012263164</v>
      </c>
      <c r="BL57" s="23">
        <v>41.7036419322597</v>
      </c>
      <c r="BM57" s="23">
        <v>57.729296895164403</v>
      </c>
      <c r="BN57" s="23">
        <v>97.662519095263164</v>
      </c>
      <c r="BO57" s="23">
        <v>41.345961009702769</v>
      </c>
      <c r="BP57" s="23">
        <v>57.11502758740783</v>
      </c>
      <c r="BQ57" s="23">
        <v>98.016856495263156</v>
      </c>
      <c r="BR57" s="23">
        <v>41.089979300369841</v>
      </c>
      <c r="BS57" s="23">
        <v>56.255896691662826</v>
      </c>
      <c r="BT57" s="23">
        <v>98.466967685263157</v>
      </c>
      <c r="BU57" s="23">
        <v>40.81267924975004</v>
      </c>
      <c r="BV57" s="23">
        <v>55.123868523612281</v>
      </c>
      <c r="BW57" s="23">
        <v>98.929007915263156</v>
      </c>
      <c r="BX57" s="23">
        <v>40.493594662520927</v>
      </c>
      <c r="BY57" s="23">
        <v>53.883123903605657</v>
      </c>
      <c r="BZ57" s="23">
        <v>99.109564295263169</v>
      </c>
      <c r="CA57" s="23">
        <v>40.33480166966833</v>
      </c>
      <c r="CB57" s="23">
        <v>53.195716055297162</v>
      </c>
      <c r="CC57" s="23">
        <v>99.296343785263161</v>
      </c>
      <c r="CD57" s="23">
        <v>40.218292747266354</v>
      </c>
      <c r="CE57" s="23">
        <v>52.562547197833659</v>
      </c>
      <c r="CF57" s="23">
        <v>99.912215675263155</v>
      </c>
      <c r="CG57" s="23">
        <v>39.799227930914242</v>
      </c>
      <c r="CH57" s="23">
        <v>50.808033851630924</v>
      </c>
      <c r="CI57" s="23">
        <v>100.84289739526317</v>
      </c>
      <c r="CJ57" s="23">
        <v>39.24596481730871</v>
      </c>
      <c r="CK57" s="23">
        <v>48.517346592043424</v>
      </c>
      <c r="CL57" s="23">
        <v>101.52975589526316</v>
      </c>
      <c r="CM57" s="23">
        <v>39.600648536817765</v>
      </c>
      <c r="CN57" s="23">
        <v>47.083031019866532</v>
      </c>
      <c r="CO57" s="23">
        <v>102.03184724526317</v>
      </c>
      <c r="CP57" s="23">
        <v>40.01802375341245</v>
      </c>
      <c r="CQ57" s="23">
        <v>46.240443292626821</v>
      </c>
      <c r="CR57" s="25">
        <v>96.33340625626316</v>
      </c>
      <c r="CS57" s="25">
        <v>42.815486725663703</v>
      </c>
      <c r="CT57" s="25">
        <v>60.165989057108106</v>
      </c>
      <c r="CU57" s="25">
        <v>96.745042824263166</v>
      </c>
      <c r="CV57" s="25">
        <v>42.408177359745189</v>
      </c>
      <c r="CW57" s="25">
        <v>58.813640414624473</v>
      </c>
      <c r="CX57" s="25">
        <v>97.095135117263169</v>
      </c>
      <c r="CY57" s="25">
        <v>42.074375271717514</v>
      </c>
      <c r="CZ57" s="25">
        <v>58.202267493977374</v>
      </c>
      <c r="DA57" s="25">
        <v>97.51334412526316</v>
      </c>
      <c r="DB57" s="25">
        <v>41.571343356236881</v>
      </c>
      <c r="DC57" s="25">
        <v>57.312200398832189</v>
      </c>
      <c r="DD57" s="25">
        <v>97.910380755263162</v>
      </c>
      <c r="DE57" s="25">
        <v>41.004104603981737</v>
      </c>
      <c r="DF57" s="25">
        <v>56.5387741025976</v>
      </c>
      <c r="DG57" s="25">
        <v>98.309227285263162</v>
      </c>
      <c r="DH57" s="25">
        <v>40.480018135389464</v>
      </c>
      <c r="DI57" s="25">
        <v>55.815949553758003</v>
      </c>
      <c r="DJ57" s="25">
        <v>98.754714345263167</v>
      </c>
      <c r="DK57" s="25">
        <v>40.115699434093898</v>
      </c>
      <c r="DL57" s="25">
        <v>55.082672207269411</v>
      </c>
      <c r="DM57" s="25">
        <v>99.250140625263157</v>
      </c>
      <c r="DN57" s="25">
        <v>39.711416752014145</v>
      </c>
      <c r="DO57" s="25">
        <v>54.338253679425279</v>
      </c>
      <c r="DP57" s="25">
        <v>99.804015385263156</v>
      </c>
      <c r="DQ57" s="25">
        <v>39.283846235543635</v>
      </c>
      <c r="DR57" s="25">
        <v>53.504195692678323</v>
      </c>
      <c r="DS57" s="25">
        <v>100.19328820526316</v>
      </c>
      <c r="DT57" s="25">
        <v>38.834251451721819</v>
      </c>
      <c r="DU57" s="25">
        <v>52.717063946458651</v>
      </c>
      <c r="DV57" s="25">
        <v>100.57606286526317</v>
      </c>
      <c r="DW57" s="25">
        <v>38.473532447224819</v>
      </c>
      <c r="DX57" s="25">
        <v>51.915817524656276</v>
      </c>
      <c r="DY57" s="25">
        <v>101.65792436526316</v>
      </c>
      <c r="DZ57" s="25">
        <v>37.562823849825811</v>
      </c>
      <c r="EA57" s="25">
        <v>49.775978187328491</v>
      </c>
      <c r="EB57" s="25">
        <v>102.97203244526317</v>
      </c>
      <c r="EC57" s="25">
        <v>37.241848436513052</v>
      </c>
      <c r="ED57" s="25">
        <v>47.082233626398491</v>
      </c>
      <c r="EE57" s="25">
        <v>103.80449143526316</v>
      </c>
      <c r="EF57" s="25">
        <v>37.914536266006444</v>
      </c>
      <c r="EG57" s="25">
        <v>45.350188965204808</v>
      </c>
      <c r="EH57" s="25">
        <v>104.32349238526317</v>
      </c>
      <c r="EI57" s="25">
        <v>37.113611074643927</v>
      </c>
      <c r="EJ57" s="25">
        <v>44.603956111523544</v>
      </c>
      <c r="EK57" s="26">
        <v>96.348292270263158</v>
      </c>
      <c r="EL57" s="26">
        <v>42.815486725663703</v>
      </c>
      <c r="EM57" s="26">
        <v>60.165989057108106</v>
      </c>
      <c r="EN57" s="26">
        <v>96.76799916326317</v>
      </c>
      <c r="EO57" s="26">
        <v>42.181866625914886</v>
      </c>
      <c r="EP57" s="26">
        <v>58.139981849181602</v>
      </c>
      <c r="EQ57" s="26">
        <v>97.156811720263164</v>
      </c>
      <c r="ER57" s="26">
        <v>41.802767128785156</v>
      </c>
      <c r="ES57" s="26">
        <v>57.441992968077678</v>
      </c>
      <c r="ET57" s="26">
        <v>97.619347845263164</v>
      </c>
      <c r="EU57" s="26">
        <v>41.248604826124797</v>
      </c>
      <c r="EV57" s="26">
        <v>56.492964949238043</v>
      </c>
      <c r="EW57" s="26">
        <v>98.080978585263168</v>
      </c>
      <c r="EX57" s="26">
        <v>40.489215728025854</v>
      </c>
      <c r="EY57" s="26">
        <v>55.611792447979781</v>
      </c>
      <c r="EZ57" s="26">
        <v>98.601385615263155</v>
      </c>
      <c r="FA57" s="26">
        <v>39.85966548955539</v>
      </c>
      <c r="FB57" s="26">
        <v>54.748628160592986</v>
      </c>
      <c r="FC57" s="26">
        <v>99.183390195263158</v>
      </c>
      <c r="FD57" s="26">
        <v>39.2781601838659</v>
      </c>
      <c r="FE57" s="26">
        <v>53.873675923116416</v>
      </c>
      <c r="FF57" s="26">
        <v>99.820718945263167</v>
      </c>
      <c r="FG57" s="26">
        <v>38.933632468642443</v>
      </c>
      <c r="FH57" s="26">
        <v>53.002308342557413</v>
      </c>
      <c r="FI57" s="26">
        <v>100.59709880526316</v>
      </c>
      <c r="FJ57" s="26">
        <v>38.711097743290679</v>
      </c>
      <c r="FK57" s="26">
        <v>51.92725297650685</v>
      </c>
      <c r="FL57" s="26">
        <v>101.13891888526317</v>
      </c>
      <c r="FM57" s="26">
        <v>38.446600838115515</v>
      </c>
      <c r="FN57" s="26">
        <v>50.97913953657045</v>
      </c>
      <c r="FO57" s="26">
        <v>101.66160128526316</v>
      </c>
      <c r="FP57" s="26">
        <v>38.229458311641586</v>
      </c>
      <c r="FQ57" s="26">
        <v>50.149674054131687</v>
      </c>
      <c r="FR57" s="26">
        <v>103.31010628526316</v>
      </c>
      <c r="FS57" s="26">
        <v>36.720391950479765</v>
      </c>
      <c r="FT57" s="26">
        <v>45.715548947080364</v>
      </c>
      <c r="FU57" s="26">
        <v>105.91677262526316</v>
      </c>
      <c r="FV57" s="26">
        <v>33.952122263897124</v>
      </c>
      <c r="FW57" s="26">
        <v>34.127505314273165</v>
      </c>
      <c r="FX57" s="26">
        <v>107.39711404526317</v>
      </c>
      <c r="FY57" s="26">
        <v>32.325940869341707</v>
      </c>
      <c r="FZ57" s="26">
        <v>24.923559410251258</v>
      </c>
      <c r="GA57" s="26">
        <v>108.20206185526317</v>
      </c>
      <c r="GB57" s="26">
        <v>29.990780824507311</v>
      </c>
      <c r="GC57" s="26">
        <v>18.145265273740009</v>
      </c>
      <c r="GD57" s="27">
        <v>96.348292270263158</v>
      </c>
      <c r="GE57" s="27">
        <v>42.815486725663703</v>
      </c>
      <c r="GF57" s="27">
        <v>60.165989057108106</v>
      </c>
      <c r="GG57" s="27">
        <v>96.719952610263164</v>
      </c>
      <c r="GH57" s="27">
        <v>42.195742929888503</v>
      </c>
      <c r="GI57" s="27">
        <v>58.114643763209152</v>
      </c>
      <c r="GJ57" s="27">
        <v>97.050859036263162</v>
      </c>
      <c r="GK57" s="27">
        <v>41.902797980948947</v>
      </c>
      <c r="GL57" s="27">
        <v>57.516114758605433</v>
      </c>
      <c r="GM57" s="27">
        <v>97.446394465263154</v>
      </c>
      <c r="GN57" s="27">
        <v>41.339021848839813</v>
      </c>
      <c r="GO57" s="27">
        <v>56.654903210625569</v>
      </c>
      <c r="GP57" s="27">
        <v>97.877845285263163</v>
      </c>
      <c r="GQ57" s="27">
        <v>40.659475377527436</v>
      </c>
      <c r="GR57" s="27">
        <v>55.86259523238202</v>
      </c>
      <c r="GS57" s="27">
        <v>98.38197357526316</v>
      </c>
      <c r="GT57" s="27">
        <v>39.953745032060972</v>
      </c>
      <c r="GU57" s="27">
        <v>55.110272627499121</v>
      </c>
      <c r="GV57" s="27">
        <v>98.969169665263166</v>
      </c>
      <c r="GW57" s="27">
        <v>39.810953287375447</v>
      </c>
      <c r="GX57" s="27">
        <v>54.221901553276297</v>
      </c>
      <c r="GY57" s="27">
        <v>99.641037685263157</v>
      </c>
      <c r="GZ57" s="27">
        <v>39.520373997099796</v>
      </c>
      <c r="HA57" s="27">
        <v>53.030825974261298</v>
      </c>
      <c r="HB57" s="27">
        <v>100.54470062526316</v>
      </c>
      <c r="HC57" s="27">
        <v>38.790031985410984</v>
      </c>
      <c r="HD57" s="27">
        <v>50.088950582771155</v>
      </c>
      <c r="HE57" s="27">
        <v>101.23582299526316</v>
      </c>
      <c r="HF57" s="27">
        <v>38.001797457354577</v>
      </c>
      <c r="HG57" s="27">
        <v>47.211834067491118</v>
      </c>
      <c r="HH57" s="27">
        <v>101.89796621526317</v>
      </c>
      <c r="HI57" s="27">
        <v>37.387754752023618</v>
      </c>
      <c r="HJ57" s="27">
        <v>44.422646058214788</v>
      </c>
      <c r="HK57" s="27">
        <v>103.70808246526316</v>
      </c>
      <c r="HL57" s="27">
        <v>36.439155014922491</v>
      </c>
      <c r="HM57" s="27">
        <v>36.63353040759629</v>
      </c>
      <c r="HN57" s="27">
        <v>106.15723422526317</v>
      </c>
      <c r="HO57" s="27">
        <v>32.163234326953287</v>
      </c>
      <c r="HP57" s="27">
        <v>25.819063008965983</v>
      </c>
      <c r="HQ57" s="27">
        <v>107.44576131526316</v>
      </c>
      <c r="HR57" s="27">
        <v>29.474332651125259</v>
      </c>
      <c r="HS57" s="27">
        <v>19.089515028306394</v>
      </c>
      <c r="HT57" s="27">
        <v>107.61923001526316</v>
      </c>
      <c r="HU57" s="27">
        <v>28.270697277832948</v>
      </c>
      <c r="HV57" s="27">
        <v>20.270244043988058</v>
      </c>
    </row>
    <row r="58" spans="1:230" ht="15" thickBot="1" x14ac:dyDescent="0.35">
      <c r="A58" s="2"/>
      <c r="B58" s="41" t="s">
        <v>605</v>
      </c>
      <c r="C58" s="74" t="s">
        <v>495</v>
      </c>
      <c r="D58" s="42">
        <v>380261</v>
      </c>
      <c r="E58" s="43">
        <v>422010</v>
      </c>
      <c r="F58" s="21">
        <v>99.333719165789461</v>
      </c>
      <c r="G58" s="21">
        <v>72.980973451327429</v>
      </c>
      <c r="H58" s="21">
        <v>77.888565057755585</v>
      </c>
      <c r="I58" s="21">
        <v>100.19081250578947</v>
      </c>
      <c r="J58" s="21">
        <v>72.21617283165476</v>
      </c>
      <c r="K58" s="21">
        <v>74.978237788446052</v>
      </c>
      <c r="L58" s="21">
        <v>100.70649136578946</v>
      </c>
      <c r="M58" s="21">
        <v>69.163100613614233</v>
      </c>
      <c r="N58" s="21">
        <v>73.538657003231634</v>
      </c>
      <c r="O58" s="21">
        <v>101.41285446578947</v>
      </c>
      <c r="P58" s="21">
        <v>66.254407600414183</v>
      </c>
      <c r="Q58" s="21">
        <v>71.861466931530174</v>
      </c>
      <c r="R58" s="21">
        <v>102.12065560578947</v>
      </c>
      <c r="S58" s="21">
        <v>63.656015658142188</v>
      </c>
      <c r="T58" s="21">
        <v>70.4175656351822</v>
      </c>
      <c r="U58" s="21">
        <v>102.88024439578946</v>
      </c>
      <c r="V58" s="21">
        <v>63.04176064936496</v>
      </c>
      <c r="W58" s="21">
        <v>69.035208651873859</v>
      </c>
      <c r="X58" s="21">
        <v>103.60318762578946</v>
      </c>
      <c r="Y58" s="21">
        <v>62.406960592512597</v>
      </c>
      <c r="Z58" s="21">
        <v>67.637627471118719</v>
      </c>
      <c r="AA58" s="21">
        <v>107.29530907578946</v>
      </c>
      <c r="AB58" s="21">
        <v>61.417068079132775</v>
      </c>
      <c r="AC58" s="21">
        <v>63.476817047699654</v>
      </c>
      <c r="AD58" s="21">
        <v>108.01473208578946</v>
      </c>
      <c r="AE58" s="21">
        <v>60.814712137608076</v>
      </c>
      <c r="AF58" s="21">
        <v>62.380464393194558</v>
      </c>
      <c r="AG58" s="21">
        <v>108.58683340578946</v>
      </c>
      <c r="AH58" s="21">
        <v>60.172567334505054</v>
      </c>
      <c r="AI58" s="21">
        <v>61.179364550948435</v>
      </c>
      <c r="AJ58" s="21">
        <v>109.14988551578946</v>
      </c>
      <c r="AK58" s="21">
        <v>59.669061845964009</v>
      </c>
      <c r="AL58" s="21">
        <v>60.121326582017588</v>
      </c>
      <c r="AM58" s="21">
        <v>110.84299156578946</v>
      </c>
      <c r="AN58" s="21">
        <v>57.388951879994707</v>
      </c>
      <c r="AO58" s="21">
        <v>53.799890169672523</v>
      </c>
      <c r="AP58" s="21">
        <v>113.21318837578946</v>
      </c>
      <c r="AQ58" s="21">
        <v>53.886881443816556</v>
      </c>
      <c r="AR58" s="21">
        <v>32.983394199374231</v>
      </c>
      <c r="AS58" s="21">
        <v>114.51122524578946</v>
      </c>
      <c r="AT58" s="21">
        <v>53.107760014771308</v>
      </c>
      <c r="AU58" s="21">
        <v>15.891366472663293</v>
      </c>
      <c r="AV58" s="21">
        <v>115.60644261578946</v>
      </c>
      <c r="AW58" s="21">
        <v>50.197852515970759</v>
      </c>
      <c r="AX58" s="21">
        <v>4.0062561796944749</v>
      </c>
      <c r="AY58" s="23">
        <v>99.282530095789468</v>
      </c>
      <c r="AZ58" s="23">
        <v>72.980973451327429</v>
      </c>
      <c r="BA58" s="23">
        <v>77.888565057755585</v>
      </c>
      <c r="BB58" s="23">
        <v>100.16964390578946</v>
      </c>
      <c r="BC58" s="23">
        <v>72.468426987567852</v>
      </c>
      <c r="BD58" s="23">
        <v>75.536501234146911</v>
      </c>
      <c r="BE58" s="23">
        <v>100.22660680578946</v>
      </c>
      <c r="BF58" s="23">
        <v>70.785990780612266</v>
      </c>
      <c r="BG58" s="23">
        <v>75.407755528268822</v>
      </c>
      <c r="BH58" s="23">
        <v>100.46822613578946</v>
      </c>
      <c r="BI58" s="23">
        <v>69.071242568960145</v>
      </c>
      <c r="BJ58" s="23">
        <v>74.687285325938248</v>
      </c>
      <c r="BK58" s="23">
        <v>100.67138144578946</v>
      </c>
      <c r="BL58" s="23">
        <v>67.477154756053906</v>
      </c>
      <c r="BM58" s="23">
        <v>74.139443700570354</v>
      </c>
      <c r="BN58" s="23">
        <v>100.84997983578947</v>
      </c>
      <c r="BO58" s="23">
        <v>65.968249194454955</v>
      </c>
      <c r="BP58" s="23">
        <v>73.724612321160294</v>
      </c>
      <c r="BQ58" s="23">
        <v>101.16005258578946</v>
      </c>
      <c r="BR58" s="23">
        <v>64.477516424759131</v>
      </c>
      <c r="BS58" s="23">
        <v>72.809648305637793</v>
      </c>
      <c r="BT58" s="23">
        <v>101.60608825578946</v>
      </c>
      <c r="BU58" s="23">
        <v>64.070732140130332</v>
      </c>
      <c r="BV58" s="23">
        <v>71.377655154430627</v>
      </c>
      <c r="BW58" s="23">
        <v>102.14798871578947</v>
      </c>
      <c r="BX58" s="23">
        <v>63.631823795351323</v>
      </c>
      <c r="BY58" s="23">
        <v>69.652628440173714</v>
      </c>
      <c r="BZ58" s="23">
        <v>102.49200836578946</v>
      </c>
      <c r="CA58" s="23">
        <v>63.390792143315515</v>
      </c>
      <c r="CB58" s="23">
        <v>68.732071064593015</v>
      </c>
      <c r="CC58" s="23">
        <v>102.83365681578947</v>
      </c>
      <c r="CD58" s="23">
        <v>63.209049767011415</v>
      </c>
      <c r="CE58" s="23">
        <v>67.898031766057343</v>
      </c>
      <c r="CF58" s="23">
        <v>103.96466892578947</v>
      </c>
      <c r="CG58" s="23">
        <v>62.669591089944205</v>
      </c>
      <c r="CH58" s="23">
        <v>65.618269490572459</v>
      </c>
      <c r="CI58" s="23">
        <v>105.14354620578946</v>
      </c>
      <c r="CJ58" s="23">
        <v>62.751520454872626</v>
      </c>
      <c r="CK58" s="23">
        <v>62.788180889110734</v>
      </c>
      <c r="CL58" s="23">
        <v>106.14862499578946</v>
      </c>
      <c r="CM58" s="23">
        <v>64.087502576572362</v>
      </c>
      <c r="CN58" s="23">
        <v>61.194800624952066</v>
      </c>
      <c r="CO58" s="23">
        <v>106.96541166578946</v>
      </c>
      <c r="CP58" s="23">
        <v>63.95465469686043</v>
      </c>
      <c r="CQ58" s="23">
        <v>60.372553211530175</v>
      </c>
      <c r="CR58" s="25">
        <v>99.333719165789461</v>
      </c>
      <c r="CS58" s="25">
        <v>72.980973451327429</v>
      </c>
      <c r="CT58" s="25">
        <v>77.888565057755585</v>
      </c>
      <c r="CU58" s="25">
        <v>100.19294424578946</v>
      </c>
      <c r="CV58" s="25">
        <v>72.475610058688829</v>
      </c>
      <c r="CW58" s="25">
        <v>75.820641275630507</v>
      </c>
      <c r="CX58" s="25">
        <v>100.70968195578946</v>
      </c>
      <c r="CY58" s="25">
        <v>70.455378202889008</v>
      </c>
      <c r="CZ58" s="25">
        <v>74.610621804400111</v>
      </c>
      <c r="DA58" s="25">
        <v>101.41712642578946</v>
      </c>
      <c r="DB58" s="25">
        <v>68.36430857856152</v>
      </c>
      <c r="DC58" s="25">
        <v>73.050476671417329</v>
      </c>
      <c r="DD58" s="25">
        <v>102.13527112578946</v>
      </c>
      <c r="DE58" s="25">
        <v>66.409695094526796</v>
      </c>
      <c r="DF58" s="25">
        <v>71.763248492504374</v>
      </c>
      <c r="DG58" s="25">
        <v>102.89960034578947</v>
      </c>
      <c r="DH58" s="25">
        <v>64.618111853969637</v>
      </c>
      <c r="DI58" s="25">
        <v>70.634223863344118</v>
      </c>
      <c r="DJ58" s="25">
        <v>103.62681123578946</v>
      </c>
      <c r="DK58" s="25">
        <v>62.918424696025397</v>
      </c>
      <c r="DL58" s="25">
        <v>69.53424252198937</v>
      </c>
      <c r="DM58" s="25">
        <v>107.30915559578946</v>
      </c>
      <c r="DN58" s="25">
        <v>61.994230014970682</v>
      </c>
      <c r="DO58" s="25">
        <v>65.600652288083751</v>
      </c>
      <c r="DP58" s="25">
        <v>108.02998434578946</v>
      </c>
      <c r="DQ58" s="25">
        <v>61.411898592786763</v>
      </c>
      <c r="DR58" s="25">
        <v>64.580454056011774</v>
      </c>
      <c r="DS58" s="25">
        <v>108.59298040578946</v>
      </c>
      <c r="DT58" s="25">
        <v>60.780351584508686</v>
      </c>
      <c r="DU58" s="25">
        <v>63.387208010791113</v>
      </c>
      <c r="DV58" s="25">
        <v>109.13720220578946</v>
      </c>
      <c r="DW58" s="25">
        <v>60.263790344798998</v>
      </c>
      <c r="DX58" s="25">
        <v>62.286805269511405</v>
      </c>
      <c r="DY58" s="25">
        <v>110.72637447578947</v>
      </c>
      <c r="DZ58" s="25">
        <v>58.644490571896881</v>
      </c>
      <c r="EA58" s="25">
        <v>59.147124872873036</v>
      </c>
      <c r="EB58" s="25">
        <v>112.69005408578946</v>
      </c>
      <c r="EC58" s="25">
        <v>58.06872315561391</v>
      </c>
      <c r="ED58" s="25">
        <v>55.188362148231846</v>
      </c>
      <c r="EE58" s="25">
        <v>113.77584057578946</v>
      </c>
      <c r="EF58" s="25">
        <v>59.570478065136015</v>
      </c>
      <c r="EG58" s="25">
        <v>52.937835133427399</v>
      </c>
      <c r="EH58" s="25">
        <v>114.45345625578946</v>
      </c>
      <c r="EI58" s="25">
        <v>58.149746699818273</v>
      </c>
      <c r="EJ58" s="25">
        <v>52.071499559700413</v>
      </c>
      <c r="EK58" s="26">
        <v>99.355214245789455</v>
      </c>
      <c r="EL58" s="26">
        <v>72.980973451327429</v>
      </c>
      <c r="EM58" s="26">
        <v>77.888565057755585</v>
      </c>
      <c r="EN58" s="26">
        <v>100.25267627578947</v>
      </c>
      <c r="EO58" s="26">
        <v>72.086699991744212</v>
      </c>
      <c r="EP58" s="26">
        <v>74.830978882363922</v>
      </c>
      <c r="EQ58" s="26">
        <v>100.87445362578947</v>
      </c>
      <c r="ER58" s="26">
        <v>69.985466404934442</v>
      </c>
      <c r="ES58" s="26">
        <v>73.542377333598125</v>
      </c>
      <c r="ET58" s="26">
        <v>101.74391119578947</v>
      </c>
      <c r="EU58" s="26">
        <v>67.811580554523289</v>
      </c>
      <c r="EV58" s="26">
        <v>72.046764626530972</v>
      </c>
      <c r="EW58" s="26">
        <v>102.50460559578946</v>
      </c>
      <c r="EX58" s="26">
        <v>60.638958721421254</v>
      </c>
      <c r="EY58" s="26">
        <v>70.805584174435396</v>
      </c>
      <c r="EZ58" s="26">
        <v>103.34998388578947</v>
      </c>
      <c r="FA58" s="26">
        <v>58.670769140514054</v>
      </c>
      <c r="FB58" s="26">
        <v>69.707426434464566</v>
      </c>
      <c r="FC58" s="26">
        <v>104.30318771578946</v>
      </c>
      <c r="FD58" s="26">
        <v>56.492748255796393</v>
      </c>
      <c r="FE58" s="26">
        <v>68.724866977033358</v>
      </c>
      <c r="FF58" s="26">
        <v>108.01889957578946</v>
      </c>
      <c r="FG58" s="26">
        <v>55.170448141927082</v>
      </c>
      <c r="FH58" s="26">
        <v>65.257799735424612</v>
      </c>
      <c r="FI58" s="26">
        <v>109.10610221578946</v>
      </c>
      <c r="FJ58" s="26">
        <v>54.195331870020006</v>
      </c>
      <c r="FK58" s="26">
        <v>64.556802460658545</v>
      </c>
      <c r="FL58" s="26">
        <v>109.97901928578946</v>
      </c>
      <c r="FM58" s="26">
        <v>53.23088572160303</v>
      </c>
      <c r="FN58" s="26">
        <v>63.596853242977474</v>
      </c>
      <c r="FO58" s="26">
        <v>110.74902945578947</v>
      </c>
      <c r="FP58" s="26">
        <v>52.375063743621425</v>
      </c>
      <c r="FQ58" s="26">
        <v>62.778762643218315</v>
      </c>
      <c r="FR58" s="26">
        <v>117.31231819578946</v>
      </c>
      <c r="FS58" s="26">
        <v>49.161289055943143</v>
      </c>
      <c r="FT58" s="26">
        <v>52.521942455575243</v>
      </c>
      <c r="FU58" s="26">
        <v>120.65705770578947</v>
      </c>
      <c r="FV58" s="26">
        <v>44.767815105321041</v>
      </c>
      <c r="FW58" s="26">
        <v>32.139487396082274</v>
      </c>
      <c r="FX58" s="26">
        <v>122.08607841578947</v>
      </c>
      <c r="FY58" s="26">
        <v>42.984053837747012</v>
      </c>
      <c r="FZ58" s="26">
        <v>16.453534187951547</v>
      </c>
      <c r="GA58" s="26">
        <v>122.64880846578947</v>
      </c>
      <c r="GB58" s="26">
        <v>39.762009081455801</v>
      </c>
      <c r="GC58" s="26">
        <v>6.2286550860693808</v>
      </c>
      <c r="GD58" s="27">
        <v>99.355214245789455</v>
      </c>
      <c r="GE58" s="27">
        <v>72.980973451327429</v>
      </c>
      <c r="GF58" s="27">
        <v>77.888565057755585</v>
      </c>
      <c r="GG58" s="27">
        <v>100.19344014578947</v>
      </c>
      <c r="GH58" s="27">
        <v>72.118844620747524</v>
      </c>
      <c r="GI58" s="27">
        <v>74.850647003691449</v>
      </c>
      <c r="GJ58" s="27">
        <v>100.76332308578947</v>
      </c>
      <c r="GK58" s="27">
        <v>71.556846029650671</v>
      </c>
      <c r="GL58" s="27">
        <v>73.741255423778171</v>
      </c>
      <c r="GM58" s="27">
        <v>101.51104509578946</v>
      </c>
      <c r="GN58" s="27">
        <v>70.716848650085126</v>
      </c>
      <c r="GO58" s="27">
        <v>72.40989566947276</v>
      </c>
      <c r="GP58" s="27">
        <v>102.24285510578946</v>
      </c>
      <c r="GQ58" s="27">
        <v>69.888043523433751</v>
      </c>
      <c r="GR58" s="27">
        <v>71.314281353143812</v>
      </c>
      <c r="GS58" s="27">
        <v>105.88625677578946</v>
      </c>
      <c r="GT58" s="27">
        <v>68.563641388866159</v>
      </c>
      <c r="GU58" s="27">
        <v>67.559246838441155</v>
      </c>
      <c r="GV58" s="27">
        <v>106.65418828578946</v>
      </c>
      <c r="GW58" s="27">
        <v>67.565029251916329</v>
      </c>
      <c r="GX58" s="27">
        <v>66.903141255694493</v>
      </c>
      <c r="GY58" s="27">
        <v>107.57392944578946</v>
      </c>
      <c r="GZ58" s="27">
        <v>66.46552777571307</v>
      </c>
      <c r="HA58" s="27">
        <v>65.943274683098238</v>
      </c>
      <c r="HB58" s="27">
        <v>108.88273735578946</v>
      </c>
      <c r="HC58" s="27">
        <v>64.807469253882743</v>
      </c>
      <c r="HD58" s="27">
        <v>62.490050370216025</v>
      </c>
      <c r="HE58" s="27">
        <v>110.12865267578947</v>
      </c>
      <c r="HF58" s="27">
        <v>63.118783869426807</v>
      </c>
      <c r="HG58" s="27">
        <v>58.261838516495203</v>
      </c>
      <c r="HH58" s="27">
        <v>111.01975492578947</v>
      </c>
      <c r="HI58" s="27">
        <v>61.531840980454191</v>
      </c>
      <c r="HJ58" s="27">
        <v>53.652742102710874</v>
      </c>
      <c r="HK58" s="27">
        <v>114.11676778578946</v>
      </c>
      <c r="HL58" s="27">
        <v>57.668604968756966</v>
      </c>
      <c r="HM58" s="27">
        <v>39.694323940595837</v>
      </c>
      <c r="HN58" s="27">
        <v>117.24447526578946</v>
      </c>
      <c r="HO58" s="27">
        <v>50.640578692141567</v>
      </c>
      <c r="HP58" s="27">
        <v>20.760432488974217</v>
      </c>
      <c r="HQ58" s="27">
        <v>118.38765514578947</v>
      </c>
      <c r="HR58" s="27">
        <v>45.768752953687304</v>
      </c>
      <c r="HS58" s="27">
        <v>10.038442671662921</v>
      </c>
      <c r="HT58" s="27">
        <v>118.28833679578946</v>
      </c>
      <c r="HU58" s="27">
        <v>43.426318532733561</v>
      </c>
      <c r="HV58" s="27">
        <v>12.696084437962753</v>
      </c>
    </row>
    <row r="59" spans="1:230" ht="15" thickBot="1" x14ac:dyDescent="0.35">
      <c r="A59" s="2"/>
      <c r="B59" s="41" t="s">
        <v>637</v>
      </c>
      <c r="C59" s="74" t="s">
        <v>841</v>
      </c>
      <c r="D59" s="42">
        <v>392426</v>
      </c>
      <c r="E59" s="43">
        <v>407533</v>
      </c>
      <c r="F59" s="21">
        <v>-21.443902439024324</v>
      </c>
      <c r="G59" s="21">
        <v>-3.8902654867256516</v>
      </c>
      <c r="H59" s="21">
        <v>-21.443902439024324</v>
      </c>
      <c r="I59" s="21">
        <v>-24.787412172854872</v>
      </c>
      <c r="J59" s="21">
        <v>-4.4968314118896009</v>
      </c>
      <c r="K59" s="21">
        <v>-24.787412172854872</v>
      </c>
      <c r="L59" s="21">
        <v>-27.485867019897906</v>
      </c>
      <c r="M59" s="21">
        <v>-4.986374105379709</v>
      </c>
      <c r="N59" s="21">
        <v>-27.485867019897906</v>
      </c>
      <c r="O59" s="21">
        <v>-30.560532202779921</v>
      </c>
      <c r="P59" s="21">
        <v>-5.5441673465220216</v>
      </c>
      <c r="Q59" s="21">
        <v>-30.560532202779921</v>
      </c>
      <c r="R59" s="21">
        <v>-33.37956828820635</v>
      </c>
      <c r="S59" s="21">
        <v>-6.0555853974179659</v>
      </c>
      <c r="T59" s="21">
        <v>-33.37956828820635</v>
      </c>
      <c r="U59" s="21">
        <v>-35.471910827395654</v>
      </c>
      <c r="V59" s="21">
        <v>-6.4351696633770876</v>
      </c>
      <c r="W59" s="21">
        <v>-35.471910827395654</v>
      </c>
      <c r="X59" s="21">
        <v>-37.897689423956407</v>
      </c>
      <c r="Y59" s="21">
        <v>-6.875244541514216</v>
      </c>
      <c r="Z59" s="21">
        <v>-37.897689423956407</v>
      </c>
      <c r="AA59" s="21">
        <v>-40.350759104950626</v>
      </c>
      <c r="AB59" s="21">
        <v>-7.3202704570928123</v>
      </c>
      <c r="AC59" s="21">
        <v>-40.350759104950626</v>
      </c>
      <c r="AD59" s="21">
        <v>-42.636641569560688</v>
      </c>
      <c r="AE59" s="21">
        <v>-7.7349659484601254</v>
      </c>
      <c r="AF59" s="21">
        <v>-42.636641569560688</v>
      </c>
      <c r="AG59" s="21">
        <v>-44.914000457657231</v>
      </c>
      <c r="AH59" s="21">
        <v>-8.1481151272740995</v>
      </c>
      <c r="AI59" s="21">
        <v>-44.914000457657231</v>
      </c>
      <c r="AJ59" s="21">
        <v>-45.48898998154462</v>
      </c>
      <c r="AK59" s="21">
        <v>-8.2524273860324318</v>
      </c>
      <c r="AL59" s="21">
        <v>-45.48898998154462</v>
      </c>
      <c r="AM59" s="21">
        <v>-49.869326329984659</v>
      </c>
      <c r="AN59" s="21">
        <v>-9.0470901749087211</v>
      </c>
      <c r="AO59" s="21">
        <v>-49.869326329984659</v>
      </c>
      <c r="AP59" s="21">
        <v>-21.89009993981329</v>
      </c>
      <c r="AQ59" s="21">
        <v>-3.9712128209395789</v>
      </c>
      <c r="AR59" s="21">
        <v>-21.89009993981329</v>
      </c>
      <c r="AS59" s="21">
        <v>31.945122111222844</v>
      </c>
      <c r="AT59" s="21">
        <v>5.7953540113280377</v>
      </c>
      <c r="AU59" s="21">
        <v>31.945122111222844</v>
      </c>
      <c r="AV59" s="21">
        <v>34.797939710905027</v>
      </c>
      <c r="AW59" s="21">
        <v>6.3129005670225942</v>
      </c>
      <c r="AX59" s="21">
        <v>34.797939710905027</v>
      </c>
      <c r="AY59" s="23">
        <v>-21.443902439024324</v>
      </c>
      <c r="AZ59" s="23">
        <v>-3.8902654867256516</v>
      </c>
      <c r="BA59" s="23">
        <v>-21.443902439024324</v>
      </c>
      <c r="BB59" s="23">
        <v>-23.790168508352743</v>
      </c>
      <c r="BC59" s="23">
        <v>-4.3159155258516044</v>
      </c>
      <c r="BD59" s="23">
        <v>-23.790168508352743</v>
      </c>
      <c r="BE59" s="23">
        <v>-24.768163833435086</v>
      </c>
      <c r="BF59" s="23">
        <v>-4.493339456508135</v>
      </c>
      <c r="BG59" s="23">
        <v>-24.768163833435086</v>
      </c>
      <c r="BH59" s="23">
        <v>-26.14581807804176</v>
      </c>
      <c r="BI59" s="23">
        <v>-4.7432678814146563</v>
      </c>
      <c r="BJ59" s="23">
        <v>-26.14581807804176</v>
      </c>
      <c r="BK59" s="23">
        <v>-27.695737750101976</v>
      </c>
      <c r="BL59" s="23">
        <v>-5.0244479989123052</v>
      </c>
      <c r="BM59" s="23">
        <v>-27.695737750101976</v>
      </c>
      <c r="BN59" s="23">
        <v>-28.392540847711871</v>
      </c>
      <c r="BO59" s="23">
        <v>-5.1508591803371093</v>
      </c>
      <c r="BP59" s="23">
        <v>-28.392540847711871</v>
      </c>
      <c r="BQ59" s="23">
        <v>-29.857696233181084</v>
      </c>
      <c r="BR59" s="23">
        <v>-5.4166617060195774</v>
      </c>
      <c r="BS59" s="23">
        <v>-29.857696233181084</v>
      </c>
      <c r="BT59" s="23">
        <v>-31.501216321338003</v>
      </c>
      <c r="BU59" s="23">
        <v>-5.7148224299772483</v>
      </c>
      <c r="BV59" s="23">
        <v>-31.501216321338003</v>
      </c>
      <c r="BW59" s="23">
        <v>-33.074281960954082</v>
      </c>
      <c r="BX59" s="23">
        <v>-6.0002015946863594</v>
      </c>
      <c r="BY59" s="23">
        <v>-33.074281960954082</v>
      </c>
      <c r="BZ59" s="23">
        <v>-34.068698411667206</v>
      </c>
      <c r="CA59" s="23">
        <v>-6.1806045791077677</v>
      </c>
      <c r="CB59" s="23">
        <v>-34.068698411667206</v>
      </c>
      <c r="CC59" s="23">
        <v>-34.174575574069287</v>
      </c>
      <c r="CD59" s="23">
        <v>-6.1998123829063756</v>
      </c>
      <c r="CE59" s="23">
        <v>-34.174575574069287</v>
      </c>
      <c r="CF59" s="23">
        <v>-34.28702118672372</v>
      </c>
      <c r="CG59" s="23">
        <v>-6.2202118082109408</v>
      </c>
      <c r="CH59" s="23">
        <v>-34.28702118672372</v>
      </c>
      <c r="CI59" s="23">
        <v>-11.913863081139059</v>
      </c>
      <c r="CJ59" s="23">
        <v>-2.1613645412685902</v>
      </c>
      <c r="CK59" s="23">
        <v>-11.913863081139059</v>
      </c>
      <c r="CL59" s="23">
        <v>28.159313558785538</v>
      </c>
      <c r="CM59" s="23">
        <v>5.1085480350009167</v>
      </c>
      <c r="CN59" s="23">
        <v>28.159313558785538</v>
      </c>
      <c r="CO59" s="23">
        <v>37.31745351904592</v>
      </c>
      <c r="CP59" s="23">
        <v>6.7699805056676228</v>
      </c>
      <c r="CQ59" s="23">
        <v>37.31745351904592</v>
      </c>
      <c r="CR59" s="25">
        <v>-21.443902439024324</v>
      </c>
      <c r="CS59" s="25">
        <v>-3.8902654867256516</v>
      </c>
      <c r="CT59" s="25">
        <v>-21.443902439024324</v>
      </c>
      <c r="CU59" s="25">
        <v>-23.932318058679691</v>
      </c>
      <c r="CV59" s="25">
        <v>-4.3417037186100327</v>
      </c>
      <c r="CW59" s="25">
        <v>-23.932318058679691</v>
      </c>
      <c r="CX59" s="25">
        <v>-26.28631137771945</v>
      </c>
      <c r="CY59" s="25">
        <v>-4.7687556039225552</v>
      </c>
      <c r="CZ59" s="25">
        <v>-26.28631137771945</v>
      </c>
      <c r="DA59" s="25">
        <v>-29.176273544006907</v>
      </c>
      <c r="DB59" s="25">
        <v>-5.2930407756826687</v>
      </c>
      <c r="DC59" s="25">
        <v>-29.176273544006907</v>
      </c>
      <c r="DD59" s="25">
        <v>-31.615893633944903</v>
      </c>
      <c r="DE59" s="25">
        <v>-5.7356267212023946</v>
      </c>
      <c r="DF59" s="25">
        <v>-31.615893633944903</v>
      </c>
      <c r="DG59" s="25">
        <v>-33.662490755358199</v>
      </c>
      <c r="DH59" s="25">
        <v>-6.1069120396888765</v>
      </c>
      <c r="DI59" s="25">
        <v>-33.662490755358199</v>
      </c>
      <c r="DJ59" s="25">
        <v>-36.008586080004704</v>
      </c>
      <c r="DK59" s="25">
        <v>-6.5325311030097026</v>
      </c>
      <c r="DL59" s="25">
        <v>-36.008586080004704</v>
      </c>
      <c r="DM59" s="25">
        <v>-38.221823063321274</v>
      </c>
      <c r="DN59" s="25">
        <v>-6.9340475468857186</v>
      </c>
      <c r="DO59" s="25">
        <v>-38.221823063321274</v>
      </c>
      <c r="DP59" s="25">
        <v>-40.430446366744825</v>
      </c>
      <c r="DQ59" s="25">
        <v>-7.3347269957368937</v>
      </c>
      <c r="DR59" s="25">
        <v>-40.430446366744825</v>
      </c>
      <c r="DS59" s="25">
        <v>-42.702253625315116</v>
      </c>
      <c r="DT59" s="25">
        <v>-7.7468690205217685</v>
      </c>
      <c r="DU59" s="25">
        <v>-42.702253625315116</v>
      </c>
      <c r="DV59" s="25">
        <v>-43.317593406317997</v>
      </c>
      <c r="DW59" s="25">
        <v>-7.8585014586683091</v>
      </c>
      <c r="DX59" s="25">
        <v>-43.317593406317997</v>
      </c>
      <c r="DY59" s="25">
        <v>-44.618338344327682</v>
      </c>
      <c r="DZ59" s="25">
        <v>-8.0944773102541365</v>
      </c>
      <c r="EA59" s="25">
        <v>-44.618338344327682</v>
      </c>
      <c r="EB59" s="25">
        <v>-4.0444643945459635</v>
      </c>
      <c r="EC59" s="25">
        <v>-0.73373026626718796</v>
      </c>
      <c r="ED59" s="25">
        <v>-4.0444643945459635</v>
      </c>
      <c r="EE59" s="25">
        <v>61.1562162513085</v>
      </c>
      <c r="EF59" s="25">
        <v>11.094711797803754</v>
      </c>
      <c r="EG59" s="25">
        <v>61.1562162513085</v>
      </c>
      <c r="EH59" s="25">
        <v>69.734761171920709</v>
      </c>
      <c r="EI59" s="25">
        <v>12.929021860681003</v>
      </c>
      <c r="EJ59" s="25">
        <v>69.734761171920709</v>
      </c>
      <c r="EK59" s="26">
        <v>-21.443902439024324</v>
      </c>
      <c r="EL59" s="26">
        <v>-3.8902654867256516</v>
      </c>
      <c r="EM59" s="26">
        <v>-21.443902439024324</v>
      </c>
      <c r="EN59" s="26">
        <v>-25.619907544989477</v>
      </c>
      <c r="EO59" s="26">
        <v>-4.6478593333830469</v>
      </c>
      <c r="EP59" s="26">
        <v>-25.619907544989477</v>
      </c>
      <c r="EQ59" s="26">
        <v>-28.339084848693879</v>
      </c>
      <c r="ER59" s="26">
        <v>-5.1411614106037575</v>
      </c>
      <c r="ES59" s="26">
        <v>-28.339084848693879</v>
      </c>
      <c r="ET59" s="26">
        <v>-31.610417874983458</v>
      </c>
      <c r="EU59" s="26">
        <v>-5.7346333313023088</v>
      </c>
      <c r="EV59" s="26">
        <v>-31.610417874983458</v>
      </c>
      <c r="EW59" s="26">
        <v>-34.933205152152979</v>
      </c>
      <c r="EX59" s="26">
        <v>-6.3374398727357182</v>
      </c>
      <c r="EY59" s="26">
        <v>-34.933205152152979</v>
      </c>
      <c r="EZ59" s="26">
        <v>-37.613205283074912</v>
      </c>
      <c r="FA59" s="26">
        <v>-6.8236345867525285</v>
      </c>
      <c r="FB59" s="26">
        <v>-37.613205283074912</v>
      </c>
      <c r="FC59" s="26">
        <v>-40.663863695409511</v>
      </c>
      <c r="FD59" s="26">
        <v>-7.377072617308805</v>
      </c>
      <c r="FE59" s="26">
        <v>-40.663863695409511</v>
      </c>
      <c r="FF59" s="26">
        <v>-43.223517181797433</v>
      </c>
      <c r="FG59" s="26">
        <v>-7.8414345329809505</v>
      </c>
      <c r="FH59" s="26">
        <v>-43.223517181797433</v>
      </c>
      <c r="FI59" s="26">
        <v>-46.07938450151628</v>
      </c>
      <c r="FJ59" s="26">
        <v>-8.3595343564697675</v>
      </c>
      <c r="FK59" s="26">
        <v>-46.07938450151628</v>
      </c>
      <c r="FL59" s="26">
        <v>-48.393652821854694</v>
      </c>
      <c r="FM59" s="26">
        <v>-8.7793794942302767</v>
      </c>
      <c r="FN59" s="26">
        <v>-48.393652821854694</v>
      </c>
      <c r="FO59" s="26">
        <v>-48.264626204907579</v>
      </c>
      <c r="FP59" s="26">
        <v>-8.7559720106248253</v>
      </c>
      <c r="FQ59" s="26">
        <v>-48.264626204907579</v>
      </c>
      <c r="FR59" s="26">
        <v>-51.333504739514069</v>
      </c>
      <c r="FS59" s="26">
        <v>-9.3127154615932604</v>
      </c>
      <c r="FT59" s="26">
        <v>-51.333504739514069</v>
      </c>
      <c r="FU59" s="26">
        <v>-25.72703873603054</v>
      </c>
      <c r="FV59" s="26">
        <v>-4.6672946379524429</v>
      </c>
      <c r="FW59" s="26">
        <v>-25.72703873603054</v>
      </c>
      <c r="FX59" s="26">
        <v>25.770768401566304</v>
      </c>
      <c r="FY59" s="26">
        <v>4.6752278958593738</v>
      </c>
      <c r="FZ59" s="26">
        <v>25.770768401566304</v>
      </c>
      <c r="GA59" s="26">
        <v>27.948033914091614</v>
      </c>
      <c r="GB59" s="26">
        <v>5.0702185419369741</v>
      </c>
      <c r="GC59" s="26">
        <v>27.948033914091614</v>
      </c>
      <c r="GD59" s="27">
        <v>-21.443902439024324</v>
      </c>
      <c r="GE59" s="27">
        <v>-3.8902654867256516</v>
      </c>
      <c r="GF59" s="27">
        <v>-21.443902439024324</v>
      </c>
      <c r="GG59" s="27">
        <v>-25.508900131413096</v>
      </c>
      <c r="GH59" s="27">
        <v>-4.6277208203006062</v>
      </c>
      <c r="GI59" s="27">
        <v>-25.508900131413096</v>
      </c>
      <c r="GJ59" s="27">
        <v>-27.992426741422122</v>
      </c>
      <c r="GK59" s="27">
        <v>-5.0782721079571109</v>
      </c>
      <c r="GL59" s="27">
        <v>-27.992426741422122</v>
      </c>
      <c r="GM59" s="27">
        <v>-31.502271231327693</v>
      </c>
      <c r="GN59" s="27">
        <v>-5.7150138074532544</v>
      </c>
      <c r="GO59" s="27">
        <v>-31.502271231327693</v>
      </c>
      <c r="GP59" s="27">
        <v>-34.353892801766193</v>
      </c>
      <c r="GQ59" s="27">
        <v>-6.2323433843912124</v>
      </c>
      <c r="GR59" s="27">
        <v>-34.353892801766193</v>
      </c>
      <c r="GS59" s="27">
        <v>-36.590927949002015</v>
      </c>
      <c r="GT59" s="27">
        <v>-6.6381771942879766</v>
      </c>
      <c r="GU59" s="27">
        <v>-36.590927949002015</v>
      </c>
      <c r="GV59" s="27">
        <v>-36.014503909629973</v>
      </c>
      <c r="GW59" s="27">
        <v>-6.5336046915700399</v>
      </c>
      <c r="GX59" s="27">
        <v>-36.014503909629973</v>
      </c>
      <c r="GY59" s="27">
        <v>-34.62728561707516</v>
      </c>
      <c r="GZ59" s="27">
        <v>-6.2819411960180593</v>
      </c>
      <c r="HA59" s="27">
        <v>-34.62728561707516</v>
      </c>
      <c r="HB59" s="27">
        <v>-34.52929900449432</v>
      </c>
      <c r="HC59" s="27">
        <v>-6.2641648636472</v>
      </c>
      <c r="HD59" s="27">
        <v>-34.52929900449432</v>
      </c>
      <c r="HE59" s="27">
        <v>-32.298754590573878</v>
      </c>
      <c r="HF59" s="27">
        <v>-5.859508576166057</v>
      </c>
      <c r="HG59" s="27">
        <v>-32.298754590573878</v>
      </c>
      <c r="HH59" s="27">
        <v>-25.778382866411881</v>
      </c>
      <c r="HI59" s="27">
        <v>-4.6766092810747217</v>
      </c>
      <c r="HJ59" s="27">
        <v>-25.778382866411881</v>
      </c>
      <c r="HK59" s="27">
        <v>66.584126599003397</v>
      </c>
      <c r="HL59" s="27">
        <v>12.079421197164335</v>
      </c>
      <c r="HM59" s="27">
        <v>66.584126599003397</v>
      </c>
      <c r="HN59" s="27">
        <v>43.627184878465066</v>
      </c>
      <c r="HO59" s="27">
        <v>7.9146662832613623</v>
      </c>
      <c r="HP59" s="27">
        <v>43.627184878465066</v>
      </c>
      <c r="HQ59" s="27">
        <v>28.280745272652659</v>
      </c>
      <c r="HR59" s="27">
        <v>5.1305776822068987</v>
      </c>
      <c r="HS59" s="27">
        <v>28.280745272652659</v>
      </c>
      <c r="HT59" s="27">
        <v>21.991850302871452</v>
      </c>
      <c r="HU59" s="27">
        <v>3.9896719576005735</v>
      </c>
      <c r="HV59" s="27">
        <v>21.991850302871452</v>
      </c>
    </row>
    <row r="60" spans="1:230" ht="15" thickBot="1" x14ac:dyDescent="0.35">
      <c r="A60" s="2"/>
      <c r="B60" s="41" t="s">
        <v>455</v>
      </c>
      <c r="C60" s="74" t="s">
        <v>846</v>
      </c>
      <c r="D60" s="42">
        <v>378726</v>
      </c>
      <c r="E60" s="43">
        <v>392892</v>
      </c>
      <c r="F60" s="21">
        <v>76.135022877894741</v>
      </c>
      <c r="G60" s="21">
        <v>60.030530973451327</v>
      </c>
      <c r="H60" s="21">
        <v>42.296412571536578</v>
      </c>
      <c r="I60" s="21">
        <v>77.231760797894736</v>
      </c>
      <c r="J60" s="21">
        <v>58.762962041270349</v>
      </c>
      <c r="K60" s="21">
        <v>35.661323598561836</v>
      </c>
      <c r="L60" s="21">
        <v>77.700732757894741</v>
      </c>
      <c r="M60" s="21">
        <v>57.872061143136463</v>
      </c>
      <c r="N60" s="21">
        <v>33.85530498979962</v>
      </c>
      <c r="O60" s="21">
        <v>78.242852817894743</v>
      </c>
      <c r="P60" s="21">
        <v>56.988342227551527</v>
      </c>
      <c r="Q60" s="21">
        <v>31.815293148262299</v>
      </c>
      <c r="R60" s="21">
        <v>78.816755717894736</v>
      </c>
      <c r="S60" s="21">
        <v>55.972244659994693</v>
      </c>
      <c r="T60" s="21">
        <v>29.843483236338344</v>
      </c>
      <c r="U60" s="21">
        <v>79.468064047894742</v>
      </c>
      <c r="V60" s="21">
        <v>55.114427498916839</v>
      </c>
      <c r="W60" s="21">
        <v>27.781012608072835</v>
      </c>
      <c r="X60" s="21">
        <v>80.216052137894735</v>
      </c>
      <c r="Y60" s="21">
        <v>54.340958571020167</v>
      </c>
      <c r="Z60" s="21">
        <v>25.66357677177686</v>
      </c>
      <c r="AA60" s="21">
        <v>81.065518667894736</v>
      </c>
      <c r="AB60" s="21">
        <v>53.650526763871852</v>
      </c>
      <c r="AC60" s="21">
        <v>23.724877647994163</v>
      </c>
      <c r="AD60" s="21">
        <v>82.104637597894737</v>
      </c>
      <c r="AE60" s="21">
        <v>53.188752965015695</v>
      </c>
      <c r="AF60" s="21">
        <v>22.291228953930641</v>
      </c>
      <c r="AG60" s="21">
        <v>82.923594357894743</v>
      </c>
      <c r="AH60" s="21">
        <v>52.730679416803419</v>
      </c>
      <c r="AI60" s="21">
        <v>20.835638242916161</v>
      </c>
      <c r="AJ60" s="21">
        <v>83.721692567894735</v>
      </c>
      <c r="AK60" s="21">
        <v>52.36324744145012</v>
      </c>
      <c r="AL60" s="21">
        <v>19.564701959450502</v>
      </c>
      <c r="AM60" s="21">
        <v>85.115763637894744</v>
      </c>
      <c r="AN60" s="21">
        <v>50.665400544633712</v>
      </c>
      <c r="AO60" s="21">
        <v>12.466895259319216</v>
      </c>
      <c r="AP60" s="21">
        <v>87.064523437894735</v>
      </c>
      <c r="AQ60" s="21">
        <v>46.811589499040778</v>
      </c>
      <c r="AR60" s="21">
        <v>-7.4879754696137866</v>
      </c>
      <c r="AS60" s="21">
        <v>88.303983707894744</v>
      </c>
      <c r="AT60" s="21">
        <v>45.651677465514204</v>
      </c>
      <c r="AU60" s="21">
        <v>-23.176300919496938</v>
      </c>
      <c r="AV60" s="21">
        <v>89.187725527894742</v>
      </c>
      <c r="AW60" s="21">
        <v>44.496762227148466</v>
      </c>
      <c r="AX60" s="21">
        <v>-34.673866716959381</v>
      </c>
      <c r="AY60" s="23">
        <v>75.996841877894738</v>
      </c>
      <c r="AZ60" s="23">
        <v>60.030530973451327</v>
      </c>
      <c r="BA60" s="23">
        <v>42.296412571536578</v>
      </c>
      <c r="BB60" s="23">
        <v>77.141584007894735</v>
      </c>
      <c r="BC60" s="23">
        <v>59.455026078787128</v>
      </c>
      <c r="BD60" s="23">
        <v>38.870528094205547</v>
      </c>
      <c r="BE60" s="23">
        <v>77.317691267894745</v>
      </c>
      <c r="BF60" s="23">
        <v>58.968383125535688</v>
      </c>
      <c r="BG60" s="23">
        <v>38.376149569176206</v>
      </c>
      <c r="BH60" s="23">
        <v>77.578208197894739</v>
      </c>
      <c r="BI60" s="23">
        <v>58.441140462330594</v>
      </c>
      <c r="BJ60" s="23">
        <v>37.448955081080875</v>
      </c>
      <c r="BK60" s="23">
        <v>77.868179967894747</v>
      </c>
      <c r="BL60" s="23">
        <v>57.749037046507752</v>
      </c>
      <c r="BM60" s="23">
        <v>36.511283239698614</v>
      </c>
      <c r="BN60" s="23">
        <v>78.178814077894742</v>
      </c>
      <c r="BO60" s="23">
        <v>57.106900263315396</v>
      </c>
      <c r="BP60" s="23">
        <v>35.547996876056125</v>
      </c>
      <c r="BQ60" s="23">
        <v>78.559322007894735</v>
      </c>
      <c r="BR60" s="23">
        <v>56.599498577848664</v>
      </c>
      <c r="BS60" s="23">
        <v>34.215959823819709</v>
      </c>
      <c r="BT60" s="23">
        <v>79.026847357894738</v>
      </c>
      <c r="BU60" s="23">
        <v>56.157738188776342</v>
      </c>
      <c r="BV60" s="23">
        <v>32.484655438721241</v>
      </c>
      <c r="BW60" s="23">
        <v>79.534309227894738</v>
      </c>
      <c r="BX60" s="23">
        <v>55.828686789984395</v>
      </c>
      <c r="BY60" s="23">
        <v>30.761386714293408</v>
      </c>
      <c r="BZ60" s="23">
        <v>79.876975177894735</v>
      </c>
      <c r="CA60" s="23">
        <v>55.653060631677512</v>
      </c>
      <c r="CB60" s="23">
        <v>29.678573584107056</v>
      </c>
      <c r="CC60" s="23">
        <v>80.218352977894739</v>
      </c>
      <c r="CD60" s="23">
        <v>55.501194117050019</v>
      </c>
      <c r="CE60" s="23">
        <v>28.654305538555754</v>
      </c>
      <c r="CF60" s="23">
        <v>81.358539417894747</v>
      </c>
      <c r="CG60" s="23">
        <v>55.057875002120134</v>
      </c>
      <c r="CH60" s="23">
        <v>25.939505531242162</v>
      </c>
      <c r="CI60" s="23">
        <v>82.764781837894745</v>
      </c>
      <c r="CJ60" s="23">
        <v>54.513559192138636</v>
      </c>
      <c r="CK60" s="23">
        <v>22.396410413024668</v>
      </c>
      <c r="CL60" s="23">
        <v>83.604253567894744</v>
      </c>
      <c r="CM60" s="23">
        <v>56.051351507114489</v>
      </c>
      <c r="CN60" s="23">
        <v>20.298666729732943</v>
      </c>
      <c r="CO60" s="23">
        <v>84.225515767894734</v>
      </c>
      <c r="CP60" s="23">
        <v>57.567918928870952</v>
      </c>
      <c r="CQ60" s="23">
        <v>19.07874292855324</v>
      </c>
      <c r="CR60" s="25">
        <v>76.135022877894741</v>
      </c>
      <c r="CS60" s="25">
        <v>60.030530973451327</v>
      </c>
      <c r="CT60" s="25">
        <v>42.296412571536578</v>
      </c>
      <c r="CU60" s="25">
        <v>77.240569137894738</v>
      </c>
      <c r="CV60" s="25">
        <v>59.391815198151058</v>
      </c>
      <c r="CW60" s="25">
        <v>38.679536239744365</v>
      </c>
      <c r="CX60" s="25">
        <v>77.709090237894742</v>
      </c>
      <c r="CY60" s="25">
        <v>58.662006234661924</v>
      </c>
      <c r="CZ60" s="25">
        <v>37.374921509127873</v>
      </c>
      <c r="DA60" s="25">
        <v>78.252076757894741</v>
      </c>
      <c r="DB60" s="25">
        <v>57.837345560266378</v>
      </c>
      <c r="DC60" s="25">
        <v>35.559081415422526</v>
      </c>
      <c r="DD60" s="25">
        <v>78.831264927894736</v>
      </c>
      <c r="DE60" s="25">
        <v>56.796861187962968</v>
      </c>
      <c r="DF60" s="25">
        <v>33.931093572757788</v>
      </c>
      <c r="DG60" s="25">
        <v>79.484996937894735</v>
      </c>
      <c r="DH60" s="25">
        <v>55.975478295007136</v>
      </c>
      <c r="DI60" s="25">
        <v>32.393773394215138</v>
      </c>
      <c r="DJ60" s="25">
        <v>80.224065157894742</v>
      </c>
      <c r="DK60" s="25">
        <v>55.27652418080379</v>
      </c>
      <c r="DL60" s="25">
        <v>30.891182883241207</v>
      </c>
      <c r="DM60" s="25">
        <v>81.060076697894743</v>
      </c>
      <c r="DN60" s="25">
        <v>54.681060552590168</v>
      </c>
      <c r="DO60" s="25">
        <v>29.445169893354574</v>
      </c>
      <c r="DP60" s="25">
        <v>82.091704897894743</v>
      </c>
      <c r="DQ60" s="25">
        <v>54.263500333006348</v>
      </c>
      <c r="DR60" s="25">
        <v>28.35345997724469</v>
      </c>
      <c r="DS60" s="25">
        <v>82.897714067894739</v>
      </c>
      <c r="DT60" s="25">
        <v>53.82612774560922</v>
      </c>
      <c r="DU60" s="25">
        <v>27.092003135431369</v>
      </c>
      <c r="DV60" s="25">
        <v>83.677952837894736</v>
      </c>
      <c r="DW60" s="25">
        <v>53.459569805227304</v>
      </c>
      <c r="DX60" s="25">
        <v>25.889611879338759</v>
      </c>
      <c r="DY60" s="25">
        <v>85.029389277894737</v>
      </c>
      <c r="DZ60" s="25">
        <v>52.362416233810706</v>
      </c>
      <c r="EA60" s="25">
        <v>22.672584169200263</v>
      </c>
      <c r="EB60" s="25">
        <v>86.682085187894742</v>
      </c>
      <c r="EC60" s="25">
        <v>51.034113515265894</v>
      </c>
      <c r="ED60" s="25">
        <v>18.522538088533906</v>
      </c>
      <c r="EE60" s="25">
        <v>87.722823187894733</v>
      </c>
      <c r="EF60" s="25">
        <v>52.189436781299172</v>
      </c>
      <c r="EG60" s="25">
        <v>16.150456035546597</v>
      </c>
      <c r="EH60" s="25">
        <v>88.332187677894737</v>
      </c>
      <c r="EI60" s="25">
        <v>53.059476518737789</v>
      </c>
      <c r="EJ60" s="25">
        <v>15.341343943567153</v>
      </c>
      <c r="EK60" s="26">
        <v>76.162297277894737</v>
      </c>
      <c r="EL60" s="26">
        <v>60.030530973451327</v>
      </c>
      <c r="EM60" s="26">
        <v>42.296412571536578</v>
      </c>
      <c r="EN60" s="26">
        <v>77.342744787894745</v>
      </c>
      <c r="EO60" s="26">
        <v>58.533634072126155</v>
      </c>
      <c r="EP60" s="26">
        <v>34.242664796827356</v>
      </c>
      <c r="EQ60" s="26">
        <v>77.948803647894735</v>
      </c>
      <c r="ER60" s="26">
        <v>57.681236268749743</v>
      </c>
      <c r="ES60" s="26">
        <v>32.419541249077056</v>
      </c>
      <c r="ET60" s="26">
        <v>78.729609977894739</v>
      </c>
      <c r="EU60" s="26">
        <v>56.82143796489283</v>
      </c>
      <c r="EV60" s="26">
        <v>30.486073232688398</v>
      </c>
      <c r="EW60" s="26">
        <v>79.682244377894733</v>
      </c>
      <c r="EX60" s="26">
        <v>55.71302363505108</v>
      </c>
      <c r="EY60" s="26">
        <v>28.653137358189205</v>
      </c>
      <c r="EZ60" s="26">
        <v>80.838249877894739</v>
      </c>
      <c r="FA60" s="26">
        <v>54.726630155651684</v>
      </c>
      <c r="FB60" s="26">
        <v>26.851701853024231</v>
      </c>
      <c r="FC60" s="26">
        <v>81.912637387894733</v>
      </c>
      <c r="FD60" s="26">
        <v>53.937427964646197</v>
      </c>
      <c r="FE60" s="26">
        <v>25.117964934252598</v>
      </c>
      <c r="FF60" s="26">
        <v>82.722660137894735</v>
      </c>
      <c r="FG60" s="26">
        <v>53.2409651162763</v>
      </c>
      <c r="FH60" s="26">
        <v>23.649290877337251</v>
      </c>
      <c r="FI60" s="26">
        <v>83.735489157894733</v>
      </c>
      <c r="FJ60" s="26">
        <v>52.811167939748138</v>
      </c>
      <c r="FK60" s="26">
        <v>22.590700074821115</v>
      </c>
      <c r="FL60" s="26">
        <v>84.452934577894737</v>
      </c>
      <c r="FM60" s="26">
        <v>52.389980400590034</v>
      </c>
      <c r="FN60" s="26">
        <v>21.357889498126738</v>
      </c>
      <c r="FO60" s="26">
        <v>85.135309867894733</v>
      </c>
      <c r="FP60" s="26">
        <v>52.002954620539711</v>
      </c>
      <c r="FQ60" s="26">
        <v>20.319531337911869</v>
      </c>
      <c r="FR60" s="26">
        <v>87.202098787894741</v>
      </c>
      <c r="FS60" s="26">
        <v>49.982865643905917</v>
      </c>
      <c r="FT60" s="26">
        <v>13.610852040386661</v>
      </c>
      <c r="FU60" s="26">
        <v>90.415538817894742</v>
      </c>
      <c r="FV60" s="26">
        <v>45.941318306691116</v>
      </c>
      <c r="FW60" s="26">
        <v>-5.6451845773571421</v>
      </c>
      <c r="FX60" s="26">
        <v>92.262045047894745</v>
      </c>
      <c r="FY60" s="26">
        <v>44.70150138957743</v>
      </c>
      <c r="FZ60" s="26">
        <v>-20.650509149789301</v>
      </c>
      <c r="GA60" s="26">
        <v>93.198783387894736</v>
      </c>
      <c r="GB60" s="26">
        <v>43.727811131475235</v>
      </c>
      <c r="GC60" s="26">
        <v>-31.223976904024966</v>
      </c>
      <c r="GD60" s="27">
        <v>76.162297277894737</v>
      </c>
      <c r="GE60" s="27">
        <v>60.030530973451327</v>
      </c>
      <c r="GF60" s="27">
        <v>42.296412571536578</v>
      </c>
      <c r="GG60" s="27">
        <v>77.280617507894732</v>
      </c>
      <c r="GH60" s="27">
        <v>58.440180353844795</v>
      </c>
      <c r="GI60" s="27">
        <v>33.675855101824922</v>
      </c>
      <c r="GJ60" s="27">
        <v>77.830839277894739</v>
      </c>
      <c r="GK60" s="27">
        <v>57.96503176499121</v>
      </c>
      <c r="GL60" s="27">
        <v>31.964645280644199</v>
      </c>
      <c r="GM60" s="27">
        <v>78.596220127894739</v>
      </c>
      <c r="GN60" s="27">
        <v>57.334856005781582</v>
      </c>
      <c r="GO60" s="27">
        <v>30.173817098884051</v>
      </c>
      <c r="GP60" s="27">
        <v>79.552819487894737</v>
      </c>
      <c r="GQ60" s="27">
        <v>56.586016934613539</v>
      </c>
      <c r="GR60" s="27">
        <v>28.482773486905074</v>
      </c>
      <c r="GS60" s="27">
        <v>80.694326627894739</v>
      </c>
      <c r="GT60" s="27">
        <v>55.848279329831321</v>
      </c>
      <c r="GU60" s="27">
        <v>26.869038678788733</v>
      </c>
      <c r="GV60" s="27">
        <v>81.497471187894746</v>
      </c>
      <c r="GW60" s="27">
        <v>55.244196387284383</v>
      </c>
      <c r="GX60" s="27">
        <v>25.297694170278788</v>
      </c>
      <c r="GY60" s="27">
        <v>82.304002237894736</v>
      </c>
      <c r="GZ60" s="27">
        <v>54.403019922476993</v>
      </c>
      <c r="HA60" s="27">
        <v>23.561143244802565</v>
      </c>
      <c r="HB60" s="27">
        <v>83.450873467894738</v>
      </c>
      <c r="HC60" s="27">
        <v>53.32377382222294</v>
      </c>
      <c r="HD60" s="27">
        <v>19.419518564237023</v>
      </c>
      <c r="HE60" s="27">
        <v>84.370314807894744</v>
      </c>
      <c r="HF60" s="27">
        <v>52.28033796393256</v>
      </c>
      <c r="HG60" s="27">
        <v>14.914216081005918</v>
      </c>
      <c r="HH60" s="27">
        <v>85.251839537894739</v>
      </c>
      <c r="HI60" s="27">
        <v>51.307910697721368</v>
      </c>
      <c r="HJ60" s="27">
        <v>10.487809160242605</v>
      </c>
      <c r="HK60" s="27">
        <v>87.611638207894742</v>
      </c>
      <c r="HL60" s="27">
        <v>49.183655302996293</v>
      </c>
      <c r="HM60" s="27">
        <v>-2.1398145840537381</v>
      </c>
      <c r="HN60" s="27">
        <v>90.656831307894748</v>
      </c>
      <c r="HO60" s="27">
        <v>44.014771760978633</v>
      </c>
      <c r="HP60" s="27">
        <v>-20.060349492846896</v>
      </c>
      <c r="HQ60" s="27">
        <v>92.07695871789474</v>
      </c>
      <c r="HR60" s="27">
        <v>42.466699954300658</v>
      </c>
      <c r="HS60" s="27">
        <v>-30.546479655073753</v>
      </c>
      <c r="HT60" s="27">
        <v>92.280775597894745</v>
      </c>
      <c r="HU60" s="27">
        <v>41.372389659502069</v>
      </c>
      <c r="HV60" s="27">
        <v>-28.671615652366796</v>
      </c>
    </row>
    <row r="61" spans="1:230" ht="15" thickBot="1" x14ac:dyDescent="0.35">
      <c r="A61" s="2"/>
      <c r="B61" s="41" t="s">
        <v>476</v>
      </c>
      <c r="C61" s="74" t="s">
        <v>840</v>
      </c>
      <c r="D61" s="42">
        <v>321492</v>
      </c>
      <c r="E61" s="43">
        <v>468870</v>
      </c>
      <c r="F61" s="21">
        <v>122.10649371473686</v>
      </c>
      <c r="G61" s="21">
        <v>32.774778761061945</v>
      </c>
      <c r="H61" s="21">
        <v>102.2828810669096</v>
      </c>
      <c r="I61" s="21">
        <v>122.48851929473685</v>
      </c>
      <c r="J61" s="21">
        <v>32.291547482008859</v>
      </c>
      <c r="K61" s="21">
        <v>113.64226395114578</v>
      </c>
      <c r="L61" s="21">
        <v>123.09500416473685</v>
      </c>
      <c r="M61" s="21">
        <v>28.51198207999423</v>
      </c>
      <c r="N61" s="21">
        <v>112.43696902779828</v>
      </c>
      <c r="O61" s="21">
        <v>124.03833145473685</v>
      </c>
      <c r="P61" s="21">
        <v>24.592830284208329</v>
      </c>
      <c r="Q61" s="21">
        <v>110.7410838689101</v>
      </c>
      <c r="R61" s="21">
        <v>112.94869832556222</v>
      </c>
      <c r="S61" s="21">
        <v>20.490693059062171</v>
      </c>
      <c r="T61" s="21">
        <v>109.4674371757753</v>
      </c>
      <c r="U61" s="21">
        <v>90.850645760519186</v>
      </c>
      <c r="V61" s="21">
        <v>16.481754319386223</v>
      </c>
      <c r="W61" s="21">
        <v>90.850645760519186</v>
      </c>
      <c r="X61" s="21">
        <v>69.689851838392983</v>
      </c>
      <c r="Y61" s="21">
        <v>12.642849227319081</v>
      </c>
      <c r="Z61" s="21">
        <v>69.689851838392983</v>
      </c>
      <c r="AA61" s="21">
        <v>65.696684022911668</v>
      </c>
      <c r="AB61" s="21">
        <v>11.91842497760787</v>
      </c>
      <c r="AC61" s="21">
        <v>65.696684022911668</v>
      </c>
      <c r="AD61" s="21">
        <v>61.591684210264376</v>
      </c>
      <c r="AE61" s="21">
        <v>11.173712622216103</v>
      </c>
      <c r="AF61" s="21">
        <v>61.591684210264376</v>
      </c>
      <c r="AG61" s="21">
        <v>57.952484635813981</v>
      </c>
      <c r="AH61" s="21">
        <v>10.513503849860058</v>
      </c>
      <c r="AI61" s="21">
        <v>57.952484635813981</v>
      </c>
      <c r="AJ61" s="21">
        <v>54.712185801255451</v>
      </c>
      <c r="AK61" s="21">
        <v>9.9256620258914765</v>
      </c>
      <c r="AL61" s="21">
        <v>54.712185801255451</v>
      </c>
      <c r="AM61" s="21">
        <v>40.473659370388134</v>
      </c>
      <c r="AN61" s="21">
        <v>7.3425665229465196</v>
      </c>
      <c r="AO61" s="21">
        <v>40.473659370388134</v>
      </c>
      <c r="AP61" s="21">
        <v>10.1076109731867</v>
      </c>
      <c r="AQ61" s="21">
        <v>1.8336816367285607</v>
      </c>
      <c r="AR61" s="21">
        <v>10.1076109731867</v>
      </c>
      <c r="AS61" s="21">
        <v>10.670731707317072</v>
      </c>
      <c r="AT61" s="21">
        <v>1.9358407079646016</v>
      </c>
      <c r="AU61" s="21">
        <v>10.670731707317072</v>
      </c>
      <c r="AV61" s="21">
        <v>10.670731707317072</v>
      </c>
      <c r="AW61" s="21">
        <v>1.9358407079646016</v>
      </c>
      <c r="AX61" s="21">
        <v>10.670731707317072</v>
      </c>
      <c r="AY61" s="23">
        <v>122.07153812473686</v>
      </c>
      <c r="AZ61" s="23">
        <v>32.774778761061945</v>
      </c>
      <c r="BA61" s="23">
        <v>102.2828810669096</v>
      </c>
      <c r="BB61" s="23">
        <v>122.49865233473685</v>
      </c>
      <c r="BC61" s="23">
        <v>32.497600472117725</v>
      </c>
      <c r="BD61" s="23">
        <v>114.43315655344857</v>
      </c>
      <c r="BE61" s="23">
        <v>122.41492202473685</v>
      </c>
      <c r="BF61" s="23">
        <v>32.412035033214217</v>
      </c>
      <c r="BG61" s="23">
        <v>114.68150255954127</v>
      </c>
      <c r="BH61" s="23">
        <v>122.58440544473686</v>
      </c>
      <c r="BI61" s="23">
        <v>32.257839139081405</v>
      </c>
      <c r="BJ61" s="23">
        <v>97.933045205502253</v>
      </c>
      <c r="BK61" s="23">
        <v>122.61525045473685</v>
      </c>
      <c r="BL61" s="23">
        <v>31.945055122429764</v>
      </c>
      <c r="BM61" s="23">
        <v>87.840431642841594</v>
      </c>
      <c r="BN61" s="23">
        <v>122.48361174473685</v>
      </c>
      <c r="BO61" s="23">
        <v>31.724130562678255</v>
      </c>
      <c r="BP61" s="23">
        <v>77.854202242567411</v>
      </c>
      <c r="BQ61" s="23">
        <v>122.50323142473685</v>
      </c>
      <c r="BR61" s="23">
        <v>31.568893212330178</v>
      </c>
      <c r="BS61" s="23">
        <v>77.496324424062792</v>
      </c>
      <c r="BT61" s="23">
        <v>122.68575904473686</v>
      </c>
      <c r="BU61" s="23">
        <v>31.223990082256972</v>
      </c>
      <c r="BV61" s="23">
        <v>76.730814233728452</v>
      </c>
      <c r="BW61" s="23">
        <v>122.98327725473685</v>
      </c>
      <c r="BX61" s="23">
        <v>30.830742252799674</v>
      </c>
      <c r="BY61" s="23">
        <v>75.748390188939467</v>
      </c>
      <c r="BZ61" s="23">
        <v>123.13482314473686</v>
      </c>
      <c r="CA61" s="23">
        <v>30.620835997934385</v>
      </c>
      <c r="CB61" s="23">
        <v>75.229524553941872</v>
      </c>
      <c r="CC61" s="23">
        <v>123.28753326473685</v>
      </c>
      <c r="CD61" s="23">
        <v>30.426355369909611</v>
      </c>
      <c r="CE61" s="23">
        <v>74.738693542914177</v>
      </c>
      <c r="CF61" s="23">
        <v>123.87798025473685</v>
      </c>
      <c r="CG61" s="23">
        <v>29.796395108220146</v>
      </c>
      <c r="CH61" s="23">
        <v>73.283741162007288</v>
      </c>
      <c r="CI61" s="23">
        <v>124.91971134473685</v>
      </c>
      <c r="CJ61" s="23">
        <v>28.741611272112056</v>
      </c>
      <c r="CK61" s="23">
        <v>71.353033164231164</v>
      </c>
      <c r="CL61" s="23">
        <v>125.29626122473685</v>
      </c>
      <c r="CM61" s="23">
        <v>28.71252596592624</v>
      </c>
      <c r="CN61" s="23">
        <v>70.473428997373247</v>
      </c>
      <c r="CO61" s="23">
        <v>125.24747902473685</v>
      </c>
      <c r="CP61" s="23">
        <v>28.925858460804164</v>
      </c>
      <c r="CQ61" s="23">
        <v>70.292196431701342</v>
      </c>
      <c r="CR61" s="25">
        <v>122.10649371473686</v>
      </c>
      <c r="CS61" s="25">
        <v>32.774778761061945</v>
      </c>
      <c r="CT61" s="25">
        <v>102.2828810669096</v>
      </c>
      <c r="CU61" s="25">
        <v>122.49944556473685</v>
      </c>
      <c r="CV61" s="25">
        <v>32.514459535383025</v>
      </c>
      <c r="CW61" s="25">
        <v>114.63409222681845</v>
      </c>
      <c r="CX61" s="25">
        <v>123.10732951473685</v>
      </c>
      <c r="CY61" s="25">
        <v>28.824040145494283</v>
      </c>
      <c r="CZ61" s="25">
        <v>113.72753827597344</v>
      </c>
      <c r="DA61" s="25">
        <v>124.04439284473685</v>
      </c>
      <c r="DB61" s="25">
        <v>24.967722913320152</v>
      </c>
      <c r="DC61" s="25">
        <v>112.24854996076348</v>
      </c>
      <c r="DD61" s="25">
        <v>115.27408200807295</v>
      </c>
      <c r="DE61" s="25">
        <v>20.912554700579605</v>
      </c>
      <c r="DF61" s="25">
        <v>111.29171119850069</v>
      </c>
      <c r="DG61" s="25">
        <v>93.587537134548455</v>
      </c>
      <c r="DH61" s="25">
        <v>16.978270011134899</v>
      </c>
      <c r="DI61" s="25">
        <v>93.587537134548455</v>
      </c>
      <c r="DJ61" s="25">
        <v>72.798895049010454</v>
      </c>
      <c r="DK61" s="25">
        <v>13.206879190307205</v>
      </c>
      <c r="DL61" s="25">
        <v>72.798895049010454</v>
      </c>
      <c r="DM61" s="25">
        <v>69.250801935995668</v>
      </c>
      <c r="DN61" s="25">
        <v>12.563198581308949</v>
      </c>
      <c r="DO61" s="25">
        <v>69.250801935995668</v>
      </c>
      <c r="DP61" s="25">
        <v>65.294404775102763</v>
      </c>
      <c r="DQ61" s="25">
        <v>11.845445114067314</v>
      </c>
      <c r="DR61" s="25">
        <v>65.294404775102763</v>
      </c>
      <c r="DS61" s="25">
        <v>61.602028144863517</v>
      </c>
      <c r="DT61" s="25">
        <v>11.175589176723028</v>
      </c>
      <c r="DU61" s="25">
        <v>61.602028144863517</v>
      </c>
      <c r="DV61" s="25">
        <v>58.306389582747514</v>
      </c>
      <c r="DW61" s="25">
        <v>10.577707844657734</v>
      </c>
      <c r="DX61" s="25">
        <v>58.306389582747514</v>
      </c>
      <c r="DY61" s="25">
        <v>47.194811378228543</v>
      </c>
      <c r="DZ61" s="25">
        <v>8.5618905597671251</v>
      </c>
      <c r="EA61" s="25">
        <v>47.194811378228543</v>
      </c>
      <c r="EB61" s="25">
        <v>29.852748051026467</v>
      </c>
      <c r="EC61" s="25">
        <v>5.4157640269561291</v>
      </c>
      <c r="ED61" s="25">
        <v>29.852748051026467</v>
      </c>
      <c r="EE61" s="25">
        <v>19.269710158738981</v>
      </c>
      <c r="EF61" s="25">
        <v>3.495832373930523</v>
      </c>
      <c r="EG61" s="25">
        <v>19.269710158738981</v>
      </c>
      <c r="EH61" s="25">
        <v>11.060693621659787</v>
      </c>
      <c r="EI61" s="25">
        <v>2.0065860110090767</v>
      </c>
      <c r="EJ61" s="25">
        <v>11.060693621659787</v>
      </c>
      <c r="EK61" s="26">
        <v>122.12280190473686</v>
      </c>
      <c r="EL61" s="26">
        <v>32.774778761061945</v>
      </c>
      <c r="EM61" s="26">
        <v>102.2828810669096</v>
      </c>
      <c r="EN61" s="26">
        <v>122.52325348473686</v>
      </c>
      <c r="EO61" s="26">
        <v>32.211421593706802</v>
      </c>
      <c r="EP61" s="26">
        <v>113.41015082622617</v>
      </c>
      <c r="EQ61" s="26">
        <v>123.19510381473685</v>
      </c>
      <c r="ER61" s="26">
        <v>28.452778653502484</v>
      </c>
      <c r="ES61" s="26">
        <v>112.30199569172208</v>
      </c>
      <c r="ET61" s="26">
        <v>124.31364865473685</v>
      </c>
      <c r="EU61" s="26">
        <v>24.46421896581727</v>
      </c>
      <c r="EV61" s="26">
        <v>110.75487064272372</v>
      </c>
      <c r="EW61" s="26">
        <v>110.90635638357828</v>
      </c>
      <c r="EX61" s="26">
        <v>20.120179697905797</v>
      </c>
      <c r="EY61" s="26">
        <v>109.54177778201442</v>
      </c>
      <c r="EZ61" s="26">
        <v>88.397173566911022</v>
      </c>
      <c r="FA61" s="26">
        <v>16.036655381607751</v>
      </c>
      <c r="FB61" s="26">
        <v>88.397173566911022</v>
      </c>
      <c r="FC61" s="26">
        <v>66.290219785627627</v>
      </c>
      <c r="FD61" s="26">
        <v>12.026101819516517</v>
      </c>
      <c r="FE61" s="26">
        <v>66.290219785627627</v>
      </c>
      <c r="FF61" s="26">
        <v>59.437681519189205</v>
      </c>
      <c r="FG61" s="26">
        <v>10.782942222507776</v>
      </c>
      <c r="FH61" s="26">
        <v>59.437681519189205</v>
      </c>
      <c r="FI61" s="26">
        <v>53.858313809308946</v>
      </c>
      <c r="FJ61" s="26">
        <v>9.7707560450516233</v>
      </c>
      <c r="FK61" s="26">
        <v>53.858313809308946</v>
      </c>
      <c r="FL61" s="26">
        <v>48.163369738206505</v>
      </c>
      <c r="FM61" s="26">
        <v>8.7376024746303838</v>
      </c>
      <c r="FN61" s="26">
        <v>48.163369738206505</v>
      </c>
      <c r="FO61" s="26">
        <v>43.048803722916809</v>
      </c>
      <c r="FP61" s="26">
        <v>7.8097387284937572</v>
      </c>
      <c r="FQ61" s="26">
        <v>43.048803722916809</v>
      </c>
      <c r="FR61" s="26">
        <v>16.805397768075427</v>
      </c>
      <c r="FS61" s="26">
        <v>3.0487668517304978</v>
      </c>
      <c r="FT61" s="26">
        <v>16.805397768075427</v>
      </c>
      <c r="FU61" s="26">
        <v>10.670731707317072</v>
      </c>
      <c r="FV61" s="26">
        <v>1.9358407079646016</v>
      </c>
      <c r="FW61" s="26">
        <v>10.670731707317072</v>
      </c>
      <c r="FX61" s="26">
        <v>10.670731707317072</v>
      </c>
      <c r="FY61" s="26">
        <v>1.9358407079646016</v>
      </c>
      <c r="FZ61" s="26">
        <v>10.670731707317072</v>
      </c>
      <c r="GA61" s="26">
        <v>10.670731707317072</v>
      </c>
      <c r="GB61" s="26">
        <v>1.9358407079646016</v>
      </c>
      <c r="GC61" s="26">
        <v>10.670731707317072</v>
      </c>
      <c r="GD61" s="27">
        <v>122.12280190473686</v>
      </c>
      <c r="GE61" s="27">
        <v>32.774778761061945</v>
      </c>
      <c r="GF61" s="27">
        <v>102.2828810669096</v>
      </c>
      <c r="GG61" s="27">
        <v>122.45861795473685</v>
      </c>
      <c r="GH61" s="27">
        <v>32.224069814320565</v>
      </c>
      <c r="GI61" s="27">
        <v>113.39444256166415</v>
      </c>
      <c r="GJ61" s="27">
        <v>123.05805200473685</v>
      </c>
      <c r="GK61" s="27">
        <v>28.423137925922646</v>
      </c>
      <c r="GL61" s="27">
        <v>112.42953480088543</v>
      </c>
      <c r="GM61" s="27">
        <v>124.77770688473686</v>
      </c>
      <c r="GN61" s="27">
        <v>24.218704057522469</v>
      </c>
      <c r="GO61" s="27">
        <v>110.45827825662469</v>
      </c>
      <c r="GP61" s="27">
        <v>109.53076782015479</v>
      </c>
      <c r="GQ61" s="27">
        <v>19.87062602047056</v>
      </c>
      <c r="GR61" s="27">
        <v>109.53076782015479</v>
      </c>
      <c r="GS61" s="27">
        <v>80.008517808094354</v>
      </c>
      <c r="GT61" s="27">
        <v>14.5148196023534</v>
      </c>
      <c r="GU61" s="27">
        <v>80.008517808094354</v>
      </c>
      <c r="GV61" s="27">
        <v>58.506403184588997</v>
      </c>
      <c r="GW61" s="27">
        <v>10.613993498089155</v>
      </c>
      <c r="GX61" s="27">
        <v>58.506403184588997</v>
      </c>
      <c r="GY61" s="27">
        <v>52.394064429269761</v>
      </c>
      <c r="GZ61" s="27">
        <v>9.5051178831861076</v>
      </c>
      <c r="HA61" s="27">
        <v>52.394064429269761</v>
      </c>
      <c r="HB61" s="27">
        <v>44.788841106199683</v>
      </c>
      <c r="HC61" s="27">
        <v>8.1254092272309162</v>
      </c>
      <c r="HD61" s="27">
        <v>44.788841106199683</v>
      </c>
      <c r="HE61" s="27">
        <v>36.446495625875535</v>
      </c>
      <c r="HF61" s="27">
        <v>6.6119748701809593</v>
      </c>
      <c r="HG61" s="27">
        <v>36.446495625875535</v>
      </c>
      <c r="HH61" s="27">
        <v>29.094829676157641</v>
      </c>
      <c r="HI61" s="27">
        <v>5.2782655607188644</v>
      </c>
      <c r="HJ61" s="27">
        <v>29.094829676157641</v>
      </c>
      <c r="HK61" s="27">
        <v>7.9925651277940934</v>
      </c>
      <c r="HL61" s="27">
        <v>1.4499786293785746</v>
      </c>
      <c r="HM61" s="27">
        <v>7.9925651277940934</v>
      </c>
      <c r="HN61" s="27">
        <v>10.670731707317072</v>
      </c>
      <c r="HO61" s="27">
        <v>1.9358407079646016</v>
      </c>
      <c r="HP61" s="27">
        <v>10.670731707317072</v>
      </c>
      <c r="HQ61" s="27">
        <v>10.670731707317072</v>
      </c>
      <c r="HR61" s="27">
        <v>1.9358407079646016</v>
      </c>
      <c r="HS61" s="27">
        <v>10.670731707317072</v>
      </c>
      <c r="HT61" s="27">
        <v>10.670731707317072</v>
      </c>
      <c r="HU61" s="27">
        <v>1.9358407079646016</v>
      </c>
      <c r="HV61" s="27">
        <v>10.670731707317072</v>
      </c>
    </row>
    <row r="62" spans="1:230" ht="15" thickBot="1" x14ac:dyDescent="0.35">
      <c r="A62" s="2"/>
      <c r="B62" s="41" t="s">
        <v>437</v>
      </c>
      <c r="C62" s="74" t="s">
        <v>840</v>
      </c>
      <c r="D62" s="42">
        <v>356910</v>
      </c>
      <c r="E62" s="43">
        <v>513357</v>
      </c>
      <c r="F62" s="21">
        <v>67.946918216842093</v>
      </c>
      <c r="G62" s="21">
        <v>57.000884955752213</v>
      </c>
      <c r="H62" s="21">
        <v>55.14457544749267</v>
      </c>
      <c r="I62" s="21">
        <v>68.154569206842098</v>
      </c>
      <c r="J62" s="21">
        <v>56.135792040590793</v>
      </c>
      <c r="K62" s="21">
        <v>49.128245306779405</v>
      </c>
      <c r="L62" s="21">
        <v>68.707728966842097</v>
      </c>
      <c r="M62" s="21">
        <v>53.666076423534797</v>
      </c>
      <c r="N62" s="21">
        <v>46.281472373587889</v>
      </c>
      <c r="O62" s="21">
        <v>69.5200625668421</v>
      </c>
      <c r="P62" s="21">
        <v>51.301336401469726</v>
      </c>
      <c r="Q62" s="21">
        <v>43.586182957083963</v>
      </c>
      <c r="R62" s="21">
        <v>70.265333056842096</v>
      </c>
      <c r="S62" s="21">
        <v>49.054900319742401</v>
      </c>
      <c r="T62" s="21">
        <v>40.954992463128036</v>
      </c>
      <c r="U62" s="21">
        <v>71.093486436842099</v>
      </c>
      <c r="V62" s="21">
        <v>47.984303954843114</v>
      </c>
      <c r="W62" s="21">
        <v>38.035375958232521</v>
      </c>
      <c r="X62" s="21">
        <v>71.9486114368421</v>
      </c>
      <c r="Y62" s="21">
        <v>46.985957336985145</v>
      </c>
      <c r="Z62" s="21">
        <v>35.074098974439465</v>
      </c>
      <c r="AA62" s="21">
        <v>72.977700806842094</v>
      </c>
      <c r="AB62" s="21">
        <v>46.074958982381695</v>
      </c>
      <c r="AC62" s="21">
        <v>32.251813798095156</v>
      </c>
      <c r="AD62" s="21">
        <v>74.172426736842098</v>
      </c>
      <c r="AE62" s="21">
        <v>45.187106727509907</v>
      </c>
      <c r="AF62" s="21">
        <v>29.422018956387603</v>
      </c>
      <c r="AG62" s="21">
        <v>75.260613156842098</v>
      </c>
      <c r="AH62" s="21">
        <v>44.148537067444856</v>
      </c>
      <c r="AI62" s="21">
        <v>26.618038170496817</v>
      </c>
      <c r="AJ62" s="21">
        <v>76.482746696842099</v>
      </c>
      <c r="AK62" s="21">
        <v>43.520929680699318</v>
      </c>
      <c r="AL62" s="21">
        <v>23.90638141341978</v>
      </c>
      <c r="AM62" s="21">
        <v>86.861979386842094</v>
      </c>
      <c r="AN62" s="21">
        <v>39.957263343616333</v>
      </c>
      <c r="AO62" s="21">
        <v>6.2100696425954993</v>
      </c>
      <c r="AP62" s="21">
        <v>99.942942466842098</v>
      </c>
      <c r="AQ62" s="21">
        <v>34.946549262516008</v>
      </c>
      <c r="AR62" s="21">
        <v>-22.265543108607005</v>
      </c>
      <c r="AS62" s="21">
        <v>105.9539923668421</v>
      </c>
      <c r="AT62" s="21">
        <v>31.63673137782369</v>
      </c>
      <c r="AU62" s="21">
        <v>-38.164863203855873</v>
      </c>
      <c r="AV62" s="21">
        <v>111.3765912868421</v>
      </c>
      <c r="AW62" s="21">
        <v>27.452270580522836</v>
      </c>
      <c r="AX62" s="21">
        <v>-51.527663068581035</v>
      </c>
      <c r="AY62" s="23">
        <v>67.9026370268421</v>
      </c>
      <c r="AZ62" s="23">
        <v>57.000884955752213</v>
      </c>
      <c r="BA62" s="23">
        <v>55.14457544749267</v>
      </c>
      <c r="BB62" s="23">
        <v>68.218419926842103</v>
      </c>
      <c r="BC62" s="23">
        <v>56.691469583357048</v>
      </c>
      <c r="BD62" s="23">
        <v>51.825695192500547</v>
      </c>
      <c r="BE62" s="23">
        <v>68.160480586842098</v>
      </c>
      <c r="BF62" s="23">
        <v>55.501195363711005</v>
      </c>
      <c r="BG62" s="23">
        <v>51.321404754994575</v>
      </c>
      <c r="BH62" s="23">
        <v>68.376767336842093</v>
      </c>
      <c r="BI62" s="23">
        <v>54.285279068306188</v>
      </c>
      <c r="BJ62" s="23">
        <v>50.336842896785754</v>
      </c>
      <c r="BK62" s="23">
        <v>68.511562826842095</v>
      </c>
      <c r="BL62" s="23">
        <v>53.095153584598449</v>
      </c>
      <c r="BM62" s="23">
        <v>49.414469305312934</v>
      </c>
      <c r="BN62" s="23">
        <v>68.590445926842094</v>
      </c>
      <c r="BO62" s="23">
        <v>51.999401053726693</v>
      </c>
      <c r="BP62" s="23">
        <v>48.522305790207724</v>
      </c>
      <c r="BQ62" s="23">
        <v>68.895474836842098</v>
      </c>
      <c r="BR62" s="23">
        <v>51.043609040772452</v>
      </c>
      <c r="BS62" s="23">
        <v>47.089941818068723</v>
      </c>
      <c r="BT62" s="23">
        <v>69.431456126842093</v>
      </c>
      <c r="BU62" s="23">
        <v>50.62481325936924</v>
      </c>
      <c r="BV62" s="23">
        <v>45.101709107958897</v>
      </c>
      <c r="BW62" s="23">
        <v>70.231978036842094</v>
      </c>
      <c r="BX62" s="23">
        <v>50.146582597031042</v>
      </c>
      <c r="BY62" s="23">
        <v>42.711506709108392</v>
      </c>
      <c r="BZ62" s="23">
        <v>70.740142726842095</v>
      </c>
      <c r="CA62" s="23">
        <v>49.811316918563513</v>
      </c>
      <c r="CB62" s="23">
        <v>41.384325351089501</v>
      </c>
      <c r="CC62" s="23">
        <v>71.3562157868421</v>
      </c>
      <c r="CD62" s="23">
        <v>49.507077556820278</v>
      </c>
      <c r="CE62" s="23">
        <v>40.091523746881819</v>
      </c>
      <c r="CF62" s="23">
        <v>73.663751326842089</v>
      </c>
      <c r="CG62" s="23">
        <v>48.455365737272004</v>
      </c>
      <c r="CH62" s="23">
        <v>34.64955166726017</v>
      </c>
      <c r="CI62" s="23">
        <v>78.061482826842095</v>
      </c>
      <c r="CJ62" s="23">
        <v>46.966682604663163</v>
      </c>
      <c r="CK62" s="23">
        <v>23.30820406532618</v>
      </c>
      <c r="CL62" s="23">
        <v>83.004309086842099</v>
      </c>
      <c r="CM62" s="23">
        <v>45.866527490018463</v>
      </c>
      <c r="CN62" s="23">
        <v>12.922984343803193</v>
      </c>
      <c r="CO62" s="23">
        <v>87.430766226842096</v>
      </c>
      <c r="CP62" s="23">
        <v>44.167159900841924</v>
      </c>
      <c r="CQ62" s="23">
        <v>5.0434906199604654</v>
      </c>
      <c r="CR62" s="25">
        <v>67.946918216842093</v>
      </c>
      <c r="CS62" s="25">
        <v>57.000884955752213</v>
      </c>
      <c r="CT62" s="25">
        <v>55.14457544749267</v>
      </c>
      <c r="CU62" s="25">
        <v>68.178953746842097</v>
      </c>
      <c r="CV62" s="25">
        <v>56.592599851610515</v>
      </c>
      <c r="CW62" s="25">
        <v>51.429896978143404</v>
      </c>
      <c r="CX62" s="25">
        <v>68.739881066842088</v>
      </c>
      <c r="CY62" s="25">
        <v>54.846094011548857</v>
      </c>
      <c r="CZ62" s="25">
        <v>49.434026851666005</v>
      </c>
      <c r="DA62" s="25">
        <v>69.559673656842094</v>
      </c>
      <c r="DB62" s="25">
        <v>52.967970632177057</v>
      </c>
      <c r="DC62" s="25">
        <v>47.540269368938993</v>
      </c>
      <c r="DD62" s="25">
        <v>70.371040196842102</v>
      </c>
      <c r="DE62" s="25">
        <v>51.131513248240104</v>
      </c>
      <c r="DF62" s="25">
        <v>45.945354254780625</v>
      </c>
      <c r="DG62" s="25">
        <v>71.233512576842088</v>
      </c>
      <c r="DH62" s="25">
        <v>49.46451642124493</v>
      </c>
      <c r="DI62" s="25">
        <v>44.483213981921125</v>
      </c>
      <c r="DJ62" s="25">
        <v>72.093380966842091</v>
      </c>
      <c r="DK62" s="25">
        <v>47.918783855151304</v>
      </c>
      <c r="DL62" s="25">
        <v>43.050043437497237</v>
      </c>
      <c r="DM62" s="25">
        <v>73.048360516842095</v>
      </c>
      <c r="DN62" s="25">
        <v>47.132708216893455</v>
      </c>
      <c r="DO62" s="25">
        <v>41.446604124709893</v>
      </c>
      <c r="DP62" s="25">
        <v>74.240546556842091</v>
      </c>
      <c r="DQ62" s="25">
        <v>46.27976765557964</v>
      </c>
      <c r="DR62" s="25">
        <v>38.742973536527842</v>
      </c>
      <c r="DS62" s="25">
        <v>75.259131616842097</v>
      </c>
      <c r="DT62" s="25">
        <v>45.283428238145774</v>
      </c>
      <c r="DU62" s="25">
        <v>35.968866921526313</v>
      </c>
      <c r="DV62" s="25">
        <v>76.349808506842095</v>
      </c>
      <c r="DW62" s="25">
        <v>44.612041933983875</v>
      </c>
      <c r="DX62" s="25">
        <v>33.21205097600793</v>
      </c>
      <c r="DY62" s="25">
        <v>86.107309176842094</v>
      </c>
      <c r="DZ62" s="25">
        <v>41.337103618043002</v>
      </c>
      <c r="EA62" s="25">
        <v>18.433027548659481</v>
      </c>
      <c r="EB62" s="25">
        <v>96.269015236842094</v>
      </c>
      <c r="EC62" s="25">
        <v>37.597056169912932</v>
      </c>
      <c r="ED62" s="25">
        <v>1.932765008738329</v>
      </c>
      <c r="EE62" s="25">
        <v>100.97128295684209</v>
      </c>
      <c r="EF62" s="25">
        <v>35.019565858955765</v>
      </c>
      <c r="EG62" s="25">
        <v>-7.1245133136639538</v>
      </c>
      <c r="EH62" s="25">
        <v>104.3203270668421</v>
      </c>
      <c r="EI62" s="25">
        <v>31.829640454086142</v>
      </c>
      <c r="EJ62" s="25">
        <v>-10.171523491912467</v>
      </c>
      <c r="EK62" s="26">
        <v>67.965512666842102</v>
      </c>
      <c r="EL62" s="26">
        <v>57.000884955752213</v>
      </c>
      <c r="EM62" s="26">
        <v>55.14457544749267</v>
      </c>
      <c r="EN62" s="26">
        <v>68.182381076842091</v>
      </c>
      <c r="EO62" s="26">
        <v>55.849872257209555</v>
      </c>
      <c r="EP62" s="26">
        <v>48.011265340661964</v>
      </c>
      <c r="EQ62" s="26">
        <v>68.786965846842094</v>
      </c>
      <c r="ER62" s="26">
        <v>53.931631804260121</v>
      </c>
      <c r="ES62" s="26">
        <v>45.113815593461226</v>
      </c>
      <c r="ET62" s="26">
        <v>69.734336236842097</v>
      </c>
      <c r="EU62" s="26">
        <v>51.886251432026569</v>
      </c>
      <c r="EV62" s="26">
        <v>42.580228287916412</v>
      </c>
      <c r="EW62" s="26">
        <v>70.807423416842099</v>
      </c>
      <c r="EX62" s="26">
        <v>48.081365844784436</v>
      </c>
      <c r="EY62" s="26">
        <v>40.072426341809717</v>
      </c>
      <c r="EZ62" s="26">
        <v>72.12143962684209</v>
      </c>
      <c r="FA62" s="26">
        <v>46.066643641925474</v>
      </c>
      <c r="FB62" s="26">
        <v>37.202740470145244</v>
      </c>
      <c r="FC62" s="26">
        <v>73.675660306842104</v>
      </c>
      <c r="FD62" s="26">
        <v>41.863930746700014</v>
      </c>
      <c r="FE62" s="26">
        <v>34.356954274437726</v>
      </c>
      <c r="FF62" s="26">
        <v>75.442449206842099</v>
      </c>
      <c r="FG62" s="26">
        <v>37.07160219912133</v>
      </c>
      <c r="FH62" s="26">
        <v>31.720076134321062</v>
      </c>
      <c r="FI62" s="26">
        <v>77.575299206842089</v>
      </c>
      <c r="FJ62" s="26">
        <v>32.436015587835612</v>
      </c>
      <c r="FK62" s="26">
        <v>28.911510510835342</v>
      </c>
      <c r="FL62" s="26">
        <v>79.541573066842091</v>
      </c>
      <c r="FM62" s="26">
        <v>27.635773335207329</v>
      </c>
      <c r="FN62" s="26">
        <v>25.816308800110079</v>
      </c>
      <c r="FO62" s="26">
        <v>81.704699326842103</v>
      </c>
      <c r="FP62" s="26">
        <v>22.954251533708756</v>
      </c>
      <c r="FQ62" s="26">
        <v>22.624610240757306</v>
      </c>
      <c r="FR62" s="26">
        <v>93.636427056021816</v>
      </c>
      <c r="FS62" s="26">
        <v>16.987139421667674</v>
      </c>
      <c r="FT62" s="26">
        <v>1.3630162663935721</v>
      </c>
      <c r="FU62" s="26">
        <v>55.919484570293562</v>
      </c>
      <c r="FV62" s="26">
        <v>10.144685253902814</v>
      </c>
      <c r="FW62" s="26">
        <v>-30.684659367090092</v>
      </c>
      <c r="FX62" s="26">
        <v>33.402309604080685</v>
      </c>
      <c r="FY62" s="26">
        <v>6.0597110343686191</v>
      </c>
      <c r="FZ62" s="26">
        <v>-46.970987667451595</v>
      </c>
      <c r="GA62" s="26">
        <v>11.107015886966149</v>
      </c>
      <c r="GB62" s="26">
        <v>2.014989607812443</v>
      </c>
      <c r="GC62" s="26">
        <v>-56.574175686468266</v>
      </c>
      <c r="GD62" s="27">
        <v>67.965512666842102</v>
      </c>
      <c r="GE62" s="27">
        <v>57.000884955752213</v>
      </c>
      <c r="GF62" s="27">
        <v>55.14457544749267</v>
      </c>
      <c r="GG62" s="27">
        <v>68.173533566842096</v>
      </c>
      <c r="GH62" s="27">
        <v>55.801665807074116</v>
      </c>
      <c r="GI62" s="27">
        <v>47.52955074058687</v>
      </c>
      <c r="GJ62" s="27">
        <v>68.772632006842088</v>
      </c>
      <c r="GK62" s="27">
        <v>54.828899386146432</v>
      </c>
      <c r="GL62" s="27">
        <v>44.571284488186222</v>
      </c>
      <c r="GM62" s="27">
        <v>69.833454986842099</v>
      </c>
      <c r="GN62" s="27">
        <v>53.492050293492397</v>
      </c>
      <c r="GO62" s="27">
        <v>41.734926019075516</v>
      </c>
      <c r="GP62" s="27">
        <v>71.30196227684209</v>
      </c>
      <c r="GQ62" s="27">
        <v>52.079588035551858</v>
      </c>
      <c r="GR62" s="27">
        <v>38.865878142638678</v>
      </c>
      <c r="GS62" s="27">
        <v>74.2935874868421</v>
      </c>
      <c r="GT62" s="27">
        <v>50.420189215786678</v>
      </c>
      <c r="GU62" s="27">
        <v>34.648620939431026</v>
      </c>
      <c r="GV62" s="27">
        <v>76.863923846842098</v>
      </c>
      <c r="GW62" s="27">
        <v>49.075426252597033</v>
      </c>
      <c r="GX62" s="27">
        <v>31.195516021742748</v>
      </c>
      <c r="GY62" s="27">
        <v>79.227044096842093</v>
      </c>
      <c r="GZ62" s="27">
        <v>47.70812660921677</v>
      </c>
      <c r="HA62" s="27">
        <v>28.182419133359616</v>
      </c>
      <c r="HB62" s="27">
        <v>82.696108536842104</v>
      </c>
      <c r="HC62" s="27">
        <v>45.910428439133327</v>
      </c>
      <c r="HD62" s="27">
        <v>21.828659658659319</v>
      </c>
      <c r="HE62" s="27">
        <v>96.704128186842098</v>
      </c>
      <c r="HF62" s="27">
        <v>42.523500109653767</v>
      </c>
      <c r="HG62" s="27">
        <v>4.3700631214995553</v>
      </c>
      <c r="HH62" s="27">
        <v>98.760836136842101</v>
      </c>
      <c r="HI62" s="27">
        <v>40.81391068991293</v>
      </c>
      <c r="HJ62" s="27">
        <v>-1.198057945460647</v>
      </c>
      <c r="HK62" s="27">
        <v>107.44122498684209</v>
      </c>
      <c r="HL62" s="27">
        <v>35.793125111550971</v>
      </c>
      <c r="HM62" s="27">
        <v>-20.268780905409926</v>
      </c>
      <c r="HN62" s="27">
        <v>118.0227150868421</v>
      </c>
      <c r="HO62" s="27">
        <v>27.529155058945072</v>
      </c>
      <c r="HP62" s="27">
        <v>-43.800664159607663</v>
      </c>
      <c r="HQ62" s="27">
        <v>112.28292012546508</v>
      </c>
      <c r="HR62" s="27">
        <v>22.047565030243238</v>
      </c>
      <c r="HS62" s="27">
        <v>-54.820509946432082</v>
      </c>
      <c r="HT62" s="27">
        <v>99.680460193285072</v>
      </c>
      <c r="HU62" s="27">
        <v>18.083623309401275</v>
      </c>
      <c r="HV62" s="27">
        <v>-54.803823084972919</v>
      </c>
    </row>
    <row r="63" spans="1:230" ht="15" thickBot="1" x14ac:dyDescent="0.35">
      <c r="A63" s="2"/>
      <c r="B63" s="41" t="s">
        <v>444</v>
      </c>
      <c r="C63" s="74" t="s">
        <v>840</v>
      </c>
      <c r="D63" s="42">
        <v>300332</v>
      </c>
      <c r="E63" s="43">
        <v>530823</v>
      </c>
      <c r="F63" s="21">
        <v>6.7307692307692317</v>
      </c>
      <c r="G63" s="21">
        <v>1.9358407079646016</v>
      </c>
      <c r="H63" s="21">
        <v>6.7307692307692317</v>
      </c>
      <c r="I63" s="21">
        <v>6.7307692307692317</v>
      </c>
      <c r="J63" s="21">
        <v>1.9358407079646016</v>
      </c>
      <c r="K63" s="21">
        <v>6.7307692307692317</v>
      </c>
      <c r="L63" s="21">
        <v>6.7307692307692317</v>
      </c>
      <c r="M63" s="21">
        <v>1.9358407079646016</v>
      </c>
      <c r="N63" s="21">
        <v>6.7307692307692317</v>
      </c>
      <c r="O63" s="21">
        <v>6.7307692307692317</v>
      </c>
      <c r="P63" s="21">
        <v>1.9358407079646016</v>
      </c>
      <c r="Q63" s="21">
        <v>6.7307692307692317</v>
      </c>
      <c r="R63" s="21">
        <v>6.7307692307692317</v>
      </c>
      <c r="S63" s="21">
        <v>1.9358407079646016</v>
      </c>
      <c r="T63" s="21">
        <v>6.7307692307692317</v>
      </c>
      <c r="U63" s="21">
        <v>6.7307692307692317</v>
      </c>
      <c r="V63" s="21">
        <v>1.9358407079646016</v>
      </c>
      <c r="W63" s="21">
        <v>6.7307692307692317</v>
      </c>
      <c r="X63" s="21">
        <v>6.7307692307692317</v>
      </c>
      <c r="Y63" s="21">
        <v>1.9358407079646016</v>
      </c>
      <c r="Z63" s="21">
        <v>6.7307692307692317</v>
      </c>
      <c r="AA63" s="21">
        <v>6.7307692307692317</v>
      </c>
      <c r="AB63" s="21">
        <v>1.9358407079646016</v>
      </c>
      <c r="AC63" s="21">
        <v>6.7307692307692317</v>
      </c>
      <c r="AD63" s="21">
        <v>6.7307692307692317</v>
      </c>
      <c r="AE63" s="21">
        <v>1.9358407079646016</v>
      </c>
      <c r="AF63" s="21">
        <v>6.7307692307692317</v>
      </c>
      <c r="AG63" s="21">
        <v>6.7307692307692317</v>
      </c>
      <c r="AH63" s="21">
        <v>1.9358407079646016</v>
      </c>
      <c r="AI63" s="21">
        <v>6.7307692307692317</v>
      </c>
      <c r="AJ63" s="21">
        <v>6.7307692307692317</v>
      </c>
      <c r="AK63" s="21">
        <v>1.9358407079646016</v>
      </c>
      <c r="AL63" s="21">
        <v>6.7307692307692317</v>
      </c>
      <c r="AM63" s="21">
        <v>6.7307692307692317</v>
      </c>
      <c r="AN63" s="21">
        <v>1.9358407079646016</v>
      </c>
      <c r="AO63" s="21">
        <v>6.7307692307692317</v>
      </c>
      <c r="AP63" s="21">
        <v>6.7307692307692317</v>
      </c>
      <c r="AQ63" s="21">
        <v>1.9358407079646016</v>
      </c>
      <c r="AR63" s="21">
        <v>6.7307692307692317</v>
      </c>
      <c r="AS63" s="21">
        <v>6.7307692307692317</v>
      </c>
      <c r="AT63" s="21">
        <v>1.9358407079646016</v>
      </c>
      <c r="AU63" s="21">
        <v>-8.498772947689929</v>
      </c>
      <c r="AV63" s="21">
        <v>6.7307692307692317</v>
      </c>
      <c r="AW63" s="21">
        <v>1.9358407079646016</v>
      </c>
      <c r="AX63" s="21">
        <v>-24.708296080082164</v>
      </c>
      <c r="AY63" s="23">
        <v>6.7307692307692317</v>
      </c>
      <c r="AZ63" s="23">
        <v>1.9358407079646016</v>
      </c>
      <c r="BA63" s="23">
        <v>6.7307692307692317</v>
      </c>
      <c r="BB63" s="23">
        <v>6.7307692307692317</v>
      </c>
      <c r="BC63" s="23">
        <v>1.9358407079646016</v>
      </c>
      <c r="BD63" s="23">
        <v>6.7307692307692317</v>
      </c>
      <c r="BE63" s="23">
        <v>6.7307692307692317</v>
      </c>
      <c r="BF63" s="23">
        <v>1.9358407079646016</v>
      </c>
      <c r="BG63" s="23">
        <v>6.7307692307692317</v>
      </c>
      <c r="BH63" s="23">
        <v>6.7307692307692317</v>
      </c>
      <c r="BI63" s="23">
        <v>1.9358407079646016</v>
      </c>
      <c r="BJ63" s="23">
        <v>6.7307692307692317</v>
      </c>
      <c r="BK63" s="23">
        <v>6.7307692307692317</v>
      </c>
      <c r="BL63" s="23">
        <v>1.9358407079646016</v>
      </c>
      <c r="BM63" s="23">
        <v>6.7307692307692317</v>
      </c>
      <c r="BN63" s="23">
        <v>6.7307692307692317</v>
      </c>
      <c r="BO63" s="23">
        <v>1.9358407079646016</v>
      </c>
      <c r="BP63" s="23">
        <v>6.7307692307692317</v>
      </c>
      <c r="BQ63" s="23">
        <v>6.7307692307692317</v>
      </c>
      <c r="BR63" s="23">
        <v>1.9358407079646016</v>
      </c>
      <c r="BS63" s="23">
        <v>6.7307692307692317</v>
      </c>
      <c r="BT63" s="23">
        <v>6.7307692307692317</v>
      </c>
      <c r="BU63" s="23">
        <v>1.9358407079646016</v>
      </c>
      <c r="BV63" s="23">
        <v>6.7307692307692317</v>
      </c>
      <c r="BW63" s="23">
        <v>6.7307692307692317</v>
      </c>
      <c r="BX63" s="23">
        <v>1.9358407079646016</v>
      </c>
      <c r="BY63" s="23">
        <v>6.7307692307692317</v>
      </c>
      <c r="BZ63" s="23">
        <v>6.7307692307692317</v>
      </c>
      <c r="CA63" s="23">
        <v>1.9358407079646016</v>
      </c>
      <c r="CB63" s="23">
        <v>6.7307692307692317</v>
      </c>
      <c r="CC63" s="23">
        <v>6.7307692307692317</v>
      </c>
      <c r="CD63" s="23">
        <v>1.9358407079646016</v>
      </c>
      <c r="CE63" s="23">
        <v>6.7307692307692317</v>
      </c>
      <c r="CF63" s="23">
        <v>6.7307692307692317</v>
      </c>
      <c r="CG63" s="23">
        <v>1.9358407079646016</v>
      </c>
      <c r="CH63" s="23">
        <v>6.7307692307692317</v>
      </c>
      <c r="CI63" s="23">
        <v>6.7307692307692317</v>
      </c>
      <c r="CJ63" s="23">
        <v>1.9358407079646016</v>
      </c>
      <c r="CK63" s="23">
        <v>6.7307692307692317</v>
      </c>
      <c r="CL63" s="23">
        <v>6.7307692307692317</v>
      </c>
      <c r="CM63" s="23">
        <v>1.9358407079646016</v>
      </c>
      <c r="CN63" s="23">
        <v>6.7307692307692317</v>
      </c>
      <c r="CO63" s="23">
        <v>6.7307692307692317</v>
      </c>
      <c r="CP63" s="23">
        <v>1.9358407079646016</v>
      </c>
      <c r="CQ63" s="23">
        <v>6.7307692307692317</v>
      </c>
      <c r="CR63" s="25">
        <v>6.7307692307692317</v>
      </c>
      <c r="CS63" s="25">
        <v>1.9358407079646016</v>
      </c>
      <c r="CT63" s="25">
        <v>6.7307692307692317</v>
      </c>
      <c r="CU63" s="25">
        <v>6.7307692307692317</v>
      </c>
      <c r="CV63" s="25">
        <v>1.9358407079646016</v>
      </c>
      <c r="CW63" s="25">
        <v>6.7307692307692317</v>
      </c>
      <c r="CX63" s="25">
        <v>6.7307692307692317</v>
      </c>
      <c r="CY63" s="25">
        <v>1.9358407079646016</v>
      </c>
      <c r="CZ63" s="25">
        <v>6.7307692307692317</v>
      </c>
      <c r="DA63" s="25">
        <v>6.7307692307692317</v>
      </c>
      <c r="DB63" s="25">
        <v>1.9358407079646016</v>
      </c>
      <c r="DC63" s="25">
        <v>6.7307692307692317</v>
      </c>
      <c r="DD63" s="25">
        <v>6.7307692307692317</v>
      </c>
      <c r="DE63" s="25">
        <v>1.9358407079646016</v>
      </c>
      <c r="DF63" s="25">
        <v>6.7307692307692317</v>
      </c>
      <c r="DG63" s="25">
        <v>6.7307692307692317</v>
      </c>
      <c r="DH63" s="25">
        <v>1.9358407079646016</v>
      </c>
      <c r="DI63" s="25">
        <v>6.7307692307692317</v>
      </c>
      <c r="DJ63" s="25">
        <v>6.7307692307692317</v>
      </c>
      <c r="DK63" s="25">
        <v>1.9358407079646016</v>
      </c>
      <c r="DL63" s="25">
        <v>6.7307692307692317</v>
      </c>
      <c r="DM63" s="25">
        <v>6.7307692307692317</v>
      </c>
      <c r="DN63" s="25">
        <v>1.9358407079646016</v>
      </c>
      <c r="DO63" s="25">
        <v>6.7307692307692317</v>
      </c>
      <c r="DP63" s="25">
        <v>6.7307692307692317</v>
      </c>
      <c r="DQ63" s="25">
        <v>1.9358407079646016</v>
      </c>
      <c r="DR63" s="25">
        <v>6.7307692307692317</v>
      </c>
      <c r="DS63" s="25">
        <v>6.7307692307692317</v>
      </c>
      <c r="DT63" s="25">
        <v>1.9358407079646016</v>
      </c>
      <c r="DU63" s="25">
        <v>6.7307692307692317</v>
      </c>
      <c r="DV63" s="25">
        <v>6.7307692307692317</v>
      </c>
      <c r="DW63" s="25">
        <v>1.9358407079646016</v>
      </c>
      <c r="DX63" s="25">
        <v>6.7307692307692317</v>
      </c>
      <c r="DY63" s="25">
        <v>6.7307692307692317</v>
      </c>
      <c r="DZ63" s="25">
        <v>1.9358407079646016</v>
      </c>
      <c r="EA63" s="25">
        <v>6.7307692307692317</v>
      </c>
      <c r="EB63" s="25">
        <v>6.7307692307692317</v>
      </c>
      <c r="EC63" s="25">
        <v>1.9358407079646016</v>
      </c>
      <c r="ED63" s="25">
        <v>6.7307692307692317</v>
      </c>
      <c r="EE63" s="25">
        <v>6.7307692307692317</v>
      </c>
      <c r="EF63" s="25">
        <v>1.9358407079646016</v>
      </c>
      <c r="EG63" s="25">
        <v>6.7307692307692317</v>
      </c>
      <c r="EH63" s="25">
        <v>6.7307692307692317</v>
      </c>
      <c r="EI63" s="25">
        <v>1.9358407079646016</v>
      </c>
      <c r="EJ63" s="25">
        <v>6.7307692307692317</v>
      </c>
      <c r="EK63" s="26">
        <v>6.7307692307692317</v>
      </c>
      <c r="EL63" s="26">
        <v>1.9358407079646016</v>
      </c>
      <c r="EM63" s="26">
        <v>6.7307692307692317</v>
      </c>
      <c r="EN63" s="26">
        <v>6.7307692307692317</v>
      </c>
      <c r="EO63" s="26">
        <v>1.9358407079646016</v>
      </c>
      <c r="EP63" s="26">
        <v>6.7307692307692317</v>
      </c>
      <c r="EQ63" s="26">
        <v>6.7307692307692317</v>
      </c>
      <c r="ER63" s="26">
        <v>1.9358407079646016</v>
      </c>
      <c r="ES63" s="26">
        <v>6.7307692307692317</v>
      </c>
      <c r="ET63" s="26">
        <v>6.7307692307692317</v>
      </c>
      <c r="EU63" s="26">
        <v>1.9358407079646016</v>
      </c>
      <c r="EV63" s="26">
        <v>6.7307692307692317</v>
      </c>
      <c r="EW63" s="26">
        <v>6.7307692307692317</v>
      </c>
      <c r="EX63" s="26">
        <v>1.9358407079646016</v>
      </c>
      <c r="EY63" s="26">
        <v>6.7307692307692317</v>
      </c>
      <c r="EZ63" s="26">
        <v>6.7307692307692317</v>
      </c>
      <c r="FA63" s="26">
        <v>1.9358407079646016</v>
      </c>
      <c r="FB63" s="26">
        <v>6.7307692307692317</v>
      </c>
      <c r="FC63" s="26">
        <v>6.7307692307692317</v>
      </c>
      <c r="FD63" s="26">
        <v>1.9358407079646016</v>
      </c>
      <c r="FE63" s="26">
        <v>6.7307692307692317</v>
      </c>
      <c r="FF63" s="26">
        <v>6.7307692307692317</v>
      </c>
      <c r="FG63" s="26">
        <v>1.9358407079646016</v>
      </c>
      <c r="FH63" s="26">
        <v>6.7307692307692317</v>
      </c>
      <c r="FI63" s="26">
        <v>6.7307692307692317</v>
      </c>
      <c r="FJ63" s="26">
        <v>1.9358407079646016</v>
      </c>
      <c r="FK63" s="26">
        <v>6.7307692307692317</v>
      </c>
      <c r="FL63" s="26">
        <v>6.7307692307692317</v>
      </c>
      <c r="FM63" s="26">
        <v>1.9358407079646016</v>
      </c>
      <c r="FN63" s="26">
        <v>6.7307692307692317</v>
      </c>
      <c r="FO63" s="26">
        <v>6.7307692307692317</v>
      </c>
      <c r="FP63" s="26">
        <v>1.9358407079646016</v>
      </c>
      <c r="FQ63" s="26">
        <v>6.7307692307692317</v>
      </c>
      <c r="FR63" s="26">
        <v>6.7307692307692317</v>
      </c>
      <c r="FS63" s="26">
        <v>1.9358407079646016</v>
      </c>
      <c r="FT63" s="26">
        <v>6.7307692307692317</v>
      </c>
      <c r="FU63" s="26">
        <v>6.7307692307692317</v>
      </c>
      <c r="FV63" s="26">
        <v>1.9358407079646016</v>
      </c>
      <c r="FW63" s="26">
        <v>6.7307692307692317</v>
      </c>
      <c r="FX63" s="26">
        <v>6.7307692307692317</v>
      </c>
      <c r="FY63" s="26">
        <v>1.9358407079646016</v>
      </c>
      <c r="FZ63" s="26">
        <v>-2.2489510174540328</v>
      </c>
      <c r="GA63" s="26">
        <v>6.7307692307692317</v>
      </c>
      <c r="GB63" s="26">
        <v>1.9358407079646016</v>
      </c>
      <c r="GC63" s="26">
        <v>-15.489598840569528</v>
      </c>
      <c r="GD63" s="27">
        <v>6.7307692307692317</v>
      </c>
      <c r="GE63" s="27">
        <v>1.9358407079646016</v>
      </c>
      <c r="GF63" s="27">
        <v>6.7307692307692317</v>
      </c>
      <c r="GG63" s="27">
        <v>6.7307692307692317</v>
      </c>
      <c r="GH63" s="27">
        <v>1.9358407079646016</v>
      </c>
      <c r="GI63" s="27">
        <v>6.7307692307692317</v>
      </c>
      <c r="GJ63" s="27">
        <v>6.7307692307692317</v>
      </c>
      <c r="GK63" s="27">
        <v>1.9358407079646016</v>
      </c>
      <c r="GL63" s="27">
        <v>6.7307692307692317</v>
      </c>
      <c r="GM63" s="27">
        <v>6.7307692307692317</v>
      </c>
      <c r="GN63" s="27">
        <v>1.9358407079646016</v>
      </c>
      <c r="GO63" s="27">
        <v>6.7307692307692317</v>
      </c>
      <c r="GP63" s="27">
        <v>6.7307692307692317</v>
      </c>
      <c r="GQ63" s="27">
        <v>1.9358407079646016</v>
      </c>
      <c r="GR63" s="27">
        <v>6.7307692307692317</v>
      </c>
      <c r="GS63" s="27">
        <v>6.7307692307692317</v>
      </c>
      <c r="GT63" s="27">
        <v>1.9358407079646016</v>
      </c>
      <c r="GU63" s="27">
        <v>6.7307692307692317</v>
      </c>
      <c r="GV63" s="27">
        <v>6.7307692307692317</v>
      </c>
      <c r="GW63" s="27">
        <v>1.9358407079646016</v>
      </c>
      <c r="GX63" s="27">
        <v>6.7307692307692317</v>
      </c>
      <c r="GY63" s="27">
        <v>6.7307692307692317</v>
      </c>
      <c r="GZ63" s="27">
        <v>1.9358407079646016</v>
      </c>
      <c r="HA63" s="27">
        <v>6.7307692307692317</v>
      </c>
      <c r="HB63" s="27">
        <v>6.7307692307692317</v>
      </c>
      <c r="HC63" s="27">
        <v>1.9358407079646016</v>
      </c>
      <c r="HD63" s="27">
        <v>6.7307692307692317</v>
      </c>
      <c r="HE63" s="27">
        <v>6.7307692307692317</v>
      </c>
      <c r="HF63" s="27">
        <v>1.9358407079646016</v>
      </c>
      <c r="HG63" s="27">
        <v>6.7307692307692317</v>
      </c>
      <c r="HH63" s="27">
        <v>6.7307692307692317</v>
      </c>
      <c r="HI63" s="27">
        <v>1.9358407079646016</v>
      </c>
      <c r="HJ63" s="27">
        <v>6.7307692307692317</v>
      </c>
      <c r="HK63" s="27">
        <v>6.7307692307692317</v>
      </c>
      <c r="HL63" s="27">
        <v>1.9358407079646016</v>
      </c>
      <c r="HM63" s="27">
        <v>6.7307692307692317</v>
      </c>
      <c r="HN63" s="27">
        <v>6.7307692307692317</v>
      </c>
      <c r="HO63" s="27">
        <v>1.9358407079646016</v>
      </c>
      <c r="HP63" s="27">
        <v>3.6516586779952434</v>
      </c>
      <c r="HQ63" s="27">
        <v>6.7307692307692317</v>
      </c>
      <c r="HR63" s="27">
        <v>1.9358407079646016</v>
      </c>
      <c r="HS63" s="27">
        <v>-9.3682318322983633</v>
      </c>
      <c r="HT63" s="27">
        <v>6.7307692307692317</v>
      </c>
      <c r="HU63" s="27">
        <v>1.9358407079646016</v>
      </c>
      <c r="HV63" s="27">
        <v>-4.9143183136986863</v>
      </c>
    </row>
    <row r="64" spans="1:230" ht="15" thickBot="1" x14ac:dyDescent="0.35">
      <c r="A64" s="2"/>
      <c r="B64" s="41" t="s">
        <v>718</v>
      </c>
      <c r="C64" s="74" t="s">
        <v>844</v>
      </c>
      <c r="D64" s="42">
        <v>347172</v>
      </c>
      <c r="E64" s="43">
        <v>407455</v>
      </c>
      <c r="F64" s="21">
        <v>10.670731707317072</v>
      </c>
      <c r="G64" s="21">
        <v>1.9358407079646016</v>
      </c>
      <c r="H64" s="21">
        <v>10.670731707317072</v>
      </c>
      <c r="I64" s="21">
        <v>10.670731707317072</v>
      </c>
      <c r="J64" s="21">
        <v>1.9358407079646016</v>
      </c>
      <c r="K64" s="21">
        <v>10.670731707317072</v>
      </c>
      <c r="L64" s="21">
        <v>10.670731707317072</v>
      </c>
      <c r="M64" s="21">
        <v>1.9358407079646016</v>
      </c>
      <c r="N64" s="21">
        <v>10.670731707317072</v>
      </c>
      <c r="O64" s="21">
        <v>10.670731707317072</v>
      </c>
      <c r="P64" s="21">
        <v>1.9358407079646016</v>
      </c>
      <c r="Q64" s="21">
        <v>10.670731707317072</v>
      </c>
      <c r="R64" s="21">
        <v>10.670731707317072</v>
      </c>
      <c r="S64" s="21">
        <v>1.9358407079646016</v>
      </c>
      <c r="T64" s="21">
        <v>10.670731707317072</v>
      </c>
      <c r="U64" s="21">
        <v>10.670731707317072</v>
      </c>
      <c r="V64" s="21">
        <v>1.9358407079646016</v>
      </c>
      <c r="W64" s="21">
        <v>10.670731707317072</v>
      </c>
      <c r="X64" s="21">
        <v>10.670731707317072</v>
      </c>
      <c r="Y64" s="21">
        <v>1.9358407079646016</v>
      </c>
      <c r="Z64" s="21">
        <v>10.670731707317072</v>
      </c>
      <c r="AA64" s="21">
        <v>10.670731707317072</v>
      </c>
      <c r="AB64" s="21">
        <v>1.9358407079646016</v>
      </c>
      <c r="AC64" s="21">
        <v>10.670731707317072</v>
      </c>
      <c r="AD64" s="21">
        <v>10.670731707317072</v>
      </c>
      <c r="AE64" s="21">
        <v>1.9358407079646016</v>
      </c>
      <c r="AF64" s="21">
        <v>10.670731707317072</v>
      </c>
      <c r="AG64" s="21">
        <v>10.670731707317072</v>
      </c>
      <c r="AH64" s="21">
        <v>1.9358407079646016</v>
      </c>
      <c r="AI64" s="21">
        <v>10.670731707317072</v>
      </c>
      <c r="AJ64" s="21">
        <v>10.670731707317072</v>
      </c>
      <c r="AK64" s="21">
        <v>1.9358407079646016</v>
      </c>
      <c r="AL64" s="21">
        <v>10.670731707317072</v>
      </c>
      <c r="AM64" s="21">
        <v>10.670731707317072</v>
      </c>
      <c r="AN64" s="21">
        <v>1.9358407079646016</v>
      </c>
      <c r="AO64" s="21">
        <v>10.670731707317072</v>
      </c>
      <c r="AP64" s="21">
        <v>10.670731707317072</v>
      </c>
      <c r="AQ64" s="21">
        <v>1.9358407079646016</v>
      </c>
      <c r="AR64" s="21">
        <v>10.670731707317072</v>
      </c>
      <c r="AS64" s="21">
        <v>49.895820884736835</v>
      </c>
      <c r="AT64" s="21">
        <v>29.249604385000069</v>
      </c>
      <c r="AU64" s="21">
        <v>23.051848701586465</v>
      </c>
      <c r="AV64" s="21">
        <v>52.17749831473683</v>
      </c>
      <c r="AW64" s="21">
        <v>38.850907769444198</v>
      </c>
      <c r="AX64" s="21">
        <v>11.777002354497483</v>
      </c>
      <c r="AY64" s="23">
        <v>10.670731707317072</v>
      </c>
      <c r="AZ64" s="23">
        <v>1.9358407079646016</v>
      </c>
      <c r="BA64" s="23">
        <v>10.670731707317072</v>
      </c>
      <c r="BB64" s="23">
        <v>10.670731707317072</v>
      </c>
      <c r="BC64" s="23">
        <v>1.9358407079646016</v>
      </c>
      <c r="BD64" s="23">
        <v>10.670731707317072</v>
      </c>
      <c r="BE64" s="23">
        <v>10.670731707317072</v>
      </c>
      <c r="BF64" s="23">
        <v>1.9358407079646016</v>
      </c>
      <c r="BG64" s="23">
        <v>10.670731707317072</v>
      </c>
      <c r="BH64" s="23">
        <v>10.670731707317072</v>
      </c>
      <c r="BI64" s="23">
        <v>1.9358407079646016</v>
      </c>
      <c r="BJ64" s="23">
        <v>10.670731707317072</v>
      </c>
      <c r="BK64" s="23">
        <v>10.670731707317072</v>
      </c>
      <c r="BL64" s="23">
        <v>1.9358407079646016</v>
      </c>
      <c r="BM64" s="23">
        <v>10.670731707317072</v>
      </c>
      <c r="BN64" s="23">
        <v>10.670731707317072</v>
      </c>
      <c r="BO64" s="23">
        <v>1.9358407079646016</v>
      </c>
      <c r="BP64" s="23">
        <v>10.670731707317072</v>
      </c>
      <c r="BQ64" s="23">
        <v>10.670731707317072</v>
      </c>
      <c r="BR64" s="23">
        <v>1.9358407079646016</v>
      </c>
      <c r="BS64" s="23">
        <v>10.670731707317072</v>
      </c>
      <c r="BT64" s="23">
        <v>10.670731707317072</v>
      </c>
      <c r="BU64" s="23">
        <v>1.9358407079646016</v>
      </c>
      <c r="BV64" s="23">
        <v>10.670731707317072</v>
      </c>
      <c r="BW64" s="23">
        <v>10.670731707317072</v>
      </c>
      <c r="BX64" s="23">
        <v>1.9358407079646016</v>
      </c>
      <c r="BY64" s="23">
        <v>10.670731707317072</v>
      </c>
      <c r="BZ64" s="23">
        <v>10.670731707317072</v>
      </c>
      <c r="CA64" s="23">
        <v>1.9358407079646016</v>
      </c>
      <c r="CB64" s="23">
        <v>10.670731707317072</v>
      </c>
      <c r="CC64" s="23">
        <v>10.670731707317072</v>
      </c>
      <c r="CD64" s="23">
        <v>1.9358407079646016</v>
      </c>
      <c r="CE64" s="23">
        <v>10.670731707317072</v>
      </c>
      <c r="CF64" s="23">
        <v>10.670731707317072</v>
      </c>
      <c r="CG64" s="23">
        <v>1.9358407079646016</v>
      </c>
      <c r="CH64" s="23">
        <v>10.670731707317072</v>
      </c>
      <c r="CI64" s="23">
        <v>10.670731707317072</v>
      </c>
      <c r="CJ64" s="23">
        <v>1.9358407079646016</v>
      </c>
      <c r="CK64" s="23">
        <v>10.670731707317072</v>
      </c>
      <c r="CL64" s="23">
        <v>40.743311384736828</v>
      </c>
      <c r="CM64" s="23">
        <v>19.669818150797852</v>
      </c>
      <c r="CN64" s="23">
        <v>40.743311384736828</v>
      </c>
      <c r="CO64" s="23">
        <v>42.117143144736829</v>
      </c>
      <c r="CP64" s="23">
        <v>29.517002852773185</v>
      </c>
      <c r="CQ64" s="23">
        <v>42.117143144736829</v>
      </c>
      <c r="CR64" s="25">
        <v>10.670731707317072</v>
      </c>
      <c r="CS64" s="25">
        <v>1.9358407079646016</v>
      </c>
      <c r="CT64" s="25">
        <v>10.670731707317072</v>
      </c>
      <c r="CU64" s="25">
        <v>10.670731707317072</v>
      </c>
      <c r="CV64" s="25">
        <v>1.9358407079646016</v>
      </c>
      <c r="CW64" s="25">
        <v>10.670731707317072</v>
      </c>
      <c r="CX64" s="25">
        <v>10.670731707317072</v>
      </c>
      <c r="CY64" s="25">
        <v>1.9358407079646016</v>
      </c>
      <c r="CZ64" s="25">
        <v>10.670731707317072</v>
      </c>
      <c r="DA64" s="25">
        <v>10.670731707317072</v>
      </c>
      <c r="DB64" s="25">
        <v>1.9358407079646016</v>
      </c>
      <c r="DC64" s="25">
        <v>10.670731707317072</v>
      </c>
      <c r="DD64" s="25">
        <v>10.670731707317072</v>
      </c>
      <c r="DE64" s="25">
        <v>1.9358407079646016</v>
      </c>
      <c r="DF64" s="25">
        <v>10.670731707317072</v>
      </c>
      <c r="DG64" s="25">
        <v>10.670731707317072</v>
      </c>
      <c r="DH64" s="25">
        <v>1.9358407079646016</v>
      </c>
      <c r="DI64" s="25">
        <v>10.670731707317072</v>
      </c>
      <c r="DJ64" s="25">
        <v>10.670731707317072</v>
      </c>
      <c r="DK64" s="25">
        <v>1.9358407079646016</v>
      </c>
      <c r="DL64" s="25">
        <v>10.670731707317072</v>
      </c>
      <c r="DM64" s="25">
        <v>10.670731707317072</v>
      </c>
      <c r="DN64" s="25">
        <v>1.9358407079646016</v>
      </c>
      <c r="DO64" s="25">
        <v>10.670731707317072</v>
      </c>
      <c r="DP64" s="25">
        <v>10.670731707317072</v>
      </c>
      <c r="DQ64" s="25">
        <v>1.9358407079646016</v>
      </c>
      <c r="DR64" s="25">
        <v>10.670731707317072</v>
      </c>
      <c r="DS64" s="25">
        <v>10.670731707317072</v>
      </c>
      <c r="DT64" s="25">
        <v>1.9358407079646016</v>
      </c>
      <c r="DU64" s="25">
        <v>10.670731707317072</v>
      </c>
      <c r="DV64" s="25">
        <v>10.670731707317072</v>
      </c>
      <c r="DW64" s="25">
        <v>1.9358407079646016</v>
      </c>
      <c r="DX64" s="25">
        <v>10.670731707317072</v>
      </c>
      <c r="DY64" s="25">
        <v>10.670731707317072</v>
      </c>
      <c r="DZ64" s="25">
        <v>1.9358407079646016</v>
      </c>
      <c r="EA64" s="25">
        <v>10.670731707317072</v>
      </c>
      <c r="EB64" s="25">
        <v>10.670731707317072</v>
      </c>
      <c r="EC64" s="25">
        <v>1.9358407079646016</v>
      </c>
      <c r="ED64" s="25">
        <v>10.670731707317072</v>
      </c>
      <c r="EE64" s="25">
        <v>48.060768334736835</v>
      </c>
      <c r="EF64" s="25">
        <v>34.182569274243107</v>
      </c>
      <c r="EG64" s="25">
        <v>48.060768334736835</v>
      </c>
      <c r="EH64" s="25">
        <v>49.306560304736834</v>
      </c>
      <c r="EI64" s="25">
        <v>45.516528418154266</v>
      </c>
      <c r="EJ64" s="25">
        <v>49.306560304736834</v>
      </c>
      <c r="EK64" s="26">
        <v>10.670731707317072</v>
      </c>
      <c r="EL64" s="26">
        <v>1.9358407079646016</v>
      </c>
      <c r="EM64" s="26">
        <v>10.670731707317072</v>
      </c>
      <c r="EN64" s="26">
        <v>10.670731707317072</v>
      </c>
      <c r="EO64" s="26">
        <v>1.9358407079646016</v>
      </c>
      <c r="EP64" s="26">
        <v>10.670731707317072</v>
      </c>
      <c r="EQ64" s="26">
        <v>10.670731707317072</v>
      </c>
      <c r="ER64" s="26">
        <v>1.9358407079646016</v>
      </c>
      <c r="ES64" s="26">
        <v>10.670731707317072</v>
      </c>
      <c r="ET64" s="26">
        <v>10.670731707317072</v>
      </c>
      <c r="EU64" s="26">
        <v>1.9358407079646016</v>
      </c>
      <c r="EV64" s="26">
        <v>10.670731707317072</v>
      </c>
      <c r="EW64" s="26">
        <v>38.501292434736833</v>
      </c>
      <c r="EX64" s="26">
        <v>29.522808722703704</v>
      </c>
      <c r="EY64" s="26">
        <v>38.501292434736833</v>
      </c>
      <c r="EZ64" s="26">
        <v>39.424596114736829</v>
      </c>
      <c r="FA64" s="26">
        <v>26.626758485732143</v>
      </c>
      <c r="FB64" s="26">
        <v>39.424596114736829</v>
      </c>
      <c r="FC64" s="26">
        <v>40.425551464736827</v>
      </c>
      <c r="FD64" s="26">
        <v>23.836956720570715</v>
      </c>
      <c r="FE64" s="26">
        <v>40.425551464736827</v>
      </c>
      <c r="FF64" s="26">
        <v>41.440769854736828</v>
      </c>
      <c r="FG64" s="26">
        <v>22.756792009605675</v>
      </c>
      <c r="FH64" s="26">
        <v>41.440769854736828</v>
      </c>
      <c r="FI64" s="26">
        <v>42.622856454736834</v>
      </c>
      <c r="FJ64" s="26">
        <v>21.560829664679925</v>
      </c>
      <c r="FK64" s="26">
        <v>42.622856454736834</v>
      </c>
      <c r="FL64" s="26">
        <v>43.526582274736832</v>
      </c>
      <c r="FM64" s="26">
        <v>20.374992240210929</v>
      </c>
      <c r="FN64" s="26">
        <v>43.526582274736832</v>
      </c>
      <c r="FO64" s="26">
        <v>44.493415744736829</v>
      </c>
      <c r="FP64" s="26">
        <v>19.926420348189968</v>
      </c>
      <c r="FQ64" s="26">
        <v>44.493415744736829</v>
      </c>
      <c r="FR64" s="26">
        <v>47.740312564736833</v>
      </c>
      <c r="FS64" s="26">
        <v>18.23715952087656</v>
      </c>
      <c r="FT64" s="26">
        <v>47.740312564736833</v>
      </c>
      <c r="FU64" s="26">
        <v>52.810841204736832</v>
      </c>
      <c r="FV64" s="26">
        <v>24.167357730978875</v>
      </c>
      <c r="FW64" s="26">
        <v>37.46696239179991</v>
      </c>
      <c r="FX64" s="26">
        <v>55.719032024736833</v>
      </c>
      <c r="FY64" s="26">
        <v>28.29341026736564</v>
      </c>
      <c r="FZ64" s="26">
        <v>23.861606224462662</v>
      </c>
      <c r="GA64" s="26">
        <v>56.713483764736836</v>
      </c>
      <c r="GB64" s="26">
        <v>28.138559368786442</v>
      </c>
      <c r="GC64" s="26">
        <v>14.749198432024684</v>
      </c>
      <c r="GD64" s="27">
        <v>10.670731707317072</v>
      </c>
      <c r="GE64" s="27">
        <v>1.9358407079646016</v>
      </c>
      <c r="GF64" s="27">
        <v>10.670731707317072</v>
      </c>
      <c r="GG64" s="27">
        <v>10.670731707317072</v>
      </c>
      <c r="GH64" s="27">
        <v>1.9358407079646016</v>
      </c>
      <c r="GI64" s="27">
        <v>10.670731707317072</v>
      </c>
      <c r="GJ64" s="27">
        <v>10.670731707317072</v>
      </c>
      <c r="GK64" s="27">
        <v>1.9358407079646016</v>
      </c>
      <c r="GL64" s="27">
        <v>10.670731707317072</v>
      </c>
      <c r="GM64" s="27">
        <v>10.670731707317072</v>
      </c>
      <c r="GN64" s="27">
        <v>1.9358407079646016</v>
      </c>
      <c r="GO64" s="27">
        <v>10.670731707317072</v>
      </c>
      <c r="GP64" s="27">
        <v>10.670731707317072</v>
      </c>
      <c r="GQ64" s="27">
        <v>1.9358407079646016</v>
      </c>
      <c r="GR64" s="27">
        <v>10.670731707317072</v>
      </c>
      <c r="GS64" s="27">
        <v>10.670731707317072</v>
      </c>
      <c r="GT64" s="27">
        <v>1.9358407079646016</v>
      </c>
      <c r="GU64" s="27">
        <v>10.670731707317072</v>
      </c>
      <c r="GV64" s="27">
        <v>10.670731707317072</v>
      </c>
      <c r="GW64" s="27">
        <v>1.9358407079646016</v>
      </c>
      <c r="GX64" s="27">
        <v>10.670731707317072</v>
      </c>
      <c r="GY64" s="27">
        <v>10.670731707317072</v>
      </c>
      <c r="GZ64" s="27">
        <v>1.9358407079646016</v>
      </c>
      <c r="HA64" s="27">
        <v>10.670731707317072</v>
      </c>
      <c r="HB64" s="27">
        <v>10.670731707317072</v>
      </c>
      <c r="HC64" s="27">
        <v>1.9358407079646016</v>
      </c>
      <c r="HD64" s="27">
        <v>10.670731707317072</v>
      </c>
      <c r="HE64" s="27">
        <v>10.670731707317072</v>
      </c>
      <c r="HF64" s="27">
        <v>1.9358407079646016</v>
      </c>
      <c r="HG64" s="27">
        <v>10.670731707317072</v>
      </c>
      <c r="HH64" s="27">
        <v>10.670731707317072</v>
      </c>
      <c r="HI64" s="27">
        <v>1.9358407079646016</v>
      </c>
      <c r="HJ64" s="27">
        <v>10.670731707317072</v>
      </c>
      <c r="HK64" s="27">
        <v>49.574853064736836</v>
      </c>
      <c r="HL64" s="27">
        <v>37.372328538198339</v>
      </c>
      <c r="HM64" s="27">
        <v>42.009205073884232</v>
      </c>
      <c r="HN64" s="27">
        <v>54.376473334736829</v>
      </c>
      <c r="HO64" s="27">
        <v>31.967157049022234</v>
      </c>
      <c r="HP64" s="27">
        <v>24.984327119866606</v>
      </c>
      <c r="HQ64" s="27">
        <v>56.295163634736831</v>
      </c>
      <c r="HR64" s="27">
        <v>37.480994254786232</v>
      </c>
      <c r="HS64" s="27">
        <v>15.612081013075652</v>
      </c>
      <c r="HT64" s="27">
        <v>56.151381684736833</v>
      </c>
      <c r="HU64" s="27">
        <v>35.972930934426998</v>
      </c>
      <c r="HV64" s="27">
        <v>17.255276011355022</v>
      </c>
    </row>
    <row r="65" spans="1:230" ht="15" thickBot="1" x14ac:dyDescent="0.35">
      <c r="A65" s="2"/>
      <c r="B65" s="41" t="s">
        <v>444</v>
      </c>
      <c r="C65" s="74" t="s">
        <v>840</v>
      </c>
      <c r="D65" s="42">
        <v>302535</v>
      </c>
      <c r="E65" s="43">
        <v>529330</v>
      </c>
      <c r="F65" s="21">
        <v>6.7307692307692317</v>
      </c>
      <c r="G65" s="21">
        <v>1.9358407079646016</v>
      </c>
      <c r="H65" s="21">
        <v>6.7307692307692317</v>
      </c>
      <c r="I65" s="21">
        <v>6.7307692307692317</v>
      </c>
      <c r="J65" s="21">
        <v>1.9358407079646016</v>
      </c>
      <c r="K65" s="21">
        <v>6.7307692307692317</v>
      </c>
      <c r="L65" s="21">
        <v>6.7307692307692317</v>
      </c>
      <c r="M65" s="21">
        <v>1.9358407079646016</v>
      </c>
      <c r="N65" s="21">
        <v>6.7307692307692317</v>
      </c>
      <c r="O65" s="21">
        <v>6.7307692307692317</v>
      </c>
      <c r="P65" s="21">
        <v>1.9358407079646016</v>
      </c>
      <c r="Q65" s="21">
        <v>6.7307692307692317</v>
      </c>
      <c r="R65" s="21">
        <v>6.7307692307692317</v>
      </c>
      <c r="S65" s="21">
        <v>1.9358407079646016</v>
      </c>
      <c r="T65" s="21">
        <v>6.7307692307692317</v>
      </c>
      <c r="U65" s="21">
        <v>6.7307692307692317</v>
      </c>
      <c r="V65" s="21">
        <v>1.9358407079646016</v>
      </c>
      <c r="W65" s="21">
        <v>6.7307692307692317</v>
      </c>
      <c r="X65" s="21">
        <v>6.7307692307692317</v>
      </c>
      <c r="Y65" s="21">
        <v>1.9358407079646016</v>
      </c>
      <c r="Z65" s="21">
        <v>6.7307692307692317</v>
      </c>
      <c r="AA65" s="21">
        <v>6.7307692307692317</v>
      </c>
      <c r="AB65" s="21">
        <v>1.9358407079646016</v>
      </c>
      <c r="AC65" s="21">
        <v>6.7307692307692317</v>
      </c>
      <c r="AD65" s="21">
        <v>6.7307692307692317</v>
      </c>
      <c r="AE65" s="21">
        <v>1.9358407079646016</v>
      </c>
      <c r="AF65" s="21">
        <v>6.7307692307692317</v>
      </c>
      <c r="AG65" s="21">
        <v>6.7307692307692317</v>
      </c>
      <c r="AH65" s="21">
        <v>1.9358407079646016</v>
      </c>
      <c r="AI65" s="21">
        <v>6.7307692307692317</v>
      </c>
      <c r="AJ65" s="21">
        <v>6.7307692307692317</v>
      </c>
      <c r="AK65" s="21">
        <v>1.9358407079646016</v>
      </c>
      <c r="AL65" s="21">
        <v>6.7307692307692317</v>
      </c>
      <c r="AM65" s="21">
        <v>6.7307692307692317</v>
      </c>
      <c r="AN65" s="21">
        <v>1.9358407079646016</v>
      </c>
      <c r="AO65" s="21">
        <v>6.7307692307692317</v>
      </c>
      <c r="AP65" s="21">
        <v>6.7307692307692317</v>
      </c>
      <c r="AQ65" s="21">
        <v>1.9358407079646016</v>
      </c>
      <c r="AR65" s="21">
        <v>6.7307692307692317</v>
      </c>
      <c r="AS65" s="21">
        <v>6.7307692307692317</v>
      </c>
      <c r="AT65" s="21">
        <v>1.9358407079646016</v>
      </c>
      <c r="AU65" s="21">
        <v>-8.498772947689929</v>
      </c>
      <c r="AV65" s="21">
        <v>6.7307692307692317</v>
      </c>
      <c r="AW65" s="21">
        <v>1.9358407079646016</v>
      </c>
      <c r="AX65" s="21">
        <v>-24.708296080082164</v>
      </c>
      <c r="AY65" s="23">
        <v>6.7307692307692317</v>
      </c>
      <c r="AZ65" s="23">
        <v>1.9358407079646016</v>
      </c>
      <c r="BA65" s="23">
        <v>6.7307692307692317</v>
      </c>
      <c r="BB65" s="23">
        <v>6.7307692307692317</v>
      </c>
      <c r="BC65" s="23">
        <v>1.9358407079646016</v>
      </c>
      <c r="BD65" s="23">
        <v>6.7307692307692317</v>
      </c>
      <c r="BE65" s="23">
        <v>6.7307692307692317</v>
      </c>
      <c r="BF65" s="23">
        <v>1.9358407079646016</v>
      </c>
      <c r="BG65" s="23">
        <v>6.7307692307692317</v>
      </c>
      <c r="BH65" s="23">
        <v>6.7307692307692317</v>
      </c>
      <c r="BI65" s="23">
        <v>1.9358407079646016</v>
      </c>
      <c r="BJ65" s="23">
        <v>6.7307692307692317</v>
      </c>
      <c r="BK65" s="23">
        <v>6.7307692307692317</v>
      </c>
      <c r="BL65" s="23">
        <v>1.9358407079646016</v>
      </c>
      <c r="BM65" s="23">
        <v>6.7307692307692317</v>
      </c>
      <c r="BN65" s="23">
        <v>6.7307692307692317</v>
      </c>
      <c r="BO65" s="23">
        <v>1.9358407079646016</v>
      </c>
      <c r="BP65" s="23">
        <v>6.7307692307692317</v>
      </c>
      <c r="BQ65" s="23">
        <v>6.7307692307692317</v>
      </c>
      <c r="BR65" s="23">
        <v>1.9358407079646016</v>
      </c>
      <c r="BS65" s="23">
        <v>6.7307692307692317</v>
      </c>
      <c r="BT65" s="23">
        <v>6.7307692307692317</v>
      </c>
      <c r="BU65" s="23">
        <v>1.9358407079646016</v>
      </c>
      <c r="BV65" s="23">
        <v>6.7307692307692317</v>
      </c>
      <c r="BW65" s="23">
        <v>6.7307692307692317</v>
      </c>
      <c r="BX65" s="23">
        <v>1.9358407079646016</v>
      </c>
      <c r="BY65" s="23">
        <v>6.7307692307692317</v>
      </c>
      <c r="BZ65" s="23">
        <v>6.7307692307692317</v>
      </c>
      <c r="CA65" s="23">
        <v>1.9358407079646016</v>
      </c>
      <c r="CB65" s="23">
        <v>6.7307692307692317</v>
      </c>
      <c r="CC65" s="23">
        <v>6.7307692307692317</v>
      </c>
      <c r="CD65" s="23">
        <v>1.9358407079646016</v>
      </c>
      <c r="CE65" s="23">
        <v>6.7307692307692317</v>
      </c>
      <c r="CF65" s="23">
        <v>6.7307692307692317</v>
      </c>
      <c r="CG65" s="23">
        <v>1.9358407079646016</v>
      </c>
      <c r="CH65" s="23">
        <v>6.7307692307692317</v>
      </c>
      <c r="CI65" s="23">
        <v>6.7307692307692317</v>
      </c>
      <c r="CJ65" s="23">
        <v>1.9358407079646016</v>
      </c>
      <c r="CK65" s="23">
        <v>6.7307692307692317</v>
      </c>
      <c r="CL65" s="23">
        <v>6.7307692307692317</v>
      </c>
      <c r="CM65" s="23">
        <v>1.9358407079646016</v>
      </c>
      <c r="CN65" s="23">
        <v>6.7307692307692317</v>
      </c>
      <c r="CO65" s="23">
        <v>6.7307692307692317</v>
      </c>
      <c r="CP65" s="23">
        <v>1.9358407079646016</v>
      </c>
      <c r="CQ65" s="23">
        <v>6.7307692307692317</v>
      </c>
      <c r="CR65" s="25">
        <v>6.7307692307692317</v>
      </c>
      <c r="CS65" s="25">
        <v>1.9358407079646016</v>
      </c>
      <c r="CT65" s="25">
        <v>6.7307692307692317</v>
      </c>
      <c r="CU65" s="25">
        <v>6.7307692307692317</v>
      </c>
      <c r="CV65" s="25">
        <v>1.9358407079646016</v>
      </c>
      <c r="CW65" s="25">
        <v>6.7307692307692317</v>
      </c>
      <c r="CX65" s="25">
        <v>6.7307692307692317</v>
      </c>
      <c r="CY65" s="25">
        <v>1.9358407079646016</v>
      </c>
      <c r="CZ65" s="25">
        <v>6.7307692307692317</v>
      </c>
      <c r="DA65" s="25">
        <v>6.7307692307692317</v>
      </c>
      <c r="DB65" s="25">
        <v>1.9358407079646016</v>
      </c>
      <c r="DC65" s="25">
        <v>6.7307692307692317</v>
      </c>
      <c r="DD65" s="25">
        <v>6.7307692307692317</v>
      </c>
      <c r="DE65" s="25">
        <v>1.9358407079646016</v>
      </c>
      <c r="DF65" s="25">
        <v>6.7307692307692317</v>
      </c>
      <c r="DG65" s="25">
        <v>6.7307692307692317</v>
      </c>
      <c r="DH65" s="25">
        <v>1.9358407079646016</v>
      </c>
      <c r="DI65" s="25">
        <v>6.7307692307692317</v>
      </c>
      <c r="DJ65" s="25">
        <v>6.7307692307692317</v>
      </c>
      <c r="DK65" s="25">
        <v>1.9358407079646016</v>
      </c>
      <c r="DL65" s="25">
        <v>6.7307692307692317</v>
      </c>
      <c r="DM65" s="25">
        <v>6.7307692307692317</v>
      </c>
      <c r="DN65" s="25">
        <v>1.9358407079646016</v>
      </c>
      <c r="DO65" s="25">
        <v>6.7307692307692317</v>
      </c>
      <c r="DP65" s="25">
        <v>6.7307692307692317</v>
      </c>
      <c r="DQ65" s="25">
        <v>1.9358407079646016</v>
      </c>
      <c r="DR65" s="25">
        <v>6.7307692307692317</v>
      </c>
      <c r="DS65" s="25">
        <v>6.7307692307692317</v>
      </c>
      <c r="DT65" s="25">
        <v>1.9358407079646016</v>
      </c>
      <c r="DU65" s="25">
        <v>6.7307692307692317</v>
      </c>
      <c r="DV65" s="25">
        <v>6.7307692307692317</v>
      </c>
      <c r="DW65" s="25">
        <v>1.9358407079646016</v>
      </c>
      <c r="DX65" s="25">
        <v>6.7307692307692317</v>
      </c>
      <c r="DY65" s="25">
        <v>6.7307692307692317</v>
      </c>
      <c r="DZ65" s="25">
        <v>1.9358407079646016</v>
      </c>
      <c r="EA65" s="25">
        <v>6.7307692307692317</v>
      </c>
      <c r="EB65" s="25">
        <v>6.7307692307692317</v>
      </c>
      <c r="EC65" s="25">
        <v>1.9358407079646016</v>
      </c>
      <c r="ED65" s="25">
        <v>6.7307692307692317</v>
      </c>
      <c r="EE65" s="25">
        <v>6.7307692307692317</v>
      </c>
      <c r="EF65" s="25">
        <v>1.9358407079646016</v>
      </c>
      <c r="EG65" s="25">
        <v>6.7307692307692317</v>
      </c>
      <c r="EH65" s="25">
        <v>6.7307692307692317</v>
      </c>
      <c r="EI65" s="25">
        <v>1.9358407079646016</v>
      </c>
      <c r="EJ65" s="25">
        <v>6.7307692307692317</v>
      </c>
      <c r="EK65" s="26">
        <v>6.7307692307692317</v>
      </c>
      <c r="EL65" s="26">
        <v>1.9358407079646016</v>
      </c>
      <c r="EM65" s="26">
        <v>6.7307692307692317</v>
      </c>
      <c r="EN65" s="26">
        <v>6.7307692307692317</v>
      </c>
      <c r="EO65" s="26">
        <v>1.9358407079646016</v>
      </c>
      <c r="EP65" s="26">
        <v>6.7307692307692317</v>
      </c>
      <c r="EQ65" s="26">
        <v>6.7307692307692317</v>
      </c>
      <c r="ER65" s="26">
        <v>1.9358407079646016</v>
      </c>
      <c r="ES65" s="26">
        <v>6.7307692307692317</v>
      </c>
      <c r="ET65" s="26">
        <v>6.7307692307692317</v>
      </c>
      <c r="EU65" s="26">
        <v>1.9358407079646016</v>
      </c>
      <c r="EV65" s="26">
        <v>6.7307692307692317</v>
      </c>
      <c r="EW65" s="26">
        <v>6.7307692307692317</v>
      </c>
      <c r="EX65" s="26">
        <v>1.9358407079646016</v>
      </c>
      <c r="EY65" s="26">
        <v>6.7307692307692317</v>
      </c>
      <c r="EZ65" s="26">
        <v>6.7307692307692317</v>
      </c>
      <c r="FA65" s="26">
        <v>1.9358407079646016</v>
      </c>
      <c r="FB65" s="26">
        <v>6.7307692307692317</v>
      </c>
      <c r="FC65" s="26">
        <v>6.7307692307692317</v>
      </c>
      <c r="FD65" s="26">
        <v>1.9358407079646016</v>
      </c>
      <c r="FE65" s="26">
        <v>6.7307692307692317</v>
      </c>
      <c r="FF65" s="26">
        <v>6.7307692307692317</v>
      </c>
      <c r="FG65" s="26">
        <v>1.9358407079646016</v>
      </c>
      <c r="FH65" s="26">
        <v>6.7307692307692317</v>
      </c>
      <c r="FI65" s="26">
        <v>6.7307692307692317</v>
      </c>
      <c r="FJ65" s="26">
        <v>1.9358407079646016</v>
      </c>
      <c r="FK65" s="26">
        <v>6.7307692307692317</v>
      </c>
      <c r="FL65" s="26">
        <v>6.7307692307692317</v>
      </c>
      <c r="FM65" s="26">
        <v>1.9358407079646016</v>
      </c>
      <c r="FN65" s="26">
        <v>6.7307692307692317</v>
      </c>
      <c r="FO65" s="26">
        <v>6.7307692307692317</v>
      </c>
      <c r="FP65" s="26">
        <v>1.9358407079646016</v>
      </c>
      <c r="FQ65" s="26">
        <v>6.7307692307692317</v>
      </c>
      <c r="FR65" s="26">
        <v>6.7307692307692317</v>
      </c>
      <c r="FS65" s="26">
        <v>1.9358407079646016</v>
      </c>
      <c r="FT65" s="26">
        <v>6.7307692307692317</v>
      </c>
      <c r="FU65" s="26">
        <v>6.7307692307692317</v>
      </c>
      <c r="FV65" s="26">
        <v>1.9358407079646016</v>
      </c>
      <c r="FW65" s="26">
        <v>6.7307692307692317</v>
      </c>
      <c r="FX65" s="26">
        <v>6.7307692307692317</v>
      </c>
      <c r="FY65" s="26">
        <v>1.9358407079646016</v>
      </c>
      <c r="FZ65" s="26">
        <v>-2.2489510174540328</v>
      </c>
      <c r="GA65" s="26">
        <v>6.7307692307692317</v>
      </c>
      <c r="GB65" s="26">
        <v>1.9358407079646016</v>
      </c>
      <c r="GC65" s="26">
        <v>-15.489598840569528</v>
      </c>
      <c r="GD65" s="27">
        <v>6.7307692307692317</v>
      </c>
      <c r="GE65" s="27">
        <v>1.9358407079646016</v>
      </c>
      <c r="GF65" s="27">
        <v>6.7307692307692317</v>
      </c>
      <c r="GG65" s="27">
        <v>6.7307692307692317</v>
      </c>
      <c r="GH65" s="27">
        <v>1.9358407079646016</v>
      </c>
      <c r="GI65" s="27">
        <v>6.7307692307692317</v>
      </c>
      <c r="GJ65" s="27">
        <v>6.7307692307692317</v>
      </c>
      <c r="GK65" s="27">
        <v>1.9358407079646016</v>
      </c>
      <c r="GL65" s="27">
        <v>6.7307692307692317</v>
      </c>
      <c r="GM65" s="27">
        <v>6.7307692307692317</v>
      </c>
      <c r="GN65" s="27">
        <v>1.9358407079646016</v>
      </c>
      <c r="GO65" s="27">
        <v>6.7307692307692317</v>
      </c>
      <c r="GP65" s="27">
        <v>6.7307692307692317</v>
      </c>
      <c r="GQ65" s="27">
        <v>1.9358407079646016</v>
      </c>
      <c r="GR65" s="27">
        <v>6.7307692307692317</v>
      </c>
      <c r="GS65" s="27">
        <v>6.7307692307692317</v>
      </c>
      <c r="GT65" s="27">
        <v>1.9358407079646016</v>
      </c>
      <c r="GU65" s="27">
        <v>6.7307692307692317</v>
      </c>
      <c r="GV65" s="27">
        <v>6.7307692307692317</v>
      </c>
      <c r="GW65" s="27">
        <v>1.9358407079646016</v>
      </c>
      <c r="GX65" s="27">
        <v>6.7307692307692317</v>
      </c>
      <c r="GY65" s="27">
        <v>6.7307692307692317</v>
      </c>
      <c r="GZ65" s="27">
        <v>1.9358407079646016</v>
      </c>
      <c r="HA65" s="27">
        <v>6.7307692307692317</v>
      </c>
      <c r="HB65" s="27">
        <v>6.7307692307692317</v>
      </c>
      <c r="HC65" s="27">
        <v>1.9358407079646016</v>
      </c>
      <c r="HD65" s="27">
        <v>6.7307692307692317</v>
      </c>
      <c r="HE65" s="27">
        <v>6.7307692307692317</v>
      </c>
      <c r="HF65" s="27">
        <v>1.9358407079646016</v>
      </c>
      <c r="HG65" s="27">
        <v>6.7307692307692317</v>
      </c>
      <c r="HH65" s="27">
        <v>6.7307692307692317</v>
      </c>
      <c r="HI65" s="27">
        <v>1.9358407079646016</v>
      </c>
      <c r="HJ65" s="27">
        <v>6.7307692307692317</v>
      </c>
      <c r="HK65" s="27">
        <v>6.7307692307692317</v>
      </c>
      <c r="HL65" s="27">
        <v>1.9358407079646016</v>
      </c>
      <c r="HM65" s="27">
        <v>6.7307692307692317</v>
      </c>
      <c r="HN65" s="27">
        <v>6.7307692307692317</v>
      </c>
      <c r="HO65" s="27">
        <v>1.9358407079646016</v>
      </c>
      <c r="HP65" s="27">
        <v>3.6516586779952434</v>
      </c>
      <c r="HQ65" s="27">
        <v>6.7307692307692317</v>
      </c>
      <c r="HR65" s="27">
        <v>1.9358407079646016</v>
      </c>
      <c r="HS65" s="27">
        <v>-9.3682318322983633</v>
      </c>
      <c r="HT65" s="27">
        <v>6.7307692307692317</v>
      </c>
      <c r="HU65" s="27">
        <v>1.9358407079646016</v>
      </c>
      <c r="HV65" s="27">
        <v>-4.9143183136986863</v>
      </c>
    </row>
    <row r="66" spans="1:230" ht="15" thickBot="1" x14ac:dyDescent="0.35">
      <c r="A66" s="2"/>
      <c r="B66" s="41" t="s">
        <v>546</v>
      </c>
      <c r="C66" s="74" t="s">
        <v>839</v>
      </c>
      <c r="D66" s="42">
        <v>380069</v>
      </c>
      <c r="E66" s="43">
        <v>395104</v>
      </c>
      <c r="F66" s="21">
        <v>135.19980785052633</v>
      </c>
      <c r="G66" s="21">
        <v>36.132743362831846</v>
      </c>
      <c r="H66" s="21">
        <v>71.889100605736772</v>
      </c>
      <c r="I66" s="21">
        <v>135.44341792052631</v>
      </c>
      <c r="J66" s="21">
        <v>35.303386969174859</v>
      </c>
      <c r="K66" s="21">
        <v>71.182086687455637</v>
      </c>
      <c r="L66" s="21">
        <v>135.93811205052631</v>
      </c>
      <c r="M66" s="21">
        <v>34.169783225232862</v>
      </c>
      <c r="N66" s="21">
        <v>69.65821154933694</v>
      </c>
      <c r="O66" s="21">
        <v>137.34149543052632</v>
      </c>
      <c r="P66" s="21">
        <v>32.457406546716904</v>
      </c>
      <c r="Q66" s="21">
        <v>67.217249160381741</v>
      </c>
      <c r="R66" s="21">
        <v>137.84537300052631</v>
      </c>
      <c r="S66" s="21">
        <v>31.327126463890689</v>
      </c>
      <c r="T66" s="21">
        <v>65.659572983974996</v>
      </c>
      <c r="U66" s="21">
        <v>138.3161841005263</v>
      </c>
      <c r="V66" s="21">
        <v>30.109504684750579</v>
      </c>
      <c r="W66" s="21">
        <v>64.058367017230694</v>
      </c>
      <c r="X66" s="21">
        <v>138.83349934052632</v>
      </c>
      <c r="Y66" s="21">
        <v>29.071875332144597</v>
      </c>
      <c r="Z66" s="21">
        <v>62.318054148397479</v>
      </c>
      <c r="AA66" s="21">
        <v>139.43237592052631</v>
      </c>
      <c r="AB66" s="21">
        <v>28.555869590678437</v>
      </c>
      <c r="AC66" s="21">
        <v>60.674573461449</v>
      </c>
      <c r="AD66" s="21">
        <v>140.13586287052632</v>
      </c>
      <c r="AE66" s="21">
        <v>28.063055944697631</v>
      </c>
      <c r="AF66" s="21">
        <v>59.30016663422613</v>
      </c>
      <c r="AG66" s="21">
        <v>140.80410537052632</v>
      </c>
      <c r="AH66" s="21">
        <v>27.591949041225476</v>
      </c>
      <c r="AI66" s="21">
        <v>57.989230882061122</v>
      </c>
      <c r="AJ66" s="21">
        <v>141.52718249052631</v>
      </c>
      <c r="AK66" s="21">
        <v>27.581389799273474</v>
      </c>
      <c r="AL66" s="21">
        <v>56.749602649276767</v>
      </c>
      <c r="AM66" s="21">
        <v>148.85965929052631</v>
      </c>
      <c r="AN66" s="21">
        <v>27.046118588507525</v>
      </c>
      <c r="AO66" s="21">
        <v>46.188042340043424</v>
      </c>
      <c r="AP66" s="21">
        <v>159.06557899052632</v>
      </c>
      <c r="AQ66" s="21">
        <v>31.886251561071994</v>
      </c>
      <c r="AR66" s="21">
        <v>23.950326550339085</v>
      </c>
      <c r="AS66" s="21">
        <v>163.80463380052632</v>
      </c>
      <c r="AT66" s="21">
        <v>45.756580601317182</v>
      </c>
      <c r="AU66" s="21">
        <v>8.5162204357401237</v>
      </c>
      <c r="AV66" s="21">
        <v>166.55998363052632</v>
      </c>
      <c r="AW66" s="21">
        <v>50.027249831724973</v>
      </c>
      <c r="AX66" s="21">
        <v>-1.7840153298376435</v>
      </c>
      <c r="AY66" s="23">
        <v>135.15656286052632</v>
      </c>
      <c r="AZ66" s="23">
        <v>36.132743362831846</v>
      </c>
      <c r="BA66" s="23">
        <v>71.889100605736772</v>
      </c>
      <c r="BB66" s="23">
        <v>135.46137531052631</v>
      </c>
      <c r="BC66" s="23">
        <v>35.799209051940124</v>
      </c>
      <c r="BD66" s="23">
        <v>73.216802047981517</v>
      </c>
      <c r="BE66" s="23">
        <v>135.29417755052631</v>
      </c>
      <c r="BF66" s="23">
        <v>35.17397928000176</v>
      </c>
      <c r="BG66" s="23">
        <v>73.148353552178548</v>
      </c>
      <c r="BH66" s="23">
        <v>135.40563702052631</v>
      </c>
      <c r="BI66" s="23">
        <v>34.3036723788301</v>
      </c>
      <c r="BJ66" s="23">
        <v>72.467415480703508</v>
      </c>
      <c r="BK66" s="23">
        <v>135.39666738052631</v>
      </c>
      <c r="BL66" s="23">
        <v>33.515249033348297</v>
      </c>
      <c r="BM66" s="23">
        <v>71.776317880401862</v>
      </c>
      <c r="BN66" s="23">
        <v>135.2811961005263</v>
      </c>
      <c r="BO66" s="23">
        <v>32.693575199465833</v>
      </c>
      <c r="BP66" s="23">
        <v>71.063366514687218</v>
      </c>
      <c r="BQ66" s="23">
        <v>135.34868650052633</v>
      </c>
      <c r="BR66" s="23">
        <v>31.932696376219432</v>
      </c>
      <c r="BS66" s="23">
        <v>69.896876696968064</v>
      </c>
      <c r="BT66" s="23">
        <v>135.57186700052631</v>
      </c>
      <c r="BU66" s="23">
        <v>31.615427010118086</v>
      </c>
      <c r="BV66" s="23">
        <v>68.510603732887219</v>
      </c>
      <c r="BW66" s="23">
        <v>135.94232492052632</v>
      </c>
      <c r="BX66" s="23">
        <v>31.317907934119365</v>
      </c>
      <c r="BY66" s="23">
        <v>67.293124146589903</v>
      </c>
      <c r="BZ66" s="23">
        <v>136.22716618052632</v>
      </c>
      <c r="CA66" s="23">
        <v>31.135625844899664</v>
      </c>
      <c r="CB66" s="23">
        <v>66.588128276937013</v>
      </c>
      <c r="CC66" s="23">
        <v>136.55335761052632</v>
      </c>
      <c r="CD66" s="23">
        <v>31.131905202013613</v>
      </c>
      <c r="CE66" s="23">
        <v>65.898535805281028</v>
      </c>
      <c r="CF66" s="23">
        <v>137.8257763905263</v>
      </c>
      <c r="CG66" s="23">
        <v>31.156832038740273</v>
      </c>
      <c r="CH66" s="23">
        <v>63.828803302132911</v>
      </c>
      <c r="CI66" s="23">
        <v>140.21700013052632</v>
      </c>
      <c r="CJ66" s="23">
        <v>35.660221716303518</v>
      </c>
      <c r="CK66" s="23">
        <v>60.737295177474252</v>
      </c>
      <c r="CL66" s="23">
        <v>142.7980675505263</v>
      </c>
      <c r="CM66" s="23">
        <v>46.696016168786549</v>
      </c>
      <c r="CN66" s="23">
        <v>58.285452187622496</v>
      </c>
      <c r="CO66" s="23">
        <v>144.72725749052631</v>
      </c>
      <c r="CP66" s="23">
        <v>51.824179729238871</v>
      </c>
      <c r="CQ66" s="23">
        <v>56.320396259520564</v>
      </c>
      <c r="CR66" s="25">
        <v>135.19980785052633</v>
      </c>
      <c r="CS66" s="25">
        <v>36.132743362831846</v>
      </c>
      <c r="CT66" s="25">
        <v>71.889100605736772</v>
      </c>
      <c r="CU66" s="25">
        <v>135.4530448405263</v>
      </c>
      <c r="CV66" s="25">
        <v>35.722021166756306</v>
      </c>
      <c r="CW66" s="25">
        <v>72.996999499132656</v>
      </c>
      <c r="CX66" s="25">
        <v>135.94986964052632</v>
      </c>
      <c r="CY66" s="25">
        <v>34.642287103677418</v>
      </c>
      <c r="CZ66" s="25">
        <v>71.785706315056984</v>
      </c>
      <c r="DA66" s="25">
        <v>137.35520739052632</v>
      </c>
      <c r="DB66" s="25">
        <v>32.978059236501345</v>
      </c>
      <c r="DC66" s="25">
        <v>69.483366806543941</v>
      </c>
      <c r="DD66" s="25">
        <v>137.88872918052633</v>
      </c>
      <c r="DE66" s="25">
        <v>31.837616879760205</v>
      </c>
      <c r="DF66" s="25">
        <v>68.102943654227019</v>
      </c>
      <c r="DG66" s="25">
        <v>138.37514700052631</v>
      </c>
      <c r="DH66" s="25">
        <v>30.670408754010914</v>
      </c>
      <c r="DI66" s="25">
        <v>66.769912671922725</v>
      </c>
      <c r="DJ66" s="25">
        <v>138.90282329052633</v>
      </c>
      <c r="DK66" s="25">
        <v>29.701384970653304</v>
      </c>
      <c r="DL66" s="25">
        <v>65.216558837389812</v>
      </c>
      <c r="DM66" s="25">
        <v>139.4708940005263</v>
      </c>
      <c r="DN66" s="25">
        <v>29.23574882871182</v>
      </c>
      <c r="DO66" s="25">
        <v>63.796196508719589</v>
      </c>
      <c r="DP66" s="25">
        <v>140.17684423052631</v>
      </c>
      <c r="DQ66" s="25">
        <v>28.768068487928463</v>
      </c>
      <c r="DR66" s="25">
        <v>62.539479061778067</v>
      </c>
      <c r="DS66" s="25">
        <v>140.81631069052631</v>
      </c>
      <c r="DT66" s="25">
        <v>28.314844603702763</v>
      </c>
      <c r="DU66" s="25">
        <v>61.30004567927628</v>
      </c>
      <c r="DV66" s="25">
        <v>141.48173689052632</v>
      </c>
      <c r="DW66" s="25">
        <v>28.315065200700047</v>
      </c>
      <c r="DX66" s="25">
        <v>60.095326528373633</v>
      </c>
      <c r="DY66" s="25">
        <v>148.50079497052633</v>
      </c>
      <c r="DZ66" s="25">
        <v>28.317653538801963</v>
      </c>
      <c r="EA66" s="25">
        <v>51.89562605890977</v>
      </c>
      <c r="EB66" s="25">
        <v>157.37269477052632</v>
      </c>
      <c r="EC66" s="25">
        <v>35.416714922466475</v>
      </c>
      <c r="ED66" s="25">
        <v>41.802489552722577</v>
      </c>
      <c r="EE66" s="25">
        <v>161.41279956052631</v>
      </c>
      <c r="EF66" s="25">
        <v>51.41173259115935</v>
      </c>
      <c r="EG66" s="25">
        <v>37.222214575494348</v>
      </c>
      <c r="EH66" s="25">
        <v>162.82535946052633</v>
      </c>
      <c r="EI66" s="25">
        <v>57.398852750136292</v>
      </c>
      <c r="EJ66" s="25">
        <v>36.124740160147454</v>
      </c>
      <c r="EK66" s="26">
        <v>135.21790870052632</v>
      </c>
      <c r="EL66" s="26">
        <v>36.132743362831846</v>
      </c>
      <c r="EM66" s="26">
        <v>71.889100605736772</v>
      </c>
      <c r="EN66" s="26">
        <v>135.47444979052631</v>
      </c>
      <c r="EO66" s="26">
        <v>35.069171805764249</v>
      </c>
      <c r="EP66" s="26">
        <v>70.291149362059883</v>
      </c>
      <c r="EQ66" s="26">
        <v>135.99838401052631</v>
      </c>
      <c r="ER66" s="26">
        <v>33.861109228948429</v>
      </c>
      <c r="ES66" s="26">
        <v>68.600332462751453</v>
      </c>
      <c r="ET66" s="26">
        <v>137.46146714052631</v>
      </c>
      <c r="EU66" s="26">
        <v>32.187175250241161</v>
      </c>
      <c r="EV66" s="26">
        <v>66.021361176548552</v>
      </c>
      <c r="EW66" s="26">
        <v>138.15184513052631</v>
      </c>
      <c r="EX66" s="26">
        <v>30.928845975664675</v>
      </c>
      <c r="EY66" s="26">
        <v>60.570482317403616</v>
      </c>
      <c r="EZ66" s="26">
        <v>138.9931548805263</v>
      </c>
      <c r="FA66" s="26">
        <v>29.728724890010589</v>
      </c>
      <c r="FB66" s="26">
        <v>55.263180762143577</v>
      </c>
      <c r="FC66" s="26">
        <v>139.9680940505263</v>
      </c>
      <c r="FD66" s="26">
        <v>28.619651529879334</v>
      </c>
      <c r="FE66" s="26">
        <v>53.451456944664656</v>
      </c>
      <c r="FF66" s="26">
        <v>140.99321265052632</v>
      </c>
      <c r="FG66" s="26">
        <v>28.243563097510801</v>
      </c>
      <c r="FH66" s="26">
        <v>51.853455124473598</v>
      </c>
      <c r="FI66" s="26">
        <v>142.1870325705263</v>
      </c>
      <c r="FJ66" s="26">
        <v>27.933786116342734</v>
      </c>
      <c r="FK66" s="26">
        <v>50.403158895368875</v>
      </c>
      <c r="FL66" s="26">
        <v>143.35130306052631</v>
      </c>
      <c r="FM66" s="26">
        <v>27.586934136621469</v>
      </c>
      <c r="FN66" s="26">
        <v>48.941732954655222</v>
      </c>
      <c r="FO66" s="26">
        <v>144.51044077052632</v>
      </c>
      <c r="FP66" s="26">
        <v>27.51574013900311</v>
      </c>
      <c r="FQ66" s="26">
        <v>47.545376323843598</v>
      </c>
      <c r="FR66" s="26">
        <v>145.32571926775884</v>
      </c>
      <c r="FS66" s="26">
        <v>26.364400398133242</v>
      </c>
      <c r="FT66" s="26">
        <v>28.789218524207385</v>
      </c>
      <c r="FU66" s="26">
        <v>170.69587308417923</v>
      </c>
      <c r="FV66" s="26">
        <v>30.966950426775878</v>
      </c>
      <c r="FW66" s="26">
        <v>8.9509423126611694</v>
      </c>
      <c r="FX66" s="26">
        <v>175.50607926052632</v>
      </c>
      <c r="FY66" s="26">
        <v>45.016213028066936</v>
      </c>
      <c r="FZ66" s="26">
        <v>-4.4370288092663372</v>
      </c>
      <c r="GA66" s="26">
        <v>176.2356048105263</v>
      </c>
      <c r="GB66" s="26">
        <v>49.589232474760038</v>
      </c>
      <c r="GC66" s="26">
        <v>-12.298359693851381</v>
      </c>
      <c r="GD66" s="27">
        <v>135.21790870052632</v>
      </c>
      <c r="GE66" s="27">
        <v>36.132743362831846</v>
      </c>
      <c r="GF66" s="27">
        <v>71.889100605736772</v>
      </c>
      <c r="GG66" s="27">
        <v>135.45992855052631</v>
      </c>
      <c r="GH66" s="27">
        <v>34.989351288294088</v>
      </c>
      <c r="GI66" s="27">
        <v>69.86115340496022</v>
      </c>
      <c r="GJ66" s="27">
        <v>135.97141665052632</v>
      </c>
      <c r="GK66" s="27">
        <v>34.322720647182585</v>
      </c>
      <c r="GL66" s="27">
        <v>63.21822120790749</v>
      </c>
      <c r="GM66" s="27">
        <v>137.48963174052631</v>
      </c>
      <c r="GN66" s="27">
        <v>33.182770043953788</v>
      </c>
      <c r="GO66" s="27">
        <v>55.610617592511147</v>
      </c>
      <c r="GP66" s="27">
        <v>138.3618962005263</v>
      </c>
      <c r="GQ66" s="27">
        <v>32.422396077529697</v>
      </c>
      <c r="GR66" s="27">
        <v>45.144445807976325</v>
      </c>
      <c r="GS66" s="27">
        <v>139.36895092052632</v>
      </c>
      <c r="GT66" s="27">
        <v>31.618606626900629</v>
      </c>
      <c r="GU66" s="27">
        <v>34.907785045126701</v>
      </c>
      <c r="GV66" s="27">
        <v>140.95109894052632</v>
      </c>
      <c r="GW66" s="27">
        <v>31.583765406683188</v>
      </c>
      <c r="GX66" s="27">
        <v>27.740275164328736</v>
      </c>
      <c r="GY66" s="27">
        <v>144.01777958052631</v>
      </c>
      <c r="GZ66" s="27">
        <v>31.393955027567291</v>
      </c>
      <c r="HA66" s="27">
        <v>19.324320132493369</v>
      </c>
      <c r="HB66" s="27">
        <v>151.73135112052631</v>
      </c>
      <c r="HC66" s="27">
        <v>31.294005288184746</v>
      </c>
      <c r="HD66" s="27">
        <v>4.7007711174312021</v>
      </c>
      <c r="HE66" s="27">
        <v>161.27796338052633</v>
      </c>
      <c r="HF66" s="27">
        <v>31.458166411049369</v>
      </c>
      <c r="HG66" s="27">
        <v>-7.1280221174084204</v>
      </c>
      <c r="HH66" s="27">
        <v>162.10314425052633</v>
      </c>
      <c r="HI66" s="27">
        <v>32.615603806527432</v>
      </c>
      <c r="HJ66" s="27">
        <v>-10.102782938118793</v>
      </c>
      <c r="HK66" s="27">
        <v>165.87155322052632</v>
      </c>
      <c r="HL66" s="27">
        <v>50.465647764573909</v>
      </c>
      <c r="HM66" s="27">
        <v>-20.394635199803275</v>
      </c>
      <c r="HN66" s="27">
        <v>171.31489639052631</v>
      </c>
      <c r="HO66" s="27">
        <v>45.876842866952707</v>
      </c>
      <c r="HP66" s="27">
        <v>-36.151286500493171</v>
      </c>
      <c r="HQ66" s="27">
        <v>174.08433048052632</v>
      </c>
      <c r="HR66" s="27">
        <v>47.566443501073906</v>
      </c>
      <c r="HS66" s="27">
        <v>-45.619671226817928</v>
      </c>
      <c r="HT66" s="27">
        <v>173.67546593052631</v>
      </c>
      <c r="HU66" s="27">
        <v>46.546723786522634</v>
      </c>
      <c r="HV66" s="27">
        <v>-43.812067151911776</v>
      </c>
    </row>
    <row r="67" spans="1:230" ht="15" thickBot="1" x14ac:dyDescent="0.35">
      <c r="A67" s="2"/>
      <c r="B67" s="41" t="s">
        <v>448</v>
      </c>
      <c r="C67" s="74" t="s">
        <v>843</v>
      </c>
      <c r="D67" s="42">
        <v>387247</v>
      </c>
      <c r="E67" s="43">
        <v>398875</v>
      </c>
      <c r="F67" s="21">
        <v>5.6512195121948618</v>
      </c>
      <c r="G67" s="21">
        <v>1.025221238938006</v>
      </c>
      <c r="H67" s="21">
        <v>5.6512195121948618</v>
      </c>
      <c r="I67" s="21">
        <v>10.670731707317072</v>
      </c>
      <c r="J67" s="21">
        <v>1.9358407079646016</v>
      </c>
      <c r="K67" s="21">
        <v>10.670731707317072</v>
      </c>
      <c r="L67" s="21">
        <v>10.670731707317072</v>
      </c>
      <c r="M67" s="21">
        <v>1.9358407079646016</v>
      </c>
      <c r="N67" s="21">
        <v>10.670731707317072</v>
      </c>
      <c r="O67" s="21">
        <v>10.670731707317072</v>
      </c>
      <c r="P67" s="21">
        <v>1.9358407079646016</v>
      </c>
      <c r="Q67" s="21">
        <v>6.4591795307762254</v>
      </c>
      <c r="R67" s="21">
        <v>10.670731707317072</v>
      </c>
      <c r="S67" s="21">
        <v>1.9358407079646016</v>
      </c>
      <c r="T67" s="21">
        <v>-12.228772416841366</v>
      </c>
      <c r="U67" s="21">
        <v>10.670731707317072</v>
      </c>
      <c r="V67" s="21">
        <v>1.9358407079646016</v>
      </c>
      <c r="W67" s="21">
        <v>-30.841262327798063</v>
      </c>
      <c r="X67" s="21">
        <v>10.670731707317072</v>
      </c>
      <c r="Y67" s="21">
        <v>1.9358407079646016</v>
      </c>
      <c r="Z67" s="21">
        <v>-34.670903423551351</v>
      </c>
      <c r="AA67" s="21">
        <v>10.670731707317072</v>
      </c>
      <c r="AB67" s="21">
        <v>1.9358407079646016</v>
      </c>
      <c r="AC67" s="21">
        <v>-38.466142148679751</v>
      </c>
      <c r="AD67" s="21">
        <v>10.670731707317072</v>
      </c>
      <c r="AE67" s="21">
        <v>1.9358407079646016</v>
      </c>
      <c r="AF67" s="21">
        <v>-41.23878913076112</v>
      </c>
      <c r="AG67" s="21">
        <v>10.670731707317072</v>
      </c>
      <c r="AH67" s="21">
        <v>1.9358407079646016</v>
      </c>
      <c r="AI67" s="21">
        <v>-42.825176605497006</v>
      </c>
      <c r="AJ67" s="21">
        <v>10.670731707317072</v>
      </c>
      <c r="AK67" s="21">
        <v>1.9358407079646016</v>
      </c>
      <c r="AL67" s="21">
        <v>-44.505951691517737</v>
      </c>
      <c r="AM67" s="21">
        <v>10.670731707317072</v>
      </c>
      <c r="AN67" s="21">
        <v>1.9358407079646016</v>
      </c>
      <c r="AO67" s="21">
        <v>-50.716177677123596</v>
      </c>
      <c r="AP67" s="21">
        <v>10.670731707317072</v>
      </c>
      <c r="AQ67" s="21">
        <v>1.9358407079646016</v>
      </c>
      <c r="AR67" s="21">
        <v>-72.90121873674309</v>
      </c>
      <c r="AS67" s="21">
        <v>10.670731707317072</v>
      </c>
      <c r="AT67" s="21">
        <v>1.9358407079646016</v>
      </c>
      <c r="AU67" s="21">
        <v>-90.162303491721502</v>
      </c>
      <c r="AV67" s="21">
        <v>10.670731707317072</v>
      </c>
      <c r="AW67" s="21">
        <v>1.9358407079646016</v>
      </c>
      <c r="AX67" s="21">
        <v>-103.61661470852891</v>
      </c>
      <c r="AY67" s="23">
        <v>5.651219512195035</v>
      </c>
      <c r="AZ67" s="23">
        <v>1.0252212389380375</v>
      </c>
      <c r="BA67" s="23">
        <v>5.651219512195035</v>
      </c>
      <c r="BB67" s="23">
        <v>10.670731707317072</v>
      </c>
      <c r="BC67" s="23">
        <v>1.9358407079646016</v>
      </c>
      <c r="BD67" s="23">
        <v>10.670731707317072</v>
      </c>
      <c r="BE67" s="23">
        <v>10.670731707317072</v>
      </c>
      <c r="BF67" s="23">
        <v>1.9358407079646016</v>
      </c>
      <c r="BG67" s="23">
        <v>10.670731707317072</v>
      </c>
      <c r="BH67" s="23">
        <v>10.670731707317072</v>
      </c>
      <c r="BI67" s="23">
        <v>1.9358407079646016</v>
      </c>
      <c r="BJ67" s="23">
        <v>10.670731707317072</v>
      </c>
      <c r="BK67" s="23">
        <v>10.670731707317072</v>
      </c>
      <c r="BL67" s="23">
        <v>1.9358407079646016</v>
      </c>
      <c r="BM67" s="23">
        <v>10.670731707317072</v>
      </c>
      <c r="BN67" s="23">
        <v>10.670731707317072</v>
      </c>
      <c r="BO67" s="23">
        <v>1.9358407079646016</v>
      </c>
      <c r="BP67" s="23">
        <v>10.194792613769039</v>
      </c>
      <c r="BQ67" s="23">
        <v>10.670731707317072</v>
      </c>
      <c r="BR67" s="23">
        <v>1.9358407079646016</v>
      </c>
      <c r="BS67" s="23">
        <v>8.7645012610086894</v>
      </c>
      <c r="BT67" s="23">
        <v>10.670731707317072</v>
      </c>
      <c r="BU67" s="23">
        <v>1.9358407079646016</v>
      </c>
      <c r="BV67" s="23">
        <v>6.6888001101741281</v>
      </c>
      <c r="BW67" s="23">
        <v>10.670731707317072</v>
      </c>
      <c r="BX67" s="23">
        <v>1.9358407079646016</v>
      </c>
      <c r="BY67" s="23">
        <v>4.577047044986017</v>
      </c>
      <c r="BZ67" s="23">
        <v>10.670731707317072</v>
      </c>
      <c r="CA67" s="23">
        <v>1.9358407079646016</v>
      </c>
      <c r="CB67" s="23">
        <v>3.6822476639188721</v>
      </c>
      <c r="CC67" s="23">
        <v>10.670731707317072</v>
      </c>
      <c r="CD67" s="23">
        <v>1.9358407079646016</v>
      </c>
      <c r="CE67" s="23">
        <v>2.8127967573540786</v>
      </c>
      <c r="CF67" s="23">
        <v>10.670731707317072</v>
      </c>
      <c r="CG67" s="23">
        <v>1.9358407079646016</v>
      </c>
      <c r="CH67" s="23">
        <v>-0.80467246643195267</v>
      </c>
      <c r="CI67" s="23">
        <v>10.670731707317072</v>
      </c>
      <c r="CJ67" s="23">
        <v>1.9358407079646016</v>
      </c>
      <c r="CK67" s="23">
        <v>-6.0857777702763656</v>
      </c>
      <c r="CL67" s="23">
        <v>10.670731707317072</v>
      </c>
      <c r="CM67" s="23">
        <v>1.9358407079646016</v>
      </c>
      <c r="CN67" s="23">
        <v>-9.5390495316910915</v>
      </c>
      <c r="CO67" s="23">
        <v>10.670731707317072</v>
      </c>
      <c r="CP67" s="23">
        <v>1.9358407079646016</v>
      </c>
      <c r="CQ67" s="23">
        <v>-12.341392963597968</v>
      </c>
      <c r="CR67" s="25">
        <v>5.651219512195035</v>
      </c>
      <c r="CS67" s="25">
        <v>1.0252212389380375</v>
      </c>
      <c r="CT67" s="25">
        <v>5.651219512195035</v>
      </c>
      <c r="CU67" s="25">
        <v>10.670731707317072</v>
      </c>
      <c r="CV67" s="25">
        <v>1.9358407079646016</v>
      </c>
      <c r="CW67" s="25">
        <v>10.670731707317072</v>
      </c>
      <c r="CX67" s="25">
        <v>10.670731707317072</v>
      </c>
      <c r="CY67" s="25">
        <v>1.9358407079646016</v>
      </c>
      <c r="CZ67" s="25">
        <v>10.670731707317072</v>
      </c>
      <c r="DA67" s="25">
        <v>10.670731707317072</v>
      </c>
      <c r="DB67" s="25">
        <v>1.9358407079646016</v>
      </c>
      <c r="DC67" s="25">
        <v>10.670731707317072</v>
      </c>
      <c r="DD67" s="25">
        <v>10.670731707317072</v>
      </c>
      <c r="DE67" s="25">
        <v>1.9358407079646016</v>
      </c>
      <c r="DF67" s="25">
        <v>-5.1161721196712904</v>
      </c>
      <c r="DG67" s="25">
        <v>10.670731707317072</v>
      </c>
      <c r="DH67" s="25">
        <v>1.9358407079646016</v>
      </c>
      <c r="DI67" s="25">
        <v>-23.552106610166049</v>
      </c>
      <c r="DJ67" s="25">
        <v>10.670731707317072</v>
      </c>
      <c r="DK67" s="25">
        <v>1.9358407079646016</v>
      </c>
      <c r="DL67" s="25">
        <v>-27.178342902522218</v>
      </c>
      <c r="DM67" s="25">
        <v>10.670731707317072</v>
      </c>
      <c r="DN67" s="25">
        <v>1.9358407079646016</v>
      </c>
      <c r="DO67" s="25">
        <v>-30.811050678686968</v>
      </c>
      <c r="DP67" s="25">
        <v>10.670731707317072</v>
      </c>
      <c r="DQ67" s="25">
        <v>1.9358407079646016</v>
      </c>
      <c r="DR67" s="25">
        <v>-33.533104962821824</v>
      </c>
      <c r="DS67" s="25">
        <v>10.670731707317072</v>
      </c>
      <c r="DT67" s="25">
        <v>1.9358407079646016</v>
      </c>
      <c r="DU67" s="25">
        <v>-35.118902702620915</v>
      </c>
      <c r="DV67" s="25">
        <v>10.670731707317072</v>
      </c>
      <c r="DW67" s="25">
        <v>1.9358407079646016</v>
      </c>
      <c r="DX67" s="25">
        <v>-36.834954315535811</v>
      </c>
      <c r="DY67" s="25">
        <v>10.670731707317072</v>
      </c>
      <c r="DZ67" s="25">
        <v>1.9358407079646016</v>
      </c>
      <c r="EA67" s="25">
        <v>-40.913542891251268</v>
      </c>
      <c r="EB67" s="25">
        <v>10.670731707317072</v>
      </c>
      <c r="EC67" s="25">
        <v>1.9358407079646016</v>
      </c>
      <c r="ED67" s="25">
        <v>-47.080181941634237</v>
      </c>
      <c r="EE67" s="25">
        <v>10.670731707317072</v>
      </c>
      <c r="EF67" s="25">
        <v>1.9358407079646016</v>
      </c>
      <c r="EG67" s="25">
        <v>-51.687897785258599</v>
      </c>
      <c r="EH67" s="25">
        <v>10.670731707317072</v>
      </c>
      <c r="EI67" s="25">
        <v>1.9358407079646016</v>
      </c>
      <c r="EJ67" s="25">
        <v>-54.645880514652731</v>
      </c>
      <c r="EK67" s="26">
        <v>5.6512195121948618</v>
      </c>
      <c r="EL67" s="26">
        <v>1.025221238938006</v>
      </c>
      <c r="EM67" s="26">
        <v>5.6512195121948618</v>
      </c>
      <c r="EN67" s="26">
        <v>10.670731707317072</v>
      </c>
      <c r="EO67" s="26">
        <v>1.9358407079646016</v>
      </c>
      <c r="EP67" s="26">
        <v>10.670731707317072</v>
      </c>
      <c r="EQ67" s="26">
        <v>10.670731707317072</v>
      </c>
      <c r="ER67" s="26">
        <v>1.9358407079646016</v>
      </c>
      <c r="ES67" s="26">
        <v>10.670731707317072</v>
      </c>
      <c r="ET67" s="26">
        <v>10.670731707317072</v>
      </c>
      <c r="EU67" s="26">
        <v>1.9358407079646016</v>
      </c>
      <c r="EV67" s="26">
        <v>2.8010688773451875</v>
      </c>
      <c r="EW67" s="26">
        <v>10.670731707317072</v>
      </c>
      <c r="EX67" s="26">
        <v>1.9358407079646016</v>
      </c>
      <c r="EY67" s="26">
        <v>-15.816874846695328</v>
      </c>
      <c r="EZ67" s="26">
        <v>10.670731707317072</v>
      </c>
      <c r="FA67" s="26">
        <v>1.9358407079646016</v>
      </c>
      <c r="FB67" s="26">
        <v>-34.340253062634417</v>
      </c>
      <c r="FC67" s="26">
        <v>10.670731707317072</v>
      </c>
      <c r="FD67" s="26">
        <v>1.9358407079646016</v>
      </c>
      <c r="FE67" s="26">
        <v>-38.061310455447654</v>
      </c>
      <c r="FF67" s="26">
        <v>10.670731707317072</v>
      </c>
      <c r="FG67" s="26">
        <v>1.9358407079646016</v>
      </c>
      <c r="FH67" s="26">
        <v>-41.71202455374106</v>
      </c>
      <c r="FI67" s="26">
        <v>10.670731707317072</v>
      </c>
      <c r="FJ67" s="26">
        <v>1.9358407079646016</v>
      </c>
      <c r="FK67" s="26">
        <v>-43.549820890529986</v>
      </c>
      <c r="FL67" s="26">
        <v>10.670731707317072</v>
      </c>
      <c r="FM67" s="26">
        <v>1.9358407079646016</v>
      </c>
      <c r="FN67" s="26">
        <v>-45.158970898441339</v>
      </c>
      <c r="FO67" s="26">
        <v>10.670731707317072</v>
      </c>
      <c r="FP67" s="26">
        <v>1.9358407079646016</v>
      </c>
      <c r="FQ67" s="26">
        <v>-46.668541028698314</v>
      </c>
      <c r="FR67" s="26">
        <v>10.670731707317072</v>
      </c>
      <c r="FS67" s="26">
        <v>1.9358407079646016</v>
      </c>
      <c r="FT67" s="26">
        <v>-52.353399761297908</v>
      </c>
      <c r="FU67" s="26">
        <v>10.670731707317072</v>
      </c>
      <c r="FV67" s="26">
        <v>1.9358407079646016</v>
      </c>
      <c r="FW67" s="26">
        <v>-71.927086934694216</v>
      </c>
      <c r="FX67" s="26">
        <v>10.670731707317072</v>
      </c>
      <c r="FY67" s="26">
        <v>1.9358407079646016</v>
      </c>
      <c r="FZ67" s="26">
        <v>-88.539870187970791</v>
      </c>
      <c r="GA67" s="26">
        <v>10.076331582567787</v>
      </c>
      <c r="GB67" s="26">
        <v>1.9358407079646016</v>
      </c>
      <c r="GC67" s="26">
        <v>-100.28397798906877</v>
      </c>
      <c r="GD67" s="27">
        <v>5.6512195121952091</v>
      </c>
      <c r="GE67" s="27">
        <v>1.0252212389380688</v>
      </c>
      <c r="GF67" s="27">
        <v>5.6512195121952091</v>
      </c>
      <c r="GG67" s="27">
        <v>10.670731707317072</v>
      </c>
      <c r="GH67" s="27">
        <v>1.9358407079646016</v>
      </c>
      <c r="GI67" s="27">
        <v>10.670731707317072</v>
      </c>
      <c r="GJ67" s="27">
        <v>10.670731707317072</v>
      </c>
      <c r="GK67" s="27">
        <v>1.9358407079646016</v>
      </c>
      <c r="GL67" s="27">
        <v>10.670731707317072</v>
      </c>
      <c r="GM67" s="27">
        <v>10.670731707317072</v>
      </c>
      <c r="GN67" s="27">
        <v>1.9358407079646016</v>
      </c>
      <c r="GO67" s="27">
        <v>1.3896428324503063</v>
      </c>
      <c r="GP67" s="27">
        <v>10.670731707317072</v>
      </c>
      <c r="GQ67" s="27">
        <v>1.9358407079646016</v>
      </c>
      <c r="GR67" s="27">
        <v>-17.0338333784361</v>
      </c>
      <c r="GS67" s="27">
        <v>10.670731707317072</v>
      </c>
      <c r="GT67" s="27">
        <v>1.9358407079646016</v>
      </c>
      <c r="GU67" s="27">
        <v>-35.348351940957059</v>
      </c>
      <c r="GV67" s="27">
        <v>10.670731707317072</v>
      </c>
      <c r="GW67" s="27">
        <v>1.9358407079646016</v>
      </c>
      <c r="GX67" s="27">
        <v>-38.873415554210055</v>
      </c>
      <c r="GY67" s="27">
        <v>10.670731707317072</v>
      </c>
      <c r="GZ67" s="27">
        <v>1.9358407079646016</v>
      </c>
      <c r="HA67" s="27">
        <v>-42.474341959869037</v>
      </c>
      <c r="HB67" s="27">
        <v>10.670731707317072</v>
      </c>
      <c r="HC67" s="27">
        <v>1.9358407079646016</v>
      </c>
      <c r="HD67" s="27">
        <v>-45.738782174060191</v>
      </c>
      <c r="HE67" s="27">
        <v>10.670731707317072</v>
      </c>
      <c r="HF67" s="27">
        <v>1.9358407079646016</v>
      </c>
      <c r="HG67" s="27">
        <v>-48.998834059646413</v>
      </c>
      <c r="HH67" s="27">
        <v>10.670731707317072</v>
      </c>
      <c r="HI67" s="27">
        <v>1.9358407079646016</v>
      </c>
      <c r="HJ67" s="27">
        <v>-52.579331475293884</v>
      </c>
      <c r="HK67" s="27">
        <v>10.670731707317072</v>
      </c>
      <c r="HL67" s="27">
        <v>1.9358407079646016</v>
      </c>
      <c r="HM67" s="27">
        <v>-66.274096463733486</v>
      </c>
      <c r="HN67" s="27">
        <v>10.670731707317072</v>
      </c>
      <c r="HO67" s="27">
        <v>1.9358407079646016</v>
      </c>
      <c r="HP67" s="27">
        <v>-86.053835431822336</v>
      </c>
      <c r="HQ67" s="27">
        <v>7.6132539966954269</v>
      </c>
      <c r="HR67" s="27">
        <v>1.9358407079646016</v>
      </c>
      <c r="HS67" s="27">
        <v>-98.421993110154517</v>
      </c>
      <c r="HT67" s="27">
        <v>6.7307692307692317</v>
      </c>
      <c r="HU67" s="27">
        <v>1.9358407079646016</v>
      </c>
      <c r="HV67" s="27">
        <v>-98.853709111187868</v>
      </c>
    </row>
    <row r="68" spans="1:230" ht="15" thickBot="1" x14ac:dyDescent="0.35">
      <c r="A68" s="2"/>
      <c r="B68" s="41" t="s">
        <v>562</v>
      </c>
      <c r="C68" s="74" t="s">
        <v>842</v>
      </c>
      <c r="D68" s="42">
        <v>334559</v>
      </c>
      <c r="E68" s="43">
        <v>443368</v>
      </c>
      <c r="F68" s="21">
        <v>25.599949227368423</v>
      </c>
      <c r="G68" s="21">
        <v>15.495575221238948</v>
      </c>
      <c r="H68" s="21">
        <v>25.599949227368423</v>
      </c>
      <c r="I68" s="21">
        <v>26.588503797368421</v>
      </c>
      <c r="J68" s="21">
        <v>14.4964793699403</v>
      </c>
      <c r="K68" s="21">
        <v>26.588503797368421</v>
      </c>
      <c r="L68" s="21">
        <v>27.213211497368423</v>
      </c>
      <c r="M68" s="21">
        <v>13.87950194884014</v>
      </c>
      <c r="N68" s="21">
        <v>27.213211497368423</v>
      </c>
      <c r="O68" s="21">
        <v>27.887756147368421</v>
      </c>
      <c r="P68" s="21">
        <v>12.710396973444041</v>
      </c>
      <c r="Q68" s="21">
        <v>27.887756147368421</v>
      </c>
      <c r="R68" s="21">
        <v>28.547930517368421</v>
      </c>
      <c r="S68" s="21">
        <v>11.57185152362216</v>
      </c>
      <c r="T68" s="21">
        <v>28.547930517368421</v>
      </c>
      <c r="U68" s="21">
        <v>29.226138887368421</v>
      </c>
      <c r="V68" s="21">
        <v>10.492369030986962</v>
      </c>
      <c r="W68" s="21">
        <v>27.941939643055825</v>
      </c>
      <c r="X68" s="21">
        <v>29.925783687368423</v>
      </c>
      <c r="Y68" s="21">
        <v>9.4232167523683508</v>
      </c>
      <c r="Z68" s="21">
        <v>25.833784116210154</v>
      </c>
      <c r="AA68" s="21">
        <v>30.62049107736842</v>
      </c>
      <c r="AB68" s="21">
        <v>8.4029961937547508</v>
      </c>
      <c r="AC68" s="21">
        <v>23.970623226698365</v>
      </c>
      <c r="AD68" s="21">
        <v>31.352153437368422</v>
      </c>
      <c r="AE68" s="21">
        <v>7.381946564995439</v>
      </c>
      <c r="AF68" s="21">
        <v>22.070926401273027</v>
      </c>
      <c r="AG68" s="21">
        <v>32.020355127368418</v>
      </c>
      <c r="AH68" s="21">
        <v>6.3936286255921457</v>
      </c>
      <c r="AI68" s="21">
        <v>20.316046961083231</v>
      </c>
      <c r="AJ68" s="21">
        <v>30.412533712494877</v>
      </c>
      <c r="AK68" s="21">
        <v>5.5173180628862388</v>
      </c>
      <c r="AL68" s="21">
        <v>18.780472305280171</v>
      </c>
      <c r="AM68" s="21">
        <v>14.683428656840924</v>
      </c>
      <c r="AN68" s="21">
        <v>2.663807853674681</v>
      </c>
      <c r="AO68" s="21">
        <v>11.684500768074003</v>
      </c>
      <c r="AP68" s="21">
        <v>2.6781394787024428</v>
      </c>
      <c r="AQ68" s="21">
        <v>0.4858571620654874</v>
      </c>
      <c r="AR68" s="21">
        <v>-6.3496835142130976</v>
      </c>
      <c r="AS68" s="21">
        <v>26.03191795044259</v>
      </c>
      <c r="AT68" s="21">
        <v>4.7226045839298507</v>
      </c>
      <c r="AU68" s="21">
        <v>-18.241759328112209</v>
      </c>
      <c r="AV68" s="21">
        <v>34.689593355819305</v>
      </c>
      <c r="AW68" s="21">
        <v>6.2932448123388998</v>
      </c>
      <c r="AX68" s="21">
        <v>-27.803617539524751</v>
      </c>
      <c r="AY68" s="23">
        <v>25.622887457368421</v>
      </c>
      <c r="AZ68" s="23">
        <v>15.495575221238948</v>
      </c>
      <c r="BA68" s="23">
        <v>25.622887457368421</v>
      </c>
      <c r="BB68" s="23">
        <v>26.720007307368423</v>
      </c>
      <c r="BC68" s="23">
        <v>14.984167797685817</v>
      </c>
      <c r="BD68" s="23">
        <v>26.720007307368423</v>
      </c>
      <c r="BE68" s="23">
        <v>27.113651857368421</v>
      </c>
      <c r="BF68" s="23">
        <v>14.734407984801797</v>
      </c>
      <c r="BG68" s="23">
        <v>27.113651857368421</v>
      </c>
      <c r="BH68" s="23">
        <v>27.634850437368421</v>
      </c>
      <c r="BI68" s="23">
        <v>14.101453217365796</v>
      </c>
      <c r="BJ68" s="23">
        <v>27.634850437368421</v>
      </c>
      <c r="BK68" s="23">
        <v>28.194617127368421</v>
      </c>
      <c r="BL68" s="23">
        <v>13.367344399318698</v>
      </c>
      <c r="BM68" s="23">
        <v>28.194617127368421</v>
      </c>
      <c r="BN68" s="23">
        <v>28.669004577368423</v>
      </c>
      <c r="BO68" s="23">
        <v>12.67990803701159</v>
      </c>
      <c r="BP68" s="23">
        <v>28.669004577368423</v>
      </c>
      <c r="BQ68" s="23">
        <v>29.044966517368422</v>
      </c>
      <c r="BR68" s="23">
        <v>12.048793639944021</v>
      </c>
      <c r="BS68" s="23">
        <v>29.044966517368422</v>
      </c>
      <c r="BT68" s="23">
        <v>29.562368577368421</v>
      </c>
      <c r="BU68" s="23">
        <v>11.39307465164427</v>
      </c>
      <c r="BV68" s="23">
        <v>29.562368577368421</v>
      </c>
      <c r="BW68" s="23">
        <v>30.187605337368421</v>
      </c>
      <c r="BX68" s="23">
        <v>10.750470374708847</v>
      </c>
      <c r="BY68" s="23">
        <v>29.027758759852119</v>
      </c>
      <c r="BZ68" s="23">
        <v>30.39837571736842</v>
      </c>
      <c r="CA68" s="23">
        <v>10.243506367901091</v>
      </c>
      <c r="CB68" s="23">
        <v>27.905650627815291</v>
      </c>
      <c r="CC68" s="23">
        <v>30.604181267368421</v>
      </c>
      <c r="CD68" s="23">
        <v>9.7840272325816215</v>
      </c>
      <c r="CE68" s="23">
        <v>26.836951963810449</v>
      </c>
      <c r="CF68" s="23">
        <v>31.243956947368421</v>
      </c>
      <c r="CG68" s="23">
        <v>8.7172092957651728</v>
      </c>
      <c r="CH68" s="23">
        <v>23.594466455695724</v>
      </c>
      <c r="CI68" s="23">
        <v>32.165815277368424</v>
      </c>
      <c r="CJ68" s="23">
        <v>9.009048928424642</v>
      </c>
      <c r="CK68" s="23">
        <v>18.870973356052502</v>
      </c>
      <c r="CL68" s="23">
        <v>32.81019551736842</v>
      </c>
      <c r="CM68" s="23">
        <v>14.001194482069117</v>
      </c>
      <c r="CN68" s="23">
        <v>15.94531389280688</v>
      </c>
      <c r="CO68" s="23">
        <v>33.269737537368421</v>
      </c>
      <c r="CP68" s="23">
        <v>16.919242630486462</v>
      </c>
      <c r="CQ68" s="23">
        <v>13.965022765753844</v>
      </c>
      <c r="CR68" s="25">
        <v>25.599949227368423</v>
      </c>
      <c r="CS68" s="25">
        <v>15.495575221238948</v>
      </c>
      <c r="CT68" s="25">
        <v>25.599949227368423</v>
      </c>
      <c r="CU68" s="25">
        <v>26.588792357368423</v>
      </c>
      <c r="CV68" s="25">
        <v>14.906537409208223</v>
      </c>
      <c r="CW68" s="25">
        <v>26.588792357368423</v>
      </c>
      <c r="CX68" s="25">
        <v>27.213636167368421</v>
      </c>
      <c r="CY68" s="25">
        <v>14.423222632013326</v>
      </c>
      <c r="CZ68" s="25">
        <v>27.213636167368421</v>
      </c>
      <c r="DA68" s="25">
        <v>27.888319037368422</v>
      </c>
      <c r="DB68" s="25">
        <v>13.323593632451313</v>
      </c>
      <c r="DC68" s="25">
        <v>27.888319037368422</v>
      </c>
      <c r="DD68" s="25">
        <v>28.549806757368422</v>
      </c>
      <c r="DE68" s="25">
        <v>12.231078055402541</v>
      </c>
      <c r="DF68" s="25">
        <v>28.549806757368422</v>
      </c>
      <c r="DG68" s="25">
        <v>29.228708927368423</v>
      </c>
      <c r="DH68" s="25">
        <v>11.181591222927057</v>
      </c>
      <c r="DI68" s="25">
        <v>29.228708927368423</v>
      </c>
      <c r="DJ68" s="25">
        <v>29.928883597368422</v>
      </c>
      <c r="DK68" s="25">
        <v>10.216636390387704</v>
      </c>
      <c r="DL68" s="25">
        <v>29.928883597368422</v>
      </c>
      <c r="DM68" s="25">
        <v>30.622278567368422</v>
      </c>
      <c r="DN68" s="25">
        <v>9.2817436441339876</v>
      </c>
      <c r="DO68" s="25">
        <v>29.108495228460079</v>
      </c>
      <c r="DP68" s="25">
        <v>31.354102217368421</v>
      </c>
      <c r="DQ68" s="25">
        <v>8.2914026813666695</v>
      </c>
      <c r="DR68" s="25">
        <v>27.466229555007352</v>
      </c>
      <c r="DS68" s="25">
        <v>32.021080457368427</v>
      </c>
      <c r="DT68" s="25">
        <v>7.2952913898473266</v>
      </c>
      <c r="DU68" s="25">
        <v>25.744623968569641</v>
      </c>
      <c r="DV68" s="25">
        <v>32.641714617368422</v>
      </c>
      <c r="DW68" s="25">
        <v>6.3832146561303453</v>
      </c>
      <c r="DX68" s="25">
        <v>24.083648184832015</v>
      </c>
      <c r="DY68" s="25">
        <v>21.217237951773189</v>
      </c>
      <c r="DZ68" s="25">
        <v>3.8491449381535427</v>
      </c>
      <c r="EA68" s="25">
        <v>19.488351960048021</v>
      </c>
      <c r="EB68" s="25">
        <v>17.506766118312029</v>
      </c>
      <c r="EC68" s="25">
        <v>3.1760062427026252</v>
      </c>
      <c r="ED68" s="25">
        <v>12.480105740560504</v>
      </c>
      <c r="EE68" s="25">
        <v>38.356135707368423</v>
      </c>
      <c r="EF68" s="25">
        <v>8.9552392089156463</v>
      </c>
      <c r="EG68" s="25">
        <v>9.4501706701747707</v>
      </c>
      <c r="EH68" s="25">
        <v>38.770435577368417</v>
      </c>
      <c r="EI68" s="25">
        <v>12.381753277728999</v>
      </c>
      <c r="EJ68" s="25">
        <v>8.5296968079412068</v>
      </c>
      <c r="EK68" s="26">
        <v>25.594765627368421</v>
      </c>
      <c r="EL68" s="26">
        <v>15.495575221238948</v>
      </c>
      <c r="EM68" s="26">
        <v>25.594765627368421</v>
      </c>
      <c r="EN68" s="26">
        <v>26.597090307368422</v>
      </c>
      <c r="EO68" s="26">
        <v>14.331759713373117</v>
      </c>
      <c r="EP68" s="26">
        <v>26.597090307368422</v>
      </c>
      <c r="EQ68" s="26">
        <v>27.231179247368424</v>
      </c>
      <c r="ER68" s="26">
        <v>13.719309015268962</v>
      </c>
      <c r="ES68" s="26">
        <v>27.231179247368424</v>
      </c>
      <c r="ET68" s="26">
        <v>27.968591827368421</v>
      </c>
      <c r="EU68" s="26">
        <v>12.238722386096509</v>
      </c>
      <c r="EV68" s="26">
        <v>27.968591827368421</v>
      </c>
      <c r="EW68" s="26">
        <v>28.716867847368423</v>
      </c>
      <c r="EX68" s="26">
        <v>10.806918244302842</v>
      </c>
      <c r="EY68" s="26">
        <v>28.716867847368423</v>
      </c>
      <c r="EZ68" s="26">
        <v>29.455610097368421</v>
      </c>
      <c r="FA68" s="26">
        <v>8.5587121485386461</v>
      </c>
      <c r="FB68" s="26">
        <v>27.686507082284301</v>
      </c>
      <c r="FC68" s="26">
        <v>30.189890457368421</v>
      </c>
      <c r="FD68" s="26">
        <v>6.3324764116380923</v>
      </c>
      <c r="FE68" s="26">
        <v>25.955796152058014</v>
      </c>
      <c r="FF68" s="26">
        <v>22.74334853134194</v>
      </c>
      <c r="FG68" s="26">
        <v>4.1260057070133609</v>
      </c>
      <c r="FH68" s="26">
        <v>22.74334853134194</v>
      </c>
      <c r="FI68" s="26">
        <v>10.514677928515074</v>
      </c>
      <c r="FJ68" s="26">
        <v>1.9075300666775135</v>
      </c>
      <c r="FK68" s="26">
        <v>10.514677928515074</v>
      </c>
      <c r="FL68" s="26">
        <v>10.670731707317072</v>
      </c>
      <c r="FM68" s="26">
        <v>1.9358407079646016</v>
      </c>
      <c r="FN68" s="26">
        <v>10.670731707317072</v>
      </c>
      <c r="FO68" s="26">
        <v>10.670731707317072</v>
      </c>
      <c r="FP68" s="26">
        <v>1.9358407079646016</v>
      </c>
      <c r="FQ68" s="26">
        <v>10.670731707317072</v>
      </c>
      <c r="FR68" s="26">
        <v>10.670731707317072</v>
      </c>
      <c r="FS68" s="26">
        <v>1.9358407079646016</v>
      </c>
      <c r="FT68" s="26">
        <v>3.9778855500991597</v>
      </c>
      <c r="FU68" s="26">
        <v>10.670731707317072</v>
      </c>
      <c r="FV68" s="26">
        <v>1.9358407079646016</v>
      </c>
      <c r="FW68" s="26">
        <v>-13.051521482055563</v>
      </c>
      <c r="FX68" s="26">
        <v>10.670731707317072</v>
      </c>
      <c r="FY68" s="26">
        <v>1.9358407079646016</v>
      </c>
      <c r="FZ68" s="26">
        <v>-24.148335011693646</v>
      </c>
      <c r="GA68" s="26">
        <v>10.670731707317072</v>
      </c>
      <c r="GB68" s="26">
        <v>1.9358407079646016</v>
      </c>
      <c r="GC68" s="26">
        <v>-32.839644211917559</v>
      </c>
      <c r="GD68" s="27">
        <v>25.594765627368421</v>
      </c>
      <c r="GE68" s="27">
        <v>15.495575221238948</v>
      </c>
      <c r="GF68" s="27">
        <v>25.594765627368421</v>
      </c>
      <c r="GG68" s="27">
        <v>26.506042357368422</v>
      </c>
      <c r="GH68" s="27">
        <v>14.291191943113603</v>
      </c>
      <c r="GI68" s="27">
        <v>26.506042357368422</v>
      </c>
      <c r="GJ68" s="27">
        <v>27.039748027368422</v>
      </c>
      <c r="GK68" s="27">
        <v>13.7137651688628</v>
      </c>
      <c r="GL68" s="27">
        <v>27.039748027368422</v>
      </c>
      <c r="GM68" s="27">
        <v>27.679380187368423</v>
      </c>
      <c r="GN68" s="27">
        <v>12.254171958149939</v>
      </c>
      <c r="GO68" s="27">
        <v>27.679380187368423</v>
      </c>
      <c r="GP68" s="27">
        <v>28.329395507368421</v>
      </c>
      <c r="GQ68" s="27">
        <v>10.738316821553841</v>
      </c>
      <c r="GR68" s="27">
        <v>28.329395507368421</v>
      </c>
      <c r="GS68" s="27">
        <v>28.964435537368423</v>
      </c>
      <c r="GT68" s="27">
        <v>9.2025304044061276</v>
      </c>
      <c r="GU68" s="27">
        <v>27.852046253181094</v>
      </c>
      <c r="GV68" s="27">
        <v>29.595851677368422</v>
      </c>
      <c r="GW68" s="27">
        <v>7.8531395984737813</v>
      </c>
      <c r="GX68" s="27">
        <v>26.394326500481661</v>
      </c>
      <c r="GY68" s="27">
        <v>30.193138777368421</v>
      </c>
      <c r="GZ68" s="27">
        <v>6.5909025451033161</v>
      </c>
      <c r="HA68" s="27">
        <v>25.076813376887856</v>
      </c>
      <c r="HB68" s="27">
        <v>28.134056516730769</v>
      </c>
      <c r="HC68" s="27">
        <v>5.1039660052476172</v>
      </c>
      <c r="HD68" s="27">
        <v>21.586660520705607</v>
      </c>
      <c r="HE68" s="27">
        <v>20.703994467595173</v>
      </c>
      <c r="HF68" s="27">
        <v>3.7560343945637262</v>
      </c>
      <c r="HG68" s="27">
        <v>16.427863181448288</v>
      </c>
      <c r="HH68" s="27">
        <v>15.396650600635553</v>
      </c>
      <c r="HI68" s="27">
        <v>2.7931976753365384</v>
      </c>
      <c r="HJ68" s="27">
        <v>6.8824261414158912</v>
      </c>
      <c r="HK68" s="27">
        <v>38.907600787018595</v>
      </c>
      <c r="HL68" s="27">
        <v>7.058458549857356</v>
      </c>
      <c r="HM68" s="27">
        <v>-5.1154619060633308</v>
      </c>
      <c r="HN68" s="27">
        <v>4.9877999897902106</v>
      </c>
      <c r="HO68" s="27">
        <v>0.90486636982919744</v>
      </c>
      <c r="HP68" s="27">
        <v>-19.115971125333573</v>
      </c>
      <c r="HQ68" s="27">
        <v>18.720298605220705</v>
      </c>
      <c r="HR68" s="27">
        <v>3.3961603664338451</v>
      </c>
      <c r="HS68" s="27">
        <v>-27.042858724528386</v>
      </c>
      <c r="HT68" s="27">
        <v>4.8719023556617733</v>
      </c>
      <c r="HU68" s="27">
        <v>0.88384069284129518</v>
      </c>
      <c r="HV68" s="27">
        <v>-26.493164092718459</v>
      </c>
    </row>
    <row r="69" spans="1:230" ht="15" thickBot="1" x14ac:dyDescent="0.35">
      <c r="A69" s="2"/>
      <c r="B69" s="41" t="s">
        <v>462</v>
      </c>
      <c r="C69" s="74" t="s">
        <v>840</v>
      </c>
      <c r="D69" s="42">
        <v>327495</v>
      </c>
      <c r="E69" s="43">
        <v>477808</v>
      </c>
      <c r="F69" s="21">
        <v>55.666190756315792</v>
      </c>
      <c r="G69" s="21">
        <v>42.83938053097345</v>
      </c>
      <c r="H69" s="21">
        <v>55.666190756315792</v>
      </c>
      <c r="I69" s="21">
        <v>56.103833996315792</v>
      </c>
      <c r="J69" s="21">
        <v>41.901990702196564</v>
      </c>
      <c r="K69" s="21">
        <v>56.103833996315792</v>
      </c>
      <c r="L69" s="21">
        <v>56.529224896315796</v>
      </c>
      <c r="M69" s="21">
        <v>40.921589891357968</v>
      </c>
      <c r="N69" s="21">
        <v>56.529224896315796</v>
      </c>
      <c r="O69" s="21">
        <v>57.118753686315792</v>
      </c>
      <c r="P69" s="21">
        <v>39.789128204286754</v>
      </c>
      <c r="Q69" s="21">
        <v>57.118753686315792</v>
      </c>
      <c r="R69" s="21">
        <v>57.721841866315792</v>
      </c>
      <c r="S69" s="21">
        <v>38.475554509578849</v>
      </c>
      <c r="T69" s="21">
        <v>57.721841866315792</v>
      </c>
      <c r="U69" s="21">
        <v>58.376805296315794</v>
      </c>
      <c r="V69" s="21">
        <v>37.171631247983399</v>
      </c>
      <c r="W69" s="21">
        <v>58.376805296315794</v>
      </c>
      <c r="X69" s="21">
        <v>59.02265812631579</v>
      </c>
      <c r="Y69" s="21">
        <v>36.039219476945547</v>
      </c>
      <c r="Z69" s="21">
        <v>59.02265812631579</v>
      </c>
      <c r="AA69" s="21">
        <v>59.734962356315791</v>
      </c>
      <c r="AB69" s="21">
        <v>35.107553353324995</v>
      </c>
      <c r="AC69" s="21">
        <v>59.734962356315791</v>
      </c>
      <c r="AD69" s="21">
        <v>60.558133946315792</v>
      </c>
      <c r="AE69" s="21">
        <v>34.201727096296928</v>
      </c>
      <c r="AF69" s="21">
        <v>60.558133946315792</v>
      </c>
      <c r="AG69" s="21">
        <v>61.11926729631579</v>
      </c>
      <c r="AH69" s="21">
        <v>33.345484099053671</v>
      </c>
      <c r="AI69" s="21">
        <v>61.11926729631579</v>
      </c>
      <c r="AJ69" s="21">
        <v>61.646884626315796</v>
      </c>
      <c r="AK69" s="21">
        <v>32.612250846638887</v>
      </c>
      <c r="AL69" s="21">
        <v>61.340528707206673</v>
      </c>
      <c r="AM69" s="21">
        <v>64.420375166315793</v>
      </c>
      <c r="AN69" s="21">
        <v>29.503180793999437</v>
      </c>
      <c r="AO69" s="21">
        <v>52.259767213216506</v>
      </c>
      <c r="AP69" s="21">
        <v>67.301339826315797</v>
      </c>
      <c r="AQ69" s="21">
        <v>23.883833424671735</v>
      </c>
      <c r="AR69" s="21">
        <v>32.069047939137647</v>
      </c>
      <c r="AS69" s="21">
        <v>71.27490636631579</v>
      </c>
      <c r="AT69" s="21">
        <v>21.670506590325544</v>
      </c>
      <c r="AU69" s="21">
        <v>15.724107336260602</v>
      </c>
      <c r="AV69" s="21">
        <v>71.433442006315801</v>
      </c>
      <c r="AW69" s="21">
        <v>20.540074821943509</v>
      </c>
      <c r="AX69" s="21">
        <v>6.0989873950145466</v>
      </c>
      <c r="AY69" s="23">
        <v>55.622920176315787</v>
      </c>
      <c r="AZ69" s="23">
        <v>42.83938053097345</v>
      </c>
      <c r="BA69" s="23">
        <v>55.622920176315787</v>
      </c>
      <c r="BB69" s="23">
        <v>56.141499976315792</v>
      </c>
      <c r="BC69" s="23">
        <v>42.315923001266114</v>
      </c>
      <c r="BD69" s="23">
        <v>56.141499976315792</v>
      </c>
      <c r="BE69" s="23">
        <v>56.194746696315789</v>
      </c>
      <c r="BF69" s="23">
        <v>42.136740805771929</v>
      </c>
      <c r="BG69" s="23">
        <v>56.194746696315789</v>
      </c>
      <c r="BH69" s="23">
        <v>56.42236711631579</v>
      </c>
      <c r="BI69" s="23">
        <v>41.870279648176179</v>
      </c>
      <c r="BJ69" s="23">
        <v>56.42236711631579</v>
      </c>
      <c r="BK69" s="23">
        <v>56.62491991631579</v>
      </c>
      <c r="BL69" s="23">
        <v>41.403078541153761</v>
      </c>
      <c r="BM69" s="23">
        <v>56.62491991631579</v>
      </c>
      <c r="BN69" s="23">
        <v>56.816884176315796</v>
      </c>
      <c r="BO69" s="23">
        <v>40.99476203978017</v>
      </c>
      <c r="BP69" s="23">
        <v>56.816884176315796</v>
      </c>
      <c r="BQ69" s="23">
        <v>57.165688986315793</v>
      </c>
      <c r="BR69" s="23">
        <v>40.660799828590292</v>
      </c>
      <c r="BS69" s="23">
        <v>57.165688986315793</v>
      </c>
      <c r="BT69" s="23">
        <v>57.573097186315792</v>
      </c>
      <c r="BU69" s="23">
        <v>40.13569552601318</v>
      </c>
      <c r="BV69" s="23">
        <v>57.573097186315792</v>
      </c>
      <c r="BW69" s="23">
        <v>58.026755256315795</v>
      </c>
      <c r="BX69" s="23">
        <v>39.56115476920202</v>
      </c>
      <c r="BY69" s="23">
        <v>58.026755256315795</v>
      </c>
      <c r="BZ69" s="23">
        <v>58.189897686315788</v>
      </c>
      <c r="CA69" s="23">
        <v>39.187337327748118</v>
      </c>
      <c r="CB69" s="23">
        <v>58.189897686315788</v>
      </c>
      <c r="CC69" s="23">
        <v>58.341677376315793</v>
      </c>
      <c r="CD69" s="23">
        <v>38.848551236434488</v>
      </c>
      <c r="CE69" s="23">
        <v>58.341677376315793</v>
      </c>
      <c r="CF69" s="23">
        <v>58.795024816315788</v>
      </c>
      <c r="CG69" s="23">
        <v>37.772892505109958</v>
      </c>
      <c r="CH69" s="23">
        <v>58.795024816315788</v>
      </c>
      <c r="CI69" s="23">
        <v>59.43701819631579</v>
      </c>
      <c r="CJ69" s="23">
        <v>35.905119389322536</v>
      </c>
      <c r="CK69" s="23">
        <v>59.43701819631579</v>
      </c>
      <c r="CL69" s="23">
        <v>59.780091296315788</v>
      </c>
      <c r="CM69" s="23">
        <v>36.539343187113381</v>
      </c>
      <c r="CN69" s="23">
        <v>59.780091296315788</v>
      </c>
      <c r="CO69" s="23">
        <v>59.903768126315796</v>
      </c>
      <c r="CP69" s="23">
        <v>37.805894498784376</v>
      </c>
      <c r="CQ69" s="23">
        <v>58.821014410563393</v>
      </c>
      <c r="CR69" s="25">
        <v>55.666190756315792</v>
      </c>
      <c r="CS69" s="25">
        <v>42.83938053097345</v>
      </c>
      <c r="CT69" s="25">
        <v>55.666190756315792</v>
      </c>
      <c r="CU69" s="25">
        <v>56.104162256315789</v>
      </c>
      <c r="CV69" s="25">
        <v>42.222900132047158</v>
      </c>
      <c r="CW69" s="25">
        <v>56.104162256315789</v>
      </c>
      <c r="CX69" s="25">
        <v>56.529716216315791</v>
      </c>
      <c r="CY69" s="25">
        <v>41.348686301381647</v>
      </c>
      <c r="CZ69" s="25">
        <v>56.529716216315791</v>
      </c>
      <c r="DA69" s="25">
        <v>57.119411526315787</v>
      </c>
      <c r="DB69" s="25">
        <v>40.26459193437281</v>
      </c>
      <c r="DC69" s="25">
        <v>57.119411526315787</v>
      </c>
      <c r="DD69" s="25">
        <v>57.724092486315797</v>
      </c>
      <c r="DE69" s="25">
        <v>39.051314716232731</v>
      </c>
      <c r="DF69" s="25">
        <v>57.724092486315797</v>
      </c>
      <c r="DG69" s="25">
        <v>58.379898656315788</v>
      </c>
      <c r="DH69" s="25">
        <v>37.903061529805818</v>
      </c>
      <c r="DI69" s="25">
        <v>58.379898656315788</v>
      </c>
      <c r="DJ69" s="25">
        <v>59.02629781631579</v>
      </c>
      <c r="DK69" s="25">
        <v>36.918782711990232</v>
      </c>
      <c r="DL69" s="25">
        <v>59.02629781631579</v>
      </c>
      <c r="DM69" s="25">
        <v>59.737095696315791</v>
      </c>
      <c r="DN69" s="25">
        <v>36.102771046865307</v>
      </c>
      <c r="DO69" s="25">
        <v>59.737095696315791</v>
      </c>
      <c r="DP69" s="25">
        <v>60.560483866315792</v>
      </c>
      <c r="DQ69" s="25">
        <v>35.215495838284006</v>
      </c>
      <c r="DR69" s="25">
        <v>60.560483866315792</v>
      </c>
      <c r="DS69" s="25">
        <v>61.120214366315793</v>
      </c>
      <c r="DT69" s="25">
        <v>34.341964194235779</v>
      </c>
      <c r="DU69" s="25">
        <v>61.120214366315793</v>
      </c>
      <c r="DV69" s="25">
        <v>61.644930506315788</v>
      </c>
      <c r="DW69" s="25">
        <v>33.573688953620852</v>
      </c>
      <c r="DX69" s="25">
        <v>61.644930506315788</v>
      </c>
      <c r="DY69" s="25">
        <v>64.403766826315788</v>
      </c>
      <c r="DZ69" s="25">
        <v>30.959633029782974</v>
      </c>
      <c r="EA69" s="25">
        <v>61.230724130368046</v>
      </c>
      <c r="EB69" s="25">
        <v>67.214598626315791</v>
      </c>
      <c r="EC69" s="25">
        <v>27.373561008542154</v>
      </c>
      <c r="ED69" s="25">
        <v>54.407529330049982</v>
      </c>
      <c r="EE69" s="25">
        <v>71.15297180631579</v>
      </c>
      <c r="EF69" s="25">
        <v>26.631441801154708</v>
      </c>
      <c r="EG69" s="25">
        <v>48.129431682226539</v>
      </c>
      <c r="EH69" s="25">
        <v>71.242264656315797</v>
      </c>
      <c r="EI69" s="25">
        <v>26.752122277617254</v>
      </c>
      <c r="EJ69" s="25">
        <v>48.273397793639887</v>
      </c>
      <c r="EK69" s="26">
        <v>55.684360726315788</v>
      </c>
      <c r="EL69" s="26">
        <v>42.83938053097345</v>
      </c>
      <c r="EM69" s="26">
        <v>55.684360726315788</v>
      </c>
      <c r="EN69" s="26">
        <v>56.121544856315793</v>
      </c>
      <c r="EO69" s="26">
        <v>41.683325198810053</v>
      </c>
      <c r="EP69" s="26">
        <v>56.121544856315793</v>
      </c>
      <c r="EQ69" s="26">
        <v>56.589160076315792</v>
      </c>
      <c r="ER69" s="26">
        <v>40.657700461765067</v>
      </c>
      <c r="ES69" s="26">
        <v>56.589160076315792</v>
      </c>
      <c r="ET69" s="26">
        <v>57.288111816315791</v>
      </c>
      <c r="EU69" s="26">
        <v>39.405456933354721</v>
      </c>
      <c r="EV69" s="26">
        <v>57.288111816315791</v>
      </c>
      <c r="EW69" s="26">
        <v>58.070961866315791</v>
      </c>
      <c r="EX69" s="26">
        <v>37.816346734607862</v>
      </c>
      <c r="EY69" s="26">
        <v>58.070961866315791</v>
      </c>
      <c r="EZ69" s="26">
        <v>58.816705126315796</v>
      </c>
      <c r="FA69" s="26">
        <v>36.396518443596079</v>
      </c>
      <c r="FB69" s="26">
        <v>58.816705126315796</v>
      </c>
      <c r="FC69" s="26">
        <v>59.65114796631579</v>
      </c>
      <c r="FD69" s="26">
        <v>35.076422387198349</v>
      </c>
      <c r="FE69" s="26">
        <v>59.65114796631579</v>
      </c>
      <c r="FF69" s="26">
        <v>60.541860436315787</v>
      </c>
      <c r="FG69" s="26">
        <v>33.656228045275412</v>
      </c>
      <c r="FH69" s="26">
        <v>60.541860436315787</v>
      </c>
      <c r="FI69" s="26">
        <v>61.634645006315793</v>
      </c>
      <c r="FJ69" s="26">
        <v>32.23606698070796</v>
      </c>
      <c r="FK69" s="26">
        <v>61.634645006315793</v>
      </c>
      <c r="FL69" s="26">
        <v>62.409262236315797</v>
      </c>
      <c r="FM69" s="26">
        <v>30.945670964147794</v>
      </c>
      <c r="FN69" s="26">
        <v>62.409262236315797</v>
      </c>
      <c r="FO69" s="26">
        <v>62.957335736315791</v>
      </c>
      <c r="FP69" s="26">
        <v>29.776837127449202</v>
      </c>
      <c r="FQ69" s="26">
        <v>62.749516038045755</v>
      </c>
      <c r="FR69" s="26">
        <v>70.823881706315788</v>
      </c>
      <c r="FS69" s="26">
        <v>25.197823086324142</v>
      </c>
      <c r="FT69" s="26">
        <v>49.411901684633278</v>
      </c>
      <c r="FU69" s="26">
        <v>73.719147116315781</v>
      </c>
      <c r="FV69" s="26">
        <v>18.747906199567993</v>
      </c>
      <c r="FW69" s="26">
        <v>30.846403086272943</v>
      </c>
      <c r="FX69" s="26">
        <v>74.554388016315784</v>
      </c>
      <c r="FY69" s="26">
        <v>15.938848145981995</v>
      </c>
      <c r="FZ69" s="26">
        <v>18.718535473353825</v>
      </c>
      <c r="GA69" s="26">
        <v>74.865219896315793</v>
      </c>
      <c r="GB69" s="26">
        <v>14.102187699222322</v>
      </c>
      <c r="GC69" s="26">
        <v>9.8721913298668085</v>
      </c>
      <c r="GD69" s="27">
        <v>55.684360726315788</v>
      </c>
      <c r="GE69" s="27">
        <v>42.83938053097345</v>
      </c>
      <c r="GF69" s="27">
        <v>55.684360726315788</v>
      </c>
      <c r="GG69" s="27">
        <v>56.045505556315788</v>
      </c>
      <c r="GH69" s="27">
        <v>41.66526300360313</v>
      </c>
      <c r="GI69" s="27">
        <v>56.045505556315788</v>
      </c>
      <c r="GJ69" s="27">
        <v>56.433952716315794</v>
      </c>
      <c r="GK69" s="27">
        <v>40.60742076613348</v>
      </c>
      <c r="GL69" s="27">
        <v>56.433952716315794</v>
      </c>
      <c r="GM69" s="27">
        <v>57.061687506315792</v>
      </c>
      <c r="GN69" s="27">
        <v>39.204429939881564</v>
      </c>
      <c r="GO69" s="27">
        <v>57.061687506315792</v>
      </c>
      <c r="GP69" s="27">
        <v>57.805094346315791</v>
      </c>
      <c r="GQ69" s="27">
        <v>37.636111225757091</v>
      </c>
      <c r="GR69" s="27">
        <v>57.805094346315791</v>
      </c>
      <c r="GS69" s="27">
        <v>58.461691476315792</v>
      </c>
      <c r="GT69" s="27">
        <v>36.094781424085298</v>
      </c>
      <c r="GU69" s="27">
        <v>58.461691476315792</v>
      </c>
      <c r="GV69" s="27">
        <v>60.035128956315788</v>
      </c>
      <c r="GW69" s="27">
        <v>34.642322017856998</v>
      </c>
      <c r="GX69" s="27">
        <v>60.035128956315788</v>
      </c>
      <c r="GY69" s="27">
        <v>62.342210496315793</v>
      </c>
      <c r="GZ69" s="27">
        <v>32.947311824438849</v>
      </c>
      <c r="HA69" s="27">
        <v>62.342210496315793</v>
      </c>
      <c r="HB69" s="27">
        <v>66.896144786315787</v>
      </c>
      <c r="HC69" s="27">
        <v>30.547727951061454</v>
      </c>
      <c r="HD69" s="27">
        <v>57.799128053719869</v>
      </c>
      <c r="HE69" s="27">
        <v>67.846595096315795</v>
      </c>
      <c r="HF69" s="27">
        <v>28.64930255743781</v>
      </c>
      <c r="HG69" s="27">
        <v>53.253453883562656</v>
      </c>
      <c r="HH69" s="27">
        <v>69.283256806315791</v>
      </c>
      <c r="HI69" s="27">
        <v>26.834822332324336</v>
      </c>
      <c r="HJ69" s="27">
        <v>48.3010034721556</v>
      </c>
      <c r="HK69" s="27">
        <v>71.782783796315783</v>
      </c>
      <c r="HL69" s="27">
        <v>22.528260475310514</v>
      </c>
      <c r="HM69" s="27">
        <v>35.430989805057806</v>
      </c>
      <c r="HN69" s="27">
        <v>73.573891086315797</v>
      </c>
      <c r="HO69" s="27">
        <v>15.987592386313436</v>
      </c>
      <c r="HP69" s="27">
        <v>19.977873824485357</v>
      </c>
      <c r="HQ69" s="27">
        <v>74.177540516315787</v>
      </c>
      <c r="HR69" s="27">
        <v>15.421274485373161</v>
      </c>
      <c r="HS69" s="27">
        <v>11.859007087455012</v>
      </c>
      <c r="HT69" s="27">
        <v>67.221960180527716</v>
      </c>
      <c r="HU69" s="27">
        <v>12.195134369033788</v>
      </c>
      <c r="HV69" s="27">
        <v>14.080725757732381</v>
      </c>
    </row>
    <row r="70" spans="1:230" ht="15" thickBot="1" x14ac:dyDescent="0.35">
      <c r="A70" s="2"/>
      <c r="B70" s="41" t="s">
        <v>631</v>
      </c>
      <c r="C70" s="74" t="s">
        <v>849</v>
      </c>
      <c r="D70" s="42">
        <v>391131</v>
      </c>
      <c r="E70" s="43">
        <v>390929</v>
      </c>
      <c r="F70" s="21">
        <v>93.285186674210522</v>
      </c>
      <c r="G70" s="21">
        <v>23.212389380530983</v>
      </c>
      <c r="H70" s="21">
        <v>69.742618073037832</v>
      </c>
      <c r="I70" s="21">
        <v>94.195762834210527</v>
      </c>
      <c r="J70" s="21">
        <v>19.036268506348879</v>
      </c>
      <c r="K70" s="21">
        <v>59.991410892943819</v>
      </c>
      <c r="L70" s="21">
        <v>79.079201535320323</v>
      </c>
      <c r="M70" s="21">
        <v>14.346226827204129</v>
      </c>
      <c r="N70" s="21">
        <v>57.002414592419726</v>
      </c>
      <c r="O70" s="21">
        <v>54.655321119573117</v>
      </c>
      <c r="P70" s="21">
        <v>9.915345866825211</v>
      </c>
      <c r="Q70" s="21">
        <v>54.083481758567288</v>
      </c>
      <c r="R70" s="21">
        <v>31.057847494275119</v>
      </c>
      <c r="S70" s="21">
        <v>5.6343882622357517</v>
      </c>
      <c r="T70" s="21">
        <v>31.057847494275119</v>
      </c>
      <c r="U70" s="21">
        <v>12.947305125643785</v>
      </c>
      <c r="V70" s="21">
        <v>2.348847390050421</v>
      </c>
      <c r="W70" s="21">
        <v>12.947305125643785</v>
      </c>
      <c r="X70" s="21">
        <v>7.2675426988416314</v>
      </c>
      <c r="Y70" s="21">
        <v>1.3184480117367561</v>
      </c>
      <c r="Z70" s="21">
        <v>7.2675426988416314</v>
      </c>
      <c r="AA70" s="21">
        <v>3.8719802002015542</v>
      </c>
      <c r="AB70" s="21">
        <v>0.7024388858772731</v>
      </c>
      <c r="AC70" s="21">
        <v>3.8719802002015542</v>
      </c>
      <c r="AD70" s="21">
        <v>10.670731707317072</v>
      </c>
      <c r="AE70" s="21">
        <v>1.9358407079646016</v>
      </c>
      <c r="AF70" s="21">
        <v>10.670731707317072</v>
      </c>
      <c r="AG70" s="21">
        <v>10.670731707317072</v>
      </c>
      <c r="AH70" s="21">
        <v>1.9358407079646016</v>
      </c>
      <c r="AI70" s="21">
        <v>10.670731707317072</v>
      </c>
      <c r="AJ70" s="21">
        <v>10.670731707317072</v>
      </c>
      <c r="AK70" s="21">
        <v>1.9358407079646016</v>
      </c>
      <c r="AL70" s="21">
        <v>10.670731707317072</v>
      </c>
      <c r="AM70" s="21">
        <v>10.670731707317072</v>
      </c>
      <c r="AN70" s="21">
        <v>1.9358407079646016</v>
      </c>
      <c r="AO70" s="21">
        <v>10.670731707317072</v>
      </c>
      <c r="AP70" s="21">
        <v>10.670731707317072</v>
      </c>
      <c r="AQ70" s="21">
        <v>1.9358407079646016</v>
      </c>
      <c r="AR70" s="21">
        <v>-19.022598092991927</v>
      </c>
      <c r="AS70" s="21">
        <v>10.670731707317072</v>
      </c>
      <c r="AT70" s="21">
        <v>1.9358407079646016</v>
      </c>
      <c r="AU70" s="21">
        <v>-46.247591140485156</v>
      </c>
      <c r="AV70" s="21">
        <v>10.670731707317072</v>
      </c>
      <c r="AW70" s="21">
        <v>1.9358407079646016</v>
      </c>
      <c r="AX70" s="21">
        <v>-64.652831878684367</v>
      </c>
      <c r="AY70" s="23">
        <v>93.229076594210525</v>
      </c>
      <c r="AZ70" s="23">
        <v>23.212389380530983</v>
      </c>
      <c r="BA70" s="23">
        <v>69.742618073037832</v>
      </c>
      <c r="BB70" s="23">
        <v>94.287113944210518</v>
      </c>
      <c r="BC70" s="23">
        <v>19.988593632564779</v>
      </c>
      <c r="BD70" s="23">
        <v>63.296489855764023</v>
      </c>
      <c r="BE70" s="23">
        <v>91.151282633475361</v>
      </c>
      <c r="BF70" s="23">
        <v>16.536294637046417</v>
      </c>
      <c r="BG70" s="23">
        <v>61.903051218630793</v>
      </c>
      <c r="BH70" s="23">
        <v>72.625481338365063</v>
      </c>
      <c r="BI70" s="23">
        <v>13.175419180853838</v>
      </c>
      <c r="BJ70" s="23">
        <v>59.888534455590133</v>
      </c>
      <c r="BK70" s="23">
        <v>53.522442614511071</v>
      </c>
      <c r="BL70" s="23">
        <v>9.7098236601546635</v>
      </c>
      <c r="BM70" s="23">
        <v>53.522442614511071</v>
      </c>
      <c r="BN70" s="23">
        <v>33.751360149169123</v>
      </c>
      <c r="BO70" s="23">
        <v>6.1230343633448401</v>
      </c>
      <c r="BP70" s="23">
        <v>33.751360149169123</v>
      </c>
      <c r="BQ70" s="23">
        <v>27.269961064923727</v>
      </c>
      <c r="BR70" s="23">
        <v>4.9472053259374906</v>
      </c>
      <c r="BS70" s="23">
        <v>27.269961064923727</v>
      </c>
      <c r="BT70" s="23">
        <v>23.784294637650824</v>
      </c>
      <c r="BU70" s="23">
        <v>4.3148499121401942</v>
      </c>
      <c r="BV70" s="23">
        <v>23.784294637650824</v>
      </c>
      <c r="BW70" s="23">
        <v>19.400372514981047</v>
      </c>
      <c r="BX70" s="23">
        <v>3.5195366067001017</v>
      </c>
      <c r="BY70" s="23">
        <v>19.400372514981047</v>
      </c>
      <c r="BZ70" s="23">
        <v>16.726271089164104</v>
      </c>
      <c r="CA70" s="23">
        <v>3.0344120117510101</v>
      </c>
      <c r="CB70" s="23">
        <v>16.726271089164104</v>
      </c>
      <c r="CC70" s="23">
        <v>15.308396628268863</v>
      </c>
      <c r="CD70" s="23">
        <v>2.7771869989337321</v>
      </c>
      <c r="CE70" s="23">
        <v>15.308396628268863</v>
      </c>
      <c r="CF70" s="23">
        <v>10.496625282776852</v>
      </c>
      <c r="CG70" s="23">
        <v>1.9042550291763316</v>
      </c>
      <c r="CH70" s="23">
        <v>10.496625282776852</v>
      </c>
      <c r="CI70" s="23">
        <v>8.3163981133490363</v>
      </c>
      <c r="CJ70" s="23">
        <v>1.5087270913597808</v>
      </c>
      <c r="CK70" s="23">
        <v>8.3163981133490363</v>
      </c>
      <c r="CL70" s="23">
        <v>27.335986098490618</v>
      </c>
      <c r="CM70" s="23">
        <v>4.9591833187527232</v>
      </c>
      <c r="CN70" s="23">
        <v>27.335986098490618</v>
      </c>
      <c r="CO70" s="23">
        <v>41.580930873727183</v>
      </c>
      <c r="CP70" s="23">
        <v>7.543443211605374</v>
      </c>
      <c r="CQ70" s="23">
        <v>25.190573049383403</v>
      </c>
      <c r="CR70" s="25">
        <v>93.285186674210522</v>
      </c>
      <c r="CS70" s="25">
        <v>23.212389380530983</v>
      </c>
      <c r="CT70" s="25">
        <v>69.742618073037832</v>
      </c>
      <c r="CU70" s="25">
        <v>94.20701394421053</v>
      </c>
      <c r="CV70" s="25">
        <v>19.882936261361909</v>
      </c>
      <c r="CW70" s="25">
        <v>63.071630638865599</v>
      </c>
      <c r="CX70" s="25">
        <v>88.067991513804913</v>
      </c>
      <c r="CY70" s="25">
        <v>15.976936513566377</v>
      </c>
      <c r="CZ70" s="25">
        <v>60.652454066390874</v>
      </c>
      <c r="DA70" s="25">
        <v>66.758825701882415</v>
      </c>
      <c r="DB70" s="25">
        <v>12.111114397244156</v>
      </c>
      <c r="DC70" s="25">
        <v>58.021344045194141</v>
      </c>
      <c r="DD70" s="25">
        <v>45.244130859480848</v>
      </c>
      <c r="DE70" s="25">
        <v>8.208006040879269</v>
      </c>
      <c r="DF70" s="25">
        <v>45.244130859480848</v>
      </c>
      <c r="DG70" s="25">
        <v>22.998568829871978</v>
      </c>
      <c r="DH70" s="25">
        <v>4.1723067346227927</v>
      </c>
      <c r="DI70" s="25">
        <v>22.998568829871978</v>
      </c>
      <c r="DJ70" s="25">
        <v>13.570942569005725</v>
      </c>
      <c r="DK70" s="25">
        <v>2.4619851563240474</v>
      </c>
      <c r="DL70" s="25">
        <v>13.570942569005725</v>
      </c>
      <c r="DM70" s="25">
        <v>10.670417410284921</v>
      </c>
      <c r="DN70" s="25">
        <v>1.9357836894764682</v>
      </c>
      <c r="DO70" s="25">
        <v>10.670417410284921</v>
      </c>
      <c r="DP70" s="25">
        <v>6.8072247474936471</v>
      </c>
      <c r="DQ70" s="25">
        <v>1.2349390028638918</v>
      </c>
      <c r="DR70" s="25">
        <v>6.8072247474936471</v>
      </c>
      <c r="DS70" s="25">
        <v>1.2662601652549927</v>
      </c>
      <c r="DT70" s="25">
        <v>0.22971976449316239</v>
      </c>
      <c r="DU70" s="25">
        <v>1.2662601652549927</v>
      </c>
      <c r="DV70" s="25">
        <v>10.670731707317072</v>
      </c>
      <c r="DW70" s="25">
        <v>1.9358407079646016</v>
      </c>
      <c r="DX70" s="25">
        <v>10.670731707317072</v>
      </c>
      <c r="DY70" s="25">
        <v>10.670731707317072</v>
      </c>
      <c r="DZ70" s="25">
        <v>1.9358407079646016</v>
      </c>
      <c r="EA70" s="25">
        <v>10.670731707317072</v>
      </c>
      <c r="EB70" s="25">
        <v>10.670731707317072</v>
      </c>
      <c r="EC70" s="25">
        <v>1.9358407079646016</v>
      </c>
      <c r="ED70" s="25">
        <v>10.670731707317072</v>
      </c>
      <c r="EE70" s="25">
        <v>10.670731707317072</v>
      </c>
      <c r="EF70" s="25">
        <v>1.9358407079646016</v>
      </c>
      <c r="EG70" s="25">
        <v>10.670731707317072</v>
      </c>
      <c r="EH70" s="25">
        <v>1.2371866083231275</v>
      </c>
      <c r="EI70" s="25">
        <v>0.22444535814711605</v>
      </c>
      <c r="EJ70" s="25">
        <v>1.2371866083231275</v>
      </c>
      <c r="EK70" s="26">
        <v>93.308787764210521</v>
      </c>
      <c r="EL70" s="26">
        <v>23.212389380530983</v>
      </c>
      <c r="EM70" s="26">
        <v>69.742618073037832</v>
      </c>
      <c r="EN70" s="26">
        <v>94.223414944210532</v>
      </c>
      <c r="EO70" s="26">
        <v>18.639337803328935</v>
      </c>
      <c r="EP70" s="26">
        <v>58.4440853088756</v>
      </c>
      <c r="EQ70" s="26">
        <v>80.076371623573095</v>
      </c>
      <c r="ER70" s="26">
        <v>14.527129365338482</v>
      </c>
      <c r="ES70" s="26">
        <v>55.468323722812897</v>
      </c>
      <c r="ET70" s="26">
        <v>58.112270834500251</v>
      </c>
      <c r="EU70" s="26">
        <v>10.54249161156863</v>
      </c>
      <c r="EV70" s="26">
        <v>52.720607119067267</v>
      </c>
      <c r="EW70" s="26">
        <v>36.840155470682028</v>
      </c>
      <c r="EX70" s="26">
        <v>6.6833910367166514</v>
      </c>
      <c r="EY70" s="26">
        <v>36.840155470682028</v>
      </c>
      <c r="EZ70" s="26">
        <v>14.737079628473143</v>
      </c>
      <c r="FA70" s="26">
        <v>2.6735409945460127</v>
      </c>
      <c r="FB70" s="26">
        <v>14.737079628473143</v>
      </c>
      <c r="FC70" s="26">
        <v>3.9745257498061384</v>
      </c>
      <c r="FD70" s="26">
        <v>0.7210422820444764</v>
      </c>
      <c r="FE70" s="26">
        <v>3.9745257498061384</v>
      </c>
      <c r="FF70" s="26">
        <v>0.64595500645879844</v>
      </c>
      <c r="FG70" s="26">
        <v>0.11718652772040149</v>
      </c>
      <c r="FH70" s="26">
        <v>0.64595500645879844</v>
      </c>
      <c r="FI70" s="26">
        <v>10.670731707317072</v>
      </c>
      <c r="FJ70" s="26">
        <v>1.9358407079646016</v>
      </c>
      <c r="FK70" s="26">
        <v>10.670731707317072</v>
      </c>
      <c r="FL70" s="26">
        <v>10.670731707317072</v>
      </c>
      <c r="FM70" s="26">
        <v>1.9358407079646016</v>
      </c>
      <c r="FN70" s="26">
        <v>10.670731707317072</v>
      </c>
      <c r="FO70" s="26">
        <v>10.670731707317072</v>
      </c>
      <c r="FP70" s="26">
        <v>1.9358407079646016</v>
      </c>
      <c r="FQ70" s="26">
        <v>10.670731707317072</v>
      </c>
      <c r="FR70" s="26">
        <v>10.670731707317072</v>
      </c>
      <c r="FS70" s="26">
        <v>1.9358407079646016</v>
      </c>
      <c r="FT70" s="26">
        <v>10.670731707317072</v>
      </c>
      <c r="FU70" s="26">
        <v>10.670731707317072</v>
      </c>
      <c r="FV70" s="26">
        <v>1.9358407079646016</v>
      </c>
      <c r="FW70" s="26">
        <v>-17.825713122492004</v>
      </c>
      <c r="FX70" s="26">
        <v>10.670731707317072</v>
      </c>
      <c r="FY70" s="26">
        <v>1.9358407079646016</v>
      </c>
      <c r="FZ70" s="26">
        <v>-42.345208246285381</v>
      </c>
      <c r="GA70" s="26">
        <v>10.670731707317072</v>
      </c>
      <c r="GB70" s="26">
        <v>1.9358407079646016</v>
      </c>
      <c r="GC70" s="26">
        <v>-59.056766457822675</v>
      </c>
      <c r="GD70" s="27">
        <v>93.308787764210521</v>
      </c>
      <c r="GE70" s="27">
        <v>23.212389380530983</v>
      </c>
      <c r="GF70" s="27">
        <v>69.742618073037832</v>
      </c>
      <c r="GG70" s="27">
        <v>94.108381774210528</v>
      </c>
      <c r="GH70" s="27">
        <v>18.527096484994559</v>
      </c>
      <c r="GI70" s="27">
        <v>57.910681926679686</v>
      </c>
      <c r="GJ70" s="27">
        <v>84.447064468518334</v>
      </c>
      <c r="GK70" s="27">
        <v>15.320042669067485</v>
      </c>
      <c r="GL70" s="27">
        <v>55.186086824953719</v>
      </c>
      <c r="GM70" s="27">
        <v>67.781055727400926</v>
      </c>
      <c r="GN70" s="27">
        <v>12.296563207183354</v>
      </c>
      <c r="GO70" s="27">
        <v>52.677566068356938</v>
      </c>
      <c r="GP70" s="27">
        <v>47.055720650064359</v>
      </c>
      <c r="GQ70" s="27">
        <v>8.5366572860736216</v>
      </c>
      <c r="GR70" s="27">
        <v>45.751411405253819</v>
      </c>
      <c r="GS70" s="27">
        <v>29.432026181081788</v>
      </c>
      <c r="GT70" s="27">
        <v>5.3394383779838641</v>
      </c>
      <c r="GU70" s="27">
        <v>29.432026181081788</v>
      </c>
      <c r="GV70" s="27">
        <v>23.736007491653314</v>
      </c>
      <c r="GW70" s="27">
        <v>4.3060898546804687</v>
      </c>
      <c r="GX70" s="27">
        <v>23.736007491653314</v>
      </c>
      <c r="GY70" s="27">
        <v>18.998200009227368</v>
      </c>
      <c r="GZ70" s="27">
        <v>3.4465761078686818</v>
      </c>
      <c r="HA70" s="27">
        <v>18.998200009227368</v>
      </c>
      <c r="HB70" s="27">
        <v>6.4218202345842093</v>
      </c>
      <c r="HC70" s="27">
        <v>1.1650204850351884</v>
      </c>
      <c r="HD70" s="27">
        <v>6.4218202345842093</v>
      </c>
      <c r="HE70" s="27">
        <v>10.670731707317072</v>
      </c>
      <c r="HF70" s="27">
        <v>1.9358407079646016</v>
      </c>
      <c r="HG70" s="27">
        <v>10.670731707317072</v>
      </c>
      <c r="HH70" s="27">
        <v>10.670731707317072</v>
      </c>
      <c r="HI70" s="27">
        <v>1.9358407079646016</v>
      </c>
      <c r="HJ70" s="27">
        <v>10.073180105470072</v>
      </c>
      <c r="HK70" s="27">
        <v>10.670731707317072</v>
      </c>
      <c r="HL70" s="27">
        <v>1.9358407079646016</v>
      </c>
      <c r="HM70" s="27">
        <v>-10.398733897415013</v>
      </c>
      <c r="HN70" s="27">
        <v>10.670731707317072</v>
      </c>
      <c r="HO70" s="27">
        <v>1.9358407079646016</v>
      </c>
      <c r="HP70" s="27">
        <v>-39.577590984067257</v>
      </c>
      <c r="HQ70" s="27">
        <v>10.670731707317072</v>
      </c>
      <c r="HR70" s="27">
        <v>1.9358407079646016</v>
      </c>
      <c r="HS70" s="27">
        <v>-56.594284723537811</v>
      </c>
      <c r="HT70" s="27">
        <v>10.670731707317072</v>
      </c>
      <c r="HU70" s="27">
        <v>1.9358407079646016</v>
      </c>
      <c r="HV70" s="27">
        <v>-53.336752866440207</v>
      </c>
    </row>
    <row r="71" spans="1:230" ht="15" thickBot="1" x14ac:dyDescent="0.35">
      <c r="A71" s="2"/>
      <c r="B71" s="41" t="s">
        <v>483</v>
      </c>
      <c r="C71" s="74" t="s">
        <v>839</v>
      </c>
      <c r="D71" s="42">
        <v>382900</v>
      </c>
      <c r="E71" s="43">
        <v>393269</v>
      </c>
      <c r="F71" s="21">
        <v>10.670731707317072</v>
      </c>
      <c r="G71" s="21">
        <v>1.9358407079646016</v>
      </c>
      <c r="H71" s="21">
        <v>10.670731707317072</v>
      </c>
      <c r="I71" s="21">
        <v>10.670731707317072</v>
      </c>
      <c r="J71" s="21">
        <v>1.9358407079646016</v>
      </c>
      <c r="K71" s="21">
        <v>10.670731707317072</v>
      </c>
      <c r="L71" s="21">
        <v>10.670731707317072</v>
      </c>
      <c r="M71" s="21">
        <v>1.9358407079646016</v>
      </c>
      <c r="N71" s="21">
        <v>10.670731707317072</v>
      </c>
      <c r="O71" s="21">
        <v>10.670731707317072</v>
      </c>
      <c r="P71" s="21">
        <v>1.9358407079646016</v>
      </c>
      <c r="Q71" s="21">
        <v>10.670731707317072</v>
      </c>
      <c r="R71" s="21">
        <v>10.670731707317072</v>
      </c>
      <c r="S71" s="21">
        <v>1.9358407079646016</v>
      </c>
      <c r="T71" s="21">
        <v>10.670731707317072</v>
      </c>
      <c r="U71" s="21">
        <v>10.670731707317072</v>
      </c>
      <c r="V71" s="21">
        <v>1.9358407079646016</v>
      </c>
      <c r="W71" s="21">
        <v>10.670731707317072</v>
      </c>
      <c r="X71" s="21">
        <v>10.670731707317072</v>
      </c>
      <c r="Y71" s="21">
        <v>1.9358407079646016</v>
      </c>
      <c r="Z71" s="21">
        <v>10.670731707317072</v>
      </c>
      <c r="AA71" s="21">
        <v>10.670731707317072</v>
      </c>
      <c r="AB71" s="21">
        <v>1.9358407079646016</v>
      </c>
      <c r="AC71" s="21">
        <v>10.670731707317072</v>
      </c>
      <c r="AD71" s="21">
        <v>8.7260228221284901</v>
      </c>
      <c r="AE71" s="21">
        <v>1.9358407079646016</v>
      </c>
      <c r="AF71" s="21">
        <v>8.7260228221284901</v>
      </c>
      <c r="AG71" s="21">
        <v>5.6431968294727852</v>
      </c>
      <c r="AH71" s="21">
        <v>1.9358407079646016</v>
      </c>
      <c r="AI71" s="21">
        <v>5.6431968294727852</v>
      </c>
      <c r="AJ71" s="21">
        <v>2.940201633473194</v>
      </c>
      <c r="AK71" s="21">
        <v>1.2076657578246928</v>
      </c>
      <c r="AL71" s="21">
        <v>2.940201633473194</v>
      </c>
      <c r="AM71" s="21">
        <v>-8.1919231547722404</v>
      </c>
      <c r="AN71" s="21">
        <v>-3.3647709640454702</v>
      </c>
      <c r="AO71" s="21">
        <v>-8.1919231547722404</v>
      </c>
      <c r="AP71" s="21">
        <v>-31.978470763319979</v>
      </c>
      <c r="AQ71" s="21">
        <v>-13.134916901205679</v>
      </c>
      <c r="AR71" s="21">
        <v>-31.978470763319979</v>
      </c>
      <c r="AS71" s="21">
        <v>-49.738551176066323</v>
      </c>
      <c r="AT71" s="21">
        <v>-20.429736659995644</v>
      </c>
      <c r="AU71" s="21">
        <v>-49.738551176066323</v>
      </c>
      <c r="AV71" s="21">
        <v>-66.128873503420877</v>
      </c>
      <c r="AW71" s="21">
        <v>-27.161938563806366</v>
      </c>
      <c r="AX71" s="21">
        <v>-67.477505961901471</v>
      </c>
      <c r="AY71" s="23">
        <v>10.670731707317072</v>
      </c>
      <c r="AZ71" s="23">
        <v>1.9358407079646016</v>
      </c>
      <c r="BA71" s="23">
        <v>10.670731707317072</v>
      </c>
      <c r="BB71" s="23">
        <v>10.670731707317072</v>
      </c>
      <c r="BC71" s="23">
        <v>1.9358407079646016</v>
      </c>
      <c r="BD71" s="23">
        <v>10.670731707317072</v>
      </c>
      <c r="BE71" s="23">
        <v>10.670731707317072</v>
      </c>
      <c r="BF71" s="23">
        <v>1.9358407079646016</v>
      </c>
      <c r="BG71" s="23">
        <v>10.670731707317072</v>
      </c>
      <c r="BH71" s="23">
        <v>10.670731707317072</v>
      </c>
      <c r="BI71" s="23">
        <v>1.9358407079646016</v>
      </c>
      <c r="BJ71" s="23">
        <v>10.670731707317072</v>
      </c>
      <c r="BK71" s="23">
        <v>10.670731707317072</v>
      </c>
      <c r="BL71" s="23">
        <v>1.9358407079646016</v>
      </c>
      <c r="BM71" s="23">
        <v>10.670731707317072</v>
      </c>
      <c r="BN71" s="23">
        <v>10.670731707317072</v>
      </c>
      <c r="BO71" s="23">
        <v>1.9358407079646016</v>
      </c>
      <c r="BP71" s="23">
        <v>10.670731707317072</v>
      </c>
      <c r="BQ71" s="23">
        <v>10.670731707317072</v>
      </c>
      <c r="BR71" s="23">
        <v>1.9358407079646016</v>
      </c>
      <c r="BS71" s="23">
        <v>10.670731707317072</v>
      </c>
      <c r="BT71" s="23">
        <v>10.670731707317072</v>
      </c>
      <c r="BU71" s="23">
        <v>1.9358407079646016</v>
      </c>
      <c r="BV71" s="23">
        <v>10.670731707317072</v>
      </c>
      <c r="BW71" s="23">
        <v>10.670731707317072</v>
      </c>
      <c r="BX71" s="23">
        <v>1.9358407079646016</v>
      </c>
      <c r="BY71" s="23">
        <v>10.670731707317072</v>
      </c>
      <c r="BZ71" s="23">
        <v>10.670731707317072</v>
      </c>
      <c r="CA71" s="23">
        <v>1.9358407079646016</v>
      </c>
      <c r="CB71" s="23">
        <v>10.670731707317072</v>
      </c>
      <c r="CC71" s="23">
        <v>10.670731707317072</v>
      </c>
      <c r="CD71" s="23">
        <v>1.9358407079646016</v>
      </c>
      <c r="CE71" s="23">
        <v>10.670731707317072</v>
      </c>
      <c r="CF71" s="23">
        <v>10.670731707317072</v>
      </c>
      <c r="CG71" s="23">
        <v>1.9358407079646016</v>
      </c>
      <c r="CH71" s="23">
        <v>10.670731707317072</v>
      </c>
      <c r="CI71" s="23">
        <v>10.670731707317072</v>
      </c>
      <c r="CJ71" s="23">
        <v>1.9358407079646016</v>
      </c>
      <c r="CK71" s="23">
        <v>10.670731707317072</v>
      </c>
      <c r="CL71" s="23">
        <v>10.670731707317072</v>
      </c>
      <c r="CM71" s="23">
        <v>1.9358407079646016</v>
      </c>
      <c r="CN71" s="23">
        <v>10.670731707317072</v>
      </c>
      <c r="CO71" s="23">
        <v>10.670731707317072</v>
      </c>
      <c r="CP71" s="23">
        <v>1.9358407079646016</v>
      </c>
      <c r="CQ71" s="23">
        <v>10.670731707317072</v>
      </c>
      <c r="CR71" s="25">
        <v>10.670731707317072</v>
      </c>
      <c r="CS71" s="25">
        <v>1.9358407079646016</v>
      </c>
      <c r="CT71" s="25">
        <v>10.670731707317072</v>
      </c>
      <c r="CU71" s="25">
        <v>10.670731707317072</v>
      </c>
      <c r="CV71" s="25">
        <v>1.9358407079646016</v>
      </c>
      <c r="CW71" s="25">
        <v>10.670731707317072</v>
      </c>
      <c r="CX71" s="25">
        <v>10.670731707317072</v>
      </c>
      <c r="CY71" s="25">
        <v>1.9358407079646016</v>
      </c>
      <c r="CZ71" s="25">
        <v>10.670731707317072</v>
      </c>
      <c r="DA71" s="25">
        <v>10.670731707317072</v>
      </c>
      <c r="DB71" s="25">
        <v>1.9358407079646016</v>
      </c>
      <c r="DC71" s="25">
        <v>10.670731707317072</v>
      </c>
      <c r="DD71" s="25">
        <v>10.670731707317072</v>
      </c>
      <c r="DE71" s="25">
        <v>1.9358407079646016</v>
      </c>
      <c r="DF71" s="25">
        <v>10.670731707317072</v>
      </c>
      <c r="DG71" s="25">
        <v>10.670731707317072</v>
      </c>
      <c r="DH71" s="25">
        <v>1.9358407079646016</v>
      </c>
      <c r="DI71" s="25">
        <v>10.670731707317072</v>
      </c>
      <c r="DJ71" s="25">
        <v>10.670731707317072</v>
      </c>
      <c r="DK71" s="25">
        <v>1.9358407079646016</v>
      </c>
      <c r="DL71" s="25">
        <v>10.670731707317072</v>
      </c>
      <c r="DM71" s="25">
        <v>10.670731707317072</v>
      </c>
      <c r="DN71" s="25">
        <v>1.9358407079646016</v>
      </c>
      <c r="DO71" s="25">
        <v>10.670731707317072</v>
      </c>
      <c r="DP71" s="25">
        <v>10.670731707317072</v>
      </c>
      <c r="DQ71" s="25">
        <v>1.9358407079646016</v>
      </c>
      <c r="DR71" s="25">
        <v>10.670731707317072</v>
      </c>
      <c r="DS71" s="25">
        <v>9.3585255968297467</v>
      </c>
      <c r="DT71" s="25">
        <v>1.9358407079646016</v>
      </c>
      <c r="DU71" s="25">
        <v>9.3585255968297467</v>
      </c>
      <c r="DV71" s="25">
        <v>6.715913433659729</v>
      </c>
      <c r="DW71" s="25">
        <v>1.9358407079646016</v>
      </c>
      <c r="DX71" s="25">
        <v>6.715913433659729</v>
      </c>
      <c r="DY71" s="25">
        <v>-1.4561768542669449</v>
      </c>
      <c r="DZ71" s="25">
        <v>-0.59811371581264716</v>
      </c>
      <c r="EA71" s="25">
        <v>-1.4561768542669449</v>
      </c>
      <c r="EB71" s="25">
        <v>-12.845024473913387</v>
      </c>
      <c r="EC71" s="25">
        <v>-5.2759974142456256</v>
      </c>
      <c r="ED71" s="25">
        <v>-12.845024473913387</v>
      </c>
      <c r="EE71" s="25">
        <v>-19.44683943535448</v>
      </c>
      <c r="EF71" s="25">
        <v>-7.987643369971825</v>
      </c>
      <c r="EG71" s="25">
        <v>-19.44683943535448</v>
      </c>
      <c r="EH71" s="25">
        <v>-27.08801475538413</v>
      </c>
      <c r="EI71" s="25">
        <v>-11.126198793680686</v>
      </c>
      <c r="EJ71" s="25">
        <v>-27.08801475538413</v>
      </c>
      <c r="EK71" s="26">
        <v>10.670731707317072</v>
      </c>
      <c r="EL71" s="26">
        <v>1.9358407079646016</v>
      </c>
      <c r="EM71" s="26">
        <v>10.670731707317072</v>
      </c>
      <c r="EN71" s="26">
        <v>10.670731707317072</v>
      </c>
      <c r="EO71" s="26">
        <v>1.9358407079646016</v>
      </c>
      <c r="EP71" s="26">
        <v>10.670731707317072</v>
      </c>
      <c r="EQ71" s="26">
        <v>10.670731707317072</v>
      </c>
      <c r="ER71" s="26">
        <v>1.9358407079646016</v>
      </c>
      <c r="ES71" s="26">
        <v>10.670731707317072</v>
      </c>
      <c r="ET71" s="26">
        <v>10.670731707317072</v>
      </c>
      <c r="EU71" s="26">
        <v>1.9358407079646016</v>
      </c>
      <c r="EV71" s="26">
        <v>10.670731707317072</v>
      </c>
      <c r="EW71" s="26">
        <v>10.670731707317072</v>
      </c>
      <c r="EX71" s="26">
        <v>1.9358407079646016</v>
      </c>
      <c r="EY71" s="26">
        <v>10.670731707317072</v>
      </c>
      <c r="EZ71" s="26">
        <v>10.670731707317072</v>
      </c>
      <c r="FA71" s="26">
        <v>1.9358407079646016</v>
      </c>
      <c r="FB71" s="26">
        <v>10.670731707317072</v>
      </c>
      <c r="FC71" s="26">
        <v>10.670731707317072</v>
      </c>
      <c r="FD71" s="26">
        <v>1.9358407079646016</v>
      </c>
      <c r="FE71" s="26">
        <v>10.670731707317072</v>
      </c>
      <c r="FF71" s="26">
        <v>9.1031319516864126</v>
      </c>
      <c r="FG71" s="26">
        <v>1.9358407079646016</v>
      </c>
      <c r="FH71" s="26">
        <v>9.1031319516864126</v>
      </c>
      <c r="FI71" s="26">
        <v>5.5315451838635115</v>
      </c>
      <c r="FJ71" s="26">
        <v>1.9358407079646016</v>
      </c>
      <c r="FK71" s="26">
        <v>5.5315451838635115</v>
      </c>
      <c r="FL71" s="26">
        <v>1.6704489902944231</v>
      </c>
      <c r="FM71" s="26">
        <v>0.68612438779865725</v>
      </c>
      <c r="FN71" s="26">
        <v>1.6704489902944231</v>
      </c>
      <c r="FO71" s="26">
        <v>-1.7975245440463157</v>
      </c>
      <c r="FP71" s="26">
        <v>-0.73831971793371576</v>
      </c>
      <c r="FQ71" s="26">
        <v>-1.7975245440463157</v>
      </c>
      <c r="FR71" s="26">
        <v>-15.265282764620162</v>
      </c>
      <c r="FS71" s="26">
        <v>-6.2701003456575712</v>
      </c>
      <c r="FT71" s="26">
        <v>-15.265282764620162</v>
      </c>
      <c r="FU71" s="26">
        <v>-44.879109514132494</v>
      </c>
      <c r="FV71" s="26">
        <v>-18.433757462360898</v>
      </c>
      <c r="FW71" s="26">
        <v>-44.879109514132494</v>
      </c>
      <c r="FX71" s="26">
        <v>-68.808829470961484</v>
      </c>
      <c r="FY71" s="26">
        <v>-28.262710367219569</v>
      </c>
      <c r="FZ71" s="26">
        <v>-68.808829470961484</v>
      </c>
      <c r="GA71" s="26">
        <v>-88.852641757419534</v>
      </c>
      <c r="GB71" s="26">
        <v>-36.495555856128085</v>
      </c>
      <c r="GC71" s="26">
        <v>-88.852641757419534</v>
      </c>
      <c r="GD71" s="27">
        <v>10.670731707317072</v>
      </c>
      <c r="GE71" s="27">
        <v>1.9358407079646016</v>
      </c>
      <c r="GF71" s="27">
        <v>10.670731707317072</v>
      </c>
      <c r="GG71" s="27">
        <v>10.670731707317072</v>
      </c>
      <c r="GH71" s="27">
        <v>1.9358407079646016</v>
      </c>
      <c r="GI71" s="27">
        <v>10.670731707317072</v>
      </c>
      <c r="GJ71" s="27">
        <v>10.670731707317072</v>
      </c>
      <c r="GK71" s="27">
        <v>1.9358407079646016</v>
      </c>
      <c r="GL71" s="27">
        <v>10.670731707317072</v>
      </c>
      <c r="GM71" s="27">
        <v>10.670731707317072</v>
      </c>
      <c r="GN71" s="27">
        <v>1.9358407079646016</v>
      </c>
      <c r="GO71" s="27">
        <v>10.670731707317072</v>
      </c>
      <c r="GP71" s="27">
        <v>10.670731707317072</v>
      </c>
      <c r="GQ71" s="27">
        <v>1.9358407079646016</v>
      </c>
      <c r="GR71" s="27">
        <v>10.670731707317072</v>
      </c>
      <c r="GS71" s="27">
        <v>10.670731707317072</v>
      </c>
      <c r="GT71" s="27">
        <v>1.9358407079646016</v>
      </c>
      <c r="GU71" s="27">
        <v>10.670731707317072</v>
      </c>
      <c r="GV71" s="27">
        <v>10.670731707317072</v>
      </c>
      <c r="GW71" s="27">
        <v>1.9358407079646016</v>
      </c>
      <c r="GX71" s="27">
        <v>10.670731707317072</v>
      </c>
      <c r="GY71" s="27">
        <v>7.7191215190688052</v>
      </c>
      <c r="GZ71" s="27">
        <v>1.9358407079646016</v>
      </c>
      <c r="HA71" s="27">
        <v>7.7191215190688052</v>
      </c>
      <c r="HB71" s="27">
        <v>1.5560104478468546</v>
      </c>
      <c r="HC71" s="27">
        <v>0.63911961522935579</v>
      </c>
      <c r="HD71" s="27">
        <v>1.5560104478468546</v>
      </c>
      <c r="HE71" s="27">
        <v>-4.9903723767202957</v>
      </c>
      <c r="HF71" s="27">
        <v>-2.0497580062358245</v>
      </c>
      <c r="HG71" s="27">
        <v>-4.9903723767202957</v>
      </c>
      <c r="HH71" s="27">
        <v>-11.13734235841212</v>
      </c>
      <c r="HI71" s="27">
        <v>-4.5745797996637458</v>
      </c>
      <c r="HJ71" s="27">
        <v>-11.13734235841212</v>
      </c>
      <c r="HK71" s="27">
        <v>-27.614989429537903</v>
      </c>
      <c r="HL71" s="27">
        <v>-11.342649686698033</v>
      </c>
      <c r="HM71" s="27">
        <v>-27.614989429537903</v>
      </c>
      <c r="HN71" s="27">
        <v>-61.121169462683461</v>
      </c>
      <c r="HO71" s="27">
        <v>-25.105061706631439</v>
      </c>
      <c r="HP71" s="27">
        <v>-61.121169462683461</v>
      </c>
      <c r="HQ71" s="27">
        <v>-82.904930698582163</v>
      </c>
      <c r="HR71" s="27">
        <v>-34.052578170033748</v>
      </c>
      <c r="HS71" s="27">
        <v>-82.904930698582163</v>
      </c>
      <c r="HT71" s="27">
        <v>-97.262461484562095</v>
      </c>
      <c r="HU71" s="27">
        <v>-39.949826202189804</v>
      </c>
      <c r="HV71" s="27">
        <v>-97.262461484562095</v>
      </c>
    </row>
    <row r="72" spans="1:230" ht="15" thickBot="1" x14ac:dyDescent="0.35">
      <c r="A72" s="2"/>
      <c r="B72" s="41" t="s">
        <v>565</v>
      </c>
      <c r="C72" s="74" t="s">
        <v>847</v>
      </c>
      <c r="D72" s="42">
        <v>365831</v>
      </c>
      <c r="E72" s="43">
        <v>407025</v>
      </c>
      <c r="F72" s="21">
        <v>88.554016304736834</v>
      </c>
      <c r="G72" s="21">
        <v>40.050442477876111</v>
      </c>
      <c r="H72" s="21">
        <v>79.274414605030543</v>
      </c>
      <c r="I72" s="21">
        <v>88.978956424736836</v>
      </c>
      <c r="J72" s="21">
        <v>30.002783026526924</v>
      </c>
      <c r="K72" s="21">
        <v>73.205997131287546</v>
      </c>
      <c r="L72" s="21">
        <v>89.396518734736844</v>
      </c>
      <c r="M72" s="21">
        <v>16.346651861632637</v>
      </c>
      <c r="N72" s="21">
        <v>71.351181056322815</v>
      </c>
      <c r="O72" s="21">
        <v>20.000080770962477</v>
      </c>
      <c r="P72" s="21">
        <v>3.6283332372100068</v>
      </c>
      <c r="Q72" s="21">
        <v>20.000080770962477</v>
      </c>
      <c r="R72" s="21">
        <v>0.96468680417866992</v>
      </c>
      <c r="S72" s="21">
        <v>0.17500955297046666</v>
      </c>
      <c r="T72" s="21">
        <v>0.96468680417866992</v>
      </c>
      <c r="U72" s="21">
        <v>10.670731707317072</v>
      </c>
      <c r="V72" s="21">
        <v>1.9358407079646016</v>
      </c>
      <c r="W72" s="21">
        <v>10.670731707317072</v>
      </c>
      <c r="X72" s="21">
        <v>10.670731707317072</v>
      </c>
      <c r="Y72" s="21">
        <v>1.9358407079646016</v>
      </c>
      <c r="Z72" s="21">
        <v>10.670731707317072</v>
      </c>
      <c r="AA72" s="21">
        <v>10.670731707317072</v>
      </c>
      <c r="AB72" s="21">
        <v>1.9358407079646016</v>
      </c>
      <c r="AC72" s="21">
        <v>10.670731707317072</v>
      </c>
      <c r="AD72" s="21">
        <v>10.670731707317072</v>
      </c>
      <c r="AE72" s="21">
        <v>1.9358407079646016</v>
      </c>
      <c r="AF72" s="21">
        <v>10.670731707317072</v>
      </c>
      <c r="AG72" s="21">
        <v>10.670731707317072</v>
      </c>
      <c r="AH72" s="21">
        <v>1.9358407079646016</v>
      </c>
      <c r="AI72" s="21">
        <v>10.670731707317072</v>
      </c>
      <c r="AJ72" s="21">
        <v>10.670731707317072</v>
      </c>
      <c r="AK72" s="21">
        <v>1.9358407079646016</v>
      </c>
      <c r="AL72" s="21">
        <v>10.670731707317072</v>
      </c>
      <c r="AM72" s="21">
        <v>10.670731707317072</v>
      </c>
      <c r="AN72" s="21">
        <v>1.9358407079646016</v>
      </c>
      <c r="AO72" s="21">
        <v>10.670731707317072</v>
      </c>
      <c r="AP72" s="21">
        <v>10.670731707317072</v>
      </c>
      <c r="AQ72" s="21">
        <v>1.9358407079646016</v>
      </c>
      <c r="AR72" s="21">
        <v>10.670731707317072</v>
      </c>
      <c r="AS72" s="21">
        <v>104.02244804473685</v>
      </c>
      <c r="AT72" s="21">
        <v>26.072328357244913</v>
      </c>
      <c r="AU72" s="21">
        <v>4.8873363620355121</v>
      </c>
      <c r="AV72" s="21">
        <v>106.48291753473683</v>
      </c>
      <c r="AW72" s="21">
        <v>24.502106767408954</v>
      </c>
      <c r="AX72" s="21">
        <v>-8.7033705882285517</v>
      </c>
      <c r="AY72" s="23">
        <v>88.503291014736845</v>
      </c>
      <c r="AZ72" s="23">
        <v>40.050442477876111</v>
      </c>
      <c r="BA72" s="23">
        <v>79.274414605030543</v>
      </c>
      <c r="BB72" s="23">
        <v>89.035798004736833</v>
      </c>
      <c r="BC72" s="23">
        <v>34.158933337377256</v>
      </c>
      <c r="BD72" s="23">
        <v>75.9660174254673</v>
      </c>
      <c r="BE72" s="23">
        <v>89.07558667473684</v>
      </c>
      <c r="BF72" s="23">
        <v>25.964307460620098</v>
      </c>
      <c r="BG72" s="23">
        <v>75.707757798907892</v>
      </c>
      <c r="BH72" s="23">
        <v>89.30284708473684</v>
      </c>
      <c r="BI72" s="23">
        <v>18.094328398894802</v>
      </c>
      <c r="BJ72" s="23">
        <v>74.91125529837916</v>
      </c>
      <c r="BK72" s="23">
        <v>56.670837705222183</v>
      </c>
      <c r="BL72" s="23">
        <v>10.280992681035883</v>
      </c>
      <c r="BM72" s="23">
        <v>56.670837705222183</v>
      </c>
      <c r="BN72" s="23">
        <v>15.271759176221375</v>
      </c>
      <c r="BO72" s="23">
        <v>2.7705403815268865</v>
      </c>
      <c r="BP72" s="23">
        <v>15.271759176221375</v>
      </c>
      <c r="BQ72" s="23">
        <v>4.3523393056868294</v>
      </c>
      <c r="BR72" s="23">
        <v>0.78958367935026563</v>
      </c>
      <c r="BS72" s="23">
        <v>4.3523393056868294</v>
      </c>
      <c r="BT72" s="23">
        <v>2.6908501114938068</v>
      </c>
      <c r="BU72" s="23">
        <v>0.4881630733240977</v>
      </c>
      <c r="BV72" s="23">
        <v>2.6908501114938068</v>
      </c>
      <c r="BW72" s="23">
        <v>0.74678680468379044</v>
      </c>
      <c r="BX72" s="23">
        <v>0.13547902208865223</v>
      </c>
      <c r="BY72" s="23">
        <v>0.74678680468379044</v>
      </c>
      <c r="BZ72" s="23">
        <v>10.670731707317072</v>
      </c>
      <c r="CA72" s="23">
        <v>1.9358407079646016</v>
      </c>
      <c r="CB72" s="23">
        <v>10.670731707317072</v>
      </c>
      <c r="CC72" s="23">
        <v>10.670731707317072</v>
      </c>
      <c r="CD72" s="23">
        <v>1.9358407079646016</v>
      </c>
      <c r="CE72" s="23">
        <v>10.670731707317072</v>
      </c>
      <c r="CF72" s="23">
        <v>10.670731707317072</v>
      </c>
      <c r="CG72" s="23">
        <v>1.9358407079646016</v>
      </c>
      <c r="CH72" s="23">
        <v>10.670731707317072</v>
      </c>
      <c r="CI72" s="23">
        <v>9.0351496158557598</v>
      </c>
      <c r="CJ72" s="23">
        <v>1.6391200630534786</v>
      </c>
      <c r="CK72" s="23">
        <v>9.0351496158557598</v>
      </c>
      <c r="CL72" s="23">
        <v>97.026505464736843</v>
      </c>
      <c r="CM72" s="23">
        <v>20.383727206251162</v>
      </c>
      <c r="CN72" s="23">
        <v>50.003777989128722</v>
      </c>
      <c r="CO72" s="23">
        <v>98.757131344736834</v>
      </c>
      <c r="CP72" s="23">
        <v>35.89233343397899</v>
      </c>
      <c r="CQ72" s="23">
        <v>47.824483644971693</v>
      </c>
      <c r="CR72" s="25">
        <v>88.554016304736834</v>
      </c>
      <c r="CS72" s="25">
        <v>40.050442477876111</v>
      </c>
      <c r="CT72" s="25">
        <v>79.274414605030543</v>
      </c>
      <c r="CU72" s="25">
        <v>88.988862764736837</v>
      </c>
      <c r="CV72" s="25">
        <v>34.061206504408446</v>
      </c>
      <c r="CW72" s="25">
        <v>75.609109258298773</v>
      </c>
      <c r="CX72" s="25">
        <v>89.409272844736833</v>
      </c>
      <c r="CY72" s="25">
        <v>25.483980297777077</v>
      </c>
      <c r="CZ72" s="25">
        <v>74.171939420521653</v>
      </c>
      <c r="DA72" s="25">
        <v>90.003947954736844</v>
      </c>
      <c r="DB72" s="25">
        <v>17.406300020851027</v>
      </c>
      <c r="DC72" s="25">
        <v>72.477266384742975</v>
      </c>
      <c r="DD72" s="25">
        <v>51.905714588992545</v>
      </c>
      <c r="DE72" s="25">
        <v>9.4165234431358158</v>
      </c>
      <c r="DF72" s="25">
        <v>51.905714588992545</v>
      </c>
      <c r="DG72" s="25">
        <v>8.9226515384057183</v>
      </c>
      <c r="DH72" s="25">
        <v>1.6187111197992676</v>
      </c>
      <c r="DI72" s="25">
        <v>8.9226515384057183</v>
      </c>
      <c r="DJ72" s="25">
        <v>10.670731707317072</v>
      </c>
      <c r="DK72" s="25">
        <v>1.9358407079646016</v>
      </c>
      <c r="DL72" s="25">
        <v>10.670731707317072</v>
      </c>
      <c r="DM72" s="25">
        <v>10.670731707317072</v>
      </c>
      <c r="DN72" s="25">
        <v>1.9358407079646016</v>
      </c>
      <c r="DO72" s="25">
        <v>10.670731707317072</v>
      </c>
      <c r="DP72" s="25">
        <v>10.670731707317072</v>
      </c>
      <c r="DQ72" s="25">
        <v>1.9358407079646016</v>
      </c>
      <c r="DR72" s="25">
        <v>10.670731707317072</v>
      </c>
      <c r="DS72" s="25">
        <v>10.670731707317072</v>
      </c>
      <c r="DT72" s="25">
        <v>1.9358407079646016</v>
      </c>
      <c r="DU72" s="25">
        <v>10.670731707317072</v>
      </c>
      <c r="DV72" s="25">
        <v>10.670731707317072</v>
      </c>
      <c r="DW72" s="25">
        <v>1.9358407079646016</v>
      </c>
      <c r="DX72" s="25">
        <v>10.670731707317072</v>
      </c>
      <c r="DY72" s="25">
        <v>10.670731707317072</v>
      </c>
      <c r="DZ72" s="25">
        <v>1.9358407079646016</v>
      </c>
      <c r="EA72" s="25">
        <v>10.670731707317072</v>
      </c>
      <c r="EB72" s="25">
        <v>11.591218312420477</v>
      </c>
      <c r="EC72" s="25">
        <v>2.1028316407488474</v>
      </c>
      <c r="ED72" s="25">
        <v>11.591218312420477</v>
      </c>
      <c r="EE72" s="25">
        <v>101.97252390473685</v>
      </c>
      <c r="EF72" s="25">
        <v>32.94496931211831</v>
      </c>
      <c r="EG72" s="25">
        <v>42.19396316908221</v>
      </c>
      <c r="EH72" s="25">
        <v>103.71251220473684</v>
      </c>
      <c r="EI72" s="25">
        <v>33.435591585968048</v>
      </c>
      <c r="EJ72" s="25">
        <v>40.063716542199813</v>
      </c>
      <c r="EK72" s="26">
        <v>88.570189484736829</v>
      </c>
      <c r="EL72" s="26">
        <v>40.050442477876111</v>
      </c>
      <c r="EM72" s="26">
        <v>79.274414605030543</v>
      </c>
      <c r="EN72" s="26">
        <v>88.993446874736833</v>
      </c>
      <c r="EO72" s="26">
        <v>33.284297944945877</v>
      </c>
      <c r="EP72" s="26">
        <v>71.953062546259332</v>
      </c>
      <c r="EQ72" s="26">
        <v>89.442175884736841</v>
      </c>
      <c r="ER72" s="26">
        <v>24.707334532522538</v>
      </c>
      <c r="ES72" s="26">
        <v>70.133292090631841</v>
      </c>
      <c r="ET72" s="26">
        <v>90.118686584736835</v>
      </c>
      <c r="EU72" s="26">
        <v>16.562753805018154</v>
      </c>
      <c r="EV72" s="26">
        <v>68.506259160261237</v>
      </c>
      <c r="EW72" s="26">
        <v>47.04412922797313</v>
      </c>
      <c r="EX72" s="26">
        <v>8.5345544174641521</v>
      </c>
      <c r="EY72" s="26">
        <v>47.04412922797313</v>
      </c>
      <c r="EZ72" s="26">
        <v>3.6942684906438146</v>
      </c>
      <c r="FA72" s="26">
        <v>0.67019915095750615</v>
      </c>
      <c r="FB72" s="26">
        <v>3.6942684906438146</v>
      </c>
      <c r="FC72" s="26">
        <v>10.670731707317072</v>
      </c>
      <c r="FD72" s="26">
        <v>1.9358407079646016</v>
      </c>
      <c r="FE72" s="26">
        <v>10.670731707317072</v>
      </c>
      <c r="FF72" s="26">
        <v>10.670731707317072</v>
      </c>
      <c r="FG72" s="26">
        <v>1.9358407079646016</v>
      </c>
      <c r="FH72" s="26">
        <v>10.670731707317072</v>
      </c>
      <c r="FI72" s="26">
        <v>10.670731707317072</v>
      </c>
      <c r="FJ72" s="26">
        <v>1.9358407079646016</v>
      </c>
      <c r="FK72" s="26">
        <v>10.670731707317072</v>
      </c>
      <c r="FL72" s="26">
        <v>10.670731707317072</v>
      </c>
      <c r="FM72" s="26">
        <v>1.9358407079646016</v>
      </c>
      <c r="FN72" s="26">
        <v>10.670731707317072</v>
      </c>
      <c r="FO72" s="26">
        <v>10.670731707317072</v>
      </c>
      <c r="FP72" s="26">
        <v>1.9358407079646016</v>
      </c>
      <c r="FQ72" s="26">
        <v>10.670731707317072</v>
      </c>
      <c r="FR72" s="26">
        <v>10.670731707317072</v>
      </c>
      <c r="FS72" s="26">
        <v>1.9358407079646016</v>
      </c>
      <c r="FT72" s="26">
        <v>10.670731707317072</v>
      </c>
      <c r="FU72" s="26">
        <v>10.670731707317072</v>
      </c>
      <c r="FV72" s="26">
        <v>1.9358407079646016</v>
      </c>
      <c r="FW72" s="26">
        <v>10.670731707317072</v>
      </c>
      <c r="FX72" s="26">
        <v>110.96514293473683</v>
      </c>
      <c r="FY72" s="26">
        <v>24.174694849724549</v>
      </c>
      <c r="FZ72" s="26">
        <v>4.4771260926456762</v>
      </c>
      <c r="GA72" s="26">
        <v>112.72396269473684</v>
      </c>
      <c r="GB72" s="26">
        <v>23.097663569493914</v>
      </c>
      <c r="GC72" s="26">
        <v>-6.9591275305979252</v>
      </c>
      <c r="GD72" s="27">
        <v>88.570189484736829</v>
      </c>
      <c r="GE72" s="27">
        <v>40.050442477876111</v>
      </c>
      <c r="GF72" s="27">
        <v>79.274414605030543</v>
      </c>
      <c r="GG72" s="27">
        <v>88.938422724736839</v>
      </c>
      <c r="GH72" s="27">
        <v>38.512282452531828</v>
      </c>
      <c r="GI72" s="27">
        <v>71.40434311848918</v>
      </c>
      <c r="GJ72" s="27">
        <v>89.323845254736838</v>
      </c>
      <c r="GK72" s="27">
        <v>37.837435548446479</v>
      </c>
      <c r="GL72" s="27">
        <v>69.662084651593659</v>
      </c>
      <c r="GM72" s="27">
        <v>89.975108744736843</v>
      </c>
      <c r="GN72" s="27">
        <v>37.293559173235423</v>
      </c>
      <c r="GO72" s="27">
        <v>68.132712548181615</v>
      </c>
      <c r="GP72" s="27">
        <v>90.802822944736846</v>
      </c>
      <c r="GQ72" s="27">
        <v>36.562419487532736</v>
      </c>
      <c r="GR72" s="27">
        <v>64.262930586783142</v>
      </c>
      <c r="GS72" s="27">
        <v>91.801607954736838</v>
      </c>
      <c r="GT72" s="27">
        <v>35.832466453016295</v>
      </c>
      <c r="GU72" s="27">
        <v>60.347153359197989</v>
      </c>
      <c r="GV72" s="27">
        <v>92.996500094736831</v>
      </c>
      <c r="GW72" s="27">
        <v>35.235288307397042</v>
      </c>
      <c r="GX72" s="27">
        <v>58.633455691148555</v>
      </c>
      <c r="GY72" s="27">
        <v>94.277076004736841</v>
      </c>
      <c r="GZ72" s="27">
        <v>34.551744713110942</v>
      </c>
      <c r="HA72" s="27">
        <v>56.731504281971326</v>
      </c>
      <c r="HB72" s="27">
        <v>95.959934394736834</v>
      </c>
      <c r="HC72" s="27">
        <v>33.419565692934171</v>
      </c>
      <c r="HD72" s="27">
        <v>52.106582886598432</v>
      </c>
      <c r="HE72" s="27">
        <v>97.454418064736842</v>
      </c>
      <c r="HF72" s="27">
        <v>32.332950827211278</v>
      </c>
      <c r="HG72" s="27">
        <v>46.993037787218839</v>
      </c>
      <c r="HH72" s="27">
        <v>98.966809384736834</v>
      </c>
      <c r="HI72" s="27">
        <v>31.499043897677886</v>
      </c>
      <c r="HJ72" s="27">
        <v>41.955912502576268</v>
      </c>
      <c r="HK72" s="27">
        <v>103.41977226473684</v>
      </c>
      <c r="HL72" s="27">
        <v>33.38360853644047</v>
      </c>
      <c r="HM72" s="27">
        <v>27.28729170253078</v>
      </c>
      <c r="HN72" s="27">
        <v>109.07020980473683</v>
      </c>
      <c r="HO72" s="27">
        <v>26.425459856522021</v>
      </c>
      <c r="HP72" s="27">
        <v>6.3936933112877909</v>
      </c>
      <c r="HQ72" s="27">
        <v>111.65341645473683</v>
      </c>
      <c r="HR72" s="27">
        <v>21.819253827801592</v>
      </c>
      <c r="HS72" s="27">
        <v>-5.5377503934875563</v>
      </c>
      <c r="HT72" s="27">
        <v>112.00331884473684</v>
      </c>
      <c r="HU72" s="27">
        <v>20.546984945661546</v>
      </c>
      <c r="HV72" s="27">
        <v>-4.0847801209737327</v>
      </c>
    </row>
    <row r="73" spans="1:230" ht="15" thickBot="1" x14ac:dyDescent="0.35">
      <c r="A73" s="2"/>
      <c r="B73" s="41" t="s">
        <v>599</v>
      </c>
      <c r="C73" s="74" t="s">
        <v>844</v>
      </c>
      <c r="D73" s="42">
        <v>358343</v>
      </c>
      <c r="E73" s="43">
        <v>404626</v>
      </c>
      <c r="F73" s="21">
        <v>89.442898193157902</v>
      </c>
      <c r="G73" s="21">
        <v>74.45</v>
      </c>
      <c r="H73" s="21">
        <v>80.571560667794103</v>
      </c>
      <c r="I73" s="21">
        <v>90.208352334657903</v>
      </c>
      <c r="J73" s="21">
        <v>73.352587896090313</v>
      </c>
      <c r="K73" s="21">
        <v>73.328734156221728</v>
      </c>
      <c r="L73" s="21">
        <v>90.769813104657899</v>
      </c>
      <c r="M73" s="21">
        <v>69.872026862538235</v>
      </c>
      <c r="N73" s="21">
        <v>70.737486824251533</v>
      </c>
      <c r="O73" s="21">
        <v>91.459191791157892</v>
      </c>
      <c r="P73" s="21">
        <v>66.765358216492317</v>
      </c>
      <c r="Q73" s="21">
        <v>68.346974306099469</v>
      </c>
      <c r="R73" s="21">
        <v>92.104651374157896</v>
      </c>
      <c r="S73" s="21">
        <v>63.797431750396314</v>
      </c>
      <c r="T73" s="21">
        <v>64.850334226334411</v>
      </c>
      <c r="U73" s="21">
        <v>92.82321132065789</v>
      </c>
      <c r="V73" s="21">
        <v>62.843564440357994</v>
      </c>
      <c r="W73" s="21">
        <v>61.244697597728077</v>
      </c>
      <c r="X73" s="21">
        <v>93.6549379986579</v>
      </c>
      <c r="Y73" s="21">
        <v>62.022806614929685</v>
      </c>
      <c r="Z73" s="21">
        <v>58.334532203896472</v>
      </c>
      <c r="AA73" s="21">
        <v>94.593075260157889</v>
      </c>
      <c r="AB73" s="21">
        <v>61.268811052161126</v>
      </c>
      <c r="AC73" s="21">
        <v>55.590526638790934</v>
      </c>
      <c r="AD73" s="21">
        <v>95.627302490657897</v>
      </c>
      <c r="AE73" s="21">
        <v>60.591079219717543</v>
      </c>
      <c r="AF73" s="21">
        <v>53.245640171707919</v>
      </c>
      <c r="AG73" s="21">
        <v>96.240007281157901</v>
      </c>
      <c r="AH73" s="21">
        <v>60.005827351024841</v>
      </c>
      <c r="AI73" s="21">
        <v>51.659595178696947</v>
      </c>
      <c r="AJ73" s="21">
        <v>96.865440159157899</v>
      </c>
      <c r="AK73" s="21">
        <v>59.60433475635346</v>
      </c>
      <c r="AL73" s="21">
        <v>50.246741776275925</v>
      </c>
      <c r="AM73" s="21">
        <v>98.615478097157904</v>
      </c>
      <c r="AN73" s="21">
        <v>57.710385416976877</v>
      </c>
      <c r="AO73" s="21">
        <v>41.666310473232386</v>
      </c>
      <c r="AP73" s="21">
        <v>101.0724628716579</v>
      </c>
      <c r="AQ73" s="21">
        <v>56.303945859264175</v>
      </c>
      <c r="AR73" s="21">
        <v>17.472246017383981</v>
      </c>
      <c r="AS73" s="21">
        <v>102.66941977665789</v>
      </c>
      <c r="AT73" s="21">
        <v>58.88533601910428</v>
      </c>
      <c r="AU73" s="21">
        <v>-2.0359682825655341</v>
      </c>
      <c r="AV73" s="21">
        <v>103.9316400266579</v>
      </c>
      <c r="AW73" s="21">
        <v>57.089484515935922</v>
      </c>
      <c r="AX73" s="21">
        <v>-16.158952556244373</v>
      </c>
      <c r="AY73" s="23">
        <v>89.390771853157901</v>
      </c>
      <c r="AZ73" s="23">
        <v>74.45</v>
      </c>
      <c r="BA73" s="23">
        <v>80.571560667794103</v>
      </c>
      <c r="BB73" s="23">
        <v>90.234399899157893</v>
      </c>
      <c r="BC73" s="23">
        <v>73.899054392317908</v>
      </c>
      <c r="BD73" s="23">
        <v>75.954877611109737</v>
      </c>
      <c r="BE73" s="23">
        <v>90.449978496157897</v>
      </c>
      <c r="BF73" s="23">
        <v>71.925037053194018</v>
      </c>
      <c r="BG73" s="23">
        <v>74.814433556403642</v>
      </c>
      <c r="BH73" s="23">
        <v>90.825005727657896</v>
      </c>
      <c r="BI73" s="23">
        <v>70.018979133804152</v>
      </c>
      <c r="BJ73" s="23">
        <v>73.354337951601408</v>
      </c>
      <c r="BK73" s="23">
        <v>91.205820746657906</v>
      </c>
      <c r="BL73" s="23">
        <v>68.133709237571736</v>
      </c>
      <c r="BM73" s="23">
        <v>71.274540838121325</v>
      </c>
      <c r="BN73" s="23">
        <v>91.61033894665789</v>
      </c>
      <c r="BO73" s="23">
        <v>66.392095327394202</v>
      </c>
      <c r="BP73" s="23">
        <v>69.132175536591745</v>
      </c>
      <c r="BQ73" s="23">
        <v>92.179662134157894</v>
      </c>
      <c r="BR73" s="23">
        <v>64.769606794839888</v>
      </c>
      <c r="BS73" s="23">
        <v>67.001862066270277</v>
      </c>
      <c r="BT73" s="23">
        <v>92.798880661157895</v>
      </c>
      <c r="BU73" s="23">
        <v>64.277823678732091</v>
      </c>
      <c r="BV73" s="23">
        <v>64.459704649848547</v>
      </c>
      <c r="BW73" s="23">
        <v>93.497969499657898</v>
      </c>
      <c r="BX73" s="23">
        <v>63.753669052766284</v>
      </c>
      <c r="BY73" s="23">
        <v>61.97993892002691</v>
      </c>
      <c r="BZ73" s="23">
        <v>93.8073707461579</v>
      </c>
      <c r="CA73" s="23">
        <v>63.520709794323743</v>
      </c>
      <c r="CB73" s="23">
        <v>60.653870540788787</v>
      </c>
      <c r="CC73" s="23">
        <v>94.125060026657891</v>
      </c>
      <c r="CD73" s="23">
        <v>63.374771201804442</v>
      </c>
      <c r="CE73" s="23">
        <v>59.422142666863607</v>
      </c>
      <c r="CF73" s="23">
        <v>95.1682830941579</v>
      </c>
      <c r="CG73" s="23">
        <v>62.896683724482799</v>
      </c>
      <c r="CH73" s="23">
        <v>55.951865358324824</v>
      </c>
      <c r="CI73" s="23">
        <v>96.684246126657897</v>
      </c>
      <c r="CJ73" s="23">
        <v>64.096682551454194</v>
      </c>
      <c r="CK73" s="23">
        <v>51.370075497531033</v>
      </c>
      <c r="CL73" s="23">
        <v>97.840326076657902</v>
      </c>
      <c r="CM73" s="23">
        <v>67.546027005721541</v>
      </c>
      <c r="CN73" s="23">
        <v>48.588084994749053</v>
      </c>
      <c r="CO73" s="23">
        <v>98.742297111157896</v>
      </c>
      <c r="CP73" s="23">
        <v>68.069544280531716</v>
      </c>
      <c r="CQ73" s="23">
        <v>46.761011961405771</v>
      </c>
      <c r="CR73" s="25">
        <v>89.442898193157902</v>
      </c>
      <c r="CS73" s="25">
        <v>74.45</v>
      </c>
      <c r="CT73" s="25">
        <v>80.571560667794103</v>
      </c>
      <c r="CU73" s="25">
        <v>90.222316258157903</v>
      </c>
      <c r="CV73" s="25">
        <v>73.816054962382509</v>
      </c>
      <c r="CW73" s="25">
        <v>75.652146015398657</v>
      </c>
      <c r="CX73" s="25">
        <v>90.785864539157899</v>
      </c>
      <c r="CY73" s="25">
        <v>71.462655557864025</v>
      </c>
      <c r="CZ73" s="25">
        <v>73.493781980433951</v>
      </c>
      <c r="DA73" s="25">
        <v>91.4721082046579</v>
      </c>
      <c r="DB73" s="25">
        <v>69.18654266256118</v>
      </c>
      <c r="DC73" s="25">
        <v>71.286780204474525</v>
      </c>
      <c r="DD73" s="25">
        <v>92.126376758157903</v>
      </c>
      <c r="DE73" s="25">
        <v>66.854651260511389</v>
      </c>
      <c r="DF73" s="25">
        <v>68.050065780122623</v>
      </c>
      <c r="DG73" s="25">
        <v>92.849106306157893</v>
      </c>
      <c r="DH73" s="25">
        <v>64.651526238507046</v>
      </c>
      <c r="DI73" s="25">
        <v>64.865788390739695</v>
      </c>
      <c r="DJ73" s="25">
        <v>93.669868780657893</v>
      </c>
      <c r="DK73" s="25">
        <v>62.697440464936314</v>
      </c>
      <c r="DL73" s="25">
        <v>62.459007120117136</v>
      </c>
      <c r="DM73" s="25">
        <v>94.588466657657889</v>
      </c>
      <c r="DN73" s="25">
        <v>62.004070491483446</v>
      </c>
      <c r="DO73" s="25">
        <v>60.091072480352281</v>
      </c>
      <c r="DP73" s="25">
        <v>95.618772210657895</v>
      </c>
      <c r="DQ73" s="25">
        <v>61.341294947455481</v>
      </c>
      <c r="DR73" s="25">
        <v>57.939128934104687</v>
      </c>
      <c r="DS73" s="25">
        <v>96.216118308157903</v>
      </c>
      <c r="DT73" s="25">
        <v>60.766937897380643</v>
      </c>
      <c r="DU73" s="25">
        <v>56.42044799987427</v>
      </c>
      <c r="DV73" s="25">
        <v>96.818611764157893</v>
      </c>
      <c r="DW73" s="25">
        <v>60.350162910879277</v>
      </c>
      <c r="DX73" s="25">
        <v>54.981028152114334</v>
      </c>
      <c r="DY73" s="25">
        <v>98.465224810157906</v>
      </c>
      <c r="DZ73" s="25">
        <v>59.11391968972481</v>
      </c>
      <c r="EA73" s="25">
        <v>50.977742125098445</v>
      </c>
      <c r="EB73" s="25">
        <v>100.48411460015789</v>
      </c>
      <c r="EC73" s="25">
        <v>60.511154237421636</v>
      </c>
      <c r="ED73" s="25">
        <v>45.782235878231617</v>
      </c>
      <c r="EE73" s="25">
        <v>101.7849665946579</v>
      </c>
      <c r="EF73" s="25">
        <v>66.079221809686416</v>
      </c>
      <c r="EG73" s="25">
        <v>42.717780425188309</v>
      </c>
      <c r="EH73" s="25">
        <v>102.6182594026579</v>
      </c>
      <c r="EI73" s="25">
        <v>66.412707019570419</v>
      </c>
      <c r="EJ73" s="25">
        <v>41.290803244789657</v>
      </c>
      <c r="EK73" s="26">
        <v>89.464716473157893</v>
      </c>
      <c r="EL73" s="26">
        <v>74.45</v>
      </c>
      <c r="EM73" s="26">
        <v>80.571560667794103</v>
      </c>
      <c r="EN73" s="26">
        <v>90.255931621657894</v>
      </c>
      <c r="EO73" s="26">
        <v>73.07171650754529</v>
      </c>
      <c r="EP73" s="26">
        <v>72.070167498259778</v>
      </c>
      <c r="EQ73" s="26">
        <v>90.889727632657895</v>
      </c>
      <c r="ER73" s="26">
        <v>70.630787982022014</v>
      </c>
      <c r="ES73" s="26">
        <v>69.455203033917542</v>
      </c>
      <c r="ET73" s="26">
        <v>91.638323600157889</v>
      </c>
      <c r="EU73" s="26">
        <v>68.307738429367518</v>
      </c>
      <c r="EV73" s="26">
        <v>67.164052878683805</v>
      </c>
      <c r="EW73" s="26">
        <v>92.4724587741579</v>
      </c>
      <c r="EX73" s="26">
        <v>66.104628230245638</v>
      </c>
      <c r="EY73" s="26">
        <v>63.788472428250486</v>
      </c>
      <c r="EZ73" s="26">
        <v>93.437078794657907</v>
      </c>
      <c r="FA73" s="26">
        <v>63.788389792087635</v>
      </c>
      <c r="FB73" s="26">
        <v>60.410531430145539</v>
      </c>
      <c r="FC73" s="26">
        <v>94.529748794157896</v>
      </c>
      <c r="FD73" s="26">
        <v>61.758707317903159</v>
      </c>
      <c r="FE73" s="26">
        <v>57.84637937196436</v>
      </c>
      <c r="FF73" s="26">
        <v>95.6502013111579</v>
      </c>
      <c r="FG73" s="26">
        <v>60.913269393156909</v>
      </c>
      <c r="FH73" s="26">
        <v>55.540781868160622</v>
      </c>
      <c r="FI73" s="26">
        <v>96.874377634157895</v>
      </c>
      <c r="FJ73" s="26">
        <v>60.058997030456545</v>
      </c>
      <c r="FK73" s="26">
        <v>53.512144483817792</v>
      </c>
      <c r="FL73" s="26">
        <v>97.742507181657899</v>
      </c>
      <c r="FM73" s="26">
        <v>59.314176831938887</v>
      </c>
      <c r="FN73" s="26">
        <v>52.115422082509212</v>
      </c>
      <c r="FO73" s="26">
        <v>98.5650525421579</v>
      </c>
      <c r="FP73" s="26">
        <v>58.764514704064531</v>
      </c>
      <c r="FQ73" s="26">
        <v>50.914851660079222</v>
      </c>
      <c r="FR73" s="26">
        <v>101.1723191151579</v>
      </c>
      <c r="FS73" s="26">
        <v>56.546077644465257</v>
      </c>
      <c r="FT73" s="26">
        <v>42.519223703580053</v>
      </c>
      <c r="FU73" s="26">
        <v>105.3002515681579</v>
      </c>
      <c r="FV73" s="26">
        <v>54.950068242801727</v>
      </c>
      <c r="FW73" s="26">
        <v>18.778465768269001</v>
      </c>
      <c r="FX73" s="26">
        <v>107.79589112815789</v>
      </c>
      <c r="FY73" s="26">
        <v>57.163198710475555</v>
      </c>
      <c r="FZ73" s="26">
        <v>-0.15383080917166581</v>
      </c>
      <c r="GA73" s="26">
        <v>109.0701257981579</v>
      </c>
      <c r="GB73" s="26">
        <v>55.359846828775666</v>
      </c>
      <c r="GC73" s="26">
        <v>-13.183621283220589</v>
      </c>
      <c r="GD73" s="27">
        <v>89.464716473157893</v>
      </c>
      <c r="GE73" s="27">
        <v>74.449999999999989</v>
      </c>
      <c r="GF73" s="27">
        <v>80.571560667794103</v>
      </c>
      <c r="GG73" s="27">
        <v>90.174340246657891</v>
      </c>
      <c r="GH73" s="27">
        <v>73.008662368027416</v>
      </c>
      <c r="GI73" s="27">
        <v>71.62149933379817</v>
      </c>
      <c r="GJ73" s="27">
        <v>90.696251599657899</v>
      </c>
      <c r="GK73" s="27">
        <v>72.277990902949867</v>
      </c>
      <c r="GL73" s="27">
        <v>69.177460790248631</v>
      </c>
      <c r="GM73" s="27">
        <v>91.32122217465789</v>
      </c>
      <c r="GN73" s="27">
        <v>71.411603613595375</v>
      </c>
      <c r="GO73" s="27">
        <v>67.076253014562383</v>
      </c>
      <c r="GP73" s="27">
        <v>92.125820272657904</v>
      </c>
      <c r="GQ73" s="27">
        <v>70.242194241876632</v>
      </c>
      <c r="GR73" s="27">
        <v>63.847729803325109</v>
      </c>
      <c r="GS73" s="27">
        <v>93.050055261657889</v>
      </c>
      <c r="GT73" s="27">
        <v>69.094620960726971</v>
      </c>
      <c r="GU73" s="27">
        <v>60.682664219306332</v>
      </c>
      <c r="GV73" s="27">
        <v>94.136640157657894</v>
      </c>
      <c r="GW73" s="27">
        <v>68.188312020386377</v>
      </c>
      <c r="GX73" s="27">
        <v>58.29239787349286</v>
      </c>
      <c r="GY73" s="27">
        <v>95.311402474657896</v>
      </c>
      <c r="GZ73" s="27">
        <v>67.276236454634088</v>
      </c>
      <c r="HA73" s="27">
        <v>55.487519101616186</v>
      </c>
      <c r="HB73" s="27">
        <v>96.650362866157892</v>
      </c>
      <c r="HC73" s="27">
        <v>65.915283209023286</v>
      </c>
      <c r="HD73" s="27">
        <v>49.654499941326918</v>
      </c>
      <c r="HE73" s="27">
        <v>97.755227439657887</v>
      </c>
      <c r="HF73" s="27">
        <v>64.792748052090303</v>
      </c>
      <c r="HG73" s="27">
        <v>44.257878864510644</v>
      </c>
      <c r="HH73" s="27">
        <v>98.829029440157896</v>
      </c>
      <c r="HI73" s="27">
        <v>63.921765251482263</v>
      </c>
      <c r="HJ73" s="27">
        <v>38.987649117438195</v>
      </c>
      <c r="HK73" s="27">
        <v>101.78720493615789</v>
      </c>
      <c r="HL73" s="27">
        <v>65.414120470483681</v>
      </c>
      <c r="HM73" s="27">
        <v>23.680849248974056</v>
      </c>
      <c r="HN73" s="27">
        <v>105.68386100815789</v>
      </c>
      <c r="HO73" s="27">
        <v>58.953795222994714</v>
      </c>
      <c r="HP73" s="27">
        <v>1.6137515867947627</v>
      </c>
      <c r="HQ73" s="27">
        <v>107.5785851481579</v>
      </c>
      <c r="HR73" s="27">
        <v>54.878317952627548</v>
      </c>
      <c r="HS73" s="27">
        <v>-11.572732278103956</v>
      </c>
      <c r="HT73" s="27">
        <v>107.9380268131579</v>
      </c>
      <c r="HU73" s="27">
        <v>53.325361281999257</v>
      </c>
      <c r="HV73" s="27">
        <v>-9.872123151898677</v>
      </c>
    </row>
    <row r="74" spans="1:230" ht="15" thickBot="1" x14ac:dyDescent="0.35">
      <c r="A74" s="2"/>
      <c r="B74" s="41" t="s">
        <v>519</v>
      </c>
      <c r="C74" s="75" t="s">
        <v>842</v>
      </c>
      <c r="D74" s="44">
        <v>354460</v>
      </c>
      <c r="E74" s="45">
        <v>413610</v>
      </c>
      <c r="F74" s="21">
        <v>57.056619084210524</v>
      </c>
      <c r="G74" s="21">
        <v>44.909292035398245</v>
      </c>
      <c r="H74" s="21">
        <v>48.071980143275283</v>
      </c>
      <c r="I74" s="21">
        <v>58.102687694210523</v>
      </c>
      <c r="J74" s="21">
        <v>43.082210777135941</v>
      </c>
      <c r="K74" s="21">
        <v>36.357713901027623</v>
      </c>
      <c r="L74" s="21">
        <v>59.119596554210524</v>
      </c>
      <c r="M74" s="21">
        <v>37.618407501819213</v>
      </c>
      <c r="N74" s="21">
        <v>31.937674240353061</v>
      </c>
      <c r="O74" s="21">
        <v>60.401335464210518</v>
      </c>
      <c r="P74" s="21">
        <v>32.821616128745703</v>
      </c>
      <c r="Q74" s="21">
        <v>28.046002142027049</v>
      </c>
      <c r="R74" s="21">
        <v>61.599253564210528</v>
      </c>
      <c r="S74" s="21">
        <v>28.501909618683275</v>
      </c>
      <c r="T74" s="21">
        <v>24.268070300289935</v>
      </c>
      <c r="U74" s="21">
        <v>62.936219024210523</v>
      </c>
      <c r="V74" s="21">
        <v>26.326207309758441</v>
      </c>
      <c r="W74" s="21">
        <v>20.268709874520596</v>
      </c>
      <c r="X74" s="21">
        <v>64.459398664210525</v>
      </c>
      <c r="Y74" s="21">
        <v>24.263664774896917</v>
      </c>
      <c r="Z74" s="21">
        <v>16.143219040978209</v>
      </c>
      <c r="AA74" s="21">
        <v>66.176084814210526</v>
      </c>
      <c r="AB74" s="21">
        <v>23.399967639876984</v>
      </c>
      <c r="AC74" s="21">
        <v>12.485483895986022</v>
      </c>
      <c r="AD74" s="21">
        <v>68.114567724210531</v>
      </c>
      <c r="AE74" s="21">
        <v>22.498322884759581</v>
      </c>
      <c r="AF74" s="21">
        <v>8.8216859499088827</v>
      </c>
      <c r="AG74" s="21">
        <v>69.569935664210533</v>
      </c>
      <c r="AH74" s="21">
        <v>21.642386772003988</v>
      </c>
      <c r="AI74" s="21">
        <v>5.1787055619697639</v>
      </c>
      <c r="AJ74" s="21">
        <v>70.885213654210531</v>
      </c>
      <c r="AK74" s="21">
        <v>20.868086730519135</v>
      </c>
      <c r="AL74" s="21">
        <v>1.8409331845462589</v>
      </c>
      <c r="AM74" s="21">
        <v>74.641691684210514</v>
      </c>
      <c r="AN74" s="21">
        <v>18.008687774857833</v>
      </c>
      <c r="AO74" s="21">
        <v>-13.701509839985135</v>
      </c>
      <c r="AP74" s="21">
        <v>75.837192304988903</v>
      </c>
      <c r="AQ74" s="21">
        <v>13.758074710197102</v>
      </c>
      <c r="AR74" s="21">
        <v>-50.279993014950094</v>
      </c>
      <c r="AS74" s="21">
        <v>85.184825314210514</v>
      </c>
      <c r="AT74" s="21">
        <v>16.189047796369511</v>
      </c>
      <c r="AU74" s="21">
        <v>-77.33303907932617</v>
      </c>
      <c r="AV74" s="21">
        <v>89.037557624210521</v>
      </c>
      <c r="AW74" s="21">
        <v>17.587107301411091</v>
      </c>
      <c r="AX74" s="21">
        <v>-99.125592474239482</v>
      </c>
      <c r="AY74" s="23">
        <v>56.93219569421052</v>
      </c>
      <c r="AZ74" s="23">
        <v>44.909292035398245</v>
      </c>
      <c r="BA74" s="23">
        <v>48.071980143275283</v>
      </c>
      <c r="BB74" s="23">
        <v>58.04658775421052</v>
      </c>
      <c r="BC74" s="23">
        <v>43.926843157344514</v>
      </c>
      <c r="BD74" s="23">
        <v>41.266475486331188</v>
      </c>
      <c r="BE74" s="23">
        <v>58.328637904210524</v>
      </c>
      <c r="BF74" s="23">
        <v>40.209910842162763</v>
      </c>
      <c r="BG74" s="23">
        <v>40.164546693772962</v>
      </c>
      <c r="BH74" s="23">
        <v>58.887949494210524</v>
      </c>
      <c r="BI74" s="23">
        <v>36.751337981090558</v>
      </c>
      <c r="BJ74" s="23">
        <v>38.198285071720989</v>
      </c>
      <c r="BK74" s="23">
        <v>59.432951564210526</v>
      </c>
      <c r="BL74" s="23">
        <v>33.474023603176967</v>
      </c>
      <c r="BM74" s="23">
        <v>36.287328093911242</v>
      </c>
      <c r="BN74" s="23">
        <v>59.988286194210524</v>
      </c>
      <c r="BO74" s="23">
        <v>30.529772051340075</v>
      </c>
      <c r="BP74" s="23">
        <v>34.406892683861301</v>
      </c>
      <c r="BQ74" s="23">
        <v>60.808859864210518</v>
      </c>
      <c r="BR74" s="23">
        <v>27.730422663528955</v>
      </c>
      <c r="BS74" s="23">
        <v>31.739063765573718</v>
      </c>
      <c r="BT74" s="23">
        <v>61.921366674210525</v>
      </c>
      <c r="BU74" s="23">
        <v>27.102164544413288</v>
      </c>
      <c r="BV74" s="23">
        <v>28.219047201797622</v>
      </c>
      <c r="BW74" s="23">
        <v>63.215572664210526</v>
      </c>
      <c r="BX74" s="23">
        <v>26.408430176691486</v>
      </c>
      <c r="BY74" s="23">
        <v>24.385532797248104</v>
      </c>
      <c r="BZ74" s="23">
        <v>63.786997014210527</v>
      </c>
      <c r="CA74" s="23">
        <v>25.925132345213378</v>
      </c>
      <c r="CB74" s="23">
        <v>21.707758115569916</v>
      </c>
      <c r="CC74" s="23">
        <v>64.38793699421052</v>
      </c>
      <c r="CD74" s="23">
        <v>25.472116915442999</v>
      </c>
      <c r="CE74" s="23">
        <v>19.047872156494108</v>
      </c>
      <c r="CF74" s="23">
        <v>66.415572654210521</v>
      </c>
      <c r="CG74" s="23">
        <v>24.202784420826692</v>
      </c>
      <c r="CH74" s="23">
        <v>11.29875498513158</v>
      </c>
      <c r="CI74" s="23">
        <v>69.774627884210531</v>
      </c>
      <c r="CJ74" s="23">
        <v>23.256110625788558</v>
      </c>
      <c r="CK74" s="23">
        <v>0.65349336110176637</v>
      </c>
      <c r="CL74" s="23">
        <v>72.656804254210527</v>
      </c>
      <c r="CM74" s="23">
        <v>26.794806885621199</v>
      </c>
      <c r="CN74" s="23">
        <v>-6.3446132810732365</v>
      </c>
      <c r="CO74" s="23">
        <v>75.12780162421052</v>
      </c>
      <c r="CP74" s="23">
        <v>29.366892951594686</v>
      </c>
      <c r="CQ74" s="23">
        <v>-11.123823352934494</v>
      </c>
      <c r="CR74" s="25">
        <v>57.056619084210524</v>
      </c>
      <c r="CS74" s="25">
        <v>44.909292035398245</v>
      </c>
      <c r="CT74" s="25">
        <v>48.071980143275283</v>
      </c>
      <c r="CU74" s="25">
        <v>58.114867194210518</v>
      </c>
      <c r="CV74" s="25">
        <v>43.657136842175667</v>
      </c>
      <c r="CW74" s="25">
        <v>40.162302461008736</v>
      </c>
      <c r="CX74" s="25">
        <v>59.135619014210519</v>
      </c>
      <c r="CY74" s="25">
        <v>39.465603469470658</v>
      </c>
      <c r="CZ74" s="25">
        <v>36.813890699871649</v>
      </c>
      <c r="DA74" s="25">
        <v>60.419319404210526</v>
      </c>
      <c r="DB74" s="25">
        <v>35.459331802389379</v>
      </c>
      <c r="DC74" s="25">
        <v>33.419198116621757</v>
      </c>
      <c r="DD74" s="25">
        <v>61.648658064210522</v>
      </c>
      <c r="DE74" s="25">
        <v>31.730829156872389</v>
      </c>
      <c r="DF74" s="25">
        <v>30.379804048155904</v>
      </c>
      <c r="DG74" s="25">
        <v>63.001982804210527</v>
      </c>
      <c r="DH74" s="25">
        <v>28.362560027915276</v>
      </c>
      <c r="DI74" s="25">
        <v>27.520445263380338</v>
      </c>
      <c r="DJ74" s="25">
        <v>64.530664384210525</v>
      </c>
      <c r="DK74" s="25">
        <v>25.285779780105692</v>
      </c>
      <c r="DL74" s="25">
        <v>24.719032732806184</v>
      </c>
      <c r="DM74" s="25">
        <v>66.210646114210533</v>
      </c>
      <c r="DN74" s="25">
        <v>24.520824939587076</v>
      </c>
      <c r="DO74" s="25">
        <v>22.070964156816316</v>
      </c>
      <c r="DP74" s="25">
        <v>68.147703954210527</v>
      </c>
      <c r="DQ74" s="25">
        <v>23.65987468323377</v>
      </c>
      <c r="DR74" s="25">
        <v>18.735631237890445</v>
      </c>
      <c r="DS74" s="25">
        <v>69.568592994210519</v>
      </c>
      <c r="DT74" s="25">
        <v>22.777530747530154</v>
      </c>
      <c r="DU74" s="25">
        <v>14.982007284039327</v>
      </c>
      <c r="DV74" s="25">
        <v>70.828325754210525</v>
      </c>
      <c r="DW74" s="25">
        <v>21.958030744918005</v>
      </c>
      <c r="DX74" s="25">
        <v>11.381727049598013</v>
      </c>
      <c r="DY74" s="25">
        <v>74.26963954421052</v>
      </c>
      <c r="DZ74" s="25">
        <v>19.616643691024958</v>
      </c>
      <c r="EA74" s="25">
        <v>1.2982840968684286</v>
      </c>
      <c r="EB74" s="25">
        <v>78.949378034210525</v>
      </c>
      <c r="EC74" s="25">
        <v>17.620186115406469</v>
      </c>
      <c r="ED74" s="25">
        <v>-11.241323747796912</v>
      </c>
      <c r="EE74" s="25">
        <v>82.502291384210523</v>
      </c>
      <c r="EF74" s="25">
        <v>23.159201544688973</v>
      </c>
      <c r="EG74" s="25">
        <v>-18.540110877999609</v>
      </c>
      <c r="EH74" s="25">
        <v>85.095602204210522</v>
      </c>
      <c r="EI74" s="25">
        <v>27.416616404143163</v>
      </c>
      <c r="EJ74" s="25">
        <v>-21.505507238056794</v>
      </c>
      <c r="EK74" s="26">
        <v>57.108866254210525</v>
      </c>
      <c r="EL74" s="26">
        <v>44.909292035398245</v>
      </c>
      <c r="EM74" s="26">
        <v>48.071980143275283</v>
      </c>
      <c r="EN74" s="26">
        <v>58.189360314210525</v>
      </c>
      <c r="EO74" s="26">
        <v>42.6305745096019</v>
      </c>
      <c r="EP74" s="26">
        <v>34.074966648774307</v>
      </c>
      <c r="EQ74" s="26">
        <v>59.340796994210521</v>
      </c>
      <c r="ER74" s="26">
        <v>38.215875412424388</v>
      </c>
      <c r="ES74" s="26">
        <v>29.511079387596666</v>
      </c>
      <c r="ET74" s="26">
        <v>60.78766564421052</v>
      </c>
      <c r="EU74" s="26">
        <v>34.008209577709358</v>
      </c>
      <c r="EV74" s="26">
        <v>25.876871395427543</v>
      </c>
      <c r="EW74" s="26">
        <v>62.383817504210526</v>
      </c>
      <c r="EX74" s="26">
        <v>29.89238250645522</v>
      </c>
      <c r="EY74" s="26">
        <v>22.391443300550421</v>
      </c>
      <c r="EZ74" s="26">
        <v>64.282728444210534</v>
      </c>
      <c r="FA74" s="26">
        <v>26.200795584817072</v>
      </c>
      <c r="FB74" s="26">
        <v>18.853241691970339</v>
      </c>
      <c r="FC74" s="26">
        <v>66.444426024210514</v>
      </c>
      <c r="FD74" s="26">
        <v>22.69551679877085</v>
      </c>
      <c r="FE74" s="26">
        <v>15.423812258010088</v>
      </c>
      <c r="FF74" s="26">
        <v>68.802692624210522</v>
      </c>
      <c r="FG74" s="26">
        <v>21.489593462894263</v>
      </c>
      <c r="FH74" s="26">
        <v>12.638283301515557</v>
      </c>
      <c r="FI74" s="26">
        <v>71.256123414210521</v>
      </c>
      <c r="FJ74" s="26">
        <v>20.179405007684107</v>
      </c>
      <c r="FK74" s="26">
        <v>9.6410334698218634</v>
      </c>
      <c r="FL74" s="26">
        <v>73.210387964210526</v>
      </c>
      <c r="FM74" s="26">
        <v>18.888037758152336</v>
      </c>
      <c r="FN74" s="26">
        <v>6.2775547721872158</v>
      </c>
      <c r="FO74" s="26">
        <v>75.192777504210525</v>
      </c>
      <c r="FP74" s="26">
        <v>17.694148366910284</v>
      </c>
      <c r="FQ74" s="26">
        <v>3.2850349550636793</v>
      </c>
      <c r="FR74" s="26">
        <v>75.188278111281605</v>
      </c>
      <c r="FS74" s="26">
        <v>13.640351338772327</v>
      </c>
      <c r="FT74" s="26">
        <v>-12.325972484901172</v>
      </c>
      <c r="FU74" s="26">
        <v>26.447531893284843</v>
      </c>
      <c r="FV74" s="26">
        <v>4.7980035735605249</v>
      </c>
      <c r="FW74" s="26">
        <v>-48.470897208788045</v>
      </c>
      <c r="FX74" s="26">
        <v>37.464252306577698</v>
      </c>
      <c r="FY74" s="26">
        <v>6.7966121441136531</v>
      </c>
      <c r="FZ74" s="26">
        <v>-74.397519998320405</v>
      </c>
      <c r="GA74" s="26">
        <v>46.733711168665977</v>
      </c>
      <c r="GB74" s="26">
        <v>8.4782396367933845</v>
      </c>
      <c r="GC74" s="26">
        <v>-93.4956665793014</v>
      </c>
      <c r="GD74" s="27">
        <v>57.108866254210525</v>
      </c>
      <c r="GE74" s="27">
        <v>44.909292035398245</v>
      </c>
      <c r="GF74" s="27">
        <v>48.071980143275283</v>
      </c>
      <c r="GG74" s="27">
        <v>58.090743284210518</v>
      </c>
      <c r="GH74" s="27">
        <v>42.515895754713512</v>
      </c>
      <c r="GI74" s="27">
        <v>33.054826952653826</v>
      </c>
      <c r="GJ74" s="27">
        <v>59.138461824210523</v>
      </c>
      <c r="GK74" s="27">
        <v>41.468823943622581</v>
      </c>
      <c r="GL74" s="27">
        <v>28.431692856979325</v>
      </c>
      <c r="GM74" s="27">
        <v>60.523975934210526</v>
      </c>
      <c r="GN74" s="27">
        <v>40.162527732881394</v>
      </c>
      <c r="GO74" s="27">
        <v>24.903681495117993</v>
      </c>
      <c r="GP74" s="27">
        <v>62.201379244210528</v>
      </c>
      <c r="GQ74" s="27">
        <v>38.731800903390166</v>
      </c>
      <c r="GR74" s="27">
        <v>21.529373079822562</v>
      </c>
      <c r="GS74" s="27">
        <v>64.188461704210525</v>
      </c>
      <c r="GT74" s="27">
        <v>37.341581974197588</v>
      </c>
      <c r="GU74" s="27">
        <v>18.314756079092177</v>
      </c>
      <c r="GV74" s="27">
        <v>66.516591234210523</v>
      </c>
      <c r="GW74" s="27">
        <v>35.914096358113888</v>
      </c>
      <c r="GX74" s="27">
        <v>15.213405898189563</v>
      </c>
      <c r="GY74" s="27">
        <v>69.139705404210531</v>
      </c>
      <c r="GZ74" s="27">
        <v>34.594878897510632</v>
      </c>
      <c r="HA74" s="27">
        <v>12.097537882640822</v>
      </c>
      <c r="HB74" s="27">
        <v>72.056743194210526</v>
      </c>
      <c r="HC74" s="27">
        <v>32.762575901047903</v>
      </c>
      <c r="HD74" s="27">
        <v>4.5165015882178352</v>
      </c>
      <c r="HE74" s="27">
        <v>74.581557054210521</v>
      </c>
      <c r="HF74" s="27">
        <v>30.841553771674302</v>
      </c>
      <c r="HG74" s="27">
        <v>-3.9096674138591538</v>
      </c>
      <c r="HH74" s="27">
        <v>77.091659754210525</v>
      </c>
      <c r="HI74" s="27">
        <v>28.939862646031283</v>
      </c>
      <c r="HJ74" s="27">
        <v>-12.215257632442217</v>
      </c>
      <c r="HK74" s="27">
        <v>84.086653504210517</v>
      </c>
      <c r="HL74" s="27">
        <v>23.678501210370712</v>
      </c>
      <c r="HM74" s="27">
        <v>-36.509965282522131</v>
      </c>
      <c r="HN74" s="27">
        <v>89.622782449967801</v>
      </c>
      <c r="HO74" s="27">
        <v>16.259000355967611</v>
      </c>
      <c r="HP74" s="27">
        <v>-69.003988902688633</v>
      </c>
      <c r="HQ74" s="27">
        <v>85.929766652549716</v>
      </c>
      <c r="HR74" s="27">
        <v>15.589028463515657</v>
      </c>
      <c r="HS74" s="27">
        <v>-86.996486517129824</v>
      </c>
      <c r="HT74" s="27">
        <v>72.863484986748929</v>
      </c>
      <c r="HU74" s="27">
        <v>13.218596833879232</v>
      </c>
      <c r="HV74" s="27">
        <v>-85.967650379539606</v>
      </c>
    </row>
    <row r="75" spans="1:230" x14ac:dyDescent="0.3">
      <c r="A75" s="2"/>
      <c r="B75" s="2"/>
      <c r="C75" s="2"/>
      <c r="D75" s="40"/>
      <c r="E75" s="40"/>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row>
    <row r="76" spans="1:230" x14ac:dyDescent="0.3">
      <c r="A76" s="2"/>
      <c r="B76" s="2"/>
      <c r="C76" s="2"/>
      <c r="D76" s="40"/>
      <c r="E76" s="40"/>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row>
    <row r="77" spans="1:230" x14ac:dyDescent="0.3">
      <c r="A77" s="2"/>
      <c r="B77" s="2"/>
      <c r="C77" s="2"/>
      <c r="D77" s="40"/>
      <c r="E77" s="40"/>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row>
    <row r="78" spans="1:230" x14ac:dyDescent="0.3">
      <c r="A78" s="2"/>
      <c r="B78" s="2"/>
      <c r="C78" s="2"/>
      <c r="D78" s="40"/>
      <c r="E78" s="40"/>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row>
    <row r="79" spans="1:230" x14ac:dyDescent="0.3">
      <c r="A79" s="2"/>
      <c r="B79" s="2"/>
      <c r="C79" s="2"/>
      <c r="D79" s="40"/>
      <c r="E79" s="40"/>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row>
    <row r="80" spans="1:230" x14ac:dyDescent="0.3">
      <c r="A80" s="2"/>
      <c r="B80" s="2"/>
      <c r="C80" s="2"/>
      <c r="D80" s="40"/>
      <c r="E80" s="40"/>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row>
    <row r="81" spans="1:230" x14ac:dyDescent="0.3">
      <c r="A81" s="2"/>
      <c r="B81" s="2"/>
      <c r="C81" s="2"/>
      <c r="D81" s="40"/>
      <c r="E81" s="40"/>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row>
    <row r="82" spans="1:230" x14ac:dyDescent="0.3">
      <c r="A82" s="2"/>
      <c r="B82" s="2"/>
      <c r="C82" s="2"/>
      <c r="D82" s="40"/>
      <c r="E82" s="40"/>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row>
    <row r="83" spans="1:230" x14ac:dyDescent="0.3">
      <c r="A83" s="2"/>
      <c r="B83" s="2"/>
      <c r="C83" s="2"/>
      <c r="D83" s="40"/>
      <c r="E83" s="40"/>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row>
    <row r="84" spans="1:230" x14ac:dyDescent="0.3">
      <c r="A84" s="2"/>
      <c r="B84" s="2"/>
      <c r="C84" s="2"/>
      <c r="D84" s="40"/>
      <c r="E84" s="40"/>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row>
    <row r="85" spans="1:230" x14ac:dyDescent="0.3">
      <c r="A85" s="2"/>
      <c r="B85" s="2"/>
      <c r="C85" s="2"/>
      <c r="D85" s="40"/>
      <c r="E85" s="40"/>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row>
    <row r="86" spans="1:230" x14ac:dyDescent="0.3">
      <c r="A86" s="2"/>
      <c r="B86" s="2"/>
      <c r="C86" s="2"/>
      <c r="D86" s="40"/>
      <c r="E86" s="40"/>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row>
    <row r="87" spans="1:230" x14ac:dyDescent="0.3">
      <c r="A87" s="2"/>
      <c r="B87" s="2"/>
      <c r="C87" s="2"/>
      <c r="D87" s="40"/>
      <c r="E87" s="40"/>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row>
    <row r="88" spans="1:230" x14ac:dyDescent="0.3">
      <c r="A88" s="2"/>
      <c r="B88" s="2"/>
      <c r="C88" s="2"/>
      <c r="D88" s="40"/>
      <c r="E88" s="40"/>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row>
    <row r="89" spans="1:230" x14ac:dyDescent="0.3">
      <c r="A89" s="2"/>
      <c r="B89" s="2"/>
      <c r="C89" s="2"/>
      <c r="D89" s="40"/>
      <c r="E89" s="40"/>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row>
    <row r="90" spans="1:230" x14ac:dyDescent="0.3">
      <c r="A90" s="2"/>
      <c r="B90" s="2"/>
      <c r="C90" s="2"/>
      <c r="D90" s="40"/>
      <c r="E90" s="40"/>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row>
    <row r="91" spans="1:230" x14ac:dyDescent="0.3">
      <c r="A91" s="2"/>
      <c r="B91" s="2"/>
      <c r="C91" s="2"/>
      <c r="D91" s="40"/>
      <c r="E91" s="40"/>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row>
    <row r="92" spans="1:230" x14ac:dyDescent="0.3">
      <c r="A92" s="2"/>
      <c r="B92" s="2"/>
      <c r="C92" s="2"/>
      <c r="D92" s="40"/>
      <c r="E92" s="40"/>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row>
    <row r="93" spans="1:230" x14ac:dyDescent="0.3">
      <c r="A93" s="2"/>
      <c r="B93" s="2"/>
      <c r="C93" s="2"/>
      <c r="D93" s="40"/>
      <c r="E93" s="40"/>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row>
    <row r="94" spans="1:230" x14ac:dyDescent="0.3">
      <c r="A94" s="2"/>
      <c r="B94" s="2"/>
      <c r="C94" s="2"/>
      <c r="D94" s="40"/>
      <c r="E94" s="40"/>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row>
    <row r="95" spans="1:230" x14ac:dyDescent="0.3">
      <c r="A95" s="2"/>
      <c r="B95" s="2"/>
      <c r="C95" s="2"/>
      <c r="D95" s="40"/>
      <c r="E95" s="40"/>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row>
    <row r="96" spans="1:230" x14ac:dyDescent="0.3">
      <c r="A96" s="2"/>
      <c r="B96" s="2"/>
      <c r="C96" s="2"/>
      <c r="D96" s="40"/>
      <c r="E96" s="40"/>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row>
    <row r="97" spans="1:230" x14ac:dyDescent="0.3">
      <c r="A97" s="2"/>
      <c r="B97" s="2"/>
      <c r="C97" s="2"/>
      <c r="D97" s="40"/>
      <c r="E97" s="40"/>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row>
    <row r="98" spans="1:230" x14ac:dyDescent="0.3">
      <c r="A98" s="2"/>
      <c r="B98" s="2"/>
      <c r="C98" s="2"/>
      <c r="D98" s="40"/>
      <c r="E98" s="40"/>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row>
    <row r="99" spans="1:230" x14ac:dyDescent="0.3">
      <c r="A99" s="2"/>
      <c r="B99" s="2"/>
      <c r="C99" s="2"/>
      <c r="D99" s="40"/>
      <c r="E99" s="40"/>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row>
    <row r="100" spans="1:230" x14ac:dyDescent="0.3">
      <c r="A100" s="2"/>
      <c r="B100" s="2"/>
      <c r="C100" s="2"/>
      <c r="D100" s="40"/>
      <c r="E100" s="40"/>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row>
    <row r="101" spans="1:230" x14ac:dyDescent="0.3">
      <c r="A101" s="2"/>
      <c r="B101" s="2"/>
      <c r="C101" s="2"/>
      <c r="D101" s="40"/>
      <c r="E101" s="40"/>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row>
    <row r="102" spans="1:230" x14ac:dyDescent="0.3">
      <c r="A102" s="2"/>
      <c r="B102" s="2"/>
      <c r="C102" s="2"/>
      <c r="D102" s="40"/>
      <c r="E102" s="40"/>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row>
    <row r="103" spans="1:230" x14ac:dyDescent="0.3">
      <c r="A103" s="2"/>
      <c r="B103" s="2"/>
      <c r="C103" s="2"/>
      <c r="D103" s="40"/>
      <c r="E103" s="40"/>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row>
    <row r="104" spans="1:230" x14ac:dyDescent="0.3">
      <c r="A104" s="2"/>
      <c r="B104" s="2"/>
      <c r="C104" s="2"/>
      <c r="D104" s="40"/>
      <c r="E104" s="40"/>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row>
    <row r="105" spans="1:230" x14ac:dyDescent="0.3">
      <c r="A105" s="2"/>
      <c r="B105" s="2"/>
      <c r="C105" s="2"/>
      <c r="D105" s="40"/>
      <c r="E105" s="40"/>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row>
    <row r="106" spans="1:230" x14ac:dyDescent="0.3">
      <c r="A106" s="2"/>
      <c r="B106" s="2"/>
      <c r="C106" s="2"/>
      <c r="D106" s="40"/>
      <c r="E106" s="40"/>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row>
    <row r="107" spans="1:230" x14ac:dyDescent="0.3">
      <c r="A107" s="2"/>
      <c r="B107" s="2"/>
      <c r="C107" s="2"/>
      <c r="D107" s="40"/>
      <c r="E107" s="40"/>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row>
    <row r="108" spans="1:230" x14ac:dyDescent="0.3">
      <c r="A108" s="2"/>
      <c r="B108" s="2"/>
      <c r="C108" s="2"/>
      <c r="D108" s="40"/>
      <c r="E108" s="40"/>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row>
    <row r="109" spans="1:230" x14ac:dyDescent="0.3">
      <c r="A109" s="2"/>
      <c r="B109" s="2"/>
      <c r="C109" s="2"/>
      <c r="D109" s="40"/>
      <c r="E109" s="40"/>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row>
    <row r="110" spans="1:230" x14ac:dyDescent="0.3">
      <c r="A110" s="2"/>
      <c r="B110" s="2"/>
      <c r="C110" s="2"/>
      <c r="D110" s="40"/>
      <c r="E110" s="40"/>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row>
    <row r="111" spans="1:230" x14ac:dyDescent="0.3">
      <c r="A111" s="2"/>
      <c r="B111" s="2"/>
      <c r="C111" s="2"/>
      <c r="D111" s="40"/>
      <c r="E111" s="40"/>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row>
    <row r="112" spans="1:230" x14ac:dyDescent="0.3">
      <c r="A112" s="2"/>
      <c r="B112" s="2"/>
      <c r="C112" s="2"/>
      <c r="D112" s="40"/>
      <c r="E112" s="40"/>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row>
    <row r="113" spans="1:230" x14ac:dyDescent="0.3">
      <c r="A113" s="2"/>
      <c r="B113" s="2"/>
      <c r="C113" s="2"/>
      <c r="D113" s="40"/>
      <c r="E113" s="40"/>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row>
    <row r="114" spans="1:230" x14ac:dyDescent="0.3">
      <c r="A114" s="2"/>
      <c r="B114" s="2"/>
      <c r="C114" s="2"/>
      <c r="D114" s="40"/>
      <c r="E114" s="40"/>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row>
    <row r="115" spans="1:230" x14ac:dyDescent="0.3">
      <c r="A115" s="2"/>
      <c r="B115" s="2"/>
      <c r="C115" s="2"/>
      <c r="D115" s="40"/>
      <c r="E115" s="40"/>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row>
    <row r="116" spans="1:230" x14ac:dyDescent="0.3">
      <c r="A116" s="2"/>
      <c r="B116" s="2"/>
      <c r="C116" s="2"/>
      <c r="D116" s="40"/>
      <c r="E116" s="40"/>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row>
    <row r="117" spans="1:230" x14ac:dyDescent="0.3">
      <c r="A117" s="2"/>
      <c r="B117" s="2"/>
      <c r="C117" s="2"/>
      <c r="D117" s="40"/>
      <c r="E117" s="40"/>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row>
    <row r="118" spans="1:230" x14ac:dyDescent="0.3">
      <c r="A118" s="2"/>
      <c r="B118" s="2"/>
      <c r="C118" s="2"/>
      <c r="D118" s="40"/>
      <c r="E118" s="40"/>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row>
    <row r="119" spans="1:230" x14ac:dyDescent="0.3">
      <c r="A119" s="2"/>
      <c r="B119" s="2"/>
      <c r="C119" s="2"/>
      <c r="D119" s="40"/>
      <c r="E119" s="40"/>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row>
    <row r="120" spans="1:230" x14ac:dyDescent="0.3">
      <c r="A120" s="2"/>
      <c r="B120" s="2"/>
      <c r="C120" s="2"/>
      <c r="D120" s="40"/>
      <c r="E120" s="40"/>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row>
    <row r="121" spans="1:230" x14ac:dyDescent="0.3">
      <c r="A121" s="2"/>
      <c r="B121" s="2"/>
      <c r="C121" s="2"/>
      <c r="D121" s="40"/>
      <c r="E121" s="40"/>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row>
    <row r="122" spans="1:230" x14ac:dyDescent="0.3">
      <c r="A122" s="2"/>
      <c r="B122" s="2"/>
      <c r="C122" s="2"/>
      <c r="D122" s="40"/>
      <c r="E122" s="40"/>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row>
    <row r="123" spans="1:230" x14ac:dyDescent="0.3">
      <c r="A123" s="2"/>
      <c r="B123" s="2"/>
      <c r="C123" s="2"/>
      <c r="D123" s="40"/>
      <c r="E123" s="40"/>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row>
    <row r="124" spans="1:230" x14ac:dyDescent="0.3">
      <c r="A124" s="2"/>
      <c r="B124" s="2"/>
      <c r="C124" s="2"/>
      <c r="D124" s="40"/>
      <c r="E124" s="40"/>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row>
    <row r="125" spans="1:230" x14ac:dyDescent="0.3">
      <c r="A125" s="2"/>
      <c r="B125" s="2"/>
      <c r="C125" s="2"/>
      <c r="D125" s="40"/>
      <c r="E125" s="40"/>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row>
    <row r="126" spans="1:230" x14ac:dyDescent="0.3">
      <c r="A126" s="2"/>
      <c r="B126" s="2"/>
      <c r="C126" s="2"/>
      <c r="D126" s="40"/>
      <c r="E126" s="40"/>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row>
    <row r="127" spans="1:230" x14ac:dyDescent="0.3">
      <c r="A127" s="2"/>
      <c r="B127" s="2"/>
      <c r="C127" s="2"/>
      <c r="D127" s="40"/>
      <c r="E127" s="40"/>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row>
    <row r="128" spans="1:230" x14ac:dyDescent="0.3">
      <c r="A128" s="2"/>
      <c r="B128" s="2"/>
      <c r="C128" s="2"/>
      <c r="D128" s="40"/>
      <c r="E128" s="40"/>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row>
    <row r="129" spans="1:230" x14ac:dyDescent="0.3">
      <c r="A129" s="2"/>
      <c r="B129" s="2"/>
      <c r="C129" s="2"/>
      <c r="D129" s="40"/>
      <c r="E129" s="40"/>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row>
    <row r="130" spans="1:230" x14ac:dyDescent="0.3">
      <c r="A130" s="2"/>
      <c r="B130" s="2"/>
      <c r="C130" s="2"/>
      <c r="D130" s="40"/>
      <c r="E130" s="40"/>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row>
    <row r="131" spans="1:230" x14ac:dyDescent="0.3">
      <c r="A131" s="2"/>
      <c r="B131" s="2"/>
      <c r="C131" s="2"/>
      <c r="D131" s="40"/>
      <c r="E131" s="40"/>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row>
    <row r="132" spans="1:230" x14ac:dyDescent="0.3">
      <c r="A132" s="2"/>
      <c r="B132" s="2"/>
      <c r="C132" s="2"/>
      <c r="D132" s="40"/>
      <c r="E132" s="40"/>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row>
    <row r="133" spans="1:230" x14ac:dyDescent="0.3">
      <c r="A133" s="2"/>
      <c r="B133" s="2"/>
      <c r="C133" s="2"/>
      <c r="D133" s="40"/>
      <c r="E133" s="40"/>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row>
    <row r="134" spans="1:230" x14ac:dyDescent="0.3">
      <c r="A134" s="2"/>
      <c r="B134" s="2"/>
      <c r="C134" s="2"/>
      <c r="D134" s="40"/>
      <c r="E134" s="40"/>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row>
    <row r="135" spans="1:230" x14ac:dyDescent="0.3">
      <c r="A135" s="2"/>
      <c r="B135" s="2"/>
      <c r="C135" s="2"/>
      <c r="D135" s="40"/>
      <c r="E135" s="40"/>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row>
    <row r="136" spans="1:230" x14ac:dyDescent="0.3">
      <c r="A136" s="2"/>
      <c r="B136" s="2"/>
      <c r="C136" s="2"/>
      <c r="D136" s="40"/>
      <c r="E136" s="40"/>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row>
    <row r="137" spans="1:230" x14ac:dyDescent="0.3">
      <c r="A137" s="2"/>
      <c r="B137" s="2"/>
      <c r="C137" s="2"/>
      <c r="D137" s="40"/>
      <c r="E137" s="40"/>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row>
    <row r="138" spans="1:230" x14ac:dyDescent="0.3">
      <c r="A138" s="2"/>
      <c r="B138" s="2"/>
      <c r="C138" s="2"/>
      <c r="D138" s="40"/>
      <c r="E138" s="40"/>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row>
    <row r="139" spans="1:230" x14ac:dyDescent="0.3">
      <c r="A139" s="2"/>
      <c r="B139" s="2"/>
      <c r="C139" s="2"/>
      <c r="D139" s="40"/>
      <c r="E139" s="40"/>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row>
    <row r="140" spans="1:230" x14ac:dyDescent="0.3">
      <c r="A140" s="2"/>
      <c r="B140" s="2"/>
      <c r="C140" s="2"/>
      <c r="D140" s="40"/>
      <c r="E140" s="40"/>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row>
    <row r="141" spans="1:230" x14ac:dyDescent="0.3">
      <c r="A141" s="2"/>
      <c r="B141" s="2"/>
      <c r="C141" s="2"/>
      <c r="D141" s="40"/>
      <c r="E141" s="40"/>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row>
    <row r="142" spans="1:230" x14ac:dyDescent="0.3">
      <c r="A142" s="2"/>
      <c r="B142" s="2"/>
      <c r="C142" s="2"/>
      <c r="D142" s="40"/>
      <c r="E142" s="40"/>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row>
    <row r="143" spans="1:230" x14ac:dyDescent="0.3">
      <c r="A143" s="2"/>
      <c r="B143" s="2"/>
      <c r="C143" s="2"/>
      <c r="D143" s="40"/>
      <c r="E143" s="40"/>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row>
    <row r="144" spans="1:230" x14ac:dyDescent="0.3">
      <c r="A144" s="2"/>
      <c r="B144" s="2"/>
      <c r="C144" s="2"/>
      <c r="D144" s="40"/>
      <c r="E144" s="40"/>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row>
    <row r="145" spans="1:230" x14ac:dyDescent="0.3">
      <c r="A145" s="2"/>
      <c r="B145" s="2"/>
      <c r="C145" s="2"/>
      <c r="D145" s="40"/>
      <c r="E145" s="40"/>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row>
    <row r="146" spans="1:230" x14ac:dyDescent="0.3">
      <c r="A146" s="2"/>
      <c r="B146" s="2"/>
      <c r="C146" s="2"/>
      <c r="D146" s="40"/>
      <c r="E146" s="40"/>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row>
    <row r="147" spans="1:230" x14ac:dyDescent="0.3">
      <c r="A147" s="2"/>
      <c r="B147" s="2"/>
      <c r="C147" s="2"/>
      <c r="D147" s="40"/>
      <c r="E147" s="40"/>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row>
    <row r="148" spans="1:230" x14ac:dyDescent="0.3">
      <c r="A148" s="2"/>
      <c r="B148" s="2"/>
      <c r="C148" s="2"/>
      <c r="D148" s="40"/>
      <c r="E148" s="40"/>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row>
    <row r="149" spans="1:230" x14ac:dyDescent="0.3">
      <c r="A149" s="2"/>
      <c r="B149" s="2"/>
      <c r="C149" s="2"/>
      <c r="D149" s="40"/>
      <c r="E149" s="40"/>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row>
    <row r="150" spans="1:230" x14ac:dyDescent="0.3">
      <c r="A150" s="2"/>
      <c r="B150" s="2"/>
      <c r="C150" s="2"/>
      <c r="D150" s="40"/>
      <c r="E150" s="40"/>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row>
    <row r="151" spans="1:230" x14ac:dyDescent="0.3">
      <c r="A151" s="2"/>
      <c r="B151" s="2"/>
      <c r="C151" s="2"/>
      <c r="D151" s="40"/>
      <c r="E151" s="40"/>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row>
    <row r="152" spans="1:230" x14ac:dyDescent="0.3">
      <c r="A152" s="2"/>
      <c r="B152" s="2"/>
      <c r="C152" s="2"/>
      <c r="D152" s="40"/>
      <c r="E152" s="40"/>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row>
    <row r="153" spans="1:230" x14ac:dyDescent="0.3">
      <c r="A153" s="2"/>
      <c r="B153" s="2"/>
      <c r="C153" s="2"/>
      <c r="D153" s="40"/>
      <c r="E153" s="40"/>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row>
    <row r="154" spans="1:230" x14ac:dyDescent="0.3">
      <c r="A154" s="2"/>
      <c r="B154" s="2"/>
      <c r="C154" s="2"/>
      <c r="D154" s="40"/>
      <c r="E154" s="40"/>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row>
    <row r="155" spans="1:230" x14ac:dyDescent="0.3">
      <c r="A155" s="2"/>
      <c r="B155" s="2"/>
      <c r="C155" s="2"/>
      <c r="D155" s="40"/>
      <c r="E155" s="40"/>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row>
    <row r="156" spans="1:230" x14ac:dyDescent="0.3">
      <c r="A156" s="2"/>
      <c r="B156" s="2"/>
      <c r="C156" s="2"/>
      <c r="D156" s="40"/>
      <c r="E156" s="40"/>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row>
    <row r="157" spans="1:230" x14ac:dyDescent="0.3">
      <c r="A157" s="2"/>
      <c r="B157" s="2"/>
      <c r="C157" s="2"/>
      <c r="D157" s="40"/>
      <c r="E157" s="40"/>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row>
    <row r="158" spans="1:230" x14ac:dyDescent="0.3">
      <c r="A158" s="2"/>
      <c r="B158" s="2"/>
      <c r="C158" s="2"/>
      <c r="D158" s="40"/>
      <c r="E158" s="40"/>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row>
    <row r="159" spans="1:230" x14ac:dyDescent="0.3">
      <c r="A159" s="2"/>
      <c r="B159" s="2"/>
      <c r="C159" s="2"/>
      <c r="D159" s="40"/>
      <c r="E159" s="40"/>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row>
    <row r="160" spans="1:230" x14ac:dyDescent="0.3">
      <c r="A160" s="2"/>
      <c r="B160" s="2"/>
      <c r="C160" s="2"/>
      <c r="D160" s="40"/>
      <c r="E160" s="40"/>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row>
    <row r="161" spans="1:230" x14ac:dyDescent="0.3">
      <c r="A161" s="2"/>
      <c r="B161" s="2"/>
      <c r="C161" s="2"/>
      <c r="D161" s="40"/>
      <c r="E161" s="40"/>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row>
    <row r="162" spans="1:230" x14ac:dyDescent="0.3">
      <c r="A162" s="2"/>
      <c r="B162" s="2"/>
      <c r="C162" s="2"/>
      <c r="D162" s="40"/>
      <c r="E162" s="40"/>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row>
    <row r="163" spans="1:230" x14ac:dyDescent="0.3">
      <c r="A163" s="2"/>
      <c r="B163" s="2"/>
      <c r="C163" s="2"/>
      <c r="D163" s="40"/>
      <c r="E163" s="40"/>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row>
    <row r="164" spans="1:230" x14ac:dyDescent="0.3">
      <c r="A164" s="2"/>
      <c r="B164" s="2"/>
      <c r="C164" s="2"/>
      <c r="D164" s="40"/>
      <c r="E164" s="40"/>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row>
    <row r="165" spans="1:230" x14ac:dyDescent="0.3">
      <c r="A165" s="2"/>
      <c r="B165" s="2"/>
      <c r="C165" s="2"/>
      <c r="D165" s="40"/>
      <c r="E165" s="40"/>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row>
    <row r="166" spans="1:230" x14ac:dyDescent="0.3">
      <c r="A166" s="2"/>
      <c r="B166" s="2"/>
      <c r="C166" s="2"/>
      <c r="D166" s="40"/>
      <c r="E166" s="40"/>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row>
    <row r="167" spans="1:230" x14ac:dyDescent="0.3">
      <c r="A167" s="2"/>
      <c r="B167" s="2"/>
      <c r="C167" s="2"/>
      <c r="D167" s="40"/>
      <c r="E167" s="40"/>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row>
    <row r="168" spans="1:230" x14ac:dyDescent="0.3">
      <c r="A168" s="2"/>
      <c r="B168" s="2"/>
      <c r="C168" s="2"/>
      <c r="D168" s="40"/>
      <c r="E168" s="40"/>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row>
    <row r="169" spans="1:230" x14ac:dyDescent="0.3">
      <c r="A169" s="2"/>
      <c r="B169" s="2"/>
      <c r="C169" s="2"/>
      <c r="D169" s="40"/>
      <c r="E169" s="40"/>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row>
    <row r="170" spans="1:230" x14ac:dyDescent="0.3">
      <c r="A170" s="2"/>
      <c r="B170" s="2"/>
      <c r="C170" s="2"/>
      <c r="D170" s="40"/>
      <c r="E170" s="40"/>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row>
    <row r="171" spans="1:230" x14ac:dyDescent="0.3">
      <c r="A171" s="2"/>
      <c r="B171" s="2"/>
      <c r="C171" s="2"/>
      <c r="D171" s="40"/>
      <c r="E171" s="40"/>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row>
    <row r="172" spans="1:230" x14ac:dyDescent="0.3">
      <c r="A172" s="2"/>
      <c r="B172" s="2"/>
      <c r="C172" s="2"/>
      <c r="D172" s="40"/>
      <c r="E172" s="40"/>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row>
    <row r="173" spans="1:230" x14ac:dyDescent="0.3">
      <c r="A173" s="2"/>
      <c r="B173" s="2"/>
      <c r="C173" s="2"/>
      <c r="D173" s="40"/>
      <c r="E173" s="40"/>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row>
    <row r="174" spans="1:230" x14ac:dyDescent="0.3">
      <c r="A174" s="2"/>
      <c r="B174" s="2"/>
      <c r="C174" s="2"/>
      <c r="D174" s="40"/>
      <c r="E174" s="40"/>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row>
    <row r="175" spans="1:230" x14ac:dyDescent="0.3">
      <c r="A175" s="2"/>
      <c r="B175" s="2"/>
      <c r="C175" s="2"/>
      <c r="D175" s="40"/>
      <c r="E175" s="40"/>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row>
    <row r="176" spans="1:230" x14ac:dyDescent="0.3">
      <c r="A176" s="2"/>
      <c r="B176" s="2"/>
      <c r="C176" s="2"/>
      <c r="D176" s="40"/>
      <c r="E176" s="40"/>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row>
    <row r="177" spans="1:230" x14ac:dyDescent="0.3">
      <c r="A177" s="2"/>
      <c r="B177" s="2"/>
      <c r="C177" s="2"/>
      <c r="D177" s="40"/>
      <c r="E177" s="40"/>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row>
    <row r="178" spans="1:230" x14ac:dyDescent="0.3">
      <c r="A178" s="2"/>
      <c r="B178" s="2"/>
      <c r="C178" s="2"/>
      <c r="D178" s="40"/>
      <c r="E178" s="40"/>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row>
    <row r="179" spans="1:230" x14ac:dyDescent="0.3">
      <c r="A179" s="2"/>
      <c r="B179" s="2"/>
      <c r="C179" s="2"/>
      <c r="D179" s="40"/>
      <c r="E179" s="40"/>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row>
    <row r="180" spans="1:230" x14ac:dyDescent="0.3">
      <c r="A180" s="2"/>
      <c r="B180" s="2"/>
      <c r="C180" s="2"/>
      <c r="D180" s="40"/>
      <c r="E180" s="40"/>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row>
    <row r="181" spans="1:230" x14ac:dyDescent="0.3">
      <c r="A181" s="2"/>
      <c r="B181" s="2"/>
      <c r="C181" s="2"/>
      <c r="D181" s="40"/>
      <c r="E181" s="40"/>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row>
    <row r="182" spans="1:230" x14ac:dyDescent="0.3">
      <c r="A182" s="2"/>
      <c r="B182" s="2"/>
      <c r="C182" s="2"/>
      <c r="D182" s="40"/>
      <c r="E182" s="40"/>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row>
    <row r="183" spans="1:230" x14ac:dyDescent="0.3">
      <c r="A183" s="2"/>
      <c r="B183" s="2"/>
      <c r="C183" s="2"/>
      <c r="D183" s="40"/>
      <c r="E183" s="40"/>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row>
    <row r="184" spans="1:230" x14ac:dyDescent="0.3">
      <c r="A184" s="2"/>
      <c r="B184" s="2"/>
      <c r="C184" s="2"/>
      <c r="D184" s="40"/>
      <c r="E184" s="40"/>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row>
    <row r="185" spans="1:230" x14ac:dyDescent="0.3">
      <c r="A185" s="2"/>
      <c r="B185" s="2"/>
      <c r="C185" s="2"/>
      <c r="D185" s="40"/>
      <c r="E185" s="40"/>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row>
    <row r="186" spans="1:230" x14ac:dyDescent="0.3">
      <c r="A186" s="2"/>
      <c r="B186" s="2"/>
      <c r="C186" s="2"/>
      <c r="D186" s="40"/>
      <c r="E186" s="40"/>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row>
    <row r="187" spans="1:230" x14ac:dyDescent="0.3">
      <c r="A187" s="2"/>
      <c r="B187" s="2"/>
      <c r="C187" s="2"/>
      <c r="D187" s="40"/>
      <c r="E187" s="40"/>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row>
    <row r="188" spans="1:230" x14ac:dyDescent="0.3">
      <c r="A188" s="2"/>
      <c r="B188" s="2"/>
      <c r="C188" s="2"/>
      <c r="D188" s="40"/>
      <c r="E188" s="40"/>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row>
    <row r="189" spans="1:230" x14ac:dyDescent="0.3">
      <c r="A189" s="2"/>
      <c r="B189" s="2"/>
      <c r="C189" s="2"/>
      <c r="D189" s="40"/>
      <c r="E189" s="40"/>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row>
    <row r="190" spans="1:230" x14ac:dyDescent="0.3">
      <c r="A190" s="2"/>
      <c r="B190" s="2"/>
      <c r="C190" s="2"/>
      <c r="D190" s="40"/>
      <c r="E190" s="40"/>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row>
    <row r="191" spans="1:230" x14ac:dyDescent="0.3">
      <c r="A191" s="2"/>
      <c r="B191" s="2"/>
      <c r="C191" s="2"/>
      <c r="D191" s="40"/>
      <c r="E191" s="40"/>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row>
    <row r="192" spans="1:230" x14ac:dyDescent="0.3">
      <c r="A192" s="2"/>
      <c r="B192" s="2"/>
      <c r="C192" s="2"/>
      <c r="D192" s="40"/>
      <c r="E192" s="40"/>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row>
    <row r="193" spans="1:230" x14ac:dyDescent="0.3">
      <c r="A193" s="2"/>
      <c r="B193" s="2"/>
      <c r="C193" s="2"/>
      <c r="D193" s="40"/>
      <c r="E193" s="40"/>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row>
    <row r="194" spans="1:230" x14ac:dyDescent="0.3">
      <c r="A194" s="2"/>
      <c r="B194" s="2"/>
      <c r="C194" s="2"/>
      <c r="D194" s="40"/>
      <c r="E194" s="40"/>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row>
    <row r="195" spans="1:230" x14ac:dyDescent="0.3">
      <c r="A195" s="2"/>
      <c r="B195" s="2"/>
      <c r="C195" s="2"/>
      <c r="D195" s="40"/>
      <c r="E195" s="40"/>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row>
    <row r="196" spans="1:230" x14ac:dyDescent="0.3">
      <c r="A196" s="2"/>
      <c r="B196" s="2"/>
      <c r="C196" s="2"/>
      <c r="D196" s="40"/>
      <c r="E196" s="40"/>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row>
    <row r="197" spans="1:230" x14ac:dyDescent="0.3">
      <c r="A197" s="2"/>
      <c r="B197" s="2"/>
      <c r="C197" s="2"/>
      <c r="D197" s="40"/>
      <c r="E197" s="40"/>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row>
    <row r="198" spans="1:230" x14ac:dyDescent="0.3">
      <c r="A198" s="2"/>
      <c r="B198" s="2"/>
      <c r="C198" s="2"/>
      <c r="D198" s="40"/>
      <c r="E198" s="40"/>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row>
    <row r="199" spans="1:230" x14ac:dyDescent="0.3">
      <c r="A199" s="2"/>
      <c r="B199" s="2"/>
      <c r="C199" s="2"/>
      <c r="D199" s="40"/>
      <c r="E199" s="40"/>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row>
    <row r="200" spans="1:230" x14ac:dyDescent="0.3">
      <c r="A200" s="2"/>
      <c r="B200" s="2"/>
      <c r="C200" s="2"/>
      <c r="D200" s="40"/>
      <c r="E200" s="40"/>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row>
    <row r="201" spans="1:230" x14ac:dyDescent="0.3">
      <c r="A201" s="2"/>
      <c r="B201" s="2"/>
      <c r="C201" s="2"/>
      <c r="D201" s="40"/>
      <c r="E201" s="40"/>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row>
    <row r="202" spans="1:230" x14ac:dyDescent="0.3">
      <c r="A202" s="2"/>
      <c r="B202" s="2"/>
      <c r="C202" s="2"/>
      <c r="D202" s="40"/>
      <c r="E202" s="40"/>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row>
    <row r="203" spans="1:230" x14ac:dyDescent="0.3">
      <c r="A203" s="2"/>
      <c r="B203" s="2"/>
      <c r="C203" s="2"/>
      <c r="D203" s="40"/>
      <c r="E203" s="40"/>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row>
    <row r="204" spans="1:230" x14ac:dyDescent="0.3">
      <c r="A204" s="2"/>
      <c r="B204" s="2"/>
      <c r="C204" s="2"/>
      <c r="D204" s="40"/>
      <c r="E204" s="40"/>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row>
    <row r="205" spans="1:230" x14ac:dyDescent="0.3">
      <c r="A205" s="2"/>
      <c r="B205" s="2"/>
      <c r="C205" s="2"/>
      <c r="D205" s="40"/>
      <c r="E205" s="40"/>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row>
    <row r="206" spans="1:230" x14ac:dyDescent="0.3">
      <c r="A206" s="2"/>
      <c r="B206" s="2"/>
      <c r="C206" s="2"/>
      <c r="D206" s="40"/>
      <c r="E206" s="40"/>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row>
    <row r="207" spans="1:230" x14ac:dyDescent="0.3">
      <c r="A207" s="2"/>
      <c r="B207" s="2"/>
      <c r="C207" s="2"/>
      <c r="D207" s="40"/>
      <c r="E207" s="40"/>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row>
    <row r="208" spans="1:230" x14ac:dyDescent="0.3">
      <c r="A208" s="2"/>
      <c r="B208" s="2"/>
      <c r="C208" s="2"/>
      <c r="D208" s="40"/>
      <c r="E208" s="40"/>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row>
    <row r="209" spans="1:230" x14ac:dyDescent="0.3">
      <c r="A209" s="2"/>
      <c r="B209" s="2"/>
      <c r="C209" s="2"/>
      <c r="D209" s="40"/>
      <c r="E209" s="40"/>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row>
    <row r="210" spans="1:230" x14ac:dyDescent="0.3">
      <c r="A210" s="2"/>
      <c r="B210" s="2"/>
      <c r="C210" s="2"/>
      <c r="D210" s="40"/>
      <c r="E210" s="40"/>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row>
    <row r="211" spans="1:230" x14ac:dyDescent="0.3">
      <c r="A211" s="2"/>
      <c r="B211" s="2"/>
      <c r="C211" s="2"/>
      <c r="D211" s="40"/>
      <c r="E211" s="40"/>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row>
    <row r="212" spans="1:230" x14ac:dyDescent="0.3">
      <c r="A212" s="2"/>
      <c r="B212" s="2"/>
      <c r="C212" s="2"/>
      <c r="D212" s="40"/>
      <c r="E212" s="40"/>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row>
    <row r="213" spans="1:230" x14ac:dyDescent="0.3">
      <c r="A213" s="2"/>
      <c r="B213" s="2"/>
      <c r="C213" s="2"/>
      <c r="D213" s="40"/>
      <c r="E213" s="40"/>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row>
    <row r="214" spans="1:230" x14ac:dyDescent="0.3">
      <c r="A214" s="2"/>
      <c r="B214" s="2"/>
      <c r="C214" s="2"/>
      <c r="D214" s="40"/>
      <c r="E214" s="40"/>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row>
    <row r="215" spans="1:230" x14ac:dyDescent="0.3">
      <c r="A215" s="2"/>
      <c r="B215" s="2"/>
      <c r="C215" s="2"/>
      <c r="D215" s="40"/>
      <c r="E215" s="40"/>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row>
    <row r="216" spans="1:230" x14ac:dyDescent="0.3">
      <c r="A216" s="2"/>
      <c r="B216" s="2"/>
      <c r="C216" s="2"/>
      <c r="D216" s="40"/>
      <c r="E216" s="40"/>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row>
    <row r="217" spans="1:230" x14ac:dyDescent="0.3">
      <c r="A217" s="2"/>
      <c r="B217" s="2"/>
      <c r="C217" s="2"/>
      <c r="D217" s="40"/>
      <c r="E217" s="40"/>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row>
    <row r="218" spans="1:230" x14ac:dyDescent="0.3">
      <c r="A218" s="2"/>
      <c r="B218" s="2"/>
      <c r="C218" s="2"/>
      <c r="D218" s="40"/>
      <c r="E218" s="40"/>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row>
    <row r="219" spans="1:230" x14ac:dyDescent="0.3">
      <c r="A219" s="2"/>
      <c r="B219" s="2"/>
      <c r="C219" s="2"/>
      <c r="D219" s="40"/>
      <c r="E219" s="40"/>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row>
    <row r="220" spans="1:230" x14ac:dyDescent="0.3">
      <c r="A220" s="2"/>
      <c r="B220" s="2"/>
      <c r="C220" s="2"/>
      <c r="D220" s="40"/>
      <c r="E220" s="40"/>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row>
    <row r="221" spans="1:230" x14ac:dyDescent="0.3">
      <c r="A221" s="2"/>
      <c r="B221" s="2"/>
      <c r="C221" s="2"/>
      <c r="D221" s="40"/>
      <c r="E221" s="40"/>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row>
    <row r="222" spans="1:230" x14ac:dyDescent="0.3">
      <c r="A222" s="2"/>
      <c r="B222" s="2"/>
      <c r="C222" s="2"/>
      <c r="D222" s="40"/>
      <c r="E222" s="40"/>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row>
    <row r="223" spans="1:230" x14ac:dyDescent="0.3">
      <c r="A223" s="2"/>
      <c r="B223" s="2"/>
      <c r="C223" s="2"/>
      <c r="D223" s="40"/>
      <c r="E223" s="40"/>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row>
    <row r="224" spans="1:230" x14ac:dyDescent="0.3">
      <c r="A224" s="2"/>
      <c r="B224" s="2"/>
      <c r="C224" s="2"/>
      <c r="D224" s="40"/>
      <c r="E224" s="40"/>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row>
    <row r="225" spans="1:230" x14ac:dyDescent="0.3">
      <c r="A225" s="2"/>
      <c r="B225" s="2"/>
      <c r="C225" s="2"/>
      <c r="D225" s="40"/>
      <c r="E225" s="40"/>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row>
    <row r="226" spans="1:230" x14ac:dyDescent="0.3">
      <c r="A226" s="2"/>
      <c r="B226" s="2"/>
      <c r="C226" s="2"/>
      <c r="D226" s="40"/>
      <c r="E226" s="40"/>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row>
    <row r="227" spans="1:230" x14ac:dyDescent="0.3">
      <c r="A227" s="2"/>
      <c r="B227" s="2"/>
      <c r="C227" s="2"/>
      <c r="D227" s="40"/>
      <c r="E227" s="40"/>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row>
    <row r="228" spans="1:230" x14ac:dyDescent="0.3">
      <c r="A228" s="2"/>
      <c r="B228" s="2"/>
      <c r="C228" s="2"/>
      <c r="D228" s="40"/>
      <c r="E228" s="40"/>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row>
    <row r="229" spans="1:230" x14ac:dyDescent="0.3">
      <c r="A229" s="2"/>
      <c r="B229" s="2"/>
      <c r="C229" s="2"/>
      <c r="D229" s="40"/>
      <c r="E229" s="40"/>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row>
    <row r="230" spans="1:230" x14ac:dyDescent="0.3">
      <c r="A230" s="2"/>
      <c r="B230" s="2"/>
      <c r="C230" s="2"/>
      <c r="D230" s="40"/>
      <c r="E230" s="40"/>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row>
    <row r="231" spans="1:230" x14ac:dyDescent="0.3">
      <c r="A231" s="2"/>
      <c r="B231" s="2"/>
      <c r="C231" s="2"/>
      <c r="D231" s="40"/>
      <c r="E231" s="40"/>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row>
    <row r="232" spans="1:230" x14ac:dyDescent="0.3">
      <c r="A232" s="2"/>
      <c r="B232" s="2"/>
      <c r="C232" s="2"/>
      <c r="D232" s="40"/>
      <c r="E232" s="40"/>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row>
    <row r="233" spans="1:230" x14ac:dyDescent="0.3">
      <c r="A233" s="2"/>
      <c r="B233" s="2"/>
      <c r="C233" s="2"/>
      <c r="D233" s="40"/>
      <c r="E233" s="40"/>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row>
    <row r="234" spans="1:230" x14ac:dyDescent="0.3">
      <c r="A234" s="2"/>
      <c r="B234" s="2"/>
      <c r="C234" s="2"/>
      <c r="D234" s="40"/>
      <c r="E234" s="40"/>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row>
    <row r="235" spans="1:230" x14ac:dyDescent="0.3">
      <c r="A235" s="2"/>
      <c r="B235" s="2"/>
      <c r="C235" s="2"/>
      <c r="D235" s="40"/>
      <c r="E235" s="40"/>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row>
    <row r="236" spans="1:230" x14ac:dyDescent="0.3">
      <c r="A236" s="2"/>
      <c r="B236" s="2"/>
      <c r="C236" s="2"/>
      <c r="D236" s="40"/>
      <c r="E236" s="40"/>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row>
    <row r="237" spans="1:230" x14ac:dyDescent="0.3">
      <c r="A237" s="2"/>
      <c r="B237" s="2"/>
      <c r="C237" s="2"/>
      <c r="D237" s="40"/>
      <c r="E237" s="40"/>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row>
    <row r="238" spans="1:230" x14ac:dyDescent="0.3">
      <c r="A238" s="2"/>
      <c r="B238" s="2"/>
      <c r="C238" s="2"/>
      <c r="D238" s="40"/>
      <c r="E238" s="40"/>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row>
    <row r="239" spans="1:230" x14ac:dyDescent="0.3">
      <c r="A239" s="2"/>
      <c r="B239" s="2"/>
      <c r="C239" s="2"/>
      <c r="D239" s="40"/>
      <c r="E239" s="40"/>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row>
    <row r="240" spans="1:230" x14ac:dyDescent="0.3">
      <c r="A240" s="2"/>
      <c r="B240" s="2"/>
      <c r="C240" s="2"/>
      <c r="D240" s="40"/>
      <c r="E240" s="40"/>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row>
    <row r="241" spans="1:230" x14ac:dyDescent="0.3">
      <c r="A241" s="2"/>
      <c r="B241" s="2"/>
      <c r="C241" s="2"/>
      <c r="D241" s="40"/>
      <c r="E241" s="40"/>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row>
    <row r="242" spans="1:230" x14ac:dyDescent="0.3">
      <c r="A242" s="2"/>
      <c r="B242" s="2"/>
      <c r="C242" s="2"/>
      <c r="D242" s="40"/>
      <c r="E242" s="40"/>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row>
    <row r="243" spans="1:230" x14ac:dyDescent="0.3">
      <c r="A243" s="2"/>
      <c r="B243" s="2"/>
      <c r="C243" s="2"/>
      <c r="D243" s="40"/>
      <c r="E243" s="40"/>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row>
    <row r="244" spans="1:230" x14ac:dyDescent="0.3">
      <c r="A244" s="2"/>
      <c r="B244" s="2"/>
      <c r="C244" s="2"/>
      <c r="D244" s="40"/>
      <c r="E244" s="40"/>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row>
    <row r="245" spans="1:230" x14ac:dyDescent="0.3">
      <c r="A245" s="2"/>
      <c r="B245" s="2"/>
      <c r="C245" s="2"/>
      <c r="D245" s="40"/>
      <c r="E245" s="40"/>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row>
    <row r="246" spans="1:230" x14ac:dyDescent="0.3">
      <c r="A246" s="2"/>
      <c r="B246" s="2"/>
      <c r="C246" s="2"/>
      <c r="D246" s="40"/>
      <c r="E246" s="40"/>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row>
    <row r="247" spans="1:230" x14ac:dyDescent="0.3">
      <c r="A247" s="2"/>
      <c r="B247" s="2"/>
      <c r="C247" s="2"/>
      <c r="D247" s="40"/>
      <c r="E247" s="40"/>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row>
    <row r="248" spans="1:230" x14ac:dyDescent="0.3">
      <c r="A248" s="2"/>
      <c r="B248" s="2"/>
      <c r="C248" s="2"/>
      <c r="D248" s="40"/>
      <c r="E248" s="40"/>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row>
    <row r="249" spans="1:230" x14ac:dyDescent="0.3">
      <c r="A249" s="2"/>
      <c r="B249" s="2"/>
      <c r="C249" s="2"/>
      <c r="D249" s="40"/>
      <c r="E249" s="40"/>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row>
    <row r="250" spans="1:230" x14ac:dyDescent="0.3">
      <c r="A250" s="2"/>
      <c r="B250" s="2"/>
      <c r="C250" s="2"/>
      <c r="D250" s="40"/>
      <c r="E250" s="40"/>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row>
    <row r="251" spans="1:230" x14ac:dyDescent="0.3">
      <c r="A251" s="2"/>
      <c r="B251" s="2"/>
      <c r="C251" s="2"/>
      <c r="D251" s="40"/>
      <c r="E251" s="40"/>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row>
    <row r="252" spans="1:230" x14ac:dyDescent="0.3">
      <c r="A252" s="2"/>
      <c r="B252" s="2"/>
      <c r="C252" s="2"/>
      <c r="D252" s="40"/>
      <c r="E252" s="40"/>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row>
    <row r="253" spans="1:230" x14ac:dyDescent="0.3">
      <c r="A253" s="2"/>
      <c r="B253" s="2"/>
      <c r="C253" s="2"/>
      <c r="D253" s="40"/>
      <c r="E253" s="40"/>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row>
    <row r="254" spans="1:230" x14ac:dyDescent="0.3">
      <c r="A254" s="2"/>
      <c r="B254" s="2"/>
      <c r="C254" s="2"/>
      <c r="D254" s="40"/>
      <c r="E254" s="40"/>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row>
    <row r="255" spans="1:230" x14ac:dyDescent="0.3">
      <c r="A255" s="2"/>
      <c r="B255" s="2"/>
      <c r="C255" s="2"/>
      <c r="D255" s="40"/>
      <c r="E255" s="40"/>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row>
    <row r="256" spans="1:230" x14ac:dyDescent="0.3">
      <c r="A256" s="2"/>
      <c r="B256" s="2"/>
      <c r="C256" s="2"/>
      <c r="D256" s="40"/>
      <c r="E256" s="40"/>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row>
    <row r="257" spans="1:230" x14ac:dyDescent="0.3">
      <c r="A257" s="2"/>
      <c r="B257" s="2"/>
      <c r="C257" s="2"/>
      <c r="D257" s="40"/>
      <c r="E257" s="40"/>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row>
    <row r="258" spans="1:230" x14ac:dyDescent="0.3">
      <c r="A258" s="2"/>
      <c r="B258" s="2"/>
      <c r="C258" s="2"/>
      <c r="D258" s="40"/>
      <c r="E258" s="40"/>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row>
    <row r="259" spans="1:230" x14ac:dyDescent="0.3">
      <c r="A259" s="2"/>
      <c r="B259" s="2"/>
      <c r="C259" s="2"/>
      <c r="D259" s="40"/>
      <c r="E259" s="40"/>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row>
    <row r="260" spans="1:230" x14ac:dyDescent="0.3">
      <c r="A260" s="2"/>
      <c r="B260" s="2"/>
      <c r="C260" s="2"/>
      <c r="D260" s="40"/>
      <c r="E260" s="40"/>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row>
    <row r="261" spans="1:230" x14ac:dyDescent="0.3">
      <c r="A261" s="2"/>
      <c r="B261" s="2"/>
      <c r="C261" s="2"/>
      <c r="D261" s="40"/>
      <c r="E261" s="40"/>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row>
    <row r="262" spans="1:230" x14ac:dyDescent="0.3">
      <c r="A262" s="2"/>
      <c r="B262" s="2"/>
      <c r="C262" s="2"/>
      <c r="D262" s="40"/>
      <c r="E262" s="40"/>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row>
    <row r="263" spans="1:230" x14ac:dyDescent="0.3">
      <c r="A263" s="2"/>
      <c r="B263" s="2"/>
      <c r="C263" s="2"/>
      <c r="D263" s="40"/>
      <c r="E263" s="40"/>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row>
    <row r="264" spans="1:230" x14ac:dyDescent="0.3">
      <c r="A264" s="2"/>
      <c r="B264" s="2"/>
      <c r="C264" s="2"/>
      <c r="D264" s="40"/>
      <c r="E264" s="40"/>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row>
    <row r="265" spans="1:230" x14ac:dyDescent="0.3">
      <c r="A265" s="2"/>
      <c r="B265" s="2"/>
      <c r="C265" s="2"/>
      <c r="D265" s="40"/>
      <c r="E265" s="40"/>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row>
    <row r="266" spans="1:230" x14ac:dyDescent="0.3">
      <c r="A266" s="2"/>
      <c r="B266" s="2"/>
      <c r="C266" s="2"/>
      <c r="D266" s="40"/>
      <c r="E266" s="40"/>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row>
    <row r="267" spans="1:230" x14ac:dyDescent="0.3">
      <c r="A267" s="2"/>
      <c r="B267" s="2"/>
      <c r="C267" s="2"/>
      <c r="D267" s="40"/>
      <c r="E267" s="40"/>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row>
    <row r="268" spans="1:230" x14ac:dyDescent="0.3">
      <c r="A268" s="2"/>
      <c r="B268" s="2"/>
      <c r="C268" s="2"/>
      <c r="D268" s="40"/>
      <c r="E268" s="40"/>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row>
    <row r="269" spans="1:230" x14ac:dyDescent="0.3">
      <c r="A269" s="2"/>
      <c r="B269" s="2"/>
      <c r="C269" s="2"/>
      <c r="D269" s="40"/>
      <c r="E269" s="40"/>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row>
    <row r="270" spans="1:230" x14ac:dyDescent="0.3">
      <c r="A270" s="2"/>
      <c r="B270" s="2"/>
      <c r="C270" s="2"/>
      <c r="D270" s="40"/>
      <c r="E270" s="40"/>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row>
    <row r="271" spans="1:230" x14ac:dyDescent="0.3">
      <c r="A271" s="2"/>
      <c r="B271" s="2"/>
      <c r="C271" s="2"/>
      <c r="D271" s="40"/>
      <c r="E271" s="40"/>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row>
    <row r="272" spans="1:230" x14ac:dyDescent="0.3">
      <c r="A272" s="2"/>
      <c r="B272" s="2"/>
      <c r="C272" s="2"/>
      <c r="D272" s="40"/>
      <c r="E272" s="40"/>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row>
    <row r="273" spans="1:230" x14ac:dyDescent="0.3">
      <c r="A273" s="2"/>
      <c r="B273" s="2"/>
      <c r="C273" s="2"/>
      <c r="D273" s="40"/>
      <c r="E273" s="40"/>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row>
    <row r="274" spans="1:230" x14ac:dyDescent="0.3">
      <c r="A274" s="2"/>
      <c r="B274" s="2"/>
      <c r="C274" s="2"/>
      <c r="D274" s="40"/>
      <c r="E274" s="40"/>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row>
    <row r="275" spans="1:230" x14ac:dyDescent="0.3">
      <c r="A275" s="2"/>
      <c r="B275" s="2"/>
      <c r="C275" s="2"/>
      <c r="D275" s="40"/>
      <c r="E275" s="40"/>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row>
    <row r="276" spans="1:230" x14ac:dyDescent="0.3">
      <c r="A276" s="2"/>
      <c r="B276" s="2"/>
      <c r="C276" s="2"/>
      <c r="D276" s="40"/>
      <c r="E276" s="40"/>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row>
    <row r="277" spans="1:230" x14ac:dyDescent="0.3">
      <c r="A277" s="2"/>
      <c r="B277" s="2"/>
      <c r="C277" s="2"/>
      <c r="D277" s="40"/>
      <c r="E277" s="40"/>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row>
    <row r="278" spans="1:230" x14ac:dyDescent="0.3">
      <c r="A278" s="2"/>
      <c r="B278" s="2"/>
      <c r="C278" s="2"/>
      <c r="D278" s="40"/>
      <c r="E278" s="40"/>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row>
    <row r="279" spans="1:230" x14ac:dyDescent="0.3">
      <c r="A279" s="2"/>
      <c r="B279" s="2"/>
      <c r="C279" s="2"/>
      <c r="D279" s="40"/>
      <c r="E279" s="40"/>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row>
    <row r="280" spans="1:230" x14ac:dyDescent="0.3">
      <c r="A280" s="2"/>
      <c r="B280" s="2"/>
      <c r="C280" s="2"/>
      <c r="D280" s="40"/>
      <c r="E280" s="40"/>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row>
    <row r="281" spans="1:230" x14ac:dyDescent="0.3">
      <c r="A281" s="2"/>
      <c r="B281" s="2"/>
      <c r="C281" s="2"/>
      <c r="D281" s="40"/>
      <c r="E281" s="40"/>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row>
    <row r="282" spans="1:230" x14ac:dyDescent="0.3">
      <c r="A282" s="2"/>
      <c r="B282" s="2"/>
      <c r="C282" s="2"/>
      <c r="D282" s="40"/>
      <c r="E282" s="40"/>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row>
    <row r="283" spans="1:230" x14ac:dyDescent="0.3">
      <c r="A283" s="2"/>
      <c r="B283" s="2"/>
      <c r="C283" s="2"/>
      <c r="D283" s="40"/>
      <c r="E283" s="40"/>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row>
    <row r="284" spans="1:230" x14ac:dyDescent="0.3">
      <c r="A284" s="2"/>
      <c r="B284" s="2"/>
      <c r="C284" s="2"/>
      <c r="D284" s="40"/>
      <c r="E284" s="40"/>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row>
    <row r="285" spans="1:230" x14ac:dyDescent="0.3">
      <c r="A285" s="2"/>
      <c r="B285" s="2"/>
      <c r="C285" s="2"/>
      <c r="D285" s="40"/>
      <c r="E285" s="40"/>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row>
    <row r="286" spans="1:230" x14ac:dyDescent="0.3">
      <c r="A286" s="2"/>
      <c r="B286" s="2"/>
      <c r="C286" s="2"/>
      <c r="D286" s="40"/>
      <c r="E286" s="40"/>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row>
    <row r="287" spans="1:230" x14ac:dyDescent="0.3">
      <c r="A287" s="2"/>
      <c r="B287" s="2"/>
      <c r="C287" s="2"/>
      <c r="D287" s="40"/>
      <c r="E287" s="40"/>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row>
    <row r="288" spans="1:230" x14ac:dyDescent="0.3">
      <c r="A288" s="2"/>
      <c r="B288" s="2"/>
      <c r="C288" s="2"/>
      <c r="D288" s="40"/>
      <c r="E288" s="40"/>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row>
    <row r="289" spans="1:230" x14ac:dyDescent="0.3">
      <c r="A289" s="2"/>
      <c r="B289" s="2"/>
      <c r="C289" s="2"/>
      <c r="D289" s="40"/>
      <c r="E289" s="40"/>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row>
    <row r="290" spans="1:230" x14ac:dyDescent="0.3">
      <c r="A290" s="2"/>
      <c r="B290" s="2"/>
      <c r="C290" s="2"/>
      <c r="D290" s="40"/>
      <c r="E290" s="40"/>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row>
    <row r="291" spans="1:230" x14ac:dyDescent="0.3">
      <c r="A291" s="2"/>
      <c r="B291" s="2"/>
      <c r="C291" s="2"/>
      <c r="D291" s="40"/>
      <c r="E291" s="40"/>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row>
    <row r="292" spans="1:230" x14ac:dyDescent="0.3">
      <c r="A292" s="2"/>
      <c r="B292" s="2"/>
      <c r="C292" s="2"/>
      <c r="D292" s="40"/>
      <c r="E292" s="40"/>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row>
    <row r="293" spans="1:230" x14ac:dyDescent="0.3">
      <c r="A293" s="2"/>
      <c r="B293" s="2"/>
      <c r="C293" s="2"/>
      <c r="D293" s="40"/>
      <c r="E293" s="40"/>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row>
    <row r="294" spans="1:230" x14ac:dyDescent="0.3">
      <c r="A294" s="2"/>
      <c r="B294" s="2"/>
      <c r="C294" s="2"/>
      <c r="D294" s="40"/>
      <c r="E294" s="40"/>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row>
    <row r="295" spans="1:230" x14ac:dyDescent="0.3">
      <c r="A295" s="2"/>
      <c r="B295" s="2"/>
      <c r="C295" s="2"/>
      <c r="D295" s="40"/>
      <c r="E295" s="40"/>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row>
    <row r="296" spans="1:230" x14ac:dyDescent="0.3">
      <c r="A296" s="2"/>
      <c r="B296" s="2"/>
      <c r="C296" s="2"/>
      <c r="D296" s="40"/>
      <c r="E296" s="40"/>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row>
    <row r="297" spans="1:230" x14ac:dyDescent="0.3">
      <c r="A297" s="2"/>
      <c r="B297" s="2"/>
      <c r="C297" s="2"/>
      <c r="D297" s="40"/>
      <c r="E297" s="40"/>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row>
    <row r="298" spans="1:230" x14ac:dyDescent="0.3">
      <c r="A298" s="2"/>
      <c r="B298" s="2"/>
      <c r="C298" s="2"/>
      <c r="D298" s="40"/>
      <c r="E298" s="40"/>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row>
    <row r="299" spans="1:230" x14ac:dyDescent="0.3">
      <c r="A299" s="2"/>
      <c r="B299" s="2"/>
      <c r="C299" s="2"/>
      <c r="D299" s="40"/>
      <c r="E299" s="40"/>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row>
    <row r="300" spans="1:230" x14ac:dyDescent="0.3">
      <c r="A300" s="2"/>
      <c r="B300" s="2"/>
      <c r="C300" s="2"/>
      <c r="D300" s="40"/>
      <c r="E300" s="40"/>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row>
    <row r="301" spans="1:230" x14ac:dyDescent="0.3">
      <c r="A301" s="2"/>
      <c r="B301" s="2"/>
      <c r="C301" s="2"/>
      <c r="D301" s="40"/>
      <c r="E301" s="40"/>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row>
    <row r="302" spans="1:230" x14ac:dyDescent="0.3">
      <c r="A302" s="2"/>
      <c r="B302" s="2"/>
      <c r="C302" s="2"/>
      <c r="D302" s="40"/>
      <c r="E302" s="40"/>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row>
    <row r="303" spans="1:230" x14ac:dyDescent="0.3">
      <c r="A303" s="2"/>
      <c r="B303" s="2"/>
      <c r="C303" s="2"/>
      <c r="D303" s="40"/>
      <c r="E303" s="40"/>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row>
    <row r="304" spans="1:230" x14ac:dyDescent="0.3">
      <c r="A304" s="2"/>
      <c r="B304" s="2"/>
      <c r="C304" s="2"/>
      <c r="D304" s="40"/>
      <c r="E304" s="40"/>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row>
    <row r="305" spans="1:230" x14ac:dyDescent="0.3">
      <c r="A305" s="2"/>
      <c r="B305" s="2"/>
      <c r="C305" s="2"/>
      <c r="D305" s="40"/>
      <c r="E305" s="40"/>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row>
    <row r="306" spans="1:230" x14ac:dyDescent="0.3">
      <c r="A306" s="2"/>
      <c r="B306" s="2"/>
      <c r="C306" s="2"/>
      <c r="D306" s="40"/>
      <c r="E306" s="40"/>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row>
    <row r="307" spans="1:230" x14ac:dyDescent="0.3">
      <c r="A307" s="2"/>
      <c r="B307" s="2"/>
      <c r="C307" s="2"/>
      <c r="D307" s="40"/>
      <c r="E307" s="40"/>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row>
    <row r="308" spans="1:230" x14ac:dyDescent="0.3">
      <c r="A308" s="2"/>
      <c r="B308" s="2"/>
      <c r="C308" s="2"/>
      <c r="D308" s="40"/>
      <c r="E308" s="40"/>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row>
    <row r="309" spans="1:230" x14ac:dyDescent="0.3">
      <c r="A309" s="2"/>
      <c r="B309" s="2"/>
      <c r="C309" s="2"/>
      <c r="D309" s="40"/>
      <c r="E309" s="40"/>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row>
    <row r="310" spans="1:230" x14ac:dyDescent="0.3">
      <c r="A310" s="2"/>
      <c r="B310" s="2"/>
      <c r="C310" s="2"/>
      <c r="D310" s="40"/>
      <c r="E310" s="40"/>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row>
    <row r="311" spans="1:230" x14ac:dyDescent="0.3">
      <c r="A311" s="2"/>
      <c r="B311" s="2"/>
      <c r="C311" s="2"/>
      <c r="D311" s="40"/>
      <c r="E311" s="40"/>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row>
    <row r="312" spans="1:230" x14ac:dyDescent="0.3">
      <c r="A312" s="2"/>
      <c r="B312" s="2"/>
      <c r="C312" s="2"/>
      <c r="D312" s="40"/>
      <c r="E312" s="40"/>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row>
    <row r="313" spans="1:230" x14ac:dyDescent="0.3">
      <c r="A313" s="2"/>
      <c r="B313" s="2"/>
      <c r="C313" s="2"/>
      <c r="D313" s="40"/>
      <c r="E313" s="40"/>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row>
    <row r="314" spans="1:230" x14ac:dyDescent="0.3">
      <c r="A314" s="2"/>
      <c r="B314" s="2"/>
      <c r="C314" s="2"/>
      <c r="D314" s="40"/>
      <c r="E314" s="40"/>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row>
    <row r="315" spans="1:230" x14ac:dyDescent="0.3">
      <c r="A315" s="2"/>
      <c r="B315" s="2"/>
      <c r="C315" s="2"/>
      <c r="D315" s="40"/>
      <c r="E315" s="40"/>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row>
    <row r="316" spans="1:230" x14ac:dyDescent="0.3">
      <c r="A316" s="2"/>
      <c r="B316" s="2"/>
      <c r="C316" s="2"/>
      <c r="D316" s="40"/>
      <c r="E316" s="40"/>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row>
    <row r="317" spans="1:230" x14ac:dyDescent="0.3">
      <c r="A317" s="2"/>
      <c r="B317" s="2"/>
      <c r="C317" s="2"/>
      <c r="D317" s="40"/>
      <c r="E317" s="40"/>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row>
    <row r="318" spans="1:230" x14ac:dyDescent="0.3">
      <c r="A318" s="2"/>
      <c r="B318" s="2"/>
      <c r="C318" s="2"/>
      <c r="D318" s="40"/>
      <c r="E318" s="40"/>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row>
    <row r="319" spans="1:230" x14ac:dyDescent="0.3">
      <c r="A319" s="2"/>
      <c r="B319" s="2"/>
      <c r="C319" s="2"/>
      <c r="D319" s="40"/>
      <c r="E319" s="40"/>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row>
    <row r="320" spans="1:230" x14ac:dyDescent="0.3">
      <c r="A320" s="2"/>
      <c r="B320" s="2"/>
      <c r="C320" s="2"/>
      <c r="D320" s="40"/>
      <c r="E320" s="40"/>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row>
    <row r="321" spans="1:230" x14ac:dyDescent="0.3">
      <c r="A321" s="2"/>
      <c r="B321" s="2"/>
      <c r="C321" s="2"/>
      <c r="D321" s="40"/>
      <c r="E321" s="40"/>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row>
    <row r="322" spans="1:230" x14ac:dyDescent="0.3">
      <c r="A322" s="2"/>
      <c r="B322" s="2"/>
      <c r="C322" s="2"/>
      <c r="D322" s="40"/>
      <c r="E322" s="40"/>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row>
    <row r="323" spans="1:230" x14ac:dyDescent="0.3">
      <c r="A323" s="2"/>
      <c r="B323" s="2"/>
      <c r="C323" s="2"/>
      <c r="D323" s="40"/>
      <c r="E323" s="40"/>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row>
    <row r="324" spans="1:230" x14ac:dyDescent="0.3">
      <c r="A324" s="2"/>
      <c r="B324" s="2"/>
      <c r="C324" s="2"/>
      <c r="D324" s="40"/>
      <c r="E324" s="40"/>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row>
    <row r="325" spans="1:230" x14ac:dyDescent="0.3">
      <c r="A325" s="2"/>
      <c r="B325" s="2"/>
      <c r="C325" s="2"/>
      <c r="D325" s="40"/>
      <c r="E325" s="40"/>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row>
    <row r="326" spans="1:230" x14ac:dyDescent="0.3">
      <c r="A326" s="2"/>
      <c r="B326" s="2"/>
      <c r="C326" s="2"/>
      <c r="D326" s="40"/>
      <c r="E326" s="40"/>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row>
    <row r="327" spans="1:230" x14ac:dyDescent="0.3">
      <c r="A327" s="2"/>
      <c r="B327" s="2"/>
      <c r="C327" s="2"/>
      <c r="D327" s="40"/>
      <c r="E327" s="40"/>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row>
    <row r="328" spans="1:230" x14ac:dyDescent="0.3">
      <c r="A328" s="2"/>
      <c r="B328" s="2"/>
      <c r="C328" s="2"/>
      <c r="D328" s="40"/>
      <c r="E328" s="40"/>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row>
    <row r="329" spans="1:230" x14ac:dyDescent="0.3">
      <c r="A329" s="2"/>
      <c r="B329" s="2"/>
      <c r="C329" s="2"/>
      <c r="D329" s="40"/>
      <c r="E329" s="40"/>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row>
    <row r="330" spans="1:230" x14ac:dyDescent="0.3">
      <c r="A330" s="2"/>
      <c r="B330" s="2"/>
      <c r="C330" s="2"/>
      <c r="D330" s="40"/>
      <c r="E330" s="40"/>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row>
    <row r="331" spans="1:230" x14ac:dyDescent="0.3">
      <c r="A331" s="2"/>
      <c r="B331" s="2"/>
      <c r="C331" s="2"/>
      <c r="D331" s="40"/>
      <c r="E331" s="40"/>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row>
    <row r="332" spans="1:230" x14ac:dyDescent="0.3">
      <c r="A332" s="2"/>
      <c r="B332" s="2"/>
      <c r="C332" s="2"/>
      <c r="D332" s="40"/>
      <c r="E332" s="40"/>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row>
    <row r="333" spans="1:230" x14ac:dyDescent="0.3">
      <c r="A333" s="2"/>
      <c r="B333" s="2"/>
      <c r="C333" s="2"/>
      <c r="D333" s="40"/>
      <c r="E333" s="40"/>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row>
    <row r="334" spans="1:230" x14ac:dyDescent="0.3">
      <c r="A334" s="2"/>
      <c r="B334" s="2"/>
      <c r="C334" s="2"/>
      <c r="D334" s="40"/>
      <c r="E334" s="40"/>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row>
    <row r="335" spans="1:230" x14ac:dyDescent="0.3">
      <c r="A335" s="2"/>
      <c r="B335" s="2"/>
      <c r="C335" s="2"/>
      <c r="D335" s="40"/>
      <c r="E335" s="40"/>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row>
    <row r="336" spans="1:230" x14ac:dyDescent="0.3">
      <c r="A336" s="2"/>
      <c r="B336" s="2"/>
      <c r="C336" s="2"/>
      <c r="D336" s="40"/>
      <c r="E336" s="40"/>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row>
    <row r="337" spans="1:230" x14ac:dyDescent="0.3">
      <c r="A337" s="2"/>
      <c r="B337" s="2"/>
      <c r="C337" s="2"/>
      <c r="D337" s="40"/>
      <c r="E337" s="40"/>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row>
    <row r="338" spans="1:230" x14ac:dyDescent="0.3">
      <c r="A338" s="2"/>
      <c r="B338" s="2"/>
      <c r="C338" s="2"/>
      <c r="D338" s="40"/>
      <c r="E338" s="40"/>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row>
    <row r="339" spans="1:230" x14ac:dyDescent="0.3">
      <c r="A339" s="2"/>
      <c r="B339" s="2"/>
      <c r="C339" s="2"/>
      <c r="D339" s="40"/>
      <c r="E339" s="40"/>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row>
    <row r="340" spans="1:230" x14ac:dyDescent="0.3">
      <c r="A340" s="2"/>
      <c r="B340" s="2"/>
      <c r="C340" s="2"/>
      <c r="D340" s="40"/>
      <c r="E340" s="40"/>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row>
    <row r="341" spans="1:230" x14ac:dyDescent="0.3">
      <c r="A341" s="2"/>
      <c r="B341" s="2"/>
      <c r="C341" s="2"/>
      <c r="D341" s="40"/>
      <c r="E341" s="40"/>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row>
    <row r="342" spans="1:230" x14ac:dyDescent="0.3">
      <c r="A342" s="2"/>
      <c r="B342" s="2"/>
      <c r="C342" s="2"/>
      <c r="D342" s="40"/>
      <c r="E342" s="40"/>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row>
    <row r="343" spans="1:230" x14ac:dyDescent="0.3">
      <c r="A343" s="2"/>
      <c r="B343" s="2"/>
      <c r="C343" s="2"/>
      <c r="D343" s="40"/>
      <c r="E343" s="40"/>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row>
    <row r="344" spans="1:230" x14ac:dyDescent="0.3">
      <c r="A344" s="2"/>
      <c r="B344" s="2"/>
      <c r="C344" s="2"/>
      <c r="D344" s="40"/>
      <c r="E344" s="40"/>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row>
    <row r="345" spans="1:230" x14ac:dyDescent="0.3">
      <c r="A345" s="2"/>
      <c r="B345" s="2"/>
      <c r="C345" s="2"/>
      <c r="D345" s="40"/>
      <c r="E345" s="40"/>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row>
    <row r="346" spans="1:230" x14ac:dyDescent="0.3">
      <c r="A346" s="2"/>
      <c r="B346" s="2"/>
      <c r="C346" s="2"/>
      <c r="D346" s="40"/>
      <c r="E346" s="40"/>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row>
    <row r="347" spans="1:230" x14ac:dyDescent="0.3">
      <c r="A347" s="2"/>
      <c r="B347" s="2"/>
      <c r="C347" s="2"/>
      <c r="D347" s="40"/>
      <c r="E347" s="40"/>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row>
    <row r="348" spans="1:230" x14ac:dyDescent="0.3">
      <c r="A348" s="2"/>
      <c r="B348" s="2"/>
      <c r="C348" s="2"/>
      <c r="D348" s="40"/>
      <c r="E348" s="40"/>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row>
    <row r="349" spans="1:230" x14ac:dyDescent="0.3">
      <c r="A349" s="2"/>
      <c r="B349" s="2"/>
      <c r="C349" s="2"/>
      <c r="D349" s="40"/>
      <c r="E349" s="40"/>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row>
    <row r="350" spans="1:230" x14ac:dyDescent="0.3">
      <c r="A350" s="2"/>
      <c r="B350" s="2"/>
      <c r="C350" s="2"/>
      <c r="D350" s="40"/>
      <c r="E350" s="40"/>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row>
    <row r="351" spans="1:230" x14ac:dyDescent="0.3">
      <c r="A351" s="2"/>
      <c r="B351" s="2"/>
      <c r="C351" s="2"/>
      <c r="D351" s="40"/>
      <c r="E351" s="40"/>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row>
    <row r="352" spans="1:230" x14ac:dyDescent="0.3">
      <c r="A352" s="2"/>
      <c r="B352" s="2"/>
      <c r="C352" s="2"/>
      <c r="D352" s="40"/>
      <c r="E352" s="40"/>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row>
    <row r="353" spans="1:230" x14ac:dyDescent="0.3">
      <c r="A353" s="2"/>
      <c r="B353" s="2"/>
      <c r="C353" s="2"/>
      <c r="D353" s="40"/>
      <c r="E353" s="40"/>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row>
    <row r="354" spans="1:230" x14ac:dyDescent="0.3">
      <c r="A354" s="2"/>
      <c r="B354" s="2"/>
      <c r="C354" s="2"/>
      <c r="D354" s="40"/>
      <c r="E354" s="40"/>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row>
    <row r="355" spans="1:230" x14ac:dyDescent="0.3">
      <c r="A355" s="2"/>
      <c r="B355" s="2"/>
      <c r="C355" s="2"/>
      <c r="D355" s="40"/>
      <c r="E355" s="40"/>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row>
    <row r="356" spans="1:230" x14ac:dyDescent="0.3">
      <c r="A356" s="2"/>
      <c r="B356" s="2"/>
      <c r="C356" s="2"/>
      <c r="D356" s="40"/>
      <c r="E356" s="40"/>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row>
    <row r="357" spans="1:230" x14ac:dyDescent="0.3">
      <c r="A357" s="2"/>
      <c r="B357" s="2"/>
      <c r="C357" s="2"/>
      <c r="D357" s="40"/>
      <c r="E357" s="40"/>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row>
    <row r="358" spans="1:230" x14ac:dyDescent="0.3">
      <c r="A358" s="2"/>
      <c r="B358" s="2"/>
      <c r="C358" s="2"/>
      <c r="D358" s="40"/>
      <c r="E358" s="40"/>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row>
    <row r="359" spans="1:230" x14ac:dyDescent="0.3">
      <c r="A359" s="2"/>
      <c r="B359" s="2"/>
      <c r="C359" s="2"/>
      <c r="D359" s="40"/>
      <c r="E359" s="40"/>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row>
    <row r="360" spans="1:230" x14ac:dyDescent="0.3">
      <c r="A360" s="2"/>
      <c r="B360" s="2"/>
      <c r="C360" s="2"/>
      <c r="D360" s="40"/>
      <c r="E360" s="40"/>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row>
    <row r="361" spans="1:230" x14ac:dyDescent="0.3">
      <c r="A361" s="2"/>
      <c r="B361" s="2"/>
      <c r="C361" s="2"/>
      <c r="D361" s="40"/>
      <c r="E361" s="40"/>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row>
    <row r="362" spans="1:230" x14ac:dyDescent="0.3">
      <c r="A362" s="2"/>
      <c r="B362" s="2"/>
      <c r="C362" s="2"/>
      <c r="D362" s="40"/>
      <c r="E362" s="40"/>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row>
    <row r="363" spans="1:230" x14ac:dyDescent="0.3">
      <c r="A363" s="2"/>
      <c r="B363" s="2"/>
      <c r="C363" s="2"/>
      <c r="D363" s="40"/>
      <c r="E363" s="40"/>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row>
    <row r="364" spans="1:230" x14ac:dyDescent="0.3">
      <c r="A364" s="2"/>
      <c r="B364" s="2"/>
      <c r="C364" s="2"/>
      <c r="D364" s="40"/>
      <c r="E364" s="40"/>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row>
    <row r="365" spans="1:230" x14ac:dyDescent="0.3">
      <c r="A365" s="2"/>
      <c r="B365" s="2"/>
      <c r="C365" s="2"/>
      <c r="D365" s="40"/>
      <c r="E365" s="40"/>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row>
    <row r="366" spans="1:230" x14ac:dyDescent="0.3">
      <c r="A366" s="2"/>
      <c r="B366" s="2"/>
      <c r="C366" s="2"/>
      <c r="D366" s="40"/>
      <c r="E366" s="40"/>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row>
    <row r="367" spans="1:230" x14ac:dyDescent="0.3">
      <c r="A367" s="2"/>
      <c r="B367" s="2"/>
      <c r="C367" s="2"/>
      <c r="D367" s="40"/>
      <c r="E367" s="40"/>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row>
    <row r="368" spans="1:230" x14ac:dyDescent="0.3">
      <c r="A368" s="2"/>
      <c r="B368" s="2"/>
      <c r="C368" s="2"/>
      <c r="D368" s="40"/>
      <c r="E368" s="40"/>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row>
    <row r="369" spans="1:230" x14ac:dyDescent="0.3">
      <c r="A369" s="2"/>
      <c r="B369" s="2"/>
      <c r="C369" s="2"/>
      <c r="D369" s="40"/>
      <c r="E369" s="40"/>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row>
    <row r="370" spans="1:230" x14ac:dyDescent="0.3">
      <c r="A370" s="2"/>
      <c r="B370" s="2"/>
      <c r="C370" s="2"/>
      <c r="D370" s="40"/>
      <c r="E370" s="40"/>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row>
    <row r="371" spans="1:230" x14ac:dyDescent="0.3">
      <c r="A371" s="2"/>
      <c r="B371" s="2"/>
      <c r="C371" s="2"/>
      <c r="D371" s="40"/>
      <c r="E371" s="40"/>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row>
    <row r="372" spans="1:230" x14ac:dyDescent="0.3">
      <c r="A372" s="2"/>
      <c r="B372" s="2"/>
      <c r="C372" s="2"/>
      <c r="D372" s="40"/>
      <c r="E372" s="40"/>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row>
    <row r="373" spans="1:230" x14ac:dyDescent="0.3">
      <c r="A373" s="2"/>
      <c r="B373" s="2"/>
      <c r="C373" s="2"/>
      <c r="D373" s="40"/>
      <c r="E373" s="40"/>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row>
    <row r="374" spans="1:230" x14ac:dyDescent="0.3">
      <c r="A374" s="2"/>
      <c r="B374" s="2"/>
      <c r="C374" s="2"/>
      <c r="D374" s="40"/>
      <c r="E374" s="40"/>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row>
    <row r="375" spans="1:230" x14ac:dyDescent="0.3">
      <c r="A375" s="2"/>
      <c r="B375" s="2"/>
      <c r="C375" s="2"/>
      <c r="D375" s="40"/>
      <c r="E375" s="40"/>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row>
    <row r="376" spans="1:230" x14ac:dyDescent="0.3">
      <c r="A376" s="2"/>
      <c r="B376" s="2"/>
      <c r="C376" s="2"/>
      <c r="D376" s="40"/>
      <c r="E376" s="40"/>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row>
    <row r="377" spans="1:230" x14ac:dyDescent="0.3">
      <c r="A377" s="2"/>
      <c r="B377" s="2"/>
      <c r="C377" s="2"/>
      <c r="D377" s="40"/>
      <c r="E377" s="40"/>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row>
    <row r="378" spans="1:230" x14ac:dyDescent="0.3">
      <c r="A378" s="2"/>
      <c r="B378" s="2"/>
      <c r="C378" s="2"/>
      <c r="D378" s="40"/>
      <c r="E378" s="40"/>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row>
    <row r="379" spans="1:230" x14ac:dyDescent="0.3">
      <c r="A379" s="2"/>
      <c r="B379" s="2"/>
      <c r="C379" s="2"/>
      <c r="D379" s="40"/>
      <c r="E379" s="40"/>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row>
    <row r="380" spans="1:230" x14ac:dyDescent="0.3">
      <c r="A380" s="2"/>
      <c r="B380" s="2"/>
      <c r="C380" s="2"/>
      <c r="D380" s="40"/>
      <c r="E380" s="40"/>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row>
    <row r="381" spans="1:230" x14ac:dyDescent="0.3">
      <c r="A381" s="2"/>
      <c r="B381" s="2"/>
      <c r="C381" s="2"/>
      <c r="D381" s="40"/>
      <c r="E381" s="40"/>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row>
    <row r="382" spans="1:230" x14ac:dyDescent="0.3">
      <c r="A382" s="2"/>
      <c r="B382" s="2"/>
      <c r="C382" s="2"/>
      <c r="D382" s="40"/>
      <c r="E382" s="40"/>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row>
    <row r="383" spans="1:230" x14ac:dyDescent="0.3">
      <c r="A383" s="2"/>
      <c r="B383" s="2"/>
      <c r="C383" s="2"/>
      <c r="D383" s="40"/>
      <c r="E383" s="40"/>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row>
    <row r="384" spans="1:230" x14ac:dyDescent="0.3">
      <c r="A384" s="2"/>
      <c r="B384" s="2"/>
      <c r="C384" s="2"/>
      <c r="D384" s="40"/>
      <c r="E384" s="40"/>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row>
    <row r="385" spans="1:230" x14ac:dyDescent="0.3">
      <c r="A385" s="2"/>
      <c r="B385" s="2"/>
      <c r="C385" s="2"/>
      <c r="D385" s="40"/>
      <c r="E385" s="40"/>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row>
    <row r="386" spans="1:230" x14ac:dyDescent="0.3">
      <c r="A386" s="2"/>
      <c r="B386" s="2"/>
      <c r="C386" s="2"/>
      <c r="D386" s="40"/>
      <c r="E386" s="40"/>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row>
    <row r="387" spans="1:230" x14ac:dyDescent="0.3">
      <c r="A387" s="2"/>
      <c r="B387" s="2"/>
      <c r="C387" s="2"/>
      <c r="D387" s="40"/>
      <c r="E387" s="40"/>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row>
    <row r="388" spans="1:230" x14ac:dyDescent="0.3">
      <c r="A388" s="2"/>
      <c r="B388" s="2"/>
      <c r="C388" s="2"/>
      <c r="D388" s="40"/>
      <c r="E388" s="40"/>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row>
    <row r="389" spans="1:230" x14ac:dyDescent="0.3">
      <c r="A389" s="2"/>
      <c r="B389" s="2"/>
      <c r="C389" s="2"/>
      <c r="D389" s="40"/>
      <c r="E389" s="40"/>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row>
    <row r="390" spans="1:230" x14ac:dyDescent="0.3">
      <c r="A390" s="2"/>
      <c r="B390" s="2"/>
      <c r="C390" s="2"/>
      <c r="D390" s="40"/>
      <c r="E390" s="40"/>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row>
    <row r="391" spans="1:230" x14ac:dyDescent="0.3">
      <c r="A391" s="2"/>
      <c r="B391" s="2"/>
      <c r="C391" s="2"/>
      <c r="D391" s="40"/>
      <c r="E391" s="40"/>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row>
  </sheetData>
  <mergeCells count="235">
    <mergeCell ref="BE8:BG8"/>
    <mergeCell ref="AG8:AI8"/>
    <mergeCell ref="AR9:AR10"/>
    <mergeCell ref="AM8:AO8"/>
    <mergeCell ref="GA8:GC8"/>
    <mergeCell ref="GA9:GB9"/>
    <mergeCell ref="GC9:GC10"/>
    <mergeCell ref="EK7:GC7"/>
    <mergeCell ref="HT8:HV8"/>
    <mergeCell ref="HT9:HU9"/>
    <mergeCell ref="HV9:HV10"/>
    <mergeCell ref="GD7:HV7"/>
    <mergeCell ref="AV8:AX8"/>
    <mergeCell ref="AV9:AW9"/>
    <mergeCell ref="AX9:AX10"/>
    <mergeCell ref="F7:AX7"/>
    <mergeCell ref="CO8:CQ8"/>
    <mergeCell ref="CO9:CP9"/>
    <mergeCell ref="CQ9:CQ10"/>
    <mergeCell ref="AY7:CQ7"/>
    <mergeCell ref="EH8:EJ8"/>
    <mergeCell ref="EH9:EI9"/>
    <mergeCell ref="EJ9:EJ10"/>
    <mergeCell ref="CR7:EJ7"/>
    <mergeCell ref="T9:T10"/>
    <mergeCell ref="AU9:AU10"/>
    <mergeCell ref="AJ9:AK9"/>
    <mergeCell ref="AL9:AL10"/>
    <mergeCell ref="AM9:AN9"/>
    <mergeCell ref="AO9:AO10"/>
    <mergeCell ref="X9:Y9"/>
    <mergeCell ref="Z9:Z10"/>
    <mergeCell ref="AA9:AB9"/>
    <mergeCell ref="AC9:AC10"/>
    <mergeCell ref="AD9:AE9"/>
    <mergeCell ref="AF9:AF10"/>
    <mergeCell ref="N9:N10"/>
    <mergeCell ref="AP9:AQ9"/>
    <mergeCell ref="U9:V9"/>
    <mergeCell ref="W9:W10"/>
    <mergeCell ref="B1:B2"/>
    <mergeCell ref="B9:B10"/>
    <mergeCell ref="D9:E9"/>
    <mergeCell ref="F9:G9"/>
    <mergeCell ref="H9:H10"/>
    <mergeCell ref="U8:W8"/>
    <mergeCell ref="X8:Z8"/>
    <mergeCell ref="AA8:AC8"/>
    <mergeCell ref="AD8:AF8"/>
    <mergeCell ref="B8:E8"/>
    <mergeCell ref="F8:H8"/>
    <mergeCell ref="I9:J9"/>
    <mergeCell ref="K9:K10"/>
    <mergeCell ref="L9:M9"/>
    <mergeCell ref="C9:C10"/>
    <mergeCell ref="Q9:Q10"/>
    <mergeCell ref="I8:K8"/>
    <mergeCell ref="L8:N8"/>
    <mergeCell ref="O8:Q8"/>
    <mergeCell ref="R8:T8"/>
    <mergeCell ref="AP8:AR8"/>
    <mergeCell ref="AS8:AU8"/>
    <mergeCell ref="AJ8:AL8"/>
    <mergeCell ref="O9:P9"/>
    <mergeCell ref="AI9:AI10"/>
    <mergeCell ref="R9:S9"/>
    <mergeCell ref="BW9:BX9"/>
    <mergeCell ref="CC8:CE8"/>
    <mergeCell ref="CF8:CH8"/>
    <mergeCell ref="BZ9:CA9"/>
    <mergeCell ref="CB9:CB10"/>
    <mergeCell ref="CC9:CD9"/>
    <mergeCell ref="CE9:CE10"/>
    <mergeCell ref="BQ9:BR9"/>
    <mergeCell ref="BS9:BS10"/>
    <mergeCell ref="BT9:BU9"/>
    <mergeCell ref="BV9:BV10"/>
    <mergeCell ref="BZ8:CB8"/>
    <mergeCell ref="AY8:BA8"/>
    <mergeCell ref="BB8:BD8"/>
    <mergeCell ref="BH8:BJ8"/>
    <mergeCell ref="BK8:BM8"/>
    <mergeCell ref="AG9:AH9"/>
    <mergeCell ref="AS9:AT9"/>
    <mergeCell ref="CI8:CK8"/>
    <mergeCell ref="CL8:CN8"/>
    <mergeCell ref="AY9:AZ9"/>
    <mergeCell ref="BA9:BA10"/>
    <mergeCell ref="BB9:BC9"/>
    <mergeCell ref="BD9:BD10"/>
    <mergeCell ref="BE9:BF9"/>
    <mergeCell ref="BG9:BG10"/>
    <mergeCell ref="BH9:BI9"/>
    <mergeCell ref="BJ9:BJ10"/>
    <mergeCell ref="BK9:BL9"/>
    <mergeCell ref="BM9:BM10"/>
    <mergeCell ref="BN9:BO9"/>
    <mergeCell ref="BP9:BP10"/>
    <mergeCell ref="BN8:BP8"/>
    <mergeCell ref="BQ8:BS8"/>
    <mergeCell ref="BT8:BV8"/>
    <mergeCell ref="BW8:BY8"/>
    <mergeCell ref="CF9:CG9"/>
    <mergeCell ref="CH9:CH10"/>
    <mergeCell ref="CI9:CJ9"/>
    <mergeCell ref="CK9:CK10"/>
    <mergeCell ref="CL9:CM9"/>
    <mergeCell ref="BY9:BY10"/>
    <mergeCell ref="DA8:DC8"/>
    <mergeCell ref="DD8:DF8"/>
    <mergeCell ref="DG8:DI8"/>
    <mergeCell ref="DJ8:DL8"/>
    <mergeCell ref="DM8:DO8"/>
    <mergeCell ref="CN9:CN10"/>
    <mergeCell ref="DG9:DH9"/>
    <mergeCell ref="DI9:DI10"/>
    <mergeCell ref="DJ9:DK9"/>
    <mergeCell ref="DL9:DL10"/>
    <mergeCell ref="DM9:DN9"/>
    <mergeCell ref="DA9:DB9"/>
    <mergeCell ref="DC9:DC10"/>
    <mergeCell ref="DD9:DE9"/>
    <mergeCell ref="CR8:CT8"/>
    <mergeCell ref="CU8:CW8"/>
    <mergeCell ref="CX8:CZ8"/>
    <mergeCell ref="CZ9:CZ10"/>
    <mergeCell ref="CR9:CS9"/>
    <mergeCell ref="CT9:CT10"/>
    <mergeCell ref="CU9:CV9"/>
    <mergeCell ref="CW9:CW10"/>
    <mergeCell ref="CX9:CY9"/>
    <mergeCell ref="DP8:DR8"/>
    <mergeCell ref="DS8:DU8"/>
    <mergeCell ref="DV8:DX8"/>
    <mergeCell ref="DF9:DF10"/>
    <mergeCell ref="DY8:EA8"/>
    <mergeCell ref="EK8:EM8"/>
    <mergeCell ref="DV9:DW9"/>
    <mergeCell ref="DX9:DX10"/>
    <mergeCell ref="DY9:DZ9"/>
    <mergeCell ref="EA9:EA10"/>
    <mergeCell ref="EB9:EC9"/>
    <mergeCell ref="DO9:DO10"/>
    <mergeCell ref="DP9:DQ9"/>
    <mergeCell ref="DR9:DR10"/>
    <mergeCell ref="DS9:DT9"/>
    <mergeCell ref="DU9:DU10"/>
    <mergeCell ref="EE8:EG8"/>
    <mergeCell ref="ED9:ED10"/>
    <mergeCell ref="EE9:EF9"/>
    <mergeCell ref="EG9:EG10"/>
    <mergeCell ref="EB8:ED8"/>
    <mergeCell ref="FE9:FE10"/>
    <mergeCell ref="FF9:FG9"/>
    <mergeCell ref="FH9:FH10"/>
    <mergeCell ref="FI9:FJ9"/>
    <mergeCell ref="FK9:FK10"/>
    <mergeCell ref="EK9:EL9"/>
    <mergeCell ref="EM9:EM10"/>
    <mergeCell ref="EQ9:ER9"/>
    <mergeCell ref="ES9:ES10"/>
    <mergeCell ref="ET9:EU9"/>
    <mergeCell ref="EV9:EV10"/>
    <mergeCell ref="EW9:EX9"/>
    <mergeCell ref="FX9:FY9"/>
    <mergeCell ref="FZ9:FZ10"/>
    <mergeCell ref="FL8:FN8"/>
    <mergeCell ref="FO8:FQ8"/>
    <mergeCell ref="EN8:EP8"/>
    <mergeCell ref="EQ8:ES8"/>
    <mergeCell ref="ET8:EV8"/>
    <mergeCell ref="EW8:EY8"/>
    <mergeCell ref="EZ8:FB8"/>
    <mergeCell ref="FL9:FM9"/>
    <mergeCell ref="FN9:FN10"/>
    <mergeCell ref="FO9:FP9"/>
    <mergeCell ref="FQ9:FQ10"/>
    <mergeCell ref="EY9:EY10"/>
    <mergeCell ref="EZ9:FA9"/>
    <mergeCell ref="FB9:FB10"/>
    <mergeCell ref="FC9:FD9"/>
    <mergeCell ref="FC8:FE8"/>
    <mergeCell ref="FF8:FH8"/>
    <mergeCell ref="FI8:FK8"/>
    <mergeCell ref="FT9:FT10"/>
    <mergeCell ref="FU9:FV9"/>
    <mergeCell ref="EN9:EO9"/>
    <mergeCell ref="EP9:EP10"/>
    <mergeCell ref="FR9:FS9"/>
    <mergeCell ref="GS8:GU8"/>
    <mergeCell ref="GV8:GX8"/>
    <mergeCell ref="GY8:HA8"/>
    <mergeCell ref="HB8:HD8"/>
    <mergeCell ref="HE8:HG8"/>
    <mergeCell ref="GD8:GF8"/>
    <mergeCell ref="GG8:GI8"/>
    <mergeCell ref="GJ8:GL8"/>
    <mergeCell ref="GM8:GO8"/>
    <mergeCell ref="GP8:GR8"/>
    <mergeCell ref="GI9:GI10"/>
    <mergeCell ref="GJ9:GK9"/>
    <mergeCell ref="GL9:GL10"/>
    <mergeCell ref="GM9:GN9"/>
    <mergeCell ref="GO9:GO10"/>
    <mergeCell ref="GP9:GQ9"/>
    <mergeCell ref="GR9:GR10"/>
    <mergeCell ref="GS9:GT9"/>
    <mergeCell ref="GU9:GU10"/>
    <mergeCell ref="FR8:FT8"/>
    <mergeCell ref="FU8:FW8"/>
    <mergeCell ref="FX8:FZ8"/>
    <mergeCell ref="FW9:FW10"/>
    <mergeCell ref="HK8:HM8"/>
    <mergeCell ref="HN8:HP8"/>
    <mergeCell ref="HQ8:HS8"/>
    <mergeCell ref="HS9:HS10"/>
    <mergeCell ref="HK9:HL9"/>
    <mergeCell ref="HM9:HM10"/>
    <mergeCell ref="HN9:HO9"/>
    <mergeCell ref="HP9:HP10"/>
    <mergeCell ref="HQ9:HR9"/>
    <mergeCell ref="GD9:GE9"/>
    <mergeCell ref="GF9:GF10"/>
    <mergeCell ref="GG9:GH9"/>
    <mergeCell ref="GV9:GW9"/>
    <mergeCell ref="GX9:GX10"/>
    <mergeCell ref="GY9:GZ9"/>
    <mergeCell ref="HA9:HA10"/>
    <mergeCell ref="HB9:HC9"/>
    <mergeCell ref="HH8:HJ8"/>
    <mergeCell ref="HD9:HD10"/>
    <mergeCell ref="HE9:HF9"/>
    <mergeCell ref="HG9:HG10"/>
    <mergeCell ref="HH9:HI9"/>
    <mergeCell ref="HJ9:HJ10"/>
  </mergeCells>
  <conditionalFormatting sqref="F11:HV74">
    <cfRule type="cellIs" dxfId="1" priority="1" operator="lessThan">
      <formula>0</formula>
    </cfRule>
    <cfRule type="cellIs" dxfId="0" priority="2" operator="greaterThan">
      <formula>#REF!</formula>
    </cfRule>
  </conditionalFormatting>
  <hyperlinks>
    <hyperlink ref="C5" location="'Gen BSP Headroom'!GD7" display="Leading the Way" xr:uid="{784BFEE3-9E7C-44EC-96E2-D26963C8706D}"/>
    <hyperlink ref="C4" location="'Gen BSP Headroom'!EK7" display="Consumer Transformation" xr:uid="{AFD1455C-F9A0-4E40-965E-BFF841205042}"/>
    <hyperlink ref="C3" location="'Gen BSP Headroom'!CR7" display="System Transformation " xr:uid="{7F6C0F4E-748E-42C4-945F-C18AF4E178DC}"/>
    <hyperlink ref="C2" location="'Gen BSP Headroom'!AY7" display="Steady Progression" xr:uid="{9EDDCC6C-D79B-45F8-8C02-4021972FE274}"/>
    <hyperlink ref="C1" location="'Gen BSP Headroom'!F7" display="Central Outlook " xr:uid="{28CE0CE1-775A-450C-AA52-D99FAC6D0C2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8BC92-B732-4CEA-BF36-D535C3EC3D11}">
  <sheetPr codeName="Sheet9"/>
  <dimension ref="B3:H47"/>
  <sheetViews>
    <sheetView zoomScale="85" zoomScaleNormal="85" workbookViewId="0">
      <selection activeCell="H31" sqref="H31"/>
    </sheetView>
  </sheetViews>
  <sheetFormatPr defaultColWidth="8.6640625" defaultRowHeight="14.4" x14ac:dyDescent="0.3"/>
  <cols>
    <col min="1" max="1" width="8.6640625" style="2"/>
    <col min="2" max="2" width="27.44140625" style="2" customWidth="1"/>
    <col min="3" max="3" width="30.6640625" style="2" customWidth="1"/>
    <col min="4" max="4" width="33.6640625" style="2" customWidth="1"/>
    <col min="5" max="5" width="87.109375" style="2" customWidth="1"/>
    <col min="6" max="6" width="2.109375" style="2" customWidth="1"/>
    <col min="7" max="7" width="17.44140625" style="2" customWidth="1"/>
    <col min="8" max="8" width="39.33203125" style="2" customWidth="1"/>
    <col min="9" max="9" width="30.33203125" style="2" customWidth="1"/>
    <col min="10" max="16384" width="8.6640625" style="2"/>
  </cols>
  <sheetData>
    <row r="3" spans="4:7" ht="14.7" customHeight="1" x14ac:dyDescent="0.3">
      <c r="D3" s="173" t="s">
        <v>946</v>
      </c>
      <c r="E3" s="174"/>
    </row>
    <row r="4" spans="4:7" ht="14.7" customHeight="1" x14ac:dyDescent="0.3">
      <c r="D4" s="175"/>
      <c r="E4" s="176"/>
    </row>
    <row r="5" spans="4:7" ht="14.7" customHeight="1" x14ac:dyDescent="0.7">
      <c r="D5" s="175"/>
      <c r="E5" s="176"/>
      <c r="G5" s="29"/>
    </row>
    <row r="6" spans="4:7" ht="14.7" customHeight="1" x14ac:dyDescent="0.7">
      <c r="D6" s="175"/>
      <c r="E6" s="176"/>
      <c r="G6" s="29"/>
    </row>
    <row r="7" spans="4:7" ht="14.7" customHeight="1" x14ac:dyDescent="0.7">
      <c r="D7" s="175"/>
      <c r="E7" s="176"/>
      <c r="G7" s="29"/>
    </row>
    <row r="8" spans="4:7" ht="15.45" customHeight="1" x14ac:dyDescent="0.7">
      <c r="D8" s="175"/>
      <c r="E8" s="176"/>
      <c r="G8" s="29"/>
    </row>
    <row r="9" spans="4:7" ht="19.5" customHeight="1" x14ac:dyDescent="0.3">
      <c r="D9" s="177"/>
      <c r="E9" s="178"/>
    </row>
    <row r="10" spans="4:7" x14ac:dyDescent="0.3">
      <c r="D10" s="100"/>
      <c r="E10" s="101"/>
    </row>
    <row r="11" spans="4:7" x14ac:dyDescent="0.3">
      <c r="D11" s="198" t="s">
        <v>934</v>
      </c>
      <c r="E11" s="199"/>
    </row>
    <row r="12" spans="4:7" ht="14.7" customHeight="1" x14ac:dyDescent="0.3">
      <c r="D12" s="198"/>
      <c r="E12" s="199"/>
    </row>
    <row r="13" spans="4:7" ht="14.7" customHeight="1" x14ac:dyDescent="0.3">
      <c r="D13" s="198"/>
      <c r="E13" s="199"/>
      <c r="G13" s="28"/>
    </row>
    <row r="14" spans="4:7" ht="14.7" customHeight="1" x14ac:dyDescent="0.3">
      <c r="D14" s="198"/>
      <c r="E14" s="199"/>
      <c r="G14" s="28"/>
    </row>
    <row r="15" spans="4:7" ht="14.7" customHeight="1" x14ac:dyDescent="0.3">
      <c r="D15" s="198"/>
      <c r="E15" s="199"/>
      <c r="G15" s="28"/>
    </row>
    <row r="16" spans="4:7" ht="14.7" customHeight="1" x14ac:dyDescent="0.3">
      <c r="D16" s="198"/>
      <c r="E16" s="199"/>
      <c r="G16" s="28"/>
    </row>
    <row r="17" spans="2:8" ht="14.7" customHeight="1" x14ac:dyDescent="0.3">
      <c r="D17" s="198"/>
      <c r="E17" s="199"/>
      <c r="G17" s="28"/>
    </row>
    <row r="18" spans="2:8" ht="3.75" customHeight="1" x14ac:dyDescent="0.3">
      <c r="D18" s="102"/>
      <c r="E18" s="103"/>
      <c r="G18" s="28"/>
      <c r="H18" s="28"/>
    </row>
    <row r="19" spans="2:8" ht="14.7" customHeight="1" x14ac:dyDescent="0.3">
      <c r="D19" s="198" t="s">
        <v>935</v>
      </c>
      <c r="E19" s="199"/>
      <c r="G19" s="28"/>
      <c r="H19" s="28"/>
    </row>
    <row r="20" spans="2:8" ht="14.7" customHeight="1" x14ac:dyDescent="0.3">
      <c r="D20" s="198"/>
      <c r="E20" s="199"/>
      <c r="G20" s="28"/>
      <c r="H20" s="28"/>
    </row>
    <row r="21" spans="2:8" ht="14.7" customHeight="1" x14ac:dyDescent="0.3">
      <c r="D21" s="198"/>
      <c r="E21" s="199"/>
      <c r="G21" s="28"/>
      <c r="H21" s="28"/>
    </row>
    <row r="22" spans="2:8" x14ac:dyDescent="0.3">
      <c r="D22" s="198"/>
      <c r="E22" s="199"/>
    </row>
    <row r="23" spans="2:8" ht="39.6" customHeight="1" x14ac:dyDescent="0.3">
      <c r="B23" s="8"/>
      <c r="C23" s="30"/>
      <c r="D23" s="198"/>
      <c r="E23" s="199"/>
    </row>
    <row r="24" spans="2:8" ht="39.6" customHeight="1" x14ac:dyDescent="0.3">
      <c r="B24" s="8"/>
      <c r="C24" s="30"/>
      <c r="D24" s="198"/>
      <c r="E24" s="199"/>
    </row>
    <row r="25" spans="2:8" ht="39.6" customHeight="1" x14ac:dyDescent="0.3">
      <c r="B25" s="8"/>
      <c r="C25" s="30"/>
      <c r="D25" s="198"/>
      <c r="E25" s="199"/>
    </row>
    <row r="26" spans="2:8" ht="30.75" customHeight="1" x14ac:dyDescent="0.3">
      <c r="D26" s="198"/>
      <c r="E26" s="199"/>
    </row>
    <row r="27" spans="2:8" ht="30.75" customHeight="1" x14ac:dyDescent="0.3">
      <c r="D27" s="198" t="s">
        <v>939</v>
      </c>
      <c r="E27" s="199"/>
    </row>
    <row r="28" spans="2:8" ht="30.75" customHeight="1" x14ac:dyDescent="0.3">
      <c r="D28" s="198"/>
      <c r="E28" s="199"/>
    </row>
    <row r="29" spans="2:8" ht="45" customHeight="1" x14ac:dyDescent="0.3">
      <c r="D29" s="198"/>
      <c r="E29" s="199"/>
    </row>
    <row r="30" spans="2:8" ht="30.75" customHeight="1" x14ac:dyDescent="0.3">
      <c r="D30" s="104"/>
      <c r="E30" s="105"/>
    </row>
    <row r="31" spans="2:8" ht="42" customHeight="1" x14ac:dyDescent="0.3">
      <c r="D31" s="198" t="s">
        <v>940</v>
      </c>
      <c r="E31" s="199"/>
    </row>
    <row r="32" spans="2:8" ht="42" customHeight="1" x14ac:dyDescent="0.3">
      <c r="D32" s="198"/>
      <c r="E32" s="199"/>
    </row>
    <row r="33" spans="4:5" ht="42" customHeight="1" x14ac:dyDescent="0.3">
      <c r="D33" s="198"/>
      <c r="E33" s="199"/>
    </row>
    <row r="34" spans="4:5" ht="42" customHeight="1" x14ac:dyDescent="0.3">
      <c r="D34" s="198"/>
      <c r="E34" s="199"/>
    </row>
    <row r="35" spans="4:5" ht="42" customHeight="1" x14ac:dyDescent="0.3">
      <c r="D35" s="198"/>
      <c r="E35" s="199"/>
    </row>
    <row r="36" spans="4:5" ht="15" customHeight="1" x14ac:dyDescent="0.3">
      <c r="D36" s="198" t="s">
        <v>936</v>
      </c>
      <c r="E36" s="199"/>
    </row>
    <row r="37" spans="4:5" ht="15" customHeight="1" x14ac:dyDescent="0.3">
      <c r="D37" s="198"/>
      <c r="E37" s="199"/>
    </row>
    <row r="38" spans="4:5" ht="15" customHeight="1" x14ac:dyDescent="0.3">
      <c r="D38" s="198"/>
      <c r="E38" s="199"/>
    </row>
    <row r="39" spans="4:5" ht="15" customHeight="1" x14ac:dyDescent="0.3">
      <c r="D39" s="198"/>
      <c r="E39" s="199"/>
    </row>
    <row r="40" spans="4:5" ht="15" customHeight="1" x14ac:dyDescent="0.3">
      <c r="D40" s="198"/>
      <c r="E40" s="199"/>
    </row>
    <row r="41" spans="4:5" ht="15" customHeight="1" x14ac:dyDescent="0.3">
      <c r="D41" s="198"/>
      <c r="E41" s="199"/>
    </row>
    <row r="42" spans="4:5" ht="30" customHeight="1" x14ac:dyDescent="0.3">
      <c r="D42" s="198"/>
      <c r="E42" s="199"/>
    </row>
    <row r="43" spans="4:5" ht="15" customHeight="1" x14ac:dyDescent="0.3">
      <c r="D43" s="198"/>
      <c r="E43" s="199"/>
    </row>
    <row r="44" spans="4:5" ht="15" customHeight="1" x14ac:dyDescent="0.3">
      <c r="D44" s="198"/>
      <c r="E44" s="199"/>
    </row>
    <row r="45" spans="4:5" ht="15" customHeight="1" x14ac:dyDescent="0.3">
      <c r="D45" s="198"/>
      <c r="E45" s="199"/>
    </row>
    <row r="46" spans="4:5" ht="15" customHeight="1" x14ac:dyDescent="0.3">
      <c r="D46" s="198"/>
      <c r="E46" s="199"/>
    </row>
    <row r="47" spans="4:5" ht="15" customHeight="1" x14ac:dyDescent="0.3">
      <c r="D47" s="200"/>
      <c r="E47" s="201"/>
    </row>
  </sheetData>
  <mergeCells count="6">
    <mergeCell ref="D31:E35"/>
    <mergeCell ref="D36:E47"/>
    <mergeCell ref="D3:E9"/>
    <mergeCell ref="D11:E17"/>
    <mergeCell ref="D19:E26"/>
    <mergeCell ref="D27:E2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90E84-302F-4452-A189-B8F3FA04FA74}">
  <sheetPr codeName="Sheet8"/>
  <dimension ref="B3:F542"/>
  <sheetViews>
    <sheetView zoomScaleNormal="100" workbookViewId="0"/>
  </sheetViews>
  <sheetFormatPr defaultRowHeight="14.4" x14ac:dyDescent="0.3"/>
  <cols>
    <col min="2" max="2" width="33.109375" bestFit="1" customWidth="1"/>
    <col min="3" max="3" width="22.109375" bestFit="1" customWidth="1"/>
    <col min="4" max="4" width="44.88671875" bestFit="1" customWidth="1"/>
    <col min="5" max="5" width="24" bestFit="1" customWidth="1"/>
    <col min="6" max="6" width="30.5546875" customWidth="1"/>
  </cols>
  <sheetData>
    <row r="3" spans="2:6" ht="15.6" x14ac:dyDescent="0.3">
      <c r="B3" s="106" t="s">
        <v>8</v>
      </c>
      <c r="C3" s="106" t="s">
        <v>930</v>
      </c>
      <c r="D3" s="106" t="s">
        <v>937</v>
      </c>
      <c r="E3" s="106" t="s">
        <v>873</v>
      </c>
      <c r="F3" s="107" t="s">
        <v>933</v>
      </c>
    </row>
    <row r="4" spans="2:6" x14ac:dyDescent="0.3">
      <c r="B4" s="99" t="s">
        <v>9</v>
      </c>
      <c r="C4" s="99" t="s">
        <v>212</v>
      </c>
      <c r="D4" s="99" t="s">
        <v>876</v>
      </c>
      <c r="E4" s="99" t="s">
        <v>874</v>
      </c>
      <c r="F4" s="99" t="s">
        <v>875</v>
      </c>
    </row>
    <row r="5" spans="2:6" x14ac:dyDescent="0.3">
      <c r="B5" s="99" t="s">
        <v>10</v>
      </c>
      <c r="C5" s="99" t="s">
        <v>393</v>
      </c>
      <c r="D5" s="99" t="s">
        <v>879</v>
      </c>
      <c r="E5" s="99" t="s">
        <v>877</v>
      </c>
      <c r="F5" s="99" t="s">
        <v>878</v>
      </c>
    </row>
    <row r="6" spans="2:6" x14ac:dyDescent="0.3">
      <c r="B6" s="99" t="s">
        <v>11</v>
      </c>
      <c r="C6" s="99" t="s">
        <v>397</v>
      </c>
      <c r="D6" s="99" t="s">
        <v>882</v>
      </c>
      <c r="E6" s="99" t="s">
        <v>880</v>
      </c>
      <c r="F6" s="99" t="s">
        <v>881</v>
      </c>
    </row>
    <row r="7" spans="2:6" x14ac:dyDescent="0.3">
      <c r="B7" s="99" t="s">
        <v>12</v>
      </c>
      <c r="C7" s="99" t="s">
        <v>390</v>
      </c>
      <c r="D7" s="99" t="s">
        <v>882</v>
      </c>
      <c r="E7" s="99" t="s">
        <v>883</v>
      </c>
      <c r="F7" s="99" t="s">
        <v>881</v>
      </c>
    </row>
    <row r="8" spans="2:6" x14ac:dyDescent="0.3">
      <c r="B8" s="99" t="s">
        <v>13</v>
      </c>
      <c r="C8" s="99" t="s">
        <v>398</v>
      </c>
      <c r="D8" s="99" t="s">
        <v>885</v>
      </c>
      <c r="E8" s="99" t="s">
        <v>884</v>
      </c>
      <c r="F8" s="99" t="s">
        <v>878</v>
      </c>
    </row>
    <row r="9" spans="2:6" x14ac:dyDescent="0.3">
      <c r="B9" s="99" t="s">
        <v>14</v>
      </c>
      <c r="C9" s="99" t="s">
        <v>398</v>
      </c>
      <c r="D9" s="99" t="s">
        <v>885</v>
      </c>
      <c r="E9" s="99" t="s">
        <v>884</v>
      </c>
      <c r="F9" s="99" t="s">
        <v>878</v>
      </c>
    </row>
    <row r="10" spans="2:6" x14ac:dyDescent="0.3">
      <c r="B10" s="99" t="s">
        <v>15</v>
      </c>
      <c r="C10" s="99" t="s">
        <v>401</v>
      </c>
      <c r="D10" s="99" t="s">
        <v>882</v>
      </c>
      <c r="E10" s="99" t="s">
        <v>886</v>
      </c>
      <c r="F10" s="99" t="s">
        <v>881</v>
      </c>
    </row>
    <row r="11" spans="2:6" x14ac:dyDescent="0.3">
      <c r="B11" s="99" t="s">
        <v>16</v>
      </c>
      <c r="C11" s="99" t="s">
        <v>392</v>
      </c>
      <c r="D11" s="99" t="s">
        <v>888</v>
      </c>
      <c r="E11" s="99" t="s">
        <v>887</v>
      </c>
      <c r="F11" s="99" t="s">
        <v>875</v>
      </c>
    </row>
    <row r="12" spans="2:6" x14ac:dyDescent="0.3">
      <c r="B12" s="99" t="s">
        <v>17</v>
      </c>
      <c r="C12" s="99" t="s">
        <v>317</v>
      </c>
      <c r="D12" s="99" t="s">
        <v>889</v>
      </c>
      <c r="E12" s="99" t="s">
        <v>884</v>
      </c>
      <c r="F12" s="99" t="s">
        <v>878</v>
      </c>
    </row>
    <row r="13" spans="2:6" x14ac:dyDescent="0.3">
      <c r="B13" s="99" t="s">
        <v>18</v>
      </c>
      <c r="C13" s="99" t="s">
        <v>390</v>
      </c>
      <c r="D13" s="99" t="s">
        <v>882</v>
      </c>
      <c r="E13" s="99" t="s">
        <v>199</v>
      </c>
      <c r="F13" s="99" t="s">
        <v>881</v>
      </c>
    </row>
    <row r="14" spans="2:6" x14ac:dyDescent="0.3">
      <c r="B14" s="99" t="s">
        <v>18</v>
      </c>
      <c r="C14" s="99" t="s">
        <v>390</v>
      </c>
      <c r="D14" s="99" t="s">
        <v>882</v>
      </c>
      <c r="E14" s="99" t="s">
        <v>883</v>
      </c>
      <c r="F14" s="99" t="s">
        <v>881</v>
      </c>
    </row>
    <row r="15" spans="2:6" x14ac:dyDescent="0.3">
      <c r="B15" s="99" t="s">
        <v>19</v>
      </c>
      <c r="C15" s="99" t="s">
        <v>136</v>
      </c>
      <c r="D15" s="99" t="s">
        <v>892</v>
      </c>
      <c r="E15" s="99" t="s">
        <v>890</v>
      </c>
      <c r="F15" s="99" t="s">
        <v>891</v>
      </c>
    </row>
    <row r="16" spans="2:6" x14ac:dyDescent="0.3">
      <c r="B16" s="99" t="s">
        <v>19</v>
      </c>
      <c r="C16" s="99" t="s">
        <v>136</v>
      </c>
      <c r="D16" s="99" t="s">
        <v>892</v>
      </c>
      <c r="E16" s="99" t="s">
        <v>404</v>
      </c>
      <c r="F16" s="99" t="s">
        <v>878</v>
      </c>
    </row>
    <row r="17" spans="2:6" x14ac:dyDescent="0.3">
      <c r="B17" s="99" t="s">
        <v>20</v>
      </c>
      <c r="C17" s="99" t="s">
        <v>399</v>
      </c>
      <c r="D17" s="99" t="s">
        <v>876</v>
      </c>
      <c r="E17" s="99" t="s">
        <v>887</v>
      </c>
      <c r="F17" s="99" t="s">
        <v>875</v>
      </c>
    </row>
    <row r="18" spans="2:6" x14ac:dyDescent="0.3">
      <c r="B18" s="99" t="s">
        <v>20</v>
      </c>
      <c r="C18" s="99" t="s">
        <v>399</v>
      </c>
      <c r="D18" s="99" t="s">
        <v>876</v>
      </c>
      <c r="E18" s="99" t="s">
        <v>893</v>
      </c>
      <c r="F18" s="99" t="s">
        <v>875</v>
      </c>
    </row>
    <row r="19" spans="2:6" x14ac:dyDescent="0.3">
      <c r="B19" s="99" t="s">
        <v>21</v>
      </c>
      <c r="C19" s="99" t="s">
        <v>284</v>
      </c>
      <c r="D19" s="99" t="s">
        <v>894</v>
      </c>
      <c r="E19" s="99" t="s">
        <v>326</v>
      </c>
      <c r="F19" s="99" t="s">
        <v>878</v>
      </c>
    </row>
    <row r="20" spans="2:6" x14ac:dyDescent="0.3">
      <c r="B20" s="99" t="s">
        <v>22</v>
      </c>
      <c r="C20" s="99" t="s">
        <v>387</v>
      </c>
      <c r="D20" s="99" t="s">
        <v>889</v>
      </c>
      <c r="E20" s="99" t="s">
        <v>895</v>
      </c>
      <c r="F20" s="99" t="s">
        <v>878</v>
      </c>
    </row>
    <row r="21" spans="2:6" x14ac:dyDescent="0.3">
      <c r="B21" s="99" t="s">
        <v>22</v>
      </c>
      <c r="C21" s="99" t="s">
        <v>387</v>
      </c>
      <c r="D21" s="99" t="s">
        <v>889</v>
      </c>
      <c r="E21" s="99" t="s">
        <v>896</v>
      </c>
      <c r="F21" s="99" t="s">
        <v>878</v>
      </c>
    </row>
    <row r="22" spans="2:6" x14ac:dyDescent="0.3">
      <c r="B22" s="99" t="s">
        <v>23</v>
      </c>
      <c r="C22" s="99" t="s">
        <v>387</v>
      </c>
      <c r="D22" s="99" t="s">
        <v>889</v>
      </c>
      <c r="E22" s="99" t="s">
        <v>896</v>
      </c>
      <c r="F22" s="99" t="s">
        <v>878</v>
      </c>
    </row>
    <row r="23" spans="2:6" x14ac:dyDescent="0.3">
      <c r="B23" s="99" t="s">
        <v>24</v>
      </c>
      <c r="C23" s="99" t="s">
        <v>383</v>
      </c>
      <c r="D23" s="99" t="s">
        <v>889</v>
      </c>
      <c r="E23" s="99" t="s">
        <v>897</v>
      </c>
      <c r="F23" s="99" t="s">
        <v>898</v>
      </c>
    </row>
    <row r="24" spans="2:6" x14ac:dyDescent="0.3">
      <c r="B24" s="99" t="s">
        <v>25</v>
      </c>
      <c r="C24" s="99" t="s">
        <v>331</v>
      </c>
      <c r="D24" s="99" t="s">
        <v>882</v>
      </c>
      <c r="E24" s="99" t="s">
        <v>899</v>
      </c>
      <c r="F24" s="99" t="s">
        <v>881</v>
      </c>
    </row>
    <row r="25" spans="2:6" x14ac:dyDescent="0.3">
      <c r="B25" s="99" t="s">
        <v>25</v>
      </c>
      <c r="C25" s="99" t="s">
        <v>331</v>
      </c>
      <c r="D25" s="99" t="s">
        <v>882</v>
      </c>
      <c r="E25" s="99" t="s">
        <v>900</v>
      </c>
      <c r="F25" s="99" t="s">
        <v>881</v>
      </c>
    </row>
    <row r="26" spans="2:6" x14ac:dyDescent="0.3">
      <c r="B26" s="99" t="s">
        <v>25</v>
      </c>
      <c r="C26" s="99" t="s">
        <v>331</v>
      </c>
      <c r="D26" s="99" t="s">
        <v>882</v>
      </c>
      <c r="E26" s="99" t="s">
        <v>883</v>
      </c>
      <c r="F26" s="99" t="s">
        <v>881</v>
      </c>
    </row>
    <row r="27" spans="2:6" x14ac:dyDescent="0.3">
      <c r="B27" s="99" t="s">
        <v>26</v>
      </c>
      <c r="C27" s="99" t="s">
        <v>302</v>
      </c>
      <c r="D27" s="99" t="s">
        <v>882</v>
      </c>
      <c r="E27" s="99" t="s">
        <v>384</v>
      </c>
      <c r="F27" s="99" t="s">
        <v>881</v>
      </c>
    </row>
    <row r="28" spans="2:6" x14ac:dyDescent="0.3">
      <c r="B28" s="99" t="s">
        <v>27</v>
      </c>
      <c r="C28" s="99" t="s">
        <v>401</v>
      </c>
      <c r="D28" s="99" t="s">
        <v>882</v>
      </c>
      <c r="E28" s="99" t="s">
        <v>886</v>
      </c>
      <c r="F28" s="99" t="s">
        <v>881</v>
      </c>
    </row>
    <row r="29" spans="2:6" x14ac:dyDescent="0.3">
      <c r="B29" s="99" t="s">
        <v>28</v>
      </c>
      <c r="C29" s="99" t="s">
        <v>376</v>
      </c>
      <c r="D29" s="99" t="s">
        <v>901</v>
      </c>
      <c r="E29" s="99" t="s">
        <v>381</v>
      </c>
      <c r="F29" s="99" t="s">
        <v>878</v>
      </c>
    </row>
    <row r="30" spans="2:6" x14ac:dyDescent="0.3">
      <c r="B30" s="99" t="s">
        <v>28</v>
      </c>
      <c r="C30" s="99" t="s">
        <v>376</v>
      </c>
      <c r="D30" s="99" t="s">
        <v>901</v>
      </c>
      <c r="E30" s="99" t="s">
        <v>404</v>
      </c>
      <c r="F30" s="99" t="s">
        <v>875</v>
      </c>
    </row>
    <row r="31" spans="2:6" x14ac:dyDescent="0.3">
      <c r="B31" s="99" t="s">
        <v>29</v>
      </c>
      <c r="C31" s="99" t="s">
        <v>62</v>
      </c>
      <c r="D31" s="99" t="s">
        <v>902</v>
      </c>
      <c r="E31" s="99" t="s">
        <v>62</v>
      </c>
      <c r="F31" s="99" t="s">
        <v>875</v>
      </c>
    </row>
    <row r="32" spans="2:6" x14ac:dyDescent="0.3">
      <c r="B32" s="99" t="s">
        <v>30</v>
      </c>
      <c r="C32" s="99" t="s">
        <v>263</v>
      </c>
      <c r="D32" s="99" t="s">
        <v>876</v>
      </c>
      <c r="E32" s="99" t="s">
        <v>893</v>
      </c>
      <c r="F32" s="99" t="s">
        <v>875</v>
      </c>
    </row>
    <row r="33" spans="2:6" x14ac:dyDescent="0.3">
      <c r="B33" s="99" t="s">
        <v>31</v>
      </c>
      <c r="C33" s="99" t="s">
        <v>284</v>
      </c>
      <c r="D33" s="99" t="s">
        <v>894</v>
      </c>
      <c r="E33" s="99" t="s">
        <v>884</v>
      </c>
      <c r="F33" s="99" t="s">
        <v>878</v>
      </c>
    </row>
    <row r="34" spans="2:6" x14ac:dyDescent="0.3">
      <c r="B34" s="99" t="s">
        <v>31</v>
      </c>
      <c r="C34" s="99" t="s">
        <v>284</v>
      </c>
      <c r="D34" s="99" t="s">
        <v>894</v>
      </c>
      <c r="E34" s="99" t="s">
        <v>326</v>
      </c>
      <c r="F34" s="99" t="s">
        <v>878</v>
      </c>
    </row>
    <row r="35" spans="2:6" x14ac:dyDescent="0.3">
      <c r="B35" s="99" t="s">
        <v>32</v>
      </c>
      <c r="C35" s="99" t="s">
        <v>399</v>
      </c>
      <c r="D35" s="99" t="s">
        <v>876</v>
      </c>
      <c r="E35" s="99" t="s">
        <v>903</v>
      </c>
      <c r="F35" s="99" t="s">
        <v>875</v>
      </c>
    </row>
    <row r="36" spans="2:6" x14ac:dyDescent="0.3">
      <c r="B36" s="99" t="s">
        <v>33</v>
      </c>
      <c r="C36" s="99" t="s">
        <v>381</v>
      </c>
      <c r="D36" s="99" t="s">
        <v>901</v>
      </c>
      <c r="E36" s="99" t="s">
        <v>381</v>
      </c>
      <c r="F36" s="99" t="s">
        <v>878</v>
      </c>
    </row>
    <row r="37" spans="2:6" x14ac:dyDescent="0.3">
      <c r="B37" s="99" t="s">
        <v>34</v>
      </c>
      <c r="C37" s="99" t="s">
        <v>377</v>
      </c>
      <c r="D37" s="99" t="s">
        <v>882</v>
      </c>
      <c r="E37" s="99" t="s">
        <v>899</v>
      </c>
      <c r="F37" s="99" t="s">
        <v>881</v>
      </c>
    </row>
    <row r="38" spans="2:6" x14ac:dyDescent="0.3">
      <c r="B38" s="99" t="s">
        <v>34</v>
      </c>
      <c r="C38" s="99" t="s">
        <v>377</v>
      </c>
      <c r="D38" s="99" t="s">
        <v>882</v>
      </c>
      <c r="E38" s="99" t="s">
        <v>883</v>
      </c>
      <c r="F38" s="99" t="s">
        <v>881</v>
      </c>
    </row>
    <row r="39" spans="2:6" x14ac:dyDescent="0.3">
      <c r="B39" s="99" t="s">
        <v>35</v>
      </c>
      <c r="C39" s="99" t="s">
        <v>378</v>
      </c>
      <c r="D39" s="99" t="s">
        <v>894</v>
      </c>
      <c r="E39" s="99" t="s">
        <v>326</v>
      </c>
      <c r="F39" s="99" t="s">
        <v>878</v>
      </c>
    </row>
    <row r="40" spans="2:6" x14ac:dyDescent="0.3">
      <c r="B40" s="99" t="s">
        <v>36</v>
      </c>
      <c r="C40" s="99" t="s">
        <v>376</v>
      </c>
      <c r="D40" s="99" t="s">
        <v>901</v>
      </c>
      <c r="E40" s="99" t="s">
        <v>904</v>
      </c>
      <c r="F40" s="99" t="s">
        <v>878</v>
      </c>
    </row>
    <row r="41" spans="2:6" x14ac:dyDescent="0.3">
      <c r="B41" s="99" t="s">
        <v>36</v>
      </c>
      <c r="C41" s="99" t="s">
        <v>376</v>
      </c>
      <c r="D41" s="99" t="s">
        <v>901</v>
      </c>
      <c r="E41" s="99" t="s">
        <v>905</v>
      </c>
      <c r="F41" s="99" t="s">
        <v>905</v>
      </c>
    </row>
    <row r="42" spans="2:6" x14ac:dyDescent="0.3">
      <c r="B42" s="99" t="s">
        <v>36</v>
      </c>
      <c r="C42" s="99" t="s">
        <v>376</v>
      </c>
      <c r="D42" s="99" t="s">
        <v>901</v>
      </c>
      <c r="E42" s="99" t="s">
        <v>404</v>
      </c>
      <c r="F42" s="99" t="s">
        <v>878</v>
      </c>
    </row>
    <row r="43" spans="2:6" x14ac:dyDescent="0.3">
      <c r="B43" s="99" t="s">
        <v>37</v>
      </c>
      <c r="C43" s="99" t="s">
        <v>146</v>
      </c>
      <c r="D43" s="99" t="s">
        <v>885</v>
      </c>
      <c r="E43" s="99" t="s">
        <v>895</v>
      </c>
      <c r="F43" s="99" t="s">
        <v>878</v>
      </c>
    </row>
    <row r="44" spans="2:6" x14ac:dyDescent="0.3">
      <c r="B44" s="99" t="s">
        <v>37</v>
      </c>
      <c r="C44" s="99" t="s">
        <v>146</v>
      </c>
      <c r="D44" s="99" t="s">
        <v>885</v>
      </c>
      <c r="E44" s="99" t="s">
        <v>896</v>
      </c>
      <c r="F44" s="99" t="s">
        <v>878</v>
      </c>
    </row>
    <row r="45" spans="2:6" x14ac:dyDescent="0.3">
      <c r="B45" s="99" t="s">
        <v>38</v>
      </c>
      <c r="C45" s="99" t="s">
        <v>344</v>
      </c>
      <c r="D45" s="99" t="s">
        <v>879</v>
      </c>
      <c r="E45" s="99" t="s">
        <v>884</v>
      </c>
      <c r="F45" s="99" t="s">
        <v>878</v>
      </c>
    </row>
    <row r="46" spans="2:6" x14ac:dyDescent="0.3">
      <c r="B46" s="99" t="s">
        <v>39</v>
      </c>
      <c r="C46" s="99" t="s">
        <v>390</v>
      </c>
      <c r="D46" s="99" t="s">
        <v>882</v>
      </c>
      <c r="E46" s="99" t="s">
        <v>906</v>
      </c>
      <c r="F46" s="99" t="s">
        <v>881</v>
      </c>
    </row>
    <row r="47" spans="2:6" x14ac:dyDescent="0.3">
      <c r="B47" s="99" t="s">
        <v>39</v>
      </c>
      <c r="C47" s="99" t="s">
        <v>390</v>
      </c>
      <c r="D47" s="99" t="s">
        <v>882</v>
      </c>
      <c r="E47" s="99" t="s">
        <v>199</v>
      </c>
      <c r="F47" s="99" t="s">
        <v>881</v>
      </c>
    </row>
    <row r="48" spans="2:6" x14ac:dyDescent="0.3">
      <c r="B48" s="99" t="s">
        <v>40</v>
      </c>
      <c r="C48" s="99" t="s">
        <v>40</v>
      </c>
      <c r="D48" s="99" t="s">
        <v>888</v>
      </c>
      <c r="E48" s="99" t="s">
        <v>46</v>
      </c>
      <c r="F48" s="99" t="s">
        <v>875</v>
      </c>
    </row>
    <row r="49" spans="2:6" x14ac:dyDescent="0.3">
      <c r="B49" s="99" t="s">
        <v>40</v>
      </c>
      <c r="C49" s="99" t="s">
        <v>40</v>
      </c>
      <c r="D49" s="99" t="s">
        <v>888</v>
      </c>
      <c r="E49" s="99" t="s">
        <v>907</v>
      </c>
      <c r="F49" s="99" t="s">
        <v>875</v>
      </c>
    </row>
    <row r="50" spans="2:6" x14ac:dyDescent="0.3">
      <c r="B50" s="99" t="s">
        <v>41</v>
      </c>
      <c r="C50" s="99" t="s">
        <v>399</v>
      </c>
      <c r="D50" s="99" t="s">
        <v>876</v>
      </c>
      <c r="E50" s="99" t="s">
        <v>893</v>
      </c>
      <c r="F50" s="99" t="s">
        <v>875</v>
      </c>
    </row>
    <row r="51" spans="2:6" x14ac:dyDescent="0.3">
      <c r="B51" s="99" t="s">
        <v>41</v>
      </c>
      <c r="C51" s="99" t="s">
        <v>399</v>
      </c>
      <c r="D51" s="99" t="s">
        <v>876</v>
      </c>
      <c r="E51" s="99" t="s">
        <v>907</v>
      </c>
      <c r="F51" s="99" t="s">
        <v>875</v>
      </c>
    </row>
    <row r="52" spans="2:6" x14ac:dyDescent="0.3">
      <c r="B52" s="99" t="s">
        <v>42</v>
      </c>
      <c r="C52" s="99" t="s">
        <v>42</v>
      </c>
      <c r="D52" s="99" t="s">
        <v>876</v>
      </c>
      <c r="E52" s="99" t="s">
        <v>874</v>
      </c>
      <c r="F52" s="99" t="s">
        <v>875</v>
      </c>
    </row>
    <row r="53" spans="2:6" x14ac:dyDescent="0.3">
      <c r="B53" s="99" t="s">
        <v>42</v>
      </c>
      <c r="C53" s="99" t="s">
        <v>42</v>
      </c>
      <c r="D53" s="99" t="s">
        <v>876</v>
      </c>
      <c r="E53" s="99" t="s">
        <v>908</v>
      </c>
      <c r="F53" s="99" t="s">
        <v>875</v>
      </c>
    </row>
    <row r="54" spans="2:6" x14ac:dyDescent="0.3">
      <c r="B54" s="99" t="s">
        <v>43</v>
      </c>
      <c r="C54" s="99" t="s">
        <v>389</v>
      </c>
      <c r="D54" s="99" t="s">
        <v>909</v>
      </c>
      <c r="E54" s="99" t="s">
        <v>908</v>
      </c>
      <c r="F54" s="99" t="s">
        <v>875</v>
      </c>
    </row>
    <row r="55" spans="2:6" x14ac:dyDescent="0.3">
      <c r="B55" s="99" t="s">
        <v>43</v>
      </c>
      <c r="C55" s="99" t="s">
        <v>389</v>
      </c>
      <c r="D55" s="99" t="s">
        <v>909</v>
      </c>
      <c r="E55" s="99" t="s">
        <v>910</v>
      </c>
      <c r="F55" s="99" t="s">
        <v>875</v>
      </c>
    </row>
    <row r="56" spans="2:6" x14ac:dyDescent="0.3">
      <c r="B56" s="99" t="s">
        <v>44</v>
      </c>
      <c r="C56" s="99" t="s">
        <v>127</v>
      </c>
      <c r="D56" s="99" t="s">
        <v>901</v>
      </c>
      <c r="E56" s="99" t="s">
        <v>884</v>
      </c>
      <c r="F56" s="99" t="s">
        <v>878</v>
      </c>
    </row>
    <row r="57" spans="2:6" x14ac:dyDescent="0.3">
      <c r="B57" s="99" t="s">
        <v>44</v>
      </c>
      <c r="C57" s="99" t="s">
        <v>127</v>
      </c>
      <c r="D57" s="99" t="s">
        <v>901</v>
      </c>
      <c r="E57" s="99" t="s">
        <v>904</v>
      </c>
      <c r="F57" s="99" t="s">
        <v>878</v>
      </c>
    </row>
    <row r="58" spans="2:6" x14ac:dyDescent="0.3">
      <c r="B58" s="99" t="s">
        <v>45</v>
      </c>
      <c r="C58" s="99" t="s">
        <v>398</v>
      </c>
      <c r="D58" s="99" t="s">
        <v>885</v>
      </c>
      <c r="E58" s="99" t="s">
        <v>382</v>
      </c>
      <c r="F58" s="99" t="s">
        <v>878</v>
      </c>
    </row>
    <row r="59" spans="2:6" x14ac:dyDescent="0.3">
      <c r="B59" s="99" t="s">
        <v>45</v>
      </c>
      <c r="C59" s="99" t="s">
        <v>398</v>
      </c>
      <c r="D59" s="99" t="s">
        <v>885</v>
      </c>
      <c r="E59" s="99" t="s">
        <v>884</v>
      </c>
      <c r="F59" s="99" t="s">
        <v>878</v>
      </c>
    </row>
    <row r="60" spans="2:6" x14ac:dyDescent="0.3">
      <c r="B60" s="99" t="s">
        <v>46</v>
      </c>
      <c r="C60" s="99" t="s">
        <v>46</v>
      </c>
      <c r="D60" s="99" t="s">
        <v>888</v>
      </c>
      <c r="E60" s="99" t="s">
        <v>46</v>
      </c>
      <c r="F60" s="99" t="s">
        <v>875</v>
      </c>
    </row>
    <row r="61" spans="2:6" x14ac:dyDescent="0.3">
      <c r="B61" s="99" t="s">
        <v>47</v>
      </c>
      <c r="C61" s="99" t="s">
        <v>911</v>
      </c>
      <c r="D61" s="99" t="s">
        <v>912</v>
      </c>
      <c r="E61" s="99" t="s">
        <v>877</v>
      </c>
      <c r="F61" s="99" t="s">
        <v>877</v>
      </c>
    </row>
    <row r="62" spans="2:6" x14ac:dyDescent="0.3">
      <c r="B62" s="99" t="s">
        <v>48</v>
      </c>
      <c r="C62" s="99" t="s">
        <v>252</v>
      </c>
      <c r="D62" s="99" t="s">
        <v>909</v>
      </c>
      <c r="E62" s="99" t="s">
        <v>910</v>
      </c>
      <c r="F62" s="99" t="s">
        <v>875</v>
      </c>
    </row>
    <row r="63" spans="2:6" x14ac:dyDescent="0.3">
      <c r="B63" s="99" t="s">
        <v>49</v>
      </c>
      <c r="C63" s="99" t="s">
        <v>199</v>
      </c>
      <c r="D63" s="99" t="s">
        <v>913</v>
      </c>
      <c r="E63" s="99" t="s">
        <v>199</v>
      </c>
      <c r="F63" s="99" t="s">
        <v>875</v>
      </c>
    </row>
    <row r="64" spans="2:6" x14ac:dyDescent="0.3">
      <c r="B64" s="99" t="s">
        <v>50</v>
      </c>
      <c r="C64" s="99" t="s">
        <v>391</v>
      </c>
      <c r="D64" s="99" t="s">
        <v>888</v>
      </c>
      <c r="E64" s="99" t="s">
        <v>914</v>
      </c>
      <c r="F64" s="99" t="s">
        <v>875</v>
      </c>
    </row>
    <row r="65" spans="2:6" x14ac:dyDescent="0.3">
      <c r="B65" s="99" t="s">
        <v>51</v>
      </c>
      <c r="C65" s="99" t="s">
        <v>391</v>
      </c>
      <c r="D65" s="99" t="s">
        <v>888</v>
      </c>
      <c r="E65" s="99" t="s">
        <v>914</v>
      </c>
      <c r="F65" s="99" t="s">
        <v>875</v>
      </c>
    </row>
    <row r="66" spans="2:6" x14ac:dyDescent="0.3">
      <c r="B66" s="99" t="s">
        <v>51</v>
      </c>
      <c r="C66" s="99" t="s">
        <v>391</v>
      </c>
      <c r="D66" s="99" t="s">
        <v>888</v>
      </c>
      <c r="E66" s="99" t="s">
        <v>903</v>
      </c>
      <c r="F66" s="99" t="s">
        <v>875</v>
      </c>
    </row>
    <row r="67" spans="2:6" x14ac:dyDescent="0.3">
      <c r="B67" s="99" t="s">
        <v>52</v>
      </c>
      <c r="C67" s="99" t="s">
        <v>377</v>
      </c>
      <c r="D67" s="99" t="s">
        <v>882</v>
      </c>
      <c r="E67" s="99" t="s">
        <v>899</v>
      </c>
      <c r="F67" s="99" t="s">
        <v>881</v>
      </c>
    </row>
    <row r="68" spans="2:6" x14ac:dyDescent="0.3">
      <c r="B68" s="99" t="s">
        <v>53</v>
      </c>
      <c r="C68" s="99" t="s">
        <v>375</v>
      </c>
      <c r="D68" s="99" t="s">
        <v>894</v>
      </c>
      <c r="E68" s="99" t="s">
        <v>877</v>
      </c>
      <c r="F68" s="99" t="s">
        <v>877</v>
      </c>
    </row>
    <row r="69" spans="2:6" x14ac:dyDescent="0.3">
      <c r="B69" s="99" t="s">
        <v>53</v>
      </c>
      <c r="C69" s="99" t="s">
        <v>375</v>
      </c>
      <c r="D69" s="99" t="s">
        <v>894</v>
      </c>
      <c r="E69" s="99" t="s">
        <v>326</v>
      </c>
      <c r="F69" s="99" t="s">
        <v>878</v>
      </c>
    </row>
    <row r="70" spans="2:6" x14ac:dyDescent="0.3">
      <c r="B70" s="99" t="s">
        <v>54</v>
      </c>
      <c r="C70" s="99" t="s">
        <v>317</v>
      </c>
      <c r="D70" s="99" t="s">
        <v>889</v>
      </c>
      <c r="E70" s="99" t="s">
        <v>884</v>
      </c>
      <c r="F70" s="99" t="s">
        <v>878</v>
      </c>
    </row>
    <row r="71" spans="2:6" x14ac:dyDescent="0.3">
      <c r="B71" s="99" t="s">
        <v>55</v>
      </c>
      <c r="C71" s="99" t="s">
        <v>381</v>
      </c>
      <c r="D71" s="99" t="s">
        <v>901</v>
      </c>
      <c r="E71" s="99" t="s">
        <v>381</v>
      </c>
      <c r="F71" s="99" t="s">
        <v>878</v>
      </c>
    </row>
    <row r="72" spans="2:6" x14ac:dyDescent="0.3">
      <c r="B72" s="99" t="s">
        <v>56</v>
      </c>
      <c r="C72" s="99" t="s">
        <v>388</v>
      </c>
      <c r="D72" s="99" t="s">
        <v>916</v>
      </c>
      <c r="E72" s="99" t="s">
        <v>915</v>
      </c>
      <c r="F72" s="99" t="s">
        <v>878</v>
      </c>
    </row>
    <row r="73" spans="2:6" x14ac:dyDescent="0.3">
      <c r="B73" s="99" t="s">
        <v>57</v>
      </c>
      <c r="C73" s="99" t="s">
        <v>380</v>
      </c>
      <c r="D73" s="99" t="s">
        <v>879</v>
      </c>
      <c r="E73" s="99" t="s">
        <v>884</v>
      </c>
      <c r="F73" s="99" t="s">
        <v>878</v>
      </c>
    </row>
    <row r="74" spans="2:6" x14ac:dyDescent="0.3">
      <c r="B74" s="99" t="s">
        <v>58</v>
      </c>
      <c r="C74" s="99" t="s">
        <v>373</v>
      </c>
      <c r="D74" s="99" t="s">
        <v>916</v>
      </c>
      <c r="E74" s="99" t="s">
        <v>915</v>
      </c>
      <c r="F74" s="99" t="s">
        <v>878</v>
      </c>
    </row>
    <row r="75" spans="2:6" x14ac:dyDescent="0.3">
      <c r="B75" s="99" t="s">
        <v>59</v>
      </c>
      <c r="C75" s="99" t="s">
        <v>375</v>
      </c>
      <c r="D75" s="99" t="s">
        <v>894</v>
      </c>
      <c r="E75" s="99" t="s">
        <v>326</v>
      </c>
      <c r="F75" s="99" t="s">
        <v>878</v>
      </c>
    </row>
    <row r="76" spans="2:6" x14ac:dyDescent="0.3">
      <c r="B76" s="99" t="s">
        <v>60</v>
      </c>
      <c r="C76" s="99" t="s">
        <v>199</v>
      </c>
      <c r="D76" s="99" t="s">
        <v>913</v>
      </c>
      <c r="E76" s="99" t="s">
        <v>199</v>
      </c>
      <c r="F76" s="99" t="s">
        <v>875</v>
      </c>
    </row>
    <row r="77" spans="2:6" x14ac:dyDescent="0.3">
      <c r="B77" s="99" t="s">
        <v>61</v>
      </c>
      <c r="C77" s="99" t="s">
        <v>391</v>
      </c>
      <c r="D77" s="99" t="s">
        <v>888</v>
      </c>
      <c r="E77" s="99" t="s">
        <v>914</v>
      </c>
      <c r="F77" s="99" t="s">
        <v>875</v>
      </c>
    </row>
    <row r="78" spans="2:6" x14ac:dyDescent="0.3">
      <c r="B78" s="99" t="s">
        <v>61</v>
      </c>
      <c r="C78" s="99" t="s">
        <v>391</v>
      </c>
      <c r="D78" s="99" t="s">
        <v>888</v>
      </c>
      <c r="E78" s="99" t="s">
        <v>903</v>
      </c>
      <c r="F78" s="99" t="s">
        <v>875</v>
      </c>
    </row>
    <row r="79" spans="2:6" x14ac:dyDescent="0.3">
      <c r="B79" s="99" t="s">
        <v>62</v>
      </c>
      <c r="C79" s="99" t="s">
        <v>62</v>
      </c>
      <c r="D79" s="99" t="s">
        <v>902</v>
      </c>
      <c r="E79" s="99" t="s">
        <v>62</v>
      </c>
      <c r="F79" s="99" t="s">
        <v>875</v>
      </c>
    </row>
    <row r="80" spans="2:6" x14ac:dyDescent="0.3">
      <c r="B80" s="99" t="s">
        <v>62</v>
      </c>
      <c r="C80" s="99" t="s">
        <v>62</v>
      </c>
      <c r="D80" s="99" t="s">
        <v>902</v>
      </c>
      <c r="E80" s="99" t="s">
        <v>917</v>
      </c>
      <c r="F80" s="99" t="s">
        <v>875</v>
      </c>
    </row>
    <row r="81" spans="2:6" x14ac:dyDescent="0.3">
      <c r="B81" s="99" t="s">
        <v>63</v>
      </c>
      <c r="C81" s="99" t="s">
        <v>62</v>
      </c>
      <c r="D81" s="99" t="s">
        <v>902</v>
      </c>
      <c r="E81" s="99" t="s">
        <v>62</v>
      </c>
      <c r="F81" s="99" t="s">
        <v>875</v>
      </c>
    </row>
    <row r="82" spans="2:6" x14ac:dyDescent="0.3">
      <c r="B82" s="99" t="s">
        <v>64</v>
      </c>
      <c r="C82" s="99" t="s">
        <v>62</v>
      </c>
      <c r="D82" s="99" t="s">
        <v>902</v>
      </c>
      <c r="E82" s="99" t="s">
        <v>62</v>
      </c>
      <c r="F82" s="99" t="s">
        <v>875</v>
      </c>
    </row>
    <row r="83" spans="2:6" x14ac:dyDescent="0.3">
      <c r="B83" s="99" t="s">
        <v>64</v>
      </c>
      <c r="C83" s="99" t="s">
        <v>62</v>
      </c>
      <c r="D83" s="99" t="s">
        <v>902</v>
      </c>
      <c r="E83" s="99" t="s">
        <v>917</v>
      </c>
      <c r="F83" s="99" t="s">
        <v>875</v>
      </c>
    </row>
    <row r="84" spans="2:6" x14ac:dyDescent="0.3">
      <c r="B84" s="99" t="s">
        <v>65</v>
      </c>
      <c r="C84" s="99" t="s">
        <v>199</v>
      </c>
      <c r="D84" s="99" t="s">
        <v>913</v>
      </c>
      <c r="E84" s="99" t="s">
        <v>199</v>
      </c>
      <c r="F84" s="99" t="s">
        <v>875</v>
      </c>
    </row>
    <row r="85" spans="2:6" x14ac:dyDescent="0.3">
      <c r="B85" s="99" t="s">
        <v>65</v>
      </c>
      <c r="C85" s="99" t="s">
        <v>199</v>
      </c>
      <c r="D85" s="99" t="s">
        <v>913</v>
      </c>
      <c r="E85" s="99" t="s">
        <v>907</v>
      </c>
      <c r="F85" s="99" t="s">
        <v>875</v>
      </c>
    </row>
    <row r="86" spans="2:6" x14ac:dyDescent="0.3">
      <c r="B86" s="99" t="s">
        <v>66</v>
      </c>
      <c r="C86" s="99" t="s">
        <v>371</v>
      </c>
      <c r="D86" s="99" t="s">
        <v>888</v>
      </c>
      <c r="E86" s="99" t="s">
        <v>918</v>
      </c>
      <c r="F86" s="99" t="s">
        <v>875</v>
      </c>
    </row>
    <row r="87" spans="2:6" x14ac:dyDescent="0.3">
      <c r="B87" s="99" t="s">
        <v>67</v>
      </c>
      <c r="C87" s="99" t="s">
        <v>382</v>
      </c>
      <c r="D87" s="99" t="s">
        <v>901</v>
      </c>
      <c r="E87" s="99" t="s">
        <v>382</v>
      </c>
      <c r="F87" s="99" t="s">
        <v>878</v>
      </c>
    </row>
    <row r="88" spans="2:6" x14ac:dyDescent="0.3">
      <c r="B88" s="99" t="s">
        <v>68</v>
      </c>
      <c r="C88" s="99" t="s">
        <v>911</v>
      </c>
      <c r="D88" s="99" t="s">
        <v>919</v>
      </c>
      <c r="E88" s="99" t="s">
        <v>381</v>
      </c>
      <c r="F88" s="99" t="s">
        <v>878</v>
      </c>
    </row>
    <row r="89" spans="2:6" x14ac:dyDescent="0.3">
      <c r="B89" s="99" t="s">
        <v>69</v>
      </c>
      <c r="C89" s="99" t="s">
        <v>398</v>
      </c>
      <c r="D89" s="99" t="s">
        <v>885</v>
      </c>
      <c r="E89" s="99" t="s">
        <v>884</v>
      </c>
      <c r="F89" s="99" t="s">
        <v>878</v>
      </c>
    </row>
    <row r="90" spans="2:6" x14ac:dyDescent="0.3">
      <c r="B90" s="99" t="s">
        <v>70</v>
      </c>
      <c r="C90" s="99" t="s">
        <v>384</v>
      </c>
      <c r="D90" s="99" t="s">
        <v>882</v>
      </c>
      <c r="E90" s="99" t="s">
        <v>384</v>
      </c>
      <c r="F90" s="99" t="s">
        <v>881</v>
      </c>
    </row>
    <row r="91" spans="2:6" x14ac:dyDescent="0.3">
      <c r="B91" s="99" t="s">
        <v>71</v>
      </c>
      <c r="C91" s="99" t="s">
        <v>118</v>
      </c>
      <c r="D91" s="99" t="s">
        <v>882</v>
      </c>
      <c r="E91" s="99" t="s">
        <v>900</v>
      </c>
      <c r="F91" s="99" t="s">
        <v>881</v>
      </c>
    </row>
    <row r="92" spans="2:6" x14ac:dyDescent="0.3">
      <c r="B92" s="99" t="s">
        <v>72</v>
      </c>
      <c r="C92" s="99" t="s">
        <v>72</v>
      </c>
      <c r="D92" s="99" t="s">
        <v>882</v>
      </c>
      <c r="E92" s="99" t="s">
        <v>384</v>
      </c>
      <c r="F92" s="99" t="s">
        <v>881</v>
      </c>
    </row>
    <row r="93" spans="2:6" x14ac:dyDescent="0.3">
      <c r="B93" s="99" t="s">
        <v>73</v>
      </c>
      <c r="C93" s="99" t="s">
        <v>911</v>
      </c>
      <c r="D93" s="99" t="s">
        <v>919</v>
      </c>
      <c r="E93" s="99" t="s">
        <v>904</v>
      </c>
      <c r="F93" s="99" t="s">
        <v>878</v>
      </c>
    </row>
    <row r="94" spans="2:6" x14ac:dyDescent="0.3">
      <c r="B94" s="99" t="s">
        <v>74</v>
      </c>
      <c r="C94" s="99" t="s">
        <v>74</v>
      </c>
      <c r="D94" s="99" t="s">
        <v>902</v>
      </c>
      <c r="E94" s="99" t="s">
        <v>920</v>
      </c>
      <c r="F94" s="99" t="s">
        <v>878</v>
      </c>
    </row>
    <row r="95" spans="2:6" x14ac:dyDescent="0.3">
      <c r="B95" s="99" t="s">
        <v>75</v>
      </c>
      <c r="C95" s="99" t="s">
        <v>399</v>
      </c>
      <c r="D95" s="99" t="s">
        <v>876</v>
      </c>
      <c r="E95" s="99" t="s">
        <v>907</v>
      </c>
      <c r="F95" s="99" t="s">
        <v>875</v>
      </c>
    </row>
    <row r="96" spans="2:6" x14ac:dyDescent="0.3">
      <c r="B96" s="99" t="s">
        <v>76</v>
      </c>
      <c r="C96" s="99" t="s">
        <v>46</v>
      </c>
      <c r="D96" s="99" t="s">
        <v>888</v>
      </c>
      <c r="E96" s="99" t="s">
        <v>46</v>
      </c>
      <c r="F96" s="99" t="s">
        <v>875</v>
      </c>
    </row>
    <row r="97" spans="2:6" x14ac:dyDescent="0.3">
      <c r="B97" s="99" t="s">
        <v>77</v>
      </c>
      <c r="C97" s="99" t="s">
        <v>317</v>
      </c>
      <c r="D97" s="99" t="s">
        <v>889</v>
      </c>
      <c r="E97" s="99" t="s">
        <v>884</v>
      </c>
      <c r="F97" s="99" t="s">
        <v>878</v>
      </c>
    </row>
    <row r="98" spans="2:6" x14ac:dyDescent="0.3">
      <c r="B98" s="99" t="s">
        <v>78</v>
      </c>
      <c r="C98" s="99" t="s">
        <v>78</v>
      </c>
      <c r="D98" s="99" t="s">
        <v>885</v>
      </c>
      <c r="E98" s="99" t="s">
        <v>895</v>
      </c>
      <c r="F98" s="99" t="s">
        <v>878</v>
      </c>
    </row>
    <row r="99" spans="2:6" x14ac:dyDescent="0.3">
      <c r="B99" s="99" t="s">
        <v>79</v>
      </c>
      <c r="C99" s="99" t="s">
        <v>382</v>
      </c>
      <c r="D99" s="99" t="s">
        <v>901</v>
      </c>
      <c r="E99" s="99" t="s">
        <v>382</v>
      </c>
      <c r="F99" s="99" t="s">
        <v>878</v>
      </c>
    </row>
    <row r="100" spans="2:6" x14ac:dyDescent="0.3">
      <c r="B100" s="99" t="s">
        <v>79</v>
      </c>
      <c r="C100" s="99" t="s">
        <v>382</v>
      </c>
      <c r="D100" s="99" t="s">
        <v>901</v>
      </c>
      <c r="E100" s="99" t="s">
        <v>920</v>
      </c>
      <c r="F100" s="99" t="s">
        <v>878</v>
      </c>
    </row>
    <row r="101" spans="2:6" x14ac:dyDescent="0.3">
      <c r="B101" s="99" t="s">
        <v>79</v>
      </c>
      <c r="C101" s="99" t="s">
        <v>382</v>
      </c>
      <c r="D101" s="99" t="s">
        <v>901</v>
      </c>
      <c r="E101" s="99" t="s">
        <v>400</v>
      </c>
      <c r="F101" s="99" t="s">
        <v>875</v>
      </c>
    </row>
    <row r="102" spans="2:6" x14ac:dyDescent="0.3">
      <c r="B102" s="99" t="s">
        <v>80</v>
      </c>
      <c r="C102" s="99" t="s">
        <v>127</v>
      </c>
      <c r="D102" s="99" t="s">
        <v>901</v>
      </c>
      <c r="E102" s="99" t="s">
        <v>884</v>
      </c>
      <c r="F102" s="99" t="s">
        <v>878</v>
      </c>
    </row>
    <row r="103" spans="2:6" x14ac:dyDescent="0.3">
      <c r="B103" s="99" t="s">
        <v>80</v>
      </c>
      <c r="C103" s="99" t="s">
        <v>127</v>
      </c>
      <c r="D103" s="99" t="s">
        <v>901</v>
      </c>
      <c r="E103" s="99" t="s">
        <v>904</v>
      </c>
      <c r="F103" s="99" t="s">
        <v>878</v>
      </c>
    </row>
    <row r="104" spans="2:6" x14ac:dyDescent="0.3">
      <c r="B104" s="99" t="s">
        <v>81</v>
      </c>
      <c r="C104" s="99" t="s">
        <v>378</v>
      </c>
      <c r="D104" s="99" t="s">
        <v>894</v>
      </c>
      <c r="E104" s="99" t="s">
        <v>326</v>
      </c>
      <c r="F104" s="99" t="s">
        <v>878</v>
      </c>
    </row>
    <row r="105" spans="2:6" x14ac:dyDescent="0.3">
      <c r="B105" s="99" t="s">
        <v>82</v>
      </c>
      <c r="C105" s="99" t="s">
        <v>377</v>
      </c>
      <c r="D105" s="99" t="s">
        <v>882</v>
      </c>
      <c r="E105" s="99" t="s">
        <v>899</v>
      </c>
      <c r="F105" s="99" t="s">
        <v>881</v>
      </c>
    </row>
    <row r="106" spans="2:6" x14ac:dyDescent="0.3">
      <c r="B106" s="99" t="s">
        <v>83</v>
      </c>
      <c r="C106" s="99" t="s">
        <v>373</v>
      </c>
      <c r="D106" s="99" t="s">
        <v>916</v>
      </c>
      <c r="E106" s="99" t="s">
        <v>915</v>
      </c>
      <c r="F106" s="99" t="s">
        <v>878</v>
      </c>
    </row>
    <row r="107" spans="2:6" x14ac:dyDescent="0.3">
      <c r="B107" s="99" t="s">
        <v>84</v>
      </c>
      <c r="C107" s="99" t="s">
        <v>373</v>
      </c>
      <c r="D107" s="99" t="s">
        <v>916</v>
      </c>
      <c r="E107" s="99" t="s">
        <v>915</v>
      </c>
      <c r="F107" s="99" t="s">
        <v>878</v>
      </c>
    </row>
    <row r="108" spans="2:6" x14ac:dyDescent="0.3">
      <c r="B108" s="99" t="s">
        <v>85</v>
      </c>
      <c r="C108" s="99" t="s">
        <v>374</v>
      </c>
      <c r="D108" s="99" t="s">
        <v>901</v>
      </c>
      <c r="E108" s="99" t="s">
        <v>382</v>
      </c>
      <c r="F108" s="99" t="s">
        <v>878</v>
      </c>
    </row>
    <row r="109" spans="2:6" x14ac:dyDescent="0.3">
      <c r="B109" s="99" t="s">
        <v>85</v>
      </c>
      <c r="C109" s="99" t="s">
        <v>374</v>
      </c>
      <c r="D109" s="99" t="s">
        <v>901</v>
      </c>
      <c r="E109" s="99" t="s">
        <v>884</v>
      </c>
      <c r="F109" s="99" t="s">
        <v>878</v>
      </c>
    </row>
    <row r="110" spans="2:6" x14ac:dyDescent="0.3">
      <c r="B110" s="99" t="s">
        <v>85</v>
      </c>
      <c r="C110" s="99" t="s">
        <v>374</v>
      </c>
      <c r="D110" s="99" t="s">
        <v>901</v>
      </c>
      <c r="E110" s="99" t="s">
        <v>904</v>
      </c>
      <c r="F110" s="99" t="s">
        <v>878</v>
      </c>
    </row>
    <row r="111" spans="2:6" x14ac:dyDescent="0.3">
      <c r="B111" s="99" t="s">
        <v>86</v>
      </c>
      <c r="C111" s="99" t="s">
        <v>402</v>
      </c>
      <c r="D111" s="99" t="s">
        <v>879</v>
      </c>
      <c r="E111" s="99" t="s">
        <v>326</v>
      </c>
      <c r="F111" s="99" t="s">
        <v>878</v>
      </c>
    </row>
    <row r="112" spans="2:6" x14ac:dyDescent="0.3">
      <c r="B112" s="99" t="s">
        <v>87</v>
      </c>
      <c r="C112" s="99" t="s">
        <v>402</v>
      </c>
      <c r="D112" s="99" t="s">
        <v>879</v>
      </c>
      <c r="E112" s="99" t="s">
        <v>326</v>
      </c>
      <c r="F112" s="99" t="s">
        <v>878</v>
      </c>
    </row>
    <row r="113" spans="2:6" x14ac:dyDescent="0.3">
      <c r="B113" s="99" t="s">
        <v>88</v>
      </c>
      <c r="C113" s="99" t="s">
        <v>371</v>
      </c>
      <c r="D113" s="99" t="s">
        <v>888</v>
      </c>
      <c r="E113" s="99" t="s">
        <v>914</v>
      </c>
      <c r="F113" s="99" t="s">
        <v>875</v>
      </c>
    </row>
    <row r="114" spans="2:6" x14ac:dyDescent="0.3">
      <c r="B114" s="99" t="s">
        <v>89</v>
      </c>
      <c r="C114" s="99" t="s">
        <v>344</v>
      </c>
      <c r="D114" s="99" t="s">
        <v>879</v>
      </c>
      <c r="E114" s="99" t="s">
        <v>884</v>
      </c>
      <c r="F114" s="99" t="s">
        <v>878</v>
      </c>
    </row>
    <row r="115" spans="2:6" x14ac:dyDescent="0.3">
      <c r="B115" s="99" t="s">
        <v>89</v>
      </c>
      <c r="C115" s="99" t="s">
        <v>344</v>
      </c>
      <c r="D115" s="99" t="s">
        <v>879</v>
      </c>
      <c r="E115" s="99" t="s">
        <v>326</v>
      </c>
      <c r="F115" s="99" t="s">
        <v>878</v>
      </c>
    </row>
    <row r="116" spans="2:6" x14ac:dyDescent="0.3">
      <c r="B116" s="99" t="s">
        <v>90</v>
      </c>
      <c r="C116" s="99" t="s">
        <v>389</v>
      </c>
      <c r="D116" s="99" t="s">
        <v>909</v>
      </c>
      <c r="E116" s="99" t="s">
        <v>908</v>
      </c>
      <c r="F116" s="99" t="s">
        <v>875</v>
      </c>
    </row>
    <row r="117" spans="2:6" x14ac:dyDescent="0.3">
      <c r="B117" s="99" t="s">
        <v>91</v>
      </c>
      <c r="C117" s="99" t="s">
        <v>210</v>
      </c>
      <c r="D117" s="99" t="s">
        <v>916</v>
      </c>
      <c r="E117" s="99" t="s">
        <v>884</v>
      </c>
      <c r="F117" s="99" t="s">
        <v>878</v>
      </c>
    </row>
    <row r="118" spans="2:6" x14ac:dyDescent="0.3">
      <c r="B118" s="99" t="s">
        <v>92</v>
      </c>
      <c r="C118" s="99" t="s">
        <v>42</v>
      </c>
      <c r="D118" s="99" t="s">
        <v>876</v>
      </c>
      <c r="E118" s="99" t="s">
        <v>874</v>
      </c>
      <c r="F118" s="99" t="s">
        <v>875</v>
      </c>
    </row>
    <row r="119" spans="2:6" x14ac:dyDescent="0.3">
      <c r="B119" s="99" t="s">
        <v>92</v>
      </c>
      <c r="C119" s="99" t="s">
        <v>42</v>
      </c>
      <c r="D119" s="99" t="s">
        <v>876</v>
      </c>
      <c r="E119" s="99" t="s">
        <v>908</v>
      </c>
      <c r="F119" s="99" t="s">
        <v>875</v>
      </c>
    </row>
    <row r="120" spans="2:6" x14ac:dyDescent="0.3">
      <c r="B120" s="99" t="s">
        <v>92</v>
      </c>
      <c r="C120" s="99" t="s">
        <v>42</v>
      </c>
      <c r="D120" s="99" t="s">
        <v>876</v>
      </c>
      <c r="E120" s="99" t="s">
        <v>910</v>
      </c>
      <c r="F120" s="99" t="s">
        <v>875</v>
      </c>
    </row>
    <row r="121" spans="2:6" x14ac:dyDescent="0.3">
      <c r="B121" s="99" t="s">
        <v>93</v>
      </c>
      <c r="C121" s="99" t="s">
        <v>199</v>
      </c>
      <c r="D121" s="99" t="s">
        <v>913</v>
      </c>
      <c r="E121" s="99" t="s">
        <v>199</v>
      </c>
      <c r="F121" s="99" t="s">
        <v>875</v>
      </c>
    </row>
    <row r="122" spans="2:6" x14ac:dyDescent="0.3">
      <c r="B122" s="99" t="s">
        <v>94</v>
      </c>
      <c r="C122" s="99" t="s">
        <v>40</v>
      </c>
      <c r="D122" s="99" t="s">
        <v>888</v>
      </c>
      <c r="E122" s="99" t="s">
        <v>46</v>
      </c>
      <c r="F122" s="99" t="s">
        <v>875</v>
      </c>
    </row>
    <row r="123" spans="2:6" x14ac:dyDescent="0.3">
      <c r="B123" s="99" t="s">
        <v>94</v>
      </c>
      <c r="C123" s="99" t="s">
        <v>40</v>
      </c>
      <c r="D123" s="99" t="s">
        <v>888</v>
      </c>
      <c r="E123" s="99" t="s">
        <v>907</v>
      </c>
      <c r="F123" s="99" t="s">
        <v>875</v>
      </c>
    </row>
    <row r="124" spans="2:6" x14ac:dyDescent="0.3">
      <c r="B124" s="99" t="s">
        <v>95</v>
      </c>
      <c r="C124" s="99" t="s">
        <v>911</v>
      </c>
      <c r="D124" s="99" t="s">
        <v>919</v>
      </c>
      <c r="E124" s="99" t="s">
        <v>904</v>
      </c>
      <c r="F124" s="99" t="s">
        <v>878</v>
      </c>
    </row>
    <row r="125" spans="2:6" x14ac:dyDescent="0.3">
      <c r="B125" s="99" t="s">
        <v>96</v>
      </c>
      <c r="C125" s="99" t="s">
        <v>236</v>
      </c>
      <c r="D125" s="99" t="s">
        <v>909</v>
      </c>
      <c r="E125" s="99" t="s">
        <v>62</v>
      </c>
      <c r="F125" s="99" t="s">
        <v>875</v>
      </c>
    </row>
    <row r="126" spans="2:6" x14ac:dyDescent="0.3">
      <c r="B126" s="99" t="s">
        <v>96</v>
      </c>
      <c r="C126" s="99" t="s">
        <v>236</v>
      </c>
      <c r="D126" s="99" t="s">
        <v>909</v>
      </c>
      <c r="E126" s="99" t="s">
        <v>917</v>
      </c>
      <c r="F126" s="99" t="s">
        <v>875</v>
      </c>
    </row>
    <row r="127" spans="2:6" x14ac:dyDescent="0.3">
      <c r="B127" s="99" t="s">
        <v>97</v>
      </c>
      <c r="C127" s="99" t="s">
        <v>389</v>
      </c>
      <c r="D127" s="99" t="s">
        <v>909</v>
      </c>
      <c r="E127" s="99" t="s">
        <v>62</v>
      </c>
      <c r="F127" s="99" t="s">
        <v>875</v>
      </c>
    </row>
    <row r="128" spans="2:6" x14ac:dyDescent="0.3">
      <c r="B128" s="99" t="s">
        <v>98</v>
      </c>
      <c r="C128" s="99" t="s">
        <v>331</v>
      </c>
      <c r="D128" s="99" t="s">
        <v>882</v>
      </c>
      <c r="E128" s="99" t="s">
        <v>883</v>
      </c>
      <c r="F128" s="99" t="s">
        <v>881</v>
      </c>
    </row>
    <row r="129" spans="2:6" x14ac:dyDescent="0.3">
      <c r="B129" s="99" t="s">
        <v>99</v>
      </c>
      <c r="C129" s="99" t="s">
        <v>324</v>
      </c>
      <c r="D129" s="99" t="s">
        <v>888</v>
      </c>
      <c r="E129" s="99" t="s">
        <v>907</v>
      </c>
      <c r="F129" s="99" t="s">
        <v>875</v>
      </c>
    </row>
    <row r="130" spans="2:6" x14ac:dyDescent="0.3">
      <c r="B130" s="99" t="s">
        <v>100</v>
      </c>
      <c r="C130" s="99" t="s">
        <v>381</v>
      </c>
      <c r="D130" s="99" t="s">
        <v>901</v>
      </c>
      <c r="E130" s="99" t="s">
        <v>874</v>
      </c>
      <c r="F130" s="99" t="s">
        <v>875</v>
      </c>
    </row>
    <row r="131" spans="2:6" x14ac:dyDescent="0.3">
      <c r="B131" s="99" t="s">
        <v>100</v>
      </c>
      <c r="C131" s="99" t="s">
        <v>381</v>
      </c>
      <c r="D131" s="99" t="s">
        <v>901</v>
      </c>
      <c r="E131" s="99" t="s">
        <v>381</v>
      </c>
      <c r="F131" s="99" t="s">
        <v>878</v>
      </c>
    </row>
    <row r="132" spans="2:6" x14ac:dyDescent="0.3">
      <c r="B132" s="99" t="s">
        <v>100</v>
      </c>
      <c r="C132" s="99" t="s">
        <v>381</v>
      </c>
      <c r="D132" s="99" t="s">
        <v>901</v>
      </c>
      <c r="E132" s="99" t="s">
        <v>914</v>
      </c>
      <c r="F132" s="99" t="s">
        <v>875</v>
      </c>
    </row>
    <row r="133" spans="2:6" x14ac:dyDescent="0.3">
      <c r="B133" s="99" t="s">
        <v>101</v>
      </c>
      <c r="C133" s="99" t="s">
        <v>263</v>
      </c>
      <c r="D133" s="99" t="s">
        <v>876</v>
      </c>
      <c r="E133" s="99" t="s">
        <v>893</v>
      </c>
      <c r="F133" s="99" t="s">
        <v>875</v>
      </c>
    </row>
    <row r="134" spans="2:6" x14ac:dyDescent="0.3">
      <c r="B134" s="99" t="s">
        <v>102</v>
      </c>
      <c r="C134" s="99" t="s">
        <v>346</v>
      </c>
      <c r="D134" s="99" t="s">
        <v>901</v>
      </c>
      <c r="E134" s="99" t="s">
        <v>381</v>
      </c>
      <c r="F134" s="99" t="s">
        <v>878</v>
      </c>
    </row>
    <row r="135" spans="2:6" x14ac:dyDescent="0.3">
      <c r="B135" s="99" t="s">
        <v>102</v>
      </c>
      <c r="C135" s="99" t="s">
        <v>346</v>
      </c>
      <c r="D135" s="99" t="s">
        <v>901</v>
      </c>
      <c r="E135" s="99" t="s">
        <v>914</v>
      </c>
      <c r="F135" s="99" t="s">
        <v>875</v>
      </c>
    </row>
    <row r="136" spans="2:6" x14ac:dyDescent="0.3">
      <c r="B136" s="99" t="s">
        <v>102</v>
      </c>
      <c r="C136" s="99" t="s">
        <v>346</v>
      </c>
      <c r="D136" s="99" t="s">
        <v>901</v>
      </c>
      <c r="E136" s="99" t="s">
        <v>404</v>
      </c>
      <c r="F136" s="99" t="s">
        <v>878</v>
      </c>
    </row>
    <row r="137" spans="2:6" x14ac:dyDescent="0.3">
      <c r="B137" s="99" t="s">
        <v>103</v>
      </c>
      <c r="C137" s="99" t="s">
        <v>136</v>
      </c>
      <c r="D137" s="99" t="s">
        <v>892</v>
      </c>
      <c r="E137" s="99" t="s">
        <v>904</v>
      </c>
      <c r="F137" s="99" t="s">
        <v>878</v>
      </c>
    </row>
    <row r="138" spans="2:6" x14ac:dyDescent="0.3">
      <c r="B138" s="99" t="s">
        <v>103</v>
      </c>
      <c r="C138" s="99" t="s">
        <v>136</v>
      </c>
      <c r="D138" s="99" t="s">
        <v>892</v>
      </c>
      <c r="E138" s="99" t="s">
        <v>905</v>
      </c>
      <c r="F138" s="99" t="s">
        <v>905</v>
      </c>
    </row>
    <row r="139" spans="2:6" x14ac:dyDescent="0.3">
      <c r="B139" s="99" t="s">
        <v>103</v>
      </c>
      <c r="C139" s="99" t="s">
        <v>136</v>
      </c>
      <c r="D139" s="99" t="s">
        <v>892</v>
      </c>
      <c r="E139" s="99" t="s">
        <v>404</v>
      </c>
      <c r="F139" s="99" t="s">
        <v>878</v>
      </c>
    </row>
    <row r="140" spans="2:6" x14ac:dyDescent="0.3">
      <c r="B140" s="99" t="s">
        <v>104</v>
      </c>
      <c r="C140" s="99" t="s">
        <v>911</v>
      </c>
      <c r="D140" s="99" t="s">
        <v>919</v>
      </c>
      <c r="E140" s="99" t="s">
        <v>381</v>
      </c>
      <c r="F140" s="99" t="s">
        <v>878</v>
      </c>
    </row>
    <row r="141" spans="2:6" x14ac:dyDescent="0.3">
      <c r="B141" s="99" t="s">
        <v>105</v>
      </c>
      <c r="C141" s="99" t="s">
        <v>380</v>
      </c>
      <c r="D141" s="99" t="s">
        <v>879</v>
      </c>
      <c r="E141" s="99" t="s">
        <v>884</v>
      </c>
      <c r="F141" s="99" t="s">
        <v>878</v>
      </c>
    </row>
    <row r="142" spans="2:6" x14ac:dyDescent="0.3">
      <c r="B142" s="99" t="s">
        <v>106</v>
      </c>
      <c r="C142" s="99" t="s">
        <v>386</v>
      </c>
      <c r="D142" s="99" t="s">
        <v>889</v>
      </c>
      <c r="E142" s="99" t="s">
        <v>896</v>
      </c>
      <c r="F142" s="99" t="s">
        <v>878</v>
      </c>
    </row>
    <row r="143" spans="2:6" x14ac:dyDescent="0.3">
      <c r="B143" s="99" t="s">
        <v>107</v>
      </c>
      <c r="C143" s="99" t="s">
        <v>386</v>
      </c>
      <c r="D143" s="99" t="s">
        <v>889</v>
      </c>
      <c r="E143" s="99" t="s">
        <v>884</v>
      </c>
      <c r="F143" s="99" t="s">
        <v>878</v>
      </c>
    </row>
    <row r="144" spans="2:6" x14ac:dyDescent="0.3">
      <c r="B144" s="99" t="s">
        <v>107</v>
      </c>
      <c r="C144" s="99" t="s">
        <v>386</v>
      </c>
      <c r="D144" s="99" t="s">
        <v>889</v>
      </c>
      <c r="E144" s="99" t="s">
        <v>896</v>
      </c>
      <c r="F144" s="99" t="s">
        <v>878</v>
      </c>
    </row>
    <row r="145" spans="2:6" x14ac:dyDescent="0.3">
      <c r="B145" s="99" t="s">
        <v>108</v>
      </c>
      <c r="C145" s="99" t="s">
        <v>380</v>
      </c>
      <c r="D145" s="99" t="s">
        <v>879</v>
      </c>
      <c r="E145" s="99" t="s">
        <v>884</v>
      </c>
      <c r="F145" s="99" t="s">
        <v>878</v>
      </c>
    </row>
    <row r="146" spans="2:6" x14ac:dyDescent="0.3">
      <c r="B146" s="99" t="s">
        <v>109</v>
      </c>
      <c r="C146" s="99" t="s">
        <v>344</v>
      </c>
      <c r="D146" s="99" t="s">
        <v>879</v>
      </c>
      <c r="E146" s="99" t="s">
        <v>884</v>
      </c>
      <c r="F146" s="99" t="s">
        <v>878</v>
      </c>
    </row>
    <row r="147" spans="2:6" x14ac:dyDescent="0.3">
      <c r="B147" s="99" t="s">
        <v>110</v>
      </c>
      <c r="C147" s="99" t="s">
        <v>263</v>
      </c>
      <c r="D147" s="99" t="s">
        <v>876</v>
      </c>
      <c r="E147" s="99" t="s">
        <v>893</v>
      </c>
      <c r="F147" s="99" t="s">
        <v>875</v>
      </c>
    </row>
    <row r="148" spans="2:6" x14ac:dyDescent="0.3">
      <c r="B148" s="99" t="s">
        <v>111</v>
      </c>
      <c r="C148" s="99" t="s">
        <v>399</v>
      </c>
      <c r="D148" s="99" t="s">
        <v>876</v>
      </c>
      <c r="E148" s="99" t="s">
        <v>893</v>
      </c>
      <c r="F148" s="99" t="s">
        <v>875</v>
      </c>
    </row>
    <row r="149" spans="2:6" x14ac:dyDescent="0.3">
      <c r="B149" s="99" t="s">
        <v>112</v>
      </c>
      <c r="C149" s="99" t="s">
        <v>386</v>
      </c>
      <c r="D149" s="99" t="s">
        <v>889</v>
      </c>
      <c r="E149" s="99" t="s">
        <v>884</v>
      </c>
      <c r="F149" s="99" t="s">
        <v>878</v>
      </c>
    </row>
    <row r="150" spans="2:6" x14ac:dyDescent="0.3">
      <c r="B150" s="99" t="s">
        <v>112</v>
      </c>
      <c r="C150" s="99" t="s">
        <v>386</v>
      </c>
      <c r="D150" s="99" t="s">
        <v>889</v>
      </c>
      <c r="E150" s="99" t="s">
        <v>896</v>
      </c>
      <c r="F150" s="99" t="s">
        <v>878</v>
      </c>
    </row>
    <row r="151" spans="2:6" x14ac:dyDescent="0.3">
      <c r="B151" s="99" t="s">
        <v>113</v>
      </c>
      <c r="C151" s="99" t="s">
        <v>180</v>
      </c>
      <c r="D151" s="99" t="s">
        <v>889</v>
      </c>
      <c r="E151" s="99" t="s">
        <v>896</v>
      </c>
      <c r="F151" s="99" t="s">
        <v>878</v>
      </c>
    </row>
    <row r="152" spans="2:6" x14ac:dyDescent="0.3">
      <c r="B152" s="99" t="s">
        <v>114</v>
      </c>
      <c r="C152" s="99" t="s">
        <v>382</v>
      </c>
      <c r="D152" s="99" t="s">
        <v>901</v>
      </c>
      <c r="E152" s="99" t="s">
        <v>382</v>
      </c>
      <c r="F152" s="99" t="s">
        <v>878</v>
      </c>
    </row>
    <row r="153" spans="2:6" x14ac:dyDescent="0.3">
      <c r="B153" s="99" t="s">
        <v>115</v>
      </c>
      <c r="C153" s="99" t="s">
        <v>378</v>
      </c>
      <c r="D153" s="99" t="s">
        <v>894</v>
      </c>
      <c r="E153" s="99" t="s">
        <v>326</v>
      </c>
      <c r="F153" s="99" t="s">
        <v>878</v>
      </c>
    </row>
    <row r="154" spans="2:6" x14ac:dyDescent="0.3">
      <c r="B154" s="99" t="s">
        <v>116</v>
      </c>
      <c r="C154" s="99" t="s">
        <v>317</v>
      </c>
      <c r="D154" s="99" t="s">
        <v>889</v>
      </c>
      <c r="E154" s="99" t="s">
        <v>884</v>
      </c>
      <c r="F154" s="99" t="s">
        <v>878</v>
      </c>
    </row>
    <row r="155" spans="2:6" x14ac:dyDescent="0.3">
      <c r="B155" s="99" t="s">
        <v>117</v>
      </c>
      <c r="C155" s="99" t="s">
        <v>302</v>
      </c>
      <c r="D155" s="99" t="s">
        <v>882</v>
      </c>
      <c r="E155" s="99" t="s">
        <v>384</v>
      </c>
      <c r="F155" s="99" t="s">
        <v>881</v>
      </c>
    </row>
    <row r="156" spans="2:6" x14ac:dyDescent="0.3">
      <c r="B156" s="99" t="s">
        <v>118</v>
      </c>
      <c r="C156" s="99" t="s">
        <v>118</v>
      </c>
      <c r="D156" s="99" t="s">
        <v>882</v>
      </c>
      <c r="E156" s="99" t="s">
        <v>900</v>
      </c>
      <c r="F156" s="99" t="s">
        <v>881</v>
      </c>
    </row>
    <row r="157" spans="2:6" x14ac:dyDescent="0.3">
      <c r="B157" s="99" t="s">
        <v>119</v>
      </c>
      <c r="C157" s="99" t="s">
        <v>401</v>
      </c>
      <c r="D157" s="99" t="s">
        <v>882</v>
      </c>
      <c r="E157" s="99" t="s">
        <v>886</v>
      </c>
      <c r="F157" s="99" t="s">
        <v>881</v>
      </c>
    </row>
    <row r="158" spans="2:6" x14ac:dyDescent="0.3">
      <c r="B158" s="99" t="s">
        <v>120</v>
      </c>
      <c r="C158" s="99" t="s">
        <v>212</v>
      </c>
      <c r="D158" s="99" t="s">
        <v>876</v>
      </c>
      <c r="E158" s="99" t="s">
        <v>874</v>
      </c>
      <c r="F158" s="99" t="s">
        <v>875</v>
      </c>
    </row>
    <row r="159" spans="2:6" x14ac:dyDescent="0.3">
      <c r="B159" s="99" t="s">
        <v>121</v>
      </c>
      <c r="C159" s="99" t="s">
        <v>78</v>
      </c>
      <c r="D159" s="99" t="s">
        <v>885</v>
      </c>
      <c r="E159" s="99" t="s">
        <v>884</v>
      </c>
      <c r="F159" s="99" t="s">
        <v>878</v>
      </c>
    </row>
    <row r="160" spans="2:6" x14ac:dyDescent="0.3">
      <c r="B160" s="99" t="s">
        <v>121</v>
      </c>
      <c r="C160" s="99" t="s">
        <v>78</v>
      </c>
      <c r="D160" s="99" t="s">
        <v>885</v>
      </c>
      <c r="E160" s="99" t="s">
        <v>895</v>
      </c>
      <c r="F160" s="99" t="s">
        <v>878</v>
      </c>
    </row>
    <row r="161" spans="2:6" x14ac:dyDescent="0.3">
      <c r="B161" s="99" t="s">
        <v>122</v>
      </c>
      <c r="C161" s="99" t="s">
        <v>344</v>
      </c>
      <c r="D161" s="99" t="s">
        <v>879</v>
      </c>
      <c r="E161" s="99" t="s">
        <v>884</v>
      </c>
      <c r="F161" s="99" t="s">
        <v>878</v>
      </c>
    </row>
    <row r="162" spans="2:6" x14ac:dyDescent="0.3">
      <c r="B162" s="99" t="s">
        <v>123</v>
      </c>
      <c r="C162" s="99" t="s">
        <v>911</v>
      </c>
      <c r="D162" s="99" t="s">
        <v>919</v>
      </c>
      <c r="E162" s="99" t="s">
        <v>381</v>
      </c>
      <c r="F162" s="99" t="s">
        <v>878</v>
      </c>
    </row>
    <row r="163" spans="2:6" x14ac:dyDescent="0.3">
      <c r="B163" s="99" t="s">
        <v>124</v>
      </c>
      <c r="C163" s="99" t="s">
        <v>212</v>
      </c>
      <c r="D163" s="99" t="s">
        <v>876</v>
      </c>
      <c r="E163" s="99" t="s">
        <v>874</v>
      </c>
      <c r="F163" s="99" t="s">
        <v>875</v>
      </c>
    </row>
    <row r="164" spans="2:6" x14ac:dyDescent="0.3">
      <c r="B164" s="99" t="s">
        <v>125</v>
      </c>
      <c r="C164" s="99" t="s">
        <v>394</v>
      </c>
      <c r="D164" s="99" t="s">
        <v>889</v>
      </c>
      <c r="E164" s="99" t="s">
        <v>897</v>
      </c>
      <c r="F164" s="99" t="s">
        <v>898</v>
      </c>
    </row>
    <row r="165" spans="2:6" x14ac:dyDescent="0.3">
      <c r="B165" s="99" t="s">
        <v>126</v>
      </c>
      <c r="C165" s="99" t="s">
        <v>252</v>
      </c>
      <c r="D165" s="99" t="s">
        <v>909</v>
      </c>
      <c r="E165" s="99" t="s">
        <v>906</v>
      </c>
      <c r="F165" s="99" t="s">
        <v>875</v>
      </c>
    </row>
    <row r="166" spans="2:6" x14ac:dyDescent="0.3">
      <c r="B166" s="99" t="s">
        <v>126</v>
      </c>
      <c r="C166" s="99" t="s">
        <v>252</v>
      </c>
      <c r="D166" s="99" t="s">
        <v>909</v>
      </c>
      <c r="E166" s="99" t="s">
        <v>910</v>
      </c>
      <c r="F166" s="99" t="s">
        <v>875</v>
      </c>
    </row>
    <row r="167" spans="2:6" x14ac:dyDescent="0.3">
      <c r="B167" s="99" t="s">
        <v>127</v>
      </c>
      <c r="C167" s="99" t="s">
        <v>127</v>
      </c>
      <c r="D167" s="99" t="s">
        <v>901</v>
      </c>
      <c r="E167" s="99" t="s">
        <v>904</v>
      </c>
      <c r="F167" s="99" t="s">
        <v>878</v>
      </c>
    </row>
    <row r="168" spans="2:6" x14ac:dyDescent="0.3">
      <c r="B168" s="99" t="s">
        <v>128</v>
      </c>
      <c r="C168" s="99" t="s">
        <v>384</v>
      </c>
      <c r="D168" s="99" t="s">
        <v>882</v>
      </c>
      <c r="E168" s="99" t="s">
        <v>384</v>
      </c>
      <c r="F168" s="99" t="s">
        <v>881</v>
      </c>
    </row>
    <row r="169" spans="2:6" x14ac:dyDescent="0.3">
      <c r="B169" s="99" t="s">
        <v>129</v>
      </c>
      <c r="C169" s="99" t="s">
        <v>379</v>
      </c>
      <c r="D169" s="99" t="s">
        <v>902</v>
      </c>
      <c r="E169" s="99" t="s">
        <v>920</v>
      </c>
      <c r="F169" s="99" t="s">
        <v>878</v>
      </c>
    </row>
    <row r="170" spans="2:6" x14ac:dyDescent="0.3">
      <c r="B170" s="99" t="s">
        <v>129</v>
      </c>
      <c r="C170" s="99" t="s">
        <v>379</v>
      </c>
      <c r="D170" s="99" t="s">
        <v>902</v>
      </c>
      <c r="E170" s="99" t="s">
        <v>400</v>
      </c>
      <c r="F170" s="99" t="s">
        <v>875</v>
      </c>
    </row>
    <row r="171" spans="2:6" x14ac:dyDescent="0.3">
      <c r="B171" s="99" t="s">
        <v>130</v>
      </c>
      <c r="C171" s="99" t="s">
        <v>324</v>
      </c>
      <c r="D171" s="99" t="s">
        <v>888</v>
      </c>
      <c r="E171" s="99" t="s">
        <v>199</v>
      </c>
      <c r="F171" s="99" t="s">
        <v>875</v>
      </c>
    </row>
    <row r="172" spans="2:6" x14ac:dyDescent="0.3">
      <c r="B172" s="99" t="s">
        <v>130</v>
      </c>
      <c r="C172" s="99" t="s">
        <v>324</v>
      </c>
      <c r="D172" s="99" t="s">
        <v>888</v>
      </c>
      <c r="E172" s="99" t="s">
        <v>893</v>
      </c>
      <c r="F172" s="99" t="s">
        <v>875</v>
      </c>
    </row>
    <row r="173" spans="2:6" x14ac:dyDescent="0.3">
      <c r="B173" s="99" t="s">
        <v>130</v>
      </c>
      <c r="C173" s="99" t="s">
        <v>324</v>
      </c>
      <c r="D173" s="99" t="s">
        <v>888</v>
      </c>
      <c r="E173" s="99" t="s">
        <v>907</v>
      </c>
      <c r="F173" s="99" t="s">
        <v>875</v>
      </c>
    </row>
    <row r="174" spans="2:6" x14ac:dyDescent="0.3">
      <c r="B174" s="99" t="s">
        <v>131</v>
      </c>
      <c r="C174" s="99" t="s">
        <v>393</v>
      </c>
      <c r="D174" s="99" t="s">
        <v>879</v>
      </c>
      <c r="E174" s="99" t="s">
        <v>884</v>
      </c>
      <c r="F174" s="99" t="s">
        <v>878</v>
      </c>
    </row>
    <row r="175" spans="2:6" x14ac:dyDescent="0.3">
      <c r="B175" s="99" t="s">
        <v>131</v>
      </c>
      <c r="C175" s="99" t="s">
        <v>393</v>
      </c>
      <c r="D175" s="99" t="s">
        <v>879</v>
      </c>
      <c r="E175" s="99" t="s">
        <v>915</v>
      </c>
      <c r="F175" s="99" t="s">
        <v>878</v>
      </c>
    </row>
    <row r="176" spans="2:6" x14ac:dyDescent="0.3">
      <c r="B176" s="99" t="s">
        <v>132</v>
      </c>
      <c r="C176" s="99" t="s">
        <v>404</v>
      </c>
      <c r="D176" s="99" t="s">
        <v>921</v>
      </c>
      <c r="E176" s="99" t="s">
        <v>381</v>
      </c>
      <c r="F176" s="99" t="s">
        <v>878</v>
      </c>
    </row>
    <row r="177" spans="2:6" x14ac:dyDescent="0.3">
      <c r="B177" s="99" t="s">
        <v>132</v>
      </c>
      <c r="C177" s="99" t="s">
        <v>404</v>
      </c>
      <c r="D177" s="99" t="s">
        <v>921</v>
      </c>
      <c r="E177" s="99" t="s">
        <v>404</v>
      </c>
      <c r="F177" s="99" t="s">
        <v>878</v>
      </c>
    </row>
    <row r="178" spans="2:6" x14ac:dyDescent="0.3">
      <c r="B178" s="99" t="s">
        <v>132</v>
      </c>
      <c r="C178" s="99" t="s">
        <v>404</v>
      </c>
      <c r="D178" s="99" t="s">
        <v>921</v>
      </c>
      <c r="E178" s="99" t="s">
        <v>404</v>
      </c>
      <c r="F178" s="99" t="s">
        <v>878</v>
      </c>
    </row>
    <row r="179" spans="2:6" x14ac:dyDescent="0.3">
      <c r="B179" s="99" t="s">
        <v>133</v>
      </c>
      <c r="C179" s="99" t="s">
        <v>397</v>
      </c>
      <c r="D179" s="99" t="s">
        <v>882</v>
      </c>
      <c r="E179" s="99" t="s">
        <v>886</v>
      </c>
      <c r="F179" s="99" t="s">
        <v>881</v>
      </c>
    </row>
    <row r="180" spans="2:6" x14ac:dyDescent="0.3">
      <c r="B180" s="99" t="s">
        <v>133</v>
      </c>
      <c r="C180" s="99" t="s">
        <v>397</v>
      </c>
      <c r="D180" s="99" t="s">
        <v>882</v>
      </c>
      <c r="E180" s="99" t="s">
        <v>880</v>
      </c>
      <c r="F180" s="99" t="s">
        <v>881</v>
      </c>
    </row>
    <row r="181" spans="2:6" x14ac:dyDescent="0.3">
      <c r="B181" s="99" t="s">
        <v>134</v>
      </c>
      <c r="C181" s="99" t="s">
        <v>331</v>
      </c>
      <c r="D181" s="99" t="s">
        <v>882</v>
      </c>
      <c r="E181" s="99" t="s">
        <v>883</v>
      </c>
      <c r="F181" s="99" t="s">
        <v>881</v>
      </c>
    </row>
    <row r="182" spans="2:6" x14ac:dyDescent="0.3">
      <c r="B182" s="99" t="s">
        <v>135</v>
      </c>
      <c r="C182" s="99" t="s">
        <v>180</v>
      </c>
      <c r="D182" s="99" t="s">
        <v>889</v>
      </c>
      <c r="E182" s="99" t="s">
        <v>897</v>
      </c>
      <c r="F182" s="99" t="s">
        <v>898</v>
      </c>
    </row>
    <row r="183" spans="2:6" x14ac:dyDescent="0.3">
      <c r="B183" s="99" t="s">
        <v>136</v>
      </c>
      <c r="C183" s="99" t="s">
        <v>136</v>
      </c>
      <c r="D183" s="99" t="s">
        <v>892</v>
      </c>
      <c r="E183" s="99" t="s">
        <v>890</v>
      </c>
      <c r="F183" s="99" t="s">
        <v>891</v>
      </c>
    </row>
    <row r="184" spans="2:6" x14ac:dyDescent="0.3">
      <c r="B184" s="99" t="s">
        <v>136</v>
      </c>
      <c r="C184" s="99" t="s">
        <v>136</v>
      </c>
      <c r="D184" s="99" t="s">
        <v>892</v>
      </c>
      <c r="E184" s="99" t="s">
        <v>905</v>
      </c>
      <c r="F184" s="99" t="s">
        <v>905</v>
      </c>
    </row>
    <row r="185" spans="2:6" x14ac:dyDescent="0.3">
      <c r="B185" s="99" t="s">
        <v>136</v>
      </c>
      <c r="C185" s="99" t="s">
        <v>136</v>
      </c>
      <c r="D185" s="99" t="s">
        <v>892</v>
      </c>
      <c r="E185" s="99" t="s">
        <v>404</v>
      </c>
      <c r="F185" s="99" t="s">
        <v>878</v>
      </c>
    </row>
    <row r="186" spans="2:6" x14ac:dyDescent="0.3">
      <c r="B186" s="99" t="s">
        <v>137</v>
      </c>
      <c r="C186" s="99" t="s">
        <v>394</v>
      </c>
      <c r="D186" s="99" t="s">
        <v>889</v>
      </c>
      <c r="E186" s="99" t="s">
        <v>877</v>
      </c>
      <c r="F186" s="99" t="s">
        <v>877</v>
      </c>
    </row>
    <row r="187" spans="2:6" x14ac:dyDescent="0.3">
      <c r="B187" s="99" t="s">
        <v>137</v>
      </c>
      <c r="C187" s="99" t="s">
        <v>394</v>
      </c>
      <c r="D187" s="99" t="s">
        <v>889</v>
      </c>
      <c r="E187" s="99" t="s">
        <v>897</v>
      </c>
      <c r="F187" s="99" t="s">
        <v>898</v>
      </c>
    </row>
    <row r="188" spans="2:6" x14ac:dyDescent="0.3">
      <c r="B188" s="99" t="s">
        <v>137</v>
      </c>
      <c r="C188" s="99" t="s">
        <v>394</v>
      </c>
      <c r="D188" s="99" t="s">
        <v>889</v>
      </c>
      <c r="E188" s="99" t="s">
        <v>915</v>
      </c>
      <c r="F188" s="99" t="s">
        <v>878</v>
      </c>
    </row>
    <row r="189" spans="2:6" x14ac:dyDescent="0.3">
      <c r="B189" s="99" t="s">
        <v>138</v>
      </c>
      <c r="C189" s="99" t="s">
        <v>400</v>
      </c>
      <c r="D189" s="99" t="s">
        <v>909</v>
      </c>
      <c r="E189" s="99" t="s">
        <v>908</v>
      </c>
      <c r="F189" s="99" t="s">
        <v>875</v>
      </c>
    </row>
    <row r="190" spans="2:6" x14ac:dyDescent="0.3">
      <c r="B190" s="99" t="s">
        <v>138</v>
      </c>
      <c r="C190" s="99" t="s">
        <v>400</v>
      </c>
      <c r="D190" s="99" t="s">
        <v>909</v>
      </c>
      <c r="E190" s="99" t="s">
        <v>400</v>
      </c>
      <c r="F190" s="99" t="s">
        <v>875</v>
      </c>
    </row>
    <row r="191" spans="2:6" x14ac:dyDescent="0.3">
      <c r="B191" s="99" t="s">
        <v>139</v>
      </c>
      <c r="C191" s="99" t="s">
        <v>331</v>
      </c>
      <c r="D191" s="99" t="s">
        <v>882</v>
      </c>
      <c r="E191" s="99" t="s">
        <v>883</v>
      </c>
      <c r="F191" s="99" t="s">
        <v>881</v>
      </c>
    </row>
    <row r="192" spans="2:6" x14ac:dyDescent="0.3">
      <c r="B192" s="99" t="s">
        <v>140</v>
      </c>
      <c r="C192" s="99" t="s">
        <v>389</v>
      </c>
      <c r="D192" s="99" t="s">
        <v>909</v>
      </c>
      <c r="E192" s="99" t="s">
        <v>908</v>
      </c>
      <c r="F192" s="99" t="s">
        <v>875</v>
      </c>
    </row>
    <row r="193" spans="2:6" x14ac:dyDescent="0.3">
      <c r="B193" s="99" t="s">
        <v>140</v>
      </c>
      <c r="C193" s="99" t="s">
        <v>389</v>
      </c>
      <c r="D193" s="99" t="s">
        <v>909</v>
      </c>
      <c r="E193" s="99" t="s">
        <v>910</v>
      </c>
      <c r="F193" s="99" t="s">
        <v>875</v>
      </c>
    </row>
    <row r="194" spans="2:6" x14ac:dyDescent="0.3">
      <c r="B194" s="99" t="s">
        <v>141</v>
      </c>
      <c r="C194" s="99" t="s">
        <v>375</v>
      </c>
      <c r="D194" s="99" t="s">
        <v>894</v>
      </c>
      <c r="E194" s="99" t="s">
        <v>326</v>
      </c>
      <c r="F194" s="99" t="s">
        <v>878</v>
      </c>
    </row>
    <row r="195" spans="2:6" x14ac:dyDescent="0.3">
      <c r="B195" s="99" t="s">
        <v>142</v>
      </c>
      <c r="C195" s="99" t="s">
        <v>388</v>
      </c>
      <c r="D195" s="99" t="s">
        <v>916</v>
      </c>
      <c r="E195" s="99" t="s">
        <v>915</v>
      </c>
      <c r="F195" s="99" t="s">
        <v>878</v>
      </c>
    </row>
    <row r="196" spans="2:6" x14ac:dyDescent="0.3">
      <c r="B196" s="99" t="s">
        <v>143</v>
      </c>
      <c r="C196" s="99" t="s">
        <v>404</v>
      </c>
      <c r="D196" s="99" t="s">
        <v>921</v>
      </c>
      <c r="E196" s="99" t="s">
        <v>404</v>
      </c>
      <c r="F196" s="99" t="s">
        <v>878</v>
      </c>
    </row>
    <row r="197" spans="2:6" x14ac:dyDescent="0.3">
      <c r="B197" s="99" t="s">
        <v>144</v>
      </c>
      <c r="C197" s="99" t="s">
        <v>404</v>
      </c>
      <c r="D197" s="99" t="s">
        <v>921</v>
      </c>
      <c r="E197" s="99" t="s">
        <v>404</v>
      </c>
      <c r="F197" s="99" t="s">
        <v>878</v>
      </c>
    </row>
    <row r="198" spans="2:6" x14ac:dyDescent="0.3">
      <c r="B198" s="99" t="s">
        <v>145</v>
      </c>
      <c r="C198" s="99" t="s">
        <v>387</v>
      </c>
      <c r="D198" s="99" t="s">
        <v>889</v>
      </c>
      <c r="E198" s="99" t="s">
        <v>895</v>
      </c>
      <c r="F198" s="99" t="s">
        <v>878</v>
      </c>
    </row>
    <row r="199" spans="2:6" x14ac:dyDescent="0.3">
      <c r="B199" s="99" t="s">
        <v>145</v>
      </c>
      <c r="C199" s="99" t="s">
        <v>387</v>
      </c>
      <c r="D199" s="99" t="s">
        <v>889</v>
      </c>
      <c r="E199" s="99" t="s">
        <v>920</v>
      </c>
      <c r="F199" s="99" t="s">
        <v>878</v>
      </c>
    </row>
    <row r="200" spans="2:6" x14ac:dyDescent="0.3">
      <c r="B200" s="99" t="s">
        <v>146</v>
      </c>
      <c r="C200" s="99" t="s">
        <v>146</v>
      </c>
      <c r="D200" s="99" t="s">
        <v>885</v>
      </c>
      <c r="E200" s="99" t="s">
        <v>895</v>
      </c>
      <c r="F200" s="99" t="s">
        <v>878</v>
      </c>
    </row>
    <row r="201" spans="2:6" x14ac:dyDescent="0.3">
      <c r="B201" s="99" t="s">
        <v>147</v>
      </c>
      <c r="C201" s="99" t="s">
        <v>212</v>
      </c>
      <c r="D201" s="99" t="s">
        <v>876</v>
      </c>
      <c r="E201" s="99" t="s">
        <v>874</v>
      </c>
      <c r="F201" s="99" t="s">
        <v>875</v>
      </c>
    </row>
    <row r="202" spans="2:6" x14ac:dyDescent="0.3">
      <c r="B202" s="99" t="s">
        <v>147</v>
      </c>
      <c r="C202" s="99" t="s">
        <v>212</v>
      </c>
      <c r="D202" s="99" t="s">
        <v>876</v>
      </c>
      <c r="E202" s="99" t="s">
        <v>910</v>
      </c>
      <c r="F202" s="99" t="s">
        <v>875</v>
      </c>
    </row>
    <row r="203" spans="2:6" x14ac:dyDescent="0.3">
      <c r="B203" s="99" t="s">
        <v>147</v>
      </c>
      <c r="C203" s="99" t="s">
        <v>212</v>
      </c>
      <c r="D203" s="99" t="s">
        <v>876</v>
      </c>
      <c r="E203" s="99" t="s">
        <v>903</v>
      </c>
      <c r="F203" s="99" t="s">
        <v>875</v>
      </c>
    </row>
    <row r="204" spans="2:6" x14ac:dyDescent="0.3">
      <c r="B204" s="99" t="s">
        <v>148</v>
      </c>
      <c r="C204" s="99" t="s">
        <v>180</v>
      </c>
      <c r="D204" s="99" t="s">
        <v>889</v>
      </c>
      <c r="E204" s="99" t="s">
        <v>897</v>
      </c>
      <c r="F204" s="99" t="s">
        <v>898</v>
      </c>
    </row>
    <row r="205" spans="2:6" x14ac:dyDescent="0.3">
      <c r="B205" s="99" t="s">
        <v>148</v>
      </c>
      <c r="C205" s="99" t="s">
        <v>180</v>
      </c>
      <c r="D205" s="99" t="s">
        <v>889</v>
      </c>
      <c r="E205" s="99" t="s">
        <v>896</v>
      </c>
      <c r="F205" s="99" t="s">
        <v>878</v>
      </c>
    </row>
    <row r="206" spans="2:6" x14ac:dyDescent="0.3">
      <c r="B206" s="99" t="s">
        <v>149</v>
      </c>
      <c r="C206" s="99" t="s">
        <v>396</v>
      </c>
      <c r="D206" s="99" t="s">
        <v>888</v>
      </c>
      <c r="E206" s="99" t="s">
        <v>887</v>
      </c>
      <c r="F206" s="99" t="s">
        <v>875</v>
      </c>
    </row>
    <row r="207" spans="2:6" x14ac:dyDescent="0.3">
      <c r="B207" s="99" t="s">
        <v>150</v>
      </c>
      <c r="C207" s="99" t="s">
        <v>393</v>
      </c>
      <c r="D207" s="99" t="s">
        <v>879</v>
      </c>
      <c r="E207" s="99" t="s">
        <v>877</v>
      </c>
      <c r="F207" s="99" t="s">
        <v>877</v>
      </c>
    </row>
    <row r="208" spans="2:6" x14ac:dyDescent="0.3">
      <c r="B208" s="99" t="s">
        <v>150</v>
      </c>
      <c r="C208" s="99" t="s">
        <v>393</v>
      </c>
      <c r="D208" s="99" t="s">
        <v>879</v>
      </c>
      <c r="E208" s="99" t="s">
        <v>915</v>
      </c>
      <c r="F208" s="99" t="s">
        <v>878</v>
      </c>
    </row>
    <row r="209" spans="2:6" x14ac:dyDescent="0.3">
      <c r="B209" s="99" t="s">
        <v>151</v>
      </c>
      <c r="C209" s="99" t="s">
        <v>371</v>
      </c>
      <c r="D209" s="99" t="s">
        <v>888</v>
      </c>
      <c r="E209" s="99" t="s">
        <v>914</v>
      </c>
      <c r="F209" s="99" t="s">
        <v>875</v>
      </c>
    </row>
    <row r="210" spans="2:6" x14ac:dyDescent="0.3">
      <c r="B210" s="99" t="s">
        <v>151</v>
      </c>
      <c r="C210" s="99" t="s">
        <v>371</v>
      </c>
      <c r="D210" s="99" t="s">
        <v>888</v>
      </c>
      <c r="E210" s="99" t="s">
        <v>918</v>
      </c>
      <c r="F210" s="99" t="s">
        <v>875</v>
      </c>
    </row>
    <row r="211" spans="2:6" x14ac:dyDescent="0.3">
      <c r="B211" s="99" t="s">
        <v>152</v>
      </c>
      <c r="C211" s="99" t="s">
        <v>400</v>
      </c>
      <c r="D211" s="99" t="s">
        <v>909</v>
      </c>
      <c r="E211" s="99" t="s">
        <v>62</v>
      </c>
      <c r="F211" s="99" t="s">
        <v>875</v>
      </c>
    </row>
    <row r="212" spans="2:6" x14ac:dyDescent="0.3">
      <c r="B212" s="99" t="s">
        <v>152</v>
      </c>
      <c r="C212" s="99" t="s">
        <v>400</v>
      </c>
      <c r="D212" s="99" t="s">
        <v>909</v>
      </c>
      <c r="E212" s="99" t="s">
        <v>400</v>
      </c>
      <c r="F212" s="99" t="s">
        <v>875</v>
      </c>
    </row>
    <row r="213" spans="2:6" x14ac:dyDescent="0.3">
      <c r="B213" s="99" t="s">
        <v>153</v>
      </c>
      <c r="C213" s="99" t="s">
        <v>398</v>
      </c>
      <c r="D213" s="99" t="s">
        <v>885</v>
      </c>
      <c r="E213" s="99" t="s">
        <v>884</v>
      </c>
      <c r="F213" s="99" t="s">
        <v>878</v>
      </c>
    </row>
    <row r="214" spans="2:6" x14ac:dyDescent="0.3">
      <c r="B214" s="99" t="s">
        <v>154</v>
      </c>
      <c r="C214" s="99" t="s">
        <v>381</v>
      </c>
      <c r="D214" s="99" t="s">
        <v>901</v>
      </c>
      <c r="E214" s="99" t="s">
        <v>874</v>
      </c>
      <c r="F214" s="99" t="s">
        <v>875</v>
      </c>
    </row>
    <row r="215" spans="2:6" x14ac:dyDescent="0.3">
      <c r="B215" s="99" t="s">
        <v>154</v>
      </c>
      <c r="C215" s="99" t="s">
        <v>381</v>
      </c>
      <c r="D215" s="99" t="s">
        <v>901</v>
      </c>
      <c r="E215" s="99" t="s">
        <v>381</v>
      </c>
      <c r="F215" s="99" t="s">
        <v>878</v>
      </c>
    </row>
    <row r="216" spans="2:6" x14ac:dyDescent="0.3">
      <c r="B216" s="99" t="s">
        <v>154</v>
      </c>
      <c r="C216" s="99" t="s">
        <v>381</v>
      </c>
      <c r="D216" s="99" t="s">
        <v>901</v>
      </c>
      <c r="E216" s="99" t="s">
        <v>382</v>
      </c>
      <c r="F216" s="99" t="s">
        <v>878</v>
      </c>
    </row>
    <row r="217" spans="2:6" x14ac:dyDescent="0.3">
      <c r="B217" s="99" t="s">
        <v>155</v>
      </c>
      <c r="C217" s="99" t="s">
        <v>180</v>
      </c>
      <c r="D217" s="99" t="s">
        <v>889</v>
      </c>
      <c r="E217" s="99" t="s">
        <v>897</v>
      </c>
      <c r="F217" s="99" t="s">
        <v>898</v>
      </c>
    </row>
    <row r="218" spans="2:6" x14ac:dyDescent="0.3">
      <c r="B218" s="99" t="s">
        <v>155</v>
      </c>
      <c r="C218" s="99" t="s">
        <v>180</v>
      </c>
      <c r="D218" s="99" t="s">
        <v>889</v>
      </c>
      <c r="E218" s="99" t="s">
        <v>896</v>
      </c>
      <c r="F218" s="99" t="s">
        <v>878</v>
      </c>
    </row>
    <row r="219" spans="2:6" x14ac:dyDescent="0.3">
      <c r="B219" s="99" t="s">
        <v>156</v>
      </c>
      <c r="C219" s="99" t="s">
        <v>331</v>
      </c>
      <c r="D219" s="99" t="s">
        <v>882</v>
      </c>
      <c r="E219" s="99" t="s">
        <v>883</v>
      </c>
      <c r="F219" s="99" t="s">
        <v>881</v>
      </c>
    </row>
    <row r="220" spans="2:6" x14ac:dyDescent="0.3">
      <c r="B220" s="99" t="s">
        <v>157</v>
      </c>
      <c r="C220" s="99" t="s">
        <v>388</v>
      </c>
      <c r="D220" s="99" t="s">
        <v>916</v>
      </c>
      <c r="E220" s="99" t="s">
        <v>877</v>
      </c>
      <c r="F220" s="99" t="s">
        <v>877</v>
      </c>
    </row>
    <row r="221" spans="2:6" x14ac:dyDescent="0.3">
      <c r="B221" s="99" t="s">
        <v>157</v>
      </c>
      <c r="C221" s="99" t="s">
        <v>388</v>
      </c>
      <c r="D221" s="99" t="s">
        <v>916</v>
      </c>
      <c r="E221" s="99" t="s">
        <v>897</v>
      </c>
      <c r="F221" s="99" t="s">
        <v>898</v>
      </c>
    </row>
    <row r="222" spans="2:6" x14ac:dyDescent="0.3">
      <c r="B222" s="99" t="s">
        <v>157</v>
      </c>
      <c r="C222" s="99" t="s">
        <v>388</v>
      </c>
      <c r="D222" s="99" t="s">
        <v>916</v>
      </c>
      <c r="E222" s="99" t="s">
        <v>915</v>
      </c>
      <c r="F222" s="99" t="s">
        <v>878</v>
      </c>
    </row>
    <row r="223" spans="2:6" x14ac:dyDescent="0.3">
      <c r="B223" s="99" t="s">
        <v>158</v>
      </c>
      <c r="C223" s="99" t="s">
        <v>136</v>
      </c>
      <c r="D223" s="99" t="s">
        <v>892</v>
      </c>
      <c r="E223" s="99" t="s">
        <v>890</v>
      </c>
      <c r="F223" s="99" t="s">
        <v>891</v>
      </c>
    </row>
    <row r="224" spans="2:6" x14ac:dyDescent="0.3">
      <c r="B224" s="99" t="s">
        <v>158</v>
      </c>
      <c r="C224" s="99" t="s">
        <v>136</v>
      </c>
      <c r="D224" s="99" t="s">
        <v>892</v>
      </c>
      <c r="E224" s="99" t="s">
        <v>404</v>
      </c>
      <c r="F224" s="99" t="s">
        <v>878</v>
      </c>
    </row>
    <row r="225" spans="2:6" x14ac:dyDescent="0.3">
      <c r="B225" s="99" t="s">
        <v>159</v>
      </c>
      <c r="C225" s="99" t="s">
        <v>401</v>
      </c>
      <c r="D225" s="99" t="s">
        <v>882</v>
      </c>
      <c r="E225" s="99" t="s">
        <v>886</v>
      </c>
      <c r="F225" s="99" t="s">
        <v>881</v>
      </c>
    </row>
    <row r="226" spans="2:6" x14ac:dyDescent="0.3">
      <c r="B226" s="99" t="s">
        <v>159</v>
      </c>
      <c r="C226" s="99" t="s">
        <v>401</v>
      </c>
      <c r="D226" s="99" t="s">
        <v>882</v>
      </c>
      <c r="E226" s="99" t="s">
        <v>900</v>
      </c>
      <c r="F226" s="99" t="s">
        <v>881</v>
      </c>
    </row>
    <row r="227" spans="2:6" x14ac:dyDescent="0.3">
      <c r="B227" s="99" t="s">
        <v>160</v>
      </c>
      <c r="C227" s="99" t="s">
        <v>74</v>
      </c>
      <c r="D227" s="99" t="s">
        <v>902</v>
      </c>
      <c r="E227" s="99" t="s">
        <v>920</v>
      </c>
      <c r="F227" s="99" t="s">
        <v>878</v>
      </c>
    </row>
    <row r="228" spans="2:6" x14ac:dyDescent="0.3">
      <c r="B228" s="99" t="s">
        <v>161</v>
      </c>
      <c r="C228" s="99" t="s">
        <v>382</v>
      </c>
      <c r="D228" s="99" t="s">
        <v>901</v>
      </c>
      <c r="E228" s="99" t="s">
        <v>382</v>
      </c>
      <c r="F228" s="99" t="s">
        <v>878</v>
      </c>
    </row>
    <row r="229" spans="2:6" x14ac:dyDescent="0.3">
      <c r="B229" s="99" t="s">
        <v>161</v>
      </c>
      <c r="C229" s="99" t="s">
        <v>382</v>
      </c>
      <c r="D229" s="99" t="s">
        <v>901</v>
      </c>
      <c r="E229" s="99" t="s">
        <v>920</v>
      </c>
      <c r="F229" s="99" t="s">
        <v>878</v>
      </c>
    </row>
    <row r="230" spans="2:6" x14ac:dyDescent="0.3">
      <c r="B230" s="99" t="s">
        <v>162</v>
      </c>
      <c r="C230" s="99" t="s">
        <v>62</v>
      </c>
      <c r="D230" s="99" t="s">
        <v>902</v>
      </c>
      <c r="E230" s="99" t="s">
        <v>62</v>
      </c>
      <c r="F230" s="99" t="s">
        <v>875</v>
      </c>
    </row>
    <row r="231" spans="2:6" x14ac:dyDescent="0.3">
      <c r="B231" s="99" t="s">
        <v>163</v>
      </c>
      <c r="C231" s="99" t="s">
        <v>403</v>
      </c>
      <c r="D231" s="99" t="s">
        <v>916</v>
      </c>
      <c r="E231" s="99" t="s">
        <v>884</v>
      </c>
      <c r="F231" s="99" t="s">
        <v>878</v>
      </c>
    </row>
    <row r="232" spans="2:6" x14ac:dyDescent="0.3">
      <c r="B232" s="99" t="s">
        <v>163</v>
      </c>
      <c r="C232" s="99" t="s">
        <v>403</v>
      </c>
      <c r="D232" s="99" t="s">
        <v>916</v>
      </c>
      <c r="E232" s="99" t="s">
        <v>915</v>
      </c>
      <c r="F232" s="99" t="s">
        <v>878</v>
      </c>
    </row>
    <row r="233" spans="2:6" x14ac:dyDescent="0.3">
      <c r="B233" s="99" t="s">
        <v>164</v>
      </c>
      <c r="C233" s="99" t="s">
        <v>403</v>
      </c>
      <c r="D233" s="99" t="s">
        <v>916</v>
      </c>
      <c r="E233" s="99" t="s">
        <v>884</v>
      </c>
      <c r="F233" s="99" t="s">
        <v>878</v>
      </c>
    </row>
    <row r="234" spans="2:6" x14ac:dyDescent="0.3">
      <c r="B234" s="99" t="s">
        <v>164</v>
      </c>
      <c r="C234" s="99" t="s">
        <v>403</v>
      </c>
      <c r="D234" s="99" t="s">
        <v>916</v>
      </c>
      <c r="E234" s="99" t="s">
        <v>915</v>
      </c>
      <c r="F234" s="99" t="s">
        <v>878</v>
      </c>
    </row>
    <row r="235" spans="2:6" x14ac:dyDescent="0.3">
      <c r="B235" s="99" t="s">
        <v>165</v>
      </c>
      <c r="C235" s="99" t="s">
        <v>252</v>
      </c>
      <c r="D235" s="99" t="s">
        <v>909</v>
      </c>
      <c r="E235" s="99" t="s">
        <v>906</v>
      </c>
      <c r="F235" s="99" t="s">
        <v>875</v>
      </c>
    </row>
    <row r="236" spans="2:6" x14ac:dyDescent="0.3">
      <c r="B236" s="99" t="s">
        <v>166</v>
      </c>
      <c r="C236" s="99" t="s">
        <v>118</v>
      </c>
      <c r="D236" s="99" t="s">
        <v>882</v>
      </c>
      <c r="E236" s="99" t="s">
        <v>900</v>
      </c>
      <c r="F236" s="99" t="s">
        <v>881</v>
      </c>
    </row>
    <row r="237" spans="2:6" x14ac:dyDescent="0.3">
      <c r="B237" s="99" t="s">
        <v>167</v>
      </c>
      <c r="C237" s="99" t="s">
        <v>387</v>
      </c>
      <c r="D237" s="99" t="s">
        <v>889</v>
      </c>
      <c r="E237" s="99" t="s">
        <v>896</v>
      </c>
      <c r="F237" s="99" t="s">
        <v>878</v>
      </c>
    </row>
    <row r="238" spans="2:6" x14ac:dyDescent="0.3">
      <c r="B238" s="99" t="s">
        <v>168</v>
      </c>
      <c r="C238" s="99" t="s">
        <v>281</v>
      </c>
      <c r="D238" s="99" t="s">
        <v>885</v>
      </c>
      <c r="E238" s="99" t="s">
        <v>895</v>
      </c>
      <c r="F238" s="99" t="s">
        <v>878</v>
      </c>
    </row>
    <row r="239" spans="2:6" x14ac:dyDescent="0.3">
      <c r="B239" s="99" t="s">
        <v>169</v>
      </c>
      <c r="C239" s="99" t="s">
        <v>74</v>
      </c>
      <c r="D239" s="99" t="s">
        <v>902</v>
      </c>
      <c r="E239" s="99" t="s">
        <v>382</v>
      </c>
      <c r="F239" s="99" t="s">
        <v>878</v>
      </c>
    </row>
    <row r="240" spans="2:6" x14ac:dyDescent="0.3">
      <c r="B240" s="99" t="s">
        <v>169</v>
      </c>
      <c r="C240" s="99" t="s">
        <v>74</v>
      </c>
      <c r="D240" s="99" t="s">
        <v>902</v>
      </c>
      <c r="E240" s="99" t="s">
        <v>920</v>
      </c>
      <c r="F240" s="99" t="s">
        <v>878</v>
      </c>
    </row>
    <row r="241" spans="2:6" x14ac:dyDescent="0.3">
      <c r="B241" s="99" t="s">
        <v>170</v>
      </c>
      <c r="C241" s="99" t="s">
        <v>393</v>
      </c>
      <c r="D241" s="99" t="s">
        <v>879</v>
      </c>
      <c r="E241" s="99" t="s">
        <v>884</v>
      </c>
      <c r="F241" s="99" t="s">
        <v>878</v>
      </c>
    </row>
    <row r="242" spans="2:6" x14ac:dyDescent="0.3">
      <c r="B242" s="99" t="s">
        <v>170</v>
      </c>
      <c r="C242" s="99" t="s">
        <v>393</v>
      </c>
      <c r="D242" s="99" t="s">
        <v>879</v>
      </c>
      <c r="E242" s="99" t="s">
        <v>915</v>
      </c>
      <c r="F242" s="99" t="s">
        <v>878</v>
      </c>
    </row>
    <row r="243" spans="2:6" x14ac:dyDescent="0.3">
      <c r="B243" s="99" t="s">
        <v>171</v>
      </c>
      <c r="C243" s="99" t="s">
        <v>391</v>
      </c>
      <c r="D243" s="99" t="s">
        <v>888</v>
      </c>
      <c r="E243" s="99" t="s">
        <v>874</v>
      </c>
      <c r="F243" s="99" t="s">
        <v>875</v>
      </c>
    </row>
    <row r="244" spans="2:6" x14ac:dyDescent="0.3">
      <c r="B244" s="99" t="s">
        <v>171</v>
      </c>
      <c r="C244" s="99" t="s">
        <v>391</v>
      </c>
      <c r="D244" s="99" t="s">
        <v>888</v>
      </c>
      <c r="E244" s="99" t="s">
        <v>914</v>
      </c>
      <c r="F244" s="99" t="s">
        <v>875</v>
      </c>
    </row>
    <row r="245" spans="2:6" x14ac:dyDescent="0.3">
      <c r="B245" s="99" t="s">
        <v>171</v>
      </c>
      <c r="C245" s="99" t="s">
        <v>391</v>
      </c>
      <c r="D245" s="99" t="s">
        <v>888</v>
      </c>
      <c r="E245" s="99" t="s">
        <v>893</v>
      </c>
      <c r="F245" s="99" t="s">
        <v>875</v>
      </c>
    </row>
    <row r="246" spans="2:6" x14ac:dyDescent="0.3">
      <c r="B246" s="99" t="s">
        <v>171</v>
      </c>
      <c r="C246" s="99" t="s">
        <v>391</v>
      </c>
      <c r="D246" s="99" t="s">
        <v>888</v>
      </c>
      <c r="E246" s="99" t="s">
        <v>903</v>
      </c>
      <c r="F246" s="99" t="s">
        <v>875</v>
      </c>
    </row>
    <row r="247" spans="2:6" x14ac:dyDescent="0.3">
      <c r="B247" s="99" t="s">
        <v>172</v>
      </c>
      <c r="C247" s="99" t="s">
        <v>911</v>
      </c>
      <c r="D247" s="99" t="s">
        <v>919</v>
      </c>
      <c r="E247" s="99" t="s">
        <v>381</v>
      </c>
      <c r="F247" s="99" t="s">
        <v>878</v>
      </c>
    </row>
    <row r="248" spans="2:6" x14ac:dyDescent="0.3">
      <c r="B248" s="99" t="s">
        <v>172</v>
      </c>
      <c r="C248" s="99" t="s">
        <v>911</v>
      </c>
      <c r="D248" s="99" t="s">
        <v>919</v>
      </c>
      <c r="E248" s="99" t="s">
        <v>904</v>
      </c>
      <c r="F248" s="99" t="s">
        <v>878</v>
      </c>
    </row>
    <row r="249" spans="2:6" x14ac:dyDescent="0.3">
      <c r="B249" s="99" t="s">
        <v>172</v>
      </c>
      <c r="C249" s="99" t="s">
        <v>911</v>
      </c>
      <c r="D249" s="99" t="s">
        <v>919</v>
      </c>
      <c r="E249" s="99" t="s">
        <v>404</v>
      </c>
      <c r="F249" s="99" t="s">
        <v>878</v>
      </c>
    </row>
    <row r="250" spans="2:6" x14ac:dyDescent="0.3">
      <c r="B250" s="99" t="s">
        <v>173</v>
      </c>
      <c r="C250" s="99" t="s">
        <v>911</v>
      </c>
      <c r="D250" s="99" t="s">
        <v>919</v>
      </c>
      <c r="E250" s="99" t="s">
        <v>904</v>
      </c>
      <c r="F250" s="99" t="s">
        <v>878</v>
      </c>
    </row>
    <row r="251" spans="2:6" x14ac:dyDescent="0.3">
      <c r="B251" s="99" t="s">
        <v>173</v>
      </c>
      <c r="C251" s="99" t="s">
        <v>911</v>
      </c>
      <c r="D251" s="99" t="s">
        <v>919</v>
      </c>
      <c r="E251" s="99" t="s">
        <v>404</v>
      </c>
      <c r="F251" s="99" t="s">
        <v>878</v>
      </c>
    </row>
    <row r="252" spans="2:6" x14ac:dyDescent="0.3">
      <c r="B252" s="99" t="s">
        <v>174</v>
      </c>
      <c r="C252" s="99" t="s">
        <v>376</v>
      </c>
      <c r="D252" s="99" t="s">
        <v>901</v>
      </c>
      <c r="E252" s="99" t="s">
        <v>381</v>
      </c>
      <c r="F252" s="99" t="s">
        <v>878</v>
      </c>
    </row>
    <row r="253" spans="2:6" x14ac:dyDescent="0.3">
      <c r="B253" s="99" t="s">
        <v>174</v>
      </c>
      <c r="C253" s="99" t="s">
        <v>376</v>
      </c>
      <c r="D253" s="99" t="s">
        <v>901</v>
      </c>
      <c r="E253" s="99" t="s">
        <v>404</v>
      </c>
      <c r="F253" s="99" t="s">
        <v>878</v>
      </c>
    </row>
    <row r="254" spans="2:6" x14ac:dyDescent="0.3">
      <c r="B254" s="99" t="s">
        <v>175</v>
      </c>
      <c r="C254" s="99" t="s">
        <v>78</v>
      </c>
      <c r="D254" s="99" t="s">
        <v>885</v>
      </c>
      <c r="E254" s="99" t="s">
        <v>895</v>
      </c>
      <c r="F254" s="99" t="s">
        <v>878</v>
      </c>
    </row>
    <row r="255" spans="2:6" x14ac:dyDescent="0.3">
      <c r="B255" s="99" t="s">
        <v>176</v>
      </c>
      <c r="C255" s="99" t="s">
        <v>399</v>
      </c>
      <c r="D255" s="99" t="s">
        <v>876</v>
      </c>
      <c r="E255" s="99" t="s">
        <v>903</v>
      </c>
      <c r="F255" s="99" t="s">
        <v>875</v>
      </c>
    </row>
    <row r="256" spans="2:6" x14ac:dyDescent="0.3">
      <c r="B256" s="99" t="s">
        <v>177</v>
      </c>
      <c r="C256" s="99" t="s">
        <v>382</v>
      </c>
      <c r="D256" s="99" t="s">
        <v>901</v>
      </c>
      <c r="E256" s="99" t="s">
        <v>874</v>
      </c>
      <c r="F256" s="99" t="s">
        <v>875</v>
      </c>
    </row>
    <row r="257" spans="2:6" x14ac:dyDescent="0.3">
      <c r="B257" s="99" t="s">
        <v>177</v>
      </c>
      <c r="C257" s="99" t="s">
        <v>382</v>
      </c>
      <c r="D257" s="99" t="s">
        <v>901</v>
      </c>
      <c r="E257" s="99" t="s">
        <v>382</v>
      </c>
      <c r="F257" s="99" t="s">
        <v>878</v>
      </c>
    </row>
    <row r="258" spans="2:6" x14ac:dyDescent="0.3">
      <c r="B258" s="99" t="s">
        <v>177</v>
      </c>
      <c r="C258" s="99" t="s">
        <v>382</v>
      </c>
      <c r="D258" s="99" t="s">
        <v>901</v>
      </c>
      <c r="E258" s="99" t="s">
        <v>400</v>
      </c>
      <c r="F258" s="99" t="s">
        <v>875</v>
      </c>
    </row>
    <row r="259" spans="2:6" x14ac:dyDescent="0.3">
      <c r="B259" s="99" t="s">
        <v>178</v>
      </c>
      <c r="C259" s="99" t="s">
        <v>387</v>
      </c>
      <c r="D259" s="99" t="s">
        <v>889</v>
      </c>
      <c r="E259" s="99" t="s">
        <v>895</v>
      </c>
      <c r="F259" s="99" t="s">
        <v>878</v>
      </c>
    </row>
    <row r="260" spans="2:6" x14ac:dyDescent="0.3">
      <c r="B260" s="99" t="s">
        <v>178</v>
      </c>
      <c r="C260" s="99" t="s">
        <v>387</v>
      </c>
      <c r="D260" s="99" t="s">
        <v>889</v>
      </c>
      <c r="E260" s="99" t="s">
        <v>896</v>
      </c>
      <c r="F260" s="99" t="s">
        <v>878</v>
      </c>
    </row>
    <row r="261" spans="2:6" x14ac:dyDescent="0.3">
      <c r="B261" s="99" t="s">
        <v>179</v>
      </c>
      <c r="C261" s="99" t="s">
        <v>397</v>
      </c>
      <c r="D261" s="99" t="s">
        <v>882</v>
      </c>
      <c r="E261" s="99" t="s">
        <v>886</v>
      </c>
      <c r="F261" s="99" t="s">
        <v>881</v>
      </c>
    </row>
    <row r="262" spans="2:6" x14ac:dyDescent="0.3">
      <c r="B262" s="99" t="s">
        <v>179</v>
      </c>
      <c r="C262" s="99" t="s">
        <v>397</v>
      </c>
      <c r="D262" s="99" t="s">
        <v>882</v>
      </c>
      <c r="E262" s="99" t="s">
        <v>384</v>
      </c>
      <c r="F262" s="99" t="s">
        <v>881</v>
      </c>
    </row>
    <row r="263" spans="2:6" x14ac:dyDescent="0.3">
      <c r="B263" s="99" t="s">
        <v>179</v>
      </c>
      <c r="C263" s="99" t="s">
        <v>397</v>
      </c>
      <c r="D263" s="99" t="s">
        <v>882</v>
      </c>
      <c r="E263" s="99" t="s">
        <v>880</v>
      </c>
      <c r="F263" s="99" t="s">
        <v>881</v>
      </c>
    </row>
    <row r="264" spans="2:6" x14ac:dyDescent="0.3">
      <c r="B264" s="99" t="s">
        <v>180</v>
      </c>
      <c r="C264" s="99" t="s">
        <v>180</v>
      </c>
      <c r="D264" s="99" t="s">
        <v>889</v>
      </c>
      <c r="E264" s="99" t="s">
        <v>915</v>
      </c>
      <c r="F264" s="99" t="s">
        <v>878</v>
      </c>
    </row>
    <row r="265" spans="2:6" x14ac:dyDescent="0.3">
      <c r="B265" s="99" t="s">
        <v>180</v>
      </c>
      <c r="C265" s="99" t="s">
        <v>180</v>
      </c>
      <c r="D265" s="99" t="s">
        <v>889</v>
      </c>
      <c r="E265" s="99" t="s">
        <v>896</v>
      </c>
      <c r="F265" s="99" t="s">
        <v>878</v>
      </c>
    </row>
    <row r="266" spans="2:6" x14ac:dyDescent="0.3">
      <c r="B266" s="99" t="s">
        <v>181</v>
      </c>
      <c r="C266" s="99" t="s">
        <v>389</v>
      </c>
      <c r="D266" s="99" t="s">
        <v>909</v>
      </c>
      <c r="E266" s="99" t="s">
        <v>908</v>
      </c>
      <c r="F266" s="99" t="s">
        <v>875</v>
      </c>
    </row>
    <row r="267" spans="2:6" x14ac:dyDescent="0.3">
      <c r="B267" s="99" t="s">
        <v>181</v>
      </c>
      <c r="C267" s="99" t="s">
        <v>389</v>
      </c>
      <c r="D267" s="99" t="s">
        <v>909</v>
      </c>
      <c r="E267" s="99" t="s">
        <v>400</v>
      </c>
      <c r="F267" s="99" t="s">
        <v>875</v>
      </c>
    </row>
    <row r="268" spans="2:6" x14ac:dyDescent="0.3">
      <c r="B268" s="99" t="s">
        <v>182</v>
      </c>
      <c r="C268" s="99" t="s">
        <v>212</v>
      </c>
      <c r="D268" s="99" t="s">
        <v>876</v>
      </c>
      <c r="E268" s="99" t="s">
        <v>874</v>
      </c>
      <c r="F268" s="99" t="s">
        <v>875</v>
      </c>
    </row>
    <row r="269" spans="2:6" x14ac:dyDescent="0.3">
      <c r="B269" s="99" t="s">
        <v>183</v>
      </c>
      <c r="C269" s="99" t="s">
        <v>390</v>
      </c>
      <c r="D269" s="99" t="s">
        <v>882</v>
      </c>
      <c r="E269" s="99" t="s">
        <v>906</v>
      </c>
      <c r="F269" s="99" t="s">
        <v>881</v>
      </c>
    </row>
    <row r="270" spans="2:6" x14ac:dyDescent="0.3">
      <c r="B270" s="99" t="s">
        <v>184</v>
      </c>
      <c r="C270" s="99" t="s">
        <v>385</v>
      </c>
      <c r="D270" s="99" t="s">
        <v>894</v>
      </c>
      <c r="E270" s="99" t="s">
        <v>904</v>
      </c>
      <c r="F270" s="99" t="s">
        <v>878</v>
      </c>
    </row>
    <row r="271" spans="2:6" x14ac:dyDescent="0.3">
      <c r="B271" s="99" t="s">
        <v>184</v>
      </c>
      <c r="C271" s="99" t="s">
        <v>385</v>
      </c>
      <c r="D271" s="99" t="s">
        <v>894</v>
      </c>
      <c r="E271" s="99" t="s">
        <v>326</v>
      </c>
      <c r="F271" s="99" t="s">
        <v>878</v>
      </c>
    </row>
    <row r="272" spans="2:6" x14ac:dyDescent="0.3">
      <c r="B272" s="99" t="s">
        <v>184</v>
      </c>
      <c r="C272" s="99" t="s">
        <v>385</v>
      </c>
      <c r="D272" s="99" t="s">
        <v>894</v>
      </c>
      <c r="E272" s="99" t="s">
        <v>905</v>
      </c>
      <c r="F272" s="99" t="s">
        <v>905</v>
      </c>
    </row>
    <row r="273" spans="2:6" x14ac:dyDescent="0.3">
      <c r="B273" s="99" t="s">
        <v>185</v>
      </c>
      <c r="C273" s="99" t="s">
        <v>384</v>
      </c>
      <c r="D273" s="99" t="s">
        <v>882</v>
      </c>
      <c r="E273" s="99" t="s">
        <v>384</v>
      </c>
      <c r="F273" s="99" t="s">
        <v>881</v>
      </c>
    </row>
    <row r="274" spans="2:6" x14ac:dyDescent="0.3">
      <c r="B274" s="99" t="s">
        <v>186</v>
      </c>
      <c r="C274" s="99" t="s">
        <v>389</v>
      </c>
      <c r="D274" s="99" t="s">
        <v>909</v>
      </c>
      <c r="E274" s="99" t="s">
        <v>874</v>
      </c>
      <c r="F274" s="99" t="s">
        <v>875</v>
      </c>
    </row>
    <row r="275" spans="2:6" x14ac:dyDescent="0.3">
      <c r="B275" s="99" t="s">
        <v>186</v>
      </c>
      <c r="C275" s="99" t="s">
        <v>389</v>
      </c>
      <c r="D275" s="99" t="s">
        <v>909</v>
      </c>
      <c r="E275" s="99" t="s">
        <v>908</v>
      </c>
      <c r="F275" s="99" t="s">
        <v>875</v>
      </c>
    </row>
    <row r="276" spans="2:6" x14ac:dyDescent="0.3">
      <c r="B276" s="99" t="s">
        <v>186</v>
      </c>
      <c r="C276" s="99" t="s">
        <v>389</v>
      </c>
      <c r="D276" s="99" t="s">
        <v>909</v>
      </c>
      <c r="E276" s="99" t="s">
        <v>400</v>
      </c>
      <c r="F276" s="99" t="s">
        <v>875</v>
      </c>
    </row>
    <row r="277" spans="2:6" x14ac:dyDescent="0.3">
      <c r="B277" s="99" t="s">
        <v>187</v>
      </c>
      <c r="C277" s="99" t="s">
        <v>390</v>
      </c>
      <c r="D277" s="99" t="s">
        <v>882</v>
      </c>
      <c r="E277" s="99" t="s">
        <v>883</v>
      </c>
      <c r="F277" s="99" t="s">
        <v>881</v>
      </c>
    </row>
    <row r="278" spans="2:6" x14ac:dyDescent="0.3">
      <c r="B278" s="99" t="s">
        <v>188</v>
      </c>
      <c r="C278" s="99" t="s">
        <v>401</v>
      </c>
      <c r="D278" s="99" t="s">
        <v>882</v>
      </c>
      <c r="E278" s="99" t="s">
        <v>886</v>
      </c>
      <c r="F278" s="99" t="s">
        <v>881</v>
      </c>
    </row>
    <row r="279" spans="2:6" x14ac:dyDescent="0.3">
      <c r="B279" s="99" t="s">
        <v>188</v>
      </c>
      <c r="C279" s="99" t="s">
        <v>401</v>
      </c>
      <c r="D279" s="99" t="s">
        <v>882</v>
      </c>
      <c r="E279" s="99" t="s">
        <v>880</v>
      </c>
      <c r="F279" s="99" t="s">
        <v>881</v>
      </c>
    </row>
    <row r="280" spans="2:6" x14ac:dyDescent="0.3">
      <c r="B280" s="99" t="s">
        <v>189</v>
      </c>
      <c r="C280" s="99" t="s">
        <v>379</v>
      </c>
      <c r="D280" s="99" t="s">
        <v>902</v>
      </c>
      <c r="E280" s="99" t="s">
        <v>920</v>
      </c>
      <c r="F280" s="99" t="s">
        <v>878</v>
      </c>
    </row>
    <row r="281" spans="2:6" x14ac:dyDescent="0.3">
      <c r="B281" s="99" t="s">
        <v>190</v>
      </c>
      <c r="C281" s="99" t="s">
        <v>302</v>
      </c>
      <c r="D281" s="99" t="s">
        <v>882</v>
      </c>
      <c r="E281" s="99" t="s">
        <v>384</v>
      </c>
      <c r="F281" s="99" t="s">
        <v>881</v>
      </c>
    </row>
    <row r="282" spans="2:6" x14ac:dyDescent="0.3">
      <c r="B282" s="99" t="s">
        <v>191</v>
      </c>
      <c r="C282" s="99" t="s">
        <v>390</v>
      </c>
      <c r="D282" s="99" t="s">
        <v>882</v>
      </c>
      <c r="E282" s="99" t="s">
        <v>199</v>
      </c>
      <c r="F282" s="99" t="s">
        <v>881</v>
      </c>
    </row>
    <row r="283" spans="2:6" x14ac:dyDescent="0.3">
      <c r="B283" s="99" t="s">
        <v>191</v>
      </c>
      <c r="C283" s="99" t="s">
        <v>390</v>
      </c>
      <c r="D283" s="99" t="s">
        <v>882</v>
      </c>
      <c r="E283" s="99" t="s">
        <v>883</v>
      </c>
      <c r="F283" s="99" t="s">
        <v>881</v>
      </c>
    </row>
    <row r="284" spans="2:6" x14ac:dyDescent="0.3">
      <c r="B284" s="99" t="s">
        <v>192</v>
      </c>
      <c r="C284" s="99" t="s">
        <v>331</v>
      </c>
      <c r="D284" s="99" t="s">
        <v>882</v>
      </c>
      <c r="E284" s="99" t="s">
        <v>900</v>
      </c>
      <c r="F284" s="99" t="s">
        <v>881</v>
      </c>
    </row>
    <row r="285" spans="2:6" x14ac:dyDescent="0.3">
      <c r="B285" s="99" t="s">
        <v>192</v>
      </c>
      <c r="C285" s="99" t="s">
        <v>331</v>
      </c>
      <c r="D285" s="99" t="s">
        <v>882</v>
      </c>
      <c r="E285" s="99" t="s">
        <v>883</v>
      </c>
      <c r="F285" s="99" t="s">
        <v>881</v>
      </c>
    </row>
    <row r="286" spans="2:6" x14ac:dyDescent="0.3">
      <c r="B286" s="99" t="s">
        <v>193</v>
      </c>
      <c r="C286" s="99" t="s">
        <v>397</v>
      </c>
      <c r="D286" s="99" t="s">
        <v>882</v>
      </c>
      <c r="E286" s="99" t="s">
        <v>880</v>
      </c>
      <c r="F286" s="99" t="s">
        <v>881</v>
      </c>
    </row>
    <row r="287" spans="2:6" x14ac:dyDescent="0.3">
      <c r="B287" s="99" t="s">
        <v>193</v>
      </c>
      <c r="C287" s="99" t="s">
        <v>397</v>
      </c>
      <c r="D287" s="99" t="s">
        <v>882</v>
      </c>
      <c r="E287" s="99" t="s">
        <v>922</v>
      </c>
      <c r="F287" s="99" t="s">
        <v>881</v>
      </c>
    </row>
    <row r="288" spans="2:6" x14ac:dyDescent="0.3">
      <c r="B288" s="99" t="s">
        <v>194</v>
      </c>
      <c r="C288" s="99" t="s">
        <v>397</v>
      </c>
      <c r="D288" s="99" t="s">
        <v>882</v>
      </c>
      <c r="E288" s="99" t="s">
        <v>880</v>
      </c>
      <c r="F288" s="99" t="s">
        <v>881</v>
      </c>
    </row>
    <row r="289" spans="2:6" x14ac:dyDescent="0.3">
      <c r="B289" s="99" t="s">
        <v>195</v>
      </c>
      <c r="C289" s="99" t="s">
        <v>376</v>
      </c>
      <c r="D289" s="99" t="s">
        <v>901</v>
      </c>
      <c r="E289" s="99" t="s">
        <v>404</v>
      </c>
      <c r="F289" s="99" t="s">
        <v>878</v>
      </c>
    </row>
    <row r="290" spans="2:6" x14ac:dyDescent="0.3">
      <c r="B290" s="99" t="s">
        <v>196</v>
      </c>
      <c r="C290" s="99" t="s">
        <v>395</v>
      </c>
      <c r="D290" s="99" t="s">
        <v>921</v>
      </c>
      <c r="E290" s="99" t="s">
        <v>404</v>
      </c>
      <c r="F290" s="99" t="s">
        <v>878</v>
      </c>
    </row>
    <row r="291" spans="2:6" x14ac:dyDescent="0.3">
      <c r="B291" s="99" t="s">
        <v>197</v>
      </c>
      <c r="C291" s="99" t="s">
        <v>380</v>
      </c>
      <c r="D291" s="99" t="s">
        <v>879</v>
      </c>
      <c r="E291" s="99" t="s">
        <v>884</v>
      </c>
      <c r="F291" s="99" t="s">
        <v>878</v>
      </c>
    </row>
    <row r="292" spans="2:6" x14ac:dyDescent="0.3">
      <c r="B292" s="99" t="s">
        <v>197</v>
      </c>
      <c r="C292" s="99" t="s">
        <v>380</v>
      </c>
      <c r="D292" s="99" t="s">
        <v>879</v>
      </c>
      <c r="E292" s="99" t="s">
        <v>904</v>
      </c>
      <c r="F292" s="99" t="s">
        <v>878</v>
      </c>
    </row>
    <row r="293" spans="2:6" x14ac:dyDescent="0.3">
      <c r="B293" s="99" t="s">
        <v>197</v>
      </c>
      <c r="C293" s="99" t="s">
        <v>380</v>
      </c>
      <c r="D293" s="99" t="s">
        <v>879</v>
      </c>
      <c r="E293" s="99" t="s">
        <v>326</v>
      </c>
      <c r="F293" s="99" t="s">
        <v>878</v>
      </c>
    </row>
    <row r="294" spans="2:6" x14ac:dyDescent="0.3">
      <c r="B294" s="99" t="s">
        <v>198</v>
      </c>
      <c r="C294" s="99" t="s">
        <v>395</v>
      </c>
      <c r="D294" s="99" t="s">
        <v>921</v>
      </c>
      <c r="E294" s="99" t="s">
        <v>404</v>
      </c>
      <c r="F294" s="99" t="s">
        <v>878</v>
      </c>
    </row>
    <row r="295" spans="2:6" x14ac:dyDescent="0.3">
      <c r="B295" s="99" t="s">
        <v>199</v>
      </c>
      <c r="C295" s="99" t="s">
        <v>199</v>
      </c>
      <c r="D295" s="99" t="s">
        <v>913</v>
      </c>
      <c r="E295" s="99" t="s">
        <v>199</v>
      </c>
      <c r="F295" s="99" t="s">
        <v>875</v>
      </c>
    </row>
    <row r="296" spans="2:6" x14ac:dyDescent="0.3">
      <c r="B296" s="99" t="s">
        <v>200</v>
      </c>
      <c r="C296" s="99" t="s">
        <v>78</v>
      </c>
      <c r="D296" s="99" t="s">
        <v>885</v>
      </c>
      <c r="E296" s="99" t="s">
        <v>920</v>
      </c>
      <c r="F296" s="99" t="s">
        <v>878</v>
      </c>
    </row>
    <row r="297" spans="2:6" x14ac:dyDescent="0.3">
      <c r="B297" s="99" t="s">
        <v>201</v>
      </c>
      <c r="C297" s="99" t="s">
        <v>236</v>
      </c>
      <c r="D297" s="99" t="s">
        <v>909</v>
      </c>
      <c r="E297" s="99" t="s">
        <v>917</v>
      </c>
      <c r="F297" s="99" t="s">
        <v>875</v>
      </c>
    </row>
    <row r="298" spans="2:6" x14ac:dyDescent="0.3">
      <c r="B298" s="99" t="s">
        <v>202</v>
      </c>
      <c r="C298" s="99" t="s">
        <v>376</v>
      </c>
      <c r="D298" s="99" t="s">
        <v>901</v>
      </c>
      <c r="E298" s="99" t="s">
        <v>404</v>
      </c>
      <c r="F298" s="99" t="s">
        <v>878</v>
      </c>
    </row>
    <row r="299" spans="2:6" x14ac:dyDescent="0.3">
      <c r="B299" s="99" t="s">
        <v>203</v>
      </c>
      <c r="C299" s="99" t="s">
        <v>210</v>
      </c>
      <c r="D299" s="99" t="s">
        <v>916</v>
      </c>
      <c r="E299" s="99" t="s">
        <v>884</v>
      </c>
      <c r="F299" s="99" t="s">
        <v>878</v>
      </c>
    </row>
    <row r="300" spans="2:6" x14ac:dyDescent="0.3">
      <c r="B300" s="99" t="s">
        <v>204</v>
      </c>
      <c r="C300" s="99" t="s">
        <v>401</v>
      </c>
      <c r="D300" s="99" t="s">
        <v>882</v>
      </c>
      <c r="E300" s="99" t="s">
        <v>886</v>
      </c>
      <c r="F300" s="99" t="s">
        <v>881</v>
      </c>
    </row>
    <row r="301" spans="2:6" x14ac:dyDescent="0.3">
      <c r="B301" s="99" t="s">
        <v>205</v>
      </c>
      <c r="C301" s="99" t="s">
        <v>911</v>
      </c>
      <c r="D301" s="99" t="s">
        <v>919</v>
      </c>
      <c r="E301" s="99" t="s">
        <v>381</v>
      </c>
      <c r="F301" s="99" t="s">
        <v>878</v>
      </c>
    </row>
    <row r="302" spans="2:6" x14ac:dyDescent="0.3">
      <c r="B302" s="99" t="s">
        <v>205</v>
      </c>
      <c r="C302" s="99" t="s">
        <v>911</v>
      </c>
      <c r="D302" s="99" t="s">
        <v>919</v>
      </c>
      <c r="E302" s="99" t="s">
        <v>904</v>
      </c>
      <c r="F302" s="99" t="s">
        <v>878</v>
      </c>
    </row>
    <row r="303" spans="2:6" x14ac:dyDescent="0.3">
      <c r="B303" s="99" t="s">
        <v>205</v>
      </c>
      <c r="C303" s="99" t="s">
        <v>911</v>
      </c>
      <c r="D303" s="99" t="s">
        <v>919</v>
      </c>
      <c r="E303" s="99" t="s">
        <v>404</v>
      </c>
      <c r="F303" s="99" t="s">
        <v>878</v>
      </c>
    </row>
    <row r="304" spans="2:6" x14ac:dyDescent="0.3">
      <c r="B304" s="99" t="s">
        <v>206</v>
      </c>
      <c r="C304" s="99" t="s">
        <v>397</v>
      </c>
      <c r="D304" s="99" t="s">
        <v>882</v>
      </c>
      <c r="E304" s="99" t="s">
        <v>384</v>
      </c>
      <c r="F304" s="99" t="s">
        <v>881</v>
      </c>
    </row>
    <row r="305" spans="2:6" x14ac:dyDescent="0.3">
      <c r="B305" s="99" t="s">
        <v>206</v>
      </c>
      <c r="C305" s="99" t="s">
        <v>397</v>
      </c>
      <c r="D305" s="99" t="s">
        <v>882</v>
      </c>
      <c r="E305" s="99" t="s">
        <v>880</v>
      </c>
      <c r="F305" s="99" t="s">
        <v>881</v>
      </c>
    </row>
    <row r="306" spans="2:6" x14ac:dyDescent="0.3">
      <c r="B306" s="99" t="s">
        <v>207</v>
      </c>
      <c r="C306" s="99" t="s">
        <v>379</v>
      </c>
      <c r="D306" s="99" t="s">
        <v>902</v>
      </c>
      <c r="E306" s="99" t="s">
        <v>920</v>
      </c>
      <c r="F306" s="99" t="s">
        <v>878</v>
      </c>
    </row>
    <row r="307" spans="2:6" x14ac:dyDescent="0.3">
      <c r="B307" s="99" t="s">
        <v>208</v>
      </c>
      <c r="C307" s="99" t="s">
        <v>402</v>
      </c>
      <c r="D307" s="99" t="s">
        <v>879</v>
      </c>
      <c r="E307" s="99" t="s">
        <v>326</v>
      </c>
      <c r="F307" s="99" t="s">
        <v>878</v>
      </c>
    </row>
    <row r="308" spans="2:6" x14ac:dyDescent="0.3">
      <c r="B308" s="99" t="s">
        <v>209</v>
      </c>
      <c r="C308" s="99" t="s">
        <v>263</v>
      </c>
      <c r="D308" s="99" t="s">
        <v>876</v>
      </c>
      <c r="E308" s="99" t="s">
        <v>893</v>
      </c>
      <c r="F308" s="99" t="s">
        <v>875</v>
      </c>
    </row>
    <row r="309" spans="2:6" x14ac:dyDescent="0.3">
      <c r="B309" s="99" t="s">
        <v>209</v>
      </c>
      <c r="C309" s="99" t="s">
        <v>263</v>
      </c>
      <c r="D309" s="99" t="s">
        <v>876</v>
      </c>
      <c r="E309" s="99" t="s">
        <v>910</v>
      </c>
      <c r="F309" s="99" t="s">
        <v>875</v>
      </c>
    </row>
    <row r="310" spans="2:6" x14ac:dyDescent="0.3">
      <c r="B310" s="99" t="s">
        <v>210</v>
      </c>
      <c r="C310" s="99" t="s">
        <v>210</v>
      </c>
      <c r="D310" s="99" t="s">
        <v>916</v>
      </c>
      <c r="E310" s="99" t="s">
        <v>884</v>
      </c>
      <c r="F310" s="99" t="s">
        <v>878</v>
      </c>
    </row>
    <row r="311" spans="2:6" x14ac:dyDescent="0.3">
      <c r="B311" s="99" t="s">
        <v>211</v>
      </c>
      <c r="C311" s="99" t="s">
        <v>346</v>
      </c>
      <c r="D311" s="99" t="s">
        <v>901</v>
      </c>
      <c r="E311" s="99" t="s">
        <v>381</v>
      </c>
      <c r="F311" s="99" t="s">
        <v>878</v>
      </c>
    </row>
    <row r="312" spans="2:6" x14ac:dyDescent="0.3">
      <c r="B312" s="99" t="s">
        <v>211</v>
      </c>
      <c r="C312" s="99" t="s">
        <v>346</v>
      </c>
      <c r="D312" s="99" t="s">
        <v>901</v>
      </c>
      <c r="E312" s="99" t="s">
        <v>914</v>
      </c>
      <c r="F312" s="99" t="s">
        <v>875</v>
      </c>
    </row>
    <row r="313" spans="2:6" x14ac:dyDescent="0.3">
      <c r="B313" s="99" t="s">
        <v>212</v>
      </c>
      <c r="C313" s="99" t="s">
        <v>212</v>
      </c>
      <c r="D313" s="99" t="s">
        <v>876</v>
      </c>
      <c r="E313" s="99" t="s">
        <v>874</v>
      </c>
      <c r="F313" s="99" t="s">
        <v>875</v>
      </c>
    </row>
    <row r="314" spans="2:6" x14ac:dyDescent="0.3">
      <c r="B314" s="99" t="s">
        <v>212</v>
      </c>
      <c r="C314" s="99" t="s">
        <v>212</v>
      </c>
      <c r="D314" s="99" t="s">
        <v>876</v>
      </c>
      <c r="E314" s="99" t="s">
        <v>908</v>
      </c>
      <c r="F314" s="99" t="s">
        <v>875</v>
      </c>
    </row>
    <row r="315" spans="2:6" x14ac:dyDescent="0.3">
      <c r="B315" s="99" t="s">
        <v>212</v>
      </c>
      <c r="C315" s="99" t="s">
        <v>212</v>
      </c>
      <c r="D315" s="99" t="s">
        <v>876</v>
      </c>
      <c r="E315" s="99" t="s">
        <v>400</v>
      </c>
      <c r="F315" s="99" t="s">
        <v>875</v>
      </c>
    </row>
    <row r="316" spans="2:6" x14ac:dyDescent="0.3">
      <c r="B316" s="99" t="s">
        <v>213</v>
      </c>
      <c r="C316" s="99" t="s">
        <v>378</v>
      </c>
      <c r="D316" s="99" t="s">
        <v>894</v>
      </c>
      <c r="E316" s="99" t="s">
        <v>326</v>
      </c>
      <c r="F316" s="99" t="s">
        <v>878</v>
      </c>
    </row>
    <row r="317" spans="2:6" x14ac:dyDescent="0.3">
      <c r="B317" s="99" t="s">
        <v>923</v>
      </c>
      <c r="C317" s="99" t="s">
        <v>210</v>
      </c>
      <c r="D317" s="99" t="s">
        <v>916</v>
      </c>
      <c r="E317" s="99" t="s">
        <v>884</v>
      </c>
      <c r="F317" s="99" t="s">
        <v>878</v>
      </c>
    </row>
    <row r="318" spans="2:6" x14ac:dyDescent="0.3">
      <c r="B318" s="99" t="s">
        <v>214</v>
      </c>
      <c r="C318" s="99" t="s">
        <v>388</v>
      </c>
      <c r="D318" s="99" t="s">
        <v>916</v>
      </c>
      <c r="E318" s="99" t="s">
        <v>915</v>
      </c>
      <c r="F318" s="99" t="s">
        <v>878</v>
      </c>
    </row>
    <row r="319" spans="2:6" x14ac:dyDescent="0.3">
      <c r="B319" s="99" t="s">
        <v>215</v>
      </c>
      <c r="C319" s="99" t="s">
        <v>46</v>
      </c>
      <c r="D319" s="99" t="s">
        <v>888</v>
      </c>
      <c r="E319" s="99" t="s">
        <v>46</v>
      </c>
      <c r="F319" s="99" t="s">
        <v>875</v>
      </c>
    </row>
    <row r="320" spans="2:6" x14ac:dyDescent="0.3">
      <c r="B320" s="99" t="s">
        <v>215</v>
      </c>
      <c r="C320" s="99" t="s">
        <v>46</v>
      </c>
      <c r="D320" s="99" t="s">
        <v>888</v>
      </c>
      <c r="E320" s="99" t="s">
        <v>887</v>
      </c>
      <c r="F320" s="99" t="s">
        <v>875</v>
      </c>
    </row>
    <row r="321" spans="2:6" x14ac:dyDescent="0.3">
      <c r="B321" s="99" t="s">
        <v>216</v>
      </c>
      <c r="C321" s="99" t="s">
        <v>401</v>
      </c>
      <c r="D321" s="99" t="s">
        <v>882</v>
      </c>
      <c r="E321" s="99" t="s">
        <v>886</v>
      </c>
      <c r="F321" s="99" t="s">
        <v>881</v>
      </c>
    </row>
    <row r="322" spans="2:6" x14ac:dyDescent="0.3">
      <c r="B322" s="99" t="s">
        <v>218</v>
      </c>
      <c r="C322" s="99" t="s">
        <v>390</v>
      </c>
      <c r="D322" s="99" t="s">
        <v>882</v>
      </c>
      <c r="E322" s="99" t="s">
        <v>906</v>
      </c>
      <c r="F322" s="99" t="s">
        <v>881</v>
      </c>
    </row>
    <row r="323" spans="2:6" x14ac:dyDescent="0.3">
      <c r="B323" s="99" t="s">
        <v>218</v>
      </c>
      <c r="C323" s="99" t="s">
        <v>390</v>
      </c>
      <c r="D323" s="99" t="s">
        <v>882</v>
      </c>
      <c r="E323" s="99" t="s">
        <v>199</v>
      </c>
      <c r="F323" s="99" t="s">
        <v>881</v>
      </c>
    </row>
    <row r="324" spans="2:6" x14ac:dyDescent="0.3">
      <c r="B324" s="99" t="s">
        <v>218</v>
      </c>
      <c r="C324" s="99" t="s">
        <v>390</v>
      </c>
      <c r="D324" s="99" t="s">
        <v>882</v>
      </c>
      <c r="E324" s="99" t="s">
        <v>883</v>
      </c>
      <c r="F324" s="99" t="s">
        <v>881</v>
      </c>
    </row>
    <row r="325" spans="2:6" x14ac:dyDescent="0.3">
      <c r="B325" s="99" t="s">
        <v>219</v>
      </c>
      <c r="C325" s="99" t="s">
        <v>396</v>
      </c>
      <c r="D325" s="99" t="s">
        <v>888</v>
      </c>
      <c r="E325" s="99" t="s">
        <v>46</v>
      </c>
      <c r="F325" s="99" t="s">
        <v>875</v>
      </c>
    </row>
    <row r="326" spans="2:6" x14ac:dyDescent="0.3">
      <c r="B326" s="99" t="s">
        <v>219</v>
      </c>
      <c r="C326" s="99" t="s">
        <v>396</v>
      </c>
      <c r="D326" s="99" t="s">
        <v>888</v>
      </c>
      <c r="E326" s="99" t="s">
        <v>887</v>
      </c>
      <c r="F326" s="99" t="s">
        <v>875</v>
      </c>
    </row>
    <row r="327" spans="2:6" x14ac:dyDescent="0.3">
      <c r="B327" s="99" t="s">
        <v>219</v>
      </c>
      <c r="C327" s="99" t="s">
        <v>396</v>
      </c>
      <c r="D327" s="99" t="s">
        <v>888</v>
      </c>
      <c r="E327" s="99" t="s">
        <v>907</v>
      </c>
      <c r="F327" s="99" t="s">
        <v>875</v>
      </c>
    </row>
    <row r="328" spans="2:6" x14ac:dyDescent="0.3">
      <c r="B328" s="99" t="s">
        <v>220</v>
      </c>
      <c r="C328" s="99" t="s">
        <v>78</v>
      </c>
      <c r="D328" s="99" t="s">
        <v>885</v>
      </c>
      <c r="E328" s="99" t="s">
        <v>895</v>
      </c>
      <c r="F328" s="99" t="s">
        <v>878</v>
      </c>
    </row>
    <row r="329" spans="2:6" x14ac:dyDescent="0.3">
      <c r="B329" s="99" t="s">
        <v>220</v>
      </c>
      <c r="C329" s="99" t="s">
        <v>78</v>
      </c>
      <c r="D329" s="99" t="s">
        <v>885</v>
      </c>
      <c r="E329" s="99" t="s">
        <v>920</v>
      </c>
      <c r="F329" s="99" t="s">
        <v>878</v>
      </c>
    </row>
    <row r="330" spans="2:6" x14ac:dyDescent="0.3">
      <c r="B330" s="99" t="s">
        <v>221</v>
      </c>
      <c r="C330" s="99" t="s">
        <v>118</v>
      </c>
      <c r="D330" s="99" t="s">
        <v>882</v>
      </c>
      <c r="E330" s="99" t="s">
        <v>900</v>
      </c>
      <c r="F330" s="99" t="s">
        <v>881</v>
      </c>
    </row>
    <row r="331" spans="2:6" x14ac:dyDescent="0.3">
      <c r="B331" s="99" t="s">
        <v>222</v>
      </c>
      <c r="C331" s="99" t="s">
        <v>74</v>
      </c>
      <c r="D331" s="99" t="s">
        <v>902</v>
      </c>
      <c r="E331" s="99" t="s">
        <v>920</v>
      </c>
      <c r="F331" s="99" t="s">
        <v>878</v>
      </c>
    </row>
    <row r="332" spans="2:6" x14ac:dyDescent="0.3">
      <c r="B332" s="99" t="s">
        <v>223</v>
      </c>
      <c r="C332" s="99" t="s">
        <v>390</v>
      </c>
      <c r="D332" s="99" t="s">
        <v>882</v>
      </c>
      <c r="E332" s="99" t="s">
        <v>883</v>
      </c>
      <c r="F332" s="99" t="s">
        <v>881</v>
      </c>
    </row>
    <row r="333" spans="2:6" x14ac:dyDescent="0.3">
      <c r="B333" s="99" t="s">
        <v>224</v>
      </c>
      <c r="C333" s="99" t="s">
        <v>317</v>
      </c>
      <c r="D333" s="99" t="s">
        <v>889</v>
      </c>
      <c r="E333" s="99" t="s">
        <v>884</v>
      </c>
      <c r="F333" s="99" t="s">
        <v>878</v>
      </c>
    </row>
    <row r="334" spans="2:6" x14ac:dyDescent="0.3">
      <c r="B334" s="99" t="s">
        <v>225</v>
      </c>
      <c r="C334" s="99" t="s">
        <v>378</v>
      </c>
      <c r="D334" s="99" t="s">
        <v>894</v>
      </c>
      <c r="E334" s="99" t="s">
        <v>904</v>
      </c>
      <c r="F334" s="99" t="s">
        <v>878</v>
      </c>
    </row>
    <row r="335" spans="2:6" x14ac:dyDescent="0.3">
      <c r="B335" s="99" t="s">
        <v>226</v>
      </c>
      <c r="C335" s="99" t="s">
        <v>399</v>
      </c>
      <c r="D335" s="99" t="s">
        <v>876</v>
      </c>
      <c r="E335" s="99" t="s">
        <v>887</v>
      </c>
      <c r="F335" s="99" t="s">
        <v>875</v>
      </c>
    </row>
    <row r="336" spans="2:6" x14ac:dyDescent="0.3">
      <c r="B336" s="99" t="s">
        <v>226</v>
      </c>
      <c r="C336" s="99" t="s">
        <v>399</v>
      </c>
      <c r="D336" s="99" t="s">
        <v>876</v>
      </c>
      <c r="E336" s="99" t="s">
        <v>893</v>
      </c>
      <c r="F336" s="99" t="s">
        <v>875</v>
      </c>
    </row>
    <row r="337" spans="2:6" x14ac:dyDescent="0.3">
      <c r="B337" s="99" t="s">
        <v>226</v>
      </c>
      <c r="C337" s="99" t="s">
        <v>399</v>
      </c>
      <c r="D337" s="99" t="s">
        <v>876</v>
      </c>
      <c r="E337" s="99" t="s">
        <v>910</v>
      </c>
      <c r="F337" s="99" t="s">
        <v>875</v>
      </c>
    </row>
    <row r="338" spans="2:6" x14ac:dyDescent="0.3">
      <c r="B338" s="99" t="s">
        <v>226</v>
      </c>
      <c r="C338" s="99" t="s">
        <v>399</v>
      </c>
      <c r="D338" s="99" t="s">
        <v>876</v>
      </c>
      <c r="E338" s="99" t="s">
        <v>907</v>
      </c>
      <c r="F338" s="99" t="s">
        <v>875</v>
      </c>
    </row>
    <row r="339" spans="2:6" x14ac:dyDescent="0.3">
      <c r="B339" s="99" t="s">
        <v>227</v>
      </c>
      <c r="C339" s="99" t="s">
        <v>384</v>
      </c>
      <c r="D339" s="99" t="s">
        <v>882</v>
      </c>
      <c r="E339" s="99" t="s">
        <v>886</v>
      </c>
      <c r="F339" s="99" t="s">
        <v>881</v>
      </c>
    </row>
    <row r="340" spans="2:6" x14ac:dyDescent="0.3">
      <c r="B340" s="99" t="s">
        <v>227</v>
      </c>
      <c r="C340" s="99" t="s">
        <v>384</v>
      </c>
      <c r="D340" s="99" t="s">
        <v>882</v>
      </c>
      <c r="E340" s="99" t="s">
        <v>384</v>
      </c>
      <c r="F340" s="99" t="s">
        <v>881</v>
      </c>
    </row>
    <row r="341" spans="2:6" x14ac:dyDescent="0.3">
      <c r="B341" s="99" t="s">
        <v>228</v>
      </c>
      <c r="C341" s="99" t="s">
        <v>402</v>
      </c>
      <c r="D341" s="99" t="s">
        <v>879</v>
      </c>
      <c r="E341" s="99" t="s">
        <v>326</v>
      </c>
      <c r="F341" s="99" t="s">
        <v>878</v>
      </c>
    </row>
    <row r="342" spans="2:6" x14ac:dyDescent="0.3">
      <c r="B342" s="99" t="s">
        <v>229</v>
      </c>
      <c r="C342" s="99" t="s">
        <v>911</v>
      </c>
      <c r="D342" s="99" t="s">
        <v>919</v>
      </c>
      <c r="E342" s="99" t="s">
        <v>382</v>
      </c>
      <c r="F342" s="99" t="s">
        <v>878</v>
      </c>
    </row>
    <row r="343" spans="2:6" x14ac:dyDescent="0.3">
      <c r="B343" s="99" t="s">
        <v>229</v>
      </c>
      <c r="C343" s="99" t="s">
        <v>911</v>
      </c>
      <c r="D343" s="99" t="s">
        <v>919</v>
      </c>
      <c r="E343" s="99" t="s">
        <v>920</v>
      </c>
      <c r="F343" s="99" t="s">
        <v>878</v>
      </c>
    </row>
    <row r="344" spans="2:6" x14ac:dyDescent="0.3">
      <c r="B344" s="99" t="s">
        <v>230</v>
      </c>
      <c r="C344" s="99" t="s">
        <v>230</v>
      </c>
      <c r="D344" s="99" t="s">
        <v>879</v>
      </c>
      <c r="E344" s="99" t="s">
        <v>877</v>
      </c>
      <c r="F344" s="99" t="s">
        <v>877</v>
      </c>
    </row>
    <row r="345" spans="2:6" x14ac:dyDescent="0.3">
      <c r="B345" s="99" t="s">
        <v>230</v>
      </c>
      <c r="C345" s="99" t="s">
        <v>230</v>
      </c>
      <c r="D345" s="99" t="s">
        <v>879</v>
      </c>
      <c r="E345" s="99" t="s">
        <v>884</v>
      </c>
      <c r="F345" s="99" t="s">
        <v>878</v>
      </c>
    </row>
    <row r="346" spans="2:6" x14ac:dyDescent="0.3">
      <c r="B346" s="99" t="s">
        <v>230</v>
      </c>
      <c r="C346" s="99" t="s">
        <v>230</v>
      </c>
      <c r="D346" s="99" t="s">
        <v>879</v>
      </c>
      <c r="E346" s="99" t="s">
        <v>915</v>
      </c>
      <c r="F346" s="99" t="s">
        <v>878</v>
      </c>
    </row>
    <row r="347" spans="2:6" x14ac:dyDescent="0.3">
      <c r="B347" s="99" t="s">
        <v>231</v>
      </c>
      <c r="C347" s="99" t="s">
        <v>391</v>
      </c>
      <c r="D347" s="99" t="s">
        <v>888</v>
      </c>
      <c r="E347" s="99" t="s">
        <v>914</v>
      </c>
      <c r="F347" s="99" t="s">
        <v>875</v>
      </c>
    </row>
    <row r="348" spans="2:6" x14ac:dyDescent="0.3">
      <c r="B348" s="99" t="s">
        <v>231</v>
      </c>
      <c r="C348" s="99" t="s">
        <v>391</v>
      </c>
      <c r="D348" s="99" t="s">
        <v>888</v>
      </c>
      <c r="E348" s="99" t="s">
        <v>903</v>
      </c>
      <c r="F348" s="99" t="s">
        <v>875</v>
      </c>
    </row>
    <row r="349" spans="2:6" x14ac:dyDescent="0.3">
      <c r="B349" s="99" t="s">
        <v>232</v>
      </c>
      <c r="C349" s="99" t="s">
        <v>210</v>
      </c>
      <c r="D349" s="99" t="s">
        <v>916</v>
      </c>
      <c r="E349" s="99" t="s">
        <v>884</v>
      </c>
      <c r="F349" s="99" t="s">
        <v>878</v>
      </c>
    </row>
    <row r="350" spans="2:6" x14ac:dyDescent="0.3">
      <c r="B350" s="99" t="s">
        <v>232</v>
      </c>
      <c r="C350" s="99" t="s">
        <v>210</v>
      </c>
      <c r="D350" s="99" t="s">
        <v>916</v>
      </c>
      <c r="E350" s="99" t="s">
        <v>326</v>
      </c>
      <c r="F350" s="99" t="s">
        <v>878</v>
      </c>
    </row>
    <row r="351" spans="2:6" x14ac:dyDescent="0.3">
      <c r="B351" s="99" t="s">
        <v>233</v>
      </c>
      <c r="C351" s="99" t="s">
        <v>387</v>
      </c>
      <c r="D351" s="99" t="s">
        <v>889</v>
      </c>
      <c r="E351" s="99" t="s">
        <v>895</v>
      </c>
      <c r="F351" s="99" t="s">
        <v>878</v>
      </c>
    </row>
    <row r="352" spans="2:6" x14ac:dyDescent="0.3">
      <c r="B352" s="99" t="s">
        <v>233</v>
      </c>
      <c r="C352" s="99" t="s">
        <v>387</v>
      </c>
      <c r="D352" s="99" t="s">
        <v>889</v>
      </c>
      <c r="E352" s="99" t="s">
        <v>896</v>
      </c>
      <c r="F352" s="99" t="s">
        <v>878</v>
      </c>
    </row>
    <row r="353" spans="2:6" x14ac:dyDescent="0.3">
      <c r="B353" s="99" t="s">
        <v>234</v>
      </c>
      <c r="C353" s="99" t="s">
        <v>378</v>
      </c>
      <c r="D353" s="99" t="s">
        <v>894</v>
      </c>
      <c r="E353" s="99" t="s">
        <v>904</v>
      </c>
      <c r="F353" s="99" t="s">
        <v>878</v>
      </c>
    </row>
    <row r="354" spans="2:6" x14ac:dyDescent="0.3">
      <c r="B354" s="99" t="s">
        <v>235</v>
      </c>
      <c r="C354" s="99" t="s">
        <v>381</v>
      </c>
      <c r="D354" s="99" t="s">
        <v>901</v>
      </c>
      <c r="E354" s="99" t="s">
        <v>381</v>
      </c>
      <c r="F354" s="99" t="s">
        <v>878</v>
      </c>
    </row>
    <row r="355" spans="2:6" x14ac:dyDescent="0.3">
      <c r="B355" s="99" t="s">
        <v>236</v>
      </c>
      <c r="C355" s="99" t="s">
        <v>236</v>
      </c>
      <c r="D355" s="99" t="s">
        <v>909</v>
      </c>
      <c r="E355" s="99" t="s">
        <v>917</v>
      </c>
      <c r="F355" s="99" t="s">
        <v>875</v>
      </c>
    </row>
    <row r="356" spans="2:6" x14ac:dyDescent="0.3">
      <c r="B356" s="99" t="s">
        <v>237</v>
      </c>
      <c r="C356" s="99" t="s">
        <v>78</v>
      </c>
      <c r="D356" s="99" t="s">
        <v>885</v>
      </c>
      <c r="E356" s="99" t="s">
        <v>884</v>
      </c>
      <c r="F356" s="99" t="s">
        <v>878</v>
      </c>
    </row>
    <row r="357" spans="2:6" x14ac:dyDescent="0.3">
      <c r="B357" s="99" t="s">
        <v>237</v>
      </c>
      <c r="C357" s="99" t="s">
        <v>78</v>
      </c>
      <c r="D357" s="99" t="s">
        <v>885</v>
      </c>
      <c r="E357" s="99" t="s">
        <v>895</v>
      </c>
      <c r="F357" s="99" t="s">
        <v>878</v>
      </c>
    </row>
    <row r="358" spans="2:6" x14ac:dyDescent="0.3">
      <c r="B358" s="99" t="s">
        <v>238</v>
      </c>
      <c r="C358" s="99" t="s">
        <v>397</v>
      </c>
      <c r="D358" s="99" t="s">
        <v>882</v>
      </c>
      <c r="E358" s="99" t="s">
        <v>880</v>
      </c>
      <c r="F358" s="99" t="s">
        <v>881</v>
      </c>
    </row>
    <row r="359" spans="2:6" x14ac:dyDescent="0.3">
      <c r="B359" s="99" t="s">
        <v>239</v>
      </c>
      <c r="C359" s="99" t="s">
        <v>397</v>
      </c>
      <c r="D359" s="99" t="s">
        <v>882</v>
      </c>
      <c r="E359" s="99" t="s">
        <v>880</v>
      </c>
      <c r="F359" s="99" t="s">
        <v>881</v>
      </c>
    </row>
    <row r="360" spans="2:6" x14ac:dyDescent="0.3">
      <c r="B360" s="99" t="s">
        <v>240</v>
      </c>
      <c r="C360" s="99" t="s">
        <v>180</v>
      </c>
      <c r="D360" s="99" t="s">
        <v>889</v>
      </c>
      <c r="E360" s="99" t="s">
        <v>896</v>
      </c>
      <c r="F360" s="99" t="s">
        <v>878</v>
      </c>
    </row>
    <row r="361" spans="2:6" x14ac:dyDescent="0.3">
      <c r="B361" s="99" t="s">
        <v>241</v>
      </c>
      <c r="C361" s="99" t="s">
        <v>78</v>
      </c>
      <c r="D361" s="99" t="s">
        <v>885</v>
      </c>
      <c r="E361" s="99" t="s">
        <v>884</v>
      </c>
      <c r="F361" s="99" t="s">
        <v>878</v>
      </c>
    </row>
    <row r="362" spans="2:6" x14ac:dyDescent="0.3">
      <c r="B362" s="99" t="s">
        <v>241</v>
      </c>
      <c r="C362" s="99" t="s">
        <v>78</v>
      </c>
      <c r="D362" s="99" t="s">
        <v>885</v>
      </c>
      <c r="E362" s="99" t="s">
        <v>895</v>
      </c>
      <c r="F362" s="99" t="s">
        <v>878</v>
      </c>
    </row>
    <row r="363" spans="2:6" x14ac:dyDescent="0.3">
      <c r="B363" s="99" t="s">
        <v>242</v>
      </c>
      <c r="C363" s="99" t="s">
        <v>136</v>
      </c>
      <c r="D363" s="99" t="s">
        <v>892</v>
      </c>
      <c r="E363" s="99" t="s">
        <v>890</v>
      </c>
      <c r="F363" s="99" t="s">
        <v>891</v>
      </c>
    </row>
    <row r="364" spans="2:6" x14ac:dyDescent="0.3">
      <c r="B364" s="99" t="s">
        <v>243</v>
      </c>
      <c r="C364" s="99" t="s">
        <v>397</v>
      </c>
      <c r="D364" s="99" t="s">
        <v>882</v>
      </c>
      <c r="E364" s="99" t="s">
        <v>880</v>
      </c>
      <c r="F364" s="99" t="s">
        <v>881</v>
      </c>
    </row>
    <row r="365" spans="2:6" x14ac:dyDescent="0.3">
      <c r="B365" s="99" t="s">
        <v>244</v>
      </c>
      <c r="C365" s="99" t="s">
        <v>397</v>
      </c>
      <c r="D365" s="99" t="s">
        <v>882</v>
      </c>
      <c r="E365" s="99" t="s">
        <v>880</v>
      </c>
      <c r="F365" s="99" t="s">
        <v>881</v>
      </c>
    </row>
    <row r="366" spans="2:6" x14ac:dyDescent="0.3">
      <c r="B366" s="99" t="s">
        <v>245</v>
      </c>
      <c r="C366" s="99" t="s">
        <v>40</v>
      </c>
      <c r="D366" s="99" t="s">
        <v>888</v>
      </c>
      <c r="E366" s="99" t="s">
        <v>46</v>
      </c>
      <c r="F366" s="99" t="s">
        <v>875</v>
      </c>
    </row>
    <row r="367" spans="2:6" x14ac:dyDescent="0.3">
      <c r="B367" s="99" t="s">
        <v>246</v>
      </c>
      <c r="C367" s="99" t="s">
        <v>388</v>
      </c>
      <c r="D367" s="99" t="s">
        <v>916</v>
      </c>
      <c r="E367" s="99" t="s">
        <v>877</v>
      </c>
      <c r="F367" s="99" t="s">
        <v>877</v>
      </c>
    </row>
    <row r="368" spans="2:6" x14ac:dyDescent="0.3">
      <c r="B368" s="99" t="s">
        <v>246</v>
      </c>
      <c r="C368" s="99" t="s">
        <v>388</v>
      </c>
      <c r="D368" s="99" t="s">
        <v>916</v>
      </c>
      <c r="E368" s="99" t="s">
        <v>915</v>
      </c>
      <c r="F368" s="99" t="s">
        <v>878</v>
      </c>
    </row>
    <row r="369" spans="2:6" x14ac:dyDescent="0.3">
      <c r="B369" s="99" t="s">
        <v>247</v>
      </c>
      <c r="C369" s="99" t="s">
        <v>344</v>
      </c>
      <c r="D369" s="99" t="s">
        <v>879</v>
      </c>
      <c r="E369" s="99" t="s">
        <v>884</v>
      </c>
      <c r="F369" s="99" t="s">
        <v>878</v>
      </c>
    </row>
    <row r="370" spans="2:6" x14ac:dyDescent="0.3">
      <c r="B370" s="99" t="s">
        <v>247</v>
      </c>
      <c r="C370" s="99" t="s">
        <v>344</v>
      </c>
      <c r="D370" s="99" t="s">
        <v>879</v>
      </c>
      <c r="E370" s="99" t="s">
        <v>326</v>
      </c>
      <c r="F370" s="99" t="s">
        <v>878</v>
      </c>
    </row>
    <row r="371" spans="2:6" x14ac:dyDescent="0.3">
      <c r="B371" s="99" t="s">
        <v>248</v>
      </c>
      <c r="C371" s="99" t="s">
        <v>385</v>
      </c>
      <c r="D371" s="99" t="s">
        <v>894</v>
      </c>
      <c r="E371" s="99" t="s">
        <v>326</v>
      </c>
      <c r="F371" s="99" t="s">
        <v>878</v>
      </c>
    </row>
    <row r="372" spans="2:6" x14ac:dyDescent="0.3">
      <c r="B372" s="99" t="s">
        <v>249</v>
      </c>
      <c r="C372" s="99" t="s">
        <v>403</v>
      </c>
      <c r="D372" s="99" t="s">
        <v>916</v>
      </c>
      <c r="E372" s="99" t="s">
        <v>915</v>
      </c>
      <c r="F372" s="99" t="s">
        <v>878</v>
      </c>
    </row>
    <row r="373" spans="2:6" x14ac:dyDescent="0.3">
      <c r="B373" s="99" t="s">
        <v>250</v>
      </c>
      <c r="C373" s="99" t="s">
        <v>386</v>
      </c>
      <c r="D373" s="99" t="s">
        <v>889</v>
      </c>
      <c r="E373" s="99" t="s">
        <v>884</v>
      </c>
      <c r="F373" s="99" t="s">
        <v>878</v>
      </c>
    </row>
    <row r="374" spans="2:6" x14ac:dyDescent="0.3">
      <c r="B374" s="99" t="s">
        <v>250</v>
      </c>
      <c r="C374" s="99" t="s">
        <v>386</v>
      </c>
      <c r="D374" s="99" t="s">
        <v>889</v>
      </c>
      <c r="E374" s="99" t="s">
        <v>896</v>
      </c>
      <c r="F374" s="99" t="s">
        <v>878</v>
      </c>
    </row>
    <row r="375" spans="2:6" x14ac:dyDescent="0.3">
      <c r="B375" s="99" t="s">
        <v>251</v>
      </c>
      <c r="C375" s="99" t="s">
        <v>297</v>
      </c>
      <c r="D375" s="99" t="s">
        <v>921</v>
      </c>
      <c r="E375" s="99" t="s">
        <v>918</v>
      </c>
      <c r="F375" s="99" t="s">
        <v>875</v>
      </c>
    </row>
    <row r="376" spans="2:6" x14ac:dyDescent="0.3">
      <c r="B376" s="99" t="s">
        <v>252</v>
      </c>
      <c r="C376" s="99" t="s">
        <v>252</v>
      </c>
      <c r="D376" s="99" t="s">
        <v>909</v>
      </c>
      <c r="E376" s="99" t="s">
        <v>62</v>
      </c>
      <c r="F376" s="99" t="s">
        <v>875</v>
      </c>
    </row>
    <row r="377" spans="2:6" x14ac:dyDescent="0.3">
      <c r="B377" s="99" t="s">
        <v>252</v>
      </c>
      <c r="C377" s="99" t="s">
        <v>252</v>
      </c>
      <c r="D377" s="99" t="s">
        <v>909</v>
      </c>
      <c r="E377" s="99" t="s">
        <v>908</v>
      </c>
      <c r="F377" s="99" t="s">
        <v>875</v>
      </c>
    </row>
    <row r="378" spans="2:6" x14ac:dyDescent="0.3">
      <c r="B378" s="99" t="s">
        <v>252</v>
      </c>
      <c r="C378" s="99" t="s">
        <v>252</v>
      </c>
      <c r="D378" s="99" t="s">
        <v>909</v>
      </c>
      <c r="E378" s="99" t="s">
        <v>917</v>
      </c>
      <c r="F378" s="99" t="s">
        <v>875</v>
      </c>
    </row>
    <row r="379" spans="2:6" x14ac:dyDescent="0.3">
      <c r="B379" s="99" t="s">
        <v>252</v>
      </c>
      <c r="C379" s="99" t="s">
        <v>252</v>
      </c>
      <c r="D379" s="99" t="s">
        <v>909</v>
      </c>
      <c r="E379" s="99" t="s">
        <v>910</v>
      </c>
      <c r="F379" s="99" t="s">
        <v>875</v>
      </c>
    </row>
    <row r="380" spans="2:6" x14ac:dyDescent="0.3">
      <c r="B380" s="99" t="s">
        <v>253</v>
      </c>
      <c r="C380" s="99" t="s">
        <v>252</v>
      </c>
      <c r="D380" s="99" t="s">
        <v>909</v>
      </c>
      <c r="E380" s="99" t="s">
        <v>917</v>
      </c>
      <c r="F380" s="99" t="s">
        <v>875</v>
      </c>
    </row>
    <row r="381" spans="2:6" x14ac:dyDescent="0.3">
      <c r="B381" s="99" t="s">
        <v>253</v>
      </c>
      <c r="C381" s="99" t="s">
        <v>252</v>
      </c>
      <c r="D381" s="99" t="s">
        <v>909</v>
      </c>
      <c r="E381" s="99" t="s">
        <v>910</v>
      </c>
      <c r="F381" s="99" t="s">
        <v>875</v>
      </c>
    </row>
    <row r="382" spans="2:6" x14ac:dyDescent="0.3">
      <c r="B382" s="99" t="s">
        <v>254</v>
      </c>
      <c r="C382" s="99" t="s">
        <v>127</v>
      </c>
      <c r="D382" s="99" t="s">
        <v>901</v>
      </c>
      <c r="E382" s="99" t="s">
        <v>904</v>
      </c>
      <c r="F382" s="99" t="s">
        <v>878</v>
      </c>
    </row>
    <row r="383" spans="2:6" x14ac:dyDescent="0.3">
      <c r="B383" s="99" t="s">
        <v>255</v>
      </c>
      <c r="C383" s="99" t="s">
        <v>384</v>
      </c>
      <c r="D383" s="99" t="s">
        <v>882</v>
      </c>
      <c r="E383" s="99" t="s">
        <v>384</v>
      </c>
      <c r="F383" s="99" t="s">
        <v>881</v>
      </c>
    </row>
    <row r="384" spans="2:6" x14ac:dyDescent="0.3">
      <c r="B384" s="99" t="s">
        <v>255</v>
      </c>
      <c r="C384" s="99" t="s">
        <v>384</v>
      </c>
      <c r="D384" s="99" t="s">
        <v>882</v>
      </c>
      <c r="E384" s="99" t="s">
        <v>880</v>
      </c>
      <c r="F384" s="99" t="s">
        <v>881</v>
      </c>
    </row>
    <row r="385" spans="2:6" x14ac:dyDescent="0.3">
      <c r="B385" s="99" t="s">
        <v>256</v>
      </c>
      <c r="C385" s="99" t="s">
        <v>236</v>
      </c>
      <c r="D385" s="99" t="s">
        <v>909</v>
      </c>
      <c r="E385" s="99" t="s">
        <v>917</v>
      </c>
      <c r="F385" s="99" t="s">
        <v>875</v>
      </c>
    </row>
    <row r="386" spans="2:6" x14ac:dyDescent="0.3">
      <c r="B386" s="99" t="s">
        <v>257</v>
      </c>
      <c r="C386" s="99" t="s">
        <v>380</v>
      </c>
      <c r="D386" s="99" t="s">
        <v>879</v>
      </c>
      <c r="E386" s="99" t="s">
        <v>884</v>
      </c>
      <c r="F386" s="99" t="s">
        <v>878</v>
      </c>
    </row>
    <row r="387" spans="2:6" x14ac:dyDescent="0.3">
      <c r="B387" s="99" t="s">
        <v>258</v>
      </c>
      <c r="C387" s="99" t="s">
        <v>297</v>
      </c>
      <c r="D387" s="99" t="s">
        <v>921</v>
      </c>
      <c r="E387" s="99" t="s">
        <v>918</v>
      </c>
      <c r="F387" s="99" t="s">
        <v>875</v>
      </c>
    </row>
    <row r="388" spans="2:6" x14ac:dyDescent="0.3">
      <c r="B388" s="99" t="s">
        <v>259</v>
      </c>
      <c r="C388" s="99" t="s">
        <v>403</v>
      </c>
      <c r="D388" s="99" t="s">
        <v>916</v>
      </c>
      <c r="E388" s="99" t="s">
        <v>915</v>
      </c>
      <c r="F388" s="99" t="s">
        <v>878</v>
      </c>
    </row>
    <row r="389" spans="2:6" x14ac:dyDescent="0.3">
      <c r="B389" s="99" t="s">
        <v>260</v>
      </c>
      <c r="C389" s="99" t="s">
        <v>40</v>
      </c>
      <c r="D389" s="99" t="s">
        <v>888</v>
      </c>
      <c r="E389" s="99" t="s">
        <v>887</v>
      </c>
      <c r="F389" s="99" t="s">
        <v>875</v>
      </c>
    </row>
    <row r="390" spans="2:6" x14ac:dyDescent="0.3">
      <c r="B390" s="99" t="s">
        <v>260</v>
      </c>
      <c r="C390" s="99" t="s">
        <v>40</v>
      </c>
      <c r="D390" s="99" t="s">
        <v>888</v>
      </c>
      <c r="E390" s="99" t="s">
        <v>907</v>
      </c>
      <c r="F390" s="99" t="s">
        <v>875</v>
      </c>
    </row>
    <row r="391" spans="2:6" x14ac:dyDescent="0.3">
      <c r="B391" s="99" t="s">
        <v>261</v>
      </c>
      <c r="C391" s="99" t="s">
        <v>388</v>
      </c>
      <c r="D391" s="99" t="s">
        <v>916</v>
      </c>
      <c r="E391" s="99" t="s">
        <v>877</v>
      </c>
      <c r="F391" s="99" t="s">
        <v>877</v>
      </c>
    </row>
    <row r="392" spans="2:6" x14ac:dyDescent="0.3">
      <c r="B392" s="99" t="s">
        <v>262</v>
      </c>
      <c r="C392" s="99" t="s">
        <v>324</v>
      </c>
      <c r="D392" s="99" t="s">
        <v>888</v>
      </c>
      <c r="E392" s="99" t="s">
        <v>907</v>
      </c>
      <c r="F392" s="99" t="s">
        <v>875</v>
      </c>
    </row>
    <row r="393" spans="2:6" x14ac:dyDescent="0.3">
      <c r="B393" s="99" t="s">
        <v>263</v>
      </c>
      <c r="C393" s="99" t="s">
        <v>263</v>
      </c>
      <c r="D393" s="99" t="s">
        <v>876</v>
      </c>
      <c r="E393" s="99" t="s">
        <v>893</v>
      </c>
      <c r="F393" s="99" t="s">
        <v>875</v>
      </c>
    </row>
    <row r="394" spans="2:6" x14ac:dyDescent="0.3">
      <c r="B394" s="99" t="s">
        <v>263</v>
      </c>
      <c r="C394" s="99" t="s">
        <v>263</v>
      </c>
      <c r="D394" s="99" t="s">
        <v>876</v>
      </c>
      <c r="E394" s="99" t="s">
        <v>910</v>
      </c>
      <c r="F394" s="99" t="s">
        <v>875</v>
      </c>
    </row>
    <row r="395" spans="2:6" x14ac:dyDescent="0.3">
      <c r="B395" s="99" t="s">
        <v>264</v>
      </c>
      <c r="C395" s="99" t="s">
        <v>46</v>
      </c>
      <c r="D395" s="99" t="s">
        <v>888</v>
      </c>
      <c r="E395" s="99" t="s">
        <v>46</v>
      </c>
      <c r="F395" s="99" t="s">
        <v>875</v>
      </c>
    </row>
    <row r="396" spans="2:6" x14ac:dyDescent="0.3">
      <c r="B396" s="99" t="s">
        <v>265</v>
      </c>
      <c r="C396" s="99" t="s">
        <v>374</v>
      </c>
      <c r="D396" s="99" t="s">
        <v>901</v>
      </c>
      <c r="E396" s="99" t="s">
        <v>382</v>
      </c>
      <c r="F396" s="99" t="s">
        <v>878</v>
      </c>
    </row>
    <row r="397" spans="2:6" x14ac:dyDescent="0.3">
      <c r="B397" s="99" t="s">
        <v>265</v>
      </c>
      <c r="C397" s="99" t="s">
        <v>374</v>
      </c>
      <c r="D397" s="99" t="s">
        <v>901</v>
      </c>
      <c r="E397" s="99" t="s">
        <v>884</v>
      </c>
      <c r="F397" s="99" t="s">
        <v>878</v>
      </c>
    </row>
    <row r="398" spans="2:6" x14ac:dyDescent="0.3">
      <c r="B398" s="99" t="s">
        <v>265</v>
      </c>
      <c r="C398" s="99" t="s">
        <v>374</v>
      </c>
      <c r="D398" s="99" t="s">
        <v>901</v>
      </c>
      <c r="E398" s="99" t="s">
        <v>904</v>
      </c>
      <c r="F398" s="99" t="s">
        <v>878</v>
      </c>
    </row>
    <row r="399" spans="2:6" x14ac:dyDescent="0.3">
      <c r="B399" s="99" t="s">
        <v>266</v>
      </c>
      <c r="C399" s="99" t="s">
        <v>42</v>
      </c>
      <c r="D399" s="99" t="s">
        <v>876</v>
      </c>
      <c r="E399" s="99" t="s">
        <v>874</v>
      </c>
      <c r="F399" s="99" t="s">
        <v>875</v>
      </c>
    </row>
    <row r="400" spans="2:6" x14ac:dyDescent="0.3">
      <c r="B400" s="99" t="s">
        <v>267</v>
      </c>
      <c r="C400" s="99" t="s">
        <v>317</v>
      </c>
      <c r="D400" s="99" t="s">
        <v>889</v>
      </c>
      <c r="E400" s="99" t="s">
        <v>884</v>
      </c>
      <c r="F400" s="99" t="s">
        <v>878</v>
      </c>
    </row>
    <row r="401" spans="2:6" x14ac:dyDescent="0.3">
      <c r="B401" s="99" t="s">
        <v>268</v>
      </c>
      <c r="C401" s="99" t="s">
        <v>268</v>
      </c>
      <c r="D401" s="99" t="s">
        <v>901</v>
      </c>
      <c r="E401" s="99" t="s">
        <v>381</v>
      </c>
      <c r="F401" s="99" t="s">
        <v>878</v>
      </c>
    </row>
    <row r="402" spans="2:6" x14ac:dyDescent="0.3">
      <c r="B402" s="99" t="s">
        <v>268</v>
      </c>
      <c r="C402" s="99" t="s">
        <v>268</v>
      </c>
      <c r="D402" s="99" t="s">
        <v>901</v>
      </c>
      <c r="E402" s="99" t="s">
        <v>382</v>
      </c>
      <c r="F402" s="99" t="s">
        <v>878</v>
      </c>
    </row>
    <row r="403" spans="2:6" x14ac:dyDescent="0.3">
      <c r="B403" s="99" t="s">
        <v>269</v>
      </c>
      <c r="C403" s="99" t="s">
        <v>42</v>
      </c>
      <c r="D403" s="99" t="s">
        <v>876</v>
      </c>
      <c r="E403" s="99" t="s">
        <v>874</v>
      </c>
      <c r="F403" s="99" t="s">
        <v>875</v>
      </c>
    </row>
    <row r="404" spans="2:6" x14ac:dyDescent="0.3">
      <c r="B404" s="99" t="s">
        <v>269</v>
      </c>
      <c r="C404" s="99" t="s">
        <v>42</v>
      </c>
      <c r="D404" s="99" t="s">
        <v>876</v>
      </c>
      <c r="E404" s="99" t="s">
        <v>910</v>
      </c>
      <c r="F404" s="99" t="s">
        <v>875</v>
      </c>
    </row>
    <row r="405" spans="2:6" x14ac:dyDescent="0.3">
      <c r="B405" s="99" t="s">
        <v>270</v>
      </c>
      <c r="C405" s="99" t="s">
        <v>400</v>
      </c>
      <c r="D405" s="99" t="s">
        <v>909</v>
      </c>
      <c r="E405" s="99" t="s">
        <v>908</v>
      </c>
      <c r="F405" s="99" t="s">
        <v>875</v>
      </c>
    </row>
    <row r="406" spans="2:6" x14ac:dyDescent="0.3">
      <c r="B406" s="99" t="s">
        <v>270</v>
      </c>
      <c r="C406" s="99" t="s">
        <v>400</v>
      </c>
      <c r="D406" s="99" t="s">
        <v>909</v>
      </c>
      <c r="E406" s="99" t="s">
        <v>400</v>
      </c>
      <c r="F406" s="99" t="s">
        <v>875</v>
      </c>
    </row>
    <row r="407" spans="2:6" x14ac:dyDescent="0.3">
      <c r="B407" s="99" t="s">
        <v>271</v>
      </c>
      <c r="C407" s="99" t="s">
        <v>403</v>
      </c>
      <c r="D407" s="99" t="s">
        <v>916</v>
      </c>
      <c r="E407" s="99" t="s">
        <v>915</v>
      </c>
      <c r="F407" s="99" t="s">
        <v>878</v>
      </c>
    </row>
    <row r="408" spans="2:6" x14ac:dyDescent="0.3">
      <c r="B408" s="99" t="s">
        <v>271</v>
      </c>
      <c r="C408" s="99" t="s">
        <v>403</v>
      </c>
      <c r="D408" s="99" t="s">
        <v>916</v>
      </c>
      <c r="E408" s="99" t="s">
        <v>896</v>
      </c>
      <c r="F408" s="99" t="s">
        <v>878</v>
      </c>
    </row>
    <row r="409" spans="2:6" x14ac:dyDescent="0.3">
      <c r="B409" s="99" t="s">
        <v>272</v>
      </c>
      <c r="C409" s="99" t="s">
        <v>252</v>
      </c>
      <c r="D409" s="99" t="s">
        <v>909</v>
      </c>
      <c r="E409" s="99" t="s">
        <v>910</v>
      </c>
      <c r="F409" s="99" t="s">
        <v>875</v>
      </c>
    </row>
    <row r="410" spans="2:6" x14ac:dyDescent="0.3">
      <c r="B410" s="99" t="s">
        <v>273</v>
      </c>
      <c r="C410" s="99" t="s">
        <v>263</v>
      </c>
      <c r="D410" s="99" t="s">
        <v>876</v>
      </c>
      <c r="E410" s="99" t="s">
        <v>893</v>
      </c>
      <c r="F410" s="99" t="s">
        <v>875</v>
      </c>
    </row>
    <row r="411" spans="2:6" x14ac:dyDescent="0.3">
      <c r="B411" s="99" t="s">
        <v>274</v>
      </c>
      <c r="C411" s="99" t="s">
        <v>911</v>
      </c>
      <c r="D411" s="99" t="s">
        <v>919</v>
      </c>
      <c r="E411" s="99" t="s">
        <v>381</v>
      </c>
      <c r="F411" s="99" t="s">
        <v>878</v>
      </c>
    </row>
    <row r="412" spans="2:6" x14ac:dyDescent="0.3">
      <c r="B412" s="99" t="s">
        <v>275</v>
      </c>
      <c r="C412" s="99" t="s">
        <v>275</v>
      </c>
      <c r="D412" s="99" t="s">
        <v>275</v>
      </c>
      <c r="E412" s="99" t="s">
        <v>905</v>
      </c>
      <c r="F412" s="99" t="s">
        <v>905</v>
      </c>
    </row>
    <row r="413" spans="2:6" x14ac:dyDescent="0.3">
      <c r="B413" s="99" t="s">
        <v>276</v>
      </c>
      <c r="C413" s="99" t="s">
        <v>127</v>
      </c>
      <c r="D413" s="99" t="s">
        <v>901</v>
      </c>
      <c r="E413" s="99" t="s">
        <v>904</v>
      </c>
      <c r="F413" s="99" t="s">
        <v>878</v>
      </c>
    </row>
    <row r="414" spans="2:6" x14ac:dyDescent="0.3">
      <c r="B414" s="99" t="s">
        <v>277</v>
      </c>
      <c r="C414" s="99" t="s">
        <v>277</v>
      </c>
      <c r="D414" s="99" t="s">
        <v>902</v>
      </c>
      <c r="E414" s="99" t="s">
        <v>920</v>
      </c>
      <c r="F414" s="99" t="s">
        <v>878</v>
      </c>
    </row>
    <row r="415" spans="2:6" x14ac:dyDescent="0.3">
      <c r="B415" s="99" t="s">
        <v>278</v>
      </c>
      <c r="C415" s="99" t="s">
        <v>212</v>
      </c>
      <c r="D415" s="99" t="s">
        <v>876</v>
      </c>
      <c r="E415" s="99" t="s">
        <v>874</v>
      </c>
      <c r="F415" s="99" t="s">
        <v>875</v>
      </c>
    </row>
    <row r="416" spans="2:6" x14ac:dyDescent="0.3">
      <c r="B416" s="99" t="s">
        <v>279</v>
      </c>
      <c r="C416" s="99" t="s">
        <v>403</v>
      </c>
      <c r="D416" s="99" t="s">
        <v>916</v>
      </c>
      <c r="E416" s="99" t="s">
        <v>915</v>
      </c>
      <c r="F416" s="99" t="s">
        <v>878</v>
      </c>
    </row>
    <row r="417" spans="2:6" x14ac:dyDescent="0.3">
      <c r="B417" s="99" t="s">
        <v>280</v>
      </c>
      <c r="C417" s="99" t="s">
        <v>324</v>
      </c>
      <c r="D417" s="99" t="s">
        <v>888</v>
      </c>
      <c r="E417" s="99" t="s">
        <v>907</v>
      </c>
      <c r="F417" s="99" t="s">
        <v>875</v>
      </c>
    </row>
    <row r="418" spans="2:6" x14ac:dyDescent="0.3">
      <c r="B418" s="99" t="s">
        <v>281</v>
      </c>
      <c r="C418" s="99" t="s">
        <v>281</v>
      </c>
      <c r="D418" s="99" t="s">
        <v>885</v>
      </c>
      <c r="E418" s="99" t="s">
        <v>895</v>
      </c>
      <c r="F418" s="99" t="s">
        <v>878</v>
      </c>
    </row>
    <row r="419" spans="2:6" x14ac:dyDescent="0.3">
      <c r="B419" s="99" t="s">
        <v>282</v>
      </c>
      <c r="C419" s="99" t="s">
        <v>911</v>
      </c>
      <c r="D419" s="99" t="s">
        <v>912</v>
      </c>
      <c r="E419" s="99" t="s">
        <v>877</v>
      </c>
      <c r="F419" s="99" t="s">
        <v>877</v>
      </c>
    </row>
    <row r="420" spans="2:6" x14ac:dyDescent="0.3">
      <c r="B420" s="99" t="s">
        <v>282</v>
      </c>
      <c r="C420" s="99" t="s">
        <v>911</v>
      </c>
      <c r="D420" s="99" t="s">
        <v>912</v>
      </c>
      <c r="E420" s="99" t="s">
        <v>924</v>
      </c>
      <c r="F420" s="99" t="s">
        <v>925</v>
      </c>
    </row>
    <row r="421" spans="2:6" x14ac:dyDescent="0.3">
      <c r="B421" s="99" t="s">
        <v>283</v>
      </c>
      <c r="C421" s="99" t="s">
        <v>911</v>
      </c>
      <c r="D421" s="99" t="s">
        <v>912</v>
      </c>
      <c r="E421" s="99" t="s">
        <v>877</v>
      </c>
      <c r="F421" s="99" t="s">
        <v>877</v>
      </c>
    </row>
    <row r="422" spans="2:6" x14ac:dyDescent="0.3">
      <c r="B422" s="99" t="s">
        <v>284</v>
      </c>
      <c r="C422" s="99" t="s">
        <v>284</v>
      </c>
      <c r="D422" s="99" t="s">
        <v>894</v>
      </c>
      <c r="E422" s="99" t="s">
        <v>326</v>
      </c>
      <c r="F422" s="99" t="s">
        <v>878</v>
      </c>
    </row>
    <row r="423" spans="2:6" x14ac:dyDescent="0.3">
      <c r="B423" s="99" t="s">
        <v>285</v>
      </c>
      <c r="C423" s="99" t="s">
        <v>284</v>
      </c>
      <c r="D423" s="99" t="s">
        <v>894</v>
      </c>
      <c r="E423" s="99" t="s">
        <v>326</v>
      </c>
      <c r="F423" s="99" t="s">
        <v>878</v>
      </c>
    </row>
    <row r="424" spans="2:6" x14ac:dyDescent="0.3">
      <c r="B424" s="99" t="s">
        <v>286</v>
      </c>
      <c r="C424" s="99" t="s">
        <v>127</v>
      </c>
      <c r="D424" s="99" t="s">
        <v>901</v>
      </c>
      <c r="E424" s="99" t="s">
        <v>904</v>
      </c>
      <c r="F424" s="99" t="s">
        <v>878</v>
      </c>
    </row>
    <row r="425" spans="2:6" x14ac:dyDescent="0.3">
      <c r="B425" s="99" t="s">
        <v>287</v>
      </c>
      <c r="C425" s="99" t="s">
        <v>377</v>
      </c>
      <c r="D425" s="99" t="s">
        <v>882</v>
      </c>
      <c r="E425" s="99" t="s">
        <v>899</v>
      </c>
      <c r="F425" s="99" t="s">
        <v>881</v>
      </c>
    </row>
    <row r="426" spans="2:6" x14ac:dyDescent="0.3">
      <c r="B426" s="99" t="s">
        <v>288</v>
      </c>
      <c r="C426" s="99" t="s">
        <v>297</v>
      </c>
      <c r="D426" s="99" t="s">
        <v>921</v>
      </c>
      <c r="E426" s="99" t="s">
        <v>926</v>
      </c>
      <c r="F426" s="99" t="s">
        <v>891</v>
      </c>
    </row>
    <row r="427" spans="2:6" x14ac:dyDescent="0.3">
      <c r="B427" s="99" t="s">
        <v>288</v>
      </c>
      <c r="C427" s="99" t="s">
        <v>297</v>
      </c>
      <c r="D427" s="99" t="s">
        <v>921</v>
      </c>
      <c r="E427" s="99" t="s">
        <v>918</v>
      </c>
      <c r="F427" s="99" t="s">
        <v>875</v>
      </c>
    </row>
    <row r="428" spans="2:6" x14ac:dyDescent="0.3">
      <c r="B428" s="99" t="s">
        <v>289</v>
      </c>
      <c r="C428" s="99" t="s">
        <v>384</v>
      </c>
      <c r="D428" s="99" t="s">
        <v>882</v>
      </c>
      <c r="E428" s="99" t="s">
        <v>886</v>
      </c>
      <c r="F428" s="99" t="s">
        <v>881</v>
      </c>
    </row>
    <row r="429" spans="2:6" x14ac:dyDescent="0.3">
      <c r="B429" s="99" t="s">
        <v>289</v>
      </c>
      <c r="C429" s="99" t="s">
        <v>384</v>
      </c>
      <c r="D429" s="99" t="s">
        <v>882</v>
      </c>
      <c r="E429" s="99" t="s">
        <v>384</v>
      </c>
      <c r="F429" s="99" t="s">
        <v>881</v>
      </c>
    </row>
    <row r="430" spans="2:6" x14ac:dyDescent="0.3">
      <c r="B430" s="99" t="s">
        <v>289</v>
      </c>
      <c r="C430" s="99" t="s">
        <v>384</v>
      </c>
      <c r="D430" s="99" t="s">
        <v>882</v>
      </c>
      <c r="E430" s="99" t="s">
        <v>880</v>
      </c>
      <c r="F430" s="99" t="s">
        <v>881</v>
      </c>
    </row>
    <row r="431" spans="2:6" x14ac:dyDescent="0.3">
      <c r="B431" s="99" t="s">
        <v>290</v>
      </c>
      <c r="C431" s="99" t="s">
        <v>390</v>
      </c>
      <c r="D431" s="99" t="s">
        <v>882</v>
      </c>
      <c r="E431" s="99" t="s">
        <v>922</v>
      </c>
      <c r="F431" s="99" t="s">
        <v>881</v>
      </c>
    </row>
    <row r="432" spans="2:6" x14ac:dyDescent="0.3">
      <c r="B432" s="99" t="s">
        <v>290</v>
      </c>
      <c r="C432" s="99" t="s">
        <v>390</v>
      </c>
      <c r="D432" s="99" t="s">
        <v>882</v>
      </c>
      <c r="E432" s="99" t="s">
        <v>883</v>
      </c>
      <c r="F432" s="99" t="s">
        <v>881</v>
      </c>
    </row>
    <row r="433" spans="2:6" x14ac:dyDescent="0.3">
      <c r="B433" s="99" t="s">
        <v>291</v>
      </c>
      <c r="C433" s="99" t="s">
        <v>397</v>
      </c>
      <c r="D433" s="99" t="s">
        <v>882</v>
      </c>
      <c r="E433" s="99" t="s">
        <v>880</v>
      </c>
      <c r="F433" s="99" t="s">
        <v>881</v>
      </c>
    </row>
    <row r="434" spans="2:6" x14ac:dyDescent="0.3">
      <c r="B434" s="99" t="s">
        <v>291</v>
      </c>
      <c r="C434" s="99" t="s">
        <v>397</v>
      </c>
      <c r="D434" s="99" t="s">
        <v>882</v>
      </c>
      <c r="E434" s="99" t="s">
        <v>883</v>
      </c>
      <c r="F434" s="99" t="s">
        <v>881</v>
      </c>
    </row>
    <row r="435" spans="2:6" x14ac:dyDescent="0.3">
      <c r="B435" s="99" t="s">
        <v>292</v>
      </c>
      <c r="C435" s="99" t="s">
        <v>252</v>
      </c>
      <c r="D435" s="99" t="s">
        <v>909</v>
      </c>
      <c r="E435" s="99" t="s">
        <v>906</v>
      </c>
      <c r="F435" s="99" t="s">
        <v>875</v>
      </c>
    </row>
    <row r="436" spans="2:6" x14ac:dyDescent="0.3">
      <c r="B436" s="99" t="s">
        <v>293</v>
      </c>
      <c r="C436" s="99" t="s">
        <v>46</v>
      </c>
      <c r="D436" s="99" t="s">
        <v>888</v>
      </c>
      <c r="E436" s="99" t="s">
        <v>46</v>
      </c>
      <c r="F436" s="99" t="s">
        <v>875</v>
      </c>
    </row>
    <row r="437" spans="2:6" x14ac:dyDescent="0.3">
      <c r="B437" s="99" t="s">
        <v>294</v>
      </c>
      <c r="C437" s="99" t="s">
        <v>397</v>
      </c>
      <c r="D437" s="99" t="s">
        <v>882</v>
      </c>
      <c r="E437" s="99" t="s">
        <v>880</v>
      </c>
      <c r="F437" s="99" t="s">
        <v>881</v>
      </c>
    </row>
    <row r="438" spans="2:6" x14ac:dyDescent="0.3">
      <c r="B438" s="99" t="s">
        <v>295</v>
      </c>
      <c r="C438" s="99" t="s">
        <v>281</v>
      </c>
      <c r="D438" s="99" t="s">
        <v>885</v>
      </c>
      <c r="E438" s="99" t="s">
        <v>895</v>
      </c>
      <c r="F438" s="99" t="s">
        <v>878</v>
      </c>
    </row>
    <row r="439" spans="2:6" x14ac:dyDescent="0.3">
      <c r="B439" s="99" t="s">
        <v>295</v>
      </c>
      <c r="C439" s="99" t="s">
        <v>281</v>
      </c>
      <c r="D439" s="99" t="s">
        <v>885</v>
      </c>
      <c r="E439" s="99" t="s">
        <v>920</v>
      </c>
      <c r="F439" s="99" t="s">
        <v>878</v>
      </c>
    </row>
    <row r="440" spans="2:6" x14ac:dyDescent="0.3">
      <c r="B440" s="99" t="s">
        <v>3</v>
      </c>
      <c r="C440" s="99" t="s">
        <v>401</v>
      </c>
      <c r="D440" s="99" t="s">
        <v>882</v>
      </c>
      <c r="E440" s="99" t="s">
        <v>886</v>
      </c>
      <c r="F440" s="99" t="s">
        <v>881</v>
      </c>
    </row>
    <row r="441" spans="2:6" x14ac:dyDescent="0.3">
      <c r="B441" s="99" t="s">
        <v>296</v>
      </c>
      <c r="C441" s="99" t="s">
        <v>384</v>
      </c>
      <c r="D441" s="99" t="s">
        <v>882</v>
      </c>
      <c r="E441" s="99" t="s">
        <v>886</v>
      </c>
      <c r="F441" s="99" t="s">
        <v>881</v>
      </c>
    </row>
    <row r="442" spans="2:6" x14ac:dyDescent="0.3">
      <c r="B442" s="99" t="s">
        <v>297</v>
      </c>
      <c r="C442" s="99" t="s">
        <v>297</v>
      </c>
      <c r="D442" s="99" t="s">
        <v>921</v>
      </c>
      <c r="E442" s="99" t="s">
        <v>918</v>
      </c>
      <c r="F442" s="99" t="s">
        <v>875</v>
      </c>
    </row>
    <row r="443" spans="2:6" x14ac:dyDescent="0.3">
      <c r="B443" s="99" t="s">
        <v>298</v>
      </c>
      <c r="C443" s="99" t="s">
        <v>118</v>
      </c>
      <c r="D443" s="99" t="s">
        <v>882</v>
      </c>
      <c r="E443" s="99" t="s">
        <v>900</v>
      </c>
      <c r="F443" s="99" t="s">
        <v>881</v>
      </c>
    </row>
    <row r="444" spans="2:6" x14ac:dyDescent="0.3">
      <c r="B444" s="99" t="s">
        <v>299</v>
      </c>
      <c r="C444" s="99" t="s">
        <v>386</v>
      </c>
      <c r="D444" s="99" t="s">
        <v>889</v>
      </c>
      <c r="E444" s="99" t="s">
        <v>896</v>
      </c>
      <c r="F444" s="99" t="s">
        <v>878</v>
      </c>
    </row>
    <row r="445" spans="2:6" x14ac:dyDescent="0.3">
      <c r="B445" s="99" t="s">
        <v>300</v>
      </c>
      <c r="C445" s="99" t="s">
        <v>392</v>
      </c>
      <c r="D445" s="99" t="s">
        <v>888</v>
      </c>
      <c r="E445" s="99" t="s">
        <v>887</v>
      </c>
      <c r="F445" s="99" t="s">
        <v>875</v>
      </c>
    </row>
    <row r="446" spans="2:6" x14ac:dyDescent="0.3">
      <c r="B446" s="99" t="s">
        <v>301</v>
      </c>
      <c r="C446" s="99" t="s">
        <v>381</v>
      </c>
      <c r="D446" s="99" t="s">
        <v>901</v>
      </c>
      <c r="E446" s="99" t="s">
        <v>381</v>
      </c>
      <c r="F446" s="99" t="s">
        <v>878</v>
      </c>
    </row>
    <row r="447" spans="2:6" x14ac:dyDescent="0.3">
      <c r="B447" s="99" t="s">
        <v>927</v>
      </c>
      <c r="C447" s="99" t="s">
        <v>927</v>
      </c>
      <c r="D447" s="99" t="s">
        <v>882</v>
      </c>
      <c r="E447" s="99" t="s">
        <v>384</v>
      </c>
      <c r="F447" s="99" t="s">
        <v>881</v>
      </c>
    </row>
    <row r="448" spans="2:6" x14ac:dyDescent="0.3">
      <c r="B448" s="99" t="s">
        <v>927</v>
      </c>
      <c r="C448" s="99" t="s">
        <v>927</v>
      </c>
      <c r="D448" s="99" t="s">
        <v>882</v>
      </c>
      <c r="E448" s="99" t="s">
        <v>928</v>
      </c>
      <c r="F448" s="99" t="s">
        <v>881</v>
      </c>
    </row>
    <row r="449" spans="2:6" x14ac:dyDescent="0.3">
      <c r="B449" s="99" t="s">
        <v>304</v>
      </c>
      <c r="C449" s="99" t="s">
        <v>277</v>
      </c>
      <c r="D449" s="99" t="s">
        <v>902</v>
      </c>
      <c r="E449" s="99" t="s">
        <v>920</v>
      </c>
      <c r="F449" s="99" t="s">
        <v>878</v>
      </c>
    </row>
    <row r="450" spans="2:6" x14ac:dyDescent="0.3">
      <c r="B450" s="99" t="s">
        <v>305</v>
      </c>
      <c r="C450" s="99" t="s">
        <v>236</v>
      </c>
      <c r="D450" s="99" t="s">
        <v>909</v>
      </c>
      <c r="E450" s="99" t="s">
        <v>917</v>
      </c>
      <c r="F450" s="99" t="s">
        <v>875</v>
      </c>
    </row>
    <row r="451" spans="2:6" x14ac:dyDescent="0.3">
      <c r="B451" s="99" t="s">
        <v>306</v>
      </c>
      <c r="C451" s="99" t="s">
        <v>199</v>
      </c>
      <c r="D451" s="99" t="s">
        <v>913</v>
      </c>
      <c r="E451" s="99" t="s">
        <v>199</v>
      </c>
      <c r="F451" s="99" t="s">
        <v>875</v>
      </c>
    </row>
    <row r="452" spans="2:6" x14ac:dyDescent="0.3">
      <c r="B452" s="99" t="s">
        <v>307</v>
      </c>
      <c r="C452" s="99" t="s">
        <v>199</v>
      </c>
      <c r="D452" s="99" t="s">
        <v>913</v>
      </c>
      <c r="E452" s="99" t="s">
        <v>199</v>
      </c>
      <c r="F452" s="99" t="s">
        <v>875</v>
      </c>
    </row>
    <row r="453" spans="2:6" x14ac:dyDescent="0.3">
      <c r="B453" s="99" t="s">
        <v>308</v>
      </c>
      <c r="C453" s="99" t="s">
        <v>46</v>
      </c>
      <c r="D453" s="99" t="s">
        <v>888</v>
      </c>
      <c r="E453" s="99" t="s">
        <v>46</v>
      </c>
      <c r="F453" s="99" t="s">
        <v>875</v>
      </c>
    </row>
    <row r="454" spans="2:6" x14ac:dyDescent="0.3">
      <c r="B454" s="99" t="s">
        <v>308</v>
      </c>
      <c r="C454" s="99" t="s">
        <v>46</v>
      </c>
      <c r="D454" s="99" t="s">
        <v>888</v>
      </c>
      <c r="E454" s="99" t="s">
        <v>887</v>
      </c>
      <c r="F454" s="99" t="s">
        <v>875</v>
      </c>
    </row>
    <row r="455" spans="2:6" x14ac:dyDescent="0.3">
      <c r="B455" s="99" t="s">
        <v>309</v>
      </c>
      <c r="C455" s="99" t="s">
        <v>392</v>
      </c>
      <c r="D455" s="99" t="s">
        <v>888</v>
      </c>
      <c r="E455" s="99" t="s">
        <v>887</v>
      </c>
      <c r="F455" s="99" t="s">
        <v>875</v>
      </c>
    </row>
    <row r="456" spans="2:6" x14ac:dyDescent="0.3">
      <c r="B456" s="99" t="s">
        <v>310</v>
      </c>
      <c r="C456" s="99" t="s">
        <v>146</v>
      </c>
      <c r="D456" s="99" t="s">
        <v>885</v>
      </c>
      <c r="E456" s="99" t="s">
        <v>895</v>
      </c>
      <c r="F456" s="99" t="s">
        <v>878</v>
      </c>
    </row>
    <row r="457" spans="2:6" x14ac:dyDescent="0.3">
      <c r="B457" s="99" t="s">
        <v>311</v>
      </c>
      <c r="C457" s="99" t="s">
        <v>399</v>
      </c>
      <c r="D457" s="99" t="s">
        <v>876</v>
      </c>
      <c r="E457" s="99" t="s">
        <v>893</v>
      </c>
      <c r="F457" s="99" t="s">
        <v>875</v>
      </c>
    </row>
    <row r="458" spans="2:6" x14ac:dyDescent="0.3">
      <c r="B458" s="99" t="s">
        <v>312</v>
      </c>
      <c r="C458" s="99" t="s">
        <v>392</v>
      </c>
      <c r="D458" s="99" t="s">
        <v>888</v>
      </c>
      <c r="E458" s="99" t="s">
        <v>887</v>
      </c>
      <c r="F458" s="99" t="s">
        <v>875</v>
      </c>
    </row>
    <row r="459" spans="2:6" x14ac:dyDescent="0.3">
      <c r="B459" s="99" t="s">
        <v>313</v>
      </c>
      <c r="C459" s="99" t="s">
        <v>401</v>
      </c>
      <c r="D459" s="99" t="s">
        <v>882</v>
      </c>
      <c r="E459" s="99" t="s">
        <v>886</v>
      </c>
      <c r="F459" s="99" t="s">
        <v>881</v>
      </c>
    </row>
    <row r="460" spans="2:6" x14ac:dyDescent="0.3">
      <c r="B460" s="99" t="s">
        <v>314</v>
      </c>
      <c r="C460" s="99" t="s">
        <v>371</v>
      </c>
      <c r="D460" s="99" t="s">
        <v>888</v>
      </c>
      <c r="E460" s="99" t="s">
        <v>914</v>
      </c>
      <c r="F460" s="99" t="s">
        <v>875</v>
      </c>
    </row>
    <row r="461" spans="2:6" x14ac:dyDescent="0.3">
      <c r="B461" s="99" t="s">
        <v>314</v>
      </c>
      <c r="C461" s="99" t="s">
        <v>371</v>
      </c>
      <c r="D461" s="99" t="s">
        <v>888</v>
      </c>
      <c r="E461" s="99" t="s">
        <v>918</v>
      </c>
      <c r="F461" s="99" t="s">
        <v>875</v>
      </c>
    </row>
    <row r="462" spans="2:6" x14ac:dyDescent="0.3">
      <c r="B462" s="99" t="s">
        <v>314</v>
      </c>
      <c r="C462" s="99" t="s">
        <v>371</v>
      </c>
      <c r="D462" s="99" t="s">
        <v>888</v>
      </c>
      <c r="E462" s="99" t="s">
        <v>404</v>
      </c>
      <c r="F462" s="99" t="s">
        <v>875</v>
      </c>
    </row>
    <row r="463" spans="2:6" x14ac:dyDescent="0.3">
      <c r="B463" s="99" t="s">
        <v>315</v>
      </c>
      <c r="C463" s="99" t="s">
        <v>398</v>
      </c>
      <c r="D463" s="99" t="s">
        <v>885</v>
      </c>
      <c r="E463" s="99" t="s">
        <v>884</v>
      </c>
      <c r="F463" s="99" t="s">
        <v>878</v>
      </c>
    </row>
    <row r="464" spans="2:6" x14ac:dyDescent="0.3">
      <c r="B464" s="99" t="s">
        <v>315</v>
      </c>
      <c r="C464" s="99" t="s">
        <v>398</v>
      </c>
      <c r="D464" s="99" t="s">
        <v>885</v>
      </c>
      <c r="E464" s="99" t="s">
        <v>904</v>
      </c>
      <c r="F464" s="99" t="s">
        <v>878</v>
      </c>
    </row>
    <row r="465" spans="2:6" x14ac:dyDescent="0.3">
      <c r="B465" s="99" t="s">
        <v>316</v>
      </c>
      <c r="C465" s="99" t="s">
        <v>389</v>
      </c>
      <c r="D465" s="99" t="s">
        <v>909</v>
      </c>
      <c r="E465" s="99" t="s">
        <v>908</v>
      </c>
      <c r="F465" s="99" t="s">
        <v>875</v>
      </c>
    </row>
    <row r="466" spans="2:6" x14ac:dyDescent="0.3">
      <c r="B466" s="99" t="s">
        <v>317</v>
      </c>
      <c r="C466" s="99" t="s">
        <v>317</v>
      </c>
      <c r="D466" s="99" t="s">
        <v>889</v>
      </c>
      <c r="E466" s="99" t="s">
        <v>884</v>
      </c>
      <c r="F466" s="99" t="s">
        <v>878</v>
      </c>
    </row>
    <row r="467" spans="2:6" x14ac:dyDescent="0.3">
      <c r="B467" s="99" t="s">
        <v>317</v>
      </c>
      <c r="C467" s="99" t="s">
        <v>317</v>
      </c>
      <c r="D467" s="99" t="s">
        <v>889</v>
      </c>
      <c r="E467" s="99" t="s">
        <v>896</v>
      </c>
      <c r="F467" s="99" t="s">
        <v>878</v>
      </c>
    </row>
    <row r="468" spans="2:6" x14ac:dyDescent="0.3">
      <c r="B468" s="99" t="s">
        <v>318</v>
      </c>
      <c r="C468" s="99" t="s">
        <v>400</v>
      </c>
      <c r="D468" s="99" t="s">
        <v>909</v>
      </c>
      <c r="E468" s="99" t="s">
        <v>382</v>
      </c>
      <c r="F468" s="99" t="s">
        <v>878</v>
      </c>
    </row>
    <row r="469" spans="2:6" x14ac:dyDescent="0.3">
      <c r="B469" s="99" t="s">
        <v>318</v>
      </c>
      <c r="C469" s="99" t="s">
        <v>400</v>
      </c>
      <c r="D469" s="99" t="s">
        <v>909</v>
      </c>
      <c r="E469" s="99" t="s">
        <v>400</v>
      </c>
      <c r="F469" s="99" t="s">
        <v>875</v>
      </c>
    </row>
    <row r="470" spans="2:6" x14ac:dyDescent="0.3">
      <c r="B470" s="99" t="s">
        <v>319</v>
      </c>
      <c r="C470" s="99" t="s">
        <v>374</v>
      </c>
      <c r="D470" s="99" t="s">
        <v>901</v>
      </c>
      <c r="E470" s="99" t="s">
        <v>904</v>
      </c>
      <c r="F470" s="99" t="s">
        <v>878</v>
      </c>
    </row>
    <row r="471" spans="2:6" x14ac:dyDescent="0.3">
      <c r="B471" s="99" t="s">
        <v>320</v>
      </c>
      <c r="C471" s="99" t="s">
        <v>387</v>
      </c>
      <c r="D471" s="99" t="s">
        <v>889</v>
      </c>
      <c r="E471" s="99" t="s">
        <v>896</v>
      </c>
      <c r="F471" s="99" t="s">
        <v>878</v>
      </c>
    </row>
    <row r="472" spans="2:6" x14ac:dyDescent="0.3">
      <c r="B472" s="99" t="s">
        <v>321</v>
      </c>
      <c r="C472" s="99" t="s">
        <v>399</v>
      </c>
      <c r="D472" s="99" t="s">
        <v>876</v>
      </c>
      <c r="E472" s="99" t="s">
        <v>903</v>
      </c>
      <c r="F472" s="99" t="s">
        <v>875</v>
      </c>
    </row>
    <row r="473" spans="2:6" x14ac:dyDescent="0.3">
      <c r="B473" s="99" t="s">
        <v>322</v>
      </c>
      <c r="C473" s="99" t="s">
        <v>371</v>
      </c>
      <c r="D473" s="99" t="s">
        <v>888</v>
      </c>
      <c r="E473" s="99" t="s">
        <v>914</v>
      </c>
      <c r="F473" s="99" t="s">
        <v>875</v>
      </c>
    </row>
    <row r="474" spans="2:6" x14ac:dyDescent="0.3">
      <c r="B474" s="99" t="s">
        <v>322</v>
      </c>
      <c r="C474" s="99" t="s">
        <v>371</v>
      </c>
      <c r="D474" s="99" t="s">
        <v>888</v>
      </c>
      <c r="E474" s="99" t="s">
        <v>903</v>
      </c>
      <c r="F474" s="99" t="s">
        <v>875</v>
      </c>
    </row>
    <row r="475" spans="2:6" x14ac:dyDescent="0.3">
      <c r="B475" s="99" t="s">
        <v>322</v>
      </c>
      <c r="C475" s="99" t="s">
        <v>371</v>
      </c>
      <c r="D475" s="99" t="s">
        <v>888</v>
      </c>
      <c r="E475" s="99" t="s">
        <v>918</v>
      </c>
      <c r="F475" s="99" t="s">
        <v>875</v>
      </c>
    </row>
    <row r="476" spans="2:6" x14ac:dyDescent="0.3">
      <c r="B476" s="99" t="s">
        <v>323</v>
      </c>
      <c r="C476" s="99" t="s">
        <v>374</v>
      </c>
      <c r="D476" s="99" t="s">
        <v>901</v>
      </c>
      <c r="E476" s="99" t="s">
        <v>904</v>
      </c>
      <c r="F476" s="99" t="s">
        <v>878</v>
      </c>
    </row>
    <row r="477" spans="2:6" x14ac:dyDescent="0.3">
      <c r="B477" s="99" t="s">
        <v>324</v>
      </c>
      <c r="C477" s="99" t="s">
        <v>40</v>
      </c>
      <c r="D477" s="99" t="s">
        <v>888</v>
      </c>
      <c r="E477" s="99" t="s">
        <v>46</v>
      </c>
      <c r="F477" s="99" t="s">
        <v>875</v>
      </c>
    </row>
    <row r="478" spans="2:6" x14ac:dyDescent="0.3">
      <c r="B478" s="99" t="s">
        <v>324</v>
      </c>
      <c r="C478" s="99" t="s">
        <v>40</v>
      </c>
      <c r="D478" s="99" t="s">
        <v>888</v>
      </c>
      <c r="E478" s="99" t="s">
        <v>907</v>
      </c>
      <c r="F478" s="99" t="s">
        <v>875</v>
      </c>
    </row>
    <row r="479" spans="2:6" x14ac:dyDescent="0.3">
      <c r="B479" s="99" t="s">
        <v>325</v>
      </c>
      <c r="C479" s="99" t="s">
        <v>78</v>
      </c>
      <c r="D479" s="99" t="s">
        <v>885</v>
      </c>
      <c r="E479" s="99" t="s">
        <v>920</v>
      </c>
      <c r="F479" s="99" t="s">
        <v>878</v>
      </c>
    </row>
    <row r="480" spans="2:6" x14ac:dyDescent="0.3">
      <c r="B480" s="99" t="s">
        <v>326</v>
      </c>
      <c r="C480" s="99" t="s">
        <v>402</v>
      </c>
      <c r="D480" s="99" t="s">
        <v>879</v>
      </c>
      <c r="E480" s="99" t="s">
        <v>326</v>
      </c>
      <c r="F480" s="99" t="s">
        <v>878</v>
      </c>
    </row>
    <row r="481" spans="2:6" x14ac:dyDescent="0.3">
      <c r="B481" s="99" t="s">
        <v>327</v>
      </c>
      <c r="C481" s="99" t="s">
        <v>378</v>
      </c>
      <c r="D481" s="99" t="s">
        <v>894</v>
      </c>
      <c r="E481" s="99" t="s">
        <v>326</v>
      </c>
      <c r="F481" s="99" t="s">
        <v>878</v>
      </c>
    </row>
    <row r="482" spans="2:6" x14ac:dyDescent="0.3">
      <c r="B482" s="99" t="s">
        <v>328</v>
      </c>
      <c r="C482" s="99" t="s">
        <v>328</v>
      </c>
      <c r="D482" s="99" t="s">
        <v>913</v>
      </c>
      <c r="E482" s="99" t="s">
        <v>199</v>
      </c>
      <c r="F482" s="99" t="s">
        <v>875</v>
      </c>
    </row>
    <row r="483" spans="2:6" x14ac:dyDescent="0.3">
      <c r="B483" s="99" t="s">
        <v>329</v>
      </c>
      <c r="C483" s="99" t="s">
        <v>127</v>
      </c>
      <c r="D483" s="99" t="s">
        <v>901</v>
      </c>
      <c r="E483" s="99" t="s">
        <v>884</v>
      </c>
      <c r="F483" s="99" t="s">
        <v>878</v>
      </c>
    </row>
    <row r="484" spans="2:6" x14ac:dyDescent="0.3">
      <c r="B484" s="99" t="s">
        <v>329</v>
      </c>
      <c r="C484" s="99" t="s">
        <v>127</v>
      </c>
      <c r="D484" s="99" t="s">
        <v>901</v>
      </c>
      <c r="E484" s="99" t="s">
        <v>904</v>
      </c>
      <c r="F484" s="99" t="s">
        <v>878</v>
      </c>
    </row>
    <row r="485" spans="2:6" x14ac:dyDescent="0.3">
      <c r="B485" s="99" t="s">
        <v>330</v>
      </c>
      <c r="C485" s="99" t="s">
        <v>399</v>
      </c>
      <c r="D485" s="99" t="s">
        <v>876</v>
      </c>
      <c r="E485" s="99" t="s">
        <v>893</v>
      </c>
      <c r="F485" s="99" t="s">
        <v>875</v>
      </c>
    </row>
    <row r="486" spans="2:6" x14ac:dyDescent="0.3">
      <c r="B486" s="99" t="s">
        <v>331</v>
      </c>
      <c r="C486" s="99" t="s">
        <v>331</v>
      </c>
      <c r="D486" s="99" t="s">
        <v>882</v>
      </c>
      <c r="E486" s="99" t="s">
        <v>899</v>
      </c>
      <c r="F486" s="99" t="s">
        <v>881</v>
      </c>
    </row>
    <row r="487" spans="2:6" x14ac:dyDescent="0.3">
      <c r="B487" s="99" t="s">
        <v>331</v>
      </c>
      <c r="C487" s="99" t="s">
        <v>331</v>
      </c>
      <c r="D487" s="99" t="s">
        <v>882</v>
      </c>
      <c r="E487" s="99" t="s">
        <v>883</v>
      </c>
      <c r="F487" s="99" t="s">
        <v>881</v>
      </c>
    </row>
    <row r="488" spans="2:6" x14ac:dyDescent="0.3">
      <c r="B488" s="99" t="s">
        <v>332</v>
      </c>
      <c r="C488" s="99" t="s">
        <v>381</v>
      </c>
      <c r="D488" s="99" t="s">
        <v>901</v>
      </c>
      <c r="E488" s="99" t="s">
        <v>381</v>
      </c>
      <c r="F488" s="99" t="s">
        <v>878</v>
      </c>
    </row>
    <row r="489" spans="2:6" x14ac:dyDescent="0.3">
      <c r="B489" s="99" t="s">
        <v>333</v>
      </c>
      <c r="C489" s="99" t="s">
        <v>395</v>
      </c>
      <c r="D489" s="99" t="s">
        <v>921</v>
      </c>
      <c r="E489" s="99" t="s">
        <v>890</v>
      </c>
      <c r="F489" s="99" t="s">
        <v>891</v>
      </c>
    </row>
    <row r="490" spans="2:6" x14ac:dyDescent="0.3">
      <c r="B490" s="99" t="s">
        <v>333</v>
      </c>
      <c r="C490" s="99" t="s">
        <v>395</v>
      </c>
      <c r="D490" s="99" t="s">
        <v>921</v>
      </c>
      <c r="E490" s="99" t="s">
        <v>918</v>
      </c>
      <c r="F490" s="99" t="s">
        <v>875</v>
      </c>
    </row>
    <row r="491" spans="2:6" x14ac:dyDescent="0.3">
      <c r="B491" s="99" t="s">
        <v>333</v>
      </c>
      <c r="C491" s="99" t="s">
        <v>395</v>
      </c>
      <c r="D491" s="99" t="s">
        <v>921</v>
      </c>
      <c r="E491" s="99" t="s">
        <v>404</v>
      </c>
      <c r="F491" s="99" t="s">
        <v>878</v>
      </c>
    </row>
    <row r="492" spans="2:6" x14ac:dyDescent="0.3">
      <c r="B492" s="99" t="s">
        <v>334</v>
      </c>
      <c r="C492" s="99" t="s">
        <v>402</v>
      </c>
      <c r="D492" s="99" t="s">
        <v>879</v>
      </c>
      <c r="E492" s="99" t="s">
        <v>326</v>
      </c>
      <c r="F492" s="99" t="s">
        <v>878</v>
      </c>
    </row>
    <row r="493" spans="2:6" x14ac:dyDescent="0.3">
      <c r="B493" s="99" t="s">
        <v>335</v>
      </c>
      <c r="C493" s="99" t="s">
        <v>210</v>
      </c>
      <c r="D493" s="99" t="s">
        <v>916</v>
      </c>
      <c r="E493" s="99" t="s">
        <v>884</v>
      </c>
      <c r="F493" s="99" t="s">
        <v>878</v>
      </c>
    </row>
    <row r="494" spans="2:6" x14ac:dyDescent="0.3">
      <c r="B494" s="99" t="s">
        <v>336</v>
      </c>
      <c r="C494" s="99" t="s">
        <v>40</v>
      </c>
      <c r="D494" s="99" t="s">
        <v>888</v>
      </c>
      <c r="E494" s="99" t="s">
        <v>46</v>
      </c>
      <c r="F494" s="99" t="s">
        <v>875</v>
      </c>
    </row>
    <row r="495" spans="2:6" x14ac:dyDescent="0.3">
      <c r="B495" s="99" t="s">
        <v>336</v>
      </c>
      <c r="C495" s="99" t="s">
        <v>40</v>
      </c>
      <c r="D495" s="99" t="s">
        <v>888</v>
      </c>
      <c r="E495" s="99" t="s">
        <v>907</v>
      </c>
      <c r="F495" s="99" t="s">
        <v>875</v>
      </c>
    </row>
    <row r="496" spans="2:6" x14ac:dyDescent="0.3">
      <c r="B496" s="99" t="s">
        <v>337</v>
      </c>
      <c r="C496" s="99" t="s">
        <v>379</v>
      </c>
      <c r="D496" s="99" t="s">
        <v>902</v>
      </c>
      <c r="E496" s="99" t="s">
        <v>920</v>
      </c>
      <c r="F496" s="99" t="s">
        <v>878</v>
      </c>
    </row>
    <row r="497" spans="2:6" x14ac:dyDescent="0.3">
      <c r="B497" s="99" t="s">
        <v>338</v>
      </c>
      <c r="C497" s="99" t="s">
        <v>396</v>
      </c>
      <c r="D497" s="99" t="s">
        <v>888</v>
      </c>
      <c r="E497" s="99" t="s">
        <v>887</v>
      </c>
      <c r="F497" s="99" t="s">
        <v>875</v>
      </c>
    </row>
    <row r="498" spans="2:6" x14ac:dyDescent="0.3">
      <c r="B498" s="99" t="s">
        <v>339</v>
      </c>
      <c r="C498" s="99" t="s">
        <v>146</v>
      </c>
      <c r="D498" s="99" t="s">
        <v>885</v>
      </c>
      <c r="E498" s="99" t="s">
        <v>895</v>
      </c>
      <c r="F498" s="99" t="s">
        <v>878</v>
      </c>
    </row>
    <row r="499" spans="2:6" x14ac:dyDescent="0.3">
      <c r="B499" s="99" t="s">
        <v>340</v>
      </c>
      <c r="C499" s="99" t="s">
        <v>383</v>
      </c>
      <c r="D499" s="99" t="s">
        <v>889</v>
      </c>
      <c r="E499" s="99" t="s">
        <v>929</v>
      </c>
      <c r="F499" s="99" t="s">
        <v>898</v>
      </c>
    </row>
    <row r="500" spans="2:6" x14ac:dyDescent="0.3">
      <c r="B500" s="99" t="s">
        <v>340</v>
      </c>
      <c r="C500" s="99" t="s">
        <v>383</v>
      </c>
      <c r="D500" s="99" t="s">
        <v>889</v>
      </c>
      <c r="E500" s="99" t="s">
        <v>897</v>
      </c>
      <c r="F500" s="99" t="s">
        <v>898</v>
      </c>
    </row>
    <row r="501" spans="2:6" x14ac:dyDescent="0.3">
      <c r="B501" s="99" t="s">
        <v>341</v>
      </c>
      <c r="C501" s="99" t="s">
        <v>127</v>
      </c>
      <c r="D501" s="99" t="s">
        <v>901</v>
      </c>
      <c r="E501" s="99" t="s">
        <v>904</v>
      </c>
      <c r="F501" s="99" t="s">
        <v>878</v>
      </c>
    </row>
    <row r="502" spans="2:6" x14ac:dyDescent="0.3">
      <c r="B502" s="99" t="s">
        <v>342</v>
      </c>
      <c r="C502" s="99" t="s">
        <v>146</v>
      </c>
      <c r="D502" s="99" t="s">
        <v>885</v>
      </c>
      <c r="E502" s="99" t="s">
        <v>895</v>
      </c>
      <c r="F502" s="99" t="s">
        <v>878</v>
      </c>
    </row>
    <row r="503" spans="2:6" x14ac:dyDescent="0.3">
      <c r="B503" s="99" t="s">
        <v>343</v>
      </c>
      <c r="C503" s="99" t="s">
        <v>400</v>
      </c>
      <c r="D503" s="99" t="s">
        <v>909</v>
      </c>
      <c r="E503" s="99" t="s">
        <v>400</v>
      </c>
      <c r="F503" s="99" t="s">
        <v>875</v>
      </c>
    </row>
    <row r="504" spans="2:6" x14ac:dyDescent="0.3">
      <c r="B504" s="99" t="s">
        <v>344</v>
      </c>
      <c r="C504" s="99" t="s">
        <v>344</v>
      </c>
      <c r="D504" s="99" t="s">
        <v>879</v>
      </c>
      <c r="E504" s="99" t="s">
        <v>884</v>
      </c>
      <c r="F504" s="99" t="s">
        <v>878</v>
      </c>
    </row>
    <row r="505" spans="2:6" x14ac:dyDescent="0.3">
      <c r="B505" s="99" t="s">
        <v>345</v>
      </c>
      <c r="C505" s="99" t="s">
        <v>199</v>
      </c>
      <c r="D505" s="99" t="s">
        <v>913</v>
      </c>
      <c r="E505" s="99" t="s">
        <v>199</v>
      </c>
      <c r="F505" s="99" t="s">
        <v>875</v>
      </c>
    </row>
    <row r="506" spans="2:6" x14ac:dyDescent="0.3">
      <c r="B506" s="99" t="s">
        <v>346</v>
      </c>
      <c r="C506" s="99" t="s">
        <v>346</v>
      </c>
      <c r="D506" s="99" t="s">
        <v>901</v>
      </c>
      <c r="E506" s="99" t="s">
        <v>381</v>
      </c>
      <c r="F506" s="99" t="s">
        <v>878</v>
      </c>
    </row>
    <row r="507" spans="2:6" x14ac:dyDescent="0.3">
      <c r="B507" s="99" t="s">
        <v>346</v>
      </c>
      <c r="C507" s="99" t="s">
        <v>346</v>
      </c>
      <c r="D507" s="99" t="s">
        <v>901</v>
      </c>
      <c r="E507" s="99" t="s">
        <v>904</v>
      </c>
      <c r="F507" s="99" t="s">
        <v>878</v>
      </c>
    </row>
    <row r="508" spans="2:6" x14ac:dyDescent="0.3">
      <c r="B508" s="99" t="s">
        <v>346</v>
      </c>
      <c r="C508" s="99" t="s">
        <v>346</v>
      </c>
      <c r="D508" s="99" t="s">
        <v>901</v>
      </c>
      <c r="E508" s="99" t="s">
        <v>404</v>
      </c>
      <c r="F508" s="99" t="s">
        <v>878</v>
      </c>
    </row>
    <row r="509" spans="2:6" x14ac:dyDescent="0.3">
      <c r="B509" s="99" t="s">
        <v>347</v>
      </c>
      <c r="C509" s="99" t="s">
        <v>384</v>
      </c>
      <c r="D509" s="99" t="s">
        <v>882</v>
      </c>
      <c r="E509" s="99" t="s">
        <v>384</v>
      </c>
      <c r="F509" s="99" t="s">
        <v>881</v>
      </c>
    </row>
    <row r="510" spans="2:6" x14ac:dyDescent="0.3">
      <c r="B510" s="99" t="s">
        <v>348</v>
      </c>
      <c r="C510" s="99" t="s">
        <v>252</v>
      </c>
      <c r="D510" s="99" t="s">
        <v>909</v>
      </c>
      <c r="E510" s="99" t="s">
        <v>917</v>
      </c>
      <c r="F510" s="99" t="s">
        <v>875</v>
      </c>
    </row>
    <row r="511" spans="2:6" x14ac:dyDescent="0.3">
      <c r="B511" s="99" t="s">
        <v>348</v>
      </c>
      <c r="C511" s="99" t="s">
        <v>252</v>
      </c>
      <c r="D511" s="99" t="s">
        <v>909</v>
      </c>
      <c r="E511" s="99" t="s">
        <v>910</v>
      </c>
      <c r="F511" s="99" t="s">
        <v>875</v>
      </c>
    </row>
    <row r="512" spans="2:6" x14ac:dyDescent="0.3">
      <c r="B512" s="99" t="s">
        <v>349</v>
      </c>
      <c r="C512" s="99" t="s">
        <v>344</v>
      </c>
      <c r="D512" s="99" t="s">
        <v>879</v>
      </c>
      <c r="E512" s="99" t="s">
        <v>884</v>
      </c>
      <c r="F512" s="99" t="s">
        <v>878</v>
      </c>
    </row>
    <row r="513" spans="2:6" x14ac:dyDescent="0.3">
      <c r="B513" s="99" t="s">
        <v>349</v>
      </c>
      <c r="C513" s="99" t="s">
        <v>344</v>
      </c>
      <c r="D513" s="99" t="s">
        <v>879</v>
      </c>
      <c r="E513" s="99" t="s">
        <v>326</v>
      </c>
      <c r="F513" s="99" t="s">
        <v>878</v>
      </c>
    </row>
    <row r="514" spans="2:6" x14ac:dyDescent="0.3">
      <c r="B514" s="99" t="s">
        <v>350</v>
      </c>
      <c r="C514" s="99" t="s">
        <v>390</v>
      </c>
      <c r="D514" s="99" t="s">
        <v>882</v>
      </c>
      <c r="E514" s="99" t="s">
        <v>883</v>
      </c>
      <c r="F514" s="99" t="s">
        <v>881</v>
      </c>
    </row>
    <row r="515" spans="2:6" x14ac:dyDescent="0.3">
      <c r="B515" s="99" t="s">
        <v>352</v>
      </c>
      <c r="C515" s="99" t="s">
        <v>391</v>
      </c>
      <c r="D515" s="99" t="s">
        <v>888</v>
      </c>
      <c r="E515" s="99" t="s">
        <v>914</v>
      </c>
      <c r="F515" s="99" t="s">
        <v>875</v>
      </c>
    </row>
    <row r="516" spans="2:6" x14ac:dyDescent="0.3">
      <c r="B516" s="99" t="s">
        <v>352</v>
      </c>
      <c r="C516" s="99" t="s">
        <v>391</v>
      </c>
      <c r="D516" s="99" t="s">
        <v>888</v>
      </c>
      <c r="E516" s="99" t="s">
        <v>903</v>
      </c>
      <c r="F516" s="99" t="s">
        <v>875</v>
      </c>
    </row>
    <row r="517" spans="2:6" x14ac:dyDescent="0.3">
      <c r="B517" s="99" t="s">
        <v>353</v>
      </c>
      <c r="C517" s="99" t="s">
        <v>277</v>
      </c>
      <c r="D517" s="99" t="s">
        <v>902</v>
      </c>
      <c r="E517" s="99" t="s">
        <v>400</v>
      </c>
      <c r="F517" s="99" t="s">
        <v>875</v>
      </c>
    </row>
    <row r="518" spans="2:6" x14ac:dyDescent="0.3">
      <c r="B518" s="99" t="s">
        <v>354</v>
      </c>
      <c r="C518" s="99" t="s">
        <v>384</v>
      </c>
      <c r="D518" s="99" t="s">
        <v>882</v>
      </c>
      <c r="E518" s="99" t="s">
        <v>886</v>
      </c>
      <c r="F518" s="99" t="s">
        <v>881</v>
      </c>
    </row>
    <row r="519" spans="2:6" x14ac:dyDescent="0.3">
      <c r="B519" s="99" t="s">
        <v>354</v>
      </c>
      <c r="C519" s="99" t="s">
        <v>384</v>
      </c>
      <c r="D519" s="99" t="s">
        <v>882</v>
      </c>
      <c r="E519" s="99" t="s">
        <v>384</v>
      </c>
      <c r="F519" s="99" t="s">
        <v>881</v>
      </c>
    </row>
    <row r="520" spans="2:6" x14ac:dyDescent="0.3">
      <c r="B520" s="99" t="s">
        <v>355</v>
      </c>
      <c r="C520" s="99" t="s">
        <v>297</v>
      </c>
      <c r="D520" s="99" t="s">
        <v>921</v>
      </c>
      <c r="E520" s="99" t="s">
        <v>918</v>
      </c>
      <c r="F520" s="99" t="s">
        <v>875</v>
      </c>
    </row>
    <row r="521" spans="2:6" x14ac:dyDescent="0.3">
      <c r="B521" s="99" t="s">
        <v>356</v>
      </c>
      <c r="C521" s="99" t="s">
        <v>146</v>
      </c>
      <c r="D521" s="99" t="s">
        <v>885</v>
      </c>
      <c r="E521" s="99" t="s">
        <v>895</v>
      </c>
      <c r="F521" s="99" t="s">
        <v>878</v>
      </c>
    </row>
    <row r="522" spans="2:6" x14ac:dyDescent="0.3">
      <c r="B522" s="99" t="s">
        <v>356</v>
      </c>
      <c r="C522" s="99" t="s">
        <v>146</v>
      </c>
      <c r="D522" s="99" t="s">
        <v>885</v>
      </c>
      <c r="E522" s="99" t="s">
        <v>920</v>
      </c>
      <c r="F522" s="99" t="s">
        <v>878</v>
      </c>
    </row>
    <row r="523" spans="2:6" x14ac:dyDescent="0.3">
      <c r="B523" s="99" t="s">
        <v>357</v>
      </c>
      <c r="C523" s="99" t="s">
        <v>384</v>
      </c>
      <c r="D523" s="99" t="s">
        <v>882</v>
      </c>
      <c r="E523" s="99" t="s">
        <v>384</v>
      </c>
      <c r="F523" s="99" t="s">
        <v>881</v>
      </c>
    </row>
    <row r="524" spans="2:6" x14ac:dyDescent="0.3">
      <c r="B524" s="99" t="s">
        <v>358</v>
      </c>
      <c r="C524" s="99" t="s">
        <v>393</v>
      </c>
      <c r="D524" s="99" t="s">
        <v>879</v>
      </c>
      <c r="E524" s="99" t="s">
        <v>877</v>
      </c>
      <c r="F524" s="99" t="s">
        <v>877</v>
      </c>
    </row>
    <row r="525" spans="2:6" x14ac:dyDescent="0.3">
      <c r="B525" s="99" t="s">
        <v>359</v>
      </c>
      <c r="C525" s="99" t="s">
        <v>390</v>
      </c>
      <c r="D525" s="99" t="s">
        <v>882</v>
      </c>
      <c r="E525" s="99" t="s">
        <v>883</v>
      </c>
      <c r="F525" s="99" t="s">
        <v>881</v>
      </c>
    </row>
    <row r="526" spans="2:6" x14ac:dyDescent="0.3">
      <c r="B526" s="99" t="s">
        <v>360</v>
      </c>
      <c r="C526" s="99" t="s">
        <v>373</v>
      </c>
      <c r="D526" s="99" t="s">
        <v>916</v>
      </c>
      <c r="E526" s="99" t="s">
        <v>915</v>
      </c>
      <c r="F526" s="99" t="s">
        <v>878</v>
      </c>
    </row>
    <row r="527" spans="2:6" x14ac:dyDescent="0.3">
      <c r="B527" s="99" t="s">
        <v>361</v>
      </c>
      <c r="C527" s="99" t="s">
        <v>344</v>
      </c>
      <c r="D527" s="99" t="s">
        <v>879</v>
      </c>
      <c r="E527" s="99" t="s">
        <v>884</v>
      </c>
      <c r="F527" s="99" t="s">
        <v>878</v>
      </c>
    </row>
    <row r="528" spans="2:6" x14ac:dyDescent="0.3">
      <c r="B528" s="99" t="s">
        <v>362</v>
      </c>
      <c r="C528" s="99" t="s">
        <v>911</v>
      </c>
      <c r="D528" s="99" t="s">
        <v>912</v>
      </c>
      <c r="E528" s="99" t="s">
        <v>877</v>
      </c>
      <c r="F528" s="99" t="s">
        <v>877</v>
      </c>
    </row>
    <row r="529" spans="2:6" x14ac:dyDescent="0.3">
      <c r="B529" s="99" t="s">
        <v>363</v>
      </c>
      <c r="C529" s="99" t="s">
        <v>74</v>
      </c>
      <c r="D529" s="99" t="s">
        <v>902</v>
      </c>
      <c r="E529" s="99" t="s">
        <v>920</v>
      </c>
      <c r="F529" s="99" t="s">
        <v>878</v>
      </c>
    </row>
    <row r="530" spans="2:6" x14ac:dyDescent="0.3">
      <c r="B530" s="99" t="s">
        <v>364</v>
      </c>
      <c r="C530" s="99" t="s">
        <v>371</v>
      </c>
      <c r="D530" s="99" t="s">
        <v>888</v>
      </c>
      <c r="E530" s="99" t="s">
        <v>914</v>
      </c>
      <c r="F530" s="99" t="s">
        <v>875</v>
      </c>
    </row>
    <row r="531" spans="2:6" x14ac:dyDescent="0.3">
      <c r="B531" s="99" t="s">
        <v>365</v>
      </c>
      <c r="C531" s="99" t="s">
        <v>199</v>
      </c>
      <c r="D531" s="99" t="s">
        <v>913</v>
      </c>
      <c r="E531" s="99" t="s">
        <v>199</v>
      </c>
      <c r="F531" s="99" t="s">
        <v>875</v>
      </c>
    </row>
    <row r="532" spans="2:6" x14ac:dyDescent="0.3">
      <c r="B532" s="99" t="s">
        <v>366</v>
      </c>
      <c r="C532" s="99" t="s">
        <v>393</v>
      </c>
      <c r="D532" s="99" t="s">
        <v>879</v>
      </c>
      <c r="E532" s="99" t="s">
        <v>884</v>
      </c>
      <c r="F532" s="99" t="s">
        <v>878</v>
      </c>
    </row>
    <row r="533" spans="2:6" x14ac:dyDescent="0.3">
      <c r="B533" s="99" t="s">
        <v>366</v>
      </c>
      <c r="C533" s="99" t="s">
        <v>393</v>
      </c>
      <c r="D533" s="99" t="s">
        <v>879</v>
      </c>
      <c r="E533" s="99" t="s">
        <v>915</v>
      </c>
      <c r="F533" s="99" t="s">
        <v>878</v>
      </c>
    </row>
    <row r="534" spans="2:6" x14ac:dyDescent="0.3">
      <c r="B534" s="99" t="s">
        <v>367</v>
      </c>
      <c r="C534" s="99" t="s">
        <v>403</v>
      </c>
      <c r="D534" s="99" t="s">
        <v>916</v>
      </c>
      <c r="E534" s="99" t="s">
        <v>915</v>
      </c>
      <c r="F534" s="99" t="s">
        <v>878</v>
      </c>
    </row>
    <row r="535" spans="2:6" x14ac:dyDescent="0.3">
      <c r="B535" s="99" t="s">
        <v>368</v>
      </c>
      <c r="C535" s="99" t="s">
        <v>382</v>
      </c>
      <c r="D535" s="99" t="s">
        <v>901</v>
      </c>
      <c r="E535" s="99" t="s">
        <v>382</v>
      </c>
      <c r="F535" s="99" t="s">
        <v>878</v>
      </c>
    </row>
    <row r="536" spans="2:6" x14ac:dyDescent="0.3">
      <c r="B536" s="99" t="s">
        <v>369</v>
      </c>
      <c r="C536" s="99" t="s">
        <v>381</v>
      </c>
      <c r="D536" s="99" t="s">
        <v>901</v>
      </c>
      <c r="E536" s="99" t="s">
        <v>381</v>
      </c>
      <c r="F536" s="99" t="s">
        <v>878</v>
      </c>
    </row>
    <row r="537" spans="2:6" x14ac:dyDescent="0.3">
      <c r="B537" s="99" t="s">
        <v>370</v>
      </c>
      <c r="C537" s="99" t="s">
        <v>404</v>
      </c>
      <c r="D537" s="99" t="s">
        <v>921</v>
      </c>
      <c r="E537" s="99" t="s">
        <v>404</v>
      </c>
      <c r="F537" s="99" t="s">
        <v>878</v>
      </c>
    </row>
    <row r="538" spans="2:6" x14ac:dyDescent="0.3">
      <c r="B538" s="99" t="s">
        <v>371</v>
      </c>
      <c r="C538" s="99" t="s">
        <v>371</v>
      </c>
      <c r="D538" s="99" t="s">
        <v>888</v>
      </c>
      <c r="E538" s="99" t="s">
        <v>914</v>
      </c>
      <c r="F538" s="99" t="s">
        <v>875</v>
      </c>
    </row>
    <row r="539" spans="2:6" x14ac:dyDescent="0.3">
      <c r="B539" s="99" t="s">
        <v>371</v>
      </c>
      <c r="C539" s="99" t="s">
        <v>371</v>
      </c>
      <c r="D539" s="99" t="s">
        <v>888</v>
      </c>
      <c r="E539" s="99" t="s">
        <v>918</v>
      </c>
      <c r="F539" s="99" t="s">
        <v>875</v>
      </c>
    </row>
    <row r="540" spans="2:6" x14ac:dyDescent="0.3">
      <c r="B540" s="99" t="s">
        <v>371</v>
      </c>
      <c r="C540" s="99" t="s">
        <v>371</v>
      </c>
      <c r="D540" s="99" t="s">
        <v>888</v>
      </c>
      <c r="E540" s="99" t="s">
        <v>404</v>
      </c>
      <c r="F540" s="99" t="s">
        <v>875</v>
      </c>
    </row>
    <row r="541" spans="2:6" x14ac:dyDescent="0.3">
      <c r="B541" s="99" t="s">
        <v>372</v>
      </c>
      <c r="C541" s="99" t="s">
        <v>390</v>
      </c>
      <c r="D541" s="99" t="s">
        <v>882</v>
      </c>
      <c r="E541" s="99" t="s">
        <v>199</v>
      </c>
      <c r="F541" s="99" t="s">
        <v>881</v>
      </c>
    </row>
    <row r="542" spans="2:6" x14ac:dyDescent="0.3">
      <c r="B542" s="99" t="s">
        <v>372</v>
      </c>
      <c r="C542" s="99" t="s">
        <v>390</v>
      </c>
      <c r="D542" s="99" t="s">
        <v>882</v>
      </c>
      <c r="E542" s="99" t="s">
        <v>883</v>
      </c>
      <c r="F542" s="99" t="s">
        <v>881</v>
      </c>
    </row>
  </sheetData>
  <sheetProtection autoFilter="0"/>
  <autoFilter ref="B3:F542" xr:uid="{999705CB-4DEC-4AF6-B1FA-63898E021B5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50A4F-F4B5-4367-AEE0-FC0227FDD0BA}">
  <sheetPr codeName="Sheet2"/>
  <dimension ref="C4:T35"/>
  <sheetViews>
    <sheetView zoomScaleNormal="100" workbookViewId="0">
      <selection activeCell="F5" sqref="F5:T8"/>
    </sheetView>
  </sheetViews>
  <sheetFormatPr defaultRowHeight="14.4" x14ac:dyDescent="0.3"/>
  <cols>
    <col min="3" max="3" width="26.44140625" customWidth="1"/>
    <col min="4" max="4" width="11.33203125" customWidth="1"/>
    <col min="5" max="5" width="13.44140625" customWidth="1"/>
    <col min="6" max="6" width="8.6640625" customWidth="1"/>
    <col min="13" max="13" width="8.5546875" customWidth="1"/>
  </cols>
  <sheetData>
    <row r="4" spans="3:20" ht="21" x14ac:dyDescent="0.4">
      <c r="C4" s="5" t="s">
        <v>406</v>
      </c>
      <c r="D4" s="238" t="s">
        <v>9</v>
      </c>
      <c r="E4" s="239"/>
      <c r="F4" s="240"/>
      <c r="G4" s="240"/>
      <c r="H4" s="240"/>
      <c r="I4" s="240"/>
      <c r="J4" s="240"/>
      <c r="K4" s="240"/>
      <c r="L4" s="240"/>
      <c r="M4" s="240"/>
      <c r="N4" s="240"/>
      <c r="O4" s="240"/>
      <c r="P4" s="240"/>
      <c r="Q4" s="240"/>
      <c r="R4" s="240"/>
      <c r="S4" s="240"/>
      <c r="T4" s="240"/>
    </row>
    <row r="5" spans="3:20" x14ac:dyDescent="0.3">
      <c r="C5" s="70" t="s">
        <v>4</v>
      </c>
      <c r="D5" s="227" t="str">
        <f>VLOOKUP($D$4,'Primary Headroom'!$B$9:$FJ$378,164,FALSE)</f>
        <v>LOWER DARWEN</v>
      </c>
      <c r="E5" s="235">
        <f>VLOOKUP($D$4,'Primary Headroom'!$B$7:$FH$373,152,FALSE)</f>
        <v>10.286979732805683</v>
      </c>
      <c r="F5" s="226">
        <v>2023</v>
      </c>
      <c r="G5" s="226">
        <v>2024</v>
      </c>
      <c r="H5" s="226">
        <v>2025</v>
      </c>
      <c r="I5" s="226">
        <v>2026</v>
      </c>
      <c r="J5" s="226">
        <v>2027</v>
      </c>
      <c r="K5" s="226">
        <v>2028</v>
      </c>
      <c r="L5" s="226">
        <v>2029</v>
      </c>
      <c r="M5" s="226">
        <v>2030</v>
      </c>
      <c r="N5" s="226">
        <v>2031</v>
      </c>
      <c r="O5" s="226">
        <v>2032</v>
      </c>
      <c r="P5" s="226">
        <v>2033</v>
      </c>
      <c r="Q5" s="226">
        <v>2036</v>
      </c>
      <c r="R5" s="226">
        <v>2041</v>
      </c>
      <c r="S5" s="226">
        <v>2046</v>
      </c>
      <c r="T5" s="226">
        <v>2051</v>
      </c>
    </row>
    <row r="6" spans="3:20" x14ac:dyDescent="0.3">
      <c r="C6" s="70" t="s">
        <v>836</v>
      </c>
      <c r="D6" s="236" t="str">
        <f>VLOOKUP($D$4,'Primary Headroom'!$B$9:$FJ$378,165,FALSE)</f>
        <v>ROCHDALE</v>
      </c>
      <c r="E6" s="237"/>
      <c r="F6" s="226"/>
      <c r="G6" s="226"/>
      <c r="H6" s="226"/>
      <c r="I6" s="226"/>
      <c r="J6" s="226"/>
      <c r="K6" s="226"/>
      <c r="L6" s="226"/>
      <c r="M6" s="226"/>
      <c r="N6" s="226"/>
      <c r="O6" s="226"/>
      <c r="P6" s="226"/>
      <c r="Q6" s="226"/>
      <c r="R6" s="226"/>
      <c r="S6" s="226"/>
      <c r="T6" s="226"/>
    </row>
    <row r="7" spans="3:20" x14ac:dyDescent="0.3">
      <c r="C7" s="232" t="s">
        <v>408</v>
      </c>
      <c r="D7" s="6" t="s">
        <v>409</v>
      </c>
      <c r="E7" s="87" t="s">
        <v>1</v>
      </c>
      <c r="F7" s="226"/>
      <c r="G7" s="226"/>
      <c r="H7" s="226"/>
      <c r="I7" s="226"/>
      <c r="J7" s="226"/>
      <c r="K7" s="226"/>
      <c r="L7" s="226"/>
      <c r="M7" s="226"/>
      <c r="N7" s="226"/>
      <c r="O7" s="226"/>
      <c r="P7" s="226"/>
      <c r="Q7" s="226"/>
      <c r="R7" s="226"/>
      <c r="S7" s="226"/>
      <c r="T7" s="226"/>
    </row>
    <row r="8" spans="3:20" x14ac:dyDescent="0.3">
      <c r="C8" s="233"/>
      <c r="D8" s="7">
        <f>VLOOKUP($D$4,'Primary Headroom'!$B$9:$FJ$378,162,FALSE)</f>
        <v>367434</v>
      </c>
      <c r="E8" s="90">
        <f>VLOOKUP($D$4,'Primary Headroom'!$B$9:$FJ$378,163,FALSE)</f>
        <v>426087</v>
      </c>
      <c r="F8" s="234"/>
      <c r="G8" s="234"/>
      <c r="H8" s="234"/>
      <c r="I8" s="234"/>
      <c r="J8" s="234"/>
      <c r="K8" s="234"/>
      <c r="L8" s="234"/>
      <c r="M8" s="234"/>
      <c r="N8" s="234"/>
      <c r="O8" s="234"/>
      <c r="P8" s="234"/>
      <c r="Q8" s="234"/>
      <c r="R8" s="234"/>
      <c r="S8" s="234"/>
      <c r="T8" s="234"/>
    </row>
    <row r="9" spans="3:20" x14ac:dyDescent="0.3">
      <c r="C9" s="229" t="s">
        <v>868</v>
      </c>
      <c r="D9" s="230" t="s">
        <v>2</v>
      </c>
      <c r="E9" s="231"/>
      <c r="F9" s="4" cm="1">
        <f t="array" ref="F9:T9">IFERROR(VLOOKUP($D$4,'Primary Headroom'!$B$9:$FJ$378,{2,3,4,5,6,7,8,9,10,11,12,13,14,15,16},FALSE),"")</f>
        <v>11.224047504309565</v>
      </c>
      <c r="G9" s="4">
        <v>8.625826345521638</v>
      </c>
      <c r="H9" s="4">
        <v>7.7214477515755071</v>
      </c>
      <c r="I9" s="4">
        <v>7.5307334640523056</v>
      </c>
      <c r="J9" s="4">
        <v>7.0895134023330399</v>
      </c>
      <c r="K9" s="4">
        <v>6.7800726606440236</v>
      </c>
      <c r="L9" s="4">
        <v>6.5310967003018767</v>
      </c>
      <c r="M9" s="4">
        <v>6.1722848724809793</v>
      </c>
      <c r="N9" s="4">
        <v>5.8263543695066353</v>
      </c>
      <c r="O9" s="4">
        <v>5.4806573739229236</v>
      </c>
      <c r="P9" s="4">
        <v>5.2590140371700862</v>
      </c>
      <c r="Q9" s="4">
        <v>3.307643272863519</v>
      </c>
      <c r="R9" s="4">
        <v>-3.0928190668808924</v>
      </c>
      <c r="S9" s="4">
        <v>-7.7312744646936764</v>
      </c>
      <c r="T9" s="4">
        <v>-10.751458668610574</v>
      </c>
    </row>
    <row r="10" spans="3:20" x14ac:dyDescent="0.3">
      <c r="C10" s="229"/>
      <c r="D10" s="230" t="s">
        <v>5</v>
      </c>
      <c r="E10" s="231"/>
      <c r="F10" s="4" cm="1">
        <f t="array" ref="F10:T10">IFERROR(VLOOKUP($D$4,'Primary Headroom'!$B$9:$FJ$378,{18,19,20,21,22,23,24,25,26,27,28,29,30,31,32},FALSE),"")</f>
        <v>15.861047504309566</v>
      </c>
      <c r="G10" s="4">
        <v>13.262826345521638</v>
      </c>
      <c r="H10" s="4">
        <v>12.358447751575508</v>
      </c>
      <c r="I10" s="4">
        <v>12.167733464052306</v>
      </c>
      <c r="J10" s="4">
        <v>11.72651340233304</v>
      </c>
      <c r="K10" s="4">
        <v>11.417072660644024</v>
      </c>
      <c r="L10" s="4">
        <v>11.168096700301877</v>
      </c>
      <c r="M10" s="4">
        <v>10.80928487248098</v>
      </c>
      <c r="N10" s="4">
        <v>10.463354369506636</v>
      </c>
      <c r="O10" s="4">
        <v>10.117657373922924</v>
      </c>
      <c r="P10" s="4">
        <v>9.8960140371700867</v>
      </c>
      <c r="Q10" s="4">
        <v>7.9446432728635195</v>
      </c>
      <c r="R10" s="4">
        <v>1.5441809331191081</v>
      </c>
      <c r="S10" s="4">
        <v>-3.094274464693676</v>
      </c>
      <c r="T10" s="4">
        <v>-6.114458668610574</v>
      </c>
    </row>
    <row r="11" spans="3:20" x14ac:dyDescent="0.3">
      <c r="C11" s="220" t="s">
        <v>1002</v>
      </c>
      <c r="D11" s="222" t="s">
        <v>2</v>
      </c>
      <c r="E11" s="223"/>
      <c r="F11" s="4" cm="1">
        <f t="array" ref="F11:T11">IFERROR(VLOOKUP($D$4,'Primary Headroom'!$B$9:$FJ$378,{34,35,36,37,38,39,40,41,42,43,44,45,46,47,48},FALSE),"")</f>
        <v>11.224047504309565</v>
      </c>
      <c r="G11" s="4">
        <v>10.334100164791035</v>
      </c>
      <c r="H11" s="4">
        <v>10.016576322708845</v>
      </c>
      <c r="I11" s="4">
        <v>9.9897001562126579</v>
      </c>
      <c r="J11" s="4">
        <v>9.6835298243857562</v>
      </c>
      <c r="K11" s="4">
        <v>9.5272845544314162</v>
      </c>
      <c r="L11" s="4">
        <v>9.3436423063849112</v>
      </c>
      <c r="M11" s="4">
        <v>8.9063674933512118</v>
      </c>
      <c r="N11" s="4">
        <v>8.4524227100616205</v>
      </c>
      <c r="O11" s="4">
        <v>8.1596179590667841</v>
      </c>
      <c r="P11" s="4">
        <v>7.9620046030445337</v>
      </c>
      <c r="Q11" s="4">
        <v>7.2804969111916193</v>
      </c>
      <c r="R11" s="4">
        <v>6.4330631404466345</v>
      </c>
      <c r="S11" s="4">
        <v>5.9276975309896685</v>
      </c>
      <c r="T11" s="4">
        <v>5.7344949759269994</v>
      </c>
    </row>
    <row r="12" spans="3:20" x14ac:dyDescent="0.3">
      <c r="C12" s="221"/>
      <c r="D12" s="224" t="s">
        <v>5</v>
      </c>
      <c r="E12" s="225"/>
      <c r="F12" s="4" cm="1">
        <f t="array" ref="F12:T12">IFERROR(VLOOKUP($D$4,'Primary Headroom'!$B$9:$FJ$378,{50,51,52,53,54,55,56,57,58,59,60,61,62,63,64},FALSE),"")</f>
        <v>15.861047504309566</v>
      </c>
      <c r="G12" s="4">
        <v>14.971100164791036</v>
      </c>
      <c r="H12" s="4">
        <v>14.653576322708846</v>
      </c>
      <c r="I12" s="4">
        <v>14.626700156212658</v>
      </c>
      <c r="J12" s="4">
        <v>14.320529824385757</v>
      </c>
      <c r="K12" s="4">
        <v>14.164284554431417</v>
      </c>
      <c r="L12" s="4">
        <v>13.980642306384912</v>
      </c>
      <c r="M12" s="4">
        <v>13.543367493351212</v>
      </c>
      <c r="N12" s="4">
        <v>13.089422710061621</v>
      </c>
      <c r="O12" s="4">
        <v>12.796617959066785</v>
      </c>
      <c r="P12" s="4">
        <v>12.599004603044534</v>
      </c>
      <c r="Q12" s="4">
        <v>11.91749691119162</v>
      </c>
      <c r="R12" s="4">
        <v>11.070063140446635</v>
      </c>
      <c r="S12" s="4">
        <v>10.564697530989669</v>
      </c>
      <c r="T12" s="4">
        <v>10.371494975927</v>
      </c>
    </row>
    <row r="13" spans="3:20" x14ac:dyDescent="0.3">
      <c r="C13" s="208" t="s">
        <v>405</v>
      </c>
      <c r="D13" s="210" t="s">
        <v>2</v>
      </c>
      <c r="E13" s="211"/>
      <c r="F13" s="4" cm="1">
        <f t="array" ref="F13:T13">IFERROR(VLOOKUP($D$4,'Primary Headroom'!$B$9:$FJ$378,{66,67,68,69,70,71,72,73,74,75,76,77,78,79,80},FALSE),"")</f>
        <v>11.224047504309565</v>
      </c>
      <c r="G13" s="4">
        <v>10.213210356849242</v>
      </c>
      <c r="H13" s="4">
        <v>9.6734757903674939</v>
      </c>
      <c r="I13" s="4">
        <v>9.5015876416894027</v>
      </c>
      <c r="J13" s="4">
        <v>9.1182633046586901</v>
      </c>
      <c r="K13" s="4">
        <v>8.888972051900673</v>
      </c>
      <c r="L13" s="4">
        <v>8.7353827826641268</v>
      </c>
      <c r="M13" s="4">
        <v>8.4458557229469502</v>
      </c>
      <c r="N13" s="4">
        <v>8.1364602607213499</v>
      </c>
      <c r="O13" s="4">
        <v>7.7975698859019893</v>
      </c>
      <c r="P13" s="4">
        <v>7.5570159756202155</v>
      </c>
      <c r="Q13" s="4">
        <v>6.7377795347582854</v>
      </c>
      <c r="R13" s="4">
        <v>4.8921078497614303</v>
      </c>
      <c r="S13" s="4">
        <v>4.2905820760198168</v>
      </c>
      <c r="T13" s="4">
        <v>4.1525535969903586</v>
      </c>
    </row>
    <row r="14" spans="3:20" x14ac:dyDescent="0.3">
      <c r="C14" s="209"/>
      <c r="D14" s="212" t="s">
        <v>5</v>
      </c>
      <c r="E14" s="213"/>
      <c r="F14" s="4" cm="1">
        <f t="array" ref="F14:T14">IFERROR(VLOOKUP($D$4,'Primary Headroom'!$B$9:$FJ$378,{82,83,84,85,86,87,88,89,90,91,92,93,94,95,96},FALSE),"")</f>
        <v>15.861047504309566</v>
      </c>
      <c r="G14" s="4">
        <v>14.850210356849242</v>
      </c>
      <c r="H14" s="4">
        <v>14.310475790367494</v>
      </c>
      <c r="I14" s="4">
        <v>14.138587641689403</v>
      </c>
      <c r="J14" s="4">
        <v>13.755263304658691</v>
      </c>
      <c r="K14" s="4">
        <v>13.525972051900673</v>
      </c>
      <c r="L14" s="4">
        <v>13.372382782664127</v>
      </c>
      <c r="M14" s="4">
        <v>13.082855722946951</v>
      </c>
      <c r="N14" s="4">
        <v>12.77346026072135</v>
      </c>
      <c r="O14" s="4">
        <v>12.43456988590199</v>
      </c>
      <c r="P14" s="4">
        <v>12.194015975620216</v>
      </c>
      <c r="Q14" s="4">
        <v>11.374779534758286</v>
      </c>
      <c r="R14" s="4">
        <v>9.5291078497614308</v>
      </c>
      <c r="S14" s="4">
        <v>8.9275820760198172</v>
      </c>
      <c r="T14" s="4">
        <v>8.7895535969903591</v>
      </c>
    </row>
    <row r="15" spans="3:20" x14ac:dyDescent="0.3">
      <c r="C15" s="214" t="s">
        <v>6</v>
      </c>
      <c r="D15" s="216" t="s">
        <v>2</v>
      </c>
      <c r="E15" s="217"/>
      <c r="F15" s="4" cm="1">
        <f t="array" ref="F15:T15">IFERROR(VLOOKUP($D$4,'Primary Headroom'!$B$9:$FJ$378,{98,99,100,101,102,103,104,105,106,107,108,109,110,111,112},FALSE),"")</f>
        <v>11.224047504309565</v>
      </c>
      <c r="G15" s="4">
        <v>7.8812240823349331</v>
      </c>
      <c r="H15" s="4">
        <v>6.8598499231265109</v>
      </c>
      <c r="I15" s="4">
        <v>6.7123669904877161</v>
      </c>
      <c r="J15" s="4">
        <v>6.3064940050537572</v>
      </c>
      <c r="K15" s="4">
        <v>6.0750810517114573</v>
      </c>
      <c r="L15" s="4">
        <v>5.9446922260203401</v>
      </c>
      <c r="M15" s="4">
        <v>5.7108159381408967</v>
      </c>
      <c r="N15" s="4">
        <v>5.4754379232246571</v>
      </c>
      <c r="O15" s="4">
        <v>5.2047234888265947</v>
      </c>
      <c r="P15" s="4">
        <v>5.069285853568541</v>
      </c>
      <c r="Q15" s="4">
        <v>2.6735970086982128</v>
      </c>
      <c r="R15" s="4">
        <v>-2.9337523824819556</v>
      </c>
      <c r="S15" s="4">
        <v>-7.3500729529900823</v>
      </c>
      <c r="T15" s="4">
        <v>-10.185783433065367</v>
      </c>
    </row>
    <row r="16" spans="3:20" x14ac:dyDescent="0.3">
      <c r="C16" s="215"/>
      <c r="D16" s="218" t="s">
        <v>5</v>
      </c>
      <c r="E16" s="219"/>
      <c r="F16" s="4" cm="1">
        <f t="array" ref="F16:T16">IFERROR(VLOOKUP($D$4,'Primary Headroom'!$B$9:$FJ$378,{114,115,116,117,118,119,120,121,122,123,124,125,126,127,128},FALSE),"")</f>
        <v>15.861047504309566</v>
      </c>
      <c r="G16" s="4">
        <v>12.518224082334934</v>
      </c>
      <c r="H16" s="4">
        <v>11.496849923126511</v>
      </c>
      <c r="I16" s="4">
        <v>11.349366990487717</v>
      </c>
      <c r="J16" s="4">
        <v>10.943494005053758</v>
      </c>
      <c r="K16" s="4">
        <v>10.712081051711458</v>
      </c>
      <c r="L16" s="4">
        <v>10.581692226020341</v>
      </c>
      <c r="M16" s="4">
        <v>10.347815938140897</v>
      </c>
      <c r="N16" s="4">
        <v>10.112437923224658</v>
      </c>
      <c r="O16" s="4">
        <v>9.8417234888265952</v>
      </c>
      <c r="P16" s="4">
        <v>9.7062858535685415</v>
      </c>
      <c r="Q16" s="4">
        <v>7.3105970086982133</v>
      </c>
      <c r="R16" s="4">
        <v>1.7032476175180449</v>
      </c>
      <c r="S16" s="4">
        <v>-2.7130729529900819</v>
      </c>
      <c r="T16" s="4">
        <v>-5.5487834330653669</v>
      </c>
    </row>
    <row r="17" spans="3:20" x14ac:dyDescent="0.3">
      <c r="C17" s="202" t="s">
        <v>7</v>
      </c>
      <c r="D17" s="204" t="s">
        <v>2</v>
      </c>
      <c r="E17" s="205"/>
      <c r="F17" s="4" cm="1">
        <f t="array" ref="F17:T17">IFERROR(VLOOKUP($D$4,'Primary Headroom'!$B$9:$FJ$378,{130,131,132,133,134,135,136,137,138,139,140,141,142,143,144},FALSE),"")</f>
        <v>11.224047504309565</v>
      </c>
      <c r="G17" s="4">
        <v>7.5466822406706981</v>
      </c>
      <c r="H17" s="4">
        <v>6.4981375536276929</v>
      </c>
      <c r="I17" s="4">
        <v>6.2633029081418634</v>
      </c>
      <c r="J17" s="4">
        <v>5.9147686066098011</v>
      </c>
      <c r="K17" s="4">
        <v>5.7425988462126973</v>
      </c>
      <c r="L17" s="4">
        <v>5.6499797328056829</v>
      </c>
      <c r="M17" s="4">
        <v>5.1695242878358449</v>
      </c>
      <c r="N17" s="4">
        <v>3.4730469045943728</v>
      </c>
      <c r="O17" s="4">
        <v>2.2298801685720058</v>
      </c>
      <c r="P17" s="4">
        <v>0.8838619580874969</v>
      </c>
      <c r="Q17" s="4">
        <v>-2.5227273226577687</v>
      </c>
      <c r="R17" s="4">
        <v>-7.3545843190466016</v>
      </c>
      <c r="S17" s="4">
        <v>-10.384590758375204</v>
      </c>
      <c r="T17" s="4">
        <v>-9.694956912371083</v>
      </c>
    </row>
    <row r="18" spans="3:20" x14ac:dyDescent="0.3">
      <c r="C18" s="203"/>
      <c r="D18" s="206" t="s">
        <v>5</v>
      </c>
      <c r="E18" s="207"/>
      <c r="F18" s="4" cm="1">
        <f t="array" ref="F18:T18">IFERROR(VLOOKUP($D$4,'Primary Headroom'!$B$9:$FJ$378,{146,147,148,149,150,151,152,153,154,155,156,157,158,159,160},FALSE),"")</f>
        <v>15.861047504309566</v>
      </c>
      <c r="G18" s="4">
        <v>12.183682240670699</v>
      </c>
      <c r="H18" s="4">
        <v>11.135137553627693</v>
      </c>
      <c r="I18" s="4">
        <v>10.900302908141864</v>
      </c>
      <c r="J18" s="4">
        <v>10.551768606609802</v>
      </c>
      <c r="K18" s="4">
        <v>10.379598846212698</v>
      </c>
      <c r="L18" s="4">
        <v>10.286979732805683</v>
      </c>
      <c r="M18" s="4">
        <v>9.8065242878358454</v>
      </c>
      <c r="N18" s="4">
        <v>8.1100469045943733</v>
      </c>
      <c r="O18" s="4">
        <v>6.8668801685720062</v>
      </c>
      <c r="P18" s="4">
        <v>5.5208619580874974</v>
      </c>
      <c r="Q18" s="4">
        <v>2.1142726773422318</v>
      </c>
      <c r="R18" s="4">
        <v>-2.7175843190466011</v>
      </c>
      <c r="S18" s="4">
        <v>-5.7475907583752033</v>
      </c>
      <c r="T18" s="4">
        <v>-5.0579569123710826</v>
      </c>
    </row>
    <row r="22" spans="3:20" ht="21" x14ac:dyDescent="0.4">
      <c r="C22" s="5" t="s">
        <v>407</v>
      </c>
      <c r="D22" s="241" t="s">
        <v>373</v>
      </c>
      <c r="E22" s="242"/>
      <c r="F22" s="240"/>
      <c r="G22" s="240"/>
      <c r="H22" s="240"/>
      <c r="I22" s="240"/>
      <c r="J22" s="240"/>
      <c r="K22" s="240"/>
      <c r="L22" s="240"/>
      <c r="M22" s="240"/>
      <c r="N22" s="240"/>
      <c r="O22" s="240"/>
      <c r="P22" s="240"/>
      <c r="Q22" s="240"/>
      <c r="R22" s="240"/>
      <c r="S22" s="240"/>
      <c r="T22" s="240"/>
    </row>
    <row r="23" spans="3:20" x14ac:dyDescent="0.3">
      <c r="C23" s="70" t="s">
        <v>836</v>
      </c>
      <c r="D23" s="227" t="str">
        <f>VLOOKUP($D$22,'BSP Headroom'!$B$9:$FI$74,164,FALSE)</f>
        <v>BREDBURY</v>
      </c>
      <c r="E23" s="228"/>
      <c r="F23" s="226">
        <v>2023</v>
      </c>
      <c r="G23" s="226">
        <v>2024</v>
      </c>
      <c r="H23" s="226">
        <v>2025</v>
      </c>
      <c r="I23" s="226">
        <v>2026</v>
      </c>
      <c r="J23" s="226">
        <v>2027</v>
      </c>
      <c r="K23" s="226">
        <v>2028</v>
      </c>
      <c r="L23" s="226">
        <v>2029</v>
      </c>
      <c r="M23" s="226">
        <v>2030</v>
      </c>
      <c r="N23" s="226">
        <v>2031</v>
      </c>
      <c r="O23" s="226">
        <v>2032</v>
      </c>
      <c r="P23" s="226">
        <v>2033</v>
      </c>
      <c r="Q23" s="226">
        <v>2036</v>
      </c>
      <c r="R23" s="226">
        <v>2041</v>
      </c>
      <c r="S23" s="226">
        <v>2046</v>
      </c>
      <c r="T23" s="226">
        <v>2051</v>
      </c>
    </row>
    <row r="24" spans="3:20" x14ac:dyDescent="0.3">
      <c r="C24" s="232" t="s">
        <v>408</v>
      </c>
      <c r="D24" s="6" t="s">
        <v>409</v>
      </c>
      <c r="E24" s="6" t="s">
        <v>1</v>
      </c>
      <c r="F24" s="226"/>
      <c r="G24" s="226"/>
      <c r="H24" s="226"/>
      <c r="I24" s="226"/>
      <c r="J24" s="226"/>
      <c r="K24" s="226"/>
      <c r="L24" s="226"/>
      <c r="M24" s="226"/>
      <c r="N24" s="226"/>
      <c r="O24" s="226"/>
      <c r="P24" s="226"/>
      <c r="Q24" s="226"/>
      <c r="R24" s="226"/>
      <c r="S24" s="226"/>
      <c r="T24" s="226"/>
    </row>
    <row r="25" spans="3:20" x14ac:dyDescent="0.3">
      <c r="C25" s="233"/>
      <c r="D25" s="7">
        <f>VLOOKUP($D$22,'BSP Headroom'!$B$7:$FI$74,162,FALSE)</f>
        <v>389188</v>
      </c>
      <c r="E25" s="7">
        <f>VLOOKUP($D$22,'BSP Headroom'!$B$7:$FI$74,163,FALSE)</f>
        <v>388310</v>
      </c>
      <c r="F25" s="226"/>
      <c r="G25" s="226"/>
      <c r="H25" s="226"/>
      <c r="I25" s="226"/>
      <c r="J25" s="226"/>
      <c r="K25" s="226"/>
      <c r="L25" s="226"/>
      <c r="M25" s="226"/>
      <c r="N25" s="226"/>
      <c r="O25" s="226"/>
      <c r="P25" s="226"/>
      <c r="Q25" s="226"/>
      <c r="R25" s="226"/>
      <c r="S25" s="226"/>
      <c r="T25" s="226"/>
    </row>
    <row r="26" spans="3:20" x14ac:dyDescent="0.3">
      <c r="C26" s="229" t="s">
        <v>868</v>
      </c>
      <c r="D26" s="230" t="s">
        <v>2</v>
      </c>
      <c r="E26" s="231"/>
      <c r="F26" s="4" cm="1">
        <f t="array" ref="F26:T26">VLOOKUP($D$22,'BSP Headroom'!$B$9:$FI$74,{2,3,4,5,6,7,8,9,10,11,12,13,14,15,16},FALSE)</f>
        <v>64.417586076776416</v>
      </c>
      <c r="G26" s="4">
        <v>57.131123981124027</v>
      </c>
      <c r="H26" s="4">
        <v>55.332870046611689</v>
      </c>
      <c r="I26" s="4">
        <v>53.92964443720669</v>
      </c>
      <c r="J26" s="4">
        <v>52.550410887043839</v>
      </c>
      <c r="K26" s="4">
        <v>51.078453515650182</v>
      </c>
      <c r="L26" s="4">
        <v>49.627774672096592</v>
      </c>
      <c r="M26" s="4">
        <v>48.289712790909761</v>
      </c>
      <c r="N26" s="4">
        <v>46.948005036860224</v>
      </c>
      <c r="O26" s="4">
        <v>45.637212472737417</v>
      </c>
      <c r="P26" s="4">
        <v>44.694581901462044</v>
      </c>
      <c r="Q26" s="4">
        <v>38.23107380822654</v>
      </c>
      <c r="R26" s="4">
        <v>19.709615674594147</v>
      </c>
      <c r="S26" s="4">
        <v>5.0014338591027752</v>
      </c>
      <c r="T26" s="4">
        <v>-5.1822474470907878</v>
      </c>
    </row>
    <row r="27" spans="3:20" x14ac:dyDescent="0.3">
      <c r="C27" s="229"/>
      <c r="D27" s="230" t="s">
        <v>5</v>
      </c>
      <c r="E27" s="231"/>
      <c r="F27" s="4" cm="1">
        <f t="array" ref="F27:T27">VLOOKUP($D$22,'BSP Headroom'!$B$9:$FI$74,{18,19,20,21,22,23,24,25,26,27,28,29,30,31,32},FALSE)</f>
        <v>82.417586076776416</v>
      </c>
      <c r="G27" s="4">
        <v>75.131123981124034</v>
      </c>
      <c r="H27" s="4">
        <v>73.332870046611689</v>
      </c>
      <c r="I27" s="4">
        <v>71.92964443720669</v>
      </c>
      <c r="J27" s="4">
        <v>70.550410887043839</v>
      </c>
      <c r="K27" s="4">
        <v>69.078453515650182</v>
      </c>
      <c r="L27" s="4">
        <v>67.627774672096592</v>
      </c>
      <c r="M27" s="4">
        <v>66.289712790909761</v>
      </c>
      <c r="N27" s="4">
        <v>64.948005036860224</v>
      </c>
      <c r="O27" s="4">
        <v>63.637212472737417</v>
      </c>
      <c r="P27" s="4">
        <v>62.694581901462044</v>
      </c>
      <c r="Q27" s="4">
        <v>56.23107380822654</v>
      </c>
      <c r="R27" s="4">
        <v>37.709615674594147</v>
      </c>
      <c r="S27" s="4">
        <v>23.001433859102775</v>
      </c>
      <c r="T27" s="4">
        <v>12.817752552909212</v>
      </c>
    </row>
    <row r="28" spans="3:20" x14ac:dyDescent="0.3">
      <c r="C28" s="220" t="s">
        <v>1002</v>
      </c>
      <c r="D28" s="222" t="s">
        <v>2</v>
      </c>
      <c r="E28" s="223"/>
      <c r="F28" s="4" cm="1">
        <f t="array" ref="F28:T28">VLOOKUP($D$22,'BSP Headroom'!$B$9:$FI$74,{34,35,36,37,38,39,40,41,42,43,44,45,46,47,48},FALSE)</f>
        <v>64.417586076776416</v>
      </c>
      <c r="G28" s="4">
        <v>60.904515445404634</v>
      </c>
      <c r="H28" s="4">
        <v>60.43699168019068</v>
      </c>
      <c r="I28" s="4">
        <v>59.715501896950421</v>
      </c>
      <c r="J28" s="4">
        <v>58.982950046809506</v>
      </c>
      <c r="K28" s="4">
        <v>58.239040423378817</v>
      </c>
      <c r="L28" s="4">
        <v>57.102293601380111</v>
      </c>
      <c r="M28" s="4">
        <v>55.532854516851266</v>
      </c>
      <c r="N28" s="4">
        <v>53.790015792336824</v>
      </c>
      <c r="O28" s="4">
        <v>52.731354338911657</v>
      </c>
      <c r="P28" s="4">
        <v>51.949426679872886</v>
      </c>
      <c r="Q28" s="4">
        <v>49.683001585233256</v>
      </c>
      <c r="R28" s="4">
        <v>46.596510748383423</v>
      </c>
      <c r="S28" s="4">
        <v>44.878936895719846</v>
      </c>
      <c r="T28" s="4">
        <v>43.99200556424924</v>
      </c>
    </row>
    <row r="29" spans="3:20" x14ac:dyDescent="0.3">
      <c r="C29" s="221"/>
      <c r="D29" s="224" t="s">
        <v>5</v>
      </c>
      <c r="E29" s="225"/>
      <c r="F29" s="4" cm="1">
        <f t="array" ref="F29:T29">VLOOKUP($D$22,'BSP Headroom'!$B$9:$FI$74,{50,51,52,53,54,55,56,57,58,59,60,61,62,63,64},FALSE)</f>
        <v>82.417586076776416</v>
      </c>
      <c r="G29" s="4">
        <v>78.904515445404627</v>
      </c>
      <c r="H29" s="4">
        <v>78.436991680190687</v>
      </c>
      <c r="I29" s="4">
        <v>77.715501896950428</v>
      </c>
      <c r="J29" s="4">
        <v>76.982950046809506</v>
      </c>
      <c r="K29" s="4">
        <v>76.23904042337881</v>
      </c>
      <c r="L29" s="4">
        <v>75.102293601380111</v>
      </c>
      <c r="M29" s="4">
        <v>73.532854516851273</v>
      </c>
      <c r="N29" s="4">
        <v>71.790015792336817</v>
      </c>
      <c r="O29" s="4">
        <v>70.731354338911657</v>
      </c>
      <c r="P29" s="4">
        <v>69.949426679872886</v>
      </c>
      <c r="Q29" s="4">
        <v>67.683001585233256</v>
      </c>
      <c r="R29" s="4">
        <v>64.596510748383423</v>
      </c>
      <c r="S29" s="4">
        <v>62.878936895719846</v>
      </c>
      <c r="T29" s="4">
        <v>61.99200556424924</v>
      </c>
    </row>
    <row r="30" spans="3:20" x14ac:dyDescent="0.3">
      <c r="C30" s="208" t="s">
        <v>405</v>
      </c>
      <c r="D30" s="210" t="s">
        <v>2</v>
      </c>
      <c r="E30" s="211"/>
      <c r="F30" s="4" cm="1">
        <f t="array" ref="F30:T30">VLOOKUP($D$22,'BSP Headroom'!$B$9:$FI$74,{66,67,68,69,70,71,72,73,74,75,76,77,78,79,80},FALSE)</f>
        <v>64.417586076776416</v>
      </c>
      <c r="G30" s="4">
        <v>60.300353609680378</v>
      </c>
      <c r="H30" s="4">
        <v>58.973319720578694</v>
      </c>
      <c r="I30" s="4">
        <v>57.703627694917401</v>
      </c>
      <c r="J30" s="4">
        <v>56.538827457622055</v>
      </c>
      <c r="K30" s="4">
        <v>55.413136608546594</v>
      </c>
      <c r="L30" s="4">
        <v>54.365060760595995</v>
      </c>
      <c r="M30" s="4">
        <v>53.33526088145225</v>
      </c>
      <c r="N30" s="4">
        <v>52.162050915514584</v>
      </c>
      <c r="O30" s="4">
        <v>50.926877048521177</v>
      </c>
      <c r="P30" s="4">
        <v>49.983367897008407</v>
      </c>
      <c r="Q30" s="4">
        <v>47.062171543721263</v>
      </c>
      <c r="R30" s="4">
        <v>43.321848228018041</v>
      </c>
      <c r="S30" s="4">
        <v>41.270925063648548</v>
      </c>
      <c r="T30" s="4">
        <v>40.602238336672713</v>
      </c>
    </row>
    <row r="31" spans="3:20" x14ac:dyDescent="0.3">
      <c r="C31" s="209"/>
      <c r="D31" s="212" t="s">
        <v>5</v>
      </c>
      <c r="E31" s="213"/>
      <c r="F31" s="4" cm="1">
        <f t="array" ref="F31:T31">VLOOKUP($D$22,'BSP Headroom'!$B$9:$FI$74,{82,83,84,85,86,87,88,89,90,91,92,93,94,95,96},FALSE)</f>
        <v>82.417586076776416</v>
      </c>
      <c r="G31" s="4">
        <v>78.300353609680371</v>
      </c>
      <c r="H31" s="4">
        <v>76.973319720578701</v>
      </c>
      <c r="I31" s="4">
        <v>75.703627694917401</v>
      </c>
      <c r="J31" s="4">
        <v>74.538827457622062</v>
      </c>
      <c r="K31" s="4">
        <v>73.413136608546594</v>
      </c>
      <c r="L31" s="4">
        <v>72.365060760595995</v>
      </c>
      <c r="M31" s="4">
        <v>71.335260881452257</v>
      </c>
      <c r="N31" s="4">
        <v>70.162050915514584</v>
      </c>
      <c r="O31" s="4">
        <v>68.926877048521177</v>
      </c>
      <c r="P31" s="4">
        <v>67.983367897008407</v>
      </c>
      <c r="Q31" s="4">
        <v>65.062171543721263</v>
      </c>
      <c r="R31" s="4">
        <v>61.321848228018041</v>
      </c>
      <c r="S31" s="4">
        <v>59.270925063648548</v>
      </c>
      <c r="T31" s="4">
        <v>58.602238336672713</v>
      </c>
    </row>
    <row r="32" spans="3:20" x14ac:dyDescent="0.3">
      <c r="C32" s="214" t="s">
        <v>6</v>
      </c>
      <c r="D32" s="216" t="s">
        <v>2</v>
      </c>
      <c r="E32" s="217"/>
      <c r="F32" s="4" cm="1">
        <f t="array" ref="F32:T32">VLOOKUP($D$22,'BSP Headroom'!$B$9:$FI$74,{98,99,100,101,102,103,104,105,106,107,108,109,110,111,112},FALSE)</f>
        <v>64.417586076776416</v>
      </c>
      <c r="G32" s="4">
        <v>55.313582226145066</v>
      </c>
      <c r="H32" s="4">
        <v>53.439385363481996</v>
      </c>
      <c r="I32" s="4">
        <v>52.166180470608538</v>
      </c>
      <c r="J32" s="4">
        <v>50.937197865974071</v>
      </c>
      <c r="K32" s="4">
        <v>49.701393727897738</v>
      </c>
      <c r="L32" s="4">
        <v>48.596187326835604</v>
      </c>
      <c r="M32" s="4">
        <v>47.665424386175573</v>
      </c>
      <c r="N32" s="4">
        <v>46.647403687583108</v>
      </c>
      <c r="O32" s="4">
        <v>45.324473382029993</v>
      </c>
      <c r="P32" s="4">
        <v>44.404799371384087</v>
      </c>
      <c r="Q32" s="4">
        <v>39.021168973419918</v>
      </c>
      <c r="R32" s="4">
        <v>21.214853644231169</v>
      </c>
      <c r="S32" s="4">
        <v>7.1750430035952206</v>
      </c>
      <c r="T32" s="4">
        <v>-2.1758731459712806</v>
      </c>
    </row>
    <row r="33" spans="3:20" x14ac:dyDescent="0.3">
      <c r="C33" s="215"/>
      <c r="D33" s="218" t="s">
        <v>5</v>
      </c>
      <c r="E33" s="219"/>
      <c r="F33" s="4" cm="1">
        <f t="array" ref="F33:T33">VLOOKUP($D$22,'BSP Headroom'!$B$9:$FI$74,{114,115,116,117,118,119,120,121,122,123,124,125,126,127,128},FALSE)</f>
        <v>82.417586076776416</v>
      </c>
      <c r="G33" s="4">
        <v>73.313582226145058</v>
      </c>
      <c r="H33" s="4">
        <v>71.439385363481989</v>
      </c>
      <c r="I33" s="4">
        <v>70.166180470608538</v>
      </c>
      <c r="J33" s="4">
        <v>68.937197865974071</v>
      </c>
      <c r="K33" s="4">
        <v>67.701393727897738</v>
      </c>
      <c r="L33" s="4">
        <v>66.596187326835604</v>
      </c>
      <c r="M33" s="4">
        <v>65.665424386175573</v>
      </c>
      <c r="N33" s="4">
        <v>64.647403687583108</v>
      </c>
      <c r="O33" s="4">
        <v>63.324473382029993</v>
      </c>
      <c r="P33" s="4">
        <v>62.404799371384087</v>
      </c>
      <c r="Q33" s="4">
        <v>57.021168973419918</v>
      </c>
      <c r="R33" s="4">
        <v>39.214853644231169</v>
      </c>
      <c r="S33" s="4">
        <v>25.175043003595221</v>
      </c>
      <c r="T33" s="4">
        <v>15.824126854028719</v>
      </c>
    </row>
    <row r="34" spans="3:20" x14ac:dyDescent="0.3">
      <c r="C34" s="202" t="s">
        <v>7</v>
      </c>
      <c r="D34" s="204" t="s">
        <v>2</v>
      </c>
      <c r="E34" s="205"/>
      <c r="F34" s="4" cm="1">
        <f t="array" ref="F34:T34">VLOOKUP($D$22,'BSP Headroom'!$B$9:$FI$74,{130,131,132,133,134,135,136,137,138,139,140,141,142,143,144},FALSE)</f>
        <v>64.417586076776416</v>
      </c>
      <c r="G34" s="4">
        <v>54.51466665290355</v>
      </c>
      <c r="H34" s="4">
        <v>52.717316111222189</v>
      </c>
      <c r="I34" s="4">
        <v>51.581850237620714</v>
      </c>
      <c r="J34" s="4">
        <v>50.495958509220699</v>
      </c>
      <c r="K34" s="4">
        <v>49.441562409117921</v>
      </c>
      <c r="L34" s="4">
        <v>48.498330538568553</v>
      </c>
      <c r="M34" s="4">
        <v>47.216540769136714</v>
      </c>
      <c r="N34" s="4">
        <v>43.277634769116929</v>
      </c>
      <c r="O34" s="4">
        <v>39.126488302202546</v>
      </c>
      <c r="P34" s="4">
        <v>35.300552001398557</v>
      </c>
      <c r="Q34" s="4">
        <v>23.995404985074174</v>
      </c>
      <c r="R34" s="4">
        <v>7.5131608263993712</v>
      </c>
      <c r="S34" s="4">
        <v>-2.1521160006146829</v>
      </c>
      <c r="T34" s="4">
        <v>-0.1798882251873124</v>
      </c>
    </row>
    <row r="35" spans="3:20" x14ac:dyDescent="0.3">
      <c r="C35" s="203"/>
      <c r="D35" s="206" t="s">
        <v>5</v>
      </c>
      <c r="E35" s="207"/>
      <c r="F35" s="4" cm="1">
        <f t="array" ref="F35:T35">VLOOKUP($D$22,'BSP Headroom'!$B$9:$FI$74,{146,147,148,149,150,151,152,153,154,155,156,157,158,159,160},FALSE)</f>
        <v>82.417586076776416</v>
      </c>
      <c r="G35" s="4">
        <v>72.514666652903543</v>
      </c>
      <c r="H35" s="4">
        <v>70.717316111222189</v>
      </c>
      <c r="I35" s="4">
        <v>69.581850237620714</v>
      </c>
      <c r="J35" s="4">
        <v>68.495958509220699</v>
      </c>
      <c r="K35" s="4">
        <v>67.441562409117921</v>
      </c>
      <c r="L35" s="4">
        <v>66.498330538568553</v>
      </c>
      <c r="M35" s="4">
        <v>65.216540769136714</v>
      </c>
      <c r="N35" s="4">
        <v>61.277634769116929</v>
      </c>
      <c r="O35" s="4">
        <v>57.126488302202546</v>
      </c>
      <c r="P35" s="4">
        <v>53.300552001398557</v>
      </c>
      <c r="Q35" s="4">
        <v>41.995404985074174</v>
      </c>
      <c r="R35" s="4">
        <v>25.513160826399371</v>
      </c>
      <c r="S35" s="4">
        <v>15.847883999385317</v>
      </c>
      <c r="T35" s="4">
        <v>17.820111774812688</v>
      </c>
    </row>
  </sheetData>
  <sheetProtection autoFilter="0"/>
  <mergeCells count="69">
    <mergeCell ref="O5:O8"/>
    <mergeCell ref="P5:P8"/>
    <mergeCell ref="O23:O25"/>
    <mergeCell ref="P23:P25"/>
    <mergeCell ref="D4:E4"/>
    <mergeCell ref="F4:T4"/>
    <mergeCell ref="J5:J8"/>
    <mergeCell ref="K5:K8"/>
    <mergeCell ref="T5:T8"/>
    <mergeCell ref="N5:N8"/>
    <mergeCell ref="Q5:Q8"/>
    <mergeCell ref="R5:R8"/>
    <mergeCell ref="S5:S8"/>
    <mergeCell ref="D22:E22"/>
    <mergeCell ref="F22:T22"/>
    <mergeCell ref="J23:J25"/>
    <mergeCell ref="C11:C12"/>
    <mergeCell ref="D11:E11"/>
    <mergeCell ref="D12:E12"/>
    <mergeCell ref="C13:C14"/>
    <mergeCell ref="D13:E13"/>
    <mergeCell ref="D14:E14"/>
    <mergeCell ref="C9:C10"/>
    <mergeCell ref="D9:E9"/>
    <mergeCell ref="D10:E10"/>
    <mergeCell ref="L5:L8"/>
    <mergeCell ref="M5:M8"/>
    <mergeCell ref="C7:C8"/>
    <mergeCell ref="F5:F8"/>
    <mergeCell ref="G5:G8"/>
    <mergeCell ref="H5:H8"/>
    <mergeCell ref="I5:I8"/>
    <mergeCell ref="D5:E5"/>
    <mergeCell ref="D6:E6"/>
    <mergeCell ref="C15:C16"/>
    <mergeCell ref="D15:E15"/>
    <mergeCell ref="D16:E16"/>
    <mergeCell ref="C17:C18"/>
    <mergeCell ref="D17:E17"/>
    <mergeCell ref="D18:E18"/>
    <mergeCell ref="T23:T25"/>
    <mergeCell ref="N23:N25"/>
    <mergeCell ref="Q23:Q25"/>
    <mergeCell ref="R23:R25"/>
    <mergeCell ref="S23:S25"/>
    <mergeCell ref="C28:C29"/>
    <mergeCell ref="D28:E28"/>
    <mergeCell ref="D29:E29"/>
    <mergeCell ref="L23:L25"/>
    <mergeCell ref="M23:M25"/>
    <mergeCell ref="D23:E23"/>
    <mergeCell ref="C26:C27"/>
    <mergeCell ref="D26:E26"/>
    <mergeCell ref="D27:E27"/>
    <mergeCell ref="K23:K25"/>
    <mergeCell ref="C24:C25"/>
    <mergeCell ref="F23:F25"/>
    <mergeCell ref="G23:G25"/>
    <mergeCell ref="H23:H25"/>
    <mergeCell ref="I23:I25"/>
    <mergeCell ref="C34:C35"/>
    <mergeCell ref="D34:E34"/>
    <mergeCell ref="D35:E35"/>
    <mergeCell ref="C30:C31"/>
    <mergeCell ref="D30:E30"/>
    <mergeCell ref="D31:E31"/>
    <mergeCell ref="C32:C33"/>
    <mergeCell ref="D32:E32"/>
    <mergeCell ref="D33:E33"/>
  </mergeCells>
  <conditionalFormatting sqref="D5">
    <cfRule type="cellIs" dxfId="51" priority="7" operator="lessThan">
      <formula>0</formula>
    </cfRule>
  </conditionalFormatting>
  <conditionalFormatting sqref="D8:E8">
    <cfRule type="cellIs" dxfId="50" priority="10" operator="lessThan">
      <formula>0</formula>
    </cfRule>
  </conditionalFormatting>
  <conditionalFormatting sqref="D25:E25">
    <cfRule type="cellIs" dxfId="49" priority="8" operator="lessThan">
      <formula>0</formula>
    </cfRule>
  </conditionalFormatting>
  <conditionalFormatting sqref="F9:T18 D23 F26:T35">
    <cfRule type="cellIs" dxfId="48" priority="22"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0912553-8A6C-412D-9266-859CAE44E2B7}">
          <x14:formula1>
            <xm:f>'BSP Headroom'!$B$9:$B$74</xm:f>
          </x14:formula1>
          <xm:sqref>D22:E22</xm:sqref>
        </x14:dataValidation>
        <x14:dataValidation type="list" allowBlank="1" showInputMessage="1" showErrorMessage="1" xr:uid="{12E58583-3CE1-42C9-A714-C2CFC89EB06B}">
          <x14:formula1>
            <xm:f>'Primary Headroom'!$B$9:$B$378</xm:f>
          </x14:formula1>
          <xm:sqref>D4:E4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B43EC-8418-4056-91A8-9FCC44B0CC93}">
  <sheetPr codeName="Sheet5"/>
  <dimension ref="C4:V36"/>
  <sheetViews>
    <sheetView zoomScaleNormal="100" workbookViewId="0"/>
  </sheetViews>
  <sheetFormatPr defaultRowHeight="14.4" x14ac:dyDescent="0.3"/>
  <cols>
    <col min="3" max="3" width="30" customWidth="1"/>
    <col min="4" max="4" width="22.88671875" customWidth="1"/>
    <col min="5" max="5" width="18.6640625" customWidth="1"/>
  </cols>
  <sheetData>
    <row r="4" spans="3:22" ht="21.6" thickBot="1" x14ac:dyDescent="0.45">
      <c r="C4" s="5" t="s">
        <v>406</v>
      </c>
      <c r="D4" s="238" t="s">
        <v>432</v>
      </c>
      <c r="E4" s="239"/>
      <c r="F4" s="245"/>
      <c r="G4" s="245"/>
      <c r="H4" s="245"/>
      <c r="I4" s="245"/>
      <c r="J4" s="245"/>
      <c r="K4" s="245"/>
      <c r="L4" s="245"/>
      <c r="M4" s="245"/>
      <c r="N4" s="245"/>
      <c r="O4" s="245"/>
      <c r="P4" s="245"/>
      <c r="Q4" s="245"/>
      <c r="R4" s="245"/>
      <c r="S4" s="245"/>
      <c r="T4" s="246"/>
    </row>
    <row r="5" spans="3:22" ht="21.6" thickBot="1" x14ac:dyDescent="0.45">
      <c r="C5" s="5" t="s">
        <v>829</v>
      </c>
      <c r="D5" s="238" t="s">
        <v>1017</v>
      </c>
      <c r="E5" s="239"/>
      <c r="F5" s="249"/>
      <c r="G5" s="249"/>
      <c r="H5" s="249"/>
      <c r="I5" s="249"/>
      <c r="J5" s="249"/>
      <c r="K5" s="249"/>
      <c r="L5" s="249"/>
      <c r="M5" s="249"/>
      <c r="N5" s="249"/>
      <c r="O5" s="249"/>
      <c r="P5" s="249"/>
      <c r="Q5" s="249"/>
      <c r="R5" s="249"/>
      <c r="S5" s="249"/>
      <c r="T5" s="250"/>
    </row>
    <row r="6" spans="3:22" ht="21" x14ac:dyDescent="0.4">
      <c r="C6" s="71" t="s">
        <v>4</v>
      </c>
      <c r="D6" s="251" t="str">
        <f>VLOOKUP($D$4,'Gen Primary Headroom'!$B$11:$F$380,2,FALSE)</f>
        <v>LOWER DARWEN</v>
      </c>
      <c r="E6" s="252" t="str">
        <f>VLOOKUP($D$4,'Gen Primary Headroom'!$B$11:$F$380,3,FALSE)</f>
        <v>ROCHDALE</v>
      </c>
      <c r="F6" s="92"/>
      <c r="G6" s="92"/>
      <c r="H6" s="92"/>
      <c r="I6" s="92"/>
      <c r="J6" s="92"/>
      <c r="K6" s="92"/>
      <c r="L6" s="92"/>
      <c r="M6" s="92"/>
      <c r="N6" s="92"/>
      <c r="O6" s="92"/>
      <c r="P6" s="92"/>
      <c r="Q6" s="92"/>
      <c r="R6" s="143"/>
      <c r="S6" s="143"/>
      <c r="T6" s="93"/>
    </row>
    <row r="7" spans="3:22" ht="21" x14ac:dyDescent="0.4">
      <c r="C7" s="71" t="s">
        <v>836</v>
      </c>
      <c r="D7" s="251" t="str">
        <f>VLOOKUP($D$4,'Gen Primary Headroom'!$B$11:$F$380,3,FALSE)</f>
        <v>ROCHDALE</v>
      </c>
      <c r="E7" s="252" t="str">
        <f>VLOOKUP($D$4,'Gen Primary Headroom'!$B$11:$F$380,3,FALSE)</f>
        <v>ROCHDALE</v>
      </c>
      <c r="F7" s="94"/>
      <c r="G7" s="94"/>
      <c r="H7" s="94"/>
      <c r="I7" s="94"/>
      <c r="J7" s="94"/>
      <c r="K7" s="94"/>
      <c r="L7" s="94"/>
      <c r="M7" s="94"/>
      <c r="N7" s="94"/>
      <c r="O7" s="94"/>
      <c r="P7" s="94"/>
      <c r="Q7" s="94"/>
      <c r="R7" s="144"/>
      <c r="S7" s="144"/>
      <c r="T7" s="95"/>
    </row>
    <row r="8" spans="3:22" x14ac:dyDescent="0.3">
      <c r="C8" s="232" t="s">
        <v>408</v>
      </c>
      <c r="D8" s="6" t="s">
        <v>409</v>
      </c>
      <c r="E8" s="87" t="s">
        <v>1</v>
      </c>
      <c r="F8" s="247">
        <v>2023</v>
      </c>
      <c r="G8" s="247">
        <v>2024</v>
      </c>
      <c r="H8" s="247">
        <v>2025</v>
      </c>
      <c r="I8" s="247">
        <v>2026</v>
      </c>
      <c r="J8" s="247">
        <v>2027</v>
      </c>
      <c r="K8" s="247">
        <v>2028</v>
      </c>
      <c r="L8" s="247">
        <v>2029</v>
      </c>
      <c r="M8" s="247">
        <v>2030</v>
      </c>
      <c r="N8" s="247">
        <v>2031</v>
      </c>
      <c r="O8" s="247">
        <v>2032</v>
      </c>
      <c r="P8" s="247">
        <v>2033</v>
      </c>
      <c r="Q8" s="247">
        <v>2036</v>
      </c>
      <c r="R8" s="257">
        <v>2041</v>
      </c>
      <c r="S8" s="257">
        <v>2046</v>
      </c>
      <c r="T8" s="257">
        <v>2051</v>
      </c>
    </row>
    <row r="9" spans="3:22" x14ac:dyDescent="0.3">
      <c r="C9" s="233"/>
      <c r="D9" s="7">
        <f>VLOOKUP($D$4,'Gen Primary Headroom'!$B$11:$F$380,4,FALSE)</f>
        <v>367434</v>
      </c>
      <c r="E9" s="90">
        <f>VLOOKUP($D$4,'Gen Primary Headroom'!$B$11:$F$380,5,FALSE)</f>
        <v>426087</v>
      </c>
      <c r="F9" s="248"/>
      <c r="G9" s="248"/>
      <c r="H9" s="248"/>
      <c r="I9" s="248"/>
      <c r="J9" s="248"/>
      <c r="K9" s="248"/>
      <c r="L9" s="248"/>
      <c r="M9" s="248"/>
      <c r="N9" s="248"/>
      <c r="O9" s="248"/>
      <c r="P9" s="248"/>
      <c r="Q9" s="248"/>
      <c r="R9" s="258"/>
      <c r="S9" s="258"/>
      <c r="T9" s="258"/>
    </row>
    <row r="10" spans="3:22" ht="15" customHeight="1" x14ac:dyDescent="0.3">
      <c r="C10" s="37" t="s">
        <v>868</v>
      </c>
      <c r="D10" s="259" t="s">
        <v>5</v>
      </c>
      <c r="E10" s="260"/>
      <c r="F10" s="91" cm="1">
        <f t="array" ref="F10">_xlfn.XLOOKUP($D$4,'Gen Primary Headroom'!$B$11:$B$385,_xlfn.CHOOSECOLS('Gen Primary Headroom'!$G$11:$BN$385,MATCH(F$8,'Gen Primary Headroom'!$G$8:$BN$8,0)+IF($D$5="Generation – Synchronous (LV)",1,IF($D$5="Generation – Synchronous (HV)",2,IF($D$5="Generation – Inverter Based",0,3)))))</f>
        <v>11.046636478493982</v>
      </c>
      <c r="G10" s="91" cm="1">
        <f t="array" ref="G10">_xlfn.XLOOKUP($D$4,'Gen Primary Headroom'!$B$11:$B$385,_xlfn.CHOOSECOLS('Gen Primary Headroom'!$G$11:$BN$385,MATCH(G$8,'Gen Primary Headroom'!$G$8:$BN$8,0)+IF($D$5="Generation – Synchronous (LV)",1,IF($D$5="Generation – Synchronous (HV)",2,IF($D$5="Generation – Inverter Based",0,3)))))</f>
        <v>10.640809255940205</v>
      </c>
      <c r="H10" s="91" cm="1">
        <f t="array" ref="H10">_xlfn.XLOOKUP($D$4,'Gen Primary Headroom'!$B$11:$B$385,_xlfn.CHOOSECOLS('Gen Primary Headroom'!$G$11:$BN$385,MATCH(H$8,'Gen Primary Headroom'!$G$8:$BN$8,0)+IF($D$5="Generation – Synchronous (LV)",1,IF($D$5="Generation – Synchronous (HV)",2,IF($D$5="Generation – Inverter Based",0,3)))))</f>
        <v>10.726307621209042</v>
      </c>
      <c r="I10" s="91" cm="1">
        <f t="array" ref="I10">_xlfn.XLOOKUP($D$4,'Gen Primary Headroom'!$B$11:$B$385,_xlfn.CHOOSECOLS('Gen Primary Headroom'!$G$11:$BN$385,MATCH(I$8,'Gen Primary Headroom'!$G$8:$BN$8,0)+IF($D$5="Generation – Synchronous (LV)",1,IF($D$5="Generation – Synchronous (HV)",2,IF($D$5="Generation – Inverter Based",0,3)))))</f>
        <v>10.685710010612791</v>
      </c>
      <c r="J10" s="91" cm="1">
        <f t="array" ref="J10">_xlfn.XLOOKUP($D$4,'Gen Primary Headroom'!$B$11:$B$385,_xlfn.CHOOSECOLS('Gen Primary Headroom'!$G$11:$BN$385,MATCH(J$8,'Gen Primary Headroom'!$G$8:$BN$8,0)+IF($D$5="Generation – Synchronous (LV)",1,IF($D$5="Generation – Synchronous (HV)",2,IF($D$5="Generation – Inverter Based",0,3)))))</f>
        <v>10.586102874544888</v>
      </c>
      <c r="K10" s="91" cm="1">
        <f t="array" ref="K10">_xlfn.XLOOKUP($D$4,'Gen Primary Headroom'!$B$11:$B$385,_xlfn.CHOOSECOLS('Gen Primary Headroom'!$G$11:$BN$385,MATCH(K$8,'Gen Primary Headroom'!$G$8:$BN$8,0)+IF($D$5="Generation – Synchronous (LV)",1,IF($D$5="Generation – Synchronous (HV)",2,IF($D$5="Generation – Inverter Based",0,3)))))</f>
        <v>10.510602443735014</v>
      </c>
      <c r="L10" s="91" cm="1">
        <f t="array" ref="L10">_xlfn.XLOOKUP($D$4,'Gen Primary Headroom'!$B$11:$B$385,_xlfn.CHOOSECOLS('Gen Primary Headroom'!$G$11:$BN$385,MATCH(L$8,'Gen Primary Headroom'!$G$8:$BN$8,0)+IF($D$5="Generation – Synchronous (LV)",1,IF($D$5="Generation – Synchronous (HV)",2,IF($D$5="Generation – Inverter Based",0,3)))))</f>
        <v>10.424957262882611</v>
      </c>
      <c r="M10" s="91" cm="1">
        <f t="array" ref="M10">_xlfn.XLOOKUP($D$4,'Gen Primary Headroom'!$B$11:$B$385,_xlfn.CHOOSECOLS('Gen Primary Headroom'!$G$11:$BN$385,MATCH(M$8,'Gen Primary Headroom'!$G$8:$BN$8,0)+IF($D$5="Generation – Synchronous (LV)",1,IF($D$5="Generation – Synchronous (HV)",2,IF($D$5="Generation – Inverter Based",0,3)))))</f>
        <v>10.335296365645643</v>
      </c>
      <c r="N10" s="91" cm="1">
        <f t="array" ref="N10">_xlfn.XLOOKUP($D$4,'Gen Primary Headroom'!$B$11:$B$385,_xlfn.CHOOSECOLS('Gen Primary Headroom'!$G$11:$BN$385,MATCH(N$8,'Gen Primary Headroom'!$G$8:$BN$8,0)+IF($D$5="Generation – Synchronous (LV)",1,IF($D$5="Generation – Synchronous (HV)",2,IF($D$5="Generation – Inverter Based",0,3)))))</f>
        <v>10.271336466834837</v>
      </c>
      <c r="O10" s="91" cm="1">
        <f t="array" ref="O10">_xlfn.XLOOKUP($D$4,'Gen Primary Headroom'!$B$11:$B$385,_xlfn.CHOOSECOLS('Gen Primary Headroom'!$G$11:$BN$385,MATCH(O$8,'Gen Primary Headroom'!$G$8:$BN$8,0)+IF($D$5="Generation – Synchronous (LV)",1,IF($D$5="Generation – Synchronous (HV)",2,IF($D$5="Generation – Inverter Based",0,3)))))</f>
        <v>10.201876153202766</v>
      </c>
      <c r="P10" s="91" cm="1">
        <f t="array" ref="P10">_xlfn.XLOOKUP($D$4,'Gen Primary Headroom'!$B$11:$B$385,_xlfn.CHOOSECOLS('Gen Primary Headroom'!$G$11:$BN$385,MATCH(P$8,'Gen Primary Headroom'!$G$8:$BN$8,0)+IF($D$5="Generation – Synchronous (LV)",1,IF($D$5="Generation – Synchronous (HV)",2,IF($D$5="Generation – Inverter Based",0,3)))))</f>
        <v>9.7275935800256104</v>
      </c>
      <c r="Q10" s="91" cm="1">
        <f t="array" ref="Q10">_xlfn.XLOOKUP($D$4,'Gen Primary Headroom'!$B$11:$B$385,_xlfn.CHOOSECOLS('Gen Primary Headroom'!$G$11:$BN$385,MATCH(Q$8,'Gen Primary Headroom'!$G$8:$BN$8,0)+IF($D$5="Generation – Synchronous (LV)",1,IF($D$5="Generation – Synchronous (HV)",2,IF($D$5="Generation – Inverter Based",0,3)))))</f>
        <v>10.10736620605757</v>
      </c>
      <c r="R10" s="91" cm="1">
        <f t="array" ref="R10">_xlfn.XLOOKUP($D$4,'Gen Primary Headroom'!$B$11:$B$385,_xlfn.CHOOSECOLS('Gen Primary Headroom'!$G$11:$BN$385,MATCH(R$8,'Gen Primary Headroom'!$G$8:$BN$8,0)+IF($D$5="Generation – Synchronous (LV)",1,IF($D$5="Generation – Synchronous (HV)",2,IF($D$5="Generation – Inverter Based",0,3)))))</f>
        <v>9.4352858209523394</v>
      </c>
      <c r="S10" s="91" cm="1">
        <f t="array" ref="S10">_xlfn.XLOOKUP($D$4,'Gen Primary Headroom'!$B$11:$B$385,_xlfn.CHOOSECOLS('Gen Primary Headroom'!$G$11:$BN$385,MATCH(S$8,'Gen Primary Headroom'!$G$8:$BN$8,0)+IF($D$5="Generation – Synchronous (LV)",1,IF($D$5="Generation – Synchronous (HV)",2,IF($D$5="Generation – Inverter Based",0,3)))))</f>
        <v>10.066429472141516</v>
      </c>
      <c r="T10" s="91" cm="1">
        <f t="array" ref="T10">_xlfn.XLOOKUP($D$4,'Gen Primary Headroom'!$B$11:$B$385,_xlfn.CHOOSECOLS('Gen Primary Headroom'!$G$11:$BN$385,MATCH(T$8,'Gen Primary Headroom'!$G$8:$BN$8,0)+IF($D$5="Generation – Synchronous (LV)",1,IF($D$5="Generation – Synchronous (HV)",2,IF($D$5="Generation – Inverter Based",0,3)))))</f>
        <v>10.474454792798687</v>
      </c>
      <c r="V10" s="56"/>
    </row>
    <row r="11" spans="3:22" ht="15" customHeight="1" x14ac:dyDescent="0.3">
      <c r="C11" s="33" t="s">
        <v>1002</v>
      </c>
      <c r="D11" s="261" t="s">
        <v>5</v>
      </c>
      <c r="E11" s="262"/>
      <c r="F11" s="91" cm="1">
        <f t="array" ref="F11">_xlfn.XLOOKUP($D$4,'Gen Primary Headroom'!$B$11:$B$385,_xlfn.CHOOSECOLS('Gen Primary Headroom'!$BO$11:$DV$385,MATCH(F$8,'Gen Primary Headroom'!$BO$8:$DV$8,0)+IF($D$5="Generation – Synchronous (LV)",1,IF($D$5="Generation – Synchronous (HV)",2,IF($D$5="Generation – Inverter Based",0,3)))))</f>
        <v>11.046636478493982</v>
      </c>
      <c r="G11" s="91" cm="1">
        <f t="array" ref="G11">_xlfn.XLOOKUP($D$4,'Gen Primary Headroom'!$B$11:$B$385,_xlfn.CHOOSECOLS('Gen Primary Headroom'!$BO$11:$DV$385,MATCH(G$8,'Gen Primary Headroom'!$BO$8:$DV$8,0)+IF($D$5="Generation – Synchronous (LV)",1,IF($D$5="Generation – Synchronous (HV)",2,IF($D$5="Generation – Inverter Based",0,3)))))</f>
        <v>10.840894578464864</v>
      </c>
      <c r="H11" s="91" cm="1">
        <f t="array" ref="H11">_xlfn.XLOOKUP($D$4,'Gen Primary Headroom'!$B$11:$B$385,_xlfn.CHOOSECOLS('Gen Primary Headroom'!$BO$11:$DV$385,MATCH(H$8,'Gen Primary Headroom'!$BO$8:$DV$8,0)+IF($D$5="Generation – Synchronous (LV)",1,IF($D$5="Generation – Synchronous (HV)",2,IF($D$5="Generation – Inverter Based",0,3)))))</f>
        <v>10.993326844751479</v>
      </c>
      <c r="I11" s="91" cm="1">
        <f t="array" ref="I11">_xlfn.XLOOKUP($D$4,'Gen Primary Headroom'!$B$11:$B$385,_xlfn.CHOOSECOLS('Gen Primary Headroom'!$BO$11:$DV$385,MATCH(I$8,'Gen Primary Headroom'!$BO$8:$DV$8,0)+IF($D$5="Generation – Synchronous (LV)",1,IF($D$5="Generation – Synchronous (HV)",2,IF($D$5="Generation – Inverter Based",0,3)))))</f>
        <v>10.998113030600381</v>
      </c>
      <c r="J11" s="91" cm="1">
        <f t="array" ref="J11">_xlfn.XLOOKUP($D$4,'Gen Primary Headroom'!$B$11:$B$385,_xlfn.CHOOSECOLS('Gen Primary Headroom'!$BO$11:$DV$385,MATCH(J$8,'Gen Primary Headroom'!$BO$8:$DV$8,0)+IF($D$5="Generation – Synchronous (LV)",1,IF($D$5="Generation – Synchronous (HV)",2,IF($D$5="Generation – Inverter Based",0,3)))))</f>
        <v>10.961574688264482</v>
      </c>
      <c r="K11" s="91" cm="1">
        <f t="array" ref="K11">_xlfn.XLOOKUP($D$4,'Gen Primary Headroom'!$B$11:$B$385,_xlfn.CHOOSECOLS('Gen Primary Headroom'!$BO$11:$DV$385,MATCH(K$8,'Gen Primary Headroom'!$BO$8:$DV$8,0)+IF($D$5="Generation – Synchronous (LV)",1,IF($D$5="Generation – Synchronous (HV)",2,IF($D$5="Generation – Inverter Based",0,3)))))</f>
        <v>10.908178220912635</v>
      </c>
      <c r="L11" s="91" cm="1">
        <f t="array" ref="L11">_xlfn.XLOOKUP($D$4,'Gen Primary Headroom'!$B$11:$B$385,_xlfn.CHOOSECOLS('Gen Primary Headroom'!$BO$11:$DV$385,MATCH(L$8,'Gen Primary Headroom'!$BO$8:$DV$8,0)+IF($D$5="Generation – Synchronous (LV)",1,IF($D$5="Generation – Synchronous (HV)",2,IF($D$5="Generation – Inverter Based",0,3)))))</f>
        <v>10.844367922839018</v>
      </c>
      <c r="M11" s="91" cm="1">
        <f t="array" ref="M11">_xlfn.XLOOKUP($D$4,'Gen Primary Headroom'!$B$11:$B$385,_xlfn.CHOOSECOLS('Gen Primary Headroom'!$BO$11:$DV$385,MATCH(M$8,'Gen Primary Headroom'!$BO$8:$DV$8,0)+IF($D$5="Generation – Synchronous (LV)",1,IF($D$5="Generation – Synchronous (HV)",2,IF($D$5="Generation – Inverter Based",0,3)))))</f>
        <v>10.791659921961321</v>
      </c>
      <c r="N11" s="91" cm="1">
        <f t="array" ref="N11">_xlfn.XLOOKUP($D$4,'Gen Primary Headroom'!$B$11:$B$385,_xlfn.CHOOSECOLS('Gen Primary Headroom'!$BO$11:$DV$385,MATCH(N$8,'Gen Primary Headroom'!$BO$8:$DV$8,0)+IF($D$5="Generation – Synchronous (LV)",1,IF($D$5="Generation – Synchronous (HV)",2,IF($D$5="Generation – Inverter Based",0,3)))))</f>
        <v>10.73843505436129</v>
      </c>
      <c r="O11" s="91" cm="1">
        <f t="array" ref="O11">_xlfn.XLOOKUP($D$4,'Gen Primary Headroom'!$B$11:$B$385,_xlfn.CHOOSECOLS('Gen Primary Headroom'!$BO$11:$DV$385,MATCH(O$8,'Gen Primary Headroom'!$BO$8:$DV$8,0)+IF($D$5="Generation – Synchronous (LV)",1,IF($D$5="Generation – Synchronous (HV)",2,IF($D$5="Generation – Inverter Based",0,3)))))</f>
        <v>10.700191051841658</v>
      </c>
      <c r="P11" s="91" cm="1">
        <f t="array" ref="P11">_xlfn.XLOOKUP($D$4,'Gen Primary Headroom'!$B$11:$B$385,_xlfn.CHOOSECOLS('Gen Primary Headroom'!$BO$11:$DV$385,MATCH(P$8,'Gen Primary Headroom'!$BO$8:$DV$8,0)+IF($D$5="Generation – Synchronous (LV)",1,IF($D$5="Generation – Synchronous (HV)",2,IF($D$5="Generation – Inverter Based",0,3)))))</f>
        <v>10.675763930543711</v>
      </c>
      <c r="Q11" s="91" cm="1">
        <f t="array" ref="Q11">_xlfn.XLOOKUP($D$4,'Gen Primary Headroom'!$B$11:$B$385,_xlfn.CHOOSECOLS('Gen Primary Headroom'!$BO$11:$DV$385,MATCH(Q$8,'Gen Primary Headroom'!$BO$8:$DV$8,0)+IF($D$5="Generation – Synchronous (LV)",1,IF($D$5="Generation – Synchronous (HV)",2,IF($D$5="Generation – Inverter Based",0,3)))))</f>
        <v>10.590340333608577</v>
      </c>
      <c r="R11" s="91" cm="1">
        <f t="array" ref="R11">_xlfn.XLOOKUP($D$4,'Gen Primary Headroom'!$B$11:$B$385,_xlfn.CHOOSECOLS('Gen Primary Headroom'!$BO$11:$DV$385,MATCH(R$8,'Gen Primary Headroom'!$BO$8:$DV$8,0)+IF($D$5="Generation – Synchronous (LV)",1,IF($D$5="Generation – Synchronous (HV)",2,IF($D$5="Generation – Inverter Based",0,3)))))</f>
        <v>10.580710072837874</v>
      </c>
      <c r="S11" s="91" cm="1">
        <f t="array" ref="S11">_xlfn.XLOOKUP($D$4,'Gen Primary Headroom'!$B$11:$B$385,_xlfn.CHOOSECOLS('Gen Primary Headroom'!$BO$11:$DV$385,MATCH(S$8,'Gen Primary Headroom'!$BO$8:$DV$8,0)+IF($D$5="Generation – Synchronous (LV)",1,IF($D$5="Generation – Synchronous (HV)",2,IF($D$5="Generation – Inverter Based",0,3)))))</f>
        <v>11.856171746230173</v>
      </c>
      <c r="T11" s="91" cm="1">
        <f t="array" ref="T11">_xlfn.XLOOKUP($D$4,'Gen Primary Headroom'!$B$11:$B$385,_xlfn.CHOOSECOLS('Gen Primary Headroom'!$BO$11:$DV$385,MATCH(T$8,'Gen Primary Headroom'!$BO$8:$DV$8,0)+IF($D$5="Generation – Synchronous (LV)",1,IF($D$5="Generation – Synchronous (HV)",2,IF($D$5="Generation – Inverter Based",0,3)))))</f>
        <v>12.522386074261224</v>
      </c>
    </row>
    <row r="12" spans="3:22" ht="15" customHeight="1" x14ac:dyDescent="0.3">
      <c r="C12" s="35" t="s">
        <v>405</v>
      </c>
      <c r="D12" s="253" t="s">
        <v>5</v>
      </c>
      <c r="E12" s="254"/>
      <c r="F12" s="91" cm="1">
        <f t="array" ref="F12">_xlfn.XLOOKUP($D$4,'Gen Primary Headroom'!$B$11:$B$385,_xlfn.CHOOSECOLS('Gen Primary Headroom'!$DW$11:$GD$385,MATCH(F$8,'Gen Primary Headroom'!$DW$8:$GD$8,0)+IF($D$5="Generation – Synchronous (LV)",1,IF($D$5="Generation – Synchronous (HV)",2,IF($D$5="Generation – Inverter Based",0,3)))))</f>
        <v>11.046636478493982</v>
      </c>
      <c r="G12" s="91" cm="1">
        <f t="array" ref="G12">_xlfn.XLOOKUP($D$4,'Gen Primary Headroom'!$B$11:$B$385,_xlfn.CHOOSECOLS('Gen Primary Headroom'!$DW$11:$GD$385,MATCH(G$8,'Gen Primary Headroom'!$DW$8:$GD$8,0)+IF($D$5="Generation – Synchronous (LV)",1,IF($D$5="Generation – Synchronous (HV)",2,IF($D$5="Generation – Inverter Based",0,3)))))</f>
        <v>10.859529266639649</v>
      </c>
      <c r="H12" s="91" cm="1">
        <f t="array" ref="H12">_xlfn.XLOOKUP($D$4,'Gen Primary Headroom'!$B$11:$B$385,_xlfn.CHOOSECOLS('Gen Primary Headroom'!$DW$11:$GD$385,MATCH(H$8,'Gen Primary Headroom'!$DW$8:$GD$8,0)+IF($D$5="Generation – Synchronous (LV)",1,IF($D$5="Generation – Synchronous (HV)",2,IF($D$5="Generation – Inverter Based",0,3)))))</f>
        <v>10.887521423647684</v>
      </c>
      <c r="I12" s="91" cm="1">
        <f t="array" ref="I12">_xlfn.XLOOKUP($D$4,'Gen Primary Headroom'!$B$11:$B$385,_xlfn.CHOOSECOLS('Gen Primary Headroom'!$DW$11:$GD$385,MATCH(I$8,'Gen Primary Headroom'!$DW$8:$GD$8,0)+IF($D$5="Generation – Synchronous (LV)",1,IF($D$5="Generation – Synchronous (HV)",2,IF($D$5="Generation – Inverter Based",0,3)))))</f>
        <v>10.871276584654179</v>
      </c>
      <c r="J12" s="91" cm="1">
        <f t="array" ref="J12">_xlfn.XLOOKUP($D$4,'Gen Primary Headroom'!$B$11:$B$385,_xlfn.CHOOSECOLS('Gen Primary Headroom'!$DW$11:$GD$385,MATCH(J$8,'Gen Primary Headroom'!$DW$8:$GD$8,0)+IF($D$5="Generation – Synchronous (LV)",1,IF($D$5="Generation – Synchronous (HV)",2,IF($D$5="Generation – Inverter Based",0,3)))))</f>
        <v>10.791195897319451</v>
      </c>
      <c r="K12" s="91" cm="1">
        <f t="array" ref="K12">_xlfn.XLOOKUP($D$4,'Gen Primary Headroom'!$B$11:$B$385,_xlfn.CHOOSECOLS('Gen Primary Headroom'!$DW$11:$GD$385,MATCH(K$8,'Gen Primary Headroom'!$DW$8:$GD$8,0)+IF($D$5="Generation – Synchronous (LV)",1,IF($D$5="Generation – Synchronous (HV)",2,IF($D$5="Generation – Inverter Based",0,3)))))</f>
        <v>10.68770949046238</v>
      </c>
      <c r="L12" s="91" cm="1">
        <f t="array" ref="L12">_xlfn.XLOOKUP($D$4,'Gen Primary Headroom'!$B$11:$B$385,_xlfn.CHOOSECOLS('Gen Primary Headroom'!$DW$11:$GD$385,MATCH(L$8,'Gen Primary Headroom'!$DW$8:$GD$8,0)+IF($D$5="Generation – Synchronous (LV)",1,IF($D$5="Generation – Synchronous (HV)",2,IF($D$5="Generation – Inverter Based",0,3)))))</f>
        <v>10.647035358206479</v>
      </c>
      <c r="M12" s="91" cm="1">
        <f t="array" ref="M12">_xlfn.XLOOKUP($D$4,'Gen Primary Headroom'!$B$11:$B$385,_xlfn.CHOOSECOLS('Gen Primary Headroom'!$DW$11:$GD$385,MATCH(M$8,'Gen Primary Headroom'!$DW$8:$GD$8,0)+IF($D$5="Generation – Synchronous (LV)",1,IF($D$5="Generation – Synchronous (HV)",2,IF($D$5="Generation – Inverter Based",0,3)))))</f>
        <v>10.592893476922489</v>
      </c>
      <c r="N12" s="91" cm="1">
        <f t="array" ref="N12">_xlfn.XLOOKUP($D$4,'Gen Primary Headroom'!$B$11:$B$385,_xlfn.CHOOSECOLS('Gen Primary Headroom'!$DW$11:$GD$385,MATCH(N$8,'Gen Primary Headroom'!$DW$8:$GD$8,0)+IF($D$5="Generation – Synchronous (LV)",1,IF($D$5="Generation – Synchronous (HV)",2,IF($D$5="Generation – Inverter Based",0,3)))))</f>
        <v>10.49976480918437</v>
      </c>
      <c r="O12" s="91" cm="1">
        <f t="array" ref="O12">_xlfn.XLOOKUP($D$4,'Gen Primary Headroom'!$B$11:$B$385,_xlfn.CHOOSECOLS('Gen Primary Headroom'!$DW$11:$GD$385,MATCH(O$8,'Gen Primary Headroom'!$DW$8:$GD$8,0)+IF($D$5="Generation – Synchronous (LV)",1,IF($D$5="Generation – Synchronous (HV)",2,IF($D$5="Generation – Inverter Based",0,3)))))</f>
        <v>10.435118373154067</v>
      </c>
      <c r="P12" s="91" cm="1">
        <f t="array" ref="P12">_xlfn.XLOOKUP($D$4,'Gen Primary Headroom'!$B$11:$B$385,_xlfn.CHOOSECOLS('Gen Primary Headroom'!$DW$11:$GD$385,MATCH(P$8,'Gen Primary Headroom'!$DW$8:$GD$8,0)+IF($D$5="Generation – Synchronous (LV)",1,IF($D$5="Generation – Synchronous (HV)",2,IF($D$5="Generation – Inverter Based",0,3)))))</f>
        <v>10.324715089205174</v>
      </c>
      <c r="Q12" s="91" cm="1">
        <f t="array" ref="Q12">_xlfn.XLOOKUP($D$4,'Gen Primary Headroom'!$B$11:$B$385,_xlfn.CHOOSECOLS('Gen Primary Headroom'!$DW$11:$GD$385,MATCH(Q$8,'Gen Primary Headroom'!$DW$8:$GD$8,0)+IF($D$5="Generation – Synchronous (LV)",1,IF($D$5="Generation – Synchronous (HV)",2,IF($D$5="Generation – Inverter Based",0,3)))))</f>
        <v>10.193329577498261</v>
      </c>
      <c r="R12" s="91" cm="1">
        <f t="array" ref="R12">_xlfn.XLOOKUP($D$4,'Gen Primary Headroom'!$B$11:$B$385,_xlfn.CHOOSECOLS('Gen Primary Headroom'!$DW$11:$GD$385,MATCH(R$8,'Gen Primary Headroom'!$DW$8:$GD$8,0)+IF($D$5="Generation – Synchronous (LV)",1,IF($D$5="Generation – Synchronous (HV)",2,IF($D$5="Generation – Inverter Based",0,3)))))</f>
        <v>10.401834650083863</v>
      </c>
      <c r="S12" s="91" cm="1">
        <f t="array" ref="S12">_xlfn.XLOOKUP($D$4,'Gen Primary Headroom'!$B$11:$B$385,_xlfn.CHOOSECOLS('Gen Primary Headroom'!$DW$11:$GD$385,MATCH(S$8,'Gen Primary Headroom'!$DW$8:$GD$8,0)+IF($D$5="Generation – Synchronous (LV)",1,IF($D$5="Generation – Synchronous (HV)",2,IF($D$5="Generation – Inverter Based",0,3)))))</f>
        <v>11.545623507201174</v>
      </c>
      <c r="T12" s="91" cm="1">
        <f t="array" ref="T12">_xlfn.XLOOKUP($D$4,'Gen Primary Headroom'!$B$11:$B$385,_xlfn.CHOOSECOLS('Gen Primary Headroom'!$DW$11:$GD$385,MATCH(T$8,'Gen Primary Headroom'!$DW$8:$GD$8,0)+IF($D$5="Generation – Synchronous (LV)",1,IF($D$5="Generation – Synchronous (HV)",2,IF($D$5="Generation – Inverter Based",0,3)))))</f>
        <v>12.330015979844472</v>
      </c>
      <c r="V12" s="56"/>
    </row>
    <row r="13" spans="3:22" ht="15" customHeight="1" x14ac:dyDescent="0.3">
      <c r="C13" s="36" t="s">
        <v>6</v>
      </c>
      <c r="D13" s="255" t="s">
        <v>5</v>
      </c>
      <c r="E13" s="256"/>
      <c r="F13" s="91" cm="1">
        <f t="array" ref="F13">_xlfn.XLOOKUP($D$4,'Gen Primary Headroom'!$B$11:$B$385,_xlfn.CHOOSECOLS('Gen Primary Headroom'!$GE$11:$IL$385,MATCH(F$8,'Gen Primary Headroom'!$GE$8:$IL$8,0)+IF($D$5="Generation – Synchronous (LV)",1,IF($D$5="Generation – Synchronous (HV)",2,IF($D$5="Generation – Inverter Based",0,3)))))</f>
        <v>11.046636478493982</v>
      </c>
      <c r="G13" s="91" cm="1">
        <f t="array" ref="G13">_xlfn.XLOOKUP($D$4,'Gen Primary Headroom'!$B$11:$B$385,_xlfn.CHOOSECOLS('Gen Primary Headroom'!$GE$11:$IL$385,MATCH(G$8,'Gen Primary Headroom'!$GE$8:$IL$8,0)+IF($D$5="Generation – Synchronous (LV)",1,IF($D$5="Generation – Synchronous (HV)",2,IF($D$5="Generation – Inverter Based",0,3)))))</f>
        <v>10.549862072709967</v>
      </c>
      <c r="H13" s="91" cm="1">
        <f t="array" ref="H13">_xlfn.XLOOKUP($D$4,'Gen Primary Headroom'!$B$11:$B$385,_xlfn.CHOOSECOLS('Gen Primary Headroom'!$GE$11:$IL$385,MATCH(H$8,'Gen Primary Headroom'!$GE$8:$IL$8,0)+IF($D$5="Generation – Synchronous (LV)",1,IF($D$5="Generation – Synchronous (HV)",2,IF($D$5="Generation – Inverter Based",0,3)))))</f>
        <v>10.56487241824604</v>
      </c>
      <c r="I13" s="91" cm="1">
        <f t="array" ref="I13">_xlfn.XLOOKUP($D$4,'Gen Primary Headroom'!$B$11:$B$385,_xlfn.CHOOSECOLS('Gen Primary Headroom'!$GE$11:$IL$385,MATCH(I$8,'Gen Primary Headroom'!$GE$8:$IL$8,0)+IF($D$5="Generation – Synchronous (LV)",1,IF($D$5="Generation – Synchronous (HV)",2,IF($D$5="Generation – Inverter Based",0,3)))))</f>
        <v>10.538569677480258</v>
      </c>
      <c r="J13" s="91" cm="1">
        <f t="array" ref="J13">_xlfn.XLOOKUP($D$4,'Gen Primary Headroom'!$B$11:$B$385,_xlfn.CHOOSECOLS('Gen Primary Headroom'!$GE$11:$IL$385,MATCH(J$8,'Gen Primary Headroom'!$GE$8:$IL$8,0)+IF($D$5="Generation – Synchronous (LV)",1,IF($D$5="Generation – Synchronous (HV)",2,IF($D$5="Generation – Inverter Based",0,3)))))</f>
        <v>10.348075386004895</v>
      </c>
      <c r="K13" s="91" cm="1">
        <f t="array" ref="K13">_xlfn.XLOOKUP($D$4,'Gen Primary Headroom'!$B$11:$B$385,_xlfn.CHOOSECOLS('Gen Primary Headroom'!$GE$11:$IL$385,MATCH(K$8,'Gen Primary Headroom'!$GE$8:$IL$8,0)+IF($D$5="Generation – Synchronous (LV)",1,IF($D$5="Generation – Synchronous (HV)",2,IF($D$5="Generation – Inverter Based",0,3)))))</f>
        <v>10.276390078290465</v>
      </c>
      <c r="L13" s="91" cm="1">
        <f t="array" ref="L13">_xlfn.XLOOKUP($D$4,'Gen Primary Headroom'!$B$11:$B$385,_xlfn.CHOOSECOLS('Gen Primary Headroom'!$GE$11:$IL$385,MATCH(L$8,'Gen Primary Headroom'!$GE$8:$IL$8,0)+IF($D$5="Generation – Synchronous (LV)",1,IF($D$5="Generation – Synchronous (HV)",2,IF($D$5="Generation – Inverter Based",0,3)))))</f>
        <v>10.203646043903699</v>
      </c>
      <c r="M13" s="91" cm="1">
        <f t="array" ref="M13">_xlfn.XLOOKUP($D$4,'Gen Primary Headroom'!$B$11:$B$385,_xlfn.CHOOSECOLS('Gen Primary Headroom'!$GE$11:$IL$385,MATCH(M$8,'Gen Primary Headroom'!$GE$8:$IL$8,0)+IF($D$5="Generation – Synchronous (LV)",1,IF($D$5="Generation – Synchronous (HV)",2,IF($D$5="Generation – Inverter Based",0,3)))))</f>
        <v>10.003370937662449</v>
      </c>
      <c r="N13" s="91" cm="1">
        <f t="array" ref="N13">_xlfn.XLOOKUP($D$4,'Gen Primary Headroom'!$B$11:$B$385,_xlfn.CHOOSECOLS('Gen Primary Headroom'!$GE$11:$IL$385,MATCH(N$8,'Gen Primary Headroom'!$GE$8:$IL$8,0)+IF($D$5="Generation – Synchronous (LV)",1,IF($D$5="Generation – Synchronous (HV)",2,IF($D$5="Generation – Inverter Based",0,3)))))</f>
        <v>9.9176699084927922</v>
      </c>
      <c r="O13" s="91" cm="1">
        <f t="array" ref="O13">_xlfn.XLOOKUP($D$4,'Gen Primary Headroom'!$B$11:$B$385,_xlfn.CHOOSECOLS('Gen Primary Headroom'!$GE$11:$IL$385,MATCH(O$8,'Gen Primary Headroom'!$GE$8:$IL$8,0)+IF($D$5="Generation – Synchronous (LV)",1,IF($D$5="Generation – Synchronous (HV)",2,IF($D$5="Generation – Inverter Based",0,3)))))</f>
        <v>9.9400375772713705</v>
      </c>
      <c r="P13" s="91" cm="1">
        <f t="array" ref="P13">_xlfn.XLOOKUP($D$4,'Gen Primary Headroom'!$B$11:$B$385,_xlfn.CHOOSECOLS('Gen Primary Headroom'!$GE$11:$IL$385,MATCH(P$8,'Gen Primary Headroom'!$GE$8:$IL$8,0)+IF($D$5="Generation – Synchronous (LV)",1,IF($D$5="Generation – Synchronous (HV)",2,IF($D$5="Generation – Inverter Based",0,3)))))</f>
        <v>9.9134949687438869</v>
      </c>
      <c r="Q13" s="91" cm="1">
        <f t="array" ref="Q13">_xlfn.XLOOKUP($D$4,'Gen Primary Headroom'!$B$11:$B$385,_xlfn.CHOOSECOLS('Gen Primary Headroom'!$GE$11:$IL$385,MATCH(Q$8,'Gen Primary Headroom'!$GE$8:$IL$8,0)+IF($D$5="Generation – Synchronous (LV)",1,IF($D$5="Generation – Synchronous (HV)",2,IF($D$5="Generation – Inverter Based",0,3)))))</f>
        <v>9.4848264646785747</v>
      </c>
      <c r="R13" s="91" cm="1">
        <f t="array" ref="R13">_xlfn.XLOOKUP($D$4,'Gen Primary Headroom'!$B$11:$B$385,_xlfn.CHOOSECOLS('Gen Primary Headroom'!$GE$11:$IL$385,MATCH(R$8,'Gen Primary Headroom'!$GE$8:$IL$8,0)+IF($D$5="Generation – Synchronous (LV)",1,IF($D$5="Generation – Synchronous (HV)",2,IF($D$5="Generation – Inverter Based",0,3)))))</f>
        <v>8.8463150256359082</v>
      </c>
      <c r="S13" s="91" cm="1">
        <f t="array" ref="S13">_xlfn.XLOOKUP($D$4,'Gen Primary Headroom'!$B$11:$B$385,_xlfn.CHOOSECOLS('Gen Primary Headroom'!$GE$11:$IL$385,MATCH(S$8,'Gen Primary Headroom'!$GE$8:$IL$8,0)+IF($D$5="Generation – Synchronous (LV)",1,IF($D$5="Generation – Synchronous (HV)",2,IF($D$5="Generation – Inverter Based",0,3)))))</f>
        <v>9.4948202654742566</v>
      </c>
      <c r="T13" s="91" cm="1">
        <f t="array" ref="T13">_xlfn.XLOOKUP($D$4,'Gen Primary Headroom'!$B$11:$B$385,_xlfn.CHOOSECOLS('Gen Primary Headroom'!$GE$11:$IL$385,MATCH(T$8,'Gen Primary Headroom'!$GE$8:$IL$8,0)+IF($D$5="Generation – Synchronous (LV)",1,IF($D$5="Generation – Synchronous (HV)",2,IF($D$5="Generation – Inverter Based",0,3)))))</f>
        <v>9.9387637967437179</v>
      </c>
      <c r="V13" s="56"/>
    </row>
    <row r="14" spans="3:22" ht="15" customHeight="1" x14ac:dyDescent="0.3">
      <c r="C14" s="34" t="s">
        <v>7</v>
      </c>
      <c r="D14" s="265" t="s">
        <v>5</v>
      </c>
      <c r="E14" s="266"/>
      <c r="F14" s="91" cm="1">
        <f t="array" ref="F14">_xlfn.XLOOKUP($D$4,'Gen Primary Headroom'!$B$11:$B$385,_xlfn.CHOOSECOLS('Gen Primary Headroom'!$IM$11:$KT$385,MATCH(F$8,'Gen Primary Headroom'!$IM$8:$KT$8,0)+IF($D$5="Generation – Synchronous (LV)",1,IF($D$5="Generation – Synchronous (HV)",2,IF($D$5="Generation – Inverter Based",0,3)))))</f>
        <v>11.046636478493982</v>
      </c>
      <c r="G14" s="91" cm="1">
        <f t="array" ref="G14">_xlfn.XLOOKUP($D$4,'Gen Primary Headroom'!$B$11:$B$385,_xlfn.CHOOSECOLS('Gen Primary Headroom'!$IM$11:$KT$385,MATCH(G$8,'Gen Primary Headroom'!$IM$8:$KT$8,0)+IF($D$5="Generation – Synchronous (LV)",1,IF($D$5="Generation – Synchronous (HV)",2,IF($D$5="Generation – Inverter Based",0,3)))))</f>
        <v>10.504294560742112</v>
      </c>
      <c r="H14" s="91" cm="1">
        <f t="array" ref="H14">_xlfn.XLOOKUP($D$4,'Gen Primary Headroom'!$B$11:$B$385,_xlfn.CHOOSECOLS('Gen Primary Headroom'!$IM$11:$KT$385,MATCH(H$8,'Gen Primary Headroom'!$IM$8:$KT$8,0)+IF($D$5="Generation – Synchronous (LV)",1,IF($D$5="Generation – Synchronous (HV)",2,IF($D$5="Generation – Inverter Based",0,3)))))</f>
        <v>10.524188325410741</v>
      </c>
      <c r="I14" s="91" cm="1">
        <f t="array" ref="I14">_xlfn.XLOOKUP($D$4,'Gen Primary Headroom'!$B$11:$B$385,_xlfn.CHOOSECOLS('Gen Primary Headroom'!$IM$11:$KT$385,MATCH(I$8,'Gen Primary Headroom'!$IM$8:$KT$8,0)+IF($D$5="Generation – Synchronous (LV)",1,IF($D$5="Generation – Synchronous (HV)",2,IF($D$5="Generation – Inverter Based",0,3)))))</f>
        <v>10.560685047970303</v>
      </c>
      <c r="J14" s="91" cm="1">
        <f t="array" ref="J14">_xlfn.XLOOKUP($D$4,'Gen Primary Headroom'!$B$11:$B$385,_xlfn.CHOOSECOLS('Gen Primary Headroom'!$IM$11:$KT$385,MATCH(J$8,'Gen Primary Headroom'!$IM$8:$KT$8,0)+IF($D$5="Generation – Synchronous (LV)",1,IF($D$5="Generation – Synchronous (HV)",2,IF($D$5="Generation – Inverter Based",0,3)))))</f>
        <v>10.539353752999677</v>
      </c>
      <c r="K14" s="91" cm="1">
        <f t="array" ref="K14">_xlfn.XLOOKUP($D$4,'Gen Primary Headroom'!$B$11:$B$385,_xlfn.CHOOSECOLS('Gen Primary Headroom'!$IM$11:$KT$385,MATCH(K$8,'Gen Primary Headroom'!$IM$8:$KT$8,0)+IF($D$5="Generation – Synchronous (LV)",1,IF($D$5="Generation – Synchronous (HV)",2,IF($D$5="Generation – Inverter Based",0,3)))))</f>
        <v>10.531218779362568</v>
      </c>
      <c r="L14" s="91" cm="1">
        <f t="array" ref="L14">_xlfn.XLOOKUP($D$4,'Gen Primary Headroom'!$B$11:$B$385,_xlfn.CHOOSECOLS('Gen Primary Headroom'!$IM$11:$KT$385,MATCH(L$8,'Gen Primary Headroom'!$IM$8:$KT$8,0)+IF($D$5="Generation – Synchronous (LV)",1,IF($D$5="Generation – Synchronous (HV)",2,IF($D$5="Generation – Inverter Based",0,3)))))</f>
        <v>10.516485645058696</v>
      </c>
      <c r="M14" s="91" cm="1">
        <f t="array" ref="M14">_xlfn.XLOOKUP($D$4,'Gen Primary Headroom'!$B$11:$B$385,_xlfn.CHOOSECOLS('Gen Primary Headroom'!$IM$11:$KT$385,MATCH(M$8,'Gen Primary Headroom'!$IM$8:$KT$8,0)+IF($D$5="Generation – Synchronous (LV)",1,IF($D$5="Generation – Synchronous (HV)",2,IF($D$5="Generation – Inverter Based",0,3)))))</f>
        <v>10.44883691691853</v>
      </c>
      <c r="N14" s="91" cm="1">
        <f t="array" ref="N14">_xlfn.XLOOKUP($D$4,'Gen Primary Headroom'!$B$11:$B$385,_xlfn.CHOOSECOLS('Gen Primary Headroom'!$IM$11:$KT$385,MATCH(N$8,'Gen Primary Headroom'!$IM$8:$KT$8,0)+IF($D$5="Generation – Synchronous (LV)",1,IF($D$5="Generation – Synchronous (HV)",2,IF($D$5="Generation – Inverter Based",0,3)))))</f>
        <v>10.263459628016356</v>
      </c>
      <c r="O14" s="91" cm="1">
        <f t="array" ref="O14">_xlfn.XLOOKUP($D$4,'Gen Primary Headroom'!$B$11:$B$385,_xlfn.CHOOSECOLS('Gen Primary Headroom'!$IM$11:$KT$385,MATCH(O$8,'Gen Primary Headroom'!$IM$8:$KT$8,0)+IF($D$5="Generation – Synchronous (LV)",1,IF($D$5="Generation – Synchronous (HV)",2,IF($D$5="Generation – Inverter Based",0,3)))))</f>
        <v>10.061961315842485</v>
      </c>
      <c r="P14" s="91" cm="1">
        <f t="array" ref="P14">_xlfn.XLOOKUP($D$4,'Gen Primary Headroom'!$B$11:$B$385,_xlfn.CHOOSECOLS('Gen Primary Headroom'!$IM$11:$KT$385,MATCH(P$8,'Gen Primary Headroom'!$IM$8:$KT$8,0)+IF($D$5="Generation – Synchronous (LV)",1,IF($D$5="Generation – Synchronous (HV)",2,IF($D$5="Generation – Inverter Based",0,3)))))</f>
        <v>9.9686893857148977</v>
      </c>
      <c r="Q14" s="91" cm="1">
        <f t="array" ref="Q14">_xlfn.XLOOKUP($D$4,'Gen Primary Headroom'!$B$11:$B$385,_xlfn.CHOOSECOLS('Gen Primary Headroom'!$IM$11:$KT$385,MATCH(Q$8,'Gen Primary Headroom'!$IM$8:$KT$8,0)+IF($D$5="Generation – Synchronous (LV)",1,IF($D$5="Generation – Synchronous (HV)",2,IF($D$5="Generation – Inverter Based",0,3)))))</f>
        <v>10.343959256539785</v>
      </c>
      <c r="R14" s="91" cm="1">
        <f t="array" ref="R14">_xlfn.XLOOKUP($D$4,'Gen Primary Headroom'!$B$11:$B$385,_xlfn.CHOOSECOLS('Gen Primary Headroom'!$IM$11:$KT$385,MATCH(R$8,'Gen Primary Headroom'!$IM$8:$KT$8,0)+IF($D$5="Generation – Synchronous (LV)",1,IF($D$5="Generation – Synchronous (HV)",2,IF($D$5="Generation – Inverter Based",0,3)))))</f>
        <v>9.3826775726158989</v>
      </c>
      <c r="S14" s="91" cm="1">
        <f t="array" ref="S14">_xlfn.XLOOKUP($D$4,'Gen Primary Headroom'!$B$11:$B$385,_xlfn.CHOOSECOLS('Gen Primary Headroom'!$IM$11:$KT$385,MATCH(S$8,'Gen Primary Headroom'!$IM$8:$KT$8,0)+IF($D$5="Generation – Synchronous (LV)",1,IF($D$5="Generation – Synchronous (HV)",2,IF($D$5="Generation – Inverter Based",0,3)))))</f>
        <v>10.330316163198731</v>
      </c>
      <c r="T14" s="91" cm="1">
        <f t="array" ref="T14">_xlfn.XLOOKUP($D$4,'Gen Primary Headroom'!$B$11:$B$385,_xlfn.CHOOSECOLS('Gen Primary Headroom'!$IM$11:$KT$385,MATCH(T$8,'Gen Primary Headroom'!$IM$8:$KT$8,0)+IF($D$5="Generation – Synchronous (LV)",1,IF($D$5="Generation – Synchronous (HV)",2,IF($D$5="Generation – Inverter Based",0,3)))))</f>
        <v>10.2067671560053</v>
      </c>
    </row>
    <row r="17" spans="3:20" x14ac:dyDescent="0.3">
      <c r="C17" s="6" t="s">
        <v>938</v>
      </c>
      <c r="D17" s="243" t="s">
        <v>860</v>
      </c>
      <c r="E17" s="243"/>
      <c r="F17" s="243"/>
    </row>
    <row r="18" spans="3:20" x14ac:dyDescent="0.3">
      <c r="C18" s="146" t="s">
        <v>329</v>
      </c>
      <c r="D18" s="267" t="s">
        <v>863</v>
      </c>
      <c r="E18" s="267"/>
      <c r="F18" s="267"/>
    </row>
    <row r="19" spans="3:20" x14ac:dyDescent="0.3">
      <c r="C19" s="146" t="s">
        <v>305</v>
      </c>
      <c r="D19" s="267" t="s">
        <v>863</v>
      </c>
      <c r="E19" s="267"/>
      <c r="F19" s="267"/>
    </row>
    <row r="20" spans="3:20" x14ac:dyDescent="0.3">
      <c r="C20" s="146" t="s">
        <v>280</v>
      </c>
      <c r="D20" s="267" t="s">
        <v>941</v>
      </c>
      <c r="E20" s="267"/>
      <c r="F20" s="267"/>
    </row>
    <row r="21" spans="3:20" x14ac:dyDescent="0.3">
      <c r="C21" s="108"/>
      <c r="D21" s="46"/>
      <c r="E21" s="46"/>
    </row>
    <row r="23" spans="3:20" ht="21" x14ac:dyDescent="0.4">
      <c r="C23" s="5" t="s">
        <v>407</v>
      </c>
      <c r="D23" s="241" t="s">
        <v>511</v>
      </c>
      <c r="E23" s="239"/>
      <c r="F23" s="268"/>
      <c r="G23" s="268"/>
      <c r="H23" s="268"/>
      <c r="I23" s="268"/>
      <c r="J23" s="268"/>
      <c r="K23" s="268"/>
      <c r="L23" s="268"/>
      <c r="M23" s="268"/>
      <c r="N23" s="268"/>
      <c r="O23" s="268"/>
      <c r="P23" s="268"/>
      <c r="Q23" s="268"/>
      <c r="R23" s="268"/>
      <c r="S23" s="268"/>
      <c r="T23" s="269"/>
    </row>
    <row r="24" spans="3:20" ht="21" x14ac:dyDescent="0.4">
      <c r="C24" s="5" t="s">
        <v>829</v>
      </c>
      <c r="D24" s="238" t="s">
        <v>1016</v>
      </c>
      <c r="E24" s="239"/>
      <c r="F24" s="263"/>
      <c r="G24" s="263"/>
      <c r="H24" s="263"/>
      <c r="I24" s="263"/>
      <c r="J24" s="263"/>
      <c r="K24" s="263"/>
      <c r="L24" s="263"/>
      <c r="M24" s="263"/>
      <c r="N24" s="263"/>
      <c r="O24" s="263"/>
      <c r="P24" s="263"/>
      <c r="Q24" s="263"/>
      <c r="R24" s="263"/>
      <c r="S24" s="263"/>
      <c r="T24" s="264"/>
    </row>
    <row r="25" spans="3:20" ht="21" x14ac:dyDescent="0.4">
      <c r="C25" s="71" t="s">
        <v>836</v>
      </c>
      <c r="D25" s="251" t="str">
        <f>VLOOKUP($D$23,'Gen BSP Headroom'!$B$11:$E$74,2,FALSE)</f>
        <v>BREDBURY</v>
      </c>
      <c r="E25" s="252"/>
      <c r="F25" s="96"/>
      <c r="G25" s="96"/>
      <c r="H25" s="96"/>
      <c r="I25" s="96"/>
      <c r="J25" s="96"/>
      <c r="K25" s="96"/>
      <c r="L25" s="96"/>
      <c r="M25" s="96"/>
      <c r="N25" s="96"/>
      <c r="O25" s="96"/>
      <c r="P25" s="96"/>
      <c r="Q25" s="96"/>
      <c r="R25" s="145"/>
      <c r="S25" s="145"/>
      <c r="T25" s="97"/>
    </row>
    <row r="26" spans="3:20" x14ac:dyDescent="0.3">
      <c r="C26" s="232" t="s">
        <v>408</v>
      </c>
      <c r="D26" s="6" t="s">
        <v>409</v>
      </c>
      <c r="E26" s="87" t="s">
        <v>1</v>
      </c>
      <c r="F26" s="247">
        <v>2023</v>
      </c>
      <c r="G26" s="247">
        <v>2024</v>
      </c>
      <c r="H26" s="247">
        <v>2025</v>
      </c>
      <c r="I26" s="247">
        <v>2026</v>
      </c>
      <c r="J26" s="247">
        <v>2027</v>
      </c>
      <c r="K26" s="247">
        <v>2028</v>
      </c>
      <c r="L26" s="247">
        <v>2029</v>
      </c>
      <c r="M26" s="247">
        <v>2030</v>
      </c>
      <c r="N26" s="247">
        <v>2031</v>
      </c>
      <c r="O26" s="247">
        <v>2032</v>
      </c>
      <c r="P26" s="247">
        <v>2033</v>
      </c>
      <c r="Q26" s="247">
        <v>2036</v>
      </c>
      <c r="R26" s="257">
        <v>2041</v>
      </c>
      <c r="S26" s="257">
        <v>2046</v>
      </c>
      <c r="T26" s="257">
        <v>2051</v>
      </c>
    </row>
    <row r="27" spans="3:20" x14ac:dyDescent="0.3">
      <c r="C27" s="233"/>
      <c r="D27" s="7">
        <f>VLOOKUP($D$23,'Gen BSP Headroom'!$B$11:$E$74,3,FALSE)</f>
        <v>389188</v>
      </c>
      <c r="E27" s="90">
        <f>VLOOKUP($D$23,'Gen BSP Headroom'!$B$11:$E$74,4,FALSE)</f>
        <v>388310</v>
      </c>
      <c r="F27" s="248"/>
      <c r="G27" s="248"/>
      <c r="H27" s="248"/>
      <c r="I27" s="248"/>
      <c r="J27" s="248"/>
      <c r="K27" s="248"/>
      <c r="L27" s="248"/>
      <c r="M27" s="248"/>
      <c r="N27" s="248"/>
      <c r="O27" s="248"/>
      <c r="P27" s="248"/>
      <c r="Q27" s="248"/>
      <c r="R27" s="258"/>
      <c r="S27" s="258"/>
      <c r="T27" s="258"/>
    </row>
    <row r="28" spans="3:20" ht="15" customHeight="1" x14ac:dyDescent="0.3">
      <c r="C28" s="32" t="s">
        <v>868</v>
      </c>
      <c r="D28" s="259" t="s">
        <v>5</v>
      </c>
      <c r="E28" s="260"/>
      <c r="F28" s="4" cm="1">
        <f t="array" ref="F28">_xlfn.XLOOKUP($D$23,'Gen BSP Headroom'!$B$11:$B$74,_xlfn.CHOOSECOLS('Gen BSP Headroom'!$F$11:$AX$74,MATCH(F$26,'Gen BSP Headroom'!$F$8:$AX$8,0)+IF($D$24="Generation – Synchronous",1,IF($D$24="Generation – Inverter Based",0,2))))</f>
        <v>82.417586076776416</v>
      </c>
      <c r="G28" s="4" cm="1">
        <f t="array" ref="G28">_xlfn.XLOOKUP($D$23,'Gen BSP Headroom'!$B$11:$B$74,_xlfn.CHOOSECOLS('Gen BSP Headroom'!$F$11:$AX$74,MATCH(G$26,'Gen BSP Headroom'!$F$8:$AX$8,0)+IF($D$24="Generation – Synchronous",1,IF($D$24="Generation – Inverter Based",0,2))))</f>
        <v>75.131123981124034</v>
      </c>
      <c r="H28" s="4" cm="1">
        <f t="array" ref="H28">_xlfn.XLOOKUP($D$23,'Gen BSP Headroom'!$B$11:$B$74,_xlfn.CHOOSECOLS('Gen BSP Headroom'!$F$11:$AX$74,MATCH(H$26,'Gen BSP Headroom'!$F$8:$AX$8,0)+IF($D$24="Generation – Synchronous",1,IF($D$24="Generation – Inverter Based",0,2))))</f>
        <v>73.332870046611689</v>
      </c>
      <c r="I28" s="4" cm="1">
        <f t="array" ref="I28">_xlfn.XLOOKUP($D$23,'Gen BSP Headroom'!$B$11:$B$74,_xlfn.CHOOSECOLS('Gen BSP Headroom'!$F$11:$AX$74,MATCH(I$26,'Gen BSP Headroom'!$F$8:$AX$8,0)+IF($D$24="Generation – Synchronous",1,IF($D$24="Generation – Inverter Based",0,2))))</f>
        <v>71.92964443720669</v>
      </c>
      <c r="J28" s="4" cm="1">
        <f t="array" ref="J28">_xlfn.XLOOKUP($D$23,'Gen BSP Headroom'!$B$11:$B$74,_xlfn.CHOOSECOLS('Gen BSP Headroom'!$F$11:$AX$74,MATCH(J$26,'Gen BSP Headroom'!$F$8:$AX$8,0)+IF($D$24="Generation – Synchronous",1,IF($D$24="Generation – Inverter Based",0,2))))</f>
        <v>70.550410887043839</v>
      </c>
      <c r="K28" s="4" cm="1">
        <f t="array" ref="K28">_xlfn.XLOOKUP($D$23,'Gen BSP Headroom'!$B$11:$B$74,_xlfn.CHOOSECOLS('Gen BSP Headroom'!$F$11:$AX$74,MATCH(K$26,'Gen BSP Headroom'!$F$8:$AX$8,0)+IF($D$24="Generation – Synchronous",1,IF($D$24="Generation – Inverter Based",0,2))))</f>
        <v>69.078453515650182</v>
      </c>
      <c r="L28" s="4" cm="1">
        <f t="array" ref="L28">_xlfn.XLOOKUP($D$23,'Gen BSP Headroom'!$B$11:$B$74,_xlfn.CHOOSECOLS('Gen BSP Headroom'!$F$11:$AX$74,MATCH(L$26,'Gen BSP Headroom'!$F$8:$AX$8,0)+IF($D$24="Generation – Synchronous",1,IF($D$24="Generation – Inverter Based",0,2))))</f>
        <v>67.627774672096592</v>
      </c>
      <c r="M28" s="4" cm="1">
        <f t="array" ref="M28">_xlfn.XLOOKUP($D$23,'Gen BSP Headroom'!$B$11:$B$74,_xlfn.CHOOSECOLS('Gen BSP Headroom'!$F$11:$AX$74,MATCH(M$26,'Gen BSP Headroom'!$F$8:$AX$8,0)+IF($D$24="Generation – Synchronous",1,IF($D$24="Generation – Inverter Based",0,2))))</f>
        <v>66.289712790909761</v>
      </c>
      <c r="N28" s="4" cm="1">
        <f t="array" ref="N28">_xlfn.XLOOKUP($D$23,'Gen BSP Headroom'!$B$11:$B$74,_xlfn.CHOOSECOLS('Gen BSP Headroom'!$F$11:$AX$74,MATCH(N$26,'Gen BSP Headroom'!$F$8:$AX$8,0)+IF($D$24="Generation – Synchronous",1,IF($D$24="Generation – Inverter Based",0,2))))</f>
        <v>64.948005036860224</v>
      </c>
      <c r="O28" s="4" cm="1">
        <f t="array" ref="O28">_xlfn.XLOOKUP($D$23,'Gen BSP Headroom'!$B$11:$B$74,_xlfn.CHOOSECOLS('Gen BSP Headroom'!$F$11:$AX$74,MATCH(O$26,'Gen BSP Headroom'!$F$8:$AX$8,0)+IF($D$24="Generation – Synchronous",1,IF($D$24="Generation – Inverter Based",0,2))))</f>
        <v>63.637212472737417</v>
      </c>
      <c r="P28" s="4" cm="1">
        <f t="array" ref="P28">_xlfn.XLOOKUP($D$23,'Gen BSP Headroom'!$B$11:$B$74,_xlfn.CHOOSECOLS('Gen BSP Headroom'!$F$11:$AX$74,MATCH(P$26,'Gen BSP Headroom'!$F$8:$AX$8,0)+IF($D$24="Generation – Synchronous",1,IF($D$24="Generation – Inverter Based",0,2))))</f>
        <v>62.694581901462044</v>
      </c>
      <c r="Q28" s="4" cm="1">
        <f t="array" ref="Q28">_xlfn.XLOOKUP($D$23,'Gen BSP Headroom'!$B$11:$B$74,_xlfn.CHOOSECOLS('Gen BSP Headroom'!$F$11:$AX$74,MATCH(Q$26,'Gen BSP Headroom'!$F$8:$AX$8,0)+IF($D$24="Generation – Synchronous",1,IF($D$24="Generation – Inverter Based",0,2))))</f>
        <v>56.23107380822654</v>
      </c>
      <c r="R28" s="4" cm="1">
        <f t="array" ref="R28">_xlfn.XLOOKUP($D$23,'Gen BSP Headroom'!$B$11:$B$74,_xlfn.CHOOSECOLS('Gen BSP Headroom'!$F$11:$AX$74,MATCH(R$26,'Gen BSP Headroom'!$F$8:$AX$8,0)+IF($D$24="Generation – Synchronous",1,IF($D$24="Generation – Inverter Based",0,2))))</f>
        <v>37.709615674594147</v>
      </c>
      <c r="S28" s="4" cm="1">
        <f t="array" ref="S28">_xlfn.XLOOKUP($D$23,'Gen BSP Headroom'!$B$11:$B$74,_xlfn.CHOOSECOLS('Gen BSP Headroom'!$F$11:$AX$74,MATCH(S$26,'Gen BSP Headroom'!$F$8:$AX$8,0)+IF($D$24="Generation – Synchronous",1,IF($D$24="Generation – Inverter Based",0,2))))</f>
        <v>23.001433859102775</v>
      </c>
      <c r="T28" s="4" cm="1">
        <f t="array" ref="T28">_xlfn.XLOOKUP($D$23,'Gen BSP Headroom'!$B$11:$B$74,_xlfn.CHOOSECOLS('Gen BSP Headroom'!$F$11:$AX$74,MATCH(T$26,'Gen BSP Headroom'!$F$8:$AX$8,0)+IF($D$24="Generation – Synchronous",1,IF($D$24="Generation – Inverter Based",0,2))))</f>
        <v>12.817752552909212</v>
      </c>
    </row>
    <row r="29" spans="3:20" ht="15" customHeight="1" x14ac:dyDescent="0.3">
      <c r="C29" s="33" t="s">
        <v>1002</v>
      </c>
      <c r="D29" s="261" t="s">
        <v>5</v>
      </c>
      <c r="E29" s="262"/>
      <c r="F29" s="4" cm="1">
        <f t="array" ref="F29">_xlfn.XLOOKUP($D$23,'Gen BSP Headroom'!$B$11:$B$74,_xlfn.CHOOSECOLS('Gen BSP Headroom'!$AY$11:$CQ$74,MATCH(F$26,'Gen BSP Headroom'!$AY$8:$CQ$8,0)+IF($D$24="Generation – Synchronous",1,IF($D$24="Generation – Inverter Based",0,2))))</f>
        <v>82.417586076776416</v>
      </c>
      <c r="G29" s="4" cm="1">
        <f t="array" ref="G29">_xlfn.XLOOKUP($D$23,'Gen BSP Headroom'!$B$11:$B$74,_xlfn.CHOOSECOLS('Gen BSP Headroom'!$AY$11:$CQ$74,MATCH(G$26,'Gen BSP Headroom'!$AY$8:$CQ$8,0)+IF($D$24="Generation – Synchronous",1,IF($D$24="Generation – Inverter Based",0,2))))</f>
        <v>78.904515445404627</v>
      </c>
      <c r="H29" s="4" cm="1">
        <f t="array" ref="H29">_xlfn.XLOOKUP($D$23,'Gen BSP Headroom'!$B$11:$B$74,_xlfn.CHOOSECOLS('Gen BSP Headroom'!$AY$11:$CQ$74,MATCH(H$26,'Gen BSP Headroom'!$AY$8:$CQ$8,0)+IF($D$24="Generation – Synchronous",1,IF($D$24="Generation – Inverter Based",0,2))))</f>
        <v>78.436991680190687</v>
      </c>
      <c r="I29" s="4" cm="1">
        <f t="array" ref="I29">_xlfn.XLOOKUP($D$23,'Gen BSP Headroom'!$B$11:$B$74,_xlfn.CHOOSECOLS('Gen BSP Headroom'!$AY$11:$CQ$74,MATCH(I$26,'Gen BSP Headroom'!$AY$8:$CQ$8,0)+IF($D$24="Generation – Synchronous",1,IF($D$24="Generation – Inverter Based",0,2))))</f>
        <v>77.715501896950428</v>
      </c>
      <c r="J29" s="4" cm="1">
        <f t="array" ref="J29">_xlfn.XLOOKUP($D$23,'Gen BSP Headroom'!$B$11:$B$74,_xlfn.CHOOSECOLS('Gen BSP Headroom'!$AY$11:$CQ$74,MATCH(J$26,'Gen BSP Headroom'!$AY$8:$CQ$8,0)+IF($D$24="Generation – Synchronous",1,IF($D$24="Generation – Inverter Based",0,2))))</f>
        <v>76.982950046809506</v>
      </c>
      <c r="K29" s="4" cm="1">
        <f t="array" ref="K29">_xlfn.XLOOKUP($D$23,'Gen BSP Headroom'!$B$11:$B$74,_xlfn.CHOOSECOLS('Gen BSP Headroom'!$AY$11:$CQ$74,MATCH(K$26,'Gen BSP Headroom'!$AY$8:$CQ$8,0)+IF($D$24="Generation – Synchronous",1,IF($D$24="Generation – Inverter Based",0,2))))</f>
        <v>76.23904042337881</v>
      </c>
      <c r="L29" s="4" cm="1">
        <f t="array" ref="L29">_xlfn.XLOOKUP($D$23,'Gen BSP Headroom'!$B$11:$B$74,_xlfn.CHOOSECOLS('Gen BSP Headroom'!$AY$11:$CQ$74,MATCH(L$26,'Gen BSP Headroom'!$AY$8:$CQ$8,0)+IF($D$24="Generation – Synchronous",1,IF($D$24="Generation – Inverter Based",0,2))))</f>
        <v>75.102293601380111</v>
      </c>
      <c r="M29" s="4" cm="1">
        <f t="array" ref="M29">_xlfn.XLOOKUP($D$23,'Gen BSP Headroom'!$B$11:$B$74,_xlfn.CHOOSECOLS('Gen BSP Headroom'!$AY$11:$CQ$74,MATCH(M$26,'Gen BSP Headroom'!$AY$8:$CQ$8,0)+IF($D$24="Generation – Synchronous",1,IF($D$24="Generation – Inverter Based",0,2))))</f>
        <v>73.532854516851273</v>
      </c>
      <c r="N29" s="4" cm="1">
        <f t="array" ref="N29">_xlfn.XLOOKUP($D$23,'Gen BSP Headroom'!$B$11:$B$74,_xlfn.CHOOSECOLS('Gen BSP Headroom'!$AY$11:$CQ$74,MATCH(N$26,'Gen BSP Headroom'!$AY$8:$CQ$8,0)+IF($D$24="Generation – Synchronous",1,IF($D$24="Generation – Inverter Based",0,2))))</f>
        <v>71.790015792336817</v>
      </c>
      <c r="O29" s="4" cm="1">
        <f t="array" ref="O29">_xlfn.XLOOKUP($D$23,'Gen BSP Headroom'!$B$11:$B$74,_xlfn.CHOOSECOLS('Gen BSP Headroom'!$AY$11:$CQ$74,MATCH(O$26,'Gen BSP Headroom'!$AY$8:$CQ$8,0)+IF($D$24="Generation – Synchronous",1,IF($D$24="Generation – Inverter Based",0,2))))</f>
        <v>70.731354338911657</v>
      </c>
      <c r="P29" s="4" cm="1">
        <f t="array" ref="P29">_xlfn.XLOOKUP($D$23,'Gen BSP Headroom'!$B$11:$B$74,_xlfn.CHOOSECOLS('Gen BSP Headroom'!$AY$11:$CQ$74,MATCH(P$26,'Gen BSP Headroom'!$AY$8:$CQ$8,0)+IF($D$24="Generation – Synchronous",1,IF($D$24="Generation – Inverter Based",0,2))))</f>
        <v>69.949426679872886</v>
      </c>
      <c r="Q29" s="4" cm="1">
        <f t="array" ref="Q29">_xlfn.XLOOKUP($D$23,'Gen BSP Headroom'!$B$11:$B$74,_xlfn.CHOOSECOLS('Gen BSP Headroom'!$AY$11:$CQ$74,MATCH(Q$26,'Gen BSP Headroom'!$AY$8:$CQ$8,0)+IF($D$24="Generation – Synchronous",1,IF($D$24="Generation – Inverter Based",0,2))))</f>
        <v>67.683001585233256</v>
      </c>
      <c r="R29" s="4" cm="1">
        <f t="array" ref="R29">_xlfn.XLOOKUP($D$23,'Gen BSP Headroom'!$B$11:$B$74,_xlfn.CHOOSECOLS('Gen BSP Headroom'!$AY$11:$CQ$74,MATCH(R$26,'Gen BSP Headroom'!$AY$8:$CQ$8,0)+IF($D$24="Generation – Synchronous",1,IF($D$24="Generation – Inverter Based",0,2))))</f>
        <v>64.596510748383423</v>
      </c>
      <c r="S29" s="4" cm="1">
        <f t="array" ref="S29">_xlfn.XLOOKUP($D$23,'Gen BSP Headroom'!$B$11:$B$74,_xlfn.CHOOSECOLS('Gen BSP Headroom'!$AY$11:$CQ$74,MATCH(S$26,'Gen BSP Headroom'!$AY$8:$CQ$8,0)+IF($D$24="Generation – Synchronous",1,IF($D$24="Generation – Inverter Based",0,2))))</f>
        <v>62.878936895719846</v>
      </c>
      <c r="T29" s="4" cm="1">
        <f t="array" ref="T29">_xlfn.XLOOKUP($D$23,'Gen BSP Headroom'!$B$11:$B$74,_xlfn.CHOOSECOLS('Gen BSP Headroom'!$AY$11:$CQ$74,MATCH(T$26,'Gen BSP Headroom'!$AY$8:$CQ$8,0)+IF($D$24="Generation – Synchronous",1,IF($D$24="Generation – Inverter Based",0,2))))</f>
        <v>61.99200556424924</v>
      </c>
    </row>
    <row r="30" spans="3:20" ht="15" customHeight="1" x14ac:dyDescent="0.3">
      <c r="C30" s="35" t="s">
        <v>405</v>
      </c>
      <c r="D30" s="253" t="s">
        <v>5</v>
      </c>
      <c r="E30" s="254"/>
      <c r="F30" s="4" cm="1">
        <f t="array" ref="F30">_xlfn.XLOOKUP($D$23,'Gen BSP Headroom'!$B$11:$B$74,_xlfn.CHOOSECOLS('Gen BSP Headroom'!$CR$11:$EJ$74,MATCH(F$26,'Gen BSP Headroom'!$CR$8:$EJ$8,0)+IF($D$24="Generation – Synchronous",1,IF($D$24="Generation – Inverter Based",0,2))))</f>
        <v>82.417586076776416</v>
      </c>
      <c r="G30" s="4" cm="1">
        <f t="array" ref="G30">_xlfn.XLOOKUP($D$23,'Gen BSP Headroom'!$B$11:$B$74,_xlfn.CHOOSECOLS('Gen BSP Headroom'!$CR$11:$EJ$74,MATCH(G$26,'Gen BSP Headroom'!$CR$8:$EJ$8,0)+IF($D$24="Generation – Synchronous",1,IF($D$24="Generation – Inverter Based",0,2))))</f>
        <v>78.300353609680371</v>
      </c>
      <c r="H30" s="4" cm="1">
        <f t="array" ref="H30">_xlfn.XLOOKUP($D$23,'Gen BSP Headroom'!$B$11:$B$74,_xlfn.CHOOSECOLS('Gen BSP Headroom'!$CR$11:$EJ$74,MATCH(H$26,'Gen BSP Headroom'!$CR$8:$EJ$8,0)+IF($D$24="Generation – Synchronous",1,IF($D$24="Generation – Inverter Based",0,2))))</f>
        <v>76.973319720578701</v>
      </c>
      <c r="I30" s="4" cm="1">
        <f t="array" ref="I30">_xlfn.XLOOKUP($D$23,'Gen BSP Headroom'!$B$11:$B$74,_xlfn.CHOOSECOLS('Gen BSP Headroom'!$CR$11:$EJ$74,MATCH(I$26,'Gen BSP Headroom'!$CR$8:$EJ$8,0)+IF($D$24="Generation – Synchronous",1,IF($D$24="Generation – Inverter Based",0,2))))</f>
        <v>75.703627694917401</v>
      </c>
      <c r="J30" s="4" cm="1">
        <f t="array" ref="J30">_xlfn.XLOOKUP($D$23,'Gen BSP Headroom'!$B$11:$B$74,_xlfn.CHOOSECOLS('Gen BSP Headroom'!$CR$11:$EJ$74,MATCH(J$26,'Gen BSP Headroom'!$CR$8:$EJ$8,0)+IF($D$24="Generation – Synchronous",1,IF($D$24="Generation – Inverter Based",0,2))))</f>
        <v>74.538827457622062</v>
      </c>
      <c r="K30" s="4" cm="1">
        <f t="array" ref="K30">_xlfn.XLOOKUP($D$23,'Gen BSP Headroom'!$B$11:$B$74,_xlfn.CHOOSECOLS('Gen BSP Headroom'!$CR$11:$EJ$74,MATCH(K$26,'Gen BSP Headroom'!$CR$8:$EJ$8,0)+IF($D$24="Generation – Synchronous",1,IF($D$24="Generation – Inverter Based",0,2))))</f>
        <v>73.413136608546594</v>
      </c>
      <c r="L30" s="4" cm="1">
        <f t="array" ref="L30">_xlfn.XLOOKUP($D$23,'Gen BSP Headroom'!$B$11:$B$74,_xlfn.CHOOSECOLS('Gen BSP Headroom'!$CR$11:$EJ$74,MATCH(L$26,'Gen BSP Headroom'!$CR$8:$EJ$8,0)+IF($D$24="Generation – Synchronous",1,IF($D$24="Generation – Inverter Based",0,2))))</f>
        <v>72.365060760595995</v>
      </c>
      <c r="M30" s="4" cm="1">
        <f t="array" ref="M30">_xlfn.XLOOKUP($D$23,'Gen BSP Headroom'!$B$11:$B$74,_xlfn.CHOOSECOLS('Gen BSP Headroom'!$CR$11:$EJ$74,MATCH(M$26,'Gen BSP Headroom'!$CR$8:$EJ$8,0)+IF($D$24="Generation – Synchronous",1,IF($D$24="Generation – Inverter Based",0,2))))</f>
        <v>71.335260881452257</v>
      </c>
      <c r="N30" s="4" cm="1">
        <f t="array" ref="N30">_xlfn.XLOOKUP($D$23,'Gen BSP Headroom'!$B$11:$B$74,_xlfn.CHOOSECOLS('Gen BSP Headroom'!$CR$11:$EJ$74,MATCH(N$26,'Gen BSP Headroom'!$CR$8:$EJ$8,0)+IF($D$24="Generation – Synchronous",1,IF($D$24="Generation – Inverter Based",0,2))))</f>
        <v>70.162050915514584</v>
      </c>
      <c r="O30" s="4" cm="1">
        <f t="array" ref="O30">_xlfn.XLOOKUP($D$23,'Gen BSP Headroom'!$B$11:$B$74,_xlfn.CHOOSECOLS('Gen BSP Headroom'!$CR$11:$EJ$74,MATCH(O$26,'Gen BSP Headroom'!$CR$8:$EJ$8,0)+IF($D$24="Generation – Synchronous",1,IF($D$24="Generation – Inverter Based",0,2))))</f>
        <v>68.926877048521177</v>
      </c>
      <c r="P30" s="4" cm="1">
        <f t="array" ref="P30">_xlfn.XLOOKUP($D$23,'Gen BSP Headroom'!$B$11:$B$74,_xlfn.CHOOSECOLS('Gen BSP Headroom'!$CR$11:$EJ$74,MATCH(P$26,'Gen BSP Headroom'!$CR$8:$EJ$8,0)+IF($D$24="Generation – Synchronous",1,IF($D$24="Generation – Inverter Based",0,2))))</f>
        <v>67.983367897008407</v>
      </c>
      <c r="Q30" s="4" cm="1">
        <f t="array" ref="Q30">_xlfn.XLOOKUP($D$23,'Gen BSP Headroom'!$B$11:$B$74,_xlfn.CHOOSECOLS('Gen BSP Headroom'!$CR$11:$EJ$74,MATCH(Q$26,'Gen BSP Headroom'!$CR$8:$EJ$8,0)+IF($D$24="Generation – Synchronous",1,IF($D$24="Generation – Inverter Based",0,2))))</f>
        <v>65.062171543721263</v>
      </c>
      <c r="R30" s="4" cm="1">
        <f t="array" ref="R30">_xlfn.XLOOKUP($D$23,'Gen BSP Headroom'!$B$11:$B$74,_xlfn.CHOOSECOLS('Gen BSP Headroom'!$CR$11:$EJ$74,MATCH(R$26,'Gen BSP Headroom'!$CR$8:$EJ$8,0)+IF($D$24="Generation – Synchronous",1,IF($D$24="Generation – Inverter Based",0,2))))</f>
        <v>61.321848228018041</v>
      </c>
      <c r="S30" s="4" cm="1">
        <f t="array" ref="S30">_xlfn.XLOOKUP($D$23,'Gen BSP Headroom'!$B$11:$B$74,_xlfn.CHOOSECOLS('Gen BSP Headroom'!$CR$11:$EJ$74,MATCH(S$26,'Gen BSP Headroom'!$CR$8:$EJ$8,0)+IF($D$24="Generation – Synchronous",1,IF($D$24="Generation – Inverter Based",0,2))))</f>
        <v>59.270925063648548</v>
      </c>
      <c r="T30" s="4" cm="1">
        <f t="array" ref="T30">_xlfn.XLOOKUP($D$23,'Gen BSP Headroom'!$B$11:$B$74,_xlfn.CHOOSECOLS('Gen BSP Headroom'!$CR$11:$EJ$74,MATCH(T$26,'Gen BSP Headroom'!$CR$8:$EJ$8,0)+IF($D$24="Generation – Synchronous",1,IF($D$24="Generation – Inverter Based",0,2))))</f>
        <v>58.602238336672713</v>
      </c>
    </row>
    <row r="31" spans="3:20" ht="15" customHeight="1" x14ac:dyDescent="0.3">
      <c r="C31" s="36" t="s">
        <v>6</v>
      </c>
      <c r="D31" s="255" t="s">
        <v>5</v>
      </c>
      <c r="E31" s="256"/>
      <c r="F31" s="4" cm="1">
        <f t="array" ref="F31">_xlfn.XLOOKUP($D$23,'Gen BSP Headroom'!$B$11:$B$74,_xlfn.CHOOSECOLS('Gen BSP Headroom'!$CG$11:$EK$74,MATCH(F$26,'Gen BSP Headroom'!$CG$8:$EK$8,0)+IF($D$24="Generation – Synchronous",1,IF($D$24="Generation – Inverter Based",0,2))))</f>
        <v>82.417586076776416</v>
      </c>
      <c r="G31" s="4" cm="1">
        <f t="array" ref="G31">_xlfn.XLOOKUP($D$23,'Gen BSP Headroom'!$B$11:$B$74,_xlfn.CHOOSECOLS('Gen BSP Headroom'!$CG$11:$EK$74,MATCH(G$26,'Gen BSP Headroom'!$CG$8:$EK$8,0)+IF($D$24="Generation – Synchronous",1,IF($D$24="Generation – Inverter Based",0,2))))</f>
        <v>78.300353609680371</v>
      </c>
      <c r="H31" s="4" cm="1">
        <f t="array" ref="H31">_xlfn.XLOOKUP($D$23,'Gen BSP Headroom'!$B$11:$B$74,_xlfn.CHOOSECOLS('Gen BSP Headroom'!$CG$11:$EK$74,MATCH(H$26,'Gen BSP Headroom'!$CG$8:$EK$8,0)+IF($D$24="Generation – Synchronous",1,IF($D$24="Generation – Inverter Based",0,2))))</f>
        <v>76.973319720578701</v>
      </c>
      <c r="I31" s="4" cm="1">
        <f t="array" ref="I31">_xlfn.XLOOKUP($D$23,'Gen BSP Headroom'!$B$11:$B$74,_xlfn.CHOOSECOLS('Gen BSP Headroom'!$CG$11:$EK$74,MATCH(I$26,'Gen BSP Headroom'!$CG$8:$EK$8,0)+IF($D$24="Generation – Synchronous",1,IF($D$24="Generation – Inverter Based",0,2))))</f>
        <v>75.703627694917401</v>
      </c>
      <c r="J31" s="4" cm="1">
        <f t="array" ref="J31">_xlfn.XLOOKUP($D$23,'Gen BSP Headroom'!$B$11:$B$74,_xlfn.CHOOSECOLS('Gen BSP Headroom'!$CG$11:$EK$74,MATCH(J$26,'Gen BSP Headroom'!$CG$8:$EK$8,0)+IF($D$24="Generation – Synchronous",1,IF($D$24="Generation – Inverter Based",0,2))))</f>
        <v>74.538827457622062</v>
      </c>
      <c r="K31" s="4" cm="1">
        <f t="array" ref="K31">_xlfn.XLOOKUP($D$23,'Gen BSP Headroom'!$B$11:$B$74,_xlfn.CHOOSECOLS('Gen BSP Headroom'!$CG$11:$EK$74,MATCH(K$26,'Gen BSP Headroom'!$CG$8:$EK$8,0)+IF($D$24="Generation – Synchronous",1,IF($D$24="Generation – Inverter Based",0,2))))</f>
        <v>73.413136608546594</v>
      </c>
      <c r="L31" s="4" cm="1">
        <f t="array" ref="L31">_xlfn.XLOOKUP($D$23,'Gen BSP Headroom'!$B$11:$B$74,_xlfn.CHOOSECOLS('Gen BSP Headroom'!$CG$11:$EK$74,MATCH(L$26,'Gen BSP Headroom'!$CG$8:$EK$8,0)+IF($D$24="Generation – Synchronous",1,IF($D$24="Generation – Inverter Based",0,2))))</f>
        <v>72.365060760595995</v>
      </c>
      <c r="M31" s="4" cm="1">
        <f t="array" ref="M31">_xlfn.XLOOKUP($D$23,'Gen BSP Headroom'!$B$11:$B$74,_xlfn.CHOOSECOLS('Gen BSP Headroom'!$CG$11:$EK$74,MATCH(M$26,'Gen BSP Headroom'!$CG$8:$EK$8,0)+IF($D$24="Generation – Synchronous",1,IF($D$24="Generation – Inverter Based",0,2))))</f>
        <v>71.335260881452257</v>
      </c>
      <c r="N31" s="4" cm="1">
        <f t="array" ref="N31">_xlfn.XLOOKUP($D$23,'Gen BSP Headroom'!$B$11:$B$74,_xlfn.CHOOSECOLS('Gen BSP Headroom'!$CG$11:$EK$74,MATCH(N$26,'Gen BSP Headroom'!$CG$8:$EK$8,0)+IF($D$24="Generation – Synchronous",1,IF($D$24="Generation – Inverter Based",0,2))))</f>
        <v>70.162050915514584</v>
      </c>
      <c r="O31" s="4" cm="1">
        <f t="array" ref="O31">_xlfn.XLOOKUP($D$23,'Gen BSP Headroom'!$B$11:$B$74,_xlfn.CHOOSECOLS('Gen BSP Headroom'!$CG$11:$EK$74,MATCH(O$26,'Gen BSP Headroom'!$CG$8:$EK$8,0)+IF($D$24="Generation – Synchronous",1,IF($D$24="Generation – Inverter Based",0,2))))</f>
        <v>68.926877048521177</v>
      </c>
      <c r="P31" s="4" cm="1">
        <f t="array" ref="P31">_xlfn.XLOOKUP($D$23,'Gen BSP Headroom'!$B$11:$B$74,_xlfn.CHOOSECOLS('Gen BSP Headroom'!$CG$11:$EK$74,MATCH(P$26,'Gen BSP Headroom'!$CG$8:$EK$8,0)+IF($D$24="Generation – Synchronous",1,IF($D$24="Generation – Inverter Based",0,2))))</f>
        <v>67.983367897008407</v>
      </c>
      <c r="Q31" s="4" cm="1">
        <f t="array" ref="Q31">_xlfn.XLOOKUP($D$23,'Gen BSP Headroom'!$B$11:$B$74,_xlfn.CHOOSECOLS('Gen BSP Headroom'!$CG$11:$EK$74,MATCH(Q$26,'Gen BSP Headroom'!$CG$8:$EK$8,0)+IF($D$24="Generation – Synchronous",1,IF($D$24="Generation – Inverter Based",0,2))))</f>
        <v>65.062171543721263</v>
      </c>
      <c r="R31" s="4" cm="1">
        <f t="array" ref="R31">_xlfn.XLOOKUP($D$23,'Gen BSP Headroom'!$B$11:$B$74,_xlfn.CHOOSECOLS('Gen BSP Headroom'!$CG$11:$EK$74,MATCH(R$26,'Gen BSP Headroom'!$CG$8:$EK$8,0)+IF($D$24="Generation – Synchronous",1,IF($D$24="Generation – Inverter Based",0,2))))</f>
        <v>64.596510748383423</v>
      </c>
      <c r="S31" s="4" cm="1">
        <f t="array" ref="S31">_xlfn.XLOOKUP($D$23,'Gen BSP Headroom'!$B$11:$B$74,_xlfn.CHOOSECOLS('Gen BSP Headroom'!$CG$11:$EK$74,MATCH(S$26,'Gen BSP Headroom'!$CG$8:$EK$8,0)+IF($D$24="Generation – Synchronous",1,IF($D$24="Generation – Inverter Based",0,2))))</f>
        <v>62.878936895719846</v>
      </c>
      <c r="T31" s="4" cm="1">
        <f t="array" ref="T31">_xlfn.XLOOKUP($D$23,'Gen BSP Headroom'!$B$11:$B$74,_xlfn.CHOOSECOLS('Gen BSP Headroom'!$CG$11:$EK$74,MATCH(T$26,'Gen BSP Headroom'!$CG$8:$EK$8,0)+IF($D$24="Generation – Synchronous",1,IF($D$24="Generation – Inverter Based",0,2))))</f>
        <v>61.99200556424924</v>
      </c>
    </row>
    <row r="32" spans="3:20" ht="15" customHeight="1" x14ac:dyDescent="0.3">
      <c r="C32" s="34" t="s">
        <v>7</v>
      </c>
      <c r="D32" s="265" t="s">
        <v>5</v>
      </c>
      <c r="E32" s="266"/>
      <c r="F32" s="4" cm="1">
        <f t="array" ref="F32">_xlfn.XLOOKUP($D$23,'Gen BSP Headroom'!$B$11:$B$74,_xlfn.CHOOSECOLS('Gen BSP Headroom'!$GD$11:$HV$74,MATCH(F$26,'Gen BSP Headroom'!$GD$8:$HV$8,0)+IF($D$24="Generation – Synchronous",1,IF($D$24="Generation – Inverter Based",0,2))))</f>
        <v>82.417586076776416</v>
      </c>
      <c r="G32" s="4" cm="1">
        <f t="array" ref="G32">_xlfn.XLOOKUP($D$23,'Gen BSP Headroom'!$B$11:$B$74,_xlfn.CHOOSECOLS('Gen BSP Headroom'!$GD$11:$HV$74,MATCH(G$26,'Gen BSP Headroom'!$GD$8:$HV$8,0)+IF($D$24="Generation – Synchronous",1,IF($D$24="Generation – Inverter Based",0,2))))</f>
        <v>72.514666652903543</v>
      </c>
      <c r="H32" s="4" cm="1">
        <f t="array" ref="H32">_xlfn.XLOOKUP($D$23,'Gen BSP Headroom'!$B$11:$B$74,_xlfn.CHOOSECOLS('Gen BSP Headroom'!$GD$11:$HV$74,MATCH(H$26,'Gen BSP Headroom'!$GD$8:$HV$8,0)+IF($D$24="Generation – Synchronous",1,IF($D$24="Generation – Inverter Based",0,2))))</f>
        <v>70.717316111222189</v>
      </c>
      <c r="I32" s="4" cm="1">
        <f t="array" ref="I32">_xlfn.XLOOKUP($D$23,'Gen BSP Headroom'!$B$11:$B$74,_xlfn.CHOOSECOLS('Gen BSP Headroom'!$GD$11:$HV$74,MATCH(I$26,'Gen BSP Headroom'!$GD$8:$HV$8,0)+IF($D$24="Generation – Synchronous",1,IF($D$24="Generation – Inverter Based",0,2))))</f>
        <v>69.581850237620714</v>
      </c>
      <c r="J32" s="4" cm="1">
        <f t="array" ref="J32">_xlfn.XLOOKUP($D$23,'Gen BSP Headroom'!$B$11:$B$74,_xlfn.CHOOSECOLS('Gen BSP Headroom'!$GD$11:$HV$74,MATCH(J$26,'Gen BSP Headroom'!$GD$8:$HV$8,0)+IF($D$24="Generation – Synchronous",1,IF($D$24="Generation – Inverter Based",0,2))))</f>
        <v>68.495958509220699</v>
      </c>
      <c r="K32" s="4" cm="1">
        <f t="array" ref="K32">_xlfn.XLOOKUP($D$23,'Gen BSP Headroom'!$B$11:$B$74,_xlfn.CHOOSECOLS('Gen BSP Headroom'!$GD$11:$HV$74,MATCH(K$26,'Gen BSP Headroom'!$GD$8:$HV$8,0)+IF($D$24="Generation – Synchronous",1,IF($D$24="Generation – Inverter Based",0,2))))</f>
        <v>67.441562409117921</v>
      </c>
      <c r="L32" s="4" cm="1">
        <f t="array" ref="L32">_xlfn.XLOOKUP($D$23,'Gen BSP Headroom'!$B$11:$B$74,_xlfn.CHOOSECOLS('Gen BSP Headroom'!$GD$11:$HV$74,MATCH(L$26,'Gen BSP Headroom'!$GD$8:$HV$8,0)+IF($D$24="Generation – Synchronous",1,IF($D$24="Generation – Inverter Based",0,2))))</f>
        <v>66.498330538568553</v>
      </c>
      <c r="M32" s="4" cm="1">
        <f t="array" ref="M32">_xlfn.XLOOKUP($D$23,'Gen BSP Headroom'!$B$11:$B$74,_xlfn.CHOOSECOLS('Gen BSP Headroom'!$GD$11:$HV$74,MATCH(M$26,'Gen BSP Headroom'!$GD$8:$HV$8,0)+IF($D$24="Generation – Synchronous",1,IF($D$24="Generation – Inverter Based",0,2))))</f>
        <v>65.216540769136714</v>
      </c>
      <c r="N32" s="4" cm="1">
        <f t="array" ref="N32">_xlfn.XLOOKUP($D$23,'Gen BSP Headroom'!$B$11:$B$74,_xlfn.CHOOSECOLS('Gen BSP Headroom'!$GD$11:$HV$74,MATCH(N$26,'Gen BSP Headroom'!$GD$8:$HV$8,0)+IF($D$24="Generation – Synchronous",1,IF($D$24="Generation – Inverter Based",0,2))))</f>
        <v>61.277634769116929</v>
      </c>
      <c r="O32" s="4" cm="1">
        <f t="array" ref="O32">_xlfn.XLOOKUP($D$23,'Gen BSP Headroom'!$B$11:$B$74,_xlfn.CHOOSECOLS('Gen BSP Headroom'!$GD$11:$HV$74,MATCH(O$26,'Gen BSP Headroom'!$GD$8:$HV$8,0)+IF($D$24="Generation – Synchronous",1,IF($D$24="Generation – Inverter Based",0,2))))</f>
        <v>57.126488302202546</v>
      </c>
      <c r="P32" s="4" cm="1">
        <f t="array" ref="P32">_xlfn.XLOOKUP($D$23,'Gen BSP Headroom'!$B$11:$B$74,_xlfn.CHOOSECOLS('Gen BSP Headroom'!$GD$11:$HV$74,MATCH(P$26,'Gen BSP Headroom'!$GD$8:$HV$8,0)+IF($D$24="Generation – Synchronous",1,IF($D$24="Generation – Inverter Based",0,2))))</f>
        <v>53.300552001398557</v>
      </c>
      <c r="Q32" s="4" cm="1">
        <f t="array" ref="Q32">_xlfn.XLOOKUP($D$23,'Gen BSP Headroom'!$B$11:$B$74,_xlfn.CHOOSECOLS('Gen BSP Headroom'!$GD$11:$HV$74,MATCH(Q$26,'Gen BSP Headroom'!$GD$8:$HV$8,0)+IF($D$24="Generation – Synchronous",1,IF($D$24="Generation – Inverter Based",0,2))))</f>
        <v>41.995404985074174</v>
      </c>
      <c r="R32" s="4" cm="1">
        <f t="array" ref="R32">_xlfn.XLOOKUP($D$23,'Gen BSP Headroom'!$B$11:$B$74,_xlfn.CHOOSECOLS('Gen BSP Headroom'!$GD$11:$HV$74,MATCH(R$26,'Gen BSP Headroom'!$GD$8:$HV$8,0)+IF($D$24="Generation – Synchronous",1,IF($D$24="Generation – Inverter Based",0,2))))</f>
        <v>25.513160826399371</v>
      </c>
      <c r="S32" s="4" cm="1">
        <f t="array" ref="S32">_xlfn.XLOOKUP($D$23,'Gen BSP Headroom'!$B$11:$B$74,_xlfn.CHOOSECOLS('Gen BSP Headroom'!$GD$11:$HV$74,MATCH(S$26,'Gen BSP Headroom'!$GD$8:$HV$8,0)+IF($D$24="Generation – Synchronous",1,IF($D$24="Generation – Inverter Based",0,2))))</f>
        <v>15.847883999385317</v>
      </c>
      <c r="T32" s="4" cm="1">
        <f t="array" ref="T32">_xlfn.XLOOKUP($D$23,'Gen BSP Headroom'!$B$11:$B$74,_xlfn.CHOOSECOLS('Gen BSP Headroom'!$GD$11:$HV$74,MATCH(T$26,'Gen BSP Headroom'!$GD$8:$HV$8,0)+IF($D$24="Generation – Synchronous",1,IF($D$24="Generation – Inverter Based",0,2))))</f>
        <v>17.820111774812688</v>
      </c>
    </row>
    <row r="35" spans="3:5" x14ac:dyDescent="0.3">
      <c r="C35" s="6" t="s">
        <v>862</v>
      </c>
      <c r="D35" s="243" t="s">
        <v>860</v>
      </c>
      <c r="E35" s="243"/>
    </row>
    <row r="36" spans="3:5" x14ac:dyDescent="0.3">
      <c r="C36" s="147" t="s">
        <v>861</v>
      </c>
      <c r="D36" s="244" t="s">
        <v>863</v>
      </c>
      <c r="E36" s="244"/>
    </row>
  </sheetData>
  <sheetProtection selectLockedCells="1" autoFilter="0"/>
  <mergeCells count="59">
    <mergeCell ref="R8:R9"/>
    <mergeCell ref="S8:S9"/>
    <mergeCell ref="R26:R27"/>
    <mergeCell ref="S26:S27"/>
    <mergeCell ref="D19:F19"/>
    <mergeCell ref="D20:F20"/>
    <mergeCell ref="Q8:Q9"/>
    <mergeCell ref="D14:E14"/>
    <mergeCell ref="D23:E23"/>
    <mergeCell ref="F23:T23"/>
    <mergeCell ref="D17:F17"/>
    <mergeCell ref="D18:F18"/>
    <mergeCell ref="L8:L9"/>
    <mergeCell ref="M8:M9"/>
    <mergeCell ref="N8:N9"/>
    <mergeCell ref="O8:O9"/>
    <mergeCell ref="D31:E31"/>
    <mergeCell ref="D32:E32"/>
    <mergeCell ref="D29:E29"/>
    <mergeCell ref="D30:E30"/>
    <mergeCell ref="O26:O27"/>
    <mergeCell ref="D28:E28"/>
    <mergeCell ref="I26:I27"/>
    <mergeCell ref="J26:J27"/>
    <mergeCell ref="K26:K27"/>
    <mergeCell ref="L26:L27"/>
    <mergeCell ref="M26:M27"/>
    <mergeCell ref="N26:N27"/>
    <mergeCell ref="C26:C27"/>
    <mergeCell ref="F26:F27"/>
    <mergeCell ref="G26:G27"/>
    <mergeCell ref="H26:H27"/>
    <mergeCell ref="D24:E24"/>
    <mergeCell ref="F24:T24"/>
    <mergeCell ref="P26:P27"/>
    <mergeCell ref="Q26:Q27"/>
    <mergeCell ref="T26:T27"/>
    <mergeCell ref="D25:E25"/>
    <mergeCell ref="C8:C9"/>
    <mergeCell ref="F8:F9"/>
    <mergeCell ref="G8:G9"/>
    <mergeCell ref="H8:H9"/>
    <mergeCell ref="I8:I9"/>
    <mergeCell ref="D35:E35"/>
    <mergeCell ref="D36:E36"/>
    <mergeCell ref="D4:E4"/>
    <mergeCell ref="F4:T4"/>
    <mergeCell ref="J8:J9"/>
    <mergeCell ref="K8:K9"/>
    <mergeCell ref="D5:E5"/>
    <mergeCell ref="F5:T5"/>
    <mergeCell ref="D7:E7"/>
    <mergeCell ref="D6:E6"/>
    <mergeCell ref="D12:E12"/>
    <mergeCell ref="D13:E13"/>
    <mergeCell ref="T8:T9"/>
    <mergeCell ref="D10:E10"/>
    <mergeCell ref="D11:E11"/>
    <mergeCell ref="P8:P9"/>
  </mergeCells>
  <conditionalFormatting sqref="D9:E9">
    <cfRule type="cellIs" dxfId="47" priority="8" operator="lessThan">
      <formula>0</formula>
    </cfRule>
  </conditionalFormatting>
  <conditionalFormatting sqref="D27:E27">
    <cfRule type="cellIs" dxfId="46" priority="1" operator="lessThan">
      <formula>0</formula>
    </cfRule>
  </conditionalFormatting>
  <conditionalFormatting sqref="F10:T14 F28:T32">
    <cfRule type="cellIs" dxfId="45" priority="19" operator="lessThan">
      <formula>0</formula>
    </cfRule>
  </conditionalFormatting>
  <dataValidations count="2">
    <dataValidation type="list" allowBlank="1" showInputMessage="1" showErrorMessage="1" sqref="D5:E5" xr:uid="{0136C9A9-1363-4826-B841-E73D88CD8A1B}">
      <formula1>"Generation – Synchronous (LV), Generation – Synchronous (HV), Generation – Inverter Based, Battery Storage"</formula1>
    </dataValidation>
    <dataValidation type="list" allowBlank="1" showInputMessage="1" showErrorMessage="1" sqref="D24:E24" xr:uid="{DB8E4263-F4DF-4DDF-B656-CF9A6258A9F2}">
      <formula1>"Generation – Synchronous, Generation – Inverter Based, Battery Storage"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EB49F10-FE46-42D9-9E7F-95489CCC09A6}">
          <x14:formula1>
            <xm:f>'Gen Primary Headroom'!$B$11:$B$380</xm:f>
          </x14:formula1>
          <xm:sqref>D4:E4</xm:sqref>
        </x14:dataValidation>
        <x14:dataValidation type="list" allowBlank="1" showInputMessage="1" showErrorMessage="1" xr:uid="{B7BAFC22-563D-4864-A573-13985D1E4A9C}">
          <x14:formula1>
            <xm:f>'Gen BSP Headroom'!$B$11:$B$74</xm:f>
          </x14:formula1>
          <xm:sqref>D23:E23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CD7AD-2D31-4D5E-B903-51940E1C4DAB}">
  <sheetPr codeName="Sheet10"/>
  <dimension ref="A1:F45"/>
  <sheetViews>
    <sheetView tabSelected="1" workbookViewId="0">
      <selection activeCell="M16" sqref="M16"/>
    </sheetView>
  </sheetViews>
  <sheetFormatPr defaultRowHeight="14.4" x14ac:dyDescent="0.3"/>
  <cols>
    <col min="1" max="1" width="28.44140625" customWidth="1"/>
    <col min="2" max="2" width="18" customWidth="1"/>
    <col min="3" max="3" width="28.33203125" customWidth="1"/>
    <col min="4" max="4" width="16.88671875" bestFit="1" customWidth="1"/>
    <col min="5" max="5" width="28.33203125" customWidth="1"/>
    <col min="6" max="6" width="76.44140625" customWidth="1"/>
    <col min="7" max="7" width="10.33203125" customWidth="1"/>
  </cols>
  <sheetData>
    <row r="1" spans="1:6" x14ac:dyDescent="0.3">
      <c r="A1" s="114" t="s">
        <v>950</v>
      </c>
    </row>
    <row r="2" spans="1:6" x14ac:dyDescent="0.3">
      <c r="A2" s="114"/>
    </row>
    <row r="3" spans="1:6" x14ac:dyDescent="0.3">
      <c r="A3" s="115">
        <v>45379</v>
      </c>
      <c r="B3" s="116" t="s">
        <v>951</v>
      </c>
      <c r="C3" s="116"/>
    </row>
    <row r="4" spans="1:6" x14ac:dyDescent="0.3">
      <c r="A4" s="117" t="s">
        <v>952</v>
      </c>
      <c r="B4" s="116" t="s">
        <v>953</v>
      </c>
      <c r="C4" s="116"/>
    </row>
    <row r="5" spans="1:6" x14ac:dyDescent="0.3">
      <c r="A5" s="117" t="s">
        <v>954</v>
      </c>
      <c r="B5" s="116" t="s">
        <v>955</v>
      </c>
      <c r="C5" s="116"/>
    </row>
    <row r="6" spans="1:6" x14ac:dyDescent="0.3">
      <c r="A6" s="115">
        <v>45379</v>
      </c>
      <c r="B6" s="116" t="s">
        <v>956</v>
      </c>
      <c r="C6" s="116"/>
    </row>
    <row r="7" spans="1:6" ht="15" thickBot="1" x14ac:dyDescent="0.35"/>
    <row r="8" spans="1:6" ht="15" thickBot="1" x14ac:dyDescent="0.35">
      <c r="B8" s="270" t="s">
        <v>957</v>
      </c>
      <c r="C8" s="271"/>
      <c r="D8" s="270" t="s">
        <v>958</v>
      </c>
      <c r="E8" s="272"/>
    </row>
    <row r="9" spans="1:6" ht="15" thickBot="1" x14ac:dyDescent="0.35">
      <c r="A9" s="114" t="s">
        <v>959</v>
      </c>
      <c r="B9" s="118" t="s">
        <v>960</v>
      </c>
      <c r="C9" s="119" t="s">
        <v>961</v>
      </c>
      <c r="D9" s="120" t="s">
        <v>960</v>
      </c>
      <c r="E9" s="119" t="s">
        <v>961</v>
      </c>
      <c r="F9" s="121" t="s">
        <v>962</v>
      </c>
    </row>
    <row r="10" spans="1:6" x14ac:dyDescent="0.3">
      <c r="A10" s="116" t="s">
        <v>963</v>
      </c>
      <c r="B10" s="122">
        <v>2024</v>
      </c>
      <c r="C10" s="123" t="s">
        <v>964</v>
      </c>
      <c r="D10" s="124">
        <v>2037</v>
      </c>
      <c r="E10" s="125" t="s">
        <v>964</v>
      </c>
      <c r="F10" s="126" t="s">
        <v>965</v>
      </c>
    </row>
    <row r="11" spans="1:6" x14ac:dyDescent="0.3">
      <c r="A11" s="116" t="s">
        <v>966</v>
      </c>
      <c r="B11" s="122">
        <v>2024</v>
      </c>
      <c r="C11" s="127" t="s">
        <v>964</v>
      </c>
      <c r="D11" s="124">
        <v>2024</v>
      </c>
      <c r="E11" s="128" t="s">
        <v>964</v>
      </c>
      <c r="F11" s="129" t="s">
        <v>997</v>
      </c>
    </row>
    <row r="12" spans="1:6" x14ac:dyDescent="0.3">
      <c r="A12" s="116" t="s">
        <v>967</v>
      </c>
      <c r="B12" s="122">
        <v>2024</v>
      </c>
      <c r="C12" s="127" t="s">
        <v>964</v>
      </c>
      <c r="D12" s="124">
        <v>2036</v>
      </c>
      <c r="E12" s="128" t="s">
        <v>964</v>
      </c>
      <c r="F12" s="129" t="s">
        <v>965</v>
      </c>
    </row>
    <row r="13" spans="1:6" x14ac:dyDescent="0.3">
      <c r="A13" s="116" t="s">
        <v>968</v>
      </c>
      <c r="B13" s="122">
        <v>2024</v>
      </c>
      <c r="C13" s="127" t="s">
        <v>964</v>
      </c>
      <c r="D13" s="124">
        <v>2036</v>
      </c>
      <c r="E13" s="128" t="s">
        <v>964</v>
      </c>
      <c r="F13" s="129" t="s">
        <v>965</v>
      </c>
    </row>
    <row r="14" spans="1:6" x14ac:dyDescent="0.3">
      <c r="A14" s="116" t="s">
        <v>969</v>
      </c>
      <c r="B14" s="122">
        <v>2024</v>
      </c>
      <c r="C14" s="127" t="s">
        <v>964</v>
      </c>
      <c r="D14" s="124">
        <v>2037</v>
      </c>
      <c r="E14" s="128" t="s">
        <v>964</v>
      </c>
      <c r="F14" s="129" t="s">
        <v>965</v>
      </c>
    </row>
    <row r="15" spans="1:6" x14ac:dyDescent="0.3">
      <c r="A15" s="116" t="s">
        <v>970</v>
      </c>
      <c r="B15" s="122">
        <v>2024</v>
      </c>
      <c r="C15" s="127" t="s">
        <v>964</v>
      </c>
      <c r="D15" s="124">
        <v>2038</v>
      </c>
      <c r="E15" s="128" t="s">
        <v>964</v>
      </c>
      <c r="F15" s="129" t="s">
        <v>965</v>
      </c>
    </row>
    <row r="16" spans="1:6" x14ac:dyDescent="0.3">
      <c r="A16" s="116" t="s">
        <v>971</v>
      </c>
      <c r="B16" s="122">
        <v>2024</v>
      </c>
      <c r="C16" s="127" t="s">
        <v>964</v>
      </c>
      <c r="D16" s="124">
        <v>2038</v>
      </c>
      <c r="E16" s="128" t="s">
        <v>964</v>
      </c>
      <c r="F16" s="129" t="s">
        <v>965</v>
      </c>
    </row>
    <row r="17" spans="1:6" x14ac:dyDescent="0.3">
      <c r="A17" s="116" t="s">
        <v>998</v>
      </c>
      <c r="B17" s="122">
        <v>2024</v>
      </c>
      <c r="C17" s="127" t="s">
        <v>964</v>
      </c>
      <c r="D17" s="124">
        <v>2032</v>
      </c>
      <c r="E17" s="128" t="s">
        <v>964</v>
      </c>
      <c r="F17" s="129" t="s">
        <v>965</v>
      </c>
    </row>
    <row r="18" spans="1:6" x14ac:dyDescent="0.3">
      <c r="A18" s="116" t="s">
        <v>972</v>
      </c>
      <c r="B18" s="122">
        <v>2024</v>
      </c>
      <c r="C18" s="127" t="s">
        <v>964</v>
      </c>
      <c r="D18" s="124">
        <v>2024</v>
      </c>
      <c r="E18" s="128" t="s">
        <v>964</v>
      </c>
      <c r="F18" s="129" t="s">
        <v>997</v>
      </c>
    </row>
    <row r="19" spans="1:6" x14ac:dyDescent="0.3">
      <c r="A19" s="116" t="s">
        <v>252</v>
      </c>
      <c r="B19" s="122">
        <v>2024</v>
      </c>
      <c r="C19" s="127" t="s">
        <v>964</v>
      </c>
      <c r="D19" s="124">
        <v>2033</v>
      </c>
      <c r="E19" s="128" t="s">
        <v>964</v>
      </c>
      <c r="F19" s="129" t="s">
        <v>965</v>
      </c>
    </row>
    <row r="20" spans="1:6" x14ac:dyDescent="0.3">
      <c r="A20" s="116" t="s">
        <v>973</v>
      </c>
      <c r="B20" s="122">
        <v>2024</v>
      </c>
      <c r="C20" s="127" t="s">
        <v>964</v>
      </c>
      <c r="D20" s="124">
        <v>2036</v>
      </c>
      <c r="E20" s="128" t="s">
        <v>964</v>
      </c>
      <c r="F20" s="129" t="s">
        <v>965</v>
      </c>
    </row>
    <row r="21" spans="1:6" x14ac:dyDescent="0.3">
      <c r="A21" s="116" t="s">
        <v>920</v>
      </c>
      <c r="B21" s="122">
        <v>2024</v>
      </c>
      <c r="C21" s="127" t="s">
        <v>964</v>
      </c>
      <c r="D21" s="124">
        <v>2028</v>
      </c>
      <c r="E21" s="128" t="s">
        <v>964</v>
      </c>
      <c r="F21" s="129" t="s">
        <v>965</v>
      </c>
    </row>
    <row r="22" spans="1:6" x14ac:dyDescent="0.3">
      <c r="A22" s="116" t="s">
        <v>974</v>
      </c>
      <c r="B22" s="122">
        <v>2024</v>
      </c>
      <c r="C22" s="127" t="s">
        <v>964</v>
      </c>
      <c r="D22" s="124">
        <v>2037</v>
      </c>
      <c r="E22" s="128" t="s">
        <v>964</v>
      </c>
      <c r="F22" s="129" t="s">
        <v>965</v>
      </c>
    </row>
    <row r="23" spans="1:6" x14ac:dyDescent="0.3">
      <c r="A23" s="116" t="s">
        <v>975</v>
      </c>
      <c r="B23" s="122">
        <v>2024</v>
      </c>
      <c r="C23" s="127" t="s">
        <v>964</v>
      </c>
      <c r="D23" s="124">
        <v>2037</v>
      </c>
      <c r="E23" s="128" t="s">
        <v>964</v>
      </c>
      <c r="F23" s="129" t="s">
        <v>965</v>
      </c>
    </row>
    <row r="24" spans="1:6" x14ac:dyDescent="0.3">
      <c r="A24" s="116" t="s">
        <v>976</v>
      </c>
      <c r="B24" s="122">
        <v>2024</v>
      </c>
      <c r="C24" s="127" t="s">
        <v>964</v>
      </c>
      <c r="D24" s="124">
        <v>2024</v>
      </c>
      <c r="E24" s="128" t="s">
        <v>964</v>
      </c>
      <c r="F24" s="129" t="s">
        <v>997</v>
      </c>
    </row>
    <row r="25" spans="1:6" x14ac:dyDescent="0.3">
      <c r="A25" s="116" t="s">
        <v>977</v>
      </c>
      <c r="B25" s="122">
        <v>2024</v>
      </c>
      <c r="C25" s="127" t="s">
        <v>964</v>
      </c>
      <c r="D25" s="124">
        <v>2033</v>
      </c>
      <c r="E25" s="128" t="s">
        <v>964</v>
      </c>
      <c r="F25" s="129" t="s">
        <v>965</v>
      </c>
    </row>
    <row r="26" spans="1:6" x14ac:dyDescent="0.3">
      <c r="A26" s="116" t="s">
        <v>978</v>
      </c>
      <c r="B26" s="122">
        <v>2024</v>
      </c>
      <c r="C26" s="127" t="s">
        <v>964</v>
      </c>
      <c r="D26" s="124">
        <v>2037</v>
      </c>
      <c r="E26" s="128" t="s">
        <v>964</v>
      </c>
      <c r="F26" s="129" t="s">
        <v>965</v>
      </c>
    </row>
    <row r="28" spans="1:6" x14ac:dyDescent="0.3">
      <c r="B28" s="114" t="s">
        <v>979</v>
      </c>
    </row>
    <row r="29" spans="1:6" x14ac:dyDescent="0.3">
      <c r="B29" s="273" t="s">
        <v>980</v>
      </c>
      <c r="C29" s="274"/>
      <c r="D29" s="274"/>
      <c r="E29" s="274"/>
      <c r="F29" s="274"/>
    </row>
    <row r="31" spans="1:6" x14ac:dyDescent="0.3">
      <c r="B31" s="114" t="s">
        <v>981</v>
      </c>
    </row>
    <row r="32" spans="1:6" x14ac:dyDescent="0.3">
      <c r="B32" t="s">
        <v>982</v>
      </c>
    </row>
    <row r="33" spans="1:3" x14ac:dyDescent="0.3">
      <c r="B33" t="s">
        <v>983</v>
      </c>
    </row>
    <row r="34" spans="1:3" x14ac:dyDescent="0.3">
      <c r="B34" t="s">
        <v>984</v>
      </c>
    </row>
    <row r="36" spans="1:3" x14ac:dyDescent="0.3">
      <c r="B36" s="114" t="s">
        <v>985</v>
      </c>
      <c r="C36" s="114"/>
    </row>
    <row r="37" spans="1:3" x14ac:dyDescent="0.3">
      <c r="A37">
        <v>1</v>
      </c>
      <c r="B37" t="s">
        <v>986</v>
      </c>
    </row>
    <row r="38" spans="1:3" x14ac:dyDescent="0.3">
      <c r="B38" t="s">
        <v>987</v>
      </c>
    </row>
    <row r="39" spans="1:3" x14ac:dyDescent="0.3">
      <c r="A39">
        <v>2</v>
      </c>
      <c r="B39" t="s">
        <v>988</v>
      </c>
    </row>
    <row r="40" spans="1:3" x14ac:dyDescent="0.3">
      <c r="A40">
        <v>3</v>
      </c>
      <c r="B40" t="s">
        <v>989</v>
      </c>
    </row>
    <row r="41" spans="1:3" x14ac:dyDescent="0.3">
      <c r="B41" t="s">
        <v>990</v>
      </c>
    </row>
    <row r="42" spans="1:3" x14ac:dyDescent="0.3">
      <c r="A42">
        <v>4</v>
      </c>
      <c r="B42" t="s">
        <v>991</v>
      </c>
    </row>
    <row r="43" spans="1:3" x14ac:dyDescent="0.3">
      <c r="A43">
        <v>5</v>
      </c>
      <c r="B43" t="s">
        <v>992</v>
      </c>
    </row>
    <row r="44" spans="1:3" x14ac:dyDescent="0.3">
      <c r="A44">
        <v>6</v>
      </c>
      <c r="B44" t="s">
        <v>993</v>
      </c>
    </row>
    <row r="45" spans="1:3" x14ac:dyDescent="0.3">
      <c r="A45">
        <v>7</v>
      </c>
      <c r="B45" t="s">
        <v>994</v>
      </c>
    </row>
  </sheetData>
  <mergeCells count="3">
    <mergeCell ref="B8:C8"/>
    <mergeCell ref="D8:E8"/>
    <mergeCell ref="B29:F29"/>
  </mergeCells>
  <dataValidations count="1">
    <dataValidation type="list" allowBlank="1" showInputMessage="1" showErrorMessage="1" sqref="C10:C26 E10:E26" xr:uid="{BA39A092-B934-4FB1-A78F-EE9A6A12F2A7}">
      <formula1>$H$10:$H$11</formula1>
    </dataValidation>
  </dataValidations>
  <hyperlinks>
    <hyperlink ref="B29" r:id="rId1" xr:uid="{396DFA61-56EA-4F63-BDFF-3BADF399EA9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78ED0-B42C-4F03-86FF-35928EDBA050}">
  <sheetPr codeName="Sheet3"/>
  <dimension ref="A1:FQ378"/>
  <sheetViews>
    <sheetView zoomScaleNormal="100" workbookViewId="0">
      <pane xSplit="2" ySplit="8" topLeftCell="C9" activePane="bottomRight" state="frozen"/>
      <selection activeCell="H6" sqref="H6"/>
      <selection pane="topRight" activeCell="H6" sqref="H6"/>
      <selection pane="bottomLeft" activeCell="H6" sqref="H6"/>
      <selection pane="bottomRight" sqref="A1:A3"/>
    </sheetView>
  </sheetViews>
  <sheetFormatPr defaultRowHeight="14.4" x14ac:dyDescent="0.3"/>
  <cols>
    <col min="1" max="1" width="26" customWidth="1"/>
    <col min="2" max="2" width="29.44140625" bestFit="1" customWidth="1"/>
    <col min="3" max="15" width="8.6640625" customWidth="1"/>
    <col min="16" max="17" width="9.44140625" customWidth="1"/>
    <col min="18" max="18" width="5.33203125" customWidth="1"/>
    <col min="19" max="22" width="8.6640625" customWidth="1"/>
    <col min="23" max="23" width="10.44140625" customWidth="1"/>
    <col min="24" max="38" width="8.6640625" customWidth="1"/>
    <col min="39" max="39" width="10.33203125" customWidth="1"/>
    <col min="40" max="40" width="8" customWidth="1"/>
    <col min="41" max="87" width="8.6640625" customWidth="1"/>
    <col min="88" max="88" width="10" customWidth="1"/>
    <col min="89" max="103" width="8.6640625" customWidth="1"/>
    <col min="104" max="104" width="10.5546875" customWidth="1"/>
    <col min="105" max="115" width="8.6640625" customWidth="1"/>
    <col min="116" max="116" width="9.33203125" customWidth="1"/>
    <col min="117" max="117" width="9.6640625" customWidth="1"/>
    <col min="118" max="118" width="9.5546875" customWidth="1"/>
    <col min="119" max="119" width="9.6640625" customWidth="1"/>
    <col min="120" max="120" width="11.33203125" customWidth="1"/>
    <col min="121" max="161" width="8.6640625" customWidth="1"/>
    <col min="162" max="162" width="10.6640625" customWidth="1"/>
    <col min="163" max="164" width="13.33203125" customWidth="1"/>
    <col min="165" max="165" width="20.109375" bestFit="1" customWidth="1"/>
    <col min="166" max="166" width="18.6640625" bestFit="1" customWidth="1"/>
    <col min="169" max="169" width="28.6640625" bestFit="1" customWidth="1"/>
    <col min="170" max="171" width="7" bestFit="1" customWidth="1"/>
    <col min="172" max="172" width="20" bestFit="1" customWidth="1"/>
    <col min="173" max="173" width="18.88671875" bestFit="1" customWidth="1"/>
  </cols>
  <sheetData>
    <row r="1" spans="1:166" ht="15" customHeight="1" thickBot="1" x14ac:dyDescent="0.35">
      <c r="A1" s="283" t="s">
        <v>867</v>
      </c>
      <c r="B1" s="89" t="s">
        <v>868</v>
      </c>
    </row>
    <row r="2" spans="1:166" ht="15" thickBot="1" x14ac:dyDescent="0.35">
      <c r="A2" s="283"/>
      <c r="B2" s="131" t="s">
        <v>1002</v>
      </c>
      <c r="AY2" t="s">
        <v>1003</v>
      </c>
      <c r="BO2" t="s">
        <v>1004</v>
      </c>
      <c r="CE2" t="s">
        <v>1005</v>
      </c>
      <c r="CU2" t="s">
        <v>1006</v>
      </c>
      <c r="DK2" t="s">
        <v>1007</v>
      </c>
      <c r="EA2" t="s">
        <v>1008</v>
      </c>
      <c r="EQ2" t="s">
        <v>1009</v>
      </c>
    </row>
    <row r="3" spans="1:166" x14ac:dyDescent="0.3">
      <c r="A3" s="283"/>
      <c r="B3" s="132" t="s">
        <v>866</v>
      </c>
      <c r="EQ3" s="56"/>
      <c r="ER3" s="56"/>
      <c r="ES3" s="56"/>
      <c r="ET3" s="56"/>
      <c r="EU3" s="56"/>
      <c r="EV3" s="56"/>
      <c r="EW3" s="56"/>
      <c r="EX3" s="56"/>
      <c r="EY3" s="56"/>
      <c r="EZ3" s="56"/>
      <c r="FA3" s="56"/>
      <c r="FB3" s="56"/>
      <c r="FC3" s="56"/>
      <c r="FD3" s="56"/>
      <c r="FE3" s="56"/>
    </row>
    <row r="4" spans="1:166" x14ac:dyDescent="0.3">
      <c r="B4" s="133" t="s">
        <v>831</v>
      </c>
      <c r="AY4" t="str">
        <f>_xlfn.CONCAT(AY6,",")</f>
        <v>50,</v>
      </c>
      <c r="AZ4" t="str">
        <f t="shared" ref="AZ4:DK4" si="0">_xlfn.CONCAT(AZ6,",")</f>
        <v>51,</v>
      </c>
      <c r="BA4" t="str">
        <f t="shared" si="0"/>
        <v>52,</v>
      </c>
      <c r="BB4" t="str">
        <f t="shared" si="0"/>
        <v>53,</v>
      </c>
      <c r="BC4" t="str">
        <f t="shared" si="0"/>
        <v>54,</v>
      </c>
      <c r="BD4" t="str">
        <f t="shared" si="0"/>
        <v>55,</v>
      </c>
      <c r="BE4" t="str">
        <f t="shared" si="0"/>
        <v>56,</v>
      </c>
      <c r="BF4" t="str">
        <f t="shared" si="0"/>
        <v>57,</v>
      </c>
      <c r="BG4" t="str">
        <f t="shared" si="0"/>
        <v>58,</v>
      </c>
      <c r="BH4" t="str">
        <f t="shared" si="0"/>
        <v>59,</v>
      </c>
      <c r="BI4" t="str">
        <f t="shared" si="0"/>
        <v>60,</v>
      </c>
      <c r="BJ4" t="str">
        <f t="shared" si="0"/>
        <v>61,</v>
      </c>
      <c r="BK4" t="str">
        <f t="shared" si="0"/>
        <v>62,</v>
      </c>
      <c r="BL4" t="str">
        <f t="shared" si="0"/>
        <v>63,</v>
      </c>
      <c r="BM4" t="str">
        <f t="shared" si="0"/>
        <v>64,</v>
      </c>
      <c r="BN4" t="str">
        <f t="shared" si="0"/>
        <v>65,</v>
      </c>
      <c r="BO4" t="str">
        <f t="shared" si="0"/>
        <v>66,</v>
      </c>
      <c r="BP4" t="str">
        <f t="shared" si="0"/>
        <v>67,</v>
      </c>
      <c r="BQ4" t="str">
        <f t="shared" si="0"/>
        <v>68,</v>
      </c>
      <c r="BR4" t="str">
        <f t="shared" si="0"/>
        <v>69,</v>
      </c>
      <c r="BS4" t="str">
        <f t="shared" si="0"/>
        <v>70,</v>
      </c>
      <c r="BT4" t="str">
        <f t="shared" si="0"/>
        <v>71,</v>
      </c>
      <c r="BU4" t="str">
        <f t="shared" si="0"/>
        <v>72,</v>
      </c>
      <c r="BV4" t="str">
        <f t="shared" si="0"/>
        <v>73,</v>
      </c>
      <c r="BW4" t="str">
        <f t="shared" si="0"/>
        <v>74,</v>
      </c>
      <c r="BX4" t="str">
        <f t="shared" si="0"/>
        <v>75,</v>
      </c>
      <c r="BY4" t="str">
        <f t="shared" si="0"/>
        <v>76,</v>
      </c>
      <c r="BZ4" t="str">
        <f t="shared" si="0"/>
        <v>77,</v>
      </c>
      <c r="CA4" t="str">
        <f t="shared" si="0"/>
        <v>78,</v>
      </c>
      <c r="CB4" t="str">
        <f t="shared" si="0"/>
        <v>79,</v>
      </c>
      <c r="CC4" t="str">
        <f t="shared" si="0"/>
        <v>80,</v>
      </c>
      <c r="CD4" t="str">
        <f t="shared" si="0"/>
        <v>81,</v>
      </c>
      <c r="CE4" t="str">
        <f t="shared" si="0"/>
        <v>82,</v>
      </c>
      <c r="CF4" t="str">
        <f t="shared" si="0"/>
        <v>83,</v>
      </c>
      <c r="CG4" t="str">
        <f t="shared" si="0"/>
        <v>84,</v>
      </c>
      <c r="CH4" t="str">
        <f t="shared" si="0"/>
        <v>85,</v>
      </c>
      <c r="CI4" t="str">
        <f t="shared" si="0"/>
        <v>86,</v>
      </c>
      <c r="CJ4" t="str">
        <f t="shared" si="0"/>
        <v>87,</v>
      </c>
      <c r="CK4" t="str">
        <f t="shared" si="0"/>
        <v>88,</v>
      </c>
      <c r="CL4" t="str">
        <f t="shared" si="0"/>
        <v>89,</v>
      </c>
      <c r="CM4" t="str">
        <f t="shared" si="0"/>
        <v>90,</v>
      </c>
      <c r="CN4" t="str">
        <f t="shared" si="0"/>
        <v>91,</v>
      </c>
      <c r="CO4" t="str">
        <f t="shared" si="0"/>
        <v>92,</v>
      </c>
      <c r="CP4" t="str">
        <f t="shared" si="0"/>
        <v>93,</v>
      </c>
      <c r="CQ4" t="str">
        <f t="shared" si="0"/>
        <v>94,</v>
      </c>
      <c r="CR4" t="str">
        <f t="shared" si="0"/>
        <v>95,</v>
      </c>
      <c r="CS4" t="str">
        <f t="shared" si="0"/>
        <v>96,</v>
      </c>
      <c r="CT4" t="str">
        <f t="shared" si="0"/>
        <v>97,</v>
      </c>
      <c r="CU4" t="str">
        <f t="shared" si="0"/>
        <v>98,</v>
      </c>
      <c r="CV4" t="str">
        <f t="shared" si="0"/>
        <v>99,</v>
      </c>
      <c r="CW4" t="str">
        <f t="shared" si="0"/>
        <v>100,</v>
      </c>
      <c r="CX4" t="str">
        <f t="shared" si="0"/>
        <v>101,</v>
      </c>
      <c r="CY4" t="str">
        <f t="shared" si="0"/>
        <v>102,</v>
      </c>
      <c r="CZ4" t="str">
        <f t="shared" si="0"/>
        <v>103,</v>
      </c>
      <c r="DA4" t="str">
        <f t="shared" si="0"/>
        <v>104,</v>
      </c>
      <c r="DB4" t="str">
        <f t="shared" si="0"/>
        <v>105,</v>
      </c>
      <c r="DC4" t="str">
        <f t="shared" si="0"/>
        <v>106,</v>
      </c>
      <c r="DD4" t="str">
        <f t="shared" si="0"/>
        <v>107,</v>
      </c>
      <c r="DE4" t="str">
        <f t="shared" si="0"/>
        <v>108,</v>
      </c>
      <c r="DF4" t="str">
        <f t="shared" si="0"/>
        <v>109,</v>
      </c>
      <c r="DG4" t="str">
        <f t="shared" si="0"/>
        <v>110,</v>
      </c>
      <c r="DH4" t="str">
        <f t="shared" si="0"/>
        <v>111,</v>
      </c>
      <c r="DI4" t="str">
        <f t="shared" si="0"/>
        <v>112,</v>
      </c>
      <c r="DJ4" t="str">
        <f t="shared" si="0"/>
        <v>113,</v>
      </c>
      <c r="DK4" t="str">
        <f t="shared" si="0"/>
        <v>114,</v>
      </c>
      <c r="DL4" t="str">
        <f t="shared" ref="DL4:FE4" si="1">_xlfn.CONCAT(DL6,",")</f>
        <v>115,</v>
      </c>
      <c r="DM4" t="str">
        <f t="shared" si="1"/>
        <v>116,</v>
      </c>
      <c r="DN4" t="str">
        <f t="shared" si="1"/>
        <v>117,</v>
      </c>
      <c r="DO4" t="str">
        <f t="shared" si="1"/>
        <v>118,</v>
      </c>
      <c r="DP4" t="str">
        <f t="shared" si="1"/>
        <v>119,</v>
      </c>
      <c r="DQ4" t="str">
        <f t="shared" si="1"/>
        <v>120,</v>
      </c>
      <c r="DR4" t="str">
        <f t="shared" si="1"/>
        <v>121,</v>
      </c>
      <c r="DS4" t="str">
        <f t="shared" si="1"/>
        <v>122,</v>
      </c>
      <c r="DT4" t="str">
        <f t="shared" si="1"/>
        <v>123,</v>
      </c>
      <c r="DU4" t="str">
        <f t="shared" si="1"/>
        <v>124,</v>
      </c>
      <c r="DV4" t="str">
        <f t="shared" si="1"/>
        <v>125,</v>
      </c>
      <c r="DW4" t="str">
        <f t="shared" si="1"/>
        <v>126,</v>
      </c>
      <c r="DX4" t="str">
        <f t="shared" si="1"/>
        <v>127,</v>
      </c>
      <c r="DY4" t="str">
        <f t="shared" si="1"/>
        <v>128,</v>
      </c>
      <c r="DZ4" t="str">
        <f t="shared" si="1"/>
        <v>129,</v>
      </c>
      <c r="EA4" t="str">
        <f t="shared" si="1"/>
        <v>130,</v>
      </c>
      <c r="EB4" t="str">
        <f t="shared" si="1"/>
        <v>131,</v>
      </c>
      <c r="EC4" t="str">
        <f t="shared" si="1"/>
        <v>132,</v>
      </c>
      <c r="ED4" t="str">
        <f t="shared" si="1"/>
        <v>133,</v>
      </c>
      <c r="EE4" t="str">
        <f t="shared" si="1"/>
        <v>134,</v>
      </c>
      <c r="EF4" t="str">
        <f t="shared" si="1"/>
        <v>135,</v>
      </c>
      <c r="EG4" t="str">
        <f t="shared" si="1"/>
        <v>136,</v>
      </c>
      <c r="EH4" t="str">
        <f t="shared" si="1"/>
        <v>137,</v>
      </c>
      <c r="EI4" t="str">
        <f t="shared" si="1"/>
        <v>138,</v>
      </c>
      <c r="EJ4" t="str">
        <f t="shared" si="1"/>
        <v>139,</v>
      </c>
      <c r="EK4" t="str">
        <f t="shared" si="1"/>
        <v>140,</v>
      </c>
      <c r="EL4" t="str">
        <f t="shared" si="1"/>
        <v>141,</v>
      </c>
      <c r="EM4" t="str">
        <f t="shared" si="1"/>
        <v>142,</v>
      </c>
      <c r="EN4" t="str">
        <f t="shared" si="1"/>
        <v>143,</v>
      </c>
      <c r="EO4" t="str">
        <f t="shared" si="1"/>
        <v>144,</v>
      </c>
      <c r="EP4" t="str">
        <f t="shared" si="1"/>
        <v>145,</v>
      </c>
      <c r="EQ4" t="str">
        <f t="shared" si="1"/>
        <v>146,</v>
      </c>
      <c r="ER4" t="str">
        <f t="shared" si="1"/>
        <v>147,</v>
      </c>
      <c r="ES4" t="str">
        <f t="shared" si="1"/>
        <v>148,</v>
      </c>
      <c r="ET4" t="str">
        <f t="shared" si="1"/>
        <v>149,</v>
      </c>
      <c r="EU4" t="str">
        <f t="shared" si="1"/>
        <v>150,</v>
      </c>
      <c r="EV4" t="str">
        <f t="shared" si="1"/>
        <v>151,</v>
      </c>
      <c r="EW4" t="str">
        <f t="shared" si="1"/>
        <v>152,</v>
      </c>
      <c r="EX4" t="str">
        <f t="shared" si="1"/>
        <v>153,</v>
      </c>
      <c r="EY4" t="str">
        <f t="shared" si="1"/>
        <v>154,</v>
      </c>
      <c r="EZ4" t="str">
        <f t="shared" si="1"/>
        <v>155,</v>
      </c>
      <c r="FA4" t="str">
        <f t="shared" si="1"/>
        <v>156,</v>
      </c>
      <c r="FB4" t="str">
        <f t="shared" si="1"/>
        <v>157,</v>
      </c>
      <c r="FC4" t="str">
        <f t="shared" si="1"/>
        <v>158,</v>
      </c>
      <c r="FD4" t="str">
        <f t="shared" si="1"/>
        <v>159,</v>
      </c>
      <c r="FE4" t="str">
        <f t="shared" si="1"/>
        <v>160,</v>
      </c>
    </row>
    <row r="5" spans="1:166" x14ac:dyDescent="0.3">
      <c r="B5" s="130" t="s">
        <v>7</v>
      </c>
    </row>
    <row r="6" spans="1:166" ht="15" thickBot="1" x14ac:dyDescent="0.35">
      <c r="B6">
        <v>1</v>
      </c>
      <c r="C6">
        <v>2</v>
      </c>
      <c r="D6">
        <v>3</v>
      </c>
      <c r="E6">
        <v>4</v>
      </c>
      <c r="F6">
        <v>5</v>
      </c>
      <c r="G6">
        <v>6</v>
      </c>
      <c r="H6">
        <v>7</v>
      </c>
      <c r="I6">
        <v>8</v>
      </c>
      <c r="J6">
        <v>9</v>
      </c>
      <c r="K6">
        <v>10</v>
      </c>
      <c r="L6">
        <v>11</v>
      </c>
      <c r="M6">
        <v>12</v>
      </c>
      <c r="N6">
        <v>13</v>
      </c>
      <c r="O6">
        <v>14</v>
      </c>
      <c r="P6">
        <v>15</v>
      </c>
      <c r="Q6">
        <v>16</v>
      </c>
      <c r="R6">
        <v>17</v>
      </c>
      <c r="S6">
        <v>18</v>
      </c>
      <c r="T6">
        <v>19</v>
      </c>
      <c r="U6">
        <v>20</v>
      </c>
      <c r="V6">
        <v>21</v>
      </c>
      <c r="W6">
        <v>22</v>
      </c>
      <c r="X6">
        <v>23</v>
      </c>
      <c r="Y6">
        <v>24</v>
      </c>
      <c r="Z6">
        <v>25</v>
      </c>
      <c r="AA6">
        <v>26</v>
      </c>
      <c r="AB6">
        <v>27</v>
      </c>
      <c r="AC6">
        <v>28</v>
      </c>
      <c r="AD6">
        <v>29</v>
      </c>
      <c r="AE6">
        <v>30</v>
      </c>
      <c r="AF6">
        <v>31</v>
      </c>
      <c r="AG6">
        <v>32</v>
      </c>
      <c r="AH6">
        <v>33</v>
      </c>
      <c r="AI6">
        <v>34</v>
      </c>
      <c r="AJ6">
        <v>35</v>
      </c>
      <c r="AK6">
        <v>36</v>
      </c>
      <c r="AL6">
        <v>37</v>
      </c>
      <c r="AM6">
        <v>38</v>
      </c>
      <c r="AN6">
        <v>39</v>
      </c>
      <c r="AO6">
        <v>40</v>
      </c>
      <c r="AP6">
        <v>41</v>
      </c>
      <c r="AQ6">
        <v>42</v>
      </c>
      <c r="AR6">
        <v>43</v>
      </c>
      <c r="AS6">
        <v>44</v>
      </c>
      <c r="AT6">
        <v>45</v>
      </c>
      <c r="AU6">
        <v>46</v>
      </c>
      <c r="AV6">
        <v>47</v>
      </c>
      <c r="AW6">
        <v>48</v>
      </c>
      <c r="AX6">
        <v>49</v>
      </c>
      <c r="AY6">
        <v>50</v>
      </c>
      <c r="AZ6">
        <v>51</v>
      </c>
      <c r="BA6">
        <v>52</v>
      </c>
      <c r="BB6">
        <v>53</v>
      </c>
      <c r="BC6">
        <v>54</v>
      </c>
      <c r="BD6">
        <v>55</v>
      </c>
      <c r="BE6">
        <v>56</v>
      </c>
      <c r="BF6">
        <v>57</v>
      </c>
      <c r="BG6">
        <v>58</v>
      </c>
      <c r="BH6">
        <v>59</v>
      </c>
      <c r="BI6">
        <v>60</v>
      </c>
      <c r="BJ6">
        <v>61</v>
      </c>
      <c r="BK6">
        <v>62</v>
      </c>
      <c r="BL6">
        <v>63</v>
      </c>
      <c r="BM6">
        <v>64</v>
      </c>
      <c r="BN6">
        <v>65</v>
      </c>
      <c r="BO6">
        <v>66</v>
      </c>
      <c r="BP6">
        <v>67</v>
      </c>
      <c r="BQ6">
        <v>68</v>
      </c>
      <c r="BR6">
        <v>69</v>
      </c>
      <c r="BS6">
        <v>70</v>
      </c>
      <c r="BT6">
        <v>71</v>
      </c>
      <c r="BU6">
        <v>72</v>
      </c>
      <c r="BV6">
        <v>73</v>
      </c>
      <c r="BW6">
        <v>74</v>
      </c>
      <c r="BX6">
        <v>75</v>
      </c>
      <c r="BY6">
        <v>76</v>
      </c>
      <c r="BZ6">
        <v>77</v>
      </c>
      <c r="CA6">
        <v>78</v>
      </c>
      <c r="CB6">
        <v>79</v>
      </c>
      <c r="CC6">
        <v>80</v>
      </c>
      <c r="CD6">
        <v>81</v>
      </c>
      <c r="CE6">
        <v>82</v>
      </c>
      <c r="CF6">
        <v>83</v>
      </c>
      <c r="CG6">
        <v>84</v>
      </c>
      <c r="CH6">
        <v>85</v>
      </c>
      <c r="CI6">
        <v>86</v>
      </c>
      <c r="CJ6">
        <v>87</v>
      </c>
      <c r="CK6">
        <v>88</v>
      </c>
      <c r="CL6">
        <v>89</v>
      </c>
      <c r="CM6">
        <v>90</v>
      </c>
      <c r="CN6">
        <v>91</v>
      </c>
      <c r="CO6">
        <v>92</v>
      </c>
      <c r="CP6">
        <v>93</v>
      </c>
      <c r="CQ6">
        <v>94</v>
      </c>
      <c r="CR6">
        <v>95</v>
      </c>
      <c r="CS6">
        <v>96</v>
      </c>
      <c r="CT6">
        <v>97</v>
      </c>
      <c r="CU6">
        <v>98</v>
      </c>
      <c r="CV6">
        <v>99</v>
      </c>
      <c r="CW6">
        <v>100</v>
      </c>
      <c r="CX6">
        <v>101</v>
      </c>
      <c r="CY6">
        <v>102</v>
      </c>
      <c r="CZ6">
        <v>103</v>
      </c>
      <c r="DA6">
        <v>104</v>
      </c>
      <c r="DB6">
        <v>105</v>
      </c>
      <c r="DC6">
        <v>106</v>
      </c>
      <c r="DD6">
        <v>107</v>
      </c>
      <c r="DE6">
        <v>108</v>
      </c>
      <c r="DF6">
        <v>109</v>
      </c>
      <c r="DG6">
        <v>110</v>
      </c>
      <c r="DH6">
        <v>111</v>
      </c>
      <c r="DI6">
        <v>112</v>
      </c>
      <c r="DJ6">
        <v>113</v>
      </c>
      <c r="DK6">
        <v>114</v>
      </c>
      <c r="DL6">
        <v>115</v>
      </c>
      <c r="DM6">
        <v>116</v>
      </c>
      <c r="DN6">
        <v>117</v>
      </c>
      <c r="DO6">
        <v>118</v>
      </c>
      <c r="DP6">
        <v>119</v>
      </c>
      <c r="DQ6">
        <v>120</v>
      </c>
      <c r="DR6">
        <v>121</v>
      </c>
      <c r="DS6">
        <v>122</v>
      </c>
      <c r="DT6">
        <v>123</v>
      </c>
      <c r="DU6">
        <v>124</v>
      </c>
      <c r="DV6">
        <v>125</v>
      </c>
      <c r="DW6">
        <v>126</v>
      </c>
      <c r="DX6">
        <v>127</v>
      </c>
      <c r="DY6">
        <v>128</v>
      </c>
      <c r="DZ6">
        <v>129</v>
      </c>
      <c r="EA6">
        <v>130</v>
      </c>
      <c r="EB6">
        <v>131</v>
      </c>
      <c r="EC6">
        <v>132</v>
      </c>
      <c r="ED6">
        <v>133</v>
      </c>
      <c r="EE6">
        <v>134</v>
      </c>
      <c r="EF6">
        <v>135</v>
      </c>
      <c r="EG6">
        <v>136</v>
      </c>
      <c r="EH6">
        <v>137</v>
      </c>
      <c r="EI6">
        <v>138</v>
      </c>
      <c r="EJ6">
        <v>139</v>
      </c>
      <c r="EK6">
        <v>140</v>
      </c>
      <c r="EL6">
        <v>141</v>
      </c>
      <c r="EM6">
        <v>142</v>
      </c>
      <c r="EN6">
        <v>143</v>
      </c>
      <c r="EO6">
        <v>144</v>
      </c>
      <c r="EP6">
        <v>145</v>
      </c>
      <c r="EQ6">
        <v>146</v>
      </c>
      <c r="ER6">
        <v>147</v>
      </c>
      <c r="ES6">
        <v>148</v>
      </c>
      <c r="ET6">
        <v>149</v>
      </c>
      <c r="EU6">
        <v>150</v>
      </c>
      <c r="EV6">
        <v>151</v>
      </c>
      <c r="EW6">
        <v>152</v>
      </c>
      <c r="EX6">
        <v>153</v>
      </c>
      <c r="EY6">
        <v>154</v>
      </c>
      <c r="EZ6">
        <v>155</v>
      </c>
      <c r="FA6">
        <v>156</v>
      </c>
      <c r="FB6">
        <v>157</v>
      </c>
      <c r="FC6">
        <v>158</v>
      </c>
      <c r="FD6">
        <v>159</v>
      </c>
      <c r="FE6">
        <v>160</v>
      </c>
      <c r="FF6">
        <v>161</v>
      </c>
      <c r="FG6">
        <v>162</v>
      </c>
      <c r="FH6">
        <v>163</v>
      </c>
      <c r="FI6">
        <v>164</v>
      </c>
      <c r="FJ6">
        <v>165</v>
      </c>
    </row>
    <row r="7" spans="1:166" ht="21.6" thickBot="1" x14ac:dyDescent="0.35">
      <c r="B7" s="284" t="s">
        <v>8</v>
      </c>
      <c r="C7" s="286" t="s">
        <v>869</v>
      </c>
      <c r="D7" s="287"/>
      <c r="E7" s="287"/>
      <c r="F7" s="287"/>
      <c r="G7" s="287"/>
      <c r="H7" s="288"/>
      <c r="S7" s="289" t="s">
        <v>870</v>
      </c>
      <c r="T7" s="290"/>
      <c r="U7" s="290"/>
      <c r="V7" s="290"/>
      <c r="W7" s="290"/>
      <c r="X7" s="291"/>
      <c r="AI7" s="148" t="s">
        <v>1000</v>
      </c>
      <c r="AJ7" s="149"/>
      <c r="AK7" s="149"/>
      <c r="AL7" s="149"/>
      <c r="AM7" s="149"/>
      <c r="AN7" s="150"/>
      <c r="AY7" s="292" t="s">
        <v>1001</v>
      </c>
      <c r="AZ7" s="293"/>
      <c r="BA7" s="293"/>
      <c r="BB7" s="293"/>
      <c r="BC7" s="293"/>
      <c r="BD7" s="293"/>
      <c r="BE7" s="294"/>
      <c r="BO7" s="275" t="s">
        <v>410</v>
      </c>
      <c r="BP7" s="276"/>
      <c r="BQ7" s="276"/>
      <c r="BR7" s="276"/>
      <c r="BS7" s="276"/>
      <c r="BT7" s="276"/>
      <c r="BU7" s="277"/>
      <c r="CE7" s="275" t="s">
        <v>411</v>
      </c>
      <c r="CF7" s="276"/>
      <c r="CG7" s="276"/>
      <c r="CH7" s="276"/>
      <c r="CI7" s="276"/>
      <c r="CJ7" s="276"/>
      <c r="CK7" s="277"/>
      <c r="CU7" s="278" t="s">
        <v>412</v>
      </c>
      <c r="CV7" s="279"/>
      <c r="CW7" s="279"/>
      <c r="CX7" s="279"/>
      <c r="CY7" s="279"/>
      <c r="CZ7" s="279"/>
      <c r="DA7" s="280"/>
      <c r="DK7" s="278" t="s">
        <v>413</v>
      </c>
      <c r="DL7" s="279"/>
      <c r="DM7" s="279"/>
      <c r="DN7" s="279"/>
      <c r="DO7" s="279"/>
      <c r="DP7" s="279"/>
      <c r="DQ7" s="280"/>
      <c r="EA7" s="281" t="s">
        <v>414</v>
      </c>
      <c r="EB7" s="281"/>
      <c r="EC7" s="281"/>
      <c r="ED7" s="281"/>
      <c r="EE7" s="281"/>
      <c r="EF7" s="281"/>
      <c r="EQ7" s="282" t="s">
        <v>415</v>
      </c>
      <c r="ER7" s="282"/>
      <c r="ES7" s="282"/>
      <c r="ET7" s="282"/>
      <c r="EU7" s="282"/>
      <c r="EV7" s="282"/>
      <c r="EW7" s="282"/>
    </row>
    <row r="8" spans="1:166" ht="15" thickBot="1" x14ac:dyDescent="0.35">
      <c r="B8" s="285"/>
      <c r="C8" s="9">
        <v>2023</v>
      </c>
      <c r="D8" s="9">
        <v>2024</v>
      </c>
      <c r="E8" s="9">
        <v>2025</v>
      </c>
      <c r="F8" s="9">
        <v>2026</v>
      </c>
      <c r="G8" s="9">
        <v>2027</v>
      </c>
      <c r="H8" s="9">
        <v>2028</v>
      </c>
      <c r="I8" s="9">
        <v>2029</v>
      </c>
      <c r="J8" s="9">
        <v>2030</v>
      </c>
      <c r="K8" s="9">
        <v>2031</v>
      </c>
      <c r="L8" s="9">
        <v>2032</v>
      </c>
      <c r="M8" s="9">
        <v>2033</v>
      </c>
      <c r="N8" s="9">
        <v>2036</v>
      </c>
      <c r="O8" s="9">
        <v>2041</v>
      </c>
      <c r="P8" s="9">
        <v>2046</v>
      </c>
      <c r="Q8" s="9">
        <v>2051</v>
      </c>
      <c r="R8" s="3"/>
      <c r="S8" s="9">
        <v>2023</v>
      </c>
      <c r="T8" s="9">
        <v>2024</v>
      </c>
      <c r="U8" s="9">
        <v>2025</v>
      </c>
      <c r="V8" s="9">
        <v>2026</v>
      </c>
      <c r="W8" s="9">
        <v>2027</v>
      </c>
      <c r="X8" s="9">
        <v>2028</v>
      </c>
      <c r="Y8" s="9">
        <v>2029</v>
      </c>
      <c r="Z8" s="9">
        <v>2030</v>
      </c>
      <c r="AA8" s="9">
        <v>2031</v>
      </c>
      <c r="AB8" s="9">
        <v>2032</v>
      </c>
      <c r="AC8" s="9">
        <v>2033</v>
      </c>
      <c r="AD8" s="9">
        <v>2036</v>
      </c>
      <c r="AE8" s="9">
        <v>2041</v>
      </c>
      <c r="AF8" s="9">
        <v>2046</v>
      </c>
      <c r="AG8" s="9">
        <v>2051</v>
      </c>
      <c r="AI8" s="10">
        <v>2023</v>
      </c>
      <c r="AJ8" s="10">
        <v>2024</v>
      </c>
      <c r="AK8" s="10">
        <v>2025</v>
      </c>
      <c r="AL8" s="10">
        <v>2026</v>
      </c>
      <c r="AM8" s="10">
        <v>2027</v>
      </c>
      <c r="AN8" s="10">
        <v>2028</v>
      </c>
      <c r="AO8" s="11">
        <v>2029</v>
      </c>
      <c r="AP8" s="11">
        <v>2030</v>
      </c>
      <c r="AQ8" s="11">
        <v>2031</v>
      </c>
      <c r="AR8" s="11">
        <v>2032</v>
      </c>
      <c r="AS8" s="11">
        <v>2033</v>
      </c>
      <c r="AT8" s="11">
        <v>2036</v>
      </c>
      <c r="AU8" s="11">
        <v>2041</v>
      </c>
      <c r="AV8" s="11">
        <v>2046</v>
      </c>
      <c r="AW8" s="11">
        <v>2051</v>
      </c>
      <c r="AY8" s="12">
        <v>2023</v>
      </c>
      <c r="AZ8" s="12">
        <v>2024</v>
      </c>
      <c r="BA8" s="12">
        <v>2025</v>
      </c>
      <c r="BB8" s="12">
        <v>2026</v>
      </c>
      <c r="BC8" s="12">
        <v>2027</v>
      </c>
      <c r="BD8" s="12">
        <v>2028</v>
      </c>
      <c r="BE8" s="12">
        <v>2029</v>
      </c>
      <c r="BF8" s="13">
        <v>2030</v>
      </c>
      <c r="BG8" s="13">
        <v>2031</v>
      </c>
      <c r="BH8" s="13">
        <v>2032</v>
      </c>
      <c r="BI8" s="13">
        <v>2033</v>
      </c>
      <c r="BJ8" s="13">
        <v>2036</v>
      </c>
      <c r="BK8" s="13">
        <v>2041</v>
      </c>
      <c r="BL8" s="13">
        <v>2046</v>
      </c>
      <c r="BM8" s="13">
        <v>2051</v>
      </c>
      <c r="BO8" s="14">
        <v>2023</v>
      </c>
      <c r="BP8" s="14">
        <v>2024</v>
      </c>
      <c r="BQ8" s="14">
        <v>2025</v>
      </c>
      <c r="BR8" s="14">
        <v>2026</v>
      </c>
      <c r="BS8" s="14">
        <v>2027</v>
      </c>
      <c r="BT8" s="14">
        <v>2028</v>
      </c>
      <c r="BU8" s="14">
        <v>2029</v>
      </c>
      <c r="BV8" s="15">
        <v>2030</v>
      </c>
      <c r="BW8" s="15">
        <v>2031</v>
      </c>
      <c r="BX8" s="15">
        <v>2032</v>
      </c>
      <c r="BY8" s="15">
        <v>2033</v>
      </c>
      <c r="BZ8" s="15">
        <v>2036</v>
      </c>
      <c r="CA8" s="15">
        <v>2041</v>
      </c>
      <c r="CB8" s="15">
        <v>2046</v>
      </c>
      <c r="CC8" s="15">
        <v>2051</v>
      </c>
      <c r="CE8" s="14">
        <v>2023</v>
      </c>
      <c r="CF8" s="14">
        <v>2024</v>
      </c>
      <c r="CG8" s="14">
        <v>2025</v>
      </c>
      <c r="CH8" s="14">
        <v>2026</v>
      </c>
      <c r="CI8" s="14">
        <v>2027</v>
      </c>
      <c r="CJ8" s="14">
        <v>2028</v>
      </c>
      <c r="CK8" s="14">
        <v>2029</v>
      </c>
      <c r="CL8" s="15">
        <v>2030</v>
      </c>
      <c r="CM8" s="15">
        <v>2031</v>
      </c>
      <c r="CN8" s="15">
        <v>2032</v>
      </c>
      <c r="CO8" s="15">
        <v>2033</v>
      </c>
      <c r="CP8" s="15">
        <v>2036</v>
      </c>
      <c r="CQ8" s="15">
        <v>2041</v>
      </c>
      <c r="CR8" s="15">
        <v>2046</v>
      </c>
      <c r="CS8" s="15">
        <v>2051</v>
      </c>
      <c r="CU8" s="16">
        <v>2023</v>
      </c>
      <c r="CV8" s="16">
        <v>2024</v>
      </c>
      <c r="CW8" s="16">
        <v>2025</v>
      </c>
      <c r="CX8" s="16">
        <v>2026</v>
      </c>
      <c r="CY8" s="16">
        <v>2027</v>
      </c>
      <c r="CZ8" s="16">
        <v>2028</v>
      </c>
      <c r="DA8" s="16">
        <v>2029</v>
      </c>
      <c r="DB8" s="17">
        <v>2030</v>
      </c>
      <c r="DC8" s="17">
        <v>2031</v>
      </c>
      <c r="DD8" s="17">
        <v>2032</v>
      </c>
      <c r="DE8" s="17">
        <v>2033</v>
      </c>
      <c r="DF8" s="17">
        <v>2036</v>
      </c>
      <c r="DG8" s="17">
        <v>2041</v>
      </c>
      <c r="DH8" s="17">
        <v>2046</v>
      </c>
      <c r="DI8" s="17">
        <v>2051</v>
      </c>
      <c r="DK8" s="16">
        <v>2023</v>
      </c>
      <c r="DL8" s="16">
        <v>2024</v>
      </c>
      <c r="DM8" s="16">
        <v>2025</v>
      </c>
      <c r="DN8" s="16">
        <v>2026</v>
      </c>
      <c r="DO8" s="16">
        <v>2027</v>
      </c>
      <c r="DP8" s="16">
        <v>2028</v>
      </c>
      <c r="DQ8" s="16">
        <v>2029</v>
      </c>
      <c r="DR8" s="17">
        <v>2030</v>
      </c>
      <c r="DS8" s="17">
        <v>2031</v>
      </c>
      <c r="DT8" s="17">
        <v>2032</v>
      </c>
      <c r="DU8" s="17">
        <v>2033</v>
      </c>
      <c r="DV8" s="17">
        <v>2036</v>
      </c>
      <c r="DW8" s="17">
        <v>2041</v>
      </c>
      <c r="DX8" s="17">
        <v>2046</v>
      </c>
      <c r="DY8" s="17">
        <v>2051</v>
      </c>
      <c r="EA8" s="18">
        <v>2023</v>
      </c>
      <c r="EB8" s="18">
        <v>2024</v>
      </c>
      <c r="EC8" s="18">
        <v>2025</v>
      </c>
      <c r="ED8" s="18">
        <v>2026</v>
      </c>
      <c r="EE8" s="18">
        <v>2027</v>
      </c>
      <c r="EF8" s="18">
        <v>2028</v>
      </c>
      <c r="EG8" s="18">
        <v>2029</v>
      </c>
      <c r="EH8" s="18">
        <v>2030</v>
      </c>
      <c r="EI8" s="18">
        <v>2031</v>
      </c>
      <c r="EJ8" s="18">
        <v>2032</v>
      </c>
      <c r="EK8" s="18">
        <v>2033</v>
      </c>
      <c r="EL8" s="18">
        <v>2036</v>
      </c>
      <c r="EM8" s="18">
        <v>2041</v>
      </c>
      <c r="EN8" s="18">
        <v>2046</v>
      </c>
      <c r="EO8" s="18">
        <v>2051</v>
      </c>
      <c r="EQ8" s="18">
        <v>2023</v>
      </c>
      <c r="ER8" s="18">
        <v>2024</v>
      </c>
      <c r="ES8" s="18">
        <v>2025</v>
      </c>
      <c r="ET8" s="18">
        <v>2026</v>
      </c>
      <c r="EU8" s="18">
        <v>2027</v>
      </c>
      <c r="EV8" s="18">
        <v>2028</v>
      </c>
      <c r="EW8" s="18">
        <v>2029</v>
      </c>
      <c r="EX8" s="18">
        <v>2030</v>
      </c>
      <c r="EY8" s="18">
        <v>2031</v>
      </c>
      <c r="EZ8" s="18">
        <v>2032</v>
      </c>
      <c r="FA8" s="18">
        <v>2033</v>
      </c>
      <c r="FB8" s="18">
        <v>2036</v>
      </c>
      <c r="FC8" s="18">
        <v>2041</v>
      </c>
      <c r="FD8" s="18">
        <v>2046</v>
      </c>
      <c r="FE8" s="18">
        <v>2051</v>
      </c>
      <c r="FG8" s="31" t="s">
        <v>0</v>
      </c>
      <c r="FH8" s="31" t="s">
        <v>1</v>
      </c>
      <c r="FI8" s="31" t="s">
        <v>4</v>
      </c>
      <c r="FJ8" s="31" t="s">
        <v>836</v>
      </c>
    </row>
    <row r="9" spans="1:166" ht="16.2" thickBot="1" x14ac:dyDescent="0.35">
      <c r="B9" s="19" t="s">
        <v>9</v>
      </c>
      <c r="C9" s="20">
        <v>11.224047504309565</v>
      </c>
      <c r="D9" s="21">
        <v>8.625826345521638</v>
      </c>
      <c r="E9" s="21">
        <v>7.7214477515755071</v>
      </c>
      <c r="F9" s="21">
        <v>7.5307334640523056</v>
      </c>
      <c r="G9" s="21">
        <v>7.0895134023330399</v>
      </c>
      <c r="H9" s="21">
        <v>6.7800726606440236</v>
      </c>
      <c r="I9" s="21">
        <v>6.5310967003018767</v>
      </c>
      <c r="J9" s="21">
        <v>6.1722848724809793</v>
      </c>
      <c r="K9" s="21">
        <v>5.8263543695066353</v>
      </c>
      <c r="L9" s="21">
        <v>5.4806573739229236</v>
      </c>
      <c r="M9" s="21">
        <v>5.2590140371700862</v>
      </c>
      <c r="N9" s="21">
        <v>3.307643272863519</v>
      </c>
      <c r="O9" s="21">
        <v>-3.0928190668808924</v>
      </c>
      <c r="P9" s="21">
        <v>-7.7312744646936764</v>
      </c>
      <c r="Q9" s="21">
        <v>-10.751458668610574</v>
      </c>
      <c r="R9" s="22"/>
      <c r="S9" s="21">
        <v>15.861047504309566</v>
      </c>
      <c r="T9" s="21">
        <v>13.262826345521638</v>
      </c>
      <c r="U9" s="21">
        <v>12.358447751575508</v>
      </c>
      <c r="V9" s="21">
        <v>12.167733464052306</v>
      </c>
      <c r="W9" s="21">
        <v>11.72651340233304</v>
      </c>
      <c r="X9" s="21">
        <v>11.417072660644024</v>
      </c>
      <c r="Y9" s="21">
        <v>11.168096700301877</v>
      </c>
      <c r="Z9" s="21">
        <v>10.80928487248098</v>
      </c>
      <c r="AA9" s="21">
        <v>10.463354369506636</v>
      </c>
      <c r="AB9" s="21">
        <v>10.117657373922924</v>
      </c>
      <c r="AC9" s="21">
        <v>9.8960140371700867</v>
      </c>
      <c r="AD9" s="21">
        <v>7.9446432728635195</v>
      </c>
      <c r="AE9" s="21">
        <v>1.5441809331191081</v>
      </c>
      <c r="AF9" s="21">
        <v>-3.094274464693676</v>
      </c>
      <c r="AG9" s="21">
        <v>-6.114458668610574</v>
      </c>
      <c r="AI9" s="23">
        <v>11.224047504309565</v>
      </c>
      <c r="AJ9" s="23">
        <v>10.334100164791035</v>
      </c>
      <c r="AK9" s="23">
        <v>10.016576322708845</v>
      </c>
      <c r="AL9" s="23">
        <v>9.9897001562126579</v>
      </c>
      <c r="AM9" s="23">
        <v>9.6835298243857562</v>
      </c>
      <c r="AN9" s="23">
        <v>9.5272845544314162</v>
      </c>
      <c r="AO9" s="23">
        <v>9.3436423063849112</v>
      </c>
      <c r="AP9" s="23">
        <v>8.9063674933512118</v>
      </c>
      <c r="AQ9" s="23">
        <v>8.4524227100616205</v>
      </c>
      <c r="AR9" s="23">
        <v>8.1596179590667841</v>
      </c>
      <c r="AS9" s="23">
        <v>7.9620046030445337</v>
      </c>
      <c r="AT9" s="23">
        <v>7.2804969111916193</v>
      </c>
      <c r="AU9" s="23">
        <v>6.4330631404466345</v>
      </c>
      <c r="AV9" s="23">
        <v>5.9276975309896685</v>
      </c>
      <c r="AW9" s="23">
        <v>5.7344949759269994</v>
      </c>
      <c r="AY9" s="24">
        <v>15.861047504309566</v>
      </c>
      <c r="AZ9" s="24">
        <v>14.971100164791036</v>
      </c>
      <c r="BA9" s="24">
        <v>14.653576322708846</v>
      </c>
      <c r="BB9" s="24">
        <v>14.626700156212658</v>
      </c>
      <c r="BC9" s="24">
        <v>14.320529824385757</v>
      </c>
      <c r="BD9" s="24">
        <v>14.164284554431417</v>
      </c>
      <c r="BE9" s="24">
        <v>13.980642306384912</v>
      </c>
      <c r="BF9" s="24">
        <v>13.543367493351212</v>
      </c>
      <c r="BG9" s="24">
        <v>13.089422710061621</v>
      </c>
      <c r="BH9" s="24">
        <v>12.796617959066785</v>
      </c>
      <c r="BI9" s="24">
        <v>12.599004603044534</v>
      </c>
      <c r="BJ9" s="24">
        <v>11.91749691119162</v>
      </c>
      <c r="BK9" s="24">
        <v>11.070063140446635</v>
      </c>
      <c r="BL9" s="24">
        <v>10.564697530989669</v>
      </c>
      <c r="BM9" s="24">
        <v>10.371494975927</v>
      </c>
      <c r="BO9" s="25">
        <v>11.224047504309565</v>
      </c>
      <c r="BP9" s="25">
        <v>10.213210356849242</v>
      </c>
      <c r="BQ9" s="25">
        <v>9.6734757903674939</v>
      </c>
      <c r="BR9" s="25">
        <v>9.5015876416894027</v>
      </c>
      <c r="BS9" s="25">
        <v>9.1182633046586901</v>
      </c>
      <c r="BT9" s="25">
        <v>8.888972051900673</v>
      </c>
      <c r="BU9" s="25">
        <v>8.7353827826641268</v>
      </c>
      <c r="BV9" s="25">
        <v>8.4458557229469502</v>
      </c>
      <c r="BW9" s="25">
        <v>8.1364602607213499</v>
      </c>
      <c r="BX9" s="25">
        <v>7.7975698859019893</v>
      </c>
      <c r="BY9" s="25">
        <v>7.5570159756202155</v>
      </c>
      <c r="BZ9" s="25">
        <v>6.7377795347582854</v>
      </c>
      <c r="CA9" s="25">
        <v>4.8921078497614303</v>
      </c>
      <c r="CB9" s="25">
        <v>4.2905820760198168</v>
      </c>
      <c r="CC9" s="25">
        <v>4.1525535969903586</v>
      </c>
      <c r="CE9" s="25">
        <v>15.861047504309566</v>
      </c>
      <c r="CF9" s="25">
        <v>14.850210356849242</v>
      </c>
      <c r="CG9" s="25">
        <v>14.310475790367494</v>
      </c>
      <c r="CH9" s="25">
        <v>14.138587641689403</v>
      </c>
      <c r="CI9" s="25">
        <v>13.755263304658691</v>
      </c>
      <c r="CJ9" s="25">
        <v>13.525972051900673</v>
      </c>
      <c r="CK9" s="25">
        <v>13.372382782664127</v>
      </c>
      <c r="CL9" s="25">
        <v>13.082855722946951</v>
      </c>
      <c r="CM9" s="25">
        <v>12.77346026072135</v>
      </c>
      <c r="CN9" s="25">
        <v>12.43456988590199</v>
      </c>
      <c r="CO9" s="25">
        <v>12.194015975620216</v>
      </c>
      <c r="CP9" s="25">
        <v>11.374779534758286</v>
      </c>
      <c r="CQ9" s="25">
        <v>9.5291078497614308</v>
      </c>
      <c r="CR9" s="25">
        <v>8.9275820760198172</v>
      </c>
      <c r="CS9" s="25">
        <v>8.7895535969903591</v>
      </c>
      <c r="CU9" s="26">
        <v>11.224047504309565</v>
      </c>
      <c r="CV9" s="26">
        <v>7.8812240823349331</v>
      </c>
      <c r="CW9" s="26">
        <v>6.8598499231265109</v>
      </c>
      <c r="CX9" s="26">
        <v>6.7123669904877161</v>
      </c>
      <c r="CY9" s="26">
        <v>6.3064940050537572</v>
      </c>
      <c r="CZ9" s="26">
        <v>6.0750810517114573</v>
      </c>
      <c r="DA9" s="26">
        <v>5.9446922260203401</v>
      </c>
      <c r="DB9" s="26">
        <v>5.7108159381408967</v>
      </c>
      <c r="DC9" s="26">
        <v>5.4754379232246571</v>
      </c>
      <c r="DD9" s="26">
        <v>5.2047234888265947</v>
      </c>
      <c r="DE9" s="26">
        <v>5.069285853568541</v>
      </c>
      <c r="DF9" s="26">
        <v>2.6735970086982128</v>
      </c>
      <c r="DG9" s="26">
        <v>-2.9337523824819556</v>
      </c>
      <c r="DH9" s="26">
        <v>-7.3500729529900823</v>
      </c>
      <c r="DI9" s="26">
        <v>-10.185783433065367</v>
      </c>
      <c r="DK9" s="26">
        <v>15.861047504309566</v>
      </c>
      <c r="DL9" s="26">
        <v>12.518224082334934</v>
      </c>
      <c r="DM9" s="26">
        <v>11.496849923126511</v>
      </c>
      <c r="DN9" s="26">
        <v>11.349366990487717</v>
      </c>
      <c r="DO9" s="26">
        <v>10.943494005053758</v>
      </c>
      <c r="DP9" s="26">
        <v>10.712081051711458</v>
      </c>
      <c r="DQ9" s="26">
        <v>10.581692226020341</v>
      </c>
      <c r="DR9" s="26">
        <v>10.347815938140897</v>
      </c>
      <c r="DS9" s="26">
        <v>10.112437923224658</v>
      </c>
      <c r="DT9" s="26">
        <v>9.8417234888265952</v>
      </c>
      <c r="DU9" s="26">
        <v>9.7062858535685415</v>
      </c>
      <c r="DV9" s="26">
        <v>7.3105970086982133</v>
      </c>
      <c r="DW9" s="26">
        <v>1.7032476175180449</v>
      </c>
      <c r="DX9" s="26">
        <v>-2.7130729529900819</v>
      </c>
      <c r="DY9" s="26">
        <v>-5.5487834330653669</v>
      </c>
      <c r="EA9" s="27">
        <v>11.224047504309565</v>
      </c>
      <c r="EB9" s="27">
        <v>7.5466822406706981</v>
      </c>
      <c r="EC9" s="27">
        <v>6.4981375536276929</v>
      </c>
      <c r="ED9" s="27">
        <v>6.2633029081418634</v>
      </c>
      <c r="EE9" s="27">
        <v>5.9147686066098011</v>
      </c>
      <c r="EF9" s="27">
        <v>5.7425988462126973</v>
      </c>
      <c r="EG9" s="27">
        <v>5.6499797328056829</v>
      </c>
      <c r="EH9" s="27">
        <v>5.1695242878358449</v>
      </c>
      <c r="EI9" s="27">
        <v>3.4730469045943728</v>
      </c>
      <c r="EJ9" s="27">
        <v>2.2298801685720058</v>
      </c>
      <c r="EK9" s="27">
        <v>0.8838619580874969</v>
      </c>
      <c r="EL9" s="27">
        <v>-2.5227273226577687</v>
      </c>
      <c r="EM9" s="27">
        <v>-7.3545843190466016</v>
      </c>
      <c r="EN9" s="27">
        <v>-10.384590758375204</v>
      </c>
      <c r="EO9" s="27">
        <v>-9.694956912371083</v>
      </c>
      <c r="EQ9" s="27">
        <v>15.861047504309566</v>
      </c>
      <c r="ER9" s="27">
        <v>12.183682240670699</v>
      </c>
      <c r="ES9" s="27">
        <v>11.135137553627693</v>
      </c>
      <c r="ET9" s="27">
        <v>10.900302908141864</v>
      </c>
      <c r="EU9" s="27">
        <v>10.551768606609802</v>
      </c>
      <c r="EV9" s="27">
        <v>10.379598846212698</v>
      </c>
      <c r="EW9" s="27">
        <v>10.286979732805683</v>
      </c>
      <c r="EX9" s="27">
        <v>9.8065242878358454</v>
      </c>
      <c r="EY9" s="27">
        <v>8.1100469045943733</v>
      </c>
      <c r="EZ9" s="27">
        <v>6.8668801685720062</v>
      </c>
      <c r="FA9" s="27">
        <v>5.5208619580874974</v>
      </c>
      <c r="FB9" s="27">
        <v>2.1142726773422318</v>
      </c>
      <c r="FC9" s="27">
        <v>-2.7175843190466011</v>
      </c>
      <c r="FD9" s="27">
        <v>-5.7475907583752033</v>
      </c>
      <c r="FE9" s="27">
        <v>-5.0579569123710826</v>
      </c>
      <c r="FG9" s="1">
        <v>367434</v>
      </c>
      <c r="FH9" s="1">
        <v>426087</v>
      </c>
      <c r="FI9" s="1" t="s">
        <v>433</v>
      </c>
      <c r="FJ9" s="1" t="s">
        <v>838</v>
      </c>
    </row>
    <row r="10" spans="1:166" ht="16.2" thickBot="1" x14ac:dyDescent="0.35">
      <c r="B10" s="19" t="s">
        <v>10</v>
      </c>
      <c r="C10" s="20">
        <v>11.428745923083408</v>
      </c>
      <c r="D10" s="21">
        <v>9.7240379874990026</v>
      </c>
      <c r="E10" s="21">
        <v>9.0972335120833137</v>
      </c>
      <c r="F10" s="21">
        <v>8.4873419767463538</v>
      </c>
      <c r="G10" s="21">
        <v>7.9263204496320618</v>
      </c>
      <c r="H10" s="21">
        <v>7.2888055322931145</v>
      </c>
      <c r="I10" s="21">
        <v>6.7751146403280451</v>
      </c>
      <c r="J10" s="21">
        <v>3.8995025948247424</v>
      </c>
      <c r="K10" s="21">
        <v>3.4193601850316995</v>
      </c>
      <c r="L10" s="21">
        <v>2.8792288940560056</v>
      </c>
      <c r="M10" s="21">
        <v>1.9266409100440072</v>
      </c>
      <c r="N10" s="21">
        <v>-0.11873895614247942</v>
      </c>
      <c r="O10" s="21">
        <v>-5.1355902111885818</v>
      </c>
      <c r="P10" s="21">
        <v>-8.4823886980943364</v>
      </c>
      <c r="Q10" s="21">
        <v>-10.916996281117523</v>
      </c>
      <c r="R10" s="22"/>
      <c r="S10" s="21">
        <v>18.118745923083409</v>
      </c>
      <c r="T10" s="21">
        <v>16.414037987499004</v>
      </c>
      <c r="U10" s="21">
        <v>15.787233512083315</v>
      </c>
      <c r="V10" s="21">
        <v>15.177341976746355</v>
      </c>
      <c r="W10" s="21">
        <v>14.616320449632063</v>
      </c>
      <c r="X10" s="21">
        <v>13.978805532293116</v>
      </c>
      <c r="Y10" s="21">
        <v>13.465114640328046</v>
      </c>
      <c r="Z10" s="21">
        <v>10.589502594824744</v>
      </c>
      <c r="AA10" s="21">
        <v>10.109360185031701</v>
      </c>
      <c r="AB10" s="21">
        <v>9.5692288940560069</v>
      </c>
      <c r="AC10" s="21">
        <v>8.6166409100440085</v>
      </c>
      <c r="AD10" s="21">
        <v>6.5712610438575219</v>
      </c>
      <c r="AE10" s="21">
        <v>1.5544097888114194</v>
      </c>
      <c r="AF10" s="21">
        <v>-1.7923886980943351</v>
      </c>
      <c r="AG10" s="21">
        <v>-4.2269962811175219</v>
      </c>
      <c r="AI10" s="23">
        <v>11.428745923083408</v>
      </c>
      <c r="AJ10" s="23">
        <v>10.723018056090712</v>
      </c>
      <c r="AK10" s="23">
        <v>10.693893314292346</v>
      </c>
      <c r="AL10" s="23">
        <v>10.435259264521477</v>
      </c>
      <c r="AM10" s="23">
        <v>10.205887246116117</v>
      </c>
      <c r="AN10" s="23">
        <v>9.9367147488512657</v>
      </c>
      <c r="AO10" s="23">
        <v>9.6153456520905287</v>
      </c>
      <c r="AP10" s="23">
        <v>9.1185690250949705</v>
      </c>
      <c r="AQ10" s="23">
        <v>8.5260091598214345</v>
      </c>
      <c r="AR10" s="23">
        <v>8.107142948529475</v>
      </c>
      <c r="AS10" s="23">
        <v>7.7852243276640785</v>
      </c>
      <c r="AT10" s="23">
        <v>6.7515663293892594</v>
      </c>
      <c r="AU10" s="23">
        <v>5.4758092513811185</v>
      </c>
      <c r="AV10" s="23">
        <v>4.738600941929672</v>
      </c>
      <c r="AW10" s="23">
        <v>4.2984939156572324</v>
      </c>
      <c r="AY10" s="24">
        <v>18.118745923083409</v>
      </c>
      <c r="AZ10" s="24">
        <v>17.413018056090714</v>
      </c>
      <c r="BA10" s="24">
        <v>17.383893314292347</v>
      </c>
      <c r="BB10" s="24">
        <v>17.125259264521478</v>
      </c>
      <c r="BC10" s="24">
        <v>16.895887246116118</v>
      </c>
      <c r="BD10" s="24">
        <v>16.626714748851267</v>
      </c>
      <c r="BE10" s="24">
        <v>16.30534565209053</v>
      </c>
      <c r="BF10" s="24">
        <v>15.808569025094972</v>
      </c>
      <c r="BG10" s="24">
        <v>15.216009159821436</v>
      </c>
      <c r="BH10" s="24">
        <v>14.797142948529476</v>
      </c>
      <c r="BI10" s="24">
        <v>14.47522432766408</v>
      </c>
      <c r="BJ10" s="24">
        <v>13.441566329389261</v>
      </c>
      <c r="BK10" s="24">
        <v>12.16580925138112</v>
      </c>
      <c r="BL10" s="24">
        <v>11.428600941929673</v>
      </c>
      <c r="BM10" s="24">
        <v>10.988493915657234</v>
      </c>
      <c r="BO10" s="25">
        <v>11.428745923083408</v>
      </c>
      <c r="BP10" s="25">
        <v>10.660040186852427</v>
      </c>
      <c r="BQ10" s="25">
        <v>10.187179596194127</v>
      </c>
      <c r="BR10" s="25">
        <v>9.6262336490813958</v>
      </c>
      <c r="BS10" s="25">
        <v>9.1397387217588637</v>
      </c>
      <c r="BT10" s="25">
        <v>8.6208042689272695</v>
      </c>
      <c r="BU10" s="25">
        <v>8.2321154899979803</v>
      </c>
      <c r="BV10" s="25">
        <v>5.4516617303367916</v>
      </c>
      <c r="BW10" s="25">
        <v>5.0118748671839128</v>
      </c>
      <c r="BX10" s="25">
        <v>4.484023530370699</v>
      </c>
      <c r="BY10" s="25">
        <v>3.5158047896027469</v>
      </c>
      <c r="BZ10" s="25">
        <v>2.205604368659408</v>
      </c>
      <c r="CA10" s="25">
        <v>0.1607106597684691</v>
      </c>
      <c r="CB10" s="25">
        <v>-0.7069184552896246</v>
      </c>
      <c r="CC10" s="25">
        <v>-1.0747109980296017</v>
      </c>
      <c r="CE10" s="25">
        <v>18.118745923083409</v>
      </c>
      <c r="CF10" s="25">
        <v>17.350040186852429</v>
      </c>
      <c r="CG10" s="25">
        <v>16.877179596194129</v>
      </c>
      <c r="CH10" s="25">
        <v>16.316233649081397</v>
      </c>
      <c r="CI10" s="25">
        <v>15.829738721758865</v>
      </c>
      <c r="CJ10" s="25">
        <v>15.310804268927271</v>
      </c>
      <c r="CK10" s="25">
        <v>14.922115489997982</v>
      </c>
      <c r="CL10" s="25">
        <v>12.141661730336793</v>
      </c>
      <c r="CM10" s="25">
        <v>11.701874867183914</v>
      </c>
      <c r="CN10" s="25">
        <v>11.1740235303707</v>
      </c>
      <c r="CO10" s="25">
        <v>10.205804789602748</v>
      </c>
      <c r="CP10" s="25">
        <v>8.8956043686594093</v>
      </c>
      <c r="CQ10" s="25">
        <v>6.8507106597684704</v>
      </c>
      <c r="CR10" s="25">
        <v>5.9830815447103767</v>
      </c>
      <c r="CS10" s="25">
        <v>5.6152890019703996</v>
      </c>
      <c r="CU10" s="26">
        <v>11.428745923083408</v>
      </c>
      <c r="CV10" s="26">
        <v>9.3150840593588988</v>
      </c>
      <c r="CW10" s="26">
        <v>8.6989448652312156</v>
      </c>
      <c r="CX10" s="26">
        <v>8.1324851120101478</v>
      </c>
      <c r="CY10" s="26">
        <v>7.6274014258943161</v>
      </c>
      <c r="CZ10" s="26">
        <v>7.0923144966754279</v>
      </c>
      <c r="DA10" s="26">
        <v>6.7318272469857341</v>
      </c>
      <c r="DB10" s="26">
        <v>4.0709637311735065</v>
      </c>
      <c r="DC10" s="26">
        <v>3.7387514310205461</v>
      </c>
      <c r="DD10" s="26">
        <v>3.2666874665307439</v>
      </c>
      <c r="DE10" s="26">
        <v>2.3873062536164475</v>
      </c>
      <c r="DF10" s="26">
        <v>0.5941745144141457</v>
      </c>
      <c r="DG10" s="26">
        <v>-4.9212368878159189</v>
      </c>
      <c r="DH10" s="26">
        <v>-7.9101009523589774</v>
      </c>
      <c r="DI10" s="26">
        <v>-10.018907982124528</v>
      </c>
      <c r="DK10" s="26">
        <v>18.118745923083409</v>
      </c>
      <c r="DL10" s="26">
        <v>16.0050840593589</v>
      </c>
      <c r="DM10" s="26">
        <v>15.388944865231217</v>
      </c>
      <c r="DN10" s="26">
        <v>14.822485112010149</v>
      </c>
      <c r="DO10" s="26">
        <v>14.317401425894317</v>
      </c>
      <c r="DP10" s="26">
        <v>13.782314496675429</v>
      </c>
      <c r="DQ10" s="26">
        <v>13.421827246985735</v>
      </c>
      <c r="DR10" s="26">
        <v>10.760963731173508</v>
      </c>
      <c r="DS10" s="26">
        <v>10.428751431020547</v>
      </c>
      <c r="DT10" s="26">
        <v>9.9566874665307452</v>
      </c>
      <c r="DU10" s="26">
        <v>9.0773062536164488</v>
      </c>
      <c r="DV10" s="26">
        <v>7.284174514414147</v>
      </c>
      <c r="DW10" s="26">
        <v>1.7687631121840823</v>
      </c>
      <c r="DX10" s="26">
        <v>-1.2201009523589761</v>
      </c>
      <c r="DY10" s="26">
        <v>-3.3289079821245267</v>
      </c>
      <c r="EA10" s="27">
        <v>11.428745923083408</v>
      </c>
      <c r="EB10" s="27">
        <v>9.1258169968011558</v>
      </c>
      <c r="EC10" s="27">
        <v>8.525278672874034</v>
      </c>
      <c r="ED10" s="27">
        <v>7.9913244321090069</v>
      </c>
      <c r="EE10" s="27">
        <v>7.5270106835869051</v>
      </c>
      <c r="EF10" s="27">
        <v>7.0521328024850263</v>
      </c>
      <c r="EG10" s="27">
        <v>6.1886243707604898</v>
      </c>
      <c r="EH10" s="27">
        <v>3.4951851175054429</v>
      </c>
      <c r="EI10" s="27">
        <v>2.5937047631871444</v>
      </c>
      <c r="EJ10" s="27">
        <v>1.5248426048351718</v>
      </c>
      <c r="EK10" s="27">
        <v>-0.40594159615761427</v>
      </c>
      <c r="EL10" s="27">
        <v>-3.8410253468127458</v>
      </c>
      <c r="EM10" s="27">
        <v>-7.5791051656069008</v>
      </c>
      <c r="EN10" s="27">
        <v>-9.6663761652659907</v>
      </c>
      <c r="EO10" s="27">
        <v>-9.3772031208178497</v>
      </c>
      <c r="EQ10" s="27">
        <v>18.118745923083409</v>
      </c>
      <c r="ER10" s="27">
        <v>15.815816996801157</v>
      </c>
      <c r="ES10" s="27">
        <v>15.215278672874035</v>
      </c>
      <c r="ET10" s="27">
        <v>14.681324432109008</v>
      </c>
      <c r="EU10" s="27">
        <v>14.217010683586906</v>
      </c>
      <c r="EV10" s="27">
        <v>13.742132802485028</v>
      </c>
      <c r="EW10" s="27">
        <v>12.878624370760491</v>
      </c>
      <c r="EX10" s="27">
        <v>10.185185117505444</v>
      </c>
      <c r="EY10" s="27">
        <v>9.2837047631871457</v>
      </c>
      <c r="EZ10" s="27">
        <v>8.214842604835173</v>
      </c>
      <c r="FA10" s="27">
        <v>6.284058403842387</v>
      </c>
      <c r="FB10" s="27">
        <v>2.8489746531872555</v>
      </c>
      <c r="FC10" s="27">
        <v>-0.88910516560689956</v>
      </c>
      <c r="FD10" s="27">
        <v>-2.9763761652659895</v>
      </c>
      <c r="FE10" s="27">
        <v>-2.6872031208178484</v>
      </c>
      <c r="FG10" s="1">
        <v>385044</v>
      </c>
      <c r="FH10" s="1">
        <v>379026</v>
      </c>
      <c r="FI10" s="1" t="s">
        <v>435</v>
      </c>
      <c r="FJ10" s="1" t="s">
        <v>839</v>
      </c>
    </row>
    <row r="11" spans="1:166" ht="16.2" thickBot="1" x14ac:dyDescent="0.35">
      <c r="B11" s="19" t="s">
        <v>11</v>
      </c>
      <c r="C11" s="20">
        <v>0.20256234498801473</v>
      </c>
      <c r="D11" s="21">
        <v>0.15285107453560509</v>
      </c>
      <c r="E11" s="21">
        <v>7.2111781883330783E-2</v>
      </c>
      <c r="F11" s="21">
        <v>1.0026538574938959E-2</v>
      </c>
      <c r="G11" s="21">
        <v>-7.0891559971606233E-2</v>
      </c>
      <c r="H11" s="21">
        <v>-0.17135558056680855</v>
      </c>
      <c r="I11" s="21">
        <v>-0.25529332156746376</v>
      </c>
      <c r="J11" s="21">
        <v>-0.3740672075684579</v>
      </c>
      <c r="K11" s="21">
        <v>-0.45834583853299837</v>
      </c>
      <c r="L11" s="21">
        <v>-0.54286657047061859</v>
      </c>
      <c r="M11" s="21">
        <v>-0.61455446820406512</v>
      </c>
      <c r="N11" s="21">
        <v>-0.96583462584284985</v>
      </c>
      <c r="O11" s="21">
        <v>-1.8604285318748539</v>
      </c>
      <c r="P11" s="21">
        <v>-2.4860276248387665</v>
      </c>
      <c r="Q11" s="21">
        <v>-2.9271354070540516</v>
      </c>
      <c r="R11" s="22"/>
      <c r="S11" s="21">
        <v>1.5025623449880148</v>
      </c>
      <c r="T11" s="21">
        <v>1.4528510745356051</v>
      </c>
      <c r="U11" s="21">
        <v>1.3721117818833308</v>
      </c>
      <c r="V11" s="21">
        <v>1.310026538574939</v>
      </c>
      <c r="W11" s="21">
        <v>1.2291084400283938</v>
      </c>
      <c r="X11" s="21">
        <v>1.1286444194331915</v>
      </c>
      <c r="Y11" s="21">
        <v>1.0447066784325363</v>
      </c>
      <c r="Z11" s="21">
        <v>0.92593279243154214</v>
      </c>
      <c r="AA11" s="21">
        <v>0.84165416146700167</v>
      </c>
      <c r="AB11" s="21">
        <v>0.75713342952938145</v>
      </c>
      <c r="AC11" s="21">
        <v>0.68544553179593493</v>
      </c>
      <c r="AD11" s="21">
        <v>0.3341653741571502</v>
      </c>
      <c r="AE11" s="21">
        <v>-0.56042853187485386</v>
      </c>
      <c r="AF11" s="21">
        <v>-1.1860276248387667</v>
      </c>
      <c r="AG11" s="21">
        <v>-1.6271354070540518</v>
      </c>
      <c r="AI11" s="23">
        <v>0.20256234498801473</v>
      </c>
      <c r="AJ11" s="23">
        <v>0.14559999983801575</v>
      </c>
      <c r="AK11" s="23">
        <v>0.11152605530940396</v>
      </c>
      <c r="AL11" s="23">
        <v>8.7131600980694834E-2</v>
      </c>
      <c r="AM11" s="23">
        <v>4.1740424237382889E-2</v>
      </c>
      <c r="AN11" s="23">
        <v>-7.1844438241746023E-3</v>
      </c>
      <c r="AO11" s="23">
        <v>-0.11092076096298875</v>
      </c>
      <c r="AP11" s="23">
        <v>-0.23037285367886273</v>
      </c>
      <c r="AQ11" s="23">
        <v>-0.41423083477917744</v>
      </c>
      <c r="AR11" s="23">
        <v>-0.42521308621550546</v>
      </c>
      <c r="AS11" s="23">
        <v>-0.44089864423696334</v>
      </c>
      <c r="AT11" s="23">
        <v>-0.4948228933933454</v>
      </c>
      <c r="AU11" s="23">
        <v>-0.5373951178410119</v>
      </c>
      <c r="AV11" s="23">
        <v>-0.79594913889919661</v>
      </c>
      <c r="AW11" s="23">
        <v>-0.96015397182116691</v>
      </c>
      <c r="AY11" s="24">
        <v>1.5025623449880148</v>
      </c>
      <c r="AZ11" s="24">
        <v>1.4455999998380158</v>
      </c>
      <c r="BA11" s="24">
        <v>1.411526055309404</v>
      </c>
      <c r="BB11" s="24">
        <v>1.3871316009806949</v>
      </c>
      <c r="BC11" s="24">
        <v>1.3417404242373829</v>
      </c>
      <c r="BD11" s="24">
        <v>1.2928155561758254</v>
      </c>
      <c r="BE11" s="24">
        <v>1.1890792390370113</v>
      </c>
      <c r="BF11" s="24">
        <v>1.0696271463211373</v>
      </c>
      <c r="BG11" s="24">
        <v>0.88576916522082261</v>
      </c>
      <c r="BH11" s="24">
        <v>0.87478691378449458</v>
      </c>
      <c r="BI11" s="24">
        <v>0.8591013557630367</v>
      </c>
      <c r="BJ11" s="24">
        <v>0.80517710660665465</v>
      </c>
      <c r="BK11" s="24">
        <v>0.76260488215898814</v>
      </c>
      <c r="BL11" s="24">
        <v>0.50405086110080344</v>
      </c>
      <c r="BM11" s="24">
        <v>0.33984602817883314</v>
      </c>
      <c r="BO11" s="25">
        <v>0.20256234498801473</v>
      </c>
      <c r="BP11" s="25">
        <v>0.16481225131817578</v>
      </c>
      <c r="BQ11" s="25">
        <v>9.2602033070280809E-2</v>
      </c>
      <c r="BR11" s="25">
        <v>4.5355303212078368E-2</v>
      </c>
      <c r="BS11" s="25">
        <v>3.1018139893714824E-3</v>
      </c>
      <c r="BT11" s="25">
        <v>-6.3490106501585153E-2</v>
      </c>
      <c r="BU11" s="25">
        <v>-0.11964177706168</v>
      </c>
      <c r="BV11" s="25">
        <v>-0.18217809497138759</v>
      </c>
      <c r="BW11" s="25">
        <v>-0.24731499106450316</v>
      </c>
      <c r="BX11" s="25">
        <v>-0.32221865414749318</v>
      </c>
      <c r="BY11" s="25">
        <v>-0.39105599379878542</v>
      </c>
      <c r="BZ11" s="25">
        <v>-0.62208928243118522</v>
      </c>
      <c r="CA11" s="25">
        <v>-0.89316306450312877</v>
      </c>
      <c r="CB11" s="25">
        <v>-1.0656112894039478</v>
      </c>
      <c r="CC11" s="25">
        <v>-1.0537675323639599</v>
      </c>
      <c r="CE11" s="25">
        <v>1.5025623449880148</v>
      </c>
      <c r="CF11" s="25">
        <v>1.4648122513181758</v>
      </c>
      <c r="CG11" s="25">
        <v>1.3926020330702809</v>
      </c>
      <c r="CH11" s="25">
        <v>1.3453553032120784</v>
      </c>
      <c r="CI11" s="25">
        <v>1.3031018139893715</v>
      </c>
      <c r="CJ11" s="25">
        <v>1.2365098934984149</v>
      </c>
      <c r="CK11" s="25">
        <v>1.18035822293832</v>
      </c>
      <c r="CL11" s="25">
        <v>1.1178219050286125</v>
      </c>
      <c r="CM11" s="25">
        <v>1.0526850089354969</v>
      </c>
      <c r="CN11" s="25">
        <v>0.97778134585250687</v>
      </c>
      <c r="CO11" s="25">
        <v>0.90894400620121463</v>
      </c>
      <c r="CP11" s="25">
        <v>0.67791071756881482</v>
      </c>
      <c r="CQ11" s="25">
        <v>0.40683693549687128</v>
      </c>
      <c r="CR11" s="25">
        <v>0.23438871059605226</v>
      </c>
      <c r="CS11" s="25">
        <v>0.24623246763604012</v>
      </c>
      <c r="CU11" s="26">
        <v>0.20256234498801473</v>
      </c>
      <c r="CV11" s="26">
        <v>0.1563415074064638</v>
      </c>
      <c r="CW11" s="26">
        <v>7.8437555223540345E-2</v>
      </c>
      <c r="CX11" s="26">
        <v>1.6469077760686179E-2</v>
      </c>
      <c r="CY11" s="26">
        <v>-6.4948351845703689E-2</v>
      </c>
      <c r="CZ11" s="26">
        <v>-0.1632293399137974</v>
      </c>
      <c r="DA11" s="26">
        <v>-0.24323673947016333</v>
      </c>
      <c r="DB11" s="26">
        <v>-0.35548281763287215</v>
      </c>
      <c r="DC11" s="26">
        <v>-0.43878145319064044</v>
      </c>
      <c r="DD11" s="26">
        <v>-0.52380718956331074</v>
      </c>
      <c r="DE11" s="26">
        <v>-0.5945538329944331</v>
      </c>
      <c r="DF11" s="26">
        <v>-0.93791263263147706</v>
      </c>
      <c r="DG11" s="26">
        <v>-1.8550552070568</v>
      </c>
      <c r="DH11" s="26">
        <v>-2.4503771562988961</v>
      </c>
      <c r="DI11" s="26">
        <v>-2.8624011665923836</v>
      </c>
      <c r="DK11" s="26">
        <v>1.5025623449880148</v>
      </c>
      <c r="DL11" s="26">
        <v>1.4563415074064638</v>
      </c>
      <c r="DM11" s="26">
        <v>1.3784375552235404</v>
      </c>
      <c r="DN11" s="26">
        <v>1.3164690777606862</v>
      </c>
      <c r="DO11" s="26">
        <v>1.2350516481542964</v>
      </c>
      <c r="DP11" s="26">
        <v>1.1367706600862026</v>
      </c>
      <c r="DQ11" s="26">
        <v>1.0567632605298367</v>
      </c>
      <c r="DR11" s="26">
        <v>0.94451718236712789</v>
      </c>
      <c r="DS11" s="26">
        <v>0.86121854680935961</v>
      </c>
      <c r="DT11" s="26">
        <v>0.77619281043668931</v>
      </c>
      <c r="DU11" s="26">
        <v>0.70544616700556695</v>
      </c>
      <c r="DV11" s="26">
        <v>0.36208736736852298</v>
      </c>
      <c r="DW11" s="26">
        <v>-0.5550552070568</v>
      </c>
      <c r="DX11" s="26">
        <v>-1.1503771562988963</v>
      </c>
      <c r="DY11" s="26">
        <v>-1.5624011665923838</v>
      </c>
      <c r="EA11" s="27">
        <v>0.20256234498801473</v>
      </c>
      <c r="EB11" s="27">
        <v>0.16554018291337536</v>
      </c>
      <c r="EC11" s="27">
        <v>9.5120106010526673E-2</v>
      </c>
      <c r="ED11" s="27">
        <v>3.6175947151179555E-2</v>
      </c>
      <c r="EE11" s="27">
        <v>-5.8092830935727813E-2</v>
      </c>
      <c r="EF11" s="27">
        <v>-0.14619408354608532</v>
      </c>
      <c r="EG11" s="27">
        <v>-0.21411960785388384</v>
      </c>
      <c r="EH11" s="27">
        <v>-0.32441474661956193</v>
      </c>
      <c r="EI11" s="27">
        <v>-0.51196749265361796</v>
      </c>
      <c r="EJ11" s="27">
        <v>-0.71644520217230867</v>
      </c>
      <c r="EK11" s="27">
        <v>-0.93704321793552414</v>
      </c>
      <c r="EL11" s="27">
        <v>-1.5984550359183187</v>
      </c>
      <c r="EM11" s="27">
        <v>-2.4144953604108244</v>
      </c>
      <c r="EN11" s="27">
        <v>-2.8176422911847174</v>
      </c>
      <c r="EO11" s="27">
        <v>-2.7163507325831029</v>
      </c>
      <c r="EQ11" s="27">
        <v>1.5025623449880148</v>
      </c>
      <c r="ER11" s="27">
        <v>1.4655401829133754</v>
      </c>
      <c r="ES11" s="27">
        <v>1.3951201060105267</v>
      </c>
      <c r="ET11" s="27">
        <v>1.3361759471511796</v>
      </c>
      <c r="EU11" s="27">
        <v>1.2419071690642722</v>
      </c>
      <c r="EV11" s="27">
        <v>1.1538059164539147</v>
      </c>
      <c r="EW11" s="27">
        <v>1.0858803921461162</v>
      </c>
      <c r="EX11" s="27">
        <v>0.97558525338043811</v>
      </c>
      <c r="EY11" s="27">
        <v>0.78803250734638208</v>
      </c>
      <c r="EZ11" s="27">
        <v>0.58355479782769137</v>
      </c>
      <c r="FA11" s="27">
        <v>0.3629567820644759</v>
      </c>
      <c r="FB11" s="27">
        <v>-0.29845503591831868</v>
      </c>
      <c r="FC11" s="27">
        <v>-1.1144953604108245</v>
      </c>
      <c r="FD11" s="27">
        <v>-1.5176422911847176</v>
      </c>
      <c r="FE11" s="27">
        <v>-1.4163507325831031</v>
      </c>
      <c r="FG11" s="1">
        <v>372125</v>
      </c>
      <c r="FH11" s="1">
        <v>546499</v>
      </c>
      <c r="FI11" s="1" t="s">
        <v>437</v>
      </c>
      <c r="FJ11" s="1" t="s">
        <v>852</v>
      </c>
    </row>
    <row r="12" spans="1:166" ht="16.2" thickBot="1" x14ac:dyDescent="0.35">
      <c r="B12" s="19" t="s">
        <v>12</v>
      </c>
      <c r="C12" s="20">
        <v>8.7530920923321638</v>
      </c>
      <c r="D12" s="21">
        <v>8.312078162545177</v>
      </c>
      <c r="E12" s="21">
        <v>7.9791138641189061</v>
      </c>
      <c r="F12" s="21">
        <v>7.7006129209208751</v>
      </c>
      <c r="G12" s="21">
        <v>7.2942225721466727</v>
      </c>
      <c r="H12" s="21">
        <v>6.8945194876487363</v>
      </c>
      <c r="I12" s="21">
        <v>6.7117318992848212</v>
      </c>
      <c r="J12" s="21">
        <v>6.320327455727746</v>
      </c>
      <c r="K12" s="21">
        <v>5.9955366900355678</v>
      </c>
      <c r="L12" s="21">
        <v>5.7239493241240442</v>
      </c>
      <c r="M12" s="21">
        <v>5.5502135873303597</v>
      </c>
      <c r="N12" s="21">
        <v>4.3296734267582959</v>
      </c>
      <c r="O12" s="21">
        <v>1.1990593360505422</v>
      </c>
      <c r="P12" s="21">
        <v>-1.1567910946817683</v>
      </c>
      <c r="Q12" s="21">
        <v>-2.8968330353249385</v>
      </c>
      <c r="R12" s="22"/>
      <c r="S12" s="21">
        <v>17.953092092332163</v>
      </c>
      <c r="T12" s="21">
        <v>17.512078162545176</v>
      </c>
      <c r="U12" s="21">
        <v>17.179113864118904</v>
      </c>
      <c r="V12" s="21">
        <v>16.900612920920874</v>
      </c>
      <c r="W12" s="21">
        <v>16.494222572146672</v>
      </c>
      <c r="X12" s="21">
        <v>16.094519487648736</v>
      </c>
      <c r="Y12" s="21">
        <v>15.91173189928482</v>
      </c>
      <c r="Z12" s="21">
        <v>15.520327455727745</v>
      </c>
      <c r="AA12" s="21">
        <v>15.195536690035567</v>
      </c>
      <c r="AB12" s="21">
        <v>14.923949324124044</v>
      </c>
      <c r="AC12" s="21">
        <v>14.750213587330359</v>
      </c>
      <c r="AD12" s="21">
        <v>13.529673426758295</v>
      </c>
      <c r="AE12" s="21">
        <v>10.399059336050541</v>
      </c>
      <c r="AF12" s="21">
        <v>8.043208905318231</v>
      </c>
      <c r="AG12" s="21">
        <v>6.3031669646750608</v>
      </c>
      <c r="AI12" s="23">
        <v>8.7530920923321638</v>
      </c>
      <c r="AJ12" s="23">
        <v>8.4062215417181232</v>
      </c>
      <c r="AK12" s="23">
        <v>8.3150271140408591</v>
      </c>
      <c r="AL12" s="23">
        <v>8.2405175353727476</v>
      </c>
      <c r="AM12" s="23">
        <v>8.0440045534928668</v>
      </c>
      <c r="AN12" s="23">
        <v>7.8816576583350173</v>
      </c>
      <c r="AO12" s="23">
        <v>7.8516198997302418</v>
      </c>
      <c r="AP12" s="23">
        <v>7.5221776673625218</v>
      </c>
      <c r="AQ12" s="23">
        <v>7.165946836486027</v>
      </c>
      <c r="AR12" s="23">
        <v>7.0794514289334778</v>
      </c>
      <c r="AS12" s="23">
        <v>7.0031977375265235</v>
      </c>
      <c r="AT12" s="23">
        <v>6.6352599086577619</v>
      </c>
      <c r="AU12" s="23">
        <v>5.9653104324396544</v>
      </c>
      <c r="AV12" s="23">
        <v>5.4245672271495344</v>
      </c>
      <c r="AW12" s="23">
        <v>5.12535239343255</v>
      </c>
      <c r="AY12" s="24">
        <v>17.953092092332163</v>
      </c>
      <c r="AZ12" s="24">
        <v>17.606221541718121</v>
      </c>
      <c r="BA12" s="24">
        <v>17.515027114040858</v>
      </c>
      <c r="BB12" s="24">
        <v>17.440517535372749</v>
      </c>
      <c r="BC12" s="24">
        <v>17.244004553492864</v>
      </c>
      <c r="BD12" s="24">
        <v>17.081657658335018</v>
      </c>
      <c r="BE12" s="24">
        <v>17.051619899730241</v>
      </c>
      <c r="BF12" s="24">
        <v>16.722177667362523</v>
      </c>
      <c r="BG12" s="24">
        <v>16.365946836486025</v>
      </c>
      <c r="BH12" s="24">
        <v>16.279451428933477</v>
      </c>
      <c r="BI12" s="24">
        <v>16.203197737526523</v>
      </c>
      <c r="BJ12" s="24">
        <v>15.835259908657761</v>
      </c>
      <c r="BK12" s="24">
        <v>15.165310432439654</v>
      </c>
      <c r="BL12" s="24">
        <v>14.624567227149534</v>
      </c>
      <c r="BM12" s="24">
        <v>14.325352393432549</v>
      </c>
      <c r="BO12" s="25">
        <v>8.7530920923321638</v>
      </c>
      <c r="BP12" s="25">
        <v>8.4220441888689006</v>
      </c>
      <c r="BQ12" s="25">
        <v>8.1458792588089608</v>
      </c>
      <c r="BR12" s="25">
        <v>7.9403466678722818</v>
      </c>
      <c r="BS12" s="25">
        <v>7.6339956232237345</v>
      </c>
      <c r="BT12" s="25">
        <v>7.3718383588328411</v>
      </c>
      <c r="BU12" s="25">
        <v>7.3299314468180601</v>
      </c>
      <c r="BV12" s="25">
        <v>7.0617775587958125</v>
      </c>
      <c r="BW12" s="25">
        <v>6.7656247361946349</v>
      </c>
      <c r="BX12" s="25">
        <v>6.4885360582936134</v>
      </c>
      <c r="BY12" s="25">
        <v>6.2827965391812146</v>
      </c>
      <c r="BZ12" s="25">
        <v>5.5524891000025374</v>
      </c>
      <c r="CA12" s="25">
        <v>4.6390543877121573</v>
      </c>
      <c r="CB12" s="25">
        <v>4.0496034451456495</v>
      </c>
      <c r="CC12" s="25">
        <v>4.0030635710543478</v>
      </c>
      <c r="CE12" s="25">
        <v>17.953092092332163</v>
      </c>
      <c r="CF12" s="25">
        <v>17.622044188868898</v>
      </c>
      <c r="CG12" s="25">
        <v>17.34587925880896</v>
      </c>
      <c r="CH12" s="25">
        <v>17.140346667872279</v>
      </c>
      <c r="CI12" s="25">
        <v>16.833995623223736</v>
      </c>
      <c r="CJ12" s="25">
        <v>16.571838358832842</v>
      </c>
      <c r="CK12" s="25">
        <v>16.529931446818061</v>
      </c>
      <c r="CL12" s="25">
        <v>16.261777558795814</v>
      </c>
      <c r="CM12" s="25">
        <v>15.965624736194634</v>
      </c>
      <c r="CN12" s="25">
        <v>15.688536058293613</v>
      </c>
      <c r="CO12" s="25">
        <v>15.482796539181214</v>
      </c>
      <c r="CP12" s="25">
        <v>14.752489100002537</v>
      </c>
      <c r="CQ12" s="25">
        <v>13.839054387712157</v>
      </c>
      <c r="CR12" s="25">
        <v>13.249603445145649</v>
      </c>
      <c r="CS12" s="25">
        <v>13.203063571054347</v>
      </c>
      <c r="CU12" s="26">
        <v>8.7530920923321638</v>
      </c>
      <c r="CV12" s="26">
        <v>8.2845074684697266</v>
      </c>
      <c r="CW12" s="26">
        <v>7.9679262952576959</v>
      </c>
      <c r="CX12" s="26">
        <v>7.7125849275804228</v>
      </c>
      <c r="CY12" s="26">
        <v>7.3337921016885375</v>
      </c>
      <c r="CZ12" s="26">
        <v>6.9735245126536451</v>
      </c>
      <c r="DA12" s="26">
        <v>6.8449877336889386</v>
      </c>
      <c r="DB12" s="26">
        <v>6.5191513100728056</v>
      </c>
      <c r="DC12" s="26">
        <v>6.2471071197150341</v>
      </c>
      <c r="DD12" s="26">
        <v>6.0157147436758827</v>
      </c>
      <c r="DE12" s="26">
        <v>5.8828294126573777</v>
      </c>
      <c r="DF12" s="26">
        <v>4.7648348514153138</v>
      </c>
      <c r="DG12" s="26">
        <v>1.8191517472806158</v>
      </c>
      <c r="DH12" s="26">
        <v>-0.35084704617810658</v>
      </c>
      <c r="DI12" s="26">
        <v>-1.9072569959264349</v>
      </c>
      <c r="DK12" s="26">
        <v>17.953092092332163</v>
      </c>
      <c r="DL12" s="26">
        <v>17.484507468469726</v>
      </c>
      <c r="DM12" s="26">
        <v>17.167926295257693</v>
      </c>
      <c r="DN12" s="26">
        <v>16.912584927580422</v>
      </c>
      <c r="DO12" s="26">
        <v>16.533792101688537</v>
      </c>
      <c r="DP12" s="26">
        <v>16.173524512653643</v>
      </c>
      <c r="DQ12" s="26">
        <v>16.044987733688938</v>
      </c>
      <c r="DR12" s="26">
        <v>15.719151310072805</v>
      </c>
      <c r="DS12" s="26">
        <v>15.447107119715033</v>
      </c>
      <c r="DT12" s="26">
        <v>15.215714743675882</v>
      </c>
      <c r="DU12" s="26">
        <v>15.082829412657377</v>
      </c>
      <c r="DV12" s="26">
        <v>13.964834851415313</v>
      </c>
      <c r="DW12" s="26">
        <v>11.019151747280615</v>
      </c>
      <c r="DX12" s="26">
        <v>8.8491529538218927</v>
      </c>
      <c r="DY12" s="26">
        <v>7.2927430040735644</v>
      </c>
      <c r="EA12" s="27">
        <v>8.7530920923321638</v>
      </c>
      <c r="EB12" s="27">
        <v>8.2918345222126248</v>
      </c>
      <c r="EC12" s="27">
        <v>7.9968350915591664</v>
      </c>
      <c r="ED12" s="27">
        <v>7.756153089315351</v>
      </c>
      <c r="EE12" s="27">
        <v>7.4060331362367986</v>
      </c>
      <c r="EF12" s="27">
        <v>7.0992295381363562</v>
      </c>
      <c r="EG12" s="27">
        <v>7.0218586234232099</v>
      </c>
      <c r="EH12" s="27">
        <v>6.729722352536756</v>
      </c>
      <c r="EI12" s="27">
        <v>6.0444415321915379</v>
      </c>
      <c r="EJ12" s="27">
        <v>5.3412967782863809</v>
      </c>
      <c r="EK12" s="27">
        <v>4.719487914994847</v>
      </c>
      <c r="EL12" s="27">
        <v>2.7236076240512777</v>
      </c>
      <c r="EM12" s="27">
        <v>6.8053513995241843E-2</v>
      </c>
      <c r="EN12" s="27">
        <v>-1.4939404529459459</v>
      </c>
      <c r="EO12" s="27">
        <v>-1.2209346055136656</v>
      </c>
      <c r="EQ12" s="27">
        <v>17.953092092332163</v>
      </c>
      <c r="ER12" s="27">
        <v>17.491834522212624</v>
      </c>
      <c r="ES12" s="27">
        <v>17.196835091559166</v>
      </c>
      <c r="ET12" s="27">
        <v>16.95615308931535</v>
      </c>
      <c r="EU12" s="27">
        <v>16.606033136236796</v>
      </c>
      <c r="EV12" s="27">
        <v>16.299229538136355</v>
      </c>
      <c r="EW12" s="27">
        <v>16.221858623423209</v>
      </c>
      <c r="EX12" s="27">
        <v>15.929722352536755</v>
      </c>
      <c r="EY12" s="27">
        <v>15.244441532191537</v>
      </c>
      <c r="EZ12" s="27">
        <v>14.54129677828638</v>
      </c>
      <c r="FA12" s="27">
        <v>13.919487914994846</v>
      </c>
      <c r="FB12" s="27">
        <v>11.923607624051277</v>
      </c>
      <c r="FC12" s="27">
        <v>9.2680535139952411</v>
      </c>
      <c r="FD12" s="27">
        <v>7.7060595470540534</v>
      </c>
      <c r="FE12" s="27">
        <v>7.9790653944863337</v>
      </c>
      <c r="FG12" s="1">
        <v>337602</v>
      </c>
      <c r="FH12" s="1">
        <v>503506</v>
      </c>
      <c r="FI12" s="1" t="s">
        <v>439</v>
      </c>
      <c r="FJ12" s="1" t="s">
        <v>852</v>
      </c>
    </row>
    <row r="13" spans="1:166" ht="16.2" thickBot="1" x14ac:dyDescent="0.35">
      <c r="B13" s="19" t="s">
        <v>13</v>
      </c>
      <c r="C13" s="20">
        <v>6.0193255279885491</v>
      </c>
      <c r="D13" s="21">
        <v>4.1845668738489614</v>
      </c>
      <c r="E13" s="21">
        <v>3.4997518234899836</v>
      </c>
      <c r="F13" s="21">
        <v>2.8490837100449369</v>
      </c>
      <c r="G13" s="21">
        <v>2.1525845525183165</v>
      </c>
      <c r="H13" s="21">
        <v>1.6158079556645149</v>
      </c>
      <c r="I13" s="21">
        <v>0.9669768153053937</v>
      </c>
      <c r="J13" s="21">
        <v>0.26086013234257521</v>
      </c>
      <c r="K13" s="21">
        <v>-0.37851284342529112</v>
      </c>
      <c r="L13" s="21">
        <v>-0.8585028664542449</v>
      </c>
      <c r="M13" s="21">
        <v>-1.3666463990741775</v>
      </c>
      <c r="N13" s="21">
        <v>-3.0921532665951119</v>
      </c>
      <c r="O13" s="21">
        <v>-6.2224868132830196</v>
      </c>
      <c r="P13" s="21">
        <v>-8.7369779918847037</v>
      </c>
      <c r="Q13" s="21">
        <v>-10.926480353272794</v>
      </c>
      <c r="R13" s="22"/>
      <c r="S13" s="21">
        <v>10.15632552798855</v>
      </c>
      <c r="T13" s="21">
        <v>8.3215668738489619</v>
      </c>
      <c r="U13" s="21">
        <v>7.636751823489984</v>
      </c>
      <c r="V13" s="21">
        <v>6.9860837100449373</v>
      </c>
      <c r="W13" s="21">
        <v>6.2895845525183169</v>
      </c>
      <c r="X13" s="21">
        <v>5.7528079556645153</v>
      </c>
      <c r="Y13" s="21">
        <v>5.1039768153053942</v>
      </c>
      <c r="Z13" s="21">
        <v>4.3978601323425757</v>
      </c>
      <c r="AA13" s="21">
        <v>3.7584871565747093</v>
      </c>
      <c r="AB13" s="21">
        <v>3.2784971335457556</v>
      </c>
      <c r="AC13" s="21">
        <v>2.7703536009258229</v>
      </c>
      <c r="AD13" s="21">
        <v>1.0448467334048885</v>
      </c>
      <c r="AE13" s="21">
        <v>-2.0854868132830191</v>
      </c>
      <c r="AF13" s="21">
        <v>-4.5999779918847032</v>
      </c>
      <c r="AG13" s="21">
        <v>-6.7894803532727934</v>
      </c>
      <c r="AI13" s="23">
        <v>6.0193255279885491</v>
      </c>
      <c r="AJ13" s="23">
        <v>5.5876296879974632</v>
      </c>
      <c r="AK13" s="23">
        <v>5.4206518113604751</v>
      </c>
      <c r="AL13" s="23">
        <v>5.1027513094219863</v>
      </c>
      <c r="AM13" s="23">
        <v>4.7513627487582397</v>
      </c>
      <c r="AN13" s="23">
        <v>4.5715803696965018</v>
      </c>
      <c r="AO13" s="23">
        <v>4.1810950121459882</v>
      </c>
      <c r="AP13" s="23">
        <v>3.6178380099335108</v>
      </c>
      <c r="AQ13" s="23">
        <v>3.0318404637441816</v>
      </c>
      <c r="AR13" s="23">
        <v>2.6449599925286016</v>
      </c>
      <c r="AS13" s="23">
        <v>2.2224250906522336</v>
      </c>
      <c r="AT13" s="23">
        <v>0.95197593774010159</v>
      </c>
      <c r="AU13" s="23">
        <v>-0.90308937003006307</v>
      </c>
      <c r="AV13" s="23">
        <v>-2.2741356426375319</v>
      </c>
      <c r="AW13" s="23">
        <v>-3.557297089450234</v>
      </c>
      <c r="AY13" s="24">
        <v>10.15632552798855</v>
      </c>
      <c r="AZ13" s="24">
        <v>9.7246296879974636</v>
      </c>
      <c r="BA13" s="24">
        <v>9.5576518113604756</v>
      </c>
      <c r="BB13" s="24">
        <v>9.2397513094219867</v>
      </c>
      <c r="BC13" s="24">
        <v>8.8883627487582402</v>
      </c>
      <c r="BD13" s="24">
        <v>8.7085803696965023</v>
      </c>
      <c r="BE13" s="24">
        <v>8.3180950121459887</v>
      </c>
      <c r="BF13" s="24">
        <v>7.7548380099335112</v>
      </c>
      <c r="BG13" s="24">
        <v>7.168840463744182</v>
      </c>
      <c r="BH13" s="24">
        <v>6.781959992528602</v>
      </c>
      <c r="BI13" s="24">
        <v>6.359425090652234</v>
      </c>
      <c r="BJ13" s="24">
        <v>5.088975937740102</v>
      </c>
      <c r="BK13" s="24">
        <v>3.2339106299699374</v>
      </c>
      <c r="BL13" s="24">
        <v>1.8628643573624686</v>
      </c>
      <c r="BM13" s="24">
        <v>0.57970291054976641</v>
      </c>
      <c r="BO13" s="25">
        <v>6.0193255279885491</v>
      </c>
      <c r="BP13" s="25">
        <v>5.4773554869663101</v>
      </c>
      <c r="BQ13" s="25">
        <v>4.9863226208482736</v>
      </c>
      <c r="BR13" s="25">
        <v>4.3441914606306256</v>
      </c>
      <c r="BS13" s="25">
        <v>3.6689614498205536</v>
      </c>
      <c r="BT13" s="25">
        <v>3.1568048856613942</v>
      </c>
      <c r="BU13" s="25">
        <v>2.5448808058781758</v>
      </c>
      <c r="BV13" s="25">
        <v>1.8727570274376539</v>
      </c>
      <c r="BW13" s="25">
        <v>1.2444702295698384</v>
      </c>
      <c r="BX13" s="25">
        <v>0.76414008647703113</v>
      </c>
      <c r="BY13" s="25">
        <v>0.25081139018569942</v>
      </c>
      <c r="BZ13" s="25">
        <v>-1.2654894570538531</v>
      </c>
      <c r="CA13" s="25">
        <v>-3.3249914821824831</v>
      </c>
      <c r="CB13" s="25">
        <v>-4.8121821798602937</v>
      </c>
      <c r="CC13" s="25">
        <v>-6.1345329834418969</v>
      </c>
      <c r="CE13" s="25">
        <v>10.15632552798855</v>
      </c>
      <c r="CF13" s="25">
        <v>9.6143554869663106</v>
      </c>
      <c r="CG13" s="25">
        <v>9.1233226208482741</v>
      </c>
      <c r="CH13" s="25">
        <v>8.481191460630626</v>
      </c>
      <c r="CI13" s="25">
        <v>7.8059614498205541</v>
      </c>
      <c r="CJ13" s="25">
        <v>7.2938048856613946</v>
      </c>
      <c r="CK13" s="25">
        <v>6.6818808058781762</v>
      </c>
      <c r="CL13" s="25">
        <v>6.0097570274376544</v>
      </c>
      <c r="CM13" s="25">
        <v>5.3814702295698389</v>
      </c>
      <c r="CN13" s="25">
        <v>4.9011400864770316</v>
      </c>
      <c r="CO13" s="25">
        <v>4.3878113901856999</v>
      </c>
      <c r="CP13" s="25">
        <v>2.8715105429461474</v>
      </c>
      <c r="CQ13" s="25">
        <v>0.81200851781751737</v>
      </c>
      <c r="CR13" s="25">
        <v>-0.67518217986029327</v>
      </c>
      <c r="CS13" s="25">
        <v>-1.9975329834418964</v>
      </c>
      <c r="CU13" s="26">
        <v>6.0193255279885491</v>
      </c>
      <c r="CV13" s="26">
        <v>3.5528994718104272</v>
      </c>
      <c r="CW13" s="26">
        <v>2.8265332621487929</v>
      </c>
      <c r="CX13" s="26">
        <v>2.2155025446338961</v>
      </c>
      <c r="CY13" s="26">
        <v>1.5565360132139112</v>
      </c>
      <c r="CZ13" s="26">
        <v>1.0664786994179316</v>
      </c>
      <c r="DA13" s="26">
        <v>0.48277588097067081</v>
      </c>
      <c r="DB13" s="26">
        <v>-0.15124393792565627</v>
      </c>
      <c r="DC13" s="26">
        <v>-0.74319763399196148</v>
      </c>
      <c r="DD13" s="26">
        <v>-1.1829294174790412</v>
      </c>
      <c r="DE13" s="26">
        <v>-1.6492583075066101</v>
      </c>
      <c r="DF13" s="26">
        <v>-3.3276534113357492</v>
      </c>
      <c r="DG13" s="26">
        <v>-6.2703419627072172</v>
      </c>
      <c r="DH13" s="26">
        <v>-8.5832168949275811</v>
      </c>
      <c r="DI13" s="26">
        <v>-10.467903172026666</v>
      </c>
      <c r="DK13" s="26">
        <v>10.15632552798855</v>
      </c>
      <c r="DL13" s="26">
        <v>7.6898994718104277</v>
      </c>
      <c r="DM13" s="26">
        <v>6.9635332621487933</v>
      </c>
      <c r="DN13" s="26">
        <v>6.3525025446338965</v>
      </c>
      <c r="DO13" s="26">
        <v>5.6935360132139117</v>
      </c>
      <c r="DP13" s="26">
        <v>5.2034786994179321</v>
      </c>
      <c r="DQ13" s="26">
        <v>4.6197758809706713</v>
      </c>
      <c r="DR13" s="26">
        <v>3.9857560620743442</v>
      </c>
      <c r="DS13" s="26">
        <v>3.393802366008039</v>
      </c>
      <c r="DT13" s="26">
        <v>2.9540705825209592</v>
      </c>
      <c r="DU13" s="26">
        <v>2.4877416924933904</v>
      </c>
      <c r="DV13" s="26">
        <v>0.80934658866425124</v>
      </c>
      <c r="DW13" s="26">
        <v>-2.1333419627072168</v>
      </c>
      <c r="DX13" s="26">
        <v>-4.4462168949275807</v>
      </c>
      <c r="DY13" s="26">
        <v>-6.330903172026666</v>
      </c>
      <c r="EA13" s="27">
        <v>6.0193255279885491</v>
      </c>
      <c r="EB13" s="27">
        <v>3.2317606878569478</v>
      </c>
      <c r="EC13" s="27">
        <v>2.4814804451305612</v>
      </c>
      <c r="ED13" s="27">
        <v>1.9005140569775101</v>
      </c>
      <c r="EE13" s="27">
        <v>1.2663976602679163</v>
      </c>
      <c r="EF13" s="27">
        <v>0.80575125610308973</v>
      </c>
      <c r="EG13" s="27">
        <v>0.24673081161020249</v>
      </c>
      <c r="EH13" s="27">
        <v>-0.38636973569407473</v>
      </c>
      <c r="EI13" s="27">
        <v>-1.1475371927519475</v>
      </c>
      <c r="EJ13" s="27">
        <v>-1.782896661848536</v>
      </c>
      <c r="EK13" s="27">
        <v>-2.454568839998629</v>
      </c>
      <c r="EL13" s="27">
        <v>-4.5140246753654019</v>
      </c>
      <c r="EM13" s="27">
        <v>-7.4429139024160023</v>
      </c>
      <c r="EN13" s="27">
        <v>-9.3864353219333907</v>
      </c>
      <c r="EO13" s="27">
        <v>-10.318825903245141</v>
      </c>
      <c r="EQ13" s="27">
        <v>10.15632552798855</v>
      </c>
      <c r="ER13" s="27">
        <v>7.3687606878569483</v>
      </c>
      <c r="ES13" s="27">
        <v>6.6184804451305617</v>
      </c>
      <c r="ET13" s="27">
        <v>6.0375140569775105</v>
      </c>
      <c r="EU13" s="27">
        <v>5.4033976602679168</v>
      </c>
      <c r="EV13" s="27">
        <v>4.9427512561030902</v>
      </c>
      <c r="EW13" s="27">
        <v>4.3837308116102029</v>
      </c>
      <c r="EX13" s="27">
        <v>3.7506302643059257</v>
      </c>
      <c r="EY13" s="27">
        <v>2.9894628072480529</v>
      </c>
      <c r="EZ13" s="27">
        <v>2.3541033381514644</v>
      </c>
      <c r="FA13" s="27">
        <v>1.6824311600013715</v>
      </c>
      <c r="FB13" s="27">
        <v>-0.37702467536540141</v>
      </c>
      <c r="FC13" s="27">
        <v>-3.3059139024160018</v>
      </c>
      <c r="FD13" s="27">
        <v>-5.2494353219333902</v>
      </c>
      <c r="FE13" s="27">
        <v>-6.1818259032451408</v>
      </c>
      <c r="FG13" s="1">
        <v>385022</v>
      </c>
      <c r="FH13" s="1">
        <v>398830</v>
      </c>
      <c r="FI13" s="1" t="s">
        <v>441</v>
      </c>
      <c r="FJ13" s="1" t="s">
        <v>841</v>
      </c>
    </row>
    <row r="14" spans="1:166" ht="16.2" thickBot="1" x14ac:dyDescent="0.35">
      <c r="B14" s="19" t="s">
        <v>14</v>
      </c>
      <c r="C14" s="20">
        <v>3.4611276226619694</v>
      </c>
      <c r="D14" s="21">
        <v>2.2501494832994364</v>
      </c>
      <c r="E14" s="21">
        <v>1.7148673665270202</v>
      </c>
      <c r="F14" s="21">
        <v>1.2527887210452811</v>
      </c>
      <c r="G14" s="21">
        <v>0.84621100366280722</v>
      </c>
      <c r="H14" s="21">
        <v>0.58736008477573876</v>
      </c>
      <c r="I14" s="21">
        <v>0.2468801379428367</v>
      </c>
      <c r="J14" s="21">
        <v>-0.15235977239208154</v>
      </c>
      <c r="K14" s="21">
        <v>-0.50801232557874165</v>
      </c>
      <c r="L14" s="21">
        <v>-0.63729236342059359</v>
      </c>
      <c r="M14" s="21">
        <v>-0.8262459390119794</v>
      </c>
      <c r="N14" s="21">
        <v>-1.46529233586452</v>
      </c>
      <c r="O14" s="21">
        <v>-2.603640379564121</v>
      </c>
      <c r="P14" s="21">
        <v>-3.5286221875760333</v>
      </c>
      <c r="Q14" s="21">
        <v>-4.2899004016330835</v>
      </c>
      <c r="R14" s="22"/>
      <c r="S14" s="21">
        <v>8.2111276226619694</v>
      </c>
      <c r="T14" s="21">
        <v>7.0001494832994364</v>
      </c>
      <c r="U14" s="21">
        <v>6.4648673665270202</v>
      </c>
      <c r="V14" s="21">
        <v>6.0027887210452811</v>
      </c>
      <c r="W14" s="21">
        <v>5.5962110036628072</v>
      </c>
      <c r="X14" s="21">
        <v>5.3373600847757388</v>
      </c>
      <c r="Y14" s="21">
        <v>4.9968801379428367</v>
      </c>
      <c r="Z14" s="21">
        <v>4.5976402276079185</v>
      </c>
      <c r="AA14" s="21">
        <v>4.2419876744212583</v>
      </c>
      <c r="AB14" s="21">
        <v>4.1127076365794064</v>
      </c>
      <c r="AC14" s="21">
        <v>3.9237540609880206</v>
      </c>
      <c r="AD14" s="21">
        <v>3.28470766413548</v>
      </c>
      <c r="AE14" s="21">
        <v>2.146359620435879</v>
      </c>
      <c r="AF14" s="21">
        <v>1.2213778124239667</v>
      </c>
      <c r="AG14" s="21">
        <v>0.4600995983669165</v>
      </c>
      <c r="AI14" s="23">
        <v>3.4611276226619694</v>
      </c>
      <c r="AJ14" s="23">
        <v>3.3052504217329446</v>
      </c>
      <c r="AK14" s="23">
        <v>3.2027844972077624</v>
      </c>
      <c r="AL14" s="23">
        <v>3.002801010888609</v>
      </c>
      <c r="AM14" s="23">
        <v>2.8503276876926282</v>
      </c>
      <c r="AN14" s="23">
        <v>2.8221754842788869</v>
      </c>
      <c r="AO14" s="23">
        <v>2.6507948474629561</v>
      </c>
      <c r="AP14" s="23">
        <v>2.3559783583485103</v>
      </c>
      <c r="AQ14" s="23">
        <v>2.0166710033843813</v>
      </c>
      <c r="AR14" s="23">
        <v>1.9251209211903824</v>
      </c>
      <c r="AS14" s="23">
        <v>1.8083058991205867</v>
      </c>
      <c r="AT14" s="23">
        <v>1.4570355753575761</v>
      </c>
      <c r="AU14" s="23">
        <v>1.0077380395883004</v>
      </c>
      <c r="AV14" s="23">
        <v>0.6837134677312342</v>
      </c>
      <c r="AW14" s="23">
        <v>0.40263607698698323</v>
      </c>
      <c r="AY14" s="24">
        <v>8.2111276226619694</v>
      </c>
      <c r="AZ14" s="24">
        <v>8.0552504217329446</v>
      </c>
      <c r="BA14" s="24">
        <v>7.9527844972077624</v>
      </c>
      <c r="BB14" s="24">
        <v>7.752801010888609</v>
      </c>
      <c r="BC14" s="24">
        <v>7.6003276876926282</v>
      </c>
      <c r="BD14" s="24">
        <v>7.5721754842788869</v>
      </c>
      <c r="BE14" s="24">
        <v>7.4007948474629561</v>
      </c>
      <c r="BF14" s="24">
        <v>7.1059783583485103</v>
      </c>
      <c r="BG14" s="24">
        <v>6.7666710033843813</v>
      </c>
      <c r="BH14" s="24">
        <v>6.6751209211903824</v>
      </c>
      <c r="BI14" s="24">
        <v>6.5583058991205867</v>
      </c>
      <c r="BJ14" s="24">
        <v>6.2070355753575761</v>
      </c>
      <c r="BK14" s="24">
        <v>5.7577380395883004</v>
      </c>
      <c r="BL14" s="24">
        <v>5.4337134677312342</v>
      </c>
      <c r="BM14" s="24">
        <v>5.1526360769869832</v>
      </c>
      <c r="BO14" s="25">
        <v>3.4611276226619694</v>
      </c>
      <c r="BP14" s="25">
        <v>3.1951939366219868</v>
      </c>
      <c r="BQ14" s="25">
        <v>2.7682936472279742</v>
      </c>
      <c r="BR14" s="25">
        <v>2.3227195706512198</v>
      </c>
      <c r="BS14" s="25">
        <v>1.9240486599082427</v>
      </c>
      <c r="BT14" s="25">
        <v>1.6662611247433983</v>
      </c>
      <c r="BU14" s="25">
        <v>1.3344595014097642</v>
      </c>
      <c r="BV14" s="25">
        <v>0.94853703074164208</v>
      </c>
      <c r="BW14" s="25">
        <v>0.59676302849008245</v>
      </c>
      <c r="BX14" s="25">
        <v>0.46379908258532865</v>
      </c>
      <c r="BY14" s="25">
        <v>0.27499448317306374</v>
      </c>
      <c r="BZ14" s="25">
        <v>-0.26244577012088577</v>
      </c>
      <c r="CA14" s="25">
        <v>-0.92699231529461734</v>
      </c>
      <c r="CB14" s="25">
        <v>-1.4075411771014856</v>
      </c>
      <c r="CC14" s="25">
        <v>-1.7818279607066376</v>
      </c>
      <c r="CE14" s="25">
        <v>8.2111276226619694</v>
      </c>
      <c r="CF14" s="25">
        <v>7.9451939366219868</v>
      </c>
      <c r="CG14" s="25">
        <v>7.5182936472279742</v>
      </c>
      <c r="CH14" s="25">
        <v>7.0727195706512198</v>
      </c>
      <c r="CI14" s="25">
        <v>6.6740486599082427</v>
      </c>
      <c r="CJ14" s="25">
        <v>6.4162611247433983</v>
      </c>
      <c r="CK14" s="25">
        <v>6.0844595014097642</v>
      </c>
      <c r="CL14" s="25">
        <v>5.6985370307416421</v>
      </c>
      <c r="CM14" s="25">
        <v>5.3467630284900824</v>
      </c>
      <c r="CN14" s="25">
        <v>5.2137990825853286</v>
      </c>
      <c r="CO14" s="25">
        <v>5.0249944831730637</v>
      </c>
      <c r="CP14" s="25">
        <v>4.4875542298791142</v>
      </c>
      <c r="CQ14" s="25">
        <v>3.8230076847053827</v>
      </c>
      <c r="CR14" s="25">
        <v>3.3424588228985144</v>
      </c>
      <c r="CS14" s="25">
        <v>2.9681720392933624</v>
      </c>
      <c r="CU14" s="26">
        <v>3.4611276226619694</v>
      </c>
      <c r="CV14" s="26">
        <v>1.7456113278271523</v>
      </c>
      <c r="CW14" s="26">
        <v>1.1930793534377138</v>
      </c>
      <c r="CX14" s="26">
        <v>0.73105795609361302</v>
      </c>
      <c r="CY14" s="26">
        <v>0.34112435242375305</v>
      </c>
      <c r="CZ14" s="26">
        <v>0.10602954666765818</v>
      </c>
      <c r="DA14" s="26">
        <v>-0.21412749255594044</v>
      </c>
      <c r="DB14" s="26">
        <v>-0.59262146569143859</v>
      </c>
      <c r="DC14" s="26">
        <v>-0.92816413033506251</v>
      </c>
      <c r="DD14" s="26">
        <v>-1.0377888685611847</v>
      </c>
      <c r="DE14" s="26">
        <v>-1.2090518553110652</v>
      </c>
      <c r="DF14" s="26">
        <v>-1.7923992357194205</v>
      </c>
      <c r="DG14" s="26">
        <v>-2.7940298014113623</v>
      </c>
      <c r="DH14" s="26">
        <v>-3.5448904088915256</v>
      </c>
      <c r="DI14" s="26">
        <v>-4.0771789455044782</v>
      </c>
      <c r="DK14" s="26">
        <v>8.2111276226619694</v>
      </c>
      <c r="DL14" s="26">
        <v>6.4956113278271523</v>
      </c>
      <c r="DM14" s="26">
        <v>5.9430793534377138</v>
      </c>
      <c r="DN14" s="26">
        <v>5.481057956093613</v>
      </c>
      <c r="DO14" s="26">
        <v>5.0911243524237531</v>
      </c>
      <c r="DP14" s="26">
        <v>4.8560295466676582</v>
      </c>
      <c r="DQ14" s="26">
        <v>4.5358725074440596</v>
      </c>
      <c r="DR14" s="26">
        <v>4.1573785343085614</v>
      </c>
      <c r="DS14" s="26">
        <v>3.8218358696649375</v>
      </c>
      <c r="DT14" s="26">
        <v>3.7122111314388153</v>
      </c>
      <c r="DU14" s="26">
        <v>3.5409481446889348</v>
      </c>
      <c r="DV14" s="26">
        <v>2.9576007642805795</v>
      </c>
      <c r="DW14" s="26">
        <v>1.9559701985886377</v>
      </c>
      <c r="DX14" s="26">
        <v>1.2051095911084744</v>
      </c>
      <c r="DY14" s="26">
        <v>0.67282105449552176</v>
      </c>
      <c r="EA14" s="27">
        <v>3.4611276226619694</v>
      </c>
      <c r="EB14" s="27">
        <v>1.5008250498250852</v>
      </c>
      <c r="EC14" s="27">
        <v>0.93878561092082258</v>
      </c>
      <c r="ED14" s="27">
        <v>0.49813042300847066</v>
      </c>
      <c r="EE14" s="27">
        <v>0.1296847376971666</v>
      </c>
      <c r="EF14" s="27">
        <v>-8.0760197760309183E-2</v>
      </c>
      <c r="EG14" s="27">
        <v>-0.37757505528258761</v>
      </c>
      <c r="EH14" s="27">
        <v>-0.7357487378220835</v>
      </c>
      <c r="EI14" s="27">
        <v>-1.1413591447834204</v>
      </c>
      <c r="EJ14" s="27">
        <v>-1.3465867907149427</v>
      </c>
      <c r="EK14" s="27">
        <v>-1.615821050533798</v>
      </c>
      <c r="EL14" s="27">
        <v>-2.3864637907699553</v>
      </c>
      <c r="EM14" s="27">
        <v>-3.3648319640709161</v>
      </c>
      <c r="EN14" s="27">
        <v>-3.9907956329134038</v>
      </c>
      <c r="EO14" s="27">
        <v>-4.1396310615061509</v>
      </c>
      <c r="EQ14" s="27">
        <v>8.2111276226619694</v>
      </c>
      <c r="ER14" s="27">
        <v>6.2508250498250852</v>
      </c>
      <c r="ES14" s="27">
        <v>5.6887856109208226</v>
      </c>
      <c r="ET14" s="27">
        <v>5.2481304230084707</v>
      </c>
      <c r="EU14" s="27">
        <v>4.8796847376971666</v>
      </c>
      <c r="EV14" s="27">
        <v>4.6692398022396908</v>
      </c>
      <c r="EW14" s="27">
        <v>4.3724249447174124</v>
      </c>
      <c r="EX14" s="27">
        <v>4.0142512621779165</v>
      </c>
      <c r="EY14" s="27">
        <v>3.6086408552165796</v>
      </c>
      <c r="EZ14" s="27">
        <v>3.4034132092850573</v>
      </c>
      <c r="FA14" s="27">
        <v>3.134178949466202</v>
      </c>
      <c r="FB14" s="27">
        <v>2.3635362092300447</v>
      </c>
      <c r="FC14" s="27">
        <v>1.3851680359290839</v>
      </c>
      <c r="FD14" s="27">
        <v>0.75920436708659622</v>
      </c>
      <c r="FE14" s="27">
        <v>0.6103689384938491</v>
      </c>
      <c r="FG14" s="1">
        <v>385032</v>
      </c>
      <c r="FH14" s="1">
        <v>398840</v>
      </c>
      <c r="FI14" s="1" t="s">
        <v>441</v>
      </c>
      <c r="FJ14" s="1" t="s">
        <v>841</v>
      </c>
    </row>
    <row r="15" spans="1:166" ht="16.2" thickBot="1" x14ac:dyDescent="0.35">
      <c r="B15" s="19" t="s">
        <v>15</v>
      </c>
      <c r="C15" s="20">
        <v>5.3570183334021273</v>
      </c>
      <c r="D15" s="21">
        <v>4.6429462854425516</v>
      </c>
      <c r="E15" s="21">
        <v>4.1611180187525143</v>
      </c>
      <c r="F15" s="21">
        <v>4.0140533169288446</v>
      </c>
      <c r="G15" s="21">
        <v>3.4844753604298084</v>
      </c>
      <c r="H15" s="21">
        <v>3.0274950881323157</v>
      </c>
      <c r="I15" s="21">
        <v>2.7959378191254061</v>
      </c>
      <c r="J15" s="21">
        <v>2.3080082631781842</v>
      </c>
      <c r="K15" s="21">
        <v>1.8589282022717875</v>
      </c>
      <c r="L15" s="21">
        <v>1.4929693407730902</v>
      </c>
      <c r="M15" s="21">
        <v>1.3399799811054649</v>
      </c>
      <c r="N15" s="21">
        <v>-0.72872691861790528</v>
      </c>
      <c r="O15" s="21">
        <v>-6.9137060835281261</v>
      </c>
      <c r="P15" s="21">
        <v>-11.959736968616809</v>
      </c>
      <c r="Q15" s="21">
        <v>-15.43833249879016</v>
      </c>
      <c r="R15" s="22"/>
      <c r="S15" s="21">
        <v>10.857018333402127</v>
      </c>
      <c r="T15" s="21">
        <v>10.142946285442552</v>
      </c>
      <c r="U15" s="21">
        <v>9.6611180187525143</v>
      </c>
      <c r="V15" s="21">
        <v>9.5140533169288446</v>
      </c>
      <c r="W15" s="21">
        <v>8.9844753604298084</v>
      </c>
      <c r="X15" s="21">
        <v>8.5274950881323157</v>
      </c>
      <c r="Y15" s="21">
        <v>8.2959378191254061</v>
      </c>
      <c r="Z15" s="21">
        <v>7.8080082631781842</v>
      </c>
      <c r="AA15" s="21">
        <v>7.3589282022717875</v>
      </c>
      <c r="AB15" s="21">
        <v>6.9929693407730902</v>
      </c>
      <c r="AC15" s="21">
        <v>6.8399799811054649</v>
      </c>
      <c r="AD15" s="21">
        <v>4.7712730813820947</v>
      </c>
      <c r="AE15" s="21">
        <v>-1.4137060835281261</v>
      </c>
      <c r="AF15" s="21">
        <v>-6.4597369686168093</v>
      </c>
      <c r="AG15" s="21">
        <v>-9.9383324987901602</v>
      </c>
      <c r="AI15" s="23">
        <v>5.3570183334021273</v>
      </c>
      <c r="AJ15" s="23">
        <v>4.709194362081643</v>
      </c>
      <c r="AK15" s="23">
        <v>4.5836921096159138</v>
      </c>
      <c r="AL15" s="23">
        <v>4.7187651545808933</v>
      </c>
      <c r="AM15" s="23">
        <v>4.485495863863683</v>
      </c>
      <c r="AN15" s="23">
        <v>4.3688142523300471</v>
      </c>
      <c r="AO15" s="23">
        <v>4.3612008354122906</v>
      </c>
      <c r="AP15" s="23">
        <v>3.9443144346370183</v>
      </c>
      <c r="AQ15" s="23">
        <v>3.4889110880301644</v>
      </c>
      <c r="AR15" s="23">
        <v>3.2937296411305468</v>
      </c>
      <c r="AS15" s="23">
        <v>3.2533585297413801</v>
      </c>
      <c r="AT15" s="23">
        <v>2.769688303196979</v>
      </c>
      <c r="AU15" s="23">
        <v>2.0939187347333643</v>
      </c>
      <c r="AV15" s="23">
        <v>1.6813616938926366</v>
      </c>
      <c r="AW15" s="23">
        <v>1.5128142774198103</v>
      </c>
      <c r="AY15" s="24">
        <v>10.857018333402127</v>
      </c>
      <c r="AZ15" s="24">
        <v>10.209194362081643</v>
      </c>
      <c r="BA15" s="24">
        <v>10.083692109615914</v>
      </c>
      <c r="BB15" s="24">
        <v>10.218765154580893</v>
      </c>
      <c r="BC15" s="24">
        <v>9.985495863863683</v>
      </c>
      <c r="BD15" s="24">
        <v>9.8688142523300471</v>
      </c>
      <c r="BE15" s="24">
        <v>9.8612008354122906</v>
      </c>
      <c r="BF15" s="24">
        <v>9.4443144346370183</v>
      </c>
      <c r="BG15" s="24">
        <v>8.9889110880301644</v>
      </c>
      <c r="BH15" s="24">
        <v>8.7937296411305468</v>
      </c>
      <c r="BI15" s="24">
        <v>8.7533585297413801</v>
      </c>
      <c r="BJ15" s="24">
        <v>8.269688303196979</v>
      </c>
      <c r="BK15" s="24">
        <v>7.5939187347333643</v>
      </c>
      <c r="BL15" s="24">
        <v>7.1813616938926366</v>
      </c>
      <c r="BM15" s="24">
        <v>7.0128142774198103</v>
      </c>
      <c r="BO15" s="25">
        <v>5.3570183334021273</v>
      </c>
      <c r="BP15" s="25">
        <v>4.784083621857711</v>
      </c>
      <c r="BQ15" s="25">
        <v>4.3824704356594033</v>
      </c>
      <c r="BR15" s="25">
        <v>4.3050986375963838</v>
      </c>
      <c r="BS15" s="25">
        <v>3.8798166898786803</v>
      </c>
      <c r="BT15" s="25">
        <v>3.5804901943133167</v>
      </c>
      <c r="BU15" s="25">
        <v>3.5267369292717632</v>
      </c>
      <c r="BV15" s="25">
        <v>3.1835666257728086</v>
      </c>
      <c r="BW15" s="25">
        <v>2.8198573164383163</v>
      </c>
      <c r="BX15" s="25">
        <v>2.4869397994152962</v>
      </c>
      <c r="BY15" s="25">
        <v>2.3211278224686893</v>
      </c>
      <c r="BZ15" s="25">
        <v>1.5109961171784612</v>
      </c>
      <c r="CA15" s="25">
        <v>0.4982984653244209</v>
      </c>
      <c r="CB15" s="25">
        <v>-0.12956903011433951</v>
      </c>
      <c r="CC15" s="25">
        <v>-0.23877035039734906</v>
      </c>
      <c r="CE15" s="25">
        <v>10.857018333402127</v>
      </c>
      <c r="CF15" s="25">
        <v>10.284083621857711</v>
      </c>
      <c r="CG15" s="25">
        <v>9.8824704356594033</v>
      </c>
      <c r="CH15" s="25">
        <v>9.8050986375963838</v>
      </c>
      <c r="CI15" s="25">
        <v>9.3798166898786803</v>
      </c>
      <c r="CJ15" s="25">
        <v>9.0804901943133167</v>
      </c>
      <c r="CK15" s="25">
        <v>9.0267369292717632</v>
      </c>
      <c r="CL15" s="25">
        <v>8.6835666257728086</v>
      </c>
      <c r="CM15" s="25">
        <v>8.3198573164383163</v>
      </c>
      <c r="CN15" s="25">
        <v>7.9869397994152962</v>
      </c>
      <c r="CO15" s="25">
        <v>7.8211278224686893</v>
      </c>
      <c r="CP15" s="25">
        <v>7.0109961171784612</v>
      </c>
      <c r="CQ15" s="25">
        <v>5.9982984653244209</v>
      </c>
      <c r="CR15" s="25">
        <v>5.3704309698856605</v>
      </c>
      <c r="CS15" s="25">
        <v>5.2612296496026509</v>
      </c>
      <c r="CU15" s="26">
        <v>5.3570183334021273</v>
      </c>
      <c r="CV15" s="26">
        <v>4.6291136914500477</v>
      </c>
      <c r="CW15" s="26">
        <v>4.182897666222221</v>
      </c>
      <c r="CX15" s="26">
        <v>4.0772921323846738</v>
      </c>
      <c r="CY15" s="26">
        <v>3.5945193057503815</v>
      </c>
      <c r="CZ15" s="26">
        <v>3.1988630232466093</v>
      </c>
      <c r="DA15" s="26">
        <v>3.052013253213822</v>
      </c>
      <c r="DB15" s="26">
        <v>2.6662111617174205</v>
      </c>
      <c r="DC15" s="26">
        <v>2.295853859426888</v>
      </c>
      <c r="DD15" s="26">
        <v>1.9854282628814666</v>
      </c>
      <c r="DE15" s="26">
        <v>1.8850328860751411</v>
      </c>
      <c r="DF15" s="26">
        <v>-8.5154343818409473E-2</v>
      </c>
      <c r="DG15" s="26">
        <v>-6.0649647163951705</v>
      </c>
      <c r="DH15" s="26">
        <v>-10.877404637519831</v>
      </c>
      <c r="DI15" s="26">
        <v>-14.062140132086654</v>
      </c>
      <c r="DK15" s="26">
        <v>10.857018333402127</v>
      </c>
      <c r="DL15" s="26">
        <v>10.129113691450048</v>
      </c>
      <c r="DM15" s="26">
        <v>9.682897666222221</v>
      </c>
      <c r="DN15" s="26">
        <v>9.5772921323846738</v>
      </c>
      <c r="DO15" s="26">
        <v>9.0945193057503815</v>
      </c>
      <c r="DP15" s="26">
        <v>8.6988630232466093</v>
      </c>
      <c r="DQ15" s="26">
        <v>8.552013253213822</v>
      </c>
      <c r="DR15" s="26">
        <v>8.1662111617174205</v>
      </c>
      <c r="DS15" s="26">
        <v>7.795853859426888</v>
      </c>
      <c r="DT15" s="26">
        <v>7.4854282628814666</v>
      </c>
      <c r="DU15" s="26">
        <v>7.3850328860751411</v>
      </c>
      <c r="DV15" s="26">
        <v>5.4148456561815905</v>
      </c>
      <c r="DW15" s="26">
        <v>-0.56496471639517054</v>
      </c>
      <c r="DX15" s="26">
        <v>-5.377404637519831</v>
      </c>
      <c r="DY15" s="26">
        <v>-8.5621401320866539</v>
      </c>
      <c r="EA15" s="27">
        <v>5.3570183334021273</v>
      </c>
      <c r="EB15" s="27">
        <v>4.6624579953770819</v>
      </c>
      <c r="EC15" s="27">
        <v>4.2733537004469611</v>
      </c>
      <c r="ED15" s="27">
        <v>4.213952933117767</v>
      </c>
      <c r="EE15" s="27">
        <v>3.7828649735298079</v>
      </c>
      <c r="EF15" s="27">
        <v>3.455332754121283</v>
      </c>
      <c r="EG15" s="27">
        <v>3.3692561432803849</v>
      </c>
      <c r="EH15" s="27">
        <v>2.8883518660473335</v>
      </c>
      <c r="EI15" s="27">
        <v>1.4720244485860299</v>
      </c>
      <c r="EJ15" s="27">
        <v>4.178566392110028E-2</v>
      </c>
      <c r="EK15" s="27">
        <v>-1.1866647918786732</v>
      </c>
      <c r="EL15" s="27">
        <v>-5.1016240317593216</v>
      </c>
      <c r="EM15" s="27">
        <v>-10.584390342460139</v>
      </c>
      <c r="EN15" s="27">
        <v>-13.877250092043198</v>
      </c>
      <c r="EO15" s="27">
        <v>-12.999276703155161</v>
      </c>
      <c r="EQ15" s="27">
        <v>10.857018333402127</v>
      </c>
      <c r="ER15" s="27">
        <v>10.162457995377082</v>
      </c>
      <c r="ES15" s="27">
        <v>9.7733537004469611</v>
      </c>
      <c r="ET15" s="27">
        <v>9.713952933117767</v>
      </c>
      <c r="EU15" s="27">
        <v>9.2828649735298079</v>
      </c>
      <c r="EV15" s="27">
        <v>8.955332754121283</v>
      </c>
      <c r="EW15" s="27">
        <v>8.8692561432803849</v>
      </c>
      <c r="EX15" s="27">
        <v>8.3883518660473335</v>
      </c>
      <c r="EY15" s="27">
        <v>6.9720244485860299</v>
      </c>
      <c r="EZ15" s="27">
        <v>5.5417856639211003</v>
      </c>
      <c r="FA15" s="27">
        <v>4.3133352081213268</v>
      </c>
      <c r="FB15" s="27">
        <v>0.39837596824067845</v>
      </c>
      <c r="FC15" s="27">
        <v>-5.0843903424601393</v>
      </c>
      <c r="FD15" s="27">
        <v>-8.377250092043198</v>
      </c>
      <c r="FE15" s="27">
        <v>-7.4992767031551608</v>
      </c>
      <c r="FG15" s="1">
        <v>300011</v>
      </c>
      <c r="FH15" s="1">
        <v>527810</v>
      </c>
      <c r="FI15" s="1" t="s">
        <v>444</v>
      </c>
      <c r="FJ15" s="1" t="s">
        <v>853</v>
      </c>
    </row>
    <row r="16" spans="1:166" ht="16.2" thickBot="1" x14ac:dyDescent="0.35">
      <c r="B16" s="19" t="s">
        <v>16</v>
      </c>
      <c r="C16" s="20">
        <v>8.2918206111338737</v>
      </c>
      <c r="D16" s="21">
        <v>6.781153205475686</v>
      </c>
      <c r="E16" s="21">
        <v>6.214858188036926</v>
      </c>
      <c r="F16" s="21">
        <v>5.9298496548318873</v>
      </c>
      <c r="G16" s="21">
        <v>5.5748230635493226</v>
      </c>
      <c r="H16" s="21">
        <v>5.2433834144338469</v>
      </c>
      <c r="I16" s="21">
        <v>4.9257069014729158</v>
      </c>
      <c r="J16" s="21">
        <v>4.6136042535852262</v>
      </c>
      <c r="K16" s="21">
        <v>4.3250421619130215</v>
      </c>
      <c r="L16" s="21">
        <v>4.0190161902533355</v>
      </c>
      <c r="M16" s="21">
        <v>3.7431355171877758</v>
      </c>
      <c r="N16" s="21">
        <v>2.4485330090308945</v>
      </c>
      <c r="O16" s="21">
        <v>-0.79508646105025349</v>
      </c>
      <c r="P16" s="21">
        <v>-3.3030094022547765</v>
      </c>
      <c r="Q16" s="21">
        <v>-5.0989474607131342</v>
      </c>
      <c r="R16" s="22"/>
      <c r="S16" s="21">
        <v>11.291820611133874</v>
      </c>
      <c r="T16" s="21">
        <v>9.781153205475686</v>
      </c>
      <c r="U16" s="21">
        <v>9.214858188036926</v>
      </c>
      <c r="V16" s="21">
        <v>8.9298496548318873</v>
      </c>
      <c r="W16" s="21">
        <v>8.5748230635493226</v>
      </c>
      <c r="X16" s="21">
        <v>8.2433834144338469</v>
      </c>
      <c r="Y16" s="21">
        <v>7.9257069014729158</v>
      </c>
      <c r="Z16" s="21">
        <v>7.6136042535852262</v>
      </c>
      <c r="AA16" s="21">
        <v>7.3250421619130215</v>
      </c>
      <c r="AB16" s="21">
        <v>7.0190161902533355</v>
      </c>
      <c r="AC16" s="21">
        <v>6.7431355171877758</v>
      </c>
      <c r="AD16" s="21">
        <v>5.4485330090308945</v>
      </c>
      <c r="AE16" s="21">
        <v>2.2049135389497465</v>
      </c>
      <c r="AF16" s="21">
        <v>-0.30300940225477646</v>
      </c>
      <c r="AG16" s="21">
        <v>-2.0989474607131342</v>
      </c>
      <c r="AI16" s="23">
        <v>8.2918206111338737</v>
      </c>
      <c r="AJ16" s="23">
        <v>7.7177170037452232</v>
      </c>
      <c r="AK16" s="23">
        <v>7.528997052019772</v>
      </c>
      <c r="AL16" s="23">
        <v>7.4150017831702808</v>
      </c>
      <c r="AM16" s="23">
        <v>7.2025822088665947</v>
      </c>
      <c r="AN16" s="23">
        <v>7.0247018564725732</v>
      </c>
      <c r="AO16" s="23">
        <v>6.7741363943513271</v>
      </c>
      <c r="AP16" s="23">
        <v>6.4112974496390471</v>
      </c>
      <c r="AQ16" s="23">
        <v>6.0506298790598514</v>
      </c>
      <c r="AR16" s="23">
        <v>5.8122614229224787</v>
      </c>
      <c r="AS16" s="23">
        <v>5.5852337353609229</v>
      </c>
      <c r="AT16" s="23">
        <v>5.0129448377092292</v>
      </c>
      <c r="AU16" s="23">
        <v>4.3350581213339918</v>
      </c>
      <c r="AV16" s="23">
        <v>4.0340436956427421</v>
      </c>
      <c r="AW16" s="23">
        <v>3.9089671658901537</v>
      </c>
      <c r="AY16" s="24">
        <v>11.291820611133874</v>
      </c>
      <c r="AZ16" s="24">
        <v>10.717717003745223</v>
      </c>
      <c r="BA16" s="24">
        <v>10.528997052019772</v>
      </c>
      <c r="BB16" s="24">
        <v>10.415001783170281</v>
      </c>
      <c r="BC16" s="24">
        <v>10.202582208866595</v>
      </c>
      <c r="BD16" s="24">
        <v>10.024701856472573</v>
      </c>
      <c r="BE16" s="24">
        <v>9.7741363943513271</v>
      </c>
      <c r="BF16" s="24">
        <v>9.4112974496390471</v>
      </c>
      <c r="BG16" s="24">
        <v>9.0506298790598514</v>
      </c>
      <c r="BH16" s="24">
        <v>8.8122614229224787</v>
      </c>
      <c r="BI16" s="24">
        <v>8.5852337353609229</v>
      </c>
      <c r="BJ16" s="24">
        <v>8.0129448377092292</v>
      </c>
      <c r="BK16" s="24">
        <v>7.3350581213339918</v>
      </c>
      <c r="BL16" s="24">
        <v>7.0340436956427421</v>
      </c>
      <c r="BM16" s="24">
        <v>6.9089671658901537</v>
      </c>
      <c r="BO16" s="25">
        <v>8.2918206111338737</v>
      </c>
      <c r="BP16" s="25">
        <v>7.6012988426274966</v>
      </c>
      <c r="BQ16" s="25">
        <v>7.2113391001691358</v>
      </c>
      <c r="BR16" s="25">
        <v>6.9510750484187493</v>
      </c>
      <c r="BS16" s="25">
        <v>6.6524077074119727</v>
      </c>
      <c r="BT16" s="25">
        <v>6.4000159481738912</v>
      </c>
      <c r="BU16" s="25">
        <v>6.1718056809629562</v>
      </c>
      <c r="BV16" s="25">
        <v>5.93597424298245</v>
      </c>
      <c r="BW16" s="25">
        <v>5.7018535360848581</v>
      </c>
      <c r="BX16" s="25">
        <v>5.4284107450141121</v>
      </c>
      <c r="BY16" s="25">
        <v>5.1662748513031218</v>
      </c>
      <c r="BZ16" s="25">
        <v>4.4966087599959295</v>
      </c>
      <c r="CA16" s="25">
        <v>3.7118486238330028</v>
      </c>
      <c r="CB16" s="25">
        <v>3.381388694926958</v>
      </c>
      <c r="CC16" s="25">
        <v>3.2984724472635545</v>
      </c>
      <c r="CE16" s="25">
        <v>11.291820611133874</v>
      </c>
      <c r="CF16" s="25">
        <v>10.601298842627497</v>
      </c>
      <c r="CG16" s="25">
        <v>10.211339100169136</v>
      </c>
      <c r="CH16" s="25">
        <v>9.9510750484187493</v>
      </c>
      <c r="CI16" s="25">
        <v>9.6524077074119727</v>
      </c>
      <c r="CJ16" s="25">
        <v>9.4000159481738912</v>
      </c>
      <c r="CK16" s="25">
        <v>9.1718056809629562</v>
      </c>
      <c r="CL16" s="25">
        <v>8.93597424298245</v>
      </c>
      <c r="CM16" s="25">
        <v>8.7018535360848581</v>
      </c>
      <c r="CN16" s="25">
        <v>8.4284107450141121</v>
      </c>
      <c r="CO16" s="25">
        <v>8.1662748513031218</v>
      </c>
      <c r="CP16" s="25">
        <v>7.4966087599959295</v>
      </c>
      <c r="CQ16" s="25">
        <v>6.7118486238330028</v>
      </c>
      <c r="CR16" s="25">
        <v>6.381388694926958</v>
      </c>
      <c r="CS16" s="25">
        <v>6.2984724472635545</v>
      </c>
      <c r="CU16" s="26">
        <v>8.2918206111338737</v>
      </c>
      <c r="CV16" s="26">
        <v>6.3618128328142696</v>
      </c>
      <c r="CW16" s="26">
        <v>5.739860956554983</v>
      </c>
      <c r="CX16" s="26">
        <v>5.4686151476952318</v>
      </c>
      <c r="CY16" s="26">
        <v>5.1282329478940856</v>
      </c>
      <c r="CZ16" s="26">
        <v>4.8476828108170942</v>
      </c>
      <c r="DA16" s="26">
        <v>4.6128092230803386</v>
      </c>
      <c r="DB16" s="26">
        <v>4.4056676893641828</v>
      </c>
      <c r="DC16" s="26">
        <v>4.1904804379949727</v>
      </c>
      <c r="DD16" s="26">
        <v>3.9247145622096831</v>
      </c>
      <c r="DE16" s="26">
        <v>3.6970964696366959</v>
      </c>
      <c r="DF16" s="26">
        <v>2.518612777625636</v>
      </c>
      <c r="DG16" s="26">
        <v>-0.51130992178656953</v>
      </c>
      <c r="DH16" s="26">
        <v>-2.7115034352055361</v>
      </c>
      <c r="DI16" s="26">
        <v>-4.2903167025632811</v>
      </c>
      <c r="DK16" s="26">
        <v>11.291820611133874</v>
      </c>
      <c r="DL16" s="26">
        <v>9.3618128328142696</v>
      </c>
      <c r="DM16" s="26">
        <v>8.739860956554983</v>
      </c>
      <c r="DN16" s="26">
        <v>8.4686151476952318</v>
      </c>
      <c r="DO16" s="26">
        <v>8.1282329478940856</v>
      </c>
      <c r="DP16" s="26">
        <v>7.8476828108170942</v>
      </c>
      <c r="DQ16" s="26">
        <v>7.6128092230803386</v>
      </c>
      <c r="DR16" s="26">
        <v>7.4056676893641828</v>
      </c>
      <c r="DS16" s="26">
        <v>7.1904804379949727</v>
      </c>
      <c r="DT16" s="26">
        <v>6.9247145622096831</v>
      </c>
      <c r="DU16" s="26">
        <v>6.6970964696366959</v>
      </c>
      <c r="DV16" s="26">
        <v>5.518612777625636</v>
      </c>
      <c r="DW16" s="26">
        <v>2.4886900782134305</v>
      </c>
      <c r="DX16" s="26">
        <v>0.28849656479446395</v>
      </c>
      <c r="DY16" s="26">
        <v>-1.2903167025632811</v>
      </c>
      <c r="EA16" s="27">
        <v>8.2918206111338737</v>
      </c>
      <c r="EB16" s="27">
        <v>6.1699851976669091</v>
      </c>
      <c r="EC16" s="27">
        <v>5.5311094129491334</v>
      </c>
      <c r="ED16" s="27">
        <v>5.2829132390679288</v>
      </c>
      <c r="EE16" s="27">
        <v>4.9669343877872532</v>
      </c>
      <c r="EF16" s="27">
        <v>4.7189247928562512</v>
      </c>
      <c r="EG16" s="27">
        <v>4.5152500009303367</v>
      </c>
      <c r="EH16" s="27">
        <v>4.2678041544429171</v>
      </c>
      <c r="EI16" s="27">
        <v>3.5707282713994015</v>
      </c>
      <c r="EJ16" s="27">
        <v>2.7963318877582921</v>
      </c>
      <c r="EK16" s="27">
        <v>2.0417513590781802</v>
      </c>
      <c r="EL16" s="27">
        <v>-6.1667191572055913E-2</v>
      </c>
      <c r="EM16" s="27">
        <v>-2.8986826430780788</v>
      </c>
      <c r="EN16" s="27">
        <v>-4.4564763515981412</v>
      </c>
      <c r="EO16" s="27">
        <v>-4.0370490785074651</v>
      </c>
      <c r="EQ16" s="27">
        <v>11.291820611133874</v>
      </c>
      <c r="ER16" s="27">
        <v>9.1699851976669091</v>
      </c>
      <c r="ES16" s="27">
        <v>8.5311094129491334</v>
      </c>
      <c r="ET16" s="27">
        <v>8.2829132390679288</v>
      </c>
      <c r="EU16" s="27">
        <v>7.9669343877872532</v>
      </c>
      <c r="EV16" s="27">
        <v>7.7189247928562512</v>
      </c>
      <c r="EW16" s="27">
        <v>7.5152500009303367</v>
      </c>
      <c r="EX16" s="27">
        <v>7.2678041544429171</v>
      </c>
      <c r="EY16" s="27">
        <v>6.5707282713994015</v>
      </c>
      <c r="EZ16" s="27">
        <v>5.7963318877582921</v>
      </c>
      <c r="FA16" s="27">
        <v>5.0417513590781802</v>
      </c>
      <c r="FB16" s="27">
        <v>2.9383328084279441</v>
      </c>
      <c r="FC16" s="27">
        <v>0.10131735692192123</v>
      </c>
      <c r="FD16" s="27">
        <v>-1.4564763515981412</v>
      </c>
      <c r="FE16" s="27">
        <v>-1.0370490785074651</v>
      </c>
      <c r="FG16" s="1">
        <v>334416</v>
      </c>
      <c r="FH16" s="1">
        <v>428229</v>
      </c>
      <c r="FI16" s="1" t="s">
        <v>446</v>
      </c>
      <c r="FJ16" s="1" t="s">
        <v>854</v>
      </c>
    </row>
    <row r="17" spans="2:166" ht="16.2" thickBot="1" x14ac:dyDescent="0.35">
      <c r="B17" s="19" t="s">
        <v>17</v>
      </c>
      <c r="C17" s="20">
        <v>-9.2348273741240661E-2</v>
      </c>
      <c r="D17" s="21">
        <v>-0.30592087137436863</v>
      </c>
      <c r="E17" s="21">
        <v>-0.6687913967791097</v>
      </c>
      <c r="F17" s="21">
        <v>-0.98614410471411063</v>
      </c>
      <c r="G17" s="21">
        <v>-1.4652707872501267</v>
      </c>
      <c r="H17" s="21">
        <v>-1.8274999903556406</v>
      </c>
      <c r="I17" s="21">
        <v>9.8525438755191068</v>
      </c>
      <c r="J17" s="21">
        <v>9.4302366369212187</v>
      </c>
      <c r="K17" s="21">
        <v>9.041416678105719</v>
      </c>
      <c r="L17" s="21">
        <v>8.6564056823466657</v>
      </c>
      <c r="M17" s="21">
        <v>8.431996455937945</v>
      </c>
      <c r="N17" s="21">
        <v>7.1604981204588327</v>
      </c>
      <c r="O17" s="21">
        <v>4.1776205884008775</v>
      </c>
      <c r="P17" s="21">
        <v>1.9434350130367797</v>
      </c>
      <c r="Q17" s="21">
        <v>0.25607362526247712</v>
      </c>
      <c r="R17" s="22"/>
      <c r="S17" s="21">
        <v>4.9076517262587593</v>
      </c>
      <c r="T17" s="21">
        <v>4.6940791286256314</v>
      </c>
      <c r="U17" s="21">
        <v>4.3312086032208903</v>
      </c>
      <c r="V17" s="21">
        <v>4.0138558952858894</v>
      </c>
      <c r="W17" s="21">
        <v>3.5347292127498733</v>
      </c>
      <c r="X17" s="21">
        <v>3.1725000096443594</v>
      </c>
      <c r="Y17" s="21">
        <v>2.8525438755191068</v>
      </c>
      <c r="Z17" s="21">
        <v>2.4302366369212187</v>
      </c>
      <c r="AA17" s="21">
        <v>2.041416678105719</v>
      </c>
      <c r="AB17" s="21">
        <v>1.6564056823466657</v>
      </c>
      <c r="AC17" s="21">
        <v>1.431996455937945</v>
      </c>
      <c r="AD17" s="21">
        <v>0.16049812045883272</v>
      </c>
      <c r="AE17" s="21">
        <v>-2.8223794115991225</v>
      </c>
      <c r="AF17" s="21">
        <v>-5.0565649869632203</v>
      </c>
      <c r="AG17" s="21">
        <v>-6.7439263747375229</v>
      </c>
      <c r="AI17" s="23">
        <v>-9.2348273741240661E-2</v>
      </c>
      <c r="AJ17" s="23">
        <v>-0.18083255600456027</v>
      </c>
      <c r="AK17" s="23">
        <v>-8.5179571446076352E-2</v>
      </c>
      <c r="AL17" s="23">
        <v>-4.8382063904067962E-2</v>
      </c>
      <c r="AM17" s="23">
        <v>-0.12802997553726669</v>
      </c>
      <c r="AN17" s="23">
        <v>-0.10063689349475169</v>
      </c>
      <c r="AO17" s="23">
        <v>11.836398760571711</v>
      </c>
      <c r="AP17" s="23">
        <v>11.564189399386084</v>
      </c>
      <c r="AQ17" s="23">
        <v>11.22936436626183</v>
      </c>
      <c r="AR17" s="23">
        <v>11.008621506189137</v>
      </c>
      <c r="AS17" s="23">
        <v>10.864159282343369</v>
      </c>
      <c r="AT17" s="23">
        <v>10.362172396267024</v>
      </c>
      <c r="AU17" s="23">
        <v>9.6518399258782352</v>
      </c>
      <c r="AV17" s="23">
        <v>9.327231584105288</v>
      </c>
      <c r="AW17" s="23">
        <v>9.1102411262660148</v>
      </c>
      <c r="AY17" s="24">
        <v>4.9076517262587593</v>
      </c>
      <c r="AZ17" s="24">
        <v>4.8191674439954397</v>
      </c>
      <c r="BA17" s="24">
        <v>4.9148204285539236</v>
      </c>
      <c r="BB17" s="24">
        <v>4.951617936095932</v>
      </c>
      <c r="BC17" s="24">
        <v>4.8719700244627333</v>
      </c>
      <c r="BD17" s="24">
        <v>4.8993631065052483</v>
      </c>
      <c r="BE17" s="24">
        <v>4.8363987605717114</v>
      </c>
      <c r="BF17" s="24">
        <v>4.564189399386084</v>
      </c>
      <c r="BG17" s="24">
        <v>4.2293643662618301</v>
      </c>
      <c r="BH17" s="24">
        <v>4.0086215061891366</v>
      </c>
      <c r="BI17" s="24">
        <v>3.864159282343369</v>
      </c>
      <c r="BJ17" s="24">
        <v>3.3621723962670238</v>
      </c>
      <c r="BK17" s="24">
        <v>2.6518399258782352</v>
      </c>
      <c r="BL17" s="24">
        <v>2.327231584105288</v>
      </c>
      <c r="BM17" s="24">
        <v>2.1102411262660148</v>
      </c>
      <c r="BO17" s="25">
        <v>-9.2348273741240661E-2</v>
      </c>
      <c r="BP17" s="25">
        <v>-0.15009217790224127</v>
      </c>
      <c r="BQ17" s="25">
        <v>-0.45748304614461688</v>
      </c>
      <c r="BR17" s="25">
        <v>-0.75017751037874447</v>
      </c>
      <c r="BS17" s="25">
        <v>-1.1911135800160046</v>
      </c>
      <c r="BT17" s="25">
        <v>-1.4963847304913216</v>
      </c>
      <c r="BU17" s="25">
        <v>10.247934604363817</v>
      </c>
      <c r="BV17" s="25">
        <v>9.8757835963077163</v>
      </c>
      <c r="BW17" s="25">
        <v>9.5053188110269033</v>
      </c>
      <c r="BX17" s="25">
        <v>9.1227328794702238</v>
      </c>
      <c r="BY17" s="25">
        <v>8.8843481642427555</v>
      </c>
      <c r="BZ17" s="25">
        <v>8.0255512366792985</v>
      </c>
      <c r="CA17" s="25">
        <v>6.8654891261832915</v>
      </c>
      <c r="CB17" s="25">
        <v>6.2425152329923961</v>
      </c>
      <c r="CC17" s="25">
        <v>5.9498223132917438</v>
      </c>
      <c r="CE17" s="25">
        <v>4.9076517262587593</v>
      </c>
      <c r="CF17" s="25">
        <v>4.8499078220977587</v>
      </c>
      <c r="CG17" s="25">
        <v>4.5425169538553831</v>
      </c>
      <c r="CH17" s="25">
        <v>4.2498224896212555</v>
      </c>
      <c r="CI17" s="25">
        <v>3.8088864199839954</v>
      </c>
      <c r="CJ17" s="25">
        <v>3.5036152695086784</v>
      </c>
      <c r="CK17" s="25">
        <v>3.2479346043638166</v>
      </c>
      <c r="CL17" s="25">
        <v>2.8757835963077163</v>
      </c>
      <c r="CM17" s="25">
        <v>2.5053188110269033</v>
      </c>
      <c r="CN17" s="25">
        <v>2.1227328794702238</v>
      </c>
      <c r="CO17" s="25">
        <v>1.8843481642427555</v>
      </c>
      <c r="CP17" s="25">
        <v>1.0255512366792985</v>
      </c>
      <c r="CQ17" s="25">
        <v>-0.13451087381670845</v>
      </c>
      <c r="CR17" s="25">
        <v>-0.75748476700760392</v>
      </c>
      <c r="CS17" s="25">
        <v>-1.0501776867082562</v>
      </c>
      <c r="CU17" s="26">
        <v>-9.2348273741240661E-2</v>
      </c>
      <c r="CV17" s="26">
        <v>-0.36371981711953083</v>
      </c>
      <c r="CW17" s="26">
        <v>-0.70078543098949808</v>
      </c>
      <c r="CX17" s="26">
        <v>-0.98425847398756261</v>
      </c>
      <c r="CY17" s="26">
        <v>-1.4309327613815341</v>
      </c>
      <c r="CZ17" s="26">
        <v>-1.754464116120122</v>
      </c>
      <c r="DA17" s="26">
        <v>9.9669824705312102</v>
      </c>
      <c r="DB17" s="26">
        <v>9.5934709254294894</v>
      </c>
      <c r="DC17" s="26">
        <v>9.2470159564502517</v>
      </c>
      <c r="DD17" s="26">
        <v>8.898751084396622</v>
      </c>
      <c r="DE17" s="26">
        <v>8.7116979983057625</v>
      </c>
      <c r="DF17" s="26">
        <v>7.5658291651049652</v>
      </c>
      <c r="DG17" s="26">
        <v>4.8534836669440651</v>
      </c>
      <c r="DH17" s="26">
        <v>2.9289130025174579</v>
      </c>
      <c r="DI17" s="26">
        <v>1.6430514513670573</v>
      </c>
      <c r="DK17" s="26">
        <v>4.9076517262587593</v>
      </c>
      <c r="DL17" s="26">
        <v>4.6362801828804692</v>
      </c>
      <c r="DM17" s="26">
        <v>4.2992145690105019</v>
      </c>
      <c r="DN17" s="26">
        <v>4.0157415260124374</v>
      </c>
      <c r="DO17" s="26">
        <v>3.5690672386184659</v>
      </c>
      <c r="DP17" s="26">
        <v>3.245535883879878</v>
      </c>
      <c r="DQ17" s="26">
        <v>2.9669824705312102</v>
      </c>
      <c r="DR17" s="26">
        <v>2.5934709254294894</v>
      </c>
      <c r="DS17" s="26">
        <v>2.2470159564502517</v>
      </c>
      <c r="DT17" s="26">
        <v>1.898751084396622</v>
      </c>
      <c r="DU17" s="26">
        <v>1.7116979983057625</v>
      </c>
      <c r="DV17" s="26">
        <v>0.56582916510496517</v>
      </c>
      <c r="DW17" s="26">
        <v>-2.1465163330559349</v>
      </c>
      <c r="DX17" s="26">
        <v>-4.0710869974825421</v>
      </c>
      <c r="DY17" s="26">
        <v>-5.3569485486329427</v>
      </c>
      <c r="EA17" s="27">
        <v>-9.2348273741240661E-2</v>
      </c>
      <c r="EB17" s="27">
        <v>-0.38484932032545416</v>
      </c>
      <c r="EC17" s="27">
        <v>-0.70720903718000727</v>
      </c>
      <c r="ED17" s="27">
        <v>-0.96652209830889646</v>
      </c>
      <c r="EE17" s="27">
        <v>-1.3867900571539558</v>
      </c>
      <c r="EF17" s="27">
        <v>-1.6760774349646361</v>
      </c>
      <c r="EG17" s="27">
        <v>10.078293462193152</v>
      </c>
      <c r="EH17" s="27">
        <v>9.6925989299042321</v>
      </c>
      <c r="EI17" s="27">
        <v>8.9901528386251357</v>
      </c>
      <c r="EJ17" s="27">
        <v>8.249530117571485</v>
      </c>
      <c r="EK17" s="27">
        <v>7.6623939643060943</v>
      </c>
      <c r="EL17" s="27">
        <v>5.8096033774301077</v>
      </c>
      <c r="EM17" s="27">
        <v>3.2744341990266221</v>
      </c>
      <c r="EN17" s="27">
        <v>1.8894152758913805</v>
      </c>
      <c r="EO17" s="27">
        <v>2.0980842662558352</v>
      </c>
      <c r="EQ17" s="27">
        <v>4.9076517262587593</v>
      </c>
      <c r="ER17" s="27">
        <v>4.6151506796745458</v>
      </c>
      <c r="ES17" s="27">
        <v>4.2927909628199927</v>
      </c>
      <c r="ET17" s="27">
        <v>4.0334779016911035</v>
      </c>
      <c r="EU17" s="27">
        <v>3.6132099428460442</v>
      </c>
      <c r="EV17" s="27">
        <v>3.3239225650353639</v>
      </c>
      <c r="EW17" s="27">
        <v>3.0782934621931517</v>
      </c>
      <c r="EX17" s="27">
        <v>2.6925989299042321</v>
      </c>
      <c r="EY17" s="27">
        <v>1.9901528386251357</v>
      </c>
      <c r="EZ17" s="27">
        <v>1.249530117571485</v>
      </c>
      <c r="FA17" s="27">
        <v>0.66239396430609432</v>
      </c>
      <c r="FB17" s="27">
        <v>-1.1903966225698923</v>
      </c>
      <c r="FC17" s="27">
        <v>-3.7255658009733779</v>
      </c>
      <c r="FD17" s="27">
        <v>-5.1105847241086195</v>
      </c>
      <c r="FE17" s="27">
        <v>-4.9019157337441648</v>
      </c>
      <c r="FG17" s="1">
        <v>384753</v>
      </c>
      <c r="FH17" s="1">
        <v>397415</v>
      </c>
      <c r="FI17" s="1" t="s">
        <v>448</v>
      </c>
      <c r="FJ17" s="1" t="s">
        <v>843</v>
      </c>
    </row>
    <row r="18" spans="2:166" ht="16.2" thickBot="1" x14ac:dyDescent="0.35">
      <c r="B18" s="19" t="s">
        <v>18</v>
      </c>
      <c r="C18" s="20">
        <v>11.373515970366855</v>
      </c>
      <c r="D18" s="21">
        <v>10.854160814276158</v>
      </c>
      <c r="E18" s="21">
        <v>10.546446918256157</v>
      </c>
      <c r="F18" s="21">
        <v>10.458569883112258</v>
      </c>
      <c r="G18" s="21">
        <v>10.219682772039075</v>
      </c>
      <c r="H18" s="21">
        <v>9.9610047128816674</v>
      </c>
      <c r="I18" s="21">
        <v>9.8248743256320701</v>
      </c>
      <c r="J18" s="21">
        <v>9.5859899645084621</v>
      </c>
      <c r="K18" s="21">
        <v>9.3807675119897169</v>
      </c>
      <c r="L18" s="21">
        <v>9.2082029908514844</v>
      </c>
      <c r="M18" s="21">
        <v>9.0960429280963524</v>
      </c>
      <c r="N18" s="21">
        <v>8.3980127139199094</v>
      </c>
      <c r="O18" s="21">
        <v>6.807160395719329</v>
      </c>
      <c r="P18" s="21">
        <v>5.7634744219598026</v>
      </c>
      <c r="Q18" s="21">
        <v>4.8755389873230932</v>
      </c>
      <c r="R18" s="22"/>
      <c r="S18" s="21">
        <v>13.873515970366855</v>
      </c>
      <c r="T18" s="21">
        <v>13.354160814276158</v>
      </c>
      <c r="U18" s="21">
        <v>13.046446918256157</v>
      </c>
      <c r="V18" s="21">
        <v>12.958569883112258</v>
      </c>
      <c r="W18" s="21">
        <v>12.719682772039075</v>
      </c>
      <c r="X18" s="21">
        <v>12.461004712881667</v>
      </c>
      <c r="Y18" s="21">
        <v>12.32487432563207</v>
      </c>
      <c r="Z18" s="21">
        <v>12.085989964508462</v>
      </c>
      <c r="AA18" s="21">
        <v>11.880767511989717</v>
      </c>
      <c r="AB18" s="21">
        <v>11.708202990851484</v>
      </c>
      <c r="AC18" s="21">
        <v>11.596042928096352</v>
      </c>
      <c r="AD18" s="21">
        <v>10.898012713919909</v>
      </c>
      <c r="AE18" s="21">
        <v>9.307160395719329</v>
      </c>
      <c r="AF18" s="21">
        <v>8.2634744219598026</v>
      </c>
      <c r="AG18" s="21">
        <v>7.3755389873230932</v>
      </c>
      <c r="AI18" s="23">
        <v>11.373515970366855</v>
      </c>
      <c r="AJ18" s="23">
        <v>11.285031638497504</v>
      </c>
      <c r="AK18" s="23">
        <v>11.223877453467406</v>
      </c>
      <c r="AL18" s="23">
        <v>11.27536293684549</v>
      </c>
      <c r="AM18" s="23">
        <v>11.21115959695635</v>
      </c>
      <c r="AN18" s="23">
        <v>11.159016120086253</v>
      </c>
      <c r="AO18" s="23">
        <v>11.171848349434182</v>
      </c>
      <c r="AP18" s="23">
        <v>11.039605925800856</v>
      </c>
      <c r="AQ18" s="23">
        <v>10.920270732457404</v>
      </c>
      <c r="AR18" s="23">
        <v>10.856081441877427</v>
      </c>
      <c r="AS18" s="23">
        <v>10.818342055717959</v>
      </c>
      <c r="AT18" s="23">
        <v>10.611780588834112</v>
      </c>
      <c r="AU18" s="23">
        <v>10.263974804591101</v>
      </c>
      <c r="AV18" s="23">
        <v>9.9778145001699237</v>
      </c>
      <c r="AW18" s="23">
        <v>9.8353086110615422</v>
      </c>
      <c r="AY18" s="24">
        <v>13.873515970366855</v>
      </c>
      <c r="AZ18" s="24">
        <v>13.785031638497504</v>
      </c>
      <c r="BA18" s="24">
        <v>13.723877453467406</v>
      </c>
      <c r="BB18" s="24">
        <v>13.77536293684549</v>
      </c>
      <c r="BC18" s="24">
        <v>13.71115959695635</v>
      </c>
      <c r="BD18" s="24">
        <v>13.659016120086253</v>
      </c>
      <c r="BE18" s="24">
        <v>13.671848349434182</v>
      </c>
      <c r="BF18" s="24">
        <v>13.539605925800856</v>
      </c>
      <c r="BG18" s="24">
        <v>13.420270732457404</v>
      </c>
      <c r="BH18" s="24">
        <v>13.356081441877427</v>
      </c>
      <c r="BI18" s="24">
        <v>13.318342055717959</v>
      </c>
      <c r="BJ18" s="24">
        <v>13.111780588834112</v>
      </c>
      <c r="BK18" s="24">
        <v>12.763974804591101</v>
      </c>
      <c r="BL18" s="24">
        <v>12.477814500169924</v>
      </c>
      <c r="BM18" s="24">
        <v>12.335308611061542</v>
      </c>
      <c r="BO18" s="25">
        <v>11.373515970366855</v>
      </c>
      <c r="BP18" s="25">
        <v>11.246946927845485</v>
      </c>
      <c r="BQ18" s="25">
        <v>11.036510091785487</v>
      </c>
      <c r="BR18" s="25">
        <v>10.985061335401262</v>
      </c>
      <c r="BS18" s="25">
        <v>10.823658141502525</v>
      </c>
      <c r="BT18" s="25">
        <v>10.676644149481387</v>
      </c>
      <c r="BU18" s="25">
        <v>10.648014005110229</v>
      </c>
      <c r="BV18" s="25">
        <v>10.51358500091581</v>
      </c>
      <c r="BW18" s="25">
        <v>10.333897583461047</v>
      </c>
      <c r="BX18" s="25">
        <v>10.151059323051864</v>
      </c>
      <c r="BY18" s="25">
        <v>10.001216514149684</v>
      </c>
      <c r="BZ18" s="25">
        <v>9.5228038136375091</v>
      </c>
      <c r="CA18" s="25">
        <v>8.9989147336283288</v>
      </c>
      <c r="CB18" s="25">
        <v>8.7078115818192607</v>
      </c>
      <c r="CC18" s="25">
        <v>8.7952448585899941</v>
      </c>
      <c r="CE18" s="25">
        <v>13.873515970366855</v>
      </c>
      <c r="CF18" s="25">
        <v>13.746946927845485</v>
      </c>
      <c r="CG18" s="25">
        <v>13.536510091785487</v>
      </c>
      <c r="CH18" s="25">
        <v>13.485061335401262</v>
      </c>
      <c r="CI18" s="25">
        <v>13.323658141502525</v>
      </c>
      <c r="CJ18" s="25">
        <v>13.176644149481387</v>
      </c>
      <c r="CK18" s="25">
        <v>13.148014005110229</v>
      </c>
      <c r="CL18" s="25">
        <v>13.01358500091581</v>
      </c>
      <c r="CM18" s="25">
        <v>12.833897583461047</v>
      </c>
      <c r="CN18" s="25">
        <v>12.651059323051864</v>
      </c>
      <c r="CO18" s="25">
        <v>12.501216514149684</v>
      </c>
      <c r="CP18" s="25">
        <v>12.022803813637509</v>
      </c>
      <c r="CQ18" s="25">
        <v>11.498914733628329</v>
      </c>
      <c r="CR18" s="25">
        <v>11.207811581819261</v>
      </c>
      <c r="CS18" s="25">
        <v>11.295244858589994</v>
      </c>
      <c r="CU18" s="26">
        <v>11.373515970366855</v>
      </c>
      <c r="CV18" s="26">
        <v>10.68705198051968</v>
      </c>
      <c r="CW18" s="26">
        <v>10.356571526826574</v>
      </c>
      <c r="CX18" s="26">
        <v>10.282604529573756</v>
      </c>
      <c r="CY18" s="26">
        <v>10.052913456380159</v>
      </c>
      <c r="CZ18" s="26">
        <v>9.8128190703491498</v>
      </c>
      <c r="DA18" s="26">
        <v>9.710028919692995</v>
      </c>
      <c r="DB18" s="26">
        <v>9.5083572353949286</v>
      </c>
      <c r="DC18" s="26">
        <v>9.3305776751877829</v>
      </c>
      <c r="DD18" s="26">
        <v>9.173504253968062</v>
      </c>
      <c r="DE18" s="26">
        <v>9.0786467474622832</v>
      </c>
      <c r="DF18" s="26">
        <v>8.4210946366057868</v>
      </c>
      <c r="DG18" s="26">
        <v>6.9072808669795212</v>
      </c>
      <c r="DH18" s="26">
        <v>5.9434529539632361</v>
      </c>
      <c r="DI18" s="26">
        <v>5.18066188101945</v>
      </c>
      <c r="DK18" s="26">
        <v>13.873515970366855</v>
      </c>
      <c r="DL18" s="26">
        <v>13.18705198051968</v>
      </c>
      <c r="DM18" s="26">
        <v>12.856571526826574</v>
      </c>
      <c r="DN18" s="26">
        <v>12.782604529573756</v>
      </c>
      <c r="DO18" s="26">
        <v>12.552913456380159</v>
      </c>
      <c r="DP18" s="26">
        <v>12.31281907034915</v>
      </c>
      <c r="DQ18" s="26">
        <v>12.210028919692995</v>
      </c>
      <c r="DR18" s="26">
        <v>12.008357235394929</v>
      </c>
      <c r="DS18" s="26">
        <v>11.830577675187783</v>
      </c>
      <c r="DT18" s="26">
        <v>11.673504253968062</v>
      </c>
      <c r="DU18" s="26">
        <v>11.578646747462283</v>
      </c>
      <c r="DV18" s="26">
        <v>10.921094636605787</v>
      </c>
      <c r="DW18" s="26">
        <v>9.4072808669795212</v>
      </c>
      <c r="DX18" s="26">
        <v>8.4434529539632361</v>
      </c>
      <c r="DY18" s="26">
        <v>7.68066188101945</v>
      </c>
      <c r="EA18" s="27">
        <v>11.373515970366855</v>
      </c>
      <c r="EB18" s="27">
        <v>10.605405542232965</v>
      </c>
      <c r="EC18" s="27">
        <v>10.255936933322399</v>
      </c>
      <c r="ED18" s="27">
        <v>10.174332499348576</v>
      </c>
      <c r="EE18" s="27">
        <v>9.9455706880805845</v>
      </c>
      <c r="EF18" s="27">
        <v>9.7301282787046812</v>
      </c>
      <c r="EG18" s="27">
        <v>9.6626942892222178</v>
      </c>
      <c r="EH18" s="27">
        <v>9.4825462182897162</v>
      </c>
      <c r="EI18" s="27">
        <v>9.1217772342267285</v>
      </c>
      <c r="EJ18" s="27">
        <v>8.7409346361575935</v>
      </c>
      <c r="EK18" s="27">
        <v>8.4021421548166693</v>
      </c>
      <c r="EL18" s="27">
        <v>7.3406841246542793</v>
      </c>
      <c r="EM18" s="27">
        <v>6.0971324706345076</v>
      </c>
      <c r="EN18" s="27">
        <v>5.4614427726403552</v>
      </c>
      <c r="EO18" s="27">
        <v>5.6651348284578997</v>
      </c>
      <c r="EQ18" s="27">
        <v>13.873515970366855</v>
      </c>
      <c r="ER18" s="27">
        <v>13.105405542232965</v>
      </c>
      <c r="ES18" s="27">
        <v>12.755936933322399</v>
      </c>
      <c r="ET18" s="27">
        <v>12.674332499348576</v>
      </c>
      <c r="EU18" s="27">
        <v>12.445570688080585</v>
      </c>
      <c r="EV18" s="27">
        <v>12.230128278704681</v>
      </c>
      <c r="EW18" s="27">
        <v>12.162694289222218</v>
      </c>
      <c r="EX18" s="27">
        <v>11.982546218289716</v>
      </c>
      <c r="EY18" s="27">
        <v>11.621777234226728</v>
      </c>
      <c r="EZ18" s="27">
        <v>11.240934636157593</v>
      </c>
      <c r="FA18" s="27">
        <v>10.902142154816669</v>
      </c>
      <c r="FB18" s="27">
        <v>9.8406841246542793</v>
      </c>
      <c r="FC18" s="27">
        <v>8.5971324706345076</v>
      </c>
      <c r="FD18" s="27">
        <v>7.9614427726403552</v>
      </c>
      <c r="FE18" s="27">
        <v>8.1651348284578997</v>
      </c>
      <c r="FG18" s="1">
        <v>346495</v>
      </c>
      <c r="FH18" s="1">
        <v>478180</v>
      </c>
      <c r="FI18" s="1" t="s">
        <v>439</v>
      </c>
      <c r="FJ18" s="1" t="s">
        <v>852</v>
      </c>
    </row>
    <row r="19" spans="2:166" ht="16.2" thickBot="1" x14ac:dyDescent="0.35">
      <c r="B19" s="19" t="s">
        <v>19</v>
      </c>
      <c r="C19" s="20">
        <v>6.5563290094640667</v>
      </c>
      <c r="D19" s="21">
        <v>6.0693339932926431</v>
      </c>
      <c r="E19" s="21">
        <v>5.4651427018135941</v>
      </c>
      <c r="F19" s="21">
        <v>5.1526428636893655</v>
      </c>
      <c r="G19" s="21">
        <v>4.6053402087008699</v>
      </c>
      <c r="H19" s="21">
        <v>4.1281258696783745</v>
      </c>
      <c r="I19" s="21">
        <v>3.6652778066514315</v>
      </c>
      <c r="J19" s="21">
        <v>3.3203637129828287</v>
      </c>
      <c r="K19" s="21">
        <v>2.8629949043850722</v>
      </c>
      <c r="L19" s="21">
        <v>2.447323355908555</v>
      </c>
      <c r="M19" s="21">
        <v>2.0536185915161695</v>
      </c>
      <c r="N19" s="21">
        <v>-0.84441697595572052</v>
      </c>
      <c r="O19" s="21">
        <v>-8.347697136275027</v>
      </c>
      <c r="P19" s="21">
        <v>-14.692885021709134</v>
      </c>
      <c r="Q19" s="21">
        <v>-19.215941574312641</v>
      </c>
      <c r="R19" s="22"/>
      <c r="S19" s="21">
        <v>12.356329009464067</v>
      </c>
      <c r="T19" s="21">
        <v>11.869333993292644</v>
      </c>
      <c r="U19" s="21">
        <v>11.265142701813595</v>
      </c>
      <c r="V19" s="21">
        <v>10.952642863689366</v>
      </c>
      <c r="W19" s="21">
        <v>10.405340208700871</v>
      </c>
      <c r="X19" s="21">
        <v>9.9281258696783752</v>
      </c>
      <c r="Y19" s="21">
        <v>9.4652778066514323</v>
      </c>
      <c r="Z19" s="21">
        <v>9.1203637129828294</v>
      </c>
      <c r="AA19" s="21">
        <v>8.6629949043850729</v>
      </c>
      <c r="AB19" s="21">
        <v>8.2473233559085557</v>
      </c>
      <c r="AC19" s="21">
        <v>7.8536185915161703</v>
      </c>
      <c r="AD19" s="21">
        <v>4.9555830240442802</v>
      </c>
      <c r="AE19" s="21">
        <v>-2.5476971362750263</v>
      </c>
      <c r="AF19" s="21">
        <v>-8.8928850217091338</v>
      </c>
      <c r="AG19" s="21">
        <v>-13.41594157431264</v>
      </c>
      <c r="AI19" s="23">
        <v>6.5563290094640667</v>
      </c>
      <c r="AJ19" s="23">
        <v>6.1797091558004933</v>
      </c>
      <c r="AK19" s="23">
        <v>6.0312208132418021</v>
      </c>
      <c r="AL19" s="23">
        <v>6.0666075837668458</v>
      </c>
      <c r="AM19" s="23">
        <v>5.8618604289899015</v>
      </c>
      <c r="AN19" s="23">
        <v>5.7597767569918616</v>
      </c>
      <c r="AO19" s="23">
        <v>5.507816081724954</v>
      </c>
      <c r="AP19" s="23">
        <v>5.1397613917178511</v>
      </c>
      <c r="AQ19" s="23">
        <v>4.5739993380697292</v>
      </c>
      <c r="AR19" s="23">
        <v>4.2723013648653811</v>
      </c>
      <c r="AS19" s="23">
        <v>4.0172963223233928</v>
      </c>
      <c r="AT19" s="23">
        <v>2.9769603804115441</v>
      </c>
      <c r="AU19" s="23">
        <v>1.4476868295210359</v>
      </c>
      <c r="AV19" s="23">
        <v>0.51796194415819841</v>
      </c>
      <c r="AW19" s="23">
        <v>6.7431122323942105E-2</v>
      </c>
      <c r="AY19" s="24">
        <v>12.356329009464067</v>
      </c>
      <c r="AZ19" s="24">
        <v>11.979709155800494</v>
      </c>
      <c r="BA19" s="24">
        <v>11.831220813241803</v>
      </c>
      <c r="BB19" s="24">
        <v>11.866607583766847</v>
      </c>
      <c r="BC19" s="24">
        <v>11.661860428989902</v>
      </c>
      <c r="BD19" s="24">
        <v>11.559776756991862</v>
      </c>
      <c r="BE19" s="24">
        <v>11.307816081724955</v>
      </c>
      <c r="BF19" s="24">
        <v>10.939761391717852</v>
      </c>
      <c r="BG19" s="24">
        <v>10.37399933806973</v>
      </c>
      <c r="BH19" s="24">
        <v>10.072301364865382</v>
      </c>
      <c r="BI19" s="24">
        <v>9.8172963223233936</v>
      </c>
      <c r="BJ19" s="24">
        <v>8.7769603804115448</v>
      </c>
      <c r="BK19" s="24">
        <v>7.2476868295210366</v>
      </c>
      <c r="BL19" s="24">
        <v>6.3179619441581991</v>
      </c>
      <c r="BM19" s="24">
        <v>5.8674311223239428</v>
      </c>
      <c r="BO19" s="25">
        <v>6.5563290094640667</v>
      </c>
      <c r="BP19" s="25">
        <v>6.1851370816484632</v>
      </c>
      <c r="BQ19" s="25">
        <v>5.6254979291055687</v>
      </c>
      <c r="BR19" s="25">
        <v>5.3511775892845606</v>
      </c>
      <c r="BS19" s="25">
        <v>4.8624545025300634</v>
      </c>
      <c r="BT19" s="25">
        <v>4.489822764538058</v>
      </c>
      <c r="BU19" s="25">
        <v>4.1568176820011153</v>
      </c>
      <c r="BV19" s="25">
        <v>3.9096807681447459</v>
      </c>
      <c r="BW19" s="25">
        <v>3.4988245259425454</v>
      </c>
      <c r="BX19" s="25">
        <v>3.1021095313552784</v>
      </c>
      <c r="BY19" s="25">
        <v>2.6751111355664641</v>
      </c>
      <c r="BZ19" s="25">
        <v>1.13694192347252</v>
      </c>
      <c r="CA19" s="25">
        <v>-0.91225021106648896</v>
      </c>
      <c r="CB19" s="25">
        <v>-2.1616942452953403</v>
      </c>
      <c r="CC19" s="25">
        <v>-2.7289126213762813</v>
      </c>
      <c r="CE19" s="25">
        <v>12.356329009464067</v>
      </c>
      <c r="CF19" s="25">
        <v>11.985137081648464</v>
      </c>
      <c r="CG19" s="25">
        <v>11.425497929105569</v>
      </c>
      <c r="CH19" s="25">
        <v>11.151177589284561</v>
      </c>
      <c r="CI19" s="25">
        <v>10.662454502530064</v>
      </c>
      <c r="CJ19" s="25">
        <v>10.289822764538059</v>
      </c>
      <c r="CK19" s="25">
        <v>9.9568176820011161</v>
      </c>
      <c r="CL19" s="25">
        <v>9.7096807681447466</v>
      </c>
      <c r="CM19" s="25">
        <v>9.2988245259425462</v>
      </c>
      <c r="CN19" s="25">
        <v>8.9021095313552792</v>
      </c>
      <c r="CO19" s="25">
        <v>8.4751111355664648</v>
      </c>
      <c r="CP19" s="25">
        <v>6.9369419234725207</v>
      </c>
      <c r="CQ19" s="25">
        <v>4.8877497889335118</v>
      </c>
      <c r="CR19" s="25">
        <v>3.6383057547046604</v>
      </c>
      <c r="CS19" s="25">
        <v>3.0710873786237194</v>
      </c>
      <c r="CU19" s="26">
        <v>6.5563290094640667</v>
      </c>
      <c r="CV19" s="26">
        <v>6.038527405827919</v>
      </c>
      <c r="CW19" s="26">
        <v>5.4947905140217053</v>
      </c>
      <c r="CX19" s="26">
        <v>5.2458132509894391</v>
      </c>
      <c r="CY19" s="26">
        <v>4.7603267901976913</v>
      </c>
      <c r="CZ19" s="26">
        <v>4.3663990308429632</v>
      </c>
      <c r="DA19" s="26">
        <v>4.0362418404492466</v>
      </c>
      <c r="DB19" s="26">
        <v>3.8485689636749569</v>
      </c>
      <c r="DC19" s="26">
        <v>3.4713703698373095</v>
      </c>
      <c r="DD19" s="26">
        <v>2.9342575779586895</v>
      </c>
      <c r="DE19" s="26">
        <v>2.3223269448874539</v>
      </c>
      <c r="DF19" s="26">
        <v>-1.1245933545495141</v>
      </c>
      <c r="DG19" s="26">
        <v>-10.448759900443765</v>
      </c>
      <c r="DH19" s="26">
        <v>-17.192830873595792</v>
      </c>
      <c r="DI19" s="26">
        <v>-21.151026765656948</v>
      </c>
      <c r="DK19" s="26">
        <v>12.356329009464067</v>
      </c>
      <c r="DL19" s="26">
        <v>11.83852740582792</v>
      </c>
      <c r="DM19" s="26">
        <v>11.294790514021706</v>
      </c>
      <c r="DN19" s="26">
        <v>11.04581325098944</v>
      </c>
      <c r="DO19" s="26">
        <v>10.560326790197692</v>
      </c>
      <c r="DP19" s="26">
        <v>10.166399030842964</v>
      </c>
      <c r="DQ19" s="26">
        <v>9.8362418404492473</v>
      </c>
      <c r="DR19" s="26">
        <v>9.6485689636749576</v>
      </c>
      <c r="DS19" s="26">
        <v>9.2713703698373102</v>
      </c>
      <c r="DT19" s="26">
        <v>8.7342575779586902</v>
      </c>
      <c r="DU19" s="26">
        <v>8.1223269448874547</v>
      </c>
      <c r="DV19" s="26">
        <v>4.6754066454504866</v>
      </c>
      <c r="DW19" s="26">
        <v>-4.6487599004437641</v>
      </c>
      <c r="DX19" s="26">
        <v>-11.392830873595791</v>
      </c>
      <c r="DY19" s="26">
        <v>-15.351026765656947</v>
      </c>
      <c r="EA19" s="27">
        <v>6.5563290094640667</v>
      </c>
      <c r="EB19" s="27">
        <v>6.0182156590563807</v>
      </c>
      <c r="EC19" s="27">
        <v>5.4876355300938719</v>
      </c>
      <c r="ED19" s="27">
        <v>5.2318805603397855</v>
      </c>
      <c r="EE19" s="27">
        <v>4.667524785073379</v>
      </c>
      <c r="EF19" s="27">
        <v>4.2637577302714043</v>
      </c>
      <c r="EG19" s="27">
        <v>3.9047838567626663</v>
      </c>
      <c r="EH19" s="27">
        <v>3.4607834625330298</v>
      </c>
      <c r="EI19" s="27">
        <v>1.8710666708706398</v>
      </c>
      <c r="EJ19" s="27">
        <v>6.6813210410980872E-2</v>
      </c>
      <c r="EK19" s="27">
        <v>-1.6080750946681022</v>
      </c>
      <c r="EL19" s="27">
        <v>-6.7365425126401419</v>
      </c>
      <c r="EM19" s="27">
        <v>-14.467891548424223</v>
      </c>
      <c r="EN19" s="27">
        <v>-19.53102678627668</v>
      </c>
      <c r="EO19" s="27">
        <v>-20.754987186355361</v>
      </c>
      <c r="EQ19" s="27">
        <v>12.356329009464067</v>
      </c>
      <c r="ER19" s="27">
        <v>11.818215659056381</v>
      </c>
      <c r="ES19" s="27">
        <v>11.287635530093873</v>
      </c>
      <c r="ET19" s="27">
        <v>11.031880560339786</v>
      </c>
      <c r="EU19" s="27">
        <v>10.46752478507338</v>
      </c>
      <c r="EV19" s="27">
        <v>10.063757730271405</v>
      </c>
      <c r="EW19" s="27">
        <v>9.704783856762667</v>
      </c>
      <c r="EX19" s="27">
        <v>9.2607834625330305</v>
      </c>
      <c r="EY19" s="27">
        <v>7.6710666708706405</v>
      </c>
      <c r="EZ19" s="27">
        <v>5.8668132104109816</v>
      </c>
      <c r="FA19" s="27">
        <v>4.1919249053318985</v>
      </c>
      <c r="FB19" s="27">
        <v>-0.93654251264014121</v>
      </c>
      <c r="FC19" s="27">
        <v>-8.6678915484242225</v>
      </c>
      <c r="FD19" s="27">
        <v>-13.731026786276679</v>
      </c>
      <c r="FE19" s="27">
        <v>-14.954987186355361</v>
      </c>
      <c r="FG19" s="1">
        <v>357056</v>
      </c>
      <c r="FH19" s="1">
        <v>400663</v>
      </c>
      <c r="FI19" s="1" t="s">
        <v>567</v>
      </c>
      <c r="FJ19" s="1" t="s">
        <v>850</v>
      </c>
    </row>
    <row r="20" spans="2:166" ht="16.2" thickBot="1" x14ac:dyDescent="0.35">
      <c r="B20" s="19" t="s">
        <v>20</v>
      </c>
      <c r="C20" s="20">
        <v>4.7584900962563541</v>
      </c>
      <c r="D20" s="21">
        <v>2.960386383956183</v>
      </c>
      <c r="E20" s="21">
        <v>2.3105835354128246</v>
      </c>
      <c r="F20" s="21">
        <v>2.199792959649173</v>
      </c>
      <c r="G20" s="21">
        <v>1.896901659194004</v>
      </c>
      <c r="H20" s="21">
        <v>1.5791191114371479</v>
      </c>
      <c r="I20" s="21">
        <v>1.2709773886348081</v>
      </c>
      <c r="J20" s="21">
        <v>1.035256658679284</v>
      </c>
      <c r="K20" s="21">
        <v>0.6855480151558524</v>
      </c>
      <c r="L20" s="21">
        <v>0.43239748699782865</v>
      </c>
      <c r="M20" s="21">
        <v>0.23082790953393229</v>
      </c>
      <c r="N20" s="21">
        <v>-0.9297481589018517</v>
      </c>
      <c r="O20" s="21">
        <v>-3.6836120259180323</v>
      </c>
      <c r="P20" s="21">
        <v>-5.8655421546934505</v>
      </c>
      <c r="Q20" s="21">
        <v>-7.3714056194497957</v>
      </c>
      <c r="R20" s="22"/>
      <c r="S20" s="21">
        <v>4.2584900962563541</v>
      </c>
      <c r="T20" s="21">
        <v>2.460386383956183</v>
      </c>
      <c r="U20" s="21">
        <v>1.8105835354128246</v>
      </c>
      <c r="V20" s="21">
        <v>1.699792959649173</v>
      </c>
      <c r="W20" s="21">
        <v>1.396901659194004</v>
      </c>
      <c r="X20" s="21">
        <v>1.0791191114371479</v>
      </c>
      <c r="Y20" s="21">
        <v>0.77097738863480814</v>
      </c>
      <c r="Z20" s="21">
        <v>0.53525665867928396</v>
      </c>
      <c r="AA20" s="21">
        <v>0.1855480151558524</v>
      </c>
      <c r="AB20" s="21">
        <v>-6.7602513002171349E-2</v>
      </c>
      <c r="AC20" s="21">
        <v>-0.26917209046606771</v>
      </c>
      <c r="AD20" s="21">
        <v>-1.4297481589018517</v>
      </c>
      <c r="AE20" s="21">
        <v>-4.1836120259180323</v>
      </c>
      <c r="AF20" s="21">
        <v>-6.3655421546934505</v>
      </c>
      <c r="AG20" s="21">
        <v>-7.8714056194497957</v>
      </c>
      <c r="AI20" s="23">
        <v>4.7584900962563541</v>
      </c>
      <c r="AJ20" s="23">
        <v>3.9326631570555994</v>
      </c>
      <c r="AK20" s="23">
        <v>3.7064767222275368</v>
      </c>
      <c r="AL20" s="23">
        <v>3.735630829427194</v>
      </c>
      <c r="AM20" s="23">
        <v>3.603659016020015</v>
      </c>
      <c r="AN20" s="23">
        <v>3.4791995197535579</v>
      </c>
      <c r="AO20" s="23">
        <v>3.2931280569603061</v>
      </c>
      <c r="AP20" s="23">
        <v>3.0563093997515942</v>
      </c>
      <c r="AQ20" s="23">
        <v>2.7016919135144777</v>
      </c>
      <c r="AR20" s="23">
        <v>2.5153677526379861</v>
      </c>
      <c r="AS20" s="23">
        <v>2.3554542789240074</v>
      </c>
      <c r="AT20" s="23">
        <v>1.7870451977719526</v>
      </c>
      <c r="AU20" s="23">
        <v>1.1091750724419995</v>
      </c>
      <c r="AV20" s="23">
        <v>0.69727029021206732</v>
      </c>
      <c r="AW20" s="23">
        <v>0.57909806582435763</v>
      </c>
      <c r="AY20" s="24">
        <v>4.2584900962563541</v>
      </c>
      <c r="AZ20" s="24">
        <v>3.4326631570555994</v>
      </c>
      <c r="BA20" s="24">
        <v>3.2064767222275368</v>
      </c>
      <c r="BB20" s="24">
        <v>3.235630829427194</v>
      </c>
      <c r="BC20" s="24">
        <v>3.103659016020015</v>
      </c>
      <c r="BD20" s="24">
        <v>2.9791995197535579</v>
      </c>
      <c r="BE20" s="24">
        <v>2.7931280569603061</v>
      </c>
      <c r="BF20" s="24">
        <v>2.5563093997515942</v>
      </c>
      <c r="BG20" s="24">
        <v>2.2016919135144777</v>
      </c>
      <c r="BH20" s="24">
        <v>2.0153677526379861</v>
      </c>
      <c r="BI20" s="24">
        <v>1.8554542789240074</v>
      </c>
      <c r="BJ20" s="24">
        <v>1.2870451977719526</v>
      </c>
      <c r="BK20" s="24">
        <v>0.60917507244199953</v>
      </c>
      <c r="BL20" s="24">
        <v>0.19727029021206732</v>
      </c>
      <c r="BM20" s="24">
        <v>7.9098065824357633E-2</v>
      </c>
      <c r="BO20" s="25">
        <v>4.7584900962563541</v>
      </c>
      <c r="BP20" s="25">
        <v>3.3798538093799122</v>
      </c>
      <c r="BQ20" s="25">
        <v>2.8434886827218051</v>
      </c>
      <c r="BR20" s="25">
        <v>2.7553140145200254</v>
      </c>
      <c r="BS20" s="25">
        <v>2.5077223738063958</v>
      </c>
      <c r="BT20" s="25">
        <v>2.2774739248938118</v>
      </c>
      <c r="BU20" s="25">
        <v>2.069696911744316</v>
      </c>
      <c r="BV20" s="25">
        <v>1.9070294608134333</v>
      </c>
      <c r="BW20" s="25">
        <v>1.5982180357118239</v>
      </c>
      <c r="BX20" s="25">
        <v>1.3503037632942281</v>
      </c>
      <c r="BY20" s="25">
        <v>1.1341274398866759</v>
      </c>
      <c r="BZ20" s="25">
        <v>0.43739823772302344</v>
      </c>
      <c r="CA20" s="25">
        <v>-0.35603686802041068</v>
      </c>
      <c r="CB20" s="25">
        <v>-0.80496875965563319</v>
      </c>
      <c r="CC20" s="25">
        <v>-0.8111245684458801</v>
      </c>
      <c r="CE20" s="25">
        <v>4.2584900962563541</v>
      </c>
      <c r="CF20" s="25">
        <v>2.8798538093799122</v>
      </c>
      <c r="CG20" s="25">
        <v>2.3434886827218051</v>
      </c>
      <c r="CH20" s="25">
        <v>2.2553140145200254</v>
      </c>
      <c r="CI20" s="25">
        <v>2.0077223738063958</v>
      </c>
      <c r="CJ20" s="25">
        <v>1.7774739248938118</v>
      </c>
      <c r="CK20" s="25">
        <v>1.569696911744316</v>
      </c>
      <c r="CL20" s="25">
        <v>1.4070294608134333</v>
      </c>
      <c r="CM20" s="25">
        <v>1.0982180357118239</v>
      </c>
      <c r="CN20" s="25">
        <v>0.85030376329422808</v>
      </c>
      <c r="CO20" s="25">
        <v>0.63412743988667586</v>
      </c>
      <c r="CP20" s="25">
        <v>-6.2601762276976558E-2</v>
      </c>
      <c r="CQ20" s="25">
        <v>-0.85603686802041068</v>
      </c>
      <c r="CR20" s="25">
        <v>-1.3049687596556332</v>
      </c>
      <c r="CS20" s="25">
        <v>-1.3111245684458801</v>
      </c>
      <c r="CU20" s="26">
        <v>4.7584900962563541</v>
      </c>
      <c r="CV20" s="26">
        <v>2.3683249410933929</v>
      </c>
      <c r="CW20" s="26">
        <v>1.6233472639130682</v>
      </c>
      <c r="CX20" s="26">
        <v>1.5513472131543313</v>
      </c>
      <c r="CY20" s="26">
        <v>1.2743531742991259</v>
      </c>
      <c r="CZ20" s="26">
        <v>1.0066649626947015</v>
      </c>
      <c r="DA20" s="26">
        <v>0.77658028373343591</v>
      </c>
      <c r="DB20" s="26">
        <v>0.63894375614768073</v>
      </c>
      <c r="DC20" s="26">
        <v>0.3654032591099714</v>
      </c>
      <c r="DD20" s="26">
        <v>0.15598363957298922</v>
      </c>
      <c r="DE20" s="26">
        <v>1.8454817096209553E-3</v>
      </c>
      <c r="DF20" s="26">
        <v>-1.0308198399616764</v>
      </c>
      <c r="DG20" s="26">
        <v>-3.5508389966129119</v>
      </c>
      <c r="DH20" s="26">
        <v>-5.5642629063566247</v>
      </c>
      <c r="DI20" s="26">
        <v>-6.9012814971372194</v>
      </c>
      <c r="DK20" s="26">
        <v>4.2584900962563541</v>
      </c>
      <c r="DL20" s="26">
        <v>1.8683249410933929</v>
      </c>
      <c r="DM20" s="26">
        <v>1.1233472639130682</v>
      </c>
      <c r="DN20" s="26">
        <v>1.0513472131543313</v>
      </c>
      <c r="DO20" s="26">
        <v>0.77435317429912587</v>
      </c>
      <c r="DP20" s="26">
        <v>0.50666496269470152</v>
      </c>
      <c r="DQ20" s="26">
        <v>0.27658028373343591</v>
      </c>
      <c r="DR20" s="26">
        <v>0.13894375614768073</v>
      </c>
      <c r="DS20" s="26">
        <v>-0.1345967408900286</v>
      </c>
      <c r="DT20" s="26">
        <v>-0.34401636042701078</v>
      </c>
      <c r="DU20" s="26">
        <v>-0.49815451829037904</v>
      </c>
      <c r="DV20" s="26">
        <v>-1.5308198399616764</v>
      </c>
      <c r="DW20" s="26">
        <v>-4.0508389966129119</v>
      </c>
      <c r="DX20" s="26">
        <v>-6.0642629063566247</v>
      </c>
      <c r="DY20" s="26">
        <v>-7.4012814971372194</v>
      </c>
      <c r="EA20" s="27">
        <v>4.7584900962563541</v>
      </c>
      <c r="EB20" s="27">
        <v>2.0694336009590604</v>
      </c>
      <c r="EC20" s="27">
        <v>1.2634624294356573</v>
      </c>
      <c r="ED20" s="27">
        <v>1.1942978195568159</v>
      </c>
      <c r="EE20" s="27">
        <v>0.91721883117594416</v>
      </c>
      <c r="EF20" s="27">
        <v>0.66667421535557203</v>
      </c>
      <c r="EG20" s="27">
        <v>0.4560531959093197</v>
      </c>
      <c r="EH20" s="27">
        <v>0.2843124448668064</v>
      </c>
      <c r="EI20" s="27">
        <v>-0.37083308230975476</v>
      </c>
      <c r="EJ20" s="27">
        <v>-0.98805964588151873</v>
      </c>
      <c r="EK20" s="27">
        <v>-1.5616416813424419</v>
      </c>
      <c r="EL20" s="27">
        <v>-3.326513762958923</v>
      </c>
      <c r="EM20" s="27">
        <v>-5.6282517563875061</v>
      </c>
      <c r="EN20" s="27">
        <v>-7.0829578828572082</v>
      </c>
      <c r="EO20" s="27">
        <v>-6.8138238577183543</v>
      </c>
      <c r="EQ20" s="27">
        <v>4.2584900962563541</v>
      </c>
      <c r="ER20" s="27">
        <v>1.5694336009590604</v>
      </c>
      <c r="ES20" s="27">
        <v>0.76346242943565734</v>
      </c>
      <c r="ET20" s="27">
        <v>0.69429781955681591</v>
      </c>
      <c r="EU20" s="27">
        <v>0.41721883117594416</v>
      </c>
      <c r="EV20" s="27">
        <v>0.16667421535557203</v>
      </c>
      <c r="EW20" s="27">
        <v>-4.3946804090680303E-2</v>
      </c>
      <c r="EX20" s="27">
        <v>-0.2156875551331936</v>
      </c>
      <c r="EY20" s="27">
        <v>-0.87083308230975476</v>
      </c>
      <c r="EZ20" s="27">
        <v>-1.4880596458815187</v>
      </c>
      <c r="FA20" s="27">
        <v>-2.0616416813424419</v>
      </c>
      <c r="FB20" s="27">
        <v>-3.826513762958923</v>
      </c>
      <c r="FC20" s="27">
        <v>-6.1282517563875061</v>
      </c>
      <c r="FD20" s="27">
        <v>-7.5829578828572082</v>
      </c>
      <c r="FE20" s="27">
        <v>-7.3138238577183543</v>
      </c>
      <c r="FG20" s="1">
        <v>350275</v>
      </c>
      <c r="FH20" s="1">
        <v>430526</v>
      </c>
      <c r="FI20" s="1" t="s">
        <v>453</v>
      </c>
      <c r="FJ20" s="1" t="s">
        <v>854</v>
      </c>
    </row>
    <row r="21" spans="2:166" ht="16.2" thickBot="1" x14ac:dyDescent="0.35">
      <c r="B21" s="19" t="s">
        <v>21</v>
      </c>
      <c r="C21" s="20">
        <v>11.181358867487269</v>
      </c>
      <c r="D21" s="21">
        <v>8.012168130759461</v>
      </c>
      <c r="E21" s="21">
        <v>7.3358860219864859</v>
      </c>
      <c r="F21" s="21">
        <v>7.1593711972083778</v>
      </c>
      <c r="G21" s="21">
        <v>6.6845471986032976</v>
      </c>
      <c r="H21" s="21">
        <v>6.2512256464294396</v>
      </c>
      <c r="I21" s="21">
        <v>5.8655287717281439</v>
      </c>
      <c r="J21" s="21">
        <v>5.3110694533107718</v>
      </c>
      <c r="K21" s="21">
        <v>4.9392133943342955</v>
      </c>
      <c r="L21" s="21">
        <v>4.6051560751056115</v>
      </c>
      <c r="M21" s="21">
        <v>4.2772049887851153</v>
      </c>
      <c r="N21" s="21">
        <v>2.4415738603973409</v>
      </c>
      <c r="O21" s="21">
        <v>-2.4898046279417017</v>
      </c>
      <c r="P21" s="21">
        <v>-6.4022281604206128</v>
      </c>
      <c r="Q21" s="21">
        <v>-9.3921501151193638</v>
      </c>
      <c r="R21" s="22"/>
      <c r="S21" s="21">
        <v>15.32135886748727</v>
      </c>
      <c r="T21" s="21">
        <v>12.152168130759462</v>
      </c>
      <c r="U21" s="21">
        <v>11.475886021986486</v>
      </c>
      <c r="V21" s="21">
        <v>11.299371197208378</v>
      </c>
      <c r="W21" s="21">
        <v>10.824547198603298</v>
      </c>
      <c r="X21" s="21">
        <v>10.39122564642944</v>
      </c>
      <c r="Y21" s="21">
        <v>10.005528771728144</v>
      </c>
      <c r="Z21" s="21">
        <v>9.4510694533107724</v>
      </c>
      <c r="AA21" s="21">
        <v>9.0792133943342961</v>
      </c>
      <c r="AB21" s="21">
        <v>8.7451560751056121</v>
      </c>
      <c r="AC21" s="21">
        <v>8.4172049887851159</v>
      </c>
      <c r="AD21" s="21">
        <v>6.5815738603973415</v>
      </c>
      <c r="AE21" s="21">
        <v>1.6501953720582989</v>
      </c>
      <c r="AF21" s="21">
        <v>-2.2622281604206123</v>
      </c>
      <c r="AG21" s="21">
        <v>-5.2521501151193632</v>
      </c>
      <c r="AI21" s="23">
        <v>11.181358867487269</v>
      </c>
      <c r="AJ21" s="23">
        <v>10.464039196407604</v>
      </c>
      <c r="AK21" s="23">
        <v>10.399290175584653</v>
      </c>
      <c r="AL21" s="23">
        <v>10.456847548158054</v>
      </c>
      <c r="AM21" s="23">
        <v>10.213337149937702</v>
      </c>
      <c r="AN21" s="23">
        <v>10.037239042829281</v>
      </c>
      <c r="AO21" s="23">
        <v>9.8278663402097024</v>
      </c>
      <c r="AP21" s="23">
        <v>9.367462722653169</v>
      </c>
      <c r="AQ21" s="23">
        <v>8.9841084585062294</v>
      </c>
      <c r="AR21" s="23">
        <v>8.7195028057880375</v>
      </c>
      <c r="AS21" s="23">
        <v>8.5169978194359413</v>
      </c>
      <c r="AT21" s="23">
        <v>7.8358992502330391</v>
      </c>
      <c r="AU21" s="23">
        <v>6.9386825113594437</v>
      </c>
      <c r="AV21" s="23">
        <v>6.5040179710041457</v>
      </c>
      <c r="AW21" s="23">
        <v>6.2064719117375304</v>
      </c>
      <c r="AY21" s="24">
        <v>15.32135886748727</v>
      </c>
      <c r="AZ21" s="24">
        <v>14.604039196407605</v>
      </c>
      <c r="BA21" s="24">
        <v>14.539290175584654</v>
      </c>
      <c r="BB21" s="24">
        <v>14.596847548158054</v>
      </c>
      <c r="BC21" s="24">
        <v>14.353337149937703</v>
      </c>
      <c r="BD21" s="24">
        <v>14.177239042829282</v>
      </c>
      <c r="BE21" s="24">
        <v>13.967866340209703</v>
      </c>
      <c r="BF21" s="24">
        <v>13.50746272265317</v>
      </c>
      <c r="BG21" s="24">
        <v>13.12410845850623</v>
      </c>
      <c r="BH21" s="24">
        <v>12.859502805788038</v>
      </c>
      <c r="BI21" s="24">
        <v>12.656997819435942</v>
      </c>
      <c r="BJ21" s="24">
        <v>11.97589925023304</v>
      </c>
      <c r="BK21" s="24">
        <v>11.078682511359444</v>
      </c>
      <c r="BL21" s="24">
        <v>10.644017971004146</v>
      </c>
      <c r="BM21" s="24">
        <v>10.346471911737531</v>
      </c>
      <c r="BO21" s="25">
        <v>11.181358867487269</v>
      </c>
      <c r="BP21" s="25">
        <v>10.244071039294273</v>
      </c>
      <c r="BQ21" s="25">
        <v>9.8584047429088937</v>
      </c>
      <c r="BR21" s="25">
        <v>9.6738246825294461</v>
      </c>
      <c r="BS21" s="25">
        <v>9.2793535741233093</v>
      </c>
      <c r="BT21" s="25">
        <v>8.9612127189248252</v>
      </c>
      <c r="BU21" s="25">
        <v>8.7014528905206898</v>
      </c>
      <c r="BV21" s="25">
        <v>8.2796878848790385</v>
      </c>
      <c r="BW21" s="25">
        <v>7.9787390360374069</v>
      </c>
      <c r="BX21" s="25">
        <v>7.6737537328274765</v>
      </c>
      <c r="BY21" s="25">
        <v>7.354441502447596</v>
      </c>
      <c r="BZ21" s="25">
        <v>6.4654501007563283</v>
      </c>
      <c r="CA21" s="25">
        <v>5.2980282261946172</v>
      </c>
      <c r="CB21" s="25">
        <v>4.7432694924121108</v>
      </c>
      <c r="CC21" s="25">
        <v>4.4777603678699336</v>
      </c>
      <c r="CE21" s="25">
        <v>15.32135886748727</v>
      </c>
      <c r="CF21" s="25">
        <v>14.384071039294273</v>
      </c>
      <c r="CG21" s="25">
        <v>13.998404742908894</v>
      </c>
      <c r="CH21" s="25">
        <v>13.813824682529447</v>
      </c>
      <c r="CI21" s="25">
        <v>13.41935357412331</v>
      </c>
      <c r="CJ21" s="25">
        <v>13.101212718924826</v>
      </c>
      <c r="CK21" s="25">
        <v>12.84145289052069</v>
      </c>
      <c r="CL21" s="25">
        <v>12.419687884879039</v>
      </c>
      <c r="CM21" s="25">
        <v>12.118739036037407</v>
      </c>
      <c r="CN21" s="25">
        <v>11.813753732827477</v>
      </c>
      <c r="CO21" s="25">
        <v>11.494441502447597</v>
      </c>
      <c r="CP21" s="25">
        <v>10.605450100756329</v>
      </c>
      <c r="CQ21" s="25">
        <v>9.4380282261946178</v>
      </c>
      <c r="CR21" s="25">
        <v>8.8832694924121114</v>
      </c>
      <c r="CS21" s="25">
        <v>8.6177603678699342</v>
      </c>
      <c r="CU21" s="26">
        <v>11.181358867487269</v>
      </c>
      <c r="CV21" s="26">
        <v>6.9328717603665098</v>
      </c>
      <c r="CW21" s="26">
        <v>6.1789945067347745</v>
      </c>
      <c r="CX21" s="26">
        <v>6.0433509452181582</v>
      </c>
      <c r="CY21" s="26">
        <v>5.5974803430688311</v>
      </c>
      <c r="CZ21" s="26">
        <v>5.2362704000908735</v>
      </c>
      <c r="DA21" s="26">
        <v>4.9672402565975737</v>
      </c>
      <c r="DB21" s="26">
        <v>4.5459710009447285</v>
      </c>
      <c r="DC21" s="26">
        <v>4.2742780258561908</v>
      </c>
      <c r="DD21" s="26">
        <v>3.9976758775094865</v>
      </c>
      <c r="DE21" s="26">
        <v>3.7344847993176664</v>
      </c>
      <c r="DF21" s="26">
        <v>2.0595041730936288</v>
      </c>
      <c r="DG21" s="26">
        <v>-2.5609368117194968</v>
      </c>
      <c r="DH21" s="26">
        <v>-6.0397222261572026</v>
      </c>
      <c r="DI21" s="26">
        <v>-8.7288662910678738</v>
      </c>
      <c r="DK21" s="26">
        <v>15.32135886748727</v>
      </c>
      <c r="DL21" s="26">
        <v>11.07287176036651</v>
      </c>
      <c r="DM21" s="26">
        <v>10.318994506734775</v>
      </c>
      <c r="DN21" s="26">
        <v>10.183350945218159</v>
      </c>
      <c r="DO21" s="26">
        <v>9.7374803430688317</v>
      </c>
      <c r="DP21" s="26">
        <v>9.3762704000908741</v>
      </c>
      <c r="DQ21" s="26">
        <v>9.1072402565975743</v>
      </c>
      <c r="DR21" s="26">
        <v>8.6859710009447291</v>
      </c>
      <c r="DS21" s="26">
        <v>8.4142780258561913</v>
      </c>
      <c r="DT21" s="26">
        <v>8.1376758775094871</v>
      </c>
      <c r="DU21" s="26">
        <v>7.874484799317667</v>
      </c>
      <c r="DV21" s="26">
        <v>6.1995041730936293</v>
      </c>
      <c r="DW21" s="26">
        <v>1.5790631882805037</v>
      </c>
      <c r="DX21" s="26">
        <v>-1.899722226157202</v>
      </c>
      <c r="DY21" s="26">
        <v>-4.5888662910678732</v>
      </c>
      <c r="EA21" s="27">
        <v>11.181358867487269</v>
      </c>
      <c r="EB21" s="27">
        <v>6.4041361471804912</v>
      </c>
      <c r="EC21" s="27">
        <v>5.6202535559079827</v>
      </c>
      <c r="ED21" s="27">
        <v>5.5058314319314832</v>
      </c>
      <c r="EE21" s="27">
        <v>5.0811220590016184</v>
      </c>
      <c r="EF21" s="27">
        <v>4.7580116308786025</v>
      </c>
      <c r="EG21" s="27">
        <v>4.5268332904762083</v>
      </c>
      <c r="EH21" s="27">
        <v>4.0160914101940683</v>
      </c>
      <c r="EI21" s="27">
        <v>2.997842985850113</v>
      </c>
      <c r="EJ21" s="27">
        <v>1.9423180320462663</v>
      </c>
      <c r="EK21" s="27">
        <v>0.8788496634318399</v>
      </c>
      <c r="EL21" s="27">
        <v>-2.1759823481677003</v>
      </c>
      <c r="EM21" s="27">
        <v>-6.5701888918826015</v>
      </c>
      <c r="EN21" s="27">
        <v>-9.034734366818487</v>
      </c>
      <c r="EO21" s="27">
        <v>-8.6366316092504753</v>
      </c>
      <c r="EQ21" s="27">
        <v>15.32135886748727</v>
      </c>
      <c r="ER21" s="27">
        <v>10.544136147180492</v>
      </c>
      <c r="ES21" s="27">
        <v>9.7602535559079833</v>
      </c>
      <c r="ET21" s="27">
        <v>9.6458314319314837</v>
      </c>
      <c r="EU21" s="27">
        <v>9.221122059001619</v>
      </c>
      <c r="EV21" s="27">
        <v>8.898011630878603</v>
      </c>
      <c r="EW21" s="27">
        <v>8.6668332904762089</v>
      </c>
      <c r="EX21" s="27">
        <v>8.1560914101940689</v>
      </c>
      <c r="EY21" s="27">
        <v>7.1378429858501136</v>
      </c>
      <c r="EZ21" s="27">
        <v>6.0823180320462669</v>
      </c>
      <c r="FA21" s="27">
        <v>5.0188496634318405</v>
      </c>
      <c r="FB21" s="27">
        <v>1.9640176518323003</v>
      </c>
      <c r="FC21" s="27">
        <v>-2.4301888918826009</v>
      </c>
      <c r="FD21" s="27">
        <v>-4.8947343668184864</v>
      </c>
      <c r="FE21" s="27">
        <v>-4.4966316092504748</v>
      </c>
      <c r="FG21" s="1">
        <v>377188</v>
      </c>
      <c r="FH21" s="1">
        <v>392252</v>
      </c>
      <c r="FI21" s="1" t="s">
        <v>455</v>
      </c>
      <c r="FJ21" s="1" t="s">
        <v>846</v>
      </c>
    </row>
    <row r="22" spans="2:166" ht="16.2" thickBot="1" x14ac:dyDescent="0.35">
      <c r="B22" s="19" t="s">
        <v>22</v>
      </c>
      <c r="C22" s="20">
        <v>5.3743857190106681</v>
      </c>
      <c r="D22" s="21">
        <v>4.781628281982286</v>
      </c>
      <c r="E22" s="21">
        <v>4.3778953586663647</v>
      </c>
      <c r="F22" s="21">
        <v>3.9989787007609223</v>
      </c>
      <c r="G22" s="21">
        <v>3.6070466667088326</v>
      </c>
      <c r="H22" s="21">
        <v>3.120110207066471</v>
      </c>
      <c r="I22" s="21">
        <v>2.7074995695694533</v>
      </c>
      <c r="J22" s="21">
        <v>2.2890061108854169</v>
      </c>
      <c r="K22" s="21">
        <v>1.765168537358683</v>
      </c>
      <c r="L22" s="21">
        <v>1.4110876456484078</v>
      </c>
      <c r="M22" s="21">
        <v>1.060564446558022</v>
      </c>
      <c r="N22" s="21">
        <v>-0.59069761516987285</v>
      </c>
      <c r="O22" s="21">
        <v>-5.0040269327326996</v>
      </c>
      <c r="P22" s="21">
        <v>-9.3461964867295251</v>
      </c>
      <c r="Q22" s="21">
        <v>-12.453196802620845</v>
      </c>
      <c r="R22" s="22"/>
      <c r="S22" s="21">
        <v>9.5113857190106685</v>
      </c>
      <c r="T22" s="21">
        <v>8.9186282819822864</v>
      </c>
      <c r="U22" s="21">
        <v>8.5148953586663652</v>
      </c>
      <c r="V22" s="21">
        <v>8.1359787007609228</v>
      </c>
      <c r="W22" s="21">
        <v>7.744046666708833</v>
      </c>
      <c r="X22" s="21">
        <v>7.2571102070664715</v>
      </c>
      <c r="Y22" s="21">
        <v>6.8444995695694537</v>
      </c>
      <c r="Z22" s="21">
        <v>6.4260061108854174</v>
      </c>
      <c r="AA22" s="21">
        <v>5.9021685373586834</v>
      </c>
      <c r="AB22" s="21">
        <v>5.5480876456484083</v>
      </c>
      <c r="AC22" s="21">
        <v>5.1975644465580224</v>
      </c>
      <c r="AD22" s="21">
        <v>3.5463023848301276</v>
      </c>
      <c r="AE22" s="21">
        <v>-0.86702693273269915</v>
      </c>
      <c r="AF22" s="21">
        <v>-5.2091964867295246</v>
      </c>
      <c r="AG22" s="21">
        <v>-8.3161968026208442</v>
      </c>
      <c r="AI22" s="23">
        <v>5.3743857190106681</v>
      </c>
      <c r="AJ22" s="23">
        <v>4.799734580395512</v>
      </c>
      <c r="AK22" s="23">
        <v>4.7645525896523253</v>
      </c>
      <c r="AL22" s="23">
        <v>4.7032238849488017</v>
      </c>
      <c r="AM22" s="23">
        <v>4.6311135458444781</v>
      </c>
      <c r="AN22" s="23">
        <v>4.5037461953576141</v>
      </c>
      <c r="AO22" s="23">
        <v>4.323474181917625</v>
      </c>
      <c r="AP22" s="23">
        <v>3.9756632394734659</v>
      </c>
      <c r="AQ22" s="23">
        <v>3.439351758233073</v>
      </c>
      <c r="AR22" s="23">
        <v>3.2755403957255425</v>
      </c>
      <c r="AS22" s="23">
        <v>3.0921321045573649</v>
      </c>
      <c r="AT22" s="23">
        <v>2.6807501220682717</v>
      </c>
      <c r="AU22" s="23">
        <v>1.879894741654379</v>
      </c>
      <c r="AV22" s="23">
        <v>1.3034767439062129</v>
      </c>
      <c r="AW22" s="23">
        <v>0.99526730833190058</v>
      </c>
      <c r="AY22" s="24">
        <v>9.5113857190106685</v>
      </c>
      <c r="AZ22" s="24">
        <v>8.9367345803955125</v>
      </c>
      <c r="BA22" s="24">
        <v>8.9015525896523258</v>
      </c>
      <c r="BB22" s="24">
        <v>8.8402238849488022</v>
      </c>
      <c r="BC22" s="24">
        <v>8.7681135458444786</v>
      </c>
      <c r="BD22" s="24">
        <v>8.6407461953576146</v>
      </c>
      <c r="BE22" s="24">
        <v>8.4604741819176255</v>
      </c>
      <c r="BF22" s="24">
        <v>8.1126632394734663</v>
      </c>
      <c r="BG22" s="24">
        <v>7.5763517582330735</v>
      </c>
      <c r="BH22" s="24">
        <v>7.4125403957255429</v>
      </c>
      <c r="BI22" s="24">
        <v>7.2291321045573653</v>
      </c>
      <c r="BJ22" s="24">
        <v>6.8177501220682721</v>
      </c>
      <c r="BK22" s="24">
        <v>6.0168947416543794</v>
      </c>
      <c r="BL22" s="24">
        <v>5.4404767439062134</v>
      </c>
      <c r="BM22" s="24">
        <v>5.132267308331901</v>
      </c>
      <c r="BO22" s="25">
        <v>5.3743857190106681</v>
      </c>
      <c r="BP22" s="25">
        <v>4.8962727334090701</v>
      </c>
      <c r="BQ22" s="25">
        <v>4.533351262966665</v>
      </c>
      <c r="BR22" s="25">
        <v>4.1927226095469408</v>
      </c>
      <c r="BS22" s="25">
        <v>3.8531856760281933</v>
      </c>
      <c r="BT22" s="25">
        <v>3.4469160292505769</v>
      </c>
      <c r="BU22" s="25">
        <v>3.1265166925176047</v>
      </c>
      <c r="BV22" s="25">
        <v>2.7777847924107206</v>
      </c>
      <c r="BW22" s="25">
        <v>2.292005880959497</v>
      </c>
      <c r="BX22" s="25">
        <v>1.9500531922672799</v>
      </c>
      <c r="BY22" s="25">
        <v>1.5937700380316748</v>
      </c>
      <c r="BZ22" s="25">
        <v>0.74333062122192217</v>
      </c>
      <c r="CA22" s="25">
        <v>-0.33669718211410071</v>
      </c>
      <c r="CB22" s="25">
        <v>-0.93099422383920327</v>
      </c>
      <c r="CC22" s="25">
        <v>-1.0602883232915197</v>
      </c>
      <c r="CE22" s="25">
        <v>9.5113857190106685</v>
      </c>
      <c r="CF22" s="25">
        <v>9.0332727334090706</v>
      </c>
      <c r="CG22" s="25">
        <v>8.6703512629666655</v>
      </c>
      <c r="CH22" s="25">
        <v>8.3297226095469412</v>
      </c>
      <c r="CI22" s="25">
        <v>7.9901856760281937</v>
      </c>
      <c r="CJ22" s="25">
        <v>7.5839160292505774</v>
      </c>
      <c r="CK22" s="25">
        <v>7.2635166925176051</v>
      </c>
      <c r="CL22" s="25">
        <v>6.9147847924107211</v>
      </c>
      <c r="CM22" s="25">
        <v>6.4290058809594974</v>
      </c>
      <c r="CN22" s="25">
        <v>6.0870531922672804</v>
      </c>
      <c r="CO22" s="25">
        <v>5.7307700380316753</v>
      </c>
      <c r="CP22" s="25">
        <v>4.8803306212219226</v>
      </c>
      <c r="CQ22" s="25">
        <v>3.8003028178858997</v>
      </c>
      <c r="CR22" s="25">
        <v>3.2060057761607972</v>
      </c>
      <c r="CS22" s="25">
        <v>3.0767116767084808</v>
      </c>
      <c r="CU22" s="26">
        <v>5.3743857190106681</v>
      </c>
      <c r="CV22" s="26">
        <v>4.778445570564525</v>
      </c>
      <c r="CW22" s="26">
        <v>4.4019167922140809</v>
      </c>
      <c r="CX22" s="26">
        <v>4.0370337287619336</v>
      </c>
      <c r="CY22" s="26">
        <v>3.6499595169729879</v>
      </c>
      <c r="CZ22" s="26">
        <v>3.1839289426150899</v>
      </c>
      <c r="DA22" s="26">
        <v>2.805009148654122</v>
      </c>
      <c r="DB22" s="26">
        <v>2.4343173046546056</v>
      </c>
      <c r="DC22" s="26">
        <v>1.9198598324251215</v>
      </c>
      <c r="DD22" s="26">
        <v>1.5671835820395401</v>
      </c>
      <c r="DE22" s="26">
        <v>1.2281794336738088</v>
      </c>
      <c r="DF22" s="26">
        <v>-0.35069877612821898</v>
      </c>
      <c r="DG22" s="26">
        <v>-4.5068881052815577</v>
      </c>
      <c r="DH22" s="26">
        <v>-8.1962228970040201</v>
      </c>
      <c r="DI22" s="26">
        <v>-11.078054258408557</v>
      </c>
      <c r="DK22" s="26">
        <v>9.5113857190106685</v>
      </c>
      <c r="DL22" s="26">
        <v>8.9154455705645255</v>
      </c>
      <c r="DM22" s="26">
        <v>8.5389167922140814</v>
      </c>
      <c r="DN22" s="26">
        <v>8.174033728761934</v>
      </c>
      <c r="DO22" s="26">
        <v>7.7869595169729884</v>
      </c>
      <c r="DP22" s="26">
        <v>7.3209289426150903</v>
      </c>
      <c r="DQ22" s="26">
        <v>6.9420091486541224</v>
      </c>
      <c r="DR22" s="26">
        <v>6.5713173046546061</v>
      </c>
      <c r="DS22" s="26">
        <v>6.0568598324251219</v>
      </c>
      <c r="DT22" s="26">
        <v>5.7041835820395406</v>
      </c>
      <c r="DU22" s="26">
        <v>5.3651794336738092</v>
      </c>
      <c r="DV22" s="26">
        <v>3.7863012238717815</v>
      </c>
      <c r="DW22" s="26">
        <v>-0.36988810528155724</v>
      </c>
      <c r="DX22" s="26">
        <v>-4.0592228970040196</v>
      </c>
      <c r="DY22" s="26">
        <v>-6.9410542584085562</v>
      </c>
      <c r="EA22" s="27">
        <v>5.3743857190106681</v>
      </c>
      <c r="EB22" s="27">
        <v>4.8174237730420728</v>
      </c>
      <c r="EC22" s="27">
        <v>4.5014285511716992</v>
      </c>
      <c r="ED22" s="27">
        <v>4.1898422438277905</v>
      </c>
      <c r="EE22" s="27">
        <v>3.8597877546575425</v>
      </c>
      <c r="EF22" s="27">
        <v>3.4609665063936355</v>
      </c>
      <c r="EG22" s="27">
        <v>3.1461890831333683</v>
      </c>
      <c r="EH22" s="27">
        <v>2.7368633541896763</v>
      </c>
      <c r="EI22" s="27">
        <v>1.574356402478184</v>
      </c>
      <c r="EJ22" s="27">
        <v>0.51709033578147512</v>
      </c>
      <c r="EK22" s="27">
        <v>-0.54413857440566815</v>
      </c>
      <c r="EL22" s="27">
        <v>-3.362611751606746</v>
      </c>
      <c r="EM22" s="27">
        <v>-7.5869847483341424</v>
      </c>
      <c r="EN22" s="27">
        <v>-10.521485438549384</v>
      </c>
      <c r="EO22" s="27">
        <v>-9.9357969265066188</v>
      </c>
      <c r="EQ22" s="27">
        <v>9.5113857190106685</v>
      </c>
      <c r="ER22" s="27">
        <v>8.9544237730420733</v>
      </c>
      <c r="ES22" s="27">
        <v>8.6384285511716996</v>
      </c>
      <c r="ET22" s="27">
        <v>8.3268422438277909</v>
      </c>
      <c r="EU22" s="27">
        <v>7.996787754657543</v>
      </c>
      <c r="EV22" s="27">
        <v>7.5979665063936359</v>
      </c>
      <c r="EW22" s="27">
        <v>7.2831890831333688</v>
      </c>
      <c r="EX22" s="27">
        <v>6.8738633541896768</v>
      </c>
      <c r="EY22" s="27">
        <v>5.7113564024781844</v>
      </c>
      <c r="EZ22" s="27">
        <v>4.6540903357814756</v>
      </c>
      <c r="FA22" s="27">
        <v>3.5928614255943323</v>
      </c>
      <c r="FB22" s="27">
        <v>0.77438824839325449</v>
      </c>
      <c r="FC22" s="27">
        <v>-3.4499847483341419</v>
      </c>
      <c r="FD22" s="27">
        <v>-6.3844854385493832</v>
      </c>
      <c r="FE22" s="27">
        <v>-5.7987969265066184</v>
      </c>
      <c r="FG22" s="1">
        <v>393275</v>
      </c>
      <c r="FH22" s="1">
        <v>399319</v>
      </c>
      <c r="FI22" s="1" t="s">
        <v>457</v>
      </c>
      <c r="FJ22" s="1" t="s">
        <v>843</v>
      </c>
    </row>
    <row r="23" spans="2:166" ht="16.2" thickBot="1" x14ac:dyDescent="0.35">
      <c r="B23" s="19" t="s">
        <v>23</v>
      </c>
      <c r="C23" s="20">
        <v>6.790462320682404</v>
      </c>
      <c r="D23" s="21">
        <v>6.6536143680770339</v>
      </c>
      <c r="E23" s="21">
        <v>6.514327453890548</v>
      </c>
      <c r="F23" s="21">
        <v>6.4777535681923579</v>
      </c>
      <c r="G23" s="21">
        <v>6.3102572576019069</v>
      </c>
      <c r="H23" s="21">
        <v>6.1802932052121484</v>
      </c>
      <c r="I23" s="21">
        <v>6.0736585237027212</v>
      </c>
      <c r="J23" s="21">
        <v>5.9242464268904023</v>
      </c>
      <c r="K23" s="21">
        <v>5.7807430530071473</v>
      </c>
      <c r="L23" s="21">
        <v>5.6331477594406776</v>
      </c>
      <c r="M23" s="21">
        <v>5.5427443644908641</v>
      </c>
      <c r="N23" s="21">
        <v>4.9602795168289191</v>
      </c>
      <c r="O23" s="21">
        <v>3.3204296529488104</v>
      </c>
      <c r="P23" s="21">
        <v>2.0309452208450178</v>
      </c>
      <c r="Q23" s="21">
        <v>1.0840165063992959</v>
      </c>
      <c r="R23" s="22"/>
      <c r="S23" s="21">
        <v>11.540462320682405</v>
      </c>
      <c r="T23" s="21">
        <v>11.403614368077033</v>
      </c>
      <c r="U23" s="21">
        <v>11.264327453890548</v>
      </c>
      <c r="V23" s="21">
        <v>11.227753568192359</v>
      </c>
      <c r="W23" s="21">
        <v>11.060257257601908</v>
      </c>
      <c r="X23" s="21">
        <v>10.930293205212148</v>
      </c>
      <c r="Y23" s="21">
        <v>10.823658523702722</v>
      </c>
      <c r="Z23" s="21">
        <v>10.674246426890402</v>
      </c>
      <c r="AA23" s="21">
        <v>10.530743053007146</v>
      </c>
      <c r="AB23" s="21">
        <v>10.383147759440678</v>
      </c>
      <c r="AC23" s="21">
        <v>10.292744364490865</v>
      </c>
      <c r="AD23" s="21">
        <v>9.7102795168289191</v>
      </c>
      <c r="AE23" s="21">
        <v>8.0704296529488104</v>
      </c>
      <c r="AF23" s="21">
        <v>6.7809452208450178</v>
      </c>
      <c r="AG23" s="21">
        <v>5.8340165063992959</v>
      </c>
      <c r="AI23" s="23">
        <v>6.790462320682404</v>
      </c>
      <c r="AJ23" s="23">
        <v>6.636081926841805</v>
      </c>
      <c r="AK23" s="23">
        <v>6.6386461768962874</v>
      </c>
      <c r="AL23" s="23">
        <v>6.7305580492942712</v>
      </c>
      <c r="AM23" s="23">
        <v>6.6995509154003594</v>
      </c>
      <c r="AN23" s="23">
        <v>6.7191921140547155</v>
      </c>
      <c r="AO23" s="23">
        <v>6.7187957659539155</v>
      </c>
      <c r="AP23" s="23">
        <v>6.6537603308221058</v>
      </c>
      <c r="AQ23" s="23">
        <v>6.5237130827993042</v>
      </c>
      <c r="AR23" s="23">
        <v>6.4774632466999806</v>
      </c>
      <c r="AS23" s="23">
        <v>6.4798214628707758</v>
      </c>
      <c r="AT23" s="23">
        <v>6.3704964218179319</v>
      </c>
      <c r="AU23" s="23">
        <v>6.2668431008303269</v>
      </c>
      <c r="AV23" s="23">
        <v>6.2173098084527831</v>
      </c>
      <c r="AW23" s="23">
        <v>6.2068234769103174</v>
      </c>
      <c r="AY23" s="24">
        <v>11.540462320682405</v>
      </c>
      <c r="AZ23" s="24">
        <v>11.386081926841804</v>
      </c>
      <c r="BA23" s="24">
        <v>11.388646176896287</v>
      </c>
      <c r="BB23" s="24">
        <v>11.48055804929427</v>
      </c>
      <c r="BC23" s="24">
        <v>11.449550915400359</v>
      </c>
      <c r="BD23" s="24">
        <v>11.469192114054716</v>
      </c>
      <c r="BE23" s="24">
        <v>11.468795765953915</v>
      </c>
      <c r="BF23" s="24">
        <v>11.403760330822106</v>
      </c>
      <c r="BG23" s="24">
        <v>11.273713082799304</v>
      </c>
      <c r="BH23" s="24">
        <v>11.22746324669998</v>
      </c>
      <c r="BI23" s="24">
        <v>11.229821462870776</v>
      </c>
      <c r="BJ23" s="24">
        <v>11.120496421817933</v>
      </c>
      <c r="BK23" s="24">
        <v>11.016843100830327</v>
      </c>
      <c r="BL23" s="24">
        <v>10.967309808452782</v>
      </c>
      <c r="BM23" s="24">
        <v>10.956823476910317</v>
      </c>
      <c r="BO23" s="25">
        <v>6.790462320682404</v>
      </c>
      <c r="BP23" s="25">
        <v>6.6669810009714752</v>
      </c>
      <c r="BQ23" s="25">
        <v>6.5370639747985004</v>
      </c>
      <c r="BR23" s="25">
        <v>6.5129478208534932</v>
      </c>
      <c r="BS23" s="25">
        <v>6.3625245639361596</v>
      </c>
      <c r="BT23" s="25">
        <v>6.2566258719388825</v>
      </c>
      <c r="BU23" s="25">
        <v>6.1777813005786779</v>
      </c>
      <c r="BV23" s="25">
        <v>6.064152800322316</v>
      </c>
      <c r="BW23" s="25">
        <v>5.932561209827055</v>
      </c>
      <c r="BX23" s="25">
        <v>5.7891991182390319</v>
      </c>
      <c r="BY23" s="25">
        <v>5.6956429874616967</v>
      </c>
      <c r="BZ23" s="25">
        <v>5.4215244012320829</v>
      </c>
      <c r="CA23" s="25">
        <v>5.0488685694185467</v>
      </c>
      <c r="CB23" s="25">
        <v>4.8654175778598727</v>
      </c>
      <c r="CC23" s="25">
        <v>4.8136006491669736</v>
      </c>
      <c r="CE23" s="25">
        <v>11.540462320682405</v>
      </c>
      <c r="CF23" s="25">
        <v>11.416981000971475</v>
      </c>
      <c r="CG23" s="25">
        <v>11.2870639747985</v>
      </c>
      <c r="CH23" s="25">
        <v>11.262947820853494</v>
      </c>
      <c r="CI23" s="25">
        <v>11.112524563936159</v>
      </c>
      <c r="CJ23" s="25">
        <v>11.006625871938883</v>
      </c>
      <c r="CK23" s="25">
        <v>10.927781300578678</v>
      </c>
      <c r="CL23" s="25">
        <v>10.814152800322315</v>
      </c>
      <c r="CM23" s="25">
        <v>10.682561209827055</v>
      </c>
      <c r="CN23" s="25">
        <v>10.539199118239033</v>
      </c>
      <c r="CO23" s="25">
        <v>10.445642987461696</v>
      </c>
      <c r="CP23" s="25">
        <v>10.171524401232084</v>
      </c>
      <c r="CQ23" s="25">
        <v>9.7988685694185467</v>
      </c>
      <c r="CR23" s="25">
        <v>9.6154175778598727</v>
      </c>
      <c r="CS23" s="25">
        <v>9.5636006491669736</v>
      </c>
      <c r="CU23" s="26">
        <v>6.790462320682404</v>
      </c>
      <c r="CV23" s="26">
        <v>6.6669854063626035</v>
      </c>
      <c r="CW23" s="26">
        <v>6.5397836112121626</v>
      </c>
      <c r="CX23" s="26">
        <v>6.5098295074048389</v>
      </c>
      <c r="CY23" s="26">
        <v>6.3468978407495005</v>
      </c>
      <c r="CZ23" s="26">
        <v>6.2256353487700755</v>
      </c>
      <c r="DA23" s="26">
        <v>6.1308593539838503</v>
      </c>
      <c r="DB23" s="26">
        <v>5.9988634313398093</v>
      </c>
      <c r="DC23" s="26">
        <v>5.857690281640104</v>
      </c>
      <c r="DD23" s="26">
        <v>5.7134189689678179</v>
      </c>
      <c r="DE23" s="26">
        <v>5.6297706830353516</v>
      </c>
      <c r="DF23" s="26">
        <v>5.0815449490625948</v>
      </c>
      <c r="DG23" s="26">
        <v>3.5474550201720554</v>
      </c>
      <c r="DH23" s="26">
        <v>2.3616860518198006</v>
      </c>
      <c r="DI23" s="26">
        <v>1.5246114943048141</v>
      </c>
      <c r="DK23" s="26">
        <v>11.540462320682405</v>
      </c>
      <c r="DL23" s="26">
        <v>11.416985406362603</v>
      </c>
      <c r="DM23" s="26">
        <v>11.289783611212162</v>
      </c>
      <c r="DN23" s="26">
        <v>11.259829507404838</v>
      </c>
      <c r="DO23" s="26">
        <v>11.0968978407495</v>
      </c>
      <c r="DP23" s="26">
        <v>10.975635348770076</v>
      </c>
      <c r="DQ23" s="26">
        <v>10.880859353983851</v>
      </c>
      <c r="DR23" s="26">
        <v>10.74886343133981</v>
      </c>
      <c r="DS23" s="26">
        <v>10.607690281640103</v>
      </c>
      <c r="DT23" s="26">
        <v>10.463418968967819</v>
      </c>
      <c r="DU23" s="26">
        <v>10.379770683035352</v>
      </c>
      <c r="DV23" s="26">
        <v>9.8315449490625948</v>
      </c>
      <c r="DW23" s="26">
        <v>8.2974550201720554</v>
      </c>
      <c r="DX23" s="26">
        <v>7.1116860518198006</v>
      </c>
      <c r="DY23" s="26">
        <v>6.2746114943048141</v>
      </c>
      <c r="EA23" s="27">
        <v>6.790462320682404</v>
      </c>
      <c r="EB23" s="27">
        <v>6.6843507730364822</v>
      </c>
      <c r="EC23" s="27">
        <v>6.5766200082384447</v>
      </c>
      <c r="ED23" s="27">
        <v>6.5630624395161439</v>
      </c>
      <c r="EE23" s="27">
        <v>6.4184111282675671</v>
      </c>
      <c r="EF23" s="27">
        <v>6.316552219095529</v>
      </c>
      <c r="EG23" s="27">
        <v>6.2302858165703139</v>
      </c>
      <c r="EH23" s="27">
        <v>6.060689530915182</v>
      </c>
      <c r="EI23" s="27">
        <v>5.6624736538476963</v>
      </c>
      <c r="EJ23" s="27">
        <v>5.2492921209103667</v>
      </c>
      <c r="EK23" s="27">
        <v>4.8943396872434892</v>
      </c>
      <c r="EL23" s="27">
        <v>3.8829114923194972</v>
      </c>
      <c r="EM23" s="27">
        <v>2.4255329149128553</v>
      </c>
      <c r="EN23" s="27">
        <v>1.5211294715646098</v>
      </c>
      <c r="EO23" s="27">
        <v>1.7809601222603142</v>
      </c>
      <c r="EQ23" s="27">
        <v>11.540462320682405</v>
      </c>
      <c r="ER23" s="27">
        <v>11.434350773036481</v>
      </c>
      <c r="ES23" s="27">
        <v>11.326620008238445</v>
      </c>
      <c r="ET23" s="27">
        <v>11.313062439516145</v>
      </c>
      <c r="EU23" s="27">
        <v>11.168411128267568</v>
      </c>
      <c r="EV23" s="27">
        <v>11.066552219095529</v>
      </c>
      <c r="EW23" s="27">
        <v>10.980285816570314</v>
      </c>
      <c r="EX23" s="27">
        <v>10.810689530915182</v>
      </c>
      <c r="EY23" s="27">
        <v>10.412473653847696</v>
      </c>
      <c r="EZ23" s="27">
        <v>9.9992921209103667</v>
      </c>
      <c r="FA23" s="27">
        <v>9.6443396872434892</v>
      </c>
      <c r="FB23" s="27">
        <v>8.6329114923194972</v>
      </c>
      <c r="FC23" s="27">
        <v>7.1755329149128553</v>
      </c>
      <c r="FD23" s="27">
        <v>6.2711294715646098</v>
      </c>
      <c r="FE23" s="27">
        <v>6.5309601222603142</v>
      </c>
      <c r="FG23" s="1">
        <v>393285</v>
      </c>
      <c r="FH23" s="1">
        <v>399329</v>
      </c>
      <c r="FI23" s="1" t="s">
        <v>457</v>
      </c>
      <c r="FJ23" s="1" t="s">
        <v>843</v>
      </c>
    </row>
    <row r="24" spans="2:166" ht="16.2" thickBot="1" x14ac:dyDescent="0.35">
      <c r="B24" s="19" t="s">
        <v>24</v>
      </c>
      <c r="C24" s="20">
        <v>6.2908201585036903</v>
      </c>
      <c r="D24" s="21">
        <v>5.5756947428075687</v>
      </c>
      <c r="E24" s="21">
        <v>5.2088566498352211</v>
      </c>
      <c r="F24" s="21">
        <v>5.0310485901566668</v>
      </c>
      <c r="G24" s="21">
        <v>4.605804920753771</v>
      </c>
      <c r="H24" s="21">
        <v>4.226788129826371</v>
      </c>
      <c r="I24" s="21">
        <v>3.9300251748374002</v>
      </c>
      <c r="J24" s="21">
        <v>3.50182153921725</v>
      </c>
      <c r="K24" s="21">
        <v>3.1255371645084509</v>
      </c>
      <c r="L24" s="21">
        <v>2.7631912909983036</v>
      </c>
      <c r="M24" s="21">
        <v>2.549283856229362</v>
      </c>
      <c r="N24" s="21">
        <v>0.79579591818900752</v>
      </c>
      <c r="O24" s="21">
        <v>-4.5128518110423812</v>
      </c>
      <c r="P24" s="21">
        <v>-8.7260666499925676</v>
      </c>
      <c r="Q24" s="21">
        <v>-11.763419153922648</v>
      </c>
      <c r="R24" s="22"/>
      <c r="S24" s="21">
        <v>13.571820158503689</v>
      </c>
      <c r="T24" s="21">
        <v>12.856694742807568</v>
      </c>
      <c r="U24" s="21">
        <v>12.48985664983522</v>
      </c>
      <c r="V24" s="21">
        <v>12.312048590156666</v>
      </c>
      <c r="W24" s="21">
        <v>11.88680492075377</v>
      </c>
      <c r="X24" s="21">
        <v>11.50778812982637</v>
      </c>
      <c r="Y24" s="21">
        <v>11.211025174837399</v>
      </c>
      <c r="Z24" s="21">
        <v>10.782821539217249</v>
      </c>
      <c r="AA24" s="21">
        <v>10.40653716450845</v>
      </c>
      <c r="AB24" s="21">
        <v>10.044191290998302</v>
      </c>
      <c r="AC24" s="21">
        <v>9.8302838562293609</v>
      </c>
      <c r="AD24" s="21">
        <v>8.0767959181890063</v>
      </c>
      <c r="AE24" s="21">
        <v>2.7681481889576176</v>
      </c>
      <c r="AF24" s="21">
        <v>-1.4450666499925688</v>
      </c>
      <c r="AG24" s="21">
        <v>-4.482419153922649</v>
      </c>
      <c r="AI24" s="23">
        <v>6.2908201585036903</v>
      </c>
      <c r="AJ24" s="23">
        <v>5.5905084857972014</v>
      </c>
      <c r="AK24" s="23">
        <v>5.4426608932346578</v>
      </c>
      <c r="AL24" s="23">
        <v>5.4326043171456782</v>
      </c>
      <c r="AM24" s="23">
        <v>5.1736564459063512</v>
      </c>
      <c r="AN24" s="23">
        <v>4.9859947563712002</v>
      </c>
      <c r="AO24" s="23">
        <v>4.7851306253491526</v>
      </c>
      <c r="AP24" s="23">
        <v>4.3614175494508167</v>
      </c>
      <c r="AQ24" s="23">
        <v>3.9362204902344029</v>
      </c>
      <c r="AR24" s="23">
        <v>3.708681698922355</v>
      </c>
      <c r="AS24" s="23">
        <v>3.5860756718974116</v>
      </c>
      <c r="AT24" s="23">
        <v>3.1118222300342708</v>
      </c>
      <c r="AU24" s="23">
        <v>2.3473579636263011</v>
      </c>
      <c r="AV24" s="23">
        <v>1.8701017228948515</v>
      </c>
      <c r="AW24" s="23">
        <v>1.5313673319377941</v>
      </c>
      <c r="AY24" s="24">
        <v>13.571820158503689</v>
      </c>
      <c r="AZ24" s="24">
        <v>12.8715084857972</v>
      </c>
      <c r="BA24" s="24">
        <v>12.723660893234657</v>
      </c>
      <c r="BB24" s="24">
        <v>12.713604317145677</v>
      </c>
      <c r="BC24" s="24">
        <v>12.45465644590635</v>
      </c>
      <c r="BD24" s="24">
        <v>12.266994756371199</v>
      </c>
      <c r="BE24" s="24">
        <v>12.066130625349151</v>
      </c>
      <c r="BF24" s="24">
        <v>11.642417549450816</v>
      </c>
      <c r="BG24" s="24">
        <v>11.217220490234402</v>
      </c>
      <c r="BH24" s="24">
        <v>10.989681698922354</v>
      </c>
      <c r="BI24" s="24">
        <v>10.86707567189741</v>
      </c>
      <c r="BJ24" s="24">
        <v>10.39282223003427</v>
      </c>
      <c r="BK24" s="24">
        <v>9.6283579636262999</v>
      </c>
      <c r="BL24" s="24">
        <v>9.1511017228948504</v>
      </c>
      <c r="BM24" s="24">
        <v>8.8123673319377929</v>
      </c>
      <c r="BO24" s="25">
        <v>6.2908201585036903</v>
      </c>
      <c r="BP24" s="25">
        <v>5.6809007898827062</v>
      </c>
      <c r="BQ24" s="25">
        <v>5.3717604091805686</v>
      </c>
      <c r="BR24" s="25">
        <v>5.2552612321722787</v>
      </c>
      <c r="BS24" s="25">
        <v>4.923640189567358</v>
      </c>
      <c r="BT24" s="25">
        <v>4.6818250558677796</v>
      </c>
      <c r="BU24" s="25">
        <v>4.5429826378069631</v>
      </c>
      <c r="BV24" s="25">
        <v>4.2437372943824663</v>
      </c>
      <c r="BW24" s="25">
        <v>3.9515187265875795</v>
      </c>
      <c r="BX24" s="25">
        <v>3.6384368037385322</v>
      </c>
      <c r="BY24" s="25">
        <v>3.4352252394700464</v>
      </c>
      <c r="BZ24" s="25">
        <v>2.740650177992066</v>
      </c>
      <c r="CA24" s="25">
        <v>1.719040331118979</v>
      </c>
      <c r="CB24" s="25">
        <v>1.098507457512838</v>
      </c>
      <c r="CC24" s="25">
        <v>0.81985290110300824</v>
      </c>
      <c r="CE24" s="25">
        <v>13.571820158503689</v>
      </c>
      <c r="CF24" s="25">
        <v>12.961900789882705</v>
      </c>
      <c r="CG24" s="25">
        <v>12.652760409180567</v>
      </c>
      <c r="CH24" s="25">
        <v>12.536261232172278</v>
      </c>
      <c r="CI24" s="25">
        <v>12.204640189567357</v>
      </c>
      <c r="CJ24" s="25">
        <v>11.962825055867778</v>
      </c>
      <c r="CK24" s="25">
        <v>11.823982637806962</v>
      </c>
      <c r="CL24" s="25">
        <v>11.524737294382465</v>
      </c>
      <c r="CM24" s="25">
        <v>11.232518726587578</v>
      </c>
      <c r="CN24" s="25">
        <v>10.919436803738531</v>
      </c>
      <c r="CO24" s="25">
        <v>10.716225239470045</v>
      </c>
      <c r="CP24" s="25">
        <v>10.021650177992065</v>
      </c>
      <c r="CQ24" s="25">
        <v>9.0000403311189778</v>
      </c>
      <c r="CR24" s="25">
        <v>8.3795074575128368</v>
      </c>
      <c r="CS24" s="25">
        <v>8.100852901103007</v>
      </c>
      <c r="CU24" s="26">
        <v>6.2908201585036903</v>
      </c>
      <c r="CV24" s="26">
        <v>5.5788045290456143</v>
      </c>
      <c r="CW24" s="26">
        <v>5.239840774271423</v>
      </c>
      <c r="CX24" s="26">
        <v>5.0892624323595985</v>
      </c>
      <c r="CY24" s="26">
        <v>4.6980881886678567</v>
      </c>
      <c r="CZ24" s="26">
        <v>4.3651863583419903</v>
      </c>
      <c r="DA24" s="26">
        <v>4.1288286768268367</v>
      </c>
      <c r="DB24" s="26">
        <v>3.7750386792988166</v>
      </c>
      <c r="DC24" s="26">
        <v>3.4582717687518034</v>
      </c>
      <c r="DD24" s="26">
        <v>3.1488439073455581</v>
      </c>
      <c r="DE24" s="26">
        <v>2.9880231267330579</v>
      </c>
      <c r="DF24" s="26">
        <v>1.3300563821054148</v>
      </c>
      <c r="DG24" s="26">
        <v>-3.8004436986342967</v>
      </c>
      <c r="DH24" s="26">
        <v>-7.8323820882726665</v>
      </c>
      <c r="DI24" s="26">
        <v>-10.670122589349042</v>
      </c>
      <c r="DK24" s="26">
        <v>13.571820158503689</v>
      </c>
      <c r="DL24" s="26">
        <v>12.859804529045613</v>
      </c>
      <c r="DM24" s="26">
        <v>12.520840774271422</v>
      </c>
      <c r="DN24" s="26">
        <v>12.370262432359597</v>
      </c>
      <c r="DO24" s="26">
        <v>11.979088188667856</v>
      </c>
      <c r="DP24" s="26">
        <v>11.646186358341989</v>
      </c>
      <c r="DQ24" s="26">
        <v>11.409828676826836</v>
      </c>
      <c r="DR24" s="26">
        <v>11.056038679298815</v>
      </c>
      <c r="DS24" s="26">
        <v>10.739271768751802</v>
      </c>
      <c r="DT24" s="26">
        <v>10.429843907345557</v>
      </c>
      <c r="DU24" s="26">
        <v>10.269023126733057</v>
      </c>
      <c r="DV24" s="26">
        <v>8.6110563821054136</v>
      </c>
      <c r="DW24" s="26">
        <v>3.4805563013657022</v>
      </c>
      <c r="DX24" s="26">
        <v>-0.55138208827266766</v>
      </c>
      <c r="DY24" s="26">
        <v>-3.3891225893490429</v>
      </c>
      <c r="EA24" s="27">
        <v>6.2908201585036903</v>
      </c>
      <c r="EB24" s="27">
        <v>5.6288403454662195</v>
      </c>
      <c r="EC24" s="27">
        <v>5.3552749631450141</v>
      </c>
      <c r="ED24" s="27">
        <v>5.2542349330883322</v>
      </c>
      <c r="EE24" s="27">
        <v>4.9203603772775892</v>
      </c>
      <c r="EF24" s="27">
        <v>4.6593714786340126</v>
      </c>
      <c r="EG24" s="27">
        <v>4.4958489712182796</v>
      </c>
      <c r="EH24" s="27">
        <v>4.10137569659517</v>
      </c>
      <c r="EI24" s="27">
        <v>2.9508424463433585</v>
      </c>
      <c r="EJ24" s="27">
        <v>1.752281625715586</v>
      </c>
      <c r="EK24" s="27">
        <v>0.66902870023453787</v>
      </c>
      <c r="EL24" s="27">
        <v>-2.6103370990521597</v>
      </c>
      <c r="EM24" s="27">
        <v>-7.3913352421930618</v>
      </c>
      <c r="EN24" s="27">
        <v>-10.214952799907579</v>
      </c>
      <c r="EO24" s="27">
        <v>-9.6980501214423782</v>
      </c>
      <c r="EQ24" s="27">
        <v>13.571820158503689</v>
      </c>
      <c r="ER24" s="27">
        <v>12.909840345466218</v>
      </c>
      <c r="ES24" s="27">
        <v>12.636274963145013</v>
      </c>
      <c r="ET24" s="27">
        <v>12.535234933088331</v>
      </c>
      <c r="EU24" s="27">
        <v>12.201360377277588</v>
      </c>
      <c r="EV24" s="27">
        <v>11.940371478634011</v>
      </c>
      <c r="EW24" s="27">
        <v>11.776848971218278</v>
      </c>
      <c r="EX24" s="27">
        <v>11.382375696595169</v>
      </c>
      <c r="EY24" s="27">
        <v>10.231842446343357</v>
      </c>
      <c r="EZ24" s="27">
        <v>9.0332816257155848</v>
      </c>
      <c r="FA24" s="27">
        <v>7.9500287002345367</v>
      </c>
      <c r="FB24" s="27">
        <v>4.6706629009478391</v>
      </c>
      <c r="FC24" s="27">
        <v>-0.11033524219306301</v>
      </c>
      <c r="FD24" s="27">
        <v>-2.9339527999075798</v>
      </c>
      <c r="FE24" s="27">
        <v>-2.4170501214423794</v>
      </c>
      <c r="FG24" s="1">
        <v>406537</v>
      </c>
      <c r="FH24" s="1">
        <v>373050</v>
      </c>
      <c r="FI24" s="1" t="s">
        <v>460</v>
      </c>
      <c r="FJ24" s="1" t="s">
        <v>843</v>
      </c>
    </row>
    <row r="25" spans="2:166" ht="16.2" thickBot="1" x14ac:dyDescent="0.35">
      <c r="B25" s="19" t="s">
        <v>25</v>
      </c>
      <c r="C25" s="20">
        <v>4.1412324084892962</v>
      </c>
      <c r="D25" s="21">
        <v>3.096705771746425</v>
      </c>
      <c r="E25" s="21">
        <v>2.3530163706649638</v>
      </c>
      <c r="F25" s="21">
        <v>1.9826207124113999</v>
      </c>
      <c r="G25" s="21">
        <v>1.156929501253412</v>
      </c>
      <c r="H25" s="21">
        <v>0.31872383045226016</v>
      </c>
      <c r="I25" s="21">
        <v>-0.19970725142073675</v>
      </c>
      <c r="J25" s="21">
        <v>-0.91680422591523225</v>
      </c>
      <c r="K25" s="21">
        <v>-1.729637153179258</v>
      </c>
      <c r="L25" s="21">
        <v>-2.3536242249523234</v>
      </c>
      <c r="M25" s="21">
        <v>-2.7483296777520501</v>
      </c>
      <c r="N25" s="21">
        <v>-5.5789219217602657</v>
      </c>
      <c r="O25" s="21">
        <v>-12.776138041117296</v>
      </c>
      <c r="P25" s="21">
        <v>-17.791940407957579</v>
      </c>
      <c r="Q25" s="21">
        <v>-21.326228595677787</v>
      </c>
      <c r="R25" s="22"/>
      <c r="S25" s="21">
        <v>11.121232408489297</v>
      </c>
      <c r="T25" s="21">
        <v>10.076705771746425</v>
      </c>
      <c r="U25" s="21">
        <v>9.3330163706649643</v>
      </c>
      <c r="V25" s="21">
        <v>8.9626207124114003</v>
      </c>
      <c r="W25" s="21">
        <v>8.1369295012534124</v>
      </c>
      <c r="X25" s="21">
        <v>7.2987238304522606</v>
      </c>
      <c r="Y25" s="21">
        <v>6.7802927485792637</v>
      </c>
      <c r="Z25" s="21">
        <v>6.0631957740847682</v>
      </c>
      <c r="AA25" s="21">
        <v>5.2503628468207424</v>
      </c>
      <c r="AB25" s="21">
        <v>4.6263757750476771</v>
      </c>
      <c r="AC25" s="21">
        <v>4.2316703222479504</v>
      </c>
      <c r="AD25" s="21">
        <v>1.4010780782397347</v>
      </c>
      <c r="AE25" s="21">
        <v>-5.7961380411172954</v>
      </c>
      <c r="AF25" s="21">
        <v>-10.811940407957579</v>
      </c>
      <c r="AG25" s="21">
        <v>-14.346228595677786</v>
      </c>
      <c r="AI25" s="23">
        <v>4.1412324084892962</v>
      </c>
      <c r="AJ25" s="23">
        <v>3.3924126821626395</v>
      </c>
      <c r="AK25" s="23">
        <v>3.253305187380132</v>
      </c>
      <c r="AL25" s="23">
        <v>3.3967793100437085</v>
      </c>
      <c r="AM25" s="23">
        <v>3.1359337413308346</v>
      </c>
      <c r="AN25" s="23">
        <v>2.9487368214888683</v>
      </c>
      <c r="AO25" s="23">
        <v>2.9295148056898732</v>
      </c>
      <c r="AP25" s="23">
        <v>2.4822712032093897</v>
      </c>
      <c r="AQ25" s="23">
        <v>1.905066780919622</v>
      </c>
      <c r="AR25" s="23">
        <v>1.6360121259957019</v>
      </c>
      <c r="AS25" s="23">
        <v>1.4856854562793664</v>
      </c>
      <c r="AT25" s="23">
        <v>0.69940080289743989</v>
      </c>
      <c r="AU25" s="23">
        <v>-0.67589663257467336</v>
      </c>
      <c r="AV25" s="23">
        <v>-1.740260082463724</v>
      </c>
      <c r="AW25" s="23">
        <v>-2.1967260058553713</v>
      </c>
      <c r="AY25" s="24">
        <v>11.121232408489297</v>
      </c>
      <c r="AZ25" s="24">
        <v>10.37241268216264</v>
      </c>
      <c r="BA25" s="24">
        <v>10.233305187380132</v>
      </c>
      <c r="BB25" s="24">
        <v>10.376779310043709</v>
      </c>
      <c r="BC25" s="24">
        <v>10.115933741330835</v>
      </c>
      <c r="BD25" s="24">
        <v>9.9287368214888687</v>
      </c>
      <c r="BE25" s="24">
        <v>9.9095148056898736</v>
      </c>
      <c r="BF25" s="24">
        <v>9.4622712032093901</v>
      </c>
      <c r="BG25" s="24">
        <v>8.8850667809196224</v>
      </c>
      <c r="BH25" s="24">
        <v>8.6160121259957023</v>
      </c>
      <c r="BI25" s="24">
        <v>8.4656854562793669</v>
      </c>
      <c r="BJ25" s="24">
        <v>7.6794008028974403</v>
      </c>
      <c r="BK25" s="24">
        <v>6.3041033674253271</v>
      </c>
      <c r="BL25" s="24">
        <v>5.2397399175362764</v>
      </c>
      <c r="BM25" s="24">
        <v>4.7832739941446292</v>
      </c>
      <c r="BO25" s="25">
        <v>4.1412324084892962</v>
      </c>
      <c r="BP25" s="25">
        <v>3.4418279625943491</v>
      </c>
      <c r="BQ25" s="25">
        <v>2.8518733367797431</v>
      </c>
      <c r="BR25" s="25">
        <v>2.6747886162778549</v>
      </c>
      <c r="BS25" s="25">
        <v>2.1410768367158362</v>
      </c>
      <c r="BT25" s="25">
        <v>1.7087891912785373</v>
      </c>
      <c r="BU25" s="25">
        <v>1.6177522218738325</v>
      </c>
      <c r="BV25" s="25">
        <v>1.2610425178181721</v>
      </c>
      <c r="BW25" s="25">
        <v>0.57939864702992239</v>
      </c>
      <c r="BX25" s="25">
        <v>-4.3870372901306354E-2</v>
      </c>
      <c r="BY25" s="25">
        <v>-0.53072199606911497</v>
      </c>
      <c r="BZ25" s="25">
        <v>-2.1080823733763232</v>
      </c>
      <c r="CA25" s="25">
        <v>-3.9239769263145554</v>
      </c>
      <c r="CB25" s="25">
        <v>-4.926693105600517</v>
      </c>
      <c r="CC25" s="25">
        <v>-4.5530201596868487</v>
      </c>
      <c r="CE25" s="25">
        <v>11.121232408489297</v>
      </c>
      <c r="CF25" s="25">
        <v>10.42182796259435</v>
      </c>
      <c r="CG25" s="25">
        <v>9.8318733367797435</v>
      </c>
      <c r="CH25" s="25">
        <v>9.6547886162778553</v>
      </c>
      <c r="CI25" s="25">
        <v>9.1210768367158366</v>
      </c>
      <c r="CJ25" s="25">
        <v>8.6887891912785378</v>
      </c>
      <c r="CK25" s="25">
        <v>8.5977522218738329</v>
      </c>
      <c r="CL25" s="25">
        <v>8.2410425178181725</v>
      </c>
      <c r="CM25" s="25">
        <v>7.5593986470299228</v>
      </c>
      <c r="CN25" s="25">
        <v>6.9361296270986941</v>
      </c>
      <c r="CO25" s="25">
        <v>6.4492780039308855</v>
      </c>
      <c r="CP25" s="25">
        <v>4.8719176266236772</v>
      </c>
      <c r="CQ25" s="25">
        <v>3.056023073685445</v>
      </c>
      <c r="CR25" s="25">
        <v>2.0533068943994834</v>
      </c>
      <c r="CS25" s="25">
        <v>2.4269798403131517</v>
      </c>
      <c r="CU25" s="26">
        <v>4.1412324084892962</v>
      </c>
      <c r="CV25" s="26">
        <v>3.0525272142567665</v>
      </c>
      <c r="CW25" s="26">
        <v>2.345128919657558</v>
      </c>
      <c r="CX25" s="26">
        <v>2.0198333781133861</v>
      </c>
      <c r="CY25" s="26">
        <v>1.250954195482894</v>
      </c>
      <c r="CZ25" s="26">
        <v>0.50946439649071706</v>
      </c>
      <c r="DA25" s="26">
        <v>0.12611795767044143</v>
      </c>
      <c r="DB25" s="26">
        <v>-0.42317968438775821</v>
      </c>
      <c r="DC25" s="26">
        <v>-1.0910706845360032</v>
      </c>
      <c r="DD25" s="26">
        <v>-1.6172089865013</v>
      </c>
      <c r="DE25" s="26">
        <v>-1.9117148767272063</v>
      </c>
      <c r="DF25" s="26">
        <v>-4.5459909671734131</v>
      </c>
      <c r="DG25" s="26">
        <v>-11.344704760601328</v>
      </c>
      <c r="DH25" s="26">
        <v>-16.021409156398665</v>
      </c>
      <c r="DI25" s="26">
        <v>-19.274217849640149</v>
      </c>
      <c r="DK25" s="26">
        <v>11.121232408489297</v>
      </c>
      <c r="DL25" s="26">
        <v>10.032527214256767</v>
      </c>
      <c r="DM25" s="26">
        <v>9.3251289196575584</v>
      </c>
      <c r="DN25" s="26">
        <v>8.9998333781133866</v>
      </c>
      <c r="DO25" s="26">
        <v>8.2309541954828944</v>
      </c>
      <c r="DP25" s="26">
        <v>7.4894643964907175</v>
      </c>
      <c r="DQ25" s="26">
        <v>7.1061179576704419</v>
      </c>
      <c r="DR25" s="26">
        <v>6.5568203156122422</v>
      </c>
      <c r="DS25" s="26">
        <v>5.8889293154639972</v>
      </c>
      <c r="DT25" s="26">
        <v>5.3627910134987005</v>
      </c>
      <c r="DU25" s="26">
        <v>5.0682851232727941</v>
      </c>
      <c r="DV25" s="26">
        <v>2.4340090328265873</v>
      </c>
      <c r="DW25" s="26">
        <v>-4.3647047606013274</v>
      </c>
      <c r="DX25" s="26">
        <v>-9.0414091563986645</v>
      </c>
      <c r="DY25" s="26">
        <v>-12.294217849640148</v>
      </c>
      <c r="EA25" s="27">
        <v>4.1412324084892962</v>
      </c>
      <c r="EB25" s="27">
        <v>3.0654067400019649</v>
      </c>
      <c r="EC25" s="27">
        <v>2.3904466853988957</v>
      </c>
      <c r="ED25" s="27">
        <v>2.069119582878745</v>
      </c>
      <c r="EE25" s="27">
        <v>1.2750657795371829</v>
      </c>
      <c r="EF25" s="27">
        <v>0.65086365742495289</v>
      </c>
      <c r="EG25" s="27">
        <v>0.4029241944515114</v>
      </c>
      <c r="EH25" s="27">
        <v>-0.11040178234926756</v>
      </c>
      <c r="EI25" s="27">
        <v>-1.7853569560491955</v>
      </c>
      <c r="EJ25" s="27">
        <v>-3.4566175484007893</v>
      </c>
      <c r="EK25" s="27">
        <v>-4.9627896273833336</v>
      </c>
      <c r="EL25" s="27">
        <v>-9.597343685258938</v>
      </c>
      <c r="EM25" s="27">
        <v>-15.430132807223035</v>
      </c>
      <c r="EN25" s="27">
        <v>-18.525570814068804</v>
      </c>
      <c r="EO25" s="27">
        <v>-17.297444504824231</v>
      </c>
      <c r="EQ25" s="27">
        <v>11.121232408489297</v>
      </c>
      <c r="ER25" s="27">
        <v>10.045406740001965</v>
      </c>
      <c r="ES25" s="27">
        <v>9.3704466853988961</v>
      </c>
      <c r="ET25" s="27">
        <v>9.0491195828787454</v>
      </c>
      <c r="EU25" s="27">
        <v>8.2550657795371833</v>
      </c>
      <c r="EV25" s="27">
        <v>7.6308636574249533</v>
      </c>
      <c r="EW25" s="27">
        <v>7.3829241944515118</v>
      </c>
      <c r="EX25" s="27">
        <v>6.8695982176507329</v>
      </c>
      <c r="EY25" s="27">
        <v>5.1946430439508049</v>
      </c>
      <c r="EZ25" s="27">
        <v>3.5233824515992112</v>
      </c>
      <c r="FA25" s="27">
        <v>2.0172103726166668</v>
      </c>
      <c r="FB25" s="27">
        <v>-2.6173436852589376</v>
      </c>
      <c r="FC25" s="27">
        <v>-8.4501328072230351</v>
      </c>
      <c r="FD25" s="27">
        <v>-11.545570814068803</v>
      </c>
      <c r="FE25" s="27">
        <v>-10.31744450482423</v>
      </c>
      <c r="FG25" s="1">
        <v>321558</v>
      </c>
      <c r="FH25" s="1">
        <v>477806</v>
      </c>
      <c r="FI25" s="1" t="s">
        <v>462</v>
      </c>
      <c r="FJ25" s="1" t="s">
        <v>853</v>
      </c>
    </row>
    <row r="26" spans="2:166" ht="16.2" thickBot="1" x14ac:dyDescent="0.35">
      <c r="B26" s="19" t="s">
        <v>26</v>
      </c>
      <c r="C26" s="20">
        <v>0.96109071950937208</v>
      </c>
      <c r="D26" s="21">
        <v>1.0198007675268888</v>
      </c>
      <c r="E26" s="21">
        <v>0.97075940461575505</v>
      </c>
      <c r="F26" s="21">
        <v>0.92325509823277652</v>
      </c>
      <c r="G26" s="21">
        <v>0.87737778014767009</v>
      </c>
      <c r="H26" s="21">
        <v>0.82553908865830827</v>
      </c>
      <c r="I26" s="21">
        <v>0.77919023333353832</v>
      </c>
      <c r="J26" s="21">
        <v>0.70277012802001049</v>
      </c>
      <c r="K26" s="21">
        <v>0.66832923478404171</v>
      </c>
      <c r="L26" s="21">
        <v>0.60414117072346407</v>
      </c>
      <c r="M26" s="21">
        <v>0.54284732619249509</v>
      </c>
      <c r="N26" s="21">
        <v>0.3686732182713377</v>
      </c>
      <c r="O26" s="21">
        <v>0.15780688147029176</v>
      </c>
      <c r="P26" s="21">
        <v>7.0477126857614092E-2</v>
      </c>
      <c r="Q26" s="21">
        <v>5.1399809006634101E-2</v>
      </c>
      <c r="R26" s="22"/>
      <c r="S26" s="21">
        <v>1.6610907195093723</v>
      </c>
      <c r="T26" s="21">
        <v>1.7198007675268889</v>
      </c>
      <c r="U26" s="21">
        <v>1.6707594046157552</v>
      </c>
      <c r="V26" s="21">
        <v>1.6232550982327767</v>
      </c>
      <c r="W26" s="21">
        <v>1.5773777801476703</v>
      </c>
      <c r="X26" s="21">
        <v>1.5255390886583085</v>
      </c>
      <c r="Y26" s="21">
        <v>1.4791902333335385</v>
      </c>
      <c r="Z26" s="21">
        <v>1.4027701280200107</v>
      </c>
      <c r="AA26" s="21">
        <v>1.3683292347840419</v>
      </c>
      <c r="AB26" s="21">
        <v>1.3041411707234642</v>
      </c>
      <c r="AC26" s="21">
        <v>1.2428473261924953</v>
      </c>
      <c r="AD26" s="21">
        <v>1.0686732182713379</v>
      </c>
      <c r="AE26" s="21">
        <v>0.85780688147029194</v>
      </c>
      <c r="AF26" s="21">
        <v>0.77047712685761427</v>
      </c>
      <c r="AG26" s="21">
        <v>0.75139980900663428</v>
      </c>
      <c r="AI26" s="23">
        <v>0.96109071950937208</v>
      </c>
      <c r="AJ26" s="23">
        <v>1.0182420316851568</v>
      </c>
      <c r="AK26" s="23">
        <v>1.0243264248285211</v>
      </c>
      <c r="AL26" s="23">
        <v>1.0310348301476699</v>
      </c>
      <c r="AM26" s="23">
        <v>1.0488590184455422</v>
      </c>
      <c r="AN26" s="23">
        <v>1.0751298684455424</v>
      </c>
      <c r="AO26" s="23">
        <v>1.0764972825731938</v>
      </c>
      <c r="AP26" s="23">
        <v>1.0305728247321577</v>
      </c>
      <c r="AQ26" s="23">
        <v>0.96854537709255184</v>
      </c>
      <c r="AR26" s="23">
        <v>0.95103545047090976</v>
      </c>
      <c r="AS26" s="23">
        <v>0.9244698993467757</v>
      </c>
      <c r="AT26" s="23">
        <v>0.84982270855656861</v>
      </c>
      <c r="AU26" s="23">
        <v>0.79078595363416992</v>
      </c>
      <c r="AV26" s="23">
        <v>0.77172495167139332</v>
      </c>
      <c r="AW26" s="23">
        <v>0.79756356315637333</v>
      </c>
      <c r="AY26" s="24">
        <v>1.6610907195093723</v>
      </c>
      <c r="AZ26" s="24">
        <v>1.718242031685157</v>
      </c>
      <c r="BA26" s="24">
        <v>1.7243264248285213</v>
      </c>
      <c r="BB26" s="24">
        <v>1.7310348301476701</v>
      </c>
      <c r="BC26" s="24">
        <v>1.7488590184455424</v>
      </c>
      <c r="BD26" s="24">
        <v>1.7751298684455425</v>
      </c>
      <c r="BE26" s="24">
        <v>1.7764972825731939</v>
      </c>
      <c r="BF26" s="24">
        <v>1.7305728247321579</v>
      </c>
      <c r="BG26" s="24">
        <v>1.668545377092552</v>
      </c>
      <c r="BH26" s="24">
        <v>1.6510354504709099</v>
      </c>
      <c r="BI26" s="24">
        <v>1.6244698993467759</v>
      </c>
      <c r="BJ26" s="24">
        <v>1.5498227085565688</v>
      </c>
      <c r="BK26" s="24">
        <v>1.4907859536341701</v>
      </c>
      <c r="BL26" s="24">
        <v>1.4717249516713935</v>
      </c>
      <c r="BM26" s="24">
        <v>1.4975635631563735</v>
      </c>
      <c r="BO26" s="25">
        <v>0.96109071950937208</v>
      </c>
      <c r="BP26" s="25">
        <v>1.0215581086796417</v>
      </c>
      <c r="BQ26" s="25">
        <v>0.9744329907859679</v>
      </c>
      <c r="BR26" s="25">
        <v>0.93011817270086161</v>
      </c>
      <c r="BS26" s="25">
        <v>0.8797366067434147</v>
      </c>
      <c r="BT26" s="25">
        <v>0.82929796099873387</v>
      </c>
      <c r="BU26" s="25">
        <v>0.78434746729331684</v>
      </c>
      <c r="BV26" s="25">
        <v>0.70905050674341474</v>
      </c>
      <c r="BW26" s="25">
        <v>0.69020275116079</v>
      </c>
      <c r="BX26" s="25">
        <v>0.63582737332089989</v>
      </c>
      <c r="BY26" s="25">
        <v>0.58508178675496891</v>
      </c>
      <c r="BZ26" s="25">
        <v>0.45511918732217804</v>
      </c>
      <c r="CA26" s="25">
        <v>0.2770328568218674</v>
      </c>
      <c r="CB26" s="25">
        <v>0.18049975488436365</v>
      </c>
      <c r="CC26" s="25">
        <v>0.19333138747381673</v>
      </c>
      <c r="CE26" s="25">
        <v>1.6610907195093723</v>
      </c>
      <c r="CF26" s="25">
        <v>1.7215581086796419</v>
      </c>
      <c r="CG26" s="25">
        <v>1.6744329907859681</v>
      </c>
      <c r="CH26" s="25">
        <v>1.6301181727008618</v>
      </c>
      <c r="CI26" s="25">
        <v>1.5797366067434149</v>
      </c>
      <c r="CJ26" s="25">
        <v>1.5292979609987341</v>
      </c>
      <c r="CK26" s="25">
        <v>1.484347467293317</v>
      </c>
      <c r="CL26" s="25">
        <v>1.4090505067434149</v>
      </c>
      <c r="CM26" s="25">
        <v>1.3902027511607902</v>
      </c>
      <c r="CN26" s="25">
        <v>1.3358273733209001</v>
      </c>
      <c r="CO26" s="25">
        <v>1.2850817867549691</v>
      </c>
      <c r="CP26" s="25">
        <v>1.1551191873221782</v>
      </c>
      <c r="CQ26" s="25">
        <v>0.97703285682186758</v>
      </c>
      <c r="CR26" s="25">
        <v>0.88049975488436383</v>
      </c>
      <c r="CS26" s="25">
        <v>0.89333138747381691</v>
      </c>
      <c r="CU26" s="26">
        <v>0.96109071950937208</v>
      </c>
      <c r="CV26" s="26">
        <v>1.0227183466265097</v>
      </c>
      <c r="CW26" s="26">
        <v>0.9749357524880955</v>
      </c>
      <c r="CX26" s="26">
        <v>0.92308406312639324</v>
      </c>
      <c r="CY26" s="26">
        <v>0.86094269716894645</v>
      </c>
      <c r="CZ26" s="26">
        <v>0.79732098865830814</v>
      </c>
      <c r="DA26" s="26">
        <v>0.73855902455491296</v>
      </c>
      <c r="DB26" s="26">
        <v>0.64911395248809556</v>
      </c>
      <c r="DC26" s="26">
        <v>0.59459393657054882</v>
      </c>
      <c r="DD26" s="26">
        <v>0.52007418091007107</v>
      </c>
      <c r="DE26" s="26">
        <v>0.4527253935572717</v>
      </c>
      <c r="DF26" s="26">
        <v>0.25676806116224871</v>
      </c>
      <c r="DG26" s="26">
        <v>3.9398074748170586E-2</v>
      </c>
      <c r="DH26" s="26">
        <v>-3.4471257490099383E-2</v>
      </c>
      <c r="DI26" s="26">
        <v>-5.9061723208008843E-2</v>
      </c>
      <c r="DK26" s="26">
        <v>1.6610907195093723</v>
      </c>
      <c r="DL26" s="26">
        <v>1.7227183466265099</v>
      </c>
      <c r="DM26" s="26">
        <v>1.6749357524880957</v>
      </c>
      <c r="DN26" s="26">
        <v>1.6230840631263934</v>
      </c>
      <c r="DO26" s="26">
        <v>1.5609426971689466</v>
      </c>
      <c r="DP26" s="26">
        <v>1.4973209886583083</v>
      </c>
      <c r="DQ26" s="26">
        <v>1.4385590245549131</v>
      </c>
      <c r="DR26" s="26">
        <v>1.3491139524880957</v>
      </c>
      <c r="DS26" s="26">
        <v>1.294593936570549</v>
      </c>
      <c r="DT26" s="26">
        <v>1.2200741809100712</v>
      </c>
      <c r="DU26" s="26">
        <v>1.1527253935572719</v>
      </c>
      <c r="DV26" s="26">
        <v>0.95676806116224888</v>
      </c>
      <c r="DW26" s="26">
        <v>0.73939807474817076</v>
      </c>
      <c r="DX26" s="26">
        <v>0.66552874250990079</v>
      </c>
      <c r="DY26" s="26">
        <v>0.64093827679199133</v>
      </c>
      <c r="EA26" s="27">
        <v>0.96109071950937208</v>
      </c>
      <c r="EB26" s="27">
        <v>1.0237009007538096</v>
      </c>
      <c r="EC26" s="27">
        <v>0.97622301099873376</v>
      </c>
      <c r="ED26" s="27">
        <v>0.92608556312639334</v>
      </c>
      <c r="EE26" s="27">
        <v>0.86553375887107409</v>
      </c>
      <c r="EF26" s="27">
        <v>0.79840908121149967</v>
      </c>
      <c r="EG26" s="27">
        <v>0.74640821612109876</v>
      </c>
      <c r="EH26" s="27">
        <v>0.65869004078596771</v>
      </c>
      <c r="EI26" s="27">
        <v>0.59846682892419145</v>
      </c>
      <c r="EJ26" s="27">
        <v>0.50793343957110393</v>
      </c>
      <c r="EK26" s="27">
        <v>0.42272168765338325</v>
      </c>
      <c r="EL26" s="27">
        <v>0.20242481480613161</v>
      </c>
      <c r="EM26" s="27">
        <v>-2.0350540690383667E-4</v>
      </c>
      <c r="EN26" s="27">
        <v>-5.495705245037108E-2</v>
      </c>
      <c r="EO26" s="27">
        <v>-3.7464929720806062E-2</v>
      </c>
      <c r="EQ26" s="27">
        <v>1.6610907195093723</v>
      </c>
      <c r="ER26" s="27">
        <v>1.7237009007538098</v>
      </c>
      <c r="ES26" s="27">
        <v>1.6762230109987339</v>
      </c>
      <c r="ET26" s="27">
        <v>1.6260855631263935</v>
      </c>
      <c r="EU26" s="27">
        <v>1.5655337588710743</v>
      </c>
      <c r="EV26" s="27">
        <v>1.4984090812114998</v>
      </c>
      <c r="EW26" s="27">
        <v>1.4464082161210989</v>
      </c>
      <c r="EX26" s="27">
        <v>1.3586900407859679</v>
      </c>
      <c r="EY26" s="27">
        <v>1.2984668289241916</v>
      </c>
      <c r="EZ26" s="27">
        <v>1.2079334395711041</v>
      </c>
      <c r="FA26" s="27">
        <v>1.1227216876533834</v>
      </c>
      <c r="FB26" s="27">
        <v>0.90242481480613179</v>
      </c>
      <c r="FC26" s="27">
        <v>0.69979649459309634</v>
      </c>
      <c r="FD26" s="27">
        <v>0.6450429475496291</v>
      </c>
      <c r="FE26" s="27">
        <v>0.66253507027919412</v>
      </c>
      <c r="FG26" s="1">
        <v>354779</v>
      </c>
      <c r="FH26" s="1">
        <v>568913</v>
      </c>
      <c r="FI26" s="1" t="s">
        <v>855</v>
      </c>
      <c r="FJ26" s="1" t="s">
        <v>853</v>
      </c>
    </row>
    <row r="27" spans="2:166" ht="16.2" thickBot="1" x14ac:dyDescent="0.35">
      <c r="B27" s="19" t="s">
        <v>27</v>
      </c>
      <c r="C27" s="20">
        <v>5.7448840866773212</v>
      </c>
      <c r="D27" s="21">
        <v>5.1067461871369373</v>
      </c>
      <c r="E27" s="21">
        <v>4.7347339572850835</v>
      </c>
      <c r="F27" s="21">
        <v>4.4764674250534071</v>
      </c>
      <c r="G27" s="21">
        <v>4.0789469066378921</v>
      </c>
      <c r="H27" s="21">
        <v>3.6390123584886567</v>
      </c>
      <c r="I27" s="21">
        <v>3.2738299257558943</v>
      </c>
      <c r="J27" s="21">
        <v>2.9335914333172681</v>
      </c>
      <c r="K27" s="21">
        <v>2.5157068114377523</v>
      </c>
      <c r="L27" s="21">
        <v>2.1839053324561348</v>
      </c>
      <c r="M27" s="21">
        <v>1.9193585960948099</v>
      </c>
      <c r="N27" s="21">
        <v>0.48095457092159322</v>
      </c>
      <c r="O27" s="21">
        <v>-2.763170902794954</v>
      </c>
      <c r="P27" s="21">
        <v>-4.9757880114388904</v>
      </c>
      <c r="Q27" s="21">
        <v>-6.6259684122736537</v>
      </c>
      <c r="R27" s="22"/>
      <c r="S27" s="21">
        <v>7.7448840866773212</v>
      </c>
      <c r="T27" s="21">
        <v>7.1067461871369373</v>
      </c>
      <c r="U27" s="21">
        <v>6.7347339572850835</v>
      </c>
      <c r="V27" s="21">
        <v>6.4764674250534071</v>
      </c>
      <c r="W27" s="21">
        <v>6.0789469066378921</v>
      </c>
      <c r="X27" s="21">
        <v>5.6390123584886567</v>
      </c>
      <c r="Y27" s="21">
        <v>5.2738299257558943</v>
      </c>
      <c r="Z27" s="21">
        <v>4.9335914333172681</v>
      </c>
      <c r="AA27" s="21">
        <v>4.5157068114377523</v>
      </c>
      <c r="AB27" s="21">
        <v>4.1839053324561348</v>
      </c>
      <c r="AC27" s="21">
        <v>3.9193585960948099</v>
      </c>
      <c r="AD27" s="21">
        <v>2.4809545709215932</v>
      </c>
      <c r="AE27" s="21">
        <v>-0.76317090279495403</v>
      </c>
      <c r="AF27" s="21">
        <v>-2.9757880114388904</v>
      </c>
      <c r="AG27" s="21">
        <v>-4.6259684122736537</v>
      </c>
      <c r="AI27" s="23">
        <v>5.7448840866773212</v>
      </c>
      <c r="AJ27" s="23">
        <v>5.2570565359667238</v>
      </c>
      <c r="AK27" s="23">
        <v>5.1467951934010525</v>
      </c>
      <c r="AL27" s="23">
        <v>5.1106588102070329</v>
      </c>
      <c r="AM27" s="23">
        <v>4.9502570862115114</v>
      </c>
      <c r="AN27" s="23">
        <v>4.7907556356818208</v>
      </c>
      <c r="AO27" s="23">
        <v>4.647255765966019</v>
      </c>
      <c r="AP27" s="23">
        <v>4.4191901592580312</v>
      </c>
      <c r="AQ27" s="23">
        <v>4.0953416103579077</v>
      </c>
      <c r="AR27" s="23">
        <v>3.9443017937462415</v>
      </c>
      <c r="AS27" s="23">
        <v>3.8334555645810724</v>
      </c>
      <c r="AT27" s="23">
        <v>3.2576193821552319</v>
      </c>
      <c r="AU27" s="23">
        <v>2.2006536641955083</v>
      </c>
      <c r="AV27" s="23">
        <v>1.3263169400790336</v>
      </c>
      <c r="AW27" s="23">
        <v>0.76098885761985002</v>
      </c>
      <c r="AY27" s="24">
        <v>7.7448840866773212</v>
      </c>
      <c r="AZ27" s="24">
        <v>7.2570565359667238</v>
      </c>
      <c r="BA27" s="24">
        <v>7.1467951934010525</v>
      </c>
      <c r="BB27" s="24">
        <v>7.1106588102070329</v>
      </c>
      <c r="BC27" s="24">
        <v>6.9502570862115114</v>
      </c>
      <c r="BD27" s="24">
        <v>6.7907556356818208</v>
      </c>
      <c r="BE27" s="24">
        <v>6.647255765966019</v>
      </c>
      <c r="BF27" s="24">
        <v>6.4191901592580312</v>
      </c>
      <c r="BG27" s="24">
        <v>6.0953416103579077</v>
      </c>
      <c r="BH27" s="24">
        <v>5.9443017937462415</v>
      </c>
      <c r="BI27" s="24">
        <v>5.8334555645810724</v>
      </c>
      <c r="BJ27" s="24">
        <v>5.2576193821552319</v>
      </c>
      <c r="BK27" s="24">
        <v>4.2006536641955083</v>
      </c>
      <c r="BL27" s="24">
        <v>3.3263169400790336</v>
      </c>
      <c r="BM27" s="24">
        <v>2.76098885761985</v>
      </c>
      <c r="BO27" s="25">
        <v>5.7448840866773212</v>
      </c>
      <c r="BP27" s="25">
        <v>5.252823804917802</v>
      </c>
      <c r="BQ27" s="25">
        <v>4.9615651719257698</v>
      </c>
      <c r="BR27" s="25">
        <v>4.8087722216539781</v>
      </c>
      <c r="BS27" s="25">
        <v>4.5600247243655048</v>
      </c>
      <c r="BT27" s="25">
        <v>4.3271036853437188</v>
      </c>
      <c r="BU27" s="25">
        <v>4.1800039378170162</v>
      </c>
      <c r="BV27" s="25">
        <v>4.0108139205489728</v>
      </c>
      <c r="BW27" s="25">
        <v>3.6310526021235461</v>
      </c>
      <c r="BX27" s="25">
        <v>3.2912432893153429</v>
      </c>
      <c r="BY27" s="25">
        <v>2.9933245261058303</v>
      </c>
      <c r="BZ27" s="25">
        <v>2.0090126183486561</v>
      </c>
      <c r="CA27" s="25">
        <v>0.85839105289763751</v>
      </c>
      <c r="CB27" s="25">
        <v>0.1215319597813469</v>
      </c>
      <c r="CC27" s="25">
        <v>0.10153251485352754</v>
      </c>
      <c r="CE27" s="25">
        <v>7.7448840866773212</v>
      </c>
      <c r="CF27" s="25">
        <v>7.252823804917802</v>
      </c>
      <c r="CG27" s="25">
        <v>6.9615651719257698</v>
      </c>
      <c r="CH27" s="25">
        <v>6.8087722216539781</v>
      </c>
      <c r="CI27" s="25">
        <v>6.5600247243655048</v>
      </c>
      <c r="CJ27" s="25">
        <v>6.3271036853437188</v>
      </c>
      <c r="CK27" s="25">
        <v>6.1800039378170162</v>
      </c>
      <c r="CL27" s="25">
        <v>6.0108139205489728</v>
      </c>
      <c r="CM27" s="25">
        <v>5.6310526021235461</v>
      </c>
      <c r="CN27" s="25">
        <v>5.2912432893153429</v>
      </c>
      <c r="CO27" s="25">
        <v>4.9933245261058303</v>
      </c>
      <c r="CP27" s="25">
        <v>4.0090126183486561</v>
      </c>
      <c r="CQ27" s="25">
        <v>2.8583910528976375</v>
      </c>
      <c r="CR27" s="25">
        <v>2.1215319597813469</v>
      </c>
      <c r="CS27" s="25">
        <v>2.1015325148535275</v>
      </c>
      <c r="CU27" s="26">
        <v>5.7448840866773212</v>
      </c>
      <c r="CV27" s="26">
        <v>5.0701268269879529</v>
      </c>
      <c r="CW27" s="26">
        <v>4.7111774532914801</v>
      </c>
      <c r="CX27" s="26">
        <v>4.4732160199071309</v>
      </c>
      <c r="CY27" s="26">
        <v>4.1000312314303535</v>
      </c>
      <c r="CZ27" s="26">
        <v>3.6992508189585394</v>
      </c>
      <c r="DA27" s="26">
        <v>3.3906557420849914</v>
      </c>
      <c r="DB27" s="26">
        <v>3.1196521863559141</v>
      </c>
      <c r="DC27" s="26">
        <v>2.7605550302225232</v>
      </c>
      <c r="DD27" s="26">
        <v>2.4647747959300652</v>
      </c>
      <c r="DE27" s="26">
        <v>2.2444215067173339</v>
      </c>
      <c r="DF27" s="26">
        <v>0.8630255485685403</v>
      </c>
      <c r="DG27" s="26">
        <v>-2.251589290418849</v>
      </c>
      <c r="DH27" s="26">
        <v>-4.3268001283667985</v>
      </c>
      <c r="DI27" s="26">
        <v>-5.7914160010149054</v>
      </c>
      <c r="DK27" s="26">
        <v>7.7448840866773212</v>
      </c>
      <c r="DL27" s="26">
        <v>7.0701268269879529</v>
      </c>
      <c r="DM27" s="26">
        <v>6.7111774532914801</v>
      </c>
      <c r="DN27" s="26">
        <v>6.4732160199071309</v>
      </c>
      <c r="DO27" s="26">
        <v>6.1000312314303535</v>
      </c>
      <c r="DP27" s="26">
        <v>5.6992508189585394</v>
      </c>
      <c r="DQ27" s="26">
        <v>5.3906557420849914</v>
      </c>
      <c r="DR27" s="26">
        <v>5.1196521863559141</v>
      </c>
      <c r="DS27" s="26">
        <v>4.7605550302225232</v>
      </c>
      <c r="DT27" s="26">
        <v>4.4647747959300652</v>
      </c>
      <c r="DU27" s="26">
        <v>4.2444215067173339</v>
      </c>
      <c r="DV27" s="26">
        <v>2.8630255485685403</v>
      </c>
      <c r="DW27" s="26">
        <v>-0.25158929041884903</v>
      </c>
      <c r="DX27" s="26">
        <v>-2.3268001283667985</v>
      </c>
      <c r="DY27" s="26">
        <v>-3.7914160010149054</v>
      </c>
      <c r="EA27" s="27">
        <v>5.7448840866773212</v>
      </c>
      <c r="EB27" s="27">
        <v>5.0728314155557426</v>
      </c>
      <c r="EC27" s="27">
        <v>4.7265828795623079</v>
      </c>
      <c r="ED27" s="27">
        <v>4.4772450211190815</v>
      </c>
      <c r="EE27" s="27">
        <v>4.1103292461004806</v>
      </c>
      <c r="EF27" s="27">
        <v>3.7554358173752114</v>
      </c>
      <c r="EG27" s="27">
        <v>3.497451314553917</v>
      </c>
      <c r="EH27" s="27">
        <v>3.2379004618703284</v>
      </c>
      <c r="EI27" s="27">
        <v>2.4654302875954563</v>
      </c>
      <c r="EJ27" s="27">
        <v>1.705455932095056</v>
      </c>
      <c r="EK27" s="27">
        <v>0.98099455571647454</v>
      </c>
      <c r="EL27" s="27">
        <v>-1.2146017665547362</v>
      </c>
      <c r="EM27" s="27">
        <v>-3.9457765518336814</v>
      </c>
      <c r="EN27" s="27">
        <v>-5.3581099962332104</v>
      </c>
      <c r="EO27" s="27">
        <v>-5.021065327244461</v>
      </c>
      <c r="EQ27" s="27">
        <v>7.7448840866773212</v>
      </c>
      <c r="ER27" s="27">
        <v>7.0728314155557426</v>
      </c>
      <c r="ES27" s="27">
        <v>6.7265828795623079</v>
      </c>
      <c r="ET27" s="27">
        <v>6.4772450211190815</v>
      </c>
      <c r="EU27" s="27">
        <v>6.1103292461004806</v>
      </c>
      <c r="EV27" s="27">
        <v>5.7554358173752114</v>
      </c>
      <c r="EW27" s="27">
        <v>5.497451314553917</v>
      </c>
      <c r="EX27" s="27">
        <v>5.2379004618703284</v>
      </c>
      <c r="EY27" s="27">
        <v>4.4654302875954563</v>
      </c>
      <c r="EZ27" s="27">
        <v>3.705455932095056</v>
      </c>
      <c r="FA27" s="27">
        <v>2.9809945557164745</v>
      </c>
      <c r="FB27" s="27">
        <v>0.78539823344526383</v>
      </c>
      <c r="FC27" s="27">
        <v>-1.9457765518336814</v>
      </c>
      <c r="FD27" s="27">
        <v>-3.3581099962332104</v>
      </c>
      <c r="FE27" s="27">
        <v>-3.021065327244461</v>
      </c>
      <c r="FG27" s="1">
        <v>314417</v>
      </c>
      <c r="FH27" s="1">
        <v>542840</v>
      </c>
      <c r="FI27" s="1" t="s">
        <v>444</v>
      </c>
      <c r="FJ27" s="1" t="s">
        <v>853</v>
      </c>
    </row>
    <row r="28" spans="2:166" ht="16.2" thickBot="1" x14ac:dyDescent="0.35">
      <c r="B28" s="19" t="s">
        <v>28</v>
      </c>
      <c r="C28" s="20">
        <v>8.5324490436950953</v>
      </c>
      <c r="D28" s="21">
        <v>5.5028462829880063</v>
      </c>
      <c r="E28" s="21">
        <v>3.7687335834779567</v>
      </c>
      <c r="F28" s="21">
        <v>2.8171540459499091</v>
      </c>
      <c r="G28" s="21">
        <v>0.31202058721639503</v>
      </c>
      <c r="H28" s="21">
        <v>-1.9165914822090144</v>
      </c>
      <c r="I28" s="21">
        <v>-3.6199054497365992</v>
      </c>
      <c r="J28" s="21">
        <v>-5.1739632563794942</v>
      </c>
      <c r="K28" s="21">
        <v>-6.6923673865600293</v>
      </c>
      <c r="L28" s="21">
        <v>-7.2708256486984624</v>
      </c>
      <c r="M28" s="21">
        <v>-7.7977039691941599</v>
      </c>
      <c r="N28" s="21">
        <v>-12.011539117442027</v>
      </c>
      <c r="O28" s="21">
        <v>-23.230691304518096</v>
      </c>
      <c r="P28" s="21">
        <v>-32.686076117318414</v>
      </c>
      <c r="Q28" s="21">
        <v>-39.361933419488018</v>
      </c>
      <c r="R28" s="22"/>
      <c r="S28" s="21">
        <v>20.292449043695093</v>
      </c>
      <c r="T28" s="21">
        <v>17.262846282988004</v>
      </c>
      <c r="U28" s="21">
        <v>15.528733583477955</v>
      </c>
      <c r="V28" s="21">
        <v>14.577154045949907</v>
      </c>
      <c r="W28" s="21">
        <v>12.072020587216393</v>
      </c>
      <c r="X28" s="21">
        <v>9.8434085177909836</v>
      </c>
      <c r="Y28" s="21">
        <v>8.1400945502633988</v>
      </c>
      <c r="Z28" s="21">
        <v>6.5860367436205038</v>
      </c>
      <c r="AA28" s="21">
        <v>5.0676326134399687</v>
      </c>
      <c r="AB28" s="21">
        <v>4.4891743513015356</v>
      </c>
      <c r="AC28" s="21">
        <v>3.9622960308058381</v>
      </c>
      <c r="AD28" s="21">
        <v>-0.25153911744202873</v>
      </c>
      <c r="AE28" s="21">
        <v>-11.470691304518098</v>
      </c>
      <c r="AF28" s="21">
        <v>-20.926076117318416</v>
      </c>
      <c r="AG28" s="21">
        <v>-27.60193341948802</v>
      </c>
      <c r="AI28" s="23">
        <v>8.5324490436950953</v>
      </c>
      <c r="AJ28" s="23">
        <v>6.6087529959531892</v>
      </c>
      <c r="AK28" s="23">
        <v>5.7851104431094171</v>
      </c>
      <c r="AL28" s="23">
        <v>5.4360315682910105</v>
      </c>
      <c r="AM28" s="23">
        <v>4.0033428508335724</v>
      </c>
      <c r="AN28" s="23">
        <v>2.8485220263299205</v>
      </c>
      <c r="AO28" s="23">
        <v>1.7546950302728526</v>
      </c>
      <c r="AP28" s="23">
        <v>0.49638447577819278</v>
      </c>
      <c r="AQ28" s="23">
        <v>-0.91362813459645764</v>
      </c>
      <c r="AR28" s="23">
        <v>-1.3905964675502176</v>
      </c>
      <c r="AS28" s="23">
        <v>-1.8601478311773789</v>
      </c>
      <c r="AT28" s="23">
        <v>-3.5767759071103811</v>
      </c>
      <c r="AU28" s="23">
        <v>-5.4925641538460113</v>
      </c>
      <c r="AV28" s="23">
        <v>-6.8667128699063298</v>
      </c>
      <c r="AW28" s="23">
        <v>-7.6270815325308874</v>
      </c>
      <c r="AY28" s="24">
        <v>20.292449043695093</v>
      </c>
      <c r="AZ28" s="24">
        <v>18.368752995953187</v>
      </c>
      <c r="BA28" s="24">
        <v>17.545110443109415</v>
      </c>
      <c r="BB28" s="24">
        <v>17.196031568291009</v>
      </c>
      <c r="BC28" s="24">
        <v>15.76334285083357</v>
      </c>
      <c r="BD28" s="24">
        <v>14.608522026329918</v>
      </c>
      <c r="BE28" s="24">
        <v>13.514695030272851</v>
      </c>
      <c r="BF28" s="24">
        <v>12.256384475778191</v>
      </c>
      <c r="BG28" s="24">
        <v>10.84637186540354</v>
      </c>
      <c r="BH28" s="24">
        <v>10.36940353244978</v>
      </c>
      <c r="BI28" s="24">
        <v>9.8998521688226191</v>
      </c>
      <c r="BJ28" s="24">
        <v>8.1832240928896169</v>
      </c>
      <c r="BK28" s="24">
        <v>6.2674358461539867</v>
      </c>
      <c r="BL28" s="24">
        <v>4.8932871300936682</v>
      </c>
      <c r="BM28" s="24">
        <v>4.1329184674691106</v>
      </c>
      <c r="BO28" s="25">
        <v>8.5324490436950953</v>
      </c>
      <c r="BP28" s="25">
        <v>6.5894692828627583</v>
      </c>
      <c r="BQ28" s="25">
        <v>5.0795789626212944</v>
      </c>
      <c r="BR28" s="25">
        <v>4.1959805251219109</v>
      </c>
      <c r="BS28" s="25">
        <v>1.8331266263376307</v>
      </c>
      <c r="BT28" s="25">
        <v>-0.1846189360336723</v>
      </c>
      <c r="BU28" s="25">
        <v>-1.6335280337023761</v>
      </c>
      <c r="BV28" s="25">
        <v>-3.002437550760142</v>
      </c>
      <c r="BW28" s="25">
        <v>-4.4034922429464274</v>
      </c>
      <c r="BX28" s="25">
        <v>-4.951047913915815</v>
      </c>
      <c r="BY28" s="25">
        <v>-5.4931743016148715</v>
      </c>
      <c r="BZ28" s="25">
        <v>-7.465877807647388</v>
      </c>
      <c r="CA28" s="25">
        <v>-9.6578902651029566</v>
      </c>
      <c r="CB28" s="25">
        <v>-11.20231493920582</v>
      </c>
      <c r="CC28" s="25">
        <v>-11.809281694782491</v>
      </c>
      <c r="CE28" s="25">
        <v>20.292449043695093</v>
      </c>
      <c r="CF28" s="25">
        <v>18.349469282862756</v>
      </c>
      <c r="CG28" s="25">
        <v>16.839578962621292</v>
      </c>
      <c r="CH28" s="25">
        <v>15.955980525121909</v>
      </c>
      <c r="CI28" s="25">
        <v>13.593126626337629</v>
      </c>
      <c r="CJ28" s="25">
        <v>11.575381063966326</v>
      </c>
      <c r="CK28" s="25">
        <v>10.126471966297622</v>
      </c>
      <c r="CL28" s="25">
        <v>8.7575624492398561</v>
      </c>
      <c r="CM28" s="25">
        <v>7.3565077570535706</v>
      </c>
      <c r="CN28" s="25">
        <v>6.808952086084183</v>
      </c>
      <c r="CO28" s="25">
        <v>6.2668256983851265</v>
      </c>
      <c r="CP28" s="25">
        <v>4.2941221923526101</v>
      </c>
      <c r="CQ28" s="25">
        <v>2.1021097348970414</v>
      </c>
      <c r="CR28" s="25">
        <v>0.5576850607941779</v>
      </c>
      <c r="CS28" s="25">
        <v>-4.9281694782493446E-2</v>
      </c>
      <c r="CU28" s="26">
        <v>8.5324490436950953</v>
      </c>
      <c r="CV28" s="26">
        <v>5.0186114801993043</v>
      </c>
      <c r="CW28" s="26">
        <v>3.2984761121262629</v>
      </c>
      <c r="CX28" s="26">
        <v>2.41938853592508</v>
      </c>
      <c r="CY28" s="26">
        <v>-6.9559231968909785E-3</v>
      </c>
      <c r="CZ28" s="26">
        <v>-2.0966952262849006</v>
      </c>
      <c r="DA28" s="26">
        <v>-3.5998792314804788</v>
      </c>
      <c r="DB28" s="26">
        <v>-4.9067842394915502</v>
      </c>
      <c r="DC28" s="26">
        <v>-6.221332781318246</v>
      </c>
      <c r="DD28" s="26">
        <v>-6.6846269765043687</v>
      </c>
      <c r="DE28" s="26">
        <v>-7.0962742064857096</v>
      </c>
      <c r="DF28" s="26">
        <v>-11.143185516473174</v>
      </c>
      <c r="DG28" s="26">
        <v>-22.046901170238819</v>
      </c>
      <c r="DH28" s="26">
        <v>-31.139920296844259</v>
      </c>
      <c r="DI28" s="26">
        <v>-37.231673436688006</v>
      </c>
      <c r="DK28" s="26">
        <v>20.292449043695093</v>
      </c>
      <c r="DL28" s="26">
        <v>16.778611480199302</v>
      </c>
      <c r="DM28" s="26">
        <v>15.058476112126261</v>
      </c>
      <c r="DN28" s="26">
        <v>14.179388535925078</v>
      </c>
      <c r="DO28" s="26">
        <v>11.753044076803107</v>
      </c>
      <c r="DP28" s="26">
        <v>9.6633047737150974</v>
      </c>
      <c r="DQ28" s="26">
        <v>8.1601207685195192</v>
      </c>
      <c r="DR28" s="26">
        <v>6.8532157605084478</v>
      </c>
      <c r="DS28" s="26">
        <v>5.538667218681752</v>
      </c>
      <c r="DT28" s="26">
        <v>5.0753730234956294</v>
      </c>
      <c r="DU28" s="26">
        <v>4.6637257935142884</v>
      </c>
      <c r="DV28" s="26">
        <v>0.61681448352682366</v>
      </c>
      <c r="DW28" s="26">
        <v>-10.286901170238821</v>
      </c>
      <c r="DX28" s="26">
        <v>-19.379920296844261</v>
      </c>
      <c r="DY28" s="26">
        <v>-25.471673436688008</v>
      </c>
      <c r="EA28" s="27">
        <v>8.5324490436950953</v>
      </c>
      <c r="EB28" s="27">
        <v>4.8522131436475888</v>
      </c>
      <c r="EC28" s="27">
        <v>3.2135275430076931</v>
      </c>
      <c r="ED28" s="27">
        <v>2.4218471131201618</v>
      </c>
      <c r="EE28" s="27">
        <v>7.4489518958266387E-2</v>
      </c>
      <c r="EF28" s="27">
        <v>-1.9158604214029182</v>
      </c>
      <c r="EG28" s="27">
        <v>-3.3368479458949949</v>
      </c>
      <c r="EH28" s="27">
        <v>-4.9030372267567444</v>
      </c>
      <c r="EI28" s="27">
        <v>-8.0547968212407355</v>
      </c>
      <c r="EJ28" s="27">
        <v>-10.424482081017835</v>
      </c>
      <c r="EK28" s="27">
        <v>-12.774058419913466</v>
      </c>
      <c r="EL28" s="27">
        <v>-20.145512411318784</v>
      </c>
      <c r="EM28" s="27">
        <v>-30.186790007117665</v>
      </c>
      <c r="EN28" s="27">
        <v>-36.507781468536287</v>
      </c>
      <c r="EO28" s="27">
        <v>-35.517501065015644</v>
      </c>
      <c r="EQ28" s="27">
        <v>20.292449043695093</v>
      </c>
      <c r="ER28" s="27">
        <v>16.612213143647587</v>
      </c>
      <c r="ES28" s="27">
        <v>14.973527543007691</v>
      </c>
      <c r="ET28" s="27">
        <v>14.18184711312016</v>
      </c>
      <c r="EU28" s="27">
        <v>11.834489518958264</v>
      </c>
      <c r="EV28" s="27">
        <v>9.8441395785970798</v>
      </c>
      <c r="EW28" s="27">
        <v>8.4231520541050031</v>
      </c>
      <c r="EX28" s="27">
        <v>6.8569627732432537</v>
      </c>
      <c r="EY28" s="27">
        <v>3.7052031787592625</v>
      </c>
      <c r="EZ28" s="27">
        <v>1.3355179189821627</v>
      </c>
      <c r="FA28" s="27">
        <v>-1.0140584199134679</v>
      </c>
      <c r="FB28" s="27">
        <v>-8.3855124113187856</v>
      </c>
      <c r="FC28" s="27">
        <v>-18.426790007117667</v>
      </c>
      <c r="FD28" s="27">
        <v>-24.747781468536289</v>
      </c>
      <c r="FE28" s="27">
        <v>-23.757501065015646</v>
      </c>
      <c r="FG28" s="1">
        <v>367546</v>
      </c>
      <c r="FH28" s="1">
        <v>403338</v>
      </c>
      <c r="FI28" s="1" t="s">
        <v>466</v>
      </c>
      <c r="FJ28" s="1" t="s">
        <v>847</v>
      </c>
    </row>
    <row r="29" spans="2:166" ht="16.2" thickBot="1" x14ac:dyDescent="0.35">
      <c r="B29" s="19" t="s">
        <v>29</v>
      </c>
      <c r="C29" s="20">
        <v>7.9222819231352091</v>
      </c>
      <c r="D29" s="21">
        <v>7.0914290438331626</v>
      </c>
      <c r="E29" s="21">
        <v>6.9111698876385876</v>
      </c>
      <c r="F29" s="21">
        <v>6.6379276609431841</v>
      </c>
      <c r="G29" s="21">
        <v>6.2852605983836742</v>
      </c>
      <c r="H29" s="21">
        <v>5.8567264467113951</v>
      </c>
      <c r="I29" s="21">
        <v>5.4998913586804861</v>
      </c>
      <c r="J29" s="21">
        <v>5.3195309783488209</v>
      </c>
      <c r="K29" s="21">
        <v>4.9706000119187816</v>
      </c>
      <c r="L29" s="21">
        <v>4.6837397440060169</v>
      </c>
      <c r="M29" s="21">
        <v>4.3863510933596448</v>
      </c>
      <c r="N29" s="21">
        <v>2.7467626222124153</v>
      </c>
      <c r="O29" s="21">
        <v>-2.0781226827788899</v>
      </c>
      <c r="P29" s="21">
        <v>-5.8347917071609032</v>
      </c>
      <c r="Q29" s="21">
        <v>-8.3632630010518838</v>
      </c>
      <c r="R29" s="22"/>
      <c r="S29" s="21">
        <v>11.422281923135209</v>
      </c>
      <c r="T29" s="21">
        <v>10.591429043833163</v>
      </c>
      <c r="U29" s="21">
        <v>10.411169887638588</v>
      </c>
      <c r="V29" s="21">
        <v>10.137927660943184</v>
      </c>
      <c r="W29" s="21">
        <v>9.7852605983836742</v>
      </c>
      <c r="X29" s="21">
        <v>9.3567264467113951</v>
      </c>
      <c r="Y29" s="21">
        <v>8.9998913586804861</v>
      </c>
      <c r="Z29" s="21">
        <v>8.8195309783488209</v>
      </c>
      <c r="AA29" s="21">
        <v>8.4706000119187816</v>
      </c>
      <c r="AB29" s="21">
        <v>8.1837397440060169</v>
      </c>
      <c r="AC29" s="21">
        <v>7.8863510933596448</v>
      </c>
      <c r="AD29" s="21">
        <v>6.2467626222124153</v>
      </c>
      <c r="AE29" s="21">
        <v>1.4218773172211101</v>
      </c>
      <c r="AF29" s="21">
        <v>-2.3347917071609032</v>
      </c>
      <c r="AG29" s="21">
        <v>-4.8632630010518838</v>
      </c>
      <c r="AI29" s="23">
        <v>7.9222819231352091</v>
      </c>
      <c r="AJ29" s="23">
        <v>7.0630385949216077</v>
      </c>
      <c r="AK29" s="23">
        <v>7.0576973574345185</v>
      </c>
      <c r="AL29" s="23">
        <v>6.9429859143539616</v>
      </c>
      <c r="AM29" s="23">
        <v>6.7058720047219769</v>
      </c>
      <c r="AN29" s="23">
        <v>6.4320443702418455</v>
      </c>
      <c r="AO29" s="23">
        <v>6.1632967531850991</v>
      </c>
      <c r="AP29" s="23">
        <v>5.9451536507082388</v>
      </c>
      <c r="AQ29" s="23">
        <v>5.5196770337236245</v>
      </c>
      <c r="AR29" s="23">
        <v>5.3094878608426761</v>
      </c>
      <c r="AS29" s="23">
        <v>5.1890648816826026</v>
      </c>
      <c r="AT29" s="23">
        <v>4.6824052406496453</v>
      </c>
      <c r="AU29" s="23">
        <v>4.0234760877032336</v>
      </c>
      <c r="AV29" s="23">
        <v>3.653204393314132</v>
      </c>
      <c r="AW29" s="23">
        <v>3.4633367633441328</v>
      </c>
      <c r="AY29" s="24">
        <v>11.422281923135209</v>
      </c>
      <c r="AZ29" s="24">
        <v>10.563038594921608</v>
      </c>
      <c r="BA29" s="24">
        <v>10.557697357434519</v>
      </c>
      <c r="BB29" s="24">
        <v>10.442985914353962</v>
      </c>
      <c r="BC29" s="24">
        <v>10.205872004721977</v>
      </c>
      <c r="BD29" s="24">
        <v>9.9320443702418455</v>
      </c>
      <c r="BE29" s="24">
        <v>9.6632967531850991</v>
      </c>
      <c r="BF29" s="24">
        <v>9.4451536507082388</v>
      </c>
      <c r="BG29" s="24">
        <v>9.0196770337236245</v>
      </c>
      <c r="BH29" s="24">
        <v>8.8094878608426761</v>
      </c>
      <c r="BI29" s="24">
        <v>8.6890648816826026</v>
      </c>
      <c r="BJ29" s="24">
        <v>8.1824052406496453</v>
      </c>
      <c r="BK29" s="24">
        <v>7.5234760877032336</v>
      </c>
      <c r="BL29" s="24">
        <v>7.153204393314132</v>
      </c>
      <c r="BM29" s="24">
        <v>6.9633367633441328</v>
      </c>
      <c r="BO29" s="25">
        <v>7.9222819231352091</v>
      </c>
      <c r="BP29" s="25">
        <v>7.1231636391349351</v>
      </c>
      <c r="BQ29" s="25">
        <v>6.9751902077990735</v>
      </c>
      <c r="BR29" s="25">
        <v>6.750406435803832</v>
      </c>
      <c r="BS29" s="25">
        <v>6.4689039357095766</v>
      </c>
      <c r="BT29" s="25">
        <v>6.1577101519403694</v>
      </c>
      <c r="BU29" s="25">
        <v>5.9367711645920558</v>
      </c>
      <c r="BV29" s="25">
        <v>5.8580537281617779</v>
      </c>
      <c r="BW29" s="25">
        <v>5.5659677733360766</v>
      </c>
      <c r="BX29" s="25">
        <v>5.3023988894591305</v>
      </c>
      <c r="BY29" s="25">
        <v>5.0096825066317123</v>
      </c>
      <c r="BZ29" s="25">
        <v>4.378822034877965</v>
      </c>
      <c r="CA29" s="25">
        <v>3.5479694803497264</v>
      </c>
      <c r="CB29" s="25">
        <v>3.1002705585123351</v>
      </c>
      <c r="CC29" s="25">
        <v>2.9983927889451678</v>
      </c>
      <c r="CE29" s="25">
        <v>11.422281923135209</v>
      </c>
      <c r="CF29" s="25">
        <v>10.623163639134935</v>
      </c>
      <c r="CG29" s="25">
        <v>10.475190207799074</v>
      </c>
      <c r="CH29" s="25">
        <v>10.250406435803832</v>
      </c>
      <c r="CI29" s="25">
        <v>9.9689039357095766</v>
      </c>
      <c r="CJ29" s="25">
        <v>9.6577101519403694</v>
      </c>
      <c r="CK29" s="25">
        <v>9.4367711645920558</v>
      </c>
      <c r="CL29" s="25">
        <v>9.3580537281617779</v>
      </c>
      <c r="CM29" s="25">
        <v>9.0659677733360766</v>
      </c>
      <c r="CN29" s="25">
        <v>8.8023988894591305</v>
      </c>
      <c r="CO29" s="25">
        <v>8.5096825066317123</v>
      </c>
      <c r="CP29" s="25">
        <v>7.878822034877965</v>
      </c>
      <c r="CQ29" s="25">
        <v>7.0479694803497264</v>
      </c>
      <c r="CR29" s="25">
        <v>6.6002705585123351</v>
      </c>
      <c r="CS29" s="25">
        <v>6.4983927889451678</v>
      </c>
      <c r="CU29" s="26">
        <v>7.9222819231352091</v>
      </c>
      <c r="CV29" s="26">
        <v>7.1192004116320238</v>
      </c>
      <c r="CW29" s="26">
        <v>6.9711140580804596</v>
      </c>
      <c r="CX29" s="26">
        <v>6.7324526652177621</v>
      </c>
      <c r="CY29" s="26">
        <v>6.4032410316025388</v>
      </c>
      <c r="CZ29" s="26">
        <v>6.0369084522652248</v>
      </c>
      <c r="DA29" s="26">
        <v>5.7685284847525775</v>
      </c>
      <c r="DB29" s="26">
        <v>5.70371625136662</v>
      </c>
      <c r="DC29" s="26">
        <v>5.4383590657079388</v>
      </c>
      <c r="DD29" s="26">
        <v>5.212716978629885</v>
      </c>
      <c r="DE29" s="26">
        <v>5.0195907205136869</v>
      </c>
      <c r="DF29" s="26">
        <v>3.4440929653741179</v>
      </c>
      <c r="DG29" s="26">
        <v>-1.0753107816126786</v>
      </c>
      <c r="DH29" s="26">
        <v>-4.6409372927626293</v>
      </c>
      <c r="DI29" s="26">
        <v>-6.9847351899121222</v>
      </c>
      <c r="DK29" s="26">
        <v>11.422281923135209</v>
      </c>
      <c r="DL29" s="26">
        <v>10.619200411632024</v>
      </c>
      <c r="DM29" s="26">
        <v>10.47111405808046</v>
      </c>
      <c r="DN29" s="26">
        <v>10.232452665217762</v>
      </c>
      <c r="DO29" s="26">
        <v>9.9032410316025388</v>
      </c>
      <c r="DP29" s="26">
        <v>9.5369084522652248</v>
      </c>
      <c r="DQ29" s="26">
        <v>9.2685284847525775</v>
      </c>
      <c r="DR29" s="26">
        <v>9.20371625136662</v>
      </c>
      <c r="DS29" s="26">
        <v>8.9383590657079388</v>
      </c>
      <c r="DT29" s="26">
        <v>8.712716978629885</v>
      </c>
      <c r="DU29" s="26">
        <v>8.5195907205136869</v>
      </c>
      <c r="DV29" s="26">
        <v>6.9440929653741179</v>
      </c>
      <c r="DW29" s="26">
        <v>2.4246892183873214</v>
      </c>
      <c r="DX29" s="26">
        <v>-1.1409372927626293</v>
      </c>
      <c r="DY29" s="26">
        <v>-3.4847351899121222</v>
      </c>
      <c r="EA29" s="27">
        <v>7.9222819231352091</v>
      </c>
      <c r="EB29" s="27">
        <v>7.1704332417305707</v>
      </c>
      <c r="EC29" s="27">
        <v>7.0744557777033688</v>
      </c>
      <c r="ED29" s="27">
        <v>6.8512851843201581</v>
      </c>
      <c r="EE29" s="27">
        <v>6.5784913510284451</v>
      </c>
      <c r="EF29" s="27">
        <v>6.2679955148334461</v>
      </c>
      <c r="EG29" s="27">
        <v>6.0514631295960495</v>
      </c>
      <c r="EH29" s="27">
        <v>5.8679885025246552</v>
      </c>
      <c r="EI29" s="27">
        <v>4.8046346458721327</v>
      </c>
      <c r="EJ29" s="27">
        <v>3.7196868199555908</v>
      </c>
      <c r="EK29" s="27">
        <v>2.6008578831910825</v>
      </c>
      <c r="EL29" s="27">
        <v>-0.36248240641565133</v>
      </c>
      <c r="EM29" s="27">
        <v>-4.552947493722364</v>
      </c>
      <c r="EN29" s="27">
        <v>-6.910734379371327</v>
      </c>
      <c r="EO29" s="27">
        <v>-6.1687501741758766</v>
      </c>
      <c r="EQ29" s="27">
        <v>11.422281923135209</v>
      </c>
      <c r="ER29" s="27">
        <v>10.670433241730571</v>
      </c>
      <c r="ES29" s="27">
        <v>10.574455777703369</v>
      </c>
      <c r="ET29" s="27">
        <v>10.351285184320158</v>
      </c>
      <c r="EU29" s="27">
        <v>10.078491351028445</v>
      </c>
      <c r="EV29" s="27">
        <v>9.7679955148334461</v>
      </c>
      <c r="EW29" s="27">
        <v>9.5514631295960495</v>
      </c>
      <c r="EX29" s="27">
        <v>9.3679885025246552</v>
      </c>
      <c r="EY29" s="27">
        <v>8.3046346458721327</v>
      </c>
      <c r="EZ29" s="27">
        <v>7.2196868199555908</v>
      </c>
      <c r="FA29" s="27">
        <v>6.1008578831910825</v>
      </c>
      <c r="FB29" s="27">
        <v>3.1375175935843487</v>
      </c>
      <c r="FC29" s="27">
        <v>-1.052947493722364</v>
      </c>
      <c r="FD29" s="27">
        <v>-3.410734379371327</v>
      </c>
      <c r="FE29" s="27">
        <v>-2.6687501741758766</v>
      </c>
      <c r="FG29" s="1">
        <v>385381</v>
      </c>
      <c r="FH29" s="1">
        <v>432208</v>
      </c>
      <c r="FI29" s="1" t="s">
        <v>468</v>
      </c>
      <c r="FJ29" s="1" t="s">
        <v>838</v>
      </c>
    </row>
    <row r="30" spans="2:166" ht="16.2" thickBot="1" x14ac:dyDescent="0.35">
      <c r="B30" s="19" t="s">
        <v>30</v>
      </c>
      <c r="C30" s="20">
        <v>12.239079676378701</v>
      </c>
      <c r="D30" s="21">
        <v>11.831053006576045</v>
      </c>
      <c r="E30" s="21">
        <v>11.621728167638162</v>
      </c>
      <c r="F30" s="21">
        <v>11.2501130462141</v>
      </c>
      <c r="G30" s="21">
        <v>10.972542009419159</v>
      </c>
      <c r="H30" s="21">
        <v>10.76733266855322</v>
      </c>
      <c r="I30" s="21">
        <v>10.619832534302624</v>
      </c>
      <c r="J30" s="21">
        <v>10.356434128024651</v>
      </c>
      <c r="K30" s="21">
        <v>10.115574494123969</v>
      </c>
      <c r="L30" s="21">
        <v>10.029443955826906</v>
      </c>
      <c r="M30" s="21">
        <v>9.816954490708536</v>
      </c>
      <c r="N30" s="21">
        <v>9.4029976568376004</v>
      </c>
      <c r="O30" s="21">
        <v>8.4140136890241291</v>
      </c>
      <c r="P30" s="21">
        <v>7.2449220578714346</v>
      </c>
      <c r="Q30" s="21">
        <v>6.3351936690185546</v>
      </c>
      <c r="R30" s="22"/>
      <c r="S30" s="21">
        <v>16.839079676378702</v>
      </c>
      <c r="T30" s="21">
        <v>16.431053006576047</v>
      </c>
      <c r="U30" s="21">
        <v>16.221728167638162</v>
      </c>
      <c r="V30" s="21">
        <v>15.850113046214101</v>
      </c>
      <c r="W30" s="21">
        <v>15.572542009419161</v>
      </c>
      <c r="X30" s="21">
        <v>15.367332668553221</v>
      </c>
      <c r="Y30" s="21">
        <v>15.219832534302626</v>
      </c>
      <c r="Z30" s="21">
        <v>14.956434128024652</v>
      </c>
      <c r="AA30" s="21">
        <v>14.71557449412397</v>
      </c>
      <c r="AB30" s="21">
        <v>14.629443955826908</v>
      </c>
      <c r="AC30" s="21">
        <v>14.416954490708537</v>
      </c>
      <c r="AD30" s="21">
        <v>14.002997656837602</v>
      </c>
      <c r="AE30" s="21">
        <v>13.01401368902413</v>
      </c>
      <c r="AF30" s="21">
        <v>11.844922057871436</v>
      </c>
      <c r="AG30" s="21">
        <v>10.935193669018556</v>
      </c>
      <c r="AI30" s="23">
        <v>12.239079676378701</v>
      </c>
      <c r="AJ30" s="23">
        <v>12.097656533102407</v>
      </c>
      <c r="AK30" s="23">
        <v>12.12270189934279</v>
      </c>
      <c r="AL30" s="23">
        <v>11.898322202018862</v>
      </c>
      <c r="AM30" s="23">
        <v>11.754149823427435</v>
      </c>
      <c r="AN30" s="23">
        <v>11.677308221447493</v>
      </c>
      <c r="AO30" s="23">
        <v>11.488094193129911</v>
      </c>
      <c r="AP30" s="23">
        <v>10.96509000386818</v>
      </c>
      <c r="AQ30" s="23">
        <v>10.201390123057022</v>
      </c>
      <c r="AR30" s="23">
        <v>10.096519057363244</v>
      </c>
      <c r="AS30" s="23">
        <v>10.040478888398489</v>
      </c>
      <c r="AT30" s="23">
        <v>9.9903158379005017</v>
      </c>
      <c r="AU30" s="23">
        <v>9.937409946287028</v>
      </c>
      <c r="AV30" s="23">
        <v>9.8742630711930079</v>
      </c>
      <c r="AW30" s="23">
        <v>10.048418732017037</v>
      </c>
      <c r="AY30" s="24">
        <v>16.839079676378702</v>
      </c>
      <c r="AZ30" s="24">
        <v>16.69765653310241</v>
      </c>
      <c r="BA30" s="24">
        <v>16.722701899342791</v>
      </c>
      <c r="BB30" s="24">
        <v>16.498322202018862</v>
      </c>
      <c r="BC30" s="24">
        <v>16.354149823427434</v>
      </c>
      <c r="BD30" s="24">
        <v>16.277308221447495</v>
      </c>
      <c r="BE30" s="24">
        <v>16.088094193129912</v>
      </c>
      <c r="BF30" s="24">
        <v>15.565090003868182</v>
      </c>
      <c r="BG30" s="24">
        <v>14.801390123057024</v>
      </c>
      <c r="BH30" s="24">
        <v>14.696519057363245</v>
      </c>
      <c r="BI30" s="24">
        <v>14.640478888398491</v>
      </c>
      <c r="BJ30" s="24">
        <v>14.590315837900503</v>
      </c>
      <c r="BK30" s="24">
        <v>14.537409946287029</v>
      </c>
      <c r="BL30" s="24">
        <v>14.474263071193009</v>
      </c>
      <c r="BM30" s="24">
        <v>14.648418732017038</v>
      </c>
      <c r="BO30" s="25">
        <v>12.239079676378701</v>
      </c>
      <c r="BP30" s="25">
        <v>12.146671854579965</v>
      </c>
      <c r="BQ30" s="25">
        <v>11.999959816460068</v>
      </c>
      <c r="BR30" s="25">
        <v>11.641113769900063</v>
      </c>
      <c r="BS30" s="25">
        <v>11.374988530453571</v>
      </c>
      <c r="BT30" s="25">
        <v>11.182252801239029</v>
      </c>
      <c r="BU30" s="25">
        <v>11.046200731117862</v>
      </c>
      <c r="BV30" s="25">
        <v>10.796863622498863</v>
      </c>
      <c r="BW30" s="25">
        <v>10.562706485556385</v>
      </c>
      <c r="BX30" s="25">
        <v>10.475727596109188</v>
      </c>
      <c r="BY30" s="25">
        <v>10.264370874983985</v>
      </c>
      <c r="BZ30" s="25">
        <v>9.9581955100859894</v>
      </c>
      <c r="CA30" s="25">
        <v>9.5072417430452045</v>
      </c>
      <c r="CB30" s="25">
        <v>9.3489848617586695</v>
      </c>
      <c r="CC30" s="25">
        <v>9.2724285703352312</v>
      </c>
      <c r="CE30" s="25">
        <v>16.839079676378702</v>
      </c>
      <c r="CF30" s="25">
        <v>16.746671854579965</v>
      </c>
      <c r="CG30" s="25">
        <v>16.599959816460071</v>
      </c>
      <c r="CH30" s="25">
        <v>16.241113769900064</v>
      </c>
      <c r="CI30" s="25">
        <v>15.974988530453572</v>
      </c>
      <c r="CJ30" s="25">
        <v>15.78225280123903</v>
      </c>
      <c r="CK30" s="25">
        <v>15.646200731117863</v>
      </c>
      <c r="CL30" s="25">
        <v>15.396863622498865</v>
      </c>
      <c r="CM30" s="25">
        <v>15.162706485556386</v>
      </c>
      <c r="CN30" s="25">
        <v>15.075727596109189</v>
      </c>
      <c r="CO30" s="25">
        <v>14.864370874983987</v>
      </c>
      <c r="CP30" s="25">
        <v>14.558195510085991</v>
      </c>
      <c r="CQ30" s="25">
        <v>14.107241743045206</v>
      </c>
      <c r="CR30" s="25">
        <v>13.948984861758671</v>
      </c>
      <c r="CS30" s="25">
        <v>13.872428570335233</v>
      </c>
      <c r="CU30" s="26">
        <v>12.239079676378701</v>
      </c>
      <c r="CV30" s="26">
        <v>11.699906634490091</v>
      </c>
      <c r="CW30" s="26">
        <v>11.480909332444885</v>
      </c>
      <c r="CX30" s="26">
        <v>11.119179152334866</v>
      </c>
      <c r="CY30" s="26">
        <v>10.848784467558811</v>
      </c>
      <c r="CZ30" s="26">
        <v>10.658546387227693</v>
      </c>
      <c r="DA30" s="26">
        <v>10.532070123183347</v>
      </c>
      <c r="DB30" s="26">
        <v>10.294888470834298</v>
      </c>
      <c r="DC30" s="26">
        <v>10.064820632938837</v>
      </c>
      <c r="DD30" s="26">
        <v>9.9880868840986352</v>
      </c>
      <c r="DE30" s="26">
        <v>9.7892216316129588</v>
      </c>
      <c r="DF30" s="26">
        <v>9.4346096862822701</v>
      </c>
      <c r="DG30" s="26">
        <v>8.6019990031915246</v>
      </c>
      <c r="DH30" s="26">
        <v>7.7019252970359329</v>
      </c>
      <c r="DI30" s="26">
        <v>6.9547611046593367</v>
      </c>
      <c r="DK30" s="26">
        <v>16.839079676378702</v>
      </c>
      <c r="DL30" s="26">
        <v>16.299906634490092</v>
      </c>
      <c r="DM30" s="26">
        <v>16.080909332444886</v>
      </c>
      <c r="DN30" s="26">
        <v>15.719179152334867</v>
      </c>
      <c r="DO30" s="26">
        <v>15.448784467558813</v>
      </c>
      <c r="DP30" s="26">
        <v>15.258546387227694</v>
      </c>
      <c r="DQ30" s="26">
        <v>15.132070123183349</v>
      </c>
      <c r="DR30" s="26">
        <v>14.894888470834299</v>
      </c>
      <c r="DS30" s="26">
        <v>14.664820632938838</v>
      </c>
      <c r="DT30" s="26">
        <v>14.588086884098637</v>
      </c>
      <c r="DU30" s="26">
        <v>14.38922163161296</v>
      </c>
      <c r="DV30" s="26">
        <v>14.034609686282272</v>
      </c>
      <c r="DW30" s="26">
        <v>13.201999003191526</v>
      </c>
      <c r="DX30" s="26">
        <v>12.301925297035934</v>
      </c>
      <c r="DY30" s="26">
        <v>11.554761104659338</v>
      </c>
      <c r="EA30" s="27">
        <v>12.239079676378701</v>
      </c>
      <c r="EB30" s="27">
        <v>11.660750334203353</v>
      </c>
      <c r="EC30" s="27">
        <v>11.468414533413178</v>
      </c>
      <c r="ED30" s="27">
        <v>11.149388751332548</v>
      </c>
      <c r="EE30" s="27">
        <v>10.924559973629142</v>
      </c>
      <c r="EF30" s="27">
        <v>10.781956419297487</v>
      </c>
      <c r="EG30" s="27">
        <v>10.703765982788212</v>
      </c>
      <c r="EH30" s="27">
        <v>10.515534447728076</v>
      </c>
      <c r="EI30" s="27">
        <v>10.224669475794602</v>
      </c>
      <c r="EJ30" s="27">
        <v>10.036733004847564</v>
      </c>
      <c r="EK30" s="27">
        <v>9.7228503617795639</v>
      </c>
      <c r="EL30" s="27">
        <v>9.1160579644544288</v>
      </c>
      <c r="EM30" s="27">
        <v>7.9454453901401187</v>
      </c>
      <c r="EN30" s="27">
        <v>7.011954546370351</v>
      </c>
      <c r="EO30" s="27">
        <v>7.23580253679763</v>
      </c>
      <c r="EQ30" s="27">
        <v>16.839079676378702</v>
      </c>
      <c r="ER30" s="27">
        <v>16.260750334203355</v>
      </c>
      <c r="ES30" s="27">
        <v>16.068414533413179</v>
      </c>
      <c r="ET30" s="27">
        <v>15.74938875133255</v>
      </c>
      <c r="EU30" s="27">
        <v>15.524559973629144</v>
      </c>
      <c r="EV30" s="27">
        <v>15.381956419297488</v>
      </c>
      <c r="EW30" s="27">
        <v>15.303765982788214</v>
      </c>
      <c r="EX30" s="27">
        <v>15.115534447728077</v>
      </c>
      <c r="EY30" s="27">
        <v>14.824669475794604</v>
      </c>
      <c r="EZ30" s="27">
        <v>14.636733004847565</v>
      </c>
      <c r="FA30" s="27">
        <v>14.322850361779565</v>
      </c>
      <c r="FB30" s="27">
        <v>13.71605796445443</v>
      </c>
      <c r="FC30" s="27">
        <v>12.54544539014012</v>
      </c>
      <c r="FD30" s="27">
        <v>11.611954546370352</v>
      </c>
      <c r="FE30" s="27">
        <v>11.835802536797631</v>
      </c>
      <c r="FG30" s="1">
        <v>354028</v>
      </c>
      <c r="FH30" s="1">
        <v>429192</v>
      </c>
      <c r="FI30" s="1" t="s">
        <v>470</v>
      </c>
      <c r="FJ30" s="1" t="s">
        <v>854</v>
      </c>
    </row>
    <row r="31" spans="2:166" ht="16.2" thickBot="1" x14ac:dyDescent="0.35">
      <c r="B31" s="19" t="s">
        <v>31</v>
      </c>
      <c r="C31" s="20">
        <v>7.360315408382224</v>
      </c>
      <c r="D31" s="21">
        <v>6.5555605686778655</v>
      </c>
      <c r="E31" s="21">
        <v>6.3661260713451178</v>
      </c>
      <c r="F31" s="21">
        <v>5.5391018384379116</v>
      </c>
      <c r="G31" s="21">
        <v>4.4416967260286171</v>
      </c>
      <c r="H31" s="21">
        <v>3.4454349305377967</v>
      </c>
      <c r="I31" s="21">
        <v>7.6063327323279992</v>
      </c>
      <c r="J31" s="21">
        <v>6.3245569714797583</v>
      </c>
      <c r="K31" s="21">
        <v>5.8592828822215743</v>
      </c>
      <c r="L31" s="21">
        <v>5.4671716776812573</v>
      </c>
      <c r="M31" s="21">
        <v>5.2286913492931504</v>
      </c>
      <c r="N31" s="21">
        <v>3.005163740781029</v>
      </c>
      <c r="O31" s="21">
        <v>-3.4858549806141248</v>
      </c>
      <c r="P31" s="21">
        <v>-8.4889067707368042</v>
      </c>
      <c r="Q31" s="21">
        <v>-12.65881002659782</v>
      </c>
      <c r="R31" s="22"/>
      <c r="S31" s="21">
        <v>11.997315408382224</v>
      </c>
      <c r="T31" s="21">
        <v>11.192560568677866</v>
      </c>
      <c r="U31" s="21">
        <v>11.003126071345118</v>
      </c>
      <c r="V31" s="21">
        <v>10.176101838437912</v>
      </c>
      <c r="W31" s="21">
        <v>9.0786967260286175</v>
      </c>
      <c r="X31" s="21">
        <v>8.0824349305377972</v>
      </c>
      <c r="Y31" s="21">
        <v>7.2433327323279997</v>
      </c>
      <c r="Z31" s="21">
        <v>5.9615569714797587</v>
      </c>
      <c r="AA31" s="21">
        <v>5.4962828822215748</v>
      </c>
      <c r="AB31" s="21">
        <v>5.1041716776812578</v>
      </c>
      <c r="AC31" s="21">
        <v>4.8656913492931508</v>
      </c>
      <c r="AD31" s="21">
        <v>2.6421637407810294</v>
      </c>
      <c r="AE31" s="21">
        <v>-3.8488549806141243</v>
      </c>
      <c r="AF31" s="21">
        <v>-8.8519067707368038</v>
      </c>
      <c r="AG31" s="21">
        <v>-13.021810026597819</v>
      </c>
      <c r="AI31" s="23">
        <v>7.360315408382224</v>
      </c>
      <c r="AJ31" s="23">
        <v>6.5239912762717438</v>
      </c>
      <c r="AK31" s="23">
        <v>6.671806432996739</v>
      </c>
      <c r="AL31" s="23">
        <v>6.5014705319816173</v>
      </c>
      <c r="AM31" s="23">
        <v>6.0640128026535862</v>
      </c>
      <c r="AN31" s="23">
        <v>5.7658637556726759</v>
      </c>
      <c r="AO31" s="23">
        <v>10.50680997016034</v>
      </c>
      <c r="AP31" s="23">
        <v>9.6867957763912855</v>
      </c>
      <c r="AQ31" s="23">
        <v>9.2126686875230774</v>
      </c>
      <c r="AR31" s="23">
        <v>8.9611535740886055</v>
      </c>
      <c r="AS31" s="23">
        <v>8.8032718221535617</v>
      </c>
      <c r="AT31" s="23">
        <v>7.9273773298582952</v>
      </c>
      <c r="AU31" s="23">
        <v>6.6232147931637115</v>
      </c>
      <c r="AV31" s="23">
        <v>5.9077373014186989</v>
      </c>
      <c r="AW31" s="23">
        <v>5.3586689445745534</v>
      </c>
      <c r="AY31" s="24">
        <v>11.997315408382224</v>
      </c>
      <c r="AZ31" s="24">
        <v>11.160991276271744</v>
      </c>
      <c r="BA31" s="24">
        <v>11.308806432996739</v>
      </c>
      <c r="BB31" s="24">
        <v>11.138470531981618</v>
      </c>
      <c r="BC31" s="24">
        <v>10.701012802653587</v>
      </c>
      <c r="BD31" s="24">
        <v>10.402863755672676</v>
      </c>
      <c r="BE31" s="24">
        <v>10.143809970160341</v>
      </c>
      <c r="BF31" s="24">
        <v>9.323795776391286</v>
      </c>
      <c r="BG31" s="24">
        <v>8.8496686875230779</v>
      </c>
      <c r="BH31" s="24">
        <v>8.5981535740886059</v>
      </c>
      <c r="BI31" s="24">
        <v>8.4402718221535622</v>
      </c>
      <c r="BJ31" s="24">
        <v>7.5643773298582957</v>
      </c>
      <c r="BK31" s="24">
        <v>6.260214793163712</v>
      </c>
      <c r="BL31" s="24">
        <v>5.5447373014186994</v>
      </c>
      <c r="BM31" s="24">
        <v>4.9956689445745539</v>
      </c>
      <c r="BO31" s="25">
        <v>7.360315408382224</v>
      </c>
      <c r="BP31" s="25">
        <v>6.6058592703419272</v>
      </c>
      <c r="BQ31" s="25">
        <v>6.4761712092513406</v>
      </c>
      <c r="BR31" s="25">
        <v>5.7271177309496686</v>
      </c>
      <c r="BS31" s="25">
        <v>4.7508921305842655</v>
      </c>
      <c r="BT31" s="25">
        <v>3.9450818096019589</v>
      </c>
      <c r="BU31" s="25">
        <v>8.3254344001740073</v>
      </c>
      <c r="BV31" s="25">
        <v>7.2347039791003631</v>
      </c>
      <c r="BW31" s="25">
        <v>6.8881223511079384</v>
      </c>
      <c r="BX31" s="25">
        <v>6.5554416411498764</v>
      </c>
      <c r="BY31" s="25">
        <v>6.3272140373576882</v>
      </c>
      <c r="BZ31" s="25">
        <v>5.2168269892023389</v>
      </c>
      <c r="CA31" s="25">
        <v>3.5536160124832072</v>
      </c>
      <c r="CB31" s="25">
        <v>2.6463947215937296</v>
      </c>
      <c r="CC31" s="25">
        <v>2.2624453004455845</v>
      </c>
      <c r="CE31" s="25">
        <v>11.997315408382224</v>
      </c>
      <c r="CF31" s="25">
        <v>11.242859270341928</v>
      </c>
      <c r="CG31" s="25">
        <v>11.113171209251341</v>
      </c>
      <c r="CH31" s="25">
        <v>10.364117730949669</v>
      </c>
      <c r="CI31" s="25">
        <v>9.387892130584266</v>
      </c>
      <c r="CJ31" s="25">
        <v>8.5820818096019593</v>
      </c>
      <c r="CK31" s="25">
        <v>7.9624344001740077</v>
      </c>
      <c r="CL31" s="25">
        <v>6.8717039791003636</v>
      </c>
      <c r="CM31" s="25">
        <v>6.5251223511079388</v>
      </c>
      <c r="CN31" s="25">
        <v>6.1924416411498768</v>
      </c>
      <c r="CO31" s="25">
        <v>5.9642140373576886</v>
      </c>
      <c r="CP31" s="25">
        <v>4.8538269892023393</v>
      </c>
      <c r="CQ31" s="25">
        <v>3.1906160124832077</v>
      </c>
      <c r="CR31" s="25">
        <v>2.28339472159373</v>
      </c>
      <c r="CS31" s="25">
        <v>1.8994453004455849</v>
      </c>
      <c r="CU31" s="26">
        <v>7.360315408382224</v>
      </c>
      <c r="CV31" s="26">
        <v>6.6007624239923928</v>
      </c>
      <c r="CW31" s="26">
        <v>6.4620763703078765</v>
      </c>
      <c r="CX31" s="26">
        <v>5.6733094095229504</v>
      </c>
      <c r="CY31" s="26">
        <v>4.6223879964507688</v>
      </c>
      <c r="CZ31" s="26">
        <v>3.6976140565113269</v>
      </c>
      <c r="DA31" s="26">
        <v>7.9623001645444873</v>
      </c>
      <c r="DB31" s="26">
        <v>6.8177338876440601</v>
      </c>
      <c r="DC31" s="26">
        <v>6.4537358534809499</v>
      </c>
      <c r="DD31" s="26">
        <v>6.1082725226060646</v>
      </c>
      <c r="DE31" s="26">
        <v>5.8924958485150611</v>
      </c>
      <c r="DF31" s="26">
        <v>3.4120657883498566</v>
      </c>
      <c r="DG31" s="26">
        <v>-2.908056290297715</v>
      </c>
      <c r="DH31" s="26">
        <v>-7.7546475028848363</v>
      </c>
      <c r="DI31" s="26">
        <v>-11.493380489928541</v>
      </c>
      <c r="DK31" s="26">
        <v>11.997315408382224</v>
      </c>
      <c r="DL31" s="26">
        <v>11.237762423992393</v>
      </c>
      <c r="DM31" s="26">
        <v>11.099076370307877</v>
      </c>
      <c r="DN31" s="26">
        <v>10.310309409522951</v>
      </c>
      <c r="DO31" s="26">
        <v>9.2593879964507693</v>
      </c>
      <c r="DP31" s="26">
        <v>8.3346140565113274</v>
      </c>
      <c r="DQ31" s="26">
        <v>7.5993001645444878</v>
      </c>
      <c r="DR31" s="26">
        <v>6.4547338876440605</v>
      </c>
      <c r="DS31" s="26">
        <v>6.0907358534809504</v>
      </c>
      <c r="DT31" s="26">
        <v>5.745272522606065</v>
      </c>
      <c r="DU31" s="26">
        <v>5.5294958485150616</v>
      </c>
      <c r="DV31" s="26">
        <v>3.0490657883498571</v>
      </c>
      <c r="DW31" s="26">
        <v>-3.2710562902977145</v>
      </c>
      <c r="DX31" s="26">
        <v>-8.1176475028848358</v>
      </c>
      <c r="DY31" s="26">
        <v>-11.85638048992854</v>
      </c>
      <c r="EA31" s="27">
        <v>7.360315408382224</v>
      </c>
      <c r="EB31" s="27">
        <v>6.6569508271557538</v>
      </c>
      <c r="EC31" s="27">
        <v>6.5720721539208284</v>
      </c>
      <c r="ED31" s="27">
        <v>5.8073326727172727</v>
      </c>
      <c r="EE31" s="27">
        <v>4.7755533393228546</v>
      </c>
      <c r="EF31" s="27">
        <v>3.8870116509115036</v>
      </c>
      <c r="EG31" s="27">
        <v>8.1728865479969883</v>
      </c>
      <c r="EH31" s="27">
        <v>6.9443477943066725</v>
      </c>
      <c r="EI31" s="27">
        <v>5.6116714545931359</v>
      </c>
      <c r="EJ31" s="27">
        <v>4.2412854488378642</v>
      </c>
      <c r="EK31" s="27">
        <v>2.9984187043546342</v>
      </c>
      <c r="EL31" s="27">
        <v>-1.1484936503815319</v>
      </c>
      <c r="EM31" s="27">
        <v>-7.1977474458865203</v>
      </c>
      <c r="EN31" s="27">
        <v>-10.657870538488396</v>
      </c>
      <c r="EO31" s="27">
        <v>-10.491180534531921</v>
      </c>
      <c r="EQ31" s="27">
        <v>11.997315408382224</v>
      </c>
      <c r="ER31" s="27">
        <v>11.293950827155754</v>
      </c>
      <c r="ES31" s="27">
        <v>11.209072153920829</v>
      </c>
      <c r="ET31" s="27">
        <v>10.444332672717273</v>
      </c>
      <c r="EU31" s="27">
        <v>9.4125533393228551</v>
      </c>
      <c r="EV31" s="27">
        <v>8.524011650911504</v>
      </c>
      <c r="EW31" s="27">
        <v>7.8098865479969888</v>
      </c>
      <c r="EX31" s="27">
        <v>6.5813477943066729</v>
      </c>
      <c r="EY31" s="27">
        <v>5.2486714545931363</v>
      </c>
      <c r="EZ31" s="27">
        <v>3.8782854488378646</v>
      </c>
      <c r="FA31" s="27">
        <v>2.6354187043546347</v>
      </c>
      <c r="FB31" s="27">
        <v>-1.5114936503815315</v>
      </c>
      <c r="FC31" s="27">
        <v>-7.5607474458865198</v>
      </c>
      <c r="FD31" s="27">
        <v>-11.020870538488396</v>
      </c>
      <c r="FE31" s="27">
        <v>-10.85418053453192</v>
      </c>
      <c r="FG31" s="1">
        <v>380562</v>
      </c>
      <c r="FH31" s="1">
        <v>389035</v>
      </c>
      <c r="FI31" s="1" t="s">
        <v>455</v>
      </c>
      <c r="FJ31" s="1" t="s">
        <v>846</v>
      </c>
    </row>
    <row r="32" spans="2:166" ht="16.2" thickBot="1" x14ac:dyDescent="0.35">
      <c r="B32" s="19" t="s">
        <v>32</v>
      </c>
      <c r="C32" s="20">
        <v>9.5969527310557829</v>
      </c>
      <c r="D32" s="21">
        <v>6.4566024629124854</v>
      </c>
      <c r="E32" s="21">
        <v>5.6213508736845839</v>
      </c>
      <c r="F32" s="21">
        <v>5.4143668804671492</v>
      </c>
      <c r="G32" s="21">
        <v>5.0248664714758675</v>
      </c>
      <c r="H32" s="21">
        <v>4.6209096707927024</v>
      </c>
      <c r="I32" s="21">
        <v>4.2724613622966601</v>
      </c>
      <c r="J32" s="21">
        <v>3.9926971691232929</v>
      </c>
      <c r="K32" s="21">
        <v>3.5518365106575835</v>
      </c>
      <c r="L32" s="21">
        <v>3.2217604415233616</v>
      </c>
      <c r="M32" s="21">
        <v>2.9371541000463708</v>
      </c>
      <c r="N32" s="21">
        <v>0.86472385268370999</v>
      </c>
      <c r="O32" s="21">
        <v>-4.4080496632793</v>
      </c>
      <c r="P32" s="21">
        <v>-9.0679485807544289</v>
      </c>
      <c r="Q32" s="21">
        <v>-12.342822459364299</v>
      </c>
      <c r="R32" s="22"/>
      <c r="S32" s="21">
        <v>13.733952731055783</v>
      </c>
      <c r="T32" s="21">
        <v>10.593602462912486</v>
      </c>
      <c r="U32" s="21">
        <v>9.7583508736845843</v>
      </c>
      <c r="V32" s="21">
        <v>9.5513668804671497</v>
      </c>
      <c r="W32" s="21">
        <v>9.161866471475868</v>
      </c>
      <c r="X32" s="21">
        <v>8.7579096707927029</v>
      </c>
      <c r="Y32" s="21">
        <v>8.4094613622966605</v>
      </c>
      <c r="Z32" s="21">
        <v>8.1296971691232933</v>
      </c>
      <c r="AA32" s="21">
        <v>7.688836510657584</v>
      </c>
      <c r="AB32" s="21">
        <v>7.3587604415233621</v>
      </c>
      <c r="AC32" s="21">
        <v>7.0741541000463712</v>
      </c>
      <c r="AD32" s="21">
        <v>5.0017238526837104</v>
      </c>
      <c r="AE32" s="21">
        <v>-0.27104966327929958</v>
      </c>
      <c r="AF32" s="21">
        <v>-4.9309485807544284</v>
      </c>
      <c r="AG32" s="21">
        <v>-8.205822459364299</v>
      </c>
      <c r="AI32" s="23">
        <v>9.5969527310557829</v>
      </c>
      <c r="AJ32" s="23">
        <v>8.2646233804955216</v>
      </c>
      <c r="AK32" s="23">
        <v>8.0489416947183052</v>
      </c>
      <c r="AL32" s="23">
        <v>8.002406918100391</v>
      </c>
      <c r="AM32" s="23">
        <v>7.7896491216044463</v>
      </c>
      <c r="AN32" s="23">
        <v>7.5854024824623369</v>
      </c>
      <c r="AO32" s="23">
        <v>7.3314045474583907</v>
      </c>
      <c r="AP32" s="23">
        <v>7.0046537833669973</v>
      </c>
      <c r="AQ32" s="23">
        <v>6.4784425452341061</v>
      </c>
      <c r="AR32" s="23">
        <v>6.2227833802163417</v>
      </c>
      <c r="AS32" s="23">
        <v>5.996812057702904</v>
      </c>
      <c r="AT32" s="23">
        <v>5.0950733062299349</v>
      </c>
      <c r="AU32" s="23">
        <v>4.0247309579292931</v>
      </c>
      <c r="AV32" s="23">
        <v>3.0562670027134899</v>
      </c>
      <c r="AW32" s="23">
        <v>2.5171940945133322</v>
      </c>
      <c r="AY32" s="24">
        <v>13.733952731055783</v>
      </c>
      <c r="AZ32" s="24">
        <v>12.401623380495522</v>
      </c>
      <c r="BA32" s="24">
        <v>12.185941694718306</v>
      </c>
      <c r="BB32" s="24">
        <v>12.139406918100391</v>
      </c>
      <c r="BC32" s="24">
        <v>11.926649121604447</v>
      </c>
      <c r="BD32" s="24">
        <v>11.722402482462337</v>
      </c>
      <c r="BE32" s="24">
        <v>11.468404547458391</v>
      </c>
      <c r="BF32" s="24">
        <v>11.141653783366998</v>
      </c>
      <c r="BG32" s="24">
        <v>10.615442545234107</v>
      </c>
      <c r="BH32" s="24">
        <v>10.359783380216342</v>
      </c>
      <c r="BI32" s="24">
        <v>10.133812057702904</v>
      </c>
      <c r="BJ32" s="24">
        <v>9.2320733062299354</v>
      </c>
      <c r="BK32" s="24">
        <v>8.1617309579292936</v>
      </c>
      <c r="BL32" s="24">
        <v>7.1932670027134904</v>
      </c>
      <c r="BM32" s="24">
        <v>6.6541940945133327</v>
      </c>
      <c r="BO32" s="25">
        <v>9.5969527310557829</v>
      </c>
      <c r="BP32" s="25">
        <v>7.8474114827338095</v>
      </c>
      <c r="BQ32" s="25">
        <v>7.3210854783589703</v>
      </c>
      <c r="BR32" s="25">
        <v>7.121635197675225</v>
      </c>
      <c r="BS32" s="25">
        <v>6.771112072477603</v>
      </c>
      <c r="BT32" s="25">
        <v>6.4382656952982202</v>
      </c>
      <c r="BU32" s="25">
        <v>6.1670201485290441</v>
      </c>
      <c r="BV32" s="25">
        <v>5.9423689005375664</v>
      </c>
      <c r="BW32" s="25">
        <v>5.5285353817680623</v>
      </c>
      <c r="BX32" s="25">
        <v>5.1991838369499064</v>
      </c>
      <c r="BY32" s="25">
        <v>4.9042173379018728</v>
      </c>
      <c r="BZ32" s="25">
        <v>3.7963798478105204</v>
      </c>
      <c r="CA32" s="25">
        <v>2.4820186035875338</v>
      </c>
      <c r="CB32" s="25">
        <v>1.3480707202472892</v>
      </c>
      <c r="CC32" s="25">
        <v>0.8372175415060461</v>
      </c>
      <c r="CE32" s="25">
        <v>13.733952731055783</v>
      </c>
      <c r="CF32" s="25">
        <v>11.98441148273381</v>
      </c>
      <c r="CG32" s="25">
        <v>11.458085478358971</v>
      </c>
      <c r="CH32" s="25">
        <v>11.258635197675225</v>
      </c>
      <c r="CI32" s="25">
        <v>10.908112072477604</v>
      </c>
      <c r="CJ32" s="25">
        <v>10.575265695298221</v>
      </c>
      <c r="CK32" s="25">
        <v>10.304020148529045</v>
      </c>
      <c r="CL32" s="25">
        <v>10.079368900537567</v>
      </c>
      <c r="CM32" s="25">
        <v>9.6655353817680627</v>
      </c>
      <c r="CN32" s="25">
        <v>9.3361838369499068</v>
      </c>
      <c r="CO32" s="25">
        <v>9.0412173379018732</v>
      </c>
      <c r="CP32" s="25">
        <v>7.9333798478105209</v>
      </c>
      <c r="CQ32" s="25">
        <v>6.6190186035875342</v>
      </c>
      <c r="CR32" s="25">
        <v>5.4850707202472897</v>
      </c>
      <c r="CS32" s="25">
        <v>4.9742175415060466</v>
      </c>
      <c r="CU32" s="26">
        <v>9.5969527310557829</v>
      </c>
      <c r="CV32" s="26">
        <v>5.5437464721605565</v>
      </c>
      <c r="CW32" s="26">
        <v>4.5594612183516396</v>
      </c>
      <c r="CX32" s="26">
        <v>4.3959781363027588</v>
      </c>
      <c r="CY32" s="26">
        <v>4.0359692014526587</v>
      </c>
      <c r="CZ32" s="26">
        <v>3.6631659180209475</v>
      </c>
      <c r="DA32" s="26">
        <v>3.3665298911773149</v>
      </c>
      <c r="DB32" s="26">
        <v>3.155309858175535</v>
      </c>
      <c r="DC32" s="26">
        <v>2.7488277272523014</v>
      </c>
      <c r="DD32" s="26">
        <v>2.4052667381970849</v>
      </c>
      <c r="DE32" s="26">
        <v>2.1156378928612547</v>
      </c>
      <c r="DF32" s="26">
        <v>-0.13854020697580438</v>
      </c>
      <c r="DG32" s="26">
        <v>-5.5735830618361568</v>
      </c>
      <c r="DH32" s="26">
        <v>-10.179150134460869</v>
      </c>
      <c r="DI32" s="26">
        <v>-12.925639914586618</v>
      </c>
      <c r="DK32" s="26">
        <v>13.733952731055783</v>
      </c>
      <c r="DL32" s="26">
        <v>9.6807464721605569</v>
      </c>
      <c r="DM32" s="26">
        <v>8.6964612183516401</v>
      </c>
      <c r="DN32" s="26">
        <v>8.5329781363027593</v>
      </c>
      <c r="DO32" s="26">
        <v>8.1729692014526591</v>
      </c>
      <c r="DP32" s="26">
        <v>7.8001659180209479</v>
      </c>
      <c r="DQ32" s="26">
        <v>7.5035298911773154</v>
      </c>
      <c r="DR32" s="26">
        <v>7.2923098581755355</v>
      </c>
      <c r="DS32" s="26">
        <v>6.8858277272523019</v>
      </c>
      <c r="DT32" s="26">
        <v>6.5422667381970854</v>
      </c>
      <c r="DU32" s="26">
        <v>6.2526378928612552</v>
      </c>
      <c r="DV32" s="26">
        <v>3.9984597930241961</v>
      </c>
      <c r="DW32" s="26">
        <v>-1.4365830618361564</v>
      </c>
      <c r="DX32" s="26">
        <v>-6.0421501344608686</v>
      </c>
      <c r="DY32" s="26">
        <v>-8.7886399145866179</v>
      </c>
      <c r="EA32" s="27">
        <v>9.5969527310557829</v>
      </c>
      <c r="EB32" s="27">
        <v>5.1192798935054888</v>
      </c>
      <c r="EC32" s="27">
        <v>4.0910136112096502</v>
      </c>
      <c r="ED32" s="27">
        <v>3.9661418023473978</v>
      </c>
      <c r="EE32" s="27">
        <v>3.6187265743592114</v>
      </c>
      <c r="EF32" s="27">
        <v>3.2676319261128093</v>
      </c>
      <c r="EG32" s="27">
        <v>2.977136787181653</v>
      </c>
      <c r="EH32" s="27">
        <v>2.6176584672189342</v>
      </c>
      <c r="EI32" s="27">
        <v>1.396407910914526</v>
      </c>
      <c r="EJ32" s="27">
        <v>0.2276825603724717</v>
      </c>
      <c r="EK32" s="27">
        <v>-0.90499881496913304</v>
      </c>
      <c r="EL32" s="27">
        <v>-4.6099350216645583</v>
      </c>
      <c r="EM32" s="27">
        <v>-9.6745190328764821</v>
      </c>
      <c r="EN32" s="27">
        <v>-12.977379401612858</v>
      </c>
      <c r="EO32" s="27">
        <v>-12.611517518056274</v>
      </c>
      <c r="EQ32" s="27">
        <v>13.733952731055783</v>
      </c>
      <c r="ER32" s="27">
        <v>9.2562798935054893</v>
      </c>
      <c r="ES32" s="27">
        <v>8.2280136112096507</v>
      </c>
      <c r="ET32" s="27">
        <v>8.1031418023473982</v>
      </c>
      <c r="EU32" s="27">
        <v>7.7557265743592119</v>
      </c>
      <c r="EV32" s="27">
        <v>7.4046319261128097</v>
      </c>
      <c r="EW32" s="27">
        <v>7.1141367871816534</v>
      </c>
      <c r="EX32" s="27">
        <v>6.7546584672189347</v>
      </c>
      <c r="EY32" s="27">
        <v>5.5334079109145264</v>
      </c>
      <c r="EZ32" s="27">
        <v>4.3646825603724722</v>
      </c>
      <c r="FA32" s="27">
        <v>3.2320011850308674</v>
      </c>
      <c r="FB32" s="27">
        <v>-0.47293502166455781</v>
      </c>
      <c r="FC32" s="27">
        <v>-5.5375190328764816</v>
      </c>
      <c r="FD32" s="27">
        <v>-8.8403794016128572</v>
      </c>
      <c r="FE32" s="27">
        <v>-8.474517518056274</v>
      </c>
      <c r="FG32" s="1">
        <v>356431</v>
      </c>
      <c r="FH32" s="1">
        <v>426698</v>
      </c>
      <c r="FI32" s="1" t="s">
        <v>453</v>
      </c>
      <c r="FJ32" s="1" t="s">
        <v>854</v>
      </c>
    </row>
    <row r="33" spans="2:166" ht="16.2" thickBot="1" x14ac:dyDescent="0.35">
      <c r="B33" s="19" t="s">
        <v>33</v>
      </c>
      <c r="C33" s="20">
        <v>3.7364536742342516</v>
      </c>
      <c r="D33" s="21">
        <v>0.98498898971024573</v>
      </c>
      <c r="E33" s="21">
        <v>0.3264847836463467</v>
      </c>
      <c r="F33" s="21">
        <v>0.20444102038097078</v>
      </c>
      <c r="G33" s="21">
        <v>-0.2201691817572442</v>
      </c>
      <c r="H33" s="21">
        <v>-0.4700092339862838</v>
      </c>
      <c r="I33" s="21">
        <v>-0.80537453052155605</v>
      </c>
      <c r="J33" s="21">
        <v>-0.99575859547424095</v>
      </c>
      <c r="K33" s="21">
        <v>-1.3504535490736824</v>
      </c>
      <c r="L33" s="21">
        <v>-1.5349574836216551</v>
      </c>
      <c r="M33" s="21">
        <v>-1.6994271692830321</v>
      </c>
      <c r="N33" s="21">
        <v>-3.43824824273843</v>
      </c>
      <c r="O33" s="21">
        <v>-8.7137276009977587</v>
      </c>
      <c r="P33" s="21">
        <v>-13.196937328863791</v>
      </c>
      <c r="Q33" s="21">
        <v>-16.124743463870878</v>
      </c>
      <c r="R33" s="22"/>
      <c r="S33" s="21">
        <v>10.636453674234252</v>
      </c>
      <c r="T33" s="21">
        <v>7.8849889897102461</v>
      </c>
      <c r="U33" s="21">
        <v>7.2264847836463471</v>
      </c>
      <c r="V33" s="21">
        <v>7.1044410203809711</v>
      </c>
      <c r="W33" s="21">
        <v>6.6798308182427562</v>
      </c>
      <c r="X33" s="21">
        <v>6.4299907660137166</v>
      </c>
      <c r="Y33" s="21">
        <v>6.0946254694784443</v>
      </c>
      <c r="Z33" s="21">
        <v>5.9042414045257594</v>
      </c>
      <c r="AA33" s="21">
        <v>5.5495464509263179</v>
      </c>
      <c r="AB33" s="21">
        <v>5.3650425163783453</v>
      </c>
      <c r="AC33" s="21">
        <v>5.2005728307169683</v>
      </c>
      <c r="AD33" s="21">
        <v>3.4617517572615704</v>
      </c>
      <c r="AE33" s="21">
        <v>-1.8137276009977583</v>
      </c>
      <c r="AF33" s="21">
        <v>-6.2969373288637911</v>
      </c>
      <c r="AG33" s="21">
        <v>-9.2247434638708796</v>
      </c>
      <c r="AI33" s="23">
        <v>3.7364536742342516</v>
      </c>
      <c r="AJ33" s="23">
        <v>2.5859257508913878</v>
      </c>
      <c r="AK33" s="23">
        <v>2.3872800642274825</v>
      </c>
      <c r="AL33" s="23">
        <v>2.4542564545436747</v>
      </c>
      <c r="AM33" s="23">
        <v>2.2640239629850427</v>
      </c>
      <c r="AN33" s="23">
        <v>2.2550930658938011</v>
      </c>
      <c r="AO33" s="23">
        <v>2.0902151659391315</v>
      </c>
      <c r="AP33" s="23">
        <v>1.8870337942780147</v>
      </c>
      <c r="AQ33" s="23">
        <v>1.4899649237935062</v>
      </c>
      <c r="AR33" s="23">
        <v>1.4110252288119636</v>
      </c>
      <c r="AS33" s="23">
        <v>1.3140014798050661</v>
      </c>
      <c r="AT33" s="23">
        <v>0.89893176936163321</v>
      </c>
      <c r="AU33" s="23">
        <v>0.5049768236240606</v>
      </c>
      <c r="AV33" s="23">
        <v>0.1565104076273478</v>
      </c>
      <c r="AW33" s="23">
        <v>8.7497009082747823E-2</v>
      </c>
      <c r="AY33" s="24">
        <v>10.636453674234252</v>
      </c>
      <c r="AZ33" s="24">
        <v>9.4859257508913881</v>
      </c>
      <c r="BA33" s="24">
        <v>9.2872800642274829</v>
      </c>
      <c r="BB33" s="24">
        <v>9.354256454543675</v>
      </c>
      <c r="BC33" s="24">
        <v>9.1640239629850431</v>
      </c>
      <c r="BD33" s="24">
        <v>9.1550930658938015</v>
      </c>
      <c r="BE33" s="24">
        <v>8.9902151659391318</v>
      </c>
      <c r="BF33" s="24">
        <v>8.787033794278015</v>
      </c>
      <c r="BG33" s="24">
        <v>8.3899649237935066</v>
      </c>
      <c r="BH33" s="24">
        <v>8.3110252288119639</v>
      </c>
      <c r="BI33" s="24">
        <v>8.2140014798050665</v>
      </c>
      <c r="BJ33" s="24">
        <v>7.7989317693616336</v>
      </c>
      <c r="BK33" s="24">
        <v>7.404976823624061</v>
      </c>
      <c r="BL33" s="24">
        <v>7.0565104076273482</v>
      </c>
      <c r="BM33" s="24">
        <v>6.9874970090827482</v>
      </c>
      <c r="BO33" s="25">
        <v>3.7364536742342516</v>
      </c>
      <c r="BP33" s="25">
        <v>1.8515565690585856</v>
      </c>
      <c r="BQ33" s="25">
        <v>1.335837298187629</v>
      </c>
      <c r="BR33" s="25">
        <v>1.2521231087869023</v>
      </c>
      <c r="BS33" s="25">
        <v>0.91136605016998473</v>
      </c>
      <c r="BT33" s="25">
        <v>0.77625220725234811</v>
      </c>
      <c r="BU33" s="25">
        <v>0.58323886082131793</v>
      </c>
      <c r="BV33" s="25">
        <v>0.44696427573719255</v>
      </c>
      <c r="BW33" s="25">
        <v>0.19903355095571307</v>
      </c>
      <c r="BX33" s="25">
        <v>3.1406330399457616E-2</v>
      </c>
      <c r="BY33" s="25">
        <v>-0.21797643057198179</v>
      </c>
      <c r="BZ33" s="25">
        <v>-0.74788965548383324</v>
      </c>
      <c r="CA33" s="25">
        <v>-1.4023958308513311</v>
      </c>
      <c r="CB33" s="25">
        <v>-1.9294190199914052</v>
      </c>
      <c r="CC33" s="25">
        <v>-1.9585109513623973</v>
      </c>
      <c r="CE33" s="25">
        <v>10.636453674234252</v>
      </c>
      <c r="CF33" s="25">
        <v>8.7515565690585859</v>
      </c>
      <c r="CG33" s="25">
        <v>8.2358372981876293</v>
      </c>
      <c r="CH33" s="25">
        <v>8.1521231087869026</v>
      </c>
      <c r="CI33" s="25">
        <v>7.8113660501699851</v>
      </c>
      <c r="CJ33" s="25">
        <v>7.6762522072523485</v>
      </c>
      <c r="CK33" s="25">
        <v>7.4832388608213183</v>
      </c>
      <c r="CL33" s="25">
        <v>7.3469642757371929</v>
      </c>
      <c r="CM33" s="25">
        <v>7.0990335509557134</v>
      </c>
      <c r="CN33" s="25">
        <v>6.931406330399458</v>
      </c>
      <c r="CO33" s="25">
        <v>6.6820235694280186</v>
      </c>
      <c r="CP33" s="25">
        <v>6.1521103445161671</v>
      </c>
      <c r="CQ33" s="25">
        <v>5.4976041691486692</v>
      </c>
      <c r="CR33" s="25">
        <v>4.9705809800085952</v>
      </c>
      <c r="CS33" s="25">
        <v>4.9414890486376031</v>
      </c>
      <c r="CU33" s="26">
        <v>3.7364536742342516</v>
      </c>
      <c r="CV33" s="26">
        <v>3.9131917478233191E-2</v>
      </c>
      <c r="CW33" s="26">
        <v>-0.70562377627109107</v>
      </c>
      <c r="CX33" s="26">
        <v>-0.80050369269462074</v>
      </c>
      <c r="CY33" s="26">
        <v>-1.198103764512604</v>
      </c>
      <c r="CZ33" s="26">
        <v>-1.4445872248562939</v>
      </c>
      <c r="DA33" s="26">
        <v>-1.6814453276774888</v>
      </c>
      <c r="DB33" s="26">
        <v>-1.9022251850408924</v>
      </c>
      <c r="DC33" s="26">
        <v>-2.1566554891959502</v>
      </c>
      <c r="DD33" s="26">
        <v>-2.3608387893308009</v>
      </c>
      <c r="DE33" s="26">
        <v>-2.627036743979497</v>
      </c>
      <c r="DF33" s="26">
        <v>-4.0624461600385562</v>
      </c>
      <c r="DG33" s="26">
        <v>-9.0725860433777203</v>
      </c>
      <c r="DH33" s="26">
        <v>-13.375081734887852</v>
      </c>
      <c r="DI33" s="26">
        <v>-15.99938308452572</v>
      </c>
      <c r="DK33" s="26">
        <v>10.636453674234252</v>
      </c>
      <c r="DL33" s="26">
        <v>6.9391319174782335</v>
      </c>
      <c r="DM33" s="26">
        <v>6.1943762237289093</v>
      </c>
      <c r="DN33" s="26">
        <v>6.0994963073053796</v>
      </c>
      <c r="DO33" s="26">
        <v>5.7018962354873963</v>
      </c>
      <c r="DP33" s="26">
        <v>5.4554127751437065</v>
      </c>
      <c r="DQ33" s="26">
        <v>5.2185546723225116</v>
      </c>
      <c r="DR33" s="26">
        <v>4.9977748149591079</v>
      </c>
      <c r="DS33" s="26">
        <v>4.7433445108040502</v>
      </c>
      <c r="DT33" s="26">
        <v>4.5391612106691994</v>
      </c>
      <c r="DU33" s="26">
        <v>4.2729632560205033</v>
      </c>
      <c r="DV33" s="26">
        <v>2.8375538399614442</v>
      </c>
      <c r="DW33" s="26">
        <v>-2.17258604337772</v>
      </c>
      <c r="DX33" s="26">
        <v>-6.4750817348878513</v>
      </c>
      <c r="DY33" s="26">
        <v>-9.0993830845257193</v>
      </c>
      <c r="EA33" s="27">
        <v>3.7364536742342516</v>
      </c>
      <c r="EB33" s="27">
        <v>-0.42908480026463458</v>
      </c>
      <c r="EC33" s="27">
        <v>-1.1775422226865775</v>
      </c>
      <c r="ED33" s="27">
        <v>-1.2704590875366311</v>
      </c>
      <c r="EE33" s="27">
        <v>-1.6248959339330273</v>
      </c>
      <c r="EF33" s="27">
        <v>-1.8655547658082998</v>
      </c>
      <c r="EG33" s="27">
        <v>-2.0359215336653111</v>
      </c>
      <c r="EH33" s="27">
        <v>-2.3795430166516542</v>
      </c>
      <c r="EI33" s="27">
        <v>-3.553188327787824</v>
      </c>
      <c r="EJ33" s="27">
        <v>-4.6811615919325238</v>
      </c>
      <c r="EK33" s="27">
        <v>-5.8243139281609846</v>
      </c>
      <c r="EL33" s="27">
        <v>-9.1439079222663171</v>
      </c>
      <c r="EM33" s="27">
        <v>-13.734633748426925</v>
      </c>
      <c r="EN33" s="27">
        <v>-16.635287326450737</v>
      </c>
      <c r="EO33" s="27">
        <v>-15.703083628602906</v>
      </c>
      <c r="EQ33" s="27">
        <v>10.636453674234252</v>
      </c>
      <c r="ER33" s="27">
        <v>6.4709151997353658</v>
      </c>
      <c r="ES33" s="27">
        <v>5.7224577773134229</v>
      </c>
      <c r="ET33" s="27">
        <v>5.6295409124633693</v>
      </c>
      <c r="EU33" s="27">
        <v>5.275104066066973</v>
      </c>
      <c r="EV33" s="27">
        <v>5.0344452341917005</v>
      </c>
      <c r="EW33" s="27">
        <v>4.8640784663346892</v>
      </c>
      <c r="EX33" s="27">
        <v>4.5204569833483461</v>
      </c>
      <c r="EY33" s="27">
        <v>3.3468116722121763</v>
      </c>
      <c r="EZ33" s="27">
        <v>2.2188384080674766</v>
      </c>
      <c r="FA33" s="27">
        <v>1.0756860718390158</v>
      </c>
      <c r="FB33" s="27">
        <v>-2.2439079222663167</v>
      </c>
      <c r="FC33" s="27">
        <v>-6.8346337484269242</v>
      </c>
      <c r="FD33" s="27">
        <v>-9.735287326450738</v>
      </c>
      <c r="FE33" s="27">
        <v>-8.8030836286029057</v>
      </c>
      <c r="FG33" s="1">
        <v>370695</v>
      </c>
      <c r="FH33" s="1">
        <v>407609</v>
      </c>
      <c r="FI33" s="1" t="s">
        <v>474</v>
      </c>
      <c r="FJ33" s="1" t="s">
        <v>847</v>
      </c>
    </row>
    <row r="34" spans="2:166" ht="16.2" thickBot="1" x14ac:dyDescent="0.35">
      <c r="B34" s="19" t="s">
        <v>34</v>
      </c>
      <c r="C34" s="20">
        <v>12.169091115158851</v>
      </c>
      <c r="D34" s="21">
        <v>11.266876292869833</v>
      </c>
      <c r="E34" s="21">
        <v>10.8717557360384</v>
      </c>
      <c r="F34" s="21">
        <v>10.65768166081398</v>
      </c>
      <c r="G34" s="21">
        <v>10.282196583059683</v>
      </c>
      <c r="H34" s="21">
        <v>9.8849924220427905</v>
      </c>
      <c r="I34" s="21">
        <v>9.5767446251147081</v>
      </c>
      <c r="J34" s="21">
        <v>9.3066550893155569</v>
      </c>
      <c r="K34" s="21">
        <v>8.993064215776629</v>
      </c>
      <c r="L34" s="21">
        <v>8.6738809673493673</v>
      </c>
      <c r="M34" s="21">
        <v>8.4242898869253864</v>
      </c>
      <c r="N34" s="21">
        <v>6.3147634570829823</v>
      </c>
      <c r="O34" s="21">
        <v>0.21872464203159581</v>
      </c>
      <c r="P34" s="21">
        <v>-4.579182287491065</v>
      </c>
      <c r="Q34" s="21">
        <v>-7.6809255161369379</v>
      </c>
      <c r="R34" s="22"/>
      <c r="S34" s="21">
        <v>10.169091115158851</v>
      </c>
      <c r="T34" s="21">
        <v>9.2668762928698332</v>
      </c>
      <c r="U34" s="21">
        <v>8.8717557360384003</v>
      </c>
      <c r="V34" s="21">
        <v>8.6576816608139797</v>
      </c>
      <c r="W34" s="21">
        <v>8.2821965830596831</v>
      </c>
      <c r="X34" s="21">
        <v>7.8849924220427905</v>
      </c>
      <c r="Y34" s="21">
        <v>7.5767446251147081</v>
      </c>
      <c r="Z34" s="21">
        <v>7.3066550893155569</v>
      </c>
      <c r="AA34" s="21">
        <v>6.993064215776629</v>
      </c>
      <c r="AB34" s="21">
        <v>6.6738809673493673</v>
      </c>
      <c r="AC34" s="21">
        <v>6.4242898869253864</v>
      </c>
      <c r="AD34" s="21">
        <v>4.3147634570829823</v>
      </c>
      <c r="AE34" s="21">
        <v>-1.7812753579684042</v>
      </c>
      <c r="AF34" s="21">
        <v>-6.579182287491065</v>
      </c>
      <c r="AG34" s="21">
        <v>-9.6809255161369379</v>
      </c>
      <c r="AI34" s="23">
        <v>12.169091115158851</v>
      </c>
      <c r="AJ34" s="23">
        <v>11.400179310883217</v>
      </c>
      <c r="AK34" s="23">
        <v>11.289060020404168</v>
      </c>
      <c r="AL34" s="23">
        <v>11.28152364408338</v>
      </c>
      <c r="AM34" s="23">
        <v>11.105978523562017</v>
      </c>
      <c r="AN34" s="23">
        <v>10.931155106028287</v>
      </c>
      <c r="AO34" s="23">
        <v>10.748658145660059</v>
      </c>
      <c r="AP34" s="23">
        <v>10.450140998082471</v>
      </c>
      <c r="AQ34" s="23">
        <v>10.071330691370726</v>
      </c>
      <c r="AR34" s="23">
        <v>9.8656744285493705</v>
      </c>
      <c r="AS34" s="23">
        <v>9.6825829218723722</v>
      </c>
      <c r="AT34" s="23">
        <v>9.09189235436091</v>
      </c>
      <c r="AU34" s="23">
        <v>8.377778375687198</v>
      </c>
      <c r="AV34" s="23">
        <v>8.0361339279737987</v>
      </c>
      <c r="AW34" s="23">
        <v>7.9632579791132798</v>
      </c>
      <c r="AY34" s="24">
        <v>10.169091115158851</v>
      </c>
      <c r="AZ34" s="24">
        <v>9.4001793108832175</v>
      </c>
      <c r="BA34" s="24">
        <v>9.2890600204041682</v>
      </c>
      <c r="BB34" s="24">
        <v>9.2815236440833804</v>
      </c>
      <c r="BC34" s="24">
        <v>9.1059785235620172</v>
      </c>
      <c r="BD34" s="24">
        <v>8.931155106028287</v>
      </c>
      <c r="BE34" s="24">
        <v>8.7486581456600589</v>
      </c>
      <c r="BF34" s="24">
        <v>8.4501409980824711</v>
      </c>
      <c r="BG34" s="24">
        <v>8.0713306913707257</v>
      </c>
      <c r="BH34" s="24">
        <v>7.8656744285493705</v>
      </c>
      <c r="BI34" s="24">
        <v>7.6825829218723722</v>
      </c>
      <c r="BJ34" s="24">
        <v>7.09189235436091</v>
      </c>
      <c r="BK34" s="24">
        <v>6.377778375687198</v>
      </c>
      <c r="BL34" s="24">
        <v>6.0361339279737987</v>
      </c>
      <c r="BM34" s="24">
        <v>5.9632579791132798</v>
      </c>
      <c r="BO34" s="25">
        <v>12.169091115158851</v>
      </c>
      <c r="BP34" s="25">
        <v>11.449823486363247</v>
      </c>
      <c r="BQ34" s="25">
        <v>11.11836104547579</v>
      </c>
      <c r="BR34" s="25">
        <v>10.954365157199137</v>
      </c>
      <c r="BS34" s="25">
        <v>10.660979134707794</v>
      </c>
      <c r="BT34" s="25">
        <v>10.393060085216161</v>
      </c>
      <c r="BU34" s="25">
        <v>10.23154167078806</v>
      </c>
      <c r="BV34" s="25">
        <v>10.073142153005398</v>
      </c>
      <c r="BW34" s="25">
        <v>9.8161734592606411</v>
      </c>
      <c r="BX34" s="25">
        <v>9.5179838945186219</v>
      </c>
      <c r="BY34" s="25">
        <v>9.2619343701104402</v>
      </c>
      <c r="BZ34" s="25">
        <v>8.4908724368659705</v>
      </c>
      <c r="CA34" s="25">
        <v>7.6307946256174617</v>
      </c>
      <c r="CB34" s="25">
        <v>7.1905043596963925</v>
      </c>
      <c r="CC34" s="25">
        <v>7.2190577310709596</v>
      </c>
      <c r="CE34" s="25">
        <v>10.169091115158851</v>
      </c>
      <c r="CF34" s="25">
        <v>9.4498234863632469</v>
      </c>
      <c r="CG34" s="25">
        <v>9.1183610454757904</v>
      </c>
      <c r="CH34" s="25">
        <v>8.9543651571991365</v>
      </c>
      <c r="CI34" s="25">
        <v>8.6609791347077945</v>
      </c>
      <c r="CJ34" s="25">
        <v>8.3930600852161614</v>
      </c>
      <c r="CK34" s="25">
        <v>8.2315416707880598</v>
      </c>
      <c r="CL34" s="25">
        <v>8.0731421530053975</v>
      </c>
      <c r="CM34" s="25">
        <v>7.8161734592606411</v>
      </c>
      <c r="CN34" s="25">
        <v>7.5179838945186219</v>
      </c>
      <c r="CO34" s="25">
        <v>7.2619343701104402</v>
      </c>
      <c r="CP34" s="25">
        <v>6.4908724368659705</v>
      </c>
      <c r="CQ34" s="25">
        <v>5.6307946256174617</v>
      </c>
      <c r="CR34" s="25">
        <v>5.1905043596963925</v>
      </c>
      <c r="CS34" s="25">
        <v>5.2190577310709596</v>
      </c>
      <c r="CU34" s="26">
        <v>12.169091115158851</v>
      </c>
      <c r="CV34" s="26">
        <v>11.229672397924697</v>
      </c>
      <c r="CW34" s="26">
        <v>10.862115568934161</v>
      </c>
      <c r="CX34" s="26">
        <v>10.680998498173562</v>
      </c>
      <c r="CY34" s="26">
        <v>10.347195865316934</v>
      </c>
      <c r="CZ34" s="26">
        <v>10.025310047103069</v>
      </c>
      <c r="DA34" s="26">
        <v>9.8252740320550469</v>
      </c>
      <c r="DB34" s="26">
        <v>9.6910965989375093</v>
      </c>
      <c r="DC34" s="26">
        <v>9.4961113168580216</v>
      </c>
      <c r="DD34" s="26">
        <v>9.2650049356270738</v>
      </c>
      <c r="DE34" s="26">
        <v>9.0938906419699439</v>
      </c>
      <c r="DF34" s="26">
        <v>7.1588636622946371</v>
      </c>
      <c r="DG34" s="26">
        <v>1.3571832767435126</v>
      </c>
      <c r="DH34" s="26">
        <v>-3.220800867277088</v>
      </c>
      <c r="DI34" s="26">
        <v>-6.1392254393469869</v>
      </c>
      <c r="DK34" s="26">
        <v>10.169091115158851</v>
      </c>
      <c r="DL34" s="26">
        <v>9.2296723979246966</v>
      </c>
      <c r="DM34" s="26">
        <v>8.8621155689341613</v>
      </c>
      <c r="DN34" s="26">
        <v>8.6809984981735617</v>
      </c>
      <c r="DO34" s="26">
        <v>8.3471958653169338</v>
      </c>
      <c r="DP34" s="26">
        <v>8.0253100471030692</v>
      </c>
      <c r="DQ34" s="26">
        <v>7.8252740320550469</v>
      </c>
      <c r="DR34" s="26">
        <v>7.6910965989375093</v>
      </c>
      <c r="DS34" s="26">
        <v>7.4961113168580216</v>
      </c>
      <c r="DT34" s="26">
        <v>7.2650049356270738</v>
      </c>
      <c r="DU34" s="26">
        <v>7.0938906419699439</v>
      </c>
      <c r="DV34" s="26">
        <v>5.1588636622946371</v>
      </c>
      <c r="DW34" s="26">
        <v>-0.64281672325648742</v>
      </c>
      <c r="DX34" s="26">
        <v>-5.220800867277088</v>
      </c>
      <c r="DY34" s="26">
        <v>-8.1392254393469869</v>
      </c>
      <c r="EA34" s="27">
        <v>12.169091115158851</v>
      </c>
      <c r="EB34" s="27">
        <v>11.245037250787721</v>
      </c>
      <c r="EC34" s="27">
        <v>10.921892020844753</v>
      </c>
      <c r="ED34" s="27">
        <v>10.76783466377433</v>
      </c>
      <c r="EE34" s="27">
        <v>10.469569039289816</v>
      </c>
      <c r="EF34" s="27">
        <v>10.202658873847534</v>
      </c>
      <c r="EG34" s="27">
        <v>10.053884751656378</v>
      </c>
      <c r="EH34" s="27">
        <v>9.7589916957337532</v>
      </c>
      <c r="EI34" s="27">
        <v>8.4690042970364221</v>
      </c>
      <c r="EJ34" s="27">
        <v>7.0974959349481175</v>
      </c>
      <c r="EK34" s="27">
        <v>5.7926366101270297</v>
      </c>
      <c r="EL34" s="27">
        <v>1.9619545398755207</v>
      </c>
      <c r="EM34" s="27">
        <v>-3.3465367738260099</v>
      </c>
      <c r="EN34" s="27">
        <v>-6.3496654881638577</v>
      </c>
      <c r="EO34" s="27">
        <v>-5.2981884908559849</v>
      </c>
      <c r="EQ34" s="27">
        <v>10.169091115158851</v>
      </c>
      <c r="ER34" s="27">
        <v>9.2450372507877212</v>
      </c>
      <c r="ES34" s="27">
        <v>8.9218920208447532</v>
      </c>
      <c r="ET34" s="27">
        <v>8.7678346637743303</v>
      </c>
      <c r="EU34" s="27">
        <v>8.4695690392898157</v>
      </c>
      <c r="EV34" s="27">
        <v>8.2026588738475343</v>
      </c>
      <c r="EW34" s="27">
        <v>8.0538847516563781</v>
      </c>
      <c r="EX34" s="27">
        <v>7.7589916957337532</v>
      </c>
      <c r="EY34" s="27">
        <v>6.4690042970364221</v>
      </c>
      <c r="EZ34" s="27">
        <v>5.0974959349481175</v>
      </c>
      <c r="FA34" s="27">
        <v>3.7926366101270297</v>
      </c>
      <c r="FB34" s="27">
        <v>-3.8045460124479291E-2</v>
      </c>
      <c r="FC34" s="27">
        <v>-5.3465367738260099</v>
      </c>
      <c r="FD34" s="27">
        <v>-8.3496654881638577</v>
      </c>
      <c r="FE34" s="27">
        <v>-7.2981884908559849</v>
      </c>
      <c r="FG34" s="1">
        <v>319709</v>
      </c>
      <c r="FH34" s="1">
        <v>470489</v>
      </c>
      <c r="FI34" s="1" t="s">
        <v>476</v>
      </c>
      <c r="FJ34" s="1" t="s">
        <v>853</v>
      </c>
    </row>
    <row r="35" spans="2:166" ht="16.2" thickBot="1" x14ac:dyDescent="0.35">
      <c r="B35" s="19" t="s">
        <v>35</v>
      </c>
      <c r="C35" s="20">
        <v>3.861030814580154</v>
      </c>
      <c r="D35" s="21">
        <v>3.4249971457719468</v>
      </c>
      <c r="E35" s="21">
        <v>3.2559352240944399</v>
      </c>
      <c r="F35" s="21">
        <v>3.0748657627814158</v>
      </c>
      <c r="G35" s="21">
        <v>2.7858734349154091</v>
      </c>
      <c r="H35" s="21">
        <v>2.6787477370790462</v>
      </c>
      <c r="I35" s="21">
        <v>2.4307184134917286</v>
      </c>
      <c r="J35" s="21">
        <v>2.2299213355977159</v>
      </c>
      <c r="K35" s="21">
        <v>2.0490220475737413</v>
      </c>
      <c r="L35" s="21">
        <v>1.8606078984650551</v>
      </c>
      <c r="M35" s="21">
        <v>0.79661124034862851</v>
      </c>
      <c r="N35" s="21">
        <v>-0.80296855240617226</v>
      </c>
      <c r="O35" s="21">
        <v>-2.9301992405791797</v>
      </c>
      <c r="P35" s="21">
        <v>-4.7857653456238758</v>
      </c>
      <c r="Q35" s="21">
        <v>-6.2836432774854494</v>
      </c>
      <c r="R35" s="22"/>
      <c r="S35" s="21">
        <v>10.161030814580155</v>
      </c>
      <c r="T35" s="21">
        <v>9.7249971457719475</v>
      </c>
      <c r="U35" s="21">
        <v>9.5559352240944406</v>
      </c>
      <c r="V35" s="21">
        <v>9.3748657627814165</v>
      </c>
      <c r="W35" s="21">
        <v>9.0858734349154098</v>
      </c>
      <c r="X35" s="21">
        <v>8.9787477370790469</v>
      </c>
      <c r="Y35" s="21">
        <v>8.7307184134917293</v>
      </c>
      <c r="Z35" s="21">
        <v>8.5299213355977166</v>
      </c>
      <c r="AA35" s="21">
        <v>8.349022047573742</v>
      </c>
      <c r="AB35" s="21">
        <v>8.1606078984650559</v>
      </c>
      <c r="AC35" s="21">
        <v>7.0966112403486292</v>
      </c>
      <c r="AD35" s="21">
        <v>5.4970314475938284</v>
      </c>
      <c r="AE35" s="21">
        <v>3.369800759420821</v>
      </c>
      <c r="AF35" s="21">
        <v>1.5142346543761249</v>
      </c>
      <c r="AG35" s="21">
        <v>1.6356722514551336E-2</v>
      </c>
      <c r="AI35" s="23">
        <v>3.861030814580154</v>
      </c>
      <c r="AJ35" s="23">
        <v>3.8195019492437243</v>
      </c>
      <c r="AK35" s="23">
        <v>3.9048293190315118</v>
      </c>
      <c r="AL35" s="23">
        <v>3.9031831779885255</v>
      </c>
      <c r="AM35" s="23">
        <v>3.8644875605154123</v>
      </c>
      <c r="AN35" s="23">
        <v>3.8322385419900389</v>
      </c>
      <c r="AO35" s="23">
        <v>3.7255968932133605</v>
      </c>
      <c r="AP35" s="23">
        <v>3.5307102642564594</v>
      </c>
      <c r="AQ35" s="23">
        <v>3.2991087193538196</v>
      </c>
      <c r="AR35" s="23">
        <v>3.182818674102128</v>
      </c>
      <c r="AS35" s="23">
        <v>3.0808832360882885</v>
      </c>
      <c r="AT35" s="23">
        <v>2.6719695351711739</v>
      </c>
      <c r="AU35" s="23">
        <v>2.0006562597545106</v>
      </c>
      <c r="AV35" s="23">
        <v>1.2618347895767172</v>
      </c>
      <c r="AW35" s="23">
        <v>0.63314773499373089</v>
      </c>
      <c r="AY35" s="24">
        <v>10.161030814580155</v>
      </c>
      <c r="AZ35" s="24">
        <v>10.119501949243725</v>
      </c>
      <c r="BA35" s="24">
        <v>10.204829319031512</v>
      </c>
      <c r="BB35" s="24">
        <v>10.203183177988526</v>
      </c>
      <c r="BC35" s="24">
        <v>10.164487560515413</v>
      </c>
      <c r="BD35" s="24">
        <v>10.13223854199004</v>
      </c>
      <c r="BE35" s="24">
        <v>10.025596893213361</v>
      </c>
      <c r="BF35" s="24">
        <v>9.8307102642564601</v>
      </c>
      <c r="BG35" s="24">
        <v>9.5991087193538203</v>
      </c>
      <c r="BH35" s="24">
        <v>9.4828186741021288</v>
      </c>
      <c r="BI35" s="24">
        <v>9.3808832360882892</v>
      </c>
      <c r="BJ35" s="24">
        <v>8.9719695351711746</v>
      </c>
      <c r="BK35" s="24">
        <v>8.3006562597545113</v>
      </c>
      <c r="BL35" s="24">
        <v>7.561834789576718</v>
      </c>
      <c r="BM35" s="24">
        <v>6.9331477349937316</v>
      </c>
      <c r="BO35" s="25">
        <v>3.861030814580154</v>
      </c>
      <c r="BP35" s="25">
        <v>3.7719208395312975</v>
      </c>
      <c r="BQ35" s="25">
        <v>3.6525580324693134</v>
      </c>
      <c r="BR35" s="25">
        <v>3.4758730700455995</v>
      </c>
      <c r="BS35" s="25">
        <v>3.1953226582630965</v>
      </c>
      <c r="BT35" s="25">
        <v>3.0981163410607397</v>
      </c>
      <c r="BU35" s="25">
        <v>2.8680551299033841</v>
      </c>
      <c r="BV35" s="25">
        <v>2.685918051303231</v>
      </c>
      <c r="BW35" s="25">
        <v>2.5069544749907084</v>
      </c>
      <c r="BX35" s="25">
        <v>2.3221497307987793</v>
      </c>
      <c r="BY35" s="25">
        <v>1.2590404913519091</v>
      </c>
      <c r="BZ35" s="25">
        <v>-9.9390125564358556E-2</v>
      </c>
      <c r="CA35" s="25">
        <v>-1.1551753223162713</v>
      </c>
      <c r="CB35" s="25">
        <v>-2.1395569922573436</v>
      </c>
      <c r="CC35" s="25">
        <v>-2.8313118438147296</v>
      </c>
      <c r="CE35" s="25">
        <v>10.161030814580155</v>
      </c>
      <c r="CF35" s="25">
        <v>10.071920839531298</v>
      </c>
      <c r="CG35" s="25">
        <v>9.9525580324693141</v>
      </c>
      <c r="CH35" s="25">
        <v>9.7758730700456002</v>
      </c>
      <c r="CI35" s="25">
        <v>9.4953226582630972</v>
      </c>
      <c r="CJ35" s="25">
        <v>9.3981163410607405</v>
      </c>
      <c r="CK35" s="25">
        <v>9.1680551299033848</v>
      </c>
      <c r="CL35" s="25">
        <v>8.9859180513032317</v>
      </c>
      <c r="CM35" s="25">
        <v>8.8069544749907092</v>
      </c>
      <c r="CN35" s="25">
        <v>8.62214973079878</v>
      </c>
      <c r="CO35" s="25">
        <v>7.5590404913519098</v>
      </c>
      <c r="CP35" s="25">
        <v>6.2006098744356422</v>
      </c>
      <c r="CQ35" s="25">
        <v>5.1448246776837294</v>
      </c>
      <c r="CR35" s="25">
        <v>4.1604430077426571</v>
      </c>
      <c r="CS35" s="25">
        <v>3.4686881561852712</v>
      </c>
      <c r="CU35" s="26">
        <v>3.861030814580154</v>
      </c>
      <c r="CV35" s="26">
        <v>3.238202929876655</v>
      </c>
      <c r="CW35" s="26">
        <v>3.0644875494244044</v>
      </c>
      <c r="CX35" s="26">
        <v>2.8984406241481402</v>
      </c>
      <c r="CY35" s="26">
        <v>2.6123451674113252</v>
      </c>
      <c r="CZ35" s="26">
        <v>2.5015927663159143</v>
      </c>
      <c r="DA35" s="26">
        <v>2.2343899519048342</v>
      </c>
      <c r="DB35" s="26">
        <v>2.0272945676356908</v>
      </c>
      <c r="DC35" s="26">
        <v>1.8140685725548966</v>
      </c>
      <c r="DD35" s="26">
        <v>1.5801596378518497</v>
      </c>
      <c r="DE35" s="26">
        <v>0.48555410274064137</v>
      </c>
      <c r="DF35" s="26">
        <v>-1.9043063937848093</v>
      </c>
      <c r="DG35" s="26">
        <v>-5.2517738847329412</v>
      </c>
      <c r="DH35" s="26">
        <v>-7.1147902724560197</v>
      </c>
      <c r="DI35" s="26">
        <v>-7.861065867833414</v>
      </c>
      <c r="DK35" s="26">
        <v>10.161030814580155</v>
      </c>
      <c r="DL35" s="26">
        <v>9.5382029298766557</v>
      </c>
      <c r="DM35" s="26">
        <v>9.3644875494244051</v>
      </c>
      <c r="DN35" s="26">
        <v>9.1984406241481409</v>
      </c>
      <c r="DO35" s="26">
        <v>8.9123451674113259</v>
      </c>
      <c r="DP35" s="26">
        <v>8.801592766315915</v>
      </c>
      <c r="DQ35" s="26">
        <v>8.534389951904835</v>
      </c>
      <c r="DR35" s="26">
        <v>8.3272945676356915</v>
      </c>
      <c r="DS35" s="26">
        <v>8.1140685725548973</v>
      </c>
      <c r="DT35" s="26">
        <v>7.8801596378518504</v>
      </c>
      <c r="DU35" s="26">
        <v>6.7855541027406421</v>
      </c>
      <c r="DV35" s="26">
        <v>4.3956936062151915</v>
      </c>
      <c r="DW35" s="26">
        <v>1.0482261152670596</v>
      </c>
      <c r="DX35" s="26">
        <v>-0.81479027245601898</v>
      </c>
      <c r="DY35" s="26">
        <v>-1.5610658678334133</v>
      </c>
      <c r="EA35" s="27">
        <v>3.861030814580154</v>
      </c>
      <c r="EB35" s="27">
        <v>3.1442422215879802</v>
      </c>
      <c r="EC35" s="27">
        <v>2.9671024734342186</v>
      </c>
      <c r="ED35" s="27">
        <v>2.8033895501260879</v>
      </c>
      <c r="EE35" s="27">
        <v>2.4992466005135441</v>
      </c>
      <c r="EF35" s="27">
        <v>2.3692429086479514</v>
      </c>
      <c r="EG35" s="27">
        <v>1.8467722656401939</v>
      </c>
      <c r="EH35" s="27">
        <v>0.5446924391484167</v>
      </c>
      <c r="EI35" s="27">
        <v>-0.88422488012147937</v>
      </c>
      <c r="EJ35" s="27">
        <v>-2.1844827512539133</v>
      </c>
      <c r="EK35" s="27">
        <v>-2.5430724152026158</v>
      </c>
      <c r="EL35" s="27">
        <v>-4.1230274068192507</v>
      </c>
      <c r="EM35" s="27">
        <v>-6.4983376391604821</v>
      </c>
      <c r="EN35" s="27">
        <v>-7.8030068683556308</v>
      </c>
      <c r="EO35" s="27">
        <v>-7.7917407235552076</v>
      </c>
      <c r="EQ35" s="27">
        <v>10.161030814580155</v>
      </c>
      <c r="ER35" s="27">
        <v>9.4442422215879809</v>
      </c>
      <c r="ES35" s="27">
        <v>9.2671024734342193</v>
      </c>
      <c r="ET35" s="27">
        <v>9.1033895501260886</v>
      </c>
      <c r="EU35" s="27">
        <v>8.7992466005135448</v>
      </c>
      <c r="EV35" s="27">
        <v>8.6692429086479521</v>
      </c>
      <c r="EW35" s="27">
        <v>8.1467722656401946</v>
      </c>
      <c r="EX35" s="27">
        <v>6.8446924391484174</v>
      </c>
      <c r="EY35" s="27">
        <v>5.4157751198785213</v>
      </c>
      <c r="EZ35" s="27">
        <v>4.1155172487460874</v>
      </c>
      <c r="FA35" s="27">
        <v>3.7569275847973849</v>
      </c>
      <c r="FB35" s="27">
        <v>2.17697259318075</v>
      </c>
      <c r="FC35" s="27">
        <v>-0.19833763916048142</v>
      </c>
      <c r="FD35" s="27">
        <v>-1.5030068683556301</v>
      </c>
      <c r="FE35" s="27">
        <v>-1.4917407235552069</v>
      </c>
      <c r="FG35" s="1">
        <v>378864</v>
      </c>
      <c r="FH35" s="1">
        <v>395534</v>
      </c>
      <c r="FI35" s="1" t="s">
        <v>478</v>
      </c>
      <c r="FJ35" s="1" t="s">
        <v>846</v>
      </c>
    </row>
    <row r="36" spans="2:166" ht="16.2" thickBot="1" x14ac:dyDescent="0.35">
      <c r="B36" s="19" t="s">
        <v>36</v>
      </c>
      <c r="C36" s="20">
        <v>5.7555531934503001</v>
      </c>
      <c r="D36" s="21">
        <v>5.0663065497121593</v>
      </c>
      <c r="E36" s="21">
        <v>4.2457405774979797</v>
      </c>
      <c r="F36" s="21">
        <v>4.0189569015473481</v>
      </c>
      <c r="G36" s="21">
        <v>3.2922930821429794</v>
      </c>
      <c r="H36" s="21">
        <v>2.6826295990741613</v>
      </c>
      <c r="I36" s="21">
        <v>2.1770203270729596</v>
      </c>
      <c r="J36" s="21">
        <v>1.4227069061908963</v>
      </c>
      <c r="K36" s="21">
        <v>0.76523467171892534</v>
      </c>
      <c r="L36" s="21">
        <v>0.32020958971806124</v>
      </c>
      <c r="M36" s="21">
        <v>-0.12003015867238531</v>
      </c>
      <c r="N36" s="21">
        <v>-2.903174947687134</v>
      </c>
      <c r="O36" s="21">
        <v>-9.783361725704566</v>
      </c>
      <c r="P36" s="21">
        <v>-15.645714983310313</v>
      </c>
      <c r="Q36" s="21">
        <v>-19.718458555281728</v>
      </c>
      <c r="R36" s="22"/>
      <c r="S36" s="21">
        <v>10.2555531934503</v>
      </c>
      <c r="T36" s="21">
        <v>9.5663065497121593</v>
      </c>
      <c r="U36" s="21">
        <v>8.7457405774979797</v>
      </c>
      <c r="V36" s="21">
        <v>8.5189569015473481</v>
      </c>
      <c r="W36" s="21">
        <v>7.7922930821429794</v>
      </c>
      <c r="X36" s="21">
        <v>7.1826295990741613</v>
      </c>
      <c r="Y36" s="21">
        <v>6.6770203270729596</v>
      </c>
      <c r="Z36" s="21">
        <v>5.9227069061908963</v>
      </c>
      <c r="AA36" s="21">
        <v>5.2652346717189253</v>
      </c>
      <c r="AB36" s="21">
        <v>4.8202095897180612</v>
      </c>
      <c r="AC36" s="21">
        <v>4.3799698413276147</v>
      </c>
      <c r="AD36" s="21">
        <v>1.596825052312866</v>
      </c>
      <c r="AE36" s="21">
        <v>-5.283361725704566</v>
      </c>
      <c r="AF36" s="21">
        <v>-11.145714983310313</v>
      </c>
      <c r="AG36" s="21">
        <v>-15.218458555281728</v>
      </c>
      <c r="AI36" s="23">
        <v>5.7555531934503001</v>
      </c>
      <c r="AJ36" s="23">
        <v>5.0435858705080818</v>
      </c>
      <c r="AK36" s="23">
        <v>4.5900855026022036</v>
      </c>
      <c r="AL36" s="23">
        <v>4.6296967946865948</v>
      </c>
      <c r="AM36" s="23">
        <v>4.1710471699518159</v>
      </c>
      <c r="AN36" s="23">
        <v>3.8555120165885164</v>
      </c>
      <c r="AO36" s="23">
        <v>3.5245105757633972</v>
      </c>
      <c r="AP36" s="23">
        <v>2.7666164487494385</v>
      </c>
      <c r="AQ36" s="23">
        <v>1.9965082736484021</v>
      </c>
      <c r="AR36" s="23">
        <v>1.5659435742170977</v>
      </c>
      <c r="AS36" s="23">
        <v>1.1298113954600488</v>
      </c>
      <c r="AT36" s="23">
        <v>-0.32104848789239426</v>
      </c>
      <c r="AU36" s="23">
        <v>-2.0971210877128534</v>
      </c>
      <c r="AV36" s="23">
        <v>-3.4925497982577554</v>
      </c>
      <c r="AW36" s="23">
        <v>-4.2826893916220214</v>
      </c>
      <c r="AY36" s="24">
        <v>10.2555531934503</v>
      </c>
      <c r="AZ36" s="24">
        <v>9.5435858705080818</v>
      </c>
      <c r="BA36" s="24">
        <v>9.0900855026022036</v>
      </c>
      <c r="BB36" s="24">
        <v>9.1296967946865948</v>
      </c>
      <c r="BC36" s="24">
        <v>8.6710471699518159</v>
      </c>
      <c r="BD36" s="24">
        <v>8.3555120165885164</v>
      </c>
      <c r="BE36" s="24">
        <v>8.0245105757633972</v>
      </c>
      <c r="BF36" s="24">
        <v>7.2666164487494385</v>
      </c>
      <c r="BG36" s="24">
        <v>6.4965082736484021</v>
      </c>
      <c r="BH36" s="24">
        <v>6.0659435742170977</v>
      </c>
      <c r="BI36" s="24">
        <v>5.6298113954600488</v>
      </c>
      <c r="BJ36" s="24">
        <v>4.1789515121076057</v>
      </c>
      <c r="BK36" s="24">
        <v>2.4028789122871466</v>
      </c>
      <c r="BL36" s="24">
        <v>1.0074502017422446</v>
      </c>
      <c r="BM36" s="24">
        <v>0.21731060837797855</v>
      </c>
      <c r="BO36" s="25">
        <v>5.7555531934503001</v>
      </c>
      <c r="BP36" s="25">
        <v>5.1476916040498395</v>
      </c>
      <c r="BQ36" s="25">
        <v>4.3972244300456111</v>
      </c>
      <c r="BR36" s="25">
        <v>4.2264437265351091</v>
      </c>
      <c r="BS36" s="25">
        <v>3.5908910419376738</v>
      </c>
      <c r="BT36" s="25">
        <v>3.1245591962543173</v>
      </c>
      <c r="BU36" s="25">
        <v>2.7872656113516427</v>
      </c>
      <c r="BV36" s="25">
        <v>2.1700660636421141</v>
      </c>
      <c r="BW36" s="25">
        <v>1.5563855659770702</v>
      </c>
      <c r="BX36" s="25">
        <v>1.0973460103533661</v>
      </c>
      <c r="BY36" s="25">
        <v>0.60906105745199923</v>
      </c>
      <c r="BZ36" s="25">
        <v>-1.0344810513532181</v>
      </c>
      <c r="CA36" s="25">
        <v>-3.3417344724510087</v>
      </c>
      <c r="CB36" s="25">
        <v>-4.8125885212764103</v>
      </c>
      <c r="CC36" s="25">
        <v>-5.5192793238931621</v>
      </c>
      <c r="CE36" s="25">
        <v>10.2555531934503</v>
      </c>
      <c r="CF36" s="25">
        <v>9.6476916040498395</v>
      </c>
      <c r="CG36" s="25">
        <v>8.8972244300456111</v>
      </c>
      <c r="CH36" s="25">
        <v>8.7264437265351091</v>
      </c>
      <c r="CI36" s="25">
        <v>8.0908910419376738</v>
      </c>
      <c r="CJ36" s="25">
        <v>7.6245591962543173</v>
      </c>
      <c r="CK36" s="25">
        <v>7.2872656113516427</v>
      </c>
      <c r="CL36" s="25">
        <v>6.6700660636421141</v>
      </c>
      <c r="CM36" s="25">
        <v>6.0563855659770702</v>
      </c>
      <c r="CN36" s="25">
        <v>5.5973460103533661</v>
      </c>
      <c r="CO36" s="25">
        <v>5.1090610574519992</v>
      </c>
      <c r="CP36" s="25">
        <v>3.4655189486467819</v>
      </c>
      <c r="CQ36" s="25">
        <v>1.1582655275489913</v>
      </c>
      <c r="CR36" s="25">
        <v>-0.31258852127641035</v>
      </c>
      <c r="CS36" s="25">
        <v>-1.0192793238931621</v>
      </c>
      <c r="CU36" s="26">
        <v>5.7555531934503001</v>
      </c>
      <c r="CV36" s="26">
        <v>5.0870262761273608</v>
      </c>
      <c r="CW36" s="26">
        <v>4.3119366518757971</v>
      </c>
      <c r="CX36" s="26">
        <v>4.1204117404526599</v>
      </c>
      <c r="CY36" s="26">
        <v>3.4340652129452387</v>
      </c>
      <c r="CZ36" s="26">
        <v>2.8560467413324062</v>
      </c>
      <c r="DA36" s="26">
        <v>2.4020555610406902</v>
      </c>
      <c r="DB36" s="26">
        <v>1.7438521745095166</v>
      </c>
      <c r="DC36" s="26">
        <v>1.1568803466899347</v>
      </c>
      <c r="DD36" s="26">
        <v>0.73157228004600228</v>
      </c>
      <c r="DE36" s="26">
        <v>0.26461549587654787</v>
      </c>
      <c r="DF36" s="26">
        <v>-2.4950975047884825</v>
      </c>
      <c r="DG36" s="26">
        <v>-9.2314114978341735</v>
      </c>
      <c r="DH36" s="26">
        <v>-14.344694683714096</v>
      </c>
      <c r="DI36" s="26">
        <v>-17.896725850231888</v>
      </c>
      <c r="DK36" s="26">
        <v>10.2555531934503</v>
      </c>
      <c r="DL36" s="26">
        <v>9.5870262761273608</v>
      </c>
      <c r="DM36" s="26">
        <v>8.8119366518757971</v>
      </c>
      <c r="DN36" s="26">
        <v>8.6204117404526599</v>
      </c>
      <c r="DO36" s="26">
        <v>7.9340652129452387</v>
      </c>
      <c r="DP36" s="26">
        <v>7.3560467413324062</v>
      </c>
      <c r="DQ36" s="26">
        <v>6.9020555610406902</v>
      </c>
      <c r="DR36" s="26">
        <v>6.2438521745095166</v>
      </c>
      <c r="DS36" s="26">
        <v>5.6568803466899347</v>
      </c>
      <c r="DT36" s="26">
        <v>5.2315722800460023</v>
      </c>
      <c r="DU36" s="26">
        <v>4.7646154958765479</v>
      </c>
      <c r="DV36" s="26">
        <v>2.0049024952115175</v>
      </c>
      <c r="DW36" s="26">
        <v>-4.7314114978341735</v>
      </c>
      <c r="DX36" s="26">
        <v>-9.8446946837140956</v>
      </c>
      <c r="DY36" s="26">
        <v>-13.396725850231888</v>
      </c>
      <c r="EA36" s="27">
        <v>5.7555531934503001</v>
      </c>
      <c r="EB36" s="27">
        <v>5.1399140391678237</v>
      </c>
      <c r="EC36" s="27">
        <v>4.4222504867870036</v>
      </c>
      <c r="ED36" s="27">
        <v>4.2721368619293791</v>
      </c>
      <c r="EE36" s="27">
        <v>3.6535120865847865</v>
      </c>
      <c r="EF36" s="27">
        <v>3.1311110227966239</v>
      </c>
      <c r="EG36" s="27">
        <v>2.7515120366445949</v>
      </c>
      <c r="EH36" s="27">
        <v>2.0051052176388353</v>
      </c>
      <c r="EI36" s="27">
        <v>0.42242258906863484</v>
      </c>
      <c r="EJ36" s="27">
        <v>-1.0660428702097597</v>
      </c>
      <c r="EK36" s="27">
        <v>-2.574978629125134</v>
      </c>
      <c r="EL36" s="27">
        <v>-7.1604430954887661</v>
      </c>
      <c r="EM36" s="27">
        <v>-13.1672070709837</v>
      </c>
      <c r="EN36" s="27">
        <v>-16.943389713683437</v>
      </c>
      <c r="EO36" s="27">
        <v>-16.488202926280231</v>
      </c>
      <c r="EQ36" s="27">
        <v>10.2555531934503</v>
      </c>
      <c r="ER36" s="27">
        <v>9.6399140391678237</v>
      </c>
      <c r="ES36" s="27">
        <v>8.9222504867870036</v>
      </c>
      <c r="ET36" s="27">
        <v>8.7721368619293791</v>
      </c>
      <c r="EU36" s="27">
        <v>8.1535120865847865</v>
      </c>
      <c r="EV36" s="27">
        <v>7.6311110227966239</v>
      </c>
      <c r="EW36" s="27">
        <v>7.2515120366445949</v>
      </c>
      <c r="EX36" s="27">
        <v>6.5051052176388353</v>
      </c>
      <c r="EY36" s="27">
        <v>4.9224225890686348</v>
      </c>
      <c r="EZ36" s="27">
        <v>3.4339571297902403</v>
      </c>
      <c r="FA36" s="27">
        <v>1.925021370874866</v>
      </c>
      <c r="FB36" s="27">
        <v>-2.6604430954887661</v>
      </c>
      <c r="FC36" s="27">
        <v>-8.6672070709837001</v>
      </c>
      <c r="FD36" s="27">
        <v>-12.443389713683437</v>
      </c>
      <c r="FE36" s="27">
        <v>-11.988202926280231</v>
      </c>
      <c r="FG36" s="1">
        <v>366258</v>
      </c>
      <c r="FH36" s="1">
        <v>399876</v>
      </c>
      <c r="FI36" s="1" t="s">
        <v>466</v>
      </c>
      <c r="FJ36" s="1" t="s">
        <v>847</v>
      </c>
    </row>
    <row r="37" spans="2:166" ht="16.2" thickBot="1" x14ac:dyDescent="0.35">
      <c r="B37" s="19" t="s">
        <v>37</v>
      </c>
      <c r="C37" s="20">
        <v>8.6510257586623229</v>
      </c>
      <c r="D37" s="21">
        <v>7.9758253939842145</v>
      </c>
      <c r="E37" s="21">
        <v>7.6721869192758376</v>
      </c>
      <c r="F37" s="21">
        <v>7.4383809806171453</v>
      </c>
      <c r="G37" s="21">
        <v>7.1466556582530067</v>
      </c>
      <c r="H37" s="21">
        <v>6.8921624370322601</v>
      </c>
      <c r="I37" s="21">
        <v>6.5637567798400802</v>
      </c>
      <c r="J37" s="21">
        <v>6.2261604633623904</v>
      </c>
      <c r="K37" s="21">
        <v>5.9420452641799955</v>
      </c>
      <c r="L37" s="21">
        <v>5.7023437618274588</v>
      </c>
      <c r="M37" s="21">
        <v>5.4887480971089921</v>
      </c>
      <c r="N37" s="21">
        <v>3.9503661685544014</v>
      </c>
      <c r="O37" s="21">
        <v>-0.55250231125551963</v>
      </c>
      <c r="P37" s="21">
        <v>-4.1774902560926037</v>
      </c>
      <c r="Q37" s="21">
        <v>-6.8030209540990931</v>
      </c>
      <c r="R37" s="22"/>
      <c r="S37" s="21">
        <v>12.151025758662323</v>
      </c>
      <c r="T37" s="21">
        <v>11.475825393984215</v>
      </c>
      <c r="U37" s="21">
        <v>11.172186919275838</v>
      </c>
      <c r="V37" s="21">
        <v>10.938380980617145</v>
      </c>
      <c r="W37" s="21">
        <v>10.646655658253007</v>
      </c>
      <c r="X37" s="21">
        <v>10.39216243703226</v>
      </c>
      <c r="Y37" s="21">
        <v>10.06375677984008</v>
      </c>
      <c r="Z37" s="21">
        <v>9.7261604633623904</v>
      </c>
      <c r="AA37" s="21">
        <v>9.4420452641799955</v>
      </c>
      <c r="AB37" s="21">
        <v>9.2023437618274588</v>
      </c>
      <c r="AC37" s="21">
        <v>8.9887480971089921</v>
      </c>
      <c r="AD37" s="21">
        <v>7.4503661685544014</v>
      </c>
      <c r="AE37" s="21">
        <v>2.9474976887444804</v>
      </c>
      <c r="AF37" s="21">
        <v>-0.67749025609260372</v>
      </c>
      <c r="AG37" s="21">
        <v>-3.3030209540990931</v>
      </c>
      <c r="AI37" s="23">
        <v>8.6510257586623229</v>
      </c>
      <c r="AJ37" s="23">
        <v>8.0512092145000569</v>
      </c>
      <c r="AK37" s="23">
        <v>7.9343714082357142</v>
      </c>
      <c r="AL37" s="23">
        <v>7.8439275311341152</v>
      </c>
      <c r="AM37" s="23">
        <v>7.6986060172078261</v>
      </c>
      <c r="AN37" s="23">
        <v>7.6219785114410161</v>
      </c>
      <c r="AO37" s="23">
        <v>7.4234025706867168</v>
      </c>
      <c r="AP37" s="23">
        <v>7.1032381584316209</v>
      </c>
      <c r="AQ37" s="23">
        <v>6.8041125379962271</v>
      </c>
      <c r="AR37" s="23">
        <v>6.6612140580900494</v>
      </c>
      <c r="AS37" s="23">
        <v>6.5142787633756001</v>
      </c>
      <c r="AT37" s="23">
        <v>6.0622568565065915</v>
      </c>
      <c r="AU37" s="23">
        <v>5.4596333555132937</v>
      </c>
      <c r="AV37" s="23">
        <v>5.0842396943848467</v>
      </c>
      <c r="AW37" s="23">
        <v>4.8480661850172488</v>
      </c>
      <c r="AY37" s="24">
        <v>12.151025758662323</v>
      </c>
      <c r="AZ37" s="24">
        <v>11.551209214500057</v>
      </c>
      <c r="BA37" s="24">
        <v>11.434371408235714</v>
      </c>
      <c r="BB37" s="24">
        <v>11.343927531134115</v>
      </c>
      <c r="BC37" s="24">
        <v>11.198606017207826</v>
      </c>
      <c r="BD37" s="24">
        <v>11.121978511441016</v>
      </c>
      <c r="BE37" s="24">
        <v>10.923402570686717</v>
      </c>
      <c r="BF37" s="24">
        <v>10.603238158431621</v>
      </c>
      <c r="BG37" s="24">
        <v>10.304112537996227</v>
      </c>
      <c r="BH37" s="24">
        <v>10.161214058090049</v>
      </c>
      <c r="BI37" s="24">
        <v>10.0142787633756</v>
      </c>
      <c r="BJ37" s="24">
        <v>9.5622568565065915</v>
      </c>
      <c r="BK37" s="24">
        <v>8.9596333555132937</v>
      </c>
      <c r="BL37" s="24">
        <v>8.5842396943848467</v>
      </c>
      <c r="BM37" s="24">
        <v>8.3480661850172488</v>
      </c>
      <c r="BO37" s="25">
        <v>8.6510257586623229</v>
      </c>
      <c r="BP37" s="25">
        <v>8.0932978014701611</v>
      </c>
      <c r="BQ37" s="25">
        <v>7.8426095897651891</v>
      </c>
      <c r="BR37" s="25">
        <v>7.6587510905724461</v>
      </c>
      <c r="BS37" s="25">
        <v>7.4436720331185491</v>
      </c>
      <c r="BT37" s="25">
        <v>7.3120046131529808</v>
      </c>
      <c r="BU37" s="25">
        <v>7.1309912352253093</v>
      </c>
      <c r="BV37" s="25">
        <v>6.904354001194978</v>
      </c>
      <c r="BW37" s="25">
        <v>6.6864024445278041</v>
      </c>
      <c r="BX37" s="25">
        <v>6.4721956290281337</v>
      </c>
      <c r="BY37" s="25">
        <v>6.2557244425656862</v>
      </c>
      <c r="BZ37" s="25">
        <v>5.6194695047302403</v>
      </c>
      <c r="CA37" s="25">
        <v>4.8107800486468246</v>
      </c>
      <c r="CB37" s="25">
        <v>4.3314583515620786</v>
      </c>
      <c r="CC37" s="25">
        <v>4.1842175070423799</v>
      </c>
      <c r="CE37" s="25">
        <v>12.151025758662323</v>
      </c>
      <c r="CF37" s="25">
        <v>11.593297801470161</v>
      </c>
      <c r="CG37" s="25">
        <v>11.342609589765189</v>
      </c>
      <c r="CH37" s="25">
        <v>11.158751090572446</v>
      </c>
      <c r="CI37" s="25">
        <v>10.943672033118549</v>
      </c>
      <c r="CJ37" s="25">
        <v>10.812004613152981</v>
      </c>
      <c r="CK37" s="25">
        <v>10.630991235225309</v>
      </c>
      <c r="CL37" s="25">
        <v>10.404354001194978</v>
      </c>
      <c r="CM37" s="25">
        <v>10.186402444527804</v>
      </c>
      <c r="CN37" s="25">
        <v>9.9721956290281337</v>
      </c>
      <c r="CO37" s="25">
        <v>9.7557244425656862</v>
      </c>
      <c r="CP37" s="25">
        <v>9.1194695047302403</v>
      </c>
      <c r="CQ37" s="25">
        <v>8.3107800486468246</v>
      </c>
      <c r="CR37" s="25">
        <v>7.8314583515620786</v>
      </c>
      <c r="CS37" s="25">
        <v>7.6842175070423799</v>
      </c>
      <c r="CU37" s="26">
        <v>8.6510257586623229</v>
      </c>
      <c r="CV37" s="26">
        <v>7.9528573086604446</v>
      </c>
      <c r="CW37" s="26">
        <v>7.6723862116902257</v>
      </c>
      <c r="CX37" s="26">
        <v>7.4628028468813277</v>
      </c>
      <c r="CY37" s="26">
        <v>7.2007194399135717</v>
      </c>
      <c r="CZ37" s="26">
        <v>6.9940122899358403</v>
      </c>
      <c r="DA37" s="26">
        <v>6.7341916468700234</v>
      </c>
      <c r="DB37" s="26">
        <v>6.4796253554306169</v>
      </c>
      <c r="DC37" s="26">
        <v>6.2639893100994843</v>
      </c>
      <c r="DD37" s="26">
        <v>6.0719913378834551</v>
      </c>
      <c r="DE37" s="26">
        <v>5.9096534668301786</v>
      </c>
      <c r="DF37" s="26">
        <v>4.484590957106791</v>
      </c>
      <c r="DG37" s="26">
        <v>0.1652312846221804</v>
      </c>
      <c r="DH37" s="26">
        <v>-3.3001170794122814</v>
      </c>
      <c r="DI37" s="26">
        <v>-5.7763496634326899</v>
      </c>
      <c r="DK37" s="26">
        <v>12.151025758662323</v>
      </c>
      <c r="DL37" s="26">
        <v>11.452857308660445</v>
      </c>
      <c r="DM37" s="26">
        <v>11.172386211690226</v>
      </c>
      <c r="DN37" s="26">
        <v>10.962802846881328</v>
      </c>
      <c r="DO37" s="26">
        <v>10.700719439913572</v>
      </c>
      <c r="DP37" s="26">
        <v>10.49401228993584</v>
      </c>
      <c r="DQ37" s="26">
        <v>10.234191646870023</v>
      </c>
      <c r="DR37" s="26">
        <v>9.9796253554306169</v>
      </c>
      <c r="DS37" s="26">
        <v>9.7639893100994843</v>
      </c>
      <c r="DT37" s="26">
        <v>9.5719913378834551</v>
      </c>
      <c r="DU37" s="26">
        <v>9.4096534668301786</v>
      </c>
      <c r="DV37" s="26">
        <v>7.984590957106791</v>
      </c>
      <c r="DW37" s="26">
        <v>3.6652312846221804</v>
      </c>
      <c r="DX37" s="26">
        <v>0.19988292058771862</v>
      </c>
      <c r="DY37" s="26">
        <v>-2.2763496634326899</v>
      </c>
      <c r="EA37" s="27">
        <v>8.6510257586623229</v>
      </c>
      <c r="EB37" s="27">
        <v>7.9676370499354068</v>
      </c>
      <c r="EC37" s="27">
        <v>7.7217819836009731</v>
      </c>
      <c r="ED37" s="27">
        <v>7.5305697895432271</v>
      </c>
      <c r="EE37" s="27">
        <v>7.2935648407511433</v>
      </c>
      <c r="EF37" s="27">
        <v>7.129370054570094</v>
      </c>
      <c r="EG37" s="27">
        <v>6.9105255497019602</v>
      </c>
      <c r="EH37" s="27">
        <v>6.5804679387375344</v>
      </c>
      <c r="EI37" s="27">
        <v>5.6264082215208688</v>
      </c>
      <c r="EJ37" s="27">
        <v>4.6488890037014894</v>
      </c>
      <c r="EK37" s="27">
        <v>3.6768701969618203</v>
      </c>
      <c r="EL37" s="27">
        <v>0.86193663513615348</v>
      </c>
      <c r="EM37" s="27">
        <v>-3.1017551527252536</v>
      </c>
      <c r="EN37" s="27">
        <v>-5.4738070856404235</v>
      </c>
      <c r="EO37" s="27">
        <v>-5.0361248046578169</v>
      </c>
      <c r="EQ37" s="27">
        <v>12.151025758662323</v>
      </c>
      <c r="ER37" s="27">
        <v>11.467637049935407</v>
      </c>
      <c r="ES37" s="27">
        <v>11.221781983600973</v>
      </c>
      <c r="ET37" s="27">
        <v>11.030569789543227</v>
      </c>
      <c r="EU37" s="27">
        <v>10.793564840751143</v>
      </c>
      <c r="EV37" s="27">
        <v>10.629370054570094</v>
      </c>
      <c r="EW37" s="27">
        <v>10.41052554970196</v>
      </c>
      <c r="EX37" s="27">
        <v>10.080467938737534</v>
      </c>
      <c r="EY37" s="27">
        <v>9.1264082215208688</v>
      </c>
      <c r="EZ37" s="27">
        <v>8.1488890037014894</v>
      </c>
      <c r="FA37" s="27">
        <v>7.1768701969618203</v>
      </c>
      <c r="FB37" s="27">
        <v>4.3619366351361535</v>
      </c>
      <c r="FC37" s="27">
        <v>0.39824484727474641</v>
      </c>
      <c r="FD37" s="27">
        <v>-1.9738070856404235</v>
      </c>
      <c r="FE37" s="27">
        <v>-1.5361248046578169</v>
      </c>
      <c r="FG37" s="1">
        <v>393008</v>
      </c>
      <c r="FH37" s="1">
        <v>403366</v>
      </c>
      <c r="FI37" s="1" t="s">
        <v>481</v>
      </c>
      <c r="FJ37" s="1" t="s">
        <v>841</v>
      </c>
    </row>
    <row r="38" spans="2:166" ht="16.2" thickBot="1" x14ac:dyDescent="0.35">
      <c r="B38" s="19" t="s">
        <v>38</v>
      </c>
      <c r="C38" s="20">
        <v>8.291474735404277</v>
      </c>
      <c r="D38" s="21">
        <v>8.0103750778084866</v>
      </c>
      <c r="E38" s="21">
        <v>7.946827700837229</v>
      </c>
      <c r="F38" s="21">
        <v>7.3437603907776339</v>
      </c>
      <c r="G38" s="21">
        <v>6.7374722761192638</v>
      </c>
      <c r="H38" s="21">
        <v>6.1168248167525698</v>
      </c>
      <c r="I38" s="21">
        <v>5.4863086079975831</v>
      </c>
      <c r="J38" s="21">
        <v>4.8791131708411859</v>
      </c>
      <c r="K38" s="21">
        <v>4.7618464180310891</v>
      </c>
      <c r="L38" s="21">
        <v>4.6527004113178112</v>
      </c>
      <c r="M38" s="21">
        <v>4.5838246286366404</v>
      </c>
      <c r="N38" s="21">
        <v>4.0713619902884917</v>
      </c>
      <c r="O38" s="21">
        <v>2.550821856773382</v>
      </c>
      <c r="P38" s="21">
        <v>1.3472354125695567</v>
      </c>
      <c r="Q38" s="21">
        <v>0.39898426757376271</v>
      </c>
      <c r="R38" s="22"/>
      <c r="S38" s="21">
        <v>10.291474735404277</v>
      </c>
      <c r="T38" s="21">
        <v>10.010375077808487</v>
      </c>
      <c r="U38" s="21">
        <v>9.946827700837229</v>
      </c>
      <c r="V38" s="21">
        <v>9.3437603907776339</v>
      </c>
      <c r="W38" s="21">
        <v>8.7374722761192629</v>
      </c>
      <c r="X38" s="21">
        <v>8.1168248167525689</v>
      </c>
      <c r="Y38" s="21">
        <v>7.4863086079975831</v>
      </c>
      <c r="Z38" s="21">
        <v>6.8791131708411859</v>
      </c>
      <c r="AA38" s="21">
        <v>6.7618464180310891</v>
      </c>
      <c r="AB38" s="21">
        <v>6.6527004113178112</v>
      </c>
      <c r="AC38" s="21">
        <v>6.5838246286366404</v>
      </c>
      <c r="AD38" s="21">
        <v>6.0713619902884917</v>
      </c>
      <c r="AE38" s="21">
        <v>4.550821856773382</v>
      </c>
      <c r="AF38" s="21">
        <v>3.3472354125695567</v>
      </c>
      <c r="AG38" s="21">
        <v>2.3989842675737627</v>
      </c>
      <c r="AI38" s="23">
        <v>8.291474735404277</v>
      </c>
      <c r="AJ38" s="23">
        <v>8.0031601683896358</v>
      </c>
      <c r="AK38" s="23">
        <v>8.0003807331958754</v>
      </c>
      <c r="AL38" s="23">
        <v>7.8256215445122557</v>
      </c>
      <c r="AM38" s="23">
        <v>7.6484567000682322</v>
      </c>
      <c r="AN38" s="23">
        <v>7.4705532899692315</v>
      </c>
      <c r="AO38" s="23">
        <v>7.2703140740560528</v>
      </c>
      <c r="AP38" s="23">
        <v>7.0472283190786147</v>
      </c>
      <c r="AQ38" s="23">
        <v>6.9359745129473591</v>
      </c>
      <c r="AR38" s="23">
        <v>6.8679292578014319</v>
      </c>
      <c r="AS38" s="23">
        <v>6.8187435909262959</v>
      </c>
      <c r="AT38" s="23">
        <v>6.6600550147609336</v>
      </c>
      <c r="AU38" s="23">
        <v>6.4760218335918207</v>
      </c>
      <c r="AV38" s="23">
        <v>6.3876208449446441</v>
      </c>
      <c r="AW38" s="23">
        <v>6.3480826034089635</v>
      </c>
      <c r="AY38" s="24">
        <v>10.291474735404277</v>
      </c>
      <c r="AZ38" s="24">
        <v>10.003160168389636</v>
      </c>
      <c r="BA38" s="24">
        <v>10.000380733195875</v>
      </c>
      <c r="BB38" s="24">
        <v>9.8256215445122557</v>
      </c>
      <c r="BC38" s="24">
        <v>9.6484567000682322</v>
      </c>
      <c r="BD38" s="24">
        <v>9.4705532899692315</v>
      </c>
      <c r="BE38" s="24">
        <v>9.2703140740560528</v>
      </c>
      <c r="BF38" s="24">
        <v>9.0472283190786147</v>
      </c>
      <c r="BG38" s="24">
        <v>8.9359745129473591</v>
      </c>
      <c r="BH38" s="24">
        <v>8.8679292578014319</v>
      </c>
      <c r="BI38" s="24">
        <v>8.8187435909262959</v>
      </c>
      <c r="BJ38" s="24">
        <v>8.6600550147609336</v>
      </c>
      <c r="BK38" s="24">
        <v>8.4760218335918207</v>
      </c>
      <c r="BL38" s="24">
        <v>8.3876208449446441</v>
      </c>
      <c r="BM38" s="24">
        <v>8.3480826034089635</v>
      </c>
      <c r="BO38" s="25">
        <v>8.291474735404277</v>
      </c>
      <c r="BP38" s="25">
        <v>8.0249313477214717</v>
      </c>
      <c r="BQ38" s="25">
        <v>7.9803024589450304</v>
      </c>
      <c r="BR38" s="25">
        <v>7.402731327713421</v>
      </c>
      <c r="BS38" s="25">
        <v>6.8338867324205683</v>
      </c>
      <c r="BT38" s="25">
        <v>6.2711745390519429</v>
      </c>
      <c r="BU38" s="25">
        <v>5.7099668942220569</v>
      </c>
      <c r="BV38" s="25">
        <v>5.1547143409924914</v>
      </c>
      <c r="BW38" s="25">
        <v>5.0761622891579021</v>
      </c>
      <c r="BX38" s="25">
        <v>4.9854072932118445</v>
      </c>
      <c r="BY38" s="25">
        <v>4.9183542972448331</v>
      </c>
      <c r="BZ38" s="25">
        <v>4.700300191769144</v>
      </c>
      <c r="CA38" s="25">
        <v>4.4525925064991423</v>
      </c>
      <c r="CB38" s="25">
        <v>4.3318858477663236</v>
      </c>
      <c r="CC38" s="25">
        <v>4.3247818914580316</v>
      </c>
      <c r="CE38" s="25">
        <v>10.291474735404277</v>
      </c>
      <c r="CF38" s="25">
        <v>10.024931347721472</v>
      </c>
      <c r="CG38" s="25">
        <v>9.9803024589450295</v>
      </c>
      <c r="CH38" s="25">
        <v>9.4027313277134219</v>
      </c>
      <c r="CI38" s="25">
        <v>8.8338867324205683</v>
      </c>
      <c r="CJ38" s="25">
        <v>8.2711745390519429</v>
      </c>
      <c r="CK38" s="25">
        <v>7.7099668942220569</v>
      </c>
      <c r="CL38" s="25">
        <v>7.1547143409924914</v>
      </c>
      <c r="CM38" s="25">
        <v>7.0761622891579021</v>
      </c>
      <c r="CN38" s="25">
        <v>6.9854072932118445</v>
      </c>
      <c r="CO38" s="25">
        <v>6.9183542972448331</v>
      </c>
      <c r="CP38" s="25">
        <v>6.700300191769144</v>
      </c>
      <c r="CQ38" s="25">
        <v>6.4525925064991423</v>
      </c>
      <c r="CR38" s="25">
        <v>6.3318858477663236</v>
      </c>
      <c r="CS38" s="25">
        <v>6.3247818914580316</v>
      </c>
      <c r="CU38" s="26">
        <v>8.291474735404277</v>
      </c>
      <c r="CV38" s="26">
        <v>8.0188245224515082</v>
      </c>
      <c r="CW38" s="26">
        <v>7.9646715758959488</v>
      </c>
      <c r="CX38" s="26">
        <v>7.3689091038265957</v>
      </c>
      <c r="CY38" s="26">
        <v>6.7725996090560265</v>
      </c>
      <c r="CZ38" s="26">
        <v>6.1701180734435095</v>
      </c>
      <c r="DA38" s="26">
        <v>5.5652832483506565</v>
      </c>
      <c r="DB38" s="26">
        <v>4.989350146468075</v>
      </c>
      <c r="DC38" s="26">
        <v>4.8985639496427176</v>
      </c>
      <c r="DD38" s="26">
        <v>4.8098646124460949</v>
      </c>
      <c r="DE38" s="26">
        <v>4.7625167633652659</v>
      </c>
      <c r="DF38" s="26">
        <v>4.29432917960259</v>
      </c>
      <c r="DG38" s="26">
        <v>2.8412330826936518</v>
      </c>
      <c r="DH38" s="26">
        <v>1.6895950724603068</v>
      </c>
      <c r="DI38" s="26">
        <v>0.78224211518186237</v>
      </c>
      <c r="DK38" s="26">
        <v>10.291474735404277</v>
      </c>
      <c r="DL38" s="26">
        <v>10.018824522451508</v>
      </c>
      <c r="DM38" s="26">
        <v>9.9646715758959488</v>
      </c>
      <c r="DN38" s="26">
        <v>9.3689091038265957</v>
      </c>
      <c r="DO38" s="26">
        <v>8.7725996090560265</v>
      </c>
      <c r="DP38" s="26">
        <v>8.1701180734435095</v>
      </c>
      <c r="DQ38" s="26">
        <v>7.5652832483506565</v>
      </c>
      <c r="DR38" s="26">
        <v>6.989350146468075</v>
      </c>
      <c r="DS38" s="26">
        <v>6.8985639496427176</v>
      </c>
      <c r="DT38" s="26">
        <v>6.8098646124460949</v>
      </c>
      <c r="DU38" s="26">
        <v>6.7625167633652659</v>
      </c>
      <c r="DV38" s="26">
        <v>6.29432917960259</v>
      </c>
      <c r="DW38" s="26">
        <v>4.8412330826936518</v>
      </c>
      <c r="DX38" s="26">
        <v>3.6895950724603068</v>
      </c>
      <c r="DY38" s="26">
        <v>2.7822421151818624</v>
      </c>
      <c r="EA38" s="27">
        <v>8.291474735404277</v>
      </c>
      <c r="EB38" s="27">
        <v>8.0376195690798973</v>
      </c>
      <c r="EC38" s="27">
        <v>8.0031633021003739</v>
      </c>
      <c r="ED38" s="27">
        <v>7.4209408848496476</v>
      </c>
      <c r="EE38" s="27">
        <v>6.8399034221611927</v>
      </c>
      <c r="EF38" s="27">
        <v>6.2571996940151493</v>
      </c>
      <c r="EG38" s="27">
        <v>5.6710176867106057</v>
      </c>
      <c r="EH38" s="27">
        <v>5.0889391197965068</v>
      </c>
      <c r="EI38" s="27">
        <v>4.7640182315527824</v>
      </c>
      <c r="EJ38" s="27">
        <v>4.4146943449356293</v>
      </c>
      <c r="EK38" s="27">
        <v>4.0913541085667653</v>
      </c>
      <c r="EL38" s="27">
        <v>3.1301566128019207</v>
      </c>
      <c r="EM38" s="27">
        <v>1.787685844755325</v>
      </c>
      <c r="EN38" s="27">
        <v>0.98322886309862767</v>
      </c>
      <c r="EO38" s="27">
        <v>1.1165786284780257</v>
      </c>
      <c r="EQ38" s="27">
        <v>10.291474735404277</v>
      </c>
      <c r="ER38" s="27">
        <v>10.037619569079897</v>
      </c>
      <c r="ES38" s="27">
        <v>10.003163302100374</v>
      </c>
      <c r="ET38" s="27">
        <v>9.4209408848496476</v>
      </c>
      <c r="EU38" s="27">
        <v>8.8399034221611927</v>
      </c>
      <c r="EV38" s="27">
        <v>8.2571996940151493</v>
      </c>
      <c r="EW38" s="27">
        <v>7.6710176867106057</v>
      </c>
      <c r="EX38" s="27">
        <v>7.0889391197965068</v>
      </c>
      <c r="EY38" s="27">
        <v>6.7640182315527824</v>
      </c>
      <c r="EZ38" s="27">
        <v>6.4146943449356293</v>
      </c>
      <c r="FA38" s="27">
        <v>6.0913541085667653</v>
      </c>
      <c r="FB38" s="27">
        <v>5.1301566128019207</v>
      </c>
      <c r="FC38" s="27">
        <v>3.787685844755325</v>
      </c>
      <c r="FD38" s="27">
        <v>2.9832288630986277</v>
      </c>
      <c r="FE38" s="27">
        <v>3.1165786284780257</v>
      </c>
      <c r="FG38" s="1">
        <v>382454</v>
      </c>
      <c r="FH38" s="1">
        <v>388020</v>
      </c>
      <c r="FI38" s="1" t="s">
        <v>483</v>
      </c>
      <c r="FJ38" s="1" t="s">
        <v>839</v>
      </c>
    </row>
    <row r="39" spans="2:166" ht="16.2" thickBot="1" x14ac:dyDescent="0.35">
      <c r="B39" s="19" t="s">
        <v>39</v>
      </c>
      <c r="C39" s="20">
        <v>1.499997707987637</v>
      </c>
      <c r="D39" s="21">
        <v>1.5373680526302138</v>
      </c>
      <c r="E39" s="21">
        <v>1.4115858863660398</v>
      </c>
      <c r="F39" s="21">
        <v>1.2739371437572737</v>
      </c>
      <c r="G39" s="21">
        <v>1.1627053803016834</v>
      </c>
      <c r="H39" s="21">
        <v>1.0039324165210051</v>
      </c>
      <c r="I39" s="21">
        <v>0.86518433652248827</v>
      </c>
      <c r="J39" s="21">
        <v>0.72783819560054308</v>
      </c>
      <c r="K39" s="21">
        <v>0.60255493040802666</v>
      </c>
      <c r="L39" s="21">
        <v>0.47270847407429706</v>
      </c>
      <c r="M39" s="21">
        <v>0.3721671721616131</v>
      </c>
      <c r="N39" s="21">
        <v>-0.25432387404472312</v>
      </c>
      <c r="O39" s="21">
        <v>-1.7321215359054101</v>
      </c>
      <c r="P39" s="21">
        <v>-2.7207176837854927</v>
      </c>
      <c r="Q39" s="21">
        <v>-3.4993002856554654</v>
      </c>
      <c r="R39" s="22"/>
      <c r="S39" s="21">
        <v>5.999997707987637</v>
      </c>
      <c r="T39" s="21">
        <v>6.0373680526302138</v>
      </c>
      <c r="U39" s="21">
        <v>5.9115858863660398</v>
      </c>
      <c r="V39" s="21">
        <v>5.7739371437572737</v>
      </c>
      <c r="W39" s="21">
        <v>5.6627053803016834</v>
      </c>
      <c r="X39" s="21">
        <v>5.5039324165210051</v>
      </c>
      <c r="Y39" s="21">
        <v>5.3651843365224883</v>
      </c>
      <c r="Z39" s="21">
        <v>5.2278381956005431</v>
      </c>
      <c r="AA39" s="21">
        <v>5.1025549304080267</v>
      </c>
      <c r="AB39" s="21">
        <v>4.9727084740742971</v>
      </c>
      <c r="AC39" s="21">
        <v>4.8721671721616131</v>
      </c>
      <c r="AD39" s="21">
        <v>4.2456761259552769</v>
      </c>
      <c r="AE39" s="21">
        <v>2.7678784640945899</v>
      </c>
      <c r="AF39" s="21">
        <v>1.7792823162145073</v>
      </c>
      <c r="AG39" s="21">
        <v>1.0006997143445346</v>
      </c>
      <c r="AI39" s="23">
        <v>1.499997707987637</v>
      </c>
      <c r="AJ39" s="23">
        <v>1.5243764627174992</v>
      </c>
      <c r="AK39" s="23">
        <v>1.4650410506746177</v>
      </c>
      <c r="AL39" s="23">
        <v>1.3900153618839921</v>
      </c>
      <c r="AM39" s="23">
        <v>1.4321837302683997</v>
      </c>
      <c r="AN39" s="23">
        <v>1.3803239055823644</v>
      </c>
      <c r="AO39" s="23">
        <v>1.3159286142034281</v>
      </c>
      <c r="AP39" s="23">
        <v>1.2028038929983875</v>
      </c>
      <c r="AQ39" s="23">
        <v>1.0303237243681931</v>
      </c>
      <c r="AR39" s="23">
        <v>0.81546955669865184</v>
      </c>
      <c r="AS39" s="23">
        <v>0.75476618469801515</v>
      </c>
      <c r="AT39" s="23">
        <v>0.83069418190783928</v>
      </c>
      <c r="AU39" s="23">
        <v>0.56150009142726898</v>
      </c>
      <c r="AV39" s="23">
        <v>0.20293644819159606</v>
      </c>
      <c r="AW39" s="23">
        <v>-3.5961269957172526E-2</v>
      </c>
      <c r="AY39" s="24">
        <v>5.999997707987637</v>
      </c>
      <c r="AZ39" s="24">
        <v>6.0243764627174992</v>
      </c>
      <c r="BA39" s="24">
        <v>5.9650410506746177</v>
      </c>
      <c r="BB39" s="24">
        <v>5.8900153618839921</v>
      </c>
      <c r="BC39" s="24">
        <v>5.9321837302683997</v>
      </c>
      <c r="BD39" s="24">
        <v>5.8803239055823644</v>
      </c>
      <c r="BE39" s="24">
        <v>5.8159286142034281</v>
      </c>
      <c r="BF39" s="24">
        <v>5.7028038929983875</v>
      </c>
      <c r="BG39" s="24">
        <v>5.5303237243681931</v>
      </c>
      <c r="BH39" s="24">
        <v>5.3154695566986518</v>
      </c>
      <c r="BI39" s="24">
        <v>5.2547661846980152</v>
      </c>
      <c r="BJ39" s="24">
        <v>5.3306941819078393</v>
      </c>
      <c r="BK39" s="24">
        <v>5.061500091427269</v>
      </c>
      <c r="BL39" s="24">
        <v>4.7029364481915961</v>
      </c>
      <c r="BM39" s="24">
        <v>4.4640387300428275</v>
      </c>
      <c r="BO39" s="25">
        <v>1.499997707987637</v>
      </c>
      <c r="BP39" s="25">
        <v>1.552278084952909</v>
      </c>
      <c r="BQ39" s="25">
        <v>1.4398809405013004</v>
      </c>
      <c r="BR39" s="25">
        <v>1.3169027902213308</v>
      </c>
      <c r="BS39" s="25">
        <v>1.2437630038182022</v>
      </c>
      <c r="BT39" s="25">
        <v>1.127939960380937</v>
      </c>
      <c r="BU39" s="25">
        <v>1.035901359639853</v>
      </c>
      <c r="BV39" s="25">
        <v>0.93625227082831319</v>
      </c>
      <c r="BW39" s="25">
        <v>0.81885269801330018</v>
      </c>
      <c r="BX39" s="25">
        <v>0.68750963816476851</v>
      </c>
      <c r="BY39" s="25">
        <v>0.57739668868879868</v>
      </c>
      <c r="BZ39" s="25">
        <v>0.33651115826231592</v>
      </c>
      <c r="CA39" s="25">
        <v>-6.2372493954969244E-2</v>
      </c>
      <c r="CB39" s="25">
        <v>-0.38323171579946891</v>
      </c>
      <c r="CC39" s="25">
        <v>-0.40315892644279394</v>
      </c>
      <c r="CE39" s="25">
        <v>5.999997707987637</v>
      </c>
      <c r="CF39" s="25">
        <v>6.052278084952909</v>
      </c>
      <c r="CG39" s="25">
        <v>5.9398809405013004</v>
      </c>
      <c r="CH39" s="25">
        <v>5.8169027902213308</v>
      </c>
      <c r="CI39" s="25">
        <v>5.7437630038182022</v>
      </c>
      <c r="CJ39" s="25">
        <v>5.627939960380937</v>
      </c>
      <c r="CK39" s="25">
        <v>5.535901359639853</v>
      </c>
      <c r="CL39" s="25">
        <v>5.4362522708283132</v>
      </c>
      <c r="CM39" s="25">
        <v>5.3188526980133002</v>
      </c>
      <c r="CN39" s="25">
        <v>5.1875096381647685</v>
      </c>
      <c r="CO39" s="25">
        <v>5.0773966886887987</v>
      </c>
      <c r="CP39" s="25">
        <v>4.8365111582623159</v>
      </c>
      <c r="CQ39" s="25">
        <v>4.4376275060450308</v>
      </c>
      <c r="CR39" s="25">
        <v>4.1167682842005311</v>
      </c>
      <c r="CS39" s="25">
        <v>4.0968410735572061</v>
      </c>
      <c r="CU39" s="26">
        <v>1.499997707987637</v>
      </c>
      <c r="CV39" s="26">
        <v>1.5438500807249165</v>
      </c>
      <c r="CW39" s="26">
        <v>1.425610792359814</v>
      </c>
      <c r="CX39" s="26">
        <v>1.2929411043410841</v>
      </c>
      <c r="CY39" s="26">
        <v>1.1853335494021993</v>
      </c>
      <c r="CZ39" s="26">
        <v>1.0331551181952126</v>
      </c>
      <c r="DA39" s="26">
        <v>0.9032559833955025</v>
      </c>
      <c r="DB39" s="26">
        <v>0.77735144689347013</v>
      </c>
      <c r="DC39" s="26">
        <v>0.65766505707151524</v>
      </c>
      <c r="DD39" s="26">
        <v>0.531825237366645</v>
      </c>
      <c r="DE39" s="26">
        <v>0.43687956659992278</v>
      </c>
      <c r="DF39" s="26">
        <v>-1.8741354674983057E-2</v>
      </c>
      <c r="DG39" s="26">
        <v>-1.4163350850163097</v>
      </c>
      <c r="DH39" s="26">
        <v>-2.3380609369864649</v>
      </c>
      <c r="DI39" s="26">
        <v>-3.0604634279137386</v>
      </c>
      <c r="DK39" s="26">
        <v>5.999997707987637</v>
      </c>
      <c r="DL39" s="26">
        <v>6.0438500807249165</v>
      </c>
      <c r="DM39" s="26">
        <v>5.925610792359814</v>
      </c>
      <c r="DN39" s="26">
        <v>5.7929411043410841</v>
      </c>
      <c r="DO39" s="26">
        <v>5.6853335494021993</v>
      </c>
      <c r="DP39" s="26">
        <v>5.5331551181952126</v>
      </c>
      <c r="DQ39" s="26">
        <v>5.4032559833955025</v>
      </c>
      <c r="DR39" s="26">
        <v>5.2773514468934701</v>
      </c>
      <c r="DS39" s="26">
        <v>5.1576650570715152</v>
      </c>
      <c r="DT39" s="26">
        <v>5.031825237366645</v>
      </c>
      <c r="DU39" s="26">
        <v>4.9368795665999228</v>
      </c>
      <c r="DV39" s="26">
        <v>4.4812586453250169</v>
      </c>
      <c r="DW39" s="26">
        <v>3.0836649149836903</v>
      </c>
      <c r="DX39" s="26">
        <v>2.1619390630135351</v>
      </c>
      <c r="DY39" s="26">
        <v>1.4395365720862614</v>
      </c>
      <c r="EA39" s="27">
        <v>1.499997707987637</v>
      </c>
      <c r="EB39" s="27">
        <v>1.5618151719596245</v>
      </c>
      <c r="EC39" s="27">
        <v>1.459789928755681</v>
      </c>
      <c r="ED39" s="27">
        <v>1.3388703274779283</v>
      </c>
      <c r="EE39" s="27">
        <v>1.2472275606448022</v>
      </c>
      <c r="EF39" s="27">
        <v>1.1190327934545401</v>
      </c>
      <c r="EG39" s="27">
        <v>1.0145751362915618</v>
      </c>
      <c r="EH39" s="27">
        <v>0.90935787041703531</v>
      </c>
      <c r="EI39" s="27">
        <v>0.70769877398559622</v>
      </c>
      <c r="EJ39" s="27">
        <v>0.44205501182256146</v>
      </c>
      <c r="EK39" s="27">
        <v>0.11162229696527604</v>
      </c>
      <c r="EL39" s="27">
        <v>-0.880494025402907</v>
      </c>
      <c r="EM39" s="27">
        <v>-2.0976894800677242</v>
      </c>
      <c r="EN39" s="27">
        <v>-2.733023444951229</v>
      </c>
      <c r="EO39" s="27">
        <v>-2.6158861957486756</v>
      </c>
      <c r="EQ39" s="27">
        <v>5.999997707987637</v>
      </c>
      <c r="ER39" s="27">
        <v>6.0618151719596245</v>
      </c>
      <c r="ES39" s="27">
        <v>5.959789928755681</v>
      </c>
      <c r="ET39" s="27">
        <v>5.8388703274779283</v>
      </c>
      <c r="EU39" s="27">
        <v>5.7472275606448022</v>
      </c>
      <c r="EV39" s="27">
        <v>5.6190327934545401</v>
      </c>
      <c r="EW39" s="27">
        <v>5.5145751362915618</v>
      </c>
      <c r="EX39" s="27">
        <v>5.4093578704170353</v>
      </c>
      <c r="EY39" s="27">
        <v>5.2076987739855962</v>
      </c>
      <c r="EZ39" s="27">
        <v>4.9420550118225615</v>
      </c>
      <c r="FA39" s="27">
        <v>4.611622296965276</v>
      </c>
      <c r="FB39" s="27">
        <v>3.619505974597093</v>
      </c>
      <c r="FC39" s="27">
        <v>2.4023105199322758</v>
      </c>
      <c r="FD39" s="27">
        <v>1.766976555048771</v>
      </c>
      <c r="FE39" s="27">
        <v>1.8841138042513244</v>
      </c>
      <c r="FG39" s="1">
        <v>366887</v>
      </c>
      <c r="FH39" s="1">
        <v>470130</v>
      </c>
      <c r="FI39" s="1" t="s">
        <v>439</v>
      </c>
      <c r="FJ39" s="1" t="s">
        <v>852</v>
      </c>
    </row>
    <row r="40" spans="2:166" ht="16.2" thickBot="1" x14ac:dyDescent="0.35">
      <c r="B40" s="19" t="s">
        <v>40</v>
      </c>
      <c r="C40" s="20">
        <v>6.6513216053690769</v>
      </c>
      <c r="D40" s="21">
        <v>4.9793414241545939</v>
      </c>
      <c r="E40" s="21">
        <v>4.2865162623189264</v>
      </c>
      <c r="F40" s="21">
        <v>3.9735751463453433</v>
      </c>
      <c r="G40" s="21">
        <v>3.4661031819201646</v>
      </c>
      <c r="H40" s="21">
        <v>3.055980676316171</v>
      </c>
      <c r="I40" s="21">
        <v>2.6441162384424359</v>
      </c>
      <c r="J40" s="21">
        <v>2.1939175205323203</v>
      </c>
      <c r="K40" s="21">
        <v>1.7703400276014634</v>
      </c>
      <c r="L40" s="21">
        <v>1.4147821446112161</v>
      </c>
      <c r="M40" s="21">
        <v>1.0555916546214412</v>
      </c>
      <c r="N40" s="21">
        <v>-1.2037162724138959</v>
      </c>
      <c r="O40" s="21">
        <v>-7.813016119728541</v>
      </c>
      <c r="P40" s="21">
        <v>-12.954701666798648</v>
      </c>
      <c r="Q40" s="21">
        <v>-16.67230392890783</v>
      </c>
      <c r="R40" s="22"/>
      <c r="S40" s="21">
        <v>11.288321605369077</v>
      </c>
      <c r="T40" s="21">
        <v>9.6163414241545944</v>
      </c>
      <c r="U40" s="21">
        <v>8.9235162623189268</v>
      </c>
      <c r="V40" s="21">
        <v>8.6105751463453437</v>
      </c>
      <c r="W40" s="21">
        <v>8.1031031819201651</v>
      </c>
      <c r="X40" s="21">
        <v>7.6929806763161714</v>
      </c>
      <c r="Y40" s="21">
        <v>7.2811162384424364</v>
      </c>
      <c r="Z40" s="21">
        <v>6.8309175205323207</v>
      </c>
      <c r="AA40" s="21">
        <v>6.4073400276014638</v>
      </c>
      <c r="AB40" s="21">
        <v>6.0517821446112166</v>
      </c>
      <c r="AC40" s="21">
        <v>5.6925916546214417</v>
      </c>
      <c r="AD40" s="21">
        <v>3.4332837275861046</v>
      </c>
      <c r="AE40" s="21">
        <v>-3.1760161197285406</v>
      </c>
      <c r="AF40" s="21">
        <v>-8.3177016667986479</v>
      </c>
      <c r="AG40" s="21">
        <v>-12.03530392890783</v>
      </c>
      <c r="AI40" s="23">
        <v>6.6513216053690769</v>
      </c>
      <c r="AJ40" s="23">
        <v>5.9269165085069808</v>
      </c>
      <c r="AK40" s="23">
        <v>5.7559775932599457</v>
      </c>
      <c r="AL40" s="23">
        <v>5.6987847404100336</v>
      </c>
      <c r="AM40" s="23">
        <v>5.444269955192798</v>
      </c>
      <c r="AN40" s="23">
        <v>5.3016997907926715</v>
      </c>
      <c r="AO40" s="23">
        <v>5.0237759375738698</v>
      </c>
      <c r="AP40" s="23">
        <v>4.5135004524352524</v>
      </c>
      <c r="AQ40" s="23">
        <v>3.9491406715422812</v>
      </c>
      <c r="AR40" s="23">
        <v>3.7619165555202372</v>
      </c>
      <c r="AS40" s="23">
        <v>3.553662817900566</v>
      </c>
      <c r="AT40" s="23">
        <v>2.9919632650862233</v>
      </c>
      <c r="AU40" s="23">
        <v>2.1803076720614776</v>
      </c>
      <c r="AV40" s="23">
        <v>1.8767404198199884</v>
      </c>
      <c r="AW40" s="23">
        <v>1.8296661241667138</v>
      </c>
      <c r="AY40" s="24">
        <v>11.288321605369077</v>
      </c>
      <c r="AZ40" s="24">
        <v>10.563916508506981</v>
      </c>
      <c r="BA40" s="24">
        <v>10.392977593259946</v>
      </c>
      <c r="BB40" s="24">
        <v>10.335784740410034</v>
      </c>
      <c r="BC40" s="24">
        <v>10.081269955192798</v>
      </c>
      <c r="BD40" s="24">
        <v>9.938699790792672</v>
      </c>
      <c r="BE40" s="24">
        <v>9.6607759375738702</v>
      </c>
      <c r="BF40" s="24">
        <v>9.1505004524352529</v>
      </c>
      <c r="BG40" s="24">
        <v>8.5861406715422817</v>
      </c>
      <c r="BH40" s="24">
        <v>8.3989165555202376</v>
      </c>
      <c r="BI40" s="24">
        <v>8.1906628179005665</v>
      </c>
      <c r="BJ40" s="24">
        <v>7.6289632650862238</v>
      </c>
      <c r="BK40" s="24">
        <v>6.817307672061478</v>
      </c>
      <c r="BL40" s="24">
        <v>6.5137404198199889</v>
      </c>
      <c r="BM40" s="24">
        <v>6.4666661241667143</v>
      </c>
      <c r="BO40" s="25">
        <v>6.6513216053690769</v>
      </c>
      <c r="BP40" s="25">
        <v>5.9317013436388493</v>
      </c>
      <c r="BQ40" s="25">
        <v>5.4607330203307569</v>
      </c>
      <c r="BR40" s="25">
        <v>5.2112537211863312</v>
      </c>
      <c r="BS40" s="25">
        <v>4.8227760637986741</v>
      </c>
      <c r="BT40" s="25">
        <v>4.5863100269265153</v>
      </c>
      <c r="BU40" s="25">
        <v>4.3696476146409928</v>
      </c>
      <c r="BV40" s="25">
        <v>4.0837302651347365</v>
      </c>
      <c r="BW40" s="25">
        <v>3.7636769861898145</v>
      </c>
      <c r="BX40" s="25">
        <v>3.4322403693093939</v>
      </c>
      <c r="BY40" s="25">
        <v>3.0749304341733392</v>
      </c>
      <c r="BZ40" s="25">
        <v>2.16425355362502</v>
      </c>
      <c r="CA40" s="25">
        <v>1.076515191373943</v>
      </c>
      <c r="CB40" s="25">
        <v>0.68028963884716376</v>
      </c>
      <c r="CC40" s="25">
        <v>0.74027777402936579</v>
      </c>
      <c r="CE40" s="25">
        <v>11.288321605369077</v>
      </c>
      <c r="CF40" s="25">
        <v>10.56870134363885</v>
      </c>
      <c r="CG40" s="25">
        <v>10.097733020330757</v>
      </c>
      <c r="CH40" s="25">
        <v>9.8482537211863317</v>
      </c>
      <c r="CI40" s="25">
        <v>9.4597760637986745</v>
      </c>
      <c r="CJ40" s="25">
        <v>9.2233100269265158</v>
      </c>
      <c r="CK40" s="25">
        <v>9.0066476146409933</v>
      </c>
      <c r="CL40" s="25">
        <v>8.7207302651347369</v>
      </c>
      <c r="CM40" s="25">
        <v>8.400676986189815</v>
      </c>
      <c r="CN40" s="25">
        <v>8.0692403693093944</v>
      </c>
      <c r="CO40" s="25">
        <v>7.7119304341733397</v>
      </c>
      <c r="CP40" s="25">
        <v>6.8012535536250205</v>
      </c>
      <c r="CQ40" s="25">
        <v>5.7135151913739435</v>
      </c>
      <c r="CR40" s="25">
        <v>5.3172896388471642</v>
      </c>
      <c r="CS40" s="25">
        <v>5.3772777740293662</v>
      </c>
      <c r="CU40" s="26">
        <v>6.6513216053690769</v>
      </c>
      <c r="CV40" s="26">
        <v>4.5844643341646609</v>
      </c>
      <c r="CW40" s="26">
        <v>3.8629441581692774</v>
      </c>
      <c r="CX40" s="26">
        <v>3.6013174927502227</v>
      </c>
      <c r="CY40" s="26">
        <v>3.1509485241542379</v>
      </c>
      <c r="CZ40" s="26">
        <v>2.8389064814129377</v>
      </c>
      <c r="DA40" s="26">
        <v>2.5678116693936666</v>
      </c>
      <c r="DB40" s="26">
        <v>2.2852388027465231</v>
      </c>
      <c r="DC40" s="26">
        <v>2.0029002473724589</v>
      </c>
      <c r="DD40" s="26">
        <v>1.7344160108673101</v>
      </c>
      <c r="DE40" s="26">
        <v>1.4353276332048104</v>
      </c>
      <c r="DF40" s="26">
        <v>-0.57117849570240509</v>
      </c>
      <c r="DG40" s="26">
        <v>-6.6215721171460515</v>
      </c>
      <c r="DH40" s="26">
        <v>-11.472947287039091</v>
      </c>
      <c r="DI40" s="26">
        <v>-14.89257575634285</v>
      </c>
      <c r="DK40" s="26">
        <v>11.288321605369077</v>
      </c>
      <c r="DL40" s="26">
        <v>9.2214643341646614</v>
      </c>
      <c r="DM40" s="26">
        <v>8.4999441581692778</v>
      </c>
      <c r="DN40" s="26">
        <v>8.2383174927502232</v>
      </c>
      <c r="DO40" s="26">
        <v>7.7879485241542383</v>
      </c>
      <c r="DP40" s="26">
        <v>7.4759064814129381</v>
      </c>
      <c r="DQ40" s="26">
        <v>7.204811669393667</v>
      </c>
      <c r="DR40" s="26">
        <v>6.9222388027465236</v>
      </c>
      <c r="DS40" s="26">
        <v>6.6399002473724593</v>
      </c>
      <c r="DT40" s="26">
        <v>6.3714160108673106</v>
      </c>
      <c r="DU40" s="26">
        <v>6.0723276332048108</v>
      </c>
      <c r="DV40" s="26">
        <v>4.0658215042975954</v>
      </c>
      <c r="DW40" s="26">
        <v>-1.9845721171460511</v>
      </c>
      <c r="DX40" s="26">
        <v>-6.8359472870390903</v>
      </c>
      <c r="DY40" s="26">
        <v>-10.25557575634285</v>
      </c>
      <c r="EA40" s="27">
        <v>6.6513216053690769</v>
      </c>
      <c r="EB40" s="27">
        <v>4.4267798304195587</v>
      </c>
      <c r="EC40" s="27">
        <v>3.728468055847209</v>
      </c>
      <c r="ED40" s="27">
        <v>3.5017691893598837</v>
      </c>
      <c r="EE40" s="27">
        <v>3.0970615747404224</v>
      </c>
      <c r="EF40" s="27">
        <v>2.8615283371324765</v>
      </c>
      <c r="EG40" s="27">
        <v>2.6649188692324408</v>
      </c>
      <c r="EH40" s="27">
        <v>2.2900592786071421</v>
      </c>
      <c r="EI40" s="27">
        <v>0.89349555278551307</v>
      </c>
      <c r="EJ40" s="27">
        <v>-0.52456713105605601</v>
      </c>
      <c r="EK40" s="27">
        <v>-1.9544520345620455</v>
      </c>
      <c r="EL40" s="27">
        <v>-6.018705381738723</v>
      </c>
      <c r="EM40" s="27">
        <v>-11.81940452459628</v>
      </c>
      <c r="EN40" s="27">
        <v>-15.096792596099689</v>
      </c>
      <c r="EO40" s="27">
        <v>-14.144992082382373</v>
      </c>
      <c r="EQ40" s="27">
        <v>11.288321605369077</v>
      </c>
      <c r="ER40" s="27">
        <v>9.0637798304195591</v>
      </c>
      <c r="ES40" s="27">
        <v>8.3654680558472094</v>
      </c>
      <c r="ET40" s="27">
        <v>8.1387691893598841</v>
      </c>
      <c r="EU40" s="27">
        <v>7.7340615747404229</v>
      </c>
      <c r="EV40" s="27">
        <v>7.4985283371324769</v>
      </c>
      <c r="EW40" s="27">
        <v>7.3019188692324413</v>
      </c>
      <c r="EX40" s="27">
        <v>6.9270592786071425</v>
      </c>
      <c r="EY40" s="27">
        <v>5.5304955527855135</v>
      </c>
      <c r="EZ40" s="27">
        <v>4.1124328689439444</v>
      </c>
      <c r="FA40" s="27">
        <v>2.6825479654379549</v>
      </c>
      <c r="FB40" s="27">
        <v>-1.3817053817387226</v>
      </c>
      <c r="FC40" s="27">
        <v>-7.1824045245962793</v>
      </c>
      <c r="FD40" s="27">
        <v>-10.459792596099689</v>
      </c>
      <c r="FE40" s="27">
        <v>-9.5079920823823727</v>
      </c>
      <c r="FG40" s="1">
        <v>331655</v>
      </c>
      <c r="FH40" s="1">
        <v>439667</v>
      </c>
      <c r="FI40" s="1" t="s">
        <v>485</v>
      </c>
      <c r="FJ40" s="1" t="s">
        <v>854</v>
      </c>
    </row>
    <row r="41" spans="2:166" ht="16.2" thickBot="1" x14ac:dyDescent="0.35">
      <c r="B41" s="19" t="s">
        <v>41</v>
      </c>
      <c r="C41" s="20">
        <v>9.2673051372563169</v>
      </c>
      <c r="D41" s="21">
        <v>5.693053138390848</v>
      </c>
      <c r="E41" s="21">
        <v>4.7568943907963721</v>
      </c>
      <c r="F41" s="21">
        <v>4.3453147667584453</v>
      </c>
      <c r="G41" s="21">
        <v>3.9656823809955597</v>
      </c>
      <c r="H41" s="21">
        <v>3.5074177909477378</v>
      </c>
      <c r="I41" s="21">
        <v>3.096577223489426</v>
      </c>
      <c r="J41" s="21">
        <v>2.7307459540531198</v>
      </c>
      <c r="K41" s="21">
        <v>2.304081541567367</v>
      </c>
      <c r="L41" s="21">
        <v>1.861221689606456</v>
      </c>
      <c r="M41" s="21">
        <v>1.4696880168723894</v>
      </c>
      <c r="N41" s="21">
        <v>-0.37235777702575135</v>
      </c>
      <c r="O41" s="21">
        <v>-4.8662005627633604</v>
      </c>
      <c r="P41" s="21">
        <v>-8.3986810548608872</v>
      </c>
      <c r="Q41" s="21">
        <v>-10.972252301009995</v>
      </c>
      <c r="R41" s="22"/>
      <c r="S41" s="21">
        <v>13.404305137256317</v>
      </c>
      <c r="T41" s="21">
        <v>9.8300531383908485</v>
      </c>
      <c r="U41" s="21">
        <v>8.8938943907963726</v>
      </c>
      <c r="V41" s="21">
        <v>8.4823147667584458</v>
      </c>
      <c r="W41" s="21">
        <v>8.1026823809955602</v>
      </c>
      <c r="X41" s="21">
        <v>7.6444177909477382</v>
      </c>
      <c r="Y41" s="21">
        <v>7.2335772234894264</v>
      </c>
      <c r="Z41" s="21">
        <v>6.8677459540531203</v>
      </c>
      <c r="AA41" s="21">
        <v>6.4410815415673675</v>
      </c>
      <c r="AB41" s="21">
        <v>5.9982216896064564</v>
      </c>
      <c r="AC41" s="21">
        <v>5.6066880168723898</v>
      </c>
      <c r="AD41" s="21">
        <v>3.7646422229742491</v>
      </c>
      <c r="AE41" s="21">
        <v>-0.72920056276335998</v>
      </c>
      <c r="AF41" s="21">
        <v>-4.2616810548608868</v>
      </c>
      <c r="AG41" s="21">
        <v>-6.8352523010099944</v>
      </c>
      <c r="AI41" s="23">
        <v>9.2673051372563169</v>
      </c>
      <c r="AJ41" s="23">
        <v>8.2404411851541006</v>
      </c>
      <c r="AK41" s="23">
        <v>8.1627234241273605</v>
      </c>
      <c r="AL41" s="23">
        <v>8.0087343882774853</v>
      </c>
      <c r="AM41" s="23">
        <v>7.8693271990221714</v>
      </c>
      <c r="AN41" s="23">
        <v>7.6910577199931005</v>
      </c>
      <c r="AO41" s="23">
        <v>7.4296801799657555</v>
      </c>
      <c r="AP41" s="23">
        <v>7.0402508954981595</v>
      </c>
      <c r="AQ41" s="23">
        <v>6.5471591860251905</v>
      </c>
      <c r="AR41" s="23">
        <v>6.1952179154215301</v>
      </c>
      <c r="AS41" s="23">
        <v>5.8751658059369163</v>
      </c>
      <c r="AT41" s="23">
        <v>4.9969426866236049</v>
      </c>
      <c r="AU41" s="23">
        <v>3.8772906999380297</v>
      </c>
      <c r="AV41" s="23">
        <v>3.1663429847160671</v>
      </c>
      <c r="AW41" s="23">
        <v>2.7947802400718516</v>
      </c>
      <c r="AY41" s="24">
        <v>13.404305137256317</v>
      </c>
      <c r="AZ41" s="24">
        <v>12.377441185154101</v>
      </c>
      <c r="BA41" s="24">
        <v>12.299723424127361</v>
      </c>
      <c r="BB41" s="24">
        <v>12.145734388277486</v>
      </c>
      <c r="BC41" s="24">
        <v>12.006327199022172</v>
      </c>
      <c r="BD41" s="24">
        <v>11.828057719993101</v>
      </c>
      <c r="BE41" s="24">
        <v>11.566680179965756</v>
      </c>
      <c r="BF41" s="24">
        <v>11.17725089549816</v>
      </c>
      <c r="BG41" s="24">
        <v>10.684159186025191</v>
      </c>
      <c r="BH41" s="24">
        <v>10.332217915421531</v>
      </c>
      <c r="BI41" s="24">
        <v>10.012165805936917</v>
      </c>
      <c r="BJ41" s="24">
        <v>9.1339426866236053</v>
      </c>
      <c r="BK41" s="24">
        <v>8.0142906999380301</v>
      </c>
      <c r="BL41" s="24">
        <v>7.3033429847160676</v>
      </c>
      <c r="BM41" s="24">
        <v>6.931780240071852</v>
      </c>
      <c r="BO41" s="25">
        <v>9.2673051372563169</v>
      </c>
      <c r="BP41" s="25">
        <v>7.8850740727402666</v>
      </c>
      <c r="BQ41" s="25">
        <v>7.4100048786630897</v>
      </c>
      <c r="BR41" s="25">
        <v>7.0230140852742959</v>
      </c>
      <c r="BS41" s="25">
        <v>6.6875618137022137</v>
      </c>
      <c r="BT41" s="25">
        <v>6.3219677020242564</v>
      </c>
      <c r="BU41" s="25">
        <v>6.0106160422891364</v>
      </c>
      <c r="BV41" s="25">
        <v>5.7214356119103336</v>
      </c>
      <c r="BW41" s="25">
        <v>5.3201033793094616</v>
      </c>
      <c r="BX41" s="25">
        <v>4.8754690636428784</v>
      </c>
      <c r="BY41" s="25">
        <v>4.4648466380725047</v>
      </c>
      <c r="BZ41" s="25">
        <v>3.3569793532670325</v>
      </c>
      <c r="CA41" s="25">
        <v>2.0177952012485356</v>
      </c>
      <c r="CB41" s="25">
        <v>1.2186590205807981</v>
      </c>
      <c r="CC41" s="25">
        <v>0.97209662333349556</v>
      </c>
      <c r="CE41" s="25">
        <v>13.404305137256317</v>
      </c>
      <c r="CF41" s="25">
        <v>12.022074072740267</v>
      </c>
      <c r="CG41" s="25">
        <v>11.54700487866309</v>
      </c>
      <c r="CH41" s="25">
        <v>11.160014085274296</v>
      </c>
      <c r="CI41" s="25">
        <v>10.824561813702214</v>
      </c>
      <c r="CJ41" s="25">
        <v>10.458967702024257</v>
      </c>
      <c r="CK41" s="25">
        <v>10.147616042289137</v>
      </c>
      <c r="CL41" s="25">
        <v>9.858435611910334</v>
      </c>
      <c r="CM41" s="25">
        <v>9.4571033793094621</v>
      </c>
      <c r="CN41" s="25">
        <v>9.0124690636428788</v>
      </c>
      <c r="CO41" s="25">
        <v>8.6018466380725052</v>
      </c>
      <c r="CP41" s="25">
        <v>7.4939793532670329</v>
      </c>
      <c r="CQ41" s="25">
        <v>6.1547952012485361</v>
      </c>
      <c r="CR41" s="25">
        <v>5.3556590205807986</v>
      </c>
      <c r="CS41" s="25">
        <v>5.109096623333496</v>
      </c>
      <c r="CU41" s="26">
        <v>9.2673051372563169</v>
      </c>
      <c r="CV41" s="26">
        <v>4.5462176601303952</v>
      </c>
      <c r="CW41" s="26">
        <v>3.4318851696846764</v>
      </c>
      <c r="CX41" s="26">
        <v>3.0635499506234254</v>
      </c>
      <c r="CY41" s="26">
        <v>2.7319179458011149</v>
      </c>
      <c r="CZ41" s="26">
        <v>2.3442418706952068</v>
      </c>
      <c r="DA41" s="26">
        <v>2.0431047255192496</v>
      </c>
      <c r="DB41" s="26">
        <v>1.8115639626626674</v>
      </c>
      <c r="DC41" s="26">
        <v>1.4830981509929586</v>
      </c>
      <c r="DD41" s="26">
        <v>1.0840556269308266</v>
      </c>
      <c r="DE41" s="26">
        <v>0.7348518356320568</v>
      </c>
      <c r="DF41" s="26">
        <v>-1.0680077596755382</v>
      </c>
      <c r="DG41" s="26">
        <v>-5.4277379021072605</v>
      </c>
      <c r="DH41" s="26">
        <v>-8.7495598705484525</v>
      </c>
      <c r="DI41" s="26">
        <v>-10.904535766716457</v>
      </c>
      <c r="DK41" s="26">
        <v>13.404305137256317</v>
      </c>
      <c r="DL41" s="26">
        <v>8.6832176601303956</v>
      </c>
      <c r="DM41" s="26">
        <v>7.5688851696846768</v>
      </c>
      <c r="DN41" s="26">
        <v>7.2005499506234258</v>
      </c>
      <c r="DO41" s="26">
        <v>6.8689179458011154</v>
      </c>
      <c r="DP41" s="26">
        <v>6.4812418706952073</v>
      </c>
      <c r="DQ41" s="26">
        <v>6.1801047255192501</v>
      </c>
      <c r="DR41" s="26">
        <v>5.9485639626626678</v>
      </c>
      <c r="DS41" s="26">
        <v>5.6200981509929591</v>
      </c>
      <c r="DT41" s="26">
        <v>5.221055626930827</v>
      </c>
      <c r="DU41" s="26">
        <v>4.8718518356320573</v>
      </c>
      <c r="DV41" s="26">
        <v>3.0689922403244623</v>
      </c>
      <c r="DW41" s="26">
        <v>-1.29073790210726</v>
      </c>
      <c r="DX41" s="26">
        <v>-4.6125598705484521</v>
      </c>
      <c r="DY41" s="26">
        <v>-6.7675357667164562</v>
      </c>
      <c r="EA41" s="27">
        <v>9.2673051372563169</v>
      </c>
      <c r="EB41" s="27">
        <v>3.9824062186703912</v>
      </c>
      <c r="EC41" s="27">
        <v>2.779019740275146</v>
      </c>
      <c r="ED41" s="27">
        <v>2.4266916957694704</v>
      </c>
      <c r="EE41" s="27">
        <v>2.1070473892691695</v>
      </c>
      <c r="EF41" s="27">
        <v>1.7484020009875039</v>
      </c>
      <c r="EG41" s="27">
        <v>1.4720270378301663</v>
      </c>
      <c r="EH41" s="27">
        <v>1.1506938304159036</v>
      </c>
      <c r="EI41" s="27">
        <v>0.19367332827614092</v>
      </c>
      <c r="EJ41" s="27">
        <v>-0.86651728594661392</v>
      </c>
      <c r="EK41" s="27">
        <v>-1.8913953324684698</v>
      </c>
      <c r="EL41" s="27">
        <v>-4.8341592479955722</v>
      </c>
      <c r="EM41" s="27">
        <v>-8.8429656319121577</v>
      </c>
      <c r="EN41" s="27">
        <v>-11.153921578115224</v>
      </c>
      <c r="EO41" s="27">
        <v>-10.783257797861694</v>
      </c>
      <c r="EQ41" s="27">
        <v>13.404305137256317</v>
      </c>
      <c r="ER41" s="27">
        <v>8.1194062186703917</v>
      </c>
      <c r="ES41" s="27">
        <v>6.9160197402751464</v>
      </c>
      <c r="ET41" s="27">
        <v>6.5636916957694709</v>
      </c>
      <c r="EU41" s="27">
        <v>6.2440473892691699</v>
      </c>
      <c r="EV41" s="27">
        <v>5.8854020009875043</v>
      </c>
      <c r="EW41" s="27">
        <v>5.6090270378301668</v>
      </c>
      <c r="EX41" s="27">
        <v>5.287693830415904</v>
      </c>
      <c r="EY41" s="27">
        <v>4.3306733282761414</v>
      </c>
      <c r="EZ41" s="27">
        <v>3.2704827140533865</v>
      </c>
      <c r="FA41" s="27">
        <v>2.2456046675315307</v>
      </c>
      <c r="FB41" s="27">
        <v>-0.69715924799557172</v>
      </c>
      <c r="FC41" s="27">
        <v>-4.7059656319121572</v>
      </c>
      <c r="FD41" s="27">
        <v>-7.0169215781152232</v>
      </c>
      <c r="FE41" s="27">
        <v>-6.6462577978616935</v>
      </c>
      <c r="FG41" s="1">
        <v>353041</v>
      </c>
      <c r="FH41" s="1">
        <v>433005</v>
      </c>
      <c r="FI41" s="1" t="s">
        <v>453</v>
      </c>
      <c r="FJ41" s="1" t="s">
        <v>854</v>
      </c>
    </row>
    <row r="42" spans="2:166" ht="16.2" thickBot="1" x14ac:dyDescent="0.35">
      <c r="B42" s="19" t="s">
        <v>42</v>
      </c>
      <c r="C42" s="20">
        <v>9.5317902082439261</v>
      </c>
      <c r="D42" s="21">
        <v>7.0456888006449816</v>
      </c>
      <c r="E42" s="21">
        <v>6.1730264139329698</v>
      </c>
      <c r="F42" s="21">
        <v>6.009775074387143</v>
      </c>
      <c r="G42" s="21">
        <v>5.5652901564090271</v>
      </c>
      <c r="H42" s="21">
        <v>5.3469232274268315</v>
      </c>
      <c r="I42" s="21">
        <v>5.0880862534387603</v>
      </c>
      <c r="J42" s="21">
        <v>4.7724465332067929</v>
      </c>
      <c r="K42" s="21">
        <v>4.411313175295728</v>
      </c>
      <c r="L42" s="21">
        <v>4.1517763866778914</v>
      </c>
      <c r="M42" s="21">
        <v>4.0501164219447396</v>
      </c>
      <c r="N42" s="21">
        <v>2.6006158822593122</v>
      </c>
      <c r="O42" s="21">
        <v>-1.2598761138654133</v>
      </c>
      <c r="P42" s="21">
        <v>-4.6761297189052868</v>
      </c>
      <c r="Q42" s="21">
        <v>-7.4523927731883362</v>
      </c>
      <c r="R42" s="22"/>
      <c r="S42" s="21">
        <v>14.168790208243927</v>
      </c>
      <c r="T42" s="21">
        <v>11.682688800644982</v>
      </c>
      <c r="U42" s="21">
        <v>10.81002641393297</v>
      </c>
      <c r="V42" s="21">
        <v>10.646775074387143</v>
      </c>
      <c r="W42" s="21">
        <v>10.202290156409028</v>
      </c>
      <c r="X42" s="21">
        <v>9.9839232274268319</v>
      </c>
      <c r="Y42" s="21">
        <v>9.7250862534387608</v>
      </c>
      <c r="Z42" s="21">
        <v>9.4094465332067934</v>
      </c>
      <c r="AA42" s="21">
        <v>9.0483131752957284</v>
      </c>
      <c r="AB42" s="21">
        <v>8.7887763866778918</v>
      </c>
      <c r="AC42" s="21">
        <v>8.6871164219447401</v>
      </c>
      <c r="AD42" s="21">
        <v>7.2376158822593126</v>
      </c>
      <c r="AE42" s="21">
        <v>3.3771238861345871</v>
      </c>
      <c r="AF42" s="21">
        <v>-3.9129718905286381E-2</v>
      </c>
      <c r="AG42" s="21">
        <v>-2.8153927731883357</v>
      </c>
      <c r="AI42" s="23">
        <v>9.5317902082439261</v>
      </c>
      <c r="AJ42" s="23">
        <v>8.9897359199829179</v>
      </c>
      <c r="AK42" s="23">
        <v>8.8609253186874373</v>
      </c>
      <c r="AL42" s="23">
        <v>9.0374353462463706</v>
      </c>
      <c r="AM42" s="23">
        <v>8.9711671763434708</v>
      </c>
      <c r="AN42" s="23">
        <v>9.102330945522823</v>
      </c>
      <c r="AO42" s="23">
        <v>9.1061432801282614</v>
      </c>
      <c r="AP42" s="23">
        <v>9.0569211777522369</v>
      </c>
      <c r="AQ42" s="23">
        <v>8.7437885384057612</v>
      </c>
      <c r="AR42" s="23">
        <v>8.6485532840274644</v>
      </c>
      <c r="AS42" s="23">
        <v>8.667752138205417</v>
      </c>
      <c r="AT42" s="23">
        <v>8.2183542748687763</v>
      </c>
      <c r="AU42" s="23">
        <v>7.5754427923817929</v>
      </c>
      <c r="AV42" s="23">
        <v>6.6704186464256523</v>
      </c>
      <c r="AW42" s="23">
        <v>6.0467560488289678</v>
      </c>
      <c r="AY42" s="24">
        <v>14.168790208243927</v>
      </c>
      <c r="AZ42" s="24">
        <v>13.626735919982918</v>
      </c>
      <c r="BA42" s="24">
        <v>13.497925318687438</v>
      </c>
      <c r="BB42" s="24">
        <v>13.674435346246371</v>
      </c>
      <c r="BC42" s="24">
        <v>13.608167176343471</v>
      </c>
      <c r="BD42" s="24">
        <v>13.739330945522823</v>
      </c>
      <c r="BE42" s="24">
        <v>13.743143280128262</v>
      </c>
      <c r="BF42" s="24">
        <v>13.693921177752237</v>
      </c>
      <c r="BG42" s="24">
        <v>13.380788538405762</v>
      </c>
      <c r="BH42" s="24">
        <v>13.285553284027465</v>
      </c>
      <c r="BI42" s="24">
        <v>13.304752138205417</v>
      </c>
      <c r="BJ42" s="24">
        <v>12.855354274868777</v>
      </c>
      <c r="BK42" s="24">
        <v>12.212442792381793</v>
      </c>
      <c r="BL42" s="24">
        <v>11.307418646425653</v>
      </c>
      <c r="BM42" s="24">
        <v>10.683756048828968</v>
      </c>
      <c r="BO42" s="25">
        <v>9.5317902082439261</v>
      </c>
      <c r="BP42" s="25">
        <v>8.5903492825074625</v>
      </c>
      <c r="BQ42" s="25">
        <v>8.0455318655424506</v>
      </c>
      <c r="BR42" s="25">
        <v>7.9124736640823308</v>
      </c>
      <c r="BS42" s="25">
        <v>7.5306237809246799</v>
      </c>
      <c r="BT42" s="25">
        <v>7.3791317417474502</v>
      </c>
      <c r="BU42" s="25">
        <v>7.206621137908968</v>
      </c>
      <c r="BV42" s="25">
        <v>6.991796357537396</v>
      </c>
      <c r="BW42" s="25">
        <v>6.6826980364734965</v>
      </c>
      <c r="BX42" s="25">
        <v>6.4137702025433185</v>
      </c>
      <c r="BY42" s="25">
        <v>6.2968399287837826</v>
      </c>
      <c r="BZ42" s="25">
        <v>5.4746239928641778</v>
      </c>
      <c r="CA42" s="25">
        <v>4.3869281316217723</v>
      </c>
      <c r="CB42" s="25">
        <v>3.1968419791640592</v>
      </c>
      <c r="CC42" s="25">
        <v>2.5620945522862044</v>
      </c>
      <c r="CE42" s="25">
        <v>14.168790208243927</v>
      </c>
      <c r="CF42" s="25">
        <v>13.227349282507463</v>
      </c>
      <c r="CG42" s="25">
        <v>12.682531865542451</v>
      </c>
      <c r="CH42" s="25">
        <v>12.549473664082331</v>
      </c>
      <c r="CI42" s="25">
        <v>12.16762378092468</v>
      </c>
      <c r="CJ42" s="25">
        <v>12.016131741747451</v>
      </c>
      <c r="CK42" s="25">
        <v>11.843621137908968</v>
      </c>
      <c r="CL42" s="25">
        <v>11.628796357537396</v>
      </c>
      <c r="CM42" s="25">
        <v>11.319698036473497</v>
      </c>
      <c r="CN42" s="25">
        <v>11.050770202543319</v>
      </c>
      <c r="CO42" s="25">
        <v>10.933839928783783</v>
      </c>
      <c r="CP42" s="25">
        <v>10.111623992864178</v>
      </c>
      <c r="CQ42" s="25">
        <v>9.0239281316217728</v>
      </c>
      <c r="CR42" s="25">
        <v>7.8338419791640597</v>
      </c>
      <c r="CS42" s="25">
        <v>7.1990945522862049</v>
      </c>
      <c r="CU42" s="26">
        <v>9.5317902082439261</v>
      </c>
      <c r="CV42" s="26">
        <v>6.103514371059525</v>
      </c>
      <c r="CW42" s="26">
        <v>5.0618463855901155</v>
      </c>
      <c r="CX42" s="26">
        <v>4.9282609304492127</v>
      </c>
      <c r="CY42" s="26">
        <v>4.4748140322487018</v>
      </c>
      <c r="CZ42" s="26">
        <v>4.2293396971800661</v>
      </c>
      <c r="DA42" s="26">
        <v>3.9308434302279309</v>
      </c>
      <c r="DB42" s="26">
        <v>3.558609668828602</v>
      </c>
      <c r="DC42" s="26">
        <v>3.1372201412556464</v>
      </c>
      <c r="DD42" s="26">
        <v>2.7137413177312837</v>
      </c>
      <c r="DE42" s="26">
        <v>2.4719827893565522</v>
      </c>
      <c r="DF42" s="26">
        <v>0.39844624907016879</v>
      </c>
      <c r="DG42" s="26">
        <v>-4.1046810391440829</v>
      </c>
      <c r="DH42" s="26">
        <v>-7.8607436601725311</v>
      </c>
      <c r="DI42" s="26">
        <v>-9.7530368112005377</v>
      </c>
      <c r="DK42" s="26">
        <v>14.168790208243927</v>
      </c>
      <c r="DL42" s="26">
        <v>10.740514371059525</v>
      </c>
      <c r="DM42" s="26">
        <v>9.6988463855901159</v>
      </c>
      <c r="DN42" s="26">
        <v>9.5652609304492131</v>
      </c>
      <c r="DO42" s="26">
        <v>9.1118140322487022</v>
      </c>
      <c r="DP42" s="26">
        <v>8.8663396971800665</v>
      </c>
      <c r="DQ42" s="26">
        <v>8.5678434302279314</v>
      </c>
      <c r="DR42" s="26">
        <v>8.1956096688286024</v>
      </c>
      <c r="DS42" s="26">
        <v>7.7742201412556469</v>
      </c>
      <c r="DT42" s="26">
        <v>7.3507413177312841</v>
      </c>
      <c r="DU42" s="26">
        <v>7.1089827893565527</v>
      </c>
      <c r="DV42" s="26">
        <v>5.0354462490701692</v>
      </c>
      <c r="DW42" s="26">
        <v>0.53231896085591757</v>
      </c>
      <c r="DX42" s="26">
        <v>-3.2237436601725307</v>
      </c>
      <c r="DY42" s="26">
        <v>-5.1160368112005372</v>
      </c>
      <c r="EA42" s="27">
        <v>9.5317902082439261</v>
      </c>
      <c r="EB42" s="27">
        <v>5.6439980874907008</v>
      </c>
      <c r="EC42" s="27">
        <v>4.5290220012680038</v>
      </c>
      <c r="ED42" s="27">
        <v>4.3902458294789355</v>
      </c>
      <c r="EE42" s="27">
        <v>3.887744959415663</v>
      </c>
      <c r="EF42" s="27">
        <v>3.6491569278655192</v>
      </c>
      <c r="EG42" s="27">
        <v>3.2756572817376295</v>
      </c>
      <c r="EH42" s="27">
        <v>2.7492350944230566</v>
      </c>
      <c r="EI42" s="27">
        <v>1.7443620821946624</v>
      </c>
      <c r="EJ42" s="27">
        <v>0.71538607062073822</v>
      </c>
      <c r="EK42" s="27">
        <v>-0.1021179440479969</v>
      </c>
      <c r="EL42" s="27">
        <v>-3.1439716735697871</v>
      </c>
      <c r="EM42" s="27">
        <v>-7.388828189922009</v>
      </c>
      <c r="EN42" s="27">
        <v>-10.039497402246617</v>
      </c>
      <c r="EO42" s="27">
        <v>-9.7420005789052269</v>
      </c>
      <c r="EQ42" s="27">
        <v>14.168790208243927</v>
      </c>
      <c r="ER42" s="27">
        <v>10.280998087490701</v>
      </c>
      <c r="ES42" s="27">
        <v>9.1660220012680043</v>
      </c>
      <c r="ET42" s="27">
        <v>9.0272458294789359</v>
      </c>
      <c r="EU42" s="27">
        <v>8.5247449594156635</v>
      </c>
      <c r="EV42" s="27">
        <v>8.2861569278655196</v>
      </c>
      <c r="EW42" s="27">
        <v>7.9126572817376299</v>
      </c>
      <c r="EX42" s="27">
        <v>7.386235094423057</v>
      </c>
      <c r="EY42" s="27">
        <v>6.3813620821946628</v>
      </c>
      <c r="EZ42" s="27">
        <v>5.3523860706207387</v>
      </c>
      <c r="FA42" s="27">
        <v>4.5348820559520036</v>
      </c>
      <c r="FB42" s="27">
        <v>1.4930283264302133</v>
      </c>
      <c r="FC42" s="27">
        <v>-2.7518281899220085</v>
      </c>
      <c r="FD42" s="27">
        <v>-5.4024974022466168</v>
      </c>
      <c r="FE42" s="27">
        <v>-5.1050005789052264</v>
      </c>
      <c r="FG42" s="1">
        <v>370584</v>
      </c>
      <c r="FH42" s="1">
        <v>429294</v>
      </c>
      <c r="FI42" s="1" t="s">
        <v>487</v>
      </c>
      <c r="FJ42" s="1" t="s">
        <v>854</v>
      </c>
    </row>
    <row r="43" spans="2:166" ht="16.2" thickBot="1" x14ac:dyDescent="0.35">
      <c r="B43" s="19" t="s">
        <v>43</v>
      </c>
      <c r="C43" s="20">
        <v>11.746124887522811</v>
      </c>
      <c r="D43" s="21">
        <v>10.939034810454952</v>
      </c>
      <c r="E43" s="21">
        <v>10.573320416487189</v>
      </c>
      <c r="F43" s="21">
        <v>10.291369631139967</v>
      </c>
      <c r="G43" s="21">
        <v>10.051211071769844</v>
      </c>
      <c r="H43" s="21">
        <v>9.8161794165100087</v>
      </c>
      <c r="I43" s="21">
        <v>9.5706573221388194</v>
      </c>
      <c r="J43" s="21">
        <v>9.3604257267512629</v>
      </c>
      <c r="K43" s="21">
        <v>9.1445942713735509</v>
      </c>
      <c r="L43" s="21">
        <v>8.9368506644018684</v>
      </c>
      <c r="M43" s="21">
        <v>8.7502799004190468</v>
      </c>
      <c r="N43" s="21">
        <v>7.2505387137336559</v>
      </c>
      <c r="O43" s="21">
        <v>2.642212310355319</v>
      </c>
      <c r="P43" s="21">
        <v>-1.1511916088477356</v>
      </c>
      <c r="Q43" s="21">
        <v>-3.771343259492685</v>
      </c>
      <c r="R43" s="22"/>
      <c r="S43" s="21">
        <v>19.426124887522811</v>
      </c>
      <c r="T43" s="21">
        <v>18.619034810454952</v>
      </c>
      <c r="U43" s="21">
        <v>18.253320416487188</v>
      </c>
      <c r="V43" s="21">
        <v>17.971369631139964</v>
      </c>
      <c r="W43" s="21">
        <v>17.731211071769842</v>
      </c>
      <c r="X43" s="21">
        <v>17.49617941651001</v>
      </c>
      <c r="Y43" s="21">
        <v>17.250657322138821</v>
      </c>
      <c r="Z43" s="21">
        <v>17.040425726751263</v>
      </c>
      <c r="AA43" s="21">
        <v>16.824594271373549</v>
      </c>
      <c r="AB43" s="21">
        <v>16.616850664401866</v>
      </c>
      <c r="AC43" s="21">
        <v>16.430279900419045</v>
      </c>
      <c r="AD43" s="21">
        <v>14.930538713733656</v>
      </c>
      <c r="AE43" s="21">
        <v>10.322212310355319</v>
      </c>
      <c r="AF43" s="21">
        <v>6.5288083911522641</v>
      </c>
      <c r="AG43" s="21">
        <v>3.9086567405073147</v>
      </c>
      <c r="AI43" s="23">
        <v>11.746124887522811</v>
      </c>
      <c r="AJ43" s="23">
        <v>11.637828781318635</v>
      </c>
      <c r="AK43" s="23">
        <v>11.654211883425404</v>
      </c>
      <c r="AL43" s="23">
        <v>11.583178372692714</v>
      </c>
      <c r="AM43" s="23">
        <v>11.549159584620153</v>
      </c>
      <c r="AN43" s="23">
        <v>11.544262481731437</v>
      </c>
      <c r="AO43" s="23">
        <v>11.444422026439153</v>
      </c>
      <c r="AP43" s="23">
        <v>11.256459171526419</v>
      </c>
      <c r="AQ43" s="23">
        <v>11.003673560330117</v>
      </c>
      <c r="AR43" s="23">
        <v>10.883232935310879</v>
      </c>
      <c r="AS43" s="23">
        <v>10.769925038016488</v>
      </c>
      <c r="AT43" s="23">
        <v>10.447973323774306</v>
      </c>
      <c r="AU43" s="23">
        <v>10.039408112738098</v>
      </c>
      <c r="AV43" s="23">
        <v>9.8423909396978182</v>
      </c>
      <c r="AW43" s="23">
        <v>9.7726397062342585</v>
      </c>
      <c r="AY43" s="24">
        <v>19.426124887522811</v>
      </c>
      <c r="AZ43" s="24">
        <v>19.317828781318635</v>
      </c>
      <c r="BA43" s="24">
        <v>19.334211883425404</v>
      </c>
      <c r="BB43" s="24">
        <v>19.263178372692714</v>
      </c>
      <c r="BC43" s="24">
        <v>19.229159584620152</v>
      </c>
      <c r="BD43" s="24">
        <v>19.224262481731436</v>
      </c>
      <c r="BE43" s="24">
        <v>19.124422026439152</v>
      </c>
      <c r="BF43" s="24">
        <v>18.936459171526419</v>
      </c>
      <c r="BG43" s="24">
        <v>18.683673560330117</v>
      </c>
      <c r="BH43" s="24">
        <v>18.563232935310879</v>
      </c>
      <c r="BI43" s="24">
        <v>18.449925038016488</v>
      </c>
      <c r="BJ43" s="24">
        <v>18.127973323774306</v>
      </c>
      <c r="BK43" s="24">
        <v>17.719408112738098</v>
      </c>
      <c r="BL43" s="24">
        <v>17.522390939697818</v>
      </c>
      <c r="BM43" s="24">
        <v>17.452639706234258</v>
      </c>
      <c r="BO43" s="25">
        <v>11.746124887522811</v>
      </c>
      <c r="BP43" s="25">
        <v>11.610687312225386</v>
      </c>
      <c r="BQ43" s="25">
        <v>11.390160488772134</v>
      </c>
      <c r="BR43" s="25">
        <v>11.141253120716071</v>
      </c>
      <c r="BS43" s="25">
        <v>10.945323372457283</v>
      </c>
      <c r="BT43" s="25">
        <v>10.78083499954227</v>
      </c>
      <c r="BU43" s="25">
        <v>10.621762503739701</v>
      </c>
      <c r="BV43" s="25">
        <v>10.476412875809428</v>
      </c>
      <c r="BW43" s="25">
        <v>10.292413266482683</v>
      </c>
      <c r="BX43" s="25">
        <v>10.097614085084075</v>
      </c>
      <c r="BY43" s="25">
        <v>9.9105137739945466</v>
      </c>
      <c r="BZ43" s="25">
        <v>9.3894720408966439</v>
      </c>
      <c r="CA43" s="25">
        <v>8.7216757174450592</v>
      </c>
      <c r="CB43" s="25">
        <v>8.3676869197990413</v>
      </c>
      <c r="CC43" s="25">
        <v>8.2777731627556985</v>
      </c>
      <c r="CE43" s="25">
        <v>19.426124887522811</v>
      </c>
      <c r="CF43" s="25">
        <v>19.290687312225387</v>
      </c>
      <c r="CG43" s="25">
        <v>19.070160488772132</v>
      </c>
      <c r="CH43" s="25">
        <v>18.821253120716072</v>
      </c>
      <c r="CI43" s="25">
        <v>18.625323372457281</v>
      </c>
      <c r="CJ43" s="25">
        <v>18.460834999542271</v>
      </c>
      <c r="CK43" s="25">
        <v>18.301762503739702</v>
      </c>
      <c r="CL43" s="25">
        <v>18.15641287580943</v>
      </c>
      <c r="CM43" s="25">
        <v>17.972413266482683</v>
      </c>
      <c r="CN43" s="25">
        <v>17.777614085084075</v>
      </c>
      <c r="CO43" s="25">
        <v>17.590513773994545</v>
      </c>
      <c r="CP43" s="25">
        <v>17.069472040896642</v>
      </c>
      <c r="CQ43" s="25">
        <v>16.401675717445059</v>
      </c>
      <c r="CR43" s="25">
        <v>16.047686919799041</v>
      </c>
      <c r="CS43" s="25">
        <v>15.957773162755698</v>
      </c>
      <c r="CU43" s="26">
        <v>11.746124887522811</v>
      </c>
      <c r="CV43" s="26">
        <v>10.656699528943784</v>
      </c>
      <c r="CW43" s="26">
        <v>10.268388297768427</v>
      </c>
      <c r="CX43" s="26">
        <v>10.019684984551869</v>
      </c>
      <c r="CY43" s="26">
        <v>9.8128006644121619</v>
      </c>
      <c r="CZ43" s="26">
        <v>9.6207498321813745</v>
      </c>
      <c r="DA43" s="26">
        <v>9.4421836874673488</v>
      </c>
      <c r="DB43" s="26">
        <v>9.3106422298159153</v>
      </c>
      <c r="DC43" s="26">
        <v>9.1552991278401947</v>
      </c>
      <c r="DD43" s="26">
        <v>8.9706431420086545</v>
      </c>
      <c r="DE43" s="26">
        <v>8.8040373730732533</v>
      </c>
      <c r="DF43" s="26">
        <v>7.3305547483282307</v>
      </c>
      <c r="DG43" s="26">
        <v>2.7819780979394793</v>
      </c>
      <c r="DH43" s="26">
        <v>-0.91056018278239037</v>
      </c>
      <c r="DI43" s="26">
        <v>-3.2324213476312806</v>
      </c>
      <c r="DK43" s="26">
        <v>19.426124887522811</v>
      </c>
      <c r="DL43" s="26">
        <v>18.336699528943782</v>
      </c>
      <c r="DM43" s="26">
        <v>17.948388297768425</v>
      </c>
      <c r="DN43" s="26">
        <v>17.699684984551869</v>
      </c>
      <c r="DO43" s="26">
        <v>17.492800664412162</v>
      </c>
      <c r="DP43" s="26">
        <v>17.300749832181374</v>
      </c>
      <c r="DQ43" s="26">
        <v>17.122183687467349</v>
      </c>
      <c r="DR43" s="26">
        <v>16.990642229815915</v>
      </c>
      <c r="DS43" s="26">
        <v>16.835299127840194</v>
      </c>
      <c r="DT43" s="26">
        <v>16.650643142008654</v>
      </c>
      <c r="DU43" s="26">
        <v>16.484037373073253</v>
      </c>
      <c r="DV43" s="26">
        <v>15.01055474832823</v>
      </c>
      <c r="DW43" s="26">
        <v>10.461978097939479</v>
      </c>
      <c r="DX43" s="26">
        <v>6.7694398172176093</v>
      </c>
      <c r="DY43" s="26">
        <v>4.4475786523687191</v>
      </c>
      <c r="EA43" s="27">
        <v>11.746124887522811</v>
      </c>
      <c r="EB43" s="27">
        <v>10.511046964703185</v>
      </c>
      <c r="EC43" s="27">
        <v>10.101555793004822</v>
      </c>
      <c r="ED43" s="27">
        <v>9.8506571778462639</v>
      </c>
      <c r="EE43" s="27">
        <v>9.6371941712633653</v>
      </c>
      <c r="EF43" s="27">
        <v>9.4473690801657622</v>
      </c>
      <c r="EG43" s="27">
        <v>9.2656856635682026</v>
      </c>
      <c r="EH43" s="27">
        <v>8.9884993931001453</v>
      </c>
      <c r="EI43" s="27">
        <v>7.9986668990633163</v>
      </c>
      <c r="EJ43" s="27">
        <v>6.962419323705177</v>
      </c>
      <c r="EK43" s="27">
        <v>5.9498951663833317</v>
      </c>
      <c r="EL43" s="27">
        <v>3.0561140688403583</v>
      </c>
      <c r="EM43" s="27">
        <v>-1.1867945882647462</v>
      </c>
      <c r="EN43" s="27">
        <v>-3.6700509630455898</v>
      </c>
      <c r="EO43" s="27">
        <v>-3.042014079732148</v>
      </c>
      <c r="EQ43" s="27">
        <v>19.426124887522811</v>
      </c>
      <c r="ER43" s="27">
        <v>18.191046964703183</v>
      </c>
      <c r="ES43" s="27">
        <v>17.78155579300482</v>
      </c>
      <c r="ET43" s="27">
        <v>17.530657177846265</v>
      </c>
      <c r="EU43" s="27">
        <v>17.317194171263367</v>
      </c>
      <c r="EV43" s="27">
        <v>17.127369080165764</v>
      </c>
      <c r="EW43" s="27">
        <v>16.945685663568202</v>
      </c>
      <c r="EX43" s="27">
        <v>16.668499393100145</v>
      </c>
      <c r="EY43" s="27">
        <v>15.678666899063316</v>
      </c>
      <c r="EZ43" s="27">
        <v>14.642419323705177</v>
      </c>
      <c r="FA43" s="27">
        <v>13.629895166383331</v>
      </c>
      <c r="FB43" s="27">
        <v>10.736114068840358</v>
      </c>
      <c r="FC43" s="27">
        <v>6.4932054117352536</v>
      </c>
      <c r="FD43" s="27">
        <v>4.00994903695441</v>
      </c>
      <c r="FE43" s="27">
        <v>4.6379859202678517</v>
      </c>
      <c r="FG43" s="1">
        <v>374632</v>
      </c>
      <c r="FH43" s="1">
        <v>430529</v>
      </c>
      <c r="FI43" s="1" t="s">
        <v>551</v>
      </c>
      <c r="FJ43" s="1" t="s">
        <v>495</v>
      </c>
    </row>
    <row r="44" spans="2:166" ht="16.2" thickBot="1" x14ac:dyDescent="0.35">
      <c r="B44" s="19" t="s">
        <v>44</v>
      </c>
      <c r="C44" s="20">
        <v>5.2918717381652876</v>
      </c>
      <c r="D44" s="21">
        <v>4.6199867016939553</v>
      </c>
      <c r="E44" s="21">
        <v>4.0833325869403794</v>
      </c>
      <c r="F44" s="21">
        <v>4.0163819169339998</v>
      </c>
      <c r="G44" s="21">
        <v>3.534798512068507</v>
      </c>
      <c r="H44" s="21">
        <v>3.1052868940994607</v>
      </c>
      <c r="I44" s="21">
        <v>4.9931573630214761</v>
      </c>
      <c r="J44" s="21">
        <v>4.4800306298467696</v>
      </c>
      <c r="K44" s="21">
        <v>3.9770114260910958</v>
      </c>
      <c r="L44" s="21">
        <v>3.692755492509086</v>
      </c>
      <c r="M44" s="21">
        <v>3.3642275579039165</v>
      </c>
      <c r="N44" s="21">
        <v>1.9012547761425473</v>
      </c>
      <c r="O44" s="21">
        <v>-1.0486548110016436</v>
      </c>
      <c r="P44" s="21">
        <v>-3.6059952309038756</v>
      </c>
      <c r="Q44" s="21">
        <v>-5.6585289503060103</v>
      </c>
      <c r="R44" s="22"/>
      <c r="S44" s="21">
        <v>14.991871738165287</v>
      </c>
      <c r="T44" s="21">
        <v>14.319986701693955</v>
      </c>
      <c r="U44" s="21">
        <v>13.783332586940379</v>
      </c>
      <c r="V44" s="21">
        <v>13.716381916933999</v>
      </c>
      <c r="W44" s="21">
        <v>13.234798512068506</v>
      </c>
      <c r="X44" s="21">
        <v>12.80528689409946</v>
      </c>
      <c r="Y44" s="21">
        <v>12.493157363021476</v>
      </c>
      <c r="Z44" s="21">
        <v>11.98003062984677</v>
      </c>
      <c r="AA44" s="21">
        <v>11.477011426091096</v>
      </c>
      <c r="AB44" s="21">
        <v>11.192755492509086</v>
      </c>
      <c r="AC44" s="21">
        <v>10.864227557903916</v>
      </c>
      <c r="AD44" s="21">
        <v>9.4012547761425473</v>
      </c>
      <c r="AE44" s="21">
        <v>6.4513451889983564</v>
      </c>
      <c r="AF44" s="21">
        <v>3.8940047690961244</v>
      </c>
      <c r="AG44" s="21">
        <v>1.8414710496939897</v>
      </c>
      <c r="AI44" s="23">
        <v>5.2918717381652876</v>
      </c>
      <c r="AJ44" s="23">
        <v>4.7674411345120546</v>
      </c>
      <c r="AK44" s="23">
        <v>4.4601650912810253</v>
      </c>
      <c r="AL44" s="23">
        <v>4.5393935571511168</v>
      </c>
      <c r="AM44" s="23">
        <v>4.2144576159431928</v>
      </c>
      <c r="AN44" s="23">
        <v>3.9567838757395943</v>
      </c>
      <c r="AO44" s="23">
        <v>5.9329116215159718</v>
      </c>
      <c r="AP44" s="23">
        <v>5.4224843563708109</v>
      </c>
      <c r="AQ44" s="23">
        <v>4.8688014029917532</v>
      </c>
      <c r="AR44" s="23">
        <v>4.6404887517246998</v>
      </c>
      <c r="AS44" s="23">
        <v>4.3573125924674834</v>
      </c>
      <c r="AT44" s="23">
        <v>3.3748234868245497</v>
      </c>
      <c r="AU44" s="23">
        <v>2.0694138632508441</v>
      </c>
      <c r="AV44" s="23">
        <v>0.96223970867677622</v>
      </c>
      <c r="AW44" s="23">
        <v>3.4099473643454559E-2</v>
      </c>
      <c r="AY44" s="24">
        <v>14.991871738165287</v>
      </c>
      <c r="AZ44" s="24">
        <v>14.467441134512054</v>
      </c>
      <c r="BA44" s="24">
        <v>14.160165091281025</v>
      </c>
      <c r="BB44" s="24">
        <v>14.239393557151116</v>
      </c>
      <c r="BC44" s="24">
        <v>13.914457615943192</v>
      </c>
      <c r="BD44" s="24">
        <v>13.656783875739594</v>
      </c>
      <c r="BE44" s="24">
        <v>13.432911621515972</v>
      </c>
      <c r="BF44" s="24">
        <v>12.922484356370811</v>
      </c>
      <c r="BG44" s="24">
        <v>12.368801402991753</v>
      </c>
      <c r="BH44" s="24">
        <v>12.1404887517247</v>
      </c>
      <c r="BI44" s="24">
        <v>11.857312592467483</v>
      </c>
      <c r="BJ44" s="24">
        <v>10.87482348682455</v>
      </c>
      <c r="BK44" s="24">
        <v>9.5694138632508441</v>
      </c>
      <c r="BL44" s="24">
        <v>8.4622397086767762</v>
      </c>
      <c r="BM44" s="24">
        <v>7.5340994736434546</v>
      </c>
      <c r="BO44" s="25">
        <v>5.2918717381652876</v>
      </c>
      <c r="BP44" s="25">
        <v>4.7905771202638707</v>
      </c>
      <c r="BQ44" s="25">
        <v>4.3069099058822395</v>
      </c>
      <c r="BR44" s="25">
        <v>4.2517570203792445</v>
      </c>
      <c r="BS44" s="25">
        <v>3.7962257484211399</v>
      </c>
      <c r="BT44" s="25">
        <v>3.4038600755176294</v>
      </c>
      <c r="BU44" s="25">
        <v>5.3319409551051216</v>
      </c>
      <c r="BV44" s="25">
        <v>4.8523611027058262</v>
      </c>
      <c r="BW44" s="25">
        <v>4.3598115838462306</v>
      </c>
      <c r="BX44" s="25">
        <v>4.0687728177413049</v>
      </c>
      <c r="BY44" s="25">
        <v>3.7247829750188401</v>
      </c>
      <c r="BZ44" s="25">
        <v>2.5535905307005002</v>
      </c>
      <c r="CA44" s="25">
        <v>0.98905697693412975</v>
      </c>
      <c r="CB44" s="25">
        <v>-0.29692129204996931</v>
      </c>
      <c r="CC44" s="25">
        <v>-1.2668697422083923</v>
      </c>
      <c r="CE44" s="25">
        <v>14.991871738165287</v>
      </c>
      <c r="CF44" s="25">
        <v>14.49057712026387</v>
      </c>
      <c r="CG44" s="25">
        <v>14.006909905882239</v>
      </c>
      <c r="CH44" s="25">
        <v>13.951757020379244</v>
      </c>
      <c r="CI44" s="25">
        <v>13.496225748421139</v>
      </c>
      <c r="CJ44" s="25">
        <v>13.103860075517629</v>
      </c>
      <c r="CK44" s="25">
        <v>12.831940955105122</v>
      </c>
      <c r="CL44" s="25">
        <v>12.352361102705826</v>
      </c>
      <c r="CM44" s="25">
        <v>11.859811583846231</v>
      </c>
      <c r="CN44" s="25">
        <v>11.568772817741305</v>
      </c>
      <c r="CO44" s="25">
        <v>11.22478297501884</v>
      </c>
      <c r="CP44" s="25">
        <v>10.0535905307005</v>
      </c>
      <c r="CQ44" s="25">
        <v>8.4890569769341298</v>
      </c>
      <c r="CR44" s="25">
        <v>7.2030787079500307</v>
      </c>
      <c r="CS44" s="25">
        <v>6.2331302577916077</v>
      </c>
      <c r="CU44" s="26">
        <v>5.2918717381652876</v>
      </c>
      <c r="CV44" s="26">
        <v>4.5513699187383896</v>
      </c>
      <c r="CW44" s="26">
        <v>4.03315509424292</v>
      </c>
      <c r="CX44" s="26">
        <v>3.9968134304002128</v>
      </c>
      <c r="CY44" s="26">
        <v>3.5493139493919479</v>
      </c>
      <c r="CZ44" s="26">
        <v>3.1642470257052455</v>
      </c>
      <c r="DA44" s="26">
        <v>5.1129042265618558</v>
      </c>
      <c r="DB44" s="26">
        <v>4.6699028625321528</v>
      </c>
      <c r="DC44" s="26">
        <v>4.2239948108385974</v>
      </c>
      <c r="DD44" s="26">
        <v>3.9911018916949637</v>
      </c>
      <c r="DE44" s="26">
        <v>3.7186561764590138</v>
      </c>
      <c r="DF44" s="26">
        <v>2.3768194432104615</v>
      </c>
      <c r="DG44" s="26">
        <v>-0.36993160997444008</v>
      </c>
      <c r="DH44" s="26">
        <v>-2.7250331587855747</v>
      </c>
      <c r="DI44" s="26">
        <v>-4.5865529074555909</v>
      </c>
      <c r="DK44" s="26">
        <v>14.991871738165287</v>
      </c>
      <c r="DL44" s="26">
        <v>14.251369918738389</v>
      </c>
      <c r="DM44" s="26">
        <v>13.733155094242919</v>
      </c>
      <c r="DN44" s="26">
        <v>13.696813430400212</v>
      </c>
      <c r="DO44" s="26">
        <v>13.249313949391947</v>
      </c>
      <c r="DP44" s="26">
        <v>12.864247025705245</v>
      </c>
      <c r="DQ44" s="26">
        <v>12.612904226561856</v>
      </c>
      <c r="DR44" s="26">
        <v>12.169902862532153</v>
      </c>
      <c r="DS44" s="26">
        <v>11.723994810838597</v>
      </c>
      <c r="DT44" s="26">
        <v>11.491101891694964</v>
      </c>
      <c r="DU44" s="26">
        <v>11.218656176459014</v>
      </c>
      <c r="DV44" s="26">
        <v>9.8768194432104615</v>
      </c>
      <c r="DW44" s="26">
        <v>7.1300683900255599</v>
      </c>
      <c r="DX44" s="26">
        <v>4.7749668412144253</v>
      </c>
      <c r="DY44" s="26">
        <v>2.9134470925444091</v>
      </c>
      <c r="EA44" s="27">
        <v>5.2918717381652876</v>
      </c>
      <c r="EB44" s="27">
        <v>4.5248538896823884</v>
      </c>
      <c r="EC44" s="27">
        <v>4.0278718608429465</v>
      </c>
      <c r="ED44" s="27">
        <v>4.027999951305981</v>
      </c>
      <c r="EE44" s="27">
        <v>3.6195463567240278</v>
      </c>
      <c r="EF44" s="27">
        <v>3.2764347750564244</v>
      </c>
      <c r="EG44" s="27">
        <v>5.2655703821573354</v>
      </c>
      <c r="EH44" s="27">
        <v>4.8374704810672622</v>
      </c>
      <c r="EI44" s="27">
        <v>4.1387736622881022</v>
      </c>
      <c r="EJ44" s="27">
        <v>3.6207332524392193</v>
      </c>
      <c r="EK44" s="27">
        <v>3.0501638154456749</v>
      </c>
      <c r="EL44" s="27">
        <v>1.1697372757839943</v>
      </c>
      <c r="EM44" s="27">
        <v>-1.4247133676683923</v>
      </c>
      <c r="EN44" s="27">
        <v>-3.3719838712911248</v>
      </c>
      <c r="EO44" s="27">
        <v>-4.0338304305873578</v>
      </c>
      <c r="EQ44" s="27">
        <v>14.991871738165287</v>
      </c>
      <c r="ER44" s="27">
        <v>14.224853889682388</v>
      </c>
      <c r="ES44" s="27">
        <v>13.727871860842946</v>
      </c>
      <c r="ET44" s="27">
        <v>13.72799995130598</v>
      </c>
      <c r="EU44" s="27">
        <v>13.319546356724027</v>
      </c>
      <c r="EV44" s="27">
        <v>12.976434775056424</v>
      </c>
      <c r="EW44" s="27">
        <v>12.765570382157335</v>
      </c>
      <c r="EX44" s="27">
        <v>12.337470481067262</v>
      </c>
      <c r="EY44" s="27">
        <v>11.638773662288102</v>
      </c>
      <c r="EZ44" s="27">
        <v>11.120733252439219</v>
      </c>
      <c r="FA44" s="27">
        <v>10.550163815445675</v>
      </c>
      <c r="FB44" s="27">
        <v>8.6697372757839943</v>
      </c>
      <c r="FC44" s="27">
        <v>6.0752866323316077</v>
      </c>
      <c r="FD44" s="27">
        <v>4.1280161287088752</v>
      </c>
      <c r="FE44" s="27">
        <v>3.4661695694126422</v>
      </c>
      <c r="FG44" s="1">
        <v>383030</v>
      </c>
      <c r="FH44" s="1">
        <v>399104</v>
      </c>
      <c r="FI44" s="1" t="s">
        <v>489</v>
      </c>
      <c r="FJ44" s="1" t="s">
        <v>847</v>
      </c>
    </row>
    <row r="45" spans="2:166" ht="16.2" thickBot="1" x14ac:dyDescent="0.35">
      <c r="B45" s="19" t="s">
        <v>45</v>
      </c>
      <c r="C45" s="20">
        <v>12.012582427539453</v>
      </c>
      <c r="D45" s="21">
        <v>9.7266826198936442</v>
      </c>
      <c r="E45" s="21">
        <v>9.1600910469719494</v>
      </c>
      <c r="F45" s="21">
        <v>6.1750345009819299</v>
      </c>
      <c r="G45" s="21">
        <v>1.5681280623633143</v>
      </c>
      <c r="H45" s="21">
        <v>1.3832574306622831</v>
      </c>
      <c r="I45" s="21">
        <v>1.0946858943646589</v>
      </c>
      <c r="J45" s="21">
        <v>0.74485949145298491</v>
      </c>
      <c r="K45" s="21">
        <v>0.29224705027198183</v>
      </c>
      <c r="L45" s="21">
        <v>0.17499838470892115</v>
      </c>
      <c r="M45" s="21">
        <v>-0.17985865774480203</v>
      </c>
      <c r="N45" s="21">
        <v>-1.3215003317173668</v>
      </c>
      <c r="O45" s="21">
        <v>-4.7332053529949931</v>
      </c>
      <c r="P45" s="21">
        <v>-7.3740249245651484</v>
      </c>
      <c r="Q45" s="21">
        <v>-9.7315656509980286</v>
      </c>
      <c r="R45" s="22"/>
      <c r="S45" s="21">
        <v>16.649582427539453</v>
      </c>
      <c r="T45" s="21">
        <v>14.363682619893645</v>
      </c>
      <c r="U45" s="21">
        <v>13.79709104697195</v>
      </c>
      <c r="V45" s="21">
        <v>10.81203450098193</v>
      </c>
      <c r="W45" s="21">
        <v>6.2051280623633147</v>
      </c>
      <c r="X45" s="21">
        <v>6.0202574306622836</v>
      </c>
      <c r="Y45" s="21">
        <v>5.7316858943646594</v>
      </c>
      <c r="Z45" s="21">
        <v>5.3818594914529854</v>
      </c>
      <c r="AA45" s="21">
        <v>4.9292470502719823</v>
      </c>
      <c r="AB45" s="21">
        <v>4.8119983847089216</v>
      </c>
      <c r="AC45" s="21">
        <v>4.4571413422551984</v>
      </c>
      <c r="AD45" s="21">
        <v>3.3154996682826336</v>
      </c>
      <c r="AE45" s="21">
        <v>-9.6205352994992666E-2</v>
      </c>
      <c r="AF45" s="21">
        <v>-2.7370249245651479</v>
      </c>
      <c r="AG45" s="21">
        <v>-5.0945656509980282</v>
      </c>
      <c r="AI45" s="23">
        <v>12.012582427539453</v>
      </c>
      <c r="AJ45" s="23">
        <v>11.17739094595683</v>
      </c>
      <c r="AK45" s="23">
        <v>10.999590857995114</v>
      </c>
      <c r="AL45" s="23">
        <v>7.8716451622139108</v>
      </c>
      <c r="AM45" s="23">
        <v>3.4714383926629715</v>
      </c>
      <c r="AN45" s="23">
        <v>3.4348595364885917</v>
      </c>
      <c r="AO45" s="23">
        <v>3.3236169799635427</v>
      </c>
      <c r="AP45" s="23">
        <v>3.0350198150557297</v>
      </c>
      <c r="AQ45" s="23">
        <v>2.7892818585233812</v>
      </c>
      <c r="AR45" s="23">
        <v>2.6761936972805849</v>
      </c>
      <c r="AS45" s="23">
        <v>2.5747884447078668</v>
      </c>
      <c r="AT45" s="23">
        <v>2.2774538427153672</v>
      </c>
      <c r="AU45" s="23">
        <v>1.9580728061209562</v>
      </c>
      <c r="AV45" s="23">
        <v>1.7953929942067681</v>
      </c>
      <c r="AW45" s="23">
        <v>1.7221816821620877</v>
      </c>
      <c r="AY45" s="24">
        <v>16.649582427539453</v>
      </c>
      <c r="AZ45" s="24">
        <v>15.814390945956831</v>
      </c>
      <c r="BA45" s="24">
        <v>15.636590857995115</v>
      </c>
      <c r="BB45" s="24">
        <v>12.508645162213911</v>
      </c>
      <c r="BC45" s="24">
        <v>8.1084383926629719</v>
      </c>
      <c r="BD45" s="24">
        <v>8.0718595364885921</v>
      </c>
      <c r="BE45" s="24">
        <v>7.9606169799635431</v>
      </c>
      <c r="BF45" s="24">
        <v>7.6720198150557302</v>
      </c>
      <c r="BG45" s="24">
        <v>7.4262818585233816</v>
      </c>
      <c r="BH45" s="24">
        <v>7.3131936972805853</v>
      </c>
      <c r="BI45" s="24">
        <v>7.2117884447078673</v>
      </c>
      <c r="BJ45" s="24">
        <v>6.9144538427153677</v>
      </c>
      <c r="BK45" s="24">
        <v>6.5950728061209567</v>
      </c>
      <c r="BL45" s="24">
        <v>6.4323929942067686</v>
      </c>
      <c r="BM45" s="24">
        <v>6.3591816821620881</v>
      </c>
      <c r="BO45" s="25">
        <v>12.012582427539453</v>
      </c>
      <c r="BP45" s="25">
        <v>11.067133786677084</v>
      </c>
      <c r="BQ45" s="25">
        <v>10.704807305207137</v>
      </c>
      <c r="BR45" s="25">
        <v>7.4898573220297511</v>
      </c>
      <c r="BS45" s="25">
        <v>2.9539794264298678</v>
      </c>
      <c r="BT45" s="25">
        <v>2.8599743565766005</v>
      </c>
      <c r="BU45" s="25">
        <v>2.7189660639746123</v>
      </c>
      <c r="BV45" s="25">
        <v>2.4693656674586713</v>
      </c>
      <c r="BW45" s="25">
        <v>2.1004916419791648</v>
      </c>
      <c r="BX45" s="25">
        <v>2.0012841412563347</v>
      </c>
      <c r="BY45" s="25">
        <v>1.6594020588821365</v>
      </c>
      <c r="BZ45" s="25">
        <v>1.1459998614240661</v>
      </c>
      <c r="CA45" s="25">
        <v>0.43291944526149706</v>
      </c>
      <c r="CB45" s="25">
        <v>6.0564689566984242E-2</v>
      </c>
      <c r="CC45" s="25">
        <v>3.7279615285850554E-2</v>
      </c>
      <c r="CE45" s="25">
        <v>16.649582427539453</v>
      </c>
      <c r="CF45" s="25">
        <v>15.704133786677085</v>
      </c>
      <c r="CG45" s="25">
        <v>15.341807305207137</v>
      </c>
      <c r="CH45" s="25">
        <v>12.126857322029752</v>
      </c>
      <c r="CI45" s="25">
        <v>7.5909794264298682</v>
      </c>
      <c r="CJ45" s="25">
        <v>7.4969743565766009</v>
      </c>
      <c r="CK45" s="25">
        <v>7.3559660639746127</v>
      </c>
      <c r="CL45" s="25">
        <v>7.1063656674586717</v>
      </c>
      <c r="CM45" s="25">
        <v>6.7374916419791653</v>
      </c>
      <c r="CN45" s="25">
        <v>6.6382841412563351</v>
      </c>
      <c r="CO45" s="25">
        <v>6.296402058882137</v>
      </c>
      <c r="CP45" s="25">
        <v>5.7829998614240665</v>
      </c>
      <c r="CQ45" s="25">
        <v>5.0699194452614975</v>
      </c>
      <c r="CR45" s="25">
        <v>4.6975646895669847</v>
      </c>
      <c r="CS45" s="25">
        <v>4.674279615285851</v>
      </c>
      <c r="CU45" s="26">
        <v>12.012582427539453</v>
      </c>
      <c r="CV45" s="26">
        <v>9.0826360908579513</v>
      </c>
      <c r="CW45" s="26">
        <v>8.4629721033853471</v>
      </c>
      <c r="CX45" s="26">
        <v>5.5371333197694561</v>
      </c>
      <c r="CY45" s="26">
        <v>0.95568909499745658</v>
      </c>
      <c r="CZ45" s="26">
        <v>0.78064892284975329</v>
      </c>
      <c r="DA45" s="26">
        <v>0.51052050012357597</v>
      </c>
      <c r="DB45" s="26">
        <v>0.18754366003552292</v>
      </c>
      <c r="DC45" s="26">
        <v>-0.26476786051816248</v>
      </c>
      <c r="DD45" s="26">
        <v>-0.38458918884080617</v>
      </c>
      <c r="DE45" s="26">
        <v>-0.74198262495494305</v>
      </c>
      <c r="DF45" s="26">
        <v>-1.8517715451771011</v>
      </c>
      <c r="DG45" s="26">
        <v>-5.1431771861892699</v>
      </c>
      <c r="DH45" s="26">
        <v>-7.6000440185707276</v>
      </c>
      <c r="DI45" s="26">
        <v>-9.5743871042293875</v>
      </c>
      <c r="DK45" s="26">
        <v>16.649582427539453</v>
      </c>
      <c r="DL45" s="26">
        <v>13.719636090857952</v>
      </c>
      <c r="DM45" s="26">
        <v>13.099972103385348</v>
      </c>
      <c r="DN45" s="26">
        <v>10.174133319769457</v>
      </c>
      <c r="DO45" s="26">
        <v>5.592689094997457</v>
      </c>
      <c r="DP45" s="26">
        <v>5.4176489228497537</v>
      </c>
      <c r="DQ45" s="26">
        <v>5.1475205001235764</v>
      </c>
      <c r="DR45" s="26">
        <v>4.8245436600355234</v>
      </c>
      <c r="DS45" s="26">
        <v>4.372232139481838</v>
      </c>
      <c r="DT45" s="26">
        <v>4.2524108111591943</v>
      </c>
      <c r="DU45" s="26">
        <v>3.8950173750450574</v>
      </c>
      <c r="DV45" s="26">
        <v>2.7852284548228994</v>
      </c>
      <c r="DW45" s="26">
        <v>-0.50617718618926943</v>
      </c>
      <c r="DX45" s="26">
        <v>-2.9630440185707272</v>
      </c>
      <c r="DY45" s="26">
        <v>-4.9373871042293871</v>
      </c>
      <c r="EA45" s="27">
        <v>12.012582427539453</v>
      </c>
      <c r="EB45" s="27">
        <v>8.7917029196334973</v>
      </c>
      <c r="EC45" s="27">
        <v>8.1745875717724967</v>
      </c>
      <c r="ED45" s="27">
        <v>5.3369142635510514</v>
      </c>
      <c r="EE45" s="27">
        <v>0.75426400454751885</v>
      </c>
      <c r="EF45" s="27">
        <v>0.62303935347154038</v>
      </c>
      <c r="EG45" s="27">
        <v>0.39577848160575613</v>
      </c>
      <c r="EH45" s="27">
        <v>5.8125982915203878E-2</v>
      </c>
      <c r="EI45" s="27">
        <v>-0.90973330890142989</v>
      </c>
      <c r="EJ45" s="27">
        <v>-1.5805178382537228</v>
      </c>
      <c r="EK45" s="27">
        <v>-2.5290775260715286</v>
      </c>
      <c r="EL45" s="27">
        <v>-4.6728298882803578</v>
      </c>
      <c r="EM45" s="27">
        <v>-7.7210242790972856</v>
      </c>
      <c r="EN45" s="27">
        <v>-9.6060171503964966</v>
      </c>
      <c r="EO45" s="27">
        <v>-9.1670069652235497</v>
      </c>
      <c r="EQ45" s="27">
        <v>16.649582427539453</v>
      </c>
      <c r="ER45" s="27">
        <v>13.428702919633498</v>
      </c>
      <c r="ES45" s="27">
        <v>12.811587571772497</v>
      </c>
      <c r="ET45" s="27">
        <v>9.9739142635510518</v>
      </c>
      <c r="EU45" s="27">
        <v>5.3912640045475193</v>
      </c>
      <c r="EV45" s="27">
        <v>5.2600393534715408</v>
      </c>
      <c r="EW45" s="27">
        <v>5.0327784816057566</v>
      </c>
      <c r="EX45" s="27">
        <v>4.6951259829152043</v>
      </c>
      <c r="EY45" s="27">
        <v>3.7272666910985706</v>
      </c>
      <c r="EZ45" s="27">
        <v>3.0564821617462776</v>
      </c>
      <c r="FA45" s="27">
        <v>2.1079224739284719</v>
      </c>
      <c r="FB45" s="27">
        <v>-3.582988828035738E-2</v>
      </c>
      <c r="FC45" s="27">
        <v>-3.0840242790972852</v>
      </c>
      <c r="FD45" s="27">
        <v>-4.9690171503964962</v>
      </c>
      <c r="FE45" s="27">
        <v>-4.5300069652235493</v>
      </c>
      <c r="FG45" s="1">
        <v>383882</v>
      </c>
      <c r="FH45" s="1">
        <v>403258</v>
      </c>
      <c r="FI45" s="1" t="s">
        <v>441</v>
      </c>
      <c r="FJ45" s="1" t="s">
        <v>841</v>
      </c>
    </row>
    <row r="46" spans="2:166" ht="16.2" thickBot="1" x14ac:dyDescent="0.35">
      <c r="B46" s="19" t="s">
        <v>46</v>
      </c>
      <c r="C46" s="20">
        <v>12.620791241888385</v>
      </c>
      <c r="D46" s="21">
        <v>12.143729112083758</v>
      </c>
      <c r="E46" s="21">
        <v>11.312049429452061</v>
      </c>
      <c r="F46" s="21">
        <v>10.599420530176205</v>
      </c>
      <c r="G46" s="21">
        <v>9.7931504802503664</v>
      </c>
      <c r="H46" s="21">
        <v>9.5961500075349289</v>
      </c>
      <c r="I46" s="21">
        <v>9.3997773056400344</v>
      </c>
      <c r="J46" s="21">
        <v>9.1513452636081798</v>
      </c>
      <c r="K46" s="21">
        <v>8.9067927255911474</v>
      </c>
      <c r="L46" s="21">
        <v>8.7961182146986054</v>
      </c>
      <c r="M46" s="21">
        <v>8.6697010455175558</v>
      </c>
      <c r="N46" s="21">
        <v>7.8651023107571625</v>
      </c>
      <c r="O46" s="21">
        <v>5.23803137384132</v>
      </c>
      <c r="P46" s="21">
        <v>3.1480802002324921</v>
      </c>
      <c r="Q46" s="21">
        <v>1.6249790018054178</v>
      </c>
      <c r="R46" s="22"/>
      <c r="S46" s="21">
        <v>20.370791241888384</v>
      </c>
      <c r="T46" s="21">
        <v>19.893729112083758</v>
      </c>
      <c r="U46" s="21">
        <v>19.06204942945206</v>
      </c>
      <c r="V46" s="21">
        <v>18.349420530176204</v>
      </c>
      <c r="W46" s="21">
        <v>17.543150480250368</v>
      </c>
      <c r="X46" s="21">
        <v>17.346150007534931</v>
      </c>
      <c r="Y46" s="21">
        <v>17.149777305640036</v>
      </c>
      <c r="Z46" s="21">
        <v>16.901345263608178</v>
      </c>
      <c r="AA46" s="21">
        <v>16.656792725591146</v>
      </c>
      <c r="AB46" s="21">
        <v>16.546118214698605</v>
      </c>
      <c r="AC46" s="21">
        <v>16.419701045517556</v>
      </c>
      <c r="AD46" s="21">
        <v>15.615102310757162</v>
      </c>
      <c r="AE46" s="21">
        <v>12.98803137384132</v>
      </c>
      <c r="AF46" s="21">
        <v>10.898080200232492</v>
      </c>
      <c r="AG46" s="21">
        <v>9.3749790018054178</v>
      </c>
      <c r="AI46" s="23">
        <v>12.620791241888385</v>
      </c>
      <c r="AJ46" s="23">
        <v>12.326380205296823</v>
      </c>
      <c r="AK46" s="23">
        <v>12.020212832446331</v>
      </c>
      <c r="AL46" s="23">
        <v>11.761556228352465</v>
      </c>
      <c r="AM46" s="23">
        <v>11.398511422295247</v>
      </c>
      <c r="AN46" s="23">
        <v>11.385370160209726</v>
      </c>
      <c r="AO46" s="23">
        <v>11.056168817049809</v>
      </c>
      <c r="AP46" s="23">
        <v>10.269108458351436</v>
      </c>
      <c r="AQ46" s="23">
        <v>9.2432003981931103</v>
      </c>
      <c r="AR46" s="23">
        <v>9.2412712863657802</v>
      </c>
      <c r="AS46" s="23">
        <v>9.2321867257662742</v>
      </c>
      <c r="AT46" s="23">
        <v>9.2290297873782912</v>
      </c>
      <c r="AU46" s="23">
        <v>9.2693031518260049</v>
      </c>
      <c r="AV46" s="23">
        <v>9.388322000938139</v>
      </c>
      <c r="AW46" s="23">
        <v>9.5331106090516347</v>
      </c>
      <c r="AY46" s="24">
        <v>20.370791241888384</v>
      </c>
      <c r="AZ46" s="24">
        <v>20.076380205296822</v>
      </c>
      <c r="BA46" s="24">
        <v>19.770212832446333</v>
      </c>
      <c r="BB46" s="24">
        <v>19.511556228352465</v>
      </c>
      <c r="BC46" s="24">
        <v>19.148511422295247</v>
      </c>
      <c r="BD46" s="24">
        <v>19.135370160209725</v>
      </c>
      <c r="BE46" s="24">
        <v>18.806168817049809</v>
      </c>
      <c r="BF46" s="24">
        <v>18.019108458351436</v>
      </c>
      <c r="BG46" s="24">
        <v>16.99320039819311</v>
      </c>
      <c r="BH46" s="24">
        <v>16.99127128636578</v>
      </c>
      <c r="BI46" s="24">
        <v>16.982186725766276</v>
      </c>
      <c r="BJ46" s="24">
        <v>16.979029787378291</v>
      </c>
      <c r="BK46" s="24">
        <v>17.019303151826005</v>
      </c>
      <c r="BL46" s="24">
        <v>17.138322000938139</v>
      </c>
      <c r="BM46" s="24">
        <v>17.283110609051633</v>
      </c>
      <c r="BO46" s="25">
        <v>12.620791241888385</v>
      </c>
      <c r="BP46" s="25">
        <v>12.225298100927191</v>
      </c>
      <c r="BQ46" s="25">
        <v>11.429876997930212</v>
      </c>
      <c r="BR46" s="25">
        <v>10.769180946239048</v>
      </c>
      <c r="BS46" s="25">
        <v>10.022057671185296</v>
      </c>
      <c r="BT46" s="25">
        <v>9.8932869834677444</v>
      </c>
      <c r="BU46" s="25">
        <v>9.7720554443012322</v>
      </c>
      <c r="BV46" s="25">
        <v>9.5927909392022919</v>
      </c>
      <c r="BW46" s="25">
        <v>9.4033464944732437</v>
      </c>
      <c r="BX46" s="25">
        <v>9.3264950988897706</v>
      </c>
      <c r="BY46" s="25">
        <v>9.2161361672619648</v>
      </c>
      <c r="BZ46" s="25">
        <v>8.9465628006496605</v>
      </c>
      <c r="CA46" s="25">
        <v>8.5841616338906146</v>
      </c>
      <c r="CB46" s="25">
        <v>8.4486911559582278</v>
      </c>
      <c r="CC46" s="25">
        <v>8.4429264220024756</v>
      </c>
      <c r="CE46" s="25">
        <v>20.370791241888384</v>
      </c>
      <c r="CF46" s="25">
        <v>19.975298100927191</v>
      </c>
      <c r="CG46" s="25">
        <v>19.179876997930212</v>
      </c>
      <c r="CH46" s="25">
        <v>18.519180946239047</v>
      </c>
      <c r="CI46" s="25">
        <v>17.772057671185294</v>
      </c>
      <c r="CJ46" s="25">
        <v>17.643286983467746</v>
      </c>
      <c r="CK46" s="25">
        <v>17.52205544430123</v>
      </c>
      <c r="CL46" s="25">
        <v>17.342790939202292</v>
      </c>
      <c r="CM46" s="25">
        <v>17.153346494473244</v>
      </c>
      <c r="CN46" s="25">
        <v>17.076495098889772</v>
      </c>
      <c r="CO46" s="25">
        <v>16.966136167261965</v>
      </c>
      <c r="CP46" s="25">
        <v>16.696562800649659</v>
      </c>
      <c r="CQ46" s="25">
        <v>16.334161633890616</v>
      </c>
      <c r="CR46" s="25">
        <v>16.19869115595823</v>
      </c>
      <c r="CS46" s="25">
        <v>16.192926422002476</v>
      </c>
      <c r="CU46" s="26">
        <v>12.620791241888385</v>
      </c>
      <c r="CV46" s="26">
        <v>12.01544184018954</v>
      </c>
      <c r="CW46" s="26">
        <v>11.187270053350229</v>
      </c>
      <c r="CX46" s="26">
        <v>10.507427125197543</v>
      </c>
      <c r="CY46" s="26">
        <v>9.7333151719416762</v>
      </c>
      <c r="CZ46" s="26">
        <v>9.5761312773296474</v>
      </c>
      <c r="DA46" s="26">
        <v>9.4387501432225864</v>
      </c>
      <c r="DB46" s="26">
        <v>9.2557545776805199</v>
      </c>
      <c r="DC46" s="26">
        <v>9.0585902841244863</v>
      </c>
      <c r="DD46" s="26">
        <v>8.9822954686439047</v>
      </c>
      <c r="DE46" s="26">
        <v>8.8939668880799534</v>
      </c>
      <c r="DF46" s="26">
        <v>8.2041722303994895</v>
      </c>
      <c r="DG46" s="26">
        <v>5.8384122764311037</v>
      </c>
      <c r="DH46" s="26">
        <v>4.03418993659497</v>
      </c>
      <c r="DI46" s="26">
        <v>2.7971269085827686</v>
      </c>
      <c r="DK46" s="26">
        <v>20.370791241888384</v>
      </c>
      <c r="DL46" s="26">
        <v>19.765441840189538</v>
      </c>
      <c r="DM46" s="26">
        <v>18.937270053350229</v>
      </c>
      <c r="DN46" s="26">
        <v>18.257427125197545</v>
      </c>
      <c r="DO46" s="26">
        <v>17.483315171941676</v>
      </c>
      <c r="DP46" s="26">
        <v>17.326131277329647</v>
      </c>
      <c r="DQ46" s="26">
        <v>17.188750143222585</v>
      </c>
      <c r="DR46" s="26">
        <v>17.00575457768052</v>
      </c>
      <c r="DS46" s="26">
        <v>16.808590284124485</v>
      </c>
      <c r="DT46" s="26">
        <v>16.732295468643905</v>
      </c>
      <c r="DU46" s="26">
        <v>16.643966888079952</v>
      </c>
      <c r="DV46" s="26">
        <v>15.95417223039949</v>
      </c>
      <c r="DW46" s="26">
        <v>13.588412276431104</v>
      </c>
      <c r="DX46" s="26">
        <v>11.78418993659497</v>
      </c>
      <c r="DY46" s="26">
        <v>10.547126908582769</v>
      </c>
      <c r="EA46" s="27">
        <v>12.620791241888385</v>
      </c>
      <c r="EB46" s="27">
        <v>11.972542779308926</v>
      </c>
      <c r="EC46" s="27">
        <v>11.173564129696047</v>
      </c>
      <c r="ED46" s="27">
        <v>10.540706437877173</v>
      </c>
      <c r="EE46" s="27">
        <v>9.8166077314392624</v>
      </c>
      <c r="EF46" s="27">
        <v>9.7114216457710416</v>
      </c>
      <c r="EG46" s="27">
        <v>9.6277272991310028</v>
      </c>
      <c r="EH46" s="27">
        <v>9.4948277959739897</v>
      </c>
      <c r="EI46" s="27">
        <v>8.8843157983307197</v>
      </c>
      <c r="EJ46" s="27">
        <v>8.3377102943680441</v>
      </c>
      <c r="EK46" s="27">
        <v>7.7654755565450628</v>
      </c>
      <c r="EL46" s="27">
        <v>6.164756324028275</v>
      </c>
      <c r="EM46" s="27">
        <v>3.8851187017305016</v>
      </c>
      <c r="EN46" s="27">
        <v>2.5806070974156157</v>
      </c>
      <c r="EO46" s="27">
        <v>3.0629584146778654</v>
      </c>
      <c r="EQ46" s="27">
        <v>20.370791241888384</v>
      </c>
      <c r="ER46" s="27">
        <v>19.722542779308924</v>
      </c>
      <c r="ES46" s="27">
        <v>18.923564129696047</v>
      </c>
      <c r="ET46" s="27">
        <v>18.290706437877173</v>
      </c>
      <c r="EU46" s="27">
        <v>17.566607731439262</v>
      </c>
      <c r="EV46" s="27">
        <v>17.46142164577104</v>
      </c>
      <c r="EW46" s="27">
        <v>17.377727299131003</v>
      </c>
      <c r="EX46" s="27">
        <v>17.24482779597399</v>
      </c>
      <c r="EY46" s="27">
        <v>16.634315798330718</v>
      </c>
      <c r="EZ46" s="27">
        <v>16.087710294368044</v>
      </c>
      <c r="FA46" s="27">
        <v>15.515475556545063</v>
      </c>
      <c r="FB46" s="27">
        <v>13.914756324028275</v>
      </c>
      <c r="FC46" s="27">
        <v>11.635118701730502</v>
      </c>
      <c r="FD46" s="27">
        <v>10.330607097415616</v>
      </c>
      <c r="FE46" s="27">
        <v>10.812958414677865</v>
      </c>
      <c r="FG46" s="1">
        <v>330835</v>
      </c>
      <c r="FH46" s="1">
        <v>435308</v>
      </c>
      <c r="FI46" s="1" t="s">
        <v>491</v>
      </c>
      <c r="FJ46" s="1" t="s">
        <v>854</v>
      </c>
    </row>
    <row r="47" spans="2:166" ht="16.2" thickBot="1" x14ac:dyDescent="0.35">
      <c r="B47" s="19" t="s">
        <v>47</v>
      </c>
      <c r="C47" s="20">
        <v>4.5024838265322664</v>
      </c>
      <c r="D47" s="21">
        <v>3.8938421436645747</v>
      </c>
      <c r="E47" s="21">
        <v>3.6372212883169563</v>
      </c>
      <c r="F47" s="21">
        <v>3.2089373389135023</v>
      </c>
      <c r="G47" s="21">
        <v>2.9268742764057087</v>
      </c>
      <c r="H47" s="21">
        <v>2.5885828987632564</v>
      </c>
      <c r="I47" s="21">
        <v>2.2139989676237342</v>
      </c>
      <c r="J47" s="21">
        <v>2.0464042886714218</v>
      </c>
      <c r="K47" s="21">
        <v>1.7006225695151969</v>
      </c>
      <c r="L47" s="21">
        <v>1.4632956276653566</v>
      </c>
      <c r="M47" s="21">
        <v>1.0758122672828616</v>
      </c>
      <c r="N47" s="21">
        <v>-0.29406370348007016</v>
      </c>
      <c r="O47" s="21">
        <v>-3.7760584010151703</v>
      </c>
      <c r="P47" s="21">
        <v>-6.1796007751040989</v>
      </c>
      <c r="Q47" s="21">
        <v>-7.9641301689272836</v>
      </c>
      <c r="R47" s="22"/>
      <c r="S47" s="21">
        <v>6.5024838265322664</v>
      </c>
      <c r="T47" s="21">
        <v>5.8938421436645747</v>
      </c>
      <c r="U47" s="21">
        <v>5.6372212883169563</v>
      </c>
      <c r="V47" s="21">
        <v>5.2089373389135023</v>
      </c>
      <c r="W47" s="21">
        <v>4.9268742764057087</v>
      </c>
      <c r="X47" s="21">
        <v>4.5885828987632564</v>
      </c>
      <c r="Y47" s="21">
        <v>4.2139989676237342</v>
      </c>
      <c r="Z47" s="21">
        <v>4.0464042886714218</v>
      </c>
      <c r="AA47" s="21">
        <v>3.7006225695151969</v>
      </c>
      <c r="AB47" s="21">
        <v>3.4632956276653566</v>
      </c>
      <c r="AC47" s="21">
        <v>3.0758122672828616</v>
      </c>
      <c r="AD47" s="21">
        <v>1.7059362965199298</v>
      </c>
      <c r="AE47" s="21">
        <v>-1.7760584010151703</v>
      </c>
      <c r="AF47" s="21">
        <v>-4.1796007751040989</v>
      </c>
      <c r="AG47" s="21">
        <v>-5.9641301689272836</v>
      </c>
      <c r="AI47" s="23">
        <v>4.5024838265322664</v>
      </c>
      <c r="AJ47" s="23">
        <v>4.0792734536290212</v>
      </c>
      <c r="AK47" s="23">
        <v>4.084995999966706</v>
      </c>
      <c r="AL47" s="23">
        <v>3.8448416166236914</v>
      </c>
      <c r="AM47" s="23">
        <v>3.7362562479635457</v>
      </c>
      <c r="AN47" s="23">
        <v>3.5955968695944396</v>
      </c>
      <c r="AO47" s="23">
        <v>3.3396113461921626</v>
      </c>
      <c r="AP47" s="23">
        <v>3.1487620744434963</v>
      </c>
      <c r="AQ47" s="23">
        <v>2.7600462163045236</v>
      </c>
      <c r="AR47" s="23">
        <v>2.601055764247274</v>
      </c>
      <c r="AS47" s="23">
        <v>2.3110988017844889</v>
      </c>
      <c r="AT47" s="23">
        <v>1.7513518223245086</v>
      </c>
      <c r="AU47" s="23">
        <v>0.91638279970749537</v>
      </c>
      <c r="AV47" s="23">
        <v>0.5538038410890902</v>
      </c>
      <c r="AW47" s="23">
        <v>0.2741958331598866</v>
      </c>
      <c r="AY47" s="24">
        <v>6.5024838265322664</v>
      </c>
      <c r="AZ47" s="24">
        <v>6.0792734536290212</v>
      </c>
      <c r="BA47" s="24">
        <v>6.084995999966706</v>
      </c>
      <c r="BB47" s="24">
        <v>5.8448416166236914</v>
      </c>
      <c r="BC47" s="24">
        <v>5.7362562479635457</v>
      </c>
      <c r="BD47" s="24">
        <v>5.5955968695944396</v>
      </c>
      <c r="BE47" s="24">
        <v>5.3396113461921626</v>
      </c>
      <c r="BF47" s="24">
        <v>5.1487620744434963</v>
      </c>
      <c r="BG47" s="24">
        <v>4.7600462163045236</v>
      </c>
      <c r="BH47" s="24">
        <v>4.601055764247274</v>
      </c>
      <c r="BI47" s="24">
        <v>4.3110988017844889</v>
      </c>
      <c r="BJ47" s="24">
        <v>3.7513518223245086</v>
      </c>
      <c r="BK47" s="24">
        <v>2.9163827997074954</v>
      </c>
      <c r="BL47" s="24">
        <v>2.5538038410890902</v>
      </c>
      <c r="BM47" s="24">
        <v>2.2741958331598866</v>
      </c>
      <c r="BO47" s="25">
        <v>4.5024838265322664</v>
      </c>
      <c r="BP47" s="25">
        <v>4.0210285944225514</v>
      </c>
      <c r="BQ47" s="25">
        <v>3.8079025836151423</v>
      </c>
      <c r="BR47" s="25">
        <v>3.4197546482912831</v>
      </c>
      <c r="BS47" s="25">
        <v>3.1945715132529084</v>
      </c>
      <c r="BT47" s="25">
        <v>2.9465043616697013</v>
      </c>
      <c r="BU47" s="25">
        <v>2.6755031250771388</v>
      </c>
      <c r="BV47" s="25">
        <v>2.5798747237126634</v>
      </c>
      <c r="BW47" s="25">
        <v>2.2637220582287068</v>
      </c>
      <c r="BX47" s="25">
        <v>2.0232759408936314</v>
      </c>
      <c r="BY47" s="25">
        <v>1.6292598382953152</v>
      </c>
      <c r="BZ47" s="25">
        <v>0.86951647519543585</v>
      </c>
      <c r="CA47" s="25">
        <v>-0.1462325965002762</v>
      </c>
      <c r="CB47" s="25">
        <v>-0.56768908744462365</v>
      </c>
      <c r="CC47" s="25">
        <v>-0.72733059559943136</v>
      </c>
      <c r="CE47" s="25">
        <v>6.5024838265322664</v>
      </c>
      <c r="CF47" s="25">
        <v>6.0210285944225514</v>
      </c>
      <c r="CG47" s="25">
        <v>5.8079025836151423</v>
      </c>
      <c r="CH47" s="25">
        <v>5.4197546482912831</v>
      </c>
      <c r="CI47" s="25">
        <v>5.1945715132529084</v>
      </c>
      <c r="CJ47" s="25">
        <v>4.9465043616697013</v>
      </c>
      <c r="CK47" s="25">
        <v>4.6755031250771388</v>
      </c>
      <c r="CL47" s="25">
        <v>4.5798747237126634</v>
      </c>
      <c r="CM47" s="25">
        <v>4.2637220582287068</v>
      </c>
      <c r="CN47" s="25">
        <v>4.0232759408936314</v>
      </c>
      <c r="CO47" s="25">
        <v>3.6292598382953152</v>
      </c>
      <c r="CP47" s="25">
        <v>2.8695164751954358</v>
      </c>
      <c r="CQ47" s="25">
        <v>1.8537674034997238</v>
      </c>
      <c r="CR47" s="25">
        <v>1.4323109125553763</v>
      </c>
      <c r="CS47" s="25">
        <v>1.2726694044005686</v>
      </c>
      <c r="CU47" s="26">
        <v>4.5024838265322664</v>
      </c>
      <c r="CV47" s="26">
        <v>3.8061598792141673</v>
      </c>
      <c r="CW47" s="26">
        <v>3.5717830747584038</v>
      </c>
      <c r="CX47" s="26">
        <v>3.1706880420037393</v>
      </c>
      <c r="CY47" s="26">
        <v>2.9241804029173597</v>
      </c>
      <c r="CZ47" s="26">
        <v>2.6451821856955036</v>
      </c>
      <c r="DA47" s="26">
        <v>2.3566377634301201</v>
      </c>
      <c r="DB47" s="26">
        <v>2.2883195070399509</v>
      </c>
      <c r="DC47" s="26">
        <v>2.0341267324909076</v>
      </c>
      <c r="DD47" s="26">
        <v>1.8477329021412245</v>
      </c>
      <c r="DE47" s="26">
        <v>1.5392113549477351</v>
      </c>
      <c r="DF47" s="26">
        <v>0.3099793576578449</v>
      </c>
      <c r="DG47" s="26">
        <v>-2.9365174165390027</v>
      </c>
      <c r="DH47" s="26">
        <v>-5.1500263997196569</v>
      </c>
      <c r="DI47" s="26">
        <v>-6.7410840825956981</v>
      </c>
      <c r="DK47" s="26">
        <v>6.5024838265322664</v>
      </c>
      <c r="DL47" s="26">
        <v>5.8061598792141673</v>
      </c>
      <c r="DM47" s="26">
        <v>5.5717830747584038</v>
      </c>
      <c r="DN47" s="26">
        <v>5.1706880420037393</v>
      </c>
      <c r="DO47" s="26">
        <v>4.9241804029173597</v>
      </c>
      <c r="DP47" s="26">
        <v>4.6451821856955036</v>
      </c>
      <c r="DQ47" s="26">
        <v>4.3566377634301201</v>
      </c>
      <c r="DR47" s="26">
        <v>4.2883195070399509</v>
      </c>
      <c r="DS47" s="26">
        <v>4.0341267324909076</v>
      </c>
      <c r="DT47" s="26">
        <v>3.8477329021412245</v>
      </c>
      <c r="DU47" s="26">
        <v>3.5392113549477351</v>
      </c>
      <c r="DV47" s="26">
        <v>2.3099793576578449</v>
      </c>
      <c r="DW47" s="26">
        <v>-0.93651741653900267</v>
      </c>
      <c r="DX47" s="26">
        <v>-3.1500263997196569</v>
      </c>
      <c r="DY47" s="26">
        <v>-4.7410840825956981</v>
      </c>
      <c r="EA47" s="27">
        <v>4.5024838265322664</v>
      </c>
      <c r="EB47" s="27">
        <v>3.7749703236243004</v>
      </c>
      <c r="EC47" s="27">
        <v>3.5561772033208214</v>
      </c>
      <c r="ED47" s="27">
        <v>3.1658480543609127</v>
      </c>
      <c r="EE47" s="27">
        <v>2.9380926079870324</v>
      </c>
      <c r="EF47" s="27">
        <v>2.6972178872636352</v>
      </c>
      <c r="EG47" s="27">
        <v>2.4483716483720634</v>
      </c>
      <c r="EH47" s="27">
        <v>2.3285707806349532</v>
      </c>
      <c r="EI47" s="27">
        <v>1.575479030468534</v>
      </c>
      <c r="EJ47" s="27">
        <v>0.86398753680292195</v>
      </c>
      <c r="EK47" s="27">
        <v>-1.8556663877511426E-2</v>
      </c>
      <c r="EL47" s="27">
        <v>-2.163939511289529</v>
      </c>
      <c r="EM47" s="27">
        <v>-5.1283098850060043</v>
      </c>
      <c r="EN47" s="27">
        <v>-6.5597213185973118</v>
      </c>
      <c r="EO47" s="27">
        <v>-6.2042980891743227</v>
      </c>
      <c r="EQ47" s="27">
        <v>6.5024838265322664</v>
      </c>
      <c r="ER47" s="27">
        <v>5.7749703236243004</v>
      </c>
      <c r="ES47" s="27">
        <v>5.5561772033208214</v>
      </c>
      <c r="ET47" s="27">
        <v>5.1658480543609127</v>
      </c>
      <c r="EU47" s="27">
        <v>4.9380926079870324</v>
      </c>
      <c r="EV47" s="27">
        <v>4.6972178872636352</v>
      </c>
      <c r="EW47" s="27">
        <v>4.4483716483720634</v>
      </c>
      <c r="EX47" s="27">
        <v>4.3285707806349532</v>
      </c>
      <c r="EY47" s="27">
        <v>3.575479030468534</v>
      </c>
      <c r="EZ47" s="27">
        <v>2.863987536802922</v>
      </c>
      <c r="FA47" s="27">
        <v>1.9814433361224886</v>
      </c>
      <c r="FB47" s="27">
        <v>-0.16393951128952899</v>
      </c>
      <c r="FC47" s="27">
        <v>-3.1283098850060043</v>
      </c>
      <c r="FD47" s="27">
        <v>-4.5597213185973118</v>
      </c>
      <c r="FE47" s="27">
        <v>-4.2042980891743227</v>
      </c>
      <c r="FG47" s="1">
        <v>393042</v>
      </c>
      <c r="FH47" s="1">
        <v>377873</v>
      </c>
      <c r="FI47" s="1" t="s">
        <v>493</v>
      </c>
      <c r="FJ47" s="1" t="s">
        <v>493</v>
      </c>
    </row>
    <row r="48" spans="2:166" ht="16.2" thickBot="1" x14ac:dyDescent="0.35">
      <c r="B48" s="19" t="s">
        <v>48</v>
      </c>
      <c r="C48" s="20">
        <v>3.9370651407172996E-2</v>
      </c>
      <c r="D48" s="21">
        <v>-3.4599106028904814E-2</v>
      </c>
      <c r="E48" s="21">
        <v>-0.14497056261334906</v>
      </c>
      <c r="F48" s="21">
        <v>-0.27717440691506878</v>
      </c>
      <c r="G48" s="21">
        <v>-0.39707510006044711</v>
      </c>
      <c r="H48" s="21">
        <v>-0.51821360019746265</v>
      </c>
      <c r="I48" s="21">
        <v>-0.63807827895932556</v>
      </c>
      <c r="J48" s="21">
        <v>-0.7493601781433763</v>
      </c>
      <c r="K48" s="21">
        <v>-0.85683520174140604</v>
      </c>
      <c r="L48" s="21">
        <v>-0.9631653691121338</v>
      </c>
      <c r="M48" s="21">
        <v>-1.0697429172414807</v>
      </c>
      <c r="N48" s="21">
        <v>-1.4683195692100472</v>
      </c>
      <c r="O48" s="21">
        <v>-2.2494859173802206</v>
      </c>
      <c r="P48" s="21">
        <v>-2.749336944602276</v>
      </c>
      <c r="Q48" s="21">
        <v>-3.0727897584924015</v>
      </c>
      <c r="R48" s="22"/>
      <c r="S48" s="21">
        <v>4.5393706514071734</v>
      </c>
      <c r="T48" s="21">
        <v>4.4654008939710952</v>
      </c>
      <c r="U48" s="21">
        <v>4.3550294373866514</v>
      </c>
      <c r="V48" s="21">
        <v>4.2228255930849308</v>
      </c>
      <c r="W48" s="21">
        <v>4.1029248999395529</v>
      </c>
      <c r="X48" s="21">
        <v>3.9817863998025373</v>
      </c>
      <c r="Y48" s="21">
        <v>3.8619217210406744</v>
      </c>
      <c r="Z48" s="21">
        <v>3.7506398218566237</v>
      </c>
      <c r="AA48" s="21">
        <v>3.643164798258594</v>
      </c>
      <c r="AB48" s="21">
        <v>3.5368346308878662</v>
      </c>
      <c r="AC48" s="21">
        <v>3.4302570827585193</v>
      </c>
      <c r="AD48" s="21">
        <v>3.0316804307899528</v>
      </c>
      <c r="AE48" s="21">
        <v>2.2505140826197794</v>
      </c>
      <c r="AF48" s="21">
        <v>1.750663055397724</v>
      </c>
      <c r="AG48" s="21">
        <v>1.4272102415075985</v>
      </c>
      <c r="AI48" s="23">
        <v>3.9370651407172996E-2</v>
      </c>
      <c r="AJ48" s="23">
        <v>-3.8369211348079357E-2</v>
      </c>
      <c r="AK48" s="23">
        <v>-5.3241582080475247E-2</v>
      </c>
      <c r="AL48" s="23">
        <v>-0.10369908813504303</v>
      </c>
      <c r="AM48" s="23">
        <v>-0.14517994047423421</v>
      </c>
      <c r="AN48" s="23">
        <v>-0.18192972432402366</v>
      </c>
      <c r="AO48" s="23">
        <v>-0.25507756053502284</v>
      </c>
      <c r="AP48" s="23">
        <v>-0.36791877058522626</v>
      </c>
      <c r="AQ48" s="23">
        <v>-0.50001748238567334</v>
      </c>
      <c r="AR48" s="23">
        <v>-0.56433074060355315</v>
      </c>
      <c r="AS48" s="23">
        <v>-0.6238446016669319</v>
      </c>
      <c r="AT48" s="23">
        <v>-0.81274793739011519</v>
      </c>
      <c r="AU48" s="23">
        <v>-1.1026066745137726</v>
      </c>
      <c r="AV48" s="23">
        <v>-1.2642357461048022</v>
      </c>
      <c r="AW48" s="23">
        <v>-1.3277283633149572</v>
      </c>
      <c r="AY48" s="24">
        <v>4.5393706514071734</v>
      </c>
      <c r="AZ48" s="24">
        <v>4.4616307886519202</v>
      </c>
      <c r="BA48" s="24">
        <v>4.4467584179195248</v>
      </c>
      <c r="BB48" s="24">
        <v>4.396300911864957</v>
      </c>
      <c r="BC48" s="24">
        <v>4.3548200595257658</v>
      </c>
      <c r="BD48" s="24">
        <v>4.3180702756759768</v>
      </c>
      <c r="BE48" s="24">
        <v>4.2449224394649772</v>
      </c>
      <c r="BF48" s="24">
        <v>4.1320812294147737</v>
      </c>
      <c r="BG48" s="24">
        <v>3.9999825176143267</v>
      </c>
      <c r="BH48" s="24">
        <v>3.9356692593964469</v>
      </c>
      <c r="BI48" s="24">
        <v>3.8761553983330681</v>
      </c>
      <c r="BJ48" s="24">
        <v>3.6872520626098848</v>
      </c>
      <c r="BK48" s="24">
        <v>3.3973933254862274</v>
      </c>
      <c r="BL48" s="24">
        <v>3.2357642538951978</v>
      </c>
      <c r="BM48" s="24">
        <v>3.1722716366850428</v>
      </c>
      <c r="BO48" s="25">
        <v>3.9370651407172996E-2</v>
      </c>
      <c r="BP48" s="25">
        <v>-1.9221841908473536E-2</v>
      </c>
      <c r="BQ48" s="25">
        <v>-0.11645466269683702</v>
      </c>
      <c r="BR48" s="25">
        <v>-0.22653676021712332</v>
      </c>
      <c r="BS48" s="25">
        <v>-0.31785645668427387</v>
      </c>
      <c r="BT48" s="25">
        <v>-0.40064254659570864</v>
      </c>
      <c r="BU48" s="25">
        <v>-0.4801276008067541</v>
      </c>
      <c r="BV48" s="25">
        <v>-0.56022443872599759</v>
      </c>
      <c r="BW48" s="25">
        <v>-0.66261464729565889</v>
      </c>
      <c r="BX48" s="25">
        <v>-0.77167973197235007</v>
      </c>
      <c r="BY48" s="25">
        <v>-0.88135369082625026</v>
      </c>
      <c r="BZ48" s="25">
        <v>-1.1679275112379752</v>
      </c>
      <c r="CA48" s="25">
        <v>-1.4908746706487541</v>
      </c>
      <c r="CB48" s="25">
        <v>-1.6508437742229845</v>
      </c>
      <c r="CC48" s="25">
        <v>-1.6396293127600616</v>
      </c>
      <c r="CE48" s="25">
        <v>4.5393706514071734</v>
      </c>
      <c r="CF48" s="25">
        <v>4.4807781580915265</v>
      </c>
      <c r="CG48" s="25">
        <v>4.383545337303163</v>
      </c>
      <c r="CH48" s="25">
        <v>4.2734632397828767</v>
      </c>
      <c r="CI48" s="25">
        <v>4.1821435433157266</v>
      </c>
      <c r="CJ48" s="25">
        <v>4.0993574534042914</v>
      </c>
      <c r="CK48" s="25">
        <v>4.0198723991932459</v>
      </c>
      <c r="CL48" s="25">
        <v>3.9397755612740024</v>
      </c>
      <c r="CM48" s="25">
        <v>3.8373853527043411</v>
      </c>
      <c r="CN48" s="25">
        <v>3.7283202680276499</v>
      </c>
      <c r="CO48" s="25">
        <v>3.6186463091737497</v>
      </c>
      <c r="CP48" s="25">
        <v>3.3320724887620248</v>
      </c>
      <c r="CQ48" s="25">
        <v>3.0091253293512459</v>
      </c>
      <c r="CR48" s="25">
        <v>2.8491562257770155</v>
      </c>
      <c r="CS48" s="25">
        <v>2.8603706872399384</v>
      </c>
      <c r="CU48" s="26">
        <v>3.9370651407172996E-2</v>
      </c>
      <c r="CV48" s="26">
        <v>-2.0835662375144004E-2</v>
      </c>
      <c r="CW48" s="26">
        <v>-0.11685100449379471</v>
      </c>
      <c r="CX48" s="26">
        <v>-0.23738274882590105</v>
      </c>
      <c r="CY48" s="26">
        <v>-0.34317128641652994</v>
      </c>
      <c r="CZ48" s="26">
        <v>-0.44139080724158264</v>
      </c>
      <c r="DA48" s="26">
        <v>-0.52720101985267842</v>
      </c>
      <c r="DB48" s="26">
        <v>-0.59749870160111973</v>
      </c>
      <c r="DC48" s="26">
        <v>-0.66956331996104534</v>
      </c>
      <c r="DD48" s="26">
        <v>-0.75260895069090106</v>
      </c>
      <c r="DE48" s="26">
        <v>-0.84274812418830436</v>
      </c>
      <c r="DF48" s="26">
        <v>-1.2036707702856067</v>
      </c>
      <c r="DG48" s="26">
        <v>-1.8111729434059569</v>
      </c>
      <c r="DH48" s="26">
        <v>-2.218240490856215</v>
      </c>
      <c r="DI48" s="26">
        <v>-2.4700707017762795</v>
      </c>
      <c r="DK48" s="26">
        <v>4.5393706514071734</v>
      </c>
      <c r="DL48" s="26">
        <v>4.479164337624856</v>
      </c>
      <c r="DM48" s="26">
        <v>4.3831489955062057</v>
      </c>
      <c r="DN48" s="26">
        <v>4.262617251174099</v>
      </c>
      <c r="DO48" s="26">
        <v>4.1568287135834705</v>
      </c>
      <c r="DP48" s="26">
        <v>4.0586091927584178</v>
      </c>
      <c r="DQ48" s="26">
        <v>3.9727989801473216</v>
      </c>
      <c r="DR48" s="26">
        <v>3.9025012983988803</v>
      </c>
      <c r="DS48" s="26">
        <v>3.8304366800389547</v>
      </c>
      <c r="DT48" s="26">
        <v>3.7473910493090989</v>
      </c>
      <c r="DU48" s="26">
        <v>3.6572518758116956</v>
      </c>
      <c r="DV48" s="26">
        <v>3.2963292297143933</v>
      </c>
      <c r="DW48" s="26">
        <v>2.6888270565940431</v>
      </c>
      <c r="DX48" s="26">
        <v>2.281759509143785</v>
      </c>
      <c r="DY48" s="26">
        <v>2.0299292982237205</v>
      </c>
      <c r="EA48" s="27">
        <v>3.9370651407172996E-2</v>
      </c>
      <c r="EB48" s="27">
        <v>-1.0730046735311305E-2</v>
      </c>
      <c r="EC48" s="27">
        <v>-9.8347120109564035E-2</v>
      </c>
      <c r="ED48" s="27">
        <v>-0.21712891159972214</v>
      </c>
      <c r="EE48" s="27">
        <v>-0.31721459028528987</v>
      </c>
      <c r="EF48" s="27">
        <v>-0.40240411645206153</v>
      </c>
      <c r="EG48" s="27">
        <v>-0.47445966628768321</v>
      </c>
      <c r="EH48" s="27">
        <v>-0.54142096492348735</v>
      </c>
      <c r="EI48" s="27">
        <v>-0.70563621318145842</v>
      </c>
      <c r="EJ48" s="27">
        <v>-0.89369135213896111</v>
      </c>
      <c r="EK48" s="27">
        <v>-1.0759365751747074</v>
      </c>
      <c r="EL48" s="27">
        <v>-1.5919354844622875</v>
      </c>
      <c r="EM48" s="27">
        <v>-2.2062455156464162</v>
      </c>
      <c r="EN48" s="27">
        <v>-2.4787280198568151</v>
      </c>
      <c r="EO48" s="27">
        <v>-2.3409283634655766</v>
      </c>
      <c r="EQ48" s="27">
        <v>4.5393706514071734</v>
      </c>
      <c r="ER48" s="27">
        <v>4.4892699532646887</v>
      </c>
      <c r="ES48" s="27">
        <v>4.4016528798904364</v>
      </c>
      <c r="ET48" s="27">
        <v>4.2828710884002774</v>
      </c>
      <c r="EU48" s="27">
        <v>4.1827854097147101</v>
      </c>
      <c r="EV48" s="27">
        <v>4.0975958835479389</v>
      </c>
      <c r="EW48" s="27">
        <v>4.0255403337123168</v>
      </c>
      <c r="EX48" s="27">
        <v>3.9585790350765127</v>
      </c>
      <c r="EY48" s="27">
        <v>3.7943637868185416</v>
      </c>
      <c r="EZ48" s="27">
        <v>3.6063086478610389</v>
      </c>
      <c r="FA48" s="27">
        <v>3.4240634248252926</v>
      </c>
      <c r="FB48" s="27">
        <v>2.9080645155377125</v>
      </c>
      <c r="FC48" s="27">
        <v>2.2937544843535838</v>
      </c>
      <c r="FD48" s="27">
        <v>2.0212719801431849</v>
      </c>
      <c r="FE48" s="27">
        <v>2.1590716365344234</v>
      </c>
      <c r="FG48" s="1">
        <v>378320</v>
      </c>
      <c r="FH48" s="1">
        <v>449559</v>
      </c>
      <c r="FI48" s="1" t="s">
        <v>495</v>
      </c>
      <c r="FJ48" s="1" t="s">
        <v>495</v>
      </c>
    </row>
    <row r="49" spans="2:166" ht="16.2" thickBot="1" x14ac:dyDescent="0.35">
      <c r="B49" s="19" t="s">
        <v>49</v>
      </c>
      <c r="C49" s="20">
        <v>6.9541133953550727</v>
      </c>
      <c r="D49" s="21">
        <v>6.2072133227523558</v>
      </c>
      <c r="E49" s="21">
        <v>5.7582386437549147</v>
      </c>
      <c r="F49" s="21">
        <v>5.2122534270640593</v>
      </c>
      <c r="G49" s="21">
        <v>4.7125136499679385</v>
      </c>
      <c r="H49" s="21">
        <v>4.0826452638280664</v>
      </c>
      <c r="I49" s="21">
        <v>3.2787645064197672</v>
      </c>
      <c r="J49" s="21">
        <v>2.8069251673015696</v>
      </c>
      <c r="K49" s="21">
        <v>2.1964778205082673</v>
      </c>
      <c r="L49" s="21">
        <v>1.6816513297168179</v>
      </c>
      <c r="M49" s="21">
        <v>1.1984677490557587</v>
      </c>
      <c r="N49" s="21">
        <v>-1.0274110389145115</v>
      </c>
      <c r="O49" s="21">
        <v>-6.8861308784008557</v>
      </c>
      <c r="P49" s="21">
        <v>-11.796851901369756</v>
      </c>
      <c r="Q49" s="21">
        <v>-14.034445901976401</v>
      </c>
      <c r="R49" s="22"/>
      <c r="S49" s="21">
        <v>10.454113395355073</v>
      </c>
      <c r="T49" s="21">
        <v>9.7072133227523558</v>
      </c>
      <c r="U49" s="21">
        <v>9.2582386437549147</v>
      </c>
      <c r="V49" s="21">
        <v>8.7122534270640593</v>
      </c>
      <c r="W49" s="21">
        <v>8.2125136499679385</v>
      </c>
      <c r="X49" s="21">
        <v>7.5826452638280664</v>
      </c>
      <c r="Y49" s="21">
        <v>6.7787645064197672</v>
      </c>
      <c r="Z49" s="21">
        <v>6.3069251673015696</v>
      </c>
      <c r="AA49" s="21">
        <v>5.6964778205082673</v>
      </c>
      <c r="AB49" s="21">
        <v>5.1816513297168179</v>
      </c>
      <c r="AC49" s="21">
        <v>4.6984677490557587</v>
      </c>
      <c r="AD49" s="21">
        <v>2.4725889610854885</v>
      </c>
      <c r="AE49" s="21">
        <v>-3.3861308784008557</v>
      </c>
      <c r="AF49" s="21">
        <v>-8.2968519013697559</v>
      </c>
      <c r="AG49" s="21">
        <v>-10.534445901976401</v>
      </c>
      <c r="AI49" s="23">
        <v>6.9541133953550727</v>
      </c>
      <c r="AJ49" s="23">
        <v>6.3389659032515961</v>
      </c>
      <c r="AK49" s="23">
        <v>6.2705213300514639</v>
      </c>
      <c r="AL49" s="23">
        <v>6.0930589180379897</v>
      </c>
      <c r="AM49" s="23">
        <v>5.9933714436707959</v>
      </c>
      <c r="AN49" s="23">
        <v>5.8622604448977871</v>
      </c>
      <c r="AO49" s="23">
        <v>5.550065017267876</v>
      </c>
      <c r="AP49" s="23">
        <v>5.3438682219979761</v>
      </c>
      <c r="AQ49" s="23">
        <v>4.9948226748215738</v>
      </c>
      <c r="AR49" s="23">
        <v>4.7887798526390952</v>
      </c>
      <c r="AS49" s="23">
        <v>4.5427146895958366</v>
      </c>
      <c r="AT49" s="23">
        <v>3.8057366236049859</v>
      </c>
      <c r="AU49" s="23">
        <v>2.298109203977063</v>
      </c>
      <c r="AV49" s="23">
        <v>0.4348958339499589</v>
      </c>
      <c r="AW49" s="23">
        <v>0.26887511374069817</v>
      </c>
      <c r="AY49" s="24">
        <v>10.454113395355073</v>
      </c>
      <c r="AZ49" s="24">
        <v>9.8389659032515961</v>
      </c>
      <c r="BA49" s="24">
        <v>9.7705213300514639</v>
      </c>
      <c r="BB49" s="24">
        <v>9.5930589180379897</v>
      </c>
      <c r="BC49" s="24">
        <v>9.4933714436707959</v>
      </c>
      <c r="BD49" s="24">
        <v>9.3622604448977871</v>
      </c>
      <c r="BE49" s="24">
        <v>9.050065017267876</v>
      </c>
      <c r="BF49" s="24">
        <v>8.8438682219979761</v>
      </c>
      <c r="BG49" s="24">
        <v>8.4948226748215738</v>
      </c>
      <c r="BH49" s="24">
        <v>8.2887798526390952</v>
      </c>
      <c r="BI49" s="24">
        <v>8.0427146895958366</v>
      </c>
      <c r="BJ49" s="24">
        <v>7.3057366236049859</v>
      </c>
      <c r="BK49" s="24">
        <v>5.798109203977063</v>
      </c>
      <c r="BL49" s="24">
        <v>3.9348958339499589</v>
      </c>
      <c r="BM49" s="24">
        <v>3.7688751137406982</v>
      </c>
      <c r="BO49" s="25">
        <v>6.9541133953550727</v>
      </c>
      <c r="BP49" s="25">
        <v>6.362100211336827</v>
      </c>
      <c r="BQ49" s="25">
        <v>5.9890566130553236</v>
      </c>
      <c r="BR49" s="25">
        <v>5.5738906220340496</v>
      </c>
      <c r="BS49" s="25">
        <v>5.2708884530578022</v>
      </c>
      <c r="BT49" s="25">
        <v>4.942443236533169</v>
      </c>
      <c r="BU49" s="25">
        <v>4.5060253814742559</v>
      </c>
      <c r="BV49" s="25">
        <v>4.3258504499333199</v>
      </c>
      <c r="BW49" s="25">
        <v>3.7923753379098457</v>
      </c>
      <c r="BX49" s="25">
        <v>3.2425305978278036</v>
      </c>
      <c r="BY49" s="25">
        <v>2.6564804089973286</v>
      </c>
      <c r="BZ49" s="25">
        <v>1.1020256739989129</v>
      </c>
      <c r="CA49" s="25">
        <v>-1.0175062337660314</v>
      </c>
      <c r="CB49" s="25">
        <v>-2.9891225720937662</v>
      </c>
      <c r="CC49" s="25">
        <v>-2.2991710053266772</v>
      </c>
      <c r="CE49" s="25">
        <v>10.454113395355073</v>
      </c>
      <c r="CF49" s="25">
        <v>9.862100211336827</v>
      </c>
      <c r="CG49" s="25">
        <v>9.4890566130553236</v>
      </c>
      <c r="CH49" s="25">
        <v>9.0738906220340496</v>
      </c>
      <c r="CI49" s="25">
        <v>8.7708884530578022</v>
      </c>
      <c r="CJ49" s="25">
        <v>8.442443236533169</v>
      </c>
      <c r="CK49" s="25">
        <v>8.0060253814742559</v>
      </c>
      <c r="CL49" s="25">
        <v>7.8258504499333199</v>
      </c>
      <c r="CM49" s="25">
        <v>7.2923753379098457</v>
      </c>
      <c r="CN49" s="25">
        <v>6.7425305978278036</v>
      </c>
      <c r="CO49" s="25">
        <v>6.1564804089973286</v>
      </c>
      <c r="CP49" s="25">
        <v>4.6020256739989129</v>
      </c>
      <c r="CQ49" s="25">
        <v>2.4824937662339686</v>
      </c>
      <c r="CR49" s="25">
        <v>0.51087742790623381</v>
      </c>
      <c r="CS49" s="25">
        <v>1.2008289946733228</v>
      </c>
      <c r="CU49" s="26">
        <v>6.9541133953550727</v>
      </c>
      <c r="CV49" s="26">
        <v>6.2009948457275321</v>
      </c>
      <c r="CW49" s="26">
        <v>5.7764244658798418</v>
      </c>
      <c r="CX49" s="26">
        <v>5.2564733806658186</v>
      </c>
      <c r="CY49" s="26">
        <v>4.7781327833378882</v>
      </c>
      <c r="CZ49" s="26">
        <v>4.1608847478836566</v>
      </c>
      <c r="DA49" s="26">
        <v>3.3814054564123239</v>
      </c>
      <c r="DB49" s="26">
        <v>2.9394532877663675</v>
      </c>
      <c r="DC49" s="26">
        <v>2.3362567290697775</v>
      </c>
      <c r="DD49" s="26">
        <v>1.788711278614219</v>
      </c>
      <c r="DE49" s="26">
        <v>1.255717574524688</v>
      </c>
      <c r="DF49" s="26">
        <v>-1.2809798998288571</v>
      </c>
      <c r="DG49" s="26">
        <v>-7.6017572823881778</v>
      </c>
      <c r="DH49" s="26">
        <v>-12.818283994447185</v>
      </c>
      <c r="DI49" s="26">
        <v>-14.361272938150762</v>
      </c>
      <c r="DK49" s="26">
        <v>10.454113395355073</v>
      </c>
      <c r="DL49" s="26">
        <v>9.7009948457275321</v>
      </c>
      <c r="DM49" s="26">
        <v>9.2764244658798418</v>
      </c>
      <c r="DN49" s="26">
        <v>8.7564733806658186</v>
      </c>
      <c r="DO49" s="26">
        <v>8.2781327833378882</v>
      </c>
      <c r="DP49" s="26">
        <v>7.6608847478836566</v>
      </c>
      <c r="DQ49" s="26">
        <v>6.8814054564123239</v>
      </c>
      <c r="DR49" s="26">
        <v>6.4394532877663675</v>
      </c>
      <c r="DS49" s="26">
        <v>5.8362567290697775</v>
      </c>
      <c r="DT49" s="26">
        <v>5.288711278614219</v>
      </c>
      <c r="DU49" s="26">
        <v>4.755717574524688</v>
      </c>
      <c r="DV49" s="26">
        <v>2.2190201001711429</v>
      </c>
      <c r="DW49" s="26">
        <v>-4.1017572823881778</v>
      </c>
      <c r="DX49" s="26">
        <v>-9.3182839944471851</v>
      </c>
      <c r="DY49" s="26">
        <v>-10.861272938150762</v>
      </c>
      <c r="EA49" s="27">
        <v>6.9541133953550727</v>
      </c>
      <c r="EB49" s="27">
        <v>6.2159036064576192</v>
      </c>
      <c r="EC49" s="27">
        <v>5.7897807983681151</v>
      </c>
      <c r="ED49" s="27">
        <v>5.247668190830046</v>
      </c>
      <c r="EE49" s="27">
        <v>4.755918475368766</v>
      </c>
      <c r="EF49" s="27">
        <v>4.1887984460771186</v>
      </c>
      <c r="EG49" s="27">
        <v>3.4760396111052785</v>
      </c>
      <c r="EH49" s="27">
        <v>3.0704723965364167</v>
      </c>
      <c r="EI49" s="27">
        <v>1.8739369721563257</v>
      </c>
      <c r="EJ49" s="27">
        <v>0.60389369246740188</v>
      </c>
      <c r="EK49" s="27">
        <v>-0.72819585618744043</v>
      </c>
      <c r="EL49" s="27">
        <v>-4.5861473901185974</v>
      </c>
      <c r="EM49" s="27">
        <v>-9.9272189941031215</v>
      </c>
      <c r="EN49" s="27">
        <v>-13.952490278087851</v>
      </c>
      <c r="EO49" s="27">
        <v>-12.302685670199239</v>
      </c>
      <c r="EQ49" s="27">
        <v>10.454113395355073</v>
      </c>
      <c r="ER49" s="27">
        <v>9.7159036064576192</v>
      </c>
      <c r="ES49" s="27">
        <v>9.2897807983681151</v>
      </c>
      <c r="ET49" s="27">
        <v>8.747668190830046</v>
      </c>
      <c r="EU49" s="27">
        <v>8.255918475368766</v>
      </c>
      <c r="EV49" s="27">
        <v>7.6887984460771186</v>
      </c>
      <c r="EW49" s="27">
        <v>6.9760396111052785</v>
      </c>
      <c r="EX49" s="27">
        <v>6.5704723965364167</v>
      </c>
      <c r="EY49" s="27">
        <v>5.3739369721563257</v>
      </c>
      <c r="EZ49" s="27">
        <v>4.1038936924674019</v>
      </c>
      <c r="FA49" s="27">
        <v>2.7718041438125596</v>
      </c>
      <c r="FB49" s="27">
        <v>-1.0861473901185974</v>
      </c>
      <c r="FC49" s="27">
        <v>-6.4272189941031215</v>
      </c>
      <c r="FD49" s="27">
        <v>-10.452490278087851</v>
      </c>
      <c r="FE49" s="27">
        <v>-8.8026856701992386</v>
      </c>
      <c r="FG49" s="1">
        <v>347707</v>
      </c>
      <c r="FH49" s="1">
        <v>467237</v>
      </c>
      <c r="FI49" s="1" t="s">
        <v>497</v>
      </c>
      <c r="FJ49" s="1" t="s">
        <v>848</v>
      </c>
    </row>
    <row r="50" spans="2:166" ht="16.2" thickBot="1" x14ac:dyDescent="0.35">
      <c r="B50" s="19" t="s">
        <v>50</v>
      </c>
      <c r="C50" s="20">
        <v>2.5439788862239867</v>
      </c>
      <c r="D50" s="21">
        <v>1.3059901148856774</v>
      </c>
      <c r="E50" s="21">
        <v>0.85535516061451844</v>
      </c>
      <c r="F50" s="21">
        <v>0.55734934458133267</v>
      </c>
      <c r="G50" s="21">
        <v>0.17559279590368249</v>
      </c>
      <c r="H50" s="21">
        <v>-0.1782884992300211</v>
      </c>
      <c r="I50" s="21">
        <v>-0.54032019102056239</v>
      </c>
      <c r="J50" s="21">
        <v>-0.89733972017436159</v>
      </c>
      <c r="K50" s="21">
        <v>-1.2368344077067128</v>
      </c>
      <c r="L50" s="21">
        <v>-1.5824769741822742</v>
      </c>
      <c r="M50" s="21">
        <v>-1.9177336155607136</v>
      </c>
      <c r="N50" s="21">
        <v>-3.4973058592105666</v>
      </c>
      <c r="O50" s="21">
        <v>-7.3040927623812415</v>
      </c>
      <c r="P50" s="21">
        <v>-10.100813472841484</v>
      </c>
      <c r="Q50" s="21">
        <v>-12.077685873772804</v>
      </c>
      <c r="R50" s="22"/>
      <c r="S50" s="21">
        <v>10.543978886223986</v>
      </c>
      <c r="T50" s="21">
        <v>9.3059901148856774</v>
      </c>
      <c r="U50" s="21">
        <v>8.8553551606145184</v>
      </c>
      <c r="V50" s="21">
        <v>8.5573493445813327</v>
      </c>
      <c r="W50" s="21">
        <v>8.1755927959036825</v>
      </c>
      <c r="X50" s="21">
        <v>7.8217115007699789</v>
      </c>
      <c r="Y50" s="21">
        <v>7.4596798089794376</v>
      </c>
      <c r="Z50" s="21">
        <v>7.1026602798256384</v>
      </c>
      <c r="AA50" s="21">
        <v>6.7631655922932872</v>
      </c>
      <c r="AB50" s="21">
        <v>6.4175230258177258</v>
      </c>
      <c r="AC50" s="21">
        <v>6.0822663844392864</v>
      </c>
      <c r="AD50" s="21">
        <v>4.5026941407894334</v>
      </c>
      <c r="AE50" s="21">
        <v>0.6959072376187585</v>
      </c>
      <c r="AF50" s="21">
        <v>-2.1008134728414838</v>
      </c>
      <c r="AG50" s="21">
        <v>-4.0776858737728041</v>
      </c>
      <c r="AI50" s="23">
        <v>2.5439788862239867</v>
      </c>
      <c r="AJ50" s="23">
        <v>1.8253222026940321</v>
      </c>
      <c r="AK50" s="23">
        <v>1.6914712451638536</v>
      </c>
      <c r="AL50" s="23">
        <v>1.5521148468085997</v>
      </c>
      <c r="AM50" s="23">
        <v>1.3197895527560632</v>
      </c>
      <c r="AN50" s="23">
        <v>1.1221454170563945</v>
      </c>
      <c r="AO50" s="23">
        <v>0.84454675617442732</v>
      </c>
      <c r="AP50" s="23">
        <v>0.44473384713900543</v>
      </c>
      <c r="AQ50" s="23">
        <v>3.2574762700591009E-2</v>
      </c>
      <c r="AR50" s="23">
        <v>-0.25818977017059197</v>
      </c>
      <c r="AS50" s="23">
        <v>-0.55353029035702406</v>
      </c>
      <c r="AT50" s="23">
        <v>-1.364724832573426</v>
      </c>
      <c r="AU50" s="23">
        <v>-2.400307016369819</v>
      </c>
      <c r="AV50" s="23">
        <v>-2.9234035370584373</v>
      </c>
      <c r="AW50" s="23">
        <v>-3.2129459796257045</v>
      </c>
      <c r="AY50" s="24">
        <v>10.543978886223986</v>
      </c>
      <c r="AZ50" s="24">
        <v>9.8253222026940321</v>
      </c>
      <c r="BA50" s="24">
        <v>9.6914712451638536</v>
      </c>
      <c r="BB50" s="24">
        <v>9.5521148468085997</v>
      </c>
      <c r="BC50" s="24">
        <v>9.3197895527560632</v>
      </c>
      <c r="BD50" s="24">
        <v>9.1221454170563945</v>
      </c>
      <c r="BE50" s="24">
        <v>8.8445467561744273</v>
      </c>
      <c r="BF50" s="24">
        <v>8.4447338471390054</v>
      </c>
      <c r="BG50" s="24">
        <v>8.032574762700591</v>
      </c>
      <c r="BH50" s="24">
        <v>7.741810229829408</v>
      </c>
      <c r="BI50" s="24">
        <v>7.4464697096429759</v>
      </c>
      <c r="BJ50" s="24">
        <v>6.635275167426574</v>
      </c>
      <c r="BK50" s="24">
        <v>5.599692983630181</v>
      </c>
      <c r="BL50" s="24">
        <v>5.0765964629415627</v>
      </c>
      <c r="BM50" s="24">
        <v>4.7870540203742955</v>
      </c>
      <c r="BO50" s="25">
        <v>2.5439788862239867</v>
      </c>
      <c r="BP50" s="25">
        <v>1.6227425717041264</v>
      </c>
      <c r="BQ50" s="25">
        <v>1.2625777325334369</v>
      </c>
      <c r="BR50" s="25">
        <v>0.99836162960124142</v>
      </c>
      <c r="BS50" s="25">
        <v>0.67290303473744117</v>
      </c>
      <c r="BT50" s="25">
        <v>0.40300984884288837</v>
      </c>
      <c r="BU50" s="25">
        <v>0.14341513244148985</v>
      </c>
      <c r="BV50" s="25">
        <v>-0.13373987132544585</v>
      </c>
      <c r="BW50" s="25">
        <v>-0.44162222339605606</v>
      </c>
      <c r="BX50" s="25">
        <v>-0.78830551269053117</v>
      </c>
      <c r="BY50" s="25">
        <v>-1.1348357003776535</v>
      </c>
      <c r="BZ50" s="25">
        <v>-2.1348110931120701</v>
      </c>
      <c r="CA50" s="25">
        <v>-3.3795701486874243</v>
      </c>
      <c r="CB50" s="25">
        <v>-3.9626454288769075</v>
      </c>
      <c r="CC50" s="25">
        <v>-4.1780872420864199</v>
      </c>
      <c r="CE50" s="25">
        <v>10.543978886223986</v>
      </c>
      <c r="CF50" s="25">
        <v>9.6227425717041264</v>
      </c>
      <c r="CG50" s="25">
        <v>9.2625777325334369</v>
      </c>
      <c r="CH50" s="25">
        <v>8.9983616296012414</v>
      </c>
      <c r="CI50" s="25">
        <v>8.6729030347374412</v>
      </c>
      <c r="CJ50" s="25">
        <v>8.4030098488428884</v>
      </c>
      <c r="CK50" s="25">
        <v>8.1434151324414898</v>
      </c>
      <c r="CL50" s="25">
        <v>7.8662601286745542</v>
      </c>
      <c r="CM50" s="25">
        <v>7.5583777766039439</v>
      </c>
      <c r="CN50" s="25">
        <v>7.2116944873094688</v>
      </c>
      <c r="CO50" s="25">
        <v>6.8651642996223465</v>
      </c>
      <c r="CP50" s="25">
        <v>5.8651889068879299</v>
      </c>
      <c r="CQ50" s="25">
        <v>4.6204298513125757</v>
      </c>
      <c r="CR50" s="25">
        <v>4.0373545711230925</v>
      </c>
      <c r="CS50" s="25">
        <v>3.8219127579135801</v>
      </c>
      <c r="CU50" s="26">
        <v>2.5439788862239867</v>
      </c>
      <c r="CV50" s="26">
        <v>1.0239984449837074</v>
      </c>
      <c r="CW50" s="26">
        <v>0.55012345749257285</v>
      </c>
      <c r="CX50" s="26">
        <v>0.27962173065019691</v>
      </c>
      <c r="CY50" s="26">
        <v>-7.3040485401246968E-2</v>
      </c>
      <c r="CZ50" s="26">
        <v>-0.36922923161877286</v>
      </c>
      <c r="DA50" s="26">
        <v>-0.64027607122253904</v>
      </c>
      <c r="DB50" s="26">
        <v>-0.88724264330971536</v>
      </c>
      <c r="DC50" s="26">
        <v>-1.1375295136016117</v>
      </c>
      <c r="DD50" s="26">
        <v>-1.4824596123856661</v>
      </c>
      <c r="DE50" s="26">
        <v>-1.8206687733944129</v>
      </c>
      <c r="DF50" s="26">
        <v>-3.4099290075537549</v>
      </c>
      <c r="DG50" s="26">
        <v>-7.0950913304858325</v>
      </c>
      <c r="DH50" s="26">
        <v>-9.8389347258302351</v>
      </c>
      <c r="DI50" s="26">
        <v>-11.727203178528072</v>
      </c>
      <c r="DK50" s="26">
        <v>10.543978886223986</v>
      </c>
      <c r="DL50" s="26">
        <v>9.0239984449837074</v>
      </c>
      <c r="DM50" s="26">
        <v>8.5501234574925729</v>
      </c>
      <c r="DN50" s="26">
        <v>8.2796217306501969</v>
      </c>
      <c r="DO50" s="26">
        <v>7.926959514598753</v>
      </c>
      <c r="DP50" s="26">
        <v>7.6307707683812271</v>
      </c>
      <c r="DQ50" s="26">
        <v>7.359723928777461</v>
      </c>
      <c r="DR50" s="26">
        <v>7.1127573566902846</v>
      </c>
      <c r="DS50" s="26">
        <v>6.8624704863983883</v>
      </c>
      <c r="DT50" s="26">
        <v>6.5175403876143339</v>
      </c>
      <c r="DU50" s="26">
        <v>6.1793312266055871</v>
      </c>
      <c r="DV50" s="26">
        <v>4.5900709924462451</v>
      </c>
      <c r="DW50" s="26">
        <v>0.90490866951416749</v>
      </c>
      <c r="DX50" s="26">
        <v>-1.8389347258302351</v>
      </c>
      <c r="DY50" s="26">
        <v>-3.7272031785280717</v>
      </c>
      <c r="EA50" s="27">
        <v>2.5439788862239867</v>
      </c>
      <c r="EB50" s="27">
        <v>0.8944003232314568</v>
      </c>
      <c r="EC50" s="27">
        <v>0.4076917800228852</v>
      </c>
      <c r="ED50" s="27">
        <v>0.15249644860021938</v>
      </c>
      <c r="EE50" s="27">
        <v>-0.18543446153531917</v>
      </c>
      <c r="EF50" s="27">
        <v>-0.45783325012790499</v>
      </c>
      <c r="EG50" s="27">
        <v>-0.70847816275124131</v>
      </c>
      <c r="EH50" s="27">
        <v>-1.0243917360506547</v>
      </c>
      <c r="EI50" s="27">
        <v>-1.8180924351617751</v>
      </c>
      <c r="EJ50" s="27">
        <v>-2.6779738368759745</v>
      </c>
      <c r="EK50" s="27">
        <v>-3.5438415078575218</v>
      </c>
      <c r="EL50" s="27">
        <v>-5.9712776898101438</v>
      </c>
      <c r="EM50" s="27">
        <v>-9.3025348487297208</v>
      </c>
      <c r="EN50" s="27">
        <v>-11.201113809569147</v>
      </c>
      <c r="EO50" s="27">
        <v>-11.357768008297686</v>
      </c>
      <c r="EQ50" s="27">
        <v>10.543978886223986</v>
      </c>
      <c r="ER50" s="27">
        <v>8.8944003232314568</v>
      </c>
      <c r="ES50" s="27">
        <v>8.4076917800228852</v>
      </c>
      <c r="ET50" s="27">
        <v>8.1524964486002194</v>
      </c>
      <c r="EU50" s="27">
        <v>7.8145655384646808</v>
      </c>
      <c r="EV50" s="27">
        <v>7.542166749872095</v>
      </c>
      <c r="EW50" s="27">
        <v>7.2915218372487587</v>
      </c>
      <c r="EX50" s="27">
        <v>6.9756082639493453</v>
      </c>
      <c r="EY50" s="27">
        <v>6.1819075648382249</v>
      </c>
      <c r="EZ50" s="27">
        <v>5.3220261631240255</v>
      </c>
      <c r="FA50" s="27">
        <v>4.4561584921424782</v>
      </c>
      <c r="FB50" s="27">
        <v>2.0287223101898562</v>
      </c>
      <c r="FC50" s="27">
        <v>-1.3025348487297208</v>
      </c>
      <c r="FD50" s="27">
        <v>-3.2011138095691472</v>
      </c>
      <c r="FE50" s="27">
        <v>-3.3577680082976862</v>
      </c>
      <c r="FG50" s="1">
        <v>359442</v>
      </c>
      <c r="FH50" s="1">
        <v>418850</v>
      </c>
      <c r="FI50" s="1" t="s">
        <v>499</v>
      </c>
      <c r="FJ50" s="1" t="s">
        <v>854</v>
      </c>
    </row>
    <row r="51" spans="2:166" ht="16.2" thickBot="1" x14ac:dyDescent="0.35">
      <c r="B51" s="19" t="s">
        <v>51</v>
      </c>
      <c r="C51" s="20">
        <v>6.7205791652046578</v>
      </c>
      <c r="D51" s="21">
        <v>4.4668513851316014</v>
      </c>
      <c r="E51" s="21">
        <v>3.6132914318660774</v>
      </c>
      <c r="F51" s="21">
        <v>3.1439479563962287</v>
      </c>
      <c r="G51" s="21">
        <v>2.5280620582674942</v>
      </c>
      <c r="H51" s="21">
        <v>1.9548972362901509</v>
      </c>
      <c r="I51" s="21">
        <v>1.3759406909246152</v>
      </c>
      <c r="J51" s="21">
        <v>0.76991274197360582</v>
      </c>
      <c r="K51" s="21">
        <v>0.20588655490792362</v>
      </c>
      <c r="L51" s="21">
        <v>-0.35336799785888928</v>
      </c>
      <c r="M51" s="21">
        <v>-0.91457613526135972</v>
      </c>
      <c r="N51" s="21">
        <v>-3.8297748169982881</v>
      </c>
      <c r="O51" s="21">
        <v>-11.459938803338581</v>
      </c>
      <c r="P51" s="21">
        <v>-17.60289740931416</v>
      </c>
      <c r="Q51" s="21">
        <v>-22.467395901723613</v>
      </c>
      <c r="R51" s="22"/>
      <c r="S51" s="21">
        <v>11.357579165204658</v>
      </c>
      <c r="T51" s="21">
        <v>9.1038513851316019</v>
      </c>
      <c r="U51" s="21">
        <v>8.2502914318660778</v>
      </c>
      <c r="V51" s="21">
        <v>7.7809479563962292</v>
      </c>
      <c r="W51" s="21">
        <v>7.1650620582674946</v>
      </c>
      <c r="X51" s="21">
        <v>6.5918972362901513</v>
      </c>
      <c r="Y51" s="21">
        <v>6.0129406909246157</v>
      </c>
      <c r="Z51" s="21">
        <v>5.4069127419736063</v>
      </c>
      <c r="AA51" s="21">
        <v>4.8428865549079241</v>
      </c>
      <c r="AB51" s="21">
        <v>4.2836320021411112</v>
      </c>
      <c r="AC51" s="21">
        <v>3.7224238647386407</v>
      </c>
      <c r="AD51" s="21">
        <v>0.80722518300171231</v>
      </c>
      <c r="AE51" s="21">
        <v>-6.8229388033385803</v>
      </c>
      <c r="AF51" s="21">
        <v>-12.965897409314159</v>
      </c>
      <c r="AG51" s="21">
        <v>-17.830395901723612</v>
      </c>
      <c r="AI51" s="23">
        <v>6.7205791652046578</v>
      </c>
      <c r="AJ51" s="23">
        <v>5.507269154478859</v>
      </c>
      <c r="AK51" s="23">
        <v>5.1672118506677585</v>
      </c>
      <c r="AL51" s="23">
        <v>4.9111903301723032</v>
      </c>
      <c r="AM51" s="23">
        <v>4.4601256459582999</v>
      </c>
      <c r="AN51" s="23">
        <v>4.0846989500480397</v>
      </c>
      <c r="AO51" s="23">
        <v>3.5837248526207723</v>
      </c>
      <c r="AP51" s="23">
        <v>2.8585623027680391</v>
      </c>
      <c r="AQ51" s="23">
        <v>2.0985276125037124</v>
      </c>
      <c r="AR51" s="23">
        <v>1.6125372693213542</v>
      </c>
      <c r="AS51" s="23">
        <v>1.1091246691461265</v>
      </c>
      <c r="AT51" s="23">
        <v>-0.33490492775150926</v>
      </c>
      <c r="AU51" s="23">
        <v>-2.3767675391752014</v>
      </c>
      <c r="AV51" s="23">
        <v>-3.7413151162507319</v>
      </c>
      <c r="AW51" s="23">
        <v>-4.8633011035149956</v>
      </c>
      <c r="AY51" s="24">
        <v>11.357579165204658</v>
      </c>
      <c r="AZ51" s="24">
        <v>10.144269154478859</v>
      </c>
      <c r="BA51" s="24">
        <v>9.8042118506677589</v>
      </c>
      <c r="BB51" s="24">
        <v>9.5481903301723037</v>
      </c>
      <c r="BC51" s="24">
        <v>9.0971256459583003</v>
      </c>
      <c r="BD51" s="24">
        <v>8.7216989500480402</v>
      </c>
      <c r="BE51" s="24">
        <v>8.2207248526207728</v>
      </c>
      <c r="BF51" s="24">
        <v>7.4955623027680396</v>
      </c>
      <c r="BG51" s="24">
        <v>6.7355276125037129</v>
      </c>
      <c r="BH51" s="24">
        <v>6.2495372693213547</v>
      </c>
      <c r="BI51" s="24">
        <v>5.746124669146127</v>
      </c>
      <c r="BJ51" s="24">
        <v>4.3020950722484912</v>
      </c>
      <c r="BK51" s="24">
        <v>2.260232460824799</v>
      </c>
      <c r="BL51" s="24">
        <v>0.89568488374926858</v>
      </c>
      <c r="BM51" s="24">
        <v>-0.22630110351499511</v>
      </c>
      <c r="BO51" s="25">
        <v>6.7205791652046578</v>
      </c>
      <c r="BP51" s="25">
        <v>5.4729651687943672</v>
      </c>
      <c r="BQ51" s="25">
        <v>4.8718797922617547</v>
      </c>
      <c r="BR51" s="25">
        <v>4.4308191533965839</v>
      </c>
      <c r="BS51" s="25">
        <v>3.87086840435882</v>
      </c>
      <c r="BT51" s="25">
        <v>3.3950488374141941</v>
      </c>
      <c r="BU51" s="25">
        <v>2.9307104183203627</v>
      </c>
      <c r="BV51" s="25">
        <v>2.418303345076442</v>
      </c>
      <c r="BW51" s="25">
        <v>1.8860386059805982</v>
      </c>
      <c r="BX51" s="25">
        <v>1.3336451073931421</v>
      </c>
      <c r="BY51" s="25">
        <v>0.76762662248188462</v>
      </c>
      <c r="BZ51" s="25">
        <v>-0.85056831185710635</v>
      </c>
      <c r="CA51" s="25">
        <v>-3.0986110024488234</v>
      </c>
      <c r="CB51" s="25">
        <v>-4.5723939500222066</v>
      </c>
      <c r="CC51" s="25">
        <v>-5.610755906918456</v>
      </c>
      <c r="CE51" s="25">
        <v>11.357579165204658</v>
      </c>
      <c r="CF51" s="25">
        <v>10.109965168794368</v>
      </c>
      <c r="CG51" s="25">
        <v>9.5088797922617552</v>
      </c>
      <c r="CH51" s="25">
        <v>9.0678191533965844</v>
      </c>
      <c r="CI51" s="25">
        <v>8.5078684043588204</v>
      </c>
      <c r="CJ51" s="25">
        <v>8.0320488374141945</v>
      </c>
      <c r="CK51" s="25">
        <v>7.5677104183203632</v>
      </c>
      <c r="CL51" s="25">
        <v>7.0553033450764424</v>
      </c>
      <c r="CM51" s="25">
        <v>6.5230386059805987</v>
      </c>
      <c r="CN51" s="25">
        <v>5.9706451073931426</v>
      </c>
      <c r="CO51" s="25">
        <v>5.4046266224818851</v>
      </c>
      <c r="CP51" s="25">
        <v>3.7864316881428941</v>
      </c>
      <c r="CQ51" s="25">
        <v>1.5383889975511771</v>
      </c>
      <c r="CR51" s="25">
        <v>6.4606049977793845E-2</v>
      </c>
      <c r="CS51" s="25">
        <v>-0.97375590691845559</v>
      </c>
      <c r="CU51" s="26">
        <v>6.7205791652046578</v>
      </c>
      <c r="CV51" s="26">
        <v>4.005970447436134</v>
      </c>
      <c r="CW51" s="26">
        <v>3.1088889226478855</v>
      </c>
      <c r="CX51" s="26">
        <v>2.6823363610838555</v>
      </c>
      <c r="CY51" s="26">
        <v>2.107036373355804</v>
      </c>
      <c r="CZ51" s="26">
        <v>1.5926892062502098</v>
      </c>
      <c r="DA51" s="26">
        <v>1.1039196016457851</v>
      </c>
      <c r="DB51" s="26">
        <v>0.61619386571484824</v>
      </c>
      <c r="DC51" s="26">
        <v>0.13288030347986179</v>
      </c>
      <c r="DD51" s="26">
        <v>-0.4123959440543068</v>
      </c>
      <c r="DE51" s="26">
        <v>-0.97268785501960409</v>
      </c>
      <c r="DF51" s="26">
        <v>-4.0673709373402609</v>
      </c>
      <c r="DG51" s="26">
        <v>-11.844236083007665</v>
      </c>
      <c r="DH51" s="26">
        <v>-17.886636513357118</v>
      </c>
      <c r="DI51" s="26">
        <v>-22.099080251830415</v>
      </c>
      <c r="DK51" s="26">
        <v>11.357579165204658</v>
      </c>
      <c r="DL51" s="26">
        <v>8.6429704474361344</v>
      </c>
      <c r="DM51" s="26">
        <v>7.745888922647886</v>
      </c>
      <c r="DN51" s="26">
        <v>7.319336361083856</v>
      </c>
      <c r="DO51" s="26">
        <v>6.7440363733558044</v>
      </c>
      <c r="DP51" s="26">
        <v>6.2296892062502103</v>
      </c>
      <c r="DQ51" s="26">
        <v>5.7409196016457855</v>
      </c>
      <c r="DR51" s="26">
        <v>5.2531938657148487</v>
      </c>
      <c r="DS51" s="26">
        <v>4.7698803034798622</v>
      </c>
      <c r="DT51" s="26">
        <v>4.2246040559456937</v>
      </c>
      <c r="DU51" s="26">
        <v>3.6643121449803964</v>
      </c>
      <c r="DV51" s="26">
        <v>0.56962906265973956</v>
      </c>
      <c r="DW51" s="26">
        <v>-7.2072360830076647</v>
      </c>
      <c r="DX51" s="26">
        <v>-13.249636513357117</v>
      </c>
      <c r="DY51" s="26">
        <v>-17.462080251830415</v>
      </c>
      <c r="EA51" s="27">
        <v>6.7205791652046578</v>
      </c>
      <c r="EB51" s="27">
        <v>3.8222127891813997</v>
      </c>
      <c r="EC51" s="27">
        <v>2.9341196361432296</v>
      </c>
      <c r="ED51" s="27">
        <v>2.5524367972357851</v>
      </c>
      <c r="EE51" s="27">
        <v>1.9972475304310002</v>
      </c>
      <c r="EF51" s="27">
        <v>1.5183994441628101</v>
      </c>
      <c r="EG51" s="27">
        <v>1.0438889325486187</v>
      </c>
      <c r="EH51" s="27">
        <v>0.35608973041536984</v>
      </c>
      <c r="EI51" s="27">
        <v>-1.2263965168598006</v>
      </c>
      <c r="EJ51" s="27">
        <v>-2.9059850567896568</v>
      </c>
      <c r="EK51" s="27">
        <v>-4.6112835630813258</v>
      </c>
      <c r="EL51" s="27">
        <v>-9.6327478790287842</v>
      </c>
      <c r="EM51" s="27">
        <v>-16.920596872054404</v>
      </c>
      <c r="EN51" s="27">
        <v>-21.172062728710678</v>
      </c>
      <c r="EO51" s="27">
        <v>-21.17942528371718</v>
      </c>
      <c r="EQ51" s="27">
        <v>11.357579165204658</v>
      </c>
      <c r="ER51" s="27">
        <v>8.4592127891814002</v>
      </c>
      <c r="ES51" s="27">
        <v>7.57111963614323</v>
      </c>
      <c r="ET51" s="27">
        <v>7.1894367972357855</v>
      </c>
      <c r="EU51" s="27">
        <v>6.6342475304310007</v>
      </c>
      <c r="EV51" s="27">
        <v>6.1553994441628106</v>
      </c>
      <c r="EW51" s="27">
        <v>5.6808889325486192</v>
      </c>
      <c r="EX51" s="27">
        <v>4.9930897304153703</v>
      </c>
      <c r="EY51" s="27">
        <v>3.4106034831401999</v>
      </c>
      <c r="EZ51" s="27">
        <v>1.7310149432103437</v>
      </c>
      <c r="FA51" s="27">
        <v>2.5716436918674646E-2</v>
      </c>
      <c r="FB51" s="27">
        <v>-4.9957478790287837</v>
      </c>
      <c r="FC51" s="27">
        <v>-12.283596872054403</v>
      </c>
      <c r="FD51" s="27">
        <v>-16.535062728710678</v>
      </c>
      <c r="FE51" s="27">
        <v>-16.542425283717179</v>
      </c>
      <c r="FG51" s="1">
        <v>354895</v>
      </c>
      <c r="FH51" s="1">
        <v>422392</v>
      </c>
      <c r="FI51" s="1" t="s">
        <v>499</v>
      </c>
      <c r="FJ51" s="1" t="s">
        <v>854</v>
      </c>
    </row>
    <row r="52" spans="2:166" ht="16.2" thickBot="1" x14ac:dyDescent="0.35">
      <c r="B52" s="19" t="s">
        <v>52</v>
      </c>
      <c r="C52" s="20">
        <v>16.711332352962312</v>
      </c>
      <c r="D52" s="21">
        <v>17.221338155930919</v>
      </c>
      <c r="E52" s="21">
        <v>17.005910178857203</v>
      </c>
      <c r="F52" s="21">
        <v>16.668117293108004</v>
      </c>
      <c r="G52" s="21">
        <v>16.140200962213239</v>
      </c>
      <c r="H52" s="21">
        <v>15.967140646355315</v>
      </c>
      <c r="I52" s="21">
        <v>16.119630340824962</v>
      </c>
      <c r="J52" s="21">
        <v>15.826429722424091</v>
      </c>
      <c r="K52" s="21">
        <v>15.675185541157983</v>
      </c>
      <c r="L52" s="21">
        <v>15.635486638628397</v>
      </c>
      <c r="M52" s="21">
        <v>15.657743801420338</v>
      </c>
      <c r="N52" s="21">
        <v>15.063608216853844</v>
      </c>
      <c r="O52" s="21">
        <v>13.805089052523993</v>
      </c>
      <c r="P52" s="21">
        <v>13.919064305606504</v>
      </c>
      <c r="Q52" s="21">
        <v>14.195413264197022</v>
      </c>
      <c r="R52" s="22"/>
      <c r="S52" s="21">
        <v>37.211332352962316</v>
      </c>
      <c r="T52" s="21">
        <v>37.721338155930923</v>
      </c>
      <c r="U52" s="21">
        <v>37.505910178857206</v>
      </c>
      <c r="V52" s="21">
        <v>37.168117293108004</v>
      </c>
      <c r="W52" s="21">
        <v>36.640200962213243</v>
      </c>
      <c r="X52" s="21">
        <v>36.467140646355318</v>
      </c>
      <c r="Y52" s="21">
        <v>36.619630340824962</v>
      </c>
      <c r="Z52" s="21">
        <v>36.326429722424095</v>
      </c>
      <c r="AA52" s="21">
        <v>36.175185541157987</v>
      </c>
      <c r="AB52" s="21">
        <v>36.135486638628393</v>
      </c>
      <c r="AC52" s="21">
        <v>36.157743801420338</v>
      </c>
      <c r="AD52" s="21">
        <v>35.563608216853844</v>
      </c>
      <c r="AE52" s="21">
        <v>34.305089052523996</v>
      </c>
      <c r="AF52" s="21">
        <v>34.419064305606504</v>
      </c>
      <c r="AG52" s="21">
        <v>34.695413264197022</v>
      </c>
      <c r="AI52" s="23">
        <v>16.711332352962312</v>
      </c>
      <c r="AJ52" s="23">
        <v>17.42797775049376</v>
      </c>
      <c r="AK52" s="23">
        <v>17.92079963108193</v>
      </c>
      <c r="AL52" s="23">
        <v>18.169756963566915</v>
      </c>
      <c r="AM52" s="23">
        <v>18.301848011081663</v>
      </c>
      <c r="AN52" s="23">
        <v>18.828991614068425</v>
      </c>
      <c r="AO52" s="23">
        <v>19.431096198237714</v>
      </c>
      <c r="AP52" s="23">
        <v>19.483289239382543</v>
      </c>
      <c r="AQ52" s="23">
        <v>19.490343322853363</v>
      </c>
      <c r="AR52" s="23">
        <v>19.605448876888012</v>
      </c>
      <c r="AS52" s="23">
        <v>19.76189845798427</v>
      </c>
      <c r="AT52" s="23">
        <v>20.019356492119794</v>
      </c>
      <c r="AU52" s="23">
        <v>20.332676824737746</v>
      </c>
      <c r="AV52" s="23">
        <v>20.703303751643457</v>
      </c>
      <c r="AW52" s="23">
        <v>21.231904554713523</v>
      </c>
      <c r="AY52" s="24">
        <v>37.211332352962316</v>
      </c>
      <c r="AZ52" s="24">
        <v>37.92797775049376</v>
      </c>
      <c r="BA52" s="24">
        <v>38.420799631081934</v>
      </c>
      <c r="BB52" s="24">
        <v>38.669756963566911</v>
      </c>
      <c r="BC52" s="24">
        <v>38.80184801108166</v>
      </c>
      <c r="BD52" s="24">
        <v>39.328991614068428</v>
      </c>
      <c r="BE52" s="24">
        <v>39.931096198237711</v>
      </c>
      <c r="BF52" s="24">
        <v>39.983289239382543</v>
      </c>
      <c r="BG52" s="24">
        <v>39.990343322853363</v>
      </c>
      <c r="BH52" s="24">
        <v>40.105448876888012</v>
      </c>
      <c r="BI52" s="24">
        <v>40.261898457984273</v>
      </c>
      <c r="BJ52" s="24">
        <v>40.519356492119798</v>
      </c>
      <c r="BK52" s="24">
        <v>40.832676824737746</v>
      </c>
      <c r="BL52" s="24">
        <v>41.20330375164346</v>
      </c>
      <c r="BM52" s="24">
        <v>41.731904554713523</v>
      </c>
      <c r="BO52" s="25">
        <v>16.711332352962312</v>
      </c>
      <c r="BP52" s="25">
        <v>17.460405658533173</v>
      </c>
      <c r="BQ52" s="25">
        <v>17.29064629816309</v>
      </c>
      <c r="BR52" s="25">
        <v>16.953076169052931</v>
      </c>
      <c r="BS52" s="25">
        <v>16.429115761925306</v>
      </c>
      <c r="BT52" s="25">
        <v>16.256659724057481</v>
      </c>
      <c r="BU52" s="25">
        <v>16.405111596264589</v>
      </c>
      <c r="BV52" s="25">
        <v>16.116542019897576</v>
      </c>
      <c r="BW52" s="25">
        <v>15.965866272846576</v>
      </c>
      <c r="BX52" s="25">
        <v>15.926334000773164</v>
      </c>
      <c r="BY52" s="25">
        <v>15.949015249101528</v>
      </c>
      <c r="BZ52" s="25">
        <v>15.381236850250172</v>
      </c>
      <c r="CA52" s="25">
        <v>14.256767151342224</v>
      </c>
      <c r="CB52" s="25">
        <v>14.471376345084895</v>
      </c>
      <c r="CC52" s="25">
        <v>14.861573440060415</v>
      </c>
      <c r="CE52" s="25">
        <v>37.211332352962316</v>
      </c>
      <c r="CF52" s="25">
        <v>37.960405658533176</v>
      </c>
      <c r="CG52" s="25">
        <v>37.79064629816309</v>
      </c>
      <c r="CH52" s="25">
        <v>37.453076169052935</v>
      </c>
      <c r="CI52" s="25">
        <v>36.929115761925303</v>
      </c>
      <c r="CJ52" s="25">
        <v>36.756659724057485</v>
      </c>
      <c r="CK52" s="25">
        <v>36.905111596264589</v>
      </c>
      <c r="CL52" s="25">
        <v>36.61654201989758</v>
      </c>
      <c r="CM52" s="25">
        <v>36.465866272846576</v>
      </c>
      <c r="CN52" s="25">
        <v>36.426334000773167</v>
      </c>
      <c r="CO52" s="25">
        <v>36.449015249101528</v>
      </c>
      <c r="CP52" s="25">
        <v>35.881236850250176</v>
      </c>
      <c r="CQ52" s="25">
        <v>34.756767151342224</v>
      </c>
      <c r="CR52" s="25">
        <v>34.971376345084892</v>
      </c>
      <c r="CS52" s="25">
        <v>35.361573440060411</v>
      </c>
      <c r="CU52" s="26">
        <v>16.711332352962312</v>
      </c>
      <c r="CV52" s="26">
        <v>17.150467633795692</v>
      </c>
      <c r="CW52" s="26">
        <v>16.96236661555012</v>
      </c>
      <c r="CX52" s="26">
        <v>16.674552570999101</v>
      </c>
      <c r="CY52" s="26">
        <v>16.195032559992907</v>
      </c>
      <c r="CZ52" s="26">
        <v>16.069316644286744</v>
      </c>
      <c r="DA52" s="26">
        <v>16.263173490631413</v>
      </c>
      <c r="DB52" s="26">
        <v>16.0176662804278</v>
      </c>
      <c r="DC52" s="26">
        <v>15.908485978098042</v>
      </c>
      <c r="DD52" s="26">
        <v>15.909088525864483</v>
      </c>
      <c r="DE52" s="26">
        <v>15.969595630219668</v>
      </c>
      <c r="DF52" s="26">
        <v>5.7062154191578216</v>
      </c>
      <c r="DG52" s="26">
        <v>5.427594469039299</v>
      </c>
      <c r="DH52" s="26">
        <v>6.7025855948362505</v>
      </c>
      <c r="DI52" s="26">
        <v>7.6786652115641587</v>
      </c>
      <c r="DK52" s="26">
        <v>37.211332352962316</v>
      </c>
      <c r="DL52" s="26">
        <v>37.650467633795692</v>
      </c>
      <c r="DM52" s="26">
        <v>37.462366615550124</v>
      </c>
      <c r="DN52" s="26">
        <v>37.174552570999097</v>
      </c>
      <c r="DO52" s="26">
        <v>36.69503255999291</v>
      </c>
      <c r="DP52" s="26">
        <v>36.569316644286744</v>
      </c>
      <c r="DQ52" s="26">
        <v>36.763173490631416</v>
      </c>
      <c r="DR52" s="26">
        <v>36.517666280427804</v>
      </c>
      <c r="DS52" s="26">
        <v>36.408485978098042</v>
      </c>
      <c r="DT52" s="26">
        <v>36.409088525864483</v>
      </c>
      <c r="DU52" s="26">
        <v>36.469595630219672</v>
      </c>
      <c r="DV52" s="26">
        <v>26.206215419157822</v>
      </c>
      <c r="DW52" s="26">
        <v>25.927594469039299</v>
      </c>
      <c r="DX52" s="26">
        <v>27.20258559483625</v>
      </c>
      <c r="DY52" s="26">
        <v>28.178665211564159</v>
      </c>
      <c r="EA52" s="27">
        <v>16.711332352962312</v>
      </c>
      <c r="EB52" s="27">
        <v>17.093150391227557</v>
      </c>
      <c r="EC52" s="27">
        <v>16.895768708351387</v>
      </c>
      <c r="ED52" s="27">
        <v>16.159379997009378</v>
      </c>
      <c r="EE52" s="27">
        <v>15.695948917820804</v>
      </c>
      <c r="EF52" s="27">
        <v>9.3056016755416842</v>
      </c>
      <c r="EG52" s="27">
        <v>10.015469719910097</v>
      </c>
      <c r="EH52" s="27">
        <v>10.090091136699904</v>
      </c>
      <c r="EI52" s="27">
        <v>10.327790967626296</v>
      </c>
      <c r="EJ52" s="27">
        <v>9.9219559290410793</v>
      </c>
      <c r="EK52" s="27">
        <v>10.143845144600068</v>
      </c>
      <c r="EL52" s="27">
        <v>9.4681889260637213</v>
      </c>
      <c r="EM52" s="27">
        <v>9.701549848250977</v>
      </c>
      <c r="EN52" s="27">
        <v>10.572311455797919</v>
      </c>
      <c r="EO52" s="27">
        <v>11.406092709943195</v>
      </c>
      <c r="EQ52" s="27">
        <v>37.211332352962316</v>
      </c>
      <c r="ER52" s="27">
        <v>37.593150391227553</v>
      </c>
      <c r="ES52" s="27">
        <v>37.395768708351383</v>
      </c>
      <c r="ET52" s="27">
        <v>36.659379997009381</v>
      </c>
      <c r="EU52" s="27">
        <v>36.1959489178208</v>
      </c>
      <c r="EV52" s="27">
        <v>29.805601675541684</v>
      </c>
      <c r="EW52" s="27">
        <v>30.515469719910097</v>
      </c>
      <c r="EX52" s="27">
        <v>30.590091136699904</v>
      </c>
      <c r="EY52" s="27">
        <v>30.827790967626296</v>
      </c>
      <c r="EZ52" s="27">
        <v>30.421955929041079</v>
      </c>
      <c r="FA52" s="27">
        <v>30.643845144600068</v>
      </c>
      <c r="FB52" s="27">
        <v>29.968188926063721</v>
      </c>
      <c r="FC52" s="27">
        <v>30.201549848250977</v>
      </c>
      <c r="FD52" s="27">
        <v>31.072311455797919</v>
      </c>
      <c r="FE52" s="27">
        <v>31.906092709943195</v>
      </c>
      <c r="FG52" s="1">
        <v>319579</v>
      </c>
      <c r="FH52" s="1">
        <v>472480</v>
      </c>
      <c r="FI52" s="1" t="s">
        <v>476</v>
      </c>
      <c r="FJ52" s="1" t="s">
        <v>853</v>
      </c>
    </row>
    <row r="53" spans="2:166" ht="16.2" thickBot="1" x14ac:dyDescent="0.35">
      <c r="B53" s="19" t="s">
        <v>53</v>
      </c>
      <c r="C53" s="20">
        <v>8.1756331344918411</v>
      </c>
      <c r="D53" s="21">
        <v>7.5072348708317307</v>
      </c>
      <c r="E53" s="21">
        <v>7.0945016539099317</v>
      </c>
      <c r="F53" s="21">
        <v>6.8912188308243056</v>
      </c>
      <c r="G53" s="21">
        <v>6.4643441281055942</v>
      </c>
      <c r="H53" s="21">
        <v>6.0987280728549891</v>
      </c>
      <c r="I53" s="21">
        <v>5.7907137656040817</v>
      </c>
      <c r="J53" s="21">
        <v>5.2858848944205477</v>
      </c>
      <c r="K53" s="21">
        <v>4.9465854248092711</v>
      </c>
      <c r="L53" s="21">
        <v>4.6868571145231783</v>
      </c>
      <c r="M53" s="21">
        <v>4.4246994805584805</v>
      </c>
      <c r="N53" s="21">
        <v>2.7165438664482267</v>
      </c>
      <c r="O53" s="21">
        <v>-1.9411443859558517</v>
      </c>
      <c r="P53" s="21">
        <v>-5.6167459005967473</v>
      </c>
      <c r="Q53" s="21">
        <v>-8.3391315003734263</v>
      </c>
      <c r="R53" s="22"/>
      <c r="S53" s="21">
        <v>12.812633134491842</v>
      </c>
      <c r="T53" s="21">
        <v>12.144234870831731</v>
      </c>
      <c r="U53" s="21">
        <v>11.731501653909932</v>
      </c>
      <c r="V53" s="21">
        <v>11.528218830824306</v>
      </c>
      <c r="W53" s="21">
        <v>11.101344128105595</v>
      </c>
      <c r="X53" s="21">
        <v>10.73572807285499</v>
      </c>
      <c r="Y53" s="21">
        <v>10.427713765604082</v>
      </c>
      <c r="Z53" s="21">
        <v>9.9228848944205481</v>
      </c>
      <c r="AA53" s="21">
        <v>9.5835854248092716</v>
      </c>
      <c r="AB53" s="21">
        <v>9.3238571145231788</v>
      </c>
      <c r="AC53" s="21">
        <v>9.061699480558481</v>
      </c>
      <c r="AD53" s="21">
        <v>7.3535438664482271</v>
      </c>
      <c r="AE53" s="21">
        <v>2.6958556140441488</v>
      </c>
      <c r="AF53" s="21">
        <v>-0.97974590059674682</v>
      </c>
      <c r="AG53" s="21">
        <v>-3.7021315003734259</v>
      </c>
      <c r="AI53" s="23">
        <v>8.1756331344918411</v>
      </c>
      <c r="AJ53" s="23">
        <v>7.6908492619859974</v>
      </c>
      <c r="AK53" s="23">
        <v>7.6857519167206902</v>
      </c>
      <c r="AL53" s="23">
        <v>7.7479490275228713</v>
      </c>
      <c r="AM53" s="23">
        <v>7.5757076074947189</v>
      </c>
      <c r="AN53" s="23">
        <v>7.4750973602853801</v>
      </c>
      <c r="AO53" s="23">
        <v>7.2959963647911827</v>
      </c>
      <c r="AP53" s="23">
        <v>6.7592941393747417</v>
      </c>
      <c r="AQ53" s="23">
        <v>6.314973288105211</v>
      </c>
      <c r="AR53" s="23">
        <v>6.1597749413748559</v>
      </c>
      <c r="AS53" s="23">
        <v>5.9798004953882646</v>
      </c>
      <c r="AT53" s="23">
        <v>5.4485796546198948</v>
      </c>
      <c r="AU53" s="23">
        <v>4.7555645058873601</v>
      </c>
      <c r="AV53" s="23">
        <v>4.4818190535953697</v>
      </c>
      <c r="AW53" s="23">
        <v>4.2978222467974483</v>
      </c>
      <c r="AY53" s="24">
        <v>12.812633134491842</v>
      </c>
      <c r="AZ53" s="24">
        <v>12.327849261985998</v>
      </c>
      <c r="BA53" s="24">
        <v>12.322751916720691</v>
      </c>
      <c r="BB53" s="24">
        <v>12.384949027522872</v>
      </c>
      <c r="BC53" s="24">
        <v>12.212707607494719</v>
      </c>
      <c r="BD53" s="24">
        <v>12.112097360285381</v>
      </c>
      <c r="BE53" s="24">
        <v>11.932996364791183</v>
      </c>
      <c r="BF53" s="24">
        <v>11.396294139374742</v>
      </c>
      <c r="BG53" s="24">
        <v>10.951973288105211</v>
      </c>
      <c r="BH53" s="24">
        <v>10.796774941374856</v>
      </c>
      <c r="BI53" s="24">
        <v>10.616800495388265</v>
      </c>
      <c r="BJ53" s="24">
        <v>10.085579654619895</v>
      </c>
      <c r="BK53" s="24">
        <v>9.3925645058873606</v>
      </c>
      <c r="BL53" s="24">
        <v>9.1188190535953701</v>
      </c>
      <c r="BM53" s="24">
        <v>8.9348222467974487</v>
      </c>
      <c r="BO53" s="25">
        <v>8.1756331344918411</v>
      </c>
      <c r="BP53" s="25">
        <v>7.6425250442417667</v>
      </c>
      <c r="BQ53" s="25">
        <v>7.2734962828689742</v>
      </c>
      <c r="BR53" s="25">
        <v>7.1092091186811697</v>
      </c>
      <c r="BS53" s="25">
        <v>6.7448973575745583</v>
      </c>
      <c r="BT53" s="25">
        <v>6.4659759948962758</v>
      </c>
      <c r="BU53" s="25">
        <v>6.2577439601820757</v>
      </c>
      <c r="BV53" s="25">
        <v>5.8369148664158459</v>
      </c>
      <c r="BW53" s="25">
        <v>5.5515034417262612</v>
      </c>
      <c r="BX53" s="25">
        <v>5.3159738458050256</v>
      </c>
      <c r="BY53" s="25">
        <v>5.0558785079794006</v>
      </c>
      <c r="BZ53" s="25">
        <v>4.2535794573027346</v>
      </c>
      <c r="CA53" s="25">
        <v>3.2378516329747171</v>
      </c>
      <c r="CB53" s="25">
        <v>2.7501419952849915</v>
      </c>
      <c r="CC53" s="25">
        <v>2.5111553451965918</v>
      </c>
      <c r="CE53" s="25">
        <v>12.812633134491842</v>
      </c>
      <c r="CF53" s="25">
        <v>12.279525044241767</v>
      </c>
      <c r="CG53" s="25">
        <v>11.910496282868975</v>
      </c>
      <c r="CH53" s="25">
        <v>11.74620911868117</v>
      </c>
      <c r="CI53" s="25">
        <v>11.381897357574559</v>
      </c>
      <c r="CJ53" s="25">
        <v>11.102975994896276</v>
      </c>
      <c r="CK53" s="25">
        <v>10.894743960182076</v>
      </c>
      <c r="CL53" s="25">
        <v>10.473914866415846</v>
      </c>
      <c r="CM53" s="25">
        <v>10.188503441726262</v>
      </c>
      <c r="CN53" s="25">
        <v>9.9529738458050261</v>
      </c>
      <c r="CO53" s="25">
        <v>9.6928785079794011</v>
      </c>
      <c r="CP53" s="25">
        <v>8.890579457302735</v>
      </c>
      <c r="CQ53" s="25">
        <v>7.8748516329747176</v>
      </c>
      <c r="CR53" s="25">
        <v>7.3871419952849919</v>
      </c>
      <c r="CS53" s="25">
        <v>7.1481553451965922</v>
      </c>
      <c r="CU53" s="26">
        <v>8.1756331344918411</v>
      </c>
      <c r="CV53" s="26">
        <v>7.4246647611369916</v>
      </c>
      <c r="CW53" s="26">
        <v>7.0468471752258495</v>
      </c>
      <c r="CX53" s="26">
        <v>6.8712122024804572</v>
      </c>
      <c r="CY53" s="26">
        <v>6.4792797902193193</v>
      </c>
      <c r="CZ53" s="26">
        <v>6.1872151204427084</v>
      </c>
      <c r="DA53" s="26">
        <v>5.9917640564547412</v>
      </c>
      <c r="DB53" s="26">
        <v>5.6258075653209794</v>
      </c>
      <c r="DC53" s="26">
        <v>5.3758704531647119</v>
      </c>
      <c r="DD53" s="26">
        <v>5.12807908987606</v>
      </c>
      <c r="DE53" s="26">
        <v>4.8798880276467429</v>
      </c>
      <c r="DF53" s="26">
        <v>3.2925208739263638</v>
      </c>
      <c r="DG53" s="26">
        <v>-0.91914611055863915</v>
      </c>
      <c r="DH53" s="26">
        <v>-4.1214911088039905</v>
      </c>
      <c r="DI53" s="26">
        <v>-6.4924695517250903</v>
      </c>
      <c r="DK53" s="26">
        <v>12.812633134491842</v>
      </c>
      <c r="DL53" s="26">
        <v>12.061664761136992</v>
      </c>
      <c r="DM53" s="26">
        <v>11.68384717522585</v>
      </c>
      <c r="DN53" s="26">
        <v>11.508212202480458</v>
      </c>
      <c r="DO53" s="26">
        <v>11.11627979021932</v>
      </c>
      <c r="DP53" s="26">
        <v>10.824215120442709</v>
      </c>
      <c r="DQ53" s="26">
        <v>10.628764056454742</v>
      </c>
      <c r="DR53" s="26">
        <v>10.26280756532098</v>
      </c>
      <c r="DS53" s="26">
        <v>10.012870453164712</v>
      </c>
      <c r="DT53" s="26">
        <v>9.7650790898760604</v>
      </c>
      <c r="DU53" s="26">
        <v>9.5168880276467434</v>
      </c>
      <c r="DV53" s="26">
        <v>7.9295208739263643</v>
      </c>
      <c r="DW53" s="26">
        <v>3.7178538894413613</v>
      </c>
      <c r="DX53" s="26">
        <v>0.51550889119600996</v>
      </c>
      <c r="DY53" s="26">
        <v>-1.8554695517250899</v>
      </c>
      <c r="EA53" s="27">
        <v>8.1756331344918411</v>
      </c>
      <c r="EB53" s="27">
        <v>7.4097410550389675</v>
      </c>
      <c r="EC53" s="27">
        <v>7.0828471421768633</v>
      </c>
      <c r="ED53" s="27">
        <v>6.9605093087129788</v>
      </c>
      <c r="EE53" s="27">
        <v>6.6253183281735701</v>
      </c>
      <c r="EF53" s="27">
        <v>6.3937065011629564</v>
      </c>
      <c r="EG53" s="27">
        <v>6.2558615587102082</v>
      </c>
      <c r="EH53" s="27">
        <v>5.813752361914446</v>
      </c>
      <c r="EI53" s="27">
        <v>4.8285383867153158</v>
      </c>
      <c r="EJ53" s="27">
        <v>3.846618048886814</v>
      </c>
      <c r="EK53" s="27">
        <v>2.8565074448631798</v>
      </c>
      <c r="EL53" s="27">
        <v>-2.7147003597661978E-2</v>
      </c>
      <c r="EM53" s="27">
        <v>-4.0400524589705817</v>
      </c>
      <c r="EN53" s="27">
        <v>-6.3017030212887128</v>
      </c>
      <c r="EO53" s="27">
        <v>-5.7186137519729954</v>
      </c>
      <c r="EQ53" s="27">
        <v>12.812633134491842</v>
      </c>
      <c r="ER53" s="27">
        <v>12.046741055038968</v>
      </c>
      <c r="ES53" s="27">
        <v>11.719847142176864</v>
      </c>
      <c r="ET53" s="27">
        <v>11.597509308712979</v>
      </c>
      <c r="EU53" s="27">
        <v>11.262318328173571</v>
      </c>
      <c r="EV53" s="27">
        <v>11.030706501162957</v>
      </c>
      <c r="EW53" s="27">
        <v>10.892861558710209</v>
      </c>
      <c r="EX53" s="27">
        <v>10.450752361914446</v>
      </c>
      <c r="EY53" s="27">
        <v>9.4655383867153162</v>
      </c>
      <c r="EZ53" s="27">
        <v>8.4836180488868145</v>
      </c>
      <c r="FA53" s="27">
        <v>7.4935074448631802</v>
      </c>
      <c r="FB53" s="27">
        <v>4.6098529964023385</v>
      </c>
      <c r="FC53" s="27">
        <v>0.59694754102941872</v>
      </c>
      <c r="FD53" s="27">
        <v>-1.6647030212887124</v>
      </c>
      <c r="FE53" s="27">
        <v>-1.0816137519729949</v>
      </c>
      <c r="FG53" s="1">
        <v>376743</v>
      </c>
      <c r="FH53" s="1">
        <v>386810</v>
      </c>
      <c r="FI53" s="1" t="s">
        <v>503</v>
      </c>
      <c r="FJ53" s="1" t="s">
        <v>846</v>
      </c>
    </row>
    <row r="54" spans="2:166" ht="16.2" thickBot="1" x14ac:dyDescent="0.35">
      <c r="B54" s="19" t="s">
        <v>54</v>
      </c>
      <c r="C54" s="20">
        <v>9.8173015691058119</v>
      </c>
      <c r="D54" s="21">
        <v>9.2846587898419681</v>
      </c>
      <c r="E54" s="21">
        <v>8.9090414769368671</v>
      </c>
      <c r="F54" s="21">
        <v>8.7262983747705842</v>
      </c>
      <c r="G54" s="21">
        <v>8.3487520163014235</v>
      </c>
      <c r="H54" s="21">
        <v>8.0829378257536924</v>
      </c>
      <c r="I54" s="21">
        <v>7.8097783640343668</v>
      </c>
      <c r="J54" s="21">
        <v>7.45647007062089</v>
      </c>
      <c r="K54" s="21">
        <v>7.1582686969715237</v>
      </c>
      <c r="L54" s="21">
        <v>6.8088352984558043</v>
      </c>
      <c r="M54" s="21">
        <v>6.586388595039768</v>
      </c>
      <c r="N54" s="21">
        <v>5.3428555808714364</v>
      </c>
      <c r="O54" s="21">
        <v>1.644785315327475</v>
      </c>
      <c r="P54" s="21">
        <v>-1.8075294836001987</v>
      </c>
      <c r="Q54" s="21">
        <v>-4.4883553767211239</v>
      </c>
      <c r="R54" s="22"/>
      <c r="S54" s="21">
        <v>14.454301569105812</v>
      </c>
      <c r="T54" s="21">
        <v>13.921658789841969</v>
      </c>
      <c r="U54" s="21">
        <v>13.546041476936868</v>
      </c>
      <c r="V54" s="21">
        <v>13.363298374770585</v>
      </c>
      <c r="W54" s="21">
        <v>12.985752016301424</v>
      </c>
      <c r="X54" s="21">
        <v>12.719937825753693</v>
      </c>
      <c r="Y54" s="21">
        <v>12.446778364034367</v>
      </c>
      <c r="Z54" s="21">
        <v>12.09347007062089</v>
      </c>
      <c r="AA54" s="21">
        <v>11.795268696971524</v>
      </c>
      <c r="AB54" s="21">
        <v>11.445835298455805</v>
      </c>
      <c r="AC54" s="21">
        <v>11.223388595039768</v>
      </c>
      <c r="AD54" s="21">
        <v>9.9798555808714369</v>
      </c>
      <c r="AE54" s="21">
        <v>6.2817853153274754</v>
      </c>
      <c r="AF54" s="21">
        <v>2.8294705163998017</v>
      </c>
      <c r="AG54" s="21">
        <v>0.14864462327887651</v>
      </c>
      <c r="AI54" s="23">
        <v>9.8173015691058119</v>
      </c>
      <c r="AJ54" s="23">
        <v>9.685328658864675</v>
      </c>
      <c r="AK54" s="23">
        <v>9.6238430188633863</v>
      </c>
      <c r="AL54" s="23">
        <v>9.6442099079993291</v>
      </c>
      <c r="AM54" s="23">
        <v>9.5052843540498166</v>
      </c>
      <c r="AN54" s="23">
        <v>9.49032321427695</v>
      </c>
      <c r="AO54" s="23">
        <v>9.3956610648593806</v>
      </c>
      <c r="AP54" s="23">
        <v>9.1498191158894109</v>
      </c>
      <c r="AQ54" s="23">
        <v>8.8895554447385443</v>
      </c>
      <c r="AR54" s="23">
        <v>8.6941609924313656</v>
      </c>
      <c r="AS54" s="23">
        <v>8.5139456908013447</v>
      </c>
      <c r="AT54" s="23">
        <v>7.7405885816319202</v>
      </c>
      <c r="AU54" s="23">
        <v>6.0496536100627054</v>
      </c>
      <c r="AV54" s="23">
        <v>5.0444862248771756</v>
      </c>
      <c r="AW54" s="23">
        <v>4.3912585097157972</v>
      </c>
      <c r="AY54" s="24">
        <v>14.454301569105812</v>
      </c>
      <c r="AZ54" s="24">
        <v>14.322328658864675</v>
      </c>
      <c r="BA54" s="24">
        <v>14.260843018863387</v>
      </c>
      <c r="BB54" s="24">
        <v>14.28120990799933</v>
      </c>
      <c r="BC54" s="24">
        <v>14.142284354049817</v>
      </c>
      <c r="BD54" s="24">
        <v>14.12732321427695</v>
      </c>
      <c r="BE54" s="24">
        <v>14.032661064859381</v>
      </c>
      <c r="BF54" s="24">
        <v>13.786819115889411</v>
      </c>
      <c r="BG54" s="24">
        <v>13.526555444738545</v>
      </c>
      <c r="BH54" s="24">
        <v>13.331160992431366</v>
      </c>
      <c r="BI54" s="24">
        <v>13.150945690801345</v>
      </c>
      <c r="BJ54" s="24">
        <v>12.377588581631921</v>
      </c>
      <c r="BK54" s="24">
        <v>10.686653610062706</v>
      </c>
      <c r="BL54" s="24">
        <v>9.681486224877176</v>
      </c>
      <c r="BM54" s="24">
        <v>9.0282585097157977</v>
      </c>
      <c r="BO54" s="25">
        <v>9.8173015691058119</v>
      </c>
      <c r="BP54" s="25">
        <v>9.569793315998087</v>
      </c>
      <c r="BQ54" s="25">
        <v>9.2663033172181084</v>
      </c>
      <c r="BR54" s="25">
        <v>9.1080525700686721</v>
      </c>
      <c r="BS54" s="25">
        <v>8.7649135656734547</v>
      </c>
      <c r="BT54" s="25">
        <v>8.5383748981642391</v>
      </c>
      <c r="BU54" s="25">
        <v>8.3100562659595045</v>
      </c>
      <c r="BV54" s="25">
        <v>7.9980920576085843</v>
      </c>
      <c r="BW54" s="25">
        <v>7.7077198480337739</v>
      </c>
      <c r="BX54" s="25">
        <v>7.3599587732861149</v>
      </c>
      <c r="BY54" s="25">
        <v>7.126964998827324</v>
      </c>
      <c r="BZ54" s="25">
        <v>6.3450632174904449</v>
      </c>
      <c r="CA54" s="25">
        <v>4.0473861218709501</v>
      </c>
      <c r="CB54" s="25">
        <v>2.7871419189114306</v>
      </c>
      <c r="CC54" s="25">
        <v>2.066719469849577</v>
      </c>
      <c r="CE54" s="25">
        <v>14.454301569105812</v>
      </c>
      <c r="CF54" s="25">
        <v>14.206793315998087</v>
      </c>
      <c r="CG54" s="25">
        <v>13.903303317218109</v>
      </c>
      <c r="CH54" s="25">
        <v>13.745052570068673</v>
      </c>
      <c r="CI54" s="25">
        <v>13.401913565673455</v>
      </c>
      <c r="CJ54" s="25">
        <v>13.17537489816424</v>
      </c>
      <c r="CK54" s="25">
        <v>12.947056265959505</v>
      </c>
      <c r="CL54" s="25">
        <v>12.635092057608585</v>
      </c>
      <c r="CM54" s="25">
        <v>12.344719848033774</v>
      </c>
      <c r="CN54" s="25">
        <v>11.996958773286115</v>
      </c>
      <c r="CO54" s="25">
        <v>11.763964998827324</v>
      </c>
      <c r="CP54" s="25">
        <v>10.982063217490445</v>
      </c>
      <c r="CQ54" s="25">
        <v>8.6843861218709506</v>
      </c>
      <c r="CR54" s="25">
        <v>7.424141918911431</v>
      </c>
      <c r="CS54" s="25">
        <v>6.7037194698495775</v>
      </c>
      <c r="CU54" s="26">
        <v>9.8173015691058119</v>
      </c>
      <c r="CV54" s="26">
        <v>9.0968018331439602</v>
      </c>
      <c r="CW54" s="26">
        <v>8.7106458070879924</v>
      </c>
      <c r="CX54" s="26">
        <v>8.537268944230366</v>
      </c>
      <c r="CY54" s="26">
        <v>8.1537110787559293</v>
      </c>
      <c r="CZ54" s="26">
        <v>7.8879563230118634</v>
      </c>
      <c r="DA54" s="26">
        <v>7.6198627276675417</v>
      </c>
      <c r="DB54" s="26">
        <v>7.2787756834204487</v>
      </c>
      <c r="DC54" s="26">
        <v>6.9738093135130406</v>
      </c>
      <c r="DD54" s="26">
        <v>6.6033797570332489</v>
      </c>
      <c r="DE54" s="26">
        <v>6.3624934941811375</v>
      </c>
      <c r="DF54" s="26">
        <v>3.6504674795987455</v>
      </c>
      <c r="DG54" s="26">
        <v>-1.5203093391326412</v>
      </c>
      <c r="DH54" s="26">
        <v>-5.770516967330483</v>
      </c>
      <c r="DI54" s="26">
        <v>-8.1810257052622397</v>
      </c>
      <c r="DK54" s="26">
        <v>14.454301569105812</v>
      </c>
      <c r="DL54" s="26">
        <v>13.733801833143961</v>
      </c>
      <c r="DM54" s="26">
        <v>13.347645807087993</v>
      </c>
      <c r="DN54" s="26">
        <v>13.174268944230366</v>
      </c>
      <c r="DO54" s="26">
        <v>12.79071107875593</v>
      </c>
      <c r="DP54" s="26">
        <v>12.524956323011864</v>
      </c>
      <c r="DQ54" s="26">
        <v>12.256862727667542</v>
      </c>
      <c r="DR54" s="26">
        <v>11.915775683420449</v>
      </c>
      <c r="DS54" s="26">
        <v>11.610809313513041</v>
      </c>
      <c r="DT54" s="26">
        <v>11.240379757033249</v>
      </c>
      <c r="DU54" s="26">
        <v>10.999493494181138</v>
      </c>
      <c r="DV54" s="26">
        <v>8.287467479598746</v>
      </c>
      <c r="DW54" s="26">
        <v>3.1166906608673592</v>
      </c>
      <c r="DX54" s="26">
        <v>-1.1335169673304826</v>
      </c>
      <c r="DY54" s="26">
        <v>-3.5440257052622393</v>
      </c>
      <c r="EA54" s="27">
        <v>9.8173015691058119</v>
      </c>
      <c r="EB54" s="27">
        <v>8.9990924273982742</v>
      </c>
      <c r="EC54" s="27">
        <v>8.5908612310233643</v>
      </c>
      <c r="ED54" s="27">
        <v>8.4230453955806439</v>
      </c>
      <c r="EE54" s="27">
        <v>8.0277174809173033</v>
      </c>
      <c r="EF54" s="27">
        <v>7.7595432390518404</v>
      </c>
      <c r="EG54" s="27">
        <v>7.4853881745335116</v>
      </c>
      <c r="EH54" s="27">
        <v>7.1069232790045191</v>
      </c>
      <c r="EI54" s="27">
        <v>6.3280057801732781</v>
      </c>
      <c r="EJ54" s="27">
        <v>5.4646352228114701</v>
      </c>
      <c r="EK54" s="27">
        <v>4.725921173298822</v>
      </c>
      <c r="EL54" s="27">
        <v>2.3338400002248498</v>
      </c>
      <c r="EM54" s="27">
        <v>-2.6836266417348966</v>
      </c>
      <c r="EN54" s="27">
        <v>-6.3048568161487744</v>
      </c>
      <c r="EO54" s="27">
        <v>-7.9684643373371244</v>
      </c>
      <c r="EQ54" s="27">
        <v>14.454301569105812</v>
      </c>
      <c r="ER54" s="27">
        <v>13.636092427398275</v>
      </c>
      <c r="ES54" s="27">
        <v>13.227861231023365</v>
      </c>
      <c r="ET54" s="27">
        <v>13.060045395580644</v>
      </c>
      <c r="EU54" s="27">
        <v>12.664717480917304</v>
      </c>
      <c r="EV54" s="27">
        <v>12.396543239051841</v>
      </c>
      <c r="EW54" s="27">
        <v>12.122388174533512</v>
      </c>
      <c r="EX54" s="27">
        <v>11.74392327900452</v>
      </c>
      <c r="EY54" s="27">
        <v>10.965005780173279</v>
      </c>
      <c r="EZ54" s="27">
        <v>10.101635222811471</v>
      </c>
      <c r="FA54" s="27">
        <v>9.3629211732988225</v>
      </c>
      <c r="FB54" s="27">
        <v>6.9708400002248503</v>
      </c>
      <c r="FC54" s="27">
        <v>1.9533733582651038</v>
      </c>
      <c r="FD54" s="27">
        <v>-1.6678568161487739</v>
      </c>
      <c r="FE54" s="27">
        <v>-3.331464337337124</v>
      </c>
      <c r="FG54" s="1">
        <v>387613</v>
      </c>
      <c r="FH54" s="1">
        <v>397710</v>
      </c>
      <c r="FI54" s="1" t="s">
        <v>448</v>
      </c>
      <c r="FJ54" s="1" t="s">
        <v>843</v>
      </c>
    </row>
    <row r="55" spans="2:166" ht="16.2" thickBot="1" x14ac:dyDescent="0.35">
      <c r="B55" s="19" t="s">
        <v>55</v>
      </c>
      <c r="C55" s="20">
        <v>11.284143015021987</v>
      </c>
      <c r="D55" s="21">
        <v>10.350801890501312</v>
      </c>
      <c r="E55" s="21">
        <v>9.1333650907161967</v>
      </c>
      <c r="F55" s="21">
        <v>8.1981810136417614</v>
      </c>
      <c r="G55" s="21">
        <v>7.5471301921631788</v>
      </c>
      <c r="H55" s="21">
        <v>7.297650522182737</v>
      </c>
      <c r="I55" s="21">
        <v>7.1591124241883417</v>
      </c>
      <c r="J55" s="21">
        <v>6.848561631229952</v>
      </c>
      <c r="K55" s="21">
        <v>6.558588829295422</v>
      </c>
      <c r="L55" s="21">
        <v>6.4622303138783099</v>
      </c>
      <c r="M55" s="21">
        <v>6.3011046181429808</v>
      </c>
      <c r="N55" s="21">
        <v>5.4533447075440282</v>
      </c>
      <c r="O55" s="21">
        <v>3.651555867623351</v>
      </c>
      <c r="P55" s="21">
        <v>2.0858578489139958</v>
      </c>
      <c r="Q55" s="21">
        <v>1.0544161471806746</v>
      </c>
      <c r="R55" s="22"/>
      <c r="S55" s="21">
        <v>21.92414301502199</v>
      </c>
      <c r="T55" s="21">
        <v>20.990801890501313</v>
      </c>
      <c r="U55" s="21">
        <v>19.773365090716197</v>
      </c>
      <c r="V55" s="21">
        <v>18.838181013641762</v>
      </c>
      <c r="W55" s="21">
        <v>18.187130192163181</v>
      </c>
      <c r="X55" s="21">
        <v>17.937650522182736</v>
      </c>
      <c r="Y55" s="21">
        <v>17.799112424188344</v>
      </c>
      <c r="Z55" s="21">
        <v>17.488561631229953</v>
      </c>
      <c r="AA55" s="21">
        <v>17.198588829295424</v>
      </c>
      <c r="AB55" s="21">
        <v>17.102230313878309</v>
      </c>
      <c r="AC55" s="21">
        <v>16.94110461814298</v>
      </c>
      <c r="AD55" s="21">
        <v>16.093344707544027</v>
      </c>
      <c r="AE55" s="21">
        <v>14.291555867623352</v>
      </c>
      <c r="AF55" s="21">
        <v>12.725857848913996</v>
      </c>
      <c r="AG55" s="21">
        <v>11.694416147180675</v>
      </c>
      <c r="AI55" s="23">
        <v>11.284143015021987</v>
      </c>
      <c r="AJ55" s="23">
        <v>11.232826619696924</v>
      </c>
      <c r="AK55" s="23">
        <v>10.56719546793353</v>
      </c>
      <c r="AL55" s="23">
        <v>10.01501111375876</v>
      </c>
      <c r="AM55" s="23">
        <v>9.6657616903396679</v>
      </c>
      <c r="AN55" s="23">
        <v>9.6361923977299853</v>
      </c>
      <c r="AO55" s="23">
        <v>9.6117841937333477</v>
      </c>
      <c r="AP55" s="23">
        <v>9.3735056378334534</v>
      </c>
      <c r="AQ55" s="23">
        <v>9.0643299057096414</v>
      </c>
      <c r="AR55" s="23">
        <v>9.0207863032682667</v>
      </c>
      <c r="AS55" s="23">
        <v>8.9589065387349507</v>
      </c>
      <c r="AT55" s="23">
        <v>8.6404412252594689</v>
      </c>
      <c r="AU55" s="23">
        <v>8.409663930497933</v>
      </c>
      <c r="AV55" s="23">
        <v>8.1129257884338859</v>
      </c>
      <c r="AW55" s="23">
        <v>7.9449974947489661</v>
      </c>
      <c r="AY55" s="24">
        <v>21.92414301502199</v>
      </c>
      <c r="AZ55" s="24">
        <v>21.872826619696923</v>
      </c>
      <c r="BA55" s="24">
        <v>21.207195467933531</v>
      </c>
      <c r="BB55" s="24">
        <v>20.655011113758761</v>
      </c>
      <c r="BC55" s="24">
        <v>20.305761690339668</v>
      </c>
      <c r="BD55" s="24">
        <v>20.276192397729986</v>
      </c>
      <c r="BE55" s="24">
        <v>20.25178419373335</v>
      </c>
      <c r="BF55" s="24">
        <v>20.013505637833454</v>
      </c>
      <c r="BG55" s="24">
        <v>19.704329905709642</v>
      </c>
      <c r="BH55" s="24">
        <v>19.660786303268267</v>
      </c>
      <c r="BI55" s="24">
        <v>19.598906538734951</v>
      </c>
      <c r="BJ55" s="24">
        <v>19.280441225259469</v>
      </c>
      <c r="BK55" s="24">
        <v>19.049663930497935</v>
      </c>
      <c r="BL55" s="24">
        <v>18.752925788433885</v>
      </c>
      <c r="BM55" s="24">
        <v>18.584997494748968</v>
      </c>
      <c r="BO55" s="25">
        <v>11.284143015021987</v>
      </c>
      <c r="BP55" s="25">
        <v>11.190182800169914</v>
      </c>
      <c r="BQ55" s="25">
        <v>10.096647071180078</v>
      </c>
      <c r="BR55" s="25">
        <v>9.1653450503273728</v>
      </c>
      <c r="BS55" s="25">
        <v>8.5297099040129307</v>
      </c>
      <c r="BT55" s="25">
        <v>8.3017655986257672</v>
      </c>
      <c r="BU55" s="25">
        <v>8.1791008554852116</v>
      </c>
      <c r="BV55" s="25">
        <v>7.889981252614561</v>
      </c>
      <c r="BW55" s="25">
        <v>7.6096616829635533</v>
      </c>
      <c r="BX55" s="25">
        <v>7.5093261926612023</v>
      </c>
      <c r="BY55" s="25">
        <v>7.338808777547202</v>
      </c>
      <c r="BZ55" s="25">
        <v>6.7757993913031029</v>
      </c>
      <c r="CA55" s="25">
        <v>6.2043709353867573</v>
      </c>
      <c r="CB55" s="25">
        <v>5.7662912499907222</v>
      </c>
      <c r="CC55" s="25">
        <v>5.6104064213869052</v>
      </c>
      <c r="CE55" s="25">
        <v>21.92414301502199</v>
      </c>
      <c r="CF55" s="25">
        <v>21.830182800169915</v>
      </c>
      <c r="CG55" s="25">
        <v>20.73664707118008</v>
      </c>
      <c r="CH55" s="25">
        <v>19.805345050327375</v>
      </c>
      <c r="CI55" s="25">
        <v>19.169709904012933</v>
      </c>
      <c r="CJ55" s="25">
        <v>18.941765598625768</v>
      </c>
      <c r="CK55" s="25">
        <v>18.81910085548521</v>
      </c>
      <c r="CL55" s="25">
        <v>18.529981252614562</v>
      </c>
      <c r="CM55" s="25">
        <v>18.249661682963556</v>
      </c>
      <c r="CN55" s="25">
        <v>18.149326192661203</v>
      </c>
      <c r="CO55" s="25">
        <v>17.978808777547201</v>
      </c>
      <c r="CP55" s="25">
        <v>17.415799391303104</v>
      </c>
      <c r="CQ55" s="25">
        <v>16.844370935386756</v>
      </c>
      <c r="CR55" s="25">
        <v>16.406291249990723</v>
      </c>
      <c r="CS55" s="25">
        <v>16.250406421386906</v>
      </c>
      <c r="CU55" s="26">
        <v>11.284143015021987</v>
      </c>
      <c r="CV55" s="26">
        <v>9.9557451161420367</v>
      </c>
      <c r="CW55" s="26">
        <v>8.7042183831858377</v>
      </c>
      <c r="CX55" s="26">
        <v>7.7859082132852802</v>
      </c>
      <c r="CY55" s="26">
        <v>7.1359080034285949</v>
      </c>
      <c r="CZ55" s="26">
        <v>6.9055490681513128</v>
      </c>
      <c r="DA55" s="26">
        <v>6.7878702336054317</v>
      </c>
      <c r="DB55" s="26">
        <v>6.482083261979156</v>
      </c>
      <c r="DC55" s="26">
        <v>6.1987255930438394</v>
      </c>
      <c r="DD55" s="26">
        <v>6.1212409738488809</v>
      </c>
      <c r="DE55" s="26">
        <v>5.9443658841727522</v>
      </c>
      <c r="DF55" s="26">
        <v>5.1140745570565134</v>
      </c>
      <c r="DG55" s="26">
        <v>3.4415784815452568</v>
      </c>
      <c r="DH55" s="26">
        <v>2.062657107852587</v>
      </c>
      <c r="DI55" s="26">
        <v>1.2658138323205463</v>
      </c>
      <c r="DK55" s="26">
        <v>21.92414301502199</v>
      </c>
      <c r="DL55" s="26">
        <v>20.595745116142037</v>
      </c>
      <c r="DM55" s="26">
        <v>19.34421838318584</v>
      </c>
      <c r="DN55" s="26">
        <v>18.425908213285282</v>
      </c>
      <c r="DO55" s="26">
        <v>17.775908003428597</v>
      </c>
      <c r="DP55" s="26">
        <v>17.545549068151313</v>
      </c>
      <c r="DQ55" s="26">
        <v>17.427870233605432</v>
      </c>
      <c r="DR55" s="26">
        <v>17.122083261979157</v>
      </c>
      <c r="DS55" s="26">
        <v>16.83872559304384</v>
      </c>
      <c r="DT55" s="26">
        <v>16.761240973848881</v>
      </c>
      <c r="DU55" s="26">
        <v>16.584365884172755</v>
      </c>
      <c r="DV55" s="26">
        <v>15.754074557056514</v>
      </c>
      <c r="DW55" s="26">
        <v>14.081578481545257</v>
      </c>
      <c r="DX55" s="26">
        <v>12.702657107852588</v>
      </c>
      <c r="DY55" s="26">
        <v>11.905813832320547</v>
      </c>
      <c r="EA55" s="27">
        <v>11.284143015021987</v>
      </c>
      <c r="EB55" s="27">
        <v>9.7700448801241535</v>
      </c>
      <c r="EC55" s="27">
        <v>8.5153014474305042</v>
      </c>
      <c r="ED55" s="27">
        <v>7.6213155920943532</v>
      </c>
      <c r="EE55" s="27">
        <v>6.9796252747668088</v>
      </c>
      <c r="EF55" s="27">
        <v>6.7929723030323075</v>
      </c>
      <c r="EG55" s="27">
        <v>6.7014880152380574</v>
      </c>
      <c r="EH55" s="27">
        <v>6.3590269695786716</v>
      </c>
      <c r="EI55" s="27">
        <v>5.8293629037271923</v>
      </c>
      <c r="EJ55" s="27">
        <v>5.5000158917520672</v>
      </c>
      <c r="EK55" s="27">
        <v>5.0496274272443689</v>
      </c>
      <c r="EL55" s="27">
        <v>3.7438130640252041</v>
      </c>
      <c r="EM55" s="27">
        <v>2.164652428235172</v>
      </c>
      <c r="EN55" s="27">
        <v>1.1304071615121671</v>
      </c>
      <c r="EO55" s="27">
        <v>1.304389528311745</v>
      </c>
      <c r="EQ55" s="27">
        <v>21.92414301502199</v>
      </c>
      <c r="ER55" s="27">
        <v>20.410044880124154</v>
      </c>
      <c r="ES55" s="27">
        <v>19.155301447430503</v>
      </c>
      <c r="ET55" s="27">
        <v>18.261315592094356</v>
      </c>
      <c r="EU55" s="27">
        <v>17.619625274766811</v>
      </c>
      <c r="EV55" s="27">
        <v>17.432972303032308</v>
      </c>
      <c r="EW55" s="27">
        <v>17.341488015238056</v>
      </c>
      <c r="EX55" s="27">
        <v>16.999026969578672</v>
      </c>
      <c r="EY55" s="27">
        <v>16.469362903727195</v>
      </c>
      <c r="EZ55" s="27">
        <v>16.140015891752068</v>
      </c>
      <c r="FA55" s="27">
        <v>15.689627427244369</v>
      </c>
      <c r="FB55" s="27">
        <v>14.383813064025205</v>
      </c>
      <c r="FC55" s="27">
        <v>12.804652428235173</v>
      </c>
      <c r="FD55" s="27">
        <v>11.770407161512168</v>
      </c>
      <c r="FE55" s="27">
        <v>11.944389528311746</v>
      </c>
      <c r="FG55" s="1">
        <v>371891</v>
      </c>
      <c r="FH55" s="1">
        <v>408910</v>
      </c>
      <c r="FI55" s="1" t="s">
        <v>474</v>
      </c>
      <c r="FJ55" s="1" t="s">
        <v>847</v>
      </c>
    </row>
    <row r="56" spans="2:166" ht="16.2" thickBot="1" x14ac:dyDescent="0.35">
      <c r="B56" s="19" t="s">
        <v>56</v>
      </c>
      <c r="C56" s="20">
        <v>6.8417484046166948</v>
      </c>
      <c r="D56" s="21">
        <v>5.7056452028828595</v>
      </c>
      <c r="E56" s="21">
        <v>5.3541619935438067</v>
      </c>
      <c r="F56" s="21">
        <v>5.2840780616751157</v>
      </c>
      <c r="G56" s="21">
        <v>5.0803025633333352</v>
      </c>
      <c r="H56" s="21">
        <v>4.7619907676714739</v>
      </c>
      <c r="I56" s="21">
        <v>4.5497883807147392</v>
      </c>
      <c r="J56" s="21">
        <v>4.3724070657318759</v>
      </c>
      <c r="K56" s="21">
        <v>4.1452917528866458</v>
      </c>
      <c r="L56" s="21">
        <v>3.9262703409522945</v>
      </c>
      <c r="M56" s="21">
        <v>3.7384197961296604</v>
      </c>
      <c r="N56" s="21">
        <v>2.3114156725038875</v>
      </c>
      <c r="O56" s="21">
        <v>-2.0056833376060972</v>
      </c>
      <c r="P56" s="21">
        <v>-5.6356300697073571</v>
      </c>
      <c r="Q56" s="21">
        <v>-7.9812679270070994</v>
      </c>
      <c r="R56" s="22"/>
      <c r="S56" s="21">
        <v>10.341748404616695</v>
      </c>
      <c r="T56" s="21">
        <v>9.2056452028828595</v>
      </c>
      <c r="U56" s="21">
        <v>8.8541619935438067</v>
      </c>
      <c r="V56" s="21">
        <v>8.7840780616751157</v>
      </c>
      <c r="W56" s="21">
        <v>8.5803025633333352</v>
      </c>
      <c r="X56" s="21">
        <v>8.2619907676714739</v>
      </c>
      <c r="Y56" s="21">
        <v>8.0497883807147392</v>
      </c>
      <c r="Z56" s="21">
        <v>7.8724070657318759</v>
      </c>
      <c r="AA56" s="21">
        <v>7.6452917528866458</v>
      </c>
      <c r="AB56" s="21">
        <v>7.4262703409522945</v>
      </c>
      <c r="AC56" s="21">
        <v>7.2384197961296604</v>
      </c>
      <c r="AD56" s="21">
        <v>5.8114156725038875</v>
      </c>
      <c r="AE56" s="21">
        <v>1.4943166623939028</v>
      </c>
      <c r="AF56" s="21">
        <v>-2.1356300697073571</v>
      </c>
      <c r="AG56" s="21">
        <v>-4.4812679270070994</v>
      </c>
      <c r="AI56" s="23">
        <v>6.8417484046166948</v>
      </c>
      <c r="AJ56" s="23">
        <v>6.0961437058349421</v>
      </c>
      <c r="AK56" s="23">
        <v>5.9938423587411016</v>
      </c>
      <c r="AL56" s="23">
        <v>6.0634748901065247</v>
      </c>
      <c r="AM56" s="23">
        <v>5.9924238602260456</v>
      </c>
      <c r="AN56" s="23">
        <v>5.830501273263307</v>
      </c>
      <c r="AO56" s="23">
        <v>5.6879024526564965</v>
      </c>
      <c r="AP56" s="23">
        <v>5.4585496282049526</v>
      </c>
      <c r="AQ56" s="23">
        <v>5.1508211088238909</v>
      </c>
      <c r="AR56" s="23">
        <v>4.9960687548665295</v>
      </c>
      <c r="AS56" s="23">
        <v>4.8565939611985733</v>
      </c>
      <c r="AT56" s="23">
        <v>4.4986588634480125</v>
      </c>
      <c r="AU56" s="23">
        <v>4.0529030682616476</v>
      </c>
      <c r="AV56" s="23">
        <v>3.77031973869898</v>
      </c>
      <c r="AW56" s="23">
        <v>3.7754057657361173</v>
      </c>
      <c r="AY56" s="24">
        <v>10.341748404616695</v>
      </c>
      <c r="AZ56" s="24">
        <v>9.5961437058349421</v>
      </c>
      <c r="BA56" s="24">
        <v>9.4938423587411016</v>
      </c>
      <c r="BB56" s="24">
        <v>9.5634748901065247</v>
      </c>
      <c r="BC56" s="24">
        <v>9.4924238602260456</v>
      </c>
      <c r="BD56" s="24">
        <v>9.330501273263307</v>
      </c>
      <c r="BE56" s="24">
        <v>9.1879024526564965</v>
      </c>
      <c r="BF56" s="24">
        <v>8.9585496282049526</v>
      </c>
      <c r="BG56" s="24">
        <v>8.6508211088238909</v>
      </c>
      <c r="BH56" s="24">
        <v>8.4960687548665295</v>
      </c>
      <c r="BI56" s="24">
        <v>8.3565939611985733</v>
      </c>
      <c r="BJ56" s="24">
        <v>7.9986588634480125</v>
      </c>
      <c r="BK56" s="24">
        <v>7.5529030682616476</v>
      </c>
      <c r="BL56" s="24">
        <v>7.27031973869898</v>
      </c>
      <c r="BM56" s="24">
        <v>7.2754057657361173</v>
      </c>
      <c r="BO56" s="25">
        <v>6.8417484046166948</v>
      </c>
      <c r="BP56" s="25">
        <v>6.1062172985799208</v>
      </c>
      <c r="BQ56" s="25">
        <v>5.8173306289719235</v>
      </c>
      <c r="BR56" s="25">
        <v>5.7650054050949908</v>
      </c>
      <c r="BS56" s="25">
        <v>5.6062998866918239</v>
      </c>
      <c r="BT56" s="25">
        <v>5.3725805883156479</v>
      </c>
      <c r="BU56" s="25">
        <v>5.2521543405466673</v>
      </c>
      <c r="BV56" s="25">
        <v>5.1431306453960968</v>
      </c>
      <c r="BW56" s="25">
        <v>4.9519667637344824</v>
      </c>
      <c r="BX56" s="25">
        <v>4.7486090973760486</v>
      </c>
      <c r="BY56" s="25">
        <v>4.5610289500139451</v>
      </c>
      <c r="BZ56" s="25">
        <v>4.0755377406674569</v>
      </c>
      <c r="CA56" s="25">
        <v>3.5081906440634256</v>
      </c>
      <c r="CB56" s="25">
        <v>3.174893527681995</v>
      </c>
      <c r="CC56" s="25">
        <v>3.2704156481524986</v>
      </c>
      <c r="CE56" s="25">
        <v>10.341748404616695</v>
      </c>
      <c r="CF56" s="25">
        <v>9.6062172985799208</v>
      </c>
      <c r="CG56" s="25">
        <v>9.3173306289719235</v>
      </c>
      <c r="CH56" s="25">
        <v>9.2650054050949908</v>
      </c>
      <c r="CI56" s="25">
        <v>9.1062998866918239</v>
      </c>
      <c r="CJ56" s="25">
        <v>8.8725805883156479</v>
      </c>
      <c r="CK56" s="25">
        <v>8.7521543405466673</v>
      </c>
      <c r="CL56" s="25">
        <v>8.6431306453960968</v>
      </c>
      <c r="CM56" s="25">
        <v>8.4519667637344824</v>
      </c>
      <c r="CN56" s="25">
        <v>8.2486090973760486</v>
      </c>
      <c r="CO56" s="25">
        <v>8.0610289500139451</v>
      </c>
      <c r="CP56" s="25">
        <v>7.5755377406674569</v>
      </c>
      <c r="CQ56" s="25">
        <v>7.0081906440634256</v>
      </c>
      <c r="CR56" s="25">
        <v>6.674893527681995</v>
      </c>
      <c r="CS56" s="25">
        <v>6.7704156481524986</v>
      </c>
      <c r="CU56" s="26">
        <v>6.8417484046166948</v>
      </c>
      <c r="CV56" s="26">
        <v>5.5406981781726259</v>
      </c>
      <c r="CW56" s="26">
        <v>5.2032765335206701</v>
      </c>
      <c r="CX56" s="26">
        <v>5.1637402342511454</v>
      </c>
      <c r="CY56" s="26">
        <v>4.9968207979315782</v>
      </c>
      <c r="CZ56" s="26">
        <v>4.7437163208995408</v>
      </c>
      <c r="DA56" s="26">
        <v>4.6248705337318388</v>
      </c>
      <c r="DB56" s="26">
        <v>4.5583666887051404</v>
      </c>
      <c r="DC56" s="26">
        <v>4.4232529043456594</v>
      </c>
      <c r="DD56" s="26">
        <v>4.2664435488879473</v>
      </c>
      <c r="DE56" s="26">
        <v>4.1456867096772978</v>
      </c>
      <c r="DF56" s="26">
        <v>2.8695614943688525</v>
      </c>
      <c r="DG56" s="26">
        <v>-1.2069939129217531</v>
      </c>
      <c r="DH56" s="26">
        <v>-4.6356536816711014</v>
      </c>
      <c r="DI56" s="26">
        <v>-6.8233131797072275</v>
      </c>
      <c r="DK56" s="26">
        <v>10.341748404616695</v>
      </c>
      <c r="DL56" s="26">
        <v>9.0406981781726259</v>
      </c>
      <c r="DM56" s="26">
        <v>8.7032765335206701</v>
      </c>
      <c r="DN56" s="26">
        <v>8.6637402342511454</v>
      </c>
      <c r="DO56" s="26">
        <v>8.4968207979315782</v>
      </c>
      <c r="DP56" s="26">
        <v>8.2437163208995408</v>
      </c>
      <c r="DQ56" s="26">
        <v>8.1248705337318388</v>
      </c>
      <c r="DR56" s="26">
        <v>8.0583666887051404</v>
      </c>
      <c r="DS56" s="26">
        <v>7.9232529043456594</v>
      </c>
      <c r="DT56" s="26">
        <v>7.7664435488879473</v>
      </c>
      <c r="DU56" s="26">
        <v>7.6456867096772978</v>
      </c>
      <c r="DV56" s="26">
        <v>6.3695614943688525</v>
      </c>
      <c r="DW56" s="26">
        <v>2.2930060870782469</v>
      </c>
      <c r="DX56" s="26">
        <v>-1.1356536816711014</v>
      </c>
      <c r="DY56" s="26">
        <v>-3.3233131797072275</v>
      </c>
      <c r="EA56" s="27">
        <v>6.8417484046166948</v>
      </c>
      <c r="EB56" s="27">
        <v>5.4867459203447808</v>
      </c>
      <c r="EC56" s="27">
        <v>5.186146160292374</v>
      </c>
      <c r="ED56" s="27">
        <v>5.1721007754060757</v>
      </c>
      <c r="EE56" s="27">
        <v>5.0361575234547917</v>
      </c>
      <c r="EF56" s="27">
        <v>4.8304434937645375</v>
      </c>
      <c r="EG56" s="27">
        <v>4.7550234133554081</v>
      </c>
      <c r="EH56" s="27">
        <v>4.5770127886980756</v>
      </c>
      <c r="EI56" s="27">
        <v>3.6889922126162027</v>
      </c>
      <c r="EJ56" s="27">
        <v>2.7521339122948696</v>
      </c>
      <c r="EK56" s="27">
        <v>1.837630048923403</v>
      </c>
      <c r="EL56" s="27">
        <v>-0.78746203033077933</v>
      </c>
      <c r="EM56" s="27">
        <v>-4.5751772641084614</v>
      </c>
      <c r="EN56" s="27">
        <v>-6.9163248587692436</v>
      </c>
      <c r="EO56" s="27">
        <v>-6.2101642225343809</v>
      </c>
      <c r="EQ56" s="27">
        <v>10.341748404616695</v>
      </c>
      <c r="ER56" s="27">
        <v>8.9867459203447808</v>
      </c>
      <c r="ES56" s="27">
        <v>8.686146160292374</v>
      </c>
      <c r="ET56" s="27">
        <v>8.6721007754060757</v>
      </c>
      <c r="EU56" s="27">
        <v>8.5361575234547917</v>
      </c>
      <c r="EV56" s="27">
        <v>8.3304434937645375</v>
      </c>
      <c r="EW56" s="27">
        <v>8.2550234133554081</v>
      </c>
      <c r="EX56" s="27">
        <v>8.0770127886980756</v>
      </c>
      <c r="EY56" s="27">
        <v>7.1889922126162027</v>
      </c>
      <c r="EZ56" s="27">
        <v>6.2521339122948696</v>
      </c>
      <c r="FA56" s="27">
        <v>5.337630048923403</v>
      </c>
      <c r="FB56" s="27">
        <v>2.7125379696692207</v>
      </c>
      <c r="FC56" s="27">
        <v>-1.0751772641084614</v>
      </c>
      <c r="FD56" s="27">
        <v>-3.4163248587692436</v>
      </c>
      <c r="FE56" s="27">
        <v>-2.7101642225343809</v>
      </c>
      <c r="FG56" s="1">
        <v>389440</v>
      </c>
      <c r="FH56" s="1">
        <v>386463</v>
      </c>
      <c r="FI56" s="1" t="s">
        <v>507</v>
      </c>
      <c r="FJ56" s="1" t="s">
        <v>849</v>
      </c>
    </row>
    <row r="57" spans="2:166" ht="16.2" thickBot="1" x14ac:dyDescent="0.35">
      <c r="B57" s="19" t="s">
        <v>57</v>
      </c>
      <c r="C57" s="20">
        <v>6.5232001521466003</v>
      </c>
      <c r="D57" s="21">
        <v>5.3905403330950623</v>
      </c>
      <c r="E57" s="21">
        <v>5.0801150506130917</v>
      </c>
      <c r="F57" s="21">
        <v>4.7140884165121761</v>
      </c>
      <c r="G57" s="21">
        <v>4.4052670419509923</v>
      </c>
      <c r="H57" s="21">
        <v>4.1040265063067451</v>
      </c>
      <c r="I57" s="21">
        <v>3.884975351635525</v>
      </c>
      <c r="J57" s="21">
        <v>3.7165663064807433</v>
      </c>
      <c r="K57" s="21">
        <v>3.4810120824802979</v>
      </c>
      <c r="L57" s="21">
        <v>3.2434444531129003</v>
      </c>
      <c r="M57" s="21">
        <v>3.0311417068500219</v>
      </c>
      <c r="N57" s="21">
        <v>2.2788648159374034</v>
      </c>
      <c r="O57" s="21">
        <v>0.81730495248118018</v>
      </c>
      <c r="P57" s="21">
        <v>-0.33935472620510865</v>
      </c>
      <c r="Q57" s="21">
        <v>-1.2490156481283279</v>
      </c>
      <c r="R57" s="22"/>
      <c r="S57" s="21">
        <v>13.5232001521466</v>
      </c>
      <c r="T57" s="21">
        <v>12.390540333095062</v>
      </c>
      <c r="U57" s="21">
        <v>12.080115050613092</v>
      </c>
      <c r="V57" s="21">
        <v>11.714088416512176</v>
      </c>
      <c r="W57" s="21">
        <v>11.405267041950992</v>
      </c>
      <c r="X57" s="21">
        <v>11.104026506306745</v>
      </c>
      <c r="Y57" s="21">
        <v>10.884975351635525</v>
      </c>
      <c r="Z57" s="21">
        <v>10.716566306480743</v>
      </c>
      <c r="AA57" s="21">
        <v>10.481012082480298</v>
      </c>
      <c r="AB57" s="21">
        <v>10.2434444531129</v>
      </c>
      <c r="AC57" s="21">
        <v>10.031141706850022</v>
      </c>
      <c r="AD57" s="21">
        <v>9.2788648159374034</v>
      </c>
      <c r="AE57" s="21">
        <v>7.8173049524811802</v>
      </c>
      <c r="AF57" s="21">
        <v>6.6606452737948914</v>
      </c>
      <c r="AG57" s="21">
        <v>5.7509843518716721</v>
      </c>
      <c r="AI57" s="23">
        <v>6.5232001521466003</v>
      </c>
      <c r="AJ57" s="23">
        <v>6.3301437105418543</v>
      </c>
      <c r="AK57" s="23">
        <v>6.4699877189011747</v>
      </c>
      <c r="AL57" s="23">
        <v>6.4171976423258883</v>
      </c>
      <c r="AM57" s="23">
        <v>6.4347528340056801</v>
      </c>
      <c r="AN57" s="23">
        <v>6.498518124706294</v>
      </c>
      <c r="AO57" s="23">
        <v>6.5268321917421552</v>
      </c>
      <c r="AP57" s="23">
        <v>6.4922354085845235</v>
      </c>
      <c r="AQ57" s="23">
        <v>6.3236521419007676</v>
      </c>
      <c r="AR57" s="23">
        <v>6.1869089436963964</v>
      </c>
      <c r="AS57" s="23">
        <v>6.0657819343916923</v>
      </c>
      <c r="AT57" s="23">
        <v>5.7258360768842174</v>
      </c>
      <c r="AU57" s="23">
        <v>5.2724091187258821</v>
      </c>
      <c r="AV57" s="23">
        <v>5.0003371458994597</v>
      </c>
      <c r="AW57" s="23">
        <v>4.7710585456039265</v>
      </c>
      <c r="AY57" s="24">
        <v>13.5232001521466</v>
      </c>
      <c r="AZ57" s="24">
        <v>13.330143710541854</v>
      </c>
      <c r="BA57" s="24">
        <v>13.469987718901175</v>
      </c>
      <c r="BB57" s="24">
        <v>13.417197642325888</v>
      </c>
      <c r="BC57" s="24">
        <v>13.43475283400568</v>
      </c>
      <c r="BD57" s="24">
        <v>13.498518124706294</v>
      </c>
      <c r="BE57" s="24">
        <v>13.526832191742155</v>
      </c>
      <c r="BF57" s="24">
        <v>13.492235408584524</v>
      </c>
      <c r="BG57" s="24">
        <v>13.323652141900768</v>
      </c>
      <c r="BH57" s="24">
        <v>13.186908943696396</v>
      </c>
      <c r="BI57" s="24">
        <v>13.065781934391692</v>
      </c>
      <c r="BJ57" s="24">
        <v>12.725836076884217</v>
      </c>
      <c r="BK57" s="24">
        <v>12.272409118725882</v>
      </c>
      <c r="BL57" s="24">
        <v>12.00033714589946</v>
      </c>
      <c r="BM57" s="24">
        <v>11.771058545603927</v>
      </c>
      <c r="BO57" s="25">
        <v>6.5232001521466003</v>
      </c>
      <c r="BP57" s="25">
        <v>6.1391892863040614</v>
      </c>
      <c r="BQ57" s="25">
        <v>5.9203008737391052</v>
      </c>
      <c r="BR57" s="25">
        <v>5.5607542423770902</v>
      </c>
      <c r="BS57" s="25">
        <v>5.2596622189636584</v>
      </c>
      <c r="BT57" s="25">
        <v>4.971055660752544</v>
      </c>
      <c r="BU57" s="25">
        <v>4.7620750751839704</v>
      </c>
      <c r="BV57" s="25">
        <v>4.5990296687176748</v>
      </c>
      <c r="BW57" s="25">
        <v>4.3658165410670478</v>
      </c>
      <c r="BX57" s="25">
        <v>4.1277454336830957</v>
      </c>
      <c r="BY57" s="25">
        <v>3.9120962962916437</v>
      </c>
      <c r="BZ57" s="25">
        <v>3.2999713911656414</v>
      </c>
      <c r="CA57" s="25">
        <v>2.4746043878401309</v>
      </c>
      <c r="CB57" s="25">
        <v>1.9246478696766616</v>
      </c>
      <c r="CC57" s="25">
        <v>1.5041131322066263</v>
      </c>
      <c r="CE57" s="25">
        <v>13.5232001521466</v>
      </c>
      <c r="CF57" s="25">
        <v>13.139189286304061</v>
      </c>
      <c r="CG57" s="25">
        <v>12.920300873739105</v>
      </c>
      <c r="CH57" s="25">
        <v>12.56075424237709</v>
      </c>
      <c r="CI57" s="25">
        <v>12.259662218963658</v>
      </c>
      <c r="CJ57" s="25">
        <v>11.971055660752544</v>
      </c>
      <c r="CK57" s="25">
        <v>11.76207507518397</v>
      </c>
      <c r="CL57" s="25">
        <v>11.599029668717675</v>
      </c>
      <c r="CM57" s="25">
        <v>11.365816541067048</v>
      </c>
      <c r="CN57" s="25">
        <v>11.127745433683096</v>
      </c>
      <c r="CO57" s="25">
        <v>10.912096296291644</v>
      </c>
      <c r="CP57" s="25">
        <v>10.299971391165641</v>
      </c>
      <c r="CQ57" s="25">
        <v>9.4746043878401309</v>
      </c>
      <c r="CR57" s="25">
        <v>8.9246478696766616</v>
      </c>
      <c r="CS57" s="25">
        <v>8.5041131322066263</v>
      </c>
      <c r="CU57" s="26">
        <v>6.5232001521466003</v>
      </c>
      <c r="CV57" s="26">
        <v>4.9376659178106905</v>
      </c>
      <c r="CW57" s="26">
        <v>4.6136135655106436</v>
      </c>
      <c r="CX57" s="26">
        <v>4.2918518620863608</v>
      </c>
      <c r="CY57" s="26">
        <v>4.0293653760109791</v>
      </c>
      <c r="CZ57" s="26">
        <v>3.7770843451772436</v>
      </c>
      <c r="DA57" s="26">
        <v>3.6290985491390444</v>
      </c>
      <c r="DB57" s="26">
        <v>3.5354027777730934</v>
      </c>
      <c r="DC57" s="26">
        <v>3.3578066160984079</v>
      </c>
      <c r="DD57" s="26">
        <v>3.1716785508248933</v>
      </c>
      <c r="DE57" s="26">
        <v>3.0136548890399837</v>
      </c>
      <c r="DF57" s="26">
        <v>2.3997358877962398</v>
      </c>
      <c r="DG57" s="26">
        <v>1.1768474484229117</v>
      </c>
      <c r="DH57" s="26">
        <v>0.26675251715414561</v>
      </c>
      <c r="DI57" s="26">
        <v>-0.39326083685338631</v>
      </c>
      <c r="DK57" s="26">
        <v>13.5232001521466</v>
      </c>
      <c r="DL57" s="26">
        <v>11.937665917810691</v>
      </c>
      <c r="DM57" s="26">
        <v>11.613613565510644</v>
      </c>
      <c r="DN57" s="26">
        <v>11.291851862086361</v>
      </c>
      <c r="DO57" s="26">
        <v>11.029365376010979</v>
      </c>
      <c r="DP57" s="26">
        <v>10.777084345177244</v>
      </c>
      <c r="DQ57" s="26">
        <v>10.629098549139044</v>
      </c>
      <c r="DR57" s="26">
        <v>10.535402777773093</v>
      </c>
      <c r="DS57" s="26">
        <v>10.357806616098408</v>
      </c>
      <c r="DT57" s="26">
        <v>10.171678550824893</v>
      </c>
      <c r="DU57" s="26">
        <v>10.013654889039984</v>
      </c>
      <c r="DV57" s="26">
        <v>9.3997358877962398</v>
      </c>
      <c r="DW57" s="26">
        <v>8.1768474484229117</v>
      </c>
      <c r="DX57" s="26">
        <v>7.2667525171541456</v>
      </c>
      <c r="DY57" s="26">
        <v>6.6067391631466137</v>
      </c>
      <c r="EA57" s="27">
        <v>6.5232001521466003</v>
      </c>
      <c r="EB57" s="27">
        <v>4.6962251418143524</v>
      </c>
      <c r="EC57" s="27">
        <v>4.3566893549288253</v>
      </c>
      <c r="ED57" s="27">
        <v>4.0495751539403315</v>
      </c>
      <c r="EE57" s="27">
        <v>3.8019689481592849</v>
      </c>
      <c r="EF57" s="27">
        <v>3.5636842138841089</v>
      </c>
      <c r="EG57" s="27">
        <v>3.4304018763639661</v>
      </c>
      <c r="EH57" s="27">
        <v>3.3365469967288774</v>
      </c>
      <c r="EI57" s="27">
        <v>3.0428171139925837</v>
      </c>
      <c r="EJ57" s="27">
        <v>2.730639150176188</v>
      </c>
      <c r="EK57" s="27">
        <v>2.4431044798515344</v>
      </c>
      <c r="EL57" s="27">
        <v>1.5947266359449372</v>
      </c>
      <c r="EM57" s="27">
        <v>0.40926988118611973</v>
      </c>
      <c r="EN57" s="27">
        <v>-0.32824167165244234</v>
      </c>
      <c r="EO57" s="27">
        <v>-0.47279251655426435</v>
      </c>
      <c r="EQ57" s="27">
        <v>13.5232001521466</v>
      </c>
      <c r="ER57" s="27">
        <v>11.696225141814352</v>
      </c>
      <c r="ES57" s="27">
        <v>11.356689354928825</v>
      </c>
      <c r="ET57" s="27">
        <v>11.049575153940332</v>
      </c>
      <c r="EU57" s="27">
        <v>10.801968948159285</v>
      </c>
      <c r="EV57" s="27">
        <v>10.563684213884109</v>
      </c>
      <c r="EW57" s="27">
        <v>10.430401876363966</v>
      </c>
      <c r="EX57" s="27">
        <v>10.336546996728877</v>
      </c>
      <c r="EY57" s="27">
        <v>10.042817113992584</v>
      </c>
      <c r="EZ57" s="27">
        <v>9.730639150176188</v>
      </c>
      <c r="FA57" s="27">
        <v>9.4431044798515344</v>
      </c>
      <c r="FB57" s="27">
        <v>8.5947266359449372</v>
      </c>
      <c r="FC57" s="27">
        <v>7.4092698811861197</v>
      </c>
      <c r="FD57" s="27">
        <v>6.6717583283475577</v>
      </c>
      <c r="FE57" s="27">
        <v>6.5272074834457356</v>
      </c>
      <c r="FG57" s="1">
        <v>383543</v>
      </c>
      <c r="FH57" s="1">
        <v>397628</v>
      </c>
      <c r="FI57" s="1" t="s">
        <v>509</v>
      </c>
      <c r="FJ57" s="1" t="s">
        <v>839</v>
      </c>
    </row>
    <row r="58" spans="2:166" ht="16.2" thickBot="1" x14ac:dyDescent="0.35">
      <c r="B58" s="19" t="s">
        <v>58</v>
      </c>
      <c r="C58" s="20">
        <v>13.774645062081913</v>
      </c>
      <c r="D58" s="21">
        <v>9.8602827480906967</v>
      </c>
      <c r="E58" s="21">
        <v>8.8590299287927188</v>
      </c>
      <c r="F58" s="21">
        <v>8.5730689168646883</v>
      </c>
      <c r="G58" s="21">
        <v>8.0518927616684319</v>
      </c>
      <c r="H58" s="21">
        <v>7.4374975966071499</v>
      </c>
      <c r="I58" s="21">
        <v>7.2378963342723068</v>
      </c>
      <c r="J58" s="21">
        <v>6.7072918414783231</v>
      </c>
      <c r="K58" s="21">
        <v>6.264834852716497</v>
      </c>
      <c r="L58" s="21">
        <v>5.846809037253994</v>
      </c>
      <c r="M58" s="21">
        <v>5.7605461425179207</v>
      </c>
      <c r="N58" s="21">
        <v>4.953598681518816</v>
      </c>
      <c r="O58" s="21">
        <v>2.6677505468175227</v>
      </c>
      <c r="P58" s="21">
        <v>0.11261781204885679</v>
      </c>
      <c r="Q58" s="21">
        <v>-1.4036600696441468</v>
      </c>
      <c r="R58" s="22"/>
      <c r="S58" s="21">
        <v>18.411645062081913</v>
      </c>
      <c r="T58" s="21">
        <v>14.497282748090697</v>
      </c>
      <c r="U58" s="21">
        <v>13.496029928792719</v>
      </c>
      <c r="V58" s="21">
        <v>13.210068916864689</v>
      </c>
      <c r="W58" s="21">
        <v>12.688892761668432</v>
      </c>
      <c r="X58" s="21">
        <v>12.07449759660715</v>
      </c>
      <c r="Y58" s="21">
        <v>11.837896334272308</v>
      </c>
      <c r="Z58" s="21">
        <v>11.307291841478325</v>
      </c>
      <c r="AA58" s="21">
        <v>10.864834852716498</v>
      </c>
      <c r="AB58" s="21">
        <v>10.446809037253995</v>
      </c>
      <c r="AC58" s="21">
        <v>10.360546142517922</v>
      </c>
      <c r="AD58" s="21">
        <v>9.5535986815188174</v>
      </c>
      <c r="AE58" s="21">
        <v>7.2677505468175241</v>
      </c>
      <c r="AF58" s="21">
        <v>4.7126178120488582</v>
      </c>
      <c r="AG58" s="21">
        <v>3.1963399303558546</v>
      </c>
      <c r="AI58" s="23">
        <v>13.774645062081913</v>
      </c>
      <c r="AJ58" s="23">
        <v>12.569066650040682</v>
      </c>
      <c r="AK58" s="23">
        <v>12.131022185038386</v>
      </c>
      <c r="AL58" s="23">
        <v>11.9763513565427</v>
      </c>
      <c r="AM58" s="23">
        <v>11.652730208654411</v>
      </c>
      <c r="AN58" s="23">
        <v>11.283657159512462</v>
      </c>
      <c r="AO58" s="23">
        <v>11.173459681165671</v>
      </c>
      <c r="AP58" s="23">
        <v>10.7250210745811</v>
      </c>
      <c r="AQ58" s="23">
        <v>10.297635860388041</v>
      </c>
      <c r="AR58" s="23">
        <v>9.9761364540358919</v>
      </c>
      <c r="AS58" s="23">
        <v>9.958090046790959</v>
      </c>
      <c r="AT58" s="23">
        <v>9.6330317377965891</v>
      </c>
      <c r="AU58" s="23">
        <v>9.0832572415403625</v>
      </c>
      <c r="AV58" s="23">
        <v>8.5191041111301313</v>
      </c>
      <c r="AW58" s="23">
        <v>8.3207281508740696</v>
      </c>
      <c r="AY58" s="24">
        <v>18.411645062081913</v>
      </c>
      <c r="AZ58" s="24">
        <v>17.206066650040682</v>
      </c>
      <c r="BA58" s="24">
        <v>16.768022185038387</v>
      </c>
      <c r="BB58" s="24">
        <v>16.613351356542701</v>
      </c>
      <c r="BC58" s="24">
        <v>16.289730208654412</v>
      </c>
      <c r="BD58" s="24">
        <v>15.920657159512462</v>
      </c>
      <c r="BE58" s="24">
        <v>15.773459681165672</v>
      </c>
      <c r="BF58" s="24">
        <v>15.325021074581102</v>
      </c>
      <c r="BG58" s="24">
        <v>14.897635860388043</v>
      </c>
      <c r="BH58" s="24">
        <v>14.576136454035893</v>
      </c>
      <c r="BI58" s="24">
        <v>14.55809004679096</v>
      </c>
      <c r="BJ58" s="24">
        <v>14.23303173779659</v>
      </c>
      <c r="BK58" s="24">
        <v>13.683257241540364</v>
      </c>
      <c r="BL58" s="24">
        <v>13.119104111130133</v>
      </c>
      <c r="BM58" s="24">
        <v>12.920728150874071</v>
      </c>
      <c r="BO58" s="25">
        <v>13.774645062081913</v>
      </c>
      <c r="BP58" s="25">
        <v>11.852688281475304</v>
      </c>
      <c r="BQ58" s="25">
        <v>11.126176944143568</v>
      </c>
      <c r="BR58" s="25">
        <v>10.827115544568477</v>
      </c>
      <c r="BS58" s="25">
        <v>10.342970021010981</v>
      </c>
      <c r="BT58" s="25">
        <v>9.7960402053960198</v>
      </c>
      <c r="BU58" s="25">
        <v>9.6132003996568614</v>
      </c>
      <c r="BV58" s="25">
        <v>9.1336750736862982</v>
      </c>
      <c r="BW58" s="25">
        <v>8.7116041982354702</v>
      </c>
      <c r="BX58" s="25">
        <v>8.3026780273314422</v>
      </c>
      <c r="BY58" s="25">
        <v>8.2071479308629751</v>
      </c>
      <c r="BZ58" s="25">
        <v>7.8231679911330456</v>
      </c>
      <c r="CA58" s="25">
        <v>7.2997453267035475</v>
      </c>
      <c r="CB58" s="25">
        <v>6.8111444405532247</v>
      </c>
      <c r="CC58" s="25">
        <v>6.7849335807783611</v>
      </c>
      <c r="CE58" s="25">
        <v>18.411645062081913</v>
      </c>
      <c r="CF58" s="25">
        <v>16.489688281475303</v>
      </c>
      <c r="CG58" s="25">
        <v>15.763176944143568</v>
      </c>
      <c r="CH58" s="25">
        <v>15.464115544568477</v>
      </c>
      <c r="CI58" s="25">
        <v>14.979970021010981</v>
      </c>
      <c r="CJ58" s="25">
        <v>14.43304020539602</v>
      </c>
      <c r="CK58" s="25">
        <v>14.213200399656863</v>
      </c>
      <c r="CL58" s="25">
        <v>13.7336750736863</v>
      </c>
      <c r="CM58" s="25">
        <v>13.311604198235472</v>
      </c>
      <c r="CN58" s="25">
        <v>12.902678027331444</v>
      </c>
      <c r="CO58" s="25">
        <v>12.807147930862977</v>
      </c>
      <c r="CP58" s="25">
        <v>12.423167991133047</v>
      </c>
      <c r="CQ58" s="25">
        <v>11.899745326703549</v>
      </c>
      <c r="CR58" s="25">
        <v>11.411144440553226</v>
      </c>
      <c r="CS58" s="25">
        <v>11.384933580778362</v>
      </c>
      <c r="CU58" s="26">
        <v>13.774645062081913</v>
      </c>
      <c r="CV58" s="26">
        <v>8.4641819855456841</v>
      </c>
      <c r="CW58" s="26">
        <v>7.2932471854104062</v>
      </c>
      <c r="CX58" s="26">
        <v>7.0382146119827826</v>
      </c>
      <c r="CY58" s="26">
        <v>6.5154926628935783</v>
      </c>
      <c r="CZ58" s="26">
        <v>5.8972657997647744</v>
      </c>
      <c r="DA58" s="26">
        <v>5.7370920099708869</v>
      </c>
      <c r="DB58" s="26">
        <v>5.2240090060391822</v>
      </c>
      <c r="DC58" s="26">
        <v>4.7914605296156765</v>
      </c>
      <c r="DD58" s="26">
        <v>4.3770427821598688</v>
      </c>
      <c r="DE58" s="26">
        <v>4.3030738583337467</v>
      </c>
      <c r="DF58" s="26">
        <v>3.5321018992798656</v>
      </c>
      <c r="DG58" s="26">
        <v>1.3683411487263086</v>
      </c>
      <c r="DH58" s="26">
        <v>-0.79552027386125701</v>
      </c>
      <c r="DI58" s="26">
        <v>-2.3849551138756588</v>
      </c>
      <c r="DK58" s="26">
        <v>18.411645062081913</v>
      </c>
      <c r="DL58" s="26">
        <v>13.101181985545685</v>
      </c>
      <c r="DM58" s="26">
        <v>11.930247185410407</v>
      </c>
      <c r="DN58" s="26">
        <v>11.675214611982783</v>
      </c>
      <c r="DO58" s="26">
        <v>11.152492662893579</v>
      </c>
      <c r="DP58" s="26">
        <v>10.534265799764775</v>
      </c>
      <c r="DQ58" s="26">
        <v>10.337092009970888</v>
      </c>
      <c r="DR58" s="26">
        <v>9.8240090060391836</v>
      </c>
      <c r="DS58" s="26">
        <v>9.3914605296156779</v>
      </c>
      <c r="DT58" s="26">
        <v>8.9770427821598702</v>
      </c>
      <c r="DU58" s="26">
        <v>8.9030738583337481</v>
      </c>
      <c r="DV58" s="26">
        <v>8.132101899279867</v>
      </c>
      <c r="DW58" s="26">
        <v>5.9683411487263101</v>
      </c>
      <c r="DX58" s="26">
        <v>3.8044797261387444</v>
      </c>
      <c r="DY58" s="26">
        <v>2.2150448861243426</v>
      </c>
      <c r="EA58" s="27">
        <v>13.774645062081913</v>
      </c>
      <c r="EB58" s="27">
        <v>7.7838228674713239</v>
      </c>
      <c r="EC58" s="27">
        <v>6.5493943752268535</v>
      </c>
      <c r="ED58" s="27">
        <v>6.327691898740845</v>
      </c>
      <c r="EE58" s="27">
        <v>5.826568269202383</v>
      </c>
      <c r="EF58" s="27">
        <v>5.2319012037392127</v>
      </c>
      <c r="EG58" s="27">
        <v>5.1096803926823355</v>
      </c>
      <c r="EH58" s="27">
        <v>4.5691169311758557</v>
      </c>
      <c r="EI58" s="27">
        <v>3.7839742516926478</v>
      </c>
      <c r="EJ58" s="27">
        <v>2.9951395343611011</v>
      </c>
      <c r="EK58" s="27">
        <v>2.5453267223233809</v>
      </c>
      <c r="EL58" s="27">
        <v>1.1170932181230313</v>
      </c>
      <c r="EM58" s="27">
        <v>-0.896083372866876</v>
      </c>
      <c r="EN58" s="27">
        <v>-2.7511536696800611</v>
      </c>
      <c r="EO58" s="27">
        <v>-2.4985584243297971</v>
      </c>
      <c r="EQ58" s="27">
        <v>18.411645062081913</v>
      </c>
      <c r="ER58" s="27">
        <v>12.420822867471324</v>
      </c>
      <c r="ES58" s="27">
        <v>11.186394375226854</v>
      </c>
      <c r="ET58" s="27">
        <v>10.964691898740845</v>
      </c>
      <c r="EU58" s="27">
        <v>10.463568269202383</v>
      </c>
      <c r="EV58" s="27">
        <v>9.8689012037392132</v>
      </c>
      <c r="EW58" s="27">
        <v>9.709680392682337</v>
      </c>
      <c r="EX58" s="27">
        <v>9.1691169311758571</v>
      </c>
      <c r="EY58" s="27">
        <v>8.3839742516926492</v>
      </c>
      <c r="EZ58" s="27">
        <v>7.5951395343611026</v>
      </c>
      <c r="FA58" s="27">
        <v>7.1453267223233823</v>
      </c>
      <c r="FB58" s="27">
        <v>5.7170932181230327</v>
      </c>
      <c r="FC58" s="27">
        <v>3.7039166271331254</v>
      </c>
      <c r="FD58" s="27">
        <v>1.8488463303199403</v>
      </c>
      <c r="FE58" s="27">
        <v>2.1014415756702043</v>
      </c>
      <c r="FG58" s="1">
        <v>388434</v>
      </c>
      <c r="FH58" s="1">
        <v>389885</v>
      </c>
      <c r="FI58" s="1" t="s">
        <v>511</v>
      </c>
      <c r="FJ58" s="1" t="s">
        <v>849</v>
      </c>
    </row>
    <row r="59" spans="2:166" ht="16.2" thickBot="1" x14ac:dyDescent="0.35">
      <c r="B59" s="19" t="s">
        <v>59</v>
      </c>
      <c r="C59" s="20">
        <v>15.275426091873857</v>
      </c>
      <c r="D59" s="21">
        <v>12.907078279600352</v>
      </c>
      <c r="E59" s="21">
        <v>12.407954679564941</v>
      </c>
      <c r="F59" s="21">
        <v>11.815497963256913</v>
      </c>
      <c r="G59" s="21">
        <v>10.842267148230835</v>
      </c>
      <c r="H59" s="21">
        <v>10.071769806466541</v>
      </c>
      <c r="I59" s="21">
        <v>9.6211259919359904</v>
      </c>
      <c r="J59" s="21">
        <v>8.5754410402471706</v>
      </c>
      <c r="K59" s="21">
        <v>7.6858636233424846</v>
      </c>
      <c r="L59" s="21">
        <v>7.0777424606474781</v>
      </c>
      <c r="M59" s="21">
        <v>6.6543264822080772</v>
      </c>
      <c r="N59" s="21">
        <v>3.4884281042311329</v>
      </c>
      <c r="O59" s="21">
        <v>-5.0390442967970372</v>
      </c>
      <c r="P59" s="21">
        <v>-12.000418881118264</v>
      </c>
      <c r="Q59" s="21">
        <v>-17.448866230540467</v>
      </c>
      <c r="R59" s="22"/>
      <c r="S59" s="21">
        <v>20.175426091873856</v>
      </c>
      <c r="T59" s="21">
        <v>17.807078279600351</v>
      </c>
      <c r="U59" s="21">
        <v>17.30795467956494</v>
      </c>
      <c r="V59" s="21">
        <v>16.715497963256912</v>
      </c>
      <c r="W59" s="21">
        <v>15.742267148230834</v>
      </c>
      <c r="X59" s="21">
        <v>14.97176980646654</v>
      </c>
      <c r="Y59" s="21">
        <v>14.521125991935989</v>
      </c>
      <c r="Z59" s="21">
        <v>13.475441040247169</v>
      </c>
      <c r="AA59" s="21">
        <v>12.585863623342483</v>
      </c>
      <c r="AB59" s="21">
        <v>11.977742460647477</v>
      </c>
      <c r="AC59" s="21">
        <v>11.554326482208076</v>
      </c>
      <c r="AD59" s="21">
        <v>8.3884281042311315</v>
      </c>
      <c r="AE59" s="21">
        <v>-0.13904429679703867</v>
      </c>
      <c r="AF59" s="21">
        <v>-7.1004188811182658</v>
      </c>
      <c r="AG59" s="21">
        <v>-12.548866230540469</v>
      </c>
      <c r="AI59" s="23">
        <v>15.275426091873857</v>
      </c>
      <c r="AJ59" s="23">
        <v>13.83079942317465</v>
      </c>
      <c r="AK59" s="23">
        <v>13.930674457571943</v>
      </c>
      <c r="AL59" s="23">
        <v>13.688060611945684</v>
      </c>
      <c r="AM59" s="23">
        <v>13.062073057765055</v>
      </c>
      <c r="AN59" s="23">
        <v>12.63251912359922</v>
      </c>
      <c r="AO59" s="23">
        <v>12.20575588744807</v>
      </c>
      <c r="AP59" s="23">
        <v>11.073274465505563</v>
      </c>
      <c r="AQ59" s="23">
        <v>9.911338242163346</v>
      </c>
      <c r="AR59" s="23">
        <v>9.4196920597595373</v>
      </c>
      <c r="AS59" s="23">
        <v>9.074623081116151</v>
      </c>
      <c r="AT59" s="23">
        <v>7.6448593019337139</v>
      </c>
      <c r="AU59" s="23">
        <v>5.5469310913828522</v>
      </c>
      <c r="AV59" s="23">
        <v>4.0708681918288008</v>
      </c>
      <c r="AW59" s="23">
        <v>2.9128619021207882</v>
      </c>
      <c r="AY59" s="24">
        <v>20.175426091873856</v>
      </c>
      <c r="AZ59" s="24">
        <v>18.730799423174648</v>
      </c>
      <c r="BA59" s="24">
        <v>18.830674457571941</v>
      </c>
      <c r="BB59" s="24">
        <v>18.588060611945682</v>
      </c>
      <c r="BC59" s="24">
        <v>17.962073057765053</v>
      </c>
      <c r="BD59" s="24">
        <v>17.532519123599219</v>
      </c>
      <c r="BE59" s="24">
        <v>17.105755887448069</v>
      </c>
      <c r="BF59" s="24">
        <v>15.973274465505561</v>
      </c>
      <c r="BG59" s="24">
        <v>14.811338242163345</v>
      </c>
      <c r="BH59" s="24">
        <v>14.319692059759536</v>
      </c>
      <c r="BI59" s="24">
        <v>13.97462308111615</v>
      </c>
      <c r="BJ59" s="24">
        <v>12.544859301933712</v>
      </c>
      <c r="BK59" s="24">
        <v>10.446931091382851</v>
      </c>
      <c r="BL59" s="24">
        <v>8.9708681918287994</v>
      </c>
      <c r="BM59" s="24">
        <v>7.8128619021207868</v>
      </c>
      <c r="BO59" s="25">
        <v>15.275426091873857</v>
      </c>
      <c r="BP59" s="25">
        <v>13.724083634793502</v>
      </c>
      <c r="BQ59" s="25">
        <v>13.378140356044391</v>
      </c>
      <c r="BR59" s="25">
        <v>12.844996396573556</v>
      </c>
      <c r="BS59" s="25">
        <v>11.979830405642996</v>
      </c>
      <c r="BT59" s="25">
        <v>11.362304260412337</v>
      </c>
      <c r="BU59" s="25">
        <v>11.073526990209004</v>
      </c>
      <c r="BV59" s="25">
        <v>10.181089079367663</v>
      </c>
      <c r="BW59" s="25">
        <v>9.3792231156710741</v>
      </c>
      <c r="BX59" s="25">
        <v>8.8043245383936508</v>
      </c>
      <c r="BY59" s="25">
        <v>8.3691674805631919</v>
      </c>
      <c r="BZ59" s="25">
        <v>6.666712759045538</v>
      </c>
      <c r="CA59" s="25">
        <v>4.2106533477688899</v>
      </c>
      <c r="CB59" s="25">
        <v>2.5199098836479834</v>
      </c>
      <c r="CC59" s="25">
        <v>1.3945823971881737</v>
      </c>
      <c r="CE59" s="25">
        <v>20.175426091873856</v>
      </c>
      <c r="CF59" s="25">
        <v>18.6240836347935</v>
      </c>
      <c r="CG59" s="25">
        <v>18.278140356044389</v>
      </c>
      <c r="CH59" s="25">
        <v>17.744996396573555</v>
      </c>
      <c r="CI59" s="25">
        <v>16.879830405642995</v>
      </c>
      <c r="CJ59" s="25">
        <v>16.262304260412336</v>
      </c>
      <c r="CK59" s="25">
        <v>15.973526990209002</v>
      </c>
      <c r="CL59" s="25">
        <v>15.081089079367661</v>
      </c>
      <c r="CM59" s="25">
        <v>14.279223115671073</v>
      </c>
      <c r="CN59" s="25">
        <v>13.704324538393649</v>
      </c>
      <c r="CO59" s="25">
        <v>13.269167480563191</v>
      </c>
      <c r="CP59" s="25">
        <v>11.566712759045537</v>
      </c>
      <c r="CQ59" s="25">
        <v>9.1106533477688885</v>
      </c>
      <c r="CR59" s="25">
        <v>7.419909883647982</v>
      </c>
      <c r="CS59" s="25">
        <v>6.2945823971881723</v>
      </c>
      <c r="CU59" s="26">
        <v>15.275426091873857</v>
      </c>
      <c r="CV59" s="26">
        <v>12.463355131714653</v>
      </c>
      <c r="CW59" s="26">
        <v>11.990847195723461</v>
      </c>
      <c r="CX59" s="26">
        <v>11.467205389462098</v>
      </c>
      <c r="CY59" s="26">
        <v>10.571415656937848</v>
      </c>
      <c r="CZ59" s="26">
        <v>9.9243407377594934</v>
      </c>
      <c r="DA59" s="26">
        <v>9.6499044759705228</v>
      </c>
      <c r="DB59" s="26">
        <v>8.8021845336466988</v>
      </c>
      <c r="DC59" s="26">
        <v>8.0163139707294917</v>
      </c>
      <c r="DD59" s="26">
        <v>7.4635376110149352</v>
      </c>
      <c r="DE59" s="26">
        <v>6.9382797140783978</v>
      </c>
      <c r="DF59" s="26">
        <v>4.229001192572774</v>
      </c>
      <c r="DG59" s="26">
        <v>-3.7442242288570284</v>
      </c>
      <c r="DH59" s="26">
        <v>-10.279107435205113</v>
      </c>
      <c r="DI59" s="26">
        <v>-15.145712302682277</v>
      </c>
      <c r="DK59" s="26">
        <v>20.175426091873856</v>
      </c>
      <c r="DL59" s="26">
        <v>17.363355131714652</v>
      </c>
      <c r="DM59" s="26">
        <v>16.89084719572346</v>
      </c>
      <c r="DN59" s="26">
        <v>16.367205389462097</v>
      </c>
      <c r="DO59" s="26">
        <v>15.471415656937847</v>
      </c>
      <c r="DP59" s="26">
        <v>14.824340737759492</v>
      </c>
      <c r="DQ59" s="26">
        <v>14.549904475970521</v>
      </c>
      <c r="DR59" s="26">
        <v>13.702184533646697</v>
      </c>
      <c r="DS59" s="26">
        <v>12.91631397072949</v>
      </c>
      <c r="DT59" s="26">
        <v>12.363537611014934</v>
      </c>
      <c r="DU59" s="26">
        <v>11.838279714078396</v>
      </c>
      <c r="DV59" s="26">
        <v>9.1290011925727725</v>
      </c>
      <c r="DW59" s="26">
        <v>1.1557757711429701</v>
      </c>
      <c r="DX59" s="26">
        <v>-5.379107435205114</v>
      </c>
      <c r="DY59" s="26">
        <v>-10.245712302682279</v>
      </c>
      <c r="EA59" s="27">
        <v>15.275426091873857</v>
      </c>
      <c r="EB59" s="27">
        <v>12.294084127329736</v>
      </c>
      <c r="EC59" s="27">
        <v>11.887597056947701</v>
      </c>
      <c r="ED59" s="27">
        <v>11.452244847553427</v>
      </c>
      <c r="EE59" s="27">
        <v>10.643983620564963</v>
      </c>
      <c r="EF59" s="27">
        <v>10.098310629739416</v>
      </c>
      <c r="EG59" s="27">
        <v>9.9142634503562057</v>
      </c>
      <c r="EH59" s="27">
        <v>8.8067362000456804</v>
      </c>
      <c r="EI59" s="27">
        <v>7.0312812625256171</v>
      </c>
      <c r="EJ59" s="27">
        <v>5.2718088614523779</v>
      </c>
      <c r="EK59" s="27">
        <v>3.7015511897026769</v>
      </c>
      <c r="EL59" s="27">
        <v>-1.4363665388703666</v>
      </c>
      <c r="EM59" s="27">
        <v>-9.0604754891666417</v>
      </c>
      <c r="EN59" s="27">
        <v>-13.77546393863873</v>
      </c>
      <c r="EO59" s="27">
        <v>-13.815921167511327</v>
      </c>
      <c r="EQ59" s="27">
        <v>20.175426091873856</v>
      </c>
      <c r="ER59" s="27">
        <v>17.194084127329734</v>
      </c>
      <c r="ES59" s="27">
        <v>16.7875970569477</v>
      </c>
      <c r="ET59" s="27">
        <v>16.352244847553425</v>
      </c>
      <c r="EU59" s="27">
        <v>15.543983620564962</v>
      </c>
      <c r="EV59" s="27">
        <v>14.998310629739414</v>
      </c>
      <c r="EW59" s="27">
        <v>14.814263450356204</v>
      </c>
      <c r="EX59" s="27">
        <v>13.706736200045679</v>
      </c>
      <c r="EY59" s="27">
        <v>11.931281262525616</v>
      </c>
      <c r="EZ59" s="27">
        <v>10.171808861452377</v>
      </c>
      <c r="FA59" s="27">
        <v>8.6015511897026755</v>
      </c>
      <c r="FB59" s="27">
        <v>3.463633461129632</v>
      </c>
      <c r="FC59" s="27">
        <v>-4.1604754891666431</v>
      </c>
      <c r="FD59" s="27">
        <v>-8.8754639386387311</v>
      </c>
      <c r="FE59" s="27">
        <v>-8.9159211675113283</v>
      </c>
      <c r="FG59" s="1">
        <v>376412</v>
      </c>
      <c r="FH59" s="1">
        <v>389026</v>
      </c>
      <c r="FI59" s="1" t="s">
        <v>503</v>
      </c>
      <c r="FJ59" s="1" t="s">
        <v>846</v>
      </c>
    </row>
    <row r="60" spans="2:166" ht="16.2" thickBot="1" x14ac:dyDescent="0.35">
      <c r="B60" s="19" t="s">
        <v>60</v>
      </c>
      <c r="C60" s="20">
        <v>12.905127425102686</v>
      </c>
      <c r="D60" s="21">
        <v>12.030769824359888</v>
      </c>
      <c r="E60" s="21">
        <v>11.708739374451143</v>
      </c>
      <c r="F60" s="21">
        <v>11.325647553619138</v>
      </c>
      <c r="G60" s="21">
        <v>11.116827557443486</v>
      </c>
      <c r="H60" s="21">
        <v>10.797913033905552</v>
      </c>
      <c r="I60" s="21">
        <v>10.336402352222334</v>
      </c>
      <c r="J60" s="21">
        <v>10.163991368531613</v>
      </c>
      <c r="K60" s="21">
        <v>9.8790555660854036</v>
      </c>
      <c r="L60" s="21">
        <v>9.573835681631504</v>
      </c>
      <c r="M60" s="21">
        <v>9.2314978757709483</v>
      </c>
      <c r="N60" s="21">
        <v>7.5034885072580195</v>
      </c>
      <c r="O60" s="21">
        <v>2.3976518895451306</v>
      </c>
      <c r="P60" s="21">
        <v>-2.4056156948340117</v>
      </c>
      <c r="Q60" s="21">
        <v>-4.299159776155804</v>
      </c>
      <c r="R60" s="22"/>
      <c r="S60" s="21">
        <v>17.042127425102684</v>
      </c>
      <c r="T60" s="21">
        <v>16.167769824359887</v>
      </c>
      <c r="U60" s="21">
        <v>15.845739374451144</v>
      </c>
      <c r="V60" s="21">
        <v>15.462647553619139</v>
      </c>
      <c r="W60" s="21">
        <v>15.253827557443486</v>
      </c>
      <c r="X60" s="21">
        <v>14.934913033905552</v>
      </c>
      <c r="Y60" s="21">
        <v>14.473402352222335</v>
      </c>
      <c r="Z60" s="21">
        <v>14.300991368531614</v>
      </c>
      <c r="AA60" s="21">
        <v>14.016055566085404</v>
      </c>
      <c r="AB60" s="21">
        <v>13.710835681631504</v>
      </c>
      <c r="AC60" s="21">
        <v>13.368497875770949</v>
      </c>
      <c r="AD60" s="21">
        <v>11.64048850725802</v>
      </c>
      <c r="AE60" s="21">
        <v>6.5346518895451311</v>
      </c>
      <c r="AF60" s="21">
        <v>1.7313843051659887</v>
      </c>
      <c r="AG60" s="21">
        <v>-0.16215977615580357</v>
      </c>
      <c r="AI60" s="23">
        <v>12.905127425102686</v>
      </c>
      <c r="AJ60" s="23">
        <v>12.104170653811185</v>
      </c>
      <c r="AK60" s="23">
        <v>11.974911143699682</v>
      </c>
      <c r="AL60" s="23">
        <v>11.739301866565331</v>
      </c>
      <c r="AM60" s="23">
        <v>11.656995020009635</v>
      </c>
      <c r="AN60" s="23">
        <v>11.485009864986642</v>
      </c>
      <c r="AO60" s="23">
        <v>11.11324919893365</v>
      </c>
      <c r="AP60" s="23">
        <v>10.90165489650737</v>
      </c>
      <c r="AQ60" s="23">
        <v>10.554621080133307</v>
      </c>
      <c r="AR60" s="23">
        <v>10.33380157022618</v>
      </c>
      <c r="AS60" s="23">
        <v>10.081666232627271</v>
      </c>
      <c r="AT60" s="23">
        <v>9.5024045735522726</v>
      </c>
      <c r="AU60" s="23">
        <v>8.6635353354323481</v>
      </c>
      <c r="AV60" s="23">
        <v>7.7399302290002936</v>
      </c>
      <c r="AW60" s="23">
        <v>8.0905387766576968</v>
      </c>
      <c r="AY60" s="24">
        <v>17.042127425102684</v>
      </c>
      <c r="AZ60" s="24">
        <v>16.241170653811185</v>
      </c>
      <c r="BA60" s="24">
        <v>16.111911143699682</v>
      </c>
      <c r="BB60" s="24">
        <v>15.876301866565331</v>
      </c>
      <c r="BC60" s="24">
        <v>15.793995020009636</v>
      </c>
      <c r="BD60" s="24">
        <v>15.622009864986643</v>
      </c>
      <c r="BE60" s="24">
        <v>15.25024919893365</v>
      </c>
      <c r="BF60" s="24">
        <v>15.038654896507371</v>
      </c>
      <c r="BG60" s="24">
        <v>14.691621080133308</v>
      </c>
      <c r="BH60" s="24">
        <v>14.470801570226181</v>
      </c>
      <c r="BI60" s="24">
        <v>14.218666232627271</v>
      </c>
      <c r="BJ60" s="24">
        <v>13.639404573552273</v>
      </c>
      <c r="BK60" s="24">
        <v>12.800535335432349</v>
      </c>
      <c r="BL60" s="24">
        <v>11.876930229000294</v>
      </c>
      <c r="BM60" s="24">
        <v>12.227538776657697</v>
      </c>
      <c r="BO60" s="25">
        <v>12.905127425102686</v>
      </c>
      <c r="BP60" s="25">
        <v>12.068890499344612</v>
      </c>
      <c r="BQ60" s="25">
        <v>11.775077247791652</v>
      </c>
      <c r="BR60" s="25">
        <v>11.43703498152585</v>
      </c>
      <c r="BS60" s="25">
        <v>11.29696433718075</v>
      </c>
      <c r="BT60" s="25">
        <v>11.089608936417847</v>
      </c>
      <c r="BU60" s="25">
        <v>10.758801049320303</v>
      </c>
      <c r="BV60" s="25">
        <v>10.685766062051561</v>
      </c>
      <c r="BW60" s="25">
        <v>10.459841724139721</v>
      </c>
      <c r="BX60" s="25">
        <v>10.19056650656594</v>
      </c>
      <c r="BY60" s="25">
        <v>9.8717680991693246</v>
      </c>
      <c r="BZ60" s="25">
        <v>9.1746078736484247</v>
      </c>
      <c r="CA60" s="25">
        <v>8.2303230227279087</v>
      </c>
      <c r="CB60" s="25">
        <v>7.2585372442849696</v>
      </c>
      <c r="CC60" s="25">
        <v>7.7424410557015122</v>
      </c>
      <c r="CE60" s="25">
        <v>17.042127425102684</v>
      </c>
      <c r="CF60" s="25">
        <v>16.205890499344612</v>
      </c>
      <c r="CG60" s="25">
        <v>15.912077247791652</v>
      </c>
      <c r="CH60" s="25">
        <v>15.57403498152585</v>
      </c>
      <c r="CI60" s="25">
        <v>15.43396433718075</v>
      </c>
      <c r="CJ60" s="25">
        <v>15.226608936417847</v>
      </c>
      <c r="CK60" s="25">
        <v>14.895801049320303</v>
      </c>
      <c r="CL60" s="25">
        <v>14.822766062051562</v>
      </c>
      <c r="CM60" s="25">
        <v>14.596841724139722</v>
      </c>
      <c r="CN60" s="25">
        <v>14.32756650656594</v>
      </c>
      <c r="CO60" s="25">
        <v>14.008768099169325</v>
      </c>
      <c r="CP60" s="25">
        <v>13.311607873648425</v>
      </c>
      <c r="CQ60" s="25">
        <v>12.367323022727909</v>
      </c>
      <c r="CR60" s="25">
        <v>11.39553724428497</v>
      </c>
      <c r="CS60" s="25">
        <v>11.879441055701513</v>
      </c>
      <c r="CU60" s="26">
        <v>12.905127425102686</v>
      </c>
      <c r="CV60" s="26">
        <v>11.981260250341878</v>
      </c>
      <c r="CW60" s="26">
        <v>11.676590644868318</v>
      </c>
      <c r="CX60" s="26">
        <v>11.318087729709395</v>
      </c>
      <c r="CY60" s="26">
        <v>11.139956634214322</v>
      </c>
      <c r="CZ60" s="26">
        <v>10.872935236083462</v>
      </c>
      <c r="DA60" s="26">
        <v>10.488098112240371</v>
      </c>
      <c r="DB60" s="26">
        <v>10.40765651448373</v>
      </c>
      <c r="DC60" s="26">
        <v>10.198173433861983</v>
      </c>
      <c r="DD60" s="26">
        <v>9.9362537562985054</v>
      </c>
      <c r="DE60" s="26">
        <v>9.6486833200075299</v>
      </c>
      <c r="DF60" s="26">
        <v>7.9629431156677857</v>
      </c>
      <c r="DG60" s="26">
        <v>2.971511078049339</v>
      </c>
      <c r="DH60" s="26">
        <v>-1.6606310455463316</v>
      </c>
      <c r="DI60" s="26">
        <v>-3.3125616673117264</v>
      </c>
      <c r="DK60" s="26">
        <v>17.042127425102684</v>
      </c>
      <c r="DL60" s="26">
        <v>16.118260250341876</v>
      </c>
      <c r="DM60" s="26">
        <v>15.813590644868318</v>
      </c>
      <c r="DN60" s="26">
        <v>15.455087729709396</v>
      </c>
      <c r="DO60" s="26">
        <v>15.276956634214322</v>
      </c>
      <c r="DP60" s="26">
        <v>15.009935236083463</v>
      </c>
      <c r="DQ60" s="26">
        <v>14.625098112240371</v>
      </c>
      <c r="DR60" s="26">
        <v>14.54465651448373</v>
      </c>
      <c r="DS60" s="26">
        <v>14.335173433861984</v>
      </c>
      <c r="DT60" s="26">
        <v>14.073253756298506</v>
      </c>
      <c r="DU60" s="26">
        <v>13.78568332000753</v>
      </c>
      <c r="DV60" s="26">
        <v>12.099943115667786</v>
      </c>
      <c r="DW60" s="26">
        <v>7.1085110780493395</v>
      </c>
      <c r="DX60" s="26">
        <v>2.4763689544536689</v>
      </c>
      <c r="DY60" s="26">
        <v>0.82443833268827404</v>
      </c>
      <c r="EA60" s="27">
        <v>12.905127425102686</v>
      </c>
      <c r="EB60" s="27">
        <v>11.989771103284518</v>
      </c>
      <c r="EC60" s="27">
        <v>11.726380103806381</v>
      </c>
      <c r="ED60" s="27">
        <v>11.390790022577432</v>
      </c>
      <c r="EE60" s="27">
        <v>11.233985910996376</v>
      </c>
      <c r="EF60" s="27">
        <v>11.006565594593608</v>
      </c>
      <c r="EG60" s="27">
        <v>10.655805161184173</v>
      </c>
      <c r="EH60" s="27">
        <v>10.475536319879051</v>
      </c>
      <c r="EI60" s="27">
        <v>9.4521280138737929</v>
      </c>
      <c r="EJ60" s="27">
        <v>8.3417713030805967</v>
      </c>
      <c r="EK60" s="27">
        <v>7.142027260738967</v>
      </c>
      <c r="EL60" s="27">
        <v>3.9343538482167943</v>
      </c>
      <c r="EM60" s="27">
        <v>-0.7588057782683002</v>
      </c>
      <c r="EN60" s="27">
        <v>-4.2554400440270967</v>
      </c>
      <c r="EO60" s="27">
        <v>-2.6334508227306621</v>
      </c>
      <c r="EQ60" s="27">
        <v>17.042127425102684</v>
      </c>
      <c r="ER60" s="27">
        <v>16.126771103284518</v>
      </c>
      <c r="ES60" s="27">
        <v>15.863380103806382</v>
      </c>
      <c r="ET60" s="27">
        <v>15.527790022577433</v>
      </c>
      <c r="EU60" s="27">
        <v>15.370985910996376</v>
      </c>
      <c r="EV60" s="27">
        <v>15.143565594593609</v>
      </c>
      <c r="EW60" s="27">
        <v>14.792805161184173</v>
      </c>
      <c r="EX60" s="27">
        <v>14.612536319879052</v>
      </c>
      <c r="EY60" s="27">
        <v>13.589128013873793</v>
      </c>
      <c r="EZ60" s="27">
        <v>12.478771303080597</v>
      </c>
      <c r="FA60" s="27">
        <v>11.279027260738967</v>
      </c>
      <c r="FB60" s="27">
        <v>8.0713538482167948</v>
      </c>
      <c r="FC60" s="27">
        <v>3.3781942217317003</v>
      </c>
      <c r="FD60" s="27">
        <v>-0.11844004402709629</v>
      </c>
      <c r="FE60" s="27">
        <v>1.5035491772693383</v>
      </c>
      <c r="FG60" s="1">
        <v>344792</v>
      </c>
      <c r="FH60" s="1">
        <v>464471</v>
      </c>
      <c r="FI60" s="1" t="s">
        <v>497</v>
      </c>
      <c r="FJ60" s="1" t="s">
        <v>848</v>
      </c>
    </row>
    <row r="61" spans="2:166" ht="16.2" thickBot="1" x14ac:dyDescent="0.35">
      <c r="B61" s="19" t="s">
        <v>61</v>
      </c>
      <c r="C61" s="20">
        <v>14.000094516293563</v>
      </c>
      <c r="D61" s="21">
        <v>12.599399666073062</v>
      </c>
      <c r="E61" s="21">
        <v>12.056557763101214</v>
      </c>
      <c r="F61" s="21">
        <v>11.772719043791966</v>
      </c>
      <c r="G61" s="21">
        <v>11.45829253217215</v>
      </c>
      <c r="H61" s="21">
        <v>11.170716525357225</v>
      </c>
      <c r="I61" s="21">
        <v>10.866000550737265</v>
      </c>
      <c r="J61" s="21">
        <v>10.599357721762301</v>
      </c>
      <c r="K61" s="21">
        <v>10.308480111630734</v>
      </c>
      <c r="L61" s="21">
        <v>10.02564567962083</v>
      </c>
      <c r="M61" s="21">
        <v>9.7480710888548803</v>
      </c>
      <c r="N61" s="21">
        <v>8.4747582675596789</v>
      </c>
      <c r="O61" s="21">
        <v>5.417373321617454</v>
      </c>
      <c r="P61" s="21">
        <v>2.9286918920125444</v>
      </c>
      <c r="Q61" s="21">
        <v>0.79347208573861394</v>
      </c>
      <c r="R61" s="22"/>
      <c r="S61" s="21">
        <v>18.500094516293565</v>
      </c>
      <c r="T61" s="21">
        <v>17.099399666073062</v>
      </c>
      <c r="U61" s="21">
        <v>16.556557763101214</v>
      </c>
      <c r="V61" s="21">
        <v>16.272719043791966</v>
      </c>
      <c r="W61" s="21">
        <v>15.95829253217215</v>
      </c>
      <c r="X61" s="21">
        <v>15.670716525357225</v>
      </c>
      <c r="Y61" s="21">
        <v>15.366000550737265</v>
      </c>
      <c r="Z61" s="21">
        <v>15.099357721762301</v>
      </c>
      <c r="AA61" s="21">
        <v>14.808480111630734</v>
      </c>
      <c r="AB61" s="21">
        <v>14.52564567962083</v>
      </c>
      <c r="AC61" s="21">
        <v>14.24807108885488</v>
      </c>
      <c r="AD61" s="21">
        <v>12.974758267559679</v>
      </c>
      <c r="AE61" s="21">
        <v>9.917373321617454</v>
      </c>
      <c r="AF61" s="21">
        <v>7.4286918920125444</v>
      </c>
      <c r="AG61" s="21">
        <v>5.2934720857386139</v>
      </c>
      <c r="AI61" s="23">
        <v>14.000094516293563</v>
      </c>
      <c r="AJ61" s="23">
        <v>13.320965237663575</v>
      </c>
      <c r="AK61" s="23">
        <v>13.137821012686004</v>
      </c>
      <c r="AL61" s="23">
        <v>13.011683135984013</v>
      </c>
      <c r="AM61" s="23">
        <v>12.850977501290521</v>
      </c>
      <c r="AN61" s="23">
        <v>12.73018188165489</v>
      </c>
      <c r="AO61" s="23">
        <v>12.520113052363973</v>
      </c>
      <c r="AP61" s="23">
        <v>12.252302208462091</v>
      </c>
      <c r="AQ61" s="23">
        <v>11.918487755826195</v>
      </c>
      <c r="AR61" s="23">
        <v>11.684441576444151</v>
      </c>
      <c r="AS61" s="23">
        <v>11.451876186396472</v>
      </c>
      <c r="AT61" s="23">
        <v>10.734622552299621</v>
      </c>
      <c r="AU61" s="23">
        <v>9.6989090211930176</v>
      </c>
      <c r="AV61" s="23">
        <v>8.9181738871458336</v>
      </c>
      <c r="AW61" s="23">
        <v>8.2490698812363341</v>
      </c>
      <c r="AY61" s="24">
        <v>18.500094516293565</v>
      </c>
      <c r="AZ61" s="24">
        <v>17.820965237663575</v>
      </c>
      <c r="BA61" s="24">
        <v>17.637821012686004</v>
      </c>
      <c r="BB61" s="24">
        <v>17.511683135984015</v>
      </c>
      <c r="BC61" s="24">
        <v>17.350977501290522</v>
      </c>
      <c r="BD61" s="24">
        <v>17.23018188165489</v>
      </c>
      <c r="BE61" s="24">
        <v>17.020113052363975</v>
      </c>
      <c r="BF61" s="24">
        <v>16.752302208462091</v>
      </c>
      <c r="BG61" s="24">
        <v>16.418487755826195</v>
      </c>
      <c r="BH61" s="24">
        <v>16.184441576444151</v>
      </c>
      <c r="BI61" s="24">
        <v>15.951876186396472</v>
      </c>
      <c r="BJ61" s="24">
        <v>15.234622552299621</v>
      </c>
      <c r="BK61" s="24">
        <v>14.198909021193018</v>
      </c>
      <c r="BL61" s="24">
        <v>13.418173887145834</v>
      </c>
      <c r="BM61" s="24">
        <v>12.749069881236334</v>
      </c>
      <c r="BO61" s="25">
        <v>14.000094516293563</v>
      </c>
      <c r="BP61" s="25">
        <v>13.038619011849127</v>
      </c>
      <c r="BQ61" s="25">
        <v>12.605486131365932</v>
      </c>
      <c r="BR61" s="25">
        <v>12.333769703575248</v>
      </c>
      <c r="BS61" s="25">
        <v>12.036621323849507</v>
      </c>
      <c r="BT61" s="25">
        <v>11.780730040746807</v>
      </c>
      <c r="BU61" s="25">
        <v>11.514844703743369</v>
      </c>
      <c r="BV61" s="25">
        <v>11.280426253929122</v>
      </c>
      <c r="BW61" s="25">
        <v>10.998128550124482</v>
      </c>
      <c r="BX61" s="25">
        <v>10.716444415592303</v>
      </c>
      <c r="BY61" s="25">
        <v>10.437407730316711</v>
      </c>
      <c r="BZ61" s="25">
        <v>9.5874367688435953</v>
      </c>
      <c r="CA61" s="25">
        <v>8.3781935434304575</v>
      </c>
      <c r="CB61" s="25">
        <v>7.4882854761649664</v>
      </c>
      <c r="CC61" s="25">
        <v>6.7927127227135387</v>
      </c>
      <c r="CE61" s="25">
        <v>18.500094516293565</v>
      </c>
      <c r="CF61" s="25">
        <v>17.538619011849129</v>
      </c>
      <c r="CG61" s="25">
        <v>17.105486131365932</v>
      </c>
      <c r="CH61" s="25">
        <v>16.83376970357525</v>
      </c>
      <c r="CI61" s="25">
        <v>16.536621323849509</v>
      </c>
      <c r="CJ61" s="25">
        <v>16.280730040746807</v>
      </c>
      <c r="CK61" s="25">
        <v>16.014844703743371</v>
      </c>
      <c r="CL61" s="25">
        <v>15.780426253929122</v>
      </c>
      <c r="CM61" s="25">
        <v>15.498128550124482</v>
      </c>
      <c r="CN61" s="25">
        <v>15.216444415592303</v>
      </c>
      <c r="CO61" s="25">
        <v>14.937407730316711</v>
      </c>
      <c r="CP61" s="25">
        <v>14.087436768843595</v>
      </c>
      <c r="CQ61" s="25">
        <v>12.878193543430458</v>
      </c>
      <c r="CR61" s="25">
        <v>11.988285476164966</v>
      </c>
      <c r="CS61" s="25">
        <v>11.292712722713539</v>
      </c>
      <c r="CU61" s="26">
        <v>14.000094516293563</v>
      </c>
      <c r="CV61" s="26">
        <v>12.201357244538189</v>
      </c>
      <c r="CW61" s="26">
        <v>11.607804600972292</v>
      </c>
      <c r="CX61" s="26">
        <v>11.353533681933589</v>
      </c>
      <c r="CY61" s="26">
        <v>11.063749880110224</v>
      </c>
      <c r="CZ61" s="26">
        <v>10.800478595802115</v>
      </c>
      <c r="DA61" s="26">
        <v>10.533235433408162</v>
      </c>
      <c r="DB61" s="26">
        <v>10.315145857303532</v>
      </c>
      <c r="DC61" s="26">
        <v>10.049212594761769</v>
      </c>
      <c r="DD61" s="26">
        <v>9.7546133698083874</v>
      </c>
      <c r="DE61" s="26">
        <v>9.4545286625172729</v>
      </c>
      <c r="DF61" s="26">
        <v>8.016461436902544</v>
      </c>
      <c r="DG61" s="26">
        <v>4.8093881535289178</v>
      </c>
      <c r="DH61" s="26">
        <v>2.3777544072325725</v>
      </c>
      <c r="DI61" s="26">
        <v>0.70012085586670025</v>
      </c>
      <c r="DK61" s="26">
        <v>18.500094516293565</v>
      </c>
      <c r="DL61" s="26">
        <v>16.701357244538187</v>
      </c>
      <c r="DM61" s="26">
        <v>16.107804600972294</v>
      </c>
      <c r="DN61" s="26">
        <v>15.853533681933589</v>
      </c>
      <c r="DO61" s="26">
        <v>15.563749880110224</v>
      </c>
      <c r="DP61" s="26">
        <v>15.300478595802115</v>
      </c>
      <c r="DQ61" s="26">
        <v>15.033235433408162</v>
      </c>
      <c r="DR61" s="26">
        <v>14.815145857303532</v>
      </c>
      <c r="DS61" s="26">
        <v>14.549212594761769</v>
      </c>
      <c r="DT61" s="26">
        <v>14.254613369808387</v>
      </c>
      <c r="DU61" s="26">
        <v>13.954528662517273</v>
      </c>
      <c r="DV61" s="26">
        <v>12.516461436902544</v>
      </c>
      <c r="DW61" s="26">
        <v>9.3093881535289178</v>
      </c>
      <c r="DX61" s="26">
        <v>6.8777544072325725</v>
      </c>
      <c r="DY61" s="26">
        <v>5.2001208558667003</v>
      </c>
      <c r="EA61" s="27">
        <v>14.000094516293563</v>
      </c>
      <c r="EB61" s="27">
        <v>12.001946468535053</v>
      </c>
      <c r="EC61" s="27">
        <v>11.380419709427805</v>
      </c>
      <c r="ED61" s="27">
        <v>11.136311009557582</v>
      </c>
      <c r="EE61" s="27">
        <v>10.836732123561921</v>
      </c>
      <c r="EF61" s="27">
        <v>10.568037832598883</v>
      </c>
      <c r="EG61" s="27">
        <v>10.282552632418584</v>
      </c>
      <c r="EH61" s="27">
        <v>9.9835874851356063</v>
      </c>
      <c r="EI61" s="27">
        <v>9.3341384944609338</v>
      </c>
      <c r="EJ61" s="27">
        <v>8.648797057974523</v>
      </c>
      <c r="EK61" s="27">
        <v>7.9597334540170959</v>
      </c>
      <c r="EL61" s="27">
        <v>5.8572288788502327</v>
      </c>
      <c r="EM61" s="27">
        <v>2.8301306110973314</v>
      </c>
      <c r="EN61" s="27">
        <v>1.0603812950344356</v>
      </c>
      <c r="EO61" s="27">
        <v>0.84714804804352895</v>
      </c>
      <c r="EQ61" s="27">
        <v>18.500094516293565</v>
      </c>
      <c r="ER61" s="27">
        <v>16.501946468535053</v>
      </c>
      <c r="ES61" s="27">
        <v>15.880419709427805</v>
      </c>
      <c r="ET61" s="27">
        <v>15.636311009557582</v>
      </c>
      <c r="EU61" s="27">
        <v>15.336732123561921</v>
      </c>
      <c r="EV61" s="27">
        <v>15.068037832598883</v>
      </c>
      <c r="EW61" s="27">
        <v>14.782552632418584</v>
      </c>
      <c r="EX61" s="27">
        <v>14.483587485135606</v>
      </c>
      <c r="EY61" s="27">
        <v>13.834138494460934</v>
      </c>
      <c r="EZ61" s="27">
        <v>13.148797057974523</v>
      </c>
      <c r="FA61" s="27">
        <v>12.459733454017096</v>
      </c>
      <c r="FB61" s="27">
        <v>10.357228878850233</v>
      </c>
      <c r="FC61" s="27">
        <v>7.3301306110973314</v>
      </c>
      <c r="FD61" s="27">
        <v>5.5603812950344356</v>
      </c>
      <c r="FE61" s="27">
        <v>5.3471480480435289</v>
      </c>
      <c r="FG61" s="1">
        <v>356748</v>
      </c>
      <c r="FH61" s="1">
        <v>421312</v>
      </c>
      <c r="FI61" s="1" t="s">
        <v>499</v>
      </c>
      <c r="FJ61" s="1" t="s">
        <v>854</v>
      </c>
    </row>
    <row r="62" spans="2:166" ht="16.2" thickBot="1" x14ac:dyDescent="0.35">
      <c r="B62" s="19" t="s">
        <v>62</v>
      </c>
      <c r="C62" s="20">
        <v>13.039778416886731</v>
      </c>
      <c r="D62" s="21">
        <v>11.500237777876707</v>
      </c>
      <c r="E62" s="21">
        <v>11.250832474391435</v>
      </c>
      <c r="F62" s="21">
        <v>11.055426071206915</v>
      </c>
      <c r="G62" s="21">
        <v>10.664898444653067</v>
      </c>
      <c r="H62" s="21">
        <v>10.299821633303003</v>
      </c>
      <c r="I62" s="21">
        <v>10.23167468078497</v>
      </c>
      <c r="J62" s="21">
        <v>9.9001937324703757</v>
      </c>
      <c r="K62" s="21">
        <v>9.6376630163697214</v>
      </c>
      <c r="L62" s="21">
        <v>9.3868990869938642</v>
      </c>
      <c r="M62" s="21">
        <v>9.3087083392853742</v>
      </c>
      <c r="N62" s="21">
        <v>7.8272380274451105</v>
      </c>
      <c r="O62" s="21">
        <v>3.1759766368071922</v>
      </c>
      <c r="P62" s="21">
        <v>-0.58162977645457659</v>
      </c>
      <c r="Q62" s="21">
        <v>-3.2702488172362649</v>
      </c>
      <c r="R62" s="22"/>
      <c r="S62" s="21">
        <v>17.676778416886734</v>
      </c>
      <c r="T62" s="21">
        <v>16.137237777876706</v>
      </c>
      <c r="U62" s="21">
        <v>15.887832474391436</v>
      </c>
      <c r="V62" s="21">
        <v>15.692426071206915</v>
      </c>
      <c r="W62" s="21">
        <v>15.301898444653068</v>
      </c>
      <c r="X62" s="21">
        <v>14.936821633303003</v>
      </c>
      <c r="Y62" s="21">
        <v>14.86867468078497</v>
      </c>
      <c r="Z62" s="21">
        <v>14.537193732470376</v>
      </c>
      <c r="AA62" s="21">
        <v>14.274663016369722</v>
      </c>
      <c r="AB62" s="21">
        <v>14.023899086993865</v>
      </c>
      <c r="AC62" s="21">
        <v>13.945708339285375</v>
      </c>
      <c r="AD62" s="21">
        <v>12.464238027445111</v>
      </c>
      <c r="AE62" s="21">
        <v>7.8129766368071927</v>
      </c>
      <c r="AF62" s="21">
        <v>4.0553702235454239</v>
      </c>
      <c r="AG62" s="21">
        <v>1.3667511827637355</v>
      </c>
      <c r="AI62" s="23">
        <v>13.039778416886731</v>
      </c>
      <c r="AJ62" s="23">
        <v>11.913469935681176</v>
      </c>
      <c r="AK62" s="23">
        <v>11.88466836374042</v>
      </c>
      <c r="AL62" s="23">
        <v>11.789427187900541</v>
      </c>
      <c r="AM62" s="23">
        <v>11.500997590943216</v>
      </c>
      <c r="AN62" s="23">
        <v>11.252274311574256</v>
      </c>
      <c r="AO62" s="23">
        <v>11.218618859730192</v>
      </c>
      <c r="AP62" s="23">
        <v>10.839472233584871</v>
      </c>
      <c r="AQ62" s="23">
        <v>10.496669546966144</v>
      </c>
      <c r="AR62" s="23">
        <v>10.29363053544253</v>
      </c>
      <c r="AS62" s="23">
        <v>10.239459891426314</v>
      </c>
      <c r="AT62" s="23">
        <v>9.8508722204451633</v>
      </c>
      <c r="AU62" s="23">
        <v>9.2231829242359975</v>
      </c>
      <c r="AV62" s="23">
        <v>8.8719549493664172</v>
      </c>
      <c r="AW62" s="23">
        <v>8.5704822303663271</v>
      </c>
      <c r="AY62" s="24">
        <v>17.676778416886734</v>
      </c>
      <c r="AZ62" s="24">
        <v>16.550469935681178</v>
      </c>
      <c r="BA62" s="24">
        <v>16.521668363740421</v>
      </c>
      <c r="BB62" s="24">
        <v>16.426427187900543</v>
      </c>
      <c r="BC62" s="24">
        <v>16.137997590943215</v>
      </c>
      <c r="BD62" s="24">
        <v>15.889274311574257</v>
      </c>
      <c r="BE62" s="24">
        <v>15.855618859730193</v>
      </c>
      <c r="BF62" s="24">
        <v>15.476472233584872</v>
      </c>
      <c r="BG62" s="24">
        <v>15.133669546966145</v>
      </c>
      <c r="BH62" s="24">
        <v>14.93063053544253</v>
      </c>
      <c r="BI62" s="24">
        <v>14.876459891426315</v>
      </c>
      <c r="BJ62" s="24">
        <v>14.487872220445164</v>
      </c>
      <c r="BK62" s="24">
        <v>13.860182924235998</v>
      </c>
      <c r="BL62" s="24">
        <v>13.508954949366418</v>
      </c>
      <c r="BM62" s="24">
        <v>13.207482230366328</v>
      </c>
      <c r="BO62" s="25">
        <v>13.039778416886731</v>
      </c>
      <c r="BP62" s="25">
        <v>11.628008161846095</v>
      </c>
      <c r="BQ62" s="25">
        <v>11.420160474761921</v>
      </c>
      <c r="BR62" s="25">
        <v>11.247074304133212</v>
      </c>
      <c r="BS62" s="25">
        <v>10.896646188943199</v>
      </c>
      <c r="BT62" s="25">
        <v>10.602795154482164</v>
      </c>
      <c r="BU62" s="25">
        <v>10.610303656663381</v>
      </c>
      <c r="BV62" s="25">
        <v>10.338518418928144</v>
      </c>
      <c r="BW62" s="25">
        <v>10.097316784573913</v>
      </c>
      <c r="BX62" s="25">
        <v>9.8491410475352783</v>
      </c>
      <c r="BY62" s="25">
        <v>9.7565344241277394</v>
      </c>
      <c r="BZ62" s="25">
        <v>9.2562006748668821</v>
      </c>
      <c r="CA62" s="25">
        <v>8.5106963350538543</v>
      </c>
      <c r="CB62" s="25">
        <v>8.0940053379647328</v>
      </c>
      <c r="CC62" s="25">
        <v>7.8818752919987674</v>
      </c>
      <c r="CE62" s="25">
        <v>17.676778416886734</v>
      </c>
      <c r="CF62" s="25">
        <v>16.265008161846097</v>
      </c>
      <c r="CG62" s="25">
        <v>16.057160474761922</v>
      </c>
      <c r="CH62" s="25">
        <v>15.884074304133213</v>
      </c>
      <c r="CI62" s="25">
        <v>15.5336461889432</v>
      </c>
      <c r="CJ62" s="25">
        <v>15.239795154482165</v>
      </c>
      <c r="CK62" s="25">
        <v>15.247303656663382</v>
      </c>
      <c r="CL62" s="25">
        <v>14.975518418928145</v>
      </c>
      <c r="CM62" s="25">
        <v>14.734316784573913</v>
      </c>
      <c r="CN62" s="25">
        <v>14.486141047535279</v>
      </c>
      <c r="CO62" s="25">
        <v>14.39353442412774</v>
      </c>
      <c r="CP62" s="25">
        <v>13.893200674866883</v>
      </c>
      <c r="CQ62" s="25">
        <v>13.147696335053855</v>
      </c>
      <c r="CR62" s="25">
        <v>12.731005337964733</v>
      </c>
      <c r="CS62" s="25">
        <v>12.518875291998768</v>
      </c>
      <c r="CU62" s="26">
        <v>13.039778416886731</v>
      </c>
      <c r="CV62" s="26">
        <v>11.205082632162675</v>
      </c>
      <c r="CW62" s="26">
        <v>10.92721410484801</v>
      </c>
      <c r="CX62" s="26">
        <v>10.756554460410804</v>
      </c>
      <c r="CY62" s="26">
        <v>10.392827255828223</v>
      </c>
      <c r="CZ62" s="26">
        <v>10.078221432673777</v>
      </c>
      <c r="DA62" s="26">
        <v>10.086966612281756</v>
      </c>
      <c r="DB62" s="26">
        <v>9.8446105212754933</v>
      </c>
      <c r="DC62" s="26">
        <v>9.6576271978659243</v>
      </c>
      <c r="DD62" s="26">
        <v>9.4604677720371999</v>
      </c>
      <c r="DE62" s="26">
        <v>9.4372158957524981</v>
      </c>
      <c r="DF62" s="26">
        <v>8.0585676897119143</v>
      </c>
      <c r="DG62" s="26">
        <v>3.5776789057885097</v>
      </c>
      <c r="DH62" s="26">
        <v>-3.0321713310570431E-2</v>
      </c>
      <c r="DI62" s="26">
        <v>-2.555797730853822</v>
      </c>
      <c r="DK62" s="26">
        <v>17.676778416886734</v>
      </c>
      <c r="DL62" s="26">
        <v>15.842082632162676</v>
      </c>
      <c r="DM62" s="26">
        <v>15.564214104848011</v>
      </c>
      <c r="DN62" s="26">
        <v>15.393554460410805</v>
      </c>
      <c r="DO62" s="26">
        <v>15.029827255828224</v>
      </c>
      <c r="DP62" s="26">
        <v>14.715221432673777</v>
      </c>
      <c r="DQ62" s="26">
        <v>14.723966612281757</v>
      </c>
      <c r="DR62" s="26">
        <v>14.481610521275494</v>
      </c>
      <c r="DS62" s="26">
        <v>14.294627197865925</v>
      </c>
      <c r="DT62" s="26">
        <v>14.0974677720372</v>
      </c>
      <c r="DU62" s="26">
        <v>14.074215895752499</v>
      </c>
      <c r="DV62" s="26">
        <v>12.695567689711915</v>
      </c>
      <c r="DW62" s="26">
        <v>8.2146789057885101</v>
      </c>
      <c r="DX62" s="26">
        <v>4.60667828668943</v>
      </c>
      <c r="DY62" s="26">
        <v>2.0812022691461785</v>
      </c>
      <c r="EA62" s="27">
        <v>13.039778416886731</v>
      </c>
      <c r="EB62" s="27">
        <v>11.096383714481428</v>
      </c>
      <c r="EC62" s="27">
        <v>10.843266454560249</v>
      </c>
      <c r="ED62" s="27">
        <v>10.708888013298784</v>
      </c>
      <c r="EE62" s="27">
        <v>10.383388509224908</v>
      </c>
      <c r="EF62" s="27">
        <v>10.119845704836429</v>
      </c>
      <c r="EG62" s="27">
        <v>10.172954292939641</v>
      </c>
      <c r="EH62" s="27">
        <v>9.7977367017402752</v>
      </c>
      <c r="EI62" s="27">
        <v>8.7829206757518321</v>
      </c>
      <c r="EJ62" s="27">
        <v>7.7341940749149796</v>
      </c>
      <c r="EK62" s="27">
        <v>6.8757978026465452</v>
      </c>
      <c r="EL62" s="27">
        <v>4.1140891209948478</v>
      </c>
      <c r="EM62" s="27">
        <v>-9.083244463749196E-3</v>
      </c>
      <c r="EN62" s="27">
        <v>-2.4001178717969758</v>
      </c>
      <c r="EO62" s="27">
        <v>-1.9551042165008248</v>
      </c>
      <c r="EQ62" s="27">
        <v>17.676778416886734</v>
      </c>
      <c r="ER62" s="27">
        <v>15.733383714481429</v>
      </c>
      <c r="ES62" s="27">
        <v>15.480266454560249</v>
      </c>
      <c r="ET62" s="27">
        <v>15.345888013298785</v>
      </c>
      <c r="EU62" s="27">
        <v>15.020388509224908</v>
      </c>
      <c r="EV62" s="27">
        <v>14.756845704836429</v>
      </c>
      <c r="EW62" s="27">
        <v>14.809954292939642</v>
      </c>
      <c r="EX62" s="27">
        <v>14.434736701740276</v>
      </c>
      <c r="EY62" s="27">
        <v>13.419920675751833</v>
      </c>
      <c r="EZ62" s="27">
        <v>12.37119407491498</v>
      </c>
      <c r="FA62" s="27">
        <v>11.512797802646546</v>
      </c>
      <c r="FB62" s="27">
        <v>8.7510891209948483</v>
      </c>
      <c r="FC62" s="27">
        <v>4.6279167555362513</v>
      </c>
      <c r="FD62" s="27">
        <v>2.2368821282030247</v>
      </c>
      <c r="FE62" s="27">
        <v>2.6818957834991757</v>
      </c>
      <c r="FG62" s="1">
        <v>385569</v>
      </c>
      <c r="FH62" s="1">
        <v>434469</v>
      </c>
      <c r="FI62" s="1" t="s">
        <v>468</v>
      </c>
      <c r="FJ62" s="1" t="s">
        <v>838</v>
      </c>
    </row>
    <row r="63" spans="2:166" ht="16.2" thickBot="1" x14ac:dyDescent="0.35">
      <c r="B63" s="19" t="s">
        <v>63</v>
      </c>
      <c r="C63" s="20">
        <v>11.150649584590475</v>
      </c>
      <c r="D63" s="21">
        <v>10.028704912778958</v>
      </c>
      <c r="E63" s="21">
        <v>9.7066766703561562</v>
      </c>
      <c r="F63" s="21">
        <v>9.2566604738963925</v>
      </c>
      <c r="G63" s="21">
        <v>8.913311857444949</v>
      </c>
      <c r="H63" s="21">
        <v>8.662840936630964</v>
      </c>
      <c r="I63" s="21">
        <v>8.5072491377864914</v>
      </c>
      <c r="J63" s="21">
        <v>8.1358896754556245</v>
      </c>
      <c r="K63" s="21">
        <v>7.8811987733504747</v>
      </c>
      <c r="L63" s="21">
        <v>7.7921391603758661</v>
      </c>
      <c r="M63" s="21">
        <v>7.6109437918266263</v>
      </c>
      <c r="N63" s="21">
        <v>6.5962440389554544</v>
      </c>
      <c r="O63" s="21">
        <v>2.9375261742604692</v>
      </c>
      <c r="P63" s="21">
        <v>-2.3304713371665287E-2</v>
      </c>
      <c r="Q63" s="21">
        <v>-2.1341019056579569</v>
      </c>
      <c r="R63" s="22"/>
      <c r="S63" s="21">
        <v>15.787649584590476</v>
      </c>
      <c r="T63" s="21">
        <v>14.665704912778958</v>
      </c>
      <c r="U63" s="21">
        <v>14.343676670356157</v>
      </c>
      <c r="V63" s="21">
        <v>13.893660473896393</v>
      </c>
      <c r="W63" s="21">
        <v>13.550311857444949</v>
      </c>
      <c r="X63" s="21">
        <v>13.299840936630964</v>
      </c>
      <c r="Y63" s="21">
        <v>13.144249137786492</v>
      </c>
      <c r="Z63" s="21">
        <v>12.772889675455625</v>
      </c>
      <c r="AA63" s="21">
        <v>12.518198773350475</v>
      </c>
      <c r="AB63" s="21">
        <v>12.429139160375867</v>
      </c>
      <c r="AC63" s="21">
        <v>12.247943791826627</v>
      </c>
      <c r="AD63" s="21">
        <v>11.233244038955455</v>
      </c>
      <c r="AE63" s="21">
        <v>7.5745261742604697</v>
      </c>
      <c r="AF63" s="21">
        <v>4.6136952866283352</v>
      </c>
      <c r="AG63" s="21">
        <v>2.5028980943420436</v>
      </c>
      <c r="AI63" s="23">
        <v>11.150649584590475</v>
      </c>
      <c r="AJ63" s="23">
        <v>10.845475576556966</v>
      </c>
      <c r="AK63" s="23">
        <v>10.920924296750549</v>
      </c>
      <c r="AL63" s="23">
        <v>10.680701953380025</v>
      </c>
      <c r="AM63" s="23">
        <v>10.53549294667674</v>
      </c>
      <c r="AN63" s="23">
        <v>10.454642950923935</v>
      </c>
      <c r="AO63" s="23">
        <v>10.340000215478668</v>
      </c>
      <c r="AP63" s="23">
        <v>9.8916316661544865</v>
      </c>
      <c r="AQ63" s="23">
        <v>9.465699599485708</v>
      </c>
      <c r="AR63" s="23">
        <v>9.5250856629668608</v>
      </c>
      <c r="AS63" s="23">
        <v>9.395894309200548</v>
      </c>
      <c r="AT63" s="23">
        <v>9.2589280412781143</v>
      </c>
      <c r="AU63" s="23">
        <v>8.7469905866866782</v>
      </c>
      <c r="AV63" s="23">
        <v>8.482783365384325</v>
      </c>
      <c r="AW63" s="23">
        <v>8.2326178130831185</v>
      </c>
      <c r="AY63" s="24">
        <v>15.787649584590476</v>
      </c>
      <c r="AZ63" s="24">
        <v>15.482475576556967</v>
      </c>
      <c r="BA63" s="24">
        <v>15.557924296750549</v>
      </c>
      <c r="BB63" s="24">
        <v>15.317701953380025</v>
      </c>
      <c r="BC63" s="24">
        <v>15.172492946676741</v>
      </c>
      <c r="BD63" s="24">
        <v>15.091642950923935</v>
      </c>
      <c r="BE63" s="24">
        <v>14.977000215478668</v>
      </c>
      <c r="BF63" s="24">
        <v>14.528631666154487</v>
      </c>
      <c r="BG63" s="24">
        <v>14.102699599485709</v>
      </c>
      <c r="BH63" s="24">
        <v>14.162085662966861</v>
      </c>
      <c r="BI63" s="24">
        <v>14.032894309200548</v>
      </c>
      <c r="BJ63" s="24">
        <v>13.895928041278115</v>
      </c>
      <c r="BK63" s="24">
        <v>13.383990586686679</v>
      </c>
      <c r="BL63" s="24">
        <v>13.119783365384325</v>
      </c>
      <c r="BM63" s="24">
        <v>12.869617813083119</v>
      </c>
      <c r="BO63" s="25">
        <v>11.150649584590475</v>
      </c>
      <c r="BP63" s="25">
        <v>10.846497587255806</v>
      </c>
      <c r="BQ63" s="25">
        <v>10.681163365282927</v>
      </c>
      <c r="BR63" s="25">
        <v>10.249595146820425</v>
      </c>
      <c r="BS63" s="25">
        <v>9.9207290995516182</v>
      </c>
      <c r="BT63" s="25">
        <v>9.6839480156379629</v>
      </c>
      <c r="BU63" s="25">
        <v>9.5373442708593057</v>
      </c>
      <c r="BV63" s="25">
        <v>9.1863669933972378</v>
      </c>
      <c r="BW63" s="25">
        <v>8.9337176448911233</v>
      </c>
      <c r="BX63" s="25">
        <v>8.8780444873372648</v>
      </c>
      <c r="BY63" s="25">
        <v>8.6489911255515821</v>
      </c>
      <c r="BZ63" s="25">
        <v>8.2400238649450603</v>
      </c>
      <c r="CA63" s="25">
        <v>7.6469731922845874</v>
      </c>
      <c r="CB63" s="25">
        <v>7.2090629514654498</v>
      </c>
      <c r="CC63" s="25">
        <v>6.8722113053927512</v>
      </c>
      <c r="CE63" s="25">
        <v>15.787649584590476</v>
      </c>
      <c r="CF63" s="25">
        <v>15.483497587255806</v>
      </c>
      <c r="CG63" s="25">
        <v>15.318163365282928</v>
      </c>
      <c r="CH63" s="25">
        <v>14.886595146820426</v>
      </c>
      <c r="CI63" s="25">
        <v>14.557729099551619</v>
      </c>
      <c r="CJ63" s="25">
        <v>14.320948015637963</v>
      </c>
      <c r="CK63" s="25">
        <v>14.174344270859306</v>
      </c>
      <c r="CL63" s="25">
        <v>13.823366993397238</v>
      </c>
      <c r="CM63" s="25">
        <v>13.570717644891124</v>
      </c>
      <c r="CN63" s="25">
        <v>13.515044487337265</v>
      </c>
      <c r="CO63" s="25">
        <v>13.285991125551583</v>
      </c>
      <c r="CP63" s="25">
        <v>12.877023864945061</v>
      </c>
      <c r="CQ63" s="25">
        <v>12.283973192284588</v>
      </c>
      <c r="CR63" s="25">
        <v>11.84606295146545</v>
      </c>
      <c r="CS63" s="25">
        <v>11.509211305392752</v>
      </c>
      <c r="CU63" s="26">
        <v>11.150649584590475</v>
      </c>
      <c r="CV63" s="26">
        <v>9.6544370996816564</v>
      </c>
      <c r="CW63" s="26">
        <v>9.2823409993620078</v>
      </c>
      <c r="CX63" s="26">
        <v>8.8444908541368878</v>
      </c>
      <c r="CY63" s="26">
        <v>8.5109664115340316</v>
      </c>
      <c r="CZ63" s="26">
        <v>8.2792410649250794</v>
      </c>
      <c r="DA63" s="26">
        <v>8.1507217746253087</v>
      </c>
      <c r="DB63" s="26">
        <v>7.8089752762470077</v>
      </c>
      <c r="DC63" s="26">
        <v>7.5747963613587839</v>
      </c>
      <c r="DD63" s="26">
        <v>7.5282016813981691</v>
      </c>
      <c r="DE63" s="26">
        <v>7.338523206432642</v>
      </c>
      <c r="DF63" s="26">
        <v>6.5691414231771361</v>
      </c>
      <c r="DG63" s="26">
        <v>3.168112813924111</v>
      </c>
      <c r="DH63" s="26">
        <v>0.43631885733658038</v>
      </c>
      <c r="DI63" s="26">
        <v>-1.4493435160278452</v>
      </c>
      <c r="DK63" s="26">
        <v>15.787649584590476</v>
      </c>
      <c r="DL63" s="26">
        <v>14.291437099681657</v>
      </c>
      <c r="DM63" s="26">
        <v>13.919340999362008</v>
      </c>
      <c r="DN63" s="26">
        <v>13.481490854136888</v>
      </c>
      <c r="DO63" s="26">
        <v>13.147966411534032</v>
      </c>
      <c r="DP63" s="26">
        <v>12.91624106492508</v>
      </c>
      <c r="DQ63" s="26">
        <v>12.787721774625309</v>
      </c>
      <c r="DR63" s="26">
        <v>12.445975276247008</v>
      </c>
      <c r="DS63" s="26">
        <v>12.211796361358784</v>
      </c>
      <c r="DT63" s="26">
        <v>12.16520168139817</v>
      </c>
      <c r="DU63" s="26">
        <v>11.975523206432642</v>
      </c>
      <c r="DV63" s="26">
        <v>11.206141423177137</v>
      </c>
      <c r="DW63" s="26">
        <v>7.8051128139241115</v>
      </c>
      <c r="DX63" s="26">
        <v>5.0733188573365808</v>
      </c>
      <c r="DY63" s="26">
        <v>3.1876564839721553</v>
      </c>
      <c r="EA63" s="27">
        <v>11.150649584590475</v>
      </c>
      <c r="EB63" s="27">
        <v>9.5029188588825821</v>
      </c>
      <c r="EC63" s="27">
        <v>9.1483614925515884</v>
      </c>
      <c r="ED63" s="27">
        <v>8.7662879806241101</v>
      </c>
      <c r="EE63" s="27">
        <v>8.4914094687045729</v>
      </c>
      <c r="EF63" s="27">
        <v>8.3188249712456965</v>
      </c>
      <c r="EG63" s="27">
        <v>8.2491141085108524</v>
      </c>
      <c r="EH63" s="27">
        <v>7.9399288620906745</v>
      </c>
      <c r="EI63" s="27">
        <v>7.3768825112698888</v>
      </c>
      <c r="EJ63" s="27">
        <v>6.5699655994251813</v>
      </c>
      <c r="EK63" s="27">
        <v>5.9525619613397751</v>
      </c>
      <c r="EL63" s="27">
        <v>3.7473841240970316</v>
      </c>
      <c r="EM63" s="27">
        <v>0.56805312813453668</v>
      </c>
      <c r="EN63" s="27">
        <v>-1.3140662919092563</v>
      </c>
      <c r="EO63" s="27">
        <v>-1.0026357060752105</v>
      </c>
      <c r="EQ63" s="27">
        <v>15.787649584590476</v>
      </c>
      <c r="ER63" s="27">
        <v>14.139918858882583</v>
      </c>
      <c r="ES63" s="27">
        <v>13.785361492551589</v>
      </c>
      <c r="ET63" s="27">
        <v>13.403287980624111</v>
      </c>
      <c r="EU63" s="27">
        <v>13.128409468704573</v>
      </c>
      <c r="EV63" s="27">
        <v>12.955824971245697</v>
      </c>
      <c r="EW63" s="27">
        <v>12.886114108510853</v>
      </c>
      <c r="EX63" s="27">
        <v>12.576928862090675</v>
      </c>
      <c r="EY63" s="27">
        <v>12.013882511269889</v>
      </c>
      <c r="EZ63" s="27">
        <v>11.206965599425182</v>
      </c>
      <c r="FA63" s="27">
        <v>10.589561961339776</v>
      </c>
      <c r="FB63" s="27">
        <v>8.384384124097032</v>
      </c>
      <c r="FC63" s="27">
        <v>5.2050531281345371</v>
      </c>
      <c r="FD63" s="27">
        <v>3.3229337080907442</v>
      </c>
      <c r="FE63" s="27">
        <v>3.63436429392479</v>
      </c>
      <c r="FG63" s="1">
        <v>384308</v>
      </c>
      <c r="FH63" s="1">
        <v>432288</v>
      </c>
      <c r="FI63" s="1" t="s">
        <v>468</v>
      </c>
      <c r="FJ63" s="1" t="s">
        <v>838</v>
      </c>
    </row>
    <row r="64" spans="2:166" ht="16.2" thickBot="1" x14ac:dyDescent="0.35">
      <c r="B64" s="19" t="s">
        <v>64</v>
      </c>
      <c r="C64" s="20">
        <v>5.2902563367298994</v>
      </c>
      <c r="D64" s="21">
        <v>4.4276688505322452</v>
      </c>
      <c r="E64" s="21">
        <v>4.1734908778861461</v>
      </c>
      <c r="F64" s="21">
        <v>3.8921113917287009</v>
      </c>
      <c r="G64" s="21">
        <v>3.510373253797809</v>
      </c>
      <c r="H64" s="21">
        <v>3.1576235670715924</v>
      </c>
      <c r="I64" s="21">
        <v>2.9928064180713569</v>
      </c>
      <c r="J64" s="21">
        <v>2.6723874394194489</v>
      </c>
      <c r="K64" s="21">
        <v>2.3634848553831382</v>
      </c>
      <c r="L64" s="21">
        <v>2.0709582411775571</v>
      </c>
      <c r="M64" s="21">
        <v>1.8496455988897225</v>
      </c>
      <c r="N64" s="21">
        <v>0.42711091035013027</v>
      </c>
      <c r="O64" s="21">
        <v>-2.7582043802307155</v>
      </c>
      <c r="P64" s="21">
        <v>-5.1780496211893698</v>
      </c>
      <c r="Q64" s="21">
        <v>-6.8576852849777907</v>
      </c>
      <c r="R64" s="22"/>
      <c r="S64" s="21">
        <v>11.2902563367299</v>
      </c>
      <c r="T64" s="21">
        <v>10.427668850532246</v>
      </c>
      <c r="U64" s="21">
        <v>10.173490877886145</v>
      </c>
      <c r="V64" s="21">
        <v>9.8921113917287009</v>
      </c>
      <c r="W64" s="21">
        <v>9.510373253797809</v>
      </c>
      <c r="X64" s="21">
        <v>9.1576235670715924</v>
      </c>
      <c r="Y64" s="21">
        <v>8.9928064180713569</v>
      </c>
      <c r="Z64" s="21">
        <v>8.6723874394194489</v>
      </c>
      <c r="AA64" s="21">
        <v>8.3634848553831382</v>
      </c>
      <c r="AB64" s="21">
        <v>8.0709582411775571</v>
      </c>
      <c r="AC64" s="21">
        <v>7.8496455988897225</v>
      </c>
      <c r="AD64" s="21">
        <v>6.4271109103501303</v>
      </c>
      <c r="AE64" s="21">
        <v>3.2417956197692845</v>
      </c>
      <c r="AF64" s="21">
        <v>0.82195037881063016</v>
      </c>
      <c r="AG64" s="21">
        <v>-0.85768528497779073</v>
      </c>
      <c r="AI64" s="23">
        <v>5.2902563367298994</v>
      </c>
      <c r="AJ64" s="23">
        <v>4.6669399476909517</v>
      </c>
      <c r="AK64" s="23">
        <v>4.6137882081756363</v>
      </c>
      <c r="AL64" s="23">
        <v>4.4540532657499314</v>
      </c>
      <c r="AM64" s="23">
        <v>4.1850617224410902</v>
      </c>
      <c r="AN64" s="23">
        <v>3.9433962292344766</v>
      </c>
      <c r="AO64" s="23">
        <v>3.8123812357014693</v>
      </c>
      <c r="AP64" s="23">
        <v>3.4458248825002897</v>
      </c>
      <c r="AQ64" s="23">
        <v>3.0583911151817453</v>
      </c>
      <c r="AR64" s="23">
        <v>2.8010797646235979</v>
      </c>
      <c r="AS64" s="23">
        <v>2.636717780342785</v>
      </c>
      <c r="AT64" s="23">
        <v>2.024029107894755</v>
      </c>
      <c r="AU64" s="23">
        <v>0.97835090713006423</v>
      </c>
      <c r="AV64" s="23">
        <v>0.44884421644336925</v>
      </c>
      <c r="AW64" s="23">
        <v>0.1418058887442335</v>
      </c>
      <c r="AY64" s="24">
        <v>11.2902563367299</v>
      </c>
      <c r="AZ64" s="24">
        <v>10.666939947690953</v>
      </c>
      <c r="BA64" s="24">
        <v>10.613788208175636</v>
      </c>
      <c r="BB64" s="24">
        <v>10.454053265749931</v>
      </c>
      <c r="BC64" s="24">
        <v>10.185061722441091</v>
      </c>
      <c r="BD64" s="24">
        <v>9.9433962292344766</v>
      </c>
      <c r="BE64" s="24">
        <v>9.8123812357014693</v>
      </c>
      <c r="BF64" s="24">
        <v>9.4458248825002897</v>
      </c>
      <c r="BG64" s="24">
        <v>9.0583911151817453</v>
      </c>
      <c r="BH64" s="24">
        <v>8.8010797646235979</v>
      </c>
      <c r="BI64" s="24">
        <v>8.636717780342785</v>
      </c>
      <c r="BJ64" s="24">
        <v>8.024029107894755</v>
      </c>
      <c r="BK64" s="24">
        <v>6.9783509071300642</v>
      </c>
      <c r="BL64" s="24">
        <v>6.4488442164433692</v>
      </c>
      <c r="BM64" s="24">
        <v>6.1418058887442335</v>
      </c>
      <c r="BO64" s="25">
        <v>5.2902563367298994</v>
      </c>
      <c r="BP64" s="25">
        <v>4.5390185951355448</v>
      </c>
      <c r="BQ64" s="25">
        <v>4.323672291941933</v>
      </c>
      <c r="BR64" s="25">
        <v>4.0585001140508128</v>
      </c>
      <c r="BS64" s="25">
        <v>3.700083947371958</v>
      </c>
      <c r="BT64" s="25">
        <v>3.3808118636181028</v>
      </c>
      <c r="BU64" s="25">
        <v>3.2563888025045316</v>
      </c>
      <c r="BV64" s="25">
        <v>2.9687147457309173</v>
      </c>
      <c r="BW64" s="25">
        <v>2.6774048672462705</v>
      </c>
      <c r="BX64" s="25">
        <v>2.3912159900156453</v>
      </c>
      <c r="BY64" s="25">
        <v>2.1484116648223974</v>
      </c>
      <c r="BZ64" s="25">
        <v>1.207420955548212</v>
      </c>
      <c r="CA64" s="25">
        <v>-5.4811220176755882E-2</v>
      </c>
      <c r="CB64" s="25">
        <v>-0.69222931636415552</v>
      </c>
      <c r="CC64" s="25">
        <v>-1.0388678651399488</v>
      </c>
      <c r="CE64" s="25">
        <v>11.2902563367299</v>
      </c>
      <c r="CF64" s="25">
        <v>10.539018595135545</v>
      </c>
      <c r="CG64" s="25">
        <v>10.323672291941932</v>
      </c>
      <c r="CH64" s="25">
        <v>10.058500114050812</v>
      </c>
      <c r="CI64" s="25">
        <v>9.700083947371958</v>
      </c>
      <c r="CJ64" s="25">
        <v>9.3808118636181028</v>
      </c>
      <c r="CK64" s="25">
        <v>9.2563888025045316</v>
      </c>
      <c r="CL64" s="25">
        <v>8.9687147457309173</v>
      </c>
      <c r="CM64" s="25">
        <v>8.6774048672462705</v>
      </c>
      <c r="CN64" s="25">
        <v>8.3912159900156453</v>
      </c>
      <c r="CO64" s="25">
        <v>8.1484116648223974</v>
      </c>
      <c r="CP64" s="25">
        <v>7.207420955548212</v>
      </c>
      <c r="CQ64" s="25">
        <v>5.9451887798232441</v>
      </c>
      <c r="CR64" s="25">
        <v>5.3077706836358445</v>
      </c>
      <c r="CS64" s="25">
        <v>4.9611321348600512</v>
      </c>
      <c r="CU64" s="26">
        <v>5.2902563367298994</v>
      </c>
      <c r="CV64" s="26">
        <v>4.2729976266031038</v>
      </c>
      <c r="CW64" s="26">
        <v>4.022719339826736</v>
      </c>
      <c r="CX64" s="26">
        <v>3.7605951622016871</v>
      </c>
      <c r="CY64" s="26">
        <v>3.3976140298189463</v>
      </c>
      <c r="CZ64" s="26">
        <v>3.0835575329483973</v>
      </c>
      <c r="DA64" s="26">
        <v>2.9847875232242824</v>
      </c>
      <c r="DB64" s="26">
        <v>2.7416809336345693</v>
      </c>
      <c r="DC64" s="26">
        <v>2.4916377976472575</v>
      </c>
      <c r="DD64" s="26">
        <v>2.1295570572195643</v>
      </c>
      <c r="DE64" s="26">
        <v>1.805332983450425</v>
      </c>
      <c r="DF64" s="26">
        <v>0.23495988861062322</v>
      </c>
      <c r="DG64" s="26">
        <v>-4.2341387997288571</v>
      </c>
      <c r="DH64" s="26">
        <v>-7.6027249123344873</v>
      </c>
      <c r="DI64" s="26">
        <v>-9.48491376417374</v>
      </c>
      <c r="DK64" s="26">
        <v>11.2902563367299</v>
      </c>
      <c r="DL64" s="26">
        <v>10.272997626603104</v>
      </c>
      <c r="DM64" s="26">
        <v>10.022719339826736</v>
      </c>
      <c r="DN64" s="26">
        <v>9.7605951622016871</v>
      </c>
      <c r="DO64" s="26">
        <v>9.3976140298189463</v>
      </c>
      <c r="DP64" s="26">
        <v>9.0835575329483973</v>
      </c>
      <c r="DQ64" s="26">
        <v>8.9847875232242824</v>
      </c>
      <c r="DR64" s="26">
        <v>8.7416809336345693</v>
      </c>
      <c r="DS64" s="26">
        <v>8.4916377976472575</v>
      </c>
      <c r="DT64" s="26">
        <v>8.1295570572195643</v>
      </c>
      <c r="DU64" s="26">
        <v>7.805332983450425</v>
      </c>
      <c r="DV64" s="26">
        <v>6.2349598886106232</v>
      </c>
      <c r="DW64" s="26">
        <v>1.7658612002711429</v>
      </c>
      <c r="DX64" s="26">
        <v>-1.6027249123344873</v>
      </c>
      <c r="DY64" s="26">
        <v>-3.48491376417374</v>
      </c>
      <c r="EA64" s="27">
        <v>5.2902563367298994</v>
      </c>
      <c r="EB64" s="27">
        <v>4.2124449045157082</v>
      </c>
      <c r="EC64" s="27">
        <v>3.9761637210070919</v>
      </c>
      <c r="ED64" s="27">
        <v>3.7439471489030041</v>
      </c>
      <c r="EE64" s="27">
        <v>3.4070969106565414</v>
      </c>
      <c r="EF64" s="27">
        <v>3.1137477738039756</v>
      </c>
      <c r="EG64" s="27">
        <v>3.0273303450849092</v>
      </c>
      <c r="EH64" s="27">
        <v>2.7066982783126274</v>
      </c>
      <c r="EI64" s="27">
        <v>1.9422812818112938</v>
      </c>
      <c r="EJ64" s="27">
        <v>1.1193903323244232</v>
      </c>
      <c r="EK64" s="27">
        <v>0.38519620058950288</v>
      </c>
      <c r="EL64" s="27">
        <v>-1.8102372761717511</v>
      </c>
      <c r="EM64" s="27">
        <v>-5.382143191063296</v>
      </c>
      <c r="EN64" s="27">
        <v>-8.2107667261091528</v>
      </c>
      <c r="EO64" s="27">
        <v>-9.2247217424923811</v>
      </c>
      <c r="EQ64" s="27">
        <v>11.2902563367299</v>
      </c>
      <c r="ER64" s="27">
        <v>10.212444904515708</v>
      </c>
      <c r="ES64" s="27">
        <v>9.9761637210070919</v>
      </c>
      <c r="ET64" s="27">
        <v>9.7439471489030041</v>
      </c>
      <c r="EU64" s="27">
        <v>9.4070969106565414</v>
      </c>
      <c r="EV64" s="27">
        <v>9.1137477738039756</v>
      </c>
      <c r="EW64" s="27">
        <v>9.0273303450849092</v>
      </c>
      <c r="EX64" s="27">
        <v>8.7066982783126274</v>
      </c>
      <c r="EY64" s="27">
        <v>7.9422812818112938</v>
      </c>
      <c r="EZ64" s="27">
        <v>7.1193903323244232</v>
      </c>
      <c r="FA64" s="27">
        <v>6.3851962005895029</v>
      </c>
      <c r="FB64" s="27">
        <v>4.1897627238282489</v>
      </c>
      <c r="FC64" s="27">
        <v>0.61785680893670403</v>
      </c>
      <c r="FD64" s="27">
        <v>-2.2107667261091528</v>
      </c>
      <c r="FE64" s="27">
        <v>-3.2247217424923811</v>
      </c>
      <c r="FG64" s="1">
        <v>384418</v>
      </c>
      <c r="FH64" s="1">
        <v>434168</v>
      </c>
      <c r="FI64" s="1" t="s">
        <v>468</v>
      </c>
      <c r="FJ64" s="1" t="s">
        <v>838</v>
      </c>
    </row>
    <row r="65" spans="2:166" ht="16.2" thickBot="1" x14ac:dyDescent="0.35">
      <c r="B65" s="19" t="s">
        <v>65</v>
      </c>
      <c r="C65" s="20">
        <v>7.6668970944734571</v>
      </c>
      <c r="D65" s="21">
        <v>5.1207430083490735</v>
      </c>
      <c r="E65" s="21">
        <v>4.268878600761191</v>
      </c>
      <c r="F65" s="21">
        <v>3.8579902791396243</v>
      </c>
      <c r="G65" s="21">
        <v>3.4227030067583755</v>
      </c>
      <c r="H65" s="21">
        <v>2.9701780586308999</v>
      </c>
      <c r="I65" s="21">
        <v>2.399541423775112</v>
      </c>
      <c r="J65" s="21">
        <v>2.1197969546277271</v>
      </c>
      <c r="K65" s="21">
        <v>1.7091775809928436</v>
      </c>
      <c r="L65" s="21">
        <v>1.0192537982023246</v>
      </c>
      <c r="M65" s="21">
        <v>0.82320844787989245</v>
      </c>
      <c r="N65" s="21">
        <v>-1.2458567970156516</v>
      </c>
      <c r="O65" s="21">
        <v>-7.0209820253319606</v>
      </c>
      <c r="P65" s="21">
        <v>-13.033557356083506</v>
      </c>
      <c r="Q65" s="21">
        <v>-15.600806122684737</v>
      </c>
      <c r="R65" s="22"/>
      <c r="S65" s="21">
        <v>11.666897094473457</v>
      </c>
      <c r="T65" s="21">
        <v>9.1207430083490735</v>
      </c>
      <c r="U65" s="21">
        <v>8.268878600761191</v>
      </c>
      <c r="V65" s="21">
        <v>7.8579902791396243</v>
      </c>
      <c r="W65" s="21">
        <v>7.4227030067583755</v>
      </c>
      <c r="X65" s="21">
        <v>6.9701780586308999</v>
      </c>
      <c r="Y65" s="21">
        <v>6.399541423775112</v>
      </c>
      <c r="Z65" s="21">
        <v>6.1197969546277271</v>
      </c>
      <c r="AA65" s="21">
        <v>5.7091775809928436</v>
      </c>
      <c r="AB65" s="21">
        <v>5.0192537982023246</v>
      </c>
      <c r="AC65" s="21">
        <v>4.8232084478798924</v>
      </c>
      <c r="AD65" s="21">
        <v>2.7541432029843484</v>
      </c>
      <c r="AE65" s="21">
        <v>-3.0209820253319606</v>
      </c>
      <c r="AF65" s="21">
        <v>-9.0335573560835059</v>
      </c>
      <c r="AG65" s="21">
        <v>-11.600806122684737</v>
      </c>
      <c r="AI65" s="23">
        <v>7.6668970944734571</v>
      </c>
      <c r="AJ65" s="23">
        <v>6.575552710056634</v>
      </c>
      <c r="AK65" s="23">
        <v>6.3884225558951968</v>
      </c>
      <c r="AL65" s="23">
        <v>6.2830328199854648</v>
      </c>
      <c r="AM65" s="23">
        <v>6.1433695834047981</v>
      </c>
      <c r="AN65" s="23">
        <v>6.020379566334924</v>
      </c>
      <c r="AO65" s="23">
        <v>5.6677941884235636</v>
      </c>
      <c r="AP65" s="23">
        <v>5.3914220107331872</v>
      </c>
      <c r="AQ65" s="23">
        <v>4.9310348184034183</v>
      </c>
      <c r="AR65" s="23">
        <v>4.4133439597568795</v>
      </c>
      <c r="AS65" s="23">
        <v>4.3031177812175514</v>
      </c>
      <c r="AT65" s="23">
        <v>3.3121226185250592</v>
      </c>
      <c r="AU65" s="23">
        <v>2.1026284905092538</v>
      </c>
      <c r="AV65" s="23">
        <v>-5.362986077309273E-2</v>
      </c>
      <c r="AW65" s="23">
        <v>-0.11478479545336029</v>
      </c>
      <c r="AY65" s="24">
        <v>11.666897094473457</v>
      </c>
      <c r="AZ65" s="24">
        <v>10.575552710056634</v>
      </c>
      <c r="BA65" s="24">
        <v>10.388422555895197</v>
      </c>
      <c r="BB65" s="24">
        <v>10.283032819985465</v>
      </c>
      <c r="BC65" s="24">
        <v>10.143369583404798</v>
      </c>
      <c r="BD65" s="24">
        <v>10.020379566334924</v>
      </c>
      <c r="BE65" s="24">
        <v>9.6677941884235636</v>
      </c>
      <c r="BF65" s="24">
        <v>9.3914220107331872</v>
      </c>
      <c r="BG65" s="24">
        <v>8.9310348184034183</v>
      </c>
      <c r="BH65" s="24">
        <v>8.4133439597568795</v>
      </c>
      <c r="BI65" s="24">
        <v>8.3031177812175514</v>
      </c>
      <c r="BJ65" s="24">
        <v>7.3121226185250592</v>
      </c>
      <c r="BK65" s="24">
        <v>6.1026284905092538</v>
      </c>
      <c r="BL65" s="24">
        <v>3.9463701392269073</v>
      </c>
      <c r="BM65" s="24">
        <v>3.8852152045466397</v>
      </c>
      <c r="BO65" s="25">
        <v>7.6668970944734571</v>
      </c>
      <c r="BP65" s="25">
        <v>6.1365847537365177</v>
      </c>
      <c r="BQ65" s="25">
        <v>5.5089725917375887</v>
      </c>
      <c r="BR65" s="25">
        <v>5.1444326789170987</v>
      </c>
      <c r="BS65" s="25">
        <v>4.775450671730237</v>
      </c>
      <c r="BT65" s="25">
        <v>4.4303796611661745</v>
      </c>
      <c r="BU65" s="25">
        <v>3.990283625113662</v>
      </c>
      <c r="BV65" s="25">
        <v>3.8052640303388223</v>
      </c>
      <c r="BW65" s="25">
        <v>3.4159865910038967</v>
      </c>
      <c r="BX65" s="25">
        <v>2.7471951074062417</v>
      </c>
      <c r="BY65" s="25">
        <v>2.5233852168272577</v>
      </c>
      <c r="BZ65" s="25">
        <v>1.1960975269885381</v>
      </c>
      <c r="CA65" s="25">
        <v>-0.30568725847058431</v>
      </c>
      <c r="CB65" s="25">
        <v>-2.7263494467252549</v>
      </c>
      <c r="CC65" s="25">
        <v>-3.4742072618115358</v>
      </c>
      <c r="CE65" s="25">
        <v>11.666897094473457</v>
      </c>
      <c r="CF65" s="25">
        <v>10.136584753736518</v>
      </c>
      <c r="CG65" s="25">
        <v>9.5089725917375887</v>
      </c>
      <c r="CH65" s="25">
        <v>9.1444326789170987</v>
      </c>
      <c r="CI65" s="25">
        <v>8.775450671730237</v>
      </c>
      <c r="CJ65" s="25">
        <v>8.4303796611661745</v>
      </c>
      <c r="CK65" s="25">
        <v>7.990283625113662</v>
      </c>
      <c r="CL65" s="25">
        <v>7.8052640303388223</v>
      </c>
      <c r="CM65" s="25">
        <v>7.4159865910038967</v>
      </c>
      <c r="CN65" s="25">
        <v>6.7471951074062417</v>
      </c>
      <c r="CO65" s="25">
        <v>6.5233852168272577</v>
      </c>
      <c r="CP65" s="25">
        <v>5.1960975269885381</v>
      </c>
      <c r="CQ65" s="25">
        <v>3.6943127415294157</v>
      </c>
      <c r="CR65" s="25">
        <v>1.2736505532747451</v>
      </c>
      <c r="CS65" s="25">
        <v>0.52579273818846417</v>
      </c>
      <c r="CU65" s="26">
        <v>7.6668970944734571</v>
      </c>
      <c r="CV65" s="26">
        <v>4.3755370517099905</v>
      </c>
      <c r="CW65" s="26">
        <v>3.4255698045394567</v>
      </c>
      <c r="CX65" s="26">
        <v>3.0633125093181093</v>
      </c>
      <c r="CY65" s="26">
        <v>2.6699476067104726</v>
      </c>
      <c r="CZ65" s="26">
        <v>2.2613477701670064</v>
      </c>
      <c r="DA65" s="26">
        <v>1.7577630846799082</v>
      </c>
      <c r="DB65" s="26">
        <v>1.5743851861661184</v>
      </c>
      <c r="DC65" s="26">
        <v>1.2138643387441661</v>
      </c>
      <c r="DD65" s="26">
        <v>0.49656807341967379</v>
      </c>
      <c r="DE65" s="26">
        <v>-0.15023917277287069</v>
      </c>
      <c r="DF65" s="26">
        <v>-3.6451419989480698</v>
      </c>
      <c r="DG65" s="26">
        <v>-11.56874581556356</v>
      </c>
      <c r="DH65" s="26">
        <v>-16.843778608692375</v>
      </c>
      <c r="DI65" s="26">
        <v>-19.378484026263223</v>
      </c>
      <c r="DK65" s="26">
        <v>11.666897094473457</v>
      </c>
      <c r="DL65" s="26">
        <v>8.3755370517099905</v>
      </c>
      <c r="DM65" s="26">
        <v>7.4255698045394567</v>
      </c>
      <c r="DN65" s="26">
        <v>7.0633125093181093</v>
      </c>
      <c r="DO65" s="26">
        <v>6.6699476067104726</v>
      </c>
      <c r="DP65" s="26">
        <v>6.2613477701670064</v>
      </c>
      <c r="DQ65" s="26">
        <v>5.7577630846799082</v>
      </c>
      <c r="DR65" s="26">
        <v>5.5743851861661184</v>
      </c>
      <c r="DS65" s="26">
        <v>5.2138643387441661</v>
      </c>
      <c r="DT65" s="26">
        <v>4.4965680734196738</v>
      </c>
      <c r="DU65" s="26">
        <v>3.8497608272271293</v>
      </c>
      <c r="DV65" s="26">
        <v>0.35485800105193022</v>
      </c>
      <c r="DW65" s="26">
        <v>-7.5687458155635596</v>
      </c>
      <c r="DX65" s="26">
        <v>-12.843778608692375</v>
      </c>
      <c r="DY65" s="26">
        <v>-15.378484026263223</v>
      </c>
      <c r="EA65" s="27">
        <v>7.6668970944734571</v>
      </c>
      <c r="EB65" s="27">
        <v>4.0147469180094078</v>
      </c>
      <c r="EC65" s="27">
        <v>3.0217663313207836</v>
      </c>
      <c r="ED65" s="27">
        <v>2.6657036315858704</v>
      </c>
      <c r="EE65" s="27">
        <v>2.2483482429999881</v>
      </c>
      <c r="EF65" s="27">
        <v>1.8309491988669748</v>
      </c>
      <c r="EG65" s="27">
        <v>1.2959465982481504</v>
      </c>
      <c r="EH65" s="27">
        <v>0.99237625877189117</v>
      </c>
      <c r="EI65" s="27">
        <v>-0.33191747727090615</v>
      </c>
      <c r="EJ65" s="27">
        <v>-1.9164931152309208</v>
      </c>
      <c r="EK65" s="27">
        <v>-3.6374441503041837</v>
      </c>
      <c r="EL65" s="27">
        <v>-8.4476402568133082</v>
      </c>
      <c r="EM65" s="27">
        <v>-15.965624859896486</v>
      </c>
      <c r="EN65" s="27">
        <v>-19.575480058543093</v>
      </c>
      <c r="EO65" s="27">
        <v>-19.179301062960363</v>
      </c>
      <c r="EQ65" s="27">
        <v>11.666897094473457</v>
      </c>
      <c r="ER65" s="27">
        <v>8.0147469180094078</v>
      </c>
      <c r="ES65" s="27">
        <v>7.0217663313207836</v>
      </c>
      <c r="ET65" s="27">
        <v>6.6657036315858704</v>
      </c>
      <c r="EU65" s="27">
        <v>6.2483482429999881</v>
      </c>
      <c r="EV65" s="27">
        <v>5.8309491988669748</v>
      </c>
      <c r="EW65" s="27">
        <v>5.2959465982481504</v>
      </c>
      <c r="EX65" s="27">
        <v>4.9923762587718912</v>
      </c>
      <c r="EY65" s="27">
        <v>3.6680825227290939</v>
      </c>
      <c r="EZ65" s="27">
        <v>2.0835068847690792</v>
      </c>
      <c r="FA65" s="27">
        <v>0.36255584969581633</v>
      </c>
      <c r="FB65" s="27">
        <v>-4.4476402568133082</v>
      </c>
      <c r="FC65" s="27">
        <v>-11.965624859896486</v>
      </c>
      <c r="FD65" s="27">
        <v>-15.575480058543093</v>
      </c>
      <c r="FE65" s="27">
        <v>-15.179301062960363</v>
      </c>
      <c r="FG65" s="1">
        <v>347903</v>
      </c>
      <c r="FH65" s="1">
        <v>458401</v>
      </c>
      <c r="FI65" s="1" t="s">
        <v>497</v>
      </c>
      <c r="FJ65" s="1" t="s">
        <v>848</v>
      </c>
    </row>
    <row r="66" spans="2:166" ht="16.2" thickBot="1" x14ac:dyDescent="0.35">
      <c r="B66" s="19" t="s">
        <v>66</v>
      </c>
      <c r="C66" s="20">
        <v>5.6773748139717934</v>
      </c>
      <c r="D66" s="21">
        <v>4.9747314167092327</v>
      </c>
      <c r="E66" s="21">
        <v>4.6308831467048357</v>
      </c>
      <c r="F66" s="21">
        <v>4.2478785490128992</v>
      </c>
      <c r="G66" s="21">
        <v>3.7580418000976969</v>
      </c>
      <c r="H66" s="21">
        <v>3.3135346270441079</v>
      </c>
      <c r="I66" s="21">
        <v>2.8219520186812019</v>
      </c>
      <c r="J66" s="21">
        <v>2.3168615804107962</v>
      </c>
      <c r="K66" s="21">
        <v>1.8570715494909003</v>
      </c>
      <c r="L66" s="21">
        <v>1.4605070151314727</v>
      </c>
      <c r="M66" s="21">
        <v>1.1222425873007893</v>
      </c>
      <c r="N66" s="21">
        <v>-0.32781252775136238</v>
      </c>
      <c r="O66" s="21">
        <v>-3.6682988529628666</v>
      </c>
      <c r="P66" s="21">
        <v>-6.1854624714581057</v>
      </c>
      <c r="Q66" s="21">
        <v>-8.6111286819588457</v>
      </c>
      <c r="R66" s="22"/>
      <c r="S66" s="21">
        <v>9.1773748139717934</v>
      </c>
      <c r="T66" s="21">
        <v>8.4747314167092327</v>
      </c>
      <c r="U66" s="21">
        <v>8.1308831467048357</v>
      </c>
      <c r="V66" s="21">
        <v>7.7478785490128992</v>
      </c>
      <c r="W66" s="21">
        <v>7.2580418000976969</v>
      </c>
      <c r="X66" s="21">
        <v>6.8135346270441079</v>
      </c>
      <c r="Y66" s="21">
        <v>6.3219520186812019</v>
      </c>
      <c r="Z66" s="21">
        <v>5.8168615804107962</v>
      </c>
      <c r="AA66" s="21">
        <v>5.3570715494909003</v>
      </c>
      <c r="AB66" s="21">
        <v>4.9605070151314727</v>
      </c>
      <c r="AC66" s="21">
        <v>4.6222425873007893</v>
      </c>
      <c r="AD66" s="21">
        <v>3.1721874722486376</v>
      </c>
      <c r="AE66" s="21">
        <v>-0.16829885296286662</v>
      </c>
      <c r="AF66" s="21">
        <v>-2.6854624714581057</v>
      </c>
      <c r="AG66" s="21">
        <v>-5.1111286819588457</v>
      </c>
      <c r="AI66" s="23">
        <v>5.6773748139717934</v>
      </c>
      <c r="AJ66" s="23">
        <v>5.2440014985505137</v>
      </c>
      <c r="AK66" s="23">
        <v>5.3609583123807507</v>
      </c>
      <c r="AL66" s="23">
        <v>5.3667634389102012</v>
      </c>
      <c r="AM66" s="23">
        <v>5.3088450035518022</v>
      </c>
      <c r="AN66" s="23">
        <v>5.3593327573611038</v>
      </c>
      <c r="AO66" s="23">
        <v>5.3017016351784427</v>
      </c>
      <c r="AP66" s="23">
        <v>5.0344659628518684</v>
      </c>
      <c r="AQ66" s="23">
        <v>4.6151447784119437</v>
      </c>
      <c r="AR66" s="23">
        <v>4.4043410691595088</v>
      </c>
      <c r="AS66" s="23">
        <v>4.1727197112631362</v>
      </c>
      <c r="AT66" s="23">
        <v>3.4718052850848427</v>
      </c>
      <c r="AU66" s="23">
        <v>2.3637779645540533</v>
      </c>
      <c r="AV66" s="23">
        <v>1.5763627597701824</v>
      </c>
      <c r="AW66" s="23">
        <v>0.94627943409886939</v>
      </c>
      <c r="AY66" s="24">
        <v>9.1773748139717934</v>
      </c>
      <c r="AZ66" s="24">
        <v>8.7440014985505137</v>
      </c>
      <c r="BA66" s="24">
        <v>8.8609583123807507</v>
      </c>
      <c r="BB66" s="24">
        <v>8.8667634389102012</v>
      </c>
      <c r="BC66" s="24">
        <v>8.8088450035518022</v>
      </c>
      <c r="BD66" s="24">
        <v>8.8593327573611038</v>
      </c>
      <c r="BE66" s="24">
        <v>8.8017016351784427</v>
      </c>
      <c r="BF66" s="24">
        <v>8.5344659628518684</v>
      </c>
      <c r="BG66" s="24">
        <v>8.1151447784119437</v>
      </c>
      <c r="BH66" s="24">
        <v>7.9043410691595088</v>
      </c>
      <c r="BI66" s="24">
        <v>7.6727197112631362</v>
      </c>
      <c r="BJ66" s="24">
        <v>6.9718052850848427</v>
      </c>
      <c r="BK66" s="24">
        <v>5.8637779645540533</v>
      </c>
      <c r="BL66" s="24">
        <v>5.0763627597701824</v>
      </c>
      <c r="BM66" s="24">
        <v>4.4462794340988694</v>
      </c>
      <c r="BO66" s="25">
        <v>5.6773748139717934</v>
      </c>
      <c r="BP66" s="25">
        <v>5.158732840306314</v>
      </c>
      <c r="BQ66" s="25">
        <v>4.8897485418955551</v>
      </c>
      <c r="BR66" s="25">
        <v>4.5825121319203035</v>
      </c>
      <c r="BS66" s="25">
        <v>4.2068280383555301</v>
      </c>
      <c r="BT66" s="25">
        <v>3.9268164498271272</v>
      </c>
      <c r="BU66" s="25">
        <v>3.6273503213616323</v>
      </c>
      <c r="BV66" s="25">
        <v>3.2859565716279349</v>
      </c>
      <c r="BW66" s="25">
        <v>2.8814136159336776</v>
      </c>
      <c r="BX66" s="25">
        <v>2.4790286100344066</v>
      </c>
      <c r="BY66" s="25">
        <v>2.0937576035607215</v>
      </c>
      <c r="BZ66" s="25">
        <v>1.0400282172145161</v>
      </c>
      <c r="CA66" s="25">
        <v>-0.24014671800152598</v>
      </c>
      <c r="CB66" s="25">
        <v>-0.92986683783568225</v>
      </c>
      <c r="CC66" s="25">
        <v>-1.1393864631992336</v>
      </c>
      <c r="CE66" s="25">
        <v>9.1773748139717934</v>
      </c>
      <c r="CF66" s="25">
        <v>8.658732840306314</v>
      </c>
      <c r="CG66" s="25">
        <v>8.3897485418955551</v>
      </c>
      <c r="CH66" s="25">
        <v>8.0825121319203035</v>
      </c>
      <c r="CI66" s="25">
        <v>7.7068280383555301</v>
      </c>
      <c r="CJ66" s="25">
        <v>7.4268164498271272</v>
      </c>
      <c r="CK66" s="25">
        <v>7.1273503213616323</v>
      </c>
      <c r="CL66" s="25">
        <v>6.7859565716279349</v>
      </c>
      <c r="CM66" s="25">
        <v>6.3814136159336776</v>
      </c>
      <c r="CN66" s="25">
        <v>5.9790286100344066</v>
      </c>
      <c r="CO66" s="25">
        <v>5.5937576035607215</v>
      </c>
      <c r="CP66" s="25">
        <v>4.5400282172145161</v>
      </c>
      <c r="CQ66" s="25">
        <v>3.259853281998474</v>
      </c>
      <c r="CR66" s="25">
        <v>2.5701331621643178</v>
      </c>
      <c r="CS66" s="25">
        <v>2.3606135368007664</v>
      </c>
      <c r="CU66" s="26">
        <v>5.6773748139717934</v>
      </c>
      <c r="CV66" s="26">
        <v>4.8568609089881036</v>
      </c>
      <c r="CW66" s="26">
        <v>4.5065549519914079</v>
      </c>
      <c r="CX66" s="26">
        <v>4.1322954710514175</v>
      </c>
      <c r="CY66" s="26">
        <v>3.6394425650090145</v>
      </c>
      <c r="CZ66" s="26">
        <v>3.1929356699358618</v>
      </c>
      <c r="DA66" s="26">
        <v>2.7029509009445949</v>
      </c>
      <c r="DB66" s="26">
        <v>2.2072161658319835</v>
      </c>
      <c r="DC66" s="26">
        <v>1.7214558750320119</v>
      </c>
      <c r="DD66" s="26">
        <v>1.289076711371159</v>
      </c>
      <c r="DE66" s="26">
        <v>0.91447682331227753</v>
      </c>
      <c r="DF66" s="26">
        <v>-0.65992301531505859</v>
      </c>
      <c r="DG66" s="26">
        <v>-3.9696718833833486</v>
      </c>
      <c r="DH66" s="26">
        <v>-6.0265980941142132</v>
      </c>
      <c r="DI66" s="26">
        <v>-8.0485278225612689</v>
      </c>
      <c r="DK66" s="26">
        <v>9.1773748139717934</v>
      </c>
      <c r="DL66" s="26">
        <v>8.3568609089881036</v>
      </c>
      <c r="DM66" s="26">
        <v>8.0065549519914079</v>
      </c>
      <c r="DN66" s="26">
        <v>7.6322954710514175</v>
      </c>
      <c r="DO66" s="26">
        <v>7.1394425650090145</v>
      </c>
      <c r="DP66" s="26">
        <v>6.6929356699358618</v>
      </c>
      <c r="DQ66" s="26">
        <v>6.2029509009445949</v>
      </c>
      <c r="DR66" s="26">
        <v>5.7072161658319835</v>
      </c>
      <c r="DS66" s="26">
        <v>5.2214558750320119</v>
      </c>
      <c r="DT66" s="26">
        <v>4.789076711371159</v>
      </c>
      <c r="DU66" s="26">
        <v>4.4144768233122775</v>
      </c>
      <c r="DV66" s="26">
        <v>2.8400769846849414</v>
      </c>
      <c r="DW66" s="26">
        <v>-0.46967188338334864</v>
      </c>
      <c r="DX66" s="26">
        <v>-2.5265980941142132</v>
      </c>
      <c r="DY66" s="26">
        <v>-4.5485278225612689</v>
      </c>
      <c r="EA66" s="27">
        <v>5.6773748139717934</v>
      </c>
      <c r="EB66" s="27">
        <v>4.8057977593843724</v>
      </c>
      <c r="EC66" s="27">
        <v>4.4473860530200664</v>
      </c>
      <c r="ED66" s="27">
        <v>4.0728310393641394</v>
      </c>
      <c r="EE66" s="27">
        <v>3.5848739509362524</v>
      </c>
      <c r="EF66" s="27">
        <v>3.1748679202528507</v>
      </c>
      <c r="EG66" s="27">
        <v>2.7301202950329451</v>
      </c>
      <c r="EH66" s="27">
        <v>2.2717330639892506</v>
      </c>
      <c r="EI66" s="27">
        <v>1.4657945428230477</v>
      </c>
      <c r="EJ66" s="27">
        <v>0.64150603154238439</v>
      </c>
      <c r="EK66" s="27">
        <v>-0.1677054003409566</v>
      </c>
      <c r="EL66" s="27">
        <v>-2.467057858015103</v>
      </c>
      <c r="EM66" s="27">
        <v>-5.2998226918941</v>
      </c>
      <c r="EN66" s="27">
        <v>-6.8089506869841188</v>
      </c>
      <c r="EO66" s="27">
        <v>-6.7459066371506324</v>
      </c>
      <c r="EQ66" s="27">
        <v>9.1773748139717934</v>
      </c>
      <c r="ER66" s="27">
        <v>8.3057977593843724</v>
      </c>
      <c r="ES66" s="27">
        <v>7.9473860530200664</v>
      </c>
      <c r="ET66" s="27">
        <v>7.5728310393641394</v>
      </c>
      <c r="EU66" s="27">
        <v>7.0848739509362524</v>
      </c>
      <c r="EV66" s="27">
        <v>6.6748679202528507</v>
      </c>
      <c r="EW66" s="27">
        <v>6.2301202950329451</v>
      </c>
      <c r="EX66" s="27">
        <v>5.7717330639892506</v>
      </c>
      <c r="EY66" s="27">
        <v>4.9657945428230477</v>
      </c>
      <c r="EZ66" s="27">
        <v>4.1415060315423844</v>
      </c>
      <c r="FA66" s="27">
        <v>3.3322945996590434</v>
      </c>
      <c r="FB66" s="27">
        <v>1.032942141984897</v>
      </c>
      <c r="FC66" s="27">
        <v>-1.7998226918941</v>
      </c>
      <c r="FD66" s="27">
        <v>-3.3089506869841188</v>
      </c>
      <c r="FE66" s="27">
        <v>-3.2459066371506324</v>
      </c>
      <c r="FG66" s="1">
        <v>344595</v>
      </c>
      <c r="FH66" s="1">
        <v>412486</v>
      </c>
      <c r="FI66" s="1" t="s">
        <v>519</v>
      </c>
      <c r="FJ66" s="1" t="s">
        <v>854</v>
      </c>
    </row>
    <row r="67" spans="2:166" ht="16.2" thickBot="1" x14ac:dyDescent="0.35">
      <c r="B67" s="19" t="s">
        <v>67</v>
      </c>
      <c r="C67" s="20">
        <v>11.31670430484823</v>
      </c>
      <c r="D67" s="21">
        <v>8.654040687691495</v>
      </c>
      <c r="E67" s="21">
        <v>7.9036111572544385</v>
      </c>
      <c r="F67" s="21">
        <v>7.7173269178107571</v>
      </c>
      <c r="G67" s="21">
        <v>7.3493757884784028</v>
      </c>
      <c r="H67" s="21">
        <v>6.9694913718450877</v>
      </c>
      <c r="I67" s="21">
        <v>6.6891270801832547</v>
      </c>
      <c r="J67" s="21">
        <v>6.2365441873690912</v>
      </c>
      <c r="K67" s="21">
        <v>5.8237605125609093</v>
      </c>
      <c r="L67" s="21">
        <v>5.605935746027594</v>
      </c>
      <c r="M67" s="21">
        <v>5.3502321341692465</v>
      </c>
      <c r="N67" s="21">
        <v>3.9425144294004646</v>
      </c>
      <c r="O67" s="21">
        <v>0.43480893434962198</v>
      </c>
      <c r="P67" s="21">
        <v>-3.2236919048968566</v>
      </c>
      <c r="Q67" s="21">
        <v>-5.7783769098752451</v>
      </c>
      <c r="R67" s="22"/>
      <c r="S67" s="21">
        <v>15.45370430484823</v>
      </c>
      <c r="T67" s="21">
        <v>12.791040687691495</v>
      </c>
      <c r="U67" s="21">
        <v>12.040611157254439</v>
      </c>
      <c r="V67" s="21">
        <v>11.854326917810758</v>
      </c>
      <c r="W67" s="21">
        <v>11.486375788478403</v>
      </c>
      <c r="X67" s="21">
        <v>11.106491371845088</v>
      </c>
      <c r="Y67" s="21">
        <v>10.826127080183255</v>
      </c>
      <c r="Z67" s="21">
        <v>10.373544187369092</v>
      </c>
      <c r="AA67" s="21">
        <v>9.9607605125609098</v>
      </c>
      <c r="AB67" s="21">
        <v>9.7429357460275945</v>
      </c>
      <c r="AC67" s="21">
        <v>9.4872321341692469</v>
      </c>
      <c r="AD67" s="21">
        <v>8.079514429400465</v>
      </c>
      <c r="AE67" s="21">
        <v>4.5718089343496224</v>
      </c>
      <c r="AF67" s="21">
        <v>0.91330809510314381</v>
      </c>
      <c r="AG67" s="21">
        <v>-1.6413769098752446</v>
      </c>
      <c r="AI67" s="23">
        <v>11.31670430484823</v>
      </c>
      <c r="AJ67" s="23">
        <v>10.567250814255013</v>
      </c>
      <c r="AK67" s="23">
        <v>10.34820239960511</v>
      </c>
      <c r="AL67" s="23">
        <v>10.367100458644869</v>
      </c>
      <c r="AM67" s="23">
        <v>10.240167870781606</v>
      </c>
      <c r="AN67" s="23">
        <v>10.130911877484166</v>
      </c>
      <c r="AO67" s="23">
        <v>10.014150157311169</v>
      </c>
      <c r="AP67" s="23">
        <v>9.6448123693820804</v>
      </c>
      <c r="AQ67" s="23">
        <v>9.2493429379032719</v>
      </c>
      <c r="AR67" s="23">
        <v>9.1565402509564482</v>
      </c>
      <c r="AS67" s="23">
        <v>9.0080101036614533</v>
      </c>
      <c r="AT67" s="23">
        <v>8.3780086959044873</v>
      </c>
      <c r="AU67" s="23">
        <v>7.6562079659545823</v>
      </c>
      <c r="AV67" s="23">
        <v>7.0380320641123983</v>
      </c>
      <c r="AW67" s="23">
        <v>6.6815899332664088</v>
      </c>
      <c r="AY67" s="24">
        <v>15.45370430484823</v>
      </c>
      <c r="AZ67" s="24">
        <v>14.704250814255014</v>
      </c>
      <c r="BA67" s="24">
        <v>14.485202399605111</v>
      </c>
      <c r="BB67" s="24">
        <v>14.504100458644869</v>
      </c>
      <c r="BC67" s="24">
        <v>14.377167870781607</v>
      </c>
      <c r="BD67" s="24">
        <v>14.267911877484167</v>
      </c>
      <c r="BE67" s="24">
        <v>14.15115015731117</v>
      </c>
      <c r="BF67" s="24">
        <v>13.781812369382081</v>
      </c>
      <c r="BG67" s="24">
        <v>13.386342937903272</v>
      </c>
      <c r="BH67" s="24">
        <v>13.293540250956449</v>
      </c>
      <c r="BI67" s="24">
        <v>13.145010103661454</v>
      </c>
      <c r="BJ67" s="24">
        <v>12.515008695904488</v>
      </c>
      <c r="BK67" s="24">
        <v>11.793207965954583</v>
      </c>
      <c r="BL67" s="24">
        <v>11.175032064112399</v>
      </c>
      <c r="BM67" s="24">
        <v>10.818589933266409</v>
      </c>
      <c r="BO67" s="25">
        <v>11.31670430484823</v>
      </c>
      <c r="BP67" s="25">
        <v>10.234472925828156</v>
      </c>
      <c r="BQ67" s="25">
        <v>9.7159497855394505</v>
      </c>
      <c r="BR67" s="25">
        <v>9.5354790728153329</v>
      </c>
      <c r="BS67" s="25">
        <v>9.2091347158510164</v>
      </c>
      <c r="BT67" s="25">
        <v>8.8936692666457642</v>
      </c>
      <c r="BU67" s="25">
        <v>8.6740518208364286</v>
      </c>
      <c r="BV67" s="25">
        <v>8.2864378723877028</v>
      </c>
      <c r="BW67" s="25">
        <v>7.9069497188051976</v>
      </c>
      <c r="BX67" s="25">
        <v>7.6866942342263229</v>
      </c>
      <c r="BY67" s="25">
        <v>7.4230107053387133</v>
      </c>
      <c r="BZ67" s="25">
        <v>6.636638454534836</v>
      </c>
      <c r="CA67" s="25">
        <v>5.7160928502494563</v>
      </c>
      <c r="CB67" s="25">
        <v>5.065147170448526</v>
      </c>
      <c r="CC67" s="25">
        <v>4.8323081065442146</v>
      </c>
      <c r="CE67" s="25">
        <v>15.45370430484823</v>
      </c>
      <c r="CF67" s="25">
        <v>14.371472925828156</v>
      </c>
      <c r="CG67" s="25">
        <v>13.852949785539451</v>
      </c>
      <c r="CH67" s="25">
        <v>13.672479072815333</v>
      </c>
      <c r="CI67" s="25">
        <v>13.346134715851017</v>
      </c>
      <c r="CJ67" s="25">
        <v>13.030669266645765</v>
      </c>
      <c r="CK67" s="25">
        <v>12.811051820836429</v>
      </c>
      <c r="CL67" s="25">
        <v>12.423437872387703</v>
      </c>
      <c r="CM67" s="25">
        <v>12.043949718805198</v>
      </c>
      <c r="CN67" s="25">
        <v>11.823694234226323</v>
      </c>
      <c r="CO67" s="25">
        <v>11.560010705338714</v>
      </c>
      <c r="CP67" s="25">
        <v>10.773638454534836</v>
      </c>
      <c r="CQ67" s="25">
        <v>9.8530928502494568</v>
      </c>
      <c r="CR67" s="25">
        <v>9.2021471704485265</v>
      </c>
      <c r="CS67" s="25">
        <v>8.9693081065442151</v>
      </c>
      <c r="CU67" s="26">
        <v>11.31670430484823</v>
      </c>
      <c r="CV67" s="26">
        <v>7.7258557156668193</v>
      </c>
      <c r="CW67" s="26">
        <v>6.8681852708653821</v>
      </c>
      <c r="CX67" s="26">
        <v>6.6983774253631445</v>
      </c>
      <c r="CY67" s="26">
        <v>6.3255624881859873</v>
      </c>
      <c r="CZ67" s="26">
        <v>5.9536091134953999</v>
      </c>
      <c r="DA67" s="26">
        <v>5.6998353156806019</v>
      </c>
      <c r="DB67" s="26">
        <v>5.2745596439321147</v>
      </c>
      <c r="DC67" s="26">
        <v>4.8599547924439221</v>
      </c>
      <c r="DD67" s="26">
        <v>4.6428151278259477</v>
      </c>
      <c r="DE67" s="26">
        <v>4.3921405178971931</v>
      </c>
      <c r="DF67" s="26">
        <v>3.0218808997126843</v>
      </c>
      <c r="DG67" s="26">
        <v>-0.31561549205635941</v>
      </c>
      <c r="DH67" s="26">
        <v>-3.1490655947907698</v>
      </c>
      <c r="DI67" s="26">
        <v>-5.5061184132623779</v>
      </c>
      <c r="DK67" s="26">
        <v>15.45370430484823</v>
      </c>
      <c r="DL67" s="26">
        <v>11.86285571566682</v>
      </c>
      <c r="DM67" s="26">
        <v>11.005185270865383</v>
      </c>
      <c r="DN67" s="26">
        <v>10.835377425363145</v>
      </c>
      <c r="DO67" s="26">
        <v>10.462562488185988</v>
      </c>
      <c r="DP67" s="26">
        <v>10.0906091134954</v>
      </c>
      <c r="DQ67" s="26">
        <v>9.8368353156806023</v>
      </c>
      <c r="DR67" s="26">
        <v>9.4115596439321152</v>
      </c>
      <c r="DS67" s="26">
        <v>8.9969547924439226</v>
      </c>
      <c r="DT67" s="26">
        <v>8.7798151278259482</v>
      </c>
      <c r="DU67" s="26">
        <v>8.5291405178971935</v>
      </c>
      <c r="DV67" s="26">
        <v>7.1588808997126847</v>
      </c>
      <c r="DW67" s="26">
        <v>3.821384507943641</v>
      </c>
      <c r="DX67" s="26">
        <v>0.9879344052092307</v>
      </c>
      <c r="DY67" s="26">
        <v>-1.3691184132623775</v>
      </c>
      <c r="EA67" s="27">
        <v>11.31670430484823</v>
      </c>
      <c r="EB67" s="27">
        <v>7.2926198932210848</v>
      </c>
      <c r="EC67" s="27">
        <v>6.4179363667340965</v>
      </c>
      <c r="ED67" s="27">
        <v>6.2932720387514358</v>
      </c>
      <c r="EE67" s="27">
        <v>5.9623292034189461</v>
      </c>
      <c r="EF67" s="27">
        <v>5.6385247377028485</v>
      </c>
      <c r="EG67" s="27">
        <v>5.4334196363709957</v>
      </c>
      <c r="EH67" s="27">
        <v>4.9752933680788054</v>
      </c>
      <c r="EI67" s="27">
        <v>4.0499742608174678</v>
      </c>
      <c r="EJ67" s="27">
        <v>3.290674716235916</v>
      </c>
      <c r="EK67" s="27">
        <v>2.4828267301779263</v>
      </c>
      <c r="EL67" s="27">
        <v>0.13735827703385084</v>
      </c>
      <c r="EM67" s="27">
        <v>-2.9904412224674957</v>
      </c>
      <c r="EN67" s="27">
        <v>-5.4875468551739779</v>
      </c>
      <c r="EO67" s="27">
        <v>-5.1476949785902093</v>
      </c>
      <c r="EQ67" s="27">
        <v>15.45370430484823</v>
      </c>
      <c r="ER67" s="27">
        <v>11.429619893221085</v>
      </c>
      <c r="ES67" s="27">
        <v>10.554936366734097</v>
      </c>
      <c r="ET67" s="27">
        <v>10.430272038751436</v>
      </c>
      <c r="EU67" s="27">
        <v>10.099329203418947</v>
      </c>
      <c r="EV67" s="27">
        <v>9.7755247377028489</v>
      </c>
      <c r="EW67" s="27">
        <v>9.5704196363709961</v>
      </c>
      <c r="EX67" s="27">
        <v>9.1122933680788059</v>
      </c>
      <c r="EY67" s="27">
        <v>8.1869742608174683</v>
      </c>
      <c r="EZ67" s="27">
        <v>7.4276747162359165</v>
      </c>
      <c r="FA67" s="27">
        <v>6.6198267301779268</v>
      </c>
      <c r="FB67" s="27">
        <v>4.2743582770338513</v>
      </c>
      <c r="FC67" s="27">
        <v>1.1465587775325048</v>
      </c>
      <c r="FD67" s="27">
        <v>-1.3505468551739774</v>
      </c>
      <c r="FE67" s="27">
        <v>-1.0106949785902088</v>
      </c>
      <c r="FG67" s="1">
        <v>380863</v>
      </c>
      <c r="FH67" s="1">
        <v>410807</v>
      </c>
      <c r="FI67" s="1" t="s">
        <v>521</v>
      </c>
      <c r="FJ67" s="1" t="s">
        <v>847</v>
      </c>
    </row>
    <row r="68" spans="2:166" ht="16.2" thickBot="1" x14ac:dyDescent="0.35">
      <c r="B68" s="19" t="s">
        <v>68</v>
      </c>
      <c r="C68" s="20">
        <v>6.003983348470074</v>
      </c>
      <c r="D68" s="21">
        <v>5.6481594316345891</v>
      </c>
      <c r="E68" s="21">
        <v>5.3562710725592009</v>
      </c>
      <c r="F68" s="21">
        <v>5.2680799345622287</v>
      </c>
      <c r="G68" s="21">
        <v>4.9147496434934119</v>
      </c>
      <c r="H68" s="21">
        <v>4.646103355119747</v>
      </c>
      <c r="I68" s="21">
        <v>9.8097086105420743</v>
      </c>
      <c r="J68" s="21">
        <v>9.4988737105636645</v>
      </c>
      <c r="K68" s="21">
        <v>9.2518525442577157</v>
      </c>
      <c r="L68" s="21">
        <v>8.9694414646152971</v>
      </c>
      <c r="M68" s="21">
        <v>8.7382153679455161</v>
      </c>
      <c r="N68" s="21">
        <v>7.005746493463235</v>
      </c>
      <c r="O68" s="21">
        <v>2.1119376554216558</v>
      </c>
      <c r="P68" s="21">
        <v>-1.8444214038917721</v>
      </c>
      <c r="Q68" s="21">
        <v>-4.5234097818741397</v>
      </c>
      <c r="R68" s="22"/>
      <c r="S68" s="21">
        <v>9.503983348470074</v>
      </c>
      <c r="T68" s="21">
        <v>9.1481594316345891</v>
      </c>
      <c r="U68" s="21">
        <v>8.8562710725592009</v>
      </c>
      <c r="V68" s="21">
        <v>8.7680799345622287</v>
      </c>
      <c r="W68" s="21">
        <v>8.4147496434934119</v>
      </c>
      <c r="X68" s="21">
        <v>8.146103355119747</v>
      </c>
      <c r="Y68" s="21">
        <v>7.9097086105420757</v>
      </c>
      <c r="Z68" s="21">
        <v>7.5988737105636659</v>
      </c>
      <c r="AA68" s="21">
        <v>7.3518525442577172</v>
      </c>
      <c r="AB68" s="21">
        <v>7.0694414646152985</v>
      </c>
      <c r="AC68" s="21">
        <v>6.8382153679455175</v>
      </c>
      <c r="AD68" s="21">
        <v>5.1057464934632364</v>
      </c>
      <c r="AE68" s="21">
        <v>0.21193765542165721</v>
      </c>
      <c r="AF68" s="21">
        <v>-3.7444214038917707</v>
      </c>
      <c r="AG68" s="21">
        <v>-6.4234097818741382</v>
      </c>
      <c r="AI68" s="23">
        <v>6.003983348470074</v>
      </c>
      <c r="AJ68" s="23">
        <v>5.6079793945859251</v>
      </c>
      <c r="AK68" s="23">
        <v>5.5555300900897819</v>
      </c>
      <c r="AL68" s="23">
        <v>5.6323956696589725</v>
      </c>
      <c r="AM68" s="23">
        <v>5.4687545808914741</v>
      </c>
      <c r="AN68" s="23">
        <v>5.4176426227600203</v>
      </c>
      <c r="AO68" s="23">
        <v>10.72512111508909</v>
      </c>
      <c r="AP68" s="23">
        <v>10.417227325046381</v>
      </c>
      <c r="AQ68" s="23">
        <v>10.124023845242348</v>
      </c>
      <c r="AR68" s="23">
        <v>9.9139475833937283</v>
      </c>
      <c r="AS68" s="23">
        <v>9.7291186819590099</v>
      </c>
      <c r="AT68" s="23">
        <v>9.1683025248130559</v>
      </c>
      <c r="AU68" s="23">
        <v>8.1479596605787439</v>
      </c>
      <c r="AV68" s="23">
        <v>7.5575571279975975</v>
      </c>
      <c r="AW68" s="23">
        <v>7.257047639708551</v>
      </c>
      <c r="AY68" s="24">
        <v>9.503983348470074</v>
      </c>
      <c r="AZ68" s="24">
        <v>9.1079793945859251</v>
      </c>
      <c r="BA68" s="24">
        <v>9.0555300900897819</v>
      </c>
      <c r="BB68" s="24">
        <v>9.1323956696589725</v>
      </c>
      <c r="BC68" s="24">
        <v>8.9687545808914741</v>
      </c>
      <c r="BD68" s="24">
        <v>8.9176426227600203</v>
      </c>
      <c r="BE68" s="24">
        <v>8.8251211150890914</v>
      </c>
      <c r="BF68" s="24">
        <v>8.5172273250463828</v>
      </c>
      <c r="BG68" s="24">
        <v>8.2240238452423498</v>
      </c>
      <c r="BH68" s="24">
        <v>8.0139475833937297</v>
      </c>
      <c r="BI68" s="24">
        <v>7.8291186819590113</v>
      </c>
      <c r="BJ68" s="24">
        <v>7.2683025248130573</v>
      </c>
      <c r="BK68" s="24">
        <v>6.2479596605787453</v>
      </c>
      <c r="BL68" s="24">
        <v>5.6575571279975989</v>
      </c>
      <c r="BM68" s="24">
        <v>5.3570476397085525</v>
      </c>
      <c r="BO68" s="25">
        <v>6.003983348470074</v>
      </c>
      <c r="BP68" s="25">
        <v>5.6744739770071941</v>
      </c>
      <c r="BQ68" s="25">
        <v>5.413417515587561</v>
      </c>
      <c r="BR68" s="25">
        <v>5.3578704305123921</v>
      </c>
      <c r="BS68" s="25">
        <v>5.0589480055797829</v>
      </c>
      <c r="BT68" s="25">
        <v>4.8812550574060722</v>
      </c>
      <c r="BU68" s="25">
        <v>10.155980117733394</v>
      </c>
      <c r="BV68" s="25">
        <v>9.9268794275908352</v>
      </c>
      <c r="BW68" s="25">
        <v>9.7177036143953579</v>
      </c>
      <c r="BX68" s="25">
        <v>9.4488006360018151</v>
      </c>
      <c r="BY68" s="25">
        <v>9.2109065019176573</v>
      </c>
      <c r="BZ68" s="25">
        <v>8.3000585566593124</v>
      </c>
      <c r="CA68" s="25">
        <v>6.7981240031258068</v>
      </c>
      <c r="CB68" s="25">
        <v>6.0157969105455074</v>
      </c>
      <c r="CC68" s="25">
        <v>5.7275747936642851</v>
      </c>
      <c r="CE68" s="25">
        <v>9.503983348470074</v>
      </c>
      <c r="CF68" s="25">
        <v>9.1744739770071941</v>
      </c>
      <c r="CG68" s="25">
        <v>8.913417515587561</v>
      </c>
      <c r="CH68" s="25">
        <v>8.8578704305123921</v>
      </c>
      <c r="CI68" s="25">
        <v>8.5589480055797829</v>
      </c>
      <c r="CJ68" s="25">
        <v>8.3812550574060722</v>
      </c>
      <c r="CK68" s="25">
        <v>8.2559801177333956</v>
      </c>
      <c r="CL68" s="25">
        <v>8.0268794275908366</v>
      </c>
      <c r="CM68" s="25">
        <v>7.8177036143953593</v>
      </c>
      <c r="CN68" s="25">
        <v>7.5488006360018165</v>
      </c>
      <c r="CO68" s="25">
        <v>7.3109065019176587</v>
      </c>
      <c r="CP68" s="25">
        <v>6.4000585566593138</v>
      </c>
      <c r="CQ68" s="25">
        <v>4.8981240031258082</v>
      </c>
      <c r="CR68" s="25">
        <v>4.1157969105455088</v>
      </c>
      <c r="CS68" s="25">
        <v>3.8275747936642865</v>
      </c>
      <c r="CU68" s="26">
        <v>6.003983348470074</v>
      </c>
      <c r="CV68" s="26">
        <v>5.6701566538125547</v>
      </c>
      <c r="CW68" s="26">
        <v>5.4066529528309175</v>
      </c>
      <c r="CX68" s="26">
        <v>5.3650395220706031</v>
      </c>
      <c r="CY68" s="26">
        <v>5.0432611694757963</v>
      </c>
      <c r="CZ68" s="26">
        <v>4.8199256273824425</v>
      </c>
      <c r="DA68" s="26">
        <v>10.054963782361909</v>
      </c>
      <c r="DB68" s="26">
        <v>9.8125210267752383</v>
      </c>
      <c r="DC68" s="26">
        <v>9.6191371671459009</v>
      </c>
      <c r="DD68" s="26">
        <v>9.3644848006812467</v>
      </c>
      <c r="DE68" s="26">
        <v>9.0462327477894231</v>
      </c>
      <c r="DF68" s="26">
        <v>6.8872399992404922</v>
      </c>
      <c r="DG68" s="26">
        <v>0.40449756104749213</v>
      </c>
      <c r="DH68" s="26">
        <v>-4.8534693872424555</v>
      </c>
      <c r="DI68" s="26">
        <v>-7.9077223150820686</v>
      </c>
      <c r="DK68" s="26">
        <v>9.503983348470074</v>
      </c>
      <c r="DL68" s="26">
        <v>9.1701566538125547</v>
      </c>
      <c r="DM68" s="26">
        <v>8.9066529528309175</v>
      </c>
      <c r="DN68" s="26">
        <v>8.8650395220706031</v>
      </c>
      <c r="DO68" s="26">
        <v>8.5432611694757963</v>
      </c>
      <c r="DP68" s="26">
        <v>8.3199256273824425</v>
      </c>
      <c r="DQ68" s="26">
        <v>8.1549637823619108</v>
      </c>
      <c r="DR68" s="26">
        <v>7.9125210267752397</v>
      </c>
      <c r="DS68" s="26">
        <v>7.7191371671459024</v>
      </c>
      <c r="DT68" s="26">
        <v>7.4644848006812481</v>
      </c>
      <c r="DU68" s="26">
        <v>7.1462327477894245</v>
      </c>
      <c r="DV68" s="26">
        <v>4.9872399992404937</v>
      </c>
      <c r="DW68" s="26">
        <v>-1.4955024389525065</v>
      </c>
      <c r="DX68" s="26">
        <v>-6.753469387242454</v>
      </c>
      <c r="DY68" s="26">
        <v>-9.8077223150820672</v>
      </c>
      <c r="EA68" s="27">
        <v>6.003983348470074</v>
      </c>
      <c r="EB68" s="27">
        <v>5.7102809588104471</v>
      </c>
      <c r="EC68" s="27">
        <v>5.4862066668852645</v>
      </c>
      <c r="ED68" s="27">
        <v>5.4676079185837825</v>
      </c>
      <c r="EE68" s="27">
        <v>5.1671140312579329</v>
      </c>
      <c r="EF68" s="27">
        <v>4.9719395095373287</v>
      </c>
      <c r="EG68" s="27">
        <v>10.224320876908278</v>
      </c>
      <c r="EH68" s="27">
        <v>9.8786090754799147</v>
      </c>
      <c r="EI68" s="27">
        <v>8.9274200243276987</v>
      </c>
      <c r="EJ68" s="27">
        <v>7.845000947518713</v>
      </c>
      <c r="EK68" s="27">
        <v>6.7228983289393938</v>
      </c>
      <c r="EL68" s="27">
        <v>3.4240382626806039</v>
      </c>
      <c r="EM68" s="27">
        <v>-2.1705512102940148</v>
      </c>
      <c r="EN68" s="27">
        <v>-6.0315556383104365</v>
      </c>
      <c r="EO68" s="27">
        <v>-7.399958208433624</v>
      </c>
      <c r="EQ68" s="27">
        <v>9.503983348470074</v>
      </c>
      <c r="ER68" s="27">
        <v>9.2102809588104471</v>
      </c>
      <c r="ES68" s="27">
        <v>8.9862066668852645</v>
      </c>
      <c r="ET68" s="27">
        <v>8.9676079185837825</v>
      </c>
      <c r="EU68" s="27">
        <v>8.6671140312579329</v>
      </c>
      <c r="EV68" s="27">
        <v>8.4719395095373287</v>
      </c>
      <c r="EW68" s="27">
        <v>8.3243208769082795</v>
      </c>
      <c r="EX68" s="27">
        <v>7.9786090754799162</v>
      </c>
      <c r="EY68" s="27">
        <v>7.0274200243277001</v>
      </c>
      <c r="EZ68" s="27">
        <v>5.9450009475187144</v>
      </c>
      <c r="FA68" s="27">
        <v>4.8228983289393952</v>
      </c>
      <c r="FB68" s="27">
        <v>1.5240382626806053</v>
      </c>
      <c r="FC68" s="27">
        <v>-4.0705512102940133</v>
      </c>
      <c r="FD68" s="27">
        <v>-7.9315556383104351</v>
      </c>
      <c r="FE68" s="27">
        <v>-9.2999582084336225</v>
      </c>
      <c r="FG68" s="1">
        <v>372937</v>
      </c>
      <c r="FH68" s="1">
        <v>406428</v>
      </c>
      <c r="FI68" s="1" t="s">
        <v>524</v>
      </c>
      <c r="FJ68" s="1" t="s">
        <v>847</v>
      </c>
    </row>
    <row r="69" spans="2:166" ht="16.2" thickBot="1" x14ac:dyDescent="0.35">
      <c r="B69" s="19" t="s">
        <v>69</v>
      </c>
      <c r="C69" s="20">
        <v>12.645592406723921</v>
      </c>
      <c r="D69" s="21">
        <v>11.288010050607635</v>
      </c>
      <c r="E69" s="21">
        <v>10.603849141960772</v>
      </c>
      <c r="F69" s="21">
        <v>10.088379753335449</v>
      </c>
      <c r="G69" s="21">
        <v>9.5063968964174101</v>
      </c>
      <c r="H69" s="21">
        <v>9.2539477000357131</v>
      </c>
      <c r="I69" s="21">
        <v>8.8687757506671794</v>
      </c>
      <c r="J69" s="21">
        <v>8.3775402731705739</v>
      </c>
      <c r="K69" s="21">
        <v>7.9849582909929566</v>
      </c>
      <c r="L69" s="21">
        <v>7.7862936827217659</v>
      </c>
      <c r="M69" s="21">
        <v>7.4872394332830758</v>
      </c>
      <c r="N69" s="21">
        <v>6.4084456754724499</v>
      </c>
      <c r="O69" s="21">
        <v>4.3301938064328418</v>
      </c>
      <c r="P69" s="21">
        <v>2.6010769937351128</v>
      </c>
      <c r="Q69" s="21">
        <v>1.3988991058143156</v>
      </c>
      <c r="R69" s="22"/>
      <c r="S69" s="21">
        <v>33.645592406723921</v>
      </c>
      <c r="T69" s="21">
        <v>32.288010050607639</v>
      </c>
      <c r="U69" s="21">
        <v>31.603849141960772</v>
      </c>
      <c r="V69" s="21">
        <v>31.088379753335449</v>
      </c>
      <c r="W69" s="21">
        <v>30.50639689641741</v>
      </c>
      <c r="X69" s="21">
        <v>30.253947700035713</v>
      </c>
      <c r="Y69" s="21">
        <v>29.868775750667179</v>
      </c>
      <c r="Z69" s="21">
        <v>29.377540273170574</v>
      </c>
      <c r="AA69" s="21">
        <v>28.984958290992957</v>
      </c>
      <c r="AB69" s="21">
        <v>28.786293682721766</v>
      </c>
      <c r="AC69" s="21">
        <v>28.487239433283076</v>
      </c>
      <c r="AD69" s="21">
        <v>27.40844567547245</v>
      </c>
      <c r="AE69" s="21">
        <v>25.330193806432842</v>
      </c>
      <c r="AF69" s="21">
        <v>23.601076993735113</v>
      </c>
      <c r="AG69" s="21">
        <v>22.398899105814316</v>
      </c>
      <c r="AI69" s="23">
        <v>12.645592406723921</v>
      </c>
      <c r="AJ69" s="23">
        <v>12.704140108912132</v>
      </c>
      <c r="AK69" s="23">
        <v>12.907916489972799</v>
      </c>
      <c r="AL69" s="23">
        <v>13.051252048111014</v>
      </c>
      <c r="AM69" s="23">
        <v>13.154640313006123</v>
      </c>
      <c r="AN69" s="23">
        <v>13.594810050920636</v>
      </c>
      <c r="AO69" s="23">
        <v>13.696472623962322</v>
      </c>
      <c r="AP69" s="23">
        <v>13.082747574205747</v>
      </c>
      <c r="AQ69" s="23">
        <v>12.294878689577434</v>
      </c>
      <c r="AR69" s="23">
        <v>12.30552458272043</v>
      </c>
      <c r="AS69" s="23">
        <v>12.320387702406723</v>
      </c>
      <c r="AT69" s="23">
        <v>12.231209814200362</v>
      </c>
      <c r="AU69" s="23">
        <v>12.441744023695062</v>
      </c>
      <c r="AV69" s="23">
        <v>12.697806782581381</v>
      </c>
      <c r="AW69" s="23">
        <v>13.028288180573735</v>
      </c>
      <c r="AY69" s="24">
        <v>33.645592406723921</v>
      </c>
      <c r="AZ69" s="24">
        <v>33.704140108912128</v>
      </c>
      <c r="BA69" s="24">
        <v>33.907916489972799</v>
      </c>
      <c r="BB69" s="24">
        <v>34.05125204811101</v>
      </c>
      <c r="BC69" s="24">
        <v>34.154640313006126</v>
      </c>
      <c r="BD69" s="24">
        <v>34.594810050920636</v>
      </c>
      <c r="BE69" s="24">
        <v>34.696472623962322</v>
      </c>
      <c r="BF69" s="24">
        <v>34.082747574205747</v>
      </c>
      <c r="BG69" s="24">
        <v>33.29487868957743</v>
      </c>
      <c r="BH69" s="24">
        <v>33.30552458272043</v>
      </c>
      <c r="BI69" s="24">
        <v>33.32038770240672</v>
      </c>
      <c r="BJ69" s="24">
        <v>33.231209814200362</v>
      </c>
      <c r="BK69" s="24">
        <v>33.441744023695065</v>
      </c>
      <c r="BL69" s="24">
        <v>33.697806782581381</v>
      </c>
      <c r="BM69" s="24">
        <v>34.028288180573739</v>
      </c>
      <c r="BO69" s="25">
        <v>12.645592406723921</v>
      </c>
      <c r="BP69" s="25">
        <v>12.416222479756843</v>
      </c>
      <c r="BQ69" s="25">
        <v>11.883524410491017</v>
      </c>
      <c r="BR69" s="25">
        <v>11.379401696194524</v>
      </c>
      <c r="BS69" s="25">
        <v>10.815006659081547</v>
      </c>
      <c r="BT69" s="25">
        <v>10.570436898521269</v>
      </c>
      <c r="BU69" s="25">
        <v>10.200727726781629</v>
      </c>
      <c r="BV69" s="25">
        <v>9.7309771665524387</v>
      </c>
      <c r="BW69" s="25">
        <v>9.3445998010384734</v>
      </c>
      <c r="BX69" s="25">
        <v>9.1424708194564523</v>
      </c>
      <c r="BY69" s="25">
        <v>8.8441393167122229</v>
      </c>
      <c r="BZ69" s="25">
        <v>8.019955003195836</v>
      </c>
      <c r="CA69" s="25">
        <v>7.1879147636317242</v>
      </c>
      <c r="CB69" s="25">
        <v>6.7101236040824119</v>
      </c>
      <c r="CC69" s="25">
        <v>6.5463440054806661</v>
      </c>
      <c r="CE69" s="25">
        <v>33.645592406723921</v>
      </c>
      <c r="CF69" s="25">
        <v>33.41622247975684</v>
      </c>
      <c r="CG69" s="25">
        <v>32.88352441049102</v>
      </c>
      <c r="CH69" s="25">
        <v>32.37940169619452</v>
      </c>
      <c r="CI69" s="25">
        <v>31.815006659081547</v>
      </c>
      <c r="CJ69" s="25">
        <v>31.570436898521269</v>
      </c>
      <c r="CK69" s="25">
        <v>31.200727726781629</v>
      </c>
      <c r="CL69" s="25">
        <v>30.730977166552439</v>
      </c>
      <c r="CM69" s="25">
        <v>30.344599801038473</v>
      </c>
      <c r="CN69" s="25">
        <v>30.142470819456452</v>
      </c>
      <c r="CO69" s="25">
        <v>29.844139316712223</v>
      </c>
      <c r="CP69" s="25">
        <v>29.019955003195836</v>
      </c>
      <c r="CQ69" s="25">
        <v>28.187914763631724</v>
      </c>
      <c r="CR69" s="25">
        <v>27.710123604082412</v>
      </c>
      <c r="CS69" s="25">
        <v>27.546344005480666</v>
      </c>
      <c r="CU69" s="26">
        <v>12.645592406723921</v>
      </c>
      <c r="CV69" s="26">
        <v>10.581352072269272</v>
      </c>
      <c r="CW69" s="26">
        <v>9.8646125980337089</v>
      </c>
      <c r="CX69" s="26">
        <v>9.4170306150770848</v>
      </c>
      <c r="CY69" s="26">
        <v>8.8966037164580953</v>
      </c>
      <c r="CZ69" s="26">
        <v>8.7157500562514727</v>
      </c>
      <c r="DA69" s="26">
        <v>8.3987718090243462</v>
      </c>
      <c r="DB69" s="26">
        <v>7.9793251149326494</v>
      </c>
      <c r="DC69" s="26">
        <v>7.656620319139769</v>
      </c>
      <c r="DD69" s="26">
        <v>7.5344139974458457</v>
      </c>
      <c r="DE69" s="26">
        <v>7.3147776320582025</v>
      </c>
      <c r="DF69" s="26">
        <v>6.4984708957180075</v>
      </c>
      <c r="DG69" s="26">
        <v>4.942400633019485</v>
      </c>
      <c r="DH69" s="26">
        <v>3.7813263220715498</v>
      </c>
      <c r="DI69" s="26">
        <v>3.1585356594467271</v>
      </c>
      <c r="DK69" s="26">
        <v>33.645592406723921</v>
      </c>
      <c r="DL69" s="26">
        <v>31.581352072269272</v>
      </c>
      <c r="DM69" s="26">
        <v>30.864612598033709</v>
      </c>
      <c r="DN69" s="26">
        <v>30.417030615077085</v>
      </c>
      <c r="DO69" s="26">
        <v>29.896603716458095</v>
      </c>
      <c r="DP69" s="26">
        <v>29.715750056251473</v>
      </c>
      <c r="DQ69" s="26">
        <v>29.398771809024346</v>
      </c>
      <c r="DR69" s="26">
        <v>28.979325114932649</v>
      </c>
      <c r="DS69" s="26">
        <v>28.656620319139769</v>
      </c>
      <c r="DT69" s="26">
        <v>28.534413997445846</v>
      </c>
      <c r="DU69" s="26">
        <v>28.314777632058203</v>
      </c>
      <c r="DV69" s="26">
        <v>27.498470895718008</v>
      </c>
      <c r="DW69" s="26">
        <v>25.942400633019485</v>
      </c>
      <c r="DX69" s="26">
        <v>24.78132632207155</v>
      </c>
      <c r="DY69" s="26">
        <v>24.158535659446727</v>
      </c>
      <c r="EA69" s="27">
        <v>12.645592406723921</v>
      </c>
      <c r="EB69" s="27">
        <v>10.219719737248134</v>
      </c>
      <c r="EC69" s="27">
        <v>9.4780460897884709</v>
      </c>
      <c r="ED69" s="27">
        <v>9.0593363171386692</v>
      </c>
      <c r="EE69" s="27">
        <v>8.5666590627379335</v>
      </c>
      <c r="EF69" s="27">
        <v>8.4178336122330641</v>
      </c>
      <c r="EG69" s="27">
        <v>8.133128287599849</v>
      </c>
      <c r="EH69" s="27">
        <v>7.7487907625022139</v>
      </c>
      <c r="EI69" s="27">
        <v>7.2120058147378714</v>
      </c>
      <c r="EJ69" s="27">
        <v>6.8418499749652462</v>
      </c>
      <c r="EK69" s="27">
        <v>6.3705309453450418</v>
      </c>
      <c r="EL69" s="27">
        <v>5.0424486821084358</v>
      </c>
      <c r="EM69" s="27">
        <v>3.4678197099047168</v>
      </c>
      <c r="EN69" s="27">
        <v>2.5349713377632526</v>
      </c>
      <c r="EO69" s="27">
        <v>2.8855375476557583</v>
      </c>
      <c r="EQ69" s="27">
        <v>33.645592406723921</v>
      </c>
      <c r="ER69" s="27">
        <v>31.219719737248134</v>
      </c>
      <c r="ES69" s="27">
        <v>30.478046089788471</v>
      </c>
      <c r="ET69" s="27">
        <v>30.059336317138669</v>
      </c>
      <c r="EU69" s="27">
        <v>29.566659062737934</v>
      </c>
      <c r="EV69" s="27">
        <v>29.417833612233064</v>
      </c>
      <c r="EW69" s="27">
        <v>29.133128287599849</v>
      </c>
      <c r="EX69" s="27">
        <v>28.748790762502214</v>
      </c>
      <c r="EY69" s="27">
        <v>28.212005814737871</v>
      </c>
      <c r="EZ69" s="27">
        <v>27.841849974965246</v>
      </c>
      <c r="FA69" s="27">
        <v>27.370530945345042</v>
      </c>
      <c r="FB69" s="27">
        <v>26.042448682108436</v>
      </c>
      <c r="FC69" s="27">
        <v>24.467819709904717</v>
      </c>
      <c r="FD69" s="27">
        <v>23.534971337763253</v>
      </c>
      <c r="FE69" s="27">
        <v>23.885537547655758</v>
      </c>
      <c r="FG69" s="1">
        <v>384064</v>
      </c>
      <c r="FH69" s="1">
        <v>398635</v>
      </c>
      <c r="FI69" s="1" t="s">
        <v>441</v>
      </c>
      <c r="FJ69" s="1" t="s">
        <v>841</v>
      </c>
    </row>
    <row r="70" spans="2:166" ht="16.2" thickBot="1" x14ac:dyDescent="0.35">
      <c r="B70" s="19" t="s">
        <v>70</v>
      </c>
      <c r="C70" s="20">
        <v>16.604788867717801</v>
      </c>
      <c r="D70" s="21">
        <v>15.621610126315266</v>
      </c>
      <c r="E70" s="21">
        <v>15.1864319464009</v>
      </c>
      <c r="F70" s="21">
        <v>14.886187324713562</v>
      </c>
      <c r="G70" s="21">
        <v>14.484229473942934</v>
      </c>
      <c r="H70" s="21">
        <v>14.032342986431845</v>
      </c>
      <c r="I70" s="21">
        <v>13.632046854324376</v>
      </c>
      <c r="J70" s="21">
        <v>13.247167628940607</v>
      </c>
      <c r="K70" s="21">
        <v>12.810791050859121</v>
      </c>
      <c r="L70" s="21">
        <v>12.453076081480297</v>
      </c>
      <c r="M70" s="21">
        <v>12.155586644354148</v>
      </c>
      <c r="N70" s="21">
        <v>10.678083925833972</v>
      </c>
      <c r="O70" s="21">
        <v>7.4779258411325529</v>
      </c>
      <c r="P70" s="21">
        <v>5.3498147014627335</v>
      </c>
      <c r="Q70" s="21">
        <v>3.5306207836503667</v>
      </c>
      <c r="R70" s="22"/>
      <c r="S70" s="21">
        <v>20.741788867717801</v>
      </c>
      <c r="T70" s="21">
        <v>19.758610126315268</v>
      </c>
      <c r="U70" s="21">
        <v>19.323431946400902</v>
      </c>
      <c r="V70" s="21">
        <v>19.023187324713561</v>
      </c>
      <c r="W70" s="21">
        <v>18.621229473942932</v>
      </c>
      <c r="X70" s="21">
        <v>18.169342986431843</v>
      </c>
      <c r="Y70" s="21">
        <v>17.769046854324376</v>
      </c>
      <c r="Z70" s="21">
        <v>17.38416762894061</v>
      </c>
      <c r="AA70" s="21">
        <v>16.947791050859124</v>
      </c>
      <c r="AB70" s="21">
        <v>16.590076081480298</v>
      </c>
      <c r="AC70" s="21">
        <v>16.292586644354149</v>
      </c>
      <c r="AD70" s="21">
        <v>14.815083925833973</v>
      </c>
      <c r="AE70" s="21">
        <v>11.614925841132553</v>
      </c>
      <c r="AF70" s="21">
        <v>9.486814701462734</v>
      </c>
      <c r="AG70" s="21">
        <v>7.6676207836503671</v>
      </c>
      <c r="AI70" s="23">
        <v>16.604788867717801</v>
      </c>
      <c r="AJ70" s="23">
        <v>16.18978421171953</v>
      </c>
      <c r="AK70" s="23">
        <v>16.103679600617596</v>
      </c>
      <c r="AL70" s="23">
        <v>16.025896917676743</v>
      </c>
      <c r="AM70" s="23">
        <v>15.868463738637296</v>
      </c>
      <c r="AN70" s="23">
        <v>15.709824423821283</v>
      </c>
      <c r="AO70" s="23">
        <v>15.550382298343131</v>
      </c>
      <c r="AP70" s="23">
        <v>15.301087477900065</v>
      </c>
      <c r="AQ70" s="23">
        <v>14.983312208143328</v>
      </c>
      <c r="AR70" s="23">
        <v>14.8223109582562</v>
      </c>
      <c r="AS70" s="23">
        <v>14.679574438667153</v>
      </c>
      <c r="AT70" s="23">
        <v>14.051044271705255</v>
      </c>
      <c r="AU70" s="23">
        <v>12.904259822482459</v>
      </c>
      <c r="AV70" s="23">
        <v>11.908691583079403</v>
      </c>
      <c r="AW70" s="23">
        <v>11.205367180275292</v>
      </c>
      <c r="AY70" s="24">
        <v>20.741788867717801</v>
      </c>
      <c r="AZ70" s="24">
        <v>20.326784211719531</v>
      </c>
      <c r="BA70" s="24">
        <v>20.240679600617597</v>
      </c>
      <c r="BB70" s="24">
        <v>20.162896917676743</v>
      </c>
      <c r="BC70" s="24">
        <v>20.005463738637296</v>
      </c>
      <c r="BD70" s="24">
        <v>19.846824423821282</v>
      </c>
      <c r="BE70" s="24">
        <v>19.687382298343131</v>
      </c>
      <c r="BF70" s="24">
        <v>19.438087477900066</v>
      </c>
      <c r="BG70" s="24">
        <v>19.120312208143329</v>
      </c>
      <c r="BH70" s="24">
        <v>18.9593109582562</v>
      </c>
      <c r="BI70" s="24">
        <v>18.816574438667153</v>
      </c>
      <c r="BJ70" s="24">
        <v>18.188044271705255</v>
      </c>
      <c r="BK70" s="24">
        <v>17.041259822482459</v>
      </c>
      <c r="BL70" s="24">
        <v>16.045691583079403</v>
      </c>
      <c r="BM70" s="24">
        <v>15.342367180275293</v>
      </c>
      <c r="BO70" s="25">
        <v>16.604788867717801</v>
      </c>
      <c r="BP70" s="25">
        <v>16.158577334066305</v>
      </c>
      <c r="BQ70" s="25">
        <v>15.884790690376157</v>
      </c>
      <c r="BR70" s="25">
        <v>15.688615939231857</v>
      </c>
      <c r="BS70" s="25">
        <v>15.441584828183153</v>
      </c>
      <c r="BT70" s="25">
        <v>15.204987803924782</v>
      </c>
      <c r="BU70" s="25">
        <v>15.038785049697612</v>
      </c>
      <c r="BV70" s="25">
        <v>14.827434934562342</v>
      </c>
      <c r="BW70" s="25">
        <v>14.460366418924295</v>
      </c>
      <c r="BX70" s="25">
        <v>14.08863962445262</v>
      </c>
      <c r="BY70" s="25">
        <v>13.760104702492571</v>
      </c>
      <c r="BZ70" s="25">
        <v>12.711574588921193</v>
      </c>
      <c r="CA70" s="25">
        <v>11.381831062811509</v>
      </c>
      <c r="CB70" s="25">
        <v>10.462937496347504</v>
      </c>
      <c r="CC70" s="25">
        <v>10.28246988312927</v>
      </c>
      <c r="CE70" s="25">
        <v>20.741788867717801</v>
      </c>
      <c r="CF70" s="25">
        <v>20.295577334066305</v>
      </c>
      <c r="CG70" s="25">
        <v>20.021790690376157</v>
      </c>
      <c r="CH70" s="25">
        <v>19.825615939231859</v>
      </c>
      <c r="CI70" s="25">
        <v>19.578584828183153</v>
      </c>
      <c r="CJ70" s="25">
        <v>19.341987803924781</v>
      </c>
      <c r="CK70" s="25">
        <v>19.175785049697613</v>
      </c>
      <c r="CL70" s="25">
        <v>18.964434934562341</v>
      </c>
      <c r="CM70" s="25">
        <v>18.597366418924295</v>
      </c>
      <c r="CN70" s="25">
        <v>18.225639624452619</v>
      </c>
      <c r="CO70" s="25">
        <v>17.89710470249257</v>
      </c>
      <c r="CP70" s="25">
        <v>16.848574588921196</v>
      </c>
      <c r="CQ70" s="25">
        <v>15.518831062811509</v>
      </c>
      <c r="CR70" s="25">
        <v>14.599937496347504</v>
      </c>
      <c r="CS70" s="25">
        <v>14.41946988312927</v>
      </c>
      <c r="CU70" s="26">
        <v>16.604788867717801</v>
      </c>
      <c r="CV70" s="26">
        <v>15.407080620965315</v>
      </c>
      <c r="CW70" s="26">
        <v>14.947001831677955</v>
      </c>
      <c r="CX70" s="26">
        <v>14.664020573353678</v>
      </c>
      <c r="CY70" s="26">
        <v>14.276098413191768</v>
      </c>
      <c r="CZ70" s="26">
        <v>13.840068408433428</v>
      </c>
      <c r="DA70" s="26">
        <v>13.467303335848346</v>
      </c>
      <c r="DB70" s="26">
        <v>13.118900422971471</v>
      </c>
      <c r="DC70" s="26">
        <v>12.702852392637357</v>
      </c>
      <c r="DD70" s="26">
        <v>12.338197992935186</v>
      </c>
      <c r="DE70" s="26">
        <v>12.026542740991125</v>
      </c>
      <c r="DF70" s="26">
        <v>10.432073466210731</v>
      </c>
      <c r="DG70" s="26">
        <v>7.0964612492535082</v>
      </c>
      <c r="DH70" s="26">
        <v>4.971887442301572</v>
      </c>
      <c r="DI70" s="26">
        <v>3.4830059600092511</v>
      </c>
      <c r="DK70" s="26">
        <v>20.741788867717801</v>
      </c>
      <c r="DL70" s="26">
        <v>19.544080620965318</v>
      </c>
      <c r="DM70" s="26">
        <v>19.084001831677956</v>
      </c>
      <c r="DN70" s="26">
        <v>18.801020573353679</v>
      </c>
      <c r="DO70" s="26">
        <v>18.413098413191769</v>
      </c>
      <c r="DP70" s="26">
        <v>17.977068408433428</v>
      </c>
      <c r="DQ70" s="26">
        <v>17.604303335848346</v>
      </c>
      <c r="DR70" s="26">
        <v>17.255900422971472</v>
      </c>
      <c r="DS70" s="26">
        <v>16.839852392637358</v>
      </c>
      <c r="DT70" s="26">
        <v>16.475197992935186</v>
      </c>
      <c r="DU70" s="26">
        <v>16.163542740991126</v>
      </c>
      <c r="DV70" s="26">
        <v>14.569073466210732</v>
      </c>
      <c r="DW70" s="26">
        <v>11.233461249253509</v>
      </c>
      <c r="DX70" s="26">
        <v>9.1088874423015724</v>
      </c>
      <c r="DY70" s="26">
        <v>7.6200059600092516</v>
      </c>
      <c r="EA70" s="27">
        <v>16.604788867717801</v>
      </c>
      <c r="EB70" s="27">
        <v>15.313342664841226</v>
      </c>
      <c r="EC70" s="27">
        <v>14.835056212642066</v>
      </c>
      <c r="ED70" s="27">
        <v>14.531658627088191</v>
      </c>
      <c r="EE70" s="27">
        <v>14.129879972711571</v>
      </c>
      <c r="EF70" s="27">
        <v>13.717754035546275</v>
      </c>
      <c r="EG70" s="27">
        <v>13.381995003839659</v>
      </c>
      <c r="EH70" s="27">
        <v>13.025635423876199</v>
      </c>
      <c r="EI70" s="27">
        <v>12.28101554894031</v>
      </c>
      <c r="EJ70" s="27">
        <v>11.482774531225854</v>
      </c>
      <c r="EK70" s="27">
        <v>10.737009024205168</v>
      </c>
      <c r="EL70" s="27">
        <v>8.3947590156052243</v>
      </c>
      <c r="EM70" s="27">
        <v>5.4777004161762655</v>
      </c>
      <c r="EN70" s="27">
        <v>4.0197228574274639</v>
      </c>
      <c r="EO70" s="27">
        <v>4.2005689890681523</v>
      </c>
      <c r="EQ70" s="27">
        <v>20.741788867717801</v>
      </c>
      <c r="ER70" s="27">
        <v>19.450342664841227</v>
      </c>
      <c r="ES70" s="27">
        <v>18.972056212642066</v>
      </c>
      <c r="ET70" s="27">
        <v>18.668658627088192</v>
      </c>
      <c r="EU70" s="27">
        <v>18.266879972711571</v>
      </c>
      <c r="EV70" s="27">
        <v>17.854754035546275</v>
      </c>
      <c r="EW70" s="27">
        <v>17.51899500383966</v>
      </c>
      <c r="EX70" s="27">
        <v>17.1626354238762</v>
      </c>
      <c r="EY70" s="27">
        <v>16.418015548940311</v>
      </c>
      <c r="EZ70" s="27">
        <v>15.619774531225854</v>
      </c>
      <c r="FA70" s="27">
        <v>14.874009024205169</v>
      </c>
      <c r="FB70" s="27">
        <v>12.531759015605225</v>
      </c>
      <c r="FC70" s="27">
        <v>9.6147004161762659</v>
      </c>
      <c r="FD70" s="27">
        <v>8.1567228574274644</v>
      </c>
      <c r="FE70" s="27">
        <v>8.3375689890681528</v>
      </c>
      <c r="FG70" s="1">
        <v>352906</v>
      </c>
      <c r="FH70" s="1">
        <v>559671</v>
      </c>
      <c r="FI70" s="1" t="s">
        <v>527</v>
      </c>
      <c r="FJ70" s="1" t="s">
        <v>853</v>
      </c>
    </row>
    <row r="71" spans="2:166" ht="16.2" thickBot="1" x14ac:dyDescent="0.35">
      <c r="B71" s="19" t="s">
        <v>71</v>
      </c>
      <c r="C71" s="20">
        <v>2.9941738065319385</v>
      </c>
      <c r="D71" s="21">
        <v>2.9264402491494774</v>
      </c>
      <c r="E71" s="21">
        <v>2.7894273867179074</v>
      </c>
      <c r="F71" s="21">
        <v>2.6650588787203504</v>
      </c>
      <c r="G71" s="21">
        <v>2.5213116556292818</v>
      </c>
      <c r="H71" s="21">
        <v>2.3697381668550475</v>
      </c>
      <c r="I71" s="21">
        <v>2.2315569974141054</v>
      </c>
      <c r="J71" s="21">
        <v>2.106208251651124</v>
      </c>
      <c r="K71" s="21">
        <v>1.9776676538119866</v>
      </c>
      <c r="L71" s="21">
        <v>1.8447756360345964</v>
      </c>
      <c r="M71" s="21">
        <v>1.7318043712831863</v>
      </c>
      <c r="N71" s="21">
        <v>1.2985957330237272</v>
      </c>
      <c r="O71" s="21">
        <v>0.5794091511665922</v>
      </c>
      <c r="P71" s="21">
        <v>0.19758616883665603</v>
      </c>
      <c r="Q71" s="21">
        <v>-1.8927716431607067E-2</v>
      </c>
      <c r="R71" s="22"/>
      <c r="S71" s="21">
        <v>5.4941738065319381</v>
      </c>
      <c r="T71" s="21">
        <v>5.4264402491494774</v>
      </c>
      <c r="U71" s="21">
        <v>5.2894273867179074</v>
      </c>
      <c r="V71" s="21">
        <v>5.16505887872035</v>
      </c>
      <c r="W71" s="21">
        <v>5.0213116556292814</v>
      </c>
      <c r="X71" s="21">
        <v>4.869738166855047</v>
      </c>
      <c r="Y71" s="21">
        <v>4.7315569974141054</v>
      </c>
      <c r="Z71" s="21">
        <v>4.6062082516511236</v>
      </c>
      <c r="AA71" s="21">
        <v>4.4776676538119862</v>
      </c>
      <c r="AB71" s="21">
        <v>4.3447756360345959</v>
      </c>
      <c r="AC71" s="21">
        <v>4.2318043712831859</v>
      </c>
      <c r="AD71" s="21">
        <v>3.7985957330237272</v>
      </c>
      <c r="AE71" s="21">
        <v>3.0794091511665922</v>
      </c>
      <c r="AF71" s="21">
        <v>2.697586168836656</v>
      </c>
      <c r="AG71" s="21">
        <v>2.4810722835683929</v>
      </c>
      <c r="AI71" s="23">
        <v>2.9941738065319385</v>
      </c>
      <c r="AJ71" s="23">
        <v>2.9372681244246976</v>
      </c>
      <c r="AK71" s="23">
        <v>2.9052934835387667</v>
      </c>
      <c r="AL71" s="23">
        <v>2.8730148414703458</v>
      </c>
      <c r="AM71" s="23">
        <v>2.8184653423391257</v>
      </c>
      <c r="AN71" s="23">
        <v>2.7635076211094591</v>
      </c>
      <c r="AO71" s="23">
        <v>2.6841488919130243</v>
      </c>
      <c r="AP71" s="23">
        <v>2.5669068831020909</v>
      </c>
      <c r="AQ71" s="23">
        <v>2.4295299482833679</v>
      </c>
      <c r="AR71" s="23">
        <v>2.350109923992016</v>
      </c>
      <c r="AS71" s="23">
        <v>2.2851809790824436</v>
      </c>
      <c r="AT71" s="23">
        <v>2.0385491108378786</v>
      </c>
      <c r="AU71" s="23">
        <v>1.6389178851186572</v>
      </c>
      <c r="AV71" s="23">
        <v>1.3607159575930075</v>
      </c>
      <c r="AW71" s="23">
        <v>1.2233451475140917</v>
      </c>
      <c r="AY71" s="24">
        <v>5.4941738065319381</v>
      </c>
      <c r="AZ71" s="24">
        <v>5.4372681244246976</v>
      </c>
      <c r="BA71" s="24">
        <v>5.4052934835387667</v>
      </c>
      <c r="BB71" s="24">
        <v>5.3730148414703454</v>
      </c>
      <c r="BC71" s="24">
        <v>5.3184653423391257</v>
      </c>
      <c r="BD71" s="24">
        <v>5.2635076211094596</v>
      </c>
      <c r="BE71" s="24">
        <v>5.1841488919130239</v>
      </c>
      <c r="BF71" s="24">
        <v>5.0669068831020905</v>
      </c>
      <c r="BG71" s="24">
        <v>4.9295299482833679</v>
      </c>
      <c r="BH71" s="24">
        <v>4.850109923992016</v>
      </c>
      <c r="BI71" s="24">
        <v>4.785180979082444</v>
      </c>
      <c r="BJ71" s="24">
        <v>4.538549110837879</v>
      </c>
      <c r="BK71" s="24">
        <v>4.1389178851186568</v>
      </c>
      <c r="BL71" s="24">
        <v>3.8607159575930075</v>
      </c>
      <c r="BM71" s="24">
        <v>3.7233451475140917</v>
      </c>
      <c r="BO71" s="25">
        <v>2.9941738065319385</v>
      </c>
      <c r="BP71" s="25">
        <v>2.9466650033992225</v>
      </c>
      <c r="BQ71" s="25">
        <v>2.8270459950316602</v>
      </c>
      <c r="BR71" s="25">
        <v>2.7346378781899991</v>
      </c>
      <c r="BS71" s="25">
        <v>2.6348963660195834</v>
      </c>
      <c r="BT71" s="25">
        <v>2.5440659551327509</v>
      </c>
      <c r="BU71" s="25">
        <v>2.4692774984366967</v>
      </c>
      <c r="BV71" s="25">
        <v>2.3920394457667684</v>
      </c>
      <c r="BW71" s="25">
        <v>2.2668488671235312</v>
      </c>
      <c r="BX71" s="25">
        <v>2.1307889241755116</v>
      </c>
      <c r="BY71" s="25">
        <v>2.0098082208502728</v>
      </c>
      <c r="BZ71" s="25">
        <v>1.6460711954904301</v>
      </c>
      <c r="CA71" s="25">
        <v>1.1532751583729901</v>
      </c>
      <c r="CB71" s="25">
        <v>0.90177537648799522</v>
      </c>
      <c r="CC71" s="25">
        <v>0.88243405100114458</v>
      </c>
      <c r="CE71" s="25">
        <v>5.4941738065319381</v>
      </c>
      <c r="CF71" s="25">
        <v>5.4466650033992225</v>
      </c>
      <c r="CG71" s="25">
        <v>5.3270459950316607</v>
      </c>
      <c r="CH71" s="25">
        <v>5.2346378781899991</v>
      </c>
      <c r="CI71" s="25">
        <v>5.1348963660195839</v>
      </c>
      <c r="CJ71" s="25">
        <v>5.0440659551327514</v>
      </c>
      <c r="CK71" s="25">
        <v>4.9692774984366963</v>
      </c>
      <c r="CL71" s="25">
        <v>4.892039445766768</v>
      </c>
      <c r="CM71" s="25">
        <v>4.7668488671235316</v>
      </c>
      <c r="CN71" s="25">
        <v>4.630788924175512</v>
      </c>
      <c r="CO71" s="25">
        <v>4.5098082208502728</v>
      </c>
      <c r="CP71" s="25">
        <v>4.1460711954904301</v>
      </c>
      <c r="CQ71" s="25">
        <v>3.6532751583729901</v>
      </c>
      <c r="CR71" s="25">
        <v>3.4017753764879952</v>
      </c>
      <c r="CS71" s="25">
        <v>3.3824340510011446</v>
      </c>
      <c r="CU71" s="26">
        <v>2.9941738065319385</v>
      </c>
      <c r="CV71" s="26">
        <v>2.9366405219071416</v>
      </c>
      <c r="CW71" s="26">
        <v>2.8133460512250417</v>
      </c>
      <c r="CX71" s="26">
        <v>2.6981265234762448</v>
      </c>
      <c r="CY71" s="26">
        <v>2.565595815406891</v>
      </c>
      <c r="CZ71" s="26">
        <v>2.4370349986765985</v>
      </c>
      <c r="DA71" s="26">
        <v>2.3349504491320663</v>
      </c>
      <c r="DB71" s="26">
        <v>2.216994789758473</v>
      </c>
      <c r="DC71" s="26">
        <v>1.9449583306399156</v>
      </c>
      <c r="DD71" s="26">
        <v>1.7316901255342017</v>
      </c>
      <c r="DE71" s="26">
        <v>1.535324617767861</v>
      </c>
      <c r="DF71" s="26">
        <v>0.94408146823850103</v>
      </c>
      <c r="DG71" s="26">
        <v>0.16502962309637326</v>
      </c>
      <c r="DH71" s="26">
        <v>-0.21293241525374107</v>
      </c>
      <c r="DI71" s="26">
        <v>-0.40482360353661129</v>
      </c>
      <c r="DK71" s="26">
        <v>5.4941738065319381</v>
      </c>
      <c r="DL71" s="26">
        <v>5.4366405219071421</v>
      </c>
      <c r="DM71" s="26">
        <v>5.3133460512250412</v>
      </c>
      <c r="DN71" s="26">
        <v>5.1981265234762448</v>
      </c>
      <c r="DO71" s="26">
        <v>5.0655958154068905</v>
      </c>
      <c r="DP71" s="26">
        <v>4.937034998676598</v>
      </c>
      <c r="DQ71" s="26">
        <v>4.8349504491320658</v>
      </c>
      <c r="DR71" s="26">
        <v>4.7169947897584734</v>
      </c>
      <c r="DS71" s="26">
        <v>4.4449583306399152</v>
      </c>
      <c r="DT71" s="26">
        <v>4.2316901255342021</v>
      </c>
      <c r="DU71" s="26">
        <v>4.035324617767861</v>
      </c>
      <c r="DV71" s="26">
        <v>3.444081468238501</v>
      </c>
      <c r="DW71" s="26">
        <v>2.6650296230963733</v>
      </c>
      <c r="DX71" s="26">
        <v>2.2870675847462589</v>
      </c>
      <c r="DY71" s="26">
        <v>2.0951763964633887</v>
      </c>
      <c r="EA71" s="27">
        <v>2.9941738065319385</v>
      </c>
      <c r="EB71" s="27">
        <v>2.9424421360919655</v>
      </c>
      <c r="EC71" s="27">
        <v>2.8192152244961721</v>
      </c>
      <c r="ED71" s="27">
        <v>2.6920701218469505</v>
      </c>
      <c r="EE71" s="27">
        <v>2.5543717037263818</v>
      </c>
      <c r="EF71" s="27">
        <v>2.4339609456126086</v>
      </c>
      <c r="EG71" s="27">
        <v>2.3410932269190288</v>
      </c>
      <c r="EH71" s="27">
        <v>2.1933515343146186</v>
      </c>
      <c r="EI71" s="27">
        <v>1.8817009509941789</v>
      </c>
      <c r="EJ71" s="27">
        <v>1.6263751566372555</v>
      </c>
      <c r="EK71" s="27">
        <v>1.3896329858836367</v>
      </c>
      <c r="EL71" s="27">
        <v>0.75131398801742932</v>
      </c>
      <c r="EM71" s="27">
        <v>4.4697866937390529E-2</v>
      </c>
      <c r="EN71" s="27">
        <v>-0.26233444838042352</v>
      </c>
      <c r="EO71" s="27">
        <v>-0.31707477280477647</v>
      </c>
      <c r="EQ71" s="27">
        <v>5.4941738065319381</v>
      </c>
      <c r="ER71" s="27">
        <v>5.4424421360919659</v>
      </c>
      <c r="ES71" s="27">
        <v>5.3192152244961726</v>
      </c>
      <c r="ET71" s="27">
        <v>5.1920701218469505</v>
      </c>
      <c r="EU71" s="27">
        <v>5.0543717037263818</v>
      </c>
      <c r="EV71" s="27">
        <v>4.9339609456126086</v>
      </c>
      <c r="EW71" s="27">
        <v>4.8410932269190283</v>
      </c>
      <c r="EX71" s="27">
        <v>4.693351534314619</v>
      </c>
      <c r="EY71" s="27">
        <v>4.3817009509941789</v>
      </c>
      <c r="EZ71" s="27">
        <v>4.1263751566372555</v>
      </c>
      <c r="FA71" s="27">
        <v>3.8896329858836367</v>
      </c>
      <c r="FB71" s="27">
        <v>3.2513139880174293</v>
      </c>
      <c r="FC71" s="27">
        <v>2.5446978669373905</v>
      </c>
      <c r="FD71" s="27">
        <v>2.2376655516195765</v>
      </c>
      <c r="FE71" s="27">
        <v>2.1829252271952235</v>
      </c>
      <c r="FG71" s="1">
        <v>308796</v>
      </c>
      <c r="FH71" s="1">
        <v>498305</v>
      </c>
      <c r="FI71" s="1" t="s">
        <v>529</v>
      </c>
      <c r="FJ71" s="1" t="s">
        <v>853</v>
      </c>
    </row>
    <row r="72" spans="2:166" ht="16.2" thickBot="1" x14ac:dyDescent="0.35">
      <c r="B72" s="19" t="s">
        <v>72</v>
      </c>
      <c r="C72" s="20">
        <v>10.426526538512796</v>
      </c>
      <c r="D72" s="21">
        <v>9.0351728395507447</v>
      </c>
      <c r="E72" s="21">
        <v>8.0506675927840163</v>
      </c>
      <c r="F72" s="21">
        <v>7.6319933439951342</v>
      </c>
      <c r="G72" s="21">
        <v>7.6449643187368608</v>
      </c>
      <c r="H72" s="21">
        <v>7.276718000388712</v>
      </c>
      <c r="I72" s="21">
        <v>6.8499515084923814</v>
      </c>
      <c r="J72" s="21">
        <v>6.7312193886601861</v>
      </c>
      <c r="K72" s="21">
        <v>6.775449445789171</v>
      </c>
      <c r="L72" s="21">
        <v>6.4924058446037165</v>
      </c>
      <c r="M72" s="21">
        <v>6.2256132498717918</v>
      </c>
      <c r="N72" s="21">
        <v>4.9326009500723345</v>
      </c>
      <c r="O72" s="21">
        <v>2.1691442816039412</v>
      </c>
      <c r="P72" s="21">
        <v>-0.25610067367349387</v>
      </c>
      <c r="Q72" s="21">
        <v>-2.9104458608287871</v>
      </c>
      <c r="R72" s="22"/>
      <c r="S72" s="21">
        <v>30.926526538512796</v>
      </c>
      <c r="T72" s="21">
        <v>29.535172839550746</v>
      </c>
      <c r="U72" s="21">
        <v>28.550667592784016</v>
      </c>
      <c r="V72" s="21">
        <v>28.131993343995134</v>
      </c>
      <c r="W72" s="21">
        <v>28.144964318736861</v>
      </c>
      <c r="X72" s="21">
        <v>27.776718000388712</v>
      </c>
      <c r="Y72" s="21">
        <v>27.349951508492381</v>
      </c>
      <c r="Z72" s="21">
        <v>27.231219388660186</v>
      </c>
      <c r="AA72" s="21">
        <v>27.275449445789171</v>
      </c>
      <c r="AB72" s="21">
        <v>26.992405844603717</v>
      </c>
      <c r="AC72" s="21">
        <v>26.725613249871792</v>
      </c>
      <c r="AD72" s="21">
        <v>25.432600950072334</v>
      </c>
      <c r="AE72" s="21">
        <v>22.669144281603941</v>
      </c>
      <c r="AF72" s="21">
        <v>20.243899326326506</v>
      </c>
      <c r="AG72" s="21">
        <v>17.589554139171213</v>
      </c>
      <c r="AI72" s="23">
        <v>10.426526538512796</v>
      </c>
      <c r="AJ72" s="23">
        <v>10.258887107637257</v>
      </c>
      <c r="AK72" s="23">
        <v>10.057930357034856</v>
      </c>
      <c r="AL72" s="23">
        <v>10.054625435816657</v>
      </c>
      <c r="AM72" s="23">
        <v>10.395431930248433</v>
      </c>
      <c r="AN72" s="23">
        <v>10.470216820319322</v>
      </c>
      <c r="AO72" s="23">
        <v>10.474176453390697</v>
      </c>
      <c r="AP72" s="23">
        <v>10.420579210627658</v>
      </c>
      <c r="AQ72" s="23">
        <v>10.026306390330229</v>
      </c>
      <c r="AR72" s="23">
        <v>10.004409979520601</v>
      </c>
      <c r="AS72" s="23">
        <v>10.000734385108059</v>
      </c>
      <c r="AT72" s="23">
        <v>9.6819333238513448</v>
      </c>
      <c r="AU72" s="23">
        <v>9.1848797224212149</v>
      </c>
      <c r="AV72" s="23">
        <v>8.0822475997250649</v>
      </c>
      <c r="AW72" s="23">
        <v>7.1041970394989278</v>
      </c>
      <c r="AY72" s="24">
        <v>30.926526538512796</v>
      </c>
      <c r="AZ72" s="24">
        <v>30.758887107637257</v>
      </c>
      <c r="BA72" s="24">
        <v>30.557930357034856</v>
      </c>
      <c r="BB72" s="24">
        <v>30.554625435816657</v>
      </c>
      <c r="BC72" s="24">
        <v>30.895431930248435</v>
      </c>
      <c r="BD72" s="24">
        <v>30.970216820319322</v>
      </c>
      <c r="BE72" s="24">
        <v>30.974176453390697</v>
      </c>
      <c r="BF72" s="24">
        <v>30.920579210627658</v>
      </c>
      <c r="BG72" s="24">
        <v>30.526306390330227</v>
      </c>
      <c r="BH72" s="24">
        <v>30.504409979520602</v>
      </c>
      <c r="BI72" s="24">
        <v>30.500734385108061</v>
      </c>
      <c r="BJ72" s="24">
        <v>30.181933323851347</v>
      </c>
      <c r="BK72" s="24">
        <v>29.684879722421215</v>
      </c>
      <c r="BL72" s="24">
        <v>28.582247599725065</v>
      </c>
      <c r="BM72" s="24">
        <v>27.604197039498928</v>
      </c>
      <c r="BO72" s="25">
        <v>10.426526538512796</v>
      </c>
      <c r="BP72" s="25">
        <v>10.032851098266949</v>
      </c>
      <c r="BQ72" s="25">
        <v>9.2855534499494663</v>
      </c>
      <c r="BR72" s="25">
        <v>8.8869616994536873</v>
      </c>
      <c r="BS72" s="25">
        <v>8.9331950621705154</v>
      </c>
      <c r="BT72" s="25">
        <v>8.5556710061400043</v>
      </c>
      <c r="BU72" s="25">
        <v>8.171253877142675</v>
      </c>
      <c r="BV72" s="25">
        <v>8.0788382344156844</v>
      </c>
      <c r="BW72" s="25">
        <v>8.202793060839582</v>
      </c>
      <c r="BX72" s="25">
        <v>7.9293235603472709</v>
      </c>
      <c r="BY72" s="25">
        <v>7.6743864620257085</v>
      </c>
      <c r="BZ72" s="25">
        <v>6.8012769817260974</v>
      </c>
      <c r="CA72" s="25">
        <v>5.7687377338259651</v>
      </c>
      <c r="CB72" s="25">
        <v>4.1691537031762138</v>
      </c>
      <c r="CC72" s="25">
        <v>2.8198974255275644</v>
      </c>
      <c r="CE72" s="25">
        <v>30.926526538512796</v>
      </c>
      <c r="CF72" s="25">
        <v>30.532851098266949</v>
      </c>
      <c r="CG72" s="25">
        <v>29.785553449949468</v>
      </c>
      <c r="CH72" s="25">
        <v>29.386961699453686</v>
      </c>
      <c r="CI72" s="25">
        <v>29.433195062170515</v>
      </c>
      <c r="CJ72" s="25">
        <v>29.055671006140003</v>
      </c>
      <c r="CK72" s="25">
        <v>28.671253877142675</v>
      </c>
      <c r="CL72" s="25">
        <v>28.578838234415684</v>
      </c>
      <c r="CM72" s="25">
        <v>28.702793060839582</v>
      </c>
      <c r="CN72" s="25">
        <v>28.429323560347271</v>
      </c>
      <c r="CO72" s="25">
        <v>28.174386462025709</v>
      </c>
      <c r="CP72" s="25">
        <v>27.301276981726097</v>
      </c>
      <c r="CQ72" s="25">
        <v>26.268737733825965</v>
      </c>
      <c r="CR72" s="25">
        <v>24.669153703176214</v>
      </c>
      <c r="CS72" s="25">
        <v>23.319897425527564</v>
      </c>
      <c r="CU72" s="26">
        <v>10.426526538512796</v>
      </c>
      <c r="CV72" s="26">
        <v>8.4204088339353689</v>
      </c>
      <c r="CW72" s="26">
        <v>7.3286182423917836</v>
      </c>
      <c r="CX72" s="26">
        <v>6.9336289911675344</v>
      </c>
      <c r="CY72" s="26">
        <v>6.9705765710624625</v>
      </c>
      <c r="CZ72" s="26">
        <v>6.5646842720970255</v>
      </c>
      <c r="DA72" s="26">
        <v>6.0920543196589527</v>
      </c>
      <c r="DB72" s="26">
        <v>5.9451765463341211</v>
      </c>
      <c r="DC72" s="26">
        <v>5.9648447439468057</v>
      </c>
      <c r="DD72" s="26">
        <v>5.5864085931959444</v>
      </c>
      <c r="DE72" s="26">
        <v>4.9777555388267665</v>
      </c>
      <c r="DF72" s="26">
        <v>2.3516849294112383</v>
      </c>
      <c r="DG72" s="26">
        <v>-1.925218851042338</v>
      </c>
      <c r="DH72" s="26">
        <v>-4.5871050056769462</v>
      </c>
      <c r="DI72" s="26">
        <v>-5.5600258007482175</v>
      </c>
      <c r="DK72" s="26">
        <v>30.926526538512796</v>
      </c>
      <c r="DL72" s="26">
        <v>28.920408833935369</v>
      </c>
      <c r="DM72" s="26">
        <v>27.828618242391784</v>
      </c>
      <c r="DN72" s="26">
        <v>27.433628991167534</v>
      </c>
      <c r="DO72" s="26">
        <v>27.470576571062463</v>
      </c>
      <c r="DP72" s="26">
        <v>27.064684272097026</v>
      </c>
      <c r="DQ72" s="26">
        <v>26.592054319658953</v>
      </c>
      <c r="DR72" s="26">
        <v>26.445176546334121</v>
      </c>
      <c r="DS72" s="26">
        <v>26.464844743946806</v>
      </c>
      <c r="DT72" s="26">
        <v>26.086408593195944</v>
      </c>
      <c r="DU72" s="26">
        <v>25.477755538826766</v>
      </c>
      <c r="DV72" s="26">
        <v>22.851684929411238</v>
      </c>
      <c r="DW72" s="26">
        <v>18.574781148957662</v>
      </c>
      <c r="DX72" s="26">
        <v>15.912894994323054</v>
      </c>
      <c r="DY72" s="26">
        <v>14.939974199251782</v>
      </c>
      <c r="EA72" s="27">
        <v>10.426526538512796</v>
      </c>
      <c r="EB72" s="27">
        <v>8.1044412941384323</v>
      </c>
      <c r="EC72" s="27">
        <v>6.9520721131128767</v>
      </c>
      <c r="ED72" s="27">
        <v>6.5474999762440085</v>
      </c>
      <c r="EE72" s="27">
        <v>6.5207925388969556</v>
      </c>
      <c r="EF72" s="27">
        <v>6.0857113286174922</v>
      </c>
      <c r="EG72" s="27">
        <v>5.5380536242307343</v>
      </c>
      <c r="EH72" s="27">
        <v>5.2889252117713177</v>
      </c>
      <c r="EI72" s="27">
        <v>4.8301507214844683</v>
      </c>
      <c r="EJ72" s="27">
        <v>4.0009425906879521</v>
      </c>
      <c r="EK72" s="27">
        <v>3.1233381049627624</v>
      </c>
      <c r="EL72" s="27">
        <v>0.19208405647022175</v>
      </c>
      <c r="EM72" s="27">
        <v>-3.8677948913915756</v>
      </c>
      <c r="EN72" s="27">
        <v>-5.6384988800686315</v>
      </c>
      <c r="EO72" s="27">
        <v>-5.8644692081495364</v>
      </c>
      <c r="EQ72" s="27">
        <v>30.926526538512796</v>
      </c>
      <c r="ER72" s="27">
        <v>28.604441294138432</v>
      </c>
      <c r="ES72" s="27">
        <v>27.452072113112877</v>
      </c>
      <c r="ET72" s="27">
        <v>27.047499976244008</v>
      </c>
      <c r="EU72" s="27">
        <v>27.020792538896956</v>
      </c>
      <c r="EV72" s="27">
        <v>26.585711328617492</v>
      </c>
      <c r="EW72" s="27">
        <v>26.038053624230734</v>
      </c>
      <c r="EX72" s="27">
        <v>25.788925211771318</v>
      </c>
      <c r="EY72" s="27">
        <v>25.330150721484468</v>
      </c>
      <c r="EZ72" s="27">
        <v>24.500942590687952</v>
      </c>
      <c r="FA72" s="27">
        <v>23.623338104962762</v>
      </c>
      <c r="FB72" s="27">
        <v>20.692084056470222</v>
      </c>
      <c r="FC72" s="27">
        <v>16.632205108608424</v>
      </c>
      <c r="FD72" s="27">
        <v>14.861501119931368</v>
      </c>
      <c r="FE72" s="27">
        <v>14.635530791850464</v>
      </c>
      <c r="FG72" s="1">
        <v>338547</v>
      </c>
      <c r="FH72" s="1">
        <v>560280</v>
      </c>
      <c r="FI72" s="1" t="s">
        <v>855</v>
      </c>
      <c r="FJ72" s="1" t="s">
        <v>853</v>
      </c>
    </row>
    <row r="73" spans="2:166" ht="16.2" thickBot="1" x14ac:dyDescent="0.35">
      <c r="B73" s="19" t="s">
        <v>73</v>
      </c>
      <c r="C73" s="20">
        <v>11.066984547562843</v>
      </c>
      <c r="D73" s="21">
        <v>9.5702954588010396</v>
      </c>
      <c r="E73" s="21">
        <v>9.1596556328864143</v>
      </c>
      <c r="F73" s="21">
        <v>8.9033465626558339</v>
      </c>
      <c r="G73" s="21">
        <v>8.5164410605106333</v>
      </c>
      <c r="H73" s="21">
        <v>8.1699491326781715</v>
      </c>
      <c r="I73" s="21">
        <v>7.8531774225741344</v>
      </c>
      <c r="J73" s="21">
        <v>7.4975645402398783</v>
      </c>
      <c r="K73" s="21">
        <v>7.2125875919162574</v>
      </c>
      <c r="L73" s="21">
        <v>6.8546376354916418</v>
      </c>
      <c r="M73" s="21">
        <v>6.5711483219371267</v>
      </c>
      <c r="N73" s="21">
        <v>4.5715394539730134</v>
      </c>
      <c r="O73" s="21">
        <v>-1.2908238374222663</v>
      </c>
      <c r="P73" s="21">
        <v>-6.0449848222794245</v>
      </c>
      <c r="Q73" s="21">
        <v>-9.4827226617822333</v>
      </c>
      <c r="R73" s="22"/>
      <c r="S73" s="21">
        <v>15.203984547562843</v>
      </c>
      <c r="T73" s="21">
        <v>13.70729545880104</v>
      </c>
      <c r="U73" s="21">
        <v>13.296655632886415</v>
      </c>
      <c r="V73" s="21">
        <v>13.040346562655834</v>
      </c>
      <c r="W73" s="21">
        <v>12.653441060510634</v>
      </c>
      <c r="X73" s="21">
        <v>12.306949132678172</v>
      </c>
      <c r="Y73" s="21">
        <v>11.990177422574135</v>
      </c>
      <c r="Z73" s="21">
        <v>11.634564540239879</v>
      </c>
      <c r="AA73" s="21">
        <v>11.349587591916258</v>
      </c>
      <c r="AB73" s="21">
        <v>10.991637635491642</v>
      </c>
      <c r="AC73" s="21">
        <v>10.708148321937127</v>
      </c>
      <c r="AD73" s="21">
        <v>8.7085394539730139</v>
      </c>
      <c r="AE73" s="21">
        <v>2.8461761625777342</v>
      </c>
      <c r="AF73" s="21">
        <v>-1.907984822279424</v>
      </c>
      <c r="AG73" s="21">
        <v>-5.3457226617822329</v>
      </c>
      <c r="AI73" s="23">
        <v>11.066984547562843</v>
      </c>
      <c r="AJ73" s="23">
        <v>10.199331664575746</v>
      </c>
      <c r="AK73" s="23">
        <v>10.065745849020912</v>
      </c>
      <c r="AL73" s="23">
        <v>9.9522875228108969</v>
      </c>
      <c r="AM73" s="23">
        <v>9.7035182845710466</v>
      </c>
      <c r="AN73" s="23">
        <v>9.5160488720193666</v>
      </c>
      <c r="AO73" s="23">
        <v>9.2810863045930869</v>
      </c>
      <c r="AP73" s="23">
        <v>8.8780629610780188</v>
      </c>
      <c r="AQ73" s="23">
        <v>8.5111755854605082</v>
      </c>
      <c r="AR73" s="23">
        <v>8.2386703651027151</v>
      </c>
      <c r="AS73" s="23">
        <v>8.0140522660360993</v>
      </c>
      <c r="AT73" s="23">
        <v>7.3557971450478448</v>
      </c>
      <c r="AU73" s="23">
        <v>6.4567135020425965</v>
      </c>
      <c r="AV73" s="23">
        <v>5.8724543669934874</v>
      </c>
      <c r="AW73" s="23">
        <v>5.5073476297588044</v>
      </c>
      <c r="AY73" s="24">
        <v>15.203984547562843</v>
      </c>
      <c r="AZ73" s="24">
        <v>14.336331664575747</v>
      </c>
      <c r="BA73" s="24">
        <v>14.202745849020912</v>
      </c>
      <c r="BB73" s="24">
        <v>14.089287522810897</v>
      </c>
      <c r="BC73" s="24">
        <v>13.840518284571047</v>
      </c>
      <c r="BD73" s="24">
        <v>13.653048872019367</v>
      </c>
      <c r="BE73" s="24">
        <v>13.418086304593087</v>
      </c>
      <c r="BF73" s="24">
        <v>13.015062961078019</v>
      </c>
      <c r="BG73" s="24">
        <v>12.648175585460509</v>
      </c>
      <c r="BH73" s="24">
        <v>12.375670365102716</v>
      </c>
      <c r="BI73" s="24">
        <v>12.1510522660361</v>
      </c>
      <c r="BJ73" s="24">
        <v>11.492797145047845</v>
      </c>
      <c r="BK73" s="24">
        <v>10.593713502042597</v>
      </c>
      <c r="BL73" s="24">
        <v>10.009454366993488</v>
      </c>
      <c r="BM73" s="24">
        <v>9.6443476297588049</v>
      </c>
      <c r="BO73" s="25">
        <v>11.066984547562843</v>
      </c>
      <c r="BP73" s="25">
        <v>10.193007767933135</v>
      </c>
      <c r="BQ73" s="25">
        <v>9.8904630333962444</v>
      </c>
      <c r="BR73" s="25">
        <v>9.672050911836152</v>
      </c>
      <c r="BS73" s="25">
        <v>9.3558072249553632</v>
      </c>
      <c r="BT73" s="25">
        <v>9.1251999355610636</v>
      </c>
      <c r="BU73" s="25">
        <v>8.9407422052117909</v>
      </c>
      <c r="BV73" s="25">
        <v>8.6916275487259362</v>
      </c>
      <c r="BW73" s="25">
        <v>8.4598292317389383</v>
      </c>
      <c r="BX73" s="25">
        <v>8.1299017848646731</v>
      </c>
      <c r="BY73" s="25">
        <v>7.8491372782920017</v>
      </c>
      <c r="BZ73" s="25">
        <v>6.9611268817676901</v>
      </c>
      <c r="CA73" s="25">
        <v>5.8138791842474724</v>
      </c>
      <c r="CB73" s="25">
        <v>5.1166695461552507</v>
      </c>
      <c r="CC73" s="25">
        <v>4.817867598495706</v>
      </c>
      <c r="CE73" s="25">
        <v>15.203984547562843</v>
      </c>
      <c r="CF73" s="25">
        <v>14.330007767933136</v>
      </c>
      <c r="CG73" s="25">
        <v>14.027463033396245</v>
      </c>
      <c r="CH73" s="25">
        <v>13.809050911836152</v>
      </c>
      <c r="CI73" s="25">
        <v>13.492807224955364</v>
      </c>
      <c r="CJ73" s="25">
        <v>13.262199935561064</v>
      </c>
      <c r="CK73" s="25">
        <v>13.077742205211791</v>
      </c>
      <c r="CL73" s="25">
        <v>12.828627548725937</v>
      </c>
      <c r="CM73" s="25">
        <v>12.596829231738939</v>
      </c>
      <c r="CN73" s="25">
        <v>12.266901784864674</v>
      </c>
      <c r="CO73" s="25">
        <v>11.986137278292002</v>
      </c>
      <c r="CP73" s="25">
        <v>11.098126881767691</v>
      </c>
      <c r="CQ73" s="25">
        <v>9.9508791842474729</v>
      </c>
      <c r="CR73" s="25">
        <v>9.2536695461552512</v>
      </c>
      <c r="CS73" s="25">
        <v>8.9548675984957065</v>
      </c>
      <c r="CU73" s="26">
        <v>11.066984547562843</v>
      </c>
      <c r="CV73" s="26">
        <v>9.297839326323885</v>
      </c>
      <c r="CW73" s="26">
        <v>8.8875487210045421</v>
      </c>
      <c r="CX73" s="26">
        <v>8.6599427164262259</v>
      </c>
      <c r="CY73" s="26">
        <v>8.3050927904268708</v>
      </c>
      <c r="CZ73" s="26">
        <v>8.0144121563966291</v>
      </c>
      <c r="DA73" s="26">
        <v>7.779252126726778</v>
      </c>
      <c r="DB73" s="26">
        <v>7.5257334321413563</v>
      </c>
      <c r="DC73" s="26">
        <v>7.3187946781161166</v>
      </c>
      <c r="DD73" s="26">
        <v>7.0002424650522919</v>
      </c>
      <c r="DE73" s="26">
        <v>6.6968691725850285</v>
      </c>
      <c r="DF73" s="26">
        <v>4.6397906536868909</v>
      </c>
      <c r="DG73" s="26">
        <v>-1.0291204910937957</v>
      </c>
      <c r="DH73" s="26">
        <v>-5.6470766104937624</v>
      </c>
      <c r="DI73" s="26">
        <v>-8.7633135854723498</v>
      </c>
      <c r="DK73" s="26">
        <v>15.203984547562843</v>
      </c>
      <c r="DL73" s="26">
        <v>13.434839326323885</v>
      </c>
      <c r="DM73" s="26">
        <v>13.024548721004543</v>
      </c>
      <c r="DN73" s="26">
        <v>12.796942716426226</v>
      </c>
      <c r="DO73" s="26">
        <v>12.442092790426871</v>
      </c>
      <c r="DP73" s="26">
        <v>12.15141215639663</v>
      </c>
      <c r="DQ73" s="26">
        <v>11.916252126726778</v>
      </c>
      <c r="DR73" s="26">
        <v>11.662733432141357</v>
      </c>
      <c r="DS73" s="26">
        <v>11.455794678116117</v>
      </c>
      <c r="DT73" s="26">
        <v>11.137242465052292</v>
      </c>
      <c r="DU73" s="26">
        <v>10.833869172585029</v>
      </c>
      <c r="DV73" s="26">
        <v>8.7767906536868914</v>
      </c>
      <c r="DW73" s="26">
        <v>3.1078795089062048</v>
      </c>
      <c r="DX73" s="26">
        <v>-1.510076610493762</v>
      </c>
      <c r="DY73" s="26">
        <v>-4.6263135854723494</v>
      </c>
      <c r="EA73" s="27">
        <v>11.066984547562843</v>
      </c>
      <c r="EB73" s="27">
        <v>9.2004582011689493</v>
      </c>
      <c r="EC73" s="27">
        <v>8.8273935021845471</v>
      </c>
      <c r="ED73" s="27">
        <v>8.6281409329328547</v>
      </c>
      <c r="EE73" s="27">
        <v>8.2967623284725871</v>
      </c>
      <c r="EF73" s="27">
        <v>8.0479442493291131</v>
      </c>
      <c r="EG73" s="27">
        <v>7.8441506608979239</v>
      </c>
      <c r="EH73" s="27">
        <v>7.4383510013923129</v>
      </c>
      <c r="EI73" s="27">
        <v>6.2532062892803637</v>
      </c>
      <c r="EJ73" s="27">
        <v>4.9177390282800246</v>
      </c>
      <c r="EK73" s="27">
        <v>3.6415943042546672</v>
      </c>
      <c r="EL73" s="27">
        <v>-9.5310550726065202E-2</v>
      </c>
      <c r="EM73" s="27">
        <v>-5.4744409089109816</v>
      </c>
      <c r="EN73" s="27">
        <v>-8.6232445094599726</v>
      </c>
      <c r="EO73" s="27">
        <v>-8.0323630126184682</v>
      </c>
      <c r="EQ73" s="27">
        <v>15.203984547562843</v>
      </c>
      <c r="ER73" s="27">
        <v>13.33745820116895</v>
      </c>
      <c r="ES73" s="27">
        <v>12.964393502184548</v>
      </c>
      <c r="ET73" s="27">
        <v>12.765140932932855</v>
      </c>
      <c r="EU73" s="27">
        <v>12.433762328472588</v>
      </c>
      <c r="EV73" s="27">
        <v>12.184944249329114</v>
      </c>
      <c r="EW73" s="27">
        <v>11.981150660897924</v>
      </c>
      <c r="EX73" s="27">
        <v>11.575351001392313</v>
      </c>
      <c r="EY73" s="27">
        <v>10.390206289280364</v>
      </c>
      <c r="EZ73" s="27">
        <v>9.0547390282800251</v>
      </c>
      <c r="FA73" s="27">
        <v>7.7785943042546677</v>
      </c>
      <c r="FB73" s="27">
        <v>4.0416894492739353</v>
      </c>
      <c r="FC73" s="27">
        <v>-1.3374409089109811</v>
      </c>
      <c r="FD73" s="27">
        <v>-4.4862445094599721</v>
      </c>
      <c r="FE73" s="27">
        <v>-3.8953630126184677</v>
      </c>
      <c r="FG73" s="1">
        <v>376984</v>
      </c>
      <c r="FH73" s="1">
        <v>401329</v>
      </c>
      <c r="FI73" s="1" t="s">
        <v>524</v>
      </c>
      <c r="FJ73" s="1" t="s">
        <v>847</v>
      </c>
    </row>
    <row r="74" spans="2:166" ht="16.2" thickBot="1" x14ac:dyDescent="0.35">
      <c r="B74" s="19" t="s">
        <v>74</v>
      </c>
      <c r="C74" s="20">
        <v>10.087334004331012</v>
      </c>
      <c r="D74" s="21">
        <v>8.668020023904111</v>
      </c>
      <c r="E74" s="21">
        <v>8.4057156062828913</v>
      </c>
      <c r="F74" s="21">
        <v>8.1324743281936431</v>
      </c>
      <c r="G74" s="21">
        <v>7.6786345589929041</v>
      </c>
      <c r="H74" s="21">
        <v>7.2414300502529532</v>
      </c>
      <c r="I74" s="21">
        <v>7.0854426420314809</v>
      </c>
      <c r="J74" s="21">
        <v>6.6972420139542344</v>
      </c>
      <c r="K74" s="21">
        <v>6.3442515814656062</v>
      </c>
      <c r="L74" s="21">
        <v>6.0326674770956146</v>
      </c>
      <c r="M74" s="21">
        <v>5.866007731757648</v>
      </c>
      <c r="N74" s="21">
        <v>4.267618800037571</v>
      </c>
      <c r="O74" s="21">
        <v>-0.51785722135259249</v>
      </c>
      <c r="P74" s="21">
        <v>-4.3935997640933344</v>
      </c>
      <c r="Q74" s="21">
        <v>-7.3710999629320213</v>
      </c>
      <c r="R74" s="22"/>
      <c r="S74" s="21">
        <v>14.724334004331013</v>
      </c>
      <c r="T74" s="21">
        <v>13.305020023904111</v>
      </c>
      <c r="U74" s="21">
        <v>13.042715606282892</v>
      </c>
      <c r="V74" s="21">
        <v>12.769474328193644</v>
      </c>
      <c r="W74" s="21">
        <v>12.315634558992905</v>
      </c>
      <c r="X74" s="21">
        <v>11.878430050252954</v>
      </c>
      <c r="Y74" s="21">
        <v>11.722442642031481</v>
      </c>
      <c r="Z74" s="21">
        <v>11.334242013954235</v>
      </c>
      <c r="AA74" s="21">
        <v>10.981251581465607</v>
      </c>
      <c r="AB74" s="21">
        <v>10.669667477095615</v>
      </c>
      <c r="AC74" s="21">
        <v>10.503007731757648</v>
      </c>
      <c r="AD74" s="21">
        <v>8.9046188000375714</v>
      </c>
      <c r="AE74" s="21">
        <v>4.119142778647408</v>
      </c>
      <c r="AF74" s="21">
        <v>0.24340023590666604</v>
      </c>
      <c r="AG74" s="21">
        <v>-2.7340999629320208</v>
      </c>
      <c r="AI74" s="23">
        <v>10.087334004331012</v>
      </c>
      <c r="AJ74" s="23">
        <v>9.3118241456954944</v>
      </c>
      <c r="AK74" s="23">
        <v>9.3678368539275709</v>
      </c>
      <c r="AL74" s="23">
        <v>9.2941645778357227</v>
      </c>
      <c r="AM74" s="23">
        <v>9.0529586401031725</v>
      </c>
      <c r="AN74" s="23">
        <v>8.8599133857914545</v>
      </c>
      <c r="AO74" s="23">
        <v>8.8396609624522942</v>
      </c>
      <c r="AP74" s="23">
        <v>8.4917479126286395</v>
      </c>
      <c r="AQ74" s="23">
        <v>8.1279043164173057</v>
      </c>
      <c r="AR74" s="23">
        <v>7.9145136532642848</v>
      </c>
      <c r="AS74" s="23">
        <v>7.7967778230390916</v>
      </c>
      <c r="AT74" s="23">
        <v>7.2274058836077764</v>
      </c>
      <c r="AU74" s="23">
        <v>6.3286618429707033</v>
      </c>
      <c r="AV74" s="23">
        <v>5.7115723212103688</v>
      </c>
      <c r="AW74" s="23">
        <v>5.1860647027755462</v>
      </c>
      <c r="AY74" s="24">
        <v>14.724334004331013</v>
      </c>
      <c r="AZ74" s="24">
        <v>13.948824145695495</v>
      </c>
      <c r="BA74" s="24">
        <v>14.004836853927571</v>
      </c>
      <c r="BB74" s="24">
        <v>13.931164577835723</v>
      </c>
      <c r="BC74" s="24">
        <v>13.689958640103173</v>
      </c>
      <c r="BD74" s="24">
        <v>13.496913385791455</v>
      </c>
      <c r="BE74" s="24">
        <v>13.476660962452295</v>
      </c>
      <c r="BF74" s="24">
        <v>13.12874791262864</v>
      </c>
      <c r="BG74" s="24">
        <v>12.764904316417306</v>
      </c>
      <c r="BH74" s="24">
        <v>12.551513653264285</v>
      </c>
      <c r="BI74" s="24">
        <v>12.433777823039092</v>
      </c>
      <c r="BJ74" s="24">
        <v>11.864405883607777</v>
      </c>
      <c r="BK74" s="24">
        <v>10.965661842970704</v>
      </c>
      <c r="BL74" s="24">
        <v>10.348572321210369</v>
      </c>
      <c r="BM74" s="24">
        <v>9.8230647027755467</v>
      </c>
      <c r="BO74" s="25">
        <v>10.087334004331012</v>
      </c>
      <c r="BP74" s="25">
        <v>9.2621522328689121</v>
      </c>
      <c r="BQ74" s="25">
        <v>9.0971121392052119</v>
      </c>
      <c r="BR74" s="25">
        <v>8.8553768205804637</v>
      </c>
      <c r="BS74" s="25">
        <v>8.4581777502069855</v>
      </c>
      <c r="BT74" s="25">
        <v>8.1109795563407054</v>
      </c>
      <c r="BU74" s="25">
        <v>8.0440056512154907</v>
      </c>
      <c r="BV74" s="25">
        <v>7.735765365208664</v>
      </c>
      <c r="BW74" s="25">
        <v>7.4241875930238272</v>
      </c>
      <c r="BX74" s="25">
        <v>7.1275505444417036</v>
      </c>
      <c r="BY74" s="25">
        <v>6.9509005297642474</v>
      </c>
      <c r="BZ74" s="25">
        <v>6.2199377135667007</v>
      </c>
      <c r="CA74" s="25">
        <v>5.1227307855524487</v>
      </c>
      <c r="CB74" s="25">
        <v>4.3549693636484115</v>
      </c>
      <c r="CC74" s="25">
        <v>3.8277896578973127</v>
      </c>
      <c r="CE74" s="25">
        <v>14.724334004331013</v>
      </c>
      <c r="CF74" s="25">
        <v>13.899152232868913</v>
      </c>
      <c r="CG74" s="25">
        <v>13.734112139205212</v>
      </c>
      <c r="CH74" s="25">
        <v>13.492376820580464</v>
      </c>
      <c r="CI74" s="25">
        <v>13.095177750206986</v>
      </c>
      <c r="CJ74" s="25">
        <v>12.747979556340706</v>
      </c>
      <c r="CK74" s="25">
        <v>12.681005651215491</v>
      </c>
      <c r="CL74" s="25">
        <v>12.372765365208664</v>
      </c>
      <c r="CM74" s="25">
        <v>12.061187593023828</v>
      </c>
      <c r="CN74" s="25">
        <v>11.764550544441704</v>
      </c>
      <c r="CO74" s="25">
        <v>11.587900529764248</v>
      </c>
      <c r="CP74" s="25">
        <v>10.856937713566701</v>
      </c>
      <c r="CQ74" s="25">
        <v>9.7597307855524491</v>
      </c>
      <c r="CR74" s="25">
        <v>8.9919693636484119</v>
      </c>
      <c r="CS74" s="25">
        <v>8.4647896578973132</v>
      </c>
      <c r="CU74" s="26">
        <v>10.087334004331012</v>
      </c>
      <c r="CV74" s="26">
        <v>8.3777754981893864</v>
      </c>
      <c r="CW74" s="26">
        <v>8.1179252573710432</v>
      </c>
      <c r="CX74" s="26">
        <v>7.8803454779543358</v>
      </c>
      <c r="CY74" s="26">
        <v>7.4619749368601109</v>
      </c>
      <c r="CZ74" s="26">
        <v>7.0720278153334046</v>
      </c>
      <c r="DA74" s="26">
        <v>6.9869147830839964</v>
      </c>
      <c r="DB74" s="26">
        <v>6.6801370531483606</v>
      </c>
      <c r="DC74" s="26">
        <v>6.3880744644998444</v>
      </c>
      <c r="DD74" s="26">
        <v>6.1111186943657891</v>
      </c>
      <c r="DE74" s="26">
        <v>5.9760757289109598</v>
      </c>
      <c r="DF74" s="26">
        <v>4.3955092919545038</v>
      </c>
      <c r="DG74" s="26">
        <v>-0.36211639746681357</v>
      </c>
      <c r="DH74" s="26">
        <v>-4.0837866183698353</v>
      </c>
      <c r="DI74" s="26">
        <v>-6.690624218710937</v>
      </c>
      <c r="DK74" s="26">
        <v>14.724334004331013</v>
      </c>
      <c r="DL74" s="26">
        <v>13.014775498189387</v>
      </c>
      <c r="DM74" s="26">
        <v>12.754925257371044</v>
      </c>
      <c r="DN74" s="26">
        <v>12.517345477954336</v>
      </c>
      <c r="DO74" s="26">
        <v>12.098974936860111</v>
      </c>
      <c r="DP74" s="26">
        <v>11.709027815333405</v>
      </c>
      <c r="DQ74" s="26">
        <v>11.623914783083997</v>
      </c>
      <c r="DR74" s="26">
        <v>11.317137053148361</v>
      </c>
      <c r="DS74" s="26">
        <v>11.025074464499845</v>
      </c>
      <c r="DT74" s="26">
        <v>10.74811869436579</v>
      </c>
      <c r="DU74" s="26">
        <v>10.61307572891096</v>
      </c>
      <c r="DV74" s="26">
        <v>9.0325092919545042</v>
      </c>
      <c r="DW74" s="26">
        <v>4.2748836025331869</v>
      </c>
      <c r="DX74" s="26">
        <v>0.5532133816301652</v>
      </c>
      <c r="DY74" s="26">
        <v>-2.0536242187109366</v>
      </c>
      <c r="EA74" s="27">
        <v>10.087334004331012</v>
      </c>
      <c r="EB74" s="27">
        <v>8.257306691109541</v>
      </c>
      <c r="EC74" s="27">
        <v>8.0236975289888264</v>
      </c>
      <c r="ED74" s="27">
        <v>7.8171168982111805</v>
      </c>
      <c r="EE74" s="27">
        <v>7.4235998382071902</v>
      </c>
      <c r="EF74" s="27">
        <v>7.0689091023288597</v>
      </c>
      <c r="EG74" s="27">
        <v>7.0108832286533271</v>
      </c>
      <c r="EH74" s="27">
        <v>6.6011676081372954</v>
      </c>
      <c r="EI74" s="27">
        <v>5.5656709525306525</v>
      </c>
      <c r="EJ74" s="27">
        <v>4.5143508201406952</v>
      </c>
      <c r="EK74" s="27">
        <v>3.6069689799892615</v>
      </c>
      <c r="EL74" s="27">
        <v>0.64366604634242108</v>
      </c>
      <c r="EM74" s="27">
        <v>-3.78056253547296</v>
      </c>
      <c r="EN74" s="27">
        <v>-6.3497044963887426</v>
      </c>
      <c r="EO74" s="27">
        <v>-6.1121131587870643</v>
      </c>
      <c r="EQ74" s="27">
        <v>14.724334004331013</v>
      </c>
      <c r="ER74" s="27">
        <v>12.894306691109541</v>
      </c>
      <c r="ES74" s="27">
        <v>12.660697528988827</v>
      </c>
      <c r="ET74" s="27">
        <v>12.454116898211181</v>
      </c>
      <c r="EU74" s="27">
        <v>12.060599838207191</v>
      </c>
      <c r="EV74" s="27">
        <v>11.70590910232886</v>
      </c>
      <c r="EW74" s="27">
        <v>11.647883228653328</v>
      </c>
      <c r="EX74" s="27">
        <v>11.238167608137296</v>
      </c>
      <c r="EY74" s="27">
        <v>10.202670952530653</v>
      </c>
      <c r="EZ74" s="27">
        <v>9.1513508201406957</v>
      </c>
      <c r="FA74" s="27">
        <v>8.2439689799892619</v>
      </c>
      <c r="FB74" s="27">
        <v>5.2806660463424215</v>
      </c>
      <c r="FC74" s="27">
        <v>0.8564374645270405</v>
      </c>
      <c r="FD74" s="27">
        <v>-1.7127044963887421</v>
      </c>
      <c r="FE74" s="27">
        <v>-1.4751131587870638</v>
      </c>
      <c r="FG74" s="1">
        <v>388461</v>
      </c>
      <c r="FH74" s="1">
        <v>411290</v>
      </c>
      <c r="FI74" s="1" t="s">
        <v>532</v>
      </c>
      <c r="FJ74" s="1" t="s">
        <v>838</v>
      </c>
    </row>
    <row r="75" spans="2:166" ht="16.2" thickBot="1" x14ac:dyDescent="0.35">
      <c r="B75" s="19" t="s">
        <v>75</v>
      </c>
      <c r="C75" s="20">
        <v>-3.2664096529853044</v>
      </c>
      <c r="D75" s="21">
        <v>-3.2622888795624334</v>
      </c>
      <c r="E75" s="21">
        <v>-3.5027458088992276</v>
      </c>
      <c r="F75" s="21">
        <v>-3.6431482716441579</v>
      </c>
      <c r="G75" s="21">
        <v>-3.7472712859519461</v>
      </c>
      <c r="H75" s="21">
        <v>-3.9153203125514136</v>
      </c>
      <c r="I75" s="21">
        <v>-4.040308036417585</v>
      </c>
      <c r="J75" s="21">
        <v>-4.1153834847494615</v>
      </c>
      <c r="K75" s="21">
        <v>-4.2799796665378551</v>
      </c>
      <c r="L75" s="21">
        <v>-4.4014437059800144</v>
      </c>
      <c r="M75" s="21">
        <v>-4.505028434905233</v>
      </c>
      <c r="N75" s="21">
        <v>-4.8434940409884746</v>
      </c>
      <c r="O75" s="21">
        <v>-5.4459480675364205</v>
      </c>
      <c r="P75" s="21">
        <v>-5.9408763080822578</v>
      </c>
      <c r="Q75" s="21">
        <v>-6.2049562927819117</v>
      </c>
      <c r="R75" s="22"/>
      <c r="S75" s="21">
        <v>-0.76640965298530439</v>
      </c>
      <c r="T75" s="21">
        <v>-0.76228887956243341</v>
      </c>
      <c r="U75" s="21">
        <v>-1.0027458088992276</v>
      </c>
      <c r="V75" s="21">
        <v>-1.1431482716441579</v>
      </c>
      <c r="W75" s="21">
        <v>-1.2472712859519461</v>
      </c>
      <c r="X75" s="21">
        <v>-1.4153203125514136</v>
      </c>
      <c r="Y75" s="21">
        <v>-1.540308036417585</v>
      </c>
      <c r="Z75" s="21">
        <v>-1.6153834847494615</v>
      </c>
      <c r="AA75" s="21">
        <v>-1.7799796665378551</v>
      </c>
      <c r="AB75" s="21">
        <v>-1.9014437059800144</v>
      </c>
      <c r="AC75" s="21">
        <v>-2.005028434905233</v>
      </c>
      <c r="AD75" s="21">
        <v>-2.3434940409884746</v>
      </c>
      <c r="AE75" s="21">
        <v>-2.9459480675364205</v>
      </c>
      <c r="AF75" s="21">
        <v>-3.4408763080822578</v>
      </c>
      <c r="AG75" s="21">
        <v>-3.7049562927819117</v>
      </c>
      <c r="AI75" s="23">
        <v>-3.2664096529853044</v>
      </c>
      <c r="AJ75" s="23">
        <v>-3.175510196724785</v>
      </c>
      <c r="AK75" s="23">
        <v>-3.1253583806722105</v>
      </c>
      <c r="AL75" s="23">
        <v>-3.0252717582117974</v>
      </c>
      <c r="AM75" s="23">
        <v>-2.8741603101520656</v>
      </c>
      <c r="AN75" s="23">
        <v>-2.7497983332990774</v>
      </c>
      <c r="AO75" s="23">
        <v>-2.662280524683613</v>
      </c>
      <c r="AP75" s="23">
        <v>-2.6090245170111608</v>
      </c>
      <c r="AQ75" s="23">
        <v>-2.693170046269433</v>
      </c>
      <c r="AR75" s="23">
        <v>-2.7254688851859665</v>
      </c>
      <c r="AS75" s="23">
        <v>-2.7473399243914667</v>
      </c>
      <c r="AT75" s="23">
        <v>-2.7947974903736874</v>
      </c>
      <c r="AU75" s="23">
        <v>-2.786052483162095</v>
      </c>
      <c r="AV75" s="23">
        <v>-2.7736553414237726</v>
      </c>
      <c r="AW75" s="23">
        <v>-2.6414457790818311</v>
      </c>
      <c r="AY75" s="24">
        <v>-0.76640965298530439</v>
      </c>
      <c r="AZ75" s="24">
        <v>-0.67551019672478496</v>
      </c>
      <c r="BA75" s="24">
        <v>-0.6253583806722105</v>
      </c>
      <c r="BB75" s="24">
        <v>-0.52527175821179739</v>
      </c>
      <c r="BC75" s="24">
        <v>-0.37416031015206563</v>
      </c>
      <c r="BD75" s="24">
        <v>-0.24979833329907741</v>
      </c>
      <c r="BE75" s="24">
        <v>-0.16228052468361298</v>
      </c>
      <c r="BF75" s="24">
        <v>-0.10902451701116078</v>
      </c>
      <c r="BG75" s="24">
        <v>-0.19317004626943302</v>
      </c>
      <c r="BH75" s="24">
        <v>-0.22546888518596653</v>
      </c>
      <c r="BI75" s="24">
        <v>-0.24733992439146668</v>
      </c>
      <c r="BJ75" s="24">
        <v>-0.29479749037368741</v>
      </c>
      <c r="BK75" s="24">
        <v>-0.28605248316209497</v>
      </c>
      <c r="BL75" s="24">
        <v>-0.27365534142377257</v>
      </c>
      <c r="BM75" s="24">
        <v>-0.14144577908183109</v>
      </c>
      <c r="BO75" s="25">
        <v>-3.2664096529853044</v>
      </c>
      <c r="BP75" s="25">
        <v>-3.1548979105168922</v>
      </c>
      <c r="BQ75" s="25">
        <v>-3.3664390014330063</v>
      </c>
      <c r="BR75" s="25">
        <v>-3.4988848566793251</v>
      </c>
      <c r="BS75" s="25">
        <v>-3.5938109882238969</v>
      </c>
      <c r="BT75" s="25">
        <v>-3.747244943584727</v>
      </c>
      <c r="BU75" s="25">
        <v>-3.8565839189724258</v>
      </c>
      <c r="BV75" s="25">
        <v>-3.9187315947485093</v>
      </c>
      <c r="BW75" s="25">
        <v>-4.0785379087829234</v>
      </c>
      <c r="BX75" s="25">
        <v>-4.199667442557935</v>
      </c>
      <c r="BY75" s="25">
        <v>-4.3054187840990537</v>
      </c>
      <c r="BZ75" s="25">
        <v>-4.57249193539303</v>
      </c>
      <c r="CA75" s="25">
        <v>-4.8318516570066805</v>
      </c>
      <c r="CB75" s="25">
        <v>-5.0245378110512444</v>
      </c>
      <c r="CC75" s="25">
        <v>-4.9908327448102696</v>
      </c>
      <c r="CE75" s="25">
        <v>-0.76640965298530439</v>
      </c>
      <c r="CF75" s="25">
        <v>-0.65489791051689217</v>
      </c>
      <c r="CG75" s="25">
        <v>-0.86643900143300634</v>
      </c>
      <c r="CH75" s="25">
        <v>-0.99888485667932514</v>
      </c>
      <c r="CI75" s="25">
        <v>-1.0938109882238969</v>
      </c>
      <c r="CJ75" s="25">
        <v>-1.247244943584727</v>
      </c>
      <c r="CK75" s="25">
        <v>-1.3565839189724258</v>
      </c>
      <c r="CL75" s="25">
        <v>-1.4187315947485093</v>
      </c>
      <c r="CM75" s="25">
        <v>-1.5785379087829234</v>
      </c>
      <c r="CN75" s="25">
        <v>-1.699667442557935</v>
      </c>
      <c r="CO75" s="25">
        <v>-1.8054187840990537</v>
      </c>
      <c r="CP75" s="25">
        <v>-2.07249193539303</v>
      </c>
      <c r="CQ75" s="25">
        <v>-2.3318516570066805</v>
      </c>
      <c r="CR75" s="25">
        <v>-2.5245378110512444</v>
      </c>
      <c r="CS75" s="25">
        <v>-2.4908327448102696</v>
      </c>
      <c r="CU75" s="26">
        <v>-3.2664096529853044</v>
      </c>
      <c r="CV75" s="26">
        <v>-3.2847732057205405</v>
      </c>
      <c r="CW75" s="26">
        <v>-3.5090408821177181</v>
      </c>
      <c r="CX75" s="26">
        <v>-3.625426307933898</v>
      </c>
      <c r="CY75" s="26">
        <v>-3.7075688607546251</v>
      </c>
      <c r="CZ75" s="26">
        <v>-3.853123609795599</v>
      </c>
      <c r="DA75" s="26">
        <v>-3.9561087381629054</v>
      </c>
      <c r="DB75" s="26">
        <v>-4.0071144872308615</v>
      </c>
      <c r="DC75" s="26">
        <v>-4.1508838628293976</v>
      </c>
      <c r="DD75" s="26">
        <v>-4.2543742592328346</v>
      </c>
      <c r="DE75" s="26">
        <v>-4.3402298272438049</v>
      </c>
      <c r="DF75" s="26">
        <v>-4.6272073021067257</v>
      </c>
      <c r="DG75" s="26">
        <v>-5.0975240581748995</v>
      </c>
      <c r="DH75" s="26">
        <v>-5.4102129567055268</v>
      </c>
      <c r="DI75" s="26">
        <v>-5.4349600913673548</v>
      </c>
      <c r="DK75" s="26">
        <v>-0.76640965298530439</v>
      </c>
      <c r="DL75" s="26">
        <v>-0.78477320572054055</v>
      </c>
      <c r="DM75" s="26">
        <v>-1.0090408821177181</v>
      </c>
      <c r="DN75" s="26">
        <v>-1.125426307933898</v>
      </c>
      <c r="DO75" s="26">
        <v>-1.2075688607546251</v>
      </c>
      <c r="DP75" s="26">
        <v>-1.353123609795599</v>
      </c>
      <c r="DQ75" s="26">
        <v>-1.4561087381629054</v>
      </c>
      <c r="DR75" s="26">
        <v>-1.5071144872308615</v>
      </c>
      <c r="DS75" s="26">
        <v>-1.6508838628293976</v>
      </c>
      <c r="DT75" s="26">
        <v>-1.7543742592328346</v>
      </c>
      <c r="DU75" s="26">
        <v>-1.8402298272438049</v>
      </c>
      <c r="DV75" s="26">
        <v>-2.1272073021067257</v>
      </c>
      <c r="DW75" s="26">
        <v>-2.5975240581748995</v>
      </c>
      <c r="DX75" s="26">
        <v>-2.9102129567055268</v>
      </c>
      <c r="DY75" s="26">
        <v>-2.9349600913673548</v>
      </c>
      <c r="EA75" s="27">
        <v>-3.2664096529853044</v>
      </c>
      <c r="EB75" s="27">
        <v>-3.3060922360638063</v>
      </c>
      <c r="EC75" s="27">
        <v>-3.534688501760801</v>
      </c>
      <c r="ED75" s="27">
        <v>-3.6501768953960134</v>
      </c>
      <c r="EE75" s="27">
        <v>-3.7331187201272069</v>
      </c>
      <c r="EF75" s="27">
        <v>-3.8776080521794984</v>
      </c>
      <c r="EG75" s="27">
        <v>-3.9801176133909522</v>
      </c>
      <c r="EH75" s="27">
        <v>-4.032017788977587</v>
      </c>
      <c r="EI75" s="27">
        <v>-4.2428876697897113</v>
      </c>
      <c r="EJ75" s="27">
        <v>-4.4190830998932373</v>
      </c>
      <c r="EK75" s="27">
        <v>-4.5791353332116778</v>
      </c>
      <c r="EL75" s="27">
        <v>-5.0009990382174045</v>
      </c>
      <c r="EM75" s="27">
        <v>-5.4333017379341086</v>
      </c>
      <c r="EN75" s="27">
        <v>-5.6458651614915372</v>
      </c>
      <c r="EO75" s="27">
        <v>-5.3869595006048225</v>
      </c>
      <c r="EQ75" s="27">
        <v>-0.76640965298530439</v>
      </c>
      <c r="ER75" s="27">
        <v>-0.80609223606380631</v>
      </c>
      <c r="ES75" s="27">
        <v>-1.034688501760801</v>
      </c>
      <c r="ET75" s="27">
        <v>-1.1501768953960134</v>
      </c>
      <c r="EU75" s="27">
        <v>-1.2331187201272069</v>
      </c>
      <c r="EV75" s="27">
        <v>-1.3776080521794984</v>
      </c>
      <c r="EW75" s="27">
        <v>-1.4801176133909522</v>
      </c>
      <c r="EX75" s="27">
        <v>-1.532017788977587</v>
      </c>
      <c r="EY75" s="27">
        <v>-1.7428876697897113</v>
      </c>
      <c r="EZ75" s="27">
        <v>-1.9190830998932373</v>
      </c>
      <c r="FA75" s="27">
        <v>-2.0791353332116778</v>
      </c>
      <c r="FB75" s="27">
        <v>-2.5009990382174045</v>
      </c>
      <c r="FC75" s="27">
        <v>-2.9333017379341086</v>
      </c>
      <c r="FD75" s="27">
        <v>-3.1458651614915372</v>
      </c>
      <c r="FE75" s="27">
        <v>-2.8869595006048225</v>
      </c>
      <c r="FG75" s="1">
        <v>349381</v>
      </c>
      <c r="FH75" s="1">
        <v>442178</v>
      </c>
      <c r="FI75" s="1" t="s">
        <v>453</v>
      </c>
      <c r="FJ75" s="1" t="s">
        <v>854</v>
      </c>
    </row>
    <row r="76" spans="2:166" ht="16.2" thickBot="1" x14ac:dyDescent="0.35">
      <c r="B76" s="19" t="s">
        <v>76</v>
      </c>
      <c r="C76" s="20">
        <v>9.8641693375783142</v>
      </c>
      <c r="D76" s="21">
        <v>8.7859336665704078</v>
      </c>
      <c r="E76" s="21">
        <v>8.3368460654212253</v>
      </c>
      <c r="F76" s="21">
        <v>8.1512292426186104</v>
      </c>
      <c r="G76" s="21">
        <v>7.8005556017132101</v>
      </c>
      <c r="H76" s="21">
        <v>7.5051060650614652</v>
      </c>
      <c r="I76" s="21">
        <v>7.195346309311029</v>
      </c>
      <c r="J76" s="21">
        <v>6.8578997884760078</v>
      </c>
      <c r="K76" s="21">
        <v>6.5186484686513921</v>
      </c>
      <c r="L76" s="21">
        <v>6.2775993266154479</v>
      </c>
      <c r="M76" s="21">
        <v>6.0441354295921705</v>
      </c>
      <c r="N76" s="21">
        <v>4.4164949982723734</v>
      </c>
      <c r="O76" s="21">
        <v>-0.35208354340491965</v>
      </c>
      <c r="P76" s="21">
        <v>-4.041796238814328</v>
      </c>
      <c r="Q76" s="21">
        <v>-6.6130306939504173</v>
      </c>
      <c r="R76" s="22"/>
      <c r="S76" s="21">
        <v>15.054169337578315</v>
      </c>
      <c r="T76" s="21">
        <v>13.975933666570409</v>
      </c>
      <c r="U76" s="21">
        <v>13.526846065421227</v>
      </c>
      <c r="V76" s="21">
        <v>13.341229242618612</v>
      </c>
      <c r="W76" s="21">
        <v>12.990555601713211</v>
      </c>
      <c r="X76" s="21">
        <v>12.695106065061466</v>
      </c>
      <c r="Y76" s="21">
        <v>12.38534630931103</v>
      </c>
      <c r="Z76" s="21">
        <v>12.047899788476009</v>
      </c>
      <c r="AA76" s="21">
        <v>11.708648468651393</v>
      </c>
      <c r="AB76" s="21">
        <v>11.467599326615449</v>
      </c>
      <c r="AC76" s="21">
        <v>11.234135429592172</v>
      </c>
      <c r="AD76" s="21">
        <v>9.6064949982723746</v>
      </c>
      <c r="AE76" s="21">
        <v>4.8379164565950816</v>
      </c>
      <c r="AF76" s="21">
        <v>1.1482037611856732</v>
      </c>
      <c r="AG76" s="21">
        <v>-1.423030693950416</v>
      </c>
      <c r="AI76" s="23">
        <v>9.8641693375783142</v>
      </c>
      <c r="AJ76" s="23">
        <v>9.0296007759817147</v>
      </c>
      <c r="AK76" s="23">
        <v>8.8359128542028209</v>
      </c>
      <c r="AL76" s="23">
        <v>8.7981254705998282</v>
      </c>
      <c r="AM76" s="23">
        <v>8.5869299325948543</v>
      </c>
      <c r="AN76" s="23">
        <v>8.436238603527217</v>
      </c>
      <c r="AO76" s="23">
        <v>8.1885538400014806</v>
      </c>
      <c r="AP76" s="23">
        <v>7.7876373399439558</v>
      </c>
      <c r="AQ76" s="23">
        <v>7.322973754644698</v>
      </c>
      <c r="AR76" s="23">
        <v>7.1829418952298312</v>
      </c>
      <c r="AS76" s="23">
        <v>7.0218663756711237</v>
      </c>
      <c r="AT76" s="23">
        <v>6.5668414522510421</v>
      </c>
      <c r="AU76" s="23">
        <v>5.9029672481528053</v>
      </c>
      <c r="AV76" s="23">
        <v>5.5605099438448846</v>
      </c>
      <c r="AW76" s="23">
        <v>5.2777867191189998</v>
      </c>
      <c r="AY76" s="24">
        <v>15.054169337578315</v>
      </c>
      <c r="AZ76" s="24">
        <v>14.219600775981716</v>
      </c>
      <c r="BA76" s="24">
        <v>14.025912854202822</v>
      </c>
      <c r="BB76" s="24">
        <v>13.988125470599829</v>
      </c>
      <c r="BC76" s="24">
        <v>13.776929932594856</v>
      </c>
      <c r="BD76" s="24">
        <v>13.626238603527218</v>
      </c>
      <c r="BE76" s="24">
        <v>13.378553840001482</v>
      </c>
      <c r="BF76" s="24">
        <v>12.977637339943957</v>
      </c>
      <c r="BG76" s="24">
        <v>12.512973754644699</v>
      </c>
      <c r="BH76" s="24">
        <v>12.372941895229832</v>
      </c>
      <c r="BI76" s="24">
        <v>12.211866375671125</v>
      </c>
      <c r="BJ76" s="24">
        <v>11.756841452251043</v>
      </c>
      <c r="BK76" s="24">
        <v>11.092967248152807</v>
      </c>
      <c r="BL76" s="24">
        <v>10.750509943844886</v>
      </c>
      <c r="BM76" s="24">
        <v>10.467786719119001</v>
      </c>
      <c r="BO76" s="25">
        <v>9.8641693375783142</v>
      </c>
      <c r="BP76" s="25">
        <v>8.8537470573129244</v>
      </c>
      <c r="BQ76" s="25">
        <v>8.4543984833491006</v>
      </c>
      <c r="BR76" s="25">
        <v>8.3185849268672136</v>
      </c>
      <c r="BS76" s="25">
        <v>8.0387973504499968</v>
      </c>
      <c r="BT76" s="25">
        <v>7.8418079545557955</v>
      </c>
      <c r="BU76" s="25">
        <v>7.6446237841797515</v>
      </c>
      <c r="BV76" s="25">
        <v>7.3969483573051864</v>
      </c>
      <c r="BW76" s="25">
        <v>7.1171906775624461</v>
      </c>
      <c r="BX76" s="25">
        <v>6.905407874704423</v>
      </c>
      <c r="BY76" s="25">
        <v>6.6760106471284359</v>
      </c>
      <c r="BZ76" s="25">
        <v>6.0306135727041195</v>
      </c>
      <c r="CA76" s="25">
        <v>5.1286661310642181</v>
      </c>
      <c r="CB76" s="25">
        <v>4.6489003322427997</v>
      </c>
      <c r="CC76" s="25">
        <v>4.3780374076888542</v>
      </c>
      <c r="CE76" s="25">
        <v>15.054169337578315</v>
      </c>
      <c r="CF76" s="25">
        <v>14.043747057312926</v>
      </c>
      <c r="CG76" s="25">
        <v>13.644398483349102</v>
      </c>
      <c r="CH76" s="25">
        <v>13.508584926867215</v>
      </c>
      <c r="CI76" s="25">
        <v>13.228797350449998</v>
      </c>
      <c r="CJ76" s="25">
        <v>13.031807954555797</v>
      </c>
      <c r="CK76" s="25">
        <v>12.834623784179753</v>
      </c>
      <c r="CL76" s="25">
        <v>12.586948357305188</v>
      </c>
      <c r="CM76" s="25">
        <v>12.307190677562447</v>
      </c>
      <c r="CN76" s="25">
        <v>12.095407874704424</v>
      </c>
      <c r="CO76" s="25">
        <v>11.866010647128437</v>
      </c>
      <c r="CP76" s="25">
        <v>11.220613572704121</v>
      </c>
      <c r="CQ76" s="25">
        <v>10.318666131064219</v>
      </c>
      <c r="CR76" s="25">
        <v>9.838900332242801</v>
      </c>
      <c r="CS76" s="25">
        <v>9.5680374076888555</v>
      </c>
      <c r="CU76" s="26">
        <v>9.8641693375783142</v>
      </c>
      <c r="CV76" s="26">
        <v>8.5850584492545625</v>
      </c>
      <c r="CW76" s="26">
        <v>8.1233603802153329</v>
      </c>
      <c r="CX76" s="26">
        <v>7.9678346576707302</v>
      </c>
      <c r="CY76" s="26">
        <v>7.6492297667505991</v>
      </c>
      <c r="CZ76" s="26">
        <v>7.4032134139189694</v>
      </c>
      <c r="DA76" s="26">
        <v>7.1643208310860427</v>
      </c>
      <c r="DB76" s="26">
        <v>6.9097341823365479</v>
      </c>
      <c r="DC76" s="26">
        <v>6.635737458516564</v>
      </c>
      <c r="DD76" s="26">
        <v>6.4455581234367418</v>
      </c>
      <c r="DE76" s="26">
        <v>6.2674721306685299</v>
      </c>
      <c r="DF76" s="26">
        <v>4.7644558787998221</v>
      </c>
      <c r="DG76" s="26">
        <v>0.22425243786535276</v>
      </c>
      <c r="DH76" s="26">
        <v>-3.252649830642163</v>
      </c>
      <c r="DI76" s="26">
        <v>-5.6285784289506999</v>
      </c>
      <c r="DK76" s="26">
        <v>15.054169337578315</v>
      </c>
      <c r="DL76" s="26">
        <v>13.775058449254564</v>
      </c>
      <c r="DM76" s="26">
        <v>13.313360380215334</v>
      </c>
      <c r="DN76" s="26">
        <v>13.157834657670731</v>
      </c>
      <c r="DO76" s="26">
        <v>12.8392297667506</v>
      </c>
      <c r="DP76" s="26">
        <v>12.593213413918971</v>
      </c>
      <c r="DQ76" s="26">
        <v>12.354320831086044</v>
      </c>
      <c r="DR76" s="26">
        <v>12.099734182336549</v>
      </c>
      <c r="DS76" s="26">
        <v>11.825737458516565</v>
      </c>
      <c r="DT76" s="26">
        <v>11.635558123436743</v>
      </c>
      <c r="DU76" s="26">
        <v>11.457472130668531</v>
      </c>
      <c r="DV76" s="26">
        <v>9.9544558787998234</v>
      </c>
      <c r="DW76" s="26">
        <v>5.414252437865354</v>
      </c>
      <c r="DX76" s="26">
        <v>1.9373501693578383</v>
      </c>
      <c r="DY76" s="26">
        <v>-0.43857842895069865</v>
      </c>
      <c r="EA76" s="27">
        <v>9.8641693375783142</v>
      </c>
      <c r="EB76" s="27">
        <v>8.5266303531321483</v>
      </c>
      <c r="EC76" s="27">
        <v>8.1038725557971887</v>
      </c>
      <c r="ED76" s="27">
        <v>8.0060262993920048</v>
      </c>
      <c r="EE76" s="27">
        <v>7.7496663422310323</v>
      </c>
      <c r="EF76" s="27">
        <v>7.5741706618272424</v>
      </c>
      <c r="EG76" s="27">
        <v>7.4043385394314907</v>
      </c>
      <c r="EH76" s="27">
        <v>7.0951915773018488</v>
      </c>
      <c r="EI76" s="27">
        <v>6.0455384227907452</v>
      </c>
      <c r="EJ76" s="27">
        <v>5.0247612412099727</v>
      </c>
      <c r="EK76" s="27">
        <v>3.9966606199564829</v>
      </c>
      <c r="EL76" s="27">
        <v>1.0439560863858439</v>
      </c>
      <c r="EM76" s="27">
        <v>-3.1477907027434959</v>
      </c>
      <c r="EN76" s="27">
        <v>-5.4917658213374061</v>
      </c>
      <c r="EO76" s="27">
        <v>-4.9098470909361644</v>
      </c>
      <c r="EQ76" s="27">
        <v>15.054169337578315</v>
      </c>
      <c r="ER76" s="27">
        <v>13.71663035313215</v>
      </c>
      <c r="ES76" s="27">
        <v>13.29387255579719</v>
      </c>
      <c r="ET76" s="27">
        <v>13.196026299392006</v>
      </c>
      <c r="EU76" s="27">
        <v>12.939666342231034</v>
      </c>
      <c r="EV76" s="27">
        <v>12.764170661827244</v>
      </c>
      <c r="EW76" s="27">
        <v>12.594338539431492</v>
      </c>
      <c r="EX76" s="27">
        <v>12.28519157730185</v>
      </c>
      <c r="EY76" s="27">
        <v>11.235538422790746</v>
      </c>
      <c r="EZ76" s="27">
        <v>10.214761241209974</v>
      </c>
      <c r="FA76" s="27">
        <v>9.1866606199564842</v>
      </c>
      <c r="FB76" s="27">
        <v>6.2339560863858452</v>
      </c>
      <c r="FC76" s="27">
        <v>2.0422092972565054</v>
      </c>
      <c r="FD76" s="27">
        <v>-0.30176582133740482</v>
      </c>
      <c r="FE76" s="27">
        <v>0.28015290906383683</v>
      </c>
      <c r="FG76" s="1">
        <v>331301</v>
      </c>
      <c r="FH76" s="1">
        <v>437023</v>
      </c>
      <c r="FI76" s="1" t="s">
        <v>491</v>
      </c>
      <c r="FJ76" s="1" t="s">
        <v>854</v>
      </c>
    </row>
    <row r="77" spans="2:166" ht="16.2" thickBot="1" x14ac:dyDescent="0.35">
      <c r="B77" s="19" t="s">
        <v>77</v>
      </c>
      <c r="C77" s="20">
        <v>15.908286806480964</v>
      </c>
      <c r="D77" s="21">
        <v>13.896108483882299</v>
      </c>
      <c r="E77" s="21">
        <v>13.339255844027692</v>
      </c>
      <c r="F77" s="21">
        <v>13.059868633730947</v>
      </c>
      <c r="G77" s="21">
        <v>12.687904859822261</v>
      </c>
      <c r="H77" s="21">
        <v>12.431154375912481</v>
      </c>
      <c r="I77" s="21">
        <v>31.218437594906746</v>
      </c>
      <c r="J77" s="21">
        <v>30.895241369018024</v>
      </c>
      <c r="K77" s="21">
        <v>30.650613929063525</v>
      </c>
      <c r="L77" s="21">
        <v>30.376098993840937</v>
      </c>
      <c r="M77" s="21">
        <v>30.171273981795341</v>
      </c>
      <c r="N77" s="21">
        <v>29.442268123831656</v>
      </c>
      <c r="O77" s="21">
        <v>28.069249750501942</v>
      </c>
      <c r="P77" s="21">
        <v>26.997885487276267</v>
      </c>
      <c r="Q77" s="21">
        <v>26.139788765707856</v>
      </c>
      <c r="R77" s="22"/>
      <c r="S77" s="21">
        <v>24.908286806480966</v>
      </c>
      <c r="T77" s="21">
        <v>22.896108483882301</v>
      </c>
      <c r="U77" s="21">
        <v>22.33925584402769</v>
      </c>
      <c r="V77" s="21">
        <v>22.059868633730947</v>
      </c>
      <c r="W77" s="21">
        <v>21.687904859822261</v>
      </c>
      <c r="X77" s="21">
        <v>21.431154375912481</v>
      </c>
      <c r="Y77" s="21">
        <v>21.218437594906746</v>
      </c>
      <c r="Z77" s="21">
        <v>20.895241369018024</v>
      </c>
      <c r="AA77" s="21">
        <v>20.650613929063525</v>
      </c>
      <c r="AB77" s="21">
        <v>20.376098993840937</v>
      </c>
      <c r="AC77" s="21">
        <v>20.171273981795341</v>
      </c>
      <c r="AD77" s="21">
        <v>19.442268123831656</v>
      </c>
      <c r="AE77" s="21">
        <v>18.069249750501942</v>
      </c>
      <c r="AF77" s="21">
        <v>16.997885487276267</v>
      </c>
      <c r="AG77" s="21">
        <v>16.139788765707856</v>
      </c>
      <c r="AI77" s="23">
        <v>15.908286806480964</v>
      </c>
      <c r="AJ77" s="23">
        <v>15.658877950821642</v>
      </c>
      <c r="AK77" s="23">
        <v>15.620682938903174</v>
      </c>
      <c r="AL77" s="23">
        <v>15.589736708454643</v>
      </c>
      <c r="AM77" s="23">
        <v>15.503602744481968</v>
      </c>
      <c r="AN77" s="23">
        <v>15.522335498762434</v>
      </c>
      <c r="AO77" s="23">
        <v>34.47508009701113</v>
      </c>
      <c r="AP77" s="23">
        <v>34.251485827745256</v>
      </c>
      <c r="AQ77" s="23">
        <v>33.961085226287373</v>
      </c>
      <c r="AR77" s="23">
        <v>33.787258076861747</v>
      </c>
      <c r="AS77" s="23">
        <v>33.659415239797255</v>
      </c>
      <c r="AT77" s="23">
        <v>33.265509849517144</v>
      </c>
      <c r="AU77" s="23">
        <v>32.69189187786229</v>
      </c>
      <c r="AV77" s="23">
        <v>32.328607494490498</v>
      </c>
      <c r="AW77" s="23">
        <v>32.020462101515733</v>
      </c>
      <c r="AY77" s="24">
        <v>24.908286806480966</v>
      </c>
      <c r="AZ77" s="24">
        <v>24.65887795082164</v>
      </c>
      <c r="BA77" s="24">
        <v>24.620682938903172</v>
      </c>
      <c r="BB77" s="24">
        <v>24.589736708454645</v>
      </c>
      <c r="BC77" s="24">
        <v>24.503602744481967</v>
      </c>
      <c r="BD77" s="24">
        <v>24.522335498762434</v>
      </c>
      <c r="BE77" s="24">
        <v>24.47508009701113</v>
      </c>
      <c r="BF77" s="24">
        <v>24.251485827745256</v>
      </c>
      <c r="BG77" s="24">
        <v>23.961085226287373</v>
      </c>
      <c r="BH77" s="24">
        <v>23.787258076861747</v>
      </c>
      <c r="BI77" s="24">
        <v>23.659415239797255</v>
      </c>
      <c r="BJ77" s="24">
        <v>23.265509849517144</v>
      </c>
      <c r="BK77" s="24">
        <v>22.691891877862293</v>
      </c>
      <c r="BL77" s="24">
        <v>22.328607494490498</v>
      </c>
      <c r="BM77" s="24">
        <v>22.020462101515736</v>
      </c>
      <c r="BO77" s="25">
        <v>15.908286806480964</v>
      </c>
      <c r="BP77" s="25">
        <v>15.346509371799476</v>
      </c>
      <c r="BQ77" s="25">
        <v>14.973184640269878</v>
      </c>
      <c r="BR77" s="25">
        <v>14.689690823896834</v>
      </c>
      <c r="BS77" s="25">
        <v>14.331405231951486</v>
      </c>
      <c r="BT77" s="25">
        <v>14.074757218920626</v>
      </c>
      <c r="BU77" s="25">
        <v>32.86192301226744</v>
      </c>
      <c r="BV77" s="25">
        <v>32.550821563294036</v>
      </c>
      <c r="BW77" s="25">
        <v>32.303735112288848</v>
      </c>
      <c r="BX77" s="25">
        <v>32.032478012688813</v>
      </c>
      <c r="BY77" s="25">
        <v>31.821709594870729</v>
      </c>
      <c r="BZ77" s="25">
        <v>31.179176781032375</v>
      </c>
      <c r="CA77" s="25">
        <v>30.260762166655049</v>
      </c>
      <c r="CB77" s="25">
        <v>29.641518973553588</v>
      </c>
      <c r="CC77" s="25">
        <v>29.151669967122487</v>
      </c>
      <c r="CE77" s="25">
        <v>24.908286806480966</v>
      </c>
      <c r="CF77" s="25">
        <v>24.346509371799478</v>
      </c>
      <c r="CG77" s="25">
        <v>23.973184640269878</v>
      </c>
      <c r="CH77" s="25">
        <v>23.689690823896832</v>
      </c>
      <c r="CI77" s="25">
        <v>23.331405231951486</v>
      </c>
      <c r="CJ77" s="25">
        <v>23.074757218920624</v>
      </c>
      <c r="CK77" s="25">
        <v>22.86192301226744</v>
      </c>
      <c r="CL77" s="25">
        <v>22.550821563294036</v>
      </c>
      <c r="CM77" s="25">
        <v>22.303735112288845</v>
      </c>
      <c r="CN77" s="25">
        <v>22.032478012688809</v>
      </c>
      <c r="CO77" s="25">
        <v>21.821709594870729</v>
      </c>
      <c r="CP77" s="25">
        <v>21.179176781032375</v>
      </c>
      <c r="CQ77" s="25">
        <v>20.260762166655049</v>
      </c>
      <c r="CR77" s="25">
        <v>19.641518973553588</v>
      </c>
      <c r="CS77" s="25">
        <v>19.151669967122487</v>
      </c>
      <c r="CU77" s="26">
        <v>15.908286806480964</v>
      </c>
      <c r="CV77" s="26">
        <v>13.038149496867884</v>
      </c>
      <c r="CW77" s="26">
        <v>12.40175553705793</v>
      </c>
      <c r="CX77" s="26">
        <v>12.170560175156776</v>
      </c>
      <c r="CY77" s="26">
        <v>11.792971243291806</v>
      </c>
      <c r="CZ77" s="26">
        <v>11.613578178220802</v>
      </c>
      <c r="DA77" s="26">
        <v>30.421473856687026</v>
      </c>
      <c r="DB77" s="26">
        <v>30.101572297614545</v>
      </c>
      <c r="DC77" s="26">
        <v>29.905828110126418</v>
      </c>
      <c r="DD77" s="26">
        <v>29.643382162505088</v>
      </c>
      <c r="DE77" s="26">
        <v>29.497953407253689</v>
      </c>
      <c r="DF77" s="26">
        <v>28.932944258114642</v>
      </c>
      <c r="DG77" s="26">
        <v>27.883393877036404</v>
      </c>
      <c r="DH77" s="26">
        <v>27.093525811593192</v>
      </c>
      <c r="DI77" s="26">
        <v>26.480975755049617</v>
      </c>
      <c r="DK77" s="26">
        <v>24.908286806480966</v>
      </c>
      <c r="DL77" s="26">
        <v>22.038149496867884</v>
      </c>
      <c r="DM77" s="26">
        <v>21.40175553705793</v>
      </c>
      <c r="DN77" s="26">
        <v>21.170560175156776</v>
      </c>
      <c r="DO77" s="26">
        <v>20.792971243291806</v>
      </c>
      <c r="DP77" s="26">
        <v>20.613578178220802</v>
      </c>
      <c r="DQ77" s="26">
        <v>20.421473856687026</v>
      </c>
      <c r="DR77" s="26">
        <v>20.101572297614545</v>
      </c>
      <c r="DS77" s="26">
        <v>19.905828110126418</v>
      </c>
      <c r="DT77" s="26">
        <v>19.643382162505088</v>
      </c>
      <c r="DU77" s="26">
        <v>19.497953407253689</v>
      </c>
      <c r="DV77" s="26">
        <v>18.932944258114642</v>
      </c>
      <c r="DW77" s="26">
        <v>17.883393877036404</v>
      </c>
      <c r="DX77" s="26">
        <v>17.093525811593192</v>
      </c>
      <c r="DY77" s="26">
        <v>16.480975755049617</v>
      </c>
      <c r="EA77" s="27">
        <v>15.908286806480964</v>
      </c>
      <c r="EB77" s="27">
        <v>12.602209230348326</v>
      </c>
      <c r="EC77" s="27">
        <v>11.927975911425328</v>
      </c>
      <c r="ED77" s="27">
        <v>11.718819865261885</v>
      </c>
      <c r="EE77" s="27">
        <v>11.357594368433588</v>
      </c>
      <c r="EF77" s="27">
        <v>11.202407244544453</v>
      </c>
      <c r="EG77" s="27">
        <v>30.034240983702759</v>
      </c>
      <c r="EH77" s="27">
        <v>29.735363597749753</v>
      </c>
      <c r="EI77" s="27">
        <v>29.472354358249227</v>
      </c>
      <c r="EJ77" s="27">
        <v>29.1194707546979</v>
      </c>
      <c r="EK77" s="27">
        <v>28.885277576593808</v>
      </c>
      <c r="EL77" s="27">
        <v>28.142444311915607</v>
      </c>
      <c r="EM77" s="27">
        <v>27.096670541657179</v>
      </c>
      <c r="EN77" s="27">
        <v>26.426881497948457</v>
      </c>
      <c r="EO77" s="27">
        <v>26.182658013910086</v>
      </c>
      <c r="EQ77" s="27">
        <v>24.908286806480966</v>
      </c>
      <c r="ER77" s="27">
        <v>21.602209230348326</v>
      </c>
      <c r="ES77" s="27">
        <v>20.927975911425328</v>
      </c>
      <c r="ET77" s="27">
        <v>20.718819865261885</v>
      </c>
      <c r="EU77" s="27">
        <v>20.357594368433588</v>
      </c>
      <c r="EV77" s="27">
        <v>20.202407244544453</v>
      </c>
      <c r="EW77" s="27">
        <v>20.034240983702759</v>
      </c>
      <c r="EX77" s="27">
        <v>19.735363597749753</v>
      </c>
      <c r="EY77" s="27">
        <v>19.472354358249227</v>
      </c>
      <c r="EZ77" s="27">
        <v>19.1194707546979</v>
      </c>
      <c r="FA77" s="27">
        <v>18.885277576593808</v>
      </c>
      <c r="FB77" s="27">
        <v>18.142444311915607</v>
      </c>
      <c r="FC77" s="27">
        <v>17.096670541657179</v>
      </c>
      <c r="FD77" s="27">
        <v>16.426881497948457</v>
      </c>
      <c r="FE77" s="27">
        <v>16.182658013910086</v>
      </c>
      <c r="FG77" s="1">
        <v>384852</v>
      </c>
      <c r="FH77" s="1">
        <v>397718</v>
      </c>
      <c r="FI77" s="1" t="s">
        <v>448</v>
      </c>
      <c r="FJ77" s="1" t="s">
        <v>843</v>
      </c>
    </row>
    <row r="78" spans="2:166" ht="16.2" thickBot="1" x14ac:dyDescent="0.35">
      <c r="B78" s="19" t="s">
        <v>78</v>
      </c>
      <c r="C78" s="20">
        <v>27.599257408233253</v>
      </c>
      <c r="D78" s="21">
        <v>25.171899426866162</v>
      </c>
      <c r="E78" s="21">
        <v>24.574590929965201</v>
      </c>
      <c r="F78" s="21">
        <v>24.302628298892323</v>
      </c>
      <c r="G78" s="21">
        <v>23.931122926982027</v>
      </c>
      <c r="H78" s="21">
        <v>23.737441444334017</v>
      </c>
      <c r="I78" s="21">
        <v>23.411670008729811</v>
      </c>
      <c r="J78" s="21">
        <v>23.020592926743994</v>
      </c>
      <c r="K78" s="21">
        <v>22.725510546222552</v>
      </c>
      <c r="L78" s="21">
        <v>22.476819117250756</v>
      </c>
      <c r="M78" s="21">
        <v>22.184487178471201</v>
      </c>
      <c r="N78" s="21">
        <v>20.491425275122111</v>
      </c>
      <c r="O78" s="21">
        <v>15.904929731238873</v>
      </c>
      <c r="P78" s="21">
        <v>11.929487937535576</v>
      </c>
      <c r="Q78" s="21">
        <v>8.8418762947240275</v>
      </c>
      <c r="R78" s="22"/>
      <c r="S78" s="21">
        <v>34.599257408233257</v>
      </c>
      <c r="T78" s="21">
        <v>32.171899426866162</v>
      </c>
      <c r="U78" s="21">
        <v>31.574590929965201</v>
      </c>
      <c r="V78" s="21">
        <v>31.302628298892323</v>
      </c>
      <c r="W78" s="21">
        <v>30.931122926982027</v>
      </c>
      <c r="X78" s="21">
        <v>30.737441444334017</v>
      </c>
      <c r="Y78" s="21">
        <v>30.411670008729811</v>
      </c>
      <c r="Z78" s="21">
        <v>30.020592926743994</v>
      </c>
      <c r="AA78" s="21">
        <v>29.725510546222552</v>
      </c>
      <c r="AB78" s="21">
        <v>29.476819117250756</v>
      </c>
      <c r="AC78" s="21">
        <v>29.184487178471201</v>
      </c>
      <c r="AD78" s="21">
        <v>27.491425275122111</v>
      </c>
      <c r="AE78" s="21">
        <v>22.904929731238873</v>
      </c>
      <c r="AF78" s="21">
        <v>18.929487937535576</v>
      </c>
      <c r="AG78" s="21">
        <v>15.841876294724027</v>
      </c>
      <c r="AI78" s="23">
        <v>27.599257408233253</v>
      </c>
      <c r="AJ78" s="23">
        <v>26.926541613575829</v>
      </c>
      <c r="AK78" s="23">
        <v>26.833070792582696</v>
      </c>
      <c r="AL78" s="23">
        <v>26.775203887441151</v>
      </c>
      <c r="AM78" s="23">
        <v>26.613471055049928</v>
      </c>
      <c r="AN78" s="23">
        <v>26.560437878663997</v>
      </c>
      <c r="AO78" s="23">
        <v>26.351099213805124</v>
      </c>
      <c r="AP78" s="23">
        <v>25.983019211982139</v>
      </c>
      <c r="AQ78" s="23">
        <v>25.648657632538907</v>
      </c>
      <c r="AR78" s="23">
        <v>25.44393003143789</v>
      </c>
      <c r="AS78" s="23">
        <v>25.221467169736648</v>
      </c>
      <c r="AT78" s="23">
        <v>24.510851151010367</v>
      </c>
      <c r="AU78" s="23">
        <v>23.492149497474177</v>
      </c>
      <c r="AV78" s="23">
        <v>22.753084487705728</v>
      </c>
      <c r="AW78" s="23">
        <v>22.180056844704055</v>
      </c>
      <c r="AY78" s="24">
        <v>34.599257408233257</v>
      </c>
      <c r="AZ78" s="24">
        <v>33.926541613575829</v>
      </c>
      <c r="BA78" s="24">
        <v>33.833070792582696</v>
      </c>
      <c r="BB78" s="24">
        <v>33.775203887441151</v>
      </c>
      <c r="BC78" s="24">
        <v>33.613471055049928</v>
      </c>
      <c r="BD78" s="24">
        <v>33.560437878663997</v>
      </c>
      <c r="BE78" s="24">
        <v>33.351099213805128</v>
      </c>
      <c r="BF78" s="24">
        <v>32.983019211982139</v>
      </c>
      <c r="BG78" s="24">
        <v>32.648657632538907</v>
      </c>
      <c r="BH78" s="24">
        <v>32.443930031437887</v>
      </c>
      <c r="BI78" s="24">
        <v>32.221467169736648</v>
      </c>
      <c r="BJ78" s="24">
        <v>31.510851151010367</v>
      </c>
      <c r="BK78" s="24">
        <v>30.492149497474177</v>
      </c>
      <c r="BL78" s="24">
        <v>29.753084487705728</v>
      </c>
      <c r="BM78" s="24">
        <v>29.180056844704055</v>
      </c>
      <c r="BO78" s="25">
        <v>27.599257408233253</v>
      </c>
      <c r="BP78" s="25">
        <v>26.688842752558038</v>
      </c>
      <c r="BQ78" s="25">
        <v>26.302764586231881</v>
      </c>
      <c r="BR78" s="25">
        <v>26.00270987793893</v>
      </c>
      <c r="BS78" s="25">
        <v>25.70353161995369</v>
      </c>
      <c r="BT78" s="25">
        <v>25.527525524780799</v>
      </c>
      <c r="BU78" s="25">
        <v>25.286541295586833</v>
      </c>
      <c r="BV78" s="25">
        <v>24.960663238905688</v>
      </c>
      <c r="BW78" s="25">
        <v>24.682355010797185</v>
      </c>
      <c r="BX78" s="25">
        <v>24.447570948913004</v>
      </c>
      <c r="BY78" s="25">
        <v>24.175072608735867</v>
      </c>
      <c r="BZ78" s="25">
        <v>23.301923140770661</v>
      </c>
      <c r="CA78" s="25">
        <v>22.069372334686513</v>
      </c>
      <c r="CB78" s="25">
        <v>21.007818292309565</v>
      </c>
      <c r="CC78" s="25">
        <v>20.119924242716621</v>
      </c>
      <c r="CE78" s="25">
        <v>34.599257408233257</v>
      </c>
      <c r="CF78" s="25">
        <v>33.688842752558038</v>
      </c>
      <c r="CG78" s="25">
        <v>33.302764586231881</v>
      </c>
      <c r="CH78" s="25">
        <v>33.002709877938926</v>
      </c>
      <c r="CI78" s="25">
        <v>32.703531619953694</v>
      </c>
      <c r="CJ78" s="25">
        <v>32.527525524780799</v>
      </c>
      <c r="CK78" s="25">
        <v>32.286541295586829</v>
      </c>
      <c r="CL78" s="25">
        <v>31.960663238905688</v>
      </c>
      <c r="CM78" s="25">
        <v>31.682355010797185</v>
      </c>
      <c r="CN78" s="25">
        <v>31.447570948913004</v>
      </c>
      <c r="CO78" s="25">
        <v>31.175072608735867</v>
      </c>
      <c r="CP78" s="25">
        <v>30.301923140770661</v>
      </c>
      <c r="CQ78" s="25">
        <v>29.069372334686513</v>
      </c>
      <c r="CR78" s="25">
        <v>28.007818292309565</v>
      </c>
      <c r="CS78" s="25">
        <v>27.119924242716621</v>
      </c>
      <c r="CU78" s="26">
        <v>27.599257408233253</v>
      </c>
      <c r="CV78" s="26">
        <v>24.361071589430395</v>
      </c>
      <c r="CW78" s="26">
        <v>23.67842217793978</v>
      </c>
      <c r="CX78" s="26">
        <v>23.41955952309409</v>
      </c>
      <c r="CY78" s="26">
        <v>23.042812628248988</v>
      </c>
      <c r="CZ78" s="26">
        <v>22.863230423982799</v>
      </c>
      <c r="DA78" s="26">
        <v>22.54965838814536</v>
      </c>
      <c r="DB78" s="26">
        <v>22.15449974360067</v>
      </c>
      <c r="DC78" s="26">
        <v>21.844810977961547</v>
      </c>
      <c r="DD78" s="26">
        <v>21.582450874401022</v>
      </c>
      <c r="DE78" s="26">
        <v>21.279630480761394</v>
      </c>
      <c r="DF78" s="26">
        <v>19.757518112985107</v>
      </c>
      <c r="DG78" s="26">
        <v>14.735290116362744</v>
      </c>
      <c r="DH78" s="26">
        <v>10.465437924388148</v>
      </c>
      <c r="DI78" s="26">
        <v>7.982147490895624</v>
      </c>
      <c r="DK78" s="26">
        <v>34.599257408233257</v>
      </c>
      <c r="DL78" s="26">
        <v>31.361071589430395</v>
      </c>
      <c r="DM78" s="26">
        <v>30.67842217793978</v>
      </c>
      <c r="DN78" s="26">
        <v>30.41955952309409</v>
      </c>
      <c r="DO78" s="26">
        <v>30.042812628248988</v>
      </c>
      <c r="DP78" s="26">
        <v>29.863230423982799</v>
      </c>
      <c r="DQ78" s="26">
        <v>29.54965838814536</v>
      </c>
      <c r="DR78" s="26">
        <v>29.15449974360067</v>
      </c>
      <c r="DS78" s="26">
        <v>28.844810977961547</v>
      </c>
      <c r="DT78" s="26">
        <v>28.582450874401022</v>
      </c>
      <c r="DU78" s="26">
        <v>28.279630480761394</v>
      </c>
      <c r="DV78" s="26">
        <v>26.757518112985107</v>
      </c>
      <c r="DW78" s="26">
        <v>21.735290116362744</v>
      </c>
      <c r="DX78" s="26">
        <v>17.465437924388148</v>
      </c>
      <c r="DY78" s="26">
        <v>14.982147490895624</v>
      </c>
      <c r="EA78" s="27">
        <v>27.599257408233253</v>
      </c>
      <c r="EB78" s="27">
        <v>23.97105788777607</v>
      </c>
      <c r="EC78" s="27">
        <v>23.261605088637385</v>
      </c>
      <c r="ED78" s="27">
        <v>23.01845150233482</v>
      </c>
      <c r="EE78" s="27">
        <v>22.645880736314961</v>
      </c>
      <c r="EF78" s="27">
        <v>22.484024662027572</v>
      </c>
      <c r="EG78" s="27">
        <v>22.177612784834839</v>
      </c>
      <c r="EH78" s="27">
        <v>21.709602249431512</v>
      </c>
      <c r="EI78" s="27">
        <v>20.853790310633457</v>
      </c>
      <c r="EJ78" s="27">
        <v>20.032056758682284</v>
      </c>
      <c r="EK78" s="27">
        <v>19.05169395457877</v>
      </c>
      <c r="EL78" s="27">
        <v>16.034671719714797</v>
      </c>
      <c r="EM78" s="27">
        <v>11.533452270916992</v>
      </c>
      <c r="EN78" s="27">
        <v>8.6045008385028297</v>
      </c>
      <c r="EO78" s="27">
        <v>8.2037555376721869</v>
      </c>
      <c r="EQ78" s="27">
        <v>34.599257408233257</v>
      </c>
      <c r="ER78" s="27">
        <v>30.97105788777607</v>
      </c>
      <c r="ES78" s="27">
        <v>30.261605088637385</v>
      </c>
      <c r="ET78" s="27">
        <v>30.01845150233482</v>
      </c>
      <c r="EU78" s="27">
        <v>29.645880736314961</v>
      </c>
      <c r="EV78" s="27">
        <v>29.484024662027572</v>
      </c>
      <c r="EW78" s="27">
        <v>29.177612784834839</v>
      </c>
      <c r="EX78" s="27">
        <v>28.709602249431512</v>
      </c>
      <c r="EY78" s="27">
        <v>27.853790310633457</v>
      </c>
      <c r="EZ78" s="27">
        <v>27.032056758682284</v>
      </c>
      <c r="FA78" s="27">
        <v>26.05169395457877</v>
      </c>
      <c r="FB78" s="27">
        <v>23.034671719714797</v>
      </c>
      <c r="FC78" s="27">
        <v>18.533452270916992</v>
      </c>
      <c r="FD78" s="27">
        <v>15.60450083850283</v>
      </c>
      <c r="FE78" s="27">
        <v>15.203755537672187</v>
      </c>
      <c r="FG78" s="1">
        <v>389161</v>
      </c>
      <c r="FH78" s="1">
        <v>403872</v>
      </c>
      <c r="FI78" s="1" t="s">
        <v>536</v>
      </c>
      <c r="FJ78" s="1" t="s">
        <v>841</v>
      </c>
    </row>
    <row r="79" spans="2:166" ht="16.2" thickBot="1" x14ac:dyDescent="0.35">
      <c r="B79" s="19" t="s">
        <v>79</v>
      </c>
      <c r="C79" s="20">
        <v>4.1547635440894553</v>
      </c>
      <c r="D79" s="21">
        <v>2.9370534964037738</v>
      </c>
      <c r="E79" s="21">
        <v>1.9126927664136169</v>
      </c>
      <c r="F79" s="21">
        <v>1.6075213792784453</v>
      </c>
      <c r="G79" s="21">
        <v>0.70765487291590645</v>
      </c>
      <c r="H79" s="21">
        <v>0.34087041703536158</v>
      </c>
      <c r="I79" s="21">
        <v>2.9491836743080313E-2</v>
      </c>
      <c r="J79" s="21">
        <v>-0.6228312696966789</v>
      </c>
      <c r="K79" s="21">
        <v>-1.1689507190239041</v>
      </c>
      <c r="L79" s="21">
        <v>-1.4170460657731319</v>
      </c>
      <c r="M79" s="21">
        <v>-1.8500482569058896</v>
      </c>
      <c r="N79" s="21">
        <v>-4.3156323397040168</v>
      </c>
      <c r="O79" s="21">
        <v>-11.598049145304117</v>
      </c>
      <c r="P79" s="21">
        <v>-17.923568692124043</v>
      </c>
      <c r="Q79" s="21">
        <v>-22.149603215462186</v>
      </c>
      <c r="R79" s="22"/>
      <c r="S79" s="21">
        <v>9.4747635440894555</v>
      </c>
      <c r="T79" s="21">
        <v>8.2570534964037741</v>
      </c>
      <c r="U79" s="21">
        <v>7.2326927664136171</v>
      </c>
      <c r="V79" s="21">
        <v>6.9275213792784456</v>
      </c>
      <c r="W79" s="21">
        <v>6.0276548729159067</v>
      </c>
      <c r="X79" s="21">
        <v>5.6608704170353619</v>
      </c>
      <c r="Y79" s="21">
        <v>5.3494918367430806</v>
      </c>
      <c r="Z79" s="21">
        <v>4.6971687303033214</v>
      </c>
      <c r="AA79" s="21">
        <v>4.1510492809760962</v>
      </c>
      <c r="AB79" s="21">
        <v>3.9029539342268684</v>
      </c>
      <c r="AC79" s="21">
        <v>3.4699517430941107</v>
      </c>
      <c r="AD79" s="21">
        <v>1.0043676602959835</v>
      </c>
      <c r="AE79" s="21">
        <v>-6.2780491453041165</v>
      </c>
      <c r="AF79" s="21">
        <v>-12.603568692124043</v>
      </c>
      <c r="AG79" s="21">
        <v>-16.829603215462186</v>
      </c>
      <c r="AI79" s="23">
        <v>4.1547635440894553</v>
      </c>
      <c r="AJ79" s="23">
        <v>3.3395875002486477</v>
      </c>
      <c r="AK79" s="23">
        <v>2.7650318319456915</v>
      </c>
      <c r="AL79" s="23">
        <v>2.7563316342489799</v>
      </c>
      <c r="AM79" s="23">
        <v>2.1533850051724741</v>
      </c>
      <c r="AN79" s="23">
        <v>2.0305039445802073</v>
      </c>
      <c r="AO79" s="23">
        <v>1.8241394672603128</v>
      </c>
      <c r="AP79" s="23">
        <v>1.1038253241999918</v>
      </c>
      <c r="AQ79" s="23">
        <v>0.56695925825414406</v>
      </c>
      <c r="AR79" s="23">
        <v>0.32022656211304934</v>
      </c>
      <c r="AS79" s="23">
        <v>3.7074997797610365E-2</v>
      </c>
      <c r="AT79" s="23">
        <v>-0.92934583701867979</v>
      </c>
      <c r="AU79" s="23">
        <v>-1.9941585271414688</v>
      </c>
      <c r="AV79" s="23">
        <v>-2.8911096615169107</v>
      </c>
      <c r="AW79" s="23">
        <v>-3.2461529065826262</v>
      </c>
      <c r="AY79" s="24">
        <v>9.4747635440894555</v>
      </c>
      <c r="AZ79" s="24">
        <v>8.659587500248648</v>
      </c>
      <c r="BA79" s="24">
        <v>8.0850318319456917</v>
      </c>
      <c r="BB79" s="24">
        <v>8.0763316342489802</v>
      </c>
      <c r="BC79" s="24">
        <v>7.4733850051724744</v>
      </c>
      <c r="BD79" s="24">
        <v>7.3505039445802076</v>
      </c>
      <c r="BE79" s="24">
        <v>7.1441394672603131</v>
      </c>
      <c r="BF79" s="24">
        <v>6.4238253241999921</v>
      </c>
      <c r="BG79" s="24">
        <v>5.8869592582541443</v>
      </c>
      <c r="BH79" s="24">
        <v>5.6402265621130496</v>
      </c>
      <c r="BI79" s="24">
        <v>5.3570749977976106</v>
      </c>
      <c r="BJ79" s="24">
        <v>4.3906541629813205</v>
      </c>
      <c r="BK79" s="24">
        <v>3.3258414728585315</v>
      </c>
      <c r="BL79" s="24">
        <v>2.4288903384830896</v>
      </c>
      <c r="BM79" s="24">
        <v>2.0738470934173741</v>
      </c>
      <c r="BO79" s="25">
        <v>4.1547635440894553</v>
      </c>
      <c r="BP79" s="25">
        <v>3.2996325967507829</v>
      </c>
      <c r="BQ79" s="25">
        <v>2.3630221744119098</v>
      </c>
      <c r="BR79" s="25">
        <v>2.1073538656589967</v>
      </c>
      <c r="BS79" s="25">
        <v>1.2938768567029832</v>
      </c>
      <c r="BT79" s="25">
        <v>1.0502469366250082</v>
      </c>
      <c r="BU79" s="25">
        <v>0.8605589331861303</v>
      </c>
      <c r="BV79" s="25">
        <v>0.25103617390815458</v>
      </c>
      <c r="BW79" s="25">
        <v>-0.29196838256872226</v>
      </c>
      <c r="BX79" s="25">
        <v>-0.5416946177848061</v>
      </c>
      <c r="BY79" s="25">
        <v>-0.95535456022053467</v>
      </c>
      <c r="BZ79" s="25">
        <v>-2.1322412097458603</v>
      </c>
      <c r="CA79" s="25">
        <v>-3.5626282453272005</v>
      </c>
      <c r="CB79" s="25">
        <v>-4.5932674260323232</v>
      </c>
      <c r="CC79" s="25">
        <v>-4.8902696631620088</v>
      </c>
      <c r="CE79" s="25">
        <v>9.4747635440894555</v>
      </c>
      <c r="CF79" s="25">
        <v>8.6196325967507832</v>
      </c>
      <c r="CG79" s="25">
        <v>7.68302217441191</v>
      </c>
      <c r="CH79" s="25">
        <v>7.427353865658997</v>
      </c>
      <c r="CI79" s="25">
        <v>6.6138768567029835</v>
      </c>
      <c r="CJ79" s="25">
        <v>6.3702469366250085</v>
      </c>
      <c r="CK79" s="25">
        <v>6.1805589331861306</v>
      </c>
      <c r="CL79" s="25">
        <v>5.5710361739081549</v>
      </c>
      <c r="CM79" s="25">
        <v>5.028031617431278</v>
      </c>
      <c r="CN79" s="25">
        <v>4.7783053822151942</v>
      </c>
      <c r="CO79" s="25">
        <v>4.3646454397794656</v>
      </c>
      <c r="CP79" s="25">
        <v>3.18775879025414</v>
      </c>
      <c r="CQ79" s="25">
        <v>1.7573717546727998</v>
      </c>
      <c r="CR79" s="25">
        <v>0.7267325739676771</v>
      </c>
      <c r="CS79" s="25">
        <v>0.42973033683799144</v>
      </c>
      <c r="CU79" s="26">
        <v>4.1547635440894553</v>
      </c>
      <c r="CV79" s="26">
        <v>2.7828938842204352</v>
      </c>
      <c r="CW79" s="26">
        <v>1.789691148667341</v>
      </c>
      <c r="CX79" s="26">
        <v>1.5165838324014373</v>
      </c>
      <c r="CY79" s="26">
        <v>0.68353752728333106</v>
      </c>
      <c r="CZ79" s="26">
        <v>0.25873617726599463</v>
      </c>
      <c r="DA79" s="26">
        <v>-5.7911238151522326E-2</v>
      </c>
      <c r="DB79" s="26">
        <v>-0.7349285921669555</v>
      </c>
      <c r="DC79" s="26">
        <v>-1.3335227567480388</v>
      </c>
      <c r="DD79" s="26">
        <v>-1.610612459139773</v>
      </c>
      <c r="DE79" s="26">
        <v>-2.1448808563357957</v>
      </c>
      <c r="DF79" s="26">
        <v>-4.6744952800235033</v>
      </c>
      <c r="DG79" s="26">
        <v>-11.057051685561156</v>
      </c>
      <c r="DH79" s="26">
        <v>-16.645255703619917</v>
      </c>
      <c r="DI79" s="26">
        <v>-20.417658928353966</v>
      </c>
      <c r="DK79" s="26">
        <v>9.4747635440894555</v>
      </c>
      <c r="DL79" s="26">
        <v>8.1028938842204354</v>
      </c>
      <c r="DM79" s="26">
        <v>7.1096911486673413</v>
      </c>
      <c r="DN79" s="26">
        <v>6.8365838324014376</v>
      </c>
      <c r="DO79" s="26">
        <v>6.0035375272833313</v>
      </c>
      <c r="DP79" s="26">
        <v>5.5787361772659949</v>
      </c>
      <c r="DQ79" s="26">
        <v>5.262088761848478</v>
      </c>
      <c r="DR79" s="26">
        <v>4.5850714078330448</v>
      </c>
      <c r="DS79" s="26">
        <v>3.9864772432519615</v>
      </c>
      <c r="DT79" s="26">
        <v>3.7093875408602273</v>
      </c>
      <c r="DU79" s="26">
        <v>3.1751191436642046</v>
      </c>
      <c r="DV79" s="26">
        <v>0.64550471997649694</v>
      </c>
      <c r="DW79" s="26">
        <v>-5.7370516855611555</v>
      </c>
      <c r="DX79" s="26">
        <v>-11.325255703619916</v>
      </c>
      <c r="DY79" s="26">
        <v>-15.097658928353965</v>
      </c>
      <c r="EA79" s="27">
        <v>4.1547635440894553</v>
      </c>
      <c r="EB79" s="27">
        <v>2.7484808097415367</v>
      </c>
      <c r="EC79" s="27">
        <v>1.8264459397504886</v>
      </c>
      <c r="ED79" s="27">
        <v>1.5588795108412725</v>
      </c>
      <c r="EE79" s="27">
        <v>0.83948481340756231</v>
      </c>
      <c r="EF79" s="27">
        <v>0.41319234298343943</v>
      </c>
      <c r="EG79" s="27">
        <v>0.12837875971389323</v>
      </c>
      <c r="EH79" s="27">
        <v>-0.65098694733947582</v>
      </c>
      <c r="EI79" s="27">
        <v>-2.2510306465889691</v>
      </c>
      <c r="EJ79" s="27">
        <v>-3.703075816476364</v>
      </c>
      <c r="EK79" s="27">
        <v>-5.3525697970687034</v>
      </c>
      <c r="EL79" s="27">
        <v>-9.7609517245106474</v>
      </c>
      <c r="EM79" s="27">
        <v>-15.986933175962314</v>
      </c>
      <c r="EN79" s="27">
        <v>-20.245368743658759</v>
      </c>
      <c r="EO79" s="27">
        <v>-19.507915043114231</v>
      </c>
      <c r="EQ79" s="27">
        <v>9.4747635440894555</v>
      </c>
      <c r="ER79" s="27">
        <v>8.068480809741537</v>
      </c>
      <c r="ES79" s="27">
        <v>7.1464459397504889</v>
      </c>
      <c r="ET79" s="27">
        <v>6.8788795108412728</v>
      </c>
      <c r="EU79" s="27">
        <v>6.1594848134075626</v>
      </c>
      <c r="EV79" s="27">
        <v>5.7331923429834397</v>
      </c>
      <c r="EW79" s="27">
        <v>5.4483787597138935</v>
      </c>
      <c r="EX79" s="27">
        <v>4.6690130526605245</v>
      </c>
      <c r="EY79" s="27">
        <v>3.0689693534110312</v>
      </c>
      <c r="EZ79" s="27">
        <v>1.6169241835236363</v>
      </c>
      <c r="FA79" s="27">
        <v>-3.256979706870311E-2</v>
      </c>
      <c r="FB79" s="27">
        <v>-4.4409517245106471</v>
      </c>
      <c r="FC79" s="27">
        <v>-10.666933175962313</v>
      </c>
      <c r="FD79" s="27">
        <v>-14.925368743658758</v>
      </c>
      <c r="FE79" s="27">
        <v>-14.187915043114231</v>
      </c>
      <c r="FG79" s="1">
        <v>380280</v>
      </c>
      <c r="FH79" s="1">
        <v>411215</v>
      </c>
      <c r="FI79" s="1" t="s">
        <v>521</v>
      </c>
      <c r="FJ79" s="1" t="s">
        <v>847</v>
      </c>
    </row>
    <row r="80" spans="2:166" ht="16.2" thickBot="1" x14ac:dyDescent="0.35">
      <c r="B80" s="19" t="s">
        <v>80</v>
      </c>
      <c r="C80" s="20">
        <v>13.455269587612296</v>
      </c>
      <c r="D80" s="21">
        <v>10.581426059134188</v>
      </c>
      <c r="E80" s="21">
        <v>9.7742738555976167</v>
      </c>
      <c r="F80" s="21">
        <v>9.6843663975931147</v>
      </c>
      <c r="G80" s="21">
        <v>9.2881961497424506</v>
      </c>
      <c r="H80" s="21">
        <v>9.0406827343509146</v>
      </c>
      <c r="I80" s="21">
        <v>8.9119014743528844</v>
      </c>
      <c r="J80" s="21">
        <v>8.577350993071807</v>
      </c>
      <c r="K80" s="21">
        <v>8.2366814636751648</v>
      </c>
      <c r="L80" s="21">
        <v>8.1052500351646213</v>
      </c>
      <c r="M80" s="21">
        <v>7.9189749844294219</v>
      </c>
      <c r="N80" s="21">
        <v>7.1192255035712666</v>
      </c>
      <c r="O80" s="21">
        <v>5.7930434227872709</v>
      </c>
      <c r="P80" s="21">
        <v>4.5651192064362718</v>
      </c>
      <c r="Q80" s="21">
        <v>3.5734928330418683</v>
      </c>
      <c r="R80" s="22"/>
      <c r="S80" s="21">
        <v>18.092269587612297</v>
      </c>
      <c r="T80" s="21">
        <v>15.218426059134188</v>
      </c>
      <c r="U80" s="21">
        <v>14.411273855597617</v>
      </c>
      <c r="V80" s="21">
        <v>14.321366397593115</v>
      </c>
      <c r="W80" s="21">
        <v>13.925196149742451</v>
      </c>
      <c r="X80" s="21">
        <v>13.677682734350915</v>
      </c>
      <c r="Y80" s="21">
        <v>13.548901474352885</v>
      </c>
      <c r="Z80" s="21">
        <v>13.214350993071807</v>
      </c>
      <c r="AA80" s="21">
        <v>12.873681463675165</v>
      </c>
      <c r="AB80" s="21">
        <v>12.742250035164622</v>
      </c>
      <c r="AC80" s="21">
        <v>12.555974984429422</v>
      </c>
      <c r="AD80" s="21">
        <v>11.756225503571267</v>
      </c>
      <c r="AE80" s="21">
        <v>10.430043422787271</v>
      </c>
      <c r="AF80" s="21">
        <v>9.2021192064362722</v>
      </c>
      <c r="AG80" s="21">
        <v>8.2104928330418687</v>
      </c>
      <c r="AI80" s="23">
        <v>13.455269587612296</v>
      </c>
      <c r="AJ80" s="23">
        <v>12.829567177136147</v>
      </c>
      <c r="AK80" s="23">
        <v>12.548500721227409</v>
      </c>
      <c r="AL80" s="23">
        <v>12.605174874432608</v>
      </c>
      <c r="AM80" s="23">
        <v>12.439517477799244</v>
      </c>
      <c r="AN80" s="23">
        <v>12.421737094965073</v>
      </c>
      <c r="AO80" s="23">
        <v>12.423405086529113</v>
      </c>
      <c r="AP80" s="23">
        <v>12.193842298273756</v>
      </c>
      <c r="AQ80" s="23">
        <v>11.904413899730441</v>
      </c>
      <c r="AR80" s="23">
        <v>11.824075354627102</v>
      </c>
      <c r="AS80" s="23">
        <v>11.697281653452498</v>
      </c>
      <c r="AT80" s="23">
        <v>11.197594232945406</v>
      </c>
      <c r="AU80" s="23">
        <v>10.561469778792182</v>
      </c>
      <c r="AV80" s="23">
        <v>9.9573201527047654</v>
      </c>
      <c r="AW80" s="23">
        <v>9.4367095958830145</v>
      </c>
      <c r="AY80" s="24">
        <v>18.092269587612297</v>
      </c>
      <c r="AZ80" s="24">
        <v>17.466567177136149</v>
      </c>
      <c r="BA80" s="24">
        <v>17.18550072122741</v>
      </c>
      <c r="BB80" s="24">
        <v>17.242174874432607</v>
      </c>
      <c r="BC80" s="24">
        <v>17.076517477799243</v>
      </c>
      <c r="BD80" s="24">
        <v>17.058737094965075</v>
      </c>
      <c r="BE80" s="24">
        <v>17.060405086529116</v>
      </c>
      <c r="BF80" s="24">
        <v>16.830842298273758</v>
      </c>
      <c r="BG80" s="24">
        <v>16.541413899730443</v>
      </c>
      <c r="BH80" s="24">
        <v>16.461075354627102</v>
      </c>
      <c r="BI80" s="24">
        <v>16.3342816534525</v>
      </c>
      <c r="BJ80" s="24">
        <v>15.834594232945406</v>
      </c>
      <c r="BK80" s="24">
        <v>15.198469778792182</v>
      </c>
      <c r="BL80" s="24">
        <v>14.594320152704766</v>
      </c>
      <c r="BM80" s="24">
        <v>14.073709595883015</v>
      </c>
      <c r="BO80" s="25">
        <v>13.455269587612296</v>
      </c>
      <c r="BP80" s="25">
        <v>12.236616244353371</v>
      </c>
      <c r="BQ80" s="25">
        <v>11.660184034651691</v>
      </c>
      <c r="BR80" s="25">
        <v>11.542431645940955</v>
      </c>
      <c r="BS80" s="25">
        <v>11.167680534210184</v>
      </c>
      <c r="BT80" s="25">
        <v>10.930221025359929</v>
      </c>
      <c r="BU80" s="25">
        <v>10.798857381538905</v>
      </c>
      <c r="BV80" s="25">
        <v>10.485836206907246</v>
      </c>
      <c r="BW80" s="25">
        <v>10.161034713077054</v>
      </c>
      <c r="BX80" s="25">
        <v>10.016734555440912</v>
      </c>
      <c r="BY80" s="25">
        <v>9.8223323787188832</v>
      </c>
      <c r="BZ80" s="25">
        <v>9.1191723701976457</v>
      </c>
      <c r="CA80" s="25">
        <v>8.2211802901529882</v>
      </c>
      <c r="CB80" s="25">
        <v>7.4030166784216771</v>
      </c>
      <c r="CC80" s="25">
        <v>6.7519312823875595</v>
      </c>
      <c r="CE80" s="25">
        <v>18.092269587612297</v>
      </c>
      <c r="CF80" s="25">
        <v>16.873616244353371</v>
      </c>
      <c r="CG80" s="25">
        <v>16.297184034651693</v>
      </c>
      <c r="CH80" s="25">
        <v>16.179431645940955</v>
      </c>
      <c r="CI80" s="25">
        <v>15.804680534210185</v>
      </c>
      <c r="CJ80" s="25">
        <v>15.567221025359929</v>
      </c>
      <c r="CK80" s="25">
        <v>15.435857381538906</v>
      </c>
      <c r="CL80" s="25">
        <v>15.122836206907246</v>
      </c>
      <c r="CM80" s="25">
        <v>14.798034713077055</v>
      </c>
      <c r="CN80" s="25">
        <v>14.653734555440913</v>
      </c>
      <c r="CO80" s="25">
        <v>14.459332378718884</v>
      </c>
      <c r="CP80" s="25">
        <v>13.756172370197646</v>
      </c>
      <c r="CQ80" s="25">
        <v>12.858180290152989</v>
      </c>
      <c r="CR80" s="25">
        <v>12.040016678421678</v>
      </c>
      <c r="CS80" s="25">
        <v>11.38893128238756</v>
      </c>
      <c r="CU80" s="26">
        <v>13.455269587612296</v>
      </c>
      <c r="CV80" s="26">
        <v>9.4203146415049996</v>
      </c>
      <c r="CW80" s="26">
        <v>8.4762544443258747</v>
      </c>
      <c r="CX80" s="26">
        <v>8.4335558867571905</v>
      </c>
      <c r="CY80" s="26">
        <v>8.0531880828803413</v>
      </c>
      <c r="CZ80" s="26">
        <v>7.8338246860913419</v>
      </c>
      <c r="DA80" s="26">
        <v>7.7426967631801045</v>
      </c>
      <c r="DB80" s="26">
        <v>7.4311438433831878</v>
      </c>
      <c r="DC80" s="26">
        <v>7.1146041452800599</v>
      </c>
      <c r="DD80" s="26">
        <v>7.0195791953213433</v>
      </c>
      <c r="DE80" s="26">
        <v>6.8655545119628538</v>
      </c>
      <c r="DF80" s="26">
        <v>6.1605715134884704</v>
      </c>
      <c r="DG80" s="26">
        <v>5.0189710845266546</v>
      </c>
      <c r="DH80" s="26">
        <v>3.9769654849557696</v>
      </c>
      <c r="DI80" s="26">
        <v>3.1785411065252163</v>
      </c>
      <c r="DK80" s="26">
        <v>18.092269587612297</v>
      </c>
      <c r="DL80" s="26">
        <v>14.057314641505</v>
      </c>
      <c r="DM80" s="26">
        <v>13.113254444325875</v>
      </c>
      <c r="DN80" s="26">
        <v>13.070555886757191</v>
      </c>
      <c r="DO80" s="26">
        <v>12.690188082880342</v>
      </c>
      <c r="DP80" s="26">
        <v>12.470824686091342</v>
      </c>
      <c r="DQ80" s="26">
        <v>12.379696763180105</v>
      </c>
      <c r="DR80" s="26">
        <v>12.068143843383188</v>
      </c>
      <c r="DS80" s="26">
        <v>11.75160414528006</v>
      </c>
      <c r="DT80" s="26">
        <v>11.656579195321344</v>
      </c>
      <c r="DU80" s="26">
        <v>11.502554511962854</v>
      </c>
      <c r="DV80" s="26">
        <v>10.797571513488471</v>
      </c>
      <c r="DW80" s="26">
        <v>9.6559710845266551</v>
      </c>
      <c r="DX80" s="26">
        <v>8.6139654849557701</v>
      </c>
      <c r="DY80" s="26">
        <v>7.8155411065252167</v>
      </c>
      <c r="EA80" s="27">
        <v>13.455269587612296</v>
      </c>
      <c r="EB80" s="27">
        <v>8.8394021779704275</v>
      </c>
      <c r="EC80" s="27">
        <v>7.8284440577932717</v>
      </c>
      <c r="ED80" s="27">
        <v>7.8123973382661216</v>
      </c>
      <c r="EE80" s="27">
        <v>7.4438622152767966</v>
      </c>
      <c r="EF80" s="27">
        <v>7.2423791270774576</v>
      </c>
      <c r="EG80" s="27">
        <v>7.1736125771801209</v>
      </c>
      <c r="EH80" s="27">
        <v>6.8709586783846621</v>
      </c>
      <c r="EI80" s="27">
        <v>6.4773797956902399</v>
      </c>
      <c r="EJ80" s="27">
        <v>6.300317003287411</v>
      </c>
      <c r="EK80" s="27">
        <v>6.056902877168902</v>
      </c>
      <c r="EL80" s="27">
        <v>5.1805972727506457</v>
      </c>
      <c r="EM80" s="27">
        <v>4.0836855819558195</v>
      </c>
      <c r="EN80" s="27">
        <v>3.1604579185473298</v>
      </c>
      <c r="EO80" s="27">
        <v>2.7403884401860381</v>
      </c>
      <c r="EQ80" s="27">
        <v>18.092269587612297</v>
      </c>
      <c r="ER80" s="27">
        <v>13.476402177970428</v>
      </c>
      <c r="ES80" s="27">
        <v>12.465444057793272</v>
      </c>
      <c r="ET80" s="27">
        <v>12.449397338266122</v>
      </c>
      <c r="EU80" s="27">
        <v>12.080862215276797</v>
      </c>
      <c r="EV80" s="27">
        <v>11.879379127077458</v>
      </c>
      <c r="EW80" s="27">
        <v>11.810612577180121</v>
      </c>
      <c r="EX80" s="27">
        <v>11.507958678384663</v>
      </c>
      <c r="EY80" s="27">
        <v>11.11437979569024</v>
      </c>
      <c r="EZ80" s="27">
        <v>10.937317003287411</v>
      </c>
      <c r="FA80" s="27">
        <v>10.693902877168902</v>
      </c>
      <c r="FB80" s="27">
        <v>9.8175972727506462</v>
      </c>
      <c r="FC80" s="27">
        <v>8.72068558195582</v>
      </c>
      <c r="FD80" s="27">
        <v>7.7974579185473303</v>
      </c>
      <c r="FE80" s="27">
        <v>7.3773884401860386</v>
      </c>
      <c r="FG80" s="1">
        <v>383499</v>
      </c>
      <c r="FH80" s="1">
        <v>398634</v>
      </c>
      <c r="FI80" s="1" t="s">
        <v>489</v>
      </c>
      <c r="FJ80" s="1" t="s">
        <v>847</v>
      </c>
    </row>
    <row r="81" spans="2:166" ht="16.2" thickBot="1" x14ac:dyDescent="0.35">
      <c r="B81" s="19" t="s">
        <v>81</v>
      </c>
      <c r="C81" s="20">
        <v>3.6823620682738483</v>
      </c>
      <c r="D81" s="21">
        <v>2.6409230389517511</v>
      </c>
      <c r="E81" s="21">
        <v>2.3322481515256239</v>
      </c>
      <c r="F81" s="21">
        <v>2.2222424326950243</v>
      </c>
      <c r="G81" s="21">
        <v>1.7746601637895267</v>
      </c>
      <c r="H81" s="21">
        <v>1.3828732508257673</v>
      </c>
      <c r="I81" s="21">
        <v>1.018398274562097</v>
      </c>
      <c r="J81" s="21">
        <v>0.4571348603171117</v>
      </c>
      <c r="K81" s="21">
        <v>0.23761314316492843</v>
      </c>
      <c r="L81" s="21">
        <v>-0.1583408055325819</v>
      </c>
      <c r="M81" s="21">
        <v>-0.47597956749774539</v>
      </c>
      <c r="N81" s="21">
        <v>-2.7108882788717494</v>
      </c>
      <c r="O81" s="21">
        <v>-9.0237118401593506</v>
      </c>
      <c r="P81" s="21">
        <v>-14.152212774339674</v>
      </c>
      <c r="Q81" s="21">
        <v>-17.922039471735289</v>
      </c>
      <c r="R81" s="22"/>
      <c r="S81" s="21">
        <v>14.582362068273847</v>
      </c>
      <c r="T81" s="21">
        <v>13.54092303895175</v>
      </c>
      <c r="U81" s="21">
        <v>13.232248151525623</v>
      </c>
      <c r="V81" s="21">
        <v>13.122242432695023</v>
      </c>
      <c r="W81" s="21">
        <v>12.674660163789525</v>
      </c>
      <c r="X81" s="21">
        <v>12.282873250825766</v>
      </c>
      <c r="Y81" s="21">
        <v>11.918398274562096</v>
      </c>
      <c r="Z81" s="21">
        <v>11.35713486031711</v>
      </c>
      <c r="AA81" s="21">
        <v>11.137613143164927</v>
      </c>
      <c r="AB81" s="21">
        <v>10.741659194467417</v>
      </c>
      <c r="AC81" s="21">
        <v>10.424020432502253</v>
      </c>
      <c r="AD81" s="21">
        <v>8.1891117211282491</v>
      </c>
      <c r="AE81" s="21">
        <v>1.876288159840648</v>
      </c>
      <c r="AF81" s="21">
        <v>-3.2522127743396751</v>
      </c>
      <c r="AG81" s="21">
        <v>-7.0220394717352903</v>
      </c>
      <c r="AI81" s="23">
        <v>3.6823620682738483</v>
      </c>
      <c r="AJ81" s="23">
        <v>2.7480926951970446</v>
      </c>
      <c r="AK81" s="23">
        <v>2.6968229595092446</v>
      </c>
      <c r="AL81" s="23">
        <v>2.7806469066099897</v>
      </c>
      <c r="AM81" s="23">
        <v>2.499720279590143</v>
      </c>
      <c r="AN81" s="23">
        <v>2.2555243356500263</v>
      </c>
      <c r="AO81" s="23">
        <v>1.9827265690866085</v>
      </c>
      <c r="AP81" s="23">
        <v>1.4147259185483048</v>
      </c>
      <c r="AQ81" s="23">
        <v>1.0894319981854323</v>
      </c>
      <c r="AR81" s="23">
        <v>0.79038110747879387</v>
      </c>
      <c r="AS81" s="23">
        <v>0.52864443405472983</v>
      </c>
      <c r="AT81" s="23">
        <v>-0.26422011098314258</v>
      </c>
      <c r="AU81" s="23">
        <v>-1.2391200134818625</v>
      </c>
      <c r="AV81" s="23">
        <v>-1.7352178908913416</v>
      </c>
      <c r="AW81" s="23">
        <v>-2.0725530454704248</v>
      </c>
      <c r="AY81" s="24">
        <v>14.582362068273847</v>
      </c>
      <c r="AZ81" s="24">
        <v>13.648092695197043</v>
      </c>
      <c r="BA81" s="24">
        <v>13.596822959509243</v>
      </c>
      <c r="BB81" s="24">
        <v>13.680646906609988</v>
      </c>
      <c r="BC81" s="24">
        <v>13.399720279590142</v>
      </c>
      <c r="BD81" s="24">
        <v>13.155524335650025</v>
      </c>
      <c r="BE81" s="24">
        <v>12.882726569086607</v>
      </c>
      <c r="BF81" s="24">
        <v>12.314725918548303</v>
      </c>
      <c r="BG81" s="24">
        <v>11.989431998185431</v>
      </c>
      <c r="BH81" s="24">
        <v>11.690381107478792</v>
      </c>
      <c r="BI81" s="24">
        <v>11.428644434054728</v>
      </c>
      <c r="BJ81" s="24">
        <v>10.635779889016856</v>
      </c>
      <c r="BK81" s="24">
        <v>9.6608799865181361</v>
      </c>
      <c r="BL81" s="24">
        <v>9.164782109108657</v>
      </c>
      <c r="BM81" s="24">
        <v>8.8274469545295737</v>
      </c>
      <c r="BO81" s="25">
        <v>3.6823620682738483</v>
      </c>
      <c r="BP81" s="25">
        <v>2.8018020354735107</v>
      </c>
      <c r="BQ81" s="25">
        <v>2.5446744171407971</v>
      </c>
      <c r="BR81" s="25">
        <v>2.4838657009699201</v>
      </c>
      <c r="BS81" s="25">
        <v>2.121430324009113</v>
      </c>
      <c r="BT81" s="25">
        <v>1.8560231773237792</v>
      </c>
      <c r="BU81" s="25">
        <v>1.6421393582484463</v>
      </c>
      <c r="BV81" s="25">
        <v>1.2065140682126287</v>
      </c>
      <c r="BW81" s="25">
        <v>1.0510436189661885</v>
      </c>
      <c r="BX81" s="25">
        <v>0.69097245704288035</v>
      </c>
      <c r="BY81" s="25">
        <v>0.37928087878889016</v>
      </c>
      <c r="BZ81" s="25">
        <v>-0.58445383707294241</v>
      </c>
      <c r="CA81" s="25">
        <v>-1.8300449909603955</v>
      </c>
      <c r="CB81" s="25">
        <v>-2.4342348423176432</v>
      </c>
      <c r="CC81" s="25">
        <v>-2.6409523970714019</v>
      </c>
      <c r="CE81" s="25">
        <v>14.582362068273847</v>
      </c>
      <c r="CF81" s="25">
        <v>13.701802035473509</v>
      </c>
      <c r="CG81" s="25">
        <v>13.444674417140796</v>
      </c>
      <c r="CH81" s="25">
        <v>13.383865700969919</v>
      </c>
      <c r="CI81" s="25">
        <v>13.021430324009112</v>
      </c>
      <c r="CJ81" s="25">
        <v>12.756023177323778</v>
      </c>
      <c r="CK81" s="25">
        <v>12.542139358248445</v>
      </c>
      <c r="CL81" s="25">
        <v>12.106514068212627</v>
      </c>
      <c r="CM81" s="25">
        <v>11.951043618966187</v>
      </c>
      <c r="CN81" s="25">
        <v>11.590972457042879</v>
      </c>
      <c r="CO81" s="25">
        <v>11.279280878788889</v>
      </c>
      <c r="CP81" s="25">
        <v>10.315546162927056</v>
      </c>
      <c r="CQ81" s="25">
        <v>9.0699550090396031</v>
      </c>
      <c r="CR81" s="25">
        <v>8.4657651576823554</v>
      </c>
      <c r="CS81" s="25">
        <v>8.2590476029285966</v>
      </c>
      <c r="CU81" s="26">
        <v>3.6823620682738483</v>
      </c>
      <c r="CV81" s="26">
        <v>2.616302785491019</v>
      </c>
      <c r="CW81" s="26">
        <v>2.3443921941105614</v>
      </c>
      <c r="CX81" s="26">
        <v>2.2674096577599929</v>
      </c>
      <c r="CY81" s="26">
        <v>1.8632824173072269</v>
      </c>
      <c r="CZ81" s="26">
        <v>1.5581951036585515</v>
      </c>
      <c r="DA81" s="26">
        <v>1.3333469034064898</v>
      </c>
      <c r="DB81" s="26">
        <v>0.93543486922142627</v>
      </c>
      <c r="DC81" s="26">
        <v>0.81042811829550665</v>
      </c>
      <c r="DD81" s="26">
        <v>0.42961862489151059</v>
      </c>
      <c r="DE81" s="26">
        <v>8.2242728920071784E-2</v>
      </c>
      <c r="DF81" s="26">
        <v>-2.0679941809138924</v>
      </c>
      <c r="DG81" s="26">
        <v>-7.7657833811798227</v>
      </c>
      <c r="DH81" s="26">
        <v>-12.684239676146817</v>
      </c>
      <c r="DI81" s="26">
        <v>-16.240218177744559</v>
      </c>
      <c r="DK81" s="26">
        <v>14.582362068273847</v>
      </c>
      <c r="DL81" s="26">
        <v>13.516302785491018</v>
      </c>
      <c r="DM81" s="26">
        <v>13.24439219411056</v>
      </c>
      <c r="DN81" s="26">
        <v>13.167409657759992</v>
      </c>
      <c r="DO81" s="26">
        <v>12.763282417307225</v>
      </c>
      <c r="DP81" s="26">
        <v>12.45819510365855</v>
      </c>
      <c r="DQ81" s="26">
        <v>12.233346903406488</v>
      </c>
      <c r="DR81" s="26">
        <v>11.835434869221425</v>
      </c>
      <c r="DS81" s="26">
        <v>11.710428118295505</v>
      </c>
      <c r="DT81" s="26">
        <v>11.329618624891509</v>
      </c>
      <c r="DU81" s="26">
        <v>10.98224272892007</v>
      </c>
      <c r="DV81" s="26">
        <v>8.8320058190861062</v>
      </c>
      <c r="DW81" s="26">
        <v>3.1342166188201759</v>
      </c>
      <c r="DX81" s="26">
        <v>-1.784239676146818</v>
      </c>
      <c r="DY81" s="26">
        <v>-5.3402181777445605</v>
      </c>
      <c r="EA81" s="27">
        <v>3.6823620682738483</v>
      </c>
      <c r="EB81" s="27">
        <v>2.6489054864611212</v>
      </c>
      <c r="EC81" s="27">
        <v>2.446102841603226</v>
      </c>
      <c r="ED81" s="27">
        <v>2.4028582512523133</v>
      </c>
      <c r="EE81" s="27">
        <v>2.0462891096225881</v>
      </c>
      <c r="EF81" s="27">
        <v>1.8001530072930567</v>
      </c>
      <c r="EG81" s="27">
        <v>1.6189063832824857</v>
      </c>
      <c r="EH81" s="27">
        <v>1.0897384929585847</v>
      </c>
      <c r="EI81" s="27">
        <v>-4.931129785408217E-2</v>
      </c>
      <c r="EJ81" s="27">
        <v>-1.4491540330945369</v>
      </c>
      <c r="EK81" s="27">
        <v>-2.7876549924893226</v>
      </c>
      <c r="EL81" s="27">
        <v>-6.7509823779835969</v>
      </c>
      <c r="EM81" s="27">
        <v>-12.39588258093336</v>
      </c>
      <c r="EN81" s="27">
        <v>-15.789948844903968</v>
      </c>
      <c r="EO81" s="27">
        <v>-15.241570061872054</v>
      </c>
      <c r="EQ81" s="27">
        <v>14.582362068273847</v>
      </c>
      <c r="ER81" s="27">
        <v>13.54890548646112</v>
      </c>
      <c r="ES81" s="27">
        <v>13.346102841603225</v>
      </c>
      <c r="ET81" s="27">
        <v>13.302858251252312</v>
      </c>
      <c r="EU81" s="27">
        <v>12.946289109622587</v>
      </c>
      <c r="EV81" s="27">
        <v>12.700153007293055</v>
      </c>
      <c r="EW81" s="27">
        <v>12.518906383282484</v>
      </c>
      <c r="EX81" s="27">
        <v>11.989738492958583</v>
      </c>
      <c r="EY81" s="27">
        <v>10.850688702145916</v>
      </c>
      <c r="EZ81" s="27">
        <v>9.4508459669054616</v>
      </c>
      <c r="FA81" s="27">
        <v>8.112345007510676</v>
      </c>
      <c r="FB81" s="27">
        <v>4.1490176220164017</v>
      </c>
      <c r="FC81" s="27">
        <v>-1.4958825809333618</v>
      </c>
      <c r="FD81" s="27">
        <v>-4.8899488449039694</v>
      </c>
      <c r="FE81" s="27">
        <v>-4.341570061872055</v>
      </c>
      <c r="FG81" s="1">
        <v>375542</v>
      </c>
      <c r="FH81" s="1">
        <v>394453</v>
      </c>
      <c r="FI81" s="1" t="s">
        <v>478</v>
      </c>
      <c r="FJ81" s="1" t="s">
        <v>846</v>
      </c>
    </row>
    <row r="82" spans="2:166" ht="16.2" thickBot="1" x14ac:dyDescent="0.35">
      <c r="B82" s="19" t="s">
        <v>82</v>
      </c>
      <c r="C82" s="20">
        <v>8.3007790078096804</v>
      </c>
      <c r="D82" s="21">
        <v>7.920209405188519</v>
      </c>
      <c r="E82" s="21">
        <v>7.4262346950037035</v>
      </c>
      <c r="F82" s="21">
        <v>7.0810567162512044</v>
      </c>
      <c r="G82" s="21">
        <v>6.4701445992391324</v>
      </c>
      <c r="H82" s="21">
        <v>5.9176777231222868</v>
      </c>
      <c r="I82" s="21">
        <v>5.6002564479469328</v>
      </c>
      <c r="J82" s="21">
        <v>5.0467313947048158</v>
      </c>
      <c r="K82" s="21">
        <v>4.5966824683774412</v>
      </c>
      <c r="L82" s="21">
        <v>4.2106056309948965</v>
      </c>
      <c r="M82" s="21">
        <v>4.0011655140444233</v>
      </c>
      <c r="N82" s="21">
        <v>2.151012275807993</v>
      </c>
      <c r="O82" s="21">
        <v>-3.0705316572957457</v>
      </c>
      <c r="P82" s="21">
        <v>-6.8933202020201065</v>
      </c>
      <c r="Q82" s="21">
        <v>-9.6933296558397828</v>
      </c>
      <c r="R82" s="22"/>
      <c r="S82" s="21">
        <v>15.700779007809679</v>
      </c>
      <c r="T82" s="21">
        <v>15.320209405188518</v>
      </c>
      <c r="U82" s="21">
        <v>14.826234695003702</v>
      </c>
      <c r="V82" s="21">
        <v>14.481056716251203</v>
      </c>
      <c r="W82" s="21">
        <v>13.870144599239131</v>
      </c>
      <c r="X82" s="21">
        <v>13.317677723122285</v>
      </c>
      <c r="Y82" s="21">
        <v>13.000256447946931</v>
      </c>
      <c r="Z82" s="21">
        <v>12.446731394704814</v>
      </c>
      <c r="AA82" s="21">
        <v>11.99668246837744</v>
      </c>
      <c r="AB82" s="21">
        <v>11.610605630994895</v>
      </c>
      <c r="AC82" s="21">
        <v>11.401165514044422</v>
      </c>
      <c r="AD82" s="21">
        <v>9.5510122758079916</v>
      </c>
      <c r="AE82" s="21">
        <v>4.3294683427042528</v>
      </c>
      <c r="AF82" s="21">
        <v>0.50667979797989204</v>
      </c>
      <c r="AG82" s="21">
        <v>-2.2933296558397842</v>
      </c>
      <c r="AI82" s="23">
        <v>8.3007790078096804</v>
      </c>
      <c r="AJ82" s="23">
        <v>8.0754960944272209</v>
      </c>
      <c r="AK82" s="23">
        <v>8.0443919556928041</v>
      </c>
      <c r="AL82" s="23">
        <v>8.1097374639831123</v>
      </c>
      <c r="AM82" s="23">
        <v>7.9508823361973775</v>
      </c>
      <c r="AN82" s="23">
        <v>7.9110747153176213</v>
      </c>
      <c r="AO82" s="23">
        <v>7.9815680249449255</v>
      </c>
      <c r="AP82" s="23">
        <v>7.6533045603824412</v>
      </c>
      <c r="AQ82" s="23">
        <v>7.3486268566969155</v>
      </c>
      <c r="AR82" s="23">
        <v>7.2210100392855043</v>
      </c>
      <c r="AS82" s="23">
        <v>7.1785016489714195</v>
      </c>
      <c r="AT82" s="23">
        <v>6.8145589862300167</v>
      </c>
      <c r="AU82" s="23">
        <v>6.2438099688422177</v>
      </c>
      <c r="AV82" s="23">
        <v>5.8722955542925828</v>
      </c>
      <c r="AW82" s="23">
        <v>5.8020171088643977</v>
      </c>
      <c r="AY82" s="24">
        <v>15.700779007809679</v>
      </c>
      <c r="AZ82" s="24">
        <v>15.47549609442722</v>
      </c>
      <c r="BA82" s="24">
        <v>15.444391955692803</v>
      </c>
      <c r="BB82" s="24">
        <v>15.509737463983111</v>
      </c>
      <c r="BC82" s="24">
        <v>15.350882336197376</v>
      </c>
      <c r="BD82" s="24">
        <v>15.31107471531762</v>
      </c>
      <c r="BE82" s="24">
        <v>15.381568024944924</v>
      </c>
      <c r="BF82" s="24">
        <v>15.05330456038244</v>
      </c>
      <c r="BG82" s="24">
        <v>14.748626856696914</v>
      </c>
      <c r="BH82" s="24">
        <v>14.621010039285503</v>
      </c>
      <c r="BI82" s="24">
        <v>14.578501648971418</v>
      </c>
      <c r="BJ82" s="24">
        <v>14.214558986230015</v>
      </c>
      <c r="BK82" s="24">
        <v>13.643809968842216</v>
      </c>
      <c r="BL82" s="24">
        <v>13.272295554292581</v>
      </c>
      <c r="BM82" s="24">
        <v>13.202017108864396</v>
      </c>
      <c r="BO82" s="25">
        <v>8.3007790078096804</v>
      </c>
      <c r="BP82" s="25">
        <v>8.123903115227586</v>
      </c>
      <c r="BQ82" s="25">
        <v>7.7085072884191881</v>
      </c>
      <c r="BR82" s="25">
        <v>7.4635403572594967</v>
      </c>
      <c r="BS82" s="25">
        <v>7.0130786652489157</v>
      </c>
      <c r="BT82" s="25">
        <v>6.6911251821479016</v>
      </c>
      <c r="BU82" s="25">
        <v>6.6296224051404717</v>
      </c>
      <c r="BV82" s="25">
        <v>6.3051031767253836</v>
      </c>
      <c r="BW82" s="25">
        <v>5.9335081043240407</v>
      </c>
      <c r="BX82" s="25">
        <v>5.5370804539312157</v>
      </c>
      <c r="BY82" s="25">
        <v>5.2454216031948402</v>
      </c>
      <c r="BZ82" s="25">
        <v>4.2681948402890963</v>
      </c>
      <c r="CA82" s="25">
        <v>3.1135967057149045</v>
      </c>
      <c r="CB82" s="25">
        <v>2.581453056793336</v>
      </c>
      <c r="CC82" s="25">
        <v>2.8209633008862696</v>
      </c>
      <c r="CE82" s="25">
        <v>15.700779007809679</v>
      </c>
      <c r="CF82" s="25">
        <v>15.523903115227585</v>
      </c>
      <c r="CG82" s="25">
        <v>15.108507288419187</v>
      </c>
      <c r="CH82" s="25">
        <v>14.863540357259495</v>
      </c>
      <c r="CI82" s="25">
        <v>14.413078665248914</v>
      </c>
      <c r="CJ82" s="25">
        <v>14.0911251821479</v>
      </c>
      <c r="CK82" s="25">
        <v>14.02962240514047</v>
      </c>
      <c r="CL82" s="25">
        <v>13.705103176725382</v>
      </c>
      <c r="CM82" s="25">
        <v>13.333508104324039</v>
      </c>
      <c r="CN82" s="25">
        <v>12.937080453931214</v>
      </c>
      <c r="CO82" s="25">
        <v>12.645421603194839</v>
      </c>
      <c r="CP82" s="25">
        <v>11.668194840289095</v>
      </c>
      <c r="CQ82" s="25">
        <v>10.513596705714903</v>
      </c>
      <c r="CR82" s="25">
        <v>9.9814530567933346</v>
      </c>
      <c r="CS82" s="25">
        <v>10.220963300886268</v>
      </c>
      <c r="CU82" s="26">
        <v>8.3007790078096804</v>
      </c>
      <c r="CV82" s="26">
        <v>7.9030393320435728</v>
      </c>
      <c r="CW82" s="26">
        <v>7.4393435146517195</v>
      </c>
      <c r="CX82" s="26">
        <v>7.1298175718742236</v>
      </c>
      <c r="CY82" s="26">
        <v>6.5581910153791707</v>
      </c>
      <c r="CZ82" s="26">
        <v>6.0611416177573609</v>
      </c>
      <c r="DA82" s="26">
        <v>5.8227741182670538</v>
      </c>
      <c r="DB82" s="26">
        <v>5.3654116931579008</v>
      </c>
      <c r="DC82" s="26">
        <v>4.9886520475801284</v>
      </c>
      <c r="DD82" s="26">
        <v>4.6518350341170205</v>
      </c>
      <c r="DE82" s="26">
        <v>4.4919431786685582</v>
      </c>
      <c r="DF82" s="26">
        <v>2.766348879610554</v>
      </c>
      <c r="DG82" s="26">
        <v>-2.2302671102373992</v>
      </c>
      <c r="DH82" s="26">
        <v>-5.8586138940800652</v>
      </c>
      <c r="DI82" s="26">
        <v>-8.4460582753007074</v>
      </c>
      <c r="DK82" s="26">
        <v>15.700779007809679</v>
      </c>
      <c r="DL82" s="26">
        <v>15.303039332043571</v>
      </c>
      <c r="DM82" s="26">
        <v>14.839343514651718</v>
      </c>
      <c r="DN82" s="26">
        <v>14.529817571874222</v>
      </c>
      <c r="DO82" s="26">
        <v>13.958191015379169</v>
      </c>
      <c r="DP82" s="26">
        <v>13.46114161775736</v>
      </c>
      <c r="DQ82" s="26">
        <v>13.222774118267052</v>
      </c>
      <c r="DR82" s="26">
        <v>12.765411693157899</v>
      </c>
      <c r="DS82" s="26">
        <v>12.388652047580127</v>
      </c>
      <c r="DT82" s="26">
        <v>12.051835034117019</v>
      </c>
      <c r="DU82" s="26">
        <v>11.891943178668557</v>
      </c>
      <c r="DV82" s="26">
        <v>10.166348879610553</v>
      </c>
      <c r="DW82" s="26">
        <v>5.1697328897625994</v>
      </c>
      <c r="DX82" s="26">
        <v>1.5413861059199334</v>
      </c>
      <c r="DY82" s="26">
        <v>-1.0460582753007088</v>
      </c>
      <c r="EA82" s="27">
        <v>8.3007790078096804</v>
      </c>
      <c r="EB82" s="27">
        <v>7.9097214458749843</v>
      </c>
      <c r="EC82" s="27">
        <v>7.4571334965299307</v>
      </c>
      <c r="ED82" s="27">
        <v>7.1593570740710533</v>
      </c>
      <c r="EE82" s="27">
        <v>6.6223205405470775</v>
      </c>
      <c r="EF82" s="27">
        <v>6.200836217071247</v>
      </c>
      <c r="EG82" s="27">
        <v>6.0551000760026987</v>
      </c>
      <c r="EH82" s="27">
        <v>5.6347160598285502</v>
      </c>
      <c r="EI82" s="27">
        <v>4.5217286734268782</v>
      </c>
      <c r="EJ82" s="27">
        <v>3.3338138499777656</v>
      </c>
      <c r="EK82" s="27">
        <v>2.2751349196490835</v>
      </c>
      <c r="EL82" s="27">
        <v>-0.96922888557460851</v>
      </c>
      <c r="EM82" s="27">
        <v>-5.2545074828267673</v>
      </c>
      <c r="EN82" s="27">
        <v>-7.6772037349826121</v>
      </c>
      <c r="EO82" s="27">
        <v>-6.8996552053196609</v>
      </c>
      <c r="EQ82" s="27">
        <v>15.700779007809679</v>
      </c>
      <c r="ER82" s="27">
        <v>15.309721445874983</v>
      </c>
      <c r="ES82" s="27">
        <v>14.857133496529929</v>
      </c>
      <c r="ET82" s="27">
        <v>14.559357074071052</v>
      </c>
      <c r="EU82" s="27">
        <v>14.022320540547076</v>
      </c>
      <c r="EV82" s="27">
        <v>13.600836217071246</v>
      </c>
      <c r="EW82" s="27">
        <v>13.455100076002697</v>
      </c>
      <c r="EX82" s="27">
        <v>13.034716059828549</v>
      </c>
      <c r="EY82" s="27">
        <v>11.921728673426877</v>
      </c>
      <c r="EZ82" s="27">
        <v>10.733813849977764</v>
      </c>
      <c r="FA82" s="27">
        <v>9.6751349196490821</v>
      </c>
      <c r="FB82" s="27">
        <v>6.4307711144253901</v>
      </c>
      <c r="FC82" s="27">
        <v>2.1454925171732313</v>
      </c>
      <c r="FD82" s="27">
        <v>-0.27720373498261353</v>
      </c>
      <c r="FE82" s="27">
        <v>0.50034479468033766</v>
      </c>
      <c r="FG82" s="1">
        <v>319188</v>
      </c>
      <c r="FH82" s="1">
        <v>470003</v>
      </c>
      <c r="FI82" s="1" t="s">
        <v>476</v>
      </c>
      <c r="FJ82" s="1" t="s">
        <v>853</v>
      </c>
    </row>
    <row r="83" spans="2:166" ht="16.2" thickBot="1" x14ac:dyDescent="0.35">
      <c r="B83" s="19" t="s">
        <v>83</v>
      </c>
      <c r="C83" s="20">
        <v>7.3913990889654961</v>
      </c>
      <c r="D83" s="21">
        <v>6.6037006881585469</v>
      </c>
      <c r="E83" s="21">
        <v>6.3381733120476209</v>
      </c>
      <c r="F83" s="21">
        <v>6.0890297711901944</v>
      </c>
      <c r="G83" s="21">
        <v>5.865054076833351</v>
      </c>
      <c r="H83" s="21">
        <v>5.4099223114738582</v>
      </c>
      <c r="I83" s="21">
        <v>5.3020339756077117</v>
      </c>
      <c r="J83" s="21">
        <v>5.2523764682128107</v>
      </c>
      <c r="K83" s="21">
        <v>4.9890628092442189</v>
      </c>
      <c r="L83" s="21">
        <v>4.7655122188791701</v>
      </c>
      <c r="M83" s="21">
        <v>4.5998003382851156</v>
      </c>
      <c r="N83" s="21">
        <v>3.1935854340134551</v>
      </c>
      <c r="O83" s="21">
        <v>-0.80296997491766575</v>
      </c>
      <c r="P83" s="21">
        <v>-4.1188841057352192</v>
      </c>
      <c r="Q83" s="21">
        <v>-6.3313593189896835</v>
      </c>
      <c r="R83" s="22"/>
      <c r="S83" s="21">
        <v>10.891399088965496</v>
      </c>
      <c r="T83" s="21">
        <v>10.103700688158547</v>
      </c>
      <c r="U83" s="21">
        <v>9.8381733120476209</v>
      </c>
      <c r="V83" s="21">
        <v>9.5890297711901944</v>
      </c>
      <c r="W83" s="21">
        <v>9.365054076833351</v>
      </c>
      <c r="X83" s="21">
        <v>8.9099223114738582</v>
      </c>
      <c r="Y83" s="21">
        <v>8.8020339756077117</v>
      </c>
      <c r="Z83" s="21">
        <v>8.7523764682128107</v>
      </c>
      <c r="AA83" s="21">
        <v>8.4890628092442189</v>
      </c>
      <c r="AB83" s="21">
        <v>8.2655122188791701</v>
      </c>
      <c r="AC83" s="21">
        <v>8.0998003382851156</v>
      </c>
      <c r="AD83" s="21">
        <v>6.6935854340134551</v>
      </c>
      <c r="AE83" s="21">
        <v>2.6970300250823342</v>
      </c>
      <c r="AF83" s="21">
        <v>-0.61888410573521924</v>
      </c>
      <c r="AG83" s="21">
        <v>-2.8313593189896835</v>
      </c>
      <c r="AI83" s="23">
        <v>7.3913990889654961</v>
      </c>
      <c r="AJ83" s="23">
        <v>6.7873811785379967</v>
      </c>
      <c r="AK83" s="23">
        <v>6.7524131862833183</v>
      </c>
      <c r="AL83" s="23">
        <v>6.6638431232607775</v>
      </c>
      <c r="AM83" s="23">
        <v>6.5822386878103227</v>
      </c>
      <c r="AN83" s="23">
        <v>6.2985454454198457</v>
      </c>
      <c r="AO83" s="23">
        <v>6.2585366505815863</v>
      </c>
      <c r="AP83" s="23">
        <v>6.1548695750696414</v>
      </c>
      <c r="AQ83" s="23">
        <v>5.8184922104547798</v>
      </c>
      <c r="AR83" s="23">
        <v>5.6470235948187266</v>
      </c>
      <c r="AS83" s="23">
        <v>5.5185237883973421</v>
      </c>
      <c r="AT83" s="23">
        <v>5.0479331483643026</v>
      </c>
      <c r="AU83" s="23">
        <v>4.5301284842589453</v>
      </c>
      <c r="AV83" s="23">
        <v>4.1767018923739929</v>
      </c>
      <c r="AW83" s="23">
        <v>4.0766873995636921</v>
      </c>
      <c r="AY83" s="24">
        <v>10.891399088965496</v>
      </c>
      <c r="AZ83" s="24">
        <v>10.287381178537997</v>
      </c>
      <c r="BA83" s="24">
        <v>10.252413186283318</v>
      </c>
      <c r="BB83" s="24">
        <v>10.163843123260778</v>
      </c>
      <c r="BC83" s="24">
        <v>10.082238687810323</v>
      </c>
      <c r="BD83" s="24">
        <v>9.7985454454198457</v>
      </c>
      <c r="BE83" s="24">
        <v>9.7585366505815863</v>
      </c>
      <c r="BF83" s="24">
        <v>9.6548695750696414</v>
      </c>
      <c r="BG83" s="24">
        <v>9.3184922104547798</v>
      </c>
      <c r="BH83" s="24">
        <v>9.1470235948187266</v>
      </c>
      <c r="BI83" s="24">
        <v>9.0185237883973421</v>
      </c>
      <c r="BJ83" s="24">
        <v>8.5479331483643026</v>
      </c>
      <c r="BK83" s="24">
        <v>8.0301284842589453</v>
      </c>
      <c r="BL83" s="24">
        <v>7.6767018923739929</v>
      </c>
      <c r="BM83" s="24">
        <v>7.5766873995636921</v>
      </c>
      <c r="BO83" s="25">
        <v>7.3913990889654961</v>
      </c>
      <c r="BP83" s="25">
        <v>6.80983331176812</v>
      </c>
      <c r="BQ83" s="25">
        <v>6.5843894125557298</v>
      </c>
      <c r="BR83" s="25">
        <v>6.363449858663623</v>
      </c>
      <c r="BS83" s="25">
        <v>6.1788801992624443</v>
      </c>
      <c r="BT83" s="25">
        <v>5.7979895753456177</v>
      </c>
      <c r="BU83" s="25">
        <v>5.7651318608803948</v>
      </c>
      <c r="BV83" s="25">
        <v>5.7700196534201194</v>
      </c>
      <c r="BW83" s="25">
        <v>5.537876866417923</v>
      </c>
      <c r="BX83" s="25">
        <v>5.3256898116912268</v>
      </c>
      <c r="BY83" s="25">
        <v>5.1578630267872292</v>
      </c>
      <c r="BZ83" s="25">
        <v>4.5743106519110768</v>
      </c>
      <c r="CA83" s="25">
        <v>3.9316820272817647</v>
      </c>
      <c r="CB83" s="25">
        <v>3.5079320064352082</v>
      </c>
      <c r="CC83" s="25">
        <v>3.4495177119608762</v>
      </c>
      <c r="CE83" s="25">
        <v>10.891399088965496</v>
      </c>
      <c r="CF83" s="25">
        <v>10.30983331176812</v>
      </c>
      <c r="CG83" s="25">
        <v>10.08438941255573</v>
      </c>
      <c r="CH83" s="25">
        <v>9.863449858663623</v>
      </c>
      <c r="CI83" s="25">
        <v>9.6788801992624443</v>
      </c>
      <c r="CJ83" s="25">
        <v>9.2979895753456177</v>
      </c>
      <c r="CK83" s="25">
        <v>9.2651318608803948</v>
      </c>
      <c r="CL83" s="25">
        <v>9.2700196534201194</v>
      </c>
      <c r="CM83" s="25">
        <v>9.037876866417923</v>
      </c>
      <c r="CN83" s="25">
        <v>8.8256898116912268</v>
      </c>
      <c r="CO83" s="25">
        <v>8.6578630267872292</v>
      </c>
      <c r="CP83" s="25">
        <v>8.0743106519110768</v>
      </c>
      <c r="CQ83" s="25">
        <v>7.4316820272817647</v>
      </c>
      <c r="CR83" s="25">
        <v>7.0079320064352082</v>
      </c>
      <c r="CS83" s="25">
        <v>6.9495177119608762</v>
      </c>
      <c r="CU83" s="26">
        <v>7.3913990889654961</v>
      </c>
      <c r="CV83" s="26">
        <v>6.5465624950808046</v>
      </c>
      <c r="CW83" s="26">
        <v>6.3079486437226304</v>
      </c>
      <c r="CX83" s="26">
        <v>6.085993304236359</v>
      </c>
      <c r="CY83" s="26">
        <v>5.8947464066589177</v>
      </c>
      <c r="CZ83" s="26">
        <v>5.4964343821967514</v>
      </c>
      <c r="DA83" s="26">
        <v>5.469265482847085</v>
      </c>
      <c r="DB83" s="26">
        <v>5.5164578858045843</v>
      </c>
      <c r="DC83" s="26">
        <v>5.3313677539763145</v>
      </c>
      <c r="DD83" s="26">
        <v>5.1465930680737237</v>
      </c>
      <c r="DE83" s="26">
        <v>5.0183931667030208</v>
      </c>
      <c r="DF83" s="26">
        <v>3.6644392400852492</v>
      </c>
      <c r="DG83" s="26">
        <v>-0.19855940773878089</v>
      </c>
      <c r="DH83" s="26">
        <v>-3.3359644922463687</v>
      </c>
      <c r="DI83" s="26">
        <v>-5.2538350475583862</v>
      </c>
      <c r="DK83" s="26">
        <v>10.891399088965496</v>
      </c>
      <c r="DL83" s="26">
        <v>10.046562495080805</v>
      </c>
      <c r="DM83" s="26">
        <v>9.8079486437226304</v>
      </c>
      <c r="DN83" s="26">
        <v>9.585993304236359</v>
      </c>
      <c r="DO83" s="26">
        <v>9.3947464066589177</v>
      </c>
      <c r="DP83" s="26">
        <v>8.9964343821967514</v>
      </c>
      <c r="DQ83" s="26">
        <v>8.969265482847085</v>
      </c>
      <c r="DR83" s="26">
        <v>9.0164578858045843</v>
      </c>
      <c r="DS83" s="26">
        <v>8.8313677539763145</v>
      </c>
      <c r="DT83" s="26">
        <v>8.6465930680737237</v>
      </c>
      <c r="DU83" s="26">
        <v>8.5183931667030208</v>
      </c>
      <c r="DV83" s="26">
        <v>7.1644392400852492</v>
      </c>
      <c r="DW83" s="26">
        <v>3.3014405922612191</v>
      </c>
      <c r="DX83" s="26">
        <v>0.16403550775363129</v>
      </c>
      <c r="DY83" s="26">
        <v>-1.7538350475583862</v>
      </c>
      <c r="EA83" s="27">
        <v>7.3913990889654961</v>
      </c>
      <c r="EB83" s="27">
        <v>6.5388689482417046</v>
      </c>
      <c r="EC83" s="27">
        <v>6.3360311140355652</v>
      </c>
      <c r="ED83" s="27">
        <v>6.1361317011840359</v>
      </c>
      <c r="EE83" s="27">
        <v>5.9625940211214665</v>
      </c>
      <c r="EF83" s="27">
        <v>5.5931222208706739</v>
      </c>
      <c r="EG83" s="27">
        <v>5.5848709575813533</v>
      </c>
      <c r="EH83" s="27">
        <v>5.52633872890714</v>
      </c>
      <c r="EI83" s="27">
        <v>4.6455663219566752</v>
      </c>
      <c r="EJ83" s="27">
        <v>3.7480712179068778</v>
      </c>
      <c r="EK83" s="27">
        <v>2.9067405994206954</v>
      </c>
      <c r="EL83" s="27">
        <v>0.32540049311458219</v>
      </c>
      <c r="EM83" s="27">
        <v>-3.2547699905692582</v>
      </c>
      <c r="EN83" s="27">
        <v>-5.3856130881686681</v>
      </c>
      <c r="EO83" s="27">
        <v>-4.7472844141778907</v>
      </c>
      <c r="EQ83" s="27">
        <v>10.891399088965496</v>
      </c>
      <c r="ER83" s="27">
        <v>10.038868948241705</v>
      </c>
      <c r="ES83" s="27">
        <v>9.8360311140355652</v>
      </c>
      <c r="ET83" s="27">
        <v>9.6361317011840359</v>
      </c>
      <c r="EU83" s="27">
        <v>9.4625940211214665</v>
      </c>
      <c r="EV83" s="27">
        <v>9.0931222208706739</v>
      </c>
      <c r="EW83" s="27">
        <v>9.0848709575813533</v>
      </c>
      <c r="EX83" s="27">
        <v>9.02633872890714</v>
      </c>
      <c r="EY83" s="27">
        <v>8.1455663219566752</v>
      </c>
      <c r="EZ83" s="27">
        <v>7.2480712179068778</v>
      </c>
      <c r="FA83" s="27">
        <v>6.4067405994206954</v>
      </c>
      <c r="FB83" s="27">
        <v>3.8254004931145822</v>
      </c>
      <c r="FC83" s="27">
        <v>0.2452300094307418</v>
      </c>
      <c r="FD83" s="27">
        <v>-1.8856130881686681</v>
      </c>
      <c r="FE83" s="27">
        <v>-1.2472844141778907</v>
      </c>
      <c r="FG83" s="1">
        <v>387062</v>
      </c>
      <c r="FH83" s="1">
        <v>389054</v>
      </c>
      <c r="FI83" s="1" t="s">
        <v>511</v>
      </c>
      <c r="FJ83" s="1" t="s">
        <v>849</v>
      </c>
    </row>
    <row r="84" spans="2:166" ht="16.2" thickBot="1" x14ac:dyDescent="0.35">
      <c r="B84" s="19" t="s">
        <v>84</v>
      </c>
      <c r="C84" s="20">
        <v>8.9249562170358061</v>
      </c>
      <c r="D84" s="21">
        <v>7.6881343811316807</v>
      </c>
      <c r="E84" s="21">
        <v>6.9137741757301399</v>
      </c>
      <c r="F84" s="21">
        <v>6.9841039008487407</v>
      </c>
      <c r="G84" s="21">
        <v>6.5646149382832597</v>
      </c>
      <c r="H84" s="21">
        <v>6.0365336133392944</v>
      </c>
      <c r="I84" s="21">
        <v>5.8071028526064516</v>
      </c>
      <c r="J84" s="21">
        <v>5.4673839745606578</v>
      </c>
      <c r="K84" s="21">
        <v>5.0859912417509427</v>
      </c>
      <c r="L84" s="21">
        <v>4.745732444983652</v>
      </c>
      <c r="M84" s="21">
        <v>4.4293080412731562</v>
      </c>
      <c r="N84" s="21">
        <v>2.4141256908643243</v>
      </c>
      <c r="O84" s="21">
        <v>-3.134905798377666</v>
      </c>
      <c r="P84" s="21">
        <v>-8.0442921747986595</v>
      </c>
      <c r="Q84" s="21">
        <v>-11.192108399173897</v>
      </c>
      <c r="R84" s="22"/>
      <c r="S84" s="21">
        <v>13.561956217035807</v>
      </c>
      <c r="T84" s="21">
        <v>12.325134381131681</v>
      </c>
      <c r="U84" s="21">
        <v>11.55077417573014</v>
      </c>
      <c r="V84" s="21">
        <v>11.621103900848741</v>
      </c>
      <c r="W84" s="21">
        <v>11.20161493828326</v>
      </c>
      <c r="X84" s="21">
        <v>10.673533613339295</v>
      </c>
      <c r="Y84" s="21">
        <v>10.444102852606452</v>
      </c>
      <c r="Z84" s="21">
        <v>10.104383974560658</v>
      </c>
      <c r="AA84" s="21">
        <v>9.7229912417509432</v>
      </c>
      <c r="AB84" s="21">
        <v>9.3827324449836524</v>
      </c>
      <c r="AC84" s="21">
        <v>9.0663080412731567</v>
      </c>
      <c r="AD84" s="21">
        <v>7.0511256908643247</v>
      </c>
      <c r="AE84" s="21">
        <v>1.5020942016223344</v>
      </c>
      <c r="AF84" s="21">
        <v>-3.4072921747986591</v>
      </c>
      <c r="AG84" s="21">
        <v>-6.5551083991738963</v>
      </c>
      <c r="AI84" s="23">
        <v>8.9249562170358061</v>
      </c>
      <c r="AJ84" s="23">
        <v>8.4197966060819116</v>
      </c>
      <c r="AK84" s="23">
        <v>8.0995388445371912</v>
      </c>
      <c r="AL84" s="23">
        <v>8.4006321579551404</v>
      </c>
      <c r="AM84" s="23">
        <v>8.233913032112639</v>
      </c>
      <c r="AN84" s="23">
        <v>8.0365722612885104</v>
      </c>
      <c r="AO84" s="23">
        <v>7.9445072087966864</v>
      </c>
      <c r="AP84" s="23">
        <v>7.5504900199167437</v>
      </c>
      <c r="AQ84" s="23">
        <v>7.0618247745013445</v>
      </c>
      <c r="AR84" s="23">
        <v>6.8416857884182321</v>
      </c>
      <c r="AS84" s="23">
        <v>6.6017184614965245</v>
      </c>
      <c r="AT84" s="23">
        <v>5.9396716041321156</v>
      </c>
      <c r="AU84" s="23">
        <v>5.179243923775168</v>
      </c>
      <c r="AV84" s="23">
        <v>4.6437206360043959</v>
      </c>
      <c r="AW84" s="23">
        <v>4.6389509448306327</v>
      </c>
      <c r="AY84" s="24">
        <v>13.561956217035807</v>
      </c>
      <c r="AZ84" s="24">
        <v>13.056796606081912</v>
      </c>
      <c r="BA84" s="24">
        <v>12.736538844537192</v>
      </c>
      <c r="BB84" s="24">
        <v>13.037632157955141</v>
      </c>
      <c r="BC84" s="24">
        <v>12.870913032112639</v>
      </c>
      <c r="BD84" s="24">
        <v>12.673572261288511</v>
      </c>
      <c r="BE84" s="24">
        <v>12.581507208796687</v>
      </c>
      <c r="BF84" s="24">
        <v>12.187490019916744</v>
      </c>
      <c r="BG84" s="24">
        <v>11.698824774501345</v>
      </c>
      <c r="BH84" s="24">
        <v>11.478685788418233</v>
      </c>
      <c r="BI84" s="24">
        <v>11.238718461496525</v>
      </c>
      <c r="BJ84" s="24">
        <v>10.576671604132116</v>
      </c>
      <c r="BK84" s="24">
        <v>9.8162439237751684</v>
      </c>
      <c r="BL84" s="24">
        <v>9.2807206360043963</v>
      </c>
      <c r="BM84" s="24">
        <v>9.2759509448306332</v>
      </c>
      <c r="BO84" s="25">
        <v>8.9249562170358061</v>
      </c>
      <c r="BP84" s="25">
        <v>8.4133433260584258</v>
      </c>
      <c r="BQ84" s="25">
        <v>7.7652789022473634</v>
      </c>
      <c r="BR84" s="25">
        <v>7.8443468580577278</v>
      </c>
      <c r="BS84" s="25">
        <v>7.4775896129754109</v>
      </c>
      <c r="BT84" s="25">
        <v>7.064787401022155</v>
      </c>
      <c r="BU84" s="25">
        <v>6.9310322400568367</v>
      </c>
      <c r="BV84" s="25">
        <v>6.6774554499389822</v>
      </c>
      <c r="BW84" s="25">
        <v>6.3444795954384041</v>
      </c>
      <c r="BX84" s="25">
        <v>6.0232892468036141</v>
      </c>
      <c r="BY84" s="25">
        <v>5.7080658199272811</v>
      </c>
      <c r="BZ84" s="25">
        <v>4.8423338626555044</v>
      </c>
      <c r="CA84" s="25">
        <v>3.8577602932847981</v>
      </c>
      <c r="CB84" s="25">
        <v>3.1911135865338345</v>
      </c>
      <c r="CC84" s="25">
        <v>3.2257227873459229</v>
      </c>
      <c r="CE84" s="25">
        <v>13.561956217035807</v>
      </c>
      <c r="CF84" s="25">
        <v>13.050343326058426</v>
      </c>
      <c r="CG84" s="25">
        <v>12.402278902247364</v>
      </c>
      <c r="CH84" s="25">
        <v>12.481346858057728</v>
      </c>
      <c r="CI84" s="25">
        <v>12.114589612975411</v>
      </c>
      <c r="CJ84" s="25">
        <v>11.701787401022155</v>
      </c>
      <c r="CK84" s="25">
        <v>11.568032240056837</v>
      </c>
      <c r="CL84" s="25">
        <v>11.314455449938983</v>
      </c>
      <c r="CM84" s="25">
        <v>10.981479595438405</v>
      </c>
      <c r="CN84" s="25">
        <v>10.660289246803615</v>
      </c>
      <c r="CO84" s="25">
        <v>10.345065819927282</v>
      </c>
      <c r="CP84" s="25">
        <v>9.4793338626555048</v>
      </c>
      <c r="CQ84" s="25">
        <v>8.4947602932847985</v>
      </c>
      <c r="CR84" s="25">
        <v>7.8281135865338349</v>
      </c>
      <c r="CS84" s="25">
        <v>7.8627227873459233</v>
      </c>
      <c r="CU84" s="26">
        <v>8.9249562170358061</v>
      </c>
      <c r="CV84" s="26">
        <v>7.3875409580905576</v>
      </c>
      <c r="CW84" s="26">
        <v>6.6258510883631985</v>
      </c>
      <c r="CX84" s="26">
        <v>6.7499931808428073</v>
      </c>
      <c r="CY84" s="26">
        <v>6.383605839393681</v>
      </c>
      <c r="CZ84" s="26">
        <v>5.9567586602424427</v>
      </c>
      <c r="DA84" s="26">
        <v>5.8890195773525988</v>
      </c>
      <c r="DB84" s="26">
        <v>5.7102292504764165</v>
      </c>
      <c r="DC84" s="26">
        <v>5.4651081186325854</v>
      </c>
      <c r="DD84" s="26">
        <v>5.2310012072000802</v>
      </c>
      <c r="DE84" s="26">
        <v>5.0068097604730184</v>
      </c>
      <c r="DF84" s="26">
        <v>3.2321744677405349</v>
      </c>
      <c r="DG84" s="26">
        <v>-1.970278488221517</v>
      </c>
      <c r="DH84" s="26">
        <v>-6.5310455327412669</v>
      </c>
      <c r="DI84" s="26">
        <v>-9.394773657068356</v>
      </c>
      <c r="DK84" s="26">
        <v>13.561956217035807</v>
      </c>
      <c r="DL84" s="26">
        <v>12.024540958090558</v>
      </c>
      <c r="DM84" s="26">
        <v>11.262851088363199</v>
      </c>
      <c r="DN84" s="26">
        <v>11.386993180842808</v>
      </c>
      <c r="DO84" s="26">
        <v>11.020605839393681</v>
      </c>
      <c r="DP84" s="26">
        <v>10.593758660242443</v>
      </c>
      <c r="DQ84" s="26">
        <v>10.526019577352599</v>
      </c>
      <c r="DR84" s="26">
        <v>10.347229250476417</v>
      </c>
      <c r="DS84" s="26">
        <v>10.102108118632586</v>
      </c>
      <c r="DT84" s="26">
        <v>9.8680012072000807</v>
      </c>
      <c r="DU84" s="26">
        <v>9.6438097604730189</v>
      </c>
      <c r="DV84" s="26">
        <v>7.8691744677405353</v>
      </c>
      <c r="DW84" s="26">
        <v>2.6667215117784835</v>
      </c>
      <c r="DX84" s="26">
        <v>-1.8940455327412664</v>
      </c>
      <c r="DY84" s="26">
        <v>-4.7577736570683555</v>
      </c>
      <c r="EA84" s="27">
        <v>8.9249562170358061</v>
      </c>
      <c r="EB84" s="27">
        <v>7.2526928284650669</v>
      </c>
      <c r="EC84" s="27">
        <v>6.5094566417165964</v>
      </c>
      <c r="ED84" s="27">
        <v>6.6584270789494795</v>
      </c>
      <c r="EE84" s="27">
        <v>6.320389116865357</v>
      </c>
      <c r="EF84" s="27">
        <v>5.9318049143808338</v>
      </c>
      <c r="EG84" s="27">
        <v>5.8956461482982121</v>
      </c>
      <c r="EH84" s="27">
        <v>5.5928155614605117</v>
      </c>
      <c r="EI84" s="27">
        <v>4.4091132666769113</v>
      </c>
      <c r="EJ84" s="27">
        <v>3.1953825979805544</v>
      </c>
      <c r="EK84" s="27">
        <v>2.022004272561702</v>
      </c>
      <c r="EL84" s="27">
        <v>-1.4610217921431712</v>
      </c>
      <c r="EM84" s="27">
        <v>-6.3425320905047826</v>
      </c>
      <c r="EN84" s="27">
        <v>-9.5916952283560022</v>
      </c>
      <c r="EO84" s="27">
        <v>-8.8306762414115809</v>
      </c>
      <c r="EQ84" s="27">
        <v>13.561956217035807</v>
      </c>
      <c r="ER84" s="27">
        <v>11.889692828465067</v>
      </c>
      <c r="ES84" s="27">
        <v>11.146456641716597</v>
      </c>
      <c r="ET84" s="27">
        <v>11.29542707894948</v>
      </c>
      <c r="EU84" s="27">
        <v>10.957389116865357</v>
      </c>
      <c r="EV84" s="27">
        <v>10.568804914380834</v>
      </c>
      <c r="EW84" s="27">
        <v>10.532646148298213</v>
      </c>
      <c r="EX84" s="27">
        <v>10.229815561460512</v>
      </c>
      <c r="EY84" s="27">
        <v>9.0461132666769117</v>
      </c>
      <c r="EZ84" s="27">
        <v>7.8323825979805548</v>
      </c>
      <c r="FA84" s="27">
        <v>6.6590042725617025</v>
      </c>
      <c r="FB84" s="27">
        <v>3.1759782078568293</v>
      </c>
      <c r="FC84" s="27">
        <v>-1.7055320905047822</v>
      </c>
      <c r="FD84" s="27">
        <v>-4.9546952283560017</v>
      </c>
      <c r="FE84" s="27">
        <v>-4.1936762414115805</v>
      </c>
      <c r="FG84" s="1">
        <v>387386</v>
      </c>
      <c r="FH84" s="1">
        <v>386308</v>
      </c>
      <c r="FI84" s="1" t="s">
        <v>511</v>
      </c>
      <c r="FJ84" s="1" t="s">
        <v>849</v>
      </c>
    </row>
    <row r="85" spans="2:166" ht="16.2" thickBot="1" x14ac:dyDescent="0.35">
      <c r="B85" s="19" t="s">
        <v>85</v>
      </c>
      <c r="C85" s="20">
        <v>2.8075215040276618</v>
      </c>
      <c r="D85" s="21">
        <v>1.6091441687822829</v>
      </c>
      <c r="E85" s="21">
        <v>1.0027604207310894</v>
      </c>
      <c r="F85" s="21">
        <v>0.81893505342591411</v>
      </c>
      <c r="G85" s="21">
        <v>0.36608349924781081</v>
      </c>
      <c r="H85" s="21">
        <v>-3.17379313561581E-2</v>
      </c>
      <c r="I85" s="21">
        <v>-0.28734137655545666</v>
      </c>
      <c r="J85" s="21">
        <v>-0.78686245779259778</v>
      </c>
      <c r="K85" s="21">
        <v>-1.2348022788165061</v>
      </c>
      <c r="L85" s="21">
        <v>-1.4609994825946622</v>
      </c>
      <c r="M85" s="21">
        <v>-1.715113900941649</v>
      </c>
      <c r="N85" s="21">
        <v>-3.5748103161247862</v>
      </c>
      <c r="O85" s="21">
        <v>-8.6480351550761476</v>
      </c>
      <c r="P85" s="21">
        <v>-12.672133496625801</v>
      </c>
      <c r="Q85" s="21">
        <v>-15.387199361403237</v>
      </c>
      <c r="R85" s="22"/>
      <c r="S85" s="21">
        <v>5.5170649761003183</v>
      </c>
      <c r="T85" s="21">
        <v>4.3186876408549395</v>
      </c>
      <c r="U85" s="21">
        <v>3.712303892803746</v>
      </c>
      <c r="V85" s="21">
        <v>3.5284785254985707</v>
      </c>
      <c r="W85" s="21">
        <v>3.0756269713204674</v>
      </c>
      <c r="X85" s="21">
        <v>2.6778055407164985</v>
      </c>
      <c r="Y85" s="21">
        <v>2.4222020955171999</v>
      </c>
      <c r="Z85" s="21">
        <v>1.9226810142800588</v>
      </c>
      <c r="AA85" s="21">
        <v>1.4747411932561505</v>
      </c>
      <c r="AB85" s="21">
        <v>1.2485439894779944</v>
      </c>
      <c r="AC85" s="21">
        <v>0.99442957113100761</v>
      </c>
      <c r="AD85" s="21">
        <v>-0.86526684405212961</v>
      </c>
      <c r="AE85" s="21">
        <v>-5.9384916830034911</v>
      </c>
      <c r="AF85" s="21">
        <v>-9.962590024553144</v>
      </c>
      <c r="AG85" s="21">
        <v>-12.67765588933058</v>
      </c>
      <c r="AI85" s="23">
        <v>2.8075215040276618</v>
      </c>
      <c r="AJ85" s="23">
        <v>2.0372855027667569</v>
      </c>
      <c r="AK85" s="23">
        <v>1.7491226867790886</v>
      </c>
      <c r="AL85" s="23">
        <v>1.8102471365266801</v>
      </c>
      <c r="AM85" s="23">
        <v>1.5844947294749119</v>
      </c>
      <c r="AN85" s="23">
        <v>1.4366399444648792</v>
      </c>
      <c r="AO85" s="23">
        <v>1.3244197619713454</v>
      </c>
      <c r="AP85" s="23">
        <v>0.85663976920576701</v>
      </c>
      <c r="AQ85" s="23">
        <v>0.36845213458811088</v>
      </c>
      <c r="AR85" s="23">
        <v>0.26963304352686635</v>
      </c>
      <c r="AS85" s="23">
        <v>0.12109256935496049</v>
      </c>
      <c r="AT85" s="23">
        <v>-0.44503384237028598</v>
      </c>
      <c r="AU85" s="23">
        <v>-1.0532132831146264</v>
      </c>
      <c r="AV85" s="23">
        <v>-1.4507207190830265</v>
      </c>
      <c r="AW85" s="23">
        <v>-1.6021328576241629</v>
      </c>
      <c r="AY85" s="24">
        <v>5.5170649761003183</v>
      </c>
      <c r="AZ85" s="24">
        <v>4.7468289748394135</v>
      </c>
      <c r="BA85" s="24">
        <v>4.4586661588517451</v>
      </c>
      <c r="BB85" s="24">
        <v>4.5197906085993367</v>
      </c>
      <c r="BC85" s="24">
        <v>4.2940382015475684</v>
      </c>
      <c r="BD85" s="24">
        <v>4.1461834165375357</v>
      </c>
      <c r="BE85" s="24">
        <v>4.0339632340440019</v>
      </c>
      <c r="BF85" s="24">
        <v>3.5661832412784236</v>
      </c>
      <c r="BG85" s="24">
        <v>3.0779956066607674</v>
      </c>
      <c r="BH85" s="24">
        <v>2.9791765155995229</v>
      </c>
      <c r="BI85" s="24">
        <v>2.830636041427617</v>
      </c>
      <c r="BJ85" s="24">
        <v>2.2645096297023706</v>
      </c>
      <c r="BK85" s="24">
        <v>1.6563301889580302</v>
      </c>
      <c r="BL85" s="24">
        <v>1.2588227529896301</v>
      </c>
      <c r="BM85" s="24">
        <v>1.1074106144484936</v>
      </c>
      <c r="BO85" s="25">
        <v>2.8075215040276618</v>
      </c>
      <c r="BP85" s="25">
        <v>2.0766896692174193</v>
      </c>
      <c r="BQ85" s="25">
        <v>1.5773137631643088</v>
      </c>
      <c r="BR85" s="25">
        <v>1.4528643572592124</v>
      </c>
      <c r="BS85" s="25">
        <v>1.1085284311709067</v>
      </c>
      <c r="BT85" s="25">
        <v>0.86469871499300055</v>
      </c>
      <c r="BU85" s="25">
        <v>0.7759432926618679</v>
      </c>
      <c r="BV85" s="25">
        <v>0.42571239291207874</v>
      </c>
      <c r="BW85" s="25">
        <v>8.1520974698232607E-2</v>
      </c>
      <c r="BX85" s="25">
        <v>-9.5234933755865114E-2</v>
      </c>
      <c r="BY85" s="25">
        <v>-0.33391302691393676</v>
      </c>
      <c r="BZ85" s="25">
        <v>-1.111772375718548</v>
      </c>
      <c r="CA85" s="25">
        <v>-1.9602457606118797</v>
      </c>
      <c r="CB85" s="25">
        <v>-2.4853592116279977</v>
      </c>
      <c r="CC85" s="25">
        <v>-2.5539669402202954</v>
      </c>
      <c r="CE85" s="25">
        <v>5.5170649761003183</v>
      </c>
      <c r="CF85" s="25">
        <v>4.7862331412900758</v>
      </c>
      <c r="CG85" s="25">
        <v>4.2868572352369654</v>
      </c>
      <c r="CH85" s="25">
        <v>4.1624078293318689</v>
      </c>
      <c r="CI85" s="25">
        <v>3.8180719032435633</v>
      </c>
      <c r="CJ85" s="25">
        <v>3.5742421870656571</v>
      </c>
      <c r="CK85" s="25">
        <v>3.4854867647345245</v>
      </c>
      <c r="CL85" s="25">
        <v>3.1352558649847353</v>
      </c>
      <c r="CM85" s="25">
        <v>2.7910644467708892</v>
      </c>
      <c r="CN85" s="25">
        <v>2.6143085383167914</v>
      </c>
      <c r="CO85" s="25">
        <v>2.3756304451587198</v>
      </c>
      <c r="CP85" s="25">
        <v>1.5977710963541085</v>
      </c>
      <c r="CQ85" s="25">
        <v>0.74929771146077684</v>
      </c>
      <c r="CR85" s="25">
        <v>0.22418426044465889</v>
      </c>
      <c r="CS85" s="25">
        <v>0.1555765318523612</v>
      </c>
      <c r="CU85" s="26">
        <v>2.8075215040276618</v>
      </c>
      <c r="CV85" s="26">
        <v>1.4221150380042964</v>
      </c>
      <c r="CW85" s="26">
        <v>0.82617277134614753</v>
      </c>
      <c r="CX85" s="26">
        <v>0.68307975261479115</v>
      </c>
      <c r="CY85" s="26">
        <v>0.27263600090966023</v>
      </c>
      <c r="CZ85" s="26">
        <v>-5.4520208933890757E-2</v>
      </c>
      <c r="DA85" s="26">
        <v>-0.21167848342206597</v>
      </c>
      <c r="DB85" s="26">
        <v>-0.59383035068847434</v>
      </c>
      <c r="DC85" s="26">
        <v>-0.94567466072585304</v>
      </c>
      <c r="DD85" s="26">
        <v>-1.0999227289692506</v>
      </c>
      <c r="DE85" s="26">
        <v>-1.2756248961168701</v>
      </c>
      <c r="DF85" s="26">
        <v>-2.9711556515851179</v>
      </c>
      <c r="DG85" s="26">
        <v>-7.8192808925757369</v>
      </c>
      <c r="DH85" s="26">
        <v>-11.65813767623543</v>
      </c>
      <c r="DI85" s="26">
        <v>-14.194425833025509</v>
      </c>
      <c r="DK85" s="26">
        <v>5.5170649761003183</v>
      </c>
      <c r="DL85" s="26">
        <v>4.131658510076953</v>
      </c>
      <c r="DM85" s="26">
        <v>3.5357162434188041</v>
      </c>
      <c r="DN85" s="26">
        <v>3.3926232246874477</v>
      </c>
      <c r="DO85" s="26">
        <v>2.9821794729823168</v>
      </c>
      <c r="DP85" s="26">
        <v>2.6550232631387658</v>
      </c>
      <c r="DQ85" s="26">
        <v>2.4978649886505906</v>
      </c>
      <c r="DR85" s="26">
        <v>2.1157131213841822</v>
      </c>
      <c r="DS85" s="26">
        <v>1.7638688113468035</v>
      </c>
      <c r="DT85" s="26">
        <v>1.609620743103406</v>
      </c>
      <c r="DU85" s="26">
        <v>1.4339185759557864</v>
      </c>
      <c r="DV85" s="26">
        <v>-0.2616121795124613</v>
      </c>
      <c r="DW85" s="26">
        <v>-5.1097374205030803</v>
      </c>
      <c r="DX85" s="26">
        <v>-8.9485942041627737</v>
      </c>
      <c r="DY85" s="26">
        <v>-11.484882360952852</v>
      </c>
      <c r="EA85" s="27">
        <v>2.8075215040276618</v>
      </c>
      <c r="EB85" s="27">
        <v>1.3802312369082976</v>
      </c>
      <c r="EC85" s="27">
        <v>0.84813832941723533</v>
      </c>
      <c r="ED85" s="27">
        <v>0.75412212134969892</v>
      </c>
      <c r="EE85" s="27">
        <v>0.40664622070781675</v>
      </c>
      <c r="EF85" s="27">
        <v>0.15482057200285126</v>
      </c>
      <c r="EG85" s="27">
        <v>6.6788192243979694E-2</v>
      </c>
      <c r="EH85" s="27">
        <v>-0.36173499670647047</v>
      </c>
      <c r="EI85" s="27">
        <v>-1.5499472508679624</v>
      </c>
      <c r="EJ85" s="27">
        <v>-2.5887422279979937</v>
      </c>
      <c r="EK85" s="27">
        <v>-3.6864353183629497</v>
      </c>
      <c r="EL85" s="27">
        <v>-7.0076579106109129</v>
      </c>
      <c r="EM85" s="27">
        <v>-11.480794790043849</v>
      </c>
      <c r="EN85" s="27">
        <v>-14.077197581685798</v>
      </c>
      <c r="EO85" s="27">
        <v>-13.210018704806025</v>
      </c>
      <c r="EQ85" s="27">
        <v>5.5170649761003183</v>
      </c>
      <c r="ER85" s="27">
        <v>4.0897747089809542</v>
      </c>
      <c r="ES85" s="27">
        <v>3.5576818014898919</v>
      </c>
      <c r="ET85" s="27">
        <v>3.4636655934223555</v>
      </c>
      <c r="EU85" s="27">
        <v>3.1161896927804733</v>
      </c>
      <c r="EV85" s="27">
        <v>2.8643640440755078</v>
      </c>
      <c r="EW85" s="27">
        <v>2.7763316643166362</v>
      </c>
      <c r="EX85" s="27">
        <v>2.3478084753661861</v>
      </c>
      <c r="EY85" s="27">
        <v>1.1595962212046942</v>
      </c>
      <c r="EZ85" s="27">
        <v>0.12080124407466286</v>
      </c>
      <c r="FA85" s="27">
        <v>-0.97689184629029313</v>
      </c>
      <c r="FB85" s="27">
        <v>-4.2981144385382564</v>
      </c>
      <c r="FC85" s="27">
        <v>-8.771251317971192</v>
      </c>
      <c r="FD85" s="27">
        <v>-11.367654109613142</v>
      </c>
      <c r="FE85" s="27">
        <v>-10.500475232733368</v>
      </c>
      <c r="FG85" s="1">
        <v>383606</v>
      </c>
      <c r="FH85" s="1">
        <v>402218</v>
      </c>
      <c r="FI85" s="1" t="s">
        <v>544</v>
      </c>
      <c r="FJ85" s="1" t="s">
        <v>847</v>
      </c>
    </row>
    <row r="86" spans="2:166" ht="16.2" thickBot="1" x14ac:dyDescent="0.35">
      <c r="B86" s="19" t="s">
        <v>86</v>
      </c>
      <c r="C86" s="20">
        <v>5.4168711707464166</v>
      </c>
      <c r="D86" s="21">
        <v>4.6350644058000636</v>
      </c>
      <c r="E86" s="21">
        <v>4.3796175484511153</v>
      </c>
      <c r="F86" s="21">
        <v>4.0493256837352014</v>
      </c>
      <c r="G86" s="21">
        <v>3.7610992338189444</v>
      </c>
      <c r="H86" s="21">
        <v>3.45111534952993</v>
      </c>
      <c r="I86" s="21">
        <v>3.29691403861192</v>
      </c>
      <c r="J86" s="21">
        <v>3.0675011941645547</v>
      </c>
      <c r="K86" s="21">
        <v>2.8267922494902074</v>
      </c>
      <c r="L86" s="21">
        <v>2.6288542815536058</v>
      </c>
      <c r="M86" s="21">
        <v>2.4297015667632991</v>
      </c>
      <c r="N86" s="21">
        <v>1.5593303739169802</v>
      </c>
      <c r="O86" s="21">
        <v>-0.41488516889046423</v>
      </c>
      <c r="P86" s="21">
        <v>-2.2192920682049859</v>
      </c>
      <c r="Q86" s="21">
        <v>-3.7656505539433454</v>
      </c>
      <c r="R86" s="22"/>
      <c r="S86" s="21">
        <v>10.416871170746417</v>
      </c>
      <c r="T86" s="21">
        <v>9.6350644058000636</v>
      </c>
      <c r="U86" s="21">
        <v>9.3796175484511153</v>
      </c>
      <c r="V86" s="21">
        <v>9.0493256837352014</v>
      </c>
      <c r="W86" s="21">
        <v>8.7610992338189444</v>
      </c>
      <c r="X86" s="21">
        <v>8.45111534952993</v>
      </c>
      <c r="Y86" s="21">
        <v>8.29691403861192</v>
      </c>
      <c r="Z86" s="21">
        <v>8.0675011941645547</v>
      </c>
      <c r="AA86" s="21">
        <v>7.8267922494902074</v>
      </c>
      <c r="AB86" s="21">
        <v>7.6288542815536058</v>
      </c>
      <c r="AC86" s="21">
        <v>7.4297015667632991</v>
      </c>
      <c r="AD86" s="21">
        <v>6.5593303739169802</v>
      </c>
      <c r="AE86" s="21">
        <v>4.5851148311095358</v>
      </c>
      <c r="AF86" s="21">
        <v>2.7807079317950141</v>
      </c>
      <c r="AG86" s="21">
        <v>1.2343494460566546</v>
      </c>
      <c r="AI86" s="23">
        <v>5.4168711707464166</v>
      </c>
      <c r="AJ86" s="23">
        <v>5.1972225686009548</v>
      </c>
      <c r="AK86" s="23">
        <v>5.307828038651996</v>
      </c>
      <c r="AL86" s="23">
        <v>5.2565624084980982</v>
      </c>
      <c r="AM86" s="23">
        <v>5.2542218408215575</v>
      </c>
      <c r="AN86" s="23">
        <v>5.263177677597735</v>
      </c>
      <c r="AO86" s="23">
        <v>5.3184143137026272</v>
      </c>
      <c r="AP86" s="23">
        <v>5.2193072740685125</v>
      </c>
      <c r="AQ86" s="23">
        <v>5.0408072626419251</v>
      </c>
      <c r="AR86" s="23">
        <v>4.9522622702329375</v>
      </c>
      <c r="AS86" s="23">
        <v>4.8562587607105989</v>
      </c>
      <c r="AT86" s="23">
        <v>4.54342846718753</v>
      </c>
      <c r="AU86" s="23">
        <v>4.010836828225381</v>
      </c>
      <c r="AV86" s="23">
        <v>3.5506600741627423</v>
      </c>
      <c r="AW86" s="23">
        <v>3.176021253707594</v>
      </c>
      <c r="AY86" s="24">
        <v>10.416871170746417</v>
      </c>
      <c r="AZ86" s="24">
        <v>10.197222568600955</v>
      </c>
      <c r="BA86" s="24">
        <v>10.307828038651996</v>
      </c>
      <c r="BB86" s="24">
        <v>10.256562408498098</v>
      </c>
      <c r="BC86" s="24">
        <v>10.254221840821558</v>
      </c>
      <c r="BD86" s="24">
        <v>10.263177677597735</v>
      </c>
      <c r="BE86" s="24">
        <v>10.318414313702627</v>
      </c>
      <c r="BF86" s="24">
        <v>10.219307274068512</v>
      </c>
      <c r="BG86" s="24">
        <v>10.040807262641925</v>
      </c>
      <c r="BH86" s="24">
        <v>9.9522622702329375</v>
      </c>
      <c r="BI86" s="24">
        <v>9.8562587607105989</v>
      </c>
      <c r="BJ86" s="24">
        <v>9.54342846718753</v>
      </c>
      <c r="BK86" s="24">
        <v>9.010836828225381</v>
      </c>
      <c r="BL86" s="24">
        <v>8.5506600741627423</v>
      </c>
      <c r="BM86" s="24">
        <v>8.176021253707594</v>
      </c>
      <c r="BO86" s="25">
        <v>5.4168711707464166</v>
      </c>
      <c r="BP86" s="25">
        <v>5.0936298462028216</v>
      </c>
      <c r="BQ86" s="25">
        <v>4.9031091109667031</v>
      </c>
      <c r="BR86" s="25">
        <v>4.5882535857346305</v>
      </c>
      <c r="BS86" s="25">
        <v>4.3161751943708815</v>
      </c>
      <c r="BT86" s="25">
        <v>4.0308382196477055</v>
      </c>
      <c r="BU86" s="25">
        <v>3.8970454517428763</v>
      </c>
      <c r="BV86" s="25">
        <v>3.6898784223845418</v>
      </c>
      <c r="BW86" s="25">
        <v>3.4600359499971365</v>
      </c>
      <c r="BX86" s="25">
        <v>3.2671574808837107</v>
      </c>
      <c r="BY86" s="25">
        <v>3.0697659296111794</v>
      </c>
      <c r="BZ86" s="25">
        <v>2.4790118162726316</v>
      </c>
      <c r="CA86" s="25">
        <v>1.7326396508748267</v>
      </c>
      <c r="CB86" s="25">
        <v>1.1685894709421838</v>
      </c>
      <c r="CC86" s="25">
        <v>0.75787031373355696</v>
      </c>
      <c r="CE86" s="25">
        <v>10.416871170746417</v>
      </c>
      <c r="CF86" s="25">
        <v>10.093629846202822</v>
      </c>
      <c r="CG86" s="25">
        <v>9.9031091109667031</v>
      </c>
      <c r="CH86" s="25">
        <v>9.5882535857346305</v>
      </c>
      <c r="CI86" s="25">
        <v>9.3161751943708815</v>
      </c>
      <c r="CJ86" s="25">
        <v>9.0308382196477055</v>
      </c>
      <c r="CK86" s="25">
        <v>8.8970454517428763</v>
      </c>
      <c r="CL86" s="25">
        <v>8.6898784223845418</v>
      </c>
      <c r="CM86" s="25">
        <v>8.4600359499971365</v>
      </c>
      <c r="CN86" s="25">
        <v>8.2671574808837107</v>
      </c>
      <c r="CO86" s="25">
        <v>8.0697659296111794</v>
      </c>
      <c r="CP86" s="25">
        <v>7.4790118162726316</v>
      </c>
      <c r="CQ86" s="25">
        <v>6.7326396508748267</v>
      </c>
      <c r="CR86" s="25">
        <v>6.1685894709421838</v>
      </c>
      <c r="CS86" s="25">
        <v>5.757870313733557</v>
      </c>
      <c r="CU86" s="26">
        <v>5.4168711707464166</v>
      </c>
      <c r="CV86" s="26">
        <v>4.3644792957585103</v>
      </c>
      <c r="CW86" s="26">
        <v>4.0996992241970336</v>
      </c>
      <c r="CX86" s="26">
        <v>3.789853117662151</v>
      </c>
      <c r="CY86" s="26">
        <v>3.5170894882547472</v>
      </c>
      <c r="CZ86" s="26">
        <v>3.2199723362459096</v>
      </c>
      <c r="DA86" s="26">
        <v>3.0811196885630565</v>
      </c>
      <c r="DB86" s="26">
        <v>2.8694557770998816</v>
      </c>
      <c r="DC86" s="26">
        <v>2.6336948671773559</v>
      </c>
      <c r="DD86" s="26">
        <v>2.4340571714787824</v>
      </c>
      <c r="DE86" s="26">
        <v>2.2310033600167856</v>
      </c>
      <c r="DF86" s="26">
        <v>1.3398387896815436</v>
      </c>
      <c r="DG86" s="26">
        <v>-0.56368508508101201</v>
      </c>
      <c r="DH86" s="26">
        <v>-2.0860196107668258</v>
      </c>
      <c r="DI86" s="26">
        <v>-3.2407946143538737</v>
      </c>
      <c r="DK86" s="26">
        <v>10.416871170746417</v>
      </c>
      <c r="DL86" s="26">
        <v>9.3644792957585103</v>
      </c>
      <c r="DM86" s="26">
        <v>9.0996992241970336</v>
      </c>
      <c r="DN86" s="26">
        <v>8.789853117662151</v>
      </c>
      <c r="DO86" s="26">
        <v>8.5170894882547472</v>
      </c>
      <c r="DP86" s="26">
        <v>8.2199723362459096</v>
      </c>
      <c r="DQ86" s="26">
        <v>8.0811196885630565</v>
      </c>
      <c r="DR86" s="26">
        <v>7.8694557770998816</v>
      </c>
      <c r="DS86" s="26">
        <v>7.6336948671773559</v>
      </c>
      <c r="DT86" s="26">
        <v>7.4340571714787824</v>
      </c>
      <c r="DU86" s="26">
        <v>7.2310033600167856</v>
      </c>
      <c r="DV86" s="26">
        <v>6.3398387896815436</v>
      </c>
      <c r="DW86" s="26">
        <v>4.436314914918988</v>
      </c>
      <c r="DX86" s="26">
        <v>2.9139803892331742</v>
      </c>
      <c r="DY86" s="26">
        <v>1.7592053856461263</v>
      </c>
      <c r="EA86" s="27">
        <v>5.4168711707464166</v>
      </c>
      <c r="EB86" s="27">
        <v>4.228887837144887</v>
      </c>
      <c r="EC86" s="27">
        <v>3.9601651466203602</v>
      </c>
      <c r="ED86" s="27">
        <v>3.6624634835778167</v>
      </c>
      <c r="EE86" s="27">
        <v>3.3944364327577361</v>
      </c>
      <c r="EF86" s="27">
        <v>3.1019405385643015</v>
      </c>
      <c r="EG86" s="27">
        <v>2.9645509498256803</v>
      </c>
      <c r="EH86" s="27">
        <v>2.7285152571354647</v>
      </c>
      <c r="EI86" s="27">
        <v>2.2416912349234934</v>
      </c>
      <c r="EJ86" s="27">
        <v>1.7826436789989781</v>
      </c>
      <c r="EK86" s="27">
        <v>1.3191747675469525</v>
      </c>
      <c r="EL86" s="27">
        <v>-4.3451606245319851E-2</v>
      </c>
      <c r="EM86" s="27">
        <v>-1.8610531029031492</v>
      </c>
      <c r="EN86" s="27">
        <v>-3.1774485387162557</v>
      </c>
      <c r="EO86" s="27">
        <v>-3.1532061674936145</v>
      </c>
      <c r="EQ86" s="27">
        <v>10.416871170746417</v>
      </c>
      <c r="ER86" s="27">
        <v>9.228887837144887</v>
      </c>
      <c r="ES86" s="27">
        <v>8.9601651466203602</v>
      </c>
      <c r="ET86" s="27">
        <v>8.6624634835778167</v>
      </c>
      <c r="EU86" s="27">
        <v>8.3944364327577361</v>
      </c>
      <c r="EV86" s="27">
        <v>8.1019405385643015</v>
      </c>
      <c r="EW86" s="27">
        <v>7.9645509498256803</v>
      </c>
      <c r="EX86" s="27">
        <v>7.7285152571354647</v>
      </c>
      <c r="EY86" s="27">
        <v>7.2416912349234934</v>
      </c>
      <c r="EZ86" s="27">
        <v>6.7826436789989781</v>
      </c>
      <c r="FA86" s="27">
        <v>6.3191747675469525</v>
      </c>
      <c r="FB86" s="27">
        <v>4.9565483937546801</v>
      </c>
      <c r="FC86" s="27">
        <v>3.1389468970968508</v>
      </c>
      <c r="FD86" s="27">
        <v>1.8225514612837443</v>
      </c>
      <c r="FE86" s="27">
        <v>1.8467938325063855</v>
      </c>
      <c r="FG86" s="1">
        <v>381030</v>
      </c>
      <c r="FH86" s="1">
        <v>396165</v>
      </c>
      <c r="FI86" s="1" t="s">
        <v>546</v>
      </c>
      <c r="FJ86" s="1" t="s">
        <v>839</v>
      </c>
    </row>
    <row r="87" spans="2:166" ht="16.2" thickBot="1" x14ac:dyDescent="0.35">
      <c r="B87" s="19" t="s">
        <v>87</v>
      </c>
      <c r="C87" s="20">
        <v>10.182565189081204</v>
      </c>
      <c r="D87" s="21">
        <v>9.6959279046699081</v>
      </c>
      <c r="E87" s="21">
        <v>9.4705830456793727</v>
      </c>
      <c r="F87" s="21">
        <v>9.2718719258279094</v>
      </c>
      <c r="G87" s="21">
        <v>9.0193017803078828</v>
      </c>
      <c r="H87" s="21">
        <v>8.6903069886379392</v>
      </c>
      <c r="I87" s="21">
        <v>8.4115549290624081</v>
      </c>
      <c r="J87" s="21">
        <v>8.1566410845544013</v>
      </c>
      <c r="K87" s="21">
        <v>8.0311208847098481</v>
      </c>
      <c r="L87" s="21">
        <v>7.9141684840132056</v>
      </c>
      <c r="M87" s="21">
        <v>7.8017927268136331</v>
      </c>
      <c r="N87" s="21">
        <v>7.3989537722447318</v>
      </c>
      <c r="O87" s="21">
        <v>6.5683200157139305</v>
      </c>
      <c r="P87" s="21">
        <v>5.9158846752993837</v>
      </c>
      <c r="Q87" s="21">
        <v>5.4177004048140622</v>
      </c>
      <c r="R87" s="22"/>
      <c r="S87" s="21">
        <v>14.932565189081204</v>
      </c>
      <c r="T87" s="21">
        <v>14.445927904669908</v>
      </c>
      <c r="U87" s="21">
        <v>14.220583045679373</v>
      </c>
      <c r="V87" s="21">
        <v>14.021871925827909</v>
      </c>
      <c r="W87" s="21">
        <v>13.769301780307883</v>
      </c>
      <c r="X87" s="21">
        <v>13.440306988637939</v>
      </c>
      <c r="Y87" s="21">
        <v>13.161554929062408</v>
      </c>
      <c r="Z87" s="21">
        <v>12.906641084554401</v>
      </c>
      <c r="AA87" s="21">
        <v>12.781120884709848</v>
      </c>
      <c r="AB87" s="21">
        <v>12.664168484013206</v>
      </c>
      <c r="AC87" s="21">
        <v>12.551792726813634</v>
      </c>
      <c r="AD87" s="21">
        <v>12.148953772244731</v>
      </c>
      <c r="AE87" s="21">
        <v>11.31832001571393</v>
      </c>
      <c r="AF87" s="21">
        <v>10.665884675299385</v>
      </c>
      <c r="AG87" s="21">
        <v>10.167700404814063</v>
      </c>
      <c r="AI87" s="23">
        <v>10.182565189081204</v>
      </c>
      <c r="AJ87" s="23">
        <v>10.024519050114524</v>
      </c>
      <c r="AK87" s="23">
        <v>9.8634078341235529</v>
      </c>
      <c r="AL87" s="23">
        <v>9.6744111717458328</v>
      </c>
      <c r="AM87" s="23">
        <v>9.3510842072685207</v>
      </c>
      <c r="AN87" s="23">
        <v>8.9027003978701771</v>
      </c>
      <c r="AO87" s="23">
        <v>8.4891265578465109</v>
      </c>
      <c r="AP87" s="23">
        <v>8.1244917131560346</v>
      </c>
      <c r="AQ87" s="23">
        <v>7.9951867704669155</v>
      </c>
      <c r="AR87" s="23">
        <v>7.9188246027054419</v>
      </c>
      <c r="AS87" s="23">
        <v>7.8472142833148535</v>
      </c>
      <c r="AT87" s="23">
        <v>7.6298117584942471</v>
      </c>
      <c r="AU87" s="23">
        <v>7.3244343134131373</v>
      </c>
      <c r="AV87" s="23">
        <v>7.1099619823203302</v>
      </c>
      <c r="AW87" s="23">
        <v>6.9210523495600036</v>
      </c>
      <c r="AY87" s="24">
        <v>14.932565189081204</v>
      </c>
      <c r="AZ87" s="24">
        <v>14.774519050114524</v>
      </c>
      <c r="BA87" s="24">
        <v>14.613407834123553</v>
      </c>
      <c r="BB87" s="24">
        <v>14.424411171745833</v>
      </c>
      <c r="BC87" s="24">
        <v>14.101084207268521</v>
      </c>
      <c r="BD87" s="24">
        <v>13.652700397870177</v>
      </c>
      <c r="BE87" s="24">
        <v>13.239126557846511</v>
      </c>
      <c r="BF87" s="24">
        <v>12.874491713156035</v>
      </c>
      <c r="BG87" s="24">
        <v>12.745186770466916</v>
      </c>
      <c r="BH87" s="24">
        <v>12.668824602705442</v>
      </c>
      <c r="BI87" s="24">
        <v>12.597214283314853</v>
      </c>
      <c r="BJ87" s="24">
        <v>12.379811758494247</v>
      </c>
      <c r="BK87" s="24">
        <v>12.074434313413137</v>
      </c>
      <c r="BL87" s="24">
        <v>11.85996198232033</v>
      </c>
      <c r="BM87" s="24">
        <v>11.671052349560004</v>
      </c>
      <c r="BO87" s="25">
        <v>10.182565189081204</v>
      </c>
      <c r="BP87" s="25">
        <v>9.9182588743210705</v>
      </c>
      <c r="BQ87" s="25">
        <v>9.7259518785913119</v>
      </c>
      <c r="BR87" s="25">
        <v>9.5335015031386767</v>
      </c>
      <c r="BS87" s="25">
        <v>9.2884817653977301</v>
      </c>
      <c r="BT87" s="25">
        <v>8.970662981718549</v>
      </c>
      <c r="BU87" s="25">
        <v>8.7010511068273289</v>
      </c>
      <c r="BV87" s="25">
        <v>8.4585928775964874</v>
      </c>
      <c r="BW87" s="25">
        <v>8.3380663843816372</v>
      </c>
      <c r="BX87" s="25">
        <v>8.2232606111964159</v>
      </c>
      <c r="BY87" s="25">
        <v>8.1105553765501988</v>
      </c>
      <c r="BZ87" s="25">
        <v>7.8040325720742416</v>
      </c>
      <c r="CA87" s="25">
        <v>7.4029495892543276</v>
      </c>
      <c r="CB87" s="25">
        <v>7.1427027094587103</v>
      </c>
      <c r="CC87" s="25">
        <v>6.9706022217846604</v>
      </c>
      <c r="CE87" s="25">
        <v>14.932565189081204</v>
      </c>
      <c r="CF87" s="25">
        <v>14.66825887432107</v>
      </c>
      <c r="CG87" s="25">
        <v>14.475951878591312</v>
      </c>
      <c r="CH87" s="25">
        <v>14.283501503138677</v>
      </c>
      <c r="CI87" s="25">
        <v>14.03848176539773</v>
      </c>
      <c r="CJ87" s="25">
        <v>13.720662981718549</v>
      </c>
      <c r="CK87" s="25">
        <v>13.451051106827329</v>
      </c>
      <c r="CL87" s="25">
        <v>13.208592877596487</v>
      </c>
      <c r="CM87" s="25">
        <v>13.088066384381637</v>
      </c>
      <c r="CN87" s="25">
        <v>12.973260611196416</v>
      </c>
      <c r="CO87" s="25">
        <v>12.860555376550199</v>
      </c>
      <c r="CP87" s="25">
        <v>12.554032572074242</v>
      </c>
      <c r="CQ87" s="25">
        <v>12.152949589254327</v>
      </c>
      <c r="CR87" s="25">
        <v>11.89270270945871</v>
      </c>
      <c r="CS87" s="25">
        <v>11.720602221784659</v>
      </c>
      <c r="CU87" s="26">
        <v>10.182565189081204</v>
      </c>
      <c r="CV87" s="26">
        <v>9.5196073228892164</v>
      </c>
      <c r="CW87" s="26">
        <v>9.2779822815426964</v>
      </c>
      <c r="CX87" s="26">
        <v>9.0812171654762981</v>
      </c>
      <c r="CY87" s="26">
        <v>8.8284840602766703</v>
      </c>
      <c r="CZ87" s="26">
        <v>8.5019428350652468</v>
      </c>
      <c r="DA87" s="26">
        <v>8.2304406510103618</v>
      </c>
      <c r="DB87" s="26">
        <v>7.9840813819487053</v>
      </c>
      <c r="DC87" s="26">
        <v>7.8557417064537773</v>
      </c>
      <c r="DD87" s="26">
        <v>7.7366134796868558</v>
      </c>
      <c r="DE87" s="26">
        <v>7.6251221363005079</v>
      </c>
      <c r="DF87" s="26">
        <v>7.2349269173044846</v>
      </c>
      <c r="DG87" s="26">
        <v>6.4631672635433031</v>
      </c>
      <c r="DH87" s="26">
        <v>5.8831963485319925</v>
      </c>
      <c r="DI87" s="26">
        <v>5.4588739403339783</v>
      </c>
      <c r="DK87" s="26">
        <v>14.932565189081204</v>
      </c>
      <c r="DL87" s="26">
        <v>14.269607322889216</v>
      </c>
      <c r="DM87" s="26">
        <v>14.027982281542696</v>
      </c>
      <c r="DN87" s="26">
        <v>13.831217165476298</v>
      </c>
      <c r="DO87" s="26">
        <v>13.57848406027667</v>
      </c>
      <c r="DP87" s="26">
        <v>13.251942835065247</v>
      </c>
      <c r="DQ87" s="26">
        <v>12.980440651010362</v>
      </c>
      <c r="DR87" s="26">
        <v>12.734081381948705</v>
      </c>
      <c r="DS87" s="26">
        <v>12.605741706453777</v>
      </c>
      <c r="DT87" s="26">
        <v>12.486613479686856</v>
      </c>
      <c r="DU87" s="26">
        <v>12.375122136300508</v>
      </c>
      <c r="DV87" s="26">
        <v>11.984926917304485</v>
      </c>
      <c r="DW87" s="26">
        <v>11.213167263543303</v>
      </c>
      <c r="DX87" s="26">
        <v>10.633196348531992</v>
      </c>
      <c r="DY87" s="26">
        <v>10.208873940333978</v>
      </c>
      <c r="EA87" s="27">
        <v>10.182565189081204</v>
      </c>
      <c r="EB87" s="27">
        <v>9.4341552748104593</v>
      </c>
      <c r="EC87" s="27">
        <v>9.1875497583475578</v>
      </c>
      <c r="ED87" s="27">
        <v>8.9985834762220041</v>
      </c>
      <c r="EE87" s="27">
        <v>8.7543220667950958</v>
      </c>
      <c r="EF87" s="27">
        <v>8.4369566986808984</v>
      </c>
      <c r="EG87" s="27">
        <v>8.1710404731129973</v>
      </c>
      <c r="EH87" s="27">
        <v>7.9184426124876737</v>
      </c>
      <c r="EI87" s="27">
        <v>7.7071513635942033</v>
      </c>
      <c r="EJ87" s="27">
        <v>7.4990924042914369</v>
      </c>
      <c r="EK87" s="27">
        <v>7.2960975685394658</v>
      </c>
      <c r="EL87" s="27">
        <v>6.7364917360077108</v>
      </c>
      <c r="EM87" s="27">
        <v>5.9916250633394146</v>
      </c>
      <c r="EN87" s="27">
        <v>5.5196373758554191</v>
      </c>
      <c r="EO87" s="27">
        <v>5.4442371550943935</v>
      </c>
      <c r="EQ87" s="27">
        <v>14.932565189081204</v>
      </c>
      <c r="ER87" s="27">
        <v>14.184155274810459</v>
      </c>
      <c r="ES87" s="27">
        <v>13.937549758347558</v>
      </c>
      <c r="ET87" s="27">
        <v>13.748583476222004</v>
      </c>
      <c r="EU87" s="27">
        <v>13.504322066795096</v>
      </c>
      <c r="EV87" s="27">
        <v>13.186956698680898</v>
      </c>
      <c r="EW87" s="27">
        <v>12.921040473112997</v>
      </c>
      <c r="EX87" s="27">
        <v>12.668442612487674</v>
      </c>
      <c r="EY87" s="27">
        <v>12.457151363594203</v>
      </c>
      <c r="EZ87" s="27">
        <v>12.249092404291437</v>
      </c>
      <c r="FA87" s="27">
        <v>12.046097568539466</v>
      </c>
      <c r="FB87" s="27">
        <v>11.486491736007711</v>
      </c>
      <c r="FC87" s="27">
        <v>10.741625063339415</v>
      </c>
      <c r="FD87" s="27">
        <v>10.269637375855419</v>
      </c>
      <c r="FE87" s="27">
        <v>10.194237155094394</v>
      </c>
      <c r="FG87" s="1">
        <v>381040</v>
      </c>
      <c r="FH87" s="1">
        <v>396175</v>
      </c>
      <c r="FI87" s="1" t="s">
        <v>546</v>
      </c>
      <c r="FJ87" s="1" t="s">
        <v>839</v>
      </c>
    </row>
    <row r="88" spans="2:166" ht="16.2" thickBot="1" x14ac:dyDescent="0.35">
      <c r="B88" s="19" t="s">
        <v>88</v>
      </c>
      <c r="C88" s="20">
        <v>3.8111624468734302</v>
      </c>
      <c r="D88" s="21">
        <v>1.3389688400276469</v>
      </c>
      <c r="E88" s="21">
        <v>0.38879024454651301</v>
      </c>
      <c r="F88" s="21">
        <v>-0.1716359438933992</v>
      </c>
      <c r="G88" s="21">
        <v>-0.8726898112270689</v>
      </c>
      <c r="H88" s="21">
        <v>-1.5396275519951885</v>
      </c>
      <c r="I88" s="21">
        <v>3.2265276416562543</v>
      </c>
      <c r="J88" s="21">
        <v>2.5910726700845217</v>
      </c>
      <c r="K88" s="21">
        <v>1.9080038034599056</v>
      </c>
      <c r="L88" s="21">
        <v>1.2787663983656685</v>
      </c>
      <c r="M88" s="21">
        <v>0.71688148650338945</v>
      </c>
      <c r="N88" s="21">
        <v>-2.12537118894965</v>
      </c>
      <c r="O88" s="21">
        <v>-8.9295377188110194</v>
      </c>
      <c r="P88" s="21">
        <v>-14.132927645936796</v>
      </c>
      <c r="Q88" s="21">
        <v>-18.1017706289907</v>
      </c>
      <c r="R88" s="22"/>
      <c r="S88" s="21">
        <v>7.3111624468734302</v>
      </c>
      <c r="T88" s="21">
        <v>4.8389688400276469</v>
      </c>
      <c r="U88" s="21">
        <v>3.888790244546513</v>
      </c>
      <c r="V88" s="21">
        <v>3.3283640561066008</v>
      </c>
      <c r="W88" s="21">
        <v>2.6273101887729311</v>
      </c>
      <c r="X88" s="21">
        <v>1.9603724480048115</v>
      </c>
      <c r="Y88" s="21">
        <v>1.2265276416562543</v>
      </c>
      <c r="Z88" s="21">
        <v>0.59107267008452169</v>
      </c>
      <c r="AA88" s="21">
        <v>-9.1996196540094388E-2</v>
      </c>
      <c r="AB88" s="21">
        <v>-0.72123360163433148</v>
      </c>
      <c r="AC88" s="21">
        <v>-1.2831185134966105</v>
      </c>
      <c r="AD88" s="21">
        <v>-4.12537118894965</v>
      </c>
      <c r="AE88" s="21">
        <v>-10.929537718811019</v>
      </c>
      <c r="AF88" s="21">
        <v>-16.132927645936796</v>
      </c>
      <c r="AG88" s="21">
        <v>-20.1017706289907</v>
      </c>
      <c r="AI88" s="23">
        <v>3.8111624468734302</v>
      </c>
      <c r="AJ88" s="23">
        <v>2.4638161119194297</v>
      </c>
      <c r="AK88" s="23">
        <v>2.026053482131271</v>
      </c>
      <c r="AL88" s="23">
        <v>1.6386646680727424</v>
      </c>
      <c r="AM88" s="23">
        <v>1.1083923375787847</v>
      </c>
      <c r="AN88" s="23">
        <v>0.62671680490099391</v>
      </c>
      <c r="AO88" s="23">
        <v>5.4971640064382825</v>
      </c>
      <c r="AP88" s="23">
        <v>4.7827634609157172</v>
      </c>
      <c r="AQ88" s="23">
        <v>3.9938535259263759</v>
      </c>
      <c r="AR88" s="23">
        <v>3.4543504934939975</v>
      </c>
      <c r="AS88" s="23">
        <v>2.9446220699145726</v>
      </c>
      <c r="AT88" s="23">
        <v>1.4395384500260491</v>
      </c>
      <c r="AU88" s="23">
        <v>-0.59134221393048136</v>
      </c>
      <c r="AV88" s="23">
        <v>-1.8425798959112925</v>
      </c>
      <c r="AW88" s="23">
        <v>-2.8647125657830159</v>
      </c>
      <c r="AY88" s="24">
        <v>7.3111624468734302</v>
      </c>
      <c r="AZ88" s="24">
        <v>5.9638161119194297</v>
      </c>
      <c r="BA88" s="24">
        <v>5.526053482131271</v>
      </c>
      <c r="BB88" s="24">
        <v>5.1386646680727424</v>
      </c>
      <c r="BC88" s="24">
        <v>4.6083923375787847</v>
      </c>
      <c r="BD88" s="24">
        <v>4.1267168049009939</v>
      </c>
      <c r="BE88" s="24">
        <v>3.4971640064382825</v>
      </c>
      <c r="BF88" s="24">
        <v>2.7827634609157172</v>
      </c>
      <c r="BG88" s="24">
        <v>1.9938535259263759</v>
      </c>
      <c r="BH88" s="24">
        <v>1.4543504934939975</v>
      </c>
      <c r="BI88" s="24">
        <v>0.94462206991457265</v>
      </c>
      <c r="BJ88" s="24">
        <v>-0.56046154997395092</v>
      </c>
      <c r="BK88" s="24">
        <v>-2.5913422139304814</v>
      </c>
      <c r="BL88" s="24">
        <v>-3.8425798959112925</v>
      </c>
      <c r="BM88" s="24">
        <v>-4.8647125657830159</v>
      </c>
      <c r="BO88" s="25">
        <v>3.8111624468734302</v>
      </c>
      <c r="BP88" s="25">
        <v>2.382615902739019</v>
      </c>
      <c r="BQ88" s="25">
        <v>1.7119047253361881</v>
      </c>
      <c r="BR88" s="25">
        <v>1.1983390439443511</v>
      </c>
      <c r="BS88" s="25">
        <v>0.58771072293559712</v>
      </c>
      <c r="BT88" s="25">
        <v>5.72724319696718E-2</v>
      </c>
      <c r="BU88" s="25">
        <v>4.9883798466872449</v>
      </c>
      <c r="BV88" s="25">
        <v>4.4721757619022569</v>
      </c>
      <c r="BW88" s="25">
        <v>3.8361685217153791</v>
      </c>
      <c r="BX88" s="25">
        <v>3.2022811712875594</v>
      </c>
      <c r="BY88" s="25">
        <v>2.601644117699017</v>
      </c>
      <c r="BZ88" s="25">
        <v>0.85426513814073246</v>
      </c>
      <c r="CA88" s="25">
        <v>-1.4137364121538809</v>
      </c>
      <c r="CB88" s="25">
        <v>-2.7246337782175232</v>
      </c>
      <c r="CC88" s="25">
        <v>-3.5432161637064254</v>
      </c>
      <c r="CE88" s="25">
        <v>7.3111624468734302</v>
      </c>
      <c r="CF88" s="25">
        <v>5.882615902739019</v>
      </c>
      <c r="CG88" s="25">
        <v>5.2119047253361881</v>
      </c>
      <c r="CH88" s="25">
        <v>4.6983390439443511</v>
      </c>
      <c r="CI88" s="25">
        <v>4.0877107229355971</v>
      </c>
      <c r="CJ88" s="25">
        <v>3.5572724319696718</v>
      </c>
      <c r="CK88" s="25">
        <v>2.9883798466872449</v>
      </c>
      <c r="CL88" s="25">
        <v>2.4721757619022569</v>
      </c>
      <c r="CM88" s="25">
        <v>1.8361685217153791</v>
      </c>
      <c r="CN88" s="25">
        <v>1.2022811712875594</v>
      </c>
      <c r="CO88" s="25">
        <v>0.60164411769901704</v>
      </c>
      <c r="CP88" s="25">
        <v>-1.1457348618592675</v>
      </c>
      <c r="CQ88" s="25">
        <v>-3.4137364121538809</v>
      </c>
      <c r="CR88" s="25">
        <v>-4.7246337782175232</v>
      </c>
      <c r="CS88" s="25">
        <v>-5.5432161637064254</v>
      </c>
      <c r="CU88" s="26">
        <v>3.8111624468734302</v>
      </c>
      <c r="CV88" s="26">
        <v>0.84552125111962084</v>
      </c>
      <c r="CW88" s="26">
        <v>-0.16461389339475119</v>
      </c>
      <c r="CX88" s="26">
        <v>-0.69033244093205681</v>
      </c>
      <c r="CY88" s="26">
        <v>-1.3505706667150044</v>
      </c>
      <c r="CZ88" s="26">
        <v>-1.936227141702112</v>
      </c>
      <c r="DA88" s="26">
        <v>2.9473283111264763</v>
      </c>
      <c r="DB88" s="26">
        <v>2.4576000988530744</v>
      </c>
      <c r="DC88" s="26">
        <v>1.8934388417301484</v>
      </c>
      <c r="DD88" s="26">
        <v>1.3453390544241977</v>
      </c>
      <c r="DE88" s="26">
        <v>0.87077896431700097</v>
      </c>
      <c r="DF88" s="26">
        <v>-1.795391207949784</v>
      </c>
      <c r="DG88" s="26">
        <v>-8.3108569039170064</v>
      </c>
      <c r="DH88" s="26">
        <v>-13.274906826495481</v>
      </c>
      <c r="DI88" s="26">
        <v>-17.011883496729098</v>
      </c>
      <c r="DK88" s="26">
        <v>7.3111624468734302</v>
      </c>
      <c r="DL88" s="26">
        <v>4.3455212511196208</v>
      </c>
      <c r="DM88" s="26">
        <v>3.3353861066052488</v>
      </c>
      <c r="DN88" s="26">
        <v>2.8096675590679432</v>
      </c>
      <c r="DO88" s="26">
        <v>2.1494293332849956</v>
      </c>
      <c r="DP88" s="26">
        <v>1.563772858297888</v>
      </c>
      <c r="DQ88" s="26">
        <v>0.94732831112647631</v>
      </c>
      <c r="DR88" s="26">
        <v>0.4576000988530744</v>
      </c>
      <c r="DS88" s="26">
        <v>-0.10656115826985157</v>
      </c>
      <c r="DT88" s="26">
        <v>-0.65466094557580234</v>
      </c>
      <c r="DU88" s="26">
        <v>-1.129221035682999</v>
      </c>
      <c r="DV88" s="26">
        <v>-3.795391207949784</v>
      </c>
      <c r="DW88" s="26">
        <v>-10.310856903917006</v>
      </c>
      <c r="DX88" s="26">
        <v>-15.274906826495481</v>
      </c>
      <c r="DY88" s="26">
        <v>-19.011883496729098</v>
      </c>
      <c r="EA88" s="27">
        <v>3.8111624468734302</v>
      </c>
      <c r="EB88" s="27">
        <v>0.63737885570096964</v>
      </c>
      <c r="EC88" s="27">
        <v>-0.37742215795109857</v>
      </c>
      <c r="ED88" s="27">
        <v>-0.84962701367021154</v>
      </c>
      <c r="EE88" s="27">
        <v>-1.4481301111034419</v>
      </c>
      <c r="EF88" s="27">
        <v>-1.9484504360694892</v>
      </c>
      <c r="EG88" s="27">
        <v>3.0210791706620839</v>
      </c>
      <c r="EH88" s="27">
        <v>2.4488151394985529</v>
      </c>
      <c r="EI88" s="27">
        <v>0.99099618368144249</v>
      </c>
      <c r="EJ88" s="27">
        <v>-0.51651331668532663</v>
      </c>
      <c r="EK88" s="27">
        <v>-1.9859408923849635</v>
      </c>
      <c r="EL88" s="27">
        <v>-6.3105726019287474</v>
      </c>
      <c r="EM88" s="27">
        <v>-12.23933863054237</v>
      </c>
      <c r="EN88" s="27">
        <v>-15.756565474277785</v>
      </c>
      <c r="EO88" s="27">
        <v>-15.820455716357969</v>
      </c>
      <c r="EQ88" s="27">
        <v>7.3111624468734302</v>
      </c>
      <c r="ER88" s="27">
        <v>4.1373788557009696</v>
      </c>
      <c r="ES88" s="27">
        <v>3.1225778420489014</v>
      </c>
      <c r="ET88" s="27">
        <v>2.6503729863297885</v>
      </c>
      <c r="EU88" s="27">
        <v>2.0518698888965581</v>
      </c>
      <c r="EV88" s="27">
        <v>1.5515495639305108</v>
      </c>
      <c r="EW88" s="27">
        <v>1.0210791706620839</v>
      </c>
      <c r="EX88" s="27">
        <v>0.4488151394985529</v>
      </c>
      <c r="EY88" s="27">
        <v>-1.0090038163185575</v>
      </c>
      <c r="EZ88" s="27">
        <v>-2.5165133166853266</v>
      </c>
      <c r="FA88" s="27">
        <v>-3.9859408923849635</v>
      </c>
      <c r="FB88" s="27">
        <v>-8.3105726019287474</v>
      </c>
      <c r="FC88" s="27">
        <v>-14.23933863054237</v>
      </c>
      <c r="FD88" s="27">
        <v>-17.756565474277785</v>
      </c>
      <c r="FE88" s="27">
        <v>-17.820455716357969</v>
      </c>
      <c r="FG88" s="1">
        <v>358658</v>
      </c>
      <c r="FH88" s="1">
        <v>417041</v>
      </c>
      <c r="FI88" s="1" t="s">
        <v>519</v>
      </c>
      <c r="FJ88" s="1" t="s">
        <v>854</v>
      </c>
    </row>
    <row r="89" spans="2:166" ht="16.2" thickBot="1" x14ac:dyDescent="0.35">
      <c r="B89" s="19" t="s">
        <v>89</v>
      </c>
      <c r="C89" s="20">
        <v>4.9420700200329808</v>
      </c>
      <c r="D89" s="21">
        <v>4.4381518490419127</v>
      </c>
      <c r="E89" s="21">
        <v>4.2797387640409452</v>
      </c>
      <c r="F89" s="21">
        <v>4.0198865387504821</v>
      </c>
      <c r="G89" s="21">
        <v>3.7687328857685358</v>
      </c>
      <c r="H89" s="21">
        <v>3.4735038398439482</v>
      </c>
      <c r="I89" s="21">
        <v>2.2565436836338932</v>
      </c>
      <c r="J89" s="21">
        <v>2.0240376554134372</v>
      </c>
      <c r="K89" s="21">
        <v>1.7967384931074335</v>
      </c>
      <c r="L89" s="21">
        <v>1.5457631653297419</v>
      </c>
      <c r="M89" s="21">
        <v>1.3662344116048466</v>
      </c>
      <c r="N89" s="21">
        <v>0.27399303322452795</v>
      </c>
      <c r="O89" s="21">
        <v>-2.6016203294743807</v>
      </c>
      <c r="P89" s="21">
        <v>-4.7265420037161885</v>
      </c>
      <c r="Q89" s="21">
        <v>-6.1417161997302827</v>
      </c>
      <c r="R89" s="22"/>
      <c r="S89" s="21">
        <v>10.942070020032981</v>
      </c>
      <c r="T89" s="21">
        <v>10.438151849041912</v>
      </c>
      <c r="U89" s="21">
        <v>10.279738764040946</v>
      </c>
      <c r="V89" s="21">
        <v>10.019886538750482</v>
      </c>
      <c r="W89" s="21">
        <v>9.7687328857685358</v>
      </c>
      <c r="X89" s="21">
        <v>9.4735038398439482</v>
      </c>
      <c r="Y89" s="21">
        <v>9.2565436836338932</v>
      </c>
      <c r="Z89" s="21">
        <v>9.0240376554134372</v>
      </c>
      <c r="AA89" s="21">
        <v>8.7967384931074335</v>
      </c>
      <c r="AB89" s="21">
        <v>8.5457631653297419</v>
      </c>
      <c r="AC89" s="21">
        <v>8.3662344116048466</v>
      </c>
      <c r="AD89" s="21">
        <v>7.2739930332245279</v>
      </c>
      <c r="AE89" s="21">
        <v>4.3983796705256193</v>
      </c>
      <c r="AF89" s="21">
        <v>2.2734579962838115</v>
      </c>
      <c r="AG89" s="21">
        <v>0.85828380026971729</v>
      </c>
      <c r="AI89" s="23">
        <v>4.9420700200329808</v>
      </c>
      <c r="AJ89" s="23">
        <v>4.4889827310404851</v>
      </c>
      <c r="AK89" s="23">
        <v>4.5249407881401691</v>
      </c>
      <c r="AL89" s="23">
        <v>4.4131296488701608</v>
      </c>
      <c r="AM89" s="23">
        <v>4.296881757146835</v>
      </c>
      <c r="AN89" s="23">
        <v>4.1448930893960334</v>
      </c>
      <c r="AO89" s="23">
        <v>3.0061634824989749</v>
      </c>
      <c r="AP89" s="23">
        <v>2.756156402193449</v>
      </c>
      <c r="AQ89" s="23">
        <v>2.4930494332354911</v>
      </c>
      <c r="AR89" s="23">
        <v>2.3166199656371322</v>
      </c>
      <c r="AS89" s="23">
        <v>2.1854496390148093</v>
      </c>
      <c r="AT89" s="23">
        <v>1.8205357719304018</v>
      </c>
      <c r="AU89" s="23">
        <v>1.4272466947119451</v>
      </c>
      <c r="AV89" s="23">
        <v>1.2928286722157019</v>
      </c>
      <c r="AW89" s="23">
        <v>1.2928350013072105</v>
      </c>
      <c r="AY89" s="24">
        <v>10.942070020032981</v>
      </c>
      <c r="AZ89" s="24">
        <v>10.488982731040485</v>
      </c>
      <c r="BA89" s="24">
        <v>10.524940788140169</v>
      </c>
      <c r="BB89" s="24">
        <v>10.413129648870161</v>
      </c>
      <c r="BC89" s="24">
        <v>10.296881757146835</v>
      </c>
      <c r="BD89" s="24">
        <v>10.144893089396033</v>
      </c>
      <c r="BE89" s="24">
        <v>10.006163482498975</v>
      </c>
      <c r="BF89" s="24">
        <v>9.756156402193449</v>
      </c>
      <c r="BG89" s="24">
        <v>9.4930494332354911</v>
      </c>
      <c r="BH89" s="24">
        <v>9.3166199656371322</v>
      </c>
      <c r="BI89" s="24">
        <v>9.1854496390148093</v>
      </c>
      <c r="BJ89" s="24">
        <v>8.8205357719304018</v>
      </c>
      <c r="BK89" s="24">
        <v>8.4272466947119451</v>
      </c>
      <c r="BL89" s="24">
        <v>8.2928286722157019</v>
      </c>
      <c r="BM89" s="24">
        <v>8.2928350013072105</v>
      </c>
      <c r="BO89" s="25">
        <v>4.9420700200329808</v>
      </c>
      <c r="BP89" s="25">
        <v>4.513302628681072</v>
      </c>
      <c r="BQ89" s="25">
        <v>4.3852638837697162</v>
      </c>
      <c r="BR89" s="25">
        <v>4.1638171560059885</v>
      </c>
      <c r="BS89" s="25">
        <v>3.9710019298217496</v>
      </c>
      <c r="BT89" s="25">
        <v>3.7579981579874673</v>
      </c>
      <c r="BU89" s="25">
        <v>2.633005518213011</v>
      </c>
      <c r="BV89" s="25">
        <v>2.4764540137882118</v>
      </c>
      <c r="BW89" s="25">
        <v>2.3082130383354951</v>
      </c>
      <c r="BX89" s="25">
        <v>2.0938200181696942</v>
      </c>
      <c r="BY89" s="25">
        <v>1.9260853963637405</v>
      </c>
      <c r="BZ89" s="25">
        <v>1.4557688487556</v>
      </c>
      <c r="CA89" s="25">
        <v>0.93909760291247935</v>
      </c>
      <c r="CB89" s="25">
        <v>0.74299939996645747</v>
      </c>
      <c r="CC89" s="25">
        <v>0.75796938235940736</v>
      </c>
      <c r="CE89" s="25">
        <v>10.942070020032981</v>
      </c>
      <c r="CF89" s="25">
        <v>10.513302628681071</v>
      </c>
      <c r="CG89" s="25">
        <v>10.385263883769717</v>
      </c>
      <c r="CH89" s="25">
        <v>10.163817156005988</v>
      </c>
      <c r="CI89" s="25">
        <v>9.9710019298217496</v>
      </c>
      <c r="CJ89" s="25">
        <v>9.7579981579874673</v>
      </c>
      <c r="CK89" s="25">
        <v>9.633005518213011</v>
      </c>
      <c r="CL89" s="25">
        <v>9.4764540137882118</v>
      </c>
      <c r="CM89" s="25">
        <v>9.3082130383354951</v>
      </c>
      <c r="CN89" s="25">
        <v>9.0938200181696942</v>
      </c>
      <c r="CO89" s="25">
        <v>8.9260853963637405</v>
      </c>
      <c r="CP89" s="25">
        <v>8.4557688487556</v>
      </c>
      <c r="CQ89" s="25">
        <v>7.9390976029124793</v>
      </c>
      <c r="CR89" s="25">
        <v>7.7429993999664575</v>
      </c>
      <c r="CS89" s="25">
        <v>7.7579693823594074</v>
      </c>
      <c r="CU89" s="26">
        <v>4.9420700200329808</v>
      </c>
      <c r="CV89" s="26">
        <v>4.432348334166762</v>
      </c>
      <c r="CW89" s="26">
        <v>4.2939180914490978</v>
      </c>
      <c r="CX89" s="26">
        <v>4.0443176137925381</v>
      </c>
      <c r="CY89" s="26">
        <v>3.8072887239873339</v>
      </c>
      <c r="CZ89" s="26">
        <v>3.5517509711918684</v>
      </c>
      <c r="DA89" s="26">
        <v>2.39681553057925</v>
      </c>
      <c r="DB89" s="26">
        <v>2.2430481559174993</v>
      </c>
      <c r="DC89" s="26">
        <v>2.0708098687984045</v>
      </c>
      <c r="DD89" s="26">
        <v>1.8531248238914007</v>
      </c>
      <c r="DE89" s="26">
        <v>1.7117896131480972</v>
      </c>
      <c r="DF89" s="26">
        <v>0.70869078907020189</v>
      </c>
      <c r="DG89" s="26">
        <v>-2.0060810215703349</v>
      </c>
      <c r="DH89" s="26">
        <v>-3.9493528351536185</v>
      </c>
      <c r="DI89" s="26">
        <v>-5.1713954687749535</v>
      </c>
      <c r="DK89" s="26">
        <v>10.942070020032981</v>
      </c>
      <c r="DL89" s="26">
        <v>10.432348334166761</v>
      </c>
      <c r="DM89" s="26">
        <v>10.293918091449097</v>
      </c>
      <c r="DN89" s="26">
        <v>10.044317613792538</v>
      </c>
      <c r="DO89" s="26">
        <v>9.8072887239873339</v>
      </c>
      <c r="DP89" s="26">
        <v>9.5517509711918684</v>
      </c>
      <c r="DQ89" s="26">
        <v>9.39681553057925</v>
      </c>
      <c r="DR89" s="26">
        <v>9.2430481559174993</v>
      </c>
      <c r="DS89" s="26">
        <v>9.0708098687984045</v>
      </c>
      <c r="DT89" s="26">
        <v>8.8531248238914007</v>
      </c>
      <c r="DU89" s="26">
        <v>8.7117896131480972</v>
      </c>
      <c r="DV89" s="26">
        <v>7.7086907890702019</v>
      </c>
      <c r="DW89" s="26">
        <v>4.9939189784296651</v>
      </c>
      <c r="DX89" s="26">
        <v>3.0506471648463815</v>
      </c>
      <c r="DY89" s="26">
        <v>1.8286045312250465</v>
      </c>
      <c r="EA89" s="27">
        <v>4.9420700200329808</v>
      </c>
      <c r="EB89" s="27">
        <v>4.4483946264663663</v>
      </c>
      <c r="EC89" s="27">
        <v>4.3424742934753517</v>
      </c>
      <c r="ED89" s="27">
        <v>4.1207175920435786</v>
      </c>
      <c r="EE89" s="27">
        <v>3.9135271698499139</v>
      </c>
      <c r="EF89" s="27">
        <v>3.6927478405874314</v>
      </c>
      <c r="EG89" s="27">
        <v>2.5697191363804155</v>
      </c>
      <c r="EH89" s="27">
        <v>2.3774376580351078</v>
      </c>
      <c r="EI89" s="27">
        <v>1.7314583324982706</v>
      </c>
      <c r="EJ89" s="27">
        <v>1.0098801267742701</v>
      </c>
      <c r="EK89" s="27">
        <v>0.34926866763628617</v>
      </c>
      <c r="EL89" s="27">
        <v>-1.5469997447926485</v>
      </c>
      <c r="EM89" s="27">
        <v>-4.0313178591828205</v>
      </c>
      <c r="EN89" s="27">
        <v>-5.2850250032168233</v>
      </c>
      <c r="EO89" s="27">
        <v>-4.6990410895817867</v>
      </c>
      <c r="EQ89" s="27">
        <v>10.942070020032981</v>
      </c>
      <c r="ER89" s="27">
        <v>10.448394626466367</v>
      </c>
      <c r="ES89" s="27">
        <v>10.342474293475352</v>
      </c>
      <c r="ET89" s="27">
        <v>10.120717592043579</v>
      </c>
      <c r="EU89" s="27">
        <v>9.9135271698499139</v>
      </c>
      <c r="EV89" s="27">
        <v>9.6927478405874314</v>
      </c>
      <c r="EW89" s="27">
        <v>9.5697191363804155</v>
      </c>
      <c r="EX89" s="27">
        <v>9.3774376580351078</v>
      </c>
      <c r="EY89" s="27">
        <v>8.7314583324982706</v>
      </c>
      <c r="EZ89" s="27">
        <v>8.0098801267742701</v>
      </c>
      <c r="FA89" s="27">
        <v>7.3492686676362862</v>
      </c>
      <c r="FB89" s="27">
        <v>5.4530002552073515</v>
      </c>
      <c r="FC89" s="27">
        <v>2.9686821408171795</v>
      </c>
      <c r="FD89" s="27">
        <v>1.7149749967831767</v>
      </c>
      <c r="FE89" s="27">
        <v>2.3009589104182133</v>
      </c>
      <c r="FG89" s="1">
        <v>381411</v>
      </c>
      <c r="FH89" s="1">
        <v>393754</v>
      </c>
      <c r="FI89" s="1" t="s">
        <v>483</v>
      </c>
      <c r="FJ89" s="1" t="s">
        <v>839</v>
      </c>
    </row>
    <row r="90" spans="2:166" ht="16.2" thickBot="1" x14ac:dyDescent="0.35">
      <c r="B90" s="19" t="s">
        <v>90</v>
      </c>
      <c r="C90" s="20">
        <v>0.94478512866319697</v>
      </c>
      <c r="D90" s="21">
        <v>0.55188673174522318</v>
      </c>
      <c r="E90" s="21">
        <v>0.44119982608617914</v>
      </c>
      <c r="F90" s="21">
        <v>0.30574193915503578</v>
      </c>
      <c r="G90" s="21">
        <v>0.17441819321374474</v>
      </c>
      <c r="H90" s="21">
        <v>3.655728611397624E-2</v>
      </c>
      <c r="I90" s="21">
        <v>-0.11083280501547321</v>
      </c>
      <c r="J90" s="21">
        <v>-0.24874863402381564</v>
      </c>
      <c r="K90" s="21">
        <v>-0.38644867402041427</v>
      </c>
      <c r="L90" s="21">
        <v>-0.52198828155430377</v>
      </c>
      <c r="M90" s="21">
        <v>-0.64459954752478765</v>
      </c>
      <c r="N90" s="21">
        <v>-1.5796104154521533</v>
      </c>
      <c r="O90" s="21">
        <v>-4.3468753713974397</v>
      </c>
      <c r="P90" s="21">
        <v>-6.5609948892452117</v>
      </c>
      <c r="Q90" s="21">
        <v>-8.0561976613879356</v>
      </c>
      <c r="R90" s="22"/>
      <c r="S90" s="21">
        <v>11.944785128663197</v>
      </c>
      <c r="T90" s="21">
        <v>11.551886731745224</v>
      </c>
      <c r="U90" s="21">
        <v>11.44119982608618</v>
      </c>
      <c r="V90" s="21">
        <v>11.305741939155036</v>
      </c>
      <c r="W90" s="21">
        <v>11.174418193213745</v>
      </c>
      <c r="X90" s="21">
        <v>11.036557286113975</v>
      </c>
      <c r="Y90" s="21">
        <v>10.889167194984527</v>
      </c>
      <c r="Z90" s="21">
        <v>10.751251365976184</v>
      </c>
      <c r="AA90" s="21">
        <v>10.613551325979586</v>
      </c>
      <c r="AB90" s="21">
        <v>10.478011718445696</v>
      </c>
      <c r="AC90" s="21">
        <v>10.355400452475212</v>
      </c>
      <c r="AD90" s="21">
        <v>9.4203895845478467</v>
      </c>
      <c r="AE90" s="21">
        <v>6.6531246286025603</v>
      </c>
      <c r="AF90" s="21">
        <v>4.4390051107547883</v>
      </c>
      <c r="AG90" s="21">
        <v>2.9438023386120644</v>
      </c>
      <c r="AI90" s="23">
        <v>0.94478512866319697</v>
      </c>
      <c r="AJ90" s="23">
        <v>0.52400945704990054</v>
      </c>
      <c r="AK90" s="23">
        <v>0.49437154651282533</v>
      </c>
      <c r="AL90" s="23">
        <v>0.41577134460739895</v>
      </c>
      <c r="AM90" s="23">
        <v>0.33945147803162268</v>
      </c>
      <c r="AN90" s="23">
        <v>0.26247239109645282</v>
      </c>
      <c r="AO90" s="23">
        <v>0.14641967671467082</v>
      </c>
      <c r="AP90" s="23">
        <v>-1.3620221441132507E-2</v>
      </c>
      <c r="AQ90" s="23">
        <v>-0.19331487762902899</v>
      </c>
      <c r="AR90" s="23">
        <v>-0.29880814716874937</v>
      </c>
      <c r="AS90" s="23">
        <v>-0.40050113464971915</v>
      </c>
      <c r="AT90" s="23">
        <v>-0.69154902854327815</v>
      </c>
      <c r="AU90" s="23">
        <v>-1.1160466512489258</v>
      </c>
      <c r="AV90" s="23">
        <v>-1.3963275719724741</v>
      </c>
      <c r="AW90" s="23">
        <v>-1.6114434295085189</v>
      </c>
      <c r="AY90" s="24">
        <v>11.944785128663197</v>
      </c>
      <c r="AZ90" s="24">
        <v>11.5240094570499</v>
      </c>
      <c r="BA90" s="24">
        <v>11.494371546512825</v>
      </c>
      <c r="BB90" s="24">
        <v>11.4157713446074</v>
      </c>
      <c r="BC90" s="24">
        <v>11.339451478031624</v>
      </c>
      <c r="BD90" s="24">
        <v>11.262472391096452</v>
      </c>
      <c r="BE90" s="24">
        <v>11.146419676714672</v>
      </c>
      <c r="BF90" s="24">
        <v>10.986379778558867</v>
      </c>
      <c r="BG90" s="24">
        <v>10.806685122370972</v>
      </c>
      <c r="BH90" s="24">
        <v>10.701191852831251</v>
      </c>
      <c r="BI90" s="24">
        <v>10.599498865350281</v>
      </c>
      <c r="BJ90" s="24">
        <v>10.308450971456722</v>
      </c>
      <c r="BK90" s="24">
        <v>9.8839533487510742</v>
      </c>
      <c r="BL90" s="24">
        <v>9.6036724280275259</v>
      </c>
      <c r="BM90" s="24">
        <v>9.3885565704914811</v>
      </c>
      <c r="BO90" s="25">
        <v>0.94478512866319697</v>
      </c>
      <c r="BP90" s="25">
        <v>0.56473796711237068</v>
      </c>
      <c r="BQ90" s="25">
        <v>0.46898773951161488</v>
      </c>
      <c r="BR90" s="25">
        <v>0.34861587275894301</v>
      </c>
      <c r="BS90" s="25">
        <v>0.2382543587777981</v>
      </c>
      <c r="BT90" s="25">
        <v>0.13383479513781094</v>
      </c>
      <c r="BU90" s="25">
        <v>2.819787018492903E-2</v>
      </c>
      <c r="BV90" s="25">
        <v>-7.9473235477221849E-2</v>
      </c>
      <c r="BW90" s="25">
        <v>-0.2054284513755924</v>
      </c>
      <c r="BX90" s="25">
        <v>-0.3388111356377923</v>
      </c>
      <c r="BY90" s="25">
        <v>-0.46633778783208779</v>
      </c>
      <c r="BZ90" s="25">
        <v>-0.8345037967708171</v>
      </c>
      <c r="CA90" s="25">
        <v>-1.3588308735910459</v>
      </c>
      <c r="CB90" s="25">
        <v>-1.6965748296712295</v>
      </c>
      <c r="CC90" s="25">
        <v>-1.8942521773843985</v>
      </c>
      <c r="CE90" s="25">
        <v>11.944785128663197</v>
      </c>
      <c r="CF90" s="25">
        <v>11.564737967112372</v>
      </c>
      <c r="CG90" s="25">
        <v>11.468987739511615</v>
      </c>
      <c r="CH90" s="25">
        <v>11.348615872758943</v>
      </c>
      <c r="CI90" s="25">
        <v>11.238254358777798</v>
      </c>
      <c r="CJ90" s="25">
        <v>11.133834795137812</v>
      </c>
      <c r="CK90" s="25">
        <v>11.028197870184929</v>
      </c>
      <c r="CL90" s="25">
        <v>10.920526764522778</v>
      </c>
      <c r="CM90" s="25">
        <v>10.794571548624408</v>
      </c>
      <c r="CN90" s="25">
        <v>10.661188864362208</v>
      </c>
      <c r="CO90" s="25">
        <v>10.533662212167911</v>
      </c>
      <c r="CP90" s="25">
        <v>10.165496203229182</v>
      </c>
      <c r="CQ90" s="25">
        <v>9.6411691264089541</v>
      </c>
      <c r="CR90" s="25">
        <v>9.3034251703287705</v>
      </c>
      <c r="CS90" s="25">
        <v>9.1057478226156015</v>
      </c>
      <c r="CU90" s="26">
        <v>0.94478512866319697</v>
      </c>
      <c r="CV90" s="26">
        <v>0.56590270821986355</v>
      </c>
      <c r="CW90" s="26">
        <v>0.47063710918216817</v>
      </c>
      <c r="CX90" s="26">
        <v>0.34834640372573134</v>
      </c>
      <c r="CY90" s="26">
        <v>0.23213106286486962</v>
      </c>
      <c r="CZ90" s="26">
        <v>0.11403174069948552</v>
      </c>
      <c r="DA90" s="26">
        <v>-4.6713307410541915E-3</v>
      </c>
      <c r="DB90" s="26">
        <v>-0.10874726655304645</v>
      </c>
      <c r="DC90" s="26">
        <v>-0.22079833362258228</v>
      </c>
      <c r="DD90" s="26">
        <v>-0.34167561309296257</v>
      </c>
      <c r="DE90" s="26">
        <v>-0.45171309437771345</v>
      </c>
      <c r="DF90" s="26">
        <v>-1.3990243095702439</v>
      </c>
      <c r="DG90" s="26">
        <v>-4.1749514264841245</v>
      </c>
      <c r="DH90" s="26">
        <v>-6.4089824694194029</v>
      </c>
      <c r="DI90" s="26">
        <v>-7.7937209533682488</v>
      </c>
      <c r="DK90" s="26">
        <v>11.944785128663197</v>
      </c>
      <c r="DL90" s="26">
        <v>11.565902708219863</v>
      </c>
      <c r="DM90" s="26">
        <v>11.470637109182167</v>
      </c>
      <c r="DN90" s="26">
        <v>11.348346403725731</v>
      </c>
      <c r="DO90" s="26">
        <v>11.23213106286487</v>
      </c>
      <c r="DP90" s="26">
        <v>11.114031740699485</v>
      </c>
      <c r="DQ90" s="26">
        <v>10.995328669258946</v>
      </c>
      <c r="DR90" s="26">
        <v>10.891252733446954</v>
      </c>
      <c r="DS90" s="26">
        <v>10.779201666377418</v>
      </c>
      <c r="DT90" s="26">
        <v>10.658324386907037</v>
      </c>
      <c r="DU90" s="26">
        <v>10.548286905622287</v>
      </c>
      <c r="DV90" s="26">
        <v>9.6009756904297561</v>
      </c>
      <c r="DW90" s="26">
        <v>6.8250485735158755</v>
      </c>
      <c r="DX90" s="26">
        <v>4.5910175305805971</v>
      </c>
      <c r="DY90" s="26">
        <v>3.2062790466317512</v>
      </c>
      <c r="EA90" s="27">
        <v>0.94478512866319697</v>
      </c>
      <c r="EB90" s="27">
        <v>0.59454244620854979</v>
      </c>
      <c r="EC90" s="27">
        <v>0.53091952549470989</v>
      </c>
      <c r="ED90" s="27">
        <v>0.43677320479781478</v>
      </c>
      <c r="EE90" s="27">
        <v>0.3451945499012643</v>
      </c>
      <c r="EF90" s="27">
        <v>0.24998957568794999</v>
      </c>
      <c r="EG90" s="27">
        <v>0.1483546980006194</v>
      </c>
      <c r="EH90" s="27">
        <v>-3.9069572277814046E-2</v>
      </c>
      <c r="EI90" s="27">
        <v>-0.62966337893741997</v>
      </c>
      <c r="EJ90" s="27">
        <v>-1.2397033137011952</v>
      </c>
      <c r="EK90" s="27">
        <v>-1.8400039327055886</v>
      </c>
      <c r="EL90" s="27">
        <v>-3.5794242263039528</v>
      </c>
      <c r="EM90" s="27">
        <v>-6.1280600403922847</v>
      </c>
      <c r="EN90" s="27">
        <v>-7.6125066178706273</v>
      </c>
      <c r="EO90" s="27">
        <v>-7.3069760256804752</v>
      </c>
      <c r="EQ90" s="27">
        <v>11.944785128663197</v>
      </c>
      <c r="ER90" s="27">
        <v>11.59454244620855</v>
      </c>
      <c r="ES90" s="27">
        <v>11.53091952549471</v>
      </c>
      <c r="ET90" s="27">
        <v>11.436773204797815</v>
      </c>
      <c r="EU90" s="27">
        <v>11.345194549901265</v>
      </c>
      <c r="EV90" s="27">
        <v>11.24998957568795</v>
      </c>
      <c r="EW90" s="27">
        <v>11.14835469800062</v>
      </c>
      <c r="EX90" s="27">
        <v>10.960930427722186</v>
      </c>
      <c r="EY90" s="27">
        <v>10.370336621062581</v>
      </c>
      <c r="EZ90" s="27">
        <v>9.7602966862988048</v>
      </c>
      <c r="FA90" s="27">
        <v>9.1599960672944114</v>
      </c>
      <c r="FB90" s="27">
        <v>7.4205757736960472</v>
      </c>
      <c r="FC90" s="27">
        <v>4.8719399596077153</v>
      </c>
      <c r="FD90" s="27">
        <v>3.3874933821293727</v>
      </c>
      <c r="FE90" s="27">
        <v>3.6930239743195248</v>
      </c>
      <c r="FG90" s="1">
        <v>374687</v>
      </c>
      <c r="FH90" s="1">
        <v>428919</v>
      </c>
      <c r="FI90" s="1" t="s">
        <v>551</v>
      </c>
      <c r="FJ90" s="1" t="s">
        <v>495</v>
      </c>
    </row>
    <row r="91" spans="2:166" ht="16.2" thickBot="1" x14ac:dyDescent="0.35">
      <c r="B91" s="19" t="s">
        <v>91</v>
      </c>
      <c r="C91" s="20">
        <v>17.776591274329363</v>
      </c>
      <c r="D91" s="21">
        <v>17.515127461198048</v>
      </c>
      <c r="E91" s="21">
        <v>17.393144771299056</v>
      </c>
      <c r="F91" s="21">
        <v>17.252140737965725</v>
      </c>
      <c r="G91" s="21">
        <v>17.135620658167745</v>
      </c>
      <c r="H91" s="21">
        <v>17.041431720794009</v>
      </c>
      <c r="I91" s="21">
        <v>16.946908220794008</v>
      </c>
      <c r="J91" s="21">
        <v>16.854978666248552</v>
      </c>
      <c r="K91" s="21">
        <v>16.761200797561685</v>
      </c>
      <c r="L91" s="21">
        <v>16.670307828874815</v>
      </c>
      <c r="M91" s="21">
        <v>16.581176522814211</v>
      </c>
      <c r="N91" s="21">
        <v>16.319078270288959</v>
      </c>
      <c r="O91" s="21">
        <v>15.879057645036433</v>
      </c>
      <c r="P91" s="21">
        <v>15.534630688470775</v>
      </c>
      <c r="Q91" s="21">
        <v>15.258297213723301</v>
      </c>
      <c r="R91" s="22"/>
      <c r="S91" s="21">
        <v>22.416591274329363</v>
      </c>
      <c r="T91" s="21">
        <v>22.155127461198049</v>
      </c>
      <c r="U91" s="21">
        <v>22.033144771299057</v>
      </c>
      <c r="V91" s="21">
        <v>21.892140737965725</v>
      </c>
      <c r="W91" s="21">
        <v>21.775620658167746</v>
      </c>
      <c r="X91" s="21">
        <v>21.681431720794009</v>
      </c>
      <c r="Y91" s="21">
        <v>21.586908220794008</v>
      </c>
      <c r="Z91" s="21">
        <v>21.494978666248553</v>
      </c>
      <c r="AA91" s="21">
        <v>21.401200797561685</v>
      </c>
      <c r="AB91" s="21">
        <v>21.310307828874816</v>
      </c>
      <c r="AC91" s="21">
        <v>21.221176522814211</v>
      </c>
      <c r="AD91" s="21">
        <v>20.959078270288959</v>
      </c>
      <c r="AE91" s="21">
        <v>20.519057645036433</v>
      </c>
      <c r="AF91" s="21">
        <v>20.174630688470778</v>
      </c>
      <c r="AG91" s="21">
        <v>19.898297213723303</v>
      </c>
      <c r="AI91" s="23">
        <v>17.776591274329363</v>
      </c>
      <c r="AJ91" s="23">
        <v>17.77610980261219</v>
      </c>
      <c r="AK91" s="23">
        <v>17.809044508672795</v>
      </c>
      <c r="AL91" s="23">
        <v>17.782651588470774</v>
      </c>
      <c r="AM91" s="23">
        <v>17.78621150261219</v>
      </c>
      <c r="AN91" s="23">
        <v>17.822593233925321</v>
      </c>
      <c r="AO91" s="23">
        <v>17.820178861198048</v>
      </c>
      <c r="AP91" s="23">
        <v>17.783567730895015</v>
      </c>
      <c r="AQ91" s="23">
        <v>17.712314690490977</v>
      </c>
      <c r="AR91" s="23">
        <v>17.661357118773807</v>
      </c>
      <c r="AS91" s="23">
        <v>17.609991886450572</v>
      </c>
      <c r="AT91" s="23">
        <v>17.471882840996027</v>
      </c>
      <c r="AU91" s="23">
        <v>17.281253649076834</v>
      </c>
      <c r="AV91" s="23">
        <v>17.151834702612188</v>
      </c>
      <c r="AW91" s="23">
        <v>17.038361106652594</v>
      </c>
      <c r="AY91" s="24">
        <v>22.416591274329363</v>
      </c>
      <c r="AZ91" s="24">
        <v>22.416109802612191</v>
      </c>
      <c r="BA91" s="24">
        <v>22.449044508672795</v>
      </c>
      <c r="BB91" s="24">
        <v>22.422651588470774</v>
      </c>
      <c r="BC91" s="24">
        <v>22.42621150261219</v>
      </c>
      <c r="BD91" s="24">
        <v>22.462593233925322</v>
      </c>
      <c r="BE91" s="24">
        <v>22.460178861198049</v>
      </c>
      <c r="BF91" s="24">
        <v>22.423567730895016</v>
      </c>
      <c r="BG91" s="24">
        <v>22.352314690490978</v>
      </c>
      <c r="BH91" s="24">
        <v>22.301357118773808</v>
      </c>
      <c r="BI91" s="24">
        <v>22.249991886450573</v>
      </c>
      <c r="BJ91" s="24">
        <v>22.111882840996028</v>
      </c>
      <c r="BK91" s="24">
        <v>21.921253649076835</v>
      </c>
      <c r="BL91" s="24">
        <v>21.791834702612189</v>
      </c>
      <c r="BM91" s="24">
        <v>21.678361106652595</v>
      </c>
      <c r="BO91" s="25">
        <v>17.776591274329363</v>
      </c>
      <c r="BP91" s="25">
        <v>17.765392595541485</v>
      </c>
      <c r="BQ91" s="25">
        <v>17.674832953117239</v>
      </c>
      <c r="BR91" s="25">
        <v>17.535440030895018</v>
      </c>
      <c r="BS91" s="25">
        <v>17.420160532915219</v>
      </c>
      <c r="BT91" s="25">
        <v>17.327377730895016</v>
      </c>
      <c r="BU91" s="25">
        <v>17.234332018773806</v>
      </c>
      <c r="BV91" s="25">
        <v>17.143774544026332</v>
      </c>
      <c r="BW91" s="25">
        <v>17.050210848066733</v>
      </c>
      <c r="BX91" s="25">
        <v>16.95912893190512</v>
      </c>
      <c r="BY91" s="25">
        <v>16.869556360187946</v>
      </c>
      <c r="BZ91" s="25">
        <v>16.628456718773805</v>
      </c>
      <c r="CA91" s="25">
        <v>16.298252662208149</v>
      </c>
      <c r="CB91" s="25">
        <v>16.062004355137443</v>
      </c>
      <c r="CC91" s="25">
        <v>15.872095358167746</v>
      </c>
      <c r="CE91" s="25">
        <v>22.416591274329363</v>
      </c>
      <c r="CF91" s="25">
        <v>22.405392595541485</v>
      </c>
      <c r="CG91" s="25">
        <v>22.314832953117239</v>
      </c>
      <c r="CH91" s="25">
        <v>22.175440030895018</v>
      </c>
      <c r="CI91" s="25">
        <v>22.060160532915219</v>
      </c>
      <c r="CJ91" s="25">
        <v>21.967377730895016</v>
      </c>
      <c r="CK91" s="25">
        <v>21.874332018773806</v>
      </c>
      <c r="CL91" s="25">
        <v>21.783774544026333</v>
      </c>
      <c r="CM91" s="25">
        <v>21.690210848066734</v>
      </c>
      <c r="CN91" s="25">
        <v>21.599128931905121</v>
      </c>
      <c r="CO91" s="25">
        <v>21.509556360187947</v>
      </c>
      <c r="CP91" s="25">
        <v>21.268456718773805</v>
      </c>
      <c r="CQ91" s="25">
        <v>20.93825266220815</v>
      </c>
      <c r="CR91" s="25">
        <v>20.702004355137444</v>
      </c>
      <c r="CS91" s="25">
        <v>20.512095358167748</v>
      </c>
      <c r="CU91" s="26">
        <v>17.776591274329363</v>
      </c>
      <c r="CV91" s="26">
        <v>17.399059918773805</v>
      </c>
      <c r="CW91" s="26">
        <v>17.273469632915219</v>
      </c>
      <c r="CX91" s="26">
        <v>17.144952726854616</v>
      </c>
      <c r="CY91" s="26">
        <v>17.041093334935422</v>
      </c>
      <c r="CZ91" s="26">
        <v>16.959725064228351</v>
      </c>
      <c r="DA91" s="26">
        <v>16.87757299251118</v>
      </c>
      <c r="DB91" s="26">
        <v>16.798350421804109</v>
      </c>
      <c r="DC91" s="26">
        <v>16.71834755109704</v>
      </c>
      <c r="DD91" s="26">
        <v>16.641317068268755</v>
      </c>
      <c r="DE91" s="26">
        <v>16.566215705642492</v>
      </c>
      <c r="DF91" s="26">
        <v>16.351854851097038</v>
      </c>
      <c r="DG91" s="26">
        <v>16.000188590490978</v>
      </c>
      <c r="DH91" s="26">
        <v>15.749746354127343</v>
      </c>
      <c r="DI91" s="26">
        <v>15.56996132180411</v>
      </c>
      <c r="DK91" s="26">
        <v>22.416591274329363</v>
      </c>
      <c r="DL91" s="26">
        <v>22.039059918773805</v>
      </c>
      <c r="DM91" s="26">
        <v>21.91346963291522</v>
      </c>
      <c r="DN91" s="26">
        <v>21.784952726854616</v>
      </c>
      <c r="DO91" s="26">
        <v>21.681093334935422</v>
      </c>
      <c r="DP91" s="26">
        <v>21.599725064228352</v>
      </c>
      <c r="DQ91" s="26">
        <v>21.51757299251118</v>
      </c>
      <c r="DR91" s="26">
        <v>21.43835042180411</v>
      </c>
      <c r="DS91" s="26">
        <v>21.35834755109704</v>
      </c>
      <c r="DT91" s="26">
        <v>21.281317068268756</v>
      </c>
      <c r="DU91" s="26">
        <v>21.206215705642492</v>
      </c>
      <c r="DV91" s="26">
        <v>20.991854851097038</v>
      </c>
      <c r="DW91" s="26">
        <v>20.640188590490979</v>
      </c>
      <c r="DX91" s="26">
        <v>20.389746354127343</v>
      </c>
      <c r="DY91" s="26">
        <v>20.209961321804109</v>
      </c>
      <c r="EA91" s="27">
        <v>17.776591274329363</v>
      </c>
      <c r="EB91" s="27">
        <v>17.338563391501079</v>
      </c>
      <c r="EC91" s="27">
        <v>17.20986542180411</v>
      </c>
      <c r="ED91" s="27">
        <v>17.086562266248553</v>
      </c>
      <c r="EE91" s="27">
        <v>16.988212365238454</v>
      </c>
      <c r="EF91" s="27">
        <v>16.912411142006128</v>
      </c>
      <c r="EG91" s="27">
        <v>16.835924443016232</v>
      </c>
      <c r="EH91" s="27">
        <v>16.76220813392532</v>
      </c>
      <c r="EI91" s="27">
        <v>16.665364493521281</v>
      </c>
      <c r="EJ91" s="27">
        <v>16.567434343016231</v>
      </c>
      <c r="EK91" s="27">
        <v>16.470622572309161</v>
      </c>
      <c r="EL91" s="27">
        <v>16.213874459177845</v>
      </c>
      <c r="EM91" s="27">
        <v>15.867255914733402</v>
      </c>
      <c r="EN91" s="27">
        <v>15.643543565238453</v>
      </c>
      <c r="EO91" s="27">
        <v>15.556783057157645</v>
      </c>
      <c r="EQ91" s="27">
        <v>22.416591274329363</v>
      </c>
      <c r="ER91" s="27">
        <v>21.97856339150108</v>
      </c>
      <c r="ES91" s="27">
        <v>21.849865421804111</v>
      </c>
      <c r="ET91" s="27">
        <v>21.726562266248553</v>
      </c>
      <c r="EU91" s="27">
        <v>21.628212365238454</v>
      </c>
      <c r="EV91" s="27">
        <v>21.552411142006129</v>
      </c>
      <c r="EW91" s="27">
        <v>21.475924443016233</v>
      </c>
      <c r="EX91" s="27">
        <v>21.402208133925321</v>
      </c>
      <c r="EY91" s="27">
        <v>21.305364493521282</v>
      </c>
      <c r="EZ91" s="27">
        <v>21.207434343016232</v>
      </c>
      <c r="FA91" s="27">
        <v>21.110622572309161</v>
      </c>
      <c r="FB91" s="27">
        <v>20.853874459177845</v>
      </c>
      <c r="FC91" s="27">
        <v>20.507255914733403</v>
      </c>
      <c r="FD91" s="27">
        <v>20.283543565238453</v>
      </c>
      <c r="FE91" s="27">
        <v>20.196783057157646</v>
      </c>
      <c r="FG91" s="1">
        <v>384363</v>
      </c>
      <c r="FH91" s="1">
        <v>397283</v>
      </c>
      <c r="FI91" s="1" t="s">
        <v>672</v>
      </c>
      <c r="FJ91" s="1" t="s">
        <v>849</v>
      </c>
    </row>
    <row r="92" spans="2:166" ht="16.2" thickBot="1" x14ac:dyDescent="0.35">
      <c r="B92" s="19" t="s">
        <v>92</v>
      </c>
      <c r="C92" s="20">
        <v>10.738874647134461</v>
      </c>
      <c r="D92" s="21">
        <v>8.8107444137642386</v>
      </c>
      <c r="E92" s="21">
        <v>7.9649774773754451</v>
      </c>
      <c r="F92" s="21">
        <v>7.841180162375327</v>
      </c>
      <c r="G92" s="21">
        <v>7.3169412810098695</v>
      </c>
      <c r="H92" s="21">
        <v>7.0264038892751799</v>
      </c>
      <c r="I92" s="21">
        <v>6.8062231642428408</v>
      </c>
      <c r="J92" s="21">
        <v>6.4142332838283416</v>
      </c>
      <c r="K92" s="21">
        <v>6.0233931344404645</v>
      </c>
      <c r="L92" s="21">
        <v>5.6794869647012369</v>
      </c>
      <c r="M92" s="21">
        <v>5.5066431427810727</v>
      </c>
      <c r="N92" s="21">
        <v>3.7190219820071242</v>
      </c>
      <c r="O92" s="21">
        <v>-1.2675609848869449</v>
      </c>
      <c r="P92" s="21">
        <v>-5.4285347102728991</v>
      </c>
      <c r="Q92" s="21">
        <v>-8.1526263230824512</v>
      </c>
      <c r="R92" s="22"/>
      <c r="S92" s="21">
        <v>15.375874647134461</v>
      </c>
      <c r="T92" s="21">
        <v>13.447744413764239</v>
      </c>
      <c r="U92" s="21">
        <v>12.601977477375446</v>
      </c>
      <c r="V92" s="21">
        <v>12.478180162375327</v>
      </c>
      <c r="W92" s="21">
        <v>11.95394128100987</v>
      </c>
      <c r="X92" s="21">
        <v>11.66340388927518</v>
      </c>
      <c r="Y92" s="21">
        <v>11.443223164242841</v>
      </c>
      <c r="Z92" s="21">
        <v>11.051233283828342</v>
      </c>
      <c r="AA92" s="21">
        <v>10.660393134440465</v>
      </c>
      <c r="AB92" s="21">
        <v>10.316486964701237</v>
      </c>
      <c r="AC92" s="21">
        <v>10.143643142781073</v>
      </c>
      <c r="AD92" s="21">
        <v>8.3560219820071246</v>
      </c>
      <c r="AE92" s="21">
        <v>3.3694390151130555</v>
      </c>
      <c r="AF92" s="21">
        <v>-0.79153471027289868</v>
      </c>
      <c r="AG92" s="21">
        <v>-3.5156263230824507</v>
      </c>
      <c r="AI92" s="23">
        <v>10.738874647134461</v>
      </c>
      <c r="AJ92" s="23">
        <v>9.9636912742387249</v>
      </c>
      <c r="AK92" s="23">
        <v>9.6324215279012702</v>
      </c>
      <c r="AL92" s="23">
        <v>9.6878599969050665</v>
      </c>
      <c r="AM92" s="23">
        <v>9.3822267115978466</v>
      </c>
      <c r="AN92" s="23">
        <v>9.3020341356089755</v>
      </c>
      <c r="AO92" s="23">
        <v>9.1861058977085666</v>
      </c>
      <c r="AP92" s="23">
        <v>8.7775087222079407</v>
      </c>
      <c r="AQ92" s="23">
        <v>8.3193375247138501</v>
      </c>
      <c r="AR92" s="23">
        <v>8.0647793939927848</v>
      </c>
      <c r="AS92" s="23">
        <v>7.879415771794454</v>
      </c>
      <c r="AT92" s="23">
        <v>7.1496063674499428</v>
      </c>
      <c r="AU92" s="23">
        <v>6.3163180851543395</v>
      </c>
      <c r="AV92" s="23">
        <v>5.7350059574696104</v>
      </c>
      <c r="AW92" s="23">
        <v>5.5214072829846188</v>
      </c>
      <c r="AY92" s="24">
        <v>15.375874647134461</v>
      </c>
      <c r="AZ92" s="24">
        <v>14.600691274238725</v>
      </c>
      <c r="BA92" s="24">
        <v>14.269421527901271</v>
      </c>
      <c r="BB92" s="24">
        <v>14.324859996905067</v>
      </c>
      <c r="BC92" s="24">
        <v>14.019226711597847</v>
      </c>
      <c r="BD92" s="24">
        <v>13.939034135608976</v>
      </c>
      <c r="BE92" s="24">
        <v>13.823105897708567</v>
      </c>
      <c r="BF92" s="24">
        <v>13.414508722207941</v>
      </c>
      <c r="BG92" s="24">
        <v>12.956337524713851</v>
      </c>
      <c r="BH92" s="24">
        <v>12.701779393992785</v>
      </c>
      <c r="BI92" s="24">
        <v>12.516415771794454</v>
      </c>
      <c r="BJ92" s="24">
        <v>11.786606367449943</v>
      </c>
      <c r="BK92" s="24">
        <v>10.95331808515434</v>
      </c>
      <c r="BL92" s="24">
        <v>10.372005957469611</v>
      </c>
      <c r="BM92" s="24">
        <v>10.158407282984619</v>
      </c>
      <c r="BO92" s="25">
        <v>10.738874647134461</v>
      </c>
      <c r="BP92" s="25">
        <v>9.8036272255300982</v>
      </c>
      <c r="BQ92" s="25">
        <v>9.1976916775988879</v>
      </c>
      <c r="BR92" s="25">
        <v>9.0890219303310484</v>
      </c>
      <c r="BS92" s="25">
        <v>8.6364366728040807</v>
      </c>
      <c r="BT92" s="25">
        <v>8.4363677702202864</v>
      </c>
      <c r="BU92" s="25">
        <v>8.315179182062467</v>
      </c>
      <c r="BV92" s="25">
        <v>8.0126198743284238</v>
      </c>
      <c r="BW92" s="25">
        <v>7.6543055344914546</v>
      </c>
      <c r="BX92" s="25">
        <v>7.3099831796471371</v>
      </c>
      <c r="BY92" s="25">
        <v>7.1044435314548249</v>
      </c>
      <c r="BZ92" s="25">
        <v>6.2644084566731451</v>
      </c>
      <c r="CA92" s="25">
        <v>5.2362227329825899</v>
      </c>
      <c r="CB92" s="25">
        <v>4.5674392151405421</v>
      </c>
      <c r="CC92" s="25">
        <v>4.4699263843018855</v>
      </c>
      <c r="CE92" s="25">
        <v>15.375874647134461</v>
      </c>
      <c r="CF92" s="25">
        <v>14.440627225530099</v>
      </c>
      <c r="CG92" s="25">
        <v>13.834691677598888</v>
      </c>
      <c r="CH92" s="25">
        <v>13.726021930331049</v>
      </c>
      <c r="CI92" s="25">
        <v>13.273436672804081</v>
      </c>
      <c r="CJ92" s="25">
        <v>13.073367770220287</v>
      </c>
      <c r="CK92" s="25">
        <v>12.952179182062467</v>
      </c>
      <c r="CL92" s="25">
        <v>12.649619874328424</v>
      </c>
      <c r="CM92" s="25">
        <v>12.291305534491455</v>
      </c>
      <c r="CN92" s="25">
        <v>11.946983179647138</v>
      </c>
      <c r="CO92" s="25">
        <v>11.741443531454825</v>
      </c>
      <c r="CP92" s="25">
        <v>10.901408456673146</v>
      </c>
      <c r="CQ92" s="25">
        <v>9.8732227329825903</v>
      </c>
      <c r="CR92" s="25">
        <v>9.2044392151405425</v>
      </c>
      <c r="CS92" s="25">
        <v>9.1069263843018859</v>
      </c>
      <c r="CU92" s="26">
        <v>10.738874647134461</v>
      </c>
      <c r="CV92" s="26">
        <v>8.2798595821605936</v>
      </c>
      <c r="CW92" s="26">
        <v>7.3584324894913529</v>
      </c>
      <c r="CX92" s="26">
        <v>7.2811117507514656</v>
      </c>
      <c r="CY92" s="26">
        <v>6.7947165493896478</v>
      </c>
      <c r="CZ92" s="26">
        <v>6.5783836250132595</v>
      </c>
      <c r="DA92" s="26">
        <v>6.4647227199773738</v>
      </c>
      <c r="DB92" s="26">
        <v>6.1949821503487712</v>
      </c>
      <c r="DC92" s="26">
        <v>5.9071075150755945</v>
      </c>
      <c r="DD92" s="26">
        <v>5.6324875168349138</v>
      </c>
      <c r="DE92" s="26">
        <v>5.4723902978628729</v>
      </c>
      <c r="DF92" s="26">
        <v>3.9083783622162613</v>
      </c>
      <c r="DG92" s="26">
        <v>-0.74462932429034367</v>
      </c>
      <c r="DH92" s="26">
        <v>-4.6582636536613649</v>
      </c>
      <c r="DI92" s="26">
        <v>-7.1189113587752075</v>
      </c>
      <c r="DK92" s="26">
        <v>15.375874647134461</v>
      </c>
      <c r="DL92" s="26">
        <v>12.916859582160594</v>
      </c>
      <c r="DM92" s="26">
        <v>11.995432489491353</v>
      </c>
      <c r="DN92" s="26">
        <v>11.918111750751466</v>
      </c>
      <c r="DO92" s="26">
        <v>11.431716549389648</v>
      </c>
      <c r="DP92" s="26">
        <v>11.21538362501326</v>
      </c>
      <c r="DQ92" s="26">
        <v>11.101722719977374</v>
      </c>
      <c r="DR92" s="26">
        <v>10.831982150348772</v>
      </c>
      <c r="DS92" s="26">
        <v>10.544107515075595</v>
      </c>
      <c r="DT92" s="26">
        <v>10.269487516834914</v>
      </c>
      <c r="DU92" s="26">
        <v>10.109390297862873</v>
      </c>
      <c r="DV92" s="26">
        <v>8.5453783622162618</v>
      </c>
      <c r="DW92" s="26">
        <v>3.8923706757096568</v>
      </c>
      <c r="DX92" s="26">
        <v>-2.1263653661364401E-2</v>
      </c>
      <c r="DY92" s="26">
        <v>-2.4819113587752071</v>
      </c>
      <c r="EA92" s="27">
        <v>10.738874647134461</v>
      </c>
      <c r="EB92" s="27">
        <v>8.0424639263294306</v>
      </c>
      <c r="EC92" s="27">
        <v>7.1065380958361501</v>
      </c>
      <c r="ED92" s="27">
        <v>7.0641485356213227</v>
      </c>
      <c r="EE92" s="27">
        <v>6.6127055729733328</v>
      </c>
      <c r="EF92" s="27">
        <v>6.4530907046229089</v>
      </c>
      <c r="EG92" s="27">
        <v>6.3947220482208067</v>
      </c>
      <c r="EH92" s="27">
        <v>6.0302593953037444</v>
      </c>
      <c r="EI92" s="27">
        <v>4.942839607328736</v>
      </c>
      <c r="EJ92" s="27">
        <v>3.8262705636675705</v>
      </c>
      <c r="EK92" s="27">
        <v>2.8854885117321913</v>
      </c>
      <c r="EL92" s="27">
        <v>-0.17626605919229377</v>
      </c>
      <c r="EM92" s="27">
        <v>-4.4317353165957911</v>
      </c>
      <c r="EN92" s="27">
        <v>-7.1798503703802794</v>
      </c>
      <c r="EO92" s="27">
        <v>-6.5074394976959553</v>
      </c>
      <c r="EQ92" s="27">
        <v>15.375874647134461</v>
      </c>
      <c r="ER92" s="27">
        <v>12.679463926329431</v>
      </c>
      <c r="ES92" s="27">
        <v>11.743538095836151</v>
      </c>
      <c r="ET92" s="27">
        <v>11.701148535621323</v>
      </c>
      <c r="EU92" s="27">
        <v>11.249705572973333</v>
      </c>
      <c r="EV92" s="27">
        <v>11.090090704622909</v>
      </c>
      <c r="EW92" s="27">
        <v>11.031722048220807</v>
      </c>
      <c r="EX92" s="27">
        <v>10.667259395303745</v>
      </c>
      <c r="EY92" s="27">
        <v>9.5798396073287364</v>
      </c>
      <c r="EZ92" s="27">
        <v>8.4632705636675709</v>
      </c>
      <c r="FA92" s="27">
        <v>7.5224885117321918</v>
      </c>
      <c r="FB92" s="27">
        <v>4.4607339408077067</v>
      </c>
      <c r="FC92" s="27">
        <v>0.20526468340420934</v>
      </c>
      <c r="FD92" s="27">
        <v>-2.5428503703802789</v>
      </c>
      <c r="FE92" s="27">
        <v>-1.8704394976959549</v>
      </c>
      <c r="FG92" s="1">
        <v>369051</v>
      </c>
      <c r="FH92" s="1">
        <v>429883</v>
      </c>
      <c r="FI92" s="1" t="s">
        <v>487</v>
      </c>
      <c r="FJ92" s="1" t="s">
        <v>854</v>
      </c>
    </row>
    <row r="93" spans="2:166" ht="16.2" thickBot="1" x14ac:dyDescent="0.35">
      <c r="B93" s="19" t="s">
        <v>93</v>
      </c>
      <c r="C93" s="20">
        <v>0.52510127139534468</v>
      </c>
      <c r="D93" s="21">
        <v>0.44258336643029361</v>
      </c>
      <c r="E93" s="21">
        <v>0.35424823939484407</v>
      </c>
      <c r="F93" s="21">
        <v>0.2115012330642192</v>
      </c>
      <c r="G93" s="21">
        <v>9.7463930864662096E-2</v>
      </c>
      <c r="H93" s="21">
        <v>-4.3725453319126473E-2</v>
      </c>
      <c r="I93" s="21">
        <v>-0.24052065004439349</v>
      </c>
      <c r="J93" s="21">
        <v>-0.38954183320019187</v>
      </c>
      <c r="K93" s="21">
        <v>-0.52180248908598514</v>
      </c>
      <c r="L93" s="21">
        <v>-0.72964390276895941</v>
      </c>
      <c r="M93" s="21">
        <v>-0.86392446454604688</v>
      </c>
      <c r="N93" s="21">
        <v>-1.3162775962885558</v>
      </c>
      <c r="O93" s="21">
        <v>-2.5251716449731703</v>
      </c>
      <c r="P93" s="21">
        <v>-3.1639239326921684</v>
      </c>
      <c r="Q93" s="21">
        <v>-3.6833706028550894</v>
      </c>
      <c r="R93" s="22"/>
      <c r="S93" s="21">
        <v>4.0251012713953447</v>
      </c>
      <c r="T93" s="21">
        <v>3.9425833664302936</v>
      </c>
      <c r="U93" s="21">
        <v>3.8542482393948441</v>
      </c>
      <c r="V93" s="21">
        <v>3.7115012330642192</v>
      </c>
      <c r="W93" s="21">
        <v>3.5974639308646621</v>
      </c>
      <c r="X93" s="21">
        <v>3.4562745466808735</v>
      </c>
      <c r="Y93" s="21">
        <v>3.2594793499556065</v>
      </c>
      <c r="Z93" s="21">
        <v>3.1104581667998081</v>
      </c>
      <c r="AA93" s="21">
        <v>2.9781975109140149</v>
      </c>
      <c r="AB93" s="21">
        <v>2.7703560972310406</v>
      </c>
      <c r="AC93" s="21">
        <v>2.6360755354539531</v>
      </c>
      <c r="AD93" s="21">
        <v>2.1837224037114442</v>
      </c>
      <c r="AE93" s="21">
        <v>0.97482835502682974</v>
      </c>
      <c r="AF93" s="21">
        <v>0.33607606730783157</v>
      </c>
      <c r="AG93" s="21">
        <v>-0.18337060285508944</v>
      </c>
      <c r="AI93" s="23">
        <v>0.52510127139534468</v>
      </c>
      <c r="AJ93" s="23">
        <v>0.44411607247354956</v>
      </c>
      <c r="AK93" s="23">
        <v>0.4568066646065656</v>
      </c>
      <c r="AL93" s="23">
        <v>0.42930656890382712</v>
      </c>
      <c r="AM93" s="23">
        <v>0.40810096051849021</v>
      </c>
      <c r="AN93" s="23">
        <v>0.41599237815179668</v>
      </c>
      <c r="AO93" s="23">
        <v>0.36503119515994165</v>
      </c>
      <c r="AP93" s="23">
        <v>0.27295724200445237</v>
      </c>
      <c r="AQ93" s="23">
        <v>0.13660743952056587</v>
      </c>
      <c r="AR93" s="23">
        <v>0.11905629480436408</v>
      </c>
      <c r="AS93" s="23">
        <v>9.6678359558612037E-2</v>
      </c>
      <c r="AT93" s="23">
        <v>1.3753412403679999E-2</v>
      </c>
      <c r="AU93" s="23">
        <v>-0.286222371062685</v>
      </c>
      <c r="AV93" s="23">
        <v>-0.62031948479566879</v>
      </c>
      <c r="AW93" s="23">
        <v>-0.64696368520932879</v>
      </c>
      <c r="AY93" s="24">
        <v>4.0251012713953447</v>
      </c>
      <c r="AZ93" s="24">
        <v>3.9441160724735496</v>
      </c>
      <c r="BA93" s="24">
        <v>3.9568066646065656</v>
      </c>
      <c r="BB93" s="24">
        <v>3.9293065689038271</v>
      </c>
      <c r="BC93" s="24">
        <v>3.9081009605184902</v>
      </c>
      <c r="BD93" s="24">
        <v>3.9159923781517967</v>
      </c>
      <c r="BE93" s="24">
        <v>3.8650311951599416</v>
      </c>
      <c r="BF93" s="24">
        <v>3.7729572420044524</v>
      </c>
      <c r="BG93" s="24">
        <v>3.6366074395205659</v>
      </c>
      <c r="BH93" s="24">
        <v>3.6190562948043641</v>
      </c>
      <c r="BI93" s="24">
        <v>3.596678359558612</v>
      </c>
      <c r="BJ93" s="24">
        <v>3.51375341240368</v>
      </c>
      <c r="BK93" s="24">
        <v>3.213777628937315</v>
      </c>
      <c r="BL93" s="24">
        <v>2.8796805152043312</v>
      </c>
      <c r="BM93" s="24">
        <v>2.8530363147906712</v>
      </c>
      <c r="BO93" s="25">
        <v>0.52510127139534468</v>
      </c>
      <c r="BP93" s="25">
        <v>0.45803264092142104</v>
      </c>
      <c r="BQ93" s="25">
        <v>0.38272587547330739</v>
      </c>
      <c r="BR93" s="25">
        <v>0.2789449840714302</v>
      </c>
      <c r="BS93" s="25">
        <v>0.18282353863503431</v>
      </c>
      <c r="BT93" s="25">
        <v>0.11346423365694358</v>
      </c>
      <c r="BU93" s="25">
        <v>8.2972752147751905E-3</v>
      </c>
      <c r="BV93" s="25">
        <v>-7.9079959124149113E-2</v>
      </c>
      <c r="BW93" s="25">
        <v>-0.17728863586292221</v>
      </c>
      <c r="BX93" s="25">
        <v>-0.39260583755064626</v>
      </c>
      <c r="BY93" s="25">
        <v>-0.5463700395362876</v>
      </c>
      <c r="BZ93" s="25">
        <v>-0.8663468117961175</v>
      </c>
      <c r="CA93" s="25">
        <v>-1.3831679520249525</v>
      </c>
      <c r="CB93" s="25">
        <v>-1.5655537914330067</v>
      </c>
      <c r="CC93" s="25">
        <v>-1.5118934800905253</v>
      </c>
      <c r="CE93" s="25">
        <v>4.0251012713953447</v>
      </c>
      <c r="CF93" s="25">
        <v>3.958032640921421</v>
      </c>
      <c r="CG93" s="25">
        <v>3.8827258754733074</v>
      </c>
      <c r="CH93" s="25">
        <v>3.7789449840714302</v>
      </c>
      <c r="CI93" s="25">
        <v>3.6828235386350343</v>
      </c>
      <c r="CJ93" s="25">
        <v>3.6134642336569436</v>
      </c>
      <c r="CK93" s="25">
        <v>3.5082972752147752</v>
      </c>
      <c r="CL93" s="25">
        <v>3.4209200408758509</v>
      </c>
      <c r="CM93" s="25">
        <v>3.3227113641370778</v>
      </c>
      <c r="CN93" s="25">
        <v>3.1073941624493537</v>
      </c>
      <c r="CO93" s="25">
        <v>2.9536299604637124</v>
      </c>
      <c r="CP93" s="25">
        <v>2.6336531882038825</v>
      </c>
      <c r="CQ93" s="25">
        <v>2.1168320479750475</v>
      </c>
      <c r="CR93" s="25">
        <v>1.9344462085669933</v>
      </c>
      <c r="CS93" s="25">
        <v>1.9881065199094747</v>
      </c>
      <c r="CU93" s="26">
        <v>0.52510127139534468</v>
      </c>
      <c r="CV93" s="26">
        <v>0.44912665839681765</v>
      </c>
      <c r="CW93" s="26">
        <v>0.36707850575229628</v>
      </c>
      <c r="CX93" s="26">
        <v>0.23121892436697244</v>
      </c>
      <c r="CY93" s="26">
        <v>0.11888317902656853</v>
      </c>
      <c r="CZ93" s="26">
        <v>-1.5152690117525403E-2</v>
      </c>
      <c r="DA93" s="26">
        <v>-0.21248570173707471</v>
      </c>
      <c r="DB93" s="26">
        <v>-0.34888513814208633</v>
      </c>
      <c r="DC93" s="26">
        <v>-0.55524597466735059</v>
      </c>
      <c r="DD93" s="26">
        <v>-0.67729899484962353</v>
      </c>
      <c r="DE93" s="26">
        <v>-0.80849480202671664</v>
      </c>
      <c r="DF93" s="26">
        <v>-1.2545017577722115</v>
      </c>
      <c r="DG93" s="26">
        <v>-2.4251956491717879</v>
      </c>
      <c r="DH93" s="26">
        <v>-3.0113459967283518</v>
      </c>
      <c r="DI93" s="26">
        <v>-3.4615047955701952</v>
      </c>
      <c r="DK93" s="26">
        <v>4.0251012713953447</v>
      </c>
      <c r="DL93" s="26">
        <v>3.9491266583968176</v>
      </c>
      <c r="DM93" s="26">
        <v>3.8670785057522963</v>
      </c>
      <c r="DN93" s="26">
        <v>3.7312189243669724</v>
      </c>
      <c r="DO93" s="26">
        <v>3.6188831790265685</v>
      </c>
      <c r="DP93" s="26">
        <v>3.4848473098824746</v>
      </c>
      <c r="DQ93" s="26">
        <v>3.2875142982629253</v>
      </c>
      <c r="DR93" s="26">
        <v>3.1511148618579137</v>
      </c>
      <c r="DS93" s="26">
        <v>2.9447540253326494</v>
      </c>
      <c r="DT93" s="26">
        <v>2.8227010051503765</v>
      </c>
      <c r="DU93" s="26">
        <v>2.6915051979732834</v>
      </c>
      <c r="DV93" s="26">
        <v>2.2454982422277885</v>
      </c>
      <c r="DW93" s="26">
        <v>1.0748043508282121</v>
      </c>
      <c r="DX93" s="26">
        <v>0.48865400327164821</v>
      </c>
      <c r="DY93" s="26">
        <v>3.8495204429804808E-2</v>
      </c>
      <c r="EA93" s="27">
        <v>0.52510127139534468</v>
      </c>
      <c r="EB93" s="27">
        <v>0.45833633502250537</v>
      </c>
      <c r="EC93" s="27">
        <v>0.38119934843849546</v>
      </c>
      <c r="ED93" s="27">
        <v>0.22806517787448444</v>
      </c>
      <c r="EE93" s="27">
        <v>4.2472037319764233E-2</v>
      </c>
      <c r="EF93" s="27">
        <v>-8.7972076284083656E-2</v>
      </c>
      <c r="EG93" s="27">
        <v>-0.24956281673521019</v>
      </c>
      <c r="EH93" s="27">
        <v>-0.37687219252915849</v>
      </c>
      <c r="EI93" s="27">
        <v>-0.62081188509368701</v>
      </c>
      <c r="EJ93" s="27">
        <v>-0.88053137776677293</v>
      </c>
      <c r="EK93" s="27">
        <v>-1.1664336310744758</v>
      </c>
      <c r="EL93" s="27">
        <v>-1.8600914408755846</v>
      </c>
      <c r="EM93" s="27">
        <v>-2.8592617972674441</v>
      </c>
      <c r="EN93" s="27">
        <v>-3.2346931658611728</v>
      </c>
      <c r="EO93" s="27">
        <v>-3.0866628695109144</v>
      </c>
      <c r="EQ93" s="27">
        <v>4.0251012713953447</v>
      </c>
      <c r="ER93" s="27">
        <v>3.9583363350225054</v>
      </c>
      <c r="ES93" s="27">
        <v>3.8811993484384955</v>
      </c>
      <c r="ET93" s="27">
        <v>3.7280651778744844</v>
      </c>
      <c r="EU93" s="27">
        <v>3.5424720373197642</v>
      </c>
      <c r="EV93" s="27">
        <v>3.4120279237159163</v>
      </c>
      <c r="EW93" s="27">
        <v>3.2504371832647898</v>
      </c>
      <c r="EX93" s="27">
        <v>3.1231278074708415</v>
      </c>
      <c r="EY93" s="27">
        <v>2.879188114906313</v>
      </c>
      <c r="EZ93" s="27">
        <v>2.6194686222332271</v>
      </c>
      <c r="FA93" s="27">
        <v>2.3335663689255242</v>
      </c>
      <c r="FB93" s="27">
        <v>1.6399085591244154</v>
      </c>
      <c r="FC93" s="27">
        <v>0.64073820273255588</v>
      </c>
      <c r="FD93" s="27">
        <v>0.26530683413882716</v>
      </c>
      <c r="FE93" s="27">
        <v>0.4133371304890856</v>
      </c>
      <c r="FG93" s="1">
        <v>355872</v>
      </c>
      <c r="FH93" s="1">
        <v>466268</v>
      </c>
      <c r="FI93" s="1" t="s">
        <v>497</v>
      </c>
      <c r="FJ93" s="1" t="s">
        <v>848</v>
      </c>
    </row>
    <row r="94" spans="2:166" ht="16.2" thickBot="1" x14ac:dyDescent="0.35">
      <c r="B94" s="19" t="s">
        <v>94</v>
      </c>
      <c r="C94" s="20">
        <v>5.6249691992201605</v>
      </c>
      <c r="D94" s="21">
        <v>5.0304627157859425</v>
      </c>
      <c r="E94" s="21">
        <v>4.6562589378026953</v>
      </c>
      <c r="F94" s="21">
        <v>4.467754972683748</v>
      </c>
      <c r="G94" s="21">
        <v>4.106529310942971</v>
      </c>
      <c r="H94" s="21">
        <v>3.7935924190813601</v>
      </c>
      <c r="I94" s="21">
        <v>3.4779522498988875</v>
      </c>
      <c r="J94" s="21">
        <v>3.1376100259488915</v>
      </c>
      <c r="K94" s="21">
        <v>2.8256938730820576</v>
      </c>
      <c r="L94" s="21">
        <v>2.5310348339100717</v>
      </c>
      <c r="M94" s="21">
        <v>2.2576518815093038</v>
      </c>
      <c r="N94" s="21">
        <v>0.43252035212096729</v>
      </c>
      <c r="O94" s="21">
        <v>-4.9720372858996527</v>
      </c>
      <c r="P94" s="21">
        <v>-9.2680974485012655</v>
      </c>
      <c r="Q94" s="21">
        <v>-12.346914470655975</v>
      </c>
      <c r="R94" s="22"/>
      <c r="S94" s="21">
        <v>9.1249691992201605</v>
      </c>
      <c r="T94" s="21">
        <v>8.5304627157859425</v>
      </c>
      <c r="U94" s="21">
        <v>8.1562589378026953</v>
      </c>
      <c r="V94" s="21">
        <v>7.967754972683748</v>
      </c>
      <c r="W94" s="21">
        <v>7.606529310942971</v>
      </c>
      <c r="X94" s="21">
        <v>7.2935924190813601</v>
      </c>
      <c r="Y94" s="21">
        <v>6.9779522498988875</v>
      </c>
      <c r="Z94" s="21">
        <v>6.6376100259488915</v>
      </c>
      <c r="AA94" s="21">
        <v>6.3256938730820576</v>
      </c>
      <c r="AB94" s="21">
        <v>6.0310348339100717</v>
      </c>
      <c r="AC94" s="21">
        <v>5.7576518815093038</v>
      </c>
      <c r="AD94" s="21">
        <v>3.9325203521209673</v>
      </c>
      <c r="AE94" s="21">
        <v>-1.4720372858996527</v>
      </c>
      <c r="AF94" s="21">
        <v>-5.7680974485012655</v>
      </c>
      <c r="AG94" s="21">
        <v>-8.8469144706559746</v>
      </c>
      <c r="AI94" s="23">
        <v>5.6249691992201605</v>
      </c>
      <c r="AJ94" s="23">
        <v>4.9706660051795719</v>
      </c>
      <c r="AK94" s="23">
        <v>4.7734953077168214</v>
      </c>
      <c r="AL94" s="23">
        <v>4.7205569666544527</v>
      </c>
      <c r="AM94" s="23">
        <v>4.4815506364190743</v>
      </c>
      <c r="AN94" s="23">
        <v>4.3110187098171497</v>
      </c>
      <c r="AO94" s="23">
        <v>4.0527896144671463</v>
      </c>
      <c r="AP94" s="23">
        <v>3.6346572470435206</v>
      </c>
      <c r="AQ94" s="23">
        <v>3.2024235348067087</v>
      </c>
      <c r="AR94" s="23">
        <v>3.0180165255145521</v>
      </c>
      <c r="AS94" s="23">
        <v>2.8250931912389419</v>
      </c>
      <c r="AT94" s="23">
        <v>2.2877531218764755</v>
      </c>
      <c r="AU94" s="23">
        <v>1.5398534256355489</v>
      </c>
      <c r="AV94" s="23">
        <v>1.1898891574422805</v>
      </c>
      <c r="AW94" s="23">
        <v>1.0349642899110378</v>
      </c>
      <c r="AY94" s="24">
        <v>9.1249691992201605</v>
      </c>
      <c r="AZ94" s="24">
        <v>8.4706660051795719</v>
      </c>
      <c r="BA94" s="24">
        <v>8.2734953077168214</v>
      </c>
      <c r="BB94" s="24">
        <v>8.2205569666544527</v>
      </c>
      <c r="BC94" s="24">
        <v>7.9815506364190743</v>
      </c>
      <c r="BD94" s="24">
        <v>7.8110187098171497</v>
      </c>
      <c r="BE94" s="24">
        <v>7.5527896144671463</v>
      </c>
      <c r="BF94" s="24">
        <v>7.1346572470435206</v>
      </c>
      <c r="BG94" s="24">
        <v>6.7024235348067087</v>
      </c>
      <c r="BH94" s="24">
        <v>6.5180165255145521</v>
      </c>
      <c r="BI94" s="24">
        <v>6.3250931912389419</v>
      </c>
      <c r="BJ94" s="24">
        <v>5.7877531218764755</v>
      </c>
      <c r="BK94" s="24">
        <v>5.0398534256355489</v>
      </c>
      <c r="BL94" s="24">
        <v>4.6898891574422805</v>
      </c>
      <c r="BM94" s="24">
        <v>4.5349642899110378</v>
      </c>
      <c r="BO94" s="25">
        <v>5.6249691992201605</v>
      </c>
      <c r="BP94" s="25">
        <v>5.0513147432987697</v>
      </c>
      <c r="BQ94" s="25">
        <v>4.6989494217325749</v>
      </c>
      <c r="BR94" s="25">
        <v>4.5468552726791955</v>
      </c>
      <c r="BS94" s="25">
        <v>4.2527367982530428</v>
      </c>
      <c r="BT94" s="25">
        <v>4.0574889462876396</v>
      </c>
      <c r="BU94" s="25">
        <v>3.8738813568115091</v>
      </c>
      <c r="BV94" s="25">
        <v>3.6388230169670965</v>
      </c>
      <c r="BW94" s="25">
        <v>3.3769508434067976</v>
      </c>
      <c r="BX94" s="25">
        <v>3.1061214331320937</v>
      </c>
      <c r="BY94" s="25">
        <v>2.835992034110685</v>
      </c>
      <c r="BZ94" s="25">
        <v>2.1373193920240077</v>
      </c>
      <c r="CA94" s="25">
        <v>1.2795766734199105</v>
      </c>
      <c r="CB94" s="25">
        <v>0.90974455249440922</v>
      </c>
      <c r="CC94" s="25">
        <v>0.9229840739278643</v>
      </c>
      <c r="CE94" s="25">
        <v>9.1249691992201605</v>
      </c>
      <c r="CF94" s="25">
        <v>8.5513147432987697</v>
      </c>
      <c r="CG94" s="25">
        <v>8.1989494217325749</v>
      </c>
      <c r="CH94" s="25">
        <v>8.0468552726791955</v>
      </c>
      <c r="CI94" s="25">
        <v>7.7527367982530428</v>
      </c>
      <c r="CJ94" s="25">
        <v>7.5574889462876396</v>
      </c>
      <c r="CK94" s="25">
        <v>7.3738813568115091</v>
      </c>
      <c r="CL94" s="25">
        <v>7.1388230169670965</v>
      </c>
      <c r="CM94" s="25">
        <v>6.8769508434067976</v>
      </c>
      <c r="CN94" s="25">
        <v>6.6061214331320937</v>
      </c>
      <c r="CO94" s="25">
        <v>6.335992034110685</v>
      </c>
      <c r="CP94" s="25">
        <v>5.6373193920240077</v>
      </c>
      <c r="CQ94" s="25">
        <v>4.7795766734199105</v>
      </c>
      <c r="CR94" s="25">
        <v>4.4097445524944092</v>
      </c>
      <c r="CS94" s="25">
        <v>4.4229840739278643</v>
      </c>
      <c r="CU94" s="26">
        <v>5.6249691992201605</v>
      </c>
      <c r="CV94" s="26">
        <v>5.0656945429940308</v>
      </c>
      <c r="CW94" s="26">
        <v>4.7311771185716633</v>
      </c>
      <c r="CX94" s="26">
        <v>4.5709061285355315</v>
      </c>
      <c r="CY94" s="26">
        <v>4.2482191399636164</v>
      </c>
      <c r="CZ94" s="26">
        <v>4.0055376032838392</v>
      </c>
      <c r="DA94" s="26">
        <v>3.7911279622787593</v>
      </c>
      <c r="DB94" s="26">
        <v>3.5781385532153926</v>
      </c>
      <c r="DC94" s="26">
        <v>3.3719192175259654</v>
      </c>
      <c r="DD94" s="26">
        <v>3.1699989942404674</v>
      </c>
      <c r="DE94" s="26">
        <v>2.9763198754550491</v>
      </c>
      <c r="DF94" s="26">
        <v>1.3317398595351051</v>
      </c>
      <c r="DG94" s="26">
        <v>-3.7763675899156617</v>
      </c>
      <c r="DH94" s="26">
        <v>-7.8407380844796464</v>
      </c>
      <c r="DI94" s="26">
        <v>-10.733086575269745</v>
      </c>
      <c r="DK94" s="26">
        <v>9.1249691992201605</v>
      </c>
      <c r="DL94" s="26">
        <v>8.5656945429940308</v>
      </c>
      <c r="DM94" s="26">
        <v>8.2311771185716633</v>
      </c>
      <c r="DN94" s="26">
        <v>8.0709061285355315</v>
      </c>
      <c r="DO94" s="26">
        <v>7.7482191399636164</v>
      </c>
      <c r="DP94" s="26">
        <v>7.5055376032838392</v>
      </c>
      <c r="DQ94" s="26">
        <v>7.2911279622787593</v>
      </c>
      <c r="DR94" s="26">
        <v>7.0781385532153926</v>
      </c>
      <c r="DS94" s="26">
        <v>6.8719192175259654</v>
      </c>
      <c r="DT94" s="26">
        <v>6.6699989942404674</v>
      </c>
      <c r="DU94" s="26">
        <v>6.4763198754550491</v>
      </c>
      <c r="DV94" s="26">
        <v>4.8317398595351051</v>
      </c>
      <c r="DW94" s="26">
        <v>-0.27636758991566168</v>
      </c>
      <c r="DX94" s="26">
        <v>-4.3407380844796464</v>
      </c>
      <c r="DY94" s="26">
        <v>-7.2330865752697449</v>
      </c>
      <c r="EA94" s="27">
        <v>5.6249691992201605</v>
      </c>
      <c r="EB94" s="27">
        <v>5.1231776253468482</v>
      </c>
      <c r="EC94" s="27">
        <v>4.8462605534304029</v>
      </c>
      <c r="ED94" s="27">
        <v>4.7071385976954385</v>
      </c>
      <c r="EE94" s="27">
        <v>4.4179853235098356</v>
      </c>
      <c r="EF94" s="27">
        <v>4.2361738911761044</v>
      </c>
      <c r="EG94" s="27">
        <v>4.0774201964123193</v>
      </c>
      <c r="EH94" s="27">
        <v>3.7555090044412918</v>
      </c>
      <c r="EI94" s="27">
        <v>2.6535722734376925</v>
      </c>
      <c r="EJ94" s="27">
        <v>1.4944864507221034</v>
      </c>
      <c r="EK94" s="27">
        <v>0.34337385195722803</v>
      </c>
      <c r="EL94" s="27">
        <v>-2.9530130007551101</v>
      </c>
      <c r="EM94" s="27">
        <v>-7.7271364090249648</v>
      </c>
      <c r="EN94" s="27">
        <v>-10.485592437831293</v>
      </c>
      <c r="EO94" s="27">
        <v>-9.8649647320448253</v>
      </c>
      <c r="EQ94" s="27">
        <v>9.1249691992201605</v>
      </c>
      <c r="ER94" s="27">
        <v>8.6231776253468482</v>
      </c>
      <c r="ES94" s="27">
        <v>8.3462605534304029</v>
      </c>
      <c r="ET94" s="27">
        <v>8.2071385976954385</v>
      </c>
      <c r="EU94" s="27">
        <v>7.9179853235098356</v>
      </c>
      <c r="EV94" s="27">
        <v>7.7361738911761044</v>
      </c>
      <c r="EW94" s="27">
        <v>7.5774201964123193</v>
      </c>
      <c r="EX94" s="27">
        <v>7.2555090044412918</v>
      </c>
      <c r="EY94" s="27">
        <v>6.1535722734376925</v>
      </c>
      <c r="EZ94" s="27">
        <v>4.9944864507221034</v>
      </c>
      <c r="FA94" s="27">
        <v>3.843373851957228</v>
      </c>
      <c r="FB94" s="27">
        <v>0.54698699924488992</v>
      </c>
      <c r="FC94" s="27">
        <v>-4.2271364090249648</v>
      </c>
      <c r="FD94" s="27">
        <v>-6.9855924378312935</v>
      </c>
      <c r="FE94" s="27">
        <v>-6.3649647320448253</v>
      </c>
      <c r="FG94" s="1">
        <v>332286</v>
      </c>
      <c r="FH94" s="1">
        <v>443104</v>
      </c>
      <c r="FI94" s="1" t="s">
        <v>485</v>
      </c>
      <c r="FJ94" s="1" t="s">
        <v>854</v>
      </c>
    </row>
    <row r="95" spans="2:166" ht="16.2" thickBot="1" x14ac:dyDescent="0.35">
      <c r="B95" s="19" t="s">
        <v>95</v>
      </c>
      <c r="C95" s="20">
        <v>7.358322879988739</v>
      </c>
      <c r="D95" s="21">
        <v>7.285785683702457</v>
      </c>
      <c r="E95" s="21">
        <v>7.0550112233054723</v>
      </c>
      <c r="F95" s="21">
        <v>6.8881910854305541</v>
      </c>
      <c r="G95" s="21">
        <v>6.6046595777265491</v>
      </c>
      <c r="H95" s="21">
        <v>6.3873115976349553</v>
      </c>
      <c r="I95" s="21">
        <v>6.1792500383665558</v>
      </c>
      <c r="J95" s="21">
        <v>5.9202962955648619</v>
      </c>
      <c r="K95" s="21">
        <v>5.7325844788071034</v>
      </c>
      <c r="L95" s="21">
        <v>5.5063507621739713</v>
      </c>
      <c r="M95" s="21">
        <v>5.322256565641835</v>
      </c>
      <c r="N95" s="21">
        <v>4.4847216982500164</v>
      </c>
      <c r="O95" s="21">
        <v>1.9182994467421324</v>
      </c>
      <c r="P95" s="21">
        <v>-0.18370173128285927</v>
      </c>
      <c r="Q95" s="21">
        <v>-1.853518731412116</v>
      </c>
      <c r="R95" s="22"/>
      <c r="S95" s="21">
        <v>10.858322879988739</v>
      </c>
      <c r="T95" s="21">
        <v>10.785785683702457</v>
      </c>
      <c r="U95" s="21">
        <v>10.555011223305472</v>
      </c>
      <c r="V95" s="21">
        <v>10.388191085430554</v>
      </c>
      <c r="W95" s="21">
        <v>10.104659577726549</v>
      </c>
      <c r="X95" s="21">
        <v>9.8873115976349553</v>
      </c>
      <c r="Y95" s="21">
        <v>9.6792500383665558</v>
      </c>
      <c r="Z95" s="21">
        <v>9.4202962955648619</v>
      </c>
      <c r="AA95" s="21">
        <v>9.2325844788071034</v>
      </c>
      <c r="AB95" s="21">
        <v>9.0063507621739713</v>
      </c>
      <c r="AC95" s="21">
        <v>8.822256565641835</v>
      </c>
      <c r="AD95" s="21">
        <v>7.9847216982500164</v>
      </c>
      <c r="AE95" s="21">
        <v>5.4182994467421324</v>
      </c>
      <c r="AF95" s="21">
        <v>3.3162982687171407</v>
      </c>
      <c r="AG95" s="21">
        <v>1.646481268587884</v>
      </c>
      <c r="AI95" s="23">
        <v>7.358322879988739</v>
      </c>
      <c r="AJ95" s="23">
        <v>7.2760026803761448</v>
      </c>
      <c r="AK95" s="23">
        <v>7.3084789592137582</v>
      </c>
      <c r="AL95" s="23">
        <v>7.3740520789301289</v>
      </c>
      <c r="AM95" s="23">
        <v>7.3457939865630895</v>
      </c>
      <c r="AN95" s="23">
        <v>7.4208761568402135</v>
      </c>
      <c r="AO95" s="23">
        <v>7.3767670117844339</v>
      </c>
      <c r="AP95" s="23">
        <v>7.1694975685594695</v>
      </c>
      <c r="AQ95" s="23">
        <v>6.9711821236092106</v>
      </c>
      <c r="AR95" s="23">
        <v>6.7930685560232451</v>
      </c>
      <c r="AS95" s="23">
        <v>6.6507156419811082</v>
      </c>
      <c r="AT95" s="23">
        <v>6.2164372746021179</v>
      </c>
      <c r="AU95" s="23">
        <v>5.6086351299284267</v>
      </c>
      <c r="AV95" s="23">
        <v>5.198178751006628</v>
      </c>
      <c r="AW95" s="23">
        <v>4.9016979810331147</v>
      </c>
      <c r="AY95" s="24">
        <v>10.858322879988739</v>
      </c>
      <c r="AZ95" s="24">
        <v>10.776002680376145</v>
      </c>
      <c r="BA95" s="24">
        <v>10.808478959213758</v>
      </c>
      <c r="BB95" s="24">
        <v>10.874052078930129</v>
      </c>
      <c r="BC95" s="24">
        <v>10.845793986563089</v>
      </c>
      <c r="BD95" s="24">
        <v>10.920876156840214</v>
      </c>
      <c r="BE95" s="24">
        <v>10.876767011784434</v>
      </c>
      <c r="BF95" s="24">
        <v>10.66949756855947</v>
      </c>
      <c r="BG95" s="24">
        <v>10.471182123609211</v>
      </c>
      <c r="BH95" s="24">
        <v>10.293068556023245</v>
      </c>
      <c r="BI95" s="24">
        <v>10.150715641981108</v>
      </c>
      <c r="BJ95" s="24">
        <v>9.7164372746021179</v>
      </c>
      <c r="BK95" s="24">
        <v>9.1086351299284267</v>
      </c>
      <c r="BL95" s="24">
        <v>8.698178751006628</v>
      </c>
      <c r="BM95" s="24">
        <v>8.4016979810331147</v>
      </c>
      <c r="BO95" s="25">
        <v>7.358322879988739</v>
      </c>
      <c r="BP95" s="25">
        <v>7.3145682289648573</v>
      </c>
      <c r="BQ95" s="25">
        <v>7.1050136697011652</v>
      </c>
      <c r="BR95" s="25">
        <v>6.9558216583223693</v>
      </c>
      <c r="BS95" s="25">
        <v>6.6974440802798814</v>
      </c>
      <c r="BT95" s="25">
        <v>6.5208985834990383</v>
      </c>
      <c r="BU95" s="25">
        <v>6.3599925718947308</v>
      </c>
      <c r="BV95" s="25">
        <v>6.140026480518193</v>
      </c>
      <c r="BW95" s="25">
        <v>5.9738319325921285</v>
      </c>
      <c r="BX95" s="25">
        <v>5.7590563464523434</v>
      </c>
      <c r="BY95" s="25">
        <v>5.5773008109478681</v>
      </c>
      <c r="BZ95" s="25">
        <v>5.061921837549697</v>
      </c>
      <c r="CA95" s="25">
        <v>4.3570311558015682</v>
      </c>
      <c r="CB95" s="25">
        <v>3.8517088515223534</v>
      </c>
      <c r="CC95" s="25">
        <v>3.6074189942928374</v>
      </c>
      <c r="CE95" s="25">
        <v>10.858322879988739</v>
      </c>
      <c r="CF95" s="25">
        <v>10.814568228964857</v>
      </c>
      <c r="CG95" s="25">
        <v>10.605013669701165</v>
      </c>
      <c r="CH95" s="25">
        <v>10.455821658322369</v>
      </c>
      <c r="CI95" s="25">
        <v>10.197444080279881</v>
      </c>
      <c r="CJ95" s="25">
        <v>10.020898583499038</v>
      </c>
      <c r="CK95" s="25">
        <v>9.8599925718947308</v>
      </c>
      <c r="CL95" s="25">
        <v>9.640026480518193</v>
      </c>
      <c r="CM95" s="25">
        <v>9.4738319325921285</v>
      </c>
      <c r="CN95" s="25">
        <v>9.2590563464523434</v>
      </c>
      <c r="CO95" s="25">
        <v>9.0773008109478681</v>
      </c>
      <c r="CP95" s="25">
        <v>8.561921837549697</v>
      </c>
      <c r="CQ95" s="25">
        <v>7.8570311558015682</v>
      </c>
      <c r="CR95" s="25">
        <v>7.3517088515223534</v>
      </c>
      <c r="CS95" s="25">
        <v>7.1074189942928374</v>
      </c>
      <c r="CU95" s="26">
        <v>7.358322879988739</v>
      </c>
      <c r="CV95" s="26">
        <v>7.301674344117707</v>
      </c>
      <c r="CW95" s="26">
        <v>7.0911162143110644</v>
      </c>
      <c r="CX95" s="26">
        <v>6.9395421849016952</v>
      </c>
      <c r="CY95" s="26">
        <v>6.6674417368197574</v>
      </c>
      <c r="CZ95" s="26">
        <v>6.461610318956323</v>
      </c>
      <c r="DA95" s="26">
        <v>6.2662617699654231</v>
      </c>
      <c r="DB95" s="26">
        <v>6.0255448277482486</v>
      </c>
      <c r="DC95" s="26">
        <v>5.8448711199937851</v>
      </c>
      <c r="DD95" s="26">
        <v>5.6182919572487169</v>
      </c>
      <c r="DE95" s="26">
        <v>5.4332398992423236</v>
      </c>
      <c r="DF95" s="26">
        <v>4.5719478791315744</v>
      </c>
      <c r="DG95" s="26">
        <v>2.3292398794258453</v>
      </c>
      <c r="DH95" s="26">
        <v>0.36102236904056895</v>
      </c>
      <c r="DI95" s="26">
        <v>-0.99125503223770295</v>
      </c>
      <c r="DK95" s="26">
        <v>10.858322879988739</v>
      </c>
      <c r="DL95" s="26">
        <v>10.801674344117707</v>
      </c>
      <c r="DM95" s="26">
        <v>10.591116214311064</v>
      </c>
      <c r="DN95" s="26">
        <v>10.439542184901695</v>
      </c>
      <c r="DO95" s="26">
        <v>10.167441736819757</v>
      </c>
      <c r="DP95" s="26">
        <v>9.961610318956323</v>
      </c>
      <c r="DQ95" s="26">
        <v>9.7662617699654231</v>
      </c>
      <c r="DR95" s="26">
        <v>9.5255448277482486</v>
      </c>
      <c r="DS95" s="26">
        <v>9.3448711199937851</v>
      </c>
      <c r="DT95" s="26">
        <v>9.1182919572487169</v>
      </c>
      <c r="DU95" s="26">
        <v>8.9332398992423236</v>
      </c>
      <c r="DV95" s="26">
        <v>8.0719478791315744</v>
      </c>
      <c r="DW95" s="26">
        <v>5.8292398794258453</v>
      </c>
      <c r="DX95" s="26">
        <v>3.8610223690405689</v>
      </c>
      <c r="DY95" s="26">
        <v>2.5087449677622971</v>
      </c>
      <c r="EA95" s="27">
        <v>7.358322879988739</v>
      </c>
      <c r="EB95" s="27">
        <v>7.3138115862597424</v>
      </c>
      <c r="EC95" s="27">
        <v>7.1170035301001402</v>
      </c>
      <c r="ED95" s="27">
        <v>6.9732142488146707</v>
      </c>
      <c r="EE95" s="27">
        <v>6.705447802142448</v>
      </c>
      <c r="EF95" s="27">
        <v>6.5089658611551879</v>
      </c>
      <c r="EG95" s="27">
        <v>6.3185382106075263</v>
      </c>
      <c r="EH95" s="27">
        <v>6.0483392149576254</v>
      </c>
      <c r="EI95" s="27">
        <v>5.5885555318837312</v>
      </c>
      <c r="EJ95" s="27">
        <v>5.0688455741002851</v>
      </c>
      <c r="EK95" s="27">
        <v>4.5420424183852717</v>
      </c>
      <c r="EL95" s="27">
        <v>3.0398430301702426</v>
      </c>
      <c r="EM95" s="27">
        <v>0.65196334065706196</v>
      </c>
      <c r="EN95" s="27">
        <v>-0.75354086898162365</v>
      </c>
      <c r="EO95" s="27">
        <v>-0.63256509207156597</v>
      </c>
      <c r="EQ95" s="27">
        <v>10.858322879988739</v>
      </c>
      <c r="ER95" s="27">
        <v>10.813811586259742</v>
      </c>
      <c r="ES95" s="27">
        <v>10.61700353010014</v>
      </c>
      <c r="ET95" s="27">
        <v>10.473214248814671</v>
      </c>
      <c r="EU95" s="27">
        <v>10.205447802142448</v>
      </c>
      <c r="EV95" s="27">
        <v>10.008965861155188</v>
      </c>
      <c r="EW95" s="27">
        <v>9.8185382106075263</v>
      </c>
      <c r="EX95" s="27">
        <v>9.5483392149576254</v>
      </c>
      <c r="EY95" s="27">
        <v>9.0885555318837312</v>
      </c>
      <c r="EZ95" s="27">
        <v>8.5688455741002851</v>
      </c>
      <c r="FA95" s="27">
        <v>8.0420424183852717</v>
      </c>
      <c r="FB95" s="27">
        <v>6.5398430301702426</v>
      </c>
      <c r="FC95" s="27">
        <v>4.151963340657062</v>
      </c>
      <c r="FD95" s="27">
        <v>2.7464591310183764</v>
      </c>
      <c r="FE95" s="27">
        <v>2.867434907928434</v>
      </c>
      <c r="FG95" s="1">
        <v>379289</v>
      </c>
      <c r="FH95" s="1">
        <v>403073</v>
      </c>
      <c r="FI95" s="1" t="s">
        <v>524</v>
      </c>
      <c r="FJ95" s="1" t="s">
        <v>847</v>
      </c>
    </row>
    <row r="96" spans="2:166" ht="16.2" thickBot="1" x14ac:dyDescent="0.35">
      <c r="B96" s="19" t="s">
        <v>96</v>
      </c>
      <c r="C96" s="20">
        <v>11.282563758705434</v>
      </c>
      <c r="D96" s="21">
        <v>10.702573424387499</v>
      </c>
      <c r="E96" s="21">
        <v>10.494876135562309</v>
      </c>
      <c r="F96" s="21">
        <v>10.258821975259256</v>
      </c>
      <c r="G96" s="21">
        <v>10.035150142011743</v>
      </c>
      <c r="H96" s="21">
        <v>9.7936869413524388</v>
      </c>
      <c r="I96" s="21">
        <v>9.5365800568889405</v>
      </c>
      <c r="J96" s="21">
        <v>9.3206992323868363</v>
      </c>
      <c r="K96" s="21">
        <v>9.0995750437470466</v>
      </c>
      <c r="L96" s="21">
        <v>8.876496657792595</v>
      </c>
      <c r="M96" s="21">
        <v>8.6892171429281024</v>
      </c>
      <c r="N96" s="21">
        <v>7.020553096780402</v>
      </c>
      <c r="O96" s="21">
        <v>1.9359209559987818</v>
      </c>
      <c r="P96" s="21">
        <v>-2.0934206116995</v>
      </c>
      <c r="Q96" s="21">
        <v>-4.6400576604140937</v>
      </c>
      <c r="R96" s="22"/>
      <c r="S96" s="21">
        <v>19.382563758705437</v>
      </c>
      <c r="T96" s="21">
        <v>18.8025734243875</v>
      </c>
      <c r="U96" s="21">
        <v>18.594876135562309</v>
      </c>
      <c r="V96" s="21">
        <v>18.358821975259257</v>
      </c>
      <c r="W96" s="21">
        <v>18.135150142011746</v>
      </c>
      <c r="X96" s="21">
        <v>17.893686941352442</v>
      </c>
      <c r="Y96" s="21">
        <v>17.636580056888942</v>
      </c>
      <c r="Z96" s="21">
        <v>17.420699232386838</v>
      </c>
      <c r="AA96" s="21">
        <v>17.199575043747046</v>
      </c>
      <c r="AB96" s="21">
        <v>16.976496657792595</v>
      </c>
      <c r="AC96" s="21">
        <v>16.789217142928102</v>
      </c>
      <c r="AD96" s="21">
        <v>15.120553096780403</v>
      </c>
      <c r="AE96" s="21">
        <v>10.035920955998783</v>
      </c>
      <c r="AF96" s="21">
        <v>6.0065793883005014</v>
      </c>
      <c r="AG96" s="21">
        <v>3.4599423395859077</v>
      </c>
      <c r="AI96" s="23">
        <v>11.282563758705434</v>
      </c>
      <c r="AJ96" s="23">
        <v>10.674869962884447</v>
      </c>
      <c r="AK96" s="23">
        <v>10.597074875382226</v>
      </c>
      <c r="AL96" s="23">
        <v>10.458805690397</v>
      </c>
      <c r="AM96" s="23">
        <v>10.320759125465903</v>
      </c>
      <c r="AN96" s="23">
        <v>10.175166048862776</v>
      </c>
      <c r="AO96" s="23">
        <v>9.9590913331240447</v>
      </c>
      <c r="AP96" s="23">
        <v>9.6818283357481647</v>
      </c>
      <c r="AQ96" s="23">
        <v>9.3734340119173343</v>
      </c>
      <c r="AR96" s="23">
        <v>9.196780457771025</v>
      </c>
      <c r="AS96" s="23">
        <v>9.039092949621681</v>
      </c>
      <c r="AT96" s="23">
        <v>8.6236257016062901</v>
      </c>
      <c r="AU96" s="23">
        <v>8.1130485962309358</v>
      </c>
      <c r="AV96" s="23">
        <v>7.8881160355960738</v>
      </c>
      <c r="AW96" s="23">
        <v>7.7893770563910518</v>
      </c>
      <c r="AY96" s="24">
        <v>19.382563758705437</v>
      </c>
      <c r="AZ96" s="24">
        <v>18.774869962884448</v>
      </c>
      <c r="BA96" s="24">
        <v>18.697074875382228</v>
      </c>
      <c r="BB96" s="24">
        <v>18.558805690397001</v>
      </c>
      <c r="BC96" s="24">
        <v>18.420759125465906</v>
      </c>
      <c r="BD96" s="24">
        <v>18.275166048862779</v>
      </c>
      <c r="BE96" s="24">
        <v>18.059091333124044</v>
      </c>
      <c r="BF96" s="24">
        <v>17.781828335748166</v>
      </c>
      <c r="BG96" s="24">
        <v>17.473434011917334</v>
      </c>
      <c r="BH96" s="24">
        <v>17.296780457771028</v>
      </c>
      <c r="BI96" s="24">
        <v>17.139092949621684</v>
      </c>
      <c r="BJ96" s="24">
        <v>16.723625701606291</v>
      </c>
      <c r="BK96" s="24">
        <v>16.213048596230937</v>
      </c>
      <c r="BL96" s="24">
        <v>15.988116035596075</v>
      </c>
      <c r="BM96" s="24">
        <v>15.889377056391053</v>
      </c>
      <c r="BO96" s="25">
        <v>11.282563758705434</v>
      </c>
      <c r="BP96" s="25">
        <v>10.731628413158955</v>
      </c>
      <c r="BQ96" s="25">
        <v>10.54834451300807</v>
      </c>
      <c r="BR96" s="25">
        <v>10.341540214123393</v>
      </c>
      <c r="BS96" s="25">
        <v>10.161860668264378</v>
      </c>
      <c r="BT96" s="25">
        <v>9.9922626944515684</v>
      </c>
      <c r="BU96" s="25">
        <v>9.8210906920221515</v>
      </c>
      <c r="BV96" s="25">
        <v>9.665499238253668</v>
      </c>
      <c r="BW96" s="25">
        <v>9.4699995034391993</v>
      </c>
      <c r="BX96" s="25">
        <v>9.2519562695269482</v>
      </c>
      <c r="BY96" s="25">
        <v>9.0543377055646044</v>
      </c>
      <c r="BZ96" s="25">
        <v>8.5270296467741389</v>
      </c>
      <c r="CA96" s="25">
        <v>7.7625479746418016</v>
      </c>
      <c r="CB96" s="25">
        <v>7.4424425057994004</v>
      </c>
      <c r="CC96" s="25">
        <v>7.3955420563179999</v>
      </c>
      <c r="CE96" s="25">
        <v>19.382563758705437</v>
      </c>
      <c r="CF96" s="25">
        <v>18.831628413158956</v>
      </c>
      <c r="CG96" s="25">
        <v>18.64834451300807</v>
      </c>
      <c r="CH96" s="25">
        <v>18.441540214123393</v>
      </c>
      <c r="CI96" s="25">
        <v>18.261860668264379</v>
      </c>
      <c r="CJ96" s="25">
        <v>18.09226269445157</v>
      </c>
      <c r="CK96" s="25">
        <v>17.921090692022155</v>
      </c>
      <c r="CL96" s="25">
        <v>17.765499238253668</v>
      </c>
      <c r="CM96" s="25">
        <v>17.569999503439199</v>
      </c>
      <c r="CN96" s="25">
        <v>17.351956269526951</v>
      </c>
      <c r="CO96" s="25">
        <v>17.154337705564608</v>
      </c>
      <c r="CP96" s="25">
        <v>16.62702964677414</v>
      </c>
      <c r="CQ96" s="25">
        <v>15.862547974641803</v>
      </c>
      <c r="CR96" s="25">
        <v>15.542442505799402</v>
      </c>
      <c r="CS96" s="25">
        <v>15.495542056318001</v>
      </c>
      <c r="CU96" s="26">
        <v>11.282563758705434</v>
      </c>
      <c r="CV96" s="26">
        <v>10.725256972924347</v>
      </c>
      <c r="CW96" s="26">
        <v>10.544858966884117</v>
      </c>
      <c r="CX96" s="26">
        <v>10.330729320869361</v>
      </c>
      <c r="CY96" s="26">
        <v>10.135324439894259</v>
      </c>
      <c r="CZ96" s="26">
        <v>9.9443404709354049</v>
      </c>
      <c r="DA96" s="26">
        <v>9.7599320595225763</v>
      </c>
      <c r="DB96" s="26">
        <v>9.6325553380007705</v>
      </c>
      <c r="DC96" s="26">
        <v>9.487249707858199</v>
      </c>
      <c r="DD96" s="26">
        <v>9.3164812680353108</v>
      </c>
      <c r="DE96" s="26">
        <v>9.1545714289382154</v>
      </c>
      <c r="DF96" s="26">
        <v>7.5495926637594817</v>
      </c>
      <c r="DG96" s="26">
        <v>2.7491667592070712</v>
      </c>
      <c r="DH96" s="26">
        <v>-1.125703203465612</v>
      </c>
      <c r="DI96" s="26">
        <v>-3.538834359176704</v>
      </c>
      <c r="DK96" s="26">
        <v>19.382563758705437</v>
      </c>
      <c r="DL96" s="26">
        <v>18.82525697292435</v>
      </c>
      <c r="DM96" s="26">
        <v>18.644858966884119</v>
      </c>
      <c r="DN96" s="26">
        <v>18.430729320869361</v>
      </c>
      <c r="DO96" s="26">
        <v>18.23532443989426</v>
      </c>
      <c r="DP96" s="26">
        <v>18.044340470935406</v>
      </c>
      <c r="DQ96" s="26">
        <v>17.859932059522578</v>
      </c>
      <c r="DR96" s="26">
        <v>17.732555338000772</v>
      </c>
      <c r="DS96" s="26">
        <v>17.587249707858199</v>
      </c>
      <c r="DT96" s="26">
        <v>17.416481268035312</v>
      </c>
      <c r="DU96" s="26">
        <v>17.254571428938217</v>
      </c>
      <c r="DV96" s="26">
        <v>15.649592663759483</v>
      </c>
      <c r="DW96" s="26">
        <v>10.849166759207073</v>
      </c>
      <c r="DX96" s="26">
        <v>6.9742967965343894</v>
      </c>
      <c r="DY96" s="26">
        <v>4.5611656408232975</v>
      </c>
      <c r="EA96" s="27">
        <v>11.282563758705434</v>
      </c>
      <c r="EB96" s="27">
        <v>10.766706826186631</v>
      </c>
      <c r="EC96" s="27">
        <v>10.630369802752046</v>
      </c>
      <c r="ED96" s="27">
        <v>10.447501556380804</v>
      </c>
      <c r="EE96" s="27">
        <v>10.286608524545885</v>
      </c>
      <c r="EF96" s="27">
        <v>10.13975741156745</v>
      </c>
      <c r="EG96" s="27">
        <v>9.996583640406401</v>
      </c>
      <c r="EH96" s="27">
        <v>9.7109298283429144</v>
      </c>
      <c r="EI96" s="27">
        <v>8.6168330528495805</v>
      </c>
      <c r="EJ96" s="27">
        <v>7.4754843640328588</v>
      </c>
      <c r="EK96" s="27">
        <v>6.3695749036342342</v>
      </c>
      <c r="EL96" s="27">
        <v>3.2221671748560539</v>
      </c>
      <c r="EM96" s="27">
        <v>-1.2406698377478875</v>
      </c>
      <c r="EN96" s="27">
        <v>-3.7227059513559908</v>
      </c>
      <c r="EO96" s="27">
        <v>-2.8190608789426861</v>
      </c>
      <c r="EQ96" s="27">
        <v>19.382563758705437</v>
      </c>
      <c r="ER96" s="27">
        <v>18.866706826186633</v>
      </c>
      <c r="ES96" s="27">
        <v>18.730369802752048</v>
      </c>
      <c r="ET96" s="27">
        <v>18.547501556380805</v>
      </c>
      <c r="EU96" s="27">
        <v>18.386608524545885</v>
      </c>
      <c r="EV96" s="27">
        <v>18.239757411567453</v>
      </c>
      <c r="EW96" s="27">
        <v>18.096583640406401</v>
      </c>
      <c r="EX96" s="27">
        <v>17.810929828342914</v>
      </c>
      <c r="EY96" s="27">
        <v>16.71683305284958</v>
      </c>
      <c r="EZ96" s="27">
        <v>15.57548436403286</v>
      </c>
      <c r="FA96" s="27">
        <v>14.469574903634236</v>
      </c>
      <c r="FB96" s="27">
        <v>11.322167174856055</v>
      </c>
      <c r="FC96" s="27">
        <v>6.8593301622521139</v>
      </c>
      <c r="FD96" s="27">
        <v>4.3772940486440106</v>
      </c>
      <c r="FE96" s="27">
        <v>5.2809391210573153</v>
      </c>
      <c r="FG96" s="1">
        <v>386638</v>
      </c>
      <c r="FH96" s="1">
        <v>437064</v>
      </c>
      <c r="FI96" s="1" t="s">
        <v>558</v>
      </c>
      <c r="FJ96" s="1" t="s">
        <v>495</v>
      </c>
    </row>
    <row r="97" spans="2:166" ht="16.2" thickBot="1" x14ac:dyDescent="0.35">
      <c r="B97" s="19" t="s">
        <v>97</v>
      </c>
      <c r="C97" s="20">
        <v>8.8253948886471889</v>
      </c>
      <c r="D97" s="21">
        <v>7.5791183258599091</v>
      </c>
      <c r="E97" s="21">
        <v>7.1816092267110037</v>
      </c>
      <c r="F97" s="21">
        <v>6.761748936448889</v>
      </c>
      <c r="G97" s="21">
        <v>6.3709183329653136</v>
      </c>
      <c r="H97" s="21">
        <v>5.9617332765948596</v>
      </c>
      <c r="I97" s="21">
        <v>5.5154656622564957</v>
      </c>
      <c r="J97" s="21">
        <v>5.132242627631495</v>
      </c>
      <c r="K97" s="21">
        <v>4.7216540087438901</v>
      </c>
      <c r="L97" s="21">
        <v>4.3321568408147542</v>
      </c>
      <c r="M97" s="21">
        <v>3.9971611709599308</v>
      </c>
      <c r="N97" s="21">
        <v>1.4753202946916666</v>
      </c>
      <c r="O97" s="21">
        <v>-6.1503185993417375</v>
      </c>
      <c r="P97" s="21">
        <v>-12.324206908749254</v>
      </c>
      <c r="Q97" s="21">
        <v>-16.752325253242894</v>
      </c>
      <c r="R97" s="22"/>
      <c r="S97" s="21">
        <v>19.250293878789051</v>
      </c>
      <c r="T97" s="21">
        <v>18.004017316001772</v>
      </c>
      <c r="U97" s="21">
        <v>17.606508216852866</v>
      </c>
      <c r="V97" s="21">
        <v>17.186647926590751</v>
      </c>
      <c r="W97" s="21">
        <v>16.795817323107176</v>
      </c>
      <c r="X97" s="21">
        <v>16.386632266736722</v>
      </c>
      <c r="Y97" s="21">
        <v>15.940364652398358</v>
      </c>
      <c r="Z97" s="21">
        <v>15.557141617773357</v>
      </c>
      <c r="AA97" s="21">
        <v>15.146552998885753</v>
      </c>
      <c r="AB97" s="21">
        <v>14.757055830956617</v>
      </c>
      <c r="AC97" s="21">
        <v>14.422060161101793</v>
      </c>
      <c r="AD97" s="21">
        <v>11.900219284833529</v>
      </c>
      <c r="AE97" s="21">
        <v>4.274580390800125</v>
      </c>
      <c r="AF97" s="21">
        <v>-1.8993079186073913</v>
      </c>
      <c r="AG97" s="21">
        <v>-6.3274262631010316</v>
      </c>
      <c r="AI97" s="23">
        <v>8.8253948886471889</v>
      </c>
      <c r="AJ97" s="23">
        <v>7.8212460624279565</v>
      </c>
      <c r="AK97" s="23">
        <v>7.7898614685853715</v>
      </c>
      <c r="AL97" s="23">
        <v>7.6240097940997629</v>
      </c>
      <c r="AM97" s="23">
        <v>7.4686052491923363</v>
      </c>
      <c r="AN97" s="23">
        <v>7.324036792135832</v>
      </c>
      <c r="AO97" s="23">
        <v>7.0401399596334606</v>
      </c>
      <c r="AP97" s="23">
        <v>6.6575729507242336</v>
      </c>
      <c r="AQ97" s="23">
        <v>6.1820495936628106</v>
      </c>
      <c r="AR97" s="23">
        <v>5.9179780366561339</v>
      </c>
      <c r="AS97" s="23">
        <v>5.6776503399287286</v>
      </c>
      <c r="AT97" s="23">
        <v>4.9804137578313892</v>
      </c>
      <c r="AU97" s="23">
        <v>3.9835173244410775</v>
      </c>
      <c r="AV97" s="23">
        <v>3.3648868013615711</v>
      </c>
      <c r="AW97" s="23">
        <v>2.9281834898567745</v>
      </c>
      <c r="AY97" s="24">
        <v>19.250293878789051</v>
      </c>
      <c r="AZ97" s="24">
        <v>18.246145052569819</v>
      </c>
      <c r="BA97" s="24">
        <v>18.214760458727234</v>
      </c>
      <c r="BB97" s="24">
        <v>18.048908784241625</v>
      </c>
      <c r="BC97" s="24">
        <v>17.893504239334199</v>
      </c>
      <c r="BD97" s="24">
        <v>17.748935782277695</v>
      </c>
      <c r="BE97" s="24">
        <v>17.465038949775323</v>
      </c>
      <c r="BF97" s="24">
        <v>17.082471940866096</v>
      </c>
      <c r="BG97" s="24">
        <v>16.606948583804673</v>
      </c>
      <c r="BH97" s="24">
        <v>16.342877026797996</v>
      </c>
      <c r="BI97" s="24">
        <v>16.102549330070591</v>
      </c>
      <c r="BJ97" s="24">
        <v>15.405312747973252</v>
      </c>
      <c r="BK97" s="24">
        <v>14.40841631458294</v>
      </c>
      <c r="BL97" s="24">
        <v>13.789785791503434</v>
      </c>
      <c r="BM97" s="24">
        <v>13.353082479998637</v>
      </c>
      <c r="BO97" s="25">
        <v>8.8253948886471889</v>
      </c>
      <c r="BP97" s="25">
        <v>7.9025431483207527</v>
      </c>
      <c r="BQ97" s="25">
        <v>7.609053153312491</v>
      </c>
      <c r="BR97" s="25">
        <v>7.241286537538226</v>
      </c>
      <c r="BS97" s="25">
        <v>6.9244934226201948</v>
      </c>
      <c r="BT97" s="25">
        <v>6.6398830280137879</v>
      </c>
      <c r="BU97" s="25">
        <v>6.3418078140597522</v>
      </c>
      <c r="BV97" s="25">
        <v>6.0707250524139624</v>
      </c>
      <c r="BW97" s="25">
        <v>5.7110309547143672</v>
      </c>
      <c r="BX97" s="25">
        <v>5.3369204829624763</v>
      </c>
      <c r="BY97" s="25">
        <v>4.9918902635672282</v>
      </c>
      <c r="BZ97" s="25">
        <v>4.0049547468515065</v>
      </c>
      <c r="CA97" s="25">
        <v>2.6555458256794218</v>
      </c>
      <c r="CB97" s="25">
        <v>1.8586988499159283</v>
      </c>
      <c r="CC97" s="25">
        <v>1.483396313098897</v>
      </c>
      <c r="CE97" s="25">
        <v>19.250293878789051</v>
      </c>
      <c r="CF97" s="25">
        <v>18.327442138462615</v>
      </c>
      <c r="CG97" s="25">
        <v>18.033952143454353</v>
      </c>
      <c r="CH97" s="25">
        <v>17.666185527680089</v>
      </c>
      <c r="CI97" s="25">
        <v>17.349392412762057</v>
      </c>
      <c r="CJ97" s="25">
        <v>17.06478201815565</v>
      </c>
      <c r="CK97" s="25">
        <v>16.766706804201615</v>
      </c>
      <c r="CL97" s="25">
        <v>16.495624042555825</v>
      </c>
      <c r="CM97" s="25">
        <v>16.13592994485623</v>
      </c>
      <c r="CN97" s="25">
        <v>15.761819473104339</v>
      </c>
      <c r="CO97" s="25">
        <v>15.416789253709091</v>
      </c>
      <c r="CP97" s="25">
        <v>14.429853736993369</v>
      </c>
      <c r="CQ97" s="25">
        <v>13.080444815821284</v>
      </c>
      <c r="CR97" s="25">
        <v>12.283597840057791</v>
      </c>
      <c r="CS97" s="25">
        <v>11.908295303240759</v>
      </c>
      <c r="CU97" s="26">
        <v>8.8253948886471889</v>
      </c>
      <c r="CV97" s="26">
        <v>7.4920208663397574</v>
      </c>
      <c r="CW97" s="26">
        <v>7.1188806017175636</v>
      </c>
      <c r="CX97" s="26">
        <v>6.7448643201207474</v>
      </c>
      <c r="CY97" s="26">
        <v>6.4053672290809089</v>
      </c>
      <c r="CZ97" s="26">
        <v>6.0605845170021908</v>
      </c>
      <c r="DA97" s="26">
        <v>5.7042455590956855</v>
      </c>
      <c r="DB97" s="26">
        <v>5.4276483322116675</v>
      </c>
      <c r="DC97" s="26">
        <v>5.0996379622467494</v>
      </c>
      <c r="DD97" s="26">
        <v>4.7619899006322051</v>
      </c>
      <c r="DE97" s="26">
        <v>4.4751124644667826</v>
      </c>
      <c r="DF97" s="26">
        <v>1.9784525057777991</v>
      </c>
      <c r="DG97" s="26">
        <v>-5.5356098946610786</v>
      </c>
      <c r="DH97" s="26">
        <v>-11.498900180727674</v>
      </c>
      <c r="DI97" s="26">
        <v>-15.495231549840035</v>
      </c>
      <c r="DK97" s="26">
        <v>19.250293878789051</v>
      </c>
      <c r="DL97" s="26">
        <v>17.91691985648162</v>
      </c>
      <c r="DM97" s="26">
        <v>17.543779591859426</v>
      </c>
      <c r="DN97" s="26">
        <v>17.16976331026261</v>
      </c>
      <c r="DO97" s="26">
        <v>16.830266219222771</v>
      </c>
      <c r="DP97" s="26">
        <v>16.485483507144053</v>
      </c>
      <c r="DQ97" s="26">
        <v>16.129144549237548</v>
      </c>
      <c r="DR97" s="26">
        <v>15.85254732235353</v>
      </c>
      <c r="DS97" s="26">
        <v>15.524536952388612</v>
      </c>
      <c r="DT97" s="26">
        <v>15.186888890774068</v>
      </c>
      <c r="DU97" s="26">
        <v>14.900011454608645</v>
      </c>
      <c r="DV97" s="26">
        <v>12.403351495919662</v>
      </c>
      <c r="DW97" s="26">
        <v>4.8892890954807839</v>
      </c>
      <c r="DX97" s="26">
        <v>-1.0740011905858111</v>
      </c>
      <c r="DY97" s="26">
        <v>-5.0703325596981728</v>
      </c>
      <c r="EA97" s="27">
        <v>8.8253948886471889</v>
      </c>
      <c r="EB97" s="27">
        <v>7.496478566011973</v>
      </c>
      <c r="EC97" s="27">
        <v>7.1844189635563822</v>
      </c>
      <c r="ED97" s="27">
        <v>6.8615941110753482</v>
      </c>
      <c r="EE97" s="27">
        <v>6.5685560612627363</v>
      </c>
      <c r="EF97" s="27">
        <v>6.2858587040833385</v>
      </c>
      <c r="EG97" s="27">
        <v>5.980612777154164</v>
      </c>
      <c r="EH97" s="27">
        <v>5.5226155122551361</v>
      </c>
      <c r="EI97" s="27">
        <v>3.9125284176038306</v>
      </c>
      <c r="EJ97" s="27">
        <v>2.2380231137835125</v>
      </c>
      <c r="EK97" s="27">
        <v>0.59735679480017012</v>
      </c>
      <c r="EL97" s="27">
        <v>-4.1840306366174538</v>
      </c>
      <c r="EM97" s="27">
        <v>-11.152926994312523</v>
      </c>
      <c r="EN97" s="27">
        <v>-15.175496036674488</v>
      </c>
      <c r="EO97" s="27">
        <v>-14.35836079631715</v>
      </c>
      <c r="EQ97" s="27">
        <v>19.250293878789051</v>
      </c>
      <c r="ER97" s="27">
        <v>17.921377556153836</v>
      </c>
      <c r="ES97" s="27">
        <v>17.609317953698245</v>
      </c>
      <c r="ET97" s="27">
        <v>17.286493101217211</v>
      </c>
      <c r="EU97" s="27">
        <v>16.993455051404599</v>
      </c>
      <c r="EV97" s="27">
        <v>16.710757694225201</v>
      </c>
      <c r="EW97" s="27">
        <v>16.405511767296026</v>
      </c>
      <c r="EX97" s="27">
        <v>15.947514502396999</v>
      </c>
      <c r="EY97" s="27">
        <v>14.337427407745693</v>
      </c>
      <c r="EZ97" s="27">
        <v>12.662922103925375</v>
      </c>
      <c r="FA97" s="27">
        <v>11.022255784942033</v>
      </c>
      <c r="FB97" s="27">
        <v>6.2408683535244087</v>
      </c>
      <c r="FC97" s="27">
        <v>-0.72802800417066038</v>
      </c>
      <c r="FD97" s="27">
        <v>-4.7505970465326257</v>
      </c>
      <c r="FE97" s="27">
        <v>-3.9334618061752877</v>
      </c>
      <c r="FG97" s="1">
        <v>382462</v>
      </c>
      <c r="FH97" s="1">
        <v>432232</v>
      </c>
      <c r="FI97" s="1" t="s">
        <v>551</v>
      </c>
      <c r="FJ97" s="1" t="s">
        <v>495</v>
      </c>
    </row>
    <row r="98" spans="2:166" ht="16.2" thickBot="1" x14ac:dyDescent="0.35">
      <c r="B98" s="19" t="s">
        <v>98</v>
      </c>
      <c r="C98" s="20">
        <v>-0.50157909143943979</v>
      </c>
      <c r="D98" s="21">
        <v>-0.62142314113295405</v>
      </c>
      <c r="E98" s="21">
        <v>-0.71418439499277464</v>
      </c>
      <c r="F98" s="21">
        <v>-0.83526087740476096</v>
      </c>
      <c r="G98" s="21">
        <v>-0.92368583892152567</v>
      </c>
      <c r="H98" s="21">
        <v>-1.0625831997157007</v>
      </c>
      <c r="I98" s="21">
        <v>-1.1544970820015046</v>
      </c>
      <c r="J98" s="21">
        <v>-1.2488317551550978</v>
      </c>
      <c r="K98" s="21">
        <v>-1.3768293928211877</v>
      </c>
      <c r="L98" s="21">
        <v>-1.4762065035783147</v>
      </c>
      <c r="M98" s="21">
        <v>-1.5700880499836793</v>
      </c>
      <c r="N98" s="21">
        <v>-2.0092855178481868</v>
      </c>
      <c r="O98" s="21">
        <v>-3.0163879166212224</v>
      </c>
      <c r="P98" s="21">
        <v>-3.7379382755420663</v>
      </c>
      <c r="Q98" s="21">
        <v>-4.2504168520035526</v>
      </c>
      <c r="R98" s="22"/>
      <c r="S98" s="21">
        <v>1.6984209085605602</v>
      </c>
      <c r="T98" s="21">
        <v>1.5785768588670459</v>
      </c>
      <c r="U98" s="21">
        <v>1.4858156050072253</v>
      </c>
      <c r="V98" s="21">
        <v>1.364739122595239</v>
      </c>
      <c r="W98" s="21">
        <v>1.2763141610784743</v>
      </c>
      <c r="X98" s="21">
        <v>1.1374168002842993</v>
      </c>
      <c r="Y98" s="21">
        <v>1.0455029179984954</v>
      </c>
      <c r="Z98" s="21">
        <v>0.95116824484490214</v>
      </c>
      <c r="AA98" s="21">
        <v>0.8231706071788123</v>
      </c>
      <c r="AB98" s="21">
        <v>0.72379349642168522</v>
      </c>
      <c r="AC98" s="21">
        <v>0.62991195001632061</v>
      </c>
      <c r="AD98" s="21">
        <v>0.19071448215181297</v>
      </c>
      <c r="AE98" s="21">
        <v>-0.81638791662122223</v>
      </c>
      <c r="AF98" s="21">
        <v>-1.5379382755420661</v>
      </c>
      <c r="AG98" s="21">
        <v>-2.0504168520035524</v>
      </c>
      <c r="AI98" s="23">
        <v>-0.50157909143943979</v>
      </c>
      <c r="AJ98" s="23">
        <v>-0.60718897458983068</v>
      </c>
      <c r="AK98" s="23">
        <v>-0.63546271046341762</v>
      </c>
      <c r="AL98" s="23">
        <v>-0.68336614691902775</v>
      </c>
      <c r="AM98" s="23">
        <v>-0.70917159121852946</v>
      </c>
      <c r="AN98" s="23">
        <v>-0.79092461292034266</v>
      </c>
      <c r="AO98" s="23">
        <v>-0.83194071504820255</v>
      </c>
      <c r="AP98" s="23">
        <v>-0.97038078163336849</v>
      </c>
      <c r="AQ98" s="23">
        <v>-1.2067924484356041</v>
      </c>
      <c r="AR98" s="23">
        <v>-1.251785071944931</v>
      </c>
      <c r="AS98" s="23">
        <v>-1.2892570021407168</v>
      </c>
      <c r="AT98" s="23">
        <v>-1.3990944403406791</v>
      </c>
      <c r="AU98" s="23">
        <v>-1.6846679240186921</v>
      </c>
      <c r="AV98" s="23">
        <v>-1.9358050374931539</v>
      </c>
      <c r="AW98" s="23">
        <v>-2.0869288372604649</v>
      </c>
      <c r="AY98" s="24">
        <v>1.6984209085605602</v>
      </c>
      <c r="AZ98" s="24">
        <v>1.5928110254101693</v>
      </c>
      <c r="BA98" s="24">
        <v>1.5645372895365823</v>
      </c>
      <c r="BB98" s="24">
        <v>1.5166338530809722</v>
      </c>
      <c r="BC98" s="24">
        <v>1.4908284087814705</v>
      </c>
      <c r="BD98" s="24">
        <v>1.4090753870796573</v>
      </c>
      <c r="BE98" s="24">
        <v>1.3680592849517974</v>
      </c>
      <c r="BF98" s="24">
        <v>1.2296192183666315</v>
      </c>
      <c r="BG98" s="24">
        <v>0.99320755156439589</v>
      </c>
      <c r="BH98" s="24">
        <v>0.94821492805506891</v>
      </c>
      <c r="BI98" s="24">
        <v>0.91074299785928314</v>
      </c>
      <c r="BJ98" s="24">
        <v>0.80090555965932086</v>
      </c>
      <c r="BK98" s="24">
        <v>0.51533207598130781</v>
      </c>
      <c r="BL98" s="24">
        <v>0.26419496250684604</v>
      </c>
      <c r="BM98" s="24">
        <v>0.11307116273953488</v>
      </c>
      <c r="BO98" s="25">
        <v>-0.50157909143943979</v>
      </c>
      <c r="BP98" s="25">
        <v>-0.60182334336673882</v>
      </c>
      <c r="BQ98" s="25">
        <v>-0.68125910141961454</v>
      </c>
      <c r="BR98" s="25">
        <v>-0.7785639281952268</v>
      </c>
      <c r="BS98" s="25">
        <v>-0.83890734051733173</v>
      </c>
      <c r="BT98" s="25">
        <v>-0.9402853761516321</v>
      </c>
      <c r="BU98" s="25">
        <v>-0.99045550544835925</v>
      </c>
      <c r="BV98" s="25">
        <v>-1.0538482866987049</v>
      </c>
      <c r="BW98" s="25">
        <v>-1.1758337863799786</v>
      </c>
      <c r="BX98" s="25">
        <v>-1.2764134117374819</v>
      </c>
      <c r="BY98" s="25">
        <v>-1.3754076716710626</v>
      </c>
      <c r="BZ98" s="25">
        <v>-1.6230205122083265</v>
      </c>
      <c r="CA98" s="25">
        <v>-1.9487457213296884</v>
      </c>
      <c r="CB98" s="25">
        <v>-2.1584388364871856</v>
      </c>
      <c r="CC98" s="25">
        <v>-2.1658156441361198</v>
      </c>
      <c r="CE98" s="25">
        <v>1.6984209085605602</v>
      </c>
      <c r="CF98" s="25">
        <v>1.5981766566332611</v>
      </c>
      <c r="CG98" s="25">
        <v>1.5187408985803854</v>
      </c>
      <c r="CH98" s="25">
        <v>1.4214360718047732</v>
      </c>
      <c r="CI98" s="25">
        <v>1.3610926594826682</v>
      </c>
      <c r="CJ98" s="25">
        <v>1.2597146238483679</v>
      </c>
      <c r="CK98" s="25">
        <v>1.2095444945516407</v>
      </c>
      <c r="CL98" s="25">
        <v>1.1461517133012951</v>
      </c>
      <c r="CM98" s="25">
        <v>1.0241662136200214</v>
      </c>
      <c r="CN98" s="25">
        <v>0.92358658826251805</v>
      </c>
      <c r="CO98" s="25">
        <v>0.82459232832893736</v>
      </c>
      <c r="CP98" s="25">
        <v>0.57697948779167341</v>
      </c>
      <c r="CQ98" s="25">
        <v>0.25125427867031158</v>
      </c>
      <c r="CR98" s="25">
        <v>4.1561163512814581E-2</v>
      </c>
      <c r="CS98" s="25">
        <v>3.4184355863879912E-2</v>
      </c>
      <c r="CU98" s="26">
        <v>-0.50157909143943979</v>
      </c>
      <c r="CV98" s="26">
        <v>-0.62143667757565813</v>
      </c>
      <c r="CW98" s="26">
        <v>-0.7116558157953452</v>
      </c>
      <c r="CX98" s="26">
        <v>-0.83306358104050893</v>
      </c>
      <c r="CY98" s="26">
        <v>-0.92374055633442942</v>
      </c>
      <c r="CZ98" s="26">
        <v>-1.0617566353296677</v>
      </c>
      <c r="DA98" s="26">
        <v>-1.1501578117822053</v>
      </c>
      <c r="DB98" s="26">
        <v>-1.2377417571292255</v>
      </c>
      <c r="DC98" s="26">
        <v>-1.3650873142839266</v>
      </c>
      <c r="DD98" s="26">
        <v>-1.4666853223629268</v>
      </c>
      <c r="DE98" s="26">
        <v>-1.5606240349772669</v>
      </c>
      <c r="DF98" s="26">
        <v>-1.9362611714373517</v>
      </c>
      <c r="DG98" s="26">
        <v>-2.8615991678190618</v>
      </c>
      <c r="DH98" s="26">
        <v>-3.5369823831447151</v>
      </c>
      <c r="DI98" s="26">
        <v>-4.0044010440818978</v>
      </c>
      <c r="DK98" s="26">
        <v>1.6984209085605602</v>
      </c>
      <c r="DL98" s="26">
        <v>1.5785633224243418</v>
      </c>
      <c r="DM98" s="26">
        <v>1.4883441842046548</v>
      </c>
      <c r="DN98" s="26">
        <v>1.366936418959491</v>
      </c>
      <c r="DO98" s="26">
        <v>1.2762594436655705</v>
      </c>
      <c r="DP98" s="26">
        <v>1.1382433646703323</v>
      </c>
      <c r="DQ98" s="26">
        <v>1.0498421882177946</v>
      </c>
      <c r="DR98" s="26">
        <v>0.96225824287077444</v>
      </c>
      <c r="DS98" s="26">
        <v>0.83491268571607336</v>
      </c>
      <c r="DT98" s="26">
        <v>0.73331467763707314</v>
      </c>
      <c r="DU98" s="26">
        <v>0.63937596502273308</v>
      </c>
      <c r="DV98" s="26">
        <v>0.2637388285626483</v>
      </c>
      <c r="DW98" s="26">
        <v>-0.66159916781906158</v>
      </c>
      <c r="DX98" s="26">
        <v>-1.336982383144715</v>
      </c>
      <c r="DY98" s="26">
        <v>-1.8044010440818976</v>
      </c>
      <c r="EA98" s="27">
        <v>-0.50157909143943979</v>
      </c>
      <c r="EB98" s="27">
        <v>-0.61647730313255633</v>
      </c>
      <c r="EC98" s="27">
        <v>-0.70229551645714072</v>
      </c>
      <c r="ED98" s="27">
        <v>-0.82430184296955811</v>
      </c>
      <c r="EE98" s="27">
        <v>-0.9116618934627152</v>
      </c>
      <c r="EF98" s="27">
        <v>-1.0387149386212642</v>
      </c>
      <c r="EG98" s="27">
        <v>-1.1154576607718585</v>
      </c>
      <c r="EH98" s="27">
        <v>-1.2014025154542993</v>
      </c>
      <c r="EI98" s="27">
        <v>-1.445463533142971</v>
      </c>
      <c r="EJ98" s="27">
        <v>-1.6743329870482915</v>
      </c>
      <c r="EK98" s="27">
        <v>-1.9083241509895299</v>
      </c>
      <c r="EL98" s="27">
        <v>-2.5831337158475245</v>
      </c>
      <c r="EM98" s="27">
        <v>-3.4690851437266259</v>
      </c>
      <c r="EN98" s="27">
        <v>-3.9574886022273548</v>
      </c>
      <c r="EO98" s="27">
        <v>-3.8780399046193104</v>
      </c>
      <c r="EQ98" s="27">
        <v>1.6984209085605602</v>
      </c>
      <c r="ER98" s="27">
        <v>1.5835226968674436</v>
      </c>
      <c r="ES98" s="27">
        <v>1.4977044835428592</v>
      </c>
      <c r="ET98" s="27">
        <v>1.3756981570304418</v>
      </c>
      <c r="EU98" s="27">
        <v>1.2883381065372848</v>
      </c>
      <c r="EV98" s="27">
        <v>1.1612850613787358</v>
      </c>
      <c r="EW98" s="27">
        <v>1.0845423392281415</v>
      </c>
      <c r="EX98" s="27">
        <v>0.99859748454570063</v>
      </c>
      <c r="EY98" s="27">
        <v>0.75453646685702891</v>
      </c>
      <c r="EZ98" s="27">
        <v>0.52566701295170848</v>
      </c>
      <c r="FA98" s="27">
        <v>0.29167584901047006</v>
      </c>
      <c r="FB98" s="27">
        <v>-0.38313371584752431</v>
      </c>
      <c r="FC98" s="27">
        <v>-1.2690851437266257</v>
      </c>
      <c r="FD98" s="27">
        <v>-1.7574886022273546</v>
      </c>
      <c r="FE98" s="27">
        <v>-1.6780399046193102</v>
      </c>
      <c r="FG98" s="1">
        <v>329874</v>
      </c>
      <c r="FH98" s="1">
        <v>497641</v>
      </c>
      <c r="FI98" s="1" t="s">
        <v>462</v>
      </c>
      <c r="FJ98" s="1" t="s">
        <v>853</v>
      </c>
    </row>
    <row r="99" spans="2:166" ht="16.2" thickBot="1" x14ac:dyDescent="0.35">
      <c r="B99" s="19" t="s">
        <v>99</v>
      </c>
      <c r="C99" s="20">
        <v>7.6828528988700437</v>
      </c>
      <c r="D99" s="21">
        <v>7.1323423810324673</v>
      </c>
      <c r="E99" s="21">
        <v>6.6154330778740373</v>
      </c>
      <c r="F99" s="21">
        <v>6.2383627760473352</v>
      </c>
      <c r="G99" s="21">
        <v>5.7018476298924377</v>
      </c>
      <c r="H99" s="21">
        <v>5.2232436034146659</v>
      </c>
      <c r="I99" s="21">
        <v>4.7330965052395726</v>
      </c>
      <c r="J99" s="21">
        <v>4.2289991935625935</v>
      </c>
      <c r="K99" s="21">
        <v>3.7243136614522463</v>
      </c>
      <c r="L99" s="21">
        <v>3.3356304666604544</v>
      </c>
      <c r="M99" s="21">
        <v>2.9561298215030511</v>
      </c>
      <c r="N99" s="21">
        <v>0.53265152608836885</v>
      </c>
      <c r="O99" s="21">
        <v>-6.4685110331685252</v>
      </c>
      <c r="P99" s="21">
        <v>-12.056197242663309</v>
      </c>
      <c r="Q99" s="21">
        <v>-16.12508569786808</v>
      </c>
      <c r="R99" s="22"/>
      <c r="S99" s="21">
        <v>12.319852898870044</v>
      </c>
      <c r="T99" s="21">
        <v>11.769342381032468</v>
      </c>
      <c r="U99" s="21">
        <v>11.252433077874038</v>
      </c>
      <c r="V99" s="21">
        <v>10.875362776047336</v>
      </c>
      <c r="W99" s="21">
        <v>10.338847629892438</v>
      </c>
      <c r="X99" s="21">
        <v>9.8602436034146663</v>
      </c>
      <c r="Y99" s="21">
        <v>9.370096505239573</v>
      </c>
      <c r="Z99" s="21">
        <v>8.8659991935625939</v>
      </c>
      <c r="AA99" s="21">
        <v>8.3613136614522467</v>
      </c>
      <c r="AB99" s="21">
        <v>7.9726304666604548</v>
      </c>
      <c r="AC99" s="21">
        <v>7.5931298215030516</v>
      </c>
      <c r="AD99" s="21">
        <v>5.1696515260883693</v>
      </c>
      <c r="AE99" s="21">
        <v>-1.8315110331685247</v>
      </c>
      <c r="AF99" s="21">
        <v>-7.4191972426633086</v>
      </c>
      <c r="AG99" s="21">
        <v>-11.48808569786808</v>
      </c>
      <c r="AI99" s="23">
        <v>7.6828528988700437</v>
      </c>
      <c r="AJ99" s="23">
        <v>7.0884892288177053</v>
      </c>
      <c r="AK99" s="23">
        <v>6.8972499145961965</v>
      </c>
      <c r="AL99" s="23">
        <v>6.7868178994371462</v>
      </c>
      <c r="AM99" s="23">
        <v>6.510191436861291</v>
      </c>
      <c r="AN99" s="23">
        <v>6.3229752576708051</v>
      </c>
      <c r="AO99" s="23">
        <v>6.0101720990269953</v>
      </c>
      <c r="AP99" s="23">
        <v>5.5053271159090968</v>
      </c>
      <c r="AQ99" s="23">
        <v>4.9264093315562931</v>
      </c>
      <c r="AR99" s="23">
        <v>4.6889394328877927</v>
      </c>
      <c r="AS99" s="23">
        <v>4.4255415089731756</v>
      </c>
      <c r="AT99" s="23">
        <v>3.6992826668279903</v>
      </c>
      <c r="AU99" s="23">
        <v>2.7143767690678189</v>
      </c>
      <c r="AV99" s="23">
        <v>2.2390396385486397</v>
      </c>
      <c r="AW99" s="23">
        <v>1.9236358856080003</v>
      </c>
      <c r="AY99" s="24">
        <v>12.319852898870044</v>
      </c>
      <c r="AZ99" s="24">
        <v>11.725489228817706</v>
      </c>
      <c r="BA99" s="24">
        <v>11.534249914596197</v>
      </c>
      <c r="BB99" s="24">
        <v>11.423817899437147</v>
      </c>
      <c r="BC99" s="24">
        <v>11.147191436861291</v>
      </c>
      <c r="BD99" s="24">
        <v>10.959975257670806</v>
      </c>
      <c r="BE99" s="24">
        <v>10.647172099026996</v>
      </c>
      <c r="BF99" s="24">
        <v>10.142327115909097</v>
      </c>
      <c r="BG99" s="24">
        <v>9.5634093315562936</v>
      </c>
      <c r="BH99" s="24">
        <v>9.3259394328877931</v>
      </c>
      <c r="BI99" s="24">
        <v>9.062541508973176</v>
      </c>
      <c r="BJ99" s="24">
        <v>8.3362826668279908</v>
      </c>
      <c r="BK99" s="24">
        <v>7.3513767690678193</v>
      </c>
      <c r="BL99" s="24">
        <v>6.8760396385486402</v>
      </c>
      <c r="BM99" s="24">
        <v>6.5606358856080007</v>
      </c>
      <c r="BO99" s="25">
        <v>7.6828528988700437</v>
      </c>
      <c r="BP99" s="25">
        <v>7.1985850049344915</v>
      </c>
      <c r="BQ99" s="25">
        <v>6.7461076213719444</v>
      </c>
      <c r="BR99" s="25">
        <v>6.4389745789830535</v>
      </c>
      <c r="BS99" s="25">
        <v>6.0039894535173168</v>
      </c>
      <c r="BT99" s="25">
        <v>5.6789689312494183</v>
      </c>
      <c r="BU99" s="25">
        <v>5.3653086691969918</v>
      </c>
      <c r="BV99" s="25">
        <v>5.000211313797454</v>
      </c>
      <c r="BW99" s="25">
        <v>4.5789108403435499</v>
      </c>
      <c r="BX99" s="25">
        <v>4.2286849065835028</v>
      </c>
      <c r="BY99" s="25">
        <v>3.8546049764908332</v>
      </c>
      <c r="BZ99" s="25">
        <v>2.8341319297098657</v>
      </c>
      <c r="CA99" s="25">
        <v>1.4994441257300934</v>
      </c>
      <c r="CB99" s="25">
        <v>0.82004149775976742</v>
      </c>
      <c r="CC99" s="25">
        <v>0.53738366311209873</v>
      </c>
      <c r="CE99" s="25">
        <v>12.319852898870044</v>
      </c>
      <c r="CF99" s="25">
        <v>11.835585004934492</v>
      </c>
      <c r="CG99" s="25">
        <v>11.383107621371945</v>
      </c>
      <c r="CH99" s="25">
        <v>11.075974578983054</v>
      </c>
      <c r="CI99" s="25">
        <v>10.640989453517317</v>
      </c>
      <c r="CJ99" s="25">
        <v>10.315968931249419</v>
      </c>
      <c r="CK99" s="25">
        <v>10.002308669196992</v>
      </c>
      <c r="CL99" s="25">
        <v>9.6372113137974544</v>
      </c>
      <c r="CM99" s="25">
        <v>9.2159108403435503</v>
      </c>
      <c r="CN99" s="25">
        <v>8.8656849065835033</v>
      </c>
      <c r="CO99" s="25">
        <v>8.4916049764908337</v>
      </c>
      <c r="CP99" s="25">
        <v>7.4711319297098662</v>
      </c>
      <c r="CQ99" s="25">
        <v>6.1364441257300939</v>
      </c>
      <c r="CR99" s="25">
        <v>5.4570414977597679</v>
      </c>
      <c r="CS99" s="25">
        <v>5.1743836631120992</v>
      </c>
      <c r="CU99" s="26">
        <v>7.6828528988700437</v>
      </c>
      <c r="CV99" s="26">
        <v>7.1850286973729283</v>
      </c>
      <c r="CW99" s="26">
        <v>6.7226174229690798</v>
      </c>
      <c r="CX99" s="26">
        <v>6.3898743099533206</v>
      </c>
      <c r="CY99" s="26">
        <v>5.9059641928624487</v>
      </c>
      <c r="CZ99" s="26">
        <v>5.5055112219565778</v>
      </c>
      <c r="DA99" s="26">
        <v>5.129535515664486</v>
      </c>
      <c r="DB99" s="26">
        <v>4.7611899407346456</v>
      </c>
      <c r="DC99" s="26">
        <v>4.3678532631939788</v>
      </c>
      <c r="DD99" s="26">
        <v>4.0519866378268752</v>
      </c>
      <c r="DE99" s="26">
        <v>3.7510966812225419</v>
      </c>
      <c r="DF99" s="26">
        <v>1.5120846799997629</v>
      </c>
      <c r="DG99" s="26">
        <v>-5.1537864976884755</v>
      </c>
      <c r="DH99" s="26">
        <v>-10.424768880099329</v>
      </c>
      <c r="DI99" s="26">
        <v>-14.161754476165065</v>
      </c>
      <c r="DK99" s="26">
        <v>12.319852898870044</v>
      </c>
      <c r="DL99" s="26">
        <v>11.822028697372929</v>
      </c>
      <c r="DM99" s="26">
        <v>11.35961742296908</v>
      </c>
      <c r="DN99" s="26">
        <v>11.026874309953321</v>
      </c>
      <c r="DO99" s="26">
        <v>10.542964192862449</v>
      </c>
      <c r="DP99" s="26">
        <v>10.142511221956578</v>
      </c>
      <c r="DQ99" s="26">
        <v>9.7665355156644864</v>
      </c>
      <c r="DR99" s="26">
        <v>9.3981899407346461</v>
      </c>
      <c r="DS99" s="26">
        <v>9.0048532631939793</v>
      </c>
      <c r="DT99" s="26">
        <v>8.6889866378268756</v>
      </c>
      <c r="DU99" s="26">
        <v>8.3880966812225424</v>
      </c>
      <c r="DV99" s="26">
        <v>6.1490846799997634</v>
      </c>
      <c r="DW99" s="26">
        <v>-0.51678649768847507</v>
      </c>
      <c r="DX99" s="26">
        <v>-5.7877688800993283</v>
      </c>
      <c r="DY99" s="26">
        <v>-9.5247544761650644</v>
      </c>
      <c r="EA99" s="27">
        <v>7.6828528988700437</v>
      </c>
      <c r="EB99" s="27">
        <v>7.2399607737840466</v>
      </c>
      <c r="EC99" s="27">
        <v>6.8265671631457145</v>
      </c>
      <c r="ED99" s="27">
        <v>6.5250010566931635</v>
      </c>
      <c r="EE99" s="27">
        <v>6.0810083858115043</v>
      </c>
      <c r="EF99" s="27">
        <v>5.7422709657757629</v>
      </c>
      <c r="EG99" s="27">
        <v>5.4246492645213173</v>
      </c>
      <c r="EH99" s="27">
        <v>4.942804139160021</v>
      </c>
      <c r="EI99" s="27">
        <v>3.4100024129018962</v>
      </c>
      <c r="EJ99" s="27">
        <v>1.8980809985719418</v>
      </c>
      <c r="EK99" s="27">
        <v>0.37508678566290499</v>
      </c>
      <c r="EL99" s="27">
        <v>-3.9734315778056306</v>
      </c>
      <c r="EM99" s="27">
        <v>-10.188324576745345</v>
      </c>
      <c r="EN99" s="27">
        <v>-13.849366052457007</v>
      </c>
      <c r="EO99" s="27">
        <v>-13.218682185193856</v>
      </c>
      <c r="EQ99" s="27">
        <v>12.319852898870044</v>
      </c>
      <c r="ER99" s="27">
        <v>11.876960773784047</v>
      </c>
      <c r="ES99" s="27">
        <v>11.463567163145715</v>
      </c>
      <c r="ET99" s="27">
        <v>11.162001056693164</v>
      </c>
      <c r="EU99" s="27">
        <v>10.718008385811505</v>
      </c>
      <c r="EV99" s="27">
        <v>10.379270965775763</v>
      </c>
      <c r="EW99" s="27">
        <v>10.061649264521318</v>
      </c>
      <c r="EX99" s="27">
        <v>9.5798041391600215</v>
      </c>
      <c r="EY99" s="27">
        <v>8.0470024129018967</v>
      </c>
      <c r="EZ99" s="27">
        <v>6.5350809985719422</v>
      </c>
      <c r="FA99" s="27">
        <v>5.0120867856629054</v>
      </c>
      <c r="FB99" s="27">
        <v>0.66356842219436984</v>
      </c>
      <c r="FC99" s="27">
        <v>-5.5513245767453441</v>
      </c>
      <c r="FD99" s="27">
        <v>-9.212366052457007</v>
      </c>
      <c r="FE99" s="27">
        <v>-8.5816821851938556</v>
      </c>
      <c r="FG99" s="1">
        <v>333013</v>
      </c>
      <c r="FH99" s="1">
        <v>446934</v>
      </c>
      <c r="FI99" s="1" t="s">
        <v>562</v>
      </c>
      <c r="FJ99" s="1" t="s">
        <v>856</v>
      </c>
    </row>
    <row r="100" spans="2:166" ht="16.2" thickBot="1" x14ac:dyDescent="0.35">
      <c r="B100" s="19" t="s">
        <v>100</v>
      </c>
      <c r="C100" s="20">
        <v>6.000199056823261</v>
      </c>
      <c r="D100" s="21">
        <v>5.6287514630781619</v>
      </c>
      <c r="E100" s="21">
        <v>5.0513439188411233</v>
      </c>
      <c r="F100" s="21">
        <v>5.1798740010995861</v>
      </c>
      <c r="G100" s="21">
        <v>4.7153745995035088</v>
      </c>
      <c r="H100" s="21">
        <v>4.4752319036685702</v>
      </c>
      <c r="I100" s="21">
        <v>4.22154976564868</v>
      </c>
      <c r="J100" s="21">
        <v>3.9866494696221988</v>
      </c>
      <c r="K100" s="21">
        <v>3.6516618663209659</v>
      </c>
      <c r="L100" s="21">
        <v>3.4042093742301489</v>
      </c>
      <c r="M100" s="21">
        <v>3.1792314940484871</v>
      </c>
      <c r="N100" s="21">
        <v>1.4927153643265267</v>
      </c>
      <c r="O100" s="21">
        <v>-3.034149641101795</v>
      </c>
      <c r="P100" s="21">
        <v>-6.6736990045817528</v>
      </c>
      <c r="Q100" s="21">
        <v>-9.054333509840216</v>
      </c>
      <c r="R100" s="22"/>
      <c r="S100" s="21">
        <v>10.300199056823262</v>
      </c>
      <c r="T100" s="21">
        <v>9.9287514630781626</v>
      </c>
      <c r="U100" s="21">
        <v>9.351343918841124</v>
      </c>
      <c r="V100" s="21">
        <v>9.4798740010995868</v>
      </c>
      <c r="W100" s="21">
        <v>9.0153745995035095</v>
      </c>
      <c r="X100" s="21">
        <v>8.7752319036685709</v>
      </c>
      <c r="Y100" s="21">
        <v>8.5215497656486807</v>
      </c>
      <c r="Z100" s="21">
        <v>8.2866494696221995</v>
      </c>
      <c r="AA100" s="21">
        <v>7.9516618663209666</v>
      </c>
      <c r="AB100" s="21">
        <v>7.7042093742301496</v>
      </c>
      <c r="AC100" s="21">
        <v>7.4792314940484879</v>
      </c>
      <c r="AD100" s="21">
        <v>5.7927153643265274</v>
      </c>
      <c r="AE100" s="21">
        <v>1.2658503588982057</v>
      </c>
      <c r="AF100" s="21">
        <v>-2.3736990045817521</v>
      </c>
      <c r="AG100" s="21">
        <v>-4.7543335098402153</v>
      </c>
      <c r="AI100" s="23">
        <v>6.000199056823261</v>
      </c>
      <c r="AJ100" s="23">
        <v>5.600851431714938</v>
      </c>
      <c r="AK100" s="23">
        <v>5.2271273822906696</v>
      </c>
      <c r="AL100" s="23">
        <v>5.4961520641971831</v>
      </c>
      <c r="AM100" s="23">
        <v>5.1561807472752434</v>
      </c>
      <c r="AN100" s="23">
        <v>5.0537449303833775</v>
      </c>
      <c r="AO100" s="23">
        <v>4.8654816905361571</v>
      </c>
      <c r="AP100" s="23">
        <v>4.5614805233813396</v>
      </c>
      <c r="AQ100" s="23">
        <v>4.1463517223221622</v>
      </c>
      <c r="AR100" s="23">
        <v>3.9605408895827665</v>
      </c>
      <c r="AS100" s="23">
        <v>3.7726618077913177</v>
      </c>
      <c r="AT100" s="23">
        <v>3.1243239983709401</v>
      </c>
      <c r="AU100" s="23">
        <v>2.4238618813238819</v>
      </c>
      <c r="AV100" s="23">
        <v>1.9563271934660182</v>
      </c>
      <c r="AW100" s="23">
        <v>1.8068120968223234</v>
      </c>
      <c r="AY100" s="24">
        <v>10.300199056823262</v>
      </c>
      <c r="AZ100" s="24">
        <v>9.9008514317149388</v>
      </c>
      <c r="BA100" s="24">
        <v>9.5271273822906704</v>
      </c>
      <c r="BB100" s="24">
        <v>9.7961520641971838</v>
      </c>
      <c r="BC100" s="24">
        <v>9.4561807472752442</v>
      </c>
      <c r="BD100" s="24">
        <v>9.3537449303833782</v>
      </c>
      <c r="BE100" s="24">
        <v>9.1654816905361578</v>
      </c>
      <c r="BF100" s="24">
        <v>8.8614805233813403</v>
      </c>
      <c r="BG100" s="24">
        <v>8.4463517223221629</v>
      </c>
      <c r="BH100" s="24">
        <v>8.2605408895827672</v>
      </c>
      <c r="BI100" s="24">
        <v>8.0726618077913184</v>
      </c>
      <c r="BJ100" s="24">
        <v>7.4243239983709408</v>
      </c>
      <c r="BK100" s="24">
        <v>6.7238618813238826</v>
      </c>
      <c r="BL100" s="24">
        <v>6.256327193466019</v>
      </c>
      <c r="BM100" s="24">
        <v>6.1068120968223241</v>
      </c>
      <c r="BO100" s="25">
        <v>6.000199056823261</v>
      </c>
      <c r="BP100" s="25">
        <v>5.6530277054768181</v>
      </c>
      <c r="BQ100" s="25">
        <v>5.1046193413597472</v>
      </c>
      <c r="BR100" s="25">
        <v>5.2730315072102183</v>
      </c>
      <c r="BS100" s="25">
        <v>4.8752736429982626</v>
      </c>
      <c r="BT100" s="25">
        <v>4.7379952943961392</v>
      </c>
      <c r="BU100" s="25">
        <v>4.6025406680558625</v>
      </c>
      <c r="BV100" s="25">
        <v>4.4558993689975015</v>
      </c>
      <c r="BW100" s="25">
        <v>4.1642925503955599</v>
      </c>
      <c r="BX100" s="25">
        <v>3.9205267685527101</v>
      </c>
      <c r="BY100" s="25">
        <v>3.6739590970763523</v>
      </c>
      <c r="BZ100" s="25">
        <v>2.9256692401635398</v>
      </c>
      <c r="CA100" s="25">
        <v>2.1251233908778069</v>
      </c>
      <c r="CB100" s="25">
        <v>1.6694319717409236</v>
      </c>
      <c r="CC100" s="25">
        <v>1.7234311393468769</v>
      </c>
      <c r="CE100" s="25">
        <v>10.300199056823262</v>
      </c>
      <c r="CF100" s="25">
        <v>9.9530277054768188</v>
      </c>
      <c r="CG100" s="25">
        <v>9.4046193413597479</v>
      </c>
      <c r="CH100" s="25">
        <v>9.573031507210219</v>
      </c>
      <c r="CI100" s="25">
        <v>9.1752736429982633</v>
      </c>
      <c r="CJ100" s="25">
        <v>9.0379952943961399</v>
      </c>
      <c r="CK100" s="25">
        <v>8.9025406680558632</v>
      </c>
      <c r="CL100" s="25">
        <v>8.7558993689975022</v>
      </c>
      <c r="CM100" s="25">
        <v>8.4642925503955606</v>
      </c>
      <c r="CN100" s="25">
        <v>8.2205267685527108</v>
      </c>
      <c r="CO100" s="25">
        <v>7.973959097076353</v>
      </c>
      <c r="CP100" s="25">
        <v>7.2256692401635405</v>
      </c>
      <c r="CQ100" s="25">
        <v>6.4251233908778076</v>
      </c>
      <c r="CR100" s="25">
        <v>5.9694319717409243</v>
      </c>
      <c r="CS100" s="25">
        <v>6.0234311393468776</v>
      </c>
      <c r="CU100" s="26">
        <v>6.000199056823261</v>
      </c>
      <c r="CV100" s="26">
        <v>5.6590467027009943</v>
      </c>
      <c r="CW100" s="26">
        <v>5.1224607921857999</v>
      </c>
      <c r="CX100" s="26">
        <v>5.2769046560460495</v>
      </c>
      <c r="CY100" s="26">
        <v>4.8513020661345099</v>
      </c>
      <c r="CZ100" s="26">
        <v>4.6845309424675339</v>
      </c>
      <c r="DA100" s="26">
        <v>4.5340516028271605</v>
      </c>
      <c r="DB100" s="26">
        <v>4.4249267197003288</v>
      </c>
      <c r="DC100" s="26">
        <v>4.2142039375513605</v>
      </c>
      <c r="DD100" s="26">
        <v>4.0557146924192491</v>
      </c>
      <c r="DE100" s="26">
        <v>3.9246100091380605</v>
      </c>
      <c r="DF100" s="26">
        <v>2.4152192658011575</v>
      </c>
      <c r="DG100" s="26">
        <v>-1.8359786851796365</v>
      </c>
      <c r="DH100" s="26">
        <v>-5.2672328244879729</v>
      </c>
      <c r="DI100" s="26">
        <v>-7.5009107977857106</v>
      </c>
      <c r="DK100" s="26">
        <v>10.300199056823262</v>
      </c>
      <c r="DL100" s="26">
        <v>9.959046702700995</v>
      </c>
      <c r="DM100" s="26">
        <v>9.4224607921858006</v>
      </c>
      <c r="DN100" s="26">
        <v>9.5769046560460502</v>
      </c>
      <c r="DO100" s="26">
        <v>9.1513020661345106</v>
      </c>
      <c r="DP100" s="26">
        <v>8.9845309424675346</v>
      </c>
      <c r="DQ100" s="26">
        <v>8.8340516028271612</v>
      </c>
      <c r="DR100" s="26">
        <v>8.7249267197003295</v>
      </c>
      <c r="DS100" s="26">
        <v>8.5142039375513612</v>
      </c>
      <c r="DT100" s="26">
        <v>8.3557146924192498</v>
      </c>
      <c r="DU100" s="26">
        <v>8.2246100091380612</v>
      </c>
      <c r="DV100" s="26">
        <v>6.7152192658011582</v>
      </c>
      <c r="DW100" s="26">
        <v>2.4640213148203642</v>
      </c>
      <c r="DX100" s="26">
        <v>-0.96723282448797221</v>
      </c>
      <c r="DY100" s="26">
        <v>-3.2009107977857099</v>
      </c>
      <c r="EA100" s="27">
        <v>6.000199056823261</v>
      </c>
      <c r="EB100" s="27">
        <v>5.7085667655622085</v>
      </c>
      <c r="EC100" s="27">
        <v>5.2261995773596865</v>
      </c>
      <c r="ED100" s="27">
        <v>5.4115716432626737</v>
      </c>
      <c r="EE100" s="27">
        <v>5.0358637096658985</v>
      </c>
      <c r="EF100" s="27">
        <v>4.9268139530621298</v>
      </c>
      <c r="EG100" s="27">
        <v>4.832592618346002</v>
      </c>
      <c r="EH100" s="27">
        <v>4.6297169893742005</v>
      </c>
      <c r="EI100" s="27">
        <v>3.6614196331813798</v>
      </c>
      <c r="EJ100" s="27">
        <v>2.696630320882214</v>
      </c>
      <c r="EK100" s="27">
        <v>1.7540857337753764</v>
      </c>
      <c r="EL100" s="27">
        <v>-1.1273515913701679</v>
      </c>
      <c r="EM100" s="27">
        <v>-4.9732687895152843</v>
      </c>
      <c r="EN100" s="27">
        <v>-7.2717479936229275</v>
      </c>
      <c r="EO100" s="27">
        <v>-6.5592156477131489</v>
      </c>
      <c r="EQ100" s="27">
        <v>10.300199056823262</v>
      </c>
      <c r="ER100" s="27">
        <v>10.008566765562209</v>
      </c>
      <c r="ES100" s="27">
        <v>9.5261995773596873</v>
      </c>
      <c r="ET100" s="27">
        <v>9.7115716432626744</v>
      </c>
      <c r="EU100" s="27">
        <v>9.3358637096658992</v>
      </c>
      <c r="EV100" s="27">
        <v>9.2268139530621305</v>
      </c>
      <c r="EW100" s="27">
        <v>9.1325926183460027</v>
      </c>
      <c r="EX100" s="27">
        <v>8.9297169893742012</v>
      </c>
      <c r="EY100" s="27">
        <v>7.9614196331813805</v>
      </c>
      <c r="EZ100" s="27">
        <v>6.9966303208822147</v>
      </c>
      <c r="FA100" s="27">
        <v>6.0540857337753771</v>
      </c>
      <c r="FB100" s="27">
        <v>3.1726484086298328</v>
      </c>
      <c r="FC100" s="27">
        <v>-0.67326878951528357</v>
      </c>
      <c r="FD100" s="27">
        <v>-2.9717479936229267</v>
      </c>
      <c r="FE100" s="27">
        <v>-2.2592156477131482</v>
      </c>
      <c r="FG100" s="1">
        <v>371893</v>
      </c>
      <c r="FH100" s="1">
        <v>413641</v>
      </c>
      <c r="FI100" s="1" t="s">
        <v>474</v>
      </c>
      <c r="FJ100" s="1" t="s">
        <v>847</v>
      </c>
    </row>
    <row r="101" spans="2:166" ht="16.2" thickBot="1" x14ac:dyDescent="0.35">
      <c r="B101" s="19" t="s">
        <v>101</v>
      </c>
      <c r="C101" s="20">
        <v>5.9434126700545775</v>
      </c>
      <c r="D101" s="21">
        <v>3.3351585654411338</v>
      </c>
      <c r="E101" s="21">
        <v>2.358341018084321</v>
      </c>
      <c r="F101" s="21">
        <v>2.2097936923541752</v>
      </c>
      <c r="G101" s="21">
        <v>1.6233297534061073</v>
      </c>
      <c r="H101" s="21">
        <v>1.3067100819421036</v>
      </c>
      <c r="I101" s="21">
        <v>1.0550839833913663</v>
      </c>
      <c r="J101" s="21">
        <v>0.61478791940401933</v>
      </c>
      <c r="K101" s="21">
        <v>0.17410614204570862</v>
      </c>
      <c r="L101" s="21">
        <v>-0.18663743684785317</v>
      </c>
      <c r="M101" s="21">
        <v>-0.34403522802384501</v>
      </c>
      <c r="N101" s="21">
        <v>-1.9780844169280911</v>
      </c>
      <c r="O101" s="21">
        <v>-6.5866660699447124</v>
      </c>
      <c r="P101" s="21">
        <v>-10.396406489888179</v>
      </c>
      <c r="Q101" s="21">
        <v>-12.767131728509412</v>
      </c>
      <c r="R101" s="22"/>
      <c r="S101" s="21">
        <v>10.083412670054578</v>
      </c>
      <c r="T101" s="21">
        <v>7.4751585654411343</v>
      </c>
      <c r="U101" s="21">
        <v>6.4983410180843215</v>
      </c>
      <c r="V101" s="21">
        <v>6.3497936923541758</v>
      </c>
      <c r="W101" s="21">
        <v>5.7633297534061079</v>
      </c>
      <c r="X101" s="21">
        <v>5.4467100819421042</v>
      </c>
      <c r="Y101" s="21">
        <v>5.1950839833913669</v>
      </c>
      <c r="Z101" s="21">
        <v>4.7547879194040199</v>
      </c>
      <c r="AA101" s="21">
        <v>4.3141061420457092</v>
      </c>
      <c r="AB101" s="21">
        <v>3.9533625631521474</v>
      </c>
      <c r="AC101" s="21">
        <v>3.7959647719761556</v>
      </c>
      <c r="AD101" s="21">
        <v>2.1619155830719095</v>
      </c>
      <c r="AE101" s="21">
        <v>-2.4466660699447118</v>
      </c>
      <c r="AF101" s="21">
        <v>-6.2564064898881782</v>
      </c>
      <c r="AG101" s="21">
        <v>-8.6271317285094113</v>
      </c>
      <c r="AI101" s="23">
        <v>5.9434126700545775</v>
      </c>
      <c r="AJ101" s="23">
        <v>4.9300226943462917</v>
      </c>
      <c r="AK101" s="23">
        <v>4.6672006641996227</v>
      </c>
      <c r="AL101" s="23">
        <v>4.8036186234682248</v>
      </c>
      <c r="AM101" s="23">
        <v>4.5488330319885151</v>
      </c>
      <c r="AN101" s="23">
        <v>4.5493350603307618</v>
      </c>
      <c r="AO101" s="23">
        <v>4.443982240482022</v>
      </c>
      <c r="AP101" s="23">
        <v>4.0178427494293913</v>
      </c>
      <c r="AQ101" s="23">
        <v>3.5197389382697288</v>
      </c>
      <c r="AR101" s="23">
        <v>3.2873048569611711</v>
      </c>
      <c r="AS101" s="23">
        <v>3.1885319603574906</v>
      </c>
      <c r="AT101" s="23">
        <v>2.7144910447236441</v>
      </c>
      <c r="AU101" s="23">
        <v>2.1441560428304385</v>
      </c>
      <c r="AV101" s="23">
        <v>1.7953242657782944</v>
      </c>
      <c r="AW101" s="23">
        <v>1.7900586548016157</v>
      </c>
      <c r="AY101" s="24">
        <v>10.083412670054578</v>
      </c>
      <c r="AZ101" s="24">
        <v>9.0700226943462923</v>
      </c>
      <c r="BA101" s="24">
        <v>8.8072006641996232</v>
      </c>
      <c r="BB101" s="24">
        <v>8.9436186234682253</v>
      </c>
      <c r="BC101" s="24">
        <v>8.6888330319885156</v>
      </c>
      <c r="BD101" s="24">
        <v>8.6893350603307624</v>
      </c>
      <c r="BE101" s="24">
        <v>8.5839822404820225</v>
      </c>
      <c r="BF101" s="24">
        <v>8.1578427494293919</v>
      </c>
      <c r="BG101" s="24">
        <v>7.6597389382697294</v>
      </c>
      <c r="BH101" s="24">
        <v>7.4273048569611717</v>
      </c>
      <c r="BI101" s="24">
        <v>7.3285319603574912</v>
      </c>
      <c r="BJ101" s="24">
        <v>6.8544910447236447</v>
      </c>
      <c r="BK101" s="24">
        <v>6.284156042830439</v>
      </c>
      <c r="BL101" s="24">
        <v>5.935324265778295</v>
      </c>
      <c r="BM101" s="24">
        <v>5.9300586548016163</v>
      </c>
      <c r="BO101" s="25">
        <v>5.9434126700545775</v>
      </c>
      <c r="BP101" s="25">
        <v>4.4787073508007929</v>
      </c>
      <c r="BQ101" s="25">
        <v>3.7711189907191205</v>
      </c>
      <c r="BR101" s="25">
        <v>3.6474651557172777</v>
      </c>
      <c r="BS101" s="25">
        <v>3.1361966595511035</v>
      </c>
      <c r="BT101" s="25">
        <v>2.9029424161145343</v>
      </c>
      <c r="BU101" s="25">
        <v>2.7422945301965669</v>
      </c>
      <c r="BV101" s="25">
        <v>2.3860823799624136</v>
      </c>
      <c r="BW101" s="25">
        <v>1.9933906337328366</v>
      </c>
      <c r="BX101" s="25">
        <v>1.6512942242491988</v>
      </c>
      <c r="BY101" s="25">
        <v>1.4778656375612194</v>
      </c>
      <c r="BZ101" s="25">
        <v>0.71711320656247324</v>
      </c>
      <c r="CA101" s="25">
        <v>-0.24455476861874814</v>
      </c>
      <c r="CB101" s="25">
        <v>-0.88458959660854575</v>
      </c>
      <c r="CC101" s="25">
        <v>-0.94468000334316926</v>
      </c>
      <c r="CE101" s="25">
        <v>10.083412670054578</v>
      </c>
      <c r="CF101" s="25">
        <v>8.6187073508007934</v>
      </c>
      <c r="CG101" s="25">
        <v>7.9111189907191211</v>
      </c>
      <c r="CH101" s="25">
        <v>7.7874651557172783</v>
      </c>
      <c r="CI101" s="25">
        <v>7.2761966595511041</v>
      </c>
      <c r="CJ101" s="25">
        <v>7.0429424161145349</v>
      </c>
      <c r="CK101" s="25">
        <v>6.8822945301965675</v>
      </c>
      <c r="CL101" s="25">
        <v>6.5260823799624141</v>
      </c>
      <c r="CM101" s="25">
        <v>6.1333906337328372</v>
      </c>
      <c r="CN101" s="25">
        <v>5.7912942242491994</v>
      </c>
      <c r="CO101" s="25">
        <v>5.6178656375612199</v>
      </c>
      <c r="CP101" s="25">
        <v>4.8571132065624738</v>
      </c>
      <c r="CQ101" s="25">
        <v>3.8954452313812524</v>
      </c>
      <c r="CR101" s="25">
        <v>3.2554104033914548</v>
      </c>
      <c r="CS101" s="25">
        <v>3.1953199966568313</v>
      </c>
      <c r="CU101" s="26">
        <v>5.9434126700545775</v>
      </c>
      <c r="CV101" s="26">
        <v>2.5057433524867392</v>
      </c>
      <c r="CW101" s="26">
        <v>1.3996534719509235</v>
      </c>
      <c r="CX101" s="26">
        <v>1.3114844707003037</v>
      </c>
      <c r="CY101" s="26">
        <v>0.7687877706855808</v>
      </c>
      <c r="CZ101" s="26">
        <v>0.52769893392726885</v>
      </c>
      <c r="DA101" s="26">
        <v>0.38671519567727231</v>
      </c>
      <c r="DB101" s="26">
        <v>6.6508671780297846E-2</v>
      </c>
      <c r="DC101" s="26">
        <v>-0.28083277397417206</v>
      </c>
      <c r="DD101" s="26">
        <v>-0.57091114253408293</v>
      </c>
      <c r="DE101" s="26">
        <v>-0.64954080041277962</v>
      </c>
      <c r="DF101" s="26">
        <v>-2.0933101928667668</v>
      </c>
      <c r="DG101" s="26">
        <v>-6.3257963188292408</v>
      </c>
      <c r="DH101" s="26">
        <v>-9.8021537593541836</v>
      </c>
      <c r="DI101" s="26">
        <v>-11.871189259750992</v>
      </c>
      <c r="DK101" s="26">
        <v>10.083412670054578</v>
      </c>
      <c r="DL101" s="26">
        <v>6.6457433524867398</v>
      </c>
      <c r="DM101" s="26">
        <v>5.5396534719509241</v>
      </c>
      <c r="DN101" s="26">
        <v>5.4514844707003043</v>
      </c>
      <c r="DO101" s="26">
        <v>4.9087877706855814</v>
      </c>
      <c r="DP101" s="26">
        <v>4.6676989339272694</v>
      </c>
      <c r="DQ101" s="26">
        <v>4.5267151956772729</v>
      </c>
      <c r="DR101" s="26">
        <v>4.2065086717802984</v>
      </c>
      <c r="DS101" s="26">
        <v>3.8591672260258285</v>
      </c>
      <c r="DT101" s="26">
        <v>3.5690888574659176</v>
      </c>
      <c r="DU101" s="26">
        <v>3.490459199587221</v>
      </c>
      <c r="DV101" s="26">
        <v>2.0466898071332338</v>
      </c>
      <c r="DW101" s="26">
        <v>-2.1857963188292402</v>
      </c>
      <c r="DX101" s="26">
        <v>-5.6621537593541831</v>
      </c>
      <c r="DY101" s="26">
        <v>-7.731189259750991</v>
      </c>
      <c r="EA101" s="27">
        <v>5.9434126700545775</v>
      </c>
      <c r="EB101" s="27">
        <v>2.1164165981183771</v>
      </c>
      <c r="EC101" s="27">
        <v>0.97678119102767269</v>
      </c>
      <c r="ED101" s="27">
        <v>0.94900801435488802</v>
      </c>
      <c r="EE101" s="27">
        <v>0.46083380328586188</v>
      </c>
      <c r="EF101" s="27">
        <v>0.28371301320773767</v>
      </c>
      <c r="EG101" s="27">
        <v>0.20486964706362798</v>
      </c>
      <c r="EH101" s="27">
        <v>-0.16048582840858572</v>
      </c>
      <c r="EI101" s="27">
        <v>-1.2301119915154146</v>
      </c>
      <c r="EJ101" s="27">
        <v>-2.2928461836809326</v>
      </c>
      <c r="EK101" s="27">
        <v>-3.1483468537127699</v>
      </c>
      <c r="EL101" s="27">
        <v>-5.9519316158843125</v>
      </c>
      <c r="EM101" s="27">
        <v>-9.8640554429712211</v>
      </c>
      <c r="EN101" s="27">
        <v>-12.326111403122155</v>
      </c>
      <c r="EO101" s="27">
        <v>-11.542415864048152</v>
      </c>
      <c r="EQ101" s="27">
        <v>10.083412670054578</v>
      </c>
      <c r="ER101" s="27">
        <v>6.2564165981183777</v>
      </c>
      <c r="ES101" s="27">
        <v>5.1167811910276733</v>
      </c>
      <c r="ET101" s="27">
        <v>5.0890080143548886</v>
      </c>
      <c r="EU101" s="27">
        <v>4.6008338032858624</v>
      </c>
      <c r="EV101" s="27">
        <v>4.4237130132077382</v>
      </c>
      <c r="EW101" s="27">
        <v>4.3448696470636285</v>
      </c>
      <c r="EX101" s="27">
        <v>3.9795141715914149</v>
      </c>
      <c r="EY101" s="27">
        <v>2.909888008484586</v>
      </c>
      <c r="EZ101" s="27">
        <v>1.8471538163190679</v>
      </c>
      <c r="FA101" s="27">
        <v>0.99165314628723067</v>
      </c>
      <c r="FB101" s="27">
        <v>-1.811931615884312</v>
      </c>
      <c r="FC101" s="27">
        <v>-5.7240554429712205</v>
      </c>
      <c r="FD101" s="27">
        <v>-8.1861114031221547</v>
      </c>
      <c r="FE101" s="27">
        <v>-7.4024158640481517</v>
      </c>
      <c r="FG101" s="1">
        <v>353740</v>
      </c>
      <c r="FH101" s="1">
        <v>430080</v>
      </c>
      <c r="FI101" s="1" t="s">
        <v>453</v>
      </c>
      <c r="FJ101" s="1" t="s">
        <v>854</v>
      </c>
    </row>
    <row r="102" spans="2:166" ht="16.2" thickBot="1" x14ac:dyDescent="0.35">
      <c r="B102" s="19" t="s">
        <v>102</v>
      </c>
      <c r="C102" s="20">
        <v>6.9801772783258667</v>
      </c>
      <c r="D102" s="21">
        <v>5.5159013707195612</v>
      </c>
      <c r="E102" s="21">
        <v>4.7716836088009345</v>
      </c>
      <c r="F102" s="21">
        <v>4.3588636360702537</v>
      </c>
      <c r="G102" s="21">
        <v>3.6283550146072017</v>
      </c>
      <c r="H102" s="21">
        <v>3.0323053429758033</v>
      </c>
      <c r="I102" s="21">
        <v>2.3045337478860759</v>
      </c>
      <c r="J102" s="21">
        <v>1.7127244426582138</v>
      </c>
      <c r="K102" s="21">
        <v>1.1343532896799431</v>
      </c>
      <c r="L102" s="21">
        <v>0.4683678169732417</v>
      </c>
      <c r="M102" s="21">
        <v>-0.2055313484921939</v>
      </c>
      <c r="N102" s="21">
        <v>-3.6800827365543043</v>
      </c>
      <c r="O102" s="21">
        <v>-12.831659081294525</v>
      </c>
      <c r="P102" s="21">
        <v>-20.256152618479838</v>
      </c>
      <c r="Q102" s="21">
        <v>-26.009359451798105</v>
      </c>
      <c r="R102" s="22"/>
      <c r="S102" s="21">
        <v>11.617177278325867</v>
      </c>
      <c r="T102" s="21">
        <v>10.152901370719562</v>
      </c>
      <c r="U102" s="21">
        <v>9.4086836088009349</v>
      </c>
      <c r="V102" s="21">
        <v>8.9958636360702542</v>
      </c>
      <c r="W102" s="21">
        <v>8.2653550146072021</v>
      </c>
      <c r="X102" s="21">
        <v>7.6693053429758038</v>
      </c>
      <c r="Y102" s="21">
        <v>6.9415337478860764</v>
      </c>
      <c r="Z102" s="21">
        <v>6.3497244426582142</v>
      </c>
      <c r="AA102" s="21">
        <v>5.7713532896799435</v>
      </c>
      <c r="AB102" s="21">
        <v>5.1053678169732422</v>
      </c>
      <c r="AC102" s="21">
        <v>4.4314686515078066</v>
      </c>
      <c r="AD102" s="21">
        <v>0.95691726344569616</v>
      </c>
      <c r="AE102" s="21">
        <v>-8.1946590812945246</v>
      </c>
      <c r="AF102" s="21">
        <v>-15.619152618479838</v>
      </c>
      <c r="AG102" s="21">
        <v>-21.372359451798104</v>
      </c>
      <c r="AI102" s="23">
        <v>6.9801772783258667</v>
      </c>
      <c r="AJ102" s="23">
        <v>6.0628952736255926</v>
      </c>
      <c r="AK102" s="23">
        <v>5.788410504115447</v>
      </c>
      <c r="AL102" s="23">
        <v>5.678771482833497</v>
      </c>
      <c r="AM102" s="23">
        <v>5.2517521748825757</v>
      </c>
      <c r="AN102" s="23">
        <v>5.0001618107090309</v>
      </c>
      <c r="AO102" s="23">
        <v>4.4888429326631183</v>
      </c>
      <c r="AP102" s="23">
        <v>3.9360023214170567</v>
      </c>
      <c r="AQ102" s="23">
        <v>3.2509047536036206</v>
      </c>
      <c r="AR102" s="23">
        <v>2.8611850910141428</v>
      </c>
      <c r="AS102" s="23">
        <v>2.4438458617813552</v>
      </c>
      <c r="AT102" s="23">
        <v>0.94508419738744465</v>
      </c>
      <c r="AU102" s="23">
        <v>-1.1847560329423814</v>
      </c>
      <c r="AV102" s="23">
        <v>-2.9292200807475837</v>
      </c>
      <c r="AW102" s="23">
        <v>-4.1267181725894488</v>
      </c>
      <c r="AY102" s="24">
        <v>11.617177278325867</v>
      </c>
      <c r="AZ102" s="24">
        <v>10.699895273625593</v>
      </c>
      <c r="BA102" s="24">
        <v>10.425410504115447</v>
      </c>
      <c r="BB102" s="24">
        <v>10.315771482833497</v>
      </c>
      <c r="BC102" s="24">
        <v>9.8887521748825762</v>
      </c>
      <c r="BD102" s="24">
        <v>9.6371618107090313</v>
      </c>
      <c r="BE102" s="24">
        <v>9.1258429326631187</v>
      </c>
      <c r="BF102" s="24">
        <v>8.5730023214170572</v>
      </c>
      <c r="BG102" s="24">
        <v>7.8879047536036211</v>
      </c>
      <c r="BH102" s="24">
        <v>7.4981850910141432</v>
      </c>
      <c r="BI102" s="24">
        <v>7.0808458617813557</v>
      </c>
      <c r="BJ102" s="24">
        <v>5.5820841973874451</v>
      </c>
      <c r="BK102" s="24">
        <v>3.452243967057619</v>
      </c>
      <c r="BL102" s="24">
        <v>1.7077799192524168</v>
      </c>
      <c r="BM102" s="24">
        <v>0.51028182741055161</v>
      </c>
      <c r="BO102" s="25">
        <v>6.9801772783258667</v>
      </c>
      <c r="BP102" s="25">
        <v>6.0256688852425668</v>
      </c>
      <c r="BQ102" s="25">
        <v>5.4045959168804814</v>
      </c>
      <c r="BR102" s="25">
        <v>5.0638388530514078</v>
      </c>
      <c r="BS102" s="25">
        <v>4.4520090263566274</v>
      </c>
      <c r="BT102" s="25">
        <v>4.0312423267594681</v>
      </c>
      <c r="BU102" s="25">
        <v>3.5488050052664306</v>
      </c>
      <c r="BV102" s="25">
        <v>3.1287166210504793</v>
      </c>
      <c r="BW102" s="25">
        <v>2.6220457255818204</v>
      </c>
      <c r="BX102" s="25">
        <v>1.9808885895107551</v>
      </c>
      <c r="BY102" s="25">
        <v>1.3017581058473624</v>
      </c>
      <c r="BZ102" s="25">
        <v>-0.5900873067916379</v>
      </c>
      <c r="CA102" s="25">
        <v>-3.0994447717749338</v>
      </c>
      <c r="CB102" s="25">
        <v>-4.9894598894999689</v>
      </c>
      <c r="CC102" s="25">
        <v>-5.9957945023940411</v>
      </c>
      <c r="CE102" s="25">
        <v>11.617177278325867</v>
      </c>
      <c r="CF102" s="25">
        <v>10.662668885242567</v>
      </c>
      <c r="CG102" s="25">
        <v>10.041595916880482</v>
      </c>
      <c r="CH102" s="25">
        <v>9.7008388530514083</v>
      </c>
      <c r="CI102" s="25">
        <v>9.0890090263566279</v>
      </c>
      <c r="CJ102" s="25">
        <v>8.6682423267594686</v>
      </c>
      <c r="CK102" s="25">
        <v>8.1858050052664311</v>
      </c>
      <c r="CL102" s="25">
        <v>7.7657166210504798</v>
      </c>
      <c r="CM102" s="25">
        <v>7.2590457255818208</v>
      </c>
      <c r="CN102" s="25">
        <v>6.6178885895107555</v>
      </c>
      <c r="CO102" s="25">
        <v>5.9387581058473629</v>
      </c>
      <c r="CP102" s="25">
        <v>4.0469126932083626</v>
      </c>
      <c r="CQ102" s="25">
        <v>1.5375552282250666</v>
      </c>
      <c r="CR102" s="25">
        <v>-0.35245988949996843</v>
      </c>
      <c r="CS102" s="25">
        <v>-1.3587945023940406</v>
      </c>
      <c r="CU102" s="26">
        <v>6.9801772783258667</v>
      </c>
      <c r="CV102" s="26">
        <v>5.2777938300951135</v>
      </c>
      <c r="CW102" s="26">
        <v>4.557990023797835</v>
      </c>
      <c r="CX102" s="26">
        <v>4.1928127148948136</v>
      </c>
      <c r="CY102" s="26">
        <v>3.4994802049932048</v>
      </c>
      <c r="CZ102" s="26">
        <v>2.9474229658165498</v>
      </c>
      <c r="DA102" s="26">
        <v>2.2754648636224033</v>
      </c>
      <c r="DB102" s="26">
        <v>1.8106054002364687</v>
      </c>
      <c r="DC102" s="26">
        <v>1.2714321653183376</v>
      </c>
      <c r="DD102" s="26">
        <v>0.53037662399506758</v>
      </c>
      <c r="DE102" s="26">
        <v>-0.25225470568687314</v>
      </c>
      <c r="DF102" s="26">
        <v>-4.3119325630423617</v>
      </c>
      <c r="DG102" s="26">
        <v>-14.131108246238718</v>
      </c>
      <c r="DH102" s="26">
        <v>-21.684697291047456</v>
      </c>
      <c r="DI102" s="26">
        <v>-26.405757248306209</v>
      </c>
      <c r="DK102" s="26">
        <v>11.617177278325867</v>
      </c>
      <c r="DL102" s="26">
        <v>9.9147938300951139</v>
      </c>
      <c r="DM102" s="26">
        <v>9.1949900237978355</v>
      </c>
      <c r="DN102" s="26">
        <v>8.829812714894814</v>
      </c>
      <c r="DO102" s="26">
        <v>8.1364802049932052</v>
      </c>
      <c r="DP102" s="26">
        <v>7.5844229658165503</v>
      </c>
      <c r="DQ102" s="26">
        <v>6.9124648636224038</v>
      </c>
      <c r="DR102" s="26">
        <v>6.4476054002364691</v>
      </c>
      <c r="DS102" s="26">
        <v>5.908432165318338</v>
      </c>
      <c r="DT102" s="26">
        <v>5.167376623995068</v>
      </c>
      <c r="DU102" s="26">
        <v>4.3847452943131273</v>
      </c>
      <c r="DV102" s="26">
        <v>0.32506743695763873</v>
      </c>
      <c r="DW102" s="26">
        <v>-9.4941082462387172</v>
      </c>
      <c r="DX102" s="26">
        <v>-17.047697291047456</v>
      </c>
      <c r="DY102" s="26">
        <v>-21.768757248306208</v>
      </c>
      <c r="EA102" s="27">
        <v>6.9801772783258667</v>
      </c>
      <c r="EB102" s="27">
        <v>5.1829813922745842</v>
      </c>
      <c r="EC102" s="27">
        <v>4.48209104272253</v>
      </c>
      <c r="ED102" s="27">
        <v>4.1194585948558924</v>
      </c>
      <c r="EE102" s="27">
        <v>3.3908167010932857</v>
      </c>
      <c r="EF102" s="27">
        <v>2.7555276372066189</v>
      </c>
      <c r="EG102" s="27">
        <v>2.0588887626976344</v>
      </c>
      <c r="EH102" s="27">
        <v>1.2601994978164299</v>
      </c>
      <c r="EI102" s="27">
        <v>-0.65100014743258328</v>
      </c>
      <c r="EJ102" s="27">
        <v>-2.8086900489619921</v>
      </c>
      <c r="EK102" s="27">
        <v>-5.0155321769888985</v>
      </c>
      <c r="EL102" s="27">
        <v>-11.396058262480011</v>
      </c>
      <c r="EM102" s="27">
        <v>-20.362836738334622</v>
      </c>
      <c r="EN102" s="27">
        <v>-25.636940717007207</v>
      </c>
      <c r="EO102" s="27">
        <v>-25.251024548394874</v>
      </c>
      <c r="EQ102" s="27">
        <v>11.617177278325867</v>
      </c>
      <c r="ER102" s="27">
        <v>9.8199813922745847</v>
      </c>
      <c r="ES102" s="27">
        <v>9.1190910427225305</v>
      </c>
      <c r="ET102" s="27">
        <v>8.7564585948558928</v>
      </c>
      <c r="EU102" s="27">
        <v>8.0278167010932862</v>
      </c>
      <c r="EV102" s="27">
        <v>7.3925276372066193</v>
      </c>
      <c r="EW102" s="27">
        <v>6.6958887626976349</v>
      </c>
      <c r="EX102" s="27">
        <v>5.8971994978164304</v>
      </c>
      <c r="EY102" s="27">
        <v>3.9859998525674172</v>
      </c>
      <c r="EZ102" s="27">
        <v>1.8283099510380083</v>
      </c>
      <c r="FA102" s="27">
        <v>-0.37853217698889807</v>
      </c>
      <c r="FB102" s="27">
        <v>-6.7590582624800106</v>
      </c>
      <c r="FC102" s="27">
        <v>-15.725836738334621</v>
      </c>
      <c r="FD102" s="27">
        <v>-20.999940717007206</v>
      </c>
      <c r="FE102" s="27">
        <v>-20.614024548394873</v>
      </c>
      <c r="FG102" s="1">
        <v>362706</v>
      </c>
      <c r="FH102" s="1">
        <v>410859</v>
      </c>
      <c r="FI102" s="1" t="s">
        <v>565</v>
      </c>
      <c r="FJ102" s="1" t="s">
        <v>847</v>
      </c>
    </row>
    <row r="103" spans="2:166" ht="16.2" thickBot="1" x14ac:dyDescent="0.35">
      <c r="B103" s="19" t="s">
        <v>103</v>
      </c>
      <c r="C103" s="20">
        <v>3.8348277160068704</v>
      </c>
      <c r="D103" s="21">
        <v>2.8540168531624257</v>
      </c>
      <c r="E103" s="21">
        <v>2.4669410331311283</v>
      </c>
      <c r="F103" s="21">
        <v>2.3231546961823319</v>
      </c>
      <c r="G103" s="21">
        <v>1.9195770494799635</v>
      </c>
      <c r="H103" s="21">
        <v>1.5349881835251171</v>
      </c>
      <c r="I103" s="21">
        <v>1.2343175840515244</v>
      </c>
      <c r="J103" s="21">
        <v>0.93802515901539962</v>
      </c>
      <c r="K103" s="21">
        <v>0.54094569541988236</v>
      </c>
      <c r="L103" s="21">
        <v>0.24886636602508005</v>
      </c>
      <c r="M103" s="21">
        <v>7.2445854835580192E-2</v>
      </c>
      <c r="N103" s="21">
        <v>-1.0483890797741093</v>
      </c>
      <c r="O103" s="21">
        <v>-3.6499779556580556</v>
      </c>
      <c r="P103" s="21">
        <v>-5.3129796758006087</v>
      </c>
      <c r="Q103" s="21">
        <v>-6.8604637076146631</v>
      </c>
      <c r="R103" s="22"/>
      <c r="S103" s="21">
        <v>9.8348277160068704</v>
      </c>
      <c r="T103" s="21">
        <v>8.8540168531624257</v>
      </c>
      <c r="U103" s="21">
        <v>8.4669410331311283</v>
      </c>
      <c r="V103" s="21">
        <v>8.3231546961823319</v>
      </c>
      <c r="W103" s="21">
        <v>7.9195770494799635</v>
      </c>
      <c r="X103" s="21">
        <v>7.5349881835251171</v>
      </c>
      <c r="Y103" s="21">
        <v>7.2343175840515244</v>
      </c>
      <c r="Z103" s="21">
        <v>6.9380251590153996</v>
      </c>
      <c r="AA103" s="21">
        <v>6.5409456954198824</v>
      </c>
      <c r="AB103" s="21">
        <v>6.2488663660250801</v>
      </c>
      <c r="AC103" s="21">
        <v>6.0724458548355802</v>
      </c>
      <c r="AD103" s="21">
        <v>4.9516109202258907</v>
      </c>
      <c r="AE103" s="21">
        <v>2.3500220443419444</v>
      </c>
      <c r="AF103" s="21">
        <v>0.6870203241993913</v>
      </c>
      <c r="AG103" s="21">
        <v>-0.86046370761466306</v>
      </c>
      <c r="AI103" s="23">
        <v>3.8348277160068704</v>
      </c>
      <c r="AJ103" s="23">
        <v>3.3192626559531853</v>
      </c>
      <c r="AK103" s="23">
        <v>3.2594128935501097</v>
      </c>
      <c r="AL103" s="23">
        <v>3.3643968428944788</v>
      </c>
      <c r="AM103" s="23">
        <v>3.2410829497739275</v>
      </c>
      <c r="AN103" s="23">
        <v>3.1460933158763122</v>
      </c>
      <c r="AO103" s="23">
        <v>3.0133959091967668</v>
      </c>
      <c r="AP103" s="23">
        <v>2.8430940663592814</v>
      </c>
      <c r="AQ103" s="23">
        <v>2.5790823925963284</v>
      </c>
      <c r="AR103" s="23">
        <v>2.4367239098975073</v>
      </c>
      <c r="AS103" s="23">
        <v>2.3463131432672135</v>
      </c>
      <c r="AT103" s="23">
        <v>1.9221201864777075</v>
      </c>
      <c r="AU103" s="23">
        <v>1.2844490935662431</v>
      </c>
      <c r="AV103" s="23">
        <v>0.80996318660226052</v>
      </c>
      <c r="AW103" s="23">
        <v>0.53589621764616702</v>
      </c>
      <c r="AY103" s="24">
        <v>9.8348277160068704</v>
      </c>
      <c r="AZ103" s="24">
        <v>9.3192626559531853</v>
      </c>
      <c r="BA103" s="24">
        <v>9.2594128935501097</v>
      </c>
      <c r="BB103" s="24">
        <v>9.3643968428944788</v>
      </c>
      <c r="BC103" s="24">
        <v>9.2410829497739275</v>
      </c>
      <c r="BD103" s="24">
        <v>9.1460933158763122</v>
      </c>
      <c r="BE103" s="24">
        <v>9.0133959091967668</v>
      </c>
      <c r="BF103" s="24">
        <v>8.8430940663592814</v>
      </c>
      <c r="BG103" s="24">
        <v>8.5790823925963284</v>
      </c>
      <c r="BH103" s="24">
        <v>8.4367239098975073</v>
      </c>
      <c r="BI103" s="24">
        <v>8.3463131432672135</v>
      </c>
      <c r="BJ103" s="24">
        <v>7.9221201864777075</v>
      </c>
      <c r="BK103" s="24">
        <v>7.2844490935662431</v>
      </c>
      <c r="BL103" s="24">
        <v>6.8099631866022605</v>
      </c>
      <c r="BM103" s="24">
        <v>6.535896217646167</v>
      </c>
      <c r="BO103" s="25">
        <v>3.8348277160068704</v>
      </c>
      <c r="BP103" s="25">
        <v>3.1052173309283742</v>
      </c>
      <c r="BQ103" s="25">
        <v>2.7722262085070053</v>
      </c>
      <c r="BR103" s="25">
        <v>2.6751761256615225</v>
      </c>
      <c r="BS103" s="25">
        <v>2.3572088789817158</v>
      </c>
      <c r="BT103" s="25">
        <v>2.0975844999481819</v>
      </c>
      <c r="BU103" s="25">
        <v>1.9546523780605618</v>
      </c>
      <c r="BV103" s="25">
        <v>1.889236628585893</v>
      </c>
      <c r="BW103" s="25">
        <v>1.5451324571416905</v>
      </c>
      <c r="BX103" s="25">
        <v>1.2942748038308576</v>
      </c>
      <c r="BY103" s="25">
        <v>1.0921374166772306</v>
      </c>
      <c r="BZ103" s="25">
        <v>0.27938596363733659</v>
      </c>
      <c r="CA103" s="25">
        <v>-0.67562821237678428</v>
      </c>
      <c r="CB103" s="25">
        <v>-1.1731026735287244</v>
      </c>
      <c r="CC103" s="25">
        <v>-1.1351309547795108</v>
      </c>
      <c r="CE103" s="25">
        <v>9.8348277160068704</v>
      </c>
      <c r="CF103" s="25">
        <v>9.1052173309283742</v>
      </c>
      <c r="CG103" s="25">
        <v>8.7722262085070053</v>
      </c>
      <c r="CH103" s="25">
        <v>8.6751761256615225</v>
      </c>
      <c r="CI103" s="25">
        <v>8.3572088789817158</v>
      </c>
      <c r="CJ103" s="25">
        <v>8.0975844999481819</v>
      </c>
      <c r="CK103" s="25">
        <v>7.9546523780605618</v>
      </c>
      <c r="CL103" s="25">
        <v>7.889236628585893</v>
      </c>
      <c r="CM103" s="25">
        <v>7.5451324571416905</v>
      </c>
      <c r="CN103" s="25">
        <v>7.2942748038308576</v>
      </c>
      <c r="CO103" s="25">
        <v>7.0921374166772306</v>
      </c>
      <c r="CP103" s="25">
        <v>6.2793859636373366</v>
      </c>
      <c r="CQ103" s="25">
        <v>5.3243717876232157</v>
      </c>
      <c r="CR103" s="25">
        <v>4.8268973264712756</v>
      </c>
      <c r="CS103" s="25">
        <v>4.8648690452204892</v>
      </c>
      <c r="CU103" s="26">
        <v>3.8348277160068704</v>
      </c>
      <c r="CV103" s="26">
        <v>2.5932686544781145</v>
      </c>
      <c r="CW103" s="26">
        <v>2.1828005243640298</v>
      </c>
      <c r="CX103" s="26">
        <v>2.0468952065203663</v>
      </c>
      <c r="CY103" s="26">
        <v>1.6385791996526589</v>
      </c>
      <c r="CZ103" s="26">
        <v>1.2563548269588694</v>
      </c>
      <c r="DA103" s="26">
        <v>0.97320824897593639</v>
      </c>
      <c r="DB103" s="26">
        <v>0.79249826015477964</v>
      </c>
      <c r="DC103" s="26">
        <v>0.35044210835031819</v>
      </c>
      <c r="DD103" s="26">
        <v>8.746795209444258E-2</v>
      </c>
      <c r="DE103" s="26">
        <v>-6.5706820717286618E-2</v>
      </c>
      <c r="DF103" s="26">
        <v>-1.1029909499706427</v>
      </c>
      <c r="DG103" s="26">
        <v>-3.3851340740389251</v>
      </c>
      <c r="DH103" s="26">
        <v>-4.9385697877295769</v>
      </c>
      <c r="DI103" s="26">
        <v>-6.334533352951361</v>
      </c>
      <c r="DK103" s="26">
        <v>9.8348277160068704</v>
      </c>
      <c r="DL103" s="26">
        <v>8.5932686544781145</v>
      </c>
      <c r="DM103" s="26">
        <v>8.1828005243640298</v>
      </c>
      <c r="DN103" s="26">
        <v>8.0468952065203663</v>
      </c>
      <c r="DO103" s="26">
        <v>7.6385791996526589</v>
      </c>
      <c r="DP103" s="26">
        <v>7.2563548269588694</v>
      </c>
      <c r="DQ103" s="26">
        <v>6.9732082489759364</v>
      </c>
      <c r="DR103" s="26">
        <v>6.7924982601547796</v>
      </c>
      <c r="DS103" s="26">
        <v>6.3504421083503182</v>
      </c>
      <c r="DT103" s="26">
        <v>6.0874679520944426</v>
      </c>
      <c r="DU103" s="26">
        <v>5.9342931792827134</v>
      </c>
      <c r="DV103" s="26">
        <v>4.8970090500293573</v>
      </c>
      <c r="DW103" s="26">
        <v>2.6148659259610749</v>
      </c>
      <c r="DX103" s="26">
        <v>1.0614302122704231</v>
      </c>
      <c r="DY103" s="26">
        <v>-0.334533352951361</v>
      </c>
      <c r="EA103" s="27">
        <v>3.8348277160068704</v>
      </c>
      <c r="EB103" s="27">
        <v>2.4747565944304011</v>
      </c>
      <c r="EC103" s="27">
        <v>2.0568754370848801</v>
      </c>
      <c r="ED103" s="27">
        <v>1.929559279245062</v>
      </c>
      <c r="EE103" s="27">
        <v>1.5383581359047227</v>
      </c>
      <c r="EF103" s="27">
        <v>1.1980154493389374</v>
      </c>
      <c r="EG103" s="27">
        <v>0.96980100264958402</v>
      </c>
      <c r="EH103" s="27">
        <v>0.85542618468555531</v>
      </c>
      <c r="EI103" s="27">
        <v>0.2342883293741167</v>
      </c>
      <c r="EJ103" s="27">
        <v>-0.27598672906370147</v>
      </c>
      <c r="EK103" s="27">
        <v>-0.71820513698671817</v>
      </c>
      <c r="EL103" s="27">
        <v>-2.2432511230030858</v>
      </c>
      <c r="EM103" s="27">
        <v>-4.2205937078802478</v>
      </c>
      <c r="EN103" s="27">
        <v>-5.2895376530189395</v>
      </c>
      <c r="EO103" s="27">
        <v>-5.179478902093841</v>
      </c>
      <c r="EQ103" s="27">
        <v>9.8348277160068704</v>
      </c>
      <c r="ER103" s="27">
        <v>8.4747565944304011</v>
      </c>
      <c r="ES103" s="27">
        <v>8.0568754370848801</v>
      </c>
      <c r="ET103" s="27">
        <v>7.929559279245062</v>
      </c>
      <c r="EU103" s="27">
        <v>7.5383581359047227</v>
      </c>
      <c r="EV103" s="27">
        <v>7.1980154493389374</v>
      </c>
      <c r="EW103" s="27">
        <v>6.969801002649584</v>
      </c>
      <c r="EX103" s="27">
        <v>6.8554261846855553</v>
      </c>
      <c r="EY103" s="27">
        <v>6.2342883293741167</v>
      </c>
      <c r="EZ103" s="27">
        <v>5.7240132709362985</v>
      </c>
      <c r="FA103" s="27">
        <v>5.2817948630132818</v>
      </c>
      <c r="FB103" s="27">
        <v>3.7567488769969142</v>
      </c>
      <c r="FC103" s="27">
        <v>1.7794062921197522</v>
      </c>
      <c r="FD103" s="27">
        <v>0.71046234698106048</v>
      </c>
      <c r="FE103" s="27">
        <v>0.82052109790615901</v>
      </c>
      <c r="FG103" s="1">
        <v>365430</v>
      </c>
      <c r="FH103" s="1">
        <v>395366</v>
      </c>
      <c r="FI103" s="1" t="s">
        <v>567</v>
      </c>
      <c r="FJ103" s="1" t="s">
        <v>850</v>
      </c>
    </row>
    <row r="104" spans="2:166" ht="16.2" thickBot="1" x14ac:dyDescent="0.35">
      <c r="B104" s="19" t="s">
        <v>104</v>
      </c>
      <c r="C104" s="20">
        <v>18.066824575828552</v>
      </c>
      <c r="D104" s="21">
        <v>13.950213962681767</v>
      </c>
      <c r="E104" s="21">
        <v>12.875189944746737</v>
      </c>
      <c r="F104" s="21">
        <v>12.302427908239428</v>
      </c>
      <c r="G104" s="21">
        <v>11.691483102613057</v>
      </c>
      <c r="H104" s="21">
        <v>11.127232154052344</v>
      </c>
      <c r="I104" s="21">
        <v>5.6311877301421926</v>
      </c>
      <c r="J104" s="21">
        <v>5.0928882347742057</v>
      </c>
      <c r="K104" s="21">
        <v>4.555955809118899</v>
      </c>
      <c r="L104" s="21">
        <v>4.0127100059411624</v>
      </c>
      <c r="M104" s="21">
        <v>3.9780140017361312</v>
      </c>
      <c r="N104" s="21">
        <v>3.8121369101415148</v>
      </c>
      <c r="O104" s="21">
        <v>3.3810031433912222</v>
      </c>
      <c r="P104" s="21">
        <v>3.0043352099459213</v>
      </c>
      <c r="Q104" s="21">
        <v>2.7673437805657812</v>
      </c>
      <c r="R104" s="22"/>
      <c r="S104" s="21">
        <v>22.066824575828552</v>
      </c>
      <c r="T104" s="21">
        <v>17.950213962681765</v>
      </c>
      <c r="U104" s="21">
        <v>16.875189944746737</v>
      </c>
      <c r="V104" s="21">
        <v>16.30242790823943</v>
      </c>
      <c r="W104" s="21">
        <v>15.691483102613057</v>
      </c>
      <c r="X104" s="21">
        <v>15.127232154052344</v>
      </c>
      <c r="Y104" s="21">
        <v>14.631187730142193</v>
      </c>
      <c r="Z104" s="21">
        <v>14.092888234774206</v>
      </c>
      <c r="AA104" s="21">
        <v>13.555955809118899</v>
      </c>
      <c r="AB104" s="21">
        <v>13.012710005941162</v>
      </c>
      <c r="AC104" s="21">
        <v>12.978014001736131</v>
      </c>
      <c r="AD104" s="21">
        <v>12.812136910141515</v>
      </c>
      <c r="AE104" s="21">
        <v>12.381003143391222</v>
      </c>
      <c r="AF104" s="21">
        <v>12.004335209945921</v>
      </c>
      <c r="AG104" s="21">
        <v>11.767343780565781</v>
      </c>
      <c r="AI104" s="23">
        <v>18.066824575828552</v>
      </c>
      <c r="AJ104" s="23">
        <v>17.598174129308831</v>
      </c>
      <c r="AK104" s="23">
        <v>17.121603861101839</v>
      </c>
      <c r="AL104" s="23">
        <v>16.682317233210174</v>
      </c>
      <c r="AM104" s="23">
        <v>16.23951224179061</v>
      </c>
      <c r="AN104" s="23">
        <v>15.847288048241463</v>
      </c>
      <c r="AO104" s="23">
        <v>10.454166802117449</v>
      </c>
      <c r="AP104" s="23">
        <v>9.9966781746624598</v>
      </c>
      <c r="AQ104" s="23">
        <v>9.5026123441917854</v>
      </c>
      <c r="AR104" s="23">
        <v>9.0078608270081766</v>
      </c>
      <c r="AS104" s="23">
        <v>9.0175900831773852</v>
      </c>
      <c r="AT104" s="23">
        <v>9.0298421047097577</v>
      </c>
      <c r="AU104" s="23">
        <v>9.0437701183851864</v>
      </c>
      <c r="AV104" s="23">
        <v>9.0504987569630408</v>
      </c>
      <c r="AW104" s="23">
        <v>9.1205685084520098</v>
      </c>
      <c r="AY104" s="24">
        <v>22.066824575828552</v>
      </c>
      <c r="AZ104" s="24">
        <v>21.598174129308831</v>
      </c>
      <c r="BA104" s="24">
        <v>21.121603861101839</v>
      </c>
      <c r="BB104" s="24">
        <v>20.682317233210174</v>
      </c>
      <c r="BC104" s="24">
        <v>20.23951224179061</v>
      </c>
      <c r="BD104" s="24">
        <v>19.847288048241463</v>
      </c>
      <c r="BE104" s="24">
        <v>19.454166802117449</v>
      </c>
      <c r="BF104" s="24">
        <v>18.99667817466246</v>
      </c>
      <c r="BG104" s="24">
        <v>18.502612344191785</v>
      </c>
      <c r="BH104" s="24">
        <v>18.007860827008177</v>
      </c>
      <c r="BI104" s="24">
        <v>18.017590083177385</v>
      </c>
      <c r="BJ104" s="24">
        <v>18.029842104709758</v>
      </c>
      <c r="BK104" s="24">
        <v>18.043770118385186</v>
      </c>
      <c r="BL104" s="24">
        <v>18.050498756963041</v>
      </c>
      <c r="BM104" s="24">
        <v>18.12056850845201</v>
      </c>
      <c r="BO104" s="25">
        <v>18.066824575828552</v>
      </c>
      <c r="BP104" s="25">
        <v>17.086588020574091</v>
      </c>
      <c r="BQ104" s="25">
        <v>16.393082189012055</v>
      </c>
      <c r="BR104" s="25">
        <v>15.811135659151875</v>
      </c>
      <c r="BS104" s="25">
        <v>15.212942879315751</v>
      </c>
      <c r="BT104" s="25">
        <v>14.654346479827229</v>
      </c>
      <c r="BU104" s="25">
        <v>9.1450346619925398</v>
      </c>
      <c r="BV104" s="25">
        <v>8.6082610489240992</v>
      </c>
      <c r="BW104" s="25">
        <v>8.0701383911042441</v>
      </c>
      <c r="BX104" s="25">
        <v>7.5286359074860023</v>
      </c>
      <c r="BY104" s="25">
        <v>7.4945173686745257</v>
      </c>
      <c r="BZ104" s="25">
        <v>7.3849374294918153</v>
      </c>
      <c r="CA104" s="25">
        <v>7.2296349785953318</v>
      </c>
      <c r="CB104" s="25">
        <v>7.1050693349730754</v>
      </c>
      <c r="CC104" s="25">
        <v>7.0893482104740553</v>
      </c>
      <c r="CE104" s="25">
        <v>22.066824575828552</v>
      </c>
      <c r="CF104" s="25">
        <v>21.086588020574091</v>
      </c>
      <c r="CG104" s="25">
        <v>20.393082189012055</v>
      </c>
      <c r="CH104" s="25">
        <v>19.811135659151873</v>
      </c>
      <c r="CI104" s="25">
        <v>19.212942879315751</v>
      </c>
      <c r="CJ104" s="25">
        <v>18.654346479827229</v>
      </c>
      <c r="CK104" s="25">
        <v>18.14503466199254</v>
      </c>
      <c r="CL104" s="25">
        <v>17.608261048924099</v>
      </c>
      <c r="CM104" s="25">
        <v>17.070138391104244</v>
      </c>
      <c r="CN104" s="25">
        <v>16.528635907486002</v>
      </c>
      <c r="CO104" s="25">
        <v>16.494517368674526</v>
      </c>
      <c r="CP104" s="25">
        <v>16.384937429491814</v>
      </c>
      <c r="CQ104" s="25">
        <v>16.229634978595332</v>
      </c>
      <c r="CR104" s="25">
        <v>16.105069334973074</v>
      </c>
      <c r="CS104" s="25">
        <v>16.089348210474057</v>
      </c>
      <c r="CU104" s="26">
        <v>18.066824575828552</v>
      </c>
      <c r="CV104" s="26">
        <v>12.259636127653653</v>
      </c>
      <c r="CW104" s="26">
        <v>10.992154356809493</v>
      </c>
      <c r="CX104" s="26">
        <v>10.440061333178502</v>
      </c>
      <c r="CY104" s="26">
        <v>9.8353675260357321</v>
      </c>
      <c r="CZ104" s="26">
        <v>9.2779501190787919</v>
      </c>
      <c r="DA104" s="26">
        <v>3.7963940128081433</v>
      </c>
      <c r="DB104" s="26">
        <v>3.2660539650429321</v>
      </c>
      <c r="DC104" s="26">
        <v>2.7342446858601477</v>
      </c>
      <c r="DD104" s="26">
        <v>2.192320762408805</v>
      </c>
      <c r="DE104" s="26">
        <v>2.1574770388476558</v>
      </c>
      <c r="DF104" s="26">
        <v>1.9766629621692928</v>
      </c>
      <c r="DG104" s="26">
        <v>1.5641768342063571</v>
      </c>
      <c r="DH104" s="26">
        <v>1.2671861856732249</v>
      </c>
      <c r="DI104" s="26">
        <v>1.2173968077386768</v>
      </c>
      <c r="DK104" s="26">
        <v>22.066824575828552</v>
      </c>
      <c r="DL104" s="26">
        <v>16.259636127653653</v>
      </c>
      <c r="DM104" s="26">
        <v>14.992154356809493</v>
      </c>
      <c r="DN104" s="26">
        <v>14.440061333178502</v>
      </c>
      <c r="DO104" s="26">
        <v>13.835367526035732</v>
      </c>
      <c r="DP104" s="26">
        <v>13.277950119078792</v>
      </c>
      <c r="DQ104" s="26">
        <v>12.796394012808143</v>
      </c>
      <c r="DR104" s="26">
        <v>12.266053965042932</v>
      </c>
      <c r="DS104" s="26">
        <v>11.734244685860148</v>
      </c>
      <c r="DT104" s="26">
        <v>11.192320762408805</v>
      </c>
      <c r="DU104" s="26">
        <v>11.157477038847656</v>
      </c>
      <c r="DV104" s="26">
        <v>10.976662962169293</v>
      </c>
      <c r="DW104" s="26">
        <v>10.564176834206357</v>
      </c>
      <c r="DX104" s="26">
        <v>10.267186185673225</v>
      </c>
      <c r="DY104" s="26">
        <v>10.217396807738677</v>
      </c>
      <c r="EA104" s="27">
        <v>18.066824575828552</v>
      </c>
      <c r="EB104" s="27">
        <v>11.406902037697648</v>
      </c>
      <c r="EC104" s="27">
        <v>10.035012447899309</v>
      </c>
      <c r="ED104" s="27">
        <v>9.4834863163157657</v>
      </c>
      <c r="EE104" s="27">
        <v>8.8679837050670436</v>
      </c>
      <c r="EF104" s="27">
        <v>8.3016382695096809</v>
      </c>
      <c r="EG104" s="27">
        <v>2.8138953887958031</v>
      </c>
      <c r="EH104" s="27">
        <v>2.2712486138193491</v>
      </c>
      <c r="EI104" s="27">
        <v>1.6804967960747312</v>
      </c>
      <c r="EJ104" s="27">
        <v>1.0813192147686443</v>
      </c>
      <c r="EK104" s="27">
        <v>0.99282000611936994</v>
      </c>
      <c r="EL104" s="27">
        <v>0.71074446465947361</v>
      </c>
      <c r="EM104" s="27">
        <v>0.30560788024714469</v>
      </c>
      <c r="EN104" s="27">
        <v>9.0910130703061753E-2</v>
      </c>
      <c r="EO104" s="27">
        <v>0.24337714431608148</v>
      </c>
      <c r="EQ104" s="27">
        <v>22.066824575828552</v>
      </c>
      <c r="ER104" s="27">
        <v>15.406902037697648</v>
      </c>
      <c r="ES104" s="27">
        <v>14.035012447899309</v>
      </c>
      <c r="ET104" s="27">
        <v>13.483486316315766</v>
      </c>
      <c r="EU104" s="27">
        <v>12.867983705067044</v>
      </c>
      <c r="EV104" s="27">
        <v>12.301638269509681</v>
      </c>
      <c r="EW104" s="27">
        <v>11.813895388795803</v>
      </c>
      <c r="EX104" s="27">
        <v>11.271248613819349</v>
      </c>
      <c r="EY104" s="27">
        <v>10.680496796074731</v>
      </c>
      <c r="EZ104" s="27">
        <v>10.081319214768644</v>
      </c>
      <c r="FA104" s="27">
        <v>9.9928200061193699</v>
      </c>
      <c r="FB104" s="27">
        <v>9.7107444646594736</v>
      </c>
      <c r="FC104" s="27">
        <v>9.3056078802471447</v>
      </c>
      <c r="FD104" s="27">
        <v>9.0909101307030618</v>
      </c>
      <c r="FE104" s="27">
        <v>9.2433771443160815</v>
      </c>
      <c r="FG104" s="1">
        <v>369848</v>
      </c>
      <c r="FH104" s="1">
        <v>404515</v>
      </c>
      <c r="FI104" s="1" t="s">
        <v>524</v>
      </c>
      <c r="FJ104" s="1" t="s">
        <v>847</v>
      </c>
    </row>
    <row r="105" spans="2:166" ht="16.2" thickBot="1" x14ac:dyDescent="0.35">
      <c r="B105" s="19" t="s">
        <v>105</v>
      </c>
      <c r="C105" s="20">
        <v>9.0966079706580771</v>
      </c>
      <c r="D105" s="21">
        <v>7.9902448280057357</v>
      </c>
      <c r="E105" s="21">
        <v>7.7482957811579354</v>
      </c>
      <c r="F105" s="21">
        <v>7.4639652527000724</v>
      </c>
      <c r="G105" s="21">
        <v>7.2365254593763737</v>
      </c>
      <c r="H105" s="21">
        <v>6.9974974260979756</v>
      </c>
      <c r="I105" s="21">
        <v>6.9316334394200823</v>
      </c>
      <c r="J105" s="21">
        <v>6.7835954468700077</v>
      </c>
      <c r="K105" s="21">
        <v>6.6208874342324577</v>
      </c>
      <c r="L105" s="21">
        <v>6.515169102386313</v>
      </c>
      <c r="M105" s="21">
        <v>6.4093334999699429</v>
      </c>
      <c r="N105" s="21">
        <v>5.9905555059189162</v>
      </c>
      <c r="O105" s="21">
        <v>5.3601214790292691</v>
      </c>
      <c r="P105" s="21">
        <v>4.8444005311502938</v>
      </c>
      <c r="Q105" s="21">
        <v>4.5072163939582666</v>
      </c>
      <c r="R105" s="22"/>
      <c r="S105" s="21">
        <v>16.426607970658075</v>
      </c>
      <c r="T105" s="21">
        <v>15.320244828005734</v>
      </c>
      <c r="U105" s="21">
        <v>15.078295781157934</v>
      </c>
      <c r="V105" s="21">
        <v>14.793965252700071</v>
      </c>
      <c r="W105" s="21">
        <v>14.566525459376372</v>
      </c>
      <c r="X105" s="21">
        <v>14.327497426097974</v>
      </c>
      <c r="Y105" s="21">
        <v>14.261633439420081</v>
      </c>
      <c r="Z105" s="21">
        <v>14.113595446870006</v>
      </c>
      <c r="AA105" s="21">
        <v>13.950887434232456</v>
      </c>
      <c r="AB105" s="21">
        <v>13.845169102386311</v>
      </c>
      <c r="AC105" s="21">
        <v>13.739333499969941</v>
      </c>
      <c r="AD105" s="21">
        <v>13.320555505918914</v>
      </c>
      <c r="AE105" s="21">
        <v>12.690121479029267</v>
      </c>
      <c r="AF105" s="21">
        <v>12.174400531150292</v>
      </c>
      <c r="AG105" s="21">
        <v>11.837216393958265</v>
      </c>
      <c r="AI105" s="23">
        <v>9.0966079706580771</v>
      </c>
      <c r="AJ105" s="23">
        <v>9.1329041399288773</v>
      </c>
      <c r="AK105" s="23">
        <v>9.349952501496869</v>
      </c>
      <c r="AL105" s="23">
        <v>9.3659575963090731</v>
      </c>
      <c r="AM105" s="23">
        <v>9.4498811898330626</v>
      </c>
      <c r="AN105" s="23">
        <v>9.5582588820572347</v>
      </c>
      <c r="AO105" s="23">
        <v>9.6965179326593542</v>
      </c>
      <c r="AP105" s="23">
        <v>9.6011122629734071</v>
      </c>
      <c r="AQ105" s="23">
        <v>9.4145089740755186</v>
      </c>
      <c r="AR105" s="23">
        <v>9.4115610820279567</v>
      </c>
      <c r="AS105" s="23">
        <v>9.4065540427128482</v>
      </c>
      <c r="AT105" s="23">
        <v>9.402476249837143</v>
      </c>
      <c r="AU105" s="23">
        <v>9.5554027117725475</v>
      </c>
      <c r="AV105" s="23">
        <v>9.7419862470281551</v>
      </c>
      <c r="AW105" s="23">
        <v>9.9856310541894437</v>
      </c>
      <c r="AY105" s="24">
        <v>16.426607970658075</v>
      </c>
      <c r="AZ105" s="24">
        <v>16.462904139928874</v>
      </c>
      <c r="BA105" s="24">
        <v>16.679952501496867</v>
      </c>
      <c r="BB105" s="24">
        <v>16.695957596309071</v>
      </c>
      <c r="BC105" s="24">
        <v>16.779881189833063</v>
      </c>
      <c r="BD105" s="24">
        <v>16.888258882057233</v>
      </c>
      <c r="BE105" s="24">
        <v>17.026517932659353</v>
      </c>
      <c r="BF105" s="24">
        <v>16.931112262973407</v>
      </c>
      <c r="BG105" s="24">
        <v>16.744508974075515</v>
      </c>
      <c r="BH105" s="24">
        <v>16.741561082027957</v>
      </c>
      <c r="BI105" s="24">
        <v>16.736554042712847</v>
      </c>
      <c r="BJ105" s="24">
        <v>16.732476249837141</v>
      </c>
      <c r="BK105" s="24">
        <v>16.885402711772546</v>
      </c>
      <c r="BL105" s="24">
        <v>17.071986247028153</v>
      </c>
      <c r="BM105" s="24">
        <v>17.315631054189442</v>
      </c>
      <c r="BO105" s="25">
        <v>9.0966079706580771</v>
      </c>
      <c r="BP105" s="25">
        <v>9.0597787621588797</v>
      </c>
      <c r="BQ105" s="25">
        <v>8.9420732653054564</v>
      </c>
      <c r="BR105" s="25">
        <v>8.6633830898409947</v>
      </c>
      <c r="BS105" s="25">
        <v>8.4413672635263932</v>
      </c>
      <c r="BT105" s="25">
        <v>8.2139605284495509</v>
      </c>
      <c r="BU105" s="25">
        <v>8.1443175078397232</v>
      </c>
      <c r="BV105" s="25">
        <v>8.0007365403431869</v>
      </c>
      <c r="BW105" s="25">
        <v>7.8404637503623125</v>
      </c>
      <c r="BX105" s="25">
        <v>7.7340164894621246</v>
      </c>
      <c r="BY105" s="25">
        <v>7.6280830350778412</v>
      </c>
      <c r="BZ105" s="25">
        <v>7.2983791275517493</v>
      </c>
      <c r="CA105" s="25">
        <v>7.0753819538613563</v>
      </c>
      <c r="CB105" s="25">
        <v>6.9722881324368196</v>
      </c>
      <c r="CC105" s="25">
        <v>6.980136071607518</v>
      </c>
      <c r="CE105" s="25">
        <v>16.426607970658075</v>
      </c>
      <c r="CF105" s="25">
        <v>16.389778762158876</v>
      </c>
      <c r="CG105" s="25">
        <v>16.272073265305455</v>
      </c>
      <c r="CH105" s="25">
        <v>15.993383089840993</v>
      </c>
      <c r="CI105" s="25">
        <v>15.771367263526392</v>
      </c>
      <c r="CJ105" s="25">
        <v>15.543960528449549</v>
      </c>
      <c r="CK105" s="25">
        <v>15.474317507839721</v>
      </c>
      <c r="CL105" s="25">
        <v>15.330736540343185</v>
      </c>
      <c r="CM105" s="25">
        <v>15.170463750362311</v>
      </c>
      <c r="CN105" s="25">
        <v>15.064016489462123</v>
      </c>
      <c r="CO105" s="25">
        <v>14.95808303507784</v>
      </c>
      <c r="CP105" s="25">
        <v>14.628379127551748</v>
      </c>
      <c r="CQ105" s="25">
        <v>14.405381953861355</v>
      </c>
      <c r="CR105" s="25">
        <v>14.302288132436818</v>
      </c>
      <c r="CS105" s="25">
        <v>14.310136071607516</v>
      </c>
      <c r="CU105" s="26">
        <v>9.0966079706580771</v>
      </c>
      <c r="CV105" s="26">
        <v>7.4795248377221384</v>
      </c>
      <c r="CW105" s="26">
        <v>7.2071827010173806</v>
      </c>
      <c r="CX105" s="26">
        <v>6.9548967893426514</v>
      </c>
      <c r="CY105" s="26">
        <v>6.7590121317145471</v>
      </c>
      <c r="CZ105" s="26">
        <v>6.5514305562476451</v>
      </c>
      <c r="DA105" s="26">
        <v>6.5228985462632796</v>
      </c>
      <c r="DB105" s="26">
        <v>6.411292608147539</v>
      </c>
      <c r="DC105" s="26">
        <v>6.2832802235154865</v>
      </c>
      <c r="DD105" s="26">
        <v>6.2152591961409964</v>
      </c>
      <c r="DE105" s="26">
        <v>6.1486035681643081</v>
      </c>
      <c r="DF105" s="26">
        <v>5.8558655180035668</v>
      </c>
      <c r="DG105" s="26">
        <v>5.4697691070567824</v>
      </c>
      <c r="DH105" s="26">
        <v>5.2158266418842985</v>
      </c>
      <c r="DI105" s="26">
        <v>5.1465627588234977</v>
      </c>
      <c r="DK105" s="26">
        <v>16.426607970658075</v>
      </c>
      <c r="DL105" s="26">
        <v>14.809524837722137</v>
      </c>
      <c r="DM105" s="26">
        <v>14.537182701017379</v>
      </c>
      <c r="DN105" s="26">
        <v>14.28489678934265</v>
      </c>
      <c r="DO105" s="26">
        <v>14.089012131714545</v>
      </c>
      <c r="DP105" s="26">
        <v>13.881430556247643</v>
      </c>
      <c r="DQ105" s="26">
        <v>13.852898546263278</v>
      </c>
      <c r="DR105" s="26">
        <v>13.741292608147537</v>
      </c>
      <c r="DS105" s="26">
        <v>13.613280223515485</v>
      </c>
      <c r="DT105" s="26">
        <v>13.545259196140995</v>
      </c>
      <c r="DU105" s="26">
        <v>13.478603568164306</v>
      </c>
      <c r="DV105" s="26">
        <v>13.185865518003565</v>
      </c>
      <c r="DW105" s="26">
        <v>12.799769107056781</v>
      </c>
      <c r="DX105" s="26">
        <v>12.545826641884297</v>
      </c>
      <c r="DY105" s="26">
        <v>12.476562758823496</v>
      </c>
      <c r="EA105" s="27">
        <v>9.0966079706580771</v>
      </c>
      <c r="EB105" s="27">
        <v>7.2208289869516502</v>
      </c>
      <c r="EC105" s="27">
        <v>6.9298847904353984</v>
      </c>
      <c r="ED105" s="27">
        <v>6.6911336700628805</v>
      </c>
      <c r="EE105" s="27">
        <v>6.5095078742662391</v>
      </c>
      <c r="EF105" s="27">
        <v>6.3160932723729815</v>
      </c>
      <c r="EG105" s="27">
        <v>6.3058596364893678</v>
      </c>
      <c r="EH105" s="27">
        <v>6.2125543400798851</v>
      </c>
      <c r="EI105" s="27">
        <v>6.0202686868600264</v>
      </c>
      <c r="EJ105" s="27">
        <v>5.8691256455029777</v>
      </c>
      <c r="EK105" s="27">
        <v>5.719204349674726</v>
      </c>
      <c r="EL105" s="27">
        <v>5.2558128333112091</v>
      </c>
      <c r="EM105" s="27">
        <v>4.864905115849556</v>
      </c>
      <c r="EN105" s="27">
        <v>4.6866474994816762</v>
      </c>
      <c r="EO105" s="27">
        <v>4.9350237990212662</v>
      </c>
      <c r="EQ105" s="27">
        <v>16.426607970658075</v>
      </c>
      <c r="ER105" s="27">
        <v>14.550828986951649</v>
      </c>
      <c r="ES105" s="27">
        <v>14.259884790435397</v>
      </c>
      <c r="ET105" s="27">
        <v>14.021133670062879</v>
      </c>
      <c r="EU105" s="27">
        <v>13.839507874266237</v>
      </c>
      <c r="EV105" s="27">
        <v>13.64609327237298</v>
      </c>
      <c r="EW105" s="27">
        <v>13.635859636489366</v>
      </c>
      <c r="EX105" s="27">
        <v>13.542554340079883</v>
      </c>
      <c r="EY105" s="27">
        <v>13.350268686860025</v>
      </c>
      <c r="EZ105" s="27">
        <v>13.199125645502976</v>
      </c>
      <c r="FA105" s="27">
        <v>13.049204349674724</v>
      </c>
      <c r="FB105" s="27">
        <v>12.585812833311207</v>
      </c>
      <c r="FC105" s="27">
        <v>12.194905115849554</v>
      </c>
      <c r="FD105" s="27">
        <v>12.016647499481675</v>
      </c>
      <c r="FE105" s="27">
        <v>12.265023799021264</v>
      </c>
      <c r="FG105" s="1">
        <v>383463</v>
      </c>
      <c r="FH105" s="1">
        <v>398149</v>
      </c>
      <c r="FI105" s="1" t="s">
        <v>509</v>
      </c>
      <c r="FJ105" s="1" t="s">
        <v>839</v>
      </c>
    </row>
    <row r="106" spans="2:166" ht="16.2" thickBot="1" x14ac:dyDescent="0.35">
      <c r="B106" s="19" t="s">
        <v>106</v>
      </c>
      <c r="C106" s="20">
        <v>10.176167196470089</v>
      </c>
      <c r="D106" s="21">
        <v>9.3122916154849324</v>
      </c>
      <c r="E106" s="21">
        <v>8.9796103976806485</v>
      </c>
      <c r="F106" s="21">
        <v>8.7789213893213507</v>
      </c>
      <c r="G106" s="21">
        <v>8.409284418487621</v>
      </c>
      <c r="H106" s="21">
        <v>8.0347171947748492</v>
      </c>
      <c r="I106" s="21">
        <v>7.6790921595599126</v>
      </c>
      <c r="J106" s="21">
        <v>7.3512326152356469</v>
      </c>
      <c r="K106" s="21">
        <v>6.9625728020482427</v>
      </c>
      <c r="L106" s="21">
        <v>6.6597851434976363</v>
      </c>
      <c r="M106" s="21">
        <v>6.4281855863489348</v>
      </c>
      <c r="N106" s="21">
        <v>4.5548494729240687</v>
      </c>
      <c r="O106" s="21">
        <v>-1.1415789135689387</v>
      </c>
      <c r="P106" s="21">
        <v>-5.683879011180732</v>
      </c>
      <c r="Q106" s="21">
        <v>-8.9561130862590836</v>
      </c>
      <c r="R106" s="22"/>
      <c r="S106" s="21">
        <v>8.3131671964700899</v>
      </c>
      <c r="T106" s="21">
        <v>7.4492916154849329</v>
      </c>
      <c r="U106" s="21">
        <v>7.116610397680649</v>
      </c>
      <c r="V106" s="21">
        <v>6.9159213893213511</v>
      </c>
      <c r="W106" s="21">
        <v>6.5462844184876214</v>
      </c>
      <c r="X106" s="21">
        <v>6.1717171947748497</v>
      </c>
      <c r="Y106" s="21">
        <v>5.8160921595599131</v>
      </c>
      <c r="Z106" s="21">
        <v>5.4882326152356473</v>
      </c>
      <c r="AA106" s="21">
        <v>5.0995728020482431</v>
      </c>
      <c r="AB106" s="21">
        <v>4.7967851434976367</v>
      </c>
      <c r="AC106" s="21">
        <v>4.5651855863489352</v>
      </c>
      <c r="AD106" s="21">
        <v>2.6918494729240692</v>
      </c>
      <c r="AE106" s="21">
        <v>-3.0045789135689382</v>
      </c>
      <c r="AF106" s="21">
        <v>-7.5468790111807316</v>
      </c>
      <c r="AG106" s="21">
        <v>-10.819113086259083</v>
      </c>
      <c r="AI106" s="23">
        <v>10.176167196470089</v>
      </c>
      <c r="AJ106" s="23">
        <v>9.2650663981202008</v>
      </c>
      <c r="AK106" s="23">
        <v>9.1167665345036024</v>
      </c>
      <c r="AL106" s="23">
        <v>9.0705312083015937</v>
      </c>
      <c r="AM106" s="23">
        <v>8.8495224031028297</v>
      </c>
      <c r="AN106" s="23">
        <v>8.6562344117279597</v>
      </c>
      <c r="AO106" s="23">
        <v>8.414793076082379</v>
      </c>
      <c r="AP106" s="23">
        <v>8.0538728180958223</v>
      </c>
      <c r="AQ106" s="23">
        <v>7.5998643828386072</v>
      </c>
      <c r="AR106" s="23">
        <v>7.4106533127036816</v>
      </c>
      <c r="AS106" s="23">
        <v>7.2532997016685403</v>
      </c>
      <c r="AT106" s="23">
        <v>6.7654782891967713</v>
      </c>
      <c r="AU106" s="23">
        <v>6.1056997375713067</v>
      </c>
      <c r="AV106" s="23">
        <v>5.7590850510165907</v>
      </c>
      <c r="AW106" s="23">
        <v>5.6188770391507106</v>
      </c>
      <c r="AY106" s="24">
        <v>8.3131671964700899</v>
      </c>
      <c r="AZ106" s="24">
        <v>7.4020663981202013</v>
      </c>
      <c r="BA106" s="24">
        <v>7.2537665345036029</v>
      </c>
      <c r="BB106" s="24">
        <v>7.2075312083015941</v>
      </c>
      <c r="BC106" s="24">
        <v>6.9865224031028301</v>
      </c>
      <c r="BD106" s="24">
        <v>6.7932344117279602</v>
      </c>
      <c r="BE106" s="24">
        <v>6.5517930760823795</v>
      </c>
      <c r="BF106" s="24">
        <v>6.1908728180958228</v>
      </c>
      <c r="BG106" s="24">
        <v>5.7368643828386077</v>
      </c>
      <c r="BH106" s="24">
        <v>5.547653312703682</v>
      </c>
      <c r="BI106" s="24">
        <v>5.3902997016685408</v>
      </c>
      <c r="BJ106" s="24">
        <v>4.9024782891967718</v>
      </c>
      <c r="BK106" s="24">
        <v>4.2426997375713071</v>
      </c>
      <c r="BL106" s="24">
        <v>3.8960850510165912</v>
      </c>
      <c r="BM106" s="24">
        <v>3.755877039150711</v>
      </c>
      <c r="BO106" s="25">
        <v>10.176167196470089</v>
      </c>
      <c r="BP106" s="25">
        <v>9.3527870637938175</v>
      </c>
      <c r="BQ106" s="25">
        <v>9.0633901785891116</v>
      </c>
      <c r="BR106" s="25">
        <v>8.9249842188025443</v>
      </c>
      <c r="BS106" s="25">
        <v>8.6528167938415343</v>
      </c>
      <c r="BT106" s="25">
        <v>8.4352956681734259</v>
      </c>
      <c r="BU106" s="25">
        <v>8.2623390487197668</v>
      </c>
      <c r="BV106" s="25">
        <v>8.0739373152390872</v>
      </c>
      <c r="BW106" s="25">
        <v>7.7788241424962798</v>
      </c>
      <c r="BX106" s="25">
        <v>7.519935527807533</v>
      </c>
      <c r="BY106" s="25">
        <v>7.2949912369419945</v>
      </c>
      <c r="BZ106" s="25">
        <v>6.613223735418913</v>
      </c>
      <c r="CA106" s="25">
        <v>5.7532788292217951</v>
      </c>
      <c r="CB106" s="25">
        <v>5.3404128450145727</v>
      </c>
      <c r="CC106" s="25">
        <v>5.3255433528047291</v>
      </c>
      <c r="CE106" s="25">
        <v>8.3131671964700899</v>
      </c>
      <c r="CF106" s="25">
        <v>7.489787063793818</v>
      </c>
      <c r="CG106" s="25">
        <v>7.200390178589112</v>
      </c>
      <c r="CH106" s="25">
        <v>7.0619842188025448</v>
      </c>
      <c r="CI106" s="25">
        <v>6.7898167938415348</v>
      </c>
      <c r="CJ106" s="25">
        <v>6.5722956681734264</v>
      </c>
      <c r="CK106" s="25">
        <v>6.3993390487197672</v>
      </c>
      <c r="CL106" s="25">
        <v>6.2109373152390877</v>
      </c>
      <c r="CM106" s="25">
        <v>5.9158241424962803</v>
      </c>
      <c r="CN106" s="25">
        <v>5.6569355278075335</v>
      </c>
      <c r="CO106" s="25">
        <v>5.4319912369419949</v>
      </c>
      <c r="CP106" s="25">
        <v>4.7502237354189134</v>
      </c>
      <c r="CQ106" s="25">
        <v>3.8902788292217956</v>
      </c>
      <c r="CR106" s="25">
        <v>3.4774128450145732</v>
      </c>
      <c r="CS106" s="25">
        <v>3.4625433528047296</v>
      </c>
      <c r="CU106" s="26">
        <v>10.176167196470089</v>
      </c>
      <c r="CV106" s="26">
        <v>9.3464080285020454</v>
      </c>
      <c r="CW106" s="26">
        <v>9.0513930926506667</v>
      </c>
      <c r="CX106" s="26">
        <v>8.8795385529907218</v>
      </c>
      <c r="CY106" s="26">
        <v>8.548252502887042</v>
      </c>
      <c r="CZ106" s="26">
        <v>8.2404091429544746</v>
      </c>
      <c r="DA106" s="26">
        <v>7.9790952394954644</v>
      </c>
      <c r="DB106" s="26">
        <v>7.7656602407808322</v>
      </c>
      <c r="DC106" s="26">
        <v>7.4745336856002833</v>
      </c>
      <c r="DD106" s="26">
        <v>7.2420082232750769</v>
      </c>
      <c r="DE106" s="26">
        <v>7.085432675230475</v>
      </c>
      <c r="DF106" s="26">
        <v>5.4042148329779636</v>
      </c>
      <c r="DG106" s="26">
        <v>-1.4155800398008012E-2</v>
      </c>
      <c r="DH106" s="26">
        <v>-4.3325602118723694</v>
      </c>
      <c r="DI106" s="26">
        <v>-7.4233293620523355</v>
      </c>
      <c r="DK106" s="26">
        <v>8.3131671964700899</v>
      </c>
      <c r="DL106" s="26">
        <v>7.4834080285020459</v>
      </c>
      <c r="DM106" s="26">
        <v>7.1883930926506672</v>
      </c>
      <c r="DN106" s="26">
        <v>7.0165385529907223</v>
      </c>
      <c r="DO106" s="26">
        <v>6.6852525028870424</v>
      </c>
      <c r="DP106" s="26">
        <v>6.377409142954475</v>
      </c>
      <c r="DQ106" s="26">
        <v>6.1160952394954649</v>
      </c>
      <c r="DR106" s="26">
        <v>5.9026602407808326</v>
      </c>
      <c r="DS106" s="26">
        <v>5.6115336856002838</v>
      </c>
      <c r="DT106" s="26">
        <v>5.3790082232750773</v>
      </c>
      <c r="DU106" s="26">
        <v>5.2224326752304755</v>
      </c>
      <c r="DV106" s="26">
        <v>3.541214832977964</v>
      </c>
      <c r="DW106" s="26">
        <v>-1.8771558003980076</v>
      </c>
      <c r="DX106" s="26">
        <v>-6.1955602118723689</v>
      </c>
      <c r="DY106" s="26">
        <v>-9.2863293620523351</v>
      </c>
      <c r="EA106" s="27">
        <v>10.176167196470089</v>
      </c>
      <c r="EB106" s="27">
        <v>9.4130736655378726</v>
      </c>
      <c r="EC106" s="27">
        <v>9.1878011010033802</v>
      </c>
      <c r="ED106" s="27">
        <v>9.0551436714504554</v>
      </c>
      <c r="EE106" s="27">
        <v>8.7733624636039753</v>
      </c>
      <c r="EF106" s="27">
        <v>8.5362790431911861</v>
      </c>
      <c r="EG106" s="27">
        <v>8.3414527686463362</v>
      </c>
      <c r="EH106" s="27">
        <v>8.0465204876830807</v>
      </c>
      <c r="EI106" s="27">
        <v>6.8193095818416225</v>
      </c>
      <c r="EJ106" s="27">
        <v>5.5843879343801746</v>
      </c>
      <c r="EK106" s="27">
        <v>4.3925369828660052</v>
      </c>
      <c r="EL106" s="27">
        <v>0.89142236274217623</v>
      </c>
      <c r="EM106" s="27">
        <v>-4.129557118864966</v>
      </c>
      <c r="EN106" s="27">
        <v>-7.07811009579558</v>
      </c>
      <c r="EO106" s="27">
        <v>-6.393431708431585</v>
      </c>
      <c r="EQ106" s="27">
        <v>8.3131671964700899</v>
      </c>
      <c r="ER106" s="27">
        <v>7.5500736655378731</v>
      </c>
      <c r="ES106" s="27">
        <v>7.3248011010033807</v>
      </c>
      <c r="ET106" s="27">
        <v>7.1921436714504559</v>
      </c>
      <c r="EU106" s="27">
        <v>6.9103624636039758</v>
      </c>
      <c r="EV106" s="27">
        <v>6.6732790431911866</v>
      </c>
      <c r="EW106" s="27">
        <v>6.4784527686463367</v>
      </c>
      <c r="EX106" s="27">
        <v>6.1835204876830812</v>
      </c>
      <c r="EY106" s="27">
        <v>4.956309581841623</v>
      </c>
      <c r="EZ106" s="27">
        <v>3.721387934380175</v>
      </c>
      <c r="FA106" s="27">
        <v>2.5295369828660057</v>
      </c>
      <c r="FB106" s="27">
        <v>-0.97157763725782331</v>
      </c>
      <c r="FC106" s="27">
        <v>-5.9925571188649656</v>
      </c>
      <c r="FD106" s="27">
        <v>-8.9411100957955796</v>
      </c>
      <c r="FE106" s="27">
        <v>-8.2564317084315846</v>
      </c>
      <c r="FG106" s="1">
        <v>392394</v>
      </c>
      <c r="FH106" s="1">
        <v>395626</v>
      </c>
      <c r="FI106" s="1" t="s">
        <v>571</v>
      </c>
      <c r="FJ106" s="1" t="s">
        <v>843</v>
      </c>
    </row>
    <row r="107" spans="2:166" ht="16.2" thickBot="1" x14ac:dyDescent="0.35">
      <c r="B107" s="19" t="s">
        <v>107</v>
      </c>
      <c r="C107" s="20">
        <v>9.6079738612704073</v>
      </c>
      <c r="D107" s="21">
        <v>7.0972902680112604</v>
      </c>
      <c r="E107" s="21">
        <v>6.5249028132496747</v>
      </c>
      <c r="F107" s="21">
        <v>6.3463006633641328</v>
      </c>
      <c r="G107" s="21">
        <v>5.9577410808690772</v>
      </c>
      <c r="H107" s="21">
        <v>5.3426729866392861</v>
      </c>
      <c r="I107" s="21">
        <v>5.1247232093120658</v>
      </c>
      <c r="J107" s="21">
        <v>4.7651888572108945</v>
      </c>
      <c r="K107" s="21">
        <v>4.4603468955378816</v>
      </c>
      <c r="L107" s="21">
        <v>4.1285182143162729</v>
      </c>
      <c r="M107" s="21">
        <v>3.9533049823629085</v>
      </c>
      <c r="N107" s="21">
        <v>2.2155944342234477</v>
      </c>
      <c r="O107" s="21">
        <v>-3.0075767838752725</v>
      </c>
      <c r="P107" s="21">
        <v>-7.1074061446878005</v>
      </c>
      <c r="Q107" s="21">
        <v>-9.8575351680676988</v>
      </c>
      <c r="R107" s="22"/>
      <c r="S107" s="21">
        <v>14.244973861270408</v>
      </c>
      <c r="T107" s="21">
        <v>11.734290268011261</v>
      </c>
      <c r="U107" s="21">
        <v>11.161902813249675</v>
      </c>
      <c r="V107" s="21">
        <v>10.983300663364133</v>
      </c>
      <c r="W107" s="21">
        <v>10.594741080869078</v>
      </c>
      <c r="X107" s="21">
        <v>9.9796729866392866</v>
      </c>
      <c r="Y107" s="21">
        <v>9.7617232093120663</v>
      </c>
      <c r="Z107" s="21">
        <v>9.4021888572108949</v>
      </c>
      <c r="AA107" s="21">
        <v>9.097346895537882</v>
      </c>
      <c r="AB107" s="21">
        <v>8.7655182143162733</v>
      </c>
      <c r="AC107" s="21">
        <v>8.590304982362909</v>
      </c>
      <c r="AD107" s="21">
        <v>6.8525944342234482</v>
      </c>
      <c r="AE107" s="21">
        <v>1.629423216124728</v>
      </c>
      <c r="AF107" s="21">
        <v>-2.4704061446878001</v>
      </c>
      <c r="AG107" s="21">
        <v>-5.2205351680676984</v>
      </c>
      <c r="AI107" s="23">
        <v>9.6079738612704073</v>
      </c>
      <c r="AJ107" s="23">
        <v>8.5987634820190681</v>
      </c>
      <c r="AK107" s="23">
        <v>8.4678649301068045</v>
      </c>
      <c r="AL107" s="23">
        <v>8.4741716991098066</v>
      </c>
      <c r="AM107" s="23">
        <v>8.2924538369387442</v>
      </c>
      <c r="AN107" s="23">
        <v>8.1910624027484058</v>
      </c>
      <c r="AO107" s="23">
        <v>8.0794361477206849</v>
      </c>
      <c r="AP107" s="23">
        <v>7.7205301426949493</v>
      </c>
      <c r="AQ107" s="23">
        <v>7.3611029938568784</v>
      </c>
      <c r="AR107" s="23">
        <v>7.1164469433625932</v>
      </c>
      <c r="AS107" s="23">
        <v>6.9875638234063757</v>
      </c>
      <c r="AT107" s="23">
        <v>6.511536177327784</v>
      </c>
      <c r="AU107" s="23">
        <v>5.8286276383548312</v>
      </c>
      <c r="AV107" s="23">
        <v>5.4762502148202437</v>
      </c>
      <c r="AW107" s="23">
        <v>5.2903842646053434</v>
      </c>
      <c r="AY107" s="24">
        <v>14.244973861270408</v>
      </c>
      <c r="AZ107" s="24">
        <v>13.235763482019069</v>
      </c>
      <c r="BA107" s="24">
        <v>13.104864930106805</v>
      </c>
      <c r="BB107" s="24">
        <v>13.111171699109807</v>
      </c>
      <c r="BC107" s="24">
        <v>12.929453836938745</v>
      </c>
      <c r="BD107" s="24">
        <v>12.828062402748406</v>
      </c>
      <c r="BE107" s="24">
        <v>12.716436147720685</v>
      </c>
      <c r="BF107" s="24">
        <v>12.35753014269495</v>
      </c>
      <c r="BG107" s="24">
        <v>11.998102993856879</v>
      </c>
      <c r="BH107" s="24">
        <v>11.753446943362594</v>
      </c>
      <c r="BI107" s="24">
        <v>11.624563823406376</v>
      </c>
      <c r="BJ107" s="24">
        <v>11.148536177327784</v>
      </c>
      <c r="BK107" s="24">
        <v>10.465627638354832</v>
      </c>
      <c r="BL107" s="24">
        <v>10.113250214820244</v>
      </c>
      <c r="BM107" s="24">
        <v>9.9273842646053438</v>
      </c>
      <c r="BO107" s="25">
        <v>9.6079738612704073</v>
      </c>
      <c r="BP107" s="25">
        <v>8.2520025981790894</v>
      </c>
      <c r="BQ107" s="25">
        <v>7.8544784479956604</v>
      </c>
      <c r="BR107" s="25">
        <v>7.6996693815809998</v>
      </c>
      <c r="BS107" s="25">
        <v>7.3738760026640175</v>
      </c>
      <c r="BT107" s="25">
        <v>6.8497740668942839</v>
      </c>
      <c r="BU107" s="25">
        <v>6.7287140111884867</v>
      </c>
      <c r="BV107" s="25">
        <v>6.4543514614574278</v>
      </c>
      <c r="BW107" s="25">
        <v>6.1886485144229297</v>
      </c>
      <c r="BX107" s="25">
        <v>5.8744753661904596</v>
      </c>
      <c r="BY107" s="25">
        <v>5.6862881188767531</v>
      </c>
      <c r="BZ107" s="25">
        <v>5.018211460922295</v>
      </c>
      <c r="CA107" s="25">
        <v>4.0824527156044184</v>
      </c>
      <c r="CB107" s="25">
        <v>3.6049604025487128</v>
      </c>
      <c r="CC107" s="25">
        <v>3.442030778434173</v>
      </c>
      <c r="CE107" s="25">
        <v>14.244973861270408</v>
      </c>
      <c r="CF107" s="25">
        <v>12.88900259817909</v>
      </c>
      <c r="CG107" s="25">
        <v>12.491478447995661</v>
      </c>
      <c r="CH107" s="25">
        <v>12.336669381581</v>
      </c>
      <c r="CI107" s="25">
        <v>12.010876002664018</v>
      </c>
      <c r="CJ107" s="25">
        <v>11.486774066894284</v>
      </c>
      <c r="CK107" s="25">
        <v>11.365714011188487</v>
      </c>
      <c r="CL107" s="25">
        <v>11.091351461457428</v>
      </c>
      <c r="CM107" s="25">
        <v>10.82564851442293</v>
      </c>
      <c r="CN107" s="25">
        <v>10.51147536619046</v>
      </c>
      <c r="CO107" s="25">
        <v>10.323288118876754</v>
      </c>
      <c r="CP107" s="25">
        <v>9.6552114609222954</v>
      </c>
      <c r="CQ107" s="25">
        <v>8.7194527156044188</v>
      </c>
      <c r="CR107" s="25">
        <v>8.2419604025487132</v>
      </c>
      <c r="CS107" s="25">
        <v>8.0790307784341735</v>
      </c>
      <c r="CU107" s="26">
        <v>9.6079738612704073</v>
      </c>
      <c r="CV107" s="26">
        <v>6.3380898108892012</v>
      </c>
      <c r="CW107" s="26">
        <v>5.7094442204815152</v>
      </c>
      <c r="CX107" s="26">
        <v>5.5759991879356576</v>
      </c>
      <c r="CY107" s="26">
        <v>5.2276540406921086</v>
      </c>
      <c r="CZ107" s="26">
        <v>4.7003333073855202</v>
      </c>
      <c r="DA107" s="26">
        <v>4.5817048507064868</v>
      </c>
      <c r="DB107" s="26">
        <v>4.3327416622409771</v>
      </c>
      <c r="DC107" s="26">
        <v>4.1189171460249341</v>
      </c>
      <c r="DD107" s="26">
        <v>3.852251346316109</v>
      </c>
      <c r="DE107" s="26">
        <v>3.7461732851436551</v>
      </c>
      <c r="DF107" s="26">
        <v>2.1357780613037249</v>
      </c>
      <c r="DG107" s="26">
        <v>-2.8571124180618668</v>
      </c>
      <c r="DH107" s="26">
        <v>-6.7338987156827628</v>
      </c>
      <c r="DI107" s="26">
        <v>-9.2255499653102291</v>
      </c>
      <c r="DK107" s="26">
        <v>14.244973861270408</v>
      </c>
      <c r="DL107" s="26">
        <v>10.975089810889202</v>
      </c>
      <c r="DM107" s="26">
        <v>10.346444220481516</v>
      </c>
      <c r="DN107" s="26">
        <v>10.212999187935658</v>
      </c>
      <c r="DO107" s="26">
        <v>9.864654040692109</v>
      </c>
      <c r="DP107" s="26">
        <v>9.3373333073855207</v>
      </c>
      <c r="DQ107" s="26">
        <v>9.2187048507064873</v>
      </c>
      <c r="DR107" s="26">
        <v>8.9697416622409776</v>
      </c>
      <c r="DS107" s="26">
        <v>8.7559171460249345</v>
      </c>
      <c r="DT107" s="26">
        <v>8.4892513463161094</v>
      </c>
      <c r="DU107" s="26">
        <v>8.3831732851436556</v>
      </c>
      <c r="DV107" s="26">
        <v>6.7727780613037254</v>
      </c>
      <c r="DW107" s="26">
        <v>1.7798875819381337</v>
      </c>
      <c r="DX107" s="26">
        <v>-2.0968987156827623</v>
      </c>
      <c r="DY107" s="26">
        <v>-4.5885499653102286</v>
      </c>
      <c r="EA107" s="27">
        <v>9.6079738612704073</v>
      </c>
      <c r="EB107" s="27">
        <v>5.9880168177252031</v>
      </c>
      <c r="EC107" s="27">
        <v>5.3616495354129015</v>
      </c>
      <c r="ED107" s="27">
        <v>5.2697870403905185</v>
      </c>
      <c r="EE107" s="27">
        <v>4.9596275390399782</v>
      </c>
      <c r="EF107" s="27">
        <v>4.4824105502011875</v>
      </c>
      <c r="EG107" s="27">
        <v>4.4098947950822023</v>
      </c>
      <c r="EH107" s="27">
        <v>4.0341556689918434</v>
      </c>
      <c r="EI107" s="27">
        <v>2.9254414042942187</v>
      </c>
      <c r="EJ107" s="27">
        <v>1.728509372592768</v>
      </c>
      <c r="EK107" s="27">
        <v>0.69324357306455653</v>
      </c>
      <c r="EL107" s="27">
        <v>-2.4788526857081123</v>
      </c>
      <c r="EM107" s="27">
        <v>-7.0804369146133368</v>
      </c>
      <c r="EN107" s="27">
        <v>-9.6803462280747681</v>
      </c>
      <c r="EO107" s="27">
        <v>-8.8689786323730431</v>
      </c>
      <c r="EQ107" s="27">
        <v>14.244973861270408</v>
      </c>
      <c r="ER107" s="27">
        <v>10.625016817725204</v>
      </c>
      <c r="ES107" s="27">
        <v>9.9986495354129019</v>
      </c>
      <c r="ET107" s="27">
        <v>9.9067870403905189</v>
      </c>
      <c r="EU107" s="27">
        <v>9.5966275390399787</v>
      </c>
      <c r="EV107" s="27">
        <v>9.119410550201188</v>
      </c>
      <c r="EW107" s="27">
        <v>9.0468947950822027</v>
      </c>
      <c r="EX107" s="27">
        <v>8.6711556689918439</v>
      </c>
      <c r="EY107" s="27">
        <v>7.5624414042942192</v>
      </c>
      <c r="EZ107" s="27">
        <v>6.3655093725927685</v>
      </c>
      <c r="FA107" s="27">
        <v>5.330243573064557</v>
      </c>
      <c r="FB107" s="27">
        <v>2.1581473142918881</v>
      </c>
      <c r="FC107" s="27">
        <v>-2.4434369146133363</v>
      </c>
      <c r="FD107" s="27">
        <v>-5.0433462280747676</v>
      </c>
      <c r="FE107" s="27">
        <v>-4.2319786323730426</v>
      </c>
      <c r="FG107" s="1">
        <v>390380</v>
      </c>
      <c r="FH107" s="1">
        <v>395565</v>
      </c>
      <c r="FI107" s="1" t="s">
        <v>571</v>
      </c>
      <c r="FJ107" s="1" t="s">
        <v>843</v>
      </c>
    </row>
    <row r="108" spans="2:166" ht="16.2" thickBot="1" x14ac:dyDescent="0.35">
      <c r="B108" s="19" t="s">
        <v>108</v>
      </c>
      <c r="C108" s="20">
        <v>6.9664022558224765</v>
      </c>
      <c r="D108" s="21">
        <v>6.5975276292427871</v>
      </c>
      <c r="E108" s="21">
        <v>6.3415155537936059</v>
      </c>
      <c r="F108" s="21">
        <v>5.6953391216660521</v>
      </c>
      <c r="G108" s="21">
        <v>5.130025576937431</v>
      </c>
      <c r="H108" s="21">
        <v>4.4942351353827483</v>
      </c>
      <c r="I108" s="21">
        <v>4.3425453416591679</v>
      </c>
      <c r="J108" s="21">
        <v>3.9582074749404299</v>
      </c>
      <c r="K108" s="21">
        <v>3.5273213174625013</v>
      </c>
      <c r="L108" s="21">
        <v>3.1704065667923587</v>
      </c>
      <c r="M108" s="21">
        <v>2.8297914910442081</v>
      </c>
      <c r="N108" s="21">
        <v>1.5204261810895225</v>
      </c>
      <c r="O108" s="21">
        <v>-0.27874689388156781</v>
      </c>
      <c r="P108" s="21">
        <v>-1.8375362329714591</v>
      </c>
      <c r="Q108" s="21">
        <v>-3.048024226267529</v>
      </c>
      <c r="R108" s="22"/>
      <c r="S108" s="21">
        <v>6.9664022558224765</v>
      </c>
      <c r="T108" s="21">
        <v>6.5975276292427871</v>
      </c>
      <c r="U108" s="21">
        <v>6.3415155537936059</v>
      </c>
      <c r="V108" s="21">
        <v>5.6953391216660521</v>
      </c>
      <c r="W108" s="21">
        <v>5.130025576937431</v>
      </c>
      <c r="X108" s="21">
        <v>4.4942351353827483</v>
      </c>
      <c r="Y108" s="21">
        <v>4.3425453416591679</v>
      </c>
      <c r="Z108" s="21">
        <v>3.9582074749404299</v>
      </c>
      <c r="AA108" s="21">
        <v>3.5273213174625013</v>
      </c>
      <c r="AB108" s="21">
        <v>3.1704065667923587</v>
      </c>
      <c r="AC108" s="21">
        <v>2.8297914910442081</v>
      </c>
      <c r="AD108" s="21">
        <v>1.5204261810895225</v>
      </c>
      <c r="AE108" s="21">
        <v>-0.27874689388156781</v>
      </c>
      <c r="AF108" s="21">
        <v>-1.8375362329714591</v>
      </c>
      <c r="AG108" s="21">
        <v>-3.048024226267529</v>
      </c>
      <c r="AI108" s="23">
        <v>6.9664022558224765</v>
      </c>
      <c r="AJ108" s="23">
        <v>7.0981006162562394</v>
      </c>
      <c r="AK108" s="23">
        <v>7.5982383346420335</v>
      </c>
      <c r="AL108" s="23">
        <v>7.5872315532333054</v>
      </c>
      <c r="AM108" s="23">
        <v>7.6961034825342907</v>
      </c>
      <c r="AN108" s="23">
        <v>7.7957228632209521</v>
      </c>
      <c r="AO108" s="23">
        <v>8.1477133088936533</v>
      </c>
      <c r="AP108" s="23">
        <v>8.0677230498659966</v>
      </c>
      <c r="AQ108" s="23">
        <v>7.7691712733592979</v>
      </c>
      <c r="AR108" s="23">
        <v>7.5671559304044145</v>
      </c>
      <c r="AS108" s="23">
        <v>7.4729648596768108</v>
      </c>
      <c r="AT108" s="23">
        <v>6.7948504453070413</v>
      </c>
      <c r="AU108" s="23">
        <v>6.4863479885125876</v>
      </c>
      <c r="AV108" s="23">
        <v>6.2181690154510463</v>
      </c>
      <c r="AW108" s="23">
        <v>6.002011121992183</v>
      </c>
      <c r="AY108" s="24">
        <v>6.9664022558224765</v>
      </c>
      <c r="AZ108" s="24">
        <v>7.0981006162562394</v>
      </c>
      <c r="BA108" s="24">
        <v>7.5982383346420335</v>
      </c>
      <c r="BB108" s="24">
        <v>7.5872315532333054</v>
      </c>
      <c r="BC108" s="24">
        <v>7.6961034825342907</v>
      </c>
      <c r="BD108" s="24">
        <v>7.7957228632209521</v>
      </c>
      <c r="BE108" s="24">
        <v>8.1477133088936533</v>
      </c>
      <c r="BF108" s="24">
        <v>8.0677230498659966</v>
      </c>
      <c r="BG108" s="24">
        <v>7.7691712733592979</v>
      </c>
      <c r="BH108" s="24">
        <v>7.5671559304044145</v>
      </c>
      <c r="BI108" s="24">
        <v>7.4729648596768108</v>
      </c>
      <c r="BJ108" s="24">
        <v>6.7948504453070413</v>
      </c>
      <c r="BK108" s="24">
        <v>6.4863479885125876</v>
      </c>
      <c r="BL108" s="24">
        <v>6.2181690154510463</v>
      </c>
      <c r="BM108" s="24">
        <v>6.002011121992183</v>
      </c>
      <c r="BO108" s="25">
        <v>6.9664022558224765</v>
      </c>
      <c r="BP108" s="25">
        <v>6.961820439673243</v>
      </c>
      <c r="BQ108" s="25">
        <v>6.7528521559620387</v>
      </c>
      <c r="BR108" s="25">
        <v>6.1179639595194502</v>
      </c>
      <c r="BS108" s="25">
        <v>5.5610520981999692</v>
      </c>
      <c r="BT108" s="25">
        <v>4.9358103100229762</v>
      </c>
      <c r="BU108" s="25">
        <v>4.7880291343463561</v>
      </c>
      <c r="BV108" s="25">
        <v>4.4117399734772604</v>
      </c>
      <c r="BW108" s="25">
        <v>3.9820324126470865</v>
      </c>
      <c r="BX108" s="25">
        <v>3.6238971583004904</v>
      </c>
      <c r="BY108" s="25">
        <v>3.2815481138504765</v>
      </c>
      <c r="BZ108" s="25">
        <v>2.1388251382031065</v>
      </c>
      <c r="CA108" s="25">
        <v>1.159367849105351</v>
      </c>
      <c r="CB108" s="25">
        <v>0.42294175170300008</v>
      </c>
      <c r="CC108" s="25">
        <v>-0.11500020061564697</v>
      </c>
      <c r="CE108" s="25">
        <v>6.9664022558224765</v>
      </c>
      <c r="CF108" s="25">
        <v>6.961820439673243</v>
      </c>
      <c r="CG108" s="25">
        <v>6.7528521559620387</v>
      </c>
      <c r="CH108" s="25">
        <v>6.1179639595194502</v>
      </c>
      <c r="CI108" s="25">
        <v>5.5610520981999692</v>
      </c>
      <c r="CJ108" s="25">
        <v>4.9358103100229762</v>
      </c>
      <c r="CK108" s="25">
        <v>4.7880291343463561</v>
      </c>
      <c r="CL108" s="25">
        <v>4.4117399734772604</v>
      </c>
      <c r="CM108" s="25">
        <v>3.9820324126470865</v>
      </c>
      <c r="CN108" s="25">
        <v>3.6238971583004904</v>
      </c>
      <c r="CO108" s="25">
        <v>3.2815481138504765</v>
      </c>
      <c r="CP108" s="25">
        <v>2.1388251382031065</v>
      </c>
      <c r="CQ108" s="25">
        <v>1.159367849105351</v>
      </c>
      <c r="CR108" s="25">
        <v>0.42294175170300008</v>
      </c>
      <c r="CS108" s="25">
        <v>-0.11500020061564697</v>
      </c>
      <c r="CU108" s="26">
        <v>6.9664022558224765</v>
      </c>
      <c r="CV108" s="26">
        <v>6.329699113822624</v>
      </c>
      <c r="CW108" s="26">
        <v>6.1001875622192081</v>
      </c>
      <c r="CX108" s="26">
        <v>5.5188067227819779</v>
      </c>
      <c r="CY108" s="26">
        <v>5.0179906003350041</v>
      </c>
      <c r="CZ108" s="26">
        <v>4.4478751579856279</v>
      </c>
      <c r="DA108" s="26">
        <v>4.363307679604258</v>
      </c>
      <c r="DB108" s="26">
        <v>4.0497363858744322</v>
      </c>
      <c r="DC108" s="26">
        <v>3.6893903678540703</v>
      </c>
      <c r="DD108" s="26">
        <v>3.4058974410373963</v>
      </c>
      <c r="DE108" s="26">
        <v>3.1416724927552266</v>
      </c>
      <c r="DF108" s="26">
        <v>2.0928082645510528</v>
      </c>
      <c r="DG108" s="26">
        <v>0.78547833069419326</v>
      </c>
      <c r="DH108" s="26">
        <v>-0.24119901621081752</v>
      </c>
      <c r="DI108" s="26">
        <v>-0.90484816771869703</v>
      </c>
      <c r="DK108" s="26">
        <v>6.9664022558224765</v>
      </c>
      <c r="DL108" s="26">
        <v>6.329699113822624</v>
      </c>
      <c r="DM108" s="26">
        <v>6.1001875622192081</v>
      </c>
      <c r="DN108" s="26">
        <v>5.5188067227819779</v>
      </c>
      <c r="DO108" s="26">
        <v>5.0179906003350041</v>
      </c>
      <c r="DP108" s="26">
        <v>4.4478751579856279</v>
      </c>
      <c r="DQ108" s="26">
        <v>4.363307679604258</v>
      </c>
      <c r="DR108" s="26">
        <v>4.0497363858744322</v>
      </c>
      <c r="DS108" s="26">
        <v>3.6893903678540703</v>
      </c>
      <c r="DT108" s="26">
        <v>3.4058974410373963</v>
      </c>
      <c r="DU108" s="26">
        <v>3.1416724927552266</v>
      </c>
      <c r="DV108" s="26">
        <v>2.0928082645510528</v>
      </c>
      <c r="DW108" s="26">
        <v>0.78547833069419326</v>
      </c>
      <c r="DX108" s="26">
        <v>-0.24119901621081752</v>
      </c>
      <c r="DY108" s="26">
        <v>-0.90484816771869703</v>
      </c>
      <c r="EA108" s="27">
        <v>6.9664022558224765</v>
      </c>
      <c r="EB108" s="27">
        <v>6.1792827907119623</v>
      </c>
      <c r="EC108" s="27">
        <v>5.9491891640851975</v>
      </c>
      <c r="ED108" s="27">
        <v>5.3883093167572937</v>
      </c>
      <c r="EE108" s="27">
        <v>4.9090697916085091</v>
      </c>
      <c r="EF108" s="27">
        <v>4.3586858450236541</v>
      </c>
      <c r="EG108" s="27">
        <v>4.2975967920935361</v>
      </c>
      <c r="EH108" s="27">
        <v>4.0064269477784222</v>
      </c>
      <c r="EI108" s="27">
        <v>3.5019576825747691</v>
      </c>
      <c r="EJ108" s="27">
        <v>3.055067954607896</v>
      </c>
      <c r="EK108" s="27">
        <v>2.6261743552248049</v>
      </c>
      <c r="EL108" s="27">
        <v>1.244525502293186</v>
      </c>
      <c r="EM108" s="27">
        <v>-5.3291232039502034E-2</v>
      </c>
      <c r="EN108" s="27">
        <v>-0.91016866984971045</v>
      </c>
      <c r="EO108" s="27">
        <v>-0.92051816515187568</v>
      </c>
      <c r="EQ108" s="27">
        <v>6.9664022558224765</v>
      </c>
      <c r="ER108" s="27">
        <v>6.1792827907119623</v>
      </c>
      <c r="ES108" s="27">
        <v>5.9491891640851975</v>
      </c>
      <c r="ET108" s="27">
        <v>5.3883093167572937</v>
      </c>
      <c r="EU108" s="27">
        <v>4.9090697916085091</v>
      </c>
      <c r="EV108" s="27">
        <v>4.3586858450236541</v>
      </c>
      <c r="EW108" s="27">
        <v>4.2975967920935361</v>
      </c>
      <c r="EX108" s="27">
        <v>4.0064269477784222</v>
      </c>
      <c r="EY108" s="27">
        <v>3.5019576825747691</v>
      </c>
      <c r="EZ108" s="27">
        <v>3.055067954607896</v>
      </c>
      <c r="FA108" s="27">
        <v>2.6261743552248049</v>
      </c>
      <c r="FB108" s="27">
        <v>1.244525502293186</v>
      </c>
      <c r="FC108" s="27">
        <v>-5.3291232039502034E-2</v>
      </c>
      <c r="FD108" s="27">
        <v>-0.91016866984971045</v>
      </c>
      <c r="FE108" s="27">
        <v>-0.92051816515187568</v>
      </c>
      <c r="FG108" s="1">
        <v>384109</v>
      </c>
      <c r="FH108" s="1">
        <v>397722</v>
      </c>
      <c r="FI108" s="1" t="s">
        <v>509</v>
      </c>
      <c r="FJ108" s="1" t="s">
        <v>839</v>
      </c>
    </row>
    <row r="109" spans="2:166" ht="16.2" thickBot="1" x14ac:dyDescent="0.35">
      <c r="B109" s="19" t="s">
        <v>109</v>
      </c>
      <c r="C109" s="20">
        <v>8.3035535772363502</v>
      </c>
      <c r="D109" s="21">
        <v>7.8095989573443063</v>
      </c>
      <c r="E109" s="21">
        <v>7.4586929994972291</v>
      </c>
      <c r="F109" s="21">
        <v>6.9744639980732117</v>
      </c>
      <c r="G109" s="21">
        <v>6.517863313542108</v>
      </c>
      <c r="H109" s="21">
        <v>5.9633557736629754</v>
      </c>
      <c r="I109" s="21">
        <v>5.6303735534190835</v>
      </c>
      <c r="J109" s="21">
        <v>5.2297587436188664</v>
      </c>
      <c r="K109" s="21">
        <v>4.8369455906038894</v>
      </c>
      <c r="L109" s="21">
        <v>4.4096159236579098</v>
      </c>
      <c r="M109" s="21">
        <v>4.1080667647343745</v>
      </c>
      <c r="N109" s="21">
        <v>2.1657855995944786</v>
      </c>
      <c r="O109" s="21">
        <v>-3.2208913404374044</v>
      </c>
      <c r="P109" s="21">
        <v>-7.3449925502661273</v>
      </c>
      <c r="Q109" s="21">
        <v>-10.23496006687165</v>
      </c>
      <c r="R109" s="22"/>
      <c r="S109" s="21">
        <v>12.940553577236351</v>
      </c>
      <c r="T109" s="21">
        <v>12.446598957344307</v>
      </c>
      <c r="U109" s="21">
        <v>12.09569299949723</v>
      </c>
      <c r="V109" s="21">
        <v>11.611463998073212</v>
      </c>
      <c r="W109" s="21">
        <v>11.154863313542108</v>
      </c>
      <c r="X109" s="21">
        <v>10.600355773662976</v>
      </c>
      <c r="Y109" s="21">
        <v>10.267373553419084</v>
      </c>
      <c r="Z109" s="21">
        <v>9.8667587436188668</v>
      </c>
      <c r="AA109" s="21">
        <v>9.4739455906038899</v>
      </c>
      <c r="AB109" s="21">
        <v>9.0466159236579102</v>
      </c>
      <c r="AC109" s="21">
        <v>8.7450667647343749</v>
      </c>
      <c r="AD109" s="21">
        <v>6.802785599594479</v>
      </c>
      <c r="AE109" s="21">
        <v>1.416108659562596</v>
      </c>
      <c r="AF109" s="21">
        <v>-2.7079925502661268</v>
      </c>
      <c r="AG109" s="21">
        <v>-5.59796006687165</v>
      </c>
      <c r="AI109" s="23">
        <v>8.3035535772363502</v>
      </c>
      <c r="AJ109" s="23">
        <v>7.786444314921722</v>
      </c>
      <c r="AK109" s="23">
        <v>7.8044114111678997</v>
      </c>
      <c r="AL109" s="23">
        <v>7.6230800802587648</v>
      </c>
      <c r="AM109" s="23">
        <v>7.4488044400255493</v>
      </c>
      <c r="AN109" s="23">
        <v>7.2038837765973547</v>
      </c>
      <c r="AO109" s="23">
        <v>7.0409504011114308</v>
      </c>
      <c r="AP109" s="23">
        <v>6.6284151637138606</v>
      </c>
      <c r="AQ109" s="23">
        <v>6.167513646584041</v>
      </c>
      <c r="AR109" s="23">
        <v>5.8779269800070111</v>
      </c>
      <c r="AS109" s="23">
        <v>5.6711746634759592</v>
      </c>
      <c r="AT109" s="23">
        <v>5.0686838753917556</v>
      </c>
      <c r="AU109" s="23">
        <v>4.3917025607341102</v>
      </c>
      <c r="AV109" s="23">
        <v>4.1471981448593453</v>
      </c>
      <c r="AW109" s="23">
        <v>4.1355571656044248</v>
      </c>
      <c r="AY109" s="24">
        <v>12.940553577236351</v>
      </c>
      <c r="AZ109" s="24">
        <v>12.423444314921722</v>
      </c>
      <c r="BA109" s="24">
        <v>12.4414114111679</v>
      </c>
      <c r="BB109" s="24">
        <v>12.260080080258765</v>
      </c>
      <c r="BC109" s="24">
        <v>12.08580444002555</v>
      </c>
      <c r="BD109" s="24">
        <v>11.840883776597355</v>
      </c>
      <c r="BE109" s="24">
        <v>11.677950401111431</v>
      </c>
      <c r="BF109" s="24">
        <v>11.265415163713861</v>
      </c>
      <c r="BG109" s="24">
        <v>10.804513646584041</v>
      </c>
      <c r="BH109" s="24">
        <v>10.514926980007012</v>
      </c>
      <c r="BI109" s="24">
        <v>10.30817466347596</v>
      </c>
      <c r="BJ109" s="24">
        <v>9.705683875391756</v>
      </c>
      <c r="BK109" s="24">
        <v>9.0287025607341107</v>
      </c>
      <c r="BL109" s="24">
        <v>8.7841981448593458</v>
      </c>
      <c r="BM109" s="24">
        <v>8.7725571656044252</v>
      </c>
      <c r="BO109" s="25">
        <v>8.3035535772363502</v>
      </c>
      <c r="BP109" s="25">
        <v>7.863737134477077</v>
      </c>
      <c r="BQ109" s="25">
        <v>7.5562816306849552</v>
      </c>
      <c r="BR109" s="25">
        <v>7.1381704086662054</v>
      </c>
      <c r="BS109" s="25">
        <v>6.7830962734368256</v>
      </c>
      <c r="BT109" s="25">
        <v>6.3792945858076635</v>
      </c>
      <c r="BU109" s="25">
        <v>6.2132324368244198</v>
      </c>
      <c r="BV109" s="25">
        <v>5.9505306673198888</v>
      </c>
      <c r="BW109" s="25">
        <v>5.657274933939199</v>
      </c>
      <c r="BX109" s="25">
        <v>5.2909177406602552</v>
      </c>
      <c r="BY109" s="25">
        <v>5.0082661439648035</v>
      </c>
      <c r="BZ109" s="25">
        <v>4.0973465641059903</v>
      </c>
      <c r="CA109" s="25">
        <v>3.0705877632524619</v>
      </c>
      <c r="CB109" s="25">
        <v>2.6429964351349398</v>
      </c>
      <c r="CC109" s="25">
        <v>2.6239182240981549</v>
      </c>
      <c r="CE109" s="25">
        <v>12.940553577236351</v>
      </c>
      <c r="CF109" s="25">
        <v>12.500737134477077</v>
      </c>
      <c r="CG109" s="25">
        <v>12.193281630684956</v>
      </c>
      <c r="CH109" s="25">
        <v>11.775170408666206</v>
      </c>
      <c r="CI109" s="25">
        <v>11.420096273436826</v>
      </c>
      <c r="CJ109" s="25">
        <v>11.016294585807664</v>
      </c>
      <c r="CK109" s="25">
        <v>10.85023243682442</v>
      </c>
      <c r="CL109" s="25">
        <v>10.587530667319889</v>
      </c>
      <c r="CM109" s="25">
        <v>10.294274933939199</v>
      </c>
      <c r="CN109" s="25">
        <v>9.9279177406602557</v>
      </c>
      <c r="CO109" s="25">
        <v>9.645266143964804</v>
      </c>
      <c r="CP109" s="25">
        <v>8.7343465641059908</v>
      </c>
      <c r="CQ109" s="25">
        <v>7.7075877632524623</v>
      </c>
      <c r="CR109" s="25">
        <v>7.2799964351349402</v>
      </c>
      <c r="CS109" s="25">
        <v>7.2609182240981553</v>
      </c>
      <c r="CU109" s="26">
        <v>8.3035535772363502</v>
      </c>
      <c r="CV109" s="26">
        <v>7.8513408915135834</v>
      </c>
      <c r="CW109" s="26">
        <v>7.5593873071067588</v>
      </c>
      <c r="CX109" s="26">
        <v>7.1161252923609712</v>
      </c>
      <c r="CY109" s="26">
        <v>6.7110820926047836</v>
      </c>
      <c r="CZ109" s="26">
        <v>6.251134485516161</v>
      </c>
      <c r="DA109" s="26">
        <v>6.051283795603954</v>
      </c>
      <c r="DB109" s="26">
        <v>5.8129042884030433</v>
      </c>
      <c r="DC109" s="26">
        <v>5.4680010437501672</v>
      </c>
      <c r="DD109" s="26">
        <v>5.0329625791763419</v>
      </c>
      <c r="DE109" s="26">
        <v>4.7521974554345228</v>
      </c>
      <c r="DF109" s="26">
        <v>2.9703865982175728</v>
      </c>
      <c r="DG109" s="26">
        <v>-1.7214789803005814</v>
      </c>
      <c r="DH109" s="26">
        <v>-5.5700681743736737</v>
      </c>
      <c r="DI109" s="26">
        <v>-8.2528089695353941</v>
      </c>
      <c r="DK109" s="26">
        <v>12.940553577236351</v>
      </c>
      <c r="DL109" s="26">
        <v>12.488340891513584</v>
      </c>
      <c r="DM109" s="26">
        <v>12.196387307106759</v>
      </c>
      <c r="DN109" s="26">
        <v>11.753125292360972</v>
      </c>
      <c r="DO109" s="26">
        <v>11.348082092604784</v>
      </c>
      <c r="DP109" s="26">
        <v>10.888134485516161</v>
      </c>
      <c r="DQ109" s="26">
        <v>10.688283795603954</v>
      </c>
      <c r="DR109" s="26">
        <v>10.449904288403044</v>
      </c>
      <c r="DS109" s="26">
        <v>10.105001043750168</v>
      </c>
      <c r="DT109" s="26">
        <v>9.6699625791763424</v>
      </c>
      <c r="DU109" s="26">
        <v>9.3891974554345232</v>
      </c>
      <c r="DV109" s="26">
        <v>7.6073865982175732</v>
      </c>
      <c r="DW109" s="26">
        <v>2.915521019699419</v>
      </c>
      <c r="DX109" s="26">
        <v>-0.93306817437367329</v>
      </c>
      <c r="DY109" s="26">
        <v>-3.6158089695353937</v>
      </c>
      <c r="EA109" s="27">
        <v>8.3035535772363502</v>
      </c>
      <c r="EB109" s="27">
        <v>7.9006702964706665</v>
      </c>
      <c r="EC109" s="27">
        <v>7.657287359453095</v>
      </c>
      <c r="ED109" s="27">
        <v>7.2490636974766396</v>
      </c>
      <c r="EE109" s="27">
        <v>6.8853134090553496</v>
      </c>
      <c r="EF109" s="27">
        <v>6.4830723265387817</v>
      </c>
      <c r="EG109" s="27">
        <v>6.3356403752825159</v>
      </c>
      <c r="EH109" s="27">
        <v>6.0311279529229722</v>
      </c>
      <c r="EI109" s="27">
        <v>4.8945971433171778</v>
      </c>
      <c r="EJ109" s="27">
        <v>3.6223228506803551</v>
      </c>
      <c r="EK109" s="27">
        <v>2.4544220825454275</v>
      </c>
      <c r="EL109" s="27">
        <v>-0.95249253338278095</v>
      </c>
      <c r="EM109" s="27">
        <v>-5.632032497179523</v>
      </c>
      <c r="EN109" s="27">
        <v>-8.2640337230211216</v>
      </c>
      <c r="EO109" s="27">
        <v>-7.4044506145099014</v>
      </c>
      <c r="EQ109" s="27">
        <v>12.940553577236351</v>
      </c>
      <c r="ER109" s="27">
        <v>12.537670296470667</v>
      </c>
      <c r="ES109" s="27">
        <v>12.294287359453095</v>
      </c>
      <c r="ET109" s="27">
        <v>11.88606369747664</v>
      </c>
      <c r="EU109" s="27">
        <v>11.52231340905535</v>
      </c>
      <c r="EV109" s="27">
        <v>11.120072326538782</v>
      </c>
      <c r="EW109" s="27">
        <v>10.972640375282516</v>
      </c>
      <c r="EX109" s="27">
        <v>10.668127952922973</v>
      </c>
      <c r="EY109" s="27">
        <v>9.5315971433171782</v>
      </c>
      <c r="EZ109" s="27">
        <v>8.2593228506803555</v>
      </c>
      <c r="FA109" s="27">
        <v>7.0914220825454279</v>
      </c>
      <c r="FB109" s="27">
        <v>3.6845074666172195</v>
      </c>
      <c r="FC109" s="27">
        <v>-0.99503249717952258</v>
      </c>
      <c r="FD109" s="27">
        <v>-3.6270337230211211</v>
      </c>
      <c r="FE109" s="27">
        <v>-2.7674506145099009</v>
      </c>
      <c r="FG109" s="1">
        <v>384792</v>
      </c>
      <c r="FH109" s="1">
        <v>391153</v>
      </c>
      <c r="FI109" s="1" t="s">
        <v>483</v>
      </c>
      <c r="FJ109" s="1" t="s">
        <v>839</v>
      </c>
    </row>
    <row r="110" spans="2:166" ht="16.2" thickBot="1" x14ac:dyDescent="0.35">
      <c r="B110" s="19" t="s">
        <v>110</v>
      </c>
      <c r="C110" s="20">
        <v>15.384496924992135</v>
      </c>
      <c r="D110" s="21">
        <v>13.404639970191385</v>
      </c>
      <c r="E110" s="21">
        <v>12.889257715048783</v>
      </c>
      <c r="F110" s="21">
        <v>12.857358419933645</v>
      </c>
      <c r="G110" s="21">
        <v>12.640290858796051</v>
      </c>
      <c r="H110" s="21">
        <v>12.394444292976342</v>
      </c>
      <c r="I110" s="21">
        <v>12.189034583498628</v>
      </c>
      <c r="J110" s="21">
        <v>12.009745976100309</v>
      </c>
      <c r="K110" s="21">
        <v>11.705942722218348</v>
      </c>
      <c r="L110" s="21">
        <v>11.515423353382959</v>
      </c>
      <c r="M110" s="21">
        <v>11.37013305628474</v>
      </c>
      <c r="N110" s="21">
        <v>10.060535602336858</v>
      </c>
      <c r="O110" s="21">
        <v>6.4891957677208438</v>
      </c>
      <c r="P110" s="21">
        <v>3.4642521853584256</v>
      </c>
      <c r="Q110" s="21">
        <v>1.5347281458240012</v>
      </c>
      <c r="R110" s="22"/>
      <c r="S110" s="21">
        <v>19.521496924992135</v>
      </c>
      <c r="T110" s="21">
        <v>17.541639970191383</v>
      </c>
      <c r="U110" s="21">
        <v>17.026257715048786</v>
      </c>
      <c r="V110" s="21">
        <v>16.994358419933647</v>
      </c>
      <c r="W110" s="21">
        <v>16.77729085879605</v>
      </c>
      <c r="X110" s="21">
        <v>16.531444292976342</v>
      </c>
      <c r="Y110" s="21">
        <v>16.326034583498629</v>
      </c>
      <c r="Z110" s="21">
        <v>16.146745976100309</v>
      </c>
      <c r="AA110" s="21">
        <v>15.842942722218348</v>
      </c>
      <c r="AB110" s="21">
        <v>15.652423353382959</v>
      </c>
      <c r="AC110" s="21">
        <v>15.50713305628474</v>
      </c>
      <c r="AD110" s="21">
        <v>14.197535602336858</v>
      </c>
      <c r="AE110" s="21">
        <v>10.626195767720844</v>
      </c>
      <c r="AF110" s="21">
        <v>7.6012521853584261</v>
      </c>
      <c r="AG110" s="21">
        <v>5.6717281458240016</v>
      </c>
      <c r="AI110" s="23">
        <v>15.384496924992135</v>
      </c>
      <c r="AJ110" s="23">
        <v>14.548279555774773</v>
      </c>
      <c r="AK110" s="23">
        <v>14.363131798336903</v>
      </c>
      <c r="AL110" s="23">
        <v>14.36866302629665</v>
      </c>
      <c r="AM110" s="23">
        <v>14.216841033875534</v>
      </c>
      <c r="AN110" s="23">
        <v>14.05289010937995</v>
      </c>
      <c r="AO110" s="23">
        <v>13.896032630145285</v>
      </c>
      <c r="AP110" s="23">
        <v>13.693370215874868</v>
      </c>
      <c r="AQ110" s="23">
        <v>13.364538597556784</v>
      </c>
      <c r="AR110" s="23">
        <v>13.234824269151323</v>
      </c>
      <c r="AS110" s="23">
        <v>13.127360692159705</v>
      </c>
      <c r="AT110" s="23">
        <v>12.658315980714969</v>
      </c>
      <c r="AU110" s="23">
        <v>12.114237742993232</v>
      </c>
      <c r="AV110" s="23">
        <v>11.674305992264486</v>
      </c>
      <c r="AW110" s="23">
        <v>11.45530299893718</v>
      </c>
      <c r="AY110" s="24">
        <v>19.521496924992135</v>
      </c>
      <c r="AZ110" s="24">
        <v>18.685279555774773</v>
      </c>
      <c r="BA110" s="24">
        <v>18.500131798336902</v>
      </c>
      <c r="BB110" s="24">
        <v>18.505663026296652</v>
      </c>
      <c r="BC110" s="24">
        <v>18.353841033875533</v>
      </c>
      <c r="BD110" s="24">
        <v>18.189890109379952</v>
      </c>
      <c r="BE110" s="24">
        <v>18.033032630145286</v>
      </c>
      <c r="BF110" s="24">
        <v>17.830370215874868</v>
      </c>
      <c r="BG110" s="24">
        <v>17.501538597556785</v>
      </c>
      <c r="BH110" s="24">
        <v>17.371824269151325</v>
      </c>
      <c r="BI110" s="24">
        <v>17.264360692159705</v>
      </c>
      <c r="BJ110" s="24">
        <v>16.795315980714967</v>
      </c>
      <c r="BK110" s="24">
        <v>16.251237742993233</v>
      </c>
      <c r="BL110" s="24">
        <v>15.811305992264487</v>
      </c>
      <c r="BM110" s="24">
        <v>15.59230299893718</v>
      </c>
      <c r="BO110" s="25">
        <v>15.384496924992135</v>
      </c>
      <c r="BP110" s="25">
        <v>14.384433480329156</v>
      </c>
      <c r="BQ110" s="25">
        <v>14.096093450747086</v>
      </c>
      <c r="BR110" s="25">
        <v>14.073599916111771</v>
      </c>
      <c r="BS110" s="25">
        <v>13.905961362275498</v>
      </c>
      <c r="BT110" s="25">
        <v>13.737743626804743</v>
      </c>
      <c r="BU110" s="25">
        <v>13.620282625712104</v>
      </c>
      <c r="BV110" s="25">
        <v>13.50386884755666</v>
      </c>
      <c r="BW110" s="25">
        <v>13.25143418497602</v>
      </c>
      <c r="BX110" s="25">
        <v>13.077072743453215</v>
      </c>
      <c r="BY110" s="25">
        <v>12.92833428573107</v>
      </c>
      <c r="BZ110" s="25">
        <v>12.343051084228497</v>
      </c>
      <c r="CA110" s="25">
        <v>11.62170992064345</v>
      </c>
      <c r="CB110" s="25">
        <v>11.052267348550213</v>
      </c>
      <c r="CC110" s="25">
        <v>10.832768489106153</v>
      </c>
      <c r="CE110" s="25">
        <v>19.521496924992135</v>
      </c>
      <c r="CF110" s="25">
        <v>18.521433480329158</v>
      </c>
      <c r="CG110" s="25">
        <v>18.233093450747084</v>
      </c>
      <c r="CH110" s="25">
        <v>18.210599916111772</v>
      </c>
      <c r="CI110" s="25">
        <v>18.042961362275499</v>
      </c>
      <c r="CJ110" s="25">
        <v>17.874743626804744</v>
      </c>
      <c r="CK110" s="25">
        <v>17.757282625712104</v>
      </c>
      <c r="CL110" s="25">
        <v>17.640868847556661</v>
      </c>
      <c r="CM110" s="25">
        <v>17.38843418497602</v>
      </c>
      <c r="CN110" s="25">
        <v>17.214072743453215</v>
      </c>
      <c r="CO110" s="25">
        <v>17.065334285731069</v>
      </c>
      <c r="CP110" s="25">
        <v>16.480051084228499</v>
      </c>
      <c r="CQ110" s="25">
        <v>15.758709920643451</v>
      </c>
      <c r="CR110" s="25">
        <v>15.189267348550214</v>
      </c>
      <c r="CS110" s="25">
        <v>14.969768489106153</v>
      </c>
      <c r="CU110" s="26">
        <v>15.384496924992135</v>
      </c>
      <c r="CV110" s="26">
        <v>12.857839178984715</v>
      </c>
      <c r="CW110" s="26">
        <v>12.243870323701366</v>
      </c>
      <c r="CX110" s="26">
        <v>12.234248170210765</v>
      </c>
      <c r="CY110" s="26">
        <v>12.027843370041044</v>
      </c>
      <c r="CZ110" s="26">
        <v>11.798695871325563</v>
      </c>
      <c r="DA110" s="26">
        <v>11.625969468432332</v>
      </c>
      <c r="DB110" s="26">
        <v>11.483533613643297</v>
      </c>
      <c r="DC110" s="26">
        <v>11.19981917751678</v>
      </c>
      <c r="DD110" s="26">
        <v>11.023197236752477</v>
      </c>
      <c r="DE110" s="26">
        <v>10.890103325535033</v>
      </c>
      <c r="DF110" s="26">
        <v>9.546998239738544</v>
      </c>
      <c r="DG110" s="26">
        <v>5.8451520093676095</v>
      </c>
      <c r="DH110" s="26">
        <v>2.5002022125111196</v>
      </c>
      <c r="DI110" s="26">
        <v>0.51086448027633935</v>
      </c>
      <c r="DK110" s="26">
        <v>19.521496924992135</v>
      </c>
      <c r="DL110" s="26">
        <v>16.994839178984716</v>
      </c>
      <c r="DM110" s="26">
        <v>16.380870323701366</v>
      </c>
      <c r="DN110" s="26">
        <v>16.371248170210766</v>
      </c>
      <c r="DO110" s="26">
        <v>16.164843370041044</v>
      </c>
      <c r="DP110" s="26">
        <v>15.935695871325564</v>
      </c>
      <c r="DQ110" s="26">
        <v>15.762969468432333</v>
      </c>
      <c r="DR110" s="26">
        <v>15.620533613643298</v>
      </c>
      <c r="DS110" s="26">
        <v>15.33681917751678</v>
      </c>
      <c r="DT110" s="26">
        <v>15.160197236752477</v>
      </c>
      <c r="DU110" s="26">
        <v>15.027103325535034</v>
      </c>
      <c r="DV110" s="26">
        <v>13.683998239738544</v>
      </c>
      <c r="DW110" s="26">
        <v>9.9821520093676099</v>
      </c>
      <c r="DX110" s="26">
        <v>6.6372022125111201</v>
      </c>
      <c r="DY110" s="26">
        <v>4.6478644802763398</v>
      </c>
      <c r="EA110" s="27">
        <v>15.384496924992135</v>
      </c>
      <c r="EB110" s="27">
        <v>12.61984074367941</v>
      </c>
      <c r="EC110" s="27">
        <v>11.99008865621389</v>
      </c>
      <c r="ED110" s="27">
        <v>12.020719387038108</v>
      </c>
      <c r="EE110" s="27">
        <v>11.842958484406276</v>
      </c>
      <c r="EF110" s="27">
        <v>11.64389726422737</v>
      </c>
      <c r="EG110" s="27">
        <v>11.492995972924268</v>
      </c>
      <c r="EH110" s="27">
        <v>11.269399627867006</v>
      </c>
      <c r="EI110" s="27">
        <v>10.380984099330062</v>
      </c>
      <c r="EJ110" s="27">
        <v>9.5789815406375638</v>
      </c>
      <c r="EK110" s="27">
        <v>8.8194830413723597</v>
      </c>
      <c r="EL110" s="27">
        <v>6.42913741718273</v>
      </c>
      <c r="EM110" s="27">
        <v>3.0494366212341077</v>
      </c>
      <c r="EN110" s="27">
        <v>0.83758254244299479</v>
      </c>
      <c r="EO110" s="27">
        <v>0.82389767138467107</v>
      </c>
      <c r="EQ110" s="27">
        <v>19.521496924992135</v>
      </c>
      <c r="ER110" s="27">
        <v>16.756840743679412</v>
      </c>
      <c r="ES110" s="27">
        <v>16.127088656213893</v>
      </c>
      <c r="ET110" s="27">
        <v>16.157719387038107</v>
      </c>
      <c r="EU110" s="27">
        <v>15.979958484406277</v>
      </c>
      <c r="EV110" s="27">
        <v>15.78089726422737</v>
      </c>
      <c r="EW110" s="27">
        <v>15.629995972924268</v>
      </c>
      <c r="EX110" s="27">
        <v>15.406399627867007</v>
      </c>
      <c r="EY110" s="27">
        <v>14.517984099330063</v>
      </c>
      <c r="EZ110" s="27">
        <v>13.715981540637564</v>
      </c>
      <c r="FA110" s="27">
        <v>12.95648304137236</v>
      </c>
      <c r="FB110" s="27">
        <v>10.56613741718273</v>
      </c>
      <c r="FC110" s="27">
        <v>7.1864366212341082</v>
      </c>
      <c r="FD110" s="27">
        <v>4.9745825424429952</v>
      </c>
      <c r="FE110" s="27">
        <v>4.9608976713846715</v>
      </c>
      <c r="FG110" s="1">
        <v>355190</v>
      </c>
      <c r="FH110" s="1">
        <v>430397</v>
      </c>
      <c r="FI110" s="1" t="s">
        <v>470</v>
      </c>
      <c r="FJ110" s="1" t="s">
        <v>854</v>
      </c>
    </row>
    <row r="111" spans="2:166" ht="16.2" thickBot="1" x14ac:dyDescent="0.35">
      <c r="B111" s="19" t="s">
        <v>111</v>
      </c>
      <c r="C111" s="20">
        <v>9.9646062260844914</v>
      </c>
      <c r="D111" s="21">
        <v>8.7757617154190921</v>
      </c>
      <c r="E111" s="21">
        <v>8.2602255231233475</v>
      </c>
      <c r="F111" s="21">
        <v>8.1062520355004217</v>
      </c>
      <c r="G111" s="21">
        <v>7.7488760699763457</v>
      </c>
      <c r="H111" s="21">
        <v>7.5047381934874053</v>
      </c>
      <c r="I111" s="21">
        <v>7.2701670180975846</v>
      </c>
      <c r="J111" s="21">
        <v>7.0898401684581227</v>
      </c>
      <c r="K111" s="21">
        <v>6.7483484799799172</v>
      </c>
      <c r="L111" s="21">
        <v>6.5116185824379631</v>
      </c>
      <c r="M111" s="21">
        <v>6.4394231681864085</v>
      </c>
      <c r="N111" s="21">
        <v>5.4145516046228011</v>
      </c>
      <c r="O111" s="21">
        <v>3.1875553176403528</v>
      </c>
      <c r="P111" s="21">
        <v>1.2524860234405715</v>
      </c>
      <c r="Q111" s="21">
        <v>-7.9420762902994824E-2</v>
      </c>
      <c r="R111" s="22"/>
      <c r="S111" s="21">
        <v>16.624606226084492</v>
      </c>
      <c r="T111" s="21">
        <v>15.435761715419092</v>
      </c>
      <c r="U111" s="21">
        <v>14.920225523123348</v>
      </c>
      <c r="V111" s="21">
        <v>14.766252035500422</v>
      </c>
      <c r="W111" s="21">
        <v>14.408876069976346</v>
      </c>
      <c r="X111" s="21">
        <v>14.164738193487405</v>
      </c>
      <c r="Y111" s="21">
        <v>13.930167018097585</v>
      </c>
      <c r="Z111" s="21">
        <v>13.749840168458123</v>
      </c>
      <c r="AA111" s="21">
        <v>13.408348479979917</v>
      </c>
      <c r="AB111" s="21">
        <v>13.171618582437963</v>
      </c>
      <c r="AC111" s="21">
        <v>13.099423168186409</v>
      </c>
      <c r="AD111" s="21">
        <v>12.074551604622801</v>
      </c>
      <c r="AE111" s="21">
        <v>9.847555317640353</v>
      </c>
      <c r="AF111" s="21">
        <v>7.9124860234405716</v>
      </c>
      <c r="AG111" s="21">
        <v>6.5805792370970053</v>
      </c>
      <c r="AI111" s="23">
        <v>9.9646062260844914</v>
      </c>
      <c r="AJ111" s="23">
        <v>9.7021765854143354</v>
      </c>
      <c r="AK111" s="23">
        <v>9.6794171186231903</v>
      </c>
      <c r="AL111" s="23">
        <v>9.7107858951578638</v>
      </c>
      <c r="AM111" s="23">
        <v>9.7200217777834155</v>
      </c>
      <c r="AN111" s="23">
        <v>9.7070525366085114</v>
      </c>
      <c r="AO111" s="23">
        <v>9.6388585107239173</v>
      </c>
      <c r="AP111" s="23">
        <v>9.4589405753403035</v>
      </c>
      <c r="AQ111" s="23">
        <v>9.234001919562445</v>
      </c>
      <c r="AR111" s="23">
        <v>9.0845342131712741</v>
      </c>
      <c r="AS111" s="23">
        <v>8.9796793968125357</v>
      </c>
      <c r="AT111" s="23">
        <v>8.8536266082185655</v>
      </c>
      <c r="AU111" s="23">
        <v>8.7914801776365401</v>
      </c>
      <c r="AV111" s="23">
        <v>8.597474085318586</v>
      </c>
      <c r="AW111" s="23">
        <v>8.5512703937655541</v>
      </c>
      <c r="AY111" s="24">
        <v>16.624606226084492</v>
      </c>
      <c r="AZ111" s="24">
        <v>16.362176585414336</v>
      </c>
      <c r="BA111" s="24">
        <v>16.339417118623189</v>
      </c>
      <c r="BB111" s="24">
        <v>16.370785895157866</v>
      </c>
      <c r="BC111" s="24">
        <v>16.380021777783416</v>
      </c>
      <c r="BD111" s="24">
        <v>16.367052536608512</v>
      </c>
      <c r="BE111" s="24">
        <v>16.298858510723917</v>
      </c>
      <c r="BF111" s="24">
        <v>16.118940575340304</v>
      </c>
      <c r="BG111" s="24">
        <v>15.894001919562445</v>
      </c>
      <c r="BH111" s="24">
        <v>15.744534213171274</v>
      </c>
      <c r="BI111" s="24">
        <v>15.639679396812536</v>
      </c>
      <c r="BJ111" s="24">
        <v>15.513626608218566</v>
      </c>
      <c r="BK111" s="24">
        <v>15.45148017763654</v>
      </c>
      <c r="BL111" s="24">
        <v>15.257474085318586</v>
      </c>
      <c r="BM111" s="24">
        <v>15.211270393765554</v>
      </c>
      <c r="BO111" s="25">
        <v>9.9646062260844914</v>
      </c>
      <c r="BP111" s="25">
        <v>9.5817118108206962</v>
      </c>
      <c r="BQ111" s="25">
        <v>9.2371556783871736</v>
      </c>
      <c r="BR111" s="25">
        <v>9.089573863573511</v>
      </c>
      <c r="BS111" s="25">
        <v>8.7613417599386807</v>
      </c>
      <c r="BT111" s="25">
        <v>8.5511668620640116</v>
      </c>
      <c r="BU111" s="25">
        <v>8.3545633431806454</v>
      </c>
      <c r="BV111" s="25">
        <v>8.2015021100930667</v>
      </c>
      <c r="BW111" s="25">
        <v>7.8819495136604054</v>
      </c>
      <c r="BX111" s="25">
        <v>7.6519508364068898</v>
      </c>
      <c r="BY111" s="25">
        <v>7.5691137743774437</v>
      </c>
      <c r="BZ111" s="25">
        <v>6.9553760429071776</v>
      </c>
      <c r="CA111" s="25">
        <v>6.4400029634215343</v>
      </c>
      <c r="CB111" s="25">
        <v>6.0235188545425551</v>
      </c>
      <c r="CC111" s="25">
        <v>5.9489500720376594</v>
      </c>
      <c r="CE111" s="25">
        <v>16.624606226084492</v>
      </c>
      <c r="CF111" s="25">
        <v>16.241711810820696</v>
      </c>
      <c r="CG111" s="25">
        <v>15.897155678387174</v>
      </c>
      <c r="CH111" s="25">
        <v>15.749573863573511</v>
      </c>
      <c r="CI111" s="25">
        <v>15.421341759938681</v>
      </c>
      <c r="CJ111" s="25">
        <v>15.211166862064012</v>
      </c>
      <c r="CK111" s="25">
        <v>15.014563343180646</v>
      </c>
      <c r="CL111" s="25">
        <v>14.861502110093067</v>
      </c>
      <c r="CM111" s="25">
        <v>14.541949513660406</v>
      </c>
      <c r="CN111" s="25">
        <v>14.31195083640689</v>
      </c>
      <c r="CO111" s="25">
        <v>14.229113774377444</v>
      </c>
      <c r="CP111" s="25">
        <v>13.615376042907178</v>
      </c>
      <c r="CQ111" s="25">
        <v>13.100002963421534</v>
      </c>
      <c r="CR111" s="25">
        <v>12.683518854542555</v>
      </c>
      <c r="CS111" s="25">
        <v>12.608950072037659</v>
      </c>
      <c r="CU111" s="26">
        <v>9.9646062260844914</v>
      </c>
      <c r="CV111" s="26">
        <v>8.3574991895190482</v>
      </c>
      <c r="CW111" s="26">
        <v>7.7746616509818978</v>
      </c>
      <c r="CX111" s="26">
        <v>7.6356055022731599</v>
      </c>
      <c r="CY111" s="26">
        <v>7.275970601279635</v>
      </c>
      <c r="CZ111" s="26">
        <v>7.0373093765536066</v>
      </c>
      <c r="DA111" s="26">
        <v>6.8142366084760653</v>
      </c>
      <c r="DB111" s="26">
        <v>6.656363520335308</v>
      </c>
      <c r="DC111" s="26">
        <v>6.3115915436852408</v>
      </c>
      <c r="DD111" s="26">
        <v>6.0612956721791083</v>
      </c>
      <c r="DE111" s="26">
        <v>5.9823133839031879</v>
      </c>
      <c r="DF111" s="26">
        <v>4.9265807958986461</v>
      </c>
      <c r="DG111" s="26">
        <v>2.7774405873584094</v>
      </c>
      <c r="DH111" s="26">
        <v>1.0155235813873382</v>
      </c>
      <c r="DI111" s="26">
        <v>-4.246202185798964E-2</v>
      </c>
      <c r="DK111" s="26">
        <v>16.624606226084492</v>
      </c>
      <c r="DL111" s="26">
        <v>15.017499189519048</v>
      </c>
      <c r="DM111" s="26">
        <v>14.434661650981898</v>
      </c>
      <c r="DN111" s="26">
        <v>14.29560550227316</v>
      </c>
      <c r="DO111" s="26">
        <v>13.935970601279635</v>
      </c>
      <c r="DP111" s="26">
        <v>13.697309376553607</v>
      </c>
      <c r="DQ111" s="26">
        <v>13.474236608476065</v>
      </c>
      <c r="DR111" s="26">
        <v>13.316363520335308</v>
      </c>
      <c r="DS111" s="26">
        <v>12.971591543685241</v>
      </c>
      <c r="DT111" s="26">
        <v>12.721295672179108</v>
      </c>
      <c r="DU111" s="26">
        <v>12.642313383903188</v>
      </c>
      <c r="DV111" s="26">
        <v>11.586580795898646</v>
      </c>
      <c r="DW111" s="26">
        <v>9.4374405873584095</v>
      </c>
      <c r="DX111" s="26">
        <v>7.6755235813873384</v>
      </c>
      <c r="DY111" s="26">
        <v>6.6175379781420105</v>
      </c>
      <c r="EA111" s="27">
        <v>9.9646062260844914</v>
      </c>
      <c r="EB111" s="27">
        <v>8.1556833458491713</v>
      </c>
      <c r="EC111" s="27">
        <v>7.5496010663796707</v>
      </c>
      <c r="ED111" s="27">
        <v>7.4272940810110182</v>
      </c>
      <c r="EE111" s="27">
        <v>7.0755340407134053</v>
      </c>
      <c r="EF111" s="27">
        <v>6.8496990771458623</v>
      </c>
      <c r="EG111" s="27">
        <v>6.6350912146299752</v>
      </c>
      <c r="EH111" s="27">
        <v>6.4384186961062184</v>
      </c>
      <c r="EI111" s="27">
        <v>5.7414653277993803</v>
      </c>
      <c r="EJ111" s="27">
        <v>5.1264109127961444</v>
      </c>
      <c r="EK111" s="27">
        <v>4.6915866465998768</v>
      </c>
      <c r="EL111" s="27">
        <v>2.9834899590171595</v>
      </c>
      <c r="EM111" s="27">
        <v>0.97444259694069402</v>
      </c>
      <c r="EN111" s="27">
        <v>-0.34685623139988664</v>
      </c>
      <c r="EO111" s="27">
        <v>8.3258849849450201E-3</v>
      </c>
      <c r="EQ111" s="27">
        <v>16.624606226084492</v>
      </c>
      <c r="ER111" s="27">
        <v>14.815683345849171</v>
      </c>
      <c r="ES111" s="27">
        <v>14.209601066379671</v>
      </c>
      <c r="ET111" s="27">
        <v>14.087294081011018</v>
      </c>
      <c r="EU111" s="27">
        <v>13.735534040713405</v>
      </c>
      <c r="EV111" s="27">
        <v>13.509699077145862</v>
      </c>
      <c r="EW111" s="27">
        <v>13.295091214629975</v>
      </c>
      <c r="EX111" s="27">
        <v>13.098418696106219</v>
      </c>
      <c r="EY111" s="27">
        <v>12.40146532779938</v>
      </c>
      <c r="EZ111" s="27">
        <v>11.786410912796145</v>
      </c>
      <c r="FA111" s="27">
        <v>11.351586646599877</v>
      </c>
      <c r="FB111" s="27">
        <v>9.6434899590171597</v>
      </c>
      <c r="FC111" s="27">
        <v>7.6344425969406942</v>
      </c>
      <c r="FD111" s="27">
        <v>6.3131437686001135</v>
      </c>
      <c r="FE111" s="27">
        <v>6.6683258849849452</v>
      </c>
      <c r="FG111" s="1">
        <v>352220</v>
      </c>
      <c r="FH111" s="1">
        <v>429932</v>
      </c>
      <c r="FI111" s="1" t="s">
        <v>453</v>
      </c>
      <c r="FJ111" s="1" t="s">
        <v>854</v>
      </c>
    </row>
    <row r="112" spans="2:166" ht="16.2" thickBot="1" x14ac:dyDescent="0.35">
      <c r="B112" s="19" t="s">
        <v>112</v>
      </c>
      <c r="C112" s="20">
        <v>8.7819450592820072</v>
      </c>
      <c r="D112" s="21">
        <v>7.4941813419639036</v>
      </c>
      <c r="E112" s="21">
        <v>7.0571138097445978</v>
      </c>
      <c r="F112" s="21">
        <v>6.8149991902668248</v>
      </c>
      <c r="G112" s="21">
        <v>6.3289909150349857</v>
      </c>
      <c r="H112" s="21">
        <v>5.881762159076807</v>
      </c>
      <c r="I112" s="21">
        <v>5.4833618573633132</v>
      </c>
      <c r="J112" s="21">
        <v>5.0082099282891548</v>
      </c>
      <c r="K112" s="21">
        <v>4.5895833175996614</v>
      </c>
      <c r="L112" s="21">
        <v>4.1443938891029219</v>
      </c>
      <c r="M112" s="21">
        <v>3.8075338550551905</v>
      </c>
      <c r="N112" s="21">
        <v>1.3883378146300132</v>
      </c>
      <c r="O112" s="21">
        <v>-5.7065810624743634</v>
      </c>
      <c r="P112" s="21">
        <v>-11.477540830101404</v>
      </c>
      <c r="Q112" s="21">
        <v>-15.613129564365401</v>
      </c>
      <c r="R112" s="22"/>
      <c r="S112" s="21">
        <v>13.421945059282008</v>
      </c>
      <c r="T112" s="21">
        <v>12.134181341963904</v>
      </c>
      <c r="U112" s="21">
        <v>11.697113809744598</v>
      </c>
      <c r="V112" s="21">
        <v>11.454999190266825</v>
      </c>
      <c r="W112" s="21">
        <v>10.968990915034986</v>
      </c>
      <c r="X112" s="21">
        <v>10.521762159076808</v>
      </c>
      <c r="Y112" s="21">
        <v>10.123361857363314</v>
      </c>
      <c r="Z112" s="21">
        <v>9.6482099282891554</v>
      </c>
      <c r="AA112" s="21">
        <v>9.229583317599662</v>
      </c>
      <c r="AB112" s="21">
        <v>8.7843938891029225</v>
      </c>
      <c r="AC112" s="21">
        <v>8.4475338550551911</v>
      </c>
      <c r="AD112" s="21">
        <v>6.0283378146300137</v>
      </c>
      <c r="AE112" s="21">
        <v>-1.0665810624743628</v>
      </c>
      <c r="AF112" s="21">
        <v>-6.8375408301014033</v>
      </c>
      <c r="AG112" s="21">
        <v>-10.973129564365401</v>
      </c>
      <c r="AI112" s="23">
        <v>8.7819450592820072</v>
      </c>
      <c r="AJ112" s="23">
        <v>7.8461054632728331</v>
      </c>
      <c r="AK112" s="23">
        <v>7.6765274360371922</v>
      </c>
      <c r="AL112" s="23">
        <v>7.6006705966411339</v>
      </c>
      <c r="AM112" s="23">
        <v>7.2849226081387748</v>
      </c>
      <c r="AN112" s="23">
        <v>7.035439874579728</v>
      </c>
      <c r="AO112" s="23">
        <v>6.7576422901796391</v>
      </c>
      <c r="AP112" s="23">
        <v>6.2462872188360024</v>
      </c>
      <c r="AQ112" s="23">
        <v>5.7455687061221852</v>
      </c>
      <c r="AR112" s="23">
        <v>5.4001080164472413</v>
      </c>
      <c r="AS112" s="23">
        <v>5.1331341370905506</v>
      </c>
      <c r="AT112" s="23">
        <v>4.3152717461297243</v>
      </c>
      <c r="AU112" s="23">
        <v>3.1172047292843601</v>
      </c>
      <c r="AV112" s="23">
        <v>2.3966263528000624</v>
      </c>
      <c r="AW112" s="23">
        <v>1.9542335266807669</v>
      </c>
      <c r="AY112" s="24">
        <v>13.421945059282008</v>
      </c>
      <c r="AZ112" s="24">
        <v>12.486105463272834</v>
      </c>
      <c r="BA112" s="24">
        <v>12.316527436037193</v>
      </c>
      <c r="BB112" s="24">
        <v>12.240670596641134</v>
      </c>
      <c r="BC112" s="24">
        <v>11.924922608138775</v>
      </c>
      <c r="BD112" s="24">
        <v>11.675439874579729</v>
      </c>
      <c r="BE112" s="24">
        <v>11.39764229017964</v>
      </c>
      <c r="BF112" s="24">
        <v>10.886287218836003</v>
      </c>
      <c r="BG112" s="24">
        <v>10.385568706122186</v>
      </c>
      <c r="BH112" s="24">
        <v>10.040108016447242</v>
      </c>
      <c r="BI112" s="24">
        <v>9.7731341370905511</v>
      </c>
      <c r="BJ112" s="24">
        <v>8.9552717461297249</v>
      </c>
      <c r="BK112" s="24">
        <v>7.7572047292843607</v>
      </c>
      <c r="BL112" s="24">
        <v>7.036626352800063</v>
      </c>
      <c r="BM112" s="24">
        <v>6.5942335266807675</v>
      </c>
      <c r="BO112" s="25">
        <v>8.7819450592820072</v>
      </c>
      <c r="BP112" s="25">
        <v>7.8939822345574768</v>
      </c>
      <c r="BQ112" s="25">
        <v>7.5491091892261704</v>
      </c>
      <c r="BR112" s="25">
        <v>7.3511484292725964</v>
      </c>
      <c r="BS112" s="25">
        <v>6.9524558576077968</v>
      </c>
      <c r="BT112" s="25">
        <v>6.6525348139184999</v>
      </c>
      <c r="BU112" s="25">
        <v>6.4208708086980266</v>
      </c>
      <c r="BV112" s="25">
        <v>6.0754182098195528</v>
      </c>
      <c r="BW112" s="25">
        <v>5.7193553386758182</v>
      </c>
      <c r="BX112" s="25">
        <v>5.3001034414721531</v>
      </c>
      <c r="BY112" s="25">
        <v>4.9568073252370084</v>
      </c>
      <c r="BZ112" s="25">
        <v>3.9084723152573773</v>
      </c>
      <c r="CA112" s="25">
        <v>2.4716800041876326</v>
      </c>
      <c r="CB112" s="25">
        <v>1.6831138183266106</v>
      </c>
      <c r="CC112" s="25">
        <v>1.3996334186105557</v>
      </c>
      <c r="CE112" s="25">
        <v>13.421945059282008</v>
      </c>
      <c r="CF112" s="25">
        <v>12.533982234557477</v>
      </c>
      <c r="CG112" s="25">
        <v>12.189109189226171</v>
      </c>
      <c r="CH112" s="25">
        <v>11.991148429272597</v>
      </c>
      <c r="CI112" s="25">
        <v>11.592455857607797</v>
      </c>
      <c r="CJ112" s="25">
        <v>11.2925348139185</v>
      </c>
      <c r="CK112" s="25">
        <v>11.060870808698027</v>
      </c>
      <c r="CL112" s="25">
        <v>10.715418209819553</v>
      </c>
      <c r="CM112" s="25">
        <v>10.359355338675819</v>
      </c>
      <c r="CN112" s="25">
        <v>9.9401034414721536</v>
      </c>
      <c r="CO112" s="25">
        <v>9.596807325237009</v>
      </c>
      <c r="CP112" s="25">
        <v>8.5484723152573778</v>
      </c>
      <c r="CQ112" s="25">
        <v>7.1116800041876331</v>
      </c>
      <c r="CR112" s="25">
        <v>6.3231138183266111</v>
      </c>
      <c r="CS112" s="25">
        <v>6.0396334186105562</v>
      </c>
      <c r="CU112" s="26">
        <v>8.7819450592820072</v>
      </c>
      <c r="CV112" s="26">
        <v>7.3468854319594232</v>
      </c>
      <c r="CW112" s="26">
        <v>6.9312375002709086</v>
      </c>
      <c r="CX112" s="26">
        <v>6.7313649310799306</v>
      </c>
      <c r="CY112" s="26">
        <v>6.2913653227606616</v>
      </c>
      <c r="CZ112" s="26">
        <v>5.9256454446160944</v>
      </c>
      <c r="DA112" s="26">
        <v>5.6431443410186688</v>
      </c>
      <c r="DB112" s="26">
        <v>5.3100958815197856</v>
      </c>
      <c r="DC112" s="26">
        <v>5.009914368299718</v>
      </c>
      <c r="DD112" s="26">
        <v>4.6467478552162547</v>
      </c>
      <c r="DE112" s="26">
        <v>4.3640689502154189</v>
      </c>
      <c r="DF112" s="26">
        <v>2.0404422514966072</v>
      </c>
      <c r="DG112" s="26">
        <v>-4.6506071113984859</v>
      </c>
      <c r="DH112" s="26">
        <v>-10.176954228481847</v>
      </c>
      <c r="DI112" s="26">
        <v>-14.080317941026991</v>
      </c>
      <c r="DK112" s="26">
        <v>13.421945059282008</v>
      </c>
      <c r="DL112" s="26">
        <v>11.986885431959424</v>
      </c>
      <c r="DM112" s="26">
        <v>11.571237500270909</v>
      </c>
      <c r="DN112" s="26">
        <v>11.371364931079931</v>
      </c>
      <c r="DO112" s="26">
        <v>10.931365322760662</v>
      </c>
      <c r="DP112" s="26">
        <v>10.565645444616095</v>
      </c>
      <c r="DQ112" s="26">
        <v>10.283144341018669</v>
      </c>
      <c r="DR112" s="26">
        <v>9.9500958815197862</v>
      </c>
      <c r="DS112" s="26">
        <v>9.6499143682997186</v>
      </c>
      <c r="DT112" s="26">
        <v>9.2867478552162552</v>
      </c>
      <c r="DU112" s="26">
        <v>9.0040689502154194</v>
      </c>
      <c r="DV112" s="26">
        <v>6.6804422514966078</v>
      </c>
      <c r="DW112" s="26">
        <v>-1.0607111398485358E-2</v>
      </c>
      <c r="DX112" s="26">
        <v>-5.5369542284818465</v>
      </c>
      <c r="DY112" s="26">
        <v>-9.44031794102699</v>
      </c>
      <c r="EA112" s="27">
        <v>8.7819450592820072</v>
      </c>
      <c r="EB112" s="27">
        <v>7.320426595162262</v>
      </c>
      <c r="EC112" s="27">
        <v>6.9575311238441895</v>
      </c>
      <c r="ED112" s="27">
        <v>6.7826986611404791</v>
      </c>
      <c r="EE112" s="27">
        <v>6.3817923962309848</v>
      </c>
      <c r="EF112" s="27">
        <v>6.0836025484672973</v>
      </c>
      <c r="EG112" s="27">
        <v>5.8621557428331243</v>
      </c>
      <c r="EH112" s="27">
        <v>5.3752656714342351</v>
      </c>
      <c r="EI112" s="27">
        <v>3.930360000533085</v>
      </c>
      <c r="EJ112" s="27">
        <v>2.3713177296692365</v>
      </c>
      <c r="EK112" s="27">
        <v>0.90483582181228428</v>
      </c>
      <c r="EL112" s="27">
        <v>-3.4057766129062017</v>
      </c>
      <c r="EM112" s="27">
        <v>-9.7249563058142883</v>
      </c>
      <c r="EN112" s="27">
        <v>-13.550876103516892</v>
      </c>
      <c r="EO112" s="27">
        <v>-12.996584156720559</v>
      </c>
      <c r="EQ112" s="27">
        <v>13.421945059282008</v>
      </c>
      <c r="ER112" s="27">
        <v>11.960426595162263</v>
      </c>
      <c r="ES112" s="27">
        <v>11.59753112384419</v>
      </c>
      <c r="ET112" s="27">
        <v>11.42269866114048</v>
      </c>
      <c r="EU112" s="27">
        <v>11.021792396230985</v>
      </c>
      <c r="EV112" s="27">
        <v>10.723602548467298</v>
      </c>
      <c r="EW112" s="27">
        <v>10.502155742833125</v>
      </c>
      <c r="EX112" s="27">
        <v>10.015265671434236</v>
      </c>
      <c r="EY112" s="27">
        <v>8.5703600005330856</v>
      </c>
      <c r="EZ112" s="27">
        <v>7.0113177296692371</v>
      </c>
      <c r="FA112" s="27">
        <v>5.5448358218122848</v>
      </c>
      <c r="FB112" s="27">
        <v>1.2342233870937989</v>
      </c>
      <c r="FC112" s="27">
        <v>-5.0849563058142877</v>
      </c>
      <c r="FD112" s="27">
        <v>-8.9108761035168911</v>
      </c>
      <c r="FE112" s="27">
        <v>-8.3565841567205581</v>
      </c>
      <c r="FG112" s="1">
        <v>390532</v>
      </c>
      <c r="FH112" s="1">
        <v>398053</v>
      </c>
      <c r="FI112" s="1" t="s">
        <v>571</v>
      </c>
      <c r="FJ112" s="1" t="s">
        <v>843</v>
      </c>
    </row>
    <row r="113" spans="2:166" ht="16.2" thickBot="1" x14ac:dyDescent="0.35">
      <c r="B113" s="19" t="s">
        <v>113</v>
      </c>
      <c r="C113" s="20">
        <v>12.302769328429591</v>
      </c>
      <c r="D113" s="21">
        <v>12.107218678495238</v>
      </c>
      <c r="E113" s="21">
        <v>11.765504028442962</v>
      </c>
      <c r="F113" s="21">
        <v>11.5274020346824</v>
      </c>
      <c r="G113" s="21">
        <v>11.156712895625498</v>
      </c>
      <c r="H113" s="21">
        <v>10.838205137293132</v>
      </c>
      <c r="I113" s="21">
        <v>10.529043390783336</v>
      </c>
      <c r="J113" s="21">
        <v>10.335371248924686</v>
      </c>
      <c r="K113" s="21">
        <v>10.059806181222122</v>
      </c>
      <c r="L113" s="21">
        <v>9.8630284567139483</v>
      </c>
      <c r="M113" s="21">
        <v>9.7502265365560064</v>
      </c>
      <c r="N113" s="21">
        <v>8.8525293421648179</v>
      </c>
      <c r="O113" s="21">
        <v>6.4470485979271501</v>
      </c>
      <c r="P113" s="21">
        <v>4.3973627320640816</v>
      </c>
      <c r="Q113" s="21">
        <v>2.8263877856950899</v>
      </c>
      <c r="R113" s="22"/>
      <c r="S113" s="21">
        <v>16.939769328429591</v>
      </c>
      <c r="T113" s="21">
        <v>16.744218678495237</v>
      </c>
      <c r="U113" s="21">
        <v>16.402504028442962</v>
      </c>
      <c r="V113" s="21">
        <v>16.1644020346824</v>
      </c>
      <c r="W113" s="21">
        <v>15.793712895625498</v>
      </c>
      <c r="X113" s="21">
        <v>15.475205137293132</v>
      </c>
      <c r="Y113" s="21">
        <v>15.166043390783337</v>
      </c>
      <c r="Z113" s="21">
        <v>14.972371248924686</v>
      </c>
      <c r="AA113" s="21">
        <v>14.696806181222122</v>
      </c>
      <c r="AB113" s="21">
        <v>14.500028456713949</v>
      </c>
      <c r="AC113" s="21">
        <v>14.387226536556007</v>
      </c>
      <c r="AD113" s="21">
        <v>13.489529342164818</v>
      </c>
      <c r="AE113" s="21">
        <v>11.084048597927151</v>
      </c>
      <c r="AF113" s="21">
        <v>9.034362732064082</v>
      </c>
      <c r="AG113" s="21">
        <v>7.4633877856950903</v>
      </c>
      <c r="AI113" s="23">
        <v>12.302769328429591</v>
      </c>
      <c r="AJ113" s="23">
        <v>12.077148811857494</v>
      </c>
      <c r="AK113" s="23">
        <v>12.01763999354641</v>
      </c>
      <c r="AL113" s="23">
        <v>12.028265196523265</v>
      </c>
      <c r="AM113" s="23">
        <v>11.922917970891737</v>
      </c>
      <c r="AN113" s="23">
        <v>11.894968589451498</v>
      </c>
      <c r="AO113" s="23">
        <v>11.810046797252582</v>
      </c>
      <c r="AP113" s="23">
        <v>11.705497204787219</v>
      </c>
      <c r="AQ113" s="23">
        <v>11.476670621724715</v>
      </c>
      <c r="AR113" s="23">
        <v>11.365635311045764</v>
      </c>
      <c r="AS113" s="23">
        <v>11.320130327756035</v>
      </c>
      <c r="AT113" s="23">
        <v>11.005628381253084</v>
      </c>
      <c r="AU113" s="23">
        <v>10.595311377515301</v>
      </c>
      <c r="AV113" s="23">
        <v>10.339631459308132</v>
      </c>
      <c r="AW113" s="23">
        <v>10.121730920452002</v>
      </c>
      <c r="AY113" s="24">
        <v>16.939769328429591</v>
      </c>
      <c r="AZ113" s="24">
        <v>16.714148811857495</v>
      </c>
      <c r="BA113" s="24">
        <v>16.654639993546411</v>
      </c>
      <c r="BB113" s="24">
        <v>16.665265196523265</v>
      </c>
      <c r="BC113" s="24">
        <v>16.559917970891739</v>
      </c>
      <c r="BD113" s="24">
        <v>16.531968589451498</v>
      </c>
      <c r="BE113" s="24">
        <v>16.447046797252582</v>
      </c>
      <c r="BF113" s="24">
        <v>16.342497204787222</v>
      </c>
      <c r="BG113" s="24">
        <v>16.113670621724715</v>
      </c>
      <c r="BH113" s="24">
        <v>16.002635311045765</v>
      </c>
      <c r="BI113" s="24">
        <v>15.957130327756035</v>
      </c>
      <c r="BJ113" s="24">
        <v>15.642628381253084</v>
      </c>
      <c r="BK113" s="24">
        <v>15.232311377515302</v>
      </c>
      <c r="BL113" s="24">
        <v>14.976631459308132</v>
      </c>
      <c r="BM113" s="24">
        <v>14.758730920452003</v>
      </c>
      <c r="BO113" s="25">
        <v>12.302769328429591</v>
      </c>
      <c r="BP113" s="25">
        <v>12.125725901336374</v>
      </c>
      <c r="BQ113" s="25">
        <v>11.80386952726853</v>
      </c>
      <c r="BR113" s="25">
        <v>11.579698777546612</v>
      </c>
      <c r="BS113" s="25">
        <v>11.228059675054517</v>
      </c>
      <c r="BT113" s="25">
        <v>10.938988409481137</v>
      </c>
      <c r="BU113" s="25">
        <v>10.664459918625475</v>
      </c>
      <c r="BV113" s="25">
        <v>10.495969897953703</v>
      </c>
      <c r="BW113" s="25">
        <v>10.230170529611129</v>
      </c>
      <c r="BX113" s="25">
        <v>10.033223208697343</v>
      </c>
      <c r="BY113" s="25">
        <v>9.9127884622036717</v>
      </c>
      <c r="BZ113" s="25">
        <v>9.3835441594778377</v>
      </c>
      <c r="CA113" s="25">
        <v>8.6975105131390187</v>
      </c>
      <c r="CB113" s="25">
        <v>8.2573252439626792</v>
      </c>
      <c r="CC113" s="25">
        <v>7.9558441750596369</v>
      </c>
      <c r="CE113" s="25">
        <v>16.939769328429591</v>
      </c>
      <c r="CF113" s="25">
        <v>16.762725901336374</v>
      </c>
      <c r="CG113" s="25">
        <v>16.440869527268532</v>
      </c>
      <c r="CH113" s="25">
        <v>16.216698777546611</v>
      </c>
      <c r="CI113" s="25">
        <v>15.865059675054518</v>
      </c>
      <c r="CJ113" s="25">
        <v>15.575988409481138</v>
      </c>
      <c r="CK113" s="25">
        <v>15.301459918625476</v>
      </c>
      <c r="CL113" s="25">
        <v>15.132969897953704</v>
      </c>
      <c r="CM113" s="25">
        <v>14.86717052961113</v>
      </c>
      <c r="CN113" s="25">
        <v>14.670223208697344</v>
      </c>
      <c r="CO113" s="25">
        <v>14.549788462203672</v>
      </c>
      <c r="CP113" s="25">
        <v>14.020544159477838</v>
      </c>
      <c r="CQ113" s="25">
        <v>13.334510513139019</v>
      </c>
      <c r="CR113" s="25">
        <v>12.89432524396268</v>
      </c>
      <c r="CS113" s="25">
        <v>12.592844175059637</v>
      </c>
      <c r="CU113" s="26">
        <v>12.302769328429591</v>
      </c>
      <c r="CV113" s="26">
        <v>12.129259478954797</v>
      </c>
      <c r="CW113" s="26">
        <v>11.809198507395761</v>
      </c>
      <c r="CX113" s="26">
        <v>11.587009687238909</v>
      </c>
      <c r="CY113" s="26">
        <v>11.229361642035963</v>
      </c>
      <c r="CZ113" s="26">
        <v>10.926788227425689</v>
      </c>
      <c r="DA113" s="26">
        <v>10.636575862257097</v>
      </c>
      <c r="DB113" s="26">
        <v>10.466556924285625</v>
      </c>
      <c r="DC113" s="26">
        <v>10.203731151110137</v>
      </c>
      <c r="DD113" s="26">
        <v>10.01321667787877</v>
      </c>
      <c r="DE113" s="26">
        <v>9.9073325086790653</v>
      </c>
      <c r="DF113" s="26">
        <v>9.0300969867214764</v>
      </c>
      <c r="DG113" s="26">
        <v>6.7456804742486618</v>
      </c>
      <c r="DH113" s="26">
        <v>4.8445590369180636</v>
      </c>
      <c r="DI113" s="26">
        <v>3.5000647203835555</v>
      </c>
      <c r="DK113" s="26">
        <v>16.939769328429591</v>
      </c>
      <c r="DL113" s="26">
        <v>16.766259478954797</v>
      </c>
      <c r="DM113" s="26">
        <v>16.446198507395763</v>
      </c>
      <c r="DN113" s="26">
        <v>16.224009687238912</v>
      </c>
      <c r="DO113" s="26">
        <v>15.866361642035963</v>
      </c>
      <c r="DP113" s="26">
        <v>15.56378822742569</v>
      </c>
      <c r="DQ113" s="26">
        <v>15.273575862257097</v>
      </c>
      <c r="DR113" s="26">
        <v>15.103556924285625</v>
      </c>
      <c r="DS113" s="26">
        <v>14.840731151110138</v>
      </c>
      <c r="DT113" s="26">
        <v>14.65021667787877</v>
      </c>
      <c r="DU113" s="26">
        <v>14.544332508679066</v>
      </c>
      <c r="DV113" s="26">
        <v>13.667096986721477</v>
      </c>
      <c r="DW113" s="26">
        <v>11.382680474248662</v>
      </c>
      <c r="DX113" s="26">
        <v>9.481559036918064</v>
      </c>
      <c r="DY113" s="26">
        <v>8.137064720383556</v>
      </c>
      <c r="EA113" s="27">
        <v>12.302769328429591</v>
      </c>
      <c r="EB113" s="27">
        <v>12.150979619842081</v>
      </c>
      <c r="EC113" s="27">
        <v>11.853810051906848</v>
      </c>
      <c r="ED113" s="27">
        <v>11.653228665998254</v>
      </c>
      <c r="EE113" s="27">
        <v>11.316465273660253</v>
      </c>
      <c r="EF113" s="27">
        <v>11.036357453820177</v>
      </c>
      <c r="EG113" s="27">
        <v>10.765399556650538</v>
      </c>
      <c r="EH113" s="27">
        <v>10.564571469134579</v>
      </c>
      <c r="EI113" s="27">
        <v>9.9964368559155439</v>
      </c>
      <c r="EJ113" s="27">
        <v>9.4394581165132401</v>
      </c>
      <c r="EK113" s="27">
        <v>8.9434033015685248</v>
      </c>
      <c r="EL113" s="27">
        <v>7.3915496330488235</v>
      </c>
      <c r="EM113" s="27">
        <v>5.1389737880008362</v>
      </c>
      <c r="EN113" s="27">
        <v>3.7799384533633713</v>
      </c>
      <c r="EO113" s="27">
        <v>3.8770879317326781</v>
      </c>
      <c r="EQ113" s="27">
        <v>16.939769328429591</v>
      </c>
      <c r="ER113" s="27">
        <v>16.787979619842083</v>
      </c>
      <c r="ES113" s="27">
        <v>16.490810051906848</v>
      </c>
      <c r="ET113" s="27">
        <v>16.290228665998256</v>
      </c>
      <c r="EU113" s="27">
        <v>15.953465273660253</v>
      </c>
      <c r="EV113" s="27">
        <v>15.673357453820177</v>
      </c>
      <c r="EW113" s="27">
        <v>15.402399556650538</v>
      </c>
      <c r="EX113" s="27">
        <v>15.20157146913458</v>
      </c>
      <c r="EY113" s="27">
        <v>14.633436855915544</v>
      </c>
      <c r="EZ113" s="27">
        <v>14.076458116513241</v>
      </c>
      <c r="FA113" s="27">
        <v>13.580403301568525</v>
      </c>
      <c r="FB113" s="27">
        <v>12.028549633048824</v>
      </c>
      <c r="FC113" s="27">
        <v>9.7759737880008366</v>
      </c>
      <c r="FD113" s="27">
        <v>8.4169384533633718</v>
      </c>
      <c r="FE113" s="27">
        <v>8.5140879317326785</v>
      </c>
      <c r="FG113" s="1">
        <v>394372</v>
      </c>
      <c r="FH113" s="1">
        <v>396438</v>
      </c>
      <c r="FI113" s="1" t="s">
        <v>579</v>
      </c>
      <c r="FJ113" s="1" t="s">
        <v>843</v>
      </c>
    </row>
    <row r="114" spans="2:166" ht="16.2" thickBot="1" x14ac:dyDescent="0.35">
      <c r="B114" s="19" t="s">
        <v>114</v>
      </c>
      <c r="C114" s="20">
        <v>10.670923619510186</v>
      </c>
      <c r="D114" s="21">
        <v>9.8269097254551863</v>
      </c>
      <c r="E114" s="21">
        <v>9.1389416426658592</v>
      </c>
      <c r="F114" s="21">
        <v>8.7609805740974149</v>
      </c>
      <c r="G114" s="21">
        <v>8.3852267711753576</v>
      </c>
      <c r="H114" s="21">
        <v>8.234626032217836</v>
      </c>
      <c r="I114" s="21">
        <v>8.0678219586970634</v>
      </c>
      <c r="J114" s="21">
        <v>7.820974136832703</v>
      </c>
      <c r="K114" s="21">
        <v>7.5830120158634617</v>
      </c>
      <c r="L114" s="21">
        <v>7.4496375254489227</v>
      </c>
      <c r="M114" s="21">
        <v>7.2884050720834654</v>
      </c>
      <c r="N114" s="21">
        <v>6.0782698161519075</v>
      </c>
      <c r="O114" s="21">
        <v>3.0356323694082121</v>
      </c>
      <c r="P114" s="21">
        <v>0.40345998264395888</v>
      </c>
      <c r="Q114" s="21">
        <v>-1.5537398513043144</v>
      </c>
      <c r="R114" s="22"/>
      <c r="S114" s="21">
        <v>17.170923619510184</v>
      </c>
      <c r="T114" s="21">
        <v>16.326909725455188</v>
      </c>
      <c r="U114" s="21">
        <v>15.638941642665859</v>
      </c>
      <c r="V114" s="21">
        <v>15.260980574097415</v>
      </c>
      <c r="W114" s="21">
        <v>14.885226771175358</v>
      </c>
      <c r="X114" s="21">
        <v>14.734626032217836</v>
      </c>
      <c r="Y114" s="21">
        <v>14.567821958697063</v>
      </c>
      <c r="Z114" s="21">
        <v>14.320974136832703</v>
      </c>
      <c r="AA114" s="21">
        <v>14.083012015863462</v>
      </c>
      <c r="AB114" s="21">
        <v>13.949637525448923</v>
      </c>
      <c r="AC114" s="21">
        <v>13.788405072083465</v>
      </c>
      <c r="AD114" s="21">
        <v>12.578269816151908</v>
      </c>
      <c r="AE114" s="21">
        <v>9.5356323694082121</v>
      </c>
      <c r="AF114" s="21">
        <v>6.9034599826439589</v>
      </c>
      <c r="AG114" s="21">
        <v>4.9462601486956856</v>
      </c>
      <c r="AI114" s="23">
        <v>10.670923619510186</v>
      </c>
      <c r="AJ114" s="23">
        <v>10.442651420268531</v>
      </c>
      <c r="AK114" s="23">
        <v>10.138410831169509</v>
      </c>
      <c r="AL114" s="23">
        <v>10.00159028258321</v>
      </c>
      <c r="AM114" s="23">
        <v>9.82828986762539</v>
      </c>
      <c r="AN114" s="23">
        <v>9.875549840836408</v>
      </c>
      <c r="AO114" s="23">
        <v>9.8793267959155759</v>
      </c>
      <c r="AP114" s="23">
        <v>9.6046822197887849</v>
      </c>
      <c r="AQ114" s="23">
        <v>9.3403340971682773</v>
      </c>
      <c r="AR114" s="23">
        <v>9.2261663444837616</v>
      </c>
      <c r="AS114" s="23">
        <v>9.0803448237837117</v>
      </c>
      <c r="AT114" s="23">
        <v>8.5420179494513988</v>
      </c>
      <c r="AU114" s="23">
        <v>7.9183896426775036</v>
      </c>
      <c r="AV114" s="23">
        <v>7.3996617528675159</v>
      </c>
      <c r="AW114" s="23">
        <v>7.0687167879769213</v>
      </c>
      <c r="AY114" s="24">
        <v>17.170923619510184</v>
      </c>
      <c r="AZ114" s="24">
        <v>16.942651420268533</v>
      </c>
      <c r="BA114" s="24">
        <v>16.638410831169509</v>
      </c>
      <c r="BB114" s="24">
        <v>16.501590282583209</v>
      </c>
      <c r="BC114" s="24">
        <v>16.32828986762539</v>
      </c>
      <c r="BD114" s="24">
        <v>16.375549840836406</v>
      </c>
      <c r="BE114" s="24">
        <v>16.379326795915574</v>
      </c>
      <c r="BF114" s="24">
        <v>16.104682219788785</v>
      </c>
      <c r="BG114" s="24">
        <v>15.840334097168277</v>
      </c>
      <c r="BH114" s="24">
        <v>15.726166344483762</v>
      </c>
      <c r="BI114" s="24">
        <v>15.580344823783712</v>
      </c>
      <c r="BJ114" s="24">
        <v>15.042017949451399</v>
      </c>
      <c r="BK114" s="24">
        <v>14.418389642677504</v>
      </c>
      <c r="BL114" s="24">
        <v>13.899661752867516</v>
      </c>
      <c r="BM114" s="24">
        <v>13.568716787976921</v>
      </c>
      <c r="BO114" s="25">
        <v>10.670923619510186</v>
      </c>
      <c r="BP114" s="25">
        <v>10.422219966862681</v>
      </c>
      <c r="BQ114" s="25">
        <v>9.8309755692730736</v>
      </c>
      <c r="BR114" s="25">
        <v>9.461321500758773</v>
      </c>
      <c r="BS114" s="25">
        <v>9.1150977502673776</v>
      </c>
      <c r="BT114" s="25">
        <v>8.9959735380963526</v>
      </c>
      <c r="BU114" s="25">
        <v>8.8474724426166791</v>
      </c>
      <c r="BV114" s="25">
        <v>8.6569704862035977</v>
      </c>
      <c r="BW114" s="25">
        <v>8.4079043009211638</v>
      </c>
      <c r="BX114" s="25">
        <v>8.2756532737424209</v>
      </c>
      <c r="BY114" s="25">
        <v>8.0954485201049629</v>
      </c>
      <c r="BZ114" s="25">
        <v>7.4356138279203705</v>
      </c>
      <c r="CA114" s="25">
        <v>6.6148471796374739</v>
      </c>
      <c r="CB114" s="25">
        <v>5.9531897426037723</v>
      </c>
      <c r="CC114" s="25">
        <v>5.5813972688729034</v>
      </c>
      <c r="CE114" s="25">
        <v>17.170923619510184</v>
      </c>
      <c r="CF114" s="25">
        <v>16.922219966862681</v>
      </c>
      <c r="CG114" s="25">
        <v>16.330975569273072</v>
      </c>
      <c r="CH114" s="25">
        <v>15.961321500758773</v>
      </c>
      <c r="CI114" s="25">
        <v>15.615097750267378</v>
      </c>
      <c r="CJ114" s="25">
        <v>15.495973538096353</v>
      </c>
      <c r="CK114" s="25">
        <v>15.347472442616679</v>
      </c>
      <c r="CL114" s="25">
        <v>15.156970486203598</v>
      </c>
      <c r="CM114" s="25">
        <v>14.907904300921164</v>
      </c>
      <c r="CN114" s="25">
        <v>14.775653273742421</v>
      </c>
      <c r="CO114" s="25">
        <v>14.595448520104963</v>
      </c>
      <c r="CP114" s="25">
        <v>13.935613827920371</v>
      </c>
      <c r="CQ114" s="25">
        <v>13.114847179637474</v>
      </c>
      <c r="CR114" s="25">
        <v>12.453189742603772</v>
      </c>
      <c r="CS114" s="25">
        <v>12.081397268872903</v>
      </c>
      <c r="CU114" s="26">
        <v>10.670923619510186</v>
      </c>
      <c r="CV114" s="26">
        <v>9.5699978390592619</v>
      </c>
      <c r="CW114" s="26">
        <v>8.8801597226609807</v>
      </c>
      <c r="CX114" s="26">
        <v>8.2868528194682565</v>
      </c>
      <c r="CY114" s="26">
        <v>7.5792275567223335</v>
      </c>
      <c r="CZ114" s="26">
        <v>7.0475180631040359</v>
      </c>
      <c r="DA114" s="26">
        <v>6.4829017623607026</v>
      </c>
      <c r="DB114" s="26">
        <v>6.2257042227175212</v>
      </c>
      <c r="DC114" s="26">
        <v>5.8098159623623129</v>
      </c>
      <c r="DD114" s="26">
        <v>5.6804678370391173</v>
      </c>
      <c r="DE114" s="26">
        <v>5.4941873530563541</v>
      </c>
      <c r="DF114" s="26">
        <v>4.3910241806390502</v>
      </c>
      <c r="DG114" s="26">
        <v>1.5587551501080448</v>
      </c>
      <c r="DH114" s="26">
        <v>-0.96173345234254271</v>
      </c>
      <c r="DI114" s="26">
        <v>-2.5568732249049297</v>
      </c>
      <c r="DK114" s="26">
        <v>17.170923619510184</v>
      </c>
      <c r="DL114" s="26">
        <v>16.069997839059262</v>
      </c>
      <c r="DM114" s="26">
        <v>15.380159722660981</v>
      </c>
      <c r="DN114" s="26">
        <v>14.786852819468256</v>
      </c>
      <c r="DO114" s="26">
        <v>14.079227556722334</v>
      </c>
      <c r="DP114" s="26">
        <v>13.547518063104036</v>
      </c>
      <c r="DQ114" s="26">
        <v>12.982901762360703</v>
      </c>
      <c r="DR114" s="26">
        <v>12.725704222717521</v>
      </c>
      <c r="DS114" s="26">
        <v>12.309815962362313</v>
      </c>
      <c r="DT114" s="26">
        <v>12.180467837039117</v>
      </c>
      <c r="DU114" s="26">
        <v>11.994187353056354</v>
      </c>
      <c r="DV114" s="26">
        <v>10.89102418063905</v>
      </c>
      <c r="DW114" s="26">
        <v>8.0587551501080448</v>
      </c>
      <c r="DX114" s="26">
        <v>5.5382665476574573</v>
      </c>
      <c r="DY114" s="26">
        <v>3.9431267750950703</v>
      </c>
      <c r="EA114" s="27">
        <v>10.670923619510186</v>
      </c>
      <c r="EB114" s="27">
        <v>9.446537953792614</v>
      </c>
      <c r="EC114" s="27">
        <v>8.7608781251267107</v>
      </c>
      <c r="ED114" s="27">
        <v>8.1857835771418976</v>
      </c>
      <c r="EE114" s="27">
        <v>7.4850359594824951</v>
      </c>
      <c r="EF114" s="27">
        <v>6.9608394013785109</v>
      </c>
      <c r="EG114" s="27">
        <v>6.402827565830755</v>
      </c>
      <c r="EH114" s="27">
        <v>6.0957258764521445</v>
      </c>
      <c r="EI114" s="27">
        <v>5.3098811527275824</v>
      </c>
      <c r="EJ114" s="27">
        <v>4.8047975868662078</v>
      </c>
      <c r="EK114" s="27">
        <v>4.2401607537910948</v>
      </c>
      <c r="EL114" s="27">
        <v>2.21551720572824</v>
      </c>
      <c r="EM114" s="27">
        <v>-0.62134261966964033</v>
      </c>
      <c r="EN114" s="27">
        <v>-2.436437338388739</v>
      </c>
      <c r="EO114" s="27">
        <v>-2.3047225913840279</v>
      </c>
      <c r="EQ114" s="27">
        <v>17.170923619510184</v>
      </c>
      <c r="ER114" s="27">
        <v>15.946537953792614</v>
      </c>
      <c r="ES114" s="27">
        <v>15.260878125126711</v>
      </c>
      <c r="ET114" s="27">
        <v>14.685783577141898</v>
      </c>
      <c r="EU114" s="27">
        <v>13.985035959482495</v>
      </c>
      <c r="EV114" s="27">
        <v>13.460839401378511</v>
      </c>
      <c r="EW114" s="27">
        <v>12.902827565830755</v>
      </c>
      <c r="EX114" s="27">
        <v>12.595725876452144</v>
      </c>
      <c r="EY114" s="27">
        <v>11.809881152727582</v>
      </c>
      <c r="EZ114" s="27">
        <v>11.304797586866208</v>
      </c>
      <c r="FA114" s="27">
        <v>10.740160753791095</v>
      </c>
      <c r="FB114" s="27">
        <v>8.71551720572824</v>
      </c>
      <c r="FC114" s="27">
        <v>5.8786573803303597</v>
      </c>
      <c r="FD114" s="27">
        <v>4.063562661611261</v>
      </c>
      <c r="FE114" s="27">
        <v>4.1952774086159721</v>
      </c>
      <c r="FG114" s="1">
        <v>380057</v>
      </c>
      <c r="FH114" s="1">
        <v>408141</v>
      </c>
      <c r="FI114" s="1" t="s">
        <v>521</v>
      </c>
      <c r="FJ114" s="1" t="s">
        <v>847</v>
      </c>
    </row>
    <row r="115" spans="2:166" ht="16.2" thickBot="1" x14ac:dyDescent="0.35">
      <c r="B115" s="19" t="s">
        <v>115</v>
      </c>
      <c r="C115" s="20">
        <v>17.298313167694054</v>
      </c>
      <c r="D115" s="21">
        <v>15.783700241963224</v>
      </c>
      <c r="E115" s="21">
        <v>15.510699983056629</v>
      </c>
      <c r="F115" s="21">
        <v>15.184872138024421</v>
      </c>
      <c r="G115" s="21">
        <v>14.797786191267566</v>
      </c>
      <c r="H115" s="21">
        <v>14.447814144819088</v>
      </c>
      <c r="I115" s="21">
        <v>14.234498647184907</v>
      </c>
      <c r="J115" s="21">
        <v>14.238992880320172</v>
      </c>
      <c r="K115" s="21">
        <v>13.668426687201393</v>
      </c>
      <c r="L115" s="21">
        <v>13.580509345816033</v>
      </c>
      <c r="M115" s="21">
        <v>13.674262145175994</v>
      </c>
      <c r="N115" s="21">
        <v>13.136526868677677</v>
      </c>
      <c r="O115" s="21">
        <v>12.284377604019173</v>
      </c>
      <c r="P115" s="21">
        <v>11.294338045297859</v>
      </c>
      <c r="Q115" s="21">
        <v>11.056125302054468</v>
      </c>
      <c r="R115" s="22"/>
      <c r="S115" s="21">
        <v>28.298313167694054</v>
      </c>
      <c r="T115" s="21">
        <v>26.783700241963224</v>
      </c>
      <c r="U115" s="21">
        <v>26.510699983056629</v>
      </c>
      <c r="V115" s="21">
        <v>26.184872138024421</v>
      </c>
      <c r="W115" s="21">
        <v>25.797786191267566</v>
      </c>
      <c r="X115" s="21">
        <v>25.447814144819088</v>
      </c>
      <c r="Y115" s="21">
        <v>25.234498647184907</v>
      </c>
      <c r="Z115" s="21">
        <v>25.238992880320172</v>
      </c>
      <c r="AA115" s="21">
        <v>24.668426687201393</v>
      </c>
      <c r="AB115" s="21">
        <v>24.580509345816033</v>
      </c>
      <c r="AC115" s="21">
        <v>24.674262145175994</v>
      </c>
      <c r="AD115" s="21">
        <v>24.136526868677677</v>
      </c>
      <c r="AE115" s="21">
        <v>23.284377604019173</v>
      </c>
      <c r="AF115" s="21">
        <v>22.294338045297859</v>
      </c>
      <c r="AG115" s="21">
        <v>22.056125302054468</v>
      </c>
      <c r="AI115" s="23">
        <v>17.298313167694054</v>
      </c>
      <c r="AJ115" s="23">
        <v>17.244625159890919</v>
      </c>
      <c r="AK115" s="23">
        <v>17.655579547800016</v>
      </c>
      <c r="AL115" s="23">
        <v>17.78854495532795</v>
      </c>
      <c r="AM115" s="23">
        <v>17.905491968952411</v>
      </c>
      <c r="AN115" s="23">
        <v>18.11568800500908</v>
      </c>
      <c r="AO115" s="23">
        <v>18.271158061549478</v>
      </c>
      <c r="AP115" s="23">
        <v>18.435603687874448</v>
      </c>
      <c r="AQ115" s="23">
        <v>18.00777953371712</v>
      </c>
      <c r="AR115" s="23">
        <v>18.069844499340721</v>
      </c>
      <c r="AS115" s="23">
        <v>18.267780173110808</v>
      </c>
      <c r="AT115" s="23">
        <v>18.251906053764248</v>
      </c>
      <c r="AU115" s="23">
        <v>18.383698091653187</v>
      </c>
      <c r="AV115" s="23">
        <v>18.322183663808566</v>
      </c>
      <c r="AW115" s="23">
        <v>18.71262033065204</v>
      </c>
      <c r="AY115" s="24">
        <v>28.298313167694054</v>
      </c>
      <c r="AZ115" s="24">
        <v>28.244625159890919</v>
      </c>
      <c r="BA115" s="24">
        <v>28.655579547800016</v>
      </c>
      <c r="BB115" s="24">
        <v>28.78854495532795</v>
      </c>
      <c r="BC115" s="24">
        <v>28.905491968952411</v>
      </c>
      <c r="BD115" s="24">
        <v>29.11568800500908</v>
      </c>
      <c r="BE115" s="24">
        <v>29.271158061549478</v>
      </c>
      <c r="BF115" s="24">
        <v>29.435603687874448</v>
      </c>
      <c r="BG115" s="24">
        <v>29.00777953371712</v>
      </c>
      <c r="BH115" s="24">
        <v>29.069844499340721</v>
      </c>
      <c r="BI115" s="24">
        <v>29.267780173110808</v>
      </c>
      <c r="BJ115" s="24">
        <v>29.251906053764248</v>
      </c>
      <c r="BK115" s="24">
        <v>29.383698091653187</v>
      </c>
      <c r="BL115" s="24">
        <v>29.322183663808566</v>
      </c>
      <c r="BM115" s="24">
        <v>29.71262033065204</v>
      </c>
      <c r="BO115" s="25">
        <v>17.298313167694054</v>
      </c>
      <c r="BP115" s="25">
        <v>17.149052878172942</v>
      </c>
      <c r="BQ115" s="25">
        <v>17.027367775526766</v>
      </c>
      <c r="BR115" s="25">
        <v>16.697662608661016</v>
      </c>
      <c r="BS115" s="25">
        <v>16.31813329413437</v>
      </c>
      <c r="BT115" s="25">
        <v>15.979894978907179</v>
      </c>
      <c r="BU115" s="25">
        <v>15.768201542074419</v>
      </c>
      <c r="BV115" s="25">
        <v>15.760057271249245</v>
      </c>
      <c r="BW115" s="25">
        <v>15.216990109300209</v>
      </c>
      <c r="BX115" s="25">
        <v>15.123188525920828</v>
      </c>
      <c r="BY115" s="25">
        <v>15.199104569465373</v>
      </c>
      <c r="BZ115" s="25">
        <v>14.746277259850729</v>
      </c>
      <c r="CA115" s="25">
        <v>14.301478512902293</v>
      </c>
      <c r="CB115" s="25">
        <v>13.737464598205253</v>
      </c>
      <c r="CC115" s="25">
        <v>13.839063725009154</v>
      </c>
      <c r="CE115" s="25">
        <v>28.298313167694054</v>
      </c>
      <c r="CF115" s="25">
        <v>28.149052878172942</v>
      </c>
      <c r="CG115" s="25">
        <v>28.027367775526766</v>
      </c>
      <c r="CH115" s="25">
        <v>27.697662608661016</v>
      </c>
      <c r="CI115" s="25">
        <v>27.31813329413437</v>
      </c>
      <c r="CJ115" s="25">
        <v>26.979894978907179</v>
      </c>
      <c r="CK115" s="25">
        <v>26.768201542074419</v>
      </c>
      <c r="CL115" s="25">
        <v>26.760057271249245</v>
      </c>
      <c r="CM115" s="25">
        <v>26.216990109300209</v>
      </c>
      <c r="CN115" s="25">
        <v>26.123188525920828</v>
      </c>
      <c r="CO115" s="25">
        <v>26.199104569465373</v>
      </c>
      <c r="CP115" s="25">
        <v>25.746277259850729</v>
      </c>
      <c r="CQ115" s="25">
        <v>25.301478512902293</v>
      </c>
      <c r="CR115" s="25">
        <v>24.737464598205253</v>
      </c>
      <c r="CS115" s="25">
        <v>24.839063725009154</v>
      </c>
      <c r="CU115" s="26">
        <v>17.298313167694054</v>
      </c>
      <c r="CV115" s="26">
        <v>15.136352815161018</v>
      </c>
      <c r="CW115" s="26">
        <v>14.834007669108225</v>
      </c>
      <c r="CX115" s="26">
        <v>14.555808057783388</v>
      </c>
      <c r="CY115" s="26">
        <v>14.207257037024981</v>
      </c>
      <c r="CZ115" s="26">
        <v>13.896706910496071</v>
      </c>
      <c r="DA115" s="26">
        <v>13.725711282511238</v>
      </c>
      <c r="DB115" s="26">
        <v>13.782212446389558</v>
      </c>
      <c r="DC115" s="26">
        <v>13.239618112251719</v>
      </c>
      <c r="DD115" s="26">
        <v>13.189988964315688</v>
      </c>
      <c r="DE115" s="26">
        <v>13.326113812504975</v>
      </c>
      <c r="DF115" s="26">
        <v>12.901211075963744</v>
      </c>
      <c r="DG115" s="26">
        <v>12.328830368805988</v>
      </c>
      <c r="DH115" s="26">
        <v>11.707646064264218</v>
      </c>
      <c r="DI115" s="26">
        <v>11.930877271879062</v>
      </c>
      <c r="DK115" s="26">
        <v>28.298313167694054</v>
      </c>
      <c r="DL115" s="26">
        <v>26.136352815161018</v>
      </c>
      <c r="DM115" s="26">
        <v>25.834007669108225</v>
      </c>
      <c r="DN115" s="26">
        <v>25.555808057783388</v>
      </c>
      <c r="DO115" s="26">
        <v>25.207257037024981</v>
      </c>
      <c r="DP115" s="26">
        <v>24.896706910496071</v>
      </c>
      <c r="DQ115" s="26">
        <v>24.725711282511238</v>
      </c>
      <c r="DR115" s="26">
        <v>24.782212446389558</v>
      </c>
      <c r="DS115" s="26">
        <v>24.239618112251719</v>
      </c>
      <c r="DT115" s="26">
        <v>24.189988964315688</v>
      </c>
      <c r="DU115" s="26">
        <v>24.326113812504975</v>
      </c>
      <c r="DV115" s="26">
        <v>23.901211075963744</v>
      </c>
      <c r="DW115" s="26">
        <v>23.328830368805988</v>
      </c>
      <c r="DX115" s="26">
        <v>22.707646064264218</v>
      </c>
      <c r="DY115" s="26">
        <v>22.930877271879062</v>
      </c>
      <c r="EA115" s="27">
        <v>17.298313167694054</v>
      </c>
      <c r="EB115" s="27">
        <v>14.801180490672934</v>
      </c>
      <c r="EC115" s="27">
        <v>14.472677888529553</v>
      </c>
      <c r="ED115" s="27">
        <v>14.207906043611285</v>
      </c>
      <c r="EE115" s="27">
        <v>13.865899403276554</v>
      </c>
      <c r="EF115" s="27">
        <v>13.562032201712192</v>
      </c>
      <c r="EG115" s="27">
        <v>13.398719138901448</v>
      </c>
      <c r="EH115" s="27">
        <v>13.465505119047144</v>
      </c>
      <c r="EI115" s="27">
        <v>12.848325458102188</v>
      </c>
      <c r="EJ115" s="27">
        <v>12.713946294616704</v>
      </c>
      <c r="EK115" s="27">
        <v>12.773588658057765</v>
      </c>
      <c r="EL115" s="27">
        <v>12.188422906979927</v>
      </c>
      <c r="EM115" s="27">
        <v>11.6217735593812</v>
      </c>
      <c r="EN115" s="27">
        <v>11.098482671308684</v>
      </c>
      <c r="EO115" s="27">
        <v>11.639392575036304</v>
      </c>
      <c r="EQ115" s="27">
        <v>28.298313167694054</v>
      </c>
      <c r="ER115" s="27">
        <v>25.801180490672934</v>
      </c>
      <c r="ES115" s="27">
        <v>25.472677888529553</v>
      </c>
      <c r="ET115" s="27">
        <v>25.207906043611285</v>
      </c>
      <c r="EU115" s="27">
        <v>24.865899403276554</v>
      </c>
      <c r="EV115" s="27">
        <v>24.562032201712192</v>
      </c>
      <c r="EW115" s="27">
        <v>24.398719138901448</v>
      </c>
      <c r="EX115" s="27">
        <v>24.465505119047144</v>
      </c>
      <c r="EY115" s="27">
        <v>23.848325458102188</v>
      </c>
      <c r="EZ115" s="27">
        <v>23.713946294616704</v>
      </c>
      <c r="FA115" s="27">
        <v>23.773588658057765</v>
      </c>
      <c r="FB115" s="27">
        <v>23.188422906979927</v>
      </c>
      <c r="FC115" s="27">
        <v>22.6217735593812</v>
      </c>
      <c r="FD115" s="27">
        <v>22.098482671308684</v>
      </c>
      <c r="FE115" s="27">
        <v>22.639392575036304</v>
      </c>
      <c r="FG115" s="1">
        <v>376770</v>
      </c>
      <c r="FH115" s="1">
        <v>397157</v>
      </c>
      <c r="FI115" s="1" t="s">
        <v>478</v>
      </c>
      <c r="FJ115" s="1" t="s">
        <v>846</v>
      </c>
    </row>
    <row r="116" spans="2:166" ht="16.2" thickBot="1" x14ac:dyDescent="0.35">
      <c r="B116" s="19" t="s">
        <v>116</v>
      </c>
      <c r="C116" s="20">
        <v>11.228725656363622</v>
      </c>
      <c r="D116" s="21">
        <v>6.1223768323377712</v>
      </c>
      <c r="E116" s="21">
        <v>0.54722004729520535</v>
      </c>
      <c r="F116" s="21">
        <v>-4.7031899323978621</v>
      </c>
      <c r="G116" s="21">
        <v>-10.076909206341533</v>
      </c>
      <c r="H116" s="21">
        <v>-15.367876141908788</v>
      </c>
      <c r="I116" s="21">
        <v>3.5190674146287932</v>
      </c>
      <c r="J116" s="21">
        <v>3.2424771944145903</v>
      </c>
      <c r="K116" s="21">
        <v>2.9023153700137314</v>
      </c>
      <c r="L116" s="21">
        <v>2.6250934543069775</v>
      </c>
      <c r="M116" s="21">
        <v>2.3468159558263864</v>
      </c>
      <c r="N116" s="21">
        <v>1.4137834152186386</v>
      </c>
      <c r="O116" s="21">
        <v>-0.41739194180777162</v>
      </c>
      <c r="P116" s="21">
        <v>-1.7555605692486296</v>
      </c>
      <c r="Q116" s="21">
        <v>-2.8635772401272135</v>
      </c>
      <c r="R116" s="22"/>
      <c r="S116" s="21">
        <v>15.865725656363622</v>
      </c>
      <c r="T116" s="21">
        <v>10.759376832337772</v>
      </c>
      <c r="U116" s="21">
        <v>5.1842200472952058</v>
      </c>
      <c r="V116" s="21">
        <v>-6.6189932397861639E-2</v>
      </c>
      <c r="W116" s="21">
        <v>-5.4399092063415324</v>
      </c>
      <c r="X116" s="21">
        <v>-10.730876141908787</v>
      </c>
      <c r="Y116" s="21">
        <v>-10.980932585371207</v>
      </c>
      <c r="Z116" s="21">
        <v>-11.25752280558541</v>
      </c>
      <c r="AA116" s="21">
        <v>-11.597684629986269</v>
      </c>
      <c r="AB116" s="21">
        <v>-11.874906545693023</v>
      </c>
      <c r="AC116" s="21">
        <v>-12.153184044173614</v>
      </c>
      <c r="AD116" s="21">
        <v>-13.086216584781361</v>
      </c>
      <c r="AE116" s="21">
        <v>-14.917391941807772</v>
      </c>
      <c r="AF116" s="21">
        <v>-16.25556056924863</v>
      </c>
      <c r="AG116" s="21">
        <v>-17.363577240127213</v>
      </c>
      <c r="AI116" s="23">
        <v>11.228725656363622</v>
      </c>
      <c r="AJ116" s="23">
        <v>8.5839961676787162</v>
      </c>
      <c r="AK116" s="23">
        <v>4.5016495975220927</v>
      </c>
      <c r="AL116" s="23">
        <v>0.45221068257462349</v>
      </c>
      <c r="AM116" s="23">
        <v>-3.683817153901856</v>
      </c>
      <c r="AN116" s="23">
        <v>-7.7226770597514864</v>
      </c>
      <c r="AO116" s="23">
        <v>11.331020506636282</v>
      </c>
      <c r="AP116" s="23">
        <v>11.142258239628333</v>
      </c>
      <c r="AQ116" s="23">
        <v>10.850924474425387</v>
      </c>
      <c r="AR116" s="23">
        <v>10.647998690380224</v>
      </c>
      <c r="AS116" s="23">
        <v>10.4362238605943</v>
      </c>
      <c r="AT116" s="23">
        <v>9.8587229812815451</v>
      </c>
      <c r="AU116" s="23">
        <v>8.9897353350243776</v>
      </c>
      <c r="AV116" s="23">
        <v>8.4149704214909349</v>
      </c>
      <c r="AW116" s="23">
        <v>7.88906248576167</v>
      </c>
      <c r="AY116" s="24">
        <v>15.865725656363622</v>
      </c>
      <c r="AZ116" s="24">
        <v>13.220996167678717</v>
      </c>
      <c r="BA116" s="24">
        <v>9.1386495975220932</v>
      </c>
      <c r="BB116" s="24">
        <v>5.0892106825746239</v>
      </c>
      <c r="BC116" s="24">
        <v>0.95318284609814441</v>
      </c>
      <c r="BD116" s="24">
        <v>-3.085677059751486</v>
      </c>
      <c r="BE116" s="24">
        <v>-3.1689794933637181</v>
      </c>
      <c r="BF116" s="24">
        <v>-3.3577417603716668</v>
      </c>
      <c r="BG116" s="24">
        <v>-3.649075525574613</v>
      </c>
      <c r="BH116" s="24">
        <v>-3.8520013096197765</v>
      </c>
      <c r="BI116" s="24">
        <v>-4.0637761394057001</v>
      </c>
      <c r="BJ116" s="24">
        <v>-4.6412770187184549</v>
      </c>
      <c r="BK116" s="24">
        <v>-5.5102646649756224</v>
      </c>
      <c r="BL116" s="24">
        <v>-6.0850295785090651</v>
      </c>
      <c r="BM116" s="24">
        <v>-6.61093751423833</v>
      </c>
      <c r="BO116" s="25">
        <v>11.228725656363622</v>
      </c>
      <c r="BP116" s="25">
        <v>7.724931185207355</v>
      </c>
      <c r="BQ116" s="25">
        <v>2.3559413675808685</v>
      </c>
      <c r="BR116" s="25">
        <v>-2.892273629106981</v>
      </c>
      <c r="BS116" s="25">
        <v>-8.24665567645728</v>
      </c>
      <c r="BT116" s="25">
        <v>-13.512975357350456</v>
      </c>
      <c r="BU116" s="25">
        <v>5.4008571994534265</v>
      </c>
      <c r="BV116" s="25">
        <v>5.1459765937084541</v>
      </c>
      <c r="BW116" s="25">
        <v>4.8187487478826441</v>
      </c>
      <c r="BX116" s="25">
        <v>4.5432085454648217</v>
      </c>
      <c r="BY116" s="25">
        <v>4.2607083619570219</v>
      </c>
      <c r="BZ116" s="25">
        <v>3.4840687171032556</v>
      </c>
      <c r="CA116" s="25">
        <v>2.3464352097520873</v>
      </c>
      <c r="CB116" s="25">
        <v>1.5951332155446778</v>
      </c>
      <c r="CC116" s="25">
        <v>0.97759373417230933</v>
      </c>
      <c r="CE116" s="25">
        <v>15.865725656363622</v>
      </c>
      <c r="CF116" s="25">
        <v>12.361931185207355</v>
      </c>
      <c r="CG116" s="25">
        <v>6.9929413675808689</v>
      </c>
      <c r="CH116" s="25">
        <v>1.7447263708930194</v>
      </c>
      <c r="CI116" s="25">
        <v>-3.6096556764572796</v>
      </c>
      <c r="CJ116" s="25">
        <v>-8.8759753573504554</v>
      </c>
      <c r="CK116" s="25">
        <v>-9.0991428005465735</v>
      </c>
      <c r="CL116" s="25">
        <v>-9.3540234062915459</v>
      </c>
      <c r="CM116" s="25">
        <v>-9.6812512521173559</v>
      </c>
      <c r="CN116" s="25">
        <v>-9.9567914545351783</v>
      </c>
      <c r="CO116" s="25">
        <v>-10.239291638042978</v>
      </c>
      <c r="CP116" s="25">
        <v>-11.015931282896744</v>
      </c>
      <c r="CQ116" s="25">
        <v>-12.153564790247913</v>
      </c>
      <c r="CR116" s="25">
        <v>-12.904866784455322</v>
      </c>
      <c r="CS116" s="25">
        <v>-13.522406265827691</v>
      </c>
      <c r="CU116" s="26">
        <v>11.228725656363622</v>
      </c>
      <c r="CV116" s="26">
        <v>5.1811286868014861</v>
      </c>
      <c r="CW116" s="26">
        <v>-0.47984902821991682</v>
      </c>
      <c r="CX116" s="26">
        <v>-5.6972054632856128</v>
      </c>
      <c r="CY116" s="26">
        <v>-11.042740365195748</v>
      </c>
      <c r="CZ116" s="26">
        <v>-16.297357782290355</v>
      </c>
      <c r="DA116" s="26">
        <v>2.6431343334824433</v>
      </c>
      <c r="DB116" s="26">
        <v>2.4244249169810317</v>
      </c>
      <c r="DC116" s="26">
        <v>2.1241617300780575</v>
      </c>
      <c r="DD116" s="26">
        <v>1.8848089409341</v>
      </c>
      <c r="DE116" s="26">
        <v>1.6474671425290026</v>
      </c>
      <c r="DF116" s="26">
        <v>0.79901427632703559</v>
      </c>
      <c r="DG116" s="26">
        <v>-0.88091420493407213</v>
      </c>
      <c r="DH116" s="26">
        <v>-2.0568537920524435</v>
      </c>
      <c r="DI116" s="26">
        <v>-2.9904140047010443</v>
      </c>
      <c r="DK116" s="26">
        <v>15.865725656363622</v>
      </c>
      <c r="DL116" s="26">
        <v>9.8181286868014865</v>
      </c>
      <c r="DM116" s="26">
        <v>4.1571509717800836</v>
      </c>
      <c r="DN116" s="26">
        <v>-1.0602054632856124</v>
      </c>
      <c r="DO116" s="26">
        <v>-6.4057403651957472</v>
      </c>
      <c r="DP116" s="26">
        <v>-11.660357782290355</v>
      </c>
      <c r="DQ116" s="26">
        <v>-11.856865666517557</v>
      </c>
      <c r="DR116" s="26">
        <v>-12.075575083018968</v>
      </c>
      <c r="DS116" s="26">
        <v>-12.375838269921942</v>
      </c>
      <c r="DT116" s="26">
        <v>-12.6151910590659</v>
      </c>
      <c r="DU116" s="26">
        <v>-12.852532857470997</v>
      </c>
      <c r="DV116" s="26">
        <v>-13.700985723672964</v>
      </c>
      <c r="DW116" s="26">
        <v>-15.380914204934072</v>
      </c>
      <c r="DX116" s="26">
        <v>-16.556853792052443</v>
      </c>
      <c r="DY116" s="26">
        <v>-17.490414004701044</v>
      </c>
      <c r="EA116" s="27">
        <v>11.228725656363622</v>
      </c>
      <c r="EB116" s="27">
        <v>4.7052617033787669</v>
      </c>
      <c r="EC116" s="27">
        <v>-0.99940510095095192</v>
      </c>
      <c r="ED116" s="27">
        <v>-6.1973585838396872</v>
      </c>
      <c r="EE116" s="27">
        <v>-11.52624549556991</v>
      </c>
      <c r="EF116" s="27">
        <v>-16.761275448123335</v>
      </c>
      <c r="EG116" s="27">
        <v>2.1983598953784735</v>
      </c>
      <c r="EH116" s="27">
        <v>1.9793182721748366</v>
      </c>
      <c r="EI116" s="27">
        <v>1.5501441786625563</v>
      </c>
      <c r="EJ116" s="27">
        <v>1.1680898538387154</v>
      </c>
      <c r="EK116" s="27">
        <v>0.77963059498007681</v>
      </c>
      <c r="EL116" s="27">
        <v>-0.3279867452107581</v>
      </c>
      <c r="EM116" s="27">
        <v>-1.9186280487599774</v>
      </c>
      <c r="EN116" s="27">
        <v>-2.8714789745813647</v>
      </c>
      <c r="EO116" s="27">
        <v>-3.2185182485185848</v>
      </c>
      <c r="EQ116" s="27">
        <v>15.865725656363622</v>
      </c>
      <c r="ER116" s="27">
        <v>9.3422617033787674</v>
      </c>
      <c r="ES116" s="27">
        <v>3.6375948990490485</v>
      </c>
      <c r="ET116" s="27">
        <v>-1.5603585838396867</v>
      </c>
      <c r="EU116" s="27">
        <v>-6.8892454955699094</v>
      </c>
      <c r="EV116" s="27">
        <v>-12.124275448123335</v>
      </c>
      <c r="EW116" s="27">
        <v>-12.301640104621526</v>
      </c>
      <c r="EX116" s="27">
        <v>-12.520681727825163</v>
      </c>
      <c r="EY116" s="27">
        <v>-12.949855821337444</v>
      </c>
      <c r="EZ116" s="27">
        <v>-13.331910146161285</v>
      </c>
      <c r="FA116" s="27">
        <v>-13.720369405019923</v>
      </c>
      <c r="FB116" s="27">
        <v>-14.827986745210758</v>
      </c>
      <c r="FC116" s="27">
        <v>-16.418628048759977</v>
      </c>
      <c r="FD116" s="27">
        <v>-17.371478974581365</v>
      </c>
      <c r="FE116" s="27">
        <v>-17.718518248518585</v>
      </c>
      <c r="FG116" s="1">
        <v>386458</v>
      </c>
      <c r="FH116" s="1">
        <v>398693</v>
      </c>
      <c r="FI116" s="1" t="s">
        <v>448</v>
      </c>
      <c r="FJ116" s="1" t="s">
        <v>843</v>
      </c>
    </row>
    <row r="117" spans="2:166" ht="16.2" thickBot="1" x14ac:dyDescent="0.35">
      <c r="B117" s="19" t="s">
        <v>117</v>
      </c>
      <c r="C117" s="20">
        <v>0.16890744733857854</v>
      </c>
      <c r="D117" s="21">
        <v>9.2550522231067189E-2</v>
      </c>
      <c r="E117" s="21">
        <v>2.5214322715669812E-3</v>
      </c>
      <c r="F117" s="21">
        <v>3.8403404351994297E-3</v>
      </c>
      <c r="G117" s="21">
        <v>-8.681785125607866E-2</v>
      </c>
      <c r="H117" s="21">
        <v>-0.18460807977408722</v>
      </c>
      <c r="I117" s="21">
        <v>-0.22944420578714442</v>
      </c>
      <c r="J117" s="21">
        <v>-0.28690151774555228</v>
      </c>
      <c r="K117" s="21">
        <v>-0.38087444007352622</v>
      </c>
      <c r="L117" s="21">
        <v>-0.44387191628744316</v>
      </c>
      <c r="M117" s="21">
        <v>-0.4879605616301721</v>
      </c>
      <c r="N117" s="21">
        <v>-0.71363442712505853</v>
      </c>
      <c r="O117" s="21">
        <v>-0.99724282580452495</v>
      </c>
      <c r="P117" s="21">
        <v>-1.1604057407830999</v>
      </c>
      <c r="Q117" s="21">
        <v>-1.2280905266369706</v>
      </c>
      <c r="R117" s="22"/>
      <c r="S117" s="21">
        <v>0.46890744733857859</v>
      </c>
      <c r="T117" s="21">
        <v>0.39255052223106723</v>
      </c>
      <c r="U117" s="21">
        <v>0.30252143227156703</v>
      </c>
      <c r="V117" s="21">
        <v>0.30384034043519947</v>
      </c>
      <c r="W117" s="21">
        <v>0.21318214874392138</v>
      </c>
      <c r="X117" s="21">
        <v>0.11539192022591283</v>
      </c>
      <c r="Y117" s="21">
        <v>7.0555794212855627E-2</v>
      </c>
      <c r="Z117" s="21">
        <v>1.3098482254447763E-2</v>
      </c>
      <c r="AA117" s="21">
        <v>-8.0874440073526177E-2</v>
      </c>
      <c r="AB117" s="21">
        <v>-0.14387191628744311</v>
      </c>
      <c r="AC117" s="21">
        <v>-0.18796056163017205</v>
      </c>
      <c r="AD117" s="21">
        <v>-0.41363442712505849</v>
      </c>
      <c r="AE117" s="21">
        <v>-0.6972428258045249</v>
      </c>
      <c r="AF117" s="21">
        <v>-0.86040574078309984</v>
      </c>
      <c r="AG117" s="21">
        <v>-0.92809052663697056</v>
      </c>
      <c r="AI117" s="23">
        <v>0.16890744733857854</v>
      </c>
      <c r="AJ117" s="23">
        <v>9.7148392485405521E-2</v>
      </c>
      <c r="AK117" s="23">
        <v>5.9332135837500966E-2</v>
      </c>
      <c r="AL117" s="23">
        <v>0.10479509291001166</v>
      </c>
      <c r="AM117" s="23">
        <v>6.3462013829023167E-2</v>
      </c>
      <c r="AN117" s="23">
        <v>2.4156829380312494E-2</v>
      </c>
      <c r="AO117" s="23">
        <v>1.6269105715820853E-2</v>
      </c>
      <c r="AP117" s="23">
        <v>-2.3735696865277989E-2</v>
      </c>
      <c r="AQ117" s="23">
        <v>-0.10548657810582251</v>
      </c>
      <c r="AR117" s="23">
        <v>-0.12874467650617438</v>
      </c>
      <c r="AS117" s="23">
        <v>-0.13739329784208332</v>
      </c>
      <c r="AT117" s="23">
        <v>-0.26452414367080879</v>
      </c>
      <c r="AU117" s="23">
        <v>-0.50570320866262564</v>
      </c>
      <c r="AV117" s="23">
        <v>-0.75684727473618207</v>
      </c>
      <c r="AW117" s="23">
        <v>-0.89551302420325318</v>
      </c>
      <c r="AY117" s="24">
        <v>0.46890744733857859</v>
      </c>
      <c r="AZ117" s="24">
        <v>0.39714839248540557</v>
      </c>
      <c r="BA117" s="24">
        <v>0.35933213583750101</v>
      </c>
      <c r="BB117" s="24">
        <v>0.4047950929100117</v>
      </c>
      <c r="BC117" s="24">
        <v>0.36346201382902321</v>
      </c>
      <c r="BD117" s="24">
        <v>0.32415682938031254</v>
      </c>
      <c r="BE117" s="24">
        <v>0.3162691057158209</v>
      </c>
      <c r="BF117" s="24">
        <v>0.27626430313472206</v>
      </c>
      <c r="BG117" s="24">
        <v>0.19451342189417753</v>
      </c>
      <c r="BH117" s="24">
        <v>0.17125532349382566</v>
      </c>
      <c r="BI117" s="24">
        <v>0.16260670215791673</v>
      </c>
      <c r="BJ117" s="24">
        <v>3.5475856329191258E-2</v>
      </c>
      <c r="BK117" s="24">
        <v>-0.20570320866262559</v>
      </c>
      <c r="BL117" s="24">
        <v>-0.45684727473618203</v>
      </c>
      <c r="BM117" s="24">
        <v>-0.59551302420325314</v>
      </c>
      <c r="BO117" s="25">
        <v>0.16890744733857854</v>
      </c>
      <c r="BP117" s="25">
        <v>0.10252544049220735</v>
      </c>
      <c r="BQ117" s="25">
        <v>2.6809768466961703E-2</v>
      </c>
      <c r="BR117" s="25">
        <v>5.1404354831862786E-2</v>
      </c>
      <c r="BS117" s="25">
        <v>-5.3962198357422331E-3</v>
      </c>
      <c r="BT117" s="25">
        <v>-5.6444429950769148E-2</v>
      </c>
      <c r="BU117" s="25">
        <v>-5.7434730552244018E-2</v>
      </c>
      <c r="BV117" s="25">
        <v>-8.2250220699389365E-2</v>
      </c>
      <c r="BW117" s="25">
        <v>-0.17403675595051293</v>
      </c>
      <c r="BX117" s="25">
        <v>-0.24005677102355594</v>
      </c>
      <c r="BY117" s="25">
        <v>-0.28993119571702208</v>
      </c>
      <c r="BZ117" s="25">
        <v>-0.49160783147648268</v>
      </c>
      <c r="CA117" s="25">
        <v>-0.70186736674933958</v>
      </c>
      <c r="CB117" s="25">
        <v>-0.89158854255820708</v>
      </c>
      <c r="CC117" s="25">
        <v>-0.86745224684229716</v>
      </c>
      <c r="CE117" s="25">
        <v>0.46890744733857859</v>
      </c>
      <c r="CF117" s="25">
        <v>0.4025254404922074</v>
      </c>
      <c r="CG117" s="25">
        <v>0.32680976846696175</v>
      </c>
      <c r="CH117" s="25">
        <v>0.35140435483186283</v>
      </c>
      <c r="CI117" s="25">
        <v>0.29460378016425781</v>
      </c>
      <c r="CJ117" s="25">
        <v>0.2435555700492309</v>
      </c>
      <c r="CK117" s="25">
        <v>0.24256526944775603</v>
      </c>
      <c r="CL117" s="25">
        <v>0.21774977930061068</v>
      </c>
      <c r="CM117" s="25">
        <v>0.12596324404948711</v>
      </c>
      <c r="CN117" s="25">
        <v>5.9943228976444107E-2</v>
      </c>
      <c r="CO117" s="25">
        <v>1.0068804282977961E-2</v>
      </c>
      <c r="CP117" s="25">
        <v>-0.19160783147648264</v>
      </c>
      <c r="CQ117" s="25">
        <v>-0.40186736674933954</v>
      </c>
      <c r="CR117" s="25">
        <v>-0.59158854255820703</v>
      </c>
      <c r="CS117" s="25">
        <v>-0.56745224684229711</v>
      </c>
      <c r="CU117" s="26">
        <v>0.16890744733857854</v>
      </c>
      <c r="CV117" s="26">
        <v>9.5275179683341094E-2</v>
      </c>
      <c r="CW117" s="26">
        <v>1.0486815413226935E-2</v>
      </c>
      <c r="CX117" s="26">
        <v>1.6002639495790838E-2</v>
      </c>
      <c r="CY117" s="26">
        <v>-6.8590383873384786E-2</v>
      </c>
      <c r="CZ117" s="26">
        <v>-0.15612802299812367</v>
      </c>
      <c r="DA117" s="26">
        <v>-0.18685858217375073</v>
      </c>
      <c r="DB117" s="26">
        <v>-0.22685139221735695</v>
      </c>
      <c r="DC117" s="26">
        <v>-0.30421149310353202</v>
      </c>
      <c r="DD117" s="26">
        <v>-0.35646613228956148</v>
      </c>
      <c r="DE117" s="26">
        <v>-0.38987657337727977</v>
      </c>
      <c r="DF117" s="26">
        <v>-0.58676073658366179</v>
      </c>
      <c r="DG117" s="26">
        <v>-0.82927701309730462</v>
      </c>
      <c r="DH117" s="26">
        <v>-0.95968026449324317</v>
      </c>
      <c r="DI117" s="26">
        <v>-1.0045333373476055</v>
      </c>
      <c r="DK117" s="26">
        <v>0.46890744733857859</v>
      </c>
      <c r="DL117" s="26">
        <v>0.39527517968334114</v>
      </c>
      <c r="DM117" s="26">
        <v>0.31048681541322698</v>
      </c>
      <c r="DN117" s="26">
        <v>0.31600263949579088</v>
      </c>
      <c r="DO117" s="26">
        <v>0.23140961612661526</v>
      </c>
      <c r="DP117" s="26">
        <v>0.14387197700187637</v>
      </c>
      <c r="DQ117" s="26">
        <v>0.11314141782624931</v>
      </c>
      <c r="DR117" s="26">
        <v>7.3148607782643094E-2</v>
      </c>
      <c r="DS117" s="26">
        <v>-4.2114931035319714E-3</v>
      </c>
      <c r="DT117" s="26">
        <v>-5.6466132289561433E-2</v>
      </c>
      <c r="DU117" s="26">
        <v>-8.9876573377279723E-2</v>
      </c>
      <c r="DV117" s="26">
        <v>-0.28676073658366175</v>
      </c>
      <c r="DW117" s="26">
        <v>-0.52927701309730457</v>
      </c>
      <c r="DX117" s="26">
        <v>-0.65968026449324313</v>
      </c>
      <c r="DY117" s="26">
        <v>-0.70453333734760548</v>
      </c>
      <c r="EA117" s="27">
        <v>0.16890744733857854</v>
      </c>
      <c r="EB117" s="27">
        <v>9.9543580104484386E-2</v>
      </c>
      <c r="EC117" s="27">
        <v>1.706977121230091E-2</v>
      </c>
      <c r="ED117" s="27">
        <v>1.3824655895011473E-2</v>
      </c>
      <c r="EE117" s="27">
        <v>-7.4073940895837742E-2</v>
      </c>
      <c r="EF117" s="27">
        <v>-0.15433133687263512</v>
      </c>
      <c r="EG117" s="27">
        <v>-0.17755355861086697</v>
      </c>
      <c r="EH117" s="27">
        <v>-0.21293490556048011</v>
      </c>
      <c r="EI117" s="27">
        <v>-0.31191521021336288</v>
      </c>
      <c r="EJ117" s="27">
        <v>-0.39227251481176428</v>
      </c>
      <c r="EK117" s="27">
        <v>-0.45501530738485418</v>
      </c>
      <c r="EL117" s="27">
        <v>-0.70276452398499578</v>
      </c>
      <c r="EM117" s="27">
        <v>-0.9091139410111404</v>
      </c>
      <c r="EN117" s="27">
        <v>-0.99278179745288431</v>
      </c>
      <c r="EO117" s="27">
        <v>-0.92764992974339155</v>
      </c>
      <c r="EQ117" s="27">
        <v>0.46890744733857859</v>
      </c>
      <c r="ER117" s="27">
        <v>0.39954358010448443</v>
      </c>
      <c r="ES117" s="27">
        <v>0.31706977121230095</v>
      </c>
      <c r="ET117" s="27">
        <v>0.31382465589501152</v>
      </c>
      <c r="EU117" s="27">
        <v>0.2259260591041623</v>
      </c>
      <c r="EV117" s="27">
        <v>0.14566866312736493</v>
      </c>
      <c r="EW117" s="27">
        <v>0.12244644138913308</v>
      </c>
      <c r="EX117" s="27">
        <v>8.706509443951993E-2</v>
      </c>
      <c r="EY117" s="27">
        <v>-1.1915210213362837E-2</v>
      </c>
      <c r="EZ117" s="27">
        <v>-9.2272514811764239E-2</v>
      </c>
      <c r="FA117" s="27">
        <v>-0.15501530738485414</v>
      </c>
      <c r="FB117" s="27">
        <v>-0.40276452398499574</v>
      </c>
      <c r="FC117" s="27">
        <v>-0.60911394101114036</v>
      </c>
      <c r="FD117" s="27">
        <v>-0.69278179745288426</v>
      </c>
      <c r="FE117" s="27">
        <v>-0.62764992974339151</v>
      </c>
      <c r="FG117" s="1">
        <v>343201</v>
      </c>
      <c r="FH117" s="1">
        <v>571738</v>
      </c>
      <c r="FI117" s="1" t="s">
        <v>855</v>
      </c>
      <c r="FJ117" s="1" t="s">
        <v>853</v>
      </c>
    </row>
    <row r="118" spans="2:166" ht="16.2" thickBot="1" x14ac:dyDescent="0.35">
      <c r="B118" s="19" t="s">
        <v>118</v>
      </c>
      <c r="C118" s="20">
        <v>3.9710380932150606</v>
      </c>
      <c r="D118" s="21">
        <v>2.5432721102359359</v>
      </c>
      <c r="E118" s="21">
        <v>1.6838690270376642</v>
      </c>
      <c r="F118" s="21">
        <v>1.6067384851077264</v>
      </c>
      <c r="G118" s="21">
        <v>0.82720408032088422</v>
      </c>
      <c r="H118" s="21">
        <v>-9.504870888053496E-2</v>
      </c>
      <c r="I118" s="21">
        <v>-0.67437816183974064</v>
      </c>
      <c r="J118" s="21">
        <v>-1.226311184566061</v>
      </c>
      <c r="K118" s="21">
        <v>-1.9501626385517774</v>
      </c>
      <c r="L118" s="21">
        <v>-2.5036980151953685</v>
      </c>
      <c r="M118" s="21">
        <v>-2.8573804884266139</v>
      </c>
      <c r="N118" s="21">
        <v>-5.5091577280185184</v>
      </c>
      <c r="O118" s="21">
        <v>-12.093819045677751</v>
      </c>
      <c r="P118" s="21">
        <v>-16.541161565852693</v>
      </c>
      <c r="Q118" s="21">
        <v>-20.007606731100438</v>
      </c>
      <c r="R118" s="22"/>
      <c r="S118" s="21">
        <v>6.4710380932150606</v>
      </c>
      <c r="T118" s="21">
        <v>5.0432721102359359</v>
      </c>
      <c r="U118" s="21">
        <v>4.1838690270376642</v>
      </c>
      <c r="V118" s="21">
        <v>4.1067384851077264</v>
      </c>
      <c r="W118" s="21">
        <v>3.3272040803208842</v>
      </c>
      <c r="X118" s="21">
        <v>2.404951291119465</v>
      </c>
      <c r="Y118" s="21">
        <v>1.8256218381602594</v>
      </c>
      <c r="Z118" s="21">
        <v>1.273688815433939</v>
      </c>
      <c r="AA118" s="21">
        <v>0.54983736144822259</v>
      </c>
      <c r="AB118" s="21">
        <v>-3.6980151953684981E-3</v>
      </c>
      <c r="AC118" s="21">
        <v>-0.35738048842661385</v>
      </c>
      <c r="AD118" s="21">
        <v>-3.0091577280185184</v>
      </c>
      <c r="AE118" s="21">
        <v>-9.5938190456777512</v>
      </c>
      <c r="AF118" s="21">
        <v>-14.041161565852693</v>
      </c>
      <c r="AG118" s="21">
        <v>-17.507606731100438</v>
      </c>
      <c r="AI118" s="23">
        <v>3.9710380932150606</v>
      </c>
      <c r="AJ118" s="23">
        <v>3.1396767164436223</v>
      </c>
      <c r="AK118" s="23">
        <v>2.8165136537028594</v>
      </c>
      <c r="AL118" s="23">
        <v>3.1159502930505258</v>
      </c>
      <c r="AM118" s="23">
        <v>2.7515402393878166</v>
      </c>
      <c r="AN118" s="23">
        <v>2.3624641529945833</v>
      </c>
      <c r="AO118" s="23">
        <v>2.2076713882297998</v>
      </c>
      <c r="AP118" s="23">
        <v>1.8806275807667561</v>
      </c>
      <c r="AQ118" s="23">
        <v>1.3345867856768105</v>
      </c>
      <c r="AR118" s="23">
        <v>1.0881366551860676</v>
      </c>
      <c r="AS118" s="23">
        <v>0.95296677897754911</v>
      </c>
      <c r="AT118" s="23">
        <v>7.4874034611031703E-2</v>
      </c>
      <c r="AU118" s="23">
        <v>-1.2720240149044209</v>
      </c>
      <c r="AV118" s="23">
        <v>-2.250343196870805</v>
      </c>
      <c r="AW118" s="23">
        <v>-2.7452352702584548</v>
      </c>
      <c r="AY118" s="24">
        <v>6.4710380932150606</v>
      </c>
      <c r="AZ118" s="24">
        <v>5.6396767164436223</v>
      </c>
      <c r="BA118" s="24">
        <v>5.3165136537028594</v>
      </c>
      <c r="BB118" s="24">
        <v>5.6159502930505258</v>
      </c>
      <c r="BC118" s="24">
        <v>5.2515402393878166</v>
      </c>
      <c r="BD118" s="24">
        <v>4.8624641529945833</v>
      </c>
      <c r="BE118" s="24">
        <v>4.7076713882297998</v>
      </c>
      <c r="BF118" s="24">
        <v>4.3806275807667561</v>
      </c>
      <c r="BG118" s="24">
        <v>3.8345867856768105</v>
      </c>
      <c r="BH118" s="24">
        <v>3.5881366551860676</v>
      </c>
      <c r="BI118" s="24">
        <v>3.4529667789775491</v>
      </c>
      <c r="BJ118" s="24">
        <v>2.5748740346110317</v>
      </c>
      <c r="BK118" s="24">
        <v>1.2279759850955791</v>
      </c>
      <c r="BL118" s="24">
        <v>0.24965680312919503</v>
      </c>
      <c r="BM118" s="24">
        <v>-0.24523527025845482</v>
      </c>
      <c r="BO118" s="25">
        <v>3.9710380932150606</v>
      </c>
      <c r="BP118" s="25">
        <v>3.1319215029633334</v>
      </c>
      <c r="BQ118" s="25">
        <v>2.4777065529803686</v>
      </c>
      <c r="BR118" s="25">
        <v>2.5448943637163772</v>
      </c>
      <c r="BS118" s="25">
        <v>2.0402720489912767</v>
      </c>
      <c r="BT118" s="25">
        <v>1.5156884402525979</v>
      </c>
      <c r="BU118" s="25">
        <v>1.3512348918123305</v>
      </c>
      <c r="BV118" s="25">
        <v>1.0917483426363859</v>
      </c>
      <c r="BW118" s="25">
        <v>0.5416807383273845</v>
      </c>
      <c r="BX118" s="25">
        <v>-2.8902515411603602E-2</v>
      </c>
      <c r="BY118" s="25">
        <v>-0.52756327668959813</v>
      </c>
      <c r="BZ118" s="25">
        <v>-2.2196743923057838</v>
      </c>
      <c r="CA118" s="25">
        <v>-4.2144925297716505</v>
      </c>
      <c r="CB118" s="25">
        <v>-5.1614537506057552</v>
      </c>
      <c r="CC118" s="25">
        <v>-4.9514630716357928</v>
      </c>
      <c r="CE118" s="25">
        <v>6.4710380932150606</v>
      </c>
      <c r="CF118" s="25">
        <v>5.6319215029633334</v>
      </c>
      <c r="CG118" s="25">
        <v>4.9777065529803686</v>
      </c>
      <c r="CH118" s="25">
        <v>5.0448943637163772</v>
      </c>
      <c r="CI118" s="25">
        <v>4.5402720489912767</v>
      </c>
      <c r="CJ118" s="25">
        <v>4.0156884402525979</v>
      </c>
      <c r="CK118" s="25">
        <v>3.8512348918123305</v>
      </c>
      <c r="CL118" s="25">
        <v>3.5917483426363859</v>
      </c>
      <c r="CM118" s="25">
        <v>3.0416807383273845</v>
      </c>
      <c r="CN118" s="25">
        <v>2.4710974845883964</v>
      </c>
      <c r="CO118" s="25">
        <v>1.9724367233104019</v>
      </c>
      <c r="CP118" s="25">
        <v>0.28032560769421622</v>
      </c>
      <c r="CQ118" s="25">
        <v>-1.7144925297716505</v>
      </c>
      <c r="CR118" s="25">
        <v>-2.6614537506057552</v>
      </c>
      <c r="CS118" s="25">
        <v>-2.4514630716357928</v>
      </c>
      <c r="CU118" s="26">
        <v>3.9710380932150606</v>
      </c>
      <c r="CV118" s="26">
        <v>2.3444629060625406</v>
      </c>
      <c r="CW118" s="26">
        <v>1.47572331455026</v>
      </c>
      <c r="CX118" s="26">
        <v>1.4072364057679465</v>
      </c>
      <c r="CY118" s="26">
        <v>0.67379472386415884</v>
      </c>
      <c r="CZ118" s="26">
        <v>-0.16382701933216204</v>
      </c>
      <c r="DA118" s="26">
        <v>-0.63989502115559382</v>
      </c>
      <c r="DB118" s="26">
        <v>-1.1761163496563611</v>
      </c>
      <c r="DC118" s="26">
        <v>-1.7340318307818663</v>
      </c>
      <c r="DD118" s="26">
        <v>-2.2407135975280497</v>
      </c>
      <c r="DE118" s="26">
        <v>-2.5361990787635165</v>
      </c>
      <c r="DF118" s="26">
        <v>-5.0524324210448057</v>
      </c>
      <c r="DG118" s="26">
        <v>-11.274230624499758</v>
      </c>
      <c r="DH118" s="26">
        <v>-15.553167930888815</v>
      </c>
      <c r="DI118" s="26">
        <v>-18.87476150463641</v>
      </c>
      <c r="DK118" s="26">
        <v>6.4710380932150606</v>
      </c>
      <c r="DL118" s="26">
        <v>4.8444629060625406</v>
      </c>
      <c r="DM118" s="26">
        <v>3.97572331455026</v>
      </c>
      <c r="DN118" s="26">
        <v>3.9072364057679465</v>
      </c>
      <c r="DO118" s="26">
        <v>3.1737947238641588</v>
      </c>
      <c r="DP118" s="26">
        <v>2.336172980667838</v>
      </c>
      <c r="DQ118" s="26">
        <v>1.8601049788444062</v>
      </c>
      <c r="DR118" s="26">
        <v>1.3238836503436389</v>
      </c>
      <c r="DS118" s="26">
        <v>0.76596816921813371</v>
      </c>
      <c r="DT118" s="26">
        <v>0.25928640247195034</v>
      </c>
      <c r="DU118" s="26">
        <v>-3.6199078763516468E-2</v>
      </c>
      <c r="DV118" s="26">
        <v>-2.5524324210448057</v>
      </c>
      <c r="DW118" s="26">
        <v>-8.7742306244997579</v>
      </c>
      <c r="DX118" s="26">
        <v>-13.053167930888815</v>
      </c>
      <c r="DY118" s="26">
        <v>-16.37476150463641</v>
      </c>
      <c r="EA118" s="27">
        <v>3.9710380932150606</v>
      </c>
      <c r="EB118" s="27">
        <v>2.2823439660975389</v>
      </c>
      <c r="EC118" s="27">
        <v>1.4120915779173249</v>
      </c>
      <c r="ED118" s="27">
        <v>1.3166809983352739</v>
      </c>
      <c r="EE118" s="27">
        <v>0.61407689858236125</v>
      </c>
      <c r="EF118" s="27">
        <v>-6.8266248165899768E-2</v>
      </c>
      <c r="EG118" s="27">
        <v>-0.40724454848325564</v>
      </c>
      <c r="EH118" s="27">
        <v>-0.92727389554998929</v>
      </c>
      <c r="EI118" s="27">
        <v>-2.2985151859878528</v>
      </c>
      <c r="EJ118" s="27">
        <v>-3.7736487506511267</v>
      </c>
      <c r="EK118" s="27">
        <v>-5.1162491384262054</v>
      </c>
      <c r="EL118" s="27">
        <v>-9.256178389920052</v>
      </c>
      <c r="EM118" s="27">
        <v>-14.549989359232821</v>
      </c>
      <c r="EN118" s="27">
        <v>-17.493650059228102</v>
      </c>
      <c r="EO118" s="27">
        <v>-16.788102246603561</v>
      </c>
      <c r="EQ118" s="27">
        <v>6.4710380932150606</v>
      </c>
      <c r="ER118" s="27">
        <v>4.7823439660975389</v>
      </c>
      <c r="ES118" s="27">
        <v>3.9120915779173249</v>
      </c>
      <c r="ET118" s="27">
        <v>3.8166809983352739</v>
      </c>
      <c r="EU118" s="27">
        <v>3.1140768985823613</v>
      </c>
      <c r="EV118" s="27">
        <v>2.4317337518341002</v>
      </c>
      <c r="EW118" s="27">
        <v>2.0927554515167444</v>
      </c>
      <c r="EX118" s="27">
        <v>1.5727261044500107</v>
      </c>
      <c r="EY118" s="27">
        <v>0.20148481401214724</v>
      </c>
      <c r="EZ118" s="27">
        <v>-1.2736487506511267</v>
      </c>
      <c r="FA118" s="27">
        <v>-2.6162491384262054</v>
      </c>
      <c r="FB118" s="27">
        <v>-6.756178389920052</v>
      </c>
      <c r="FC118" s="27">
        <v>-12.049989359232821</v>
      </c>
      <c r="FD118" s="27">
        <v>-14.993650059228102</v>
      </c>
      <c r="FE118" s="27">
        <v>-14.288102246603561</v>
      </c>
      <c r="FG118" s="1">
        <v>301070</v>
      </c>
      <c r="FH118" s="1">
        <v>513074</v>
      </c>
      <c r="FI118" s="1" t="s">
        <v>529</v>
      </c>
      <c r="FJ118" s="1" t="s">
        <v>853</v>
      </c>
    </row>
    <row r="119" spans="2:166" ht="16.2" thickBot="1" x14ac:dyDescent="0.35">
      <c r="B119" s="19" t="s">
        <v>119</v>
      </c>
      <c r="C119" s="20">
        <v>3.7983628240076062</v>
      </c>
      <c r="D119" s="21">
        <v>2.7354173107893711</v>
      </c>
      <c r="E119" s="21">
        <v>2.1919695331661639</v>
      </c>
      <c r="F119" s="21">
        <v>1.6964241762479784</v>
      </c>
      <c r="G119" s="21">
        <v>1.2409826767392769</v>
      </c>
      <c r="H119" s="21">
        <v>0.65674289852382373</v>
      </c>
      <c r="I119" s="21">
        <v>9.9216621149134099E-2</v>
      </c>
      <c r="J119" s="21">
        <v>-0.32663068675072893</v>
      </c>
      <c r="K119" s="21">
        <v>-0.88128440685548171</v>
      </c>
      <c r="L119" s="21">
        <v>-1.3108889587609411</v>
      </c>
      <c r="M119" s="21">
        <v>-1.6888237910117674</v>
      </c>
      <c r="N119" s="21">
        <v>-3.3467758127682075</v>
      </c>
      <c r="O119" s="21">
        <v>-6.9483271860691325</v>
      </c>
      <c r="P119" s="21">
        <v>-9.3225161483840999</v>
      </c>
      <c r="Q119" s="21">
        <v>-11.261030923762856</v>
      </c>
      <c r="R119" s="22"/>
      <c r="S119" s="21">
        <v>14.798362824007606</v>
      </c>
      <c r="T119" s="21">
        <v>13.735417310789371</v>
      </c>
      <c r="U119" s="21">
        <v>13.191969533166164</v>
      </c>
      <c r="V119" s="21">
        <v>12.696424176247978</v>
      </c>
      <c r="W119" s="21">
        <v>12.240982676739277</v>
      </c>
      <c r="X119" s="21">
        <v>11.656742898523824</v>
      </c>
      <c r="Y119" s="21">
        <v>11.099216621149134</v>
      </c>
      <c r="Z119" s="21">
        <v>10.673369313249271</v>
      </c>
      <c r="AA119" s="21">
        <v>10.118715593144518</v>
      </c>
      <c r="AB119" s="21">
        <v>9.6891110412390589</v>
      </c>
      <c r="AC119" s="21">
        <v>9.3111762089882326</v>
      </c>
      <c r="AD119" s="21">
        <v>7.6532241872317925</v>
      </c>
      <c r="AE119" s="21">
        <v>4.0516728139308675</v>
      </c>
      <c r="AF119" s="21">
        <v>1.6774838516159001</v>
      </c>
      <c r="AG119" s="21">
        <v>-0.2610309237628563</v>
      </c>
      <c r="AI119" s="23">
        <v>3.7983628240076062</v>
      </c>
      <c r="AJ119" s="23">
        <v>3.0388640175889616</v>
      </c>
      <c r="AK119" s="23">
        <v>2.9409839936339264</v>
      </c>
      <c r="AL119" s="23">
        <v>2.7993637514942566</v>
      </c>
      <c r="AM119" s="23">
        <v>2.7065674066229093</v>
      </c>
      <c r="AN119" s="23">
        <v>2.547338264796613</v>
      </c>
      <c r="AO119" s="23">
        <v>2.3231058211629012</v>
      </c>
      <c r="AP119" s="23">
        <v>2.0370848773729548</v>
      </c>
      <c r="AQ119" s="23">
        <v>1.5852889538980008</v>
      </c>
      <c r="AR119" s="23">
        <v>1.3654371145105895</v>
      </c>
      <c r="AS119" s="23">
        <v>1.1482627040314242</v>
      </c>
      <c r="AT119" s="23">
        <v>0.46386908393372828</v>
      </c>
      <c r="AU119" s="23">
        <v>-0.58953403274574612</v>
      </c>
      <c r="AV119" s="23">
        <v>-1.3528323201658559</v>
      </c>
      <c r="AW119" s="23">
        <v>-1.7870677359087921</v>
      </c>
      <c r="AY119" s="24">
        <v>14.798362824007606</v>
      </c>
      <c r="AZ119" s="24">
        <v>14.038864017588962</v>
      </c>
      <c r="BA119" s="24">
        <v>13.940983993633926</v>
      </c>
      <c r="BB119" s="24">
        <v>13.799363751494257</v>
      </c>
      <c r="BC119" s="24">
        <v>13.706567406622909</v>
      </c>
      <c r="BD119" s="24">
        <v>13.547338264796613</v>
      </c>
      <c r="BE119" s="24">
        <v>13.323105821162901</v>
      </c>
      <c r="BF119" s="24">
        <v>13.037084877372955</v>
      </c>
      <c r="BG119" s="24">
        <v>12.585288953898001</v>
      </c>
      <c r="BH119" s="24">
        <v>12.365437114510589</v>
      </c>
      <c r="BI119" s="24">
        <v>12.148262704031424</v>
      </c>
      <c r="BJ119" s="24">
        <v>11.463869083933728</v>
      </c>
      <c r="BK119" s="24">
        <v>10.410465967254254</v>
      </c>
      <c r="BL119" s="24">
        <v>9.6471676798341441</v>
      </c>
      <c r="BM119" s="24">
        <v>9.2129322640912079</v>
      </c>
      <c r="BO119" s="25">
        <v>3.7983628240076062</v>
      </c>
      <c r="BP119" s="25">
        <v>2.9118627388916067</v>
      </c>
      <c r="BQ119" s="25">
        <v>2.4618331675428191</v>
      </c>
      <c r="BR119" s="25">
        <v>2.0719055620944786</v>
      </c>
      <c r="BS119" s="25">
        <v>1.767483774257947</v>
      </c>
      <c r="BT119" s="25">
        <v>1.4027228261476115</v>
      </c>
      <c r="BU119" s="25">
        <v>1.0917805082119791</v>
      </c>
      <c r="BV119" s="25">
        <v>0.86032249150746232</v>
      </c>
      <c r="BW119" s="25">
        <v>0.370571743647373</v>
      </c>
      <c r="BX119" s="25">
        <v>-6.8028377597084244E-2</v>
      </c>
      <c r="BY119" s="25">
        <v>-0.50009828284488478</v>
      </c>
      <c r="BZ119" s="25">
        <v>-1.6891450996235484</v>
      </c>
      <c r="CA119" s="25">
        <v>-3.0749172349742331</v>
      </c>
      <c r="CB119" s="25">
        <v>-3.8570513202372219</v>
      </c>
      <c r="CC119" s="25">
        <v>-3.861585501640338</v>
      </c>
      <c r="CE119" s="25">
        <v>14.798362824007606</v>
      </c>
      <c r="CF119" s="25">
        <v>13.911862738891607</v>
      </c>
      <c r="CG119" s="25">
        <v>13.461833167542819</v>
      </c>
      <c r="CH119" s="25">
        <v>13.071905562094479</v>
      </c>
      <c r="CI119" s="25">
        <v>12.767483774257947</v>
      </c>
      <c r="CJ119" s="25">
        <v>12.402722826147611</v>
      </c>
      <c r="CK119" s="25">
        <v>12.091780508211979</v>
      </c>
      <c r="CL119" s="25">
        <v>11.860322491507462</v>
      </c>
      <c r="CM119" s="25">
        <v>11.370571743647373</v>
      </c>
      <c r="CN119" s="25">
        <v>10.931971622402916</v>
      </c>
      <c r="CO119" s="25">
        <v>10.499901717155115</v>
      </c>
      <c r="CP119" s="25">
        <v>9.3108549003764516</v>
      </c>
      <c r="CQ119" s="25">
        <v>7.9250827650257669</v>
      </c>
      <c r="CR119" s="25">
        <v>7.1429486797627781</v>
      </c>
      <c r="CS119" s="25">
        <v>7.138414498359662</v>
      </c>
      <c r="CU119" s="26">
        <v>3.7983628240076062</v>
      </c>
      <c r="CV119" s="26">
        <v>2.5846348367916914</v>
      </c>
      <c r="CW119" s="26">
        <v>2.0480428186124069</v>
      </c>
      <c r="CX119" s="26">
        <v>1.5912406398221126</v>
      </c>
      <c r="CY119" s="26">
        <v>1.1795975712544138</v>
      </c>
      <c r="CZ119" s="26">
        <v>0.65748436978336144</v>
      </c>
      <c r="DA119" s="26">
        <v>0.19042789112851821</v>
      </c>
      <c r="DB119" s="26">
        <v>-0.12856915609216557</v>
      </c>
      <c r="DC119" s="26">
        <v>-0.59454158788188494</v>
      </c>
      <c r="DD119" s="26">
        <v>-0.96988586069550919</v>
      </c>
      <c r="DE119" s="26">
        <v>-1.2928001260611097</v>
      </c>
      <c r="DF119" s="26">
        <v>-2.8443599641764905</v>
      </c>
      <c r="DG119" s="26">
        <v>-6.248936209717062</v>
      </c>
      <c r="DH119" s="26">
        <v>-8.412143681385519</v>
      </c>
      <c r="DI119" s="26">
        <v>-10.069950497211281</v>
      </c>
      <c r="DK119" s="26">
        <v>14.798362824007606</v>
      </c>
      <c r="DL119" s="26">
        <v>13.584634836791691</v>
      </c>
      <c r="DM119" s="26">
        <v>13.048042818612407</v>
      </c>
      <c r="DN119" s="26">
        <v>12.591240639822113</v>
      </c>
      <c r="DO119" s="26">
        <v>12.179597571254414</v>
      </c>
      <c r="DP119" s="26">
        <v>11.657484369783361</v>
      </c>
      <c r="DQ119" s="26">
        <v>11.190427891128518</v>
      </c>
      <c r="DR119" s="26">
        <v>10.871430843907834</v>
      </c>
      <c r="DS119" s="26">
        <v>10.405458412118115</v>
      </c>
      <c r="DT119" s="26">
        <v>10.030114139304491</v>
      </c>
      <c r="DU119" s="26">
        <v>9.7071998739388903</v>
      </c>
      <c r="DV119" s="26">
        <v>8.1556400358235095</v>
      </c>
      <c r="DW119" s="26">
        <v>4.751063790282938</v>
      </c>
      <c r="DX119" s="26">
        <v>2.587856318614481</v>
      </c>
      <c r="DY119" s="26">
        <v>0.93004950278871945</v>
      </c>
      <c r="EA119" s="27">
        <v>3.7983628240076062</v>
      </c>
      <c r="EB119" s="27">
        <v>2.521881117606144</v>
      </c>
      <c r="EC119" s="27">
        <v>1.9823103833875226</v>
      </c>
      <c r="ED119" s="27">
        <v>1.5308216516330155</v>
      </c>
      <c r="EE119" s="27">
        <v>1.1424335970704185</v>
      </c>
      <c r="EF119" s="27">
        <v>0.68494873356258701</v>
      </c>
      <c r="EG119" s="27">
        <v>0.29549756084607104</v>
      </c>
      <c r="EH119" s="27">
        <v>3.7388336742555595E-2</v>
      </c>
      <c r="EI119" s="27">
        <v>-0.79706149158829831</v>
      </c>
      <c r="EJ119" s="27">
        <v>-1.6330681673537093</v>
      </c>
      <c r="EK119" s="27">
        <v>-2.4676707981378563</v>
      </c>
      <c r="EL119" s="27">
        <v>-4.8768620611017752</v>
      </c>
      <c r="EM119" s="27">
        <v>-7.7552448975159791</v>
      </c>
      <c r="EN119" s="27">
        <v>-9.2327289116930302</v>
      </c>
      <c r="EO119" s="27">
        <v>-8.9138304991927058</v>
      </c>
      <c r="EQ119" s="27">
        <v>14.798362824007606</v>
      </c>
      <c r="ER119" s="27">
        <v>13.521881117606144</v>
      </c>
      <c r="ES119" s="27">
        <v>12.982310383387523</v>
      </c>
      <c r="ET119" s="27">
        <v>12.530821651633016</v>
      </c>
      <c r="EU119" s="27">
        <v>12.142433597070418</v>
      </c>
      <c r="EV119" s="27">
        <v>11.684948733562587</v>
      </c>
      <c r="EW119" s="27">
        <v>11.295497560846071</v>
      </c>
      <c r="EX119" s="27">
        <v>11.037388336742556</v>
      </c>
      <c r="EY119" s="27">
        <v>10.202938508411702</v>
      </c>
      <c r="EZ119" s="27">
        <v>9.3669318326462907</v>
      </c>
      <c r="FA119" s="27">
        <v>8.5323292018621437</v>
      </c>
      <c r="FB119" s="27">
        <v>6.1231379388982248</v>
      </c>
      <c r="FC119" s="27">
        <v>3.2447551024840209</v>
      </c>
      <c r="FD119" s="27">
        <v>1.7672710883069698</v>
      </c>
      <c r="FE119" s="27">
        <v>2.0861695008072942</v>
      </c>
      <c r="FG119" s="1">
        <v>315767</v>
      </c>
      <c r="FH119" s="1">
        <v>529389</v>
      </c>
      <c r="FI119" s="1" t="s">
        <v>444</v>
      </c>
      <c r="FJ119" s="1" t="s">
        <v>853</v>
      </c>
    </row>
    <row r="120" spans="2:166" ht="16.2" thickBot="1" x14ac:dyDescent="0.35">
      <c r="B120" s="19" t="s">
        <v>120</v>
      </c>
      <c r="C120" s="20">
        <v>7.9166367930790074</v>
      </c>
      <c r="D120" s="21">
        <v>5.4371552593084296</v>
      </c>
      <c r="E120" s="21">
        <v>4.6976680863211779</v>
      </c>
      <c r="F120" s="21">
        <v>4.5824445754259333</v>
      </c>
      <c r="G120" s="21">
        <v>4.214141702040596</v>
      </c>
      <c r="H120" s="21">
        <v>4.0211393689225403</v>
      </c>
      <c r="I120" s="21">
        <v>3.8748239685353667</v>
      </c>
      <c r="J120" s="21">
        <v>3.5823951679211934</v>
      </c>
      <c r="K120" s="21">
        <v>3.2638835249918827</v>
      </c>
      <c r="L120" s="21">
        <v>2.997851664974915</v>
      </c>
      <c r="M120" s="21">
        <v>2.8725964988190675</v>
      </c>
      <c r="N120" s="21">
        <v>1.2658529438098611</v>
      </c>
      <c r="O120" s="21">
        <v>-3.4537282094831241</v>
      </c>
      <c r="P120" s="21">
        <v>-7.3868011965519145</v>
      </c>
      <c r="Q120" s="21">
        <v>-10.200486081804669</v>
      </c>
      <c r="R120" s="22"/>
      <c r="S120" s="21">
        <v>11.416636793079007</v>
      </c>
      <c r="T120" s="21">
        <v>8.9371552593084296</v>
      </c>
      <c r="U120" s="21">
        <v>8.1976680863211779</v>
      </c>
      <c r="V120" s="21">
        <v>8.0824445754259333</v>
      </c>
      <c r="W120" s="21">
        <v>7.714141702040596</v>
      </c>
      <c r="X120" s="21">
        <v>7.5211393689225403</v>
      </c>
      <c r="Y120" s="21">
        <v>7.3748239685353667</v>
      </c>
      <c r="Z120" s="21">
        <v>7.0823951679211934</v>
      </c>
      <c r="AA120" s="21">
        <v>6.7638835249918827</v>
      </c>
      <c r="AB120" s="21">
        <v>6.497851664974915</v>
      </c>
      <c r="AC120" s="21">
        <v>6.3725964988190675</v>
      </c>
      <c r="AD120" s="21">
        <v>4.7658529438098611</v>
      </c>
      <c r="AE120" s="21">
        <v>4.627179051687591E-2</v>
      </c>
      <c r="AF120" s="21">
        <v>-3.8868011965519145</v>
      </c>
      <c r="AG120" s="21">
        <v>-6.7004860818046694</v>
      </c>
      <c r="AI120" s="23">
        <v>7.9166367930790074</v>
      </c>
      <c r="AJ120" s="23">
        <v>6.8547057429964813</v>
      </c>
      <c r="AK120" s="23">
        <v>6.5765728535046453</v>
      </c>
      <c r="AL120" s="23">
        <v>6.5657946376455296</v>
      </c>
      <c r="AM120" s="23">
        <v>6.3268486250796148</v>
      </c>
      <c r="AN120" s="23">
        <v>6.2458358789802038</v>
      </c>
      <c r="AO120" s="23">
        <v>6.1399153501560217</v>
      </c>
      <c r="AP120" s="23">
        <v>5.8196730965431325</v>
      </c>
      <c r="AQ120" s="23">
        <v>5.4326505597257277</v>
      </c>
      <c r="AR120" s="23">
        <v>5.2344737515030655</v>
      </c>
      <c r="AS120" s="23">
        <v>5.1456915711735789</v>
      </c>
      <c r="AT120" s="23">
        <v>4.5812338736865392</v>
      </c>
      <c r="AU120" s="23">
        <v>3.6747326478742668</v>
      </c>
      <c r="AV120" s="23">
        <v>2.912753862854391</v>
      </c>
      <c r="AW120" s="23">
        <v>2.3681389380223354</v>
      </c>
      <c r="AY120" s="24">
        <v>11.416636793079007</v>
      </c>
      <c r="AZ120" s="24">
        <v>10.354705742996481</v>
      </c>
      <c r="BA120" s="24">
        <v>10.076572853504645</v>
      </c>
      <c r="BB120" s="24">
        <v>10.06579463764553</v>
      </c>
      <c r="BC120" s="24">
        <v>9.8268486250796148</v>
      </c>
      <c r="BD120" s="24">
        <v>9.7458358789802038</v>
      </c>
      <c r="BE120" s="24">
        <v>9.6399153501560217</v>
      </c>
      <c r="BF120" s="24">
        <v>9.3196730965431325</v>
      </c>
      <c r="BG120" s="24">
        <v>8.9326505597257277</v>
      </c>
      <c r="BH120" s="24">
        <v>8.7344737515030655</v>
      </c>
      <c r="BI120" s="24">
        <v>8.6456915711735789</v>
      </c>
      <c r="BJ120" s="24">
        <v>8.0812338736865392</v>
      </c>
      <c r="BK120" s="24">
        <v>7.1747326478742668</v>
      </c>
      <c r="BL120" s="24">
        <v>6.412753862854391</v>
      </c>
      <c r="BM120" s="24">
        <v>5.8681389380223354</v>
      </c>
      <c r="BO120" s="25">
        <v>7.9166367930790074</v>
      </c>
      <c r="BP120" s="25">
        <v>6.4252383623242757</v>
      </c>
      <c r="BQ120" s="25">
        <v>5.9134095821739816</v>
      </c>
      <c r="BR120" s="25">
        <v>5.8148691952487468</v>
      </c>
      <c r="BS120" s="25">
        <v>5.4971740363206951</v>
      </c>
      <c r="BT120" s="25">
        <v>5.3620781728156945</v>
      </c>
      <c r="BU120" s="25">
        <v>5.2796706692957205</v>
      </c>
      <c r="BV120" s="25">
        <v>5.0545646570168365</v>
      </c>
      <c r="BW120" s="25">
        <v>4.7684518266368983</v>
      </c>
      <c r="BX120" s="25">
        <v>4.515768592095883</v>
      </c>
      <c r="BY120" s="25">
        <v>4.3816528123077738</v>
      </c>
      <c r="BZ120" s="25">
        <v>3.7095134818063418</v>
      </c>
      <c r="CA120" s="25">
        <v>2.7180164912970124</v>
      </c>
      <c r="CB120" s="25">
        <v>1.7282401876404236</v>
      </c>
      <c r="CC120" s="25">
        <v>0.86346592356634488</v>
      </c>
      <c r="CE120" s="25">
        <v>11.416636793079007</v>
      </c>
      <c r="CF120" s="25">
        <v>9.9252383623242757</v>
      </c>
      <c r="CG120" s="25">
        <v>9.4134095821739816</v>
      </c>
      <c r="CH120" s="25">
        <v>9.3148691952487468</v>
      </c>
      <c r="CI120" s="25">
        <v>8.9971740363206951</v>
      </c>
      <c r="CJ120" s="25">
        <v>8.8620781728156945</v>
      </c>
      <c r="CK120" s="25">
        <v>8.7796706692957205</v>
      </c>
      <c r="CL120" s="25">
        <v>8.5545646570168365</v>
      </c>
      <c r="CM120" s="25">
        <v>8.2684518266368983</v>
      </c>
      <c r="CN120" s="25">
        <v>8.015768592095883</v>
      </c>
      <c r="CO120" s="25">
        <v>7.8816528123077738</v>
      </c>
      <c r="CP120" s="25">
        <v>7.2095134818063418</v>
      </c>
      <c r="CQ120" s="25">
        <v>6.2180164912970124</v>
      </c>
      <c r="CR120" s="25">
        <v>5.2282401876404236</v>
      </c>
      <c r="CS120" s="25">
        <v>4.3634659235663449</v>
      </c>
      <c r="CU120" s="26">
        <v>7.9166367930790074</v>
      </c>
      <c r="CV120" s="26">
        <v>4.6834016240109406</v>
      </c>
      <c r="CW120" s="26">
        <v>3.8120544464941037</v>
      </c>
      <c r="CX120" s="26">
        <v>3.7295023884909568</v>
      </c>
      <c r="CY120" s="26">
        <v>3.3731542798035434</v>
      </c>
      <c r="CZ120" s="26">
        <v>3.2002883381752856</v>
      </c>
      <c r="DA120" s="26">
        <v>3.0866910698403753</v>
      </c>
      <c r="DB120" s="26">
        <v>2.8279566206145894</v>
      </c>
      <c r="DC120" s="26">
        <v>2.5205978598761796</v>
      </c>
      <c r="DD120" s="26">
        <v>2.1931610908051713</v>
      </c>
      <c r="DE120" s="26">
        <v>1.9439498150750012</v>
      </c>
      <c r="DF120" s="26">
        <v>-0.12206165365161326</v>
      </c>
      <c r="DG120" s="26">
        <v>-5.3815133713411853</v>
      </c>
      <c r="DH120" s="26">
        <v>-9.4385599868453625</v>
      </c>
      <c r="DI120" s="26">
        <v>-11.572606850219344</v>
      </c>
      <c r="DK120" s="26">
        <v>11.416636793079007</v>
      </c>
      <c r="DL120" s="26">
        <v>8.1834016240109406</v>
      </c>
      <c r="DM120" s="26">
        <v>7.3120544464941037</v>
      </c>
      <c r="DN120" s="26">
        <v>7.2295023884909568</v>
      </c>
      <c r="DO120" s="26">
        <v>6.8731542798035434</v>
      </c>
      <c r="DP120" s="26">
        <v>6.7002883381752856</v>
      </c>
      <c r="DQ120" s="26">
        <v>6.5866910698403753</v>
      </c>
      <c r="DR120" s="26">
        <v>6.3279566206145894</v>
      </c>
      <c r="DS120" s="26">
        <v>6.0205978598761796</v>
      </c>
      <c r="DT120" s="26">
        <v>5.6931610908051713</v>
      </c>
      <c r="DU120" s="26">
        <v>5.4439498150750012</v>
      </c>
      <c r="DV120" s="26">
        <v>3.3779383463483867</v>
      </c>
      <c r="DW120" s="26">
        <v>-1.8815133713411853</v>
      </c>
      <c r="DX120" s="26">
        <v>-5.9385599868453625</v>
      </c>
      <c r="DY120" s="26">
        <v>-8.0726068502193442</v>
      </c>
      <c r="EA120" s="27">
        <v>7.9166367930790074</v>
      </c>
      <c r="EB120" s="27">
        <v>4.3358629831472513</v>
      </c>
      <c r="EC120" s="27">
        <v>3.4293769496259827</v>
      </c>
      <c r="ED120" s="27">
        <v>3.3810327030064293</v>
      </c>
      <c r="EE120" s="27">
        <v>3.0293946002489314</v>
      </c>
      <c r="EF120" s="27">
        <v>2.8704337215610849</v>
      </c>
      <c r="EG120" s="27">
        <v>2.7564910476027631</v>
      </c>
      <c r="EH120" s="27">
        <v>2.323560661561304</v>
      </c>
      <c r="EI120" s="27">
        <v>1.2198819283075579</v>
      </c>
      <c r="EJ120" s="27">
        <v>0.10124052449800303</v>
      </c>
      <c r="EK120" s="27">
        <v>-0.85622158309993068</v>
      </c>
      <c r="EL120" s="27">
        <v>-4.0410374188180427</v>
      </c>
      <c r="EM120" s="27">
        <v>-8.9488476056873552</v>
      </c>
      <c r="EN120" s="27">
        <v>-11.764232092497991</v>
      </c>
      <c r="EO120" s="27">
        <v>-11.52241471941214</v>
      </c>
      <c r="EQ120" s="27">
        <v>11.416636793079007</v>
      </c>
      <c r="ER120" s="27">
        <v>7.8358629831472513</v>
      </c>
      <c r="ES120" s="27">
        <v>6.9293769496259827</v>
      </c>
      <c r="ET120" s="27">
        <v>6.8810327030064293</v>
      </c>
      <c r="EU120" s="27">
        <v>6.5293946002489314</v>
      </c>
      <c r="EV120" s="27">
        <v>6.3704337215610849</v>
      </c>
      <c r="EW120" s="27">
        <v>6.2564910476027631</v>
      </c>
      <c r="EX120" s="27">
        <v>5.823560661561304</v>
      </c>
      <c r="EY120" s="27">
        <v>4.7198819283075579</v>
      </c>
      <c r="EZ120" s="27">
        <v>3.601240524498003</v>
      </c>
      <c r="FA120" s="27">
        <v>2.6437784169000693</v>
      </c>
      <c r="FB120" s="27">
        <v>-0.54103741881804268</v>
      </c>
      <c r="FC120" s="27">
        <v>-5.4488476056873552</v>
      </c>
      <c r="FD120" s="27">
        <v>-8.2642320924979913</v>
      </c>
      <c r="FE120" s="27">
        <v>-8.02241471941214</v>
      </c>
      <c r="FG120" s="1">
        <v>369100</v>
      </c>
      <c r="FH120" s="1">
        <v>423028</v>
      </c>
      <c r="FI120" s="1" t="s">
        <v>433</v>
      </c>
      <c r="FJ120" s="1" t="s">
        <v>838</v>
      </c>
    </row>
    <row r="121" spans="2:166" ht="16.2" thickBot="1" x14ac:dyDescent="0.35">
      <c r="B121" s="19" t="s">
        <v>121</v>
      </c>
      <c r="C121" s="20">
        <v>10.102867403320401</v>
      </c>
      <c r="D121" s="21">
        <v>8.8003997405726935</v>
      </c>
      <c r="E121" s="21">
        <v>8.3756580990504297</v>
      </c>
      <c r="F121" s="21">
        <v>8.0859492284535399</v>
      </c>
      <c r="G121" s="21">
        <v>7.7263771382434445</v>
      </c>
      <c r="H121" s="21">
        <v>7.4546581383506627</v>
      </c>
      <c r="I121" s="21">
        <v>7.092344865923021</v>
      </c>
      <c r="J121" s="21">
        <v>6.7084543575212692</v>
      </c>
      <c r="K121" s="21">
        <v>6.3521611178529831</v>
      </c>
      <c r="L121" s="21">
        <v>6.0913538571799855</v>
      </c>
      <c r="M121" s="21">
        <v>5.8141406272766822</v>
      </c>
      <c r="N121" s="21">
        <v>3.9210747713778424</v>
      </c>
      <c r="O121" s="21">
        <v>-1.4681719813525369</v>
      </c>
      <c r="P121" s="21">
        <v>-5.8814687600278432</v>
      </c>
      <c r="Q121" s="21">
        <v>-9.0286750075951616</v>
      </c>
      <c r="R121" s="22"/>
      <c r="S121" s="21">
        <v>14.739867403320401</v>
      </c>
      <c r="T121" s="21">
        <v>13.437399740572694</v>
      </c>
      <c r="U121" s="21">
        <v>13.01265809905043</v>
      </c>
      <c r="V121" s="21">
        <v>12.72294922845354</v>
      </c>
      <c r="W121" s="21">
        <v>12.363377138243445</v>
      </c>
      <c r="X121" s="21">
        <v>12.091658138350663</v>
      </c>
      <c r="Y121" s="21">
        <v>11.729344865923022</v>
      </c>
      <c r="Z121" s="21">
        <v>11.34545435752127</v>
      </c>
      <c r="AA121" s="21">
        <v>10.989161117852984</v>
      </c>
      <c r="AB121" s="21">
        <v>10.728353857179986</v>
      </c>
      <c r="AC121" s="21">
        <v>10.451140627276683</v>
      </c>
      <c r="AD121" s="21">
        <v>8.5580747713778429</v>
      </c>
      <c r="AE121" s="21">
        <v>3.1688280186474636</v>
      </c>
      <c r="AF121" s="21">
        <v>-1.2444687600278428</v>
      </c>
      <c r="AG121" s="21">
        <v>-4.3916750075951612</v>
      </c>
      <c r="AI121" s="23">
        <v>10.102867403320401</v>
      </c>
      <c r="AJ121" s="23">
        <v>9.2603444049283947</v>
      </c>
      <c r="AK121" s="23">
        <v>9.1141355397477373</v>
      </c>
      <c r="AL121" s="23">
        <v>8.9984749904008794</v>
      </c>
      <c r="AM121" s="23">
        <v>8.8136762881709103</v>
      </c>
      <c r="AN121" s="23">
        <v>8.737377114820065</v>
      </c>
      <c r="AO121" s="23">
        <v>8.4803667727218421</v>
      </c>
      <c r="AP121" s="23">
        <v>8.0748174262321619</v>
      </c>
      <c r="AQ121" s="23">
        <v>7.6711502591577005</v>
      </c>
      <c r="AR121" s="23">
        <v>7.4576698221432576</v>
      </c>
      <c r="AS121" s="23">
        <v>7.2401442679806767</v>
      </c>
      <c r="AT121" s="23">
        <v>6.5753303562062158</v>
      </c>
      <c r="AU121" s="23">
        <v>5.7165093616727098</v>
      </c>
      <c r="AV121" s="23">
        <v>5.1603916711100908</v>
      </c>
      <c r="AW121" s="23">
        <v>4.762846625250365</v>
      </c>
      <c r="AY121" s="24">
        <v>14.739867403320401</v>
      </c>
      <c r="AZ121" s="24">
        <v>13.897344404928395</v>
      </c>
      <c r="BA121" s="24">
        <v>13.751135539747738</v>
      </c>
      <c r="BB121" s="24">
        <v>13.63547499040088</v>
      </c>
      <c r="BC121" s="24">
        <v>13.450676288170911</v>
      </c>
      <c r="BD121" s="24">
        <v>13.374377114820065</v>
      </c>
      <c r="BE121" s="24">
        <v>13.117366772721843</v>
      </c>
      <c r="BF121" s="24">
        <v>12.711817426232162</v>
      </c>
      <c r="BG121" s="24">
        <v>12.308150259157701</v>
      </c>
      <c r="BH121" s="24">
        <v>12.094669822143258</v>
      </c>
      <c r="BI121" s="24">
        <v>11.877144267980677</v>
      </c>
      <c r="BJ121" s="24">
        <v>11.212330356206216</v>
      </c>
      <c r="BK121" s="24">
        <v>10.35350936167271</v>
      </c>
      <c r="BL121" s="24">
        <v>9.7973916711100912</v>
      </c>
      <c r="BM121" s="24">
        <v>9.3998466252503654</v>
      </c>
      <c r="BO121" s="25">
        <v>10.102867403320401</v>
      </c>
      <c r="BP121" s="25">
        <v>9.2050442094279372</v>
      </c>
      <c r="BQ121" s="25">
        <v>8.8637611939322714</v>
      </c>
      <c r="BR121" s="25">
        <v>8.6091741334366993</v>
      </c>
      <c r="BS121" s="25">
        <v>8.3050467917640258</v>
      </c>
      <c r="BT121" s="25">
        <v>8.1203223428462081</v>
      </c>
      <c r="BU121" s="25">
        <v>7.8635311652003317</v>
      </c>
      <c r="BV121" s="25">
        <v>7.5592578166434254</v>
      </c>
      <c r="BW121" s="25">
        <v>7.2408656362094241</v>
      </c>
      <c r="BX121" s="25">
        <v>6.9873994215081048</v>
      </c>
      <c r="BY121" s="25">
        <v>6.7010121590440939</v>
      </c>
      <c r="BZ121" s="25">
        <v>5.8543115013423801</v>
      </c>
      <c r="CA121" s="25">
        <v>4.7702583410177439</v>
      </c>
      <c r="CB121" s="25">
        <v>4.0821652454898789</v>
      </c>
      <c r="CC121" s="25">
        <v>3.7257039565796148</v>
      </c>
      <c r="CE121" s="25">
        <v>14.739867403320401</v>
      </c>
      <c r="CF121" s="25">
        <v>13.842044209427938</v>
      </c>
      <c r="CG121" s="25">
        <v>13.500761193932272</v>
      </c>
      <c r="CH121" s="25">
        <v>13.2461741334367</v>
      </c>
      <c r="CI121" s="25">
        <v>12.942046791764026</v>
      </c>
      <c r="CJ121" s="25">
        <v>12.757322342846209</v>
      </c>
      <c r="CK121" s="25">
        <v>12.500531165200332</v>
      </c>
      <c r="CL121" s="25">
        <v>12.196257816643426</v>
      </c>
      <c r="CM121" s="25">
        <v>11.877865636209425</v>
      </c>
      <c r="CN121" s="25">
        <v>11.624399421508105</v>
      </c>
      <c r="CO121" s="25">
        <v>11.338012159044094</v>
      </c>
      <c r="CP121" s="25">
        <v>10.491311501342381</v>
      </c>
      <c r="CQ121" s="25">
        <v>9.4072583410177444</v>
      </c>
      <c r="CR121" s="25">
        <v>8.7191652454898794</v>
      </c>
      <c r="CS121" s="25">
        <v>8.3627039565796153</v>
      </c>
      <c r="CU121" s="26">
        <v>10.102867403320401</v>
      </c>
      <c r="CV121" s="26">
        <v>8.5768594480646598</v>
      </c>
      <c r="CW121" s="26">
        <v>8.1560368537014742</v>
      </c>
      <c r="CX121" s="26">
        <v>7.8975012981767598</v>
      </c>
      <c r="CY121" s="26">
        <v>7.5733854701133261</v>
      </c>
      <c r="CZ121" s="26">
        <v>7.3565277863740892</v>
      </c>
      <c r="DA121" s="26">
        <v>7.0716070094126398</v>
      </c>
      <c r="DB121" s="26">
        <v>6.7800189402487234</v>
      </c>
      <c r="DC121" s="26">
        <v>6.4973248587654595</v>
      </c>
      <c r="DD121" s="26">
        <v>6.2913608979228854</v>
      </c>
      <c r="DE121" s="26">
        <v>6.0728228875087709</v>
      </c>
      <c r="DF121" s="26">
        <v>4.2993633690133635</v>
      </c>
      <c r="DG121" s="26">
        <v>-0.87727526218736784</v>
      </c>
      <c r="DH121" s="26">
        <v>-5.0882511405650348</v>
      </c>
      <c r="DI121" s="26">
        <v>-8.0118221754928314</v>
      </c>
      <c r="DK121" s="26">
        <v>14.739867403320401</v>
      </c>
      <c r="DL121" s="26">
        <v>13.21385944806466</v>
      </c>
      <c r="DM121" s="26">
        <v>12.793036853701475</v>
      </c>
      <c r="DN121" s="26">
        <v>12.53450129817676</v>
      </c>
      <c r="DO121" s="26">
        <v>12.210385470113327</v>
      </c>
      <c r="DP121" s="26">
        <v>11.99352778637409</v>
      </c>
      <c r="DQ121" s="26">
        <v>11.70860700941264</v>
      </c>
      <c r="DR121" s="26">
        <v>11.417018940248724</v>
      </c>
      <c r="DS121" s="26">
        <v>11.13432485876546</v>
      </c>
      <c r="DT121" s="26">
        <v>10.928360897922886</v>
      </c>
      <c r="DU121" s="26">
        <v>10.709822887508771</v>
      </c>
      <c r="DV121" s="26">
        <v>8.9363633690133639</v>
      </c>
      <c r="DW121" s="26">
        <v>3.7597247378126326</v>
      </c>
      <c r="DX121" s="26">
        <v>-0.45125114056503435</v>
      </c>
      <c r="DY121" s="26">
        <v>-3.3748221754928309</v>
      </c>
      <c r="EA121" s="27">
        <v>10.102867403320401</v>
      </c>
      <c r="EB121" s="27">
        <v>8.5019815804545296</v>
      </c>
      <c r="EC121" s="27">
        <v>8.1220818013342431</v>
      </c>
      <c r="ED121" s="27">
        <v>7.9059091702745707</v>
      </c>
      <c r="EE121" s="27">
        <v>7.6268376702862888</v>
      </c>
      <c r="EF121" s="27">
        <v>7.4664029927268576</v>
      </c>
      <c r="EG121" s="27">
        <v>7.2332527426615734</v>
      </c>
      <c r="EH121" s="27">
        <v>6.8322720865296347</v>
      </c>
      <c r="EI121" s="27">
        <v>5.6799375272785113</v>
      </c>
      <c r="EJ121" s="27">
        <v>4.5735625677629486</v>
      </c>
      <c r="EK121" s="27">
        <v>3.4356251816790149</v>
      </c>
      <c r="EL121" s="27">
        <v>8.592228500899779E-2</v>
      </c>
      <c r="EM121" s="27">
        <v>-4.7272111179954734</v>
      </c>
      <c r="EN121" s="27">
        <v>-7.6540879164861906</v>
      </c>
      <c r="EO121" s="27">
        <v>-7.2450206789226641</v>
      </c>
      <c r="EQ121" s="27">
        <v>14.739867403320401</v>
      </c>
      <c r="ER121" s="27">
        <v>13.13898158045453</v>
      </c>
      <c r="ES121" s="27">
        <v>12.759081801334244</v>
      </c>
      <c r="ET121" s="27">
        <v>12.542909170274571</v>
      </c>
      <c r="EU121" s="27">
        <v>12.263837670286289</v>
      </c>
      <c r="EV121" s="27">
        <v>12.103402992726858</v>
      </c>
      <c r="EW121" s="27">
        <v>11.870252742661574</v>
      </c>
      <c r="EX121" s="27">
        <v>11.469272086529635</v>
      </c>
      <c r="EY121" s="27">
        <v>10.316937527278512</v>
      </c>
      <c r="EZ121" s="27">
        <v>9.210562567762949</v>
      </c>
      <c r="FA121" s="27">
        <v>8.0726251816790153</v>
      </c>
      <c r="FB121" s="27">
        <v>4.7229222850089982</v>
      </c>
      <c r="FC121" s="27">
        <v>-9.0211117995472989E-2</v>
      </c>
      <c r="FD121" s="27">
        <v>-3.0170879164861901</v>
      </c>
      <c r="FE121" s="27">
        <v>-2.6080206789226636</v>
      </c>
      <c r="FG121" s="1">
        <v>389631</v>
      </c>
      <c r="FH121" s="1">
        <v>401496</v>
      </c>
      <c r="FI121" s="1" t="s">
        <v>536</v>
      </c>
      <c r="FJ121" s="1" t="s">
        <v>841</v>
      </c>
    </row>
    <row r="122" spans="2:166" ht="16.2" thickBot="1" x14ac:dyDescent="0.35">
      <c r="B122" s="19" t="s">
        <v>122</v>
      </c>
      <c r="C122" s="20">
        <v>7.45928166096102</v>
      </c>
      <c r="D122" s="21">
        <v>6.4806422289660013</v>
      </c>
      <c r="E122" s="21">
        <v>6.0576177202732033</v>
      </c>
      <c r="F122" s="21">
        <v>5.5691257743229059</v>
      </c>
      <c r="G122" s="21">
        <v>5.1112189187096959</v>
      </c>
      <c r="H122" s="21">
        <v>4.583262240284995</v>
      </c>
      <c r="I122" s="21">
        <v>4.1871818968535948</v>
      </c>
      <c r="J122" s="21">
        <v>3.7599120819630798</v>
      </c>
      <c r="K122" s="21">
        <v>3.3264092490438628</v>
      </c>
      <c r="L122" s="21">
        <v>2.9040754960785655</v>
      </c>
      <c r="M122" s="21">
        <v>2.5944731361682933</v>
      </c>
      <c r="N122" s="21">
        <v>0.71919806480308779</v>
      </c>
      <c r="O122" s="21">
        <v>-4.58122433027442</v>
      </c>
      <c r="P122" s="21">
        <v>-8.7497034704415242</v>
      </c>
      <c r="Q122" s="21">
        <v>-11.688819527096484</v>
      </c>
      <c r="R122" s="22"/>
      <c r="S122" s="21">
        <v>12.09628166096102</v>
      </c>
      <c r="T122" s="21">
        <v>11.117642228966002</v>
      </c>
      <c r="U122" s="21">
        <v>10.694617720273204</v>
      </c>
      <c r="V122" s="21">
        <v>10.206125774322906</v>
      </c>
      <c r="W122" s="21">
        <v>9.7482189187096964</v>
      </c>
      <c r="X122" s="21">
        <v>9.2202622402849954</v>
      </c>
      <c r="Y122" s="21">
        <v>8.8241818968535952</v>
      </c>
      <c r="Z122" s="21">
        <v>8.3969120819630803</v>
      </c>
      <c r="AA122" s="21">
        <v>7.9634092490438633</v>
      </c>
      <c r="AB122" s="21">
        <v>7.541075496078566</v>
      </c>
      <c r="AC122" s="21">
        <v>7.2314731361682938</v>
      </c>
      <c r="AD122" s="21">
        <v>5.3561980648030882</v>
      </c>
      <c r="AE122" s="21">
        <v>5.5775669725580457E-2</v>
      </c>
      <c r="AF122" s="21">
        <v>-4.1127034704415237</v>
      </c>
      <c r="AG122" s="21">
        <v>-7.0518195270964839</v>
      </c>
      <c r="AI122" s="23">
        <v>7.45928166096102</v>
      </c>
      <c r="AJ122" s="23">
        <v>6.7931165873864785</v>
      </c>
      <c r="AK122" s="23">
        <v>6.7472206115166742</v>
      </c>
      <c r="AL122" s="23">
        <v>6.5499421616127407</v>
      </c>
      <c r="AM122" s="23">
        <v>6.3748660515691427</v>
      </c>
      <c r="AN122" s="23">
        <v>6.16373336966317</v>
      </c>
      <c r="AO122" s="23">
        <v>5.9666350176910115</v>
      </c>
      <c r="AP122" s="23">
        <v>5.5753252423952375</v>
      </c>
      <c r="AQ122" s="23">
        <v>5.0973482823544529</v>
      </c>
      <c r="AR122" s="23">
        <v>4.8683108083877755</v>
      </c>
      <c r="AS122" s="23">
        <v>4.6852859783078102</v>
      </c>
      <c r="AT122" s="23">
        <v>4.1360306641589517</v>
      </c>
      <c r="AU122" s="23">
        <v>3.4650764446898634</v>
      </c>
      <c r="AV122" s="23">
        <v>3.1672591174159166</v>
      </c>
      <c r="AW122" s="23">
        <v>3.0057475535090674</v>
      </c>
      <c r="AY122" s="24">
        <v>12.09628166096102</v>
      </c>
      <c r="AZ122" s="24">
        <v>11.430116587386479</v>
      </c>
      <c r="BA122" s="24">
        <v>11.384220611516675</v>
      </c>
      <c r="BB122" s="24">
        <v>11.186942161612741</v>
      </c>
      <c r="BC122" s="24">
        <v>11.011866051569143</v>
      </c>
      <c r="BD122" s="24">
        <v>10.80073336966317</v>
      </c>
      <c r="BE122" s="24">
        <v>10.603635017691012</v>
      </c>
      <c r="BF122" s="24">
        <v>10.212325242395238</v>
      </c>
      <c r="BG122" s="24">
        <v>9.7343482823544534</v>
      </c>
      <c r="BH122" s="24">
        <v>9.505310808387776</v>
      </c>
      <c r="BI122" s="24">
        <v>9.3222859783078107</v>
      </c>
      <c r="BJ122" s="24">
        <v>8.7730306641589522</v>
      </c>
      <c r="BK122" s="24">
        <v>8.1020764446898639</v>
      </c>
      <c r="BL122" s="24">
        <v>7.804259117415917</v>
      </c>
      <c r="BM122" s="24">
        <v>7.6427475535090679</v>
      </c>
      <c r="BO122" s="25">
        <v>7.45928166096102</v>
      </c>
      <c r="BP122" s="25">
        <v>6.7937401518103151</v>
      </c>
      <c r="BQ122" s="25">
        <v>6.4513419313506617</v>
      </c>
      <c r="BR122" s="25">
        <v>6.029262027528052</v>
      </c>
      <c r="BS122" s="25">
        <v>5.6720132121907554</v>
      </c>
      <c r="BT122" s="25">
        <v>5.2923648464812416</v>
      </c>
      <c r="BU122" s="25">
        <v>5.060994874651275</v>
      </c>
      <c r="BV122" s="25">
        <v>4.7679503219492751</v>
      </c>
      <c r="BW122" s="25">
        <v>4.4306079872849224</v>
      </c>
      <c r="BX122" s="25">
        <v>4.0647618944750263</v>
      </c>
      <c r="BY122" s="25">
        <v>3.7702313915790704</v>
      </c>
      <c r="BZ122" s="25">
        <v>2.9123886174896398</v>
      </c>
      <c r="CA122" s="25">
        <v>1.8693168236337563</v>
      </c>
      <c r="CB122" s="25">
        <v>1.3559118189642128</v>
      </c>
      <c r="CC122" s="25">
        <v>1.2197659353922319</v>
      </c>
      <c r="CE122" s="25">
        <v>12.09628166096102</v>
      </c>
      <c r="CF122" s="25">
        <v>11.430740151810316</v>
      </c>
      <c r="CG122" s="25">
        <v>11.088341931350662</v>
      </c>
      <c r="CH122" s="25">
        <v>10.666262027528052</v>
      </c>
      <c r="CI122" s="25">
        <v>10.309013212190756</v>
      </c>
      <c r="CJ122" s="25">
        <v>9.9293648464812421</v>
      </c>
      <c r="CK122" s="25">
        <v>9.6979948746512754</v>
      </c>
      <c r="CL122" s="25">
        <v>9.4049503219492756</v>
      </c>
      <c r="CM122" s="25">
        <v>9.0676079872849229</v>
      </c>
      <c r="CN122" s="25">
        <v>8.7017618944750268</v>
      </c>
      <c r="CO122" s="25">
        <v>8.4072313915790708</v>
      </c>
      <c r="CP122" s="25">
        <v>7.5493886174896403</v>
      </c>
      <c r="CQ122" s="25">
        <v>6.5063168236337567</v>
      </c>
      <c r="CR122" s="25">
        <v>5.9929118189642132</v>
      </c>
      <c r="CS122" s="25">
        <v>5.8567659353922323</v>
      </c>
      <c r="CU122" s="26">
        <v>7.45928166096102</v>
      </c>
      <c r="CV122" s="26">
        <v>6.3355551211901542</v>
      </c>
      <c r="CW122" s="26">
        <v>5.9327212140698862</v>
      </c>
      <c r="CX122" s="26">
        <v>5.4747821732815609</v>
      </c>
      <c r="CY122" s="26">
        <v>5.0513866203199846</v>
      </c>
      <c r="CZ122" s="26">
        <v>4.583021661695259</v>
      </c>
      <c r="DA122" s="26">
        <v>4.2775540108411505</v>
      </c>
      <c r="DB122" s="26">
        <v>3.9585814145272593</v>
      </c>
      <c r="DC122" s="26">
        <v>3.6010906097887911</v>
      </c>
      <c r="DD122" s="26">
        <v>3.2338826240203602</v>
      </c>
      <c r="DE122" s="26">
        <v>2.9854046341690079</v>
      </c>
      <c r="DF122" s="26">
        <v>1.2437761175227529</v>
      </c>
      <c r="DG122" s="26">
        <v>-3.6469117247097991</v>
      </c>
      <c r="DH122" s="26">
        <v>-7.5512095660485379</v>
      </c>
      <c r="DI122" s="26">
        <v>-10.241209406684845</v>
      </c>
      <c r="DK122" s="26">
        <v>12.09628166096102</v>
      </c>
      <c r="DL122" s="26">
        <v>10.972555121190155</v>
      </c>
      <c r="DM122" s="26">
        <v>10.569721214069887</v>
      </c>
      <c r="DN122" s="26">
        <v>10.111782173281561</v>
      </c>
      <c r="DO122" s="26">
        <v>9.6883866203199851</v>
      </c>
      <c r="DP122" s="26">
        <v>9.2200216616952595</v>
      </c>
      <c r="DQ122" s="26">
        <v>8.914554010841151</v>
      </c>
      <c r="DR122" s="26">
        <v>8.5955814145272598</v>
      </c>
      <c r="DS122" s="26">
        <v>8.2380906097887916</v>
      </c>
      <c r="DT122" s="26">
        <v>7.8708826240203607</v>
      </c>
      <c r="DU122" s="26">
        <v>7.6224046341690084</v>
      </c>
      <c r="DV122" s="26">
        <v>5.8807761175227533</v>
      </c>
      <c r="DW122" s="26">
        <v>0.99008827529020138</v>
      </c>
      <c r="DX122" s="26">
        <v>-2.9142095660485374</v>
      </c>
      <c r="DY122" s="26">
        <v>-5.6042094066848449</v>
      </c>
      <c r="EA122" s="27">
        <v>7.45928166096102</v>
      </c>
      <c r="EB122" s="27">
        <v>6.2982671364343936</v>
      </c>
      <c r="EC122" s="27">
        <v>5.9448083815378929</v>
      </c>
      <c r="ED122" s="27">
        <v>5.5363223407012505</v>
      </c>
      <c r="EE122" s="27">
        <v>5.1675049463058151</v>
      </c>
      <c r="EF122" s="27">
        <v>4.7674544777255967</v>
      </c>
      <c r="EG122" s="27">
        <v>4.5266949887652324</v>
      </c>
      <c r="EH122" s="27">
        <v>4.166574364090085</v>
      </c>
      <c r="EI122" s="27">
        <v>3.0298417443047327</v>
      </c>
      <c r="EJ122" s="27">
        <v>1.8158767640608744</v>
      </c>
      <c r="EK122" s="27">
        <v>0.69090218112466317</v>
      </c>
      <c r="EL122" s="27">
        <v>-2.7130624382602448</v>
      </c>
      <c r="EM122" s="27">
        <v>-7.4879044241135553</v>
      </c>
      <c r="EN122" s="27">
        <v>-10.156324361742435</v>
      </c>
      <c r="EO122" s="27">
        <v>-9.4086460579956182</v>
      </c>
      <c r="EQ122" s="27">
        <v>12.09628166096102</v>
      </c>
      <c r="ER122" s="27">
        <v>10.935267136434394</v>
      </c>
      <c r="ES122" s="27">
        <v>10.581808381537893</v>
      </c>
      <c r="ET122" s="27">
        <v>10.173322340701251</v>
      </c>
      <c r="EU122" s="27">
        <v>9.8045049463058156</v>
      </c>
      <c r="EV122" s="27">
        <v>9.4044544777255972</v>
      </c>
      <c r="EW122" s="27">
        <v>9.1636949887652328</v>
      </c>
      <c r="EX122" s="27">
        <v>8.8035743640900854</v>
      </c>
      <c r="EY122" s="27">
        <v>7.6668417443047332</v>
      </c>
      <c r="EZ122" s="27">
        <v>6.4528767640608748</v>
      </c>
      <c r="FA122" s="27">
        <v>5.3279021811246636</v>
      </c>
      <c r="FB122" s="27">
        <v>1.9239375617397556</v>
      </c>
      <c r="FC122" s="27">
        <v>-2.8509044241135548</v>
      </c>
      <c r="FD122" s="27">
        <v>-5.5193243617424343</v>
      </c>
      <c r="FE122" s="27">
        <v>-4.7716460579956177</v>
      </c>
      <c r="FG122" s="1">
        <v>385608</v>
      </c>
      <c r="FH122" s="1">
        <v>393881</v>
      </c>
      <c r="FI122" s="1" t="s">
        <v>483</v>
      </c>
      <c r="FJ122" s="1" t="s">
        <v>839</v>
      </c>
    </row>
    <row r="123" spans="2:166" ht="16.2" thickBot="1" x14ac:dyDescent="0.35">
      <c r="B123" s="19" t="s">
        <v>123</v>
      </c>
      <c r="C123" s="20">
        <v>10.081041037717776</v>
      </c>
      <c r="D123" s="21">
        <v>8.4556118961964888</v>
      </c>
      <c r="E123" s="21">
        <v>7.9993637478959521</v>
      </c>
      <c r="F123" s="21">
        <v>7.8132469544131915</v>
      </c>
      <c r="G123" s="21">
        <v>7.3852649155333303</v>
      </c>
      <c r="H123" s="21">
        <v>7.0407217220310283</v>
      </c>
      <c r="I123" s="21">
        <v>6.7226457204880248</v>
      </c>
      <c r="J123" s="21">
        <v>6.3267316672251042</v>
      </c>
      <c r="K123" s="21">
        <v>6.019866137550963</v>
      </c>
      <c r="L123" s="21">
        <v>5.6722659887083537</v>
      </c>
      <c r="M123" s="21">
        <v>5.4042698493195402</v>
      </c>
      <c r="N123" s="21">
        <v>3.5764794895155845</v>
      </c>
      <c r="O123" s="21">
        <v>-1.8836745656148892</v>
      </c>
      <c r="P123" s="21">
        <v>-6.2882255705165875</v>
      </c>
      <c r="Q123" s="21">
        <v>-9.5190316842408649</v>
      </c>
      <c r="R123" s="22"/>
      <c r="S123" s="21">
        <v>14.081041037717776</v>
      </c>
      <c r="T123" s="21">
        <v>12.455611896196489</v>
      </c>
      <c r="U123" s="21">
        <v>11.999363747895952</v>
      </c>
      <c r="V123" s="21">
        <v>11.813246954413192</v>
      </c>
      <c r="W123" s="21">
        <v>11.38526491553333</v>
      </c>
      <c r="X123" s="21">
        <v>11.040721722031028</v>
      </c>
      <c r="Y123" s="21">
        <v>10.722645720488025</v>
      </c>
      <c r="Z123" s="21">
        <v>10.326731667225104</v>
      </c>
      <c r="AA123" s="21">
        <v>10.019866137550963</v>
      </c>
      <c r="AB123" s="21">
        <v>9.6722659887083537</v>
      </c>
      <c r="AC123" s="21">
        <v>9.4042698493195402</v>
      </c>
      <c r="AD123" s="21">
        <v>7.5764794895155845</v>
      </c>
      <c r="AE123" s="21">
        <v>2.1163254343851108</v>
      </c>
      <c r="AF123" s="21">
        <v>-2.2882255705165875</v>
      </c>
      <c r="AG123" s="21">
        <v>-5.5190316842408649</v>
      </c>
      <c r="AI123" s="23">
        <v>10.081041037717776</v>
      </c>
      <c r="AJ123" s="23">
        <v>9.191917906683976</v>
      </c>
      <c r="AK123" s="23">
        <v>9.0423365098577495</v>
      </c>
      <c r="AL123" s="23">
        <v>9.0185310634668134</v>
      </c>
      <c r="AM123" s="23">
        <v>8.7631359738507388</v>
      </c>
      <c r="AN123" s="23">
        <v>8.6105319949048678</v>
      </c>
      <c r="AO123" s="23">
        <v>8.4024693990085435</v>
      </c>
      <c r="AP123" s="23">
        <v>7.9749698600710737</v>
      </c>
      <c r="AQ123" s="23">
        <v>7.5771105584521923</v>
      </c>
      <c r="AR123" s="23">
        <v>7.3121543264864801</v>
      </c>
      <c r="AS123" s="23">
        <v>7.0907525343173319</v>
      </c>
      <c r="AT123" s="23">
        <v>6.4484139564051084</v>
      </c>
      <c r="AU123" s="23">
        <v>5.5512284438010759</v>
      </c>
      <c r="AV123" s="23">
        <v>4.9751670645381338</v>
      </c>
      <c r="AW123" s="23">
        <v>4.5972493442861619</v>
      </c>
      <c r="AY123" s="24">
        <v>14.081041037717776</v>
      </c>
      <c r="AZ123" s="24">
        <v>13.191917906683976</v>
      </c>
      <c r="BA123" s="24">
        <v>13.04233650985775</v>
      </c>
      <c r="BB123" s="24">
        <v>13.018531063466813</v>
      </c>
      <c r="BC123" s="24">
        <v>12.763135973850739</v>
      </c>
      <c r="BD123" s="24">
        <v>12.610531994904868</v>
      </c>
      <c r="BE123" s="24">
        <v>12.402469399008544</v>
      </c>
      <c r="BF123" s="24">
        <v>11.974969860071074</v>
      </c>
      <c r="BG123" s="24">
        <v>11.577110558452192</v>
      </c>
      <c r="BH123" s="24">
        <v>11.31215432648648</v>
      </c>
      <c r="BI123" s="24">
        <v>11.090752534317332</v>
      </c>
      <c r="BJ123" s="24">
        <v>10.448413956405108</v>
      </c>
      <c r="BK123" s="24">
        <v>9.5512284438010759</v>
      </c>
      <c r="BL123" s="24">
        <v>8.9751670645381338</v>
      </c>
      <c r="BM123" s="24">
        <v>8.5972493442861619</v>
      </c>
      <c r="BO123" s="25">
        <v>10.081041037717776</v>
      </c>
      <c r="BP123" s="25">
        <v>9.1884975755218594</v>
      </c>
      <c r="BQ123" s="25">
        <v>8.8637940276014575</v>
      </c>
      <c r="BR123" s="25">
        <v>8.7205943993842556</v>
      </c>
      <c r="BS123" s="25">
        <v>8.3754044456461365</v>
      </c>
      <c r="BT123" s="25">
        <v>8.1538736408416952</v>
      </c>
      <c r="BU123" s="25">
        <v>7.9780626851561287</v>
      </c>
      <c r="BV123" s="25">
        <v>7.6955064857388127</v>
      </c>
      <c r="BW123" s="25">
        <v>7.4445632659715741</v>
      </c>
      <c r="BX123" s="25">
        <v>7.1210440443542442</v>
      </c>
      <c r="BY123" s="25">
        <v>6.8454241453407434</v>
      </c>
      <c r="BZ123" s="25">
        <v>6.0473763506432476</v>
      </c>
      <c r="CA123" s="25">
        <v>4.9292435081243084</v>
      </c>
      <c r="CB123" s="25">
        <v>4.2428967000574289</v>
      </c>
      <c r="CC123" s="25">
        <v>3.9642873136239487</v>
      </c>
      <c r="CE123" s="25">
        <v>14.081041037717776</v>
      </c>
      <c r="CF123" s="25">
        <v>13.188497575521859</v>
      </c>
      <c r="CG123" s="25">
        <v>12.863794027601458</v>
      </c>
      <c r="CH123" s="25">
        <v>12.720594399384256</v>
      </c>
      <c r="CI123" s="25">
        <v>12.375404445646137</v>
      </c>
      <c r="CJ123" s="25">
        <v>12.153873640841695</v>
      </c>
      <c r="CK123" s="25">
        <v>11.978062685156129</v>
      </c>
      <c r="CL123" s="25">
        <v>11.695506485738813</v>
      </c>
      <c r="CM123" s="25">
        <v>11.444563265971574</v>
      </c>
      <c r="CN123" s="25">
        <v>11.121044044354244</v>
      </c>
      <c r="CO123" s="25">
        <v>10.845424145340743</v>
      </c>
      <c r="CP123" s="25">
        <v>10.047376350643248</v>
      </c>
      <c r="CQ123" s="25">
        <v>8.9292435081243084</v>
      </c>
      <c r="CR123" s="25">
        <v>8.2428967000574289</v>
      </c>
      <c r="CS123" s="25">
        <v>7.9642873136239487</v>
      </c>
      <c r="CU123" s="26">
        <v>10.081041037717776</v>
      </c>
      <c r="CV123" s="26">
        <v>8.1322192649165483</v>
      </c>
      <c r="CW123" s="26">
        <v>7.6672915648428503</v>
      </c>
      <c r="CX123" s="26">
        <v>7.5127990809456016</v>
      </c>
      <c r="CY123" s="26">
        <v>7.1154896698301258</v>
      </c>
      <c r="CZ123" s="26">
        <v>6.8226458465134883</v>
      </c>
      <c r="DA123" s="26">
        <v>6.5811324896546921</v>
      </c>
      <c r="DB123" s="26">
        <v>6.2769496819716686</v>
      </c>
      <c r="DC123" s="26">
        <v>6.0399677065350197</v>
      </c>
      <c r="DD123" s="26">
        <v>5.7365289026182893</v>
      </c>
      <c r="DE123" s="26">
        <v>5.5132839412612817</v>
      </c>
      <c r="DF123" s="26">
        <v>3.7376622179422938</v>
      </c>
      <c r="DG123" s="26">
        <v>-1.628953901577777</v>
      </c>
      <c r="DH123" s="26">
        <v>-5.9094865844123099</v>
      </c>
      <c r="DI123" s="26">
        <v>-8.9208750733371005</v>
      </c>
      <c r="DK123" s="26">
        <v>14.081041037717776</v>
      </c>
      <c r="DL123" s="26">
        <v>12.132219264916548</v>
      </c>
      <c r="DM123" s="26">
        <v>11.66729156484285</v>
      </c>
      <c r="DN123" s="26">
        <v>11.512799080945602</v>
      </c>
      <c r="DO123" s="26">
        <v>11.115489669830126</v>
      </c>
      <c r="DP123" s="26">
        <v>10.822645846513488</v>
      </c>
      <c r="DQ123" s="26">
        <v>10.581132489654692</v>
      </c>
      <c r="DR123" s="26">
        <v>10.276949681971669</v>
      </c>
      <c r="DS123" s="26">
        <v>10.03996770653502</v>
      </c>
      <c r="DT123" s="26">
        <v>9.7365289026182893</v>
      </c>
      <c r="DU123" s="26">
        <v>9.5132839412612817</v>
      </c>
      <c r="DV123" s="26">
        <v>7.7376622179422938</v>
      </c>
      <c r="DW123" s="26">
        <v>2.371046098422223</v>
      </c>
      <c r="DX123" s="26">
        <v>-1.9094865844123099</v>
      </c>
      <c r="DY123" s="26">
        <v>-4.9208750733371005</v>
      </c>
      <c r="EA123" s="27">
        <v>10.081041037717776</v>
      </c>
      <c r="EB123" s="27">
        <v>8.0137660571530933</v>
      </c>
      <c r="EC123" s="27">
        <v>7.5890380510990649</v>
      </c>
      <c r="ED123" s="27">
        <v>7.47770961314286</v>
      </c>
      <c r="EE123" s="27">
        <v>7.1217039966544746</v>
      </c>
      <c r="EF123" s="27">
        <v>6.8828448454119879</v>
      </c>
      <c r="EG123" s="27">
        <v>6.6867565007053926</v>
      </c>
      <c r="EH123" s="27">
        <v>6.290348421121287</v>
      </c>
      <c r="EI123" s="27">
        <v>5.1990045846238679</v>
      </c>
      <c r="EJ123" s="27">
        <v>3.9881901102173032</v>
      </c>
      <c r="EK123" s="27">
        <v>2.8369806695661914</v>
      </c>
      <c r="EL123" s="27">
        <v>-0.54015817011929812</v>
      </c>
      <c r="EM123" s="27">
        <v>-5.4861141586857158</v>
      </c>
      <c r="EN123" s="27">
        <v>-8.4575437760979639</v>
      </c>
      <c r="EO123" s="27">
        <v>-8.0627556769884166</v>
      </c>
      <c r="EQ123" s="27">
        <v>14.081041037717776</v>
      </c>
      <c r="ER123" s="27">
        <v>12.013766057153093</v>
      </c>
      <c r="ES123" s="27">
        <v>11.589038051099065</v>
      </c>
      <c r="ET123" s="27">
        <v>11.47770961314286</v>
      </c>
      <c r="EU123" s="27">
        <v>11.121703996654475</v>
      </c>
      <c r="EV123" s="27">
        <v>10.882844845411988</v>
      </c>
      <c r="EW123" s="27">
        <v>10.686756500705393</v>
      </c>
      <c r="EX123" s="27">
        <v>10.290348421121287</v>
      </c>
      <c r="EY123" s="27">
        <v>9.1990045846238679</v>
      </c>
      <c r="EZ123" s="27">
        <v>7.9881901102173032</v>
      </c>
      <c r="FA123" s="27">
        <v>6.8369806695661914</v>
      </c>
      <c r="FB123" s="27">
        <v>3.4598418298807019</v>
      </c>
      <c r="FC123" s="27">
        <v>-1.4861141586857158</v>
      </c>
      <c r="FD123" s="27">
        <v>-4.4575437760979639</v>
      </c>
      <c r="FE123" s="27">
        <v>-4.0627556769884166</v>
      </c>
      <c r="FG123" s="1">
        <v>373726</v>
      </c>
      <c r="FH123" s="1">
        <v>405532</v>
      </c>
      <c r="FI123" s="1" t="s">
        <v>524</v>
      </c>
      <c r="FJ123" s="1" t="s">
        <v>847</v>
      </c>
    </row>
    <row r="124" spans="2:166" ht="16.2" thickBot="1" x14ac:dyDescent="0.35">
      <c r="B124" s="19" t="s">
        <v>124</v>
      </c>
      <c r="C124" s="20">
        <v>3.0737602573087264</v>
      </c>
      <c r="D124" s="21">
        <v>2.7588486376383177</v>
      </c>
      <c r="E124" s="21">
        <v>2.6065417548055763</v>
      </c>
      <c r="F124" s="21">
        <v>2.5564340488764459</v>
      </c>
      <c r="G124" s="21">
        <v>2.4611695709242492</v>
      </c>
      <c r="H124" s="21">
        <v>2.3627103790707382</v>
      </c>
      <c r="I124" s="21">
        <v>2.2875593143377566</v>
      </c>
      <c r="J124" s="21">
        <v>2.2259974333687009</v>
      </c>
      <c r="K124" s="21">
        <v>2.1270607391278316</v>
      </c>
      <c r="L124" s="21">
        <v>2.0522130241560395</v>
      </c>
      <c r="M124" s="21">
        <v>1.9900288325560598</v>
      </c>
      <c r="N124" s="21">
        <v>1.5138714565736722</v>
      </c>
      <c r="O124" s="21">
        <v>0.25815849253122192</v>
      </c>
      <c r="P124" s="21">
        <v>-0.800495334774733</v>
      </c>
      <c r="Q124" s="21">
        <v>-1.4935929226443179</v>
      </c>
      <c r="R124" s="22"/>
      <c r="S124" s="21">
        <v>15.373760257308726</v>
      </c>
      <c r="T124" s="21">
        <v>15.058848637638317</v>
      </c>
      <c r="U124" s="21">
        <v>14.906541754805577</v>
      </c>
      <c r="V124" s="21">
        <v>14.856434048876446</v>
      </c>
      <c r="W124" s="21">
        <v>14.761169570924249</v>
      </c>
      <c r="X124" s="21">
        <v>14.662710379070738</v>
      </c>
      <c r="Y124" s="21">
        <v>14.587559314337756</v>
      </c>
      <c r="Z124" s="21">
        <v>14.525997433368701</v>
      </c>
      <c r="AA124" s="21">
        <v>14.427060739127832</v>
      </c>
      <c r="AB124" s="21">
        <v>14.35221302415604</v>
      </c>
      <c r="AC124" s="21">
        <v>14.290028832556059</v>
      </c>
      <c r="AD124" s="21">
        <v>13.813871456573672</v>
      </c>
      <c r="AE124" s="21">
        <v>12.558158492531222</v>
      </c>
      <c r="AF124" s="21">
        <v>11.499504665225267</v>
      </c>
      <c r="AG124" s="21">
        <v>10.806407077355683</v>
      </c>
      <c r="AI124" s="23">
        <v>3.0737602573087264</v>
      </c>
      <c r="AJ124" s="23">
        <v>2.8758883058609892</v>
      </c>
      <c r="AK124" s="23">
        <v>2.8269610083145986</v>
      </c>
      <c r="AL124" s="23">
        <v>2.8314059896283879</v>
      </c>
      <c r="AM124" s="23">
        <v>2.7925452571079954</v>
      </c>
      <c r="AN124" s="23">
        <v>2.7581417428609543</v>
      </c>
      <c r="AO124" s="23">
        <v>2.7165959609527532</v>
      </c>
      <c r="AP124" s="23">
        <v>2.6495408718231639</v>
      </c>
      <c r="AQ124" s="23">
        <v>2.5348477867597494</v>
      </c>
      <c r="AR124" s="23">
        <v>2.4784035220460936</v>
      </c>
      <c r="AS124" s="23">
        <v>2.4305333161573106</v>
      </c>
      <c r="AT124" s="23">
        <v>2.2561059186156553</v>
      </c>
      <c r="AU124" s="23">
        <v>2.0471544892588418</v>
      </c>
      <c r="AV124" s="23">
        <v>1.9211817364961234</v>
      </c>
      <c r="AW124" s="23">
        <v>1.8823731326468041</v>
      </c>
      <c r="AY124" s="24">
        <v>15.373760257308726</v>
      </c>
      <c r="AZ124" s="24">
        <v>15.175888305860989</v>
      </c>
      <c r="BA124" s="24">
        <v>15.126961008314598</v>
      </c>
      <c r="BB124" s="24">
        <v>15.131405989628387</v>
      </c>
      <c r="BC124" s="24">
        <v>15.092545257107995</v>
      </c>
      <c r="BD124" s="24">
        <v>15.058141742860954</v>
      </c>
      <c r="BE124" s="24">
        <v>15.016595960952753</v>
      </c>
      <c r="BF124" s="24">
        <v>14.949540871823164</v>
      </c>
      <c r="BG124" s="24">
        <v>14.834847786759749</v>
      </c>
      <c r="BH124" s="24">
        <v>14.778403522046094</v>
      </c>
      <c r="BI124" s="24">
        <v>14.73053331615731</v>
      </c>
      <c r="BJ124" s="24">
        <v>14.556105918615655</v>
      </c>
      <c r="BK124" s="24">
        <v>14.347154489258841</v>
      </c>
      <c r="BL124" s="24">
        <v>14.221181736496124</v>
      </c>
      <c r="BM124" s="24">
        <v>14.182373132646804</v>
      </c>
      <c r="BO124" s="25">
        <v>3.0737602573087264</v>
      </c>
      <c r="BP124" s="25">
        <v>2.7748677503057015</v>
      </c>
      <c r="BQ124" s="25">
        <v>2.6344820241929625</v>
      </c>
      <c r="BR124" s="25">
        <v>2.5899013781102136</v>
      </c>
      <c r="BS124" s="25">
        <v>2.5054184378891065</v>
      </c>
      <c r="BT124" s="25">
        <v>2.4278672157725487</v>
      </c>
      <c r="BU124" s="25">
        <v>2.3764782829239213</v>
      </c>
      <c r="BV124" s="25">
        <v>2.33130368626035</v>
      </c>
      <c r="BW124" s="25">
        <v>2.2390285085873889</v>
      </c>
      <c r="BX124" s="25">
        <v>2.1649555174949504</v>
      </c>
      <c r="BY124" s="25">
        <v>2.0999480356819795</v>
      </c>
      <c r="BZ124" s="25">
        <v>1.8788031345559228</v>
      </c>
      <c r="CA124" s="25">
        <v>1.6311530995973325</v>
      </c>
      <c r="CB124" s="25">
        <v>1.4783541508491451</v>
      </c>
      <c r="CC124" s="25">
        <v>1.4589090653538968</v>
      </c>
      <c r="CE124" s="25">
        <v>15.373760257308726</v>
      </c>
      <c r="CF124" s="25">
        <v>15.074867750305701</v>
      </c>
      <c r="CG124" s="25">
        <v>14.934482024192963</v>
      </c>
      <c r="CH124" s="25">
        <v>14.889901378110213</v>
      </c>
      <c r="CI124" s="25">
        <v>14.805418437889106</v>
      </c>
      <c r="CJ124" s="25">
        <v>14.727867215772548</v>
      </c>
      <c r="CK124" s="25">
        <v>14.67647828292392</v>
      </c>
      <c r="CL124" s="25">
        <v>14.631303686260349</v>
      </c>
      <c r="CM124" s="25">
        <v>14.539028508587389</v>
      </c>
      <c r="CN124" s="25">
        <v>14.46495551749495</v>
      </c>
      <c r="CO124" s="25">
        <v>14.39994803568198</v>
      </c>
      <c r="CP124" s="25">
        <v>14.178803134555922</v>
      </c>
      <c r="CQ124" s="25">
        <v>13.931153099597331</v>
      </c>
      <c r="CR124" s="25">
        <v>13.778354150849145</v>
      </c>
      <c r="CS124" s="25">
        <v>13.758909065353897</v>
      </c>
      <c r="CU124" s="26">
        <v>3.0737602573087264</v>
      </c>
      <c r="CV124" s="26">
        <v>2.6724584720852866</v>
      </c>
      <c r="CW124" s="26">
        <v>2.513182913693397</v>
      </c>
      <c r="CX124" s="26">
        <v>2.4747222602265722</v>
      </c>
      <c r="CY124" s="26">
        <v>2.3913376919009313</v>
      </c>
      <c r="CZ124" s="26">
        <v>2.3119926435145839</v>
      </c>
      <c r="DA124" s="26">
        <v>2.2650357575626741</v>
      </c>
      <c r="DB124" s="26">
        <v>2.2367298125661317</v>
      </c>
      <c r="DC124" s="26">
        <v>2.1661547322458703</v>
      </c>
      <c r="DD124" s="26">
        <v>2.1080103750638486</v>
      </c>
      <c r="DE124" s="26">
        <v>2.0631086290363578</v>
      </c>
      <c r="DF124" s="26">
        <v>1.630208819921295</v>
      </c>
      <c r="DG124" s="26">
        <v>0.44813091924210013</v>
      </c>
      <c r="DH124" s="26">
        <v>-0.54852195938845494</v>
      </c>
      <c r="DI124" s="26">
        <v>-1.176010620185064</v>
      </c>
      <c r="DK124" s="26">
        <v>15.373760257308726</v>
      </c>
      <c r="DL124" s="26">
        <v>14.972458472085286</v>
      </c>
      <c r="DM124" s="26">
        <v>14.813182913693396</v>
      </c>
      <c r="DN124" s="26">
        <v>14.774722260226572</v>
      </c>
      <c r="DO124" s="26">
        <v>14.69133769190093</v>
      </c>
      <c r="DP124" s="26">
        <v>14.611992643514583</v>
      </c>
      <c r="DQ124" s="26">
        <v>14.565035757562674</v>
      </c>
      <c r="DR124" s="26">
        <v>14.536729812566131</v>
      </c>
      <c r="DS124" s="26">
        <v>14.466154732245871</v>
      </c>
      <c r="DT124" s="26">
        <v>14.408010375063849</v>
      </c>
      <c r="DU124" s="26">
        <v>14.363108629036358</v>
      </c>
      <c r="DV124" s="26">
        <v>13.930208819921294</v>
      </c>
      <c r="DW124" s="26">
        <v>12.748130919242101</v>
      </c>
      <c r="DX124" s="26">
        <v>11.751478040611545</v>
      </c>
      <c r="DY124" s="26">
        <v>11.123989379814937</v>
      </c>
      <c r="EA124" s="27">
        <v>3.0737602573087264</v>
      </c>
      <c r="EB124" s="27">
        <v>2.6295108711466484</v>
      </c>
      <c r="EC124" s="27">
        <v>2.4633972732033924</v>
      </c>
      <c r="ED124" s="27">
        <v>2.4248468030630779</v>
      </c>
      <c r="EE124" s="27">
        <v>2.3420536813726627</v>
      </c>
      <c r="EF124" s="27">
        <v>2.2692293517295061</v>
      </c>
      <c r="EG124" s="27">
        <v>2.2284079063927731</v>
      </c>
      <c r="EH124" s="27">
        <v>2.1621246625539485</v>
      </c>
      <c r="EI124" s="27">
        <v>1.8803928896825512</v>
      </c>
      <c r="EJ124" s="27">
        <v>1.6066013360216997</v>
      </c>
      <c r="EK124" s="27">
        <v>1.3466554979132503</v>
      </c>
      <c r="EL124" s="27">
        <v>0.54772745627833253</v>
      </c>
      <c r="EM124" s="27">
        <v>-0.54538966487986862</v>
      </c>
      <c r="EN124" s="27">
        <v>-1.2383938167051713</v>
      </c>
      <c r="EO124" s="27">
        <v>-1.0873209729172784</v>
      </c>
      <c r="EQ124" s="27">
        <v>15.373760257308726</v>
      </c>
      <c r="ER124" s="27">
        <v>14.929510871146649</v>
      </c>
      <c r="ES124" s="27">
        <v>14.763397273203392</v>
      </c>
      <c r="ET124" s="27">
        <v>14.724846803063077</v>
      </c>
      <c r="EU124" s="27">
        <v>14.642053681372662</v>
      </c>
      <c r="EV124" s="27">
        <v>14.569229351729506</v>
      </c>
      <c r="EW124" s="27">
        <v>14.528407906392772</v>
      </c>
      <c r="EX124" s="27">
        <v>14.462124662553949</v>
      </c>
      <c r="EY124" s="27">
        <v>14.180392889682551</v>
      </c>
      <c r="EZ124" s="27">
        <v>13.9066013360217</v>
      </c>
      <c r="FA124" s="27">
        <v>13.646655497913251</v>
      </c>
      <c r="FB124" s="27">
        <v>12.847727456278331</v>
      </c>
      <c r="FC124" s="27">
        <v>11.75461033512013</v>
      </c>
      <c r="FD124" s="27">
        <v>11.061606183294828</v>
      </c>
      <c r="FE124" s="27">
        <v>11.212679027082721</v>
      </c>
      <c r="FG124" s="1">
        <v>364660</v>
      </c>
      <c r="FH124" s="1">
        <v>425120</v>
      </c>
      <c r="FI124" s="1" t="s">
        <v>433</v>
      </c>
      <c r="FJ124" s="1" t="s">
        <v>838</v>
      </c>
    </row>
    <row r="125" spans="2:166" ht="16.2" thickBot="1" x14ac:dyDescent="0.35">
      <c r="B125" s="19" t="s">
        <v>125</v>
      </c>
      <c r="C125" s="20">
        <v>6.7552876013548122</v>
      </c>
      <c r="D125" s="21">
        <v>6.0112991161587495</v>
      </c>
      <c r="E125" s="21">
        <v>5.585272565669344</v>
      </c>
      <c r="F125" s="21">
        <v>5.2343044045245328</v>
      </c>
      <c r="G125" s="21">
        <v>4.7944180941463355</v>
      </c>
      <c r="H125" s="21">
        <v>4.3445356381552553</v>
      </c>
      <c r="I125" s="21">
        <v>3.9233637558232299</v>
      </c>
      <c r="J125" s="21">
        <v>3.3456490149332385</v>
      </c>
      <c r="K125" s="21">
        <v>2.9397006401358556</v>
      </c>
      <c r="L125" s="21">
        <v>2.5592144954028857</v>
      </c>
      <c r="M125" s="21">
        <v>2.2441143534641288</v>
      </c>
      <c r="N125" s="21">
        <v>0.84291936100990306</v>
      </c>
      <c r="O125" s="21">
        <v>-2.3061706556343147</v>
      </c>
      <c r="P125" s="21">
        <v>-4.3959577803673113</v>
      </c>
      <c r="Q125" s="21">
        <v>-6.2510937651775862</v>
      </c>
      <c r="R125" s="22"/>
      <c r="S125" s="21">
        <v>17.715287601354813</v>
      </c>
      <c r="T125" s="21">
        <v>16.97129911615875</v>
      </c>
      <c r="U125" s="21">
        <v>16.545272565669343</v>
      </c>
      <c r="V125" s="21">
        <v>16.194304404524534</v>
      </c>
      <c r="W125" s="21">
        <v>15.754418094146336</v>
      </c>
      <c r="X125" s="21">
        <v>15.304535638155256</v>
      </c>
      <c r="Y125" s="21">
        <v>14.883363755823231</v>
      </c>
      <c r="Z125" s="21">
        <v>14.305649014933239</v>
      </c>
      <c r="AA125" s="21">
        <v>13.899700640135856</v>
      </c>
      <c r="AB125" s="21">
        <v>13.519214495402887</v>
      </c>
      <c r="AC125" s="21">
        <v>13.20411435346413</v>
      </c>
      <c r="AD125" s="21">
        <v>11.802919361009904</v>
      </c>
      <c r="AE125" s="21">
        <v>8.6538293443656862</v>
      </c>
      <c r="AF125" s="21">
        <v>6.5640422196326895</v>
      </c>
      <c r="AG125" s="21">
        <v>4.7089062348224147</v>
      </c>
      <c r="AI125" s="23">
        <v>6.7552876013548122</v>
      </c>
      <c r="AJ125" s="23">
        <v>6.3611257932671226</v>
      </c>
      <c r="AK125" s="23">
        <v>6.297201603923499</v>
      </c>
      <c r="AL125" s="23">
        <v>6.2222314665593839</v>
      </c>
      <c r="AM125" s="23">
        <v>6.0805902967571779</v>
      </c>
      <c r="AN125" s="23">
        <v>5.9745289294067376</v>
      </c>
      <c r="AO125" s="23">
        <v>5.8281435532005794</v>
      </c>
      <c r="AP125" s="23">
        <v>5.5489263924462016</v>
      </c>
      <c r="AQ125" s="23">
        <v>5.2430518674215332</v>
      </c>
      <c r="AR125" s="23">
        <v>5.0156560166051296</v>
      </c>
      <c r="AS125" s="23">
        <v>4.8108232761188461</v>
      </c>
      <c r="AT125" s="23">
        <v>4.1663755200500692</v>
      </c>
      <c r="AU125" s="23">
        <v>3.1366386595388569</v>
      </c>
      <c r="AV125" s="23">
        <v>2.4295337063078009</v>
      </c>
      <c r="AW125" s="23">
        <v>1.8947468084949897</v>
      </c>
      <c r="AY125" s="24">
        <v>17.715287601354813</v>
      </c>
      <c r="AZ125" s="24">
        <v>17.321125793267122</v>
      </c>
      <c r="BA125" s="24">
        <v>17.257201603923498</v>
      </c>
      <c r="BB125" s="24">
        <v>17.182231466559386</v>
      </c>
      <c r="BC125" s="24">
        <v>17.040590296757181</v>
      </c>
      <c r="BD125" s="24">
        <v>16.934528929406738</v>
      </c>
      <c r="BE125" s="24">
        <v>16.78814355320058</v>
      </c>
      <c r="BF125" s="24">
        <v>16.508926392446202</v>
      </c>
      <c r="BG125" s="24">
        <v>16.203051867421536</v>
      </c>
      <c r="BH125" s="24">
        <v>15.97565601660513</v>
      </c>
      <c r="BI125" s="24">
        <v>15.770823276118847</v>
      </c>
      <c r="BJ125" s="24">
        <v>15.12637552005007</v>
      </c>
      <c r="BK125" s="24">
        <v>14.096638659538858</v>
      </c>
      <c r="BL125" s="24">
        <v>13.389533706307802</v>
      </c>
      <c r="BM125" s="24">
        <v>12.854746808494991</v>
      </c>
      <c r="BO125" s="25">
        <v>6.7552876013548122</v>
      </c>
      <c r="BP125" s="25">
        <v>6.3745360023498723</v>
      </c>
      <c r="BQ125" s="25">
        <v>6.0406434831660292</v>
      </c>
      <c r="BR125" s="25">
        <v>5.7535174386193102</v>
      </c>
      <c r="BS125" s="25">
        <v>5.4131445973223435</v>
      </c>
      <c r="BT125" s="25">
        <v>5.1074338384080491</v>
      </c>
      <c r="BU125" s="25">
        <v>4.8502214407505342</v>
      </c>
      <c r="BV125" s="25">
        <v>4.4111721779038096</v>
      </c>
      <c r="BW125" s="25">
        <v>4.0521956059089401</v>
      </c>
      <c r="BX125" s="25">
        <v>3.666744943233299</v>
      </c>
      <c r="BY125" s="25">
        <v>3.3102554142110794</v>
      </c>
      <c r="BZ125" s="25">
        <v>2.2782923510823991</v>
      </c>
      <c r="CA125" s="25">
        <v>0.9011723705774024</v>
      </c>
      <c r="CB125" s="25">
        <v>0.10859362689221541</v>
      </c>
      <c r="CC125" s="25">
        <v>-0.21487420108291744</v>
      </c>
      <c r="CE125" s="25">
        <v>17.715287601354813</v>
      </c>
      <c r="CF125" s="25">
        <v>17.334536002349871</v>
      </c>
      <c r="CG125" s="25">
        <v>17.00064348316603</v>
      </c>
      <c r="CH125" s="25">
        <v>16.713517438619313</v>
      </c>
      <c r="CI125" s="25">
        <v>16.373144597322344</v>
      </c>
      <c r="CJ125" s="25">
        <v>16.06743383840805</v>
      </c>
      <c r="CK125" s="25">
        <v>15.810221440750535</v>
      </c>
      <c r="CL125" s="25">
        <v>15.37117217790381</v>
      </c>
      <c r="CM125" s="25">
        <v>15.012195605908941</v>
      </c>
      <c r="CN125" s="25">
        <v>14.6267449432333</v>
      </c>
      <c r="CO125" s="25">
        <v>14.27025541421108</v>
      </c>
      <c r="CP125" s="25">
        <v>13.2382923510824</v>
      </c>
      <c r="CQ125" s="25">
        <v>11.861172370577403</v>
      </c>
      <c r="CR125" s="25">
        <v>11.068593626892216</v>
      </c>
      <c r="CS125" s="25">
        <v>10.745125798917083</v>
      </c>
      <c r="CU125" s="26">
        <v>6.7552876013548122</v>
      </c>
      <c r="CV125" s="26">
        <v>5.8912302194642425</v>
      </c>
      <c r="CW125" s="26">
        <v>5.4795921292303706</v>
      </c>
      <c r="CX125" s="26">
        <v>5.1582391600304671</v>
      </c>
      <c r="CY125" s="26">
        <v>4.5794489580320459</v>
      </c>
      <c r="CZ125" s="26">
        <v>4.1771841690953408</v>
      </c>
      <c r="DA125" s="26">
        <v>3.821101967155851</v>
      </c>
      <c r="DB125" s="26">
        <v>3.4692938344435227</v>
      </c>
      <c r="DC125" s="26">
        <v>3.1140640212468238</v>
      </c>
      <c r="DD125" s="26">
        <v>2.7591350060070496</v>
      </c>
      <c r="DE125" s="26">
        <v>2.466367964683517</v>
      </c>
      <c r="DF125" s="26">
        <v>-1.9209039243869341</v>
      </c>
      <c r="DG125" s="26">
        <v>-5.1458557672310761</v>
      </c>
      <c r="DH125" s="26">
        <v>-7.1081027229147438</v>
      </c>
      <c r="DI125" s="26">
        <v>-8.6720843477593732</v>
      </c>
      <c r="DK125" s="26">
        <v>17.715287601354813</v>
      </c>
      <c r="DL125" s="26">
        <v>16.851230219464242</v>
      </c>
      <c r="DM125" s="26">
        <v>16.43959212923037</v>
      </c>
      <c r="DN125" s="26">
        <v>16.11823916003047</v>
      </c>
      <c r="DO125" s="26">
        <v>15.539448958032047</v>
      </c>
      <c r="DP125" s="26">
        <v>15.137184169095342</v>
      </c>
      <c r="DQ125" s="26">
        <v>14.781101967155852</v>
      </c>
      <c r="DR125" s="26">
        <v>14.429293834443524</v>
      </c>
      <c r="DS125" s="26">
        <v>14.074064021246825</v>
      </c>
      <c r="DT125" s="26">
        <v>13.71913500600705</v>
      </c>
      <c r="DU125" s="26">
        <v>13.426367964683518</v>
      </c>
      <c r="DV125" s="26">
        <v>9.0390960756130667</v>
      </c>
      <c r="DW125" s="26">
        <v>5.8141442327689248</v>
      </c>
      <c r="DX125" s="26">
        <v>3.8518972770852571</v>
      </c>
      <c r="DY125" s="26">
        <v>2.2879156522406277</v>
      </c>
      <c r="EA125" s="27">
        <v>6.7552876013548122</v>
      </c>
      <c r="EB125" s="27">
        <v>5.8342936340635525</v>
      </c>
      <c r="EC125" s="27">
        <v>5.4222752659113524</v>
      </c>
      <c r="ED125" s="27">
        <v>4.9305991197031105</v>
      </c>
      <c r="EE125" s="27">
        <v>4.5446680285317882</v>
      </c>
      <c r="EF125" s="27">
        <v>4.182867218336213</v>
      </c>
      <c r="EG125" s="27">
        <v>0.35026847921771065</v>
      </c>
      <c r="EH125" s="27">
        <v>0.18821364687774889</v>
      </c>
      <c r="EI125" s="27">
        <v>-0.29436490553432293</v>
      </c>
      <c r="EJ125" s="27">
        <v>-0.90790002508028067</v>
      </c>
      <c r="EK125" s="27">
        <v>-1.4974740230759807</v>
      </c>
      <c r="EL125" s="27">
        <v>-3.5421914703370803</v>
      </c>
      <c r="EM125" s="27">
        <v>-6.3470959268167846</v>
      </c>
      <c r="EN125" s="27">
        <v>-7.7249933428066484</v>
      </c>
      <c r="EO125" s="27">
        <v>-7.7304740263857923</v>
      </c>
      <c r="EQ125" s="27">
        <v>17.715287601354813</v>
      </c>
      <c r="ER125" s="27">
        <v>16.794293634063553</v>
      </c>
      <c r="ES125" s="27">
        <v>16.382275265911353</v>
      </c>
      <c r="ET125" s="27">
        <v>15.890599119703111</v>
      </c>
      <c r="EU125" s="27">
        <v>15.504668028531789</v>
      </c>
      <c r="EV125" s="27">
        <v>15.142867218336214</v>
      </c>
      <c r="EW125" s="27">
        <v>11.310268479217712</v>
      </c>
      <c r="EX125" s="27">
        <v>11.14821364687775</v>
      </c>
      <c r="EY125" s="27">
        <v>10.665635094465678</v>
      </c>
      <c r="EZ125" s="27">
        <v>10.05209997491972</v>
      </c>
      <c r="FA125" s="27">
        <v>9.4625259769240202</v>
      </c>
      <c r="FB125" s="27">
        <v>7.4178085296629206</v>
      </c>
      <c r="FC125" s="27">
        <v>4.6129040731832163</v>
      </c>
      <c r="FD125" s="27">
        <v>3.2350066571933525</v>
      </c>
      <c r="FE125" s="27">
        <v>3.2295259736142086</v>
      </c>
      <c r="FG125" s="1">
        <v>405720</v>
      </c>
      <c r="FH125" s="1">
        <v>381338</v>
      </c>
      <c r="FI125" s="1" t="s">
        <v>591</v>
      </c>
      <c r="FJ125" s="1" t="s">
        <v>843</v>
      </c>
    </row>
    <row r="126" spans="2:166" ht="16.2" thickBot="1" x14ac:dyDescent="0.35">
      <c r="B126" s="19" t="s">
        <v>126</v>
      </c>
      <c r="C126" s="20">
        <v>0.79317240613019679</v>
      </c>
      <c r="D126" s="21">
        <v>0.45949490369928014</v>
      </c>
      <c r="E126" s="21">
        <v>0.28140187070750855</v>
      </c>
      <c r="F126" s="21">
        <v>0.10081688211811723</v>
      </c>
      <c r="G126" s="21">
        <v>-8.2590802357692006E-2</v>
      </c>
      <c r="H126" s="21">
        <v>-0.2832813656483415</v>
      </c>
      <c r="I126" s="21">
        <v>-0.49018353616612309</v>
      </c>
      <c r="J126" s="21">
        <v>-0.67438041774139457</v>
      </c>
      <c r="K126" s="21">
        <v>-0.85808712551553246</v>
      </c>
      <c r="L126" s="21">
        <v>-1.0289873388891086</v>
      </c>
      <c r="M126" s="21">
        <v>-1.1758539835994899</v>
      </c>
      <c r="N126" s="21">
        <v>-1.8252249165307894</v>
      </c>
      <c r="O126" s="21">
        <v>-3.2520085497825484</v>
      </c>
      <c r="P126" s="21">
        <v>-4.202347996860567</v>
      </c>
      <c r="Q126" s="21">
        <v>-4.9417052773659282</v>
      </c>
      <c r="R126" s="22"/>
      <c r="S126" s="21">
        <v>6.2931724061301964</v>
      </c>
      <c r="T126" s="21">
        <v>5.9594949036992801</v>
      </c>
      <c r="U126" s="21">
        <v>5.7814018707075086</v>
      </c>
      <c r="V126" s="21">
        <v>5.6008168821181172</v>
      </c>
      <c r="W126" s="21">
        <v>5.417409197642308</v>
      </c>
      <c r="X126" s="21">
        <v>5.2167186343516585</v>
      </c>
      <c r="Y126" s="21">
        <v>5.0098164638338769</v>
      </c>
      <c r="Z126" s="21">
        <v>4.8256195822586054</v>
      </c>
      <c r="AA126" s="21">
        <v>4.6419128744844675</v>
      </c>
      <c r="AB126" s="21">
        <v>4.4710126611108914</v>
      </c>
      <c r="AC126" s="21">
        <v>4.3241460164005101</v>
      </c>
      <c r="AD126" s="21">
        <v>3.6747750834692106</v>
      </c>
      <c r="AE126" s="21">
        <v>2.2479914502174516</v>
      </c>
      <c r="AF126" s="21">
        <v>1.297652003139433</v>
      </c>
      <c r="AG126" s="21">
        <v>0.55829472263407176</v>
      </c>
      <c r="AI126" s="23">
        <v>0.79317240613019679</v>
      </c>
      <c r="AJ126" s="23">
        <v>0.51768521803428191</v>
      </c>
      <c r="AK126" s="23">
        <v>0.46105801710753802</v>
      </c>
      <c r="AL126" s="23">
        <v>0.37705178306886289</v>
      </c>
      <c r="AM126" s="23">
        <v>0.29240658968514488</v>
      </c>
      <c r="AN126" s="23">
        <v>0.2023703468573963</v>
      </c>
      <c r="AO126" s="23">
        <v>7.3934552746932169E-2</v>
      </c>
      <c r="AP126" s="23">
        <v>-9.4696722802872557E-2</v>
      </c>
      <c r="AQ126" s="23">
        <v>-0.28140159453651314</v>
      </c>
      <c r="AR126" s="23">
        <v>-0.38246692657434878</v>
      </c>
      <c r="AS126" s="23">
        <v>-0.47967056720717061</v>
      </c>
      <c r="AT126" s="23">
        <v>-0.78032987041217972</v>
      </c>
      <c r="AU126" s="23">
        <v>-1.2251098765069965</v>
      </c>
      <c r="AV126" s="23">
        <v>-1.5060766155326668</v>
      </c>
      <c r="AW126" s="23">
        <v>-1.6743549204653263</v>
      </c>
      <c r="AY126" s="24">
        <v>6.2931724061301964</v>
      </c>
      <c r="AZ126" s="24">
        <v>6.0176852180342824</v>
      </c>
      <c r="BA126" s="24">
        <v>5.961058017107538</v>
      </c>
      <c r="BB126" s="24">
        <v>5.8770517830688629</v>
      </c>
      <c r="BC126" s="24">
        <v>5.7924065896851449</v>
      </c>
      <c r="BD126" s="24">
        <v>5.7023703468573963</v>
      </c>
      <c r="BE126" s="24">
        <v>5.5739345527469322</v>
      </c>
      <c r="BF126" s="24">
        <v>5.4053032771971274</v>
      </c>
      <c r="BG126" s="24">
        <v>5.2185984054634869</v>
      </c>
      <c r="BH126" s="24">
        <v>5.1175330734256512</v>
      </c>
      <c r="BI126" s="24">
        <v>5.0203294327928294</v>
      </c>
      <c r="BJ126" s="24">
        <v>4.7196701295878203</v>
      </c>
      <c r="BK126" s="24">
        <v>4.2748901234930035</v>
      </c>
      <c r="BL126" s="24">
        <v>3.9939233844673332</v>
      </c>
      <c r="BM126" s="24">
        <v>3.8256450795346737</v>
      </c>
      <c r="BO126" s="25">
        <v>0.79317240613019679</v>
      </c>
      <c r="BP126" s="25">
        <v>0.49248646053604084</v>
      </c>
      <c r="BQ126" s="25">
        <v>0.34365625614735595</v>
      </c>
      <c r="BR126" s="25">
        <v>0.20585751690737908</v>
      </c>
      <c r="BS126" s="25">
        <v>8.1383377072673291E-2</v>
      </c>
      <c r="BT126" s="25">
        <v>-4.0951923529035206E-2</v>
      </c>
      <c r="BU126" s="25">
        <v>-0.16152446136905674</v>
      </c>
      <c r="BV126" s="25">
        <v>-0.27750214641590887</v>
      </c>
      <c r="BW126" s="25">
        <v>-0.43382152947524233</v>
      </c>
      <c r="BX126" s="25">
        <v>-0.59792583831517554</v>
      </c>
      <c r="BY126" s="25">
        <v>-0.75415478550733273</v>
      </c>
      <c r="BZ126" s="25">
        <v>-1.1866935954908566</v>
      </c>
      <c r="CA126" s="25">
        <v>-1.6907671378454543</v>
      </c>
      <c r="CB126" s="25">
        <v>-1.9447084977590778</v>
      </c>
      <c r="CC126" s="25">
        <v>-1.965612424151681</v>
      </c>
      <c r="CE126" s="25">
        <v>6.2931724061301964</v>
      </c>
      <c r="CF126" s="25">
        <v>5.9924864605360408</v>
      </c>
      <c r="CG126" s="25">
        <v>5.843656256147356</v>
      </c>
      <c r="CH126" s="25">
        <v>5.7058575169073791</v>
      </c>
      <c r="CI126" s="25">
        <v>5.5813833770726733</v>
      </c>
      <c r="CJ126" s="25">
        <v>5.4590480764709648</v>
      </c>
      <c r="CK126" s="25">
        <v>5.3384755386309433</v>
      </c>
      <c r="CL126" s="25">
        <v>5.2224978535840911</v>
      </c>
      <c r="CM126" s="25">
        <v>5.0661784705247577</v>
      </c>
      <c r="CN126" s="25">
        <v>4.9020741616848245</v>
      </c>
      <c r="CO126" s="25">
        <v>4.7458452144926673</v>
      </c>
      <c r="CP126" s="25">
        <v>4.3133064045091434</v>
      </c>
      <c r="CQ126" s="25">
        <v>3.8092328621545457</v>
      </c>
      <c r="CR126" s="25">
        <v>3.5552915022409222</v>
      </c>
      <c r="CS126" s="25">
        <v>3.534387575848319</v>
      </c>
      <c r="CU126" s="26">
        <v>0.79317240613019679</v>
      </c>
      <c r="CV126" s="26">
        <v>0.43277061085790791</v>
      </c>
      <c r="CW126" s="26">
        <v>0.26124830916511144</v>
      </c>
      <c r="CX126" s="26">
        <v>9.1828481217893554E-2</v>
      </c>
      <c r="CY126" s="26">
        <v>-7.546810834679718E-2</v>
      </c>
      <c r="CZ126" s="26">
        <v>-0.24967272224095716</v>
      </c>
      <c r="DA126" s="26">
        <v>-0.41757410340399304</v>
      </c>
      <c r="DB126" s="26">
        <v>-0.55392337662388158</v>
      </c>
      <c r="DC126" s="26">
        <v>-0.69604102132035983</v>
      </c>
      <c r="DD126" s="26">
        <v>-0.83896268745693447</v>
      </c>
      <c r="DE126" s="26">
        <v>-0.95586374691379916</v>
      </c>
      <c r="DF126" s="26">
        <v>-1.5307525014637555</v>
      </c>
      <c r="DG126" s="26">
        <v>-2.838967368464635</v>
      </c>
      <c r="DH126" s="26">
        <v>-3.6979912547411793</v>
      </c>
      <c r="DI126" s="26">
        <v>-4.3641125053345231</v>
      </c>
      <c r="DK126" s="26">
        <v>6.2931724061301964</v>
      </c>
      <c r="DL126" s="26">
        <v>5.9327706108579079</v>
      </c>
      <c r="DM126" s="26">
        <v>5.7612483091651114</v>
      </c>
      <c r="DN126" s="26">
        <v>5.5918284812178936</v>
      </c>
      <c r="DO126" s="26">
        <v>5.4245318916532028</v>
      </c>
      <c r="DP126" s="26">
        <v>5.2503272777590428</v>
      </c>
      <c r="DQ126" s="26">
        <v>5.082425896596007</v>
      </c>
      <c r="DR126" s="26">
        <v>4.9460766233761184</v>
      </c>
      <c r="DS126" s="26">
        <v>4.8039589786796402</v>
      </c>
      <c r="DT126" s="26">
        <v>4.6610373125430655</v>
      </c>
      <c r="DU126" s="26">
        <v>4.5441362530862008</v>
      </c>
      <c r="DV126" s="26">
        <v>3.9692474985362445</v>
      </c>
      <c r="DW126" s="26">
        <v>2.661032631535365</v>
      </c>
      <c r="DX126" s="26">
        <v>1.8020087452588207</v>
      </c>
      <c r="DY126" s="26">
        <v>1.1358874946654769</v>
      </c>
      <c r="EA126" s="27">
        <v>0.79317240613019679</v>
      </c>
      <c r="EB126" s="27">
        <v>0.42983465886420547</v>
      </c>
      <c r="EC126" s="27">
        <v>0.26762440989990566</v>
      </c>
      <c r="ED126" s="27">
        <v>0.10558061967910248</v>
      </c>
      <c r="EE126" s="27">
        <v>-5.0936252451510455E-2</v>
      </c>
      <c r="EF126" s="27">
        <v>-0.20050456546992024</v>
      </c>
      <c r="EG126" s="27">
        <v>-0.34099597465363374</v>
      </c>
      <c r="EH126" s="27">
        <v>-0.46094415939277056</v>
      </c>
      <c r="EI126" s="27">
        <v>-0.77183041718501144</v>
      </c>
      <c r="EJ126" s="27">
        <v>-1.1132880387152824</v>
      </c>
      <c r="EK126" s="27">
        <v>-1.4444074908163316</v>
      </c>
      <c r="EL126" s="27">
        <v>-2.3914328520740238</v>
      </c>
      <c r="EM126" s="27">
        <v>-3.5579889993058629</v>
      </c>
      <c r="EN126" s="27">
        <v>-4.1540803487668256</v>
      </c>
      <c r="EO126" s="27">
        <v>-4.025180037681114</v>
      </c>
      <c r="EQ126" s="27">
        <v>6.2931724061301964</v>
      </c>
      <c r="ER126" s="27">
        <v>5.9298346588642055</v>
      </c>
      <c r="ES126" s="27">
        <v>5.7676244098999057</v>
      </c>
      <c r="ET126" s="27">
        <v>5.6055806196791025</v>
      </c>
      <c r="EU126" s="27">
        <v>5.4490637475484895</v>
      </c>
      <c r="EV126" s="27">
        <v>5.2994954345300798</v>
      </c>
      <c r="EW126" s="27">
        <v>5.1590040253463663</v>
      </c>
      <c r="EX126" s="27">
        <v>5.0390558406072294</v>
      </c>
      <c r="EY126" s="27">
        <v>4.7281695828149886</v>
      </c>
      <c r="EZ126" s="27">
        <v>4.3867119612847176</v>
      </c>
      <c r="FA126" s="27">
        <v>4.0555925091836684</v>
      </c>
      <c r="FB126" s="27">
        <v>3.1085671479259762</v>
      </c>
      <c r="FC126" s="27">
        <v>1.9420110006941371</v>
      </c>
      <c r="FD126" s="27">
        <v>1.3459196512331744</v>
      </c>
      <c r="FE126" s="27">
        <v>1.474819962318886</v>
      </c>
      <c r="FG126" s="1">
        <v>383248</v>
      </c>
      <c r="FH126" s="1">
        <v>456995</v>
      </c>
      <c r="FI126" s="1" t="s">
        <v>558</v>
      </c>
      <c r="FJ126" s="1" t="s">
        <v>495</v>
      </c>
    </row>
    <row r="127" spans="2:166" ht="16.2" thickBot="1" x14ac:dyDescent="0.35">
      <c r="B127" s="19" t="s">
        <v>127</v>
      </c>
      <c r="C127" s="20">
        <v>5.5149957315628217</v>
      </c>
      <c r="D127" s="21">
        <v>3.830090552875788</v>
      </c>
      <c r="E127" s="21">
        <v>2.9860163749447288</v>
      </c>
      <c r="F127" s="21">
        <v>2.5108948359570675</v>
      </c>
      <c r="G127" s="21">
        <v>1.6453948789258561</v>
      </c>
      <c r="H127" s="21">
        <v>1.0646450265486251</v>
      </c>
      <c r="I127" s="21">
        <v>0.50032599398501176</v>
      </c>
      <c r="J127" s="21">
        <v>-0.43693571457188796</v>
      </c>
      <c r="K127" s="21">
        <v>-1.35849617224941</v>
      </c>
      <c r="L127" s="21">
        <v>-2.0933302712453887</v>
      </c>
      <c r="M127" s="21">
        <v>-2.4967304606623983</v>
      </c>
      <c r="N127" s="21">
        <v>-4.5182123658009239</v>
      </c>
      <c r="O127" s="21">
        <v>-9.1414968519259503</v>
      </c>
      <c r="P127" s="21">
        <v>-12.886428283662703</v>
      </c>
      <c r="Q127" s="21">
        <v>-15.866601366350615</v>
      </c>
      <c r="R127" s="22"/>
      <c r="S127" s="21">
        <v>12.514995731562822</v>
      </c>
      <c r="T127" s="21">
        <v>10.830090552875788</v>
      </c>
      <c r="U127" s="21">
        <v>9.9860163749447288</v>
      </c>
      <c r="V127" s="21">
        <v>9.5108948359570675</v>
      </c>
      <c r="W127" s="21">
        <v>8.6453948789258561</v>
      </c>
      <c r="X127" s="21">
        <v>8.0646450265486251</v>
      </c>
      <c r="Y127" s="21">
        <v>7.5003259939850118</v>
      </c>
      <c r="Z127" s="21">
        <v>6.563064285428112</v>
      </c>
      <c r="AA127" s="21">
        <v>5.64150382775059</v>
      </c>
      <c r="AB127" s="21">
        <v>4.9066697287546113</v>
      </c>
      <c r="AC127" s="21">
        <v>4.5032695393376017</v>
      </c>
      <c r="AD127" s="21">
        <v>2.4817876341990761</v>
      </c>
      <c r="AE127" s="21">
        <v>-2.1414968519259503</v>
      </c>
      <c r="AF127" s="21">
        <v>-5.8864282836627027</v>
      </c>
      <c r="AG127" s="21">
        <v>-8.8666013663506149</v>
      </c>
      <c r="AI127" s="23">
        <v>5.5149957315628217</v>
      </c>
      <c r="AJ127" s="23">
        <v>4.6429946385534731</v>
      </c>
      <c r="AK127" s="23">
        <v>4.185484490455984</v>
      </c>
      <c r="AL127" s="23">
        <v>3.9002830144059999</v>
      </c>
      <c r="AM127" s="23">
        <v>3.2534503106676738</v>
      </c>
      <c r="AN127" s="23">
        <v>2.8982883742844265</v>
      </c>
      <c r="AO127" s="23">
        <v>2.4648096467130927</v>
      </c>
      <c r="AP127" s="23">
        <v>1.5571694664992037</v>
      </c>
      <c r="AQ127" s="23">
        <v>0.57964136375884578</v>
      </c>
      <c r="AR127" s="23">
        <v>-9.6998854354325204E-2</v>
      </c>
      <c r="AS127" s="23">
        <v>-0.45706287296016512</v>
      </c>
      <c r="AT127" s="23">
        <v>-1.6986770713612955</v>
      </c>
      <c r="AU127" s="23">
        <v>-3.3763685604653588</v>
      </c>
      <c r="AV127" s="23">
        <v>-4.7018817879250037</v>
      </c>
      <c r="AW127" s="23">
        <v>-5.7470862660987407</v>
      </c>
      <c r="AY127" s="24">
        <v>12.514995731562822</v>
      </c>
      <c r="AZ127" s="24">
        <v>11.642994638553473</v>
      </c>
      <c r="BA127" s="24">
        <v>11.185484490455984</v>
      </c>
      <c r="BB127" s="24">
        <v>10.900283014406</v>
      </c>
      <c r="BC127" s="24">
        <v>10.253450310667674</v>
      </c>
      <c r="BD127" s="24">
        <v>9.8982883742844265</v>
      </c>
      <c r="BE127" s="24">
        <v>9.4648096467130927</v>
      </c>
      <c r="BF127" s="24">
        <v>8.5571694664992037</v>
      </c>
      <c r="BG127" s="24">
        <v>7.5796413637588458</v>
      </c>
      <c r="BH127" s="24">
        <v>6.9030011456456748</v>
      </c>
      <c r="BI127" s="24">
        <v>6.5429371270398349</v>
      </c>
      <c r="BJ127" s="24">
        <v>5.3013229286387045</v>
      </c>
      <c r="BK127" s="24">
        <v>3.6236314395346412</v>
      </c>
      <c r="BL127" s="24">
        <v>2.2981182120749963</v>
      </c>
      <c r="BM127" s="24">
        <v>1.2529137339012593</v>
      </c>
      <c r="BO127" s="25">
        <v>5.5149957315628217</v>
      </c>
      <c r="BP127" s="25">
        <v>4.5704967586147092</v>
      </c>
      <c r="BQ127" s="25">
        <v>3.8815896245143158</v>
      </c>
      <c r="BR127" s="25">
        <v>3.4317435323874612</v>
      </c>
      <c r="BS127" s="25">
        <v>2.629219422273799</v>
      </c>
      <c r="BT127" s="25">
        <v>2.126430991185611</v>
      </c>
      <c r="BU127" s="25">
        <v>1.6491767996440423</v>
      </c>
      <c r="BV127" s="25">
        <v>0.79271129148069619</v>
      </c>
      <c r="BW127" s="25">
        <v>-8.7657479941498195E-2</v>
      </c>
      <c r="BX127" s="25">
        <v>-0.81727043166864988</v>
      </c>
      <c r="BY127" s="25">
        <v>-1.2338478794180041</v>
      </c>
      <c r="BZ127" s="25">
        <v>-2.6582523009496128</v>
      </c>
      <c r="CA127" s="25">
        <v>-4.5903165687097705</v>
      </c>
      <c r="CB127" s="25">
        <v>-6.0645750402347645</v>
      </c>
      <c r="CC127" s="25">
        <v>-7.1311934376902641</v>
      </c>
      <c r="CE127" s="25">
        <v>12.514995731562822</v>
      </c>
      <c r="CF127" s="25">
        <v>11.570496758614709</v>
      </c>
      <c r="CG127" s="25">
        <v>10.881589624514316</v>
      </c>
      <c r="CH127" s="25">
        <v>10.431743532387461</v>
      </c>
      <c r="CI127" s="25">
        <v>9.629219422273799</v>
      </c>
      <c r="CJ127" s="25">
        <v>9.126430991185611</v>
      </c>
      <c r="CK127" s="25">
        <v>8.6491767996440423</v>
      </c>
      <c r="CL127" s="25">
        <v>7.7927112914806962</v>
      </c>
      <c r="CM127" s="25">
        <v>6.9123425200585018</v>
      </c>
      <c r="CN127" s="25">
        <v>6.1827295683313501</v>
      </c>
      <c r="CO127" s="25">
        <v>5.7661521205819959</v>
      </c>
      <c r="CP127" s="25">
        <v>4.3417476990503872</v>
      </c>
      <c r="CQ127" s="25">
        <v>2.4096834312902295</v>
      </c>
      <c r="CR127" s="25">
        <v>0.93542495976523554</v>
      </c>
      <c r="CS127" s="25">
        <v>-0.13119343769026415</v>
      </c>
      <c r="CU127" s="26">
        <v>5.5149957315628217</v>
      </c>
      <c r="CV127" s="26">
        <v>3.4525078863896042</v>
      </c>
      <c r="CW127" s="26">
        <v>2.5942490379590595</v>
      </c>
      <c r="CX127" s="26">
        <v>2.1603382252919729</v>
      </c>
      <c r="CY127" s="26">
        <v>1.3322002653352101</v>
      </c>
      <c r="CZ127" s="26">
        <v>0.80452250885476673</v>
      </c>
      <c r="DA127" s="26">
        <v>0.31428305006195956</v>
      </c>
      <c r="DB127" s="26">
        <v>-0.53963296717776643</v>
      </c>
      <c r="DC127" s="26">
        <v>-1.3972557363474252</v>
      </c>
      <c r="DD127" s="26">
        <v>-2.0860785828929664</v>
      </c>
      <c r="DE127" s="26">
        <v>-2.444585462426673</v>
      </c>
      <c r="DF127" s="26">
        <v>-4.4213632938356824</v>
      </c>
      <c r="DG127" s="26">
        <v>-8.9724930309646709</v>
      </c>
      <c r="DH127" s="26">
        <v>-12.538899762872219</v>
      </c>
      <c r="DI127" s="26">
        <v>-15.155555401722751</v>
      </c>
      <c r="DK127" s="26">
        <v>12.514995731562822</v>
      </c>
      <c r="DL127" s="26">
        <v>10.452507886389604</v>
      </c>
      <c r="DM127" s="26">
        <v>9.5942490379590595</v>
      </c>
      <c r="DN127" s="26">
        <v>9.1603382252919729</v>
      </c>
      <c r="DO127" s="26">
        <v>8.3322002653352101</v>
      </c>
      <c r="DP127" s="26">
        <v>7.8045225088547667</v>
      </c>
      <c r="DQ127" s="26">
        <v>7.3142830500619596</v>
      </c>
      <c r="DR127" s="26">
        <v>6.4603670328222336</v>
      </c>
      <c r="DS127" s="26">
        <v>5.6027442636525748</v>
      </c>
      <c r="DT127" s="26">
        <v>4.9139214171070336</v>
      </c>
      <c r="DU127" s="26">
        <v>4.555414537573327</v>
      </c>
      <c r="DV127" s="26">
        <v>2.5786367061643176</v>
      </c>
      <c r="DW127" s="26">
        <v>-1.9724930309646709</v>
      </c>
      <c r="DX127" s="26">
        <v>-5.5388997628722194</v>
      </c>
      <c r="DY127" s="26">
        <v>-8.1555554017227507</v>
      </c>
      <c r="EA127" s="27">
        <v>5.5149957315628217</v>
      </c>
      <c r="EB127" s="27">
        <v>3.2781286270802497</v>
      </c>
      <c r="EC127" s="27">
        <v>2.4262461006511558</v>
      </c>
      <c r="ED127" s="27">
        <v>2.0349367815634452</v>
      </c>
      <c r="EE127" s="27">
        <v>1.2418161621369279</v>
      </c>
      <c r="EF127" s="27">
        <v>0.75741557559655348</v>
      </c>
      <c r="EG127" s="27">
        <v>0.30375326039194306</v>
      </c>
      <c r="EH127" s="27">
        <v>-0.58143296320187687</v>
      </c>
      <c r="EI127" s="27">
        <v>-1.9616569841005216</v>
      </c>
      <c r="EJ127" s="27">
        <v>-3.2095187253311579</v>
      </c>
      <c r="EK127" s="27">
        <v>-4.147643281763294</v>
      </c>
      <c r="EL127" s="27">
        <v>-7.1918850596348349</v>
      </c>
      <c r="EM127" s="27">
        <v>-11.447617531107873</v>
      </c>
      <c r="EN127" s="27">
        <v>-14.16813831965856</v>
      </c>
      <c r="EO127" s="27">
        <v>-14.563687398129737</v>
      </c>
      <c r="EQ127" s="27">
        <v>12.514995731562822</v>
      </c>
      <c r="ER127" s="27">
        <v>10.27812862708025</v>
      </c>
      <c r="ES127" s="27">
        <v>9.4262461006511558</v>
      </c>
      <c r="ET127" s="27">
        <v>9.0349367815634452</v>
      </c>
      <c r="EU127" s="27">
        <v>8.2418161621369279</v>
      </c>
      <c r="EV127" s="27">
        <v>7.7574155755965535</v>
      </c>
      <c r="EW127" s="27">
        <v>7.3037532603919431</v>
      </c>
      <c r="EX127" s="27">
        <v>6.4185670367981231</v>
      </c>
      <c r="EY127" s="27">
        <v>5.0383430158994784</v>
      </c>
      <c r="EZ127" s="27">
        <v>3.7904812746688421</v>
      </c>
      <c r="FA127" s="27">
        <v>2.852356718236706</v>
      </c>
      <c r="FB127" s="27">
        <v>-0.19188505963483493</v>
      </c>
      <c r="FC127" s="27">
        <v>-4.4476175311078734</v>
      </c>
      <c r="FD127" s="27">
        <v>-7.16813831965856</v>
      </c>
      <c r="FE127" s="27">
        <v>-7.563687398129737</v>
      </c>
      <c r="FG127" s="1">
        <v>381697</v>
      </c>
      <c r="FH127" s="1">
        <v>399348</v>
      </c>
      <c r="FI127" s="1" t="s">
        <v>489</v>
      </c>
      <c r="FJ127" s="1" t="s">
        <v>847</v>
      </c>
    </row>
    <row r="128" spans="2:166" ht="16.2" thickBot="1" x14ac:dyDescent="0.35">
      <c r="B128" s="19" t="s">
        <v>128</v>
      </c>
      <c r="C128" s="20">
        <v>4.2862483627212455</v>
      </c>
      <c r="D128" s="21">
        <v>3.6653148602014696</v>
      </c>
      <c r="E128" s="21">
        <v>3.1953895524038458</v>
      </c>
      <c r="F128" s="21">
        <v>3.028530764486387</v>
      </c>
      <c r="G128" s="21">
        <v>2.5330797599131643</v>
      </c>
      <c r="H128" s="21">
        <v>2.1475378648874042</v>
      </c>
      <c r="I128" s="21">
        <v>2.0170486161641783</v>
      </c>
      <c r="J128" s="21">
        <v>1.5908141198375532</v>
      </c>
      <c r="K128" s="21">
        <v>1.2427976189180825</v>
      </c>
      <c r="L128" s="21">
        <v>0.93851794116057974</v>
      </c>
      <c r="M128" s="21">
        <v>0.82761294038150623</v>
      </c>
      <c r="N128" s="21">
        <v>-0.58342764420367388</v>
      </c>
      <c r="O128" s="21">
        <v>-4.3829788730635393</v>
      </c>
      <c r="P128" s="21">
        <v>-7.344113058684389</v>
      </c>
      <c r="Q128" s="21">
        <v>-9.3305536620106508</v>
      </c>
      <c r="R128" s="22"/>
      <c r="S128" s="21">
        <v>10.786248362721246</v>
      </c>
      <c r="T128" s="21">
        <v>10.16531486020147</v>
      </c>
      <c r="U128" s="21">
        <v>9.6953895524038458</v>
      </c>
      <c r="V128" s="21">
        <v>9.528530764486387</v>
      </c>
      <c r="W128" s="21">
        <v>9.0330797599131643</v>
      </c>
      <c r="X128" s="21">
        <v>8.6475378648874042</v>
      </c>
      <c r="Y128" s="21">
        <v>8.5170486161641783</v>
      </c>
      <c r="Z128" s="21">
        <v>8.0908141198375532</v>
      </c>
      <c r="AA128" s="21">
        <v>7.7427976189180825</v>
      </c>
      <c r="AB128" s="21">
        <v>7.4385179411605797</v>
      </c>
      <c r="AC128" s="21">
        <v>7.3276129403815062</v>
      </c>
      <c r="AD128" s="21">
        <v>5.9165723557963261</v>
      </c>
      <c r="AE128" s="21">
        <v>2.1170211269364607</v>
      </c>
      <c r="AF128" s="21">
        <v>-0.84411305868438902</v>
      </c>
      <c r="AG128" s="21">
        <v>-2.8305536620106508</v>
      </c>
      <c r="AI128" s="23">
        <v>4.2862483627212455</v>
      </c>
      <c r="AJ128" s="23">
        <v>3.9165829526299341</v>
      </c>
      <c r="AK128" s="23">
        <v>3.8971758931918181</v>
      </c>
      <c r="AL128" s="23">
        <v>4.0618460585095306</v>
      </c>
      <c r="AM128" s="23">
        <v>3.9262434291384523</v>
      </c>
      <c r="AN128" s="23">
        <v>3.9376889679378557</v>
      </c>
      <c r="AO128" s="23">
        <v>4.0633815550891406</v>
      </c>
      <c r="AP128" s="23">
        <v>3.7669740034025239</v>
      </c>
      <c r="AQ128" s="23">
        <v>3.4577218657912105</v>
      </c>
      <c r="AR128" s="23">
        <v>3.3101662002523575</v>
      </c>
      <c r="AS128" s="23">
        <v>3.3045923774678343</v>
      </c>
      <c r="AT128" s="23">
        <v>2.9544664519555397</v>
      </c>
      <c r="AU128" s="23">
        <v>2.5264065129121427</v>
      </c>
      <c r="AV128" s="23">
        <v>2.3291691136333128</v>
      </c>
      <c r="AW128" s="23">
        <v>2.3558394621236509</v>
      </c>
      <c r="AY128" s="24">
        <v>10.786248362721246</v>
      </c>
      <c r="AZ128" s="24">
        <v>10.416582952629934</v>
      </c>
      <c r="BA128" s="24">
        <v>10.397175893191818</v>
      </c>
      <c r="BB128" s="24">
        <v>10.561846058509531</v>
      </c>
      <c r="BC128" s="24">
        <v>10.426243429138452</v>
      </c>
      <c r="BD128" s="24">
        <v>10.437688967937856</v>
      </c>
      <c r="BE128" s="24">
        <v>10.563381555089141</v>
      </c>
      <c r="BF128" s="24">
        <v>10.266974003402524</v>
      </c>
      <c r="BG128" s="24">
        <v>9.9577218657912105</v>
      </c>
      <c r="BH128" s="24">
        <v>9.8101662002523575</v>
      </c>
      <c r="BI128" s="24">
        <v>9.8045923774678343</v>
      </c>
      <c r="BJ128" s="24">
        <v>9.4544664519555397</v>
      </c>
      <c r="BK128" s="24">
        <v>9.0264065129121427</v>
      </c>
      <c r="BL128" s="24">
        <v>8.8291691136333128</v>
      </c>
      <c r="BM128" s="24">
        <v>8.8558394621236509</v>
      </c>
      <c r="BO128" s="25">
        <v>4.2862483627212455</v>
      </c>
      <c r="BP128" s="25">
        <v>3.9324485047135482</v>
      </c>
      <c r="BQ128" s="25">
        <v>3.5547305633110469</v>
      </c>
      <c r="BR128" s="25">
        <v>3.4344076075877084</v>
      </c>
      <c r="BS128" s="25">
        <v>3.0152731619752977</v>
      </c>
      <c r="BT128" s="25">
        <v>2.7366790763306135</v>
      </c>
      <c r="BU128" s="25">
        <v>2.7207975877884216</v>
      </c>
      <c r="BV128" s="25">
        <v>2.3931794319254927</v>
      </c>
      <c r="BW128" s="25">
        <v>2.0926190815430417</v>
      </c>
      <c r="BX128" s="25">
        <v>1.8014230997139258</v>
      </c>
      <c r="BY128" s="25">
        <v>1.6703094239593597</v>
      </c>
      <c r="BZ128" s="25">
        <v>0.98310297364410815</v>
      </c>
      <c r="CA128" s="25">
        <v>0.18622519839679796</v>
      </c>
      <c r="CB128" s="25">
        <v>-0.23477072927878595</v>
      </c>
      <c r="CC128" s="25">
        <v>-0.20834126783616469</v>
      </c>
      <c r="CE128" s="25">
        <v>10.786248362721246</v>
      </c>
      <c r="CF128" s="25">
        <v>10.432448504713548</v>
      </c>
      <c r="CG128" s="25">
        <v>10.054730563311047</v>
      </c>
      <c r="CH128" s="25">
        <v>9.9344076075877084</v>
      </c>
      <c r="CI128" s="25">
        <v>9.5152731619752977</v>
      </c>
      <c r="CJ128" s="25">
        <v>9.2366790763306135</v>
      </c>
      <c r="CK128" s="25">
        <v>9.2207975877884216</v>
      </c>
      <c r="CL128" s="25">
        <v>8.8931794319254927</v>
      </c>
      <c r="CM128" s="25">
        <v>8.5926190815430417</v>
      </c>
      <c r="CN128" s="25">
        <v>8.3014230997139258</v>
      </c>
      <c r="CO128" s="25">
        <v>8.1703094239593597</v>
      </c>
      <c r="CP128" s="25">
        <v>7.4831029736441081</v>
      </c>
      <c r="CQ128" s="25">
        <v>6.686225198396798</v>
      </c>
      <c r="CR128" s="25">
        <v>6.265229270721214</v>
      </c>
      <c r="CS128" s="25">
        <v>6.2916587321638353</v>
      </c>
      <c r="CU128" s="26">
        <v>4.2862483627212455</v>
      </c>
      <c r="CV128" s="26">
        <v>3.564266629699933</v>
      </c>
      <c r="CW128" s="26">
        <v>3.1134502631728971</v>
      </c>
      <c r="CX128" s="26">
        <v>2.9915241115234785</v>
      </c>
      <c r="CY128" s="26">
        <v>2.5431664593812506</v>
      </c>
      <c r="CZ128" s="26">
        <v>2.2175883554926727</v>
      </c>
      <c r="DA128" s="26">
        <v>2.1721591999562762</v>
      </c>
      <c r="DB128" s="26">
        <v>1.8439674999904341</v>
      </c>
      <c r="DC128" s="26">
        <v>1.5703304342611233</v>
      </c>
      <c r="DD128" s="26">
        <v>1.3228061375649176</v>
      </c>
      <c r="DE128" s="26">
        <v>1.2684869267545658</v>
      </c>
      <c r="DF128" s="26">
        <v>-9.8614956521032582E-3</v>
      </c>
      <c r="DG128" s="26">
        <v>-3.5703132680622041</v>
      </c>
      <c r="DH128" s="26">
        <v>-6.2843423912180292</v>
      </c>
      <c r="DI128" s="26">
        <v>-8.0138961176286365</v>
      </c>
      <c r="DK128" s="26">
        <v>10.786248362721246</v>
      </c>
      <c r="DL128" s="26">
        <v>10.064266629699933</v>
      </c>
      <c r="DM128" s="26">
        <v>9.6134502631728971</v>
      </c>
      <c r="DN128" s="26">
        <v>9.4915241115234785</v>
      </c>
      <c r="DO128" s="26">
        <v>9.0431664593812506</v>
      </c>
      <c r="DP128" s="26">
        <v>8.7175883554926727</v>
      </c>
      <c r="DQ128" s="26">
        <v>8.6721591999562762</v>
      </c>
      <c r="DR128" s="26">
        <v>8.3439674999904341</v>
      </c>
      <c r="DS128" s="26">
        <v>8.0703304342611233</v>
      </c>
      <c r="DT128" s="26">
        <v>7.8228061375649176</v>
      </c>
      <c r="DU128" s="26">
        <v>7.7684869267545658</v>
      </c>
      <c r="DV128" s="26">
        <v>6.4901385043478967</v>
      </c>
      <c r="DW128" s="26">
        <v>2.9296867319377959</v>
      </c>
      <c r="DX128" s="26">
        <v>0.21565760878197082</v>
      </c>
      <c r="DY128" s="26">
        <v>-1.5138961176286365</v>
      </c>
      <c r="EA128" s="27">
        <v>4.2862483627212455</v>
      </c>
      <c r="EB128" s="27">
        <v>3.5322784912881637</v>
      </c>
      <c r="EC128" s="27">
        <v>3.1092172333303942</v>
      </c>
      <c r="ED128" s="27">
        <v>3.0265117553282117</v>
      </c>
      <c r="EE128" s="27">
        <v>2.6220989282191418</v>
      </c>
      <c r="EF128" s="27">
        <v>2.3509969412180105</v>
      </c>
      <c r="EG128" s="27">
        <v>2.3573572381030381</v>
      </c>
      <c r="EH128" s="27">
        <v>1.9962527811155404</v>
      </c>
      <c r="EI128" s="27">
        <v>1.12755878031275</v>
      </c>
      <c r="EJ128" s="27">
        <v>0.23284361394529185</v>
      </c>
      <c r="EK128" s="27">
        <v>-0.48144321456339156</v>
      </c>
      <c r="EL128" s="27">
        <v>-2.8969887139696446</v>
      </c>
      <c r="EM128" s="27">
        <v>-6.12325475512122</v>
      </c>
      <c r="EN128" s="27">
        <v>-7.9514583759797652</v>
      </c>
      <c r="EO128" s="27">
        <v>-7.2802147435158062</v>
      </c>
      <c r="EQ128" s="27">
        <v>10.786248362721246</v>
      </c>
      <c r="ER128" s="27">
        <v>10.032278491288164</v>
      </c>
      <c r="ES128" s="27">
        <v>9.6092172333303942</v>
      </c>
      <c r="ET128" s="27">
        <v>9.5265117553282117</v>
      </c>
      <c r="EU128" s="27">
        <v>9.1220989282191418</v>
      </c>
      <c r="EV128" s="27">
        <v>8.8509969412180105</v>
      </c>
      <c r="EW128" s="27">
        <v>8.8573572381030381</v>
      </c>
      <c r="EX128" s="27">
        <v>8.4962527811155404</v>
      </c>
      <c r="EY128" s="27">
        <v>7.62755878031275</v>
      </c>
      <c r="EZ128" s="27">
        <v>6.7328436139452918</v>
      </c>
      <c r="FA128" s="27">
        <v>6.0185567854366084</v>
      </c>
      <c r="FB128" s="27">
        <v>3.6030112860303554</v>
      </c>
      <c r="FC128" s="27">
        <v>0.37674524487878003</v>
      </c>
      <c r="FD128" s="27">
        <v>-1.4514583759797652</v>
      </c>
      <c r="FE128" s="27">
        <v>-0.78021474351580622</v>
      </c>
      <c r="FG128" s="1">
        <v>341042</v>
      </c>
      <c r="FH128" s="1">
        <v>555452</v>
      </c>
      <c r="FI128" s="1" t="s">
        <v>527</v>
      </c>
      <c r="FJ128" s="1" t="s">
        <v>853</v>
      </c>
    </row>
    <row r="129" spans="2:166" ht="16.2" thickBot="1" x14ac:dyDescent="0.35">
      <c r="B129" s="19" t="s">
        <v>129</v>
      </c>
      <c r="C129" s="20">
        <v>14.497284869725156</v>
      </c>
      <c r="D129" s="21">
        <v>13.783516471628516</v>
      </c>
      <c r="E129" s="21">
        <v>13.608251013643459</v>
      </c>
      <c r="F129" s="21">
        <v>13.364271980438152</v>
      </c>
      <c r="G129" s="21">
        <v>13.01772552918214</v>
      </c>
      <c r="H129" s="21">
        <v>12.702551553114574</v>
      </c>
      <c r="I129" s="21">
        <v>12.517812797605069</v>
      </c>
      <c r="J129" s="21">
        <v>12.224710083261987</v>
      </c>
      <c r="K129" s="21">
        <v>11.980304115601355</v>
      </c>
      <c r="L129" s="21">
        <v>11.741017062611206</v>
      </c>
      <c r="M129" s="21">
        <v>11.587343717537214</v>
      </c>
      <c r="N129" s="21">
        <v>10.140217517508837</v>
      </c>
      <c r="O129" s="21">
        <v>5.7249851018937825</v>
      </c>
      <c r="P129" s="21">
        <v>2.1213986026016229</v>
      </c>
      <c r="Q129" s="21">
        <v>-0.48275444839553927</v>
      </c>
      <c r="R129" s="22"/>
      <c r="S129" s="21">
        <v>19.134284869725157</v>
      </c>
      <c r="T129" s="21">
        <v>18.420516471628517</v>
      </c>
      <c r="U129" s="21">
        <v>18.245251013643461</v>
      </c>
      <c r="V129" s="21">
        <v>18.001271980438155</v>
      </c>
      <c r="W129" s="21">
        <v>17.654725529182141</v>
      </c>
      <c r="X129" s="21">
        <v>17.339551553114575</v>
      </c>
      <c r="Y129" s="21">
        <v>17.154812797605068</v>
      </c>
      <c r="Z129" s="21">
        <v>16.86171008326199</v>
      </c>
      <c r="AA129" s="21">
        <v>16.617304115601357</v>
      </c>
      <c r="AB129" s="21">
        <v>16.378017062611207</v>
      </c>
      <c r="AC129" s="21">
        <v>16.224343717537216</v>
      </c>
      <c r="AD129" s="21">
        <v>14.777217517508838</v>
      </c>
      <c r="AE129" s="21">
        <v>10.361985101893783</v>
      </c>
      <c r="AF129" s="21">
        <v>6.7583986026016234</v>
      </c>
      <c r="AG129" s="21">
        <v>4.1542455516044612</v>
      </c>
      <c r="AI129" s="23">
        <v>14.497284869725156</v>
      </c>
      <c r="AJ129" s="23">
        <v>13.936090960741865</v>
      </c>
      <c r="AK129" s="23">
        <v>13.92918768720169</v>
      </c>
      <c r="AL129" s="23">
        <v>13.818478671749824</v>
      </c>
      <c r="AM129" s="23">
        <v>13.603382859814261</v>
      </c>
      <c r="AN129" s="23">
        <v>13.421430552094076</v>
      </c>
      <c r="AO129" s="23">
        <v>13.337894673069197</v>
      </c>
      <c r="AP129" s="23">
        <v>13.022508817472149</v>
      </c>
      <c r="AQ129" s="23">
        <v>12.742189652705095</v>
      </c>
      <c r="AR129" s="23">
        <v>12.579766823068299</v>
      </c>
      <c r="AS129" s="23">
        <v>12.483868458831507</v>
      </c>
      <c r="AT129" s="23">
        <v>12.10715922381041</v>
      </c>
      <c r="AU129" s="23">
        <v>11.534811592565232</v>
      </c>
      <c r="AV129" s="23">
        <v>11.204482594125043</v>
      </c>
      <c r="AW129" s="23">
        <v>10.951276680286554</v>
      </c>
      <c r="AY129" s="24">
        <v>19.134284869725157</v>
      </c>
      <c r="AZ129" s="24">
        <v>18.573090960741865</v>
      </c>
      <c r="BA129" s="24">
        <v>18.56618768720169</v>
      </c>
      <c r="BB129" s="24">
        <v>18.455478671749823</v>
      </c>
      <c r="BC129" s="24">
        <v>18.240382859814261</v>
      </c>
      <c r="BD129" s="24">
        <v>18.058430552094077</v>
      </c>
      <c r="BE129" s="24">
        <v>17.974894673069198</v>
      </c>
      <c r="BF129" s="24">
        <v>17.659508817472151</v>
      </c>
      <c r="BG129" s="24">
        <v>17.379189652705094</v>
      </c>
      <c r="BH129" s="24">
        <v>17.216766823068298</v>
      </c>
      <c r="BI129" s="24">
        <v>17.120868458831509</v>
      </c>
      <c r="BJ129" s="24">
        <v>16.74415922381041</v>
      </c>
      <c r="BK129" s="24">
        <v>16.171811592565234</v>
      </c>
      <c r="BL129" s="24">
        <v>15.841482594125043</v>
      </c>
      <c r="BM129" s="24">
        <v>15.588276680286555</v>
      </c>
      <c r="BO129" s="25">
        <v>14.497284869725156</v>
      </c>
      <c r="BP129" s="25">
        <v>13.897325290809709</v>
      </c>
      <c r="BQ129" s="25">
        <v>13.757485255626804</v>
      </c>
      <c r="BR129" s="25">
        <v>13.543178398492779</v>
      </c>
      <c r="BS129" s="25">
        <v>13.246771118517763</v>
      </c>
      <c r="BT129" s="25">
        <v>13.014302983302541</v>
      </c>
      <c r="BU129" s="25">
        <v>12.921554157074521</v>
      </c>
      <c r="BV129" s="25">
        <v>12.69996245163046</v>
      </c>
      <c r="BW129" s="25">
        <v>12.489472126720287</v>
      </c>
      <c r="BX129" s="25">
        <v>12.261833864523227</v>
      </c>
      <c r="BY129" s="25">
        <v>12.100379339106059</v>
      </c>
      <c r="BZ129" s="25">
        <v>11.571281356469715</v>
      </c>
      <c r="CA129" s="25">
        <v>10.825100968451524</v>
      </c>
      <c r="CB129" s="25">
        <v>10.403699504081146</v>
      </c>
      <c r="CC129" s="25">
        <v>10.198001400035407</v>
      </c>
      <c r="CE129" s="25">
        <v>19.134284869725157</v>
      </c>
      <c r="CF129" s="25">
        <v>18.534325290809711</v>
      </c>
      <c r="CG129" s="25">
        <v>18.394485255626805</v>
      </c>
      <c r="CH129" s="25">
        <v>18.180178398492778</v>
      </c>
      <c r="CI129" s="25">
        <v>17.883771118517764</v>
      </c>
      <c r="CJ129" s="25">
        <v>17.651302983302543</v>
      </c>
      <c r="CK129" s="25">
        <v>17.558554157074521</v>
      </c>
      <c r="CL129" s="25">
        <v>17.336962451630463</v>
      </c>
      <c r="CM129" s="25">
        <v>17.126472126720287</v>
      </c>
      <c r="CN129" s="25">
        <v>16.898833864523226</v>
      </c>
      <c r="CO129" s="25">
        <v>16.737379339106059</v>
      </c>
      <c r="CP129" s="25">
        <v>16.208281356469715</v>
      </c>
      <c r="CQ129" s="25">
        <v>15.462100968451525</v>
      </c>
      <c r="CR129" s="25">
        <v>15.040699504081147</v>
      </c>
      <c r="CS129" s="25">
        <v>14.835001400035408</v>
      </c>
      <c r="CU129" s="26">
        <v>14.497284869725156</v>
      </c>
      <c r="CV129" s="26">
        <v>13.695789711107397</v>
      </c>
      <c r="CW129" s="26">
        <v>13.534731575358611</v>
      </c>
      <c r="CX129" s="26">
        <v>13.316020063305416</v>
      </c>
      <c r="CY129" s="26">
        <v>12.99732345979988</v>
      </c>
      <c r="CZ129" s="26">
        <v>12.729173286506963</v>
      </c>
      <c r="DA129" s="26">
        <v>12.611282449080786</v>
      </c>
      <c r="DB129" s="26">
        <v>12.399077710789872</v>
      </c>
      <c r="DC129" s="26">
        <v>12.221508247018697</v>
      </c>
      <c r="DD129" s="26">
        <v>12.030216190424415</v>
      </c>
      <c r="DE129" s="26">
        <v>11.926483122515011</v>
      </c>
      <c r="DF129" s="26">
        <v>10.595494701051816</v>
      </c>
      <c r="DG129" s="26">
        <v>6.3727136547841354</v>
      </c>
      <c r="DH129" s="26">
        <v>2.9317081215015861</v>
      </c>
      <c r="DI129" s="26">
        <v>0.47094365893963186</v>
      </c>
      <c r="DK129" s="26">
        <v>19.134284869725157</v>
      </c>
      <c r="DL129" s="26">
        <v>18.332789711107395</v>
      </c>
      <c r="DM129" s="26">
        <v>18.171731575358613</v>
      </c>
      <c r="DN129" s="26">
        <v>17.953020063305416</v>
      </c>
      <c r="DO129" s="26">
        <v>17.63432345979988</v>
      </c>
      <c r="DP129" s="26">
        <v>17.366173286506964</v>
      </c>
      <c r="DQ129" s="26">
        <v>17.248282449080786</v>
      </c>
      <c r="DR129" s="26">
        <v>17.036077710789872</v>
      </c>
      <c r="DS129" s="26">
        <v>16.858508247018698</v>
      </c>
      <c r="DT129" s="26">
        <v>16.667216190424416</v>
      </c>
      <c r="DU129" s="26">
        <v>16.563483122515009</v>
      </c>
      <c r="DV129" s="26">
        <v>15.232494701051817</v>
      </c>
      <c r="DW129" s="26">
        <v>11.009713654784136</v>
      </c>
      <c r="DX129" s="26">
        <v>7.5687081215015866</v>
      </c>
      <c r="DY129" s="26">
        <v>5.1079436589396323</v>
      </c>
      <c r="EA129" s="27">
        <v>14.497284869725156</v>
      </c>
      <c r="EB129" s="27">
        <v>13.675807055790672</v>
      </c>
      <c r="EC129" s="27">
        <v>13.542790409610154</v>
      </c>
      <c r="ED129" s="27">
        <v>13.339491069681582</v>
      </c>
      <c r="EE129" s="27">
        <v>13.045325105089093</v>
      </c>
      <c r="EF129" s="27">
        <v>12.816440023461713</v>
      </c>
      <c r="EG129" s="27">
        <v>12.734607400227787</v>
      </c>
      <c r="EH129" s="27">
        <v>12.413462296032833</v>
      </c>
      <c r="EI129" s="27">
        <v>11.478576403457573</v>
      </c>
      <c r="EJ129" s="27">
        <v>10.501885524461199</v>
      </c>
      <c r="EK129" s="27">
        <v>9.6122154943530127</v>
      </c>
      <c r="EL129" s="27">
        <v>6.9605544038031031</v>
      </c>
      <c r="EM129" s="27">
        <v>3.0595150463409624</v>
      </c>
      <c r="EN129" s="27">
        <v>0.71659380291357166</v>
      </c>
      <c r="EO129" s="27">
        <v>1.0736145108217485</v>
      </c>
      <c r="EQ129" s="27">
        <v>19.134284869725157</v>
      </c>
      <c r="ER129" s="27">
        <v>18.312807055790671</v>
      </c>
      <c r="ES129" s="27">
        <v>18.179790409610156</v>
      </c>
      <c r="ET129" s="27">
        <v>17.976491069681583</v>
      </c>
      <c r="EU129" s="27">
        <v>17.682325105089092</v>
      </c>
      <c r="EV129" s="27">
        <v>17.453440023461713</v>
      </c>
      <c r="EW129" s="27">
        <v>17.371607400227788</v>
      </c>
      <c r="EX129" s="27">
        <v>17.050462296032833</v>
      </c>
      <c r="EY129" s="27">
        <v>16.115576403457574</v>
      </c>
      <c r="EZ129" s="27">
        <v>15.1388855244612</v>
      </c>
      <c r="FA129" s="27">
        <v>14.249215494353013</v>
      </c>
      <c r="FB129" s="27">
        <v>11.597554403803104</v>
      </c>
      <c r="FC129" s="27">
        <v>7.6965150463409628</v>
      </c>
      <c r="FD129" s="27">
        <v>5.3535938029135721</v>
      </c>
      <c r="FE129" s="27">
        <v>5.710614510821749</v>
      </c>
      <c r="FG129" s="1">
        <v>389570</v>
      </c>
      <c r="FH129" s="1">
        <v>414943</v>
      </c>
      <c r="FI129" s="1" t="s">
        <v>595</v>
      </c>
      <c r="FJ129" s="1" t="s">
        <v>838</v>
      </c>
    </row>
    <row r="130" spans="2:166" ht="16.2" thickBot="1" x14ac:dyDescent="0.35">
      <c r="B130" s="19" t="s">
        <v>130</v>
      </c>
      <c r="C130" s="20">
        <v>9.495901242822292</v>
      </c>
      <c r="D130" s="21">
        <v>6.7603504551759457</v>
      </c>
      <c r="E130" s="21">
        <v>5.6613395967827334</v>
      </c>
      <c r="F130" s="21">
        <v>5.0840994140245268</v>
      </c>
      <c r="G130" s="21">
        <v>4.3321896280509158</v>
      </c>
      <c r="H130" s="21">
        <v>3.5778598849989649</v>
      </c>
      <c r="I130" s="21">
        <v>2.7978121875829451</v>
      </c>
      <c r="J130" s="21">
        <v>2.0725977664354751</v>
      </c>
      <c r="K130" s="21">
        <v>1.3378739135377344</v>
      </c>
      <c r="L130" s="21">
        <v>0.71781653781732047</v>
      </c>
      <c r="M130" s="21">
        <v>0.16553812543326529</v>
      </c>
      <c r="N130" s="21">
        <v>-2.1057815578998849</v>
      </c>
      <c r="O130" s="21">
        <v>-6.8127846531977383</v>
      </c>
      <c r="P130" s="21">
        <v>-9.7682621782331331</v>
      </c>
      <c r="Q130" s="21">
        <v>-12.556125948731236</v>
      </c>
      <c r="R130" s="22"/>
      <c r="S130" s="21">
        <v>3.5959012428222898</v>
      </c>
      <c r="T130" s="21">
        <v>0.86035045517594355</v>
      </c>
      <c r="U130" s="21">
        <v>-0.23866040321726878</v>
      </c>
      <c r="V130" s="21">
        <v>-0.81590058597547532</v>
      </c>
      <c r="W130" s="21">
        <v>-1.5678103719490863</v>
      </c>
      <c r="X130" s="21">
        <v>-2.3221401150010372</v>
      </c>
      <c r="Y130" s="21">
        <v>-3.102187812417057</v>
      </c>
      <c r="Z130" s="21">
        <v>-3.827402233564527</v>
      </c>
      <c r="AA130" s="21">
        <v>-4.5621260864622677</v>
      </c>
      <c r="AB130" s="21">
        <v>-5.1821834621826817</v>
      </c>
      <c r="AC130" s="21">
        <v>-5.7344618745667368</v>
      </c>
      <c r="AD130" s="21">
        <v>-8.005781557899887</v>
      </c>
      <c r="AE130" s="21">
        <v>-12.71278465319774</v>
      </c>
      <c r="AF130" s="21">
        <v>-15.668262178233135</v>
      </c>
      <c r="AG130" s="21">
        <v>-18.456125948731238</v>
      </c>
      <c r="AI130" s="23">
        <v>9.495901242822292</v>
      </c>
      <c r="AJ130" s="23">
        <v>8.6399613136586151</v>
      </c>
      <c r="AK130" s="23">
        <v>8.3308014896475928</v>
      </c>
      <c r="AL130" s="23">
        <v>8.083765400540889</v>
      </c>
      <c r="AM130" s="23">
        <v>7.7038722393324299</v>
      </c>
      <c r="AN130" s="23">
        <v>7.3627216402162112</v>
      </c>
      <c r="AO130" s="23">
        <v>6.9077276913869206</v>
      </c>
      <c r="AP130" s="23">
        <v>6.2969403999146927</v>
      </c>
      <c r="AQ130" s="23">
        <v>5.6335274553062344</v>
      </c>
      <c r="AR130" s="23">
        <v>5.2415427534553505</v>
      </c>
      <c r="AS130" s="23">
        <v>4.852269988541245</v>
      </c>
      <c r="AT130" s="23">
        <v>3.6316902882578752</v>
      </c>
      <c r="AU130" s="23">
        <v>1.8037499985151833</v>
      </c>
      <c r="AV130" s="23">
        <v>0.67502347988632394</v>
      </c>
      <c r="AW130" s="23">
        <v>-0.13735876505108635</v>
      </c>
      <c r="AY130" s="24">
        <v>3.5959012428222898</v>
      </c>
      <c r="AZ130" s="24">
        <v>2.739961313658613</v>
      </c>
      <c r="BA130" s="24">
        <v>2.4308014896475907</v>
      </c>
      <c r="BB130" s="24">
        <v>2.1837654005408869</v>
      </c>
      <c r="BC130" s="24">
        <v>1.8038722393324278</v>
      </c>
      <c r="BD130" s="24">
        <v>1.4627216402162091</v>
      </c>
      <c r="BE130" s="24">
        <v>1.0077276913869184</v>
      </c>
      <c r="BF130" s="24">
        <v>0.39694039991469054</v>
      </c>
      <c r="BG130" s="24">
        <v>-0.26647254469376769</v>
      </c>
      <c r="BH130" s="24">
        <v>-0.65845724654465165</v>
      </c>
      <c r="BI130" s="24">
        <v>-1.0477300114587571</v>
      </c>
      <c r="BJ130" s="24">
        <v>-2.2683097117421269</v>
      </c>
      <c r="BK130" s="24">
        <v>-4.0962500014848189</v>
      </c>
      <c r="BL130" s="24">
        <v>-5.2249765201136782</v>
      </c>
      <c r="BM130" s="24">
        <v>-6.0373587650510885</v>
      </c>
      <c r="BO130" s="25">
        <v>9.495901242822292</v>
      </c>
      <c r="BP130" s="25">
        <v>8.3551919917092476</v>
      </c>
      <c r="BQ130" s="25">
        <v>7.6651438385025195</v>
      </c>
      <c r="BR130" s="25">
        <v>7.2083616532880352</v>
      </c>
      <c r="BS130" s="25">
        <v>6.6598912442007236</v>
      </c>
      <c r="BT130" s="25">
        <v>6.1783360862063752</v>
      </c>
      <c r="BU130" s="25">
        <v>5.707500072916865</v>
      </c>
      <c r="BV130" s="25">
        <v>5.238234170957913</v>
      </c>
      <c r="BW130" s="25">
        <v>4.6095330757333723</v>
      </c>
      <c r="BX130" s="25">
        <v>3.9945968961525828</v>
      </c>
      <c r="BY130" s="25">
        <v>3.3790951016460795</v>
      </c>
      <c r="BZ130" s="25">
        <v>1.6124480973695832</v>
      </c>
      <c r="CA130" s="25">
        <v>-0.53944755854824677</v>
      </c>
      <c r="CB130" s="25">
        <v>-1.644995535604302</v>
      </c>
      <c r="CC130" s="25">
        <v>-1.9974674170204558</v>
      </c>
      <c r="CE130" s="25">
        <v>3.5959012428222898</v>
      </c>
      <c r="CF130" s="25">
        <v>2.4551919917092455</v>
      </c>
      <c r="CG130" s="25">
        <v>1.7651438385025173</v>
      </c>
      <c r="CH130" s="25">
        <v>1.3083616532880331</v>
      </c>
      <c r="CI130" s="25">
        <v>0.75989124420072152</v>
      </c>
      <c r="CJ130" s="25">
        <v>0.27833608620637307</v>
      </c>
      <c r="CK130" s="25">
        <v>-0.19249992708313712</v>
      </c>
      <c r="CL130" s="25">
        <v>-0.66176582904208914</v>
      </c>
      <c r="CM130" s="25">
        <v>-1.2904669242666298</v>
      </c>
      <c r="CN130" s="25">
        <v>-1.9054031038474193</v>
      </c>
      <c r="CO130" s="25">
        <v>-2.5209048983539226</v>
      </c>
      <c r="CP130" s="25">
        <v>-4.287551902630419</v>
      </c>
      <c r="CQ130" s="25">
        <v>-6.4394475585482489</v>
      </c>
      <c r="CR130" s="25">
        <v>-7.5449955356043041</v>
      </c>
      <c r="CS130" s="25">
        <v>-7.897467417020458</v>
      </c>
      <c r="CU130" s="26">
        <v>9.495901242822292</v>
      </c>
      <c r="CV130" s="26">
        <v>5.9345571951828067</v>
      </c>
      <c r="CW130" s="26">
        <v>4.7097487229577908</v>
      </c>
      <c r="CX130" s="26">
        <v>4.1743100013502268</v>
      </c>
      <c r="CY130" s="26">
        <v>3.4593111696683465</v>
      </c>
      <c r="CZ130" s="26">
        <v>2.7757715668041243</v>
      </c>
      <c r="DA130" s="26">
        <v>2.10260773282927</v>
      </c>
      <c r="DB130" s="26">
        <v>1.5074871867455641</v>
      </c>
      <c r="DC130" s="26">
        <v>0.87786992607047054</v>
      </c>
      <c r="DD130" s="26">
        <v>0.31631712545817336</v>
      </c>
      <c r="DE130" s="26">
        <v>-0.17440414480219602</v>
      </c>
      <c r="DF130" s="26">
        <v>-2.291335698851416</v>
      </c>
      <c r="DG130" s="26">
        <v>-6.7067375626843848</v>
      </c>
      <c r="DH130" s="26">
        <v>-9.4092154275855044</v>
      </c>
      <c r="DI130" s="26">
        <v>-11.907088402744613</v>
      </c>
      <c r="DK130" s="26">
        <v>3.5959012428222898</v>
      </c>
      <c r="DL130" s="26">
        <v>3.4557195182804534E-2</v>
      </c>
      <c r="DM130" s="26">
        <v>-1.1902512770422113</v>
      </c>
      <c r="DN130" s="26">
        <v>-1.7256899986497753</v>
      </c>
      <c r="DO130" s="26">
        <v>-2.4406888303316556</v>
      </c>
      <c r="DP130" s="26">
        <v>-3.1242284331958778</v>
      </c>
      <c r="DQ130" s="26">
        <v>-3.7973922671707321</v>
      </c>
      <c r="DR130" s="26">
        <v>-4.392512813254438</v>
      </c>
      <c r="DS130" s="26">
        <v>-5.0221300739295316</v>
      </c>
      <c r="DT130" s="26">
        <v>-5.5836828745418288</v>
      </c>
      <c r="DU130" s="26">
        <v>-6.0744041448021981</v>
      </c>
      <c r="DV130" s="26">
        <v>-8.1913356988514181</v>
      </c>
      <c r="DW130" s="26">
        <v>-12.606737562684387</v>
      </c>
      <c r="DX130" s="26">
        <v>-15.309215427585507</v>
      </c>
      <c r="DY130" s="26">
        <v>-17.807088402744615</v>
      </c>
      <c r="EA130" s="27">
        <v>9.495901242822292</v>
      </c>
      <c r="EB130" s="27">
        <v>5.5284379896260596</v>
      </c>
      <c r="EC130" s="27">
        <v>4.2160516466438107</v>
      </c>
      <c r="ED130" s="27">
        <v>3.6860335235405515</v>
      </c>
      <c r="EE130" s="27">
        <v>2.9932606673899471</v>
      </c>
      <c r="EF130" s="27">
        <v>2.3813643140080956</v>
      </c>
      <c r="EG130" s="27">
        <v>1.7979227585127049</v>
      </c>
      <c r="EH130" s="27">
        <v>1.3105690368061573</v>
      </c>
      <c r="EI130" s="27">
        <v>0.2871632853442776</v>
      </c>
      <c r="EJ130" s="27">
        <v>-0.79449141860652972</v>
      </c>
      <c r="EK130" s="27">
        <v>-1.875948377860297</v>
      </c>
      <c r="EL130" s="27">
        <v>-5.0151497759448844</v>
      </c>
      <c r="EM130" s="27">
        <v>-8.8461239269870973</v>
      </c>
      <c r="EN130" s="27">
        <v>-10.818234640140791</v>
      </c>
      <c r="EO130" s="27">
        <v>-10.98276178323405</v>
      </c>
      <c r="EQ130" s="27">
        <v>3.5959012428222898</v>
      </c>
      <c r="ER130" s="27">
        <v>-0.37156201037394254</v>
      </c>
      <c r="ES130" s="27">
        <v>-1.6839483533561914</v>
      </c>
      <c r="ET130" s="27">
        <v>-2.2139664764594507</v>
      </c>
      <c r="EU130" s="27">
        <v>-2.906739332610055</v>
      </c>
      <c r="EV130" s="27">
        <v>-3.5186356859919066</v>
      </c>
      <c r="EW130" s="27">
        <v>-4.1020772414872972</v>
      </c>
      <c r="EX130" s="27">
        <v>-4.5894309631938448</v>
      </c>
      <c r="EY130" s="27">
        <v>-5.6128367146557245</v>
      </c>
      <c r="EZ130" s="27">
        <v>-6.6944914186065319</v>
      </c>
      <c r="FA130" s="27">
        <v>-7.7759483778602991</v>
      </c>
      <c r="FB130" s="27">
        <v>-10.915149775944887</v>
      </c>
      <c r="FC130" s="27">
        <v>-14.746123926987099</v>
      </c>
      <c r="FD130" s="27">
        <v>-16.718234640140793</v>
      </c>
      <c r="FE130" s="27">
        <v>-16.882761783234052</v>
      </c>
      <c r="FG130" s="1">
        <v>348319</v>
      </c>
      <c r="FH130" s="1">
        <v>445221</v>
      </c>
      <c r="FI130" s="1" t="s">
        <v>562</v>
      </c>
      <c r="FJ130" s="1" t="s">
        <v>856</v>
      </c>
    </row>
    <row r="131" spans="2:166" ht="16.2" thickBot="1" x14ac:dyDescent="0.35">
      <c r="B131" s="19" t="s">
        <v>131</v>
      </c>
      <c r="C131" s="20">
        <v>2.3690352384126907</v>
      </c>
      <c r="D131" s="21">
        <v>2.0001913123153132</v>
      </c>
      <c r="E131" s="21">
        <v>1.9021627933278147</v>
      </c>
      <c r="F131" s="21">
        <v>1.7125550958246549</v>
      </c>
      <c r="G131" s="21">
        <v>1.529482552364442</v>
      </c>
      <c r="H131" s="21">
        <v>1.2938107497539697</v>
      </c>
      <c r="I131" s="21">
        <v>1.1478310763922899</v>
      </c>
      <c r="J131" s="21">
        <v>1.0125147024479908</v>
      </c>
      <c r="K131" s="21">
        <v>0.85265597549766881</v>
      </c>
      <c r="L131" s="21">
        <v>0.69107507972662319</v>
      </c>
      <c r="M131" s="21">
        <v>0.57277186701403338</v>
      </c>
      <c r="N131" s="21">
        <v>-0.27393142297341555</v>
      </c>
      <c r="O131" s="21">
        <v>-2.8021714534588007</v>
      </c>
      <c r="P131" s="21">
        <v>-4.8296498079809282</v>
      </c>
      <c r="Q131" s="21">
        <v>-6.3283490975014161</v>
      </c>
      <c r="R131" s="22"/>
      <c r="S131" s="21">
        <v>12.869035238412691</v>
      </c>
      <c r="T131" s="21">
        <v>12.500191312315312</v>
      </c>
      <c r="U131" s="21">
        <v>12.402162793327815</v>
      </c>
      <c r="V131" s="21">
        <v>12.212555095824655</v>
      </c>
      <c r="W131" s="21">
        <v>12.029482552364442</v>
      </c>
      <c r="X131" s="21">
        <v>11.79381074975397</v>
      </c>
      <c r="Y131" s="21">
        <v>11.64783107639229</v>
      </c>
      <c r="Z131" s="21">
        <v>11.512514702447991</v>
      </c>
      <c r="AA131" s="21">
        <v>11.352655975497669</v>
      </c>
      <c r="AB131" s="21">
        <v>11.191075079726623</v>
      </c>
      <c r="AC131" s="21">
        <v>11.072771867014033</v>
      </c>
      <c r="AD131" s="21">
        <v>10.226068577026584</v>
      </c>
      <c r="AE131" s="21">
        <v>7.6978285465411993</v>
      </c>
      <c r="AF131" s="21">
        <v>5.6703501920190718</v>
      </c>
      <c r="AG131" s="21">
        <v>4.1716509024985839</v>
      </c>
      <c r="AI131" s="23">
        <v>2.3690352384126907</v>
      </c>
      <c r="AJ131" s="23">
        <v>2.0165633231992102</v>
      </c>
      <c r="AK131" s="23">
        <v>2.0705974262130944</v>
      </c>
      <c r="AL131" s="23">
        <v>2.0098599893196818</v>
      </c>
      <c r="AM131" s="23">
        <v>1.9490171688213387</v>
      </c>
      <c r="AN131" s="23">
        <v>1.8696359629945363</v>
      </c>
      <c r="AO131" s="23">
        <v>1.7950956601176955</v>
      </c>
      <c r="AP131" s="23">
        <v>1.7018253935501306</v>
      </c>
      <c r="AQ131" s="23">
        <v>1.534666567809353</v>
      </c>
      <c r="AR131" s="23">
        <v>1.434999299353322</v>
      </c>
      <c r="AS131" s="23">
        <v>1.3599582436294888</v>
      </c>
      <c r="AT131" s="23">
        <v>1.1397877798760874</v>
      </c>
      <c r="AU131" s="23">
        <v>0.85089206814413032</v>
      </c>
      <c r="AV131" s="23">
        <v>0.72080953563365213</v>
      </c>
      <c r="AW131" s="23">
        <v>0.69221355203400492</v>
      </c>
      <c r="AY131" s="24">
        <v>12.869035238412691</v>
      </c>
      <c r="AZ131" s="24">
        <v>12.516563323199211</v>
      </c>
      <c r="BA131" s="24">
        <v>12.570597426213094</v>
      </c>
      <c r="BB131" s="24">
        <v>12.509859989319683</v>
      </c>
      <c r="BC131" s="24">
        <v>12.449017168821339</v>
      </c>
      <c r="BD131" s="24">
        <v>12.369635962994536</v>
      </c>
      <c r="BE131" s="24">
        <v>12.295095660117696</v>
      </c>
      <c r="BF131" s="24">
        <v>12.201825393550131</v>
      </c>
      <c r="BG131" s="24">
        <v>12.034666567809353</v>
      </c>
      <c r="BH131" s="24">
        <v>11.934999299353322</v>
      </c>
      <c r="BI131" s="24">
        <v>11.859958243629489</v>
      </c>
      <c r="BJ131" s="24">
        <v>11.639787779876087</v>
      </c>
      <c r="BK131" s="24">
        <v>11.35089206814413</v>
      </c>
      <c r="BL131" s="24">
        <v>11.220809535633652</v>
      </c>
      <c r="BM131" s="24">
        <v>11.192213552034005</v>
      </c>
      <c r="BO131" s="25">
        <v>2.3690352384126907</v>
      </c>
      <c r="BP131" s="25">
        <v>2.054468375656616</v>
      </c>
      <c r="BQ131" s="25">
        <v>1.9799071449684043</v>
      </c>
      <c r="BR131" s="25">
        <v>1.8177326969367158</v>
      </c>
      <c r="BS131" s="25">
        <v>1.6768698953721284</v>
      </c>
      <c r="BT131" s="25">
        <v>1.5112048321797573</v>
      </c>
      <c r="BU131" s="25">
        <v>1.4452326376443345</v>
      </c>
      <c r="BV131" s="25">
        <v>1.3708647674361494</v>
      </c>
      <c r="BW131" s="25">
        <v>1.2521399683026573</v>
      </c>
      <c r="BX131" s="25">
        <v>1.1034517514943971</v>
      </c>
      <c r="BY131" s="25">
        <v>0.98991389649876993</v>
      </c>
      <c r="BZ131" s="25">
        <v>0.64332413633952257</v>
      </c>
      <c r="CA131" s="25">
        <v>0.22774264712614922</v>
      </c>
      <c r="CB131" s="25">
        <v>1.8729365037163603E-2</v>
      </c>
      <c r="CC131" s="25">
        <v>1.5018356241967012E-3</v>
      </c>
      <c r="CE131" s="25">
        <v>12.869035238412691</v>
      </c>
      <c r="CF131" s="25">
        <v>12.554468375656615</v>
      </c>
      <c r="CG131" s="25">
        <v>12.479907144968404</v>
      </c>
      <c r="CH131" s="25">
        <v>12.317732696936716</v>
      </c>
      <c r="CI131" s="25">
        <v>12.176869895372128</v>
      </c>
      <c r="CJ131" s="25">
        <v>12.011204832179757</v>
      </c>
      <c r="CK131" s="25">
        <v>11.945232637644335</v>
      </c>
      <c r="CL131" s="25">
        <v>11.870864767436149</v>
      </c>
      <c r="CM131" s="25">
        <v>11.752139968302657</v>
      </c>
      <c r="CN131" s="25">
        <v>11.603451751494397</v>
      </c>
      <c r="CO131" s="25">
        <v>11.48991389649877</v>
      </c>
      <c r="CP131" s="25">
        <v>11.143324136339523</v>
      </c>
      <c r="CQ131" s="25">
        <v>10.727742647126149</v>
      </c>
      <c r="CR131" s="25">
        <v>10.518729365037164</v>
      </c>
      <c r="CS131" s="25">
        <v>10.501501835624197</v>
      </c>
      <c r="CU131" s="26">
        <v>2.3690352384126907</v>
      </c>
      <c r="CV131" s="26">
        <v>2.0051597452567007</v>
      </c>
      <c r="CW131" s="26">
        <v>1.9298048988195013</v>
      </c>
      <c r="CX131" s="26">
        <v>1.7611351161162183</v>
      </c>
      <c r="CY131" s="26">
        <v>1.603302146021278</v>
      </c>
      <c r="CZ131" s="26">
        <v>1.4072505014732002</v>
      </c>
      <c r="DA131" s="26">
        <v>1.3112878124991028</v>
      </c>
      <c r="DB131" s="26">
        <v>1.2452027448407144</v>
      </c>
      <c r="DC131" s="26">
        <v>1.138770429473599</v>
      </c>
      <c r="DD131" s="26">
        <v>1.0146081766557131</v>
      </c>
      <c r="DE131" s="26">
        <v>0.93497175799918608</v>
      </c>
      <c r="DF131" s="26">
        <v>0.1672715764332473</v>
      </c>
      <c r="DG131" s="26">
        <v>-2.2201547185496118</v>
      </c>
      <c r="DH131" s="26">
        <v>-4.121156825586592</v>
      </c>
      <c r="DI131" s="26">
        <v>-5.4871957144268748</v>
      </c>
      <c r="DK131" s="26">
        <v>12.869035238412691</v>
      </c>
      <c r="DL131" s="26">
        <v>12.505159745256702</v>
      </c>
      <c r="DM131" s="26">
        <v>12.429804898819501</v>
      </c>
      <c r="DN131" s="26">
        <v>12.261135116116218</v>
      </c>
      <c r="DO131" s="26">
        <v>12.103302146021278</v>
      </c>
      <c r="DP131" s="26">
        <v>11.9072505014732</v>
      </c>
      <c r="DQ131" s="26">
        <v>11.811287812499103</v>
      </c>
      <c r="DR131" s="26">
        <v>11.745202744840714</v>
      </c>
      <c r="DS131" s="26">
        <v>11.638770429473599</v>
      </c>
      <c r="DT131" s="26">
        <v>11.514608176655713</v>
      </c>
      <c r="DU131" s="26">
        <v>11.434971757999186</v>
      </c>
      <c r="DV131" s="26">
        <v>10.667271576433247</v>
      </c>
      <c r="DW131" s="26">
        <v>8.2798452814503882</v>
      </c>
      <c r="DX131" s="26">
        <v>6.378843174413408</v>
      </c>
      <c r="DY131" s="26">
        <v>5.0128042855731252</v>
      </c>
      <c r="EA131" s="27">
        <v>2.3690352384126907</v>
      </c>
      <c r="EB131" s="27">
        <v>2.0239144693848834</v>
      </c>
      <c r="EC131" s="27">
        <v>1.9768962710126807</v>
      </c>
      <c r="ED131" s="27">
        <v>1.8252687017802458</v>
      </c>
      <c r="EE131" s="27">
        <v>1.6866538086500498</v>
      </c>
      <c r="EF131" s="27">
        <v>1.51909338519107</v>
      </c>
      <c r="EG131" s="27">
        <v>1.4558015527711134</v>
      </c>
      <c r="EH131" s="27">
        <v>1.3411841463632754</v>
      </c>
      <c r="EI131" s="27">
        <v>0.82387257667515712</v>
      </c>
      <c r="EJ131" s="27">
        <v>0.26090714829321016</v>
      </c>
      <c r="EK131" s="27">
        <v>-0.27200861824985267</v>
      </c>
      <c r="EL131" s="27">
        <v>-1.8229512428913672</v>
      </c>
      <c r="EM131" s="27">
        <v>-4.0474358198910139</v>
      </c>
      <c r="EN131" s="27">
        <v>-5.3458213483430832</v>
      </c>
      <c r="EO131" s="27">
        <v>-5.0377409699654017</v>
      </c>
      <c r="EQ131" s="27">
        <v>12.869035238412691</v>
      </c>
      <c r="ER131" s="27">
        <v>12.523914469384884</v>
      </c>
      <c r="ES131" s="27">
        <v>12.476896271012681</v>
      </c>
      <c r="ET131" s="27">
        <v>12.325268701780246</v>
      </c>
      <c r="EU131" s="27">
        <v>12.18665380865005</v>
      </c>
      <c r="EV131" s="27">
        <v>12.01909338519107</v>
      </c>
      <c r="EW131" s="27">
        <v>11.955801552771113</v>
      </c>
      <c r="EX131" s="27">
        <v>11.841184146363275</v>
      </c>
      <c r="EY131" s="27">
        <v>11.323872576675157</v>
      </c>
      <c r="EZ131" s="27">
        <v>10.76090714829321</v>
      </c>
      <c r="FA131" s="27">
        <v>10.227991381750147</v>
      </c>
      <c r="FB131" s="27">
        <v>8.6770487571086328</v>
      </c>
      <c r="FC131" s="27">
        <v>6.4525641801089861</v>
      </c>
      <c r="FD131" s="27">
        <v>5.1541786516569168</v>
      </c>
      <c r="FE131" s="27">
        <v>5.4622590300345983</v>
      </c>
      <c r="FG131" s="1">
        <v>384242</v>
      </c>
      <c r="FH131" s="1">
        <v>388388</v>
      </c>
      <c r="FI131" s="1" t="s">
        <v>435</v>
      </c>
      <c r="FJ131" s="1" t="s">
        <v>839</v>
      </c>
    </row>
    <row r="132" spans="2:166" ht="16.2" thickBot="1" x14ac:dyDescent="0.35">
      <c r="B132" s="19" t="s">
        <v>132</v>
      </c>
      <c r="C132" s="20">
        <v>8.7771404920198624</v>
      </c>
      <c r="D132" s="21">
        <v>6.3284598760568294</v>
      </c>
      <c r="E132" s="21">
        <v>5.6910913722685699</v>
      </c>
      <c r="F132" s="21">
        <v>5.1697362095826662</v>
      </c>
      <c r="G132" s="21">
        <v>4.6525177937464584</v>
      </c>
      <c r="H132" s="21">
        <v>4.1181716233942502</v>
      </c>
      <c r="I132" s="21">
        <v>3.5639566852350342</v>
      </c>
      <c r="J132" s="21">
        <v>3.0750098985537981</v>
      </c>
      <c r="K132" s="21">
        <v>2.5801514703245942</v>
      </c>
      <c r="L132" s="21">
        <v>2.0846491960583933</v>
      </c>
      <c r="M132" s="21">
        <v>1.659756077368101</v>
      </c>
      <c r="N132" s="21">
        <v>-0.93831952726719692</v>
      </c>
      <c r="O132" s="21">
        <v>-8.0668679118142066</v>
      </c>
      <c r="P132" s="21">
        <v>-13.742400922610138</v>
      </c>
      <c r="Q132" s="21">
        <v>-17.734215787130481</v>
      </c>
      <c r="R132" s="22"/>
      <c r="S132" s="21">
        <v>13.414140492019863</v>
      </c>
      <c r="T132" s="21">
        <v>10.96545987605683</v>
      </c>
      <c r="U132" s="21">
        <v>10.32809137226857</v>
      </c>
      <c r="V132" s="21">
        <v>9.8067362095826667</v>
      </c>
      <c r="W132" s="21">
        <v>9.2895177937464588</v>
      </c>
      <c r="X132" s="21">
        <v>8.7551716233942507</v>
      </c>
      <c r="Y132" s="21">
        <v>8.2009566852350346</v>
      </c>
      <c r="Z132" s="21">
        <v>7.7120098985537986</v>
      </c>
      <c r="AA132" s="21">
        <v>7.2171514703245947</v>
      </c>
      <c r="AB132" s="21">
        <v>6.7216491960583937</v>
      </c>
      <c r="AC132" s="21">
        <v>6.2967560773681015</v>
      </c>
      <c r="AD132" s="21">
        <v>3.6986804727328035</v>
      </c>
      <c r="AE132" s="21">
        <v>-3.4298679118142061</v>
      </c>
      <c r="AF132" s="21">
        <v>-9.1054009226101371</v>
      </c>
      <c r="AG132" s="21">
        <v>-13.09721578713048</v>
      </c>
      <c r="AI132" s="23">
        <v>8.7771404920198624</v>
      </c>
      <c r="AJ132" s="23">
        <v>7.6225203540189597</v>
      </c>
      <c r="AK132" s="23">
        <v>7.3401234509443398</v>
      </c>
      <c r="AL132" s="23">
        <v>6.9812174130435292</v>
      </c>
      <c r="AM132" s="23">
        <v>6.5964019519496802</v>
      </c>
      <c r="AN132" s="23">
        <v>6.1566351696347041</v>
      </c>
      <c r="AO132" s="23">
        <v>5.5829138971197168</v>
      </c>
      <c r="AP132" s="23">
        <v>4.8646762660758327</v>
      </c>
      <c r="AQ132" s="23">
        <v>4.0971252701989158</v>
      </c>
      <c r="AR132" s="23">
        <v>3.7307543843533324</v>
      </c>
      <c r="AS132" s="23">
        <v>3.4005700131517145</v>
      </c>
      <c r="AT132" s="23">
        <v>2.4512601384585153</v>
      </c>
      <c r="AU132" s="23">
        <v>1.2014301771131954</v>
      </c>
      <c r="AV132" s="23">
        <v>0.45016573521994729</v>
      </c>
      <c r="AW132" s="23">
        <v>-1.8304221619196426E-2</v>
      </c>
      <c r="AY132" s="24">
        <v>13.414140492019863</v>
      </c>
      <c r="AZ132" s="24">
        <v>12.25952035401896</v>
      </c>
      <c r="BA132" s="24">
        <v>11.97712345094434</v>
      </c>
      <c r="BB132" s="24">
        <v>11.61821741304353</v>
      </c>
      <c r="BC132" s="24">
        <v>11.233401951949681</v>
      </c>
      <c r="BD132" s="24">
        <v>10.793635169634705</v>
      </c>
      <c r="BE132" s="24">
        <v>10.219913897119717</v>
      </c>
      <c r="BF132" s="24">
        <v>9.5016762660758332</v>
      </c>
      <c r="BG132" s="24">
        <v>8.7341252701989163</v>
      </c>
      <c r="BH132" s="24">
        <v>8.3677543843533329</v>
      </c>
      <c r="BI132" s="24">
        <v>8.0375700131517149</v>
      </c>
      <c r="BJ132" s="24">
        <v>7.0882601384585158</v>
      </c>
      <c r="BK132" s="24">
        <v>5.8384301771131959</v>
      </c>
      <c r="BL132" s="24">
        <v>5.0871657352199477</v>
      </c>
      <c r="BM132" s="24">
        <v>4.618695778380804</v>
      </c>
      <c r="BO132" s="25">
        <v>8.7771404920198624</v>
      </c>
      <c r="BP132" s="25">
        <v>7.3623978344482399</v>
      </c>
      <c r="BQ132" s="25">
        <v>6.8628382898616245</v>
      </c>
      <c r="BR132" s="25">
        <v>6.4011219331724192</v>
      </c>
      <c r="BS132" s="25">
        <v>5.9726207732316858</v>
      </c>
      <c r="BT132" s="25">
        <v>5.5754142463864405</v>
      </c>
      <c r="BU132" s="25">
        <v>5.1818480883742559</v>
      </c>
      <c r="BV132" s="25">
        <v>4.8078133041481763</v>
      </c>
      <c r="BW132" s="25">
        <v>4.3359611895300283</v>
      </c>
      <c r="BX132" s="25">
        <v>3.8693763427662908</v>
      </c>
      <c r="BY132" s="25">
        <v>3.439936728238095</v>
      </c>
      <c r="BZ132" s="25">
        <v>2.2891075232081057</v>
      </c>
      <c r="CA132" s="25">
        <v>0.80141013696781016</v>
      </c>
      <c r="CB132" s="25">
        <v>1.0864873906466954E-2</v>
      </c>
      <c r="CC132" s="25">
        <v>-0.31456496089040797</v>
      </c>
      <c r="CE132" s="25">
        <v>13.414140492019863</v>
      </c>
      <c r="CF132" s="25">
        <v>11.99939783444824</v>
      </c>
      <c r="CG132" s="25">
        <v>11.499838289861625</v>
      </c>
      <c r="CH132" s="25">
        <v>11.03812193317242</v>
      </c>
      <c r="CI132" s="25">
        <v>10.609620773231686</v>
      </c>
      <c r="CJ132" s="25">
        <v>10.212414246386441</v>
      </c>
      <c r="CK132" s="25">
        <v>9.8188480883742564</v>
      </c>
      <c r="CL132" s="25">
        <v>9.4448133041481768</v>
      </c>
      <c r="CM132" s="25">
        <v>8.9729611895300287</v>
      </c>
      <c r="CN132" s="25">
        <v>8.5063763427662913</v>
      </c>
      <c r="CO132" s="25">
        <v>8.0769367282380955</v>
      </c>
      <c r="CP132" s="25">
        <v>6.9261075232081062</v>
      </c>
      <c r="CQ132" s="25">
        <v>5.4384101369678106</v>
      </c>
      <c r="CR132" s="25">
        <v>4.6478648739064674</v>
      </c>
      <c r="CS132" s="25">
        <v>4.3224350391095925</v>
      </c>
      <c r="CU132" s="26">
        <v>8.7771404920198624</v>
      </c>
      <c r="CV132" s="26">
        <v>5.6332609762167536</v>
      </c>
      <c r="CW132" s="26">
        <v>4.9505756149471267</v>
      </c>
      <c r="CX132" s="26">
        <v>4.4426965473086781</v>
      </c>
      <c r="CY132" s="26">
        <v>3.9308959776359558</v>
      </c>
      <c r="CZ132" s="26">
        <v>3.4413951112138861</v>
      </c>
      <c r="DA132" s="26">
        <v>2.9200236147241228</v>
      </c>
      <c r="DB132" s="26">
        <v>2.4332974577620519</v>
      </c>
      <c r="DC132" s="26">
        <v>1.9010856868134951</v>
      </c>
      <c r="DD132" s="26">
        <v>1.3852769102239648</v>
      </c>
      <c r="DE132" s="26">
        <v>0.94740808878324856</v>
      </c>
      <c r="DF132" s="26">
        <v>-1.3861846037925574</v>
      </c>
      <c r="DG132" s="26">
        <v>-7.4208464496691136</v>
      </c>
      <c r="DH132" s="26">
        <v>-12.806450580366594</v>
      </c>
      <c r="DI132" s="26">
        <v>-16.584233286735163</v>
      </c>
      <c r="DK132" s="26">
        <v>13.414140492019863</v>
      </c>
      <c r="DL132" s="26">
        <v>10.270260976216754</v>
      </c>
      <c r="DM132" s="26">
        <v>9.5875756149471272</v>
      </c>
      <c r="DN132" s="26">
        <v>9.0796965473086786</v>
      </c>
      <c r="DO132" s="26">
        <v>8.5678959776359562</v>
      </c>
      <c r="DP132" s="26">
        <v>8.0783951112138865</v>
      </c>
      <c r="DQ132" s="26">
        <v>7.5570236147241232</v>
      </c>
      <c r="DR132" s="26">
        <v>7.0702974577620523</v>
      </c>
      <c r="DS132" s="26">
        <v>6.5380856868134956</v>
      </c>
      <c r="DT132" s="26">
        <v>6.0222769102239653</v>
      </c>
      <c r="DU132" s="26">
        <v>5.584408088783249</v>
      </c>
      <c r="DV132" s="26">
        <v>3.2508153962074431</v>
      </c>
      <c r="DW132" s="26">
        <v>-2.7838464496691131</v>
      </c>
      <c r="DX132" s="26">
        <v>-8.1694505803665933</v>
      </c>
      <c r="DY132" s="26">
        <v>-11.947233286735162</v>
      </c>
      <c r="EA132" s="27">
        <v>8.7771404920198624</v>
      </c>
      <c r="EB132" s="27">
        <v>5.3264985797690372</v>
      </c>
      <c r="EC132" s="27">
        <v>4.6543454588184758</v>
      </c>
      <c r="ED132" s="27">
        <v>4.1904203510936355</v>
      </c>
      <c r="EE132" s="27">
        <v>3.7278873949408862</v>
      </c>
      <c r="EF132" s="27">
        <v>3.2776120157818198</v>
      </c>
      <c r="EG132" s="27">
        <v>2.8022746561496987</v>
      </c>
      <c r="EH132" s="27">
        <v>2.219632189979194</v>
      </c>
      <c r="EI132" s="27">
        <v>0.80764754237161895</v>
      </c>
      <c r="EJ132" s="27">
        <v>-0.6893598184507681</v>
      </c>
      <c r="EK132" s="27">
        <v>-2.1775891871344015</v>
      </c>
      <c r="EL132" s="27">
        <v>-6.3901952938947133</v>
      </c>
      <c r="EM132" s="27">
        <v>-12.679196316307419</v>
      </c>
      <c r="EN132" s="27">
        <v>-16.419255674637647</v>
      </c>
      <c r="EO132" s="27">
        <v>-15.7827620064093</v>
      </c>
      <c r="EQ132" s="27">
        <v>13.414140492019863</v>
      </c>
      <c r="ER132" s="27">
        <v>9.9634985797690376</v>
      </c>
      <c r="ES132" s="27">
        <v>9.2913454588184763</v>
      </c>
      <c r="ET132" s="27">
        <v>8.827420351093636</v>
      </c>
      <c r="EU132" s="27">
        <v>8.3648873949408866</v>
      </c>
      <c r="EV132" s="27">
        <v>7.9146120157818203</v>
      </c>
      <c r="EW132" s="27">
        <v>7.4392746561496992</v>
      </c>
      <c r="EX132" s="27">
        <v>6.8566321899791944</v>
      </c>
      <c r="EY132" s="27">
        <v>5.4446475423716194</v>
      </c>
      <c r="EZ132" s="27">
        <v>3.9476401815492324</v>
      </c>
      <c r="FA132" s="27">
        <v>2.4594108128655989</v>
      </c>
      <c r="FB132" s="27">
        <v>-1.7531952938947128</v>
      </c>
      <c r="FC132" s="27">
        <v>-8.0421963163074182</v>
      </c>
      <c r="FD132" s="27">
        <v>-11.782255674637646</v>
      </c>
      <c r="FE132" s="27">
        <v>-11.145762006409299</v>
      </c>
      <c r="FG132" s="1">
        <v>357620</v>
      </c>
      <c r="FH132" s="1">
        <v>406662</v>
      </c>
      <c r="FI132" s="1" t="s">
        <v>599</v>
      </c>
      <c r="FJ132" s="1" t="s">
        <v>857</v>
      </c>
    </row>
    <row r="133" spans="2:166" ht="16.2" thickBot="1" x14ac:dyDescent="0.35">
      <c r="B133" s="19" t="s">
        <v>133</v>
      </c>
      <c r="C133" s="20">
        <v>1.6035476605374992</v>
      </c>
      <c r="D133" s="21">
        <v>1.2480803250310553</v>
      </c>
      <c r="E133" s="21">
        <v>1.0697975253056322</v>
      </c>
      <c r="F133" s="21">
        <v>0.90026544612884418</v>
      </c>
      <c r="G133" s="21">
        <v>0.63021146180305099</v>
      </c>
      <c r="H133" s="21">
        <v>0.36824310842937624</v>
      </c>
      <c r="I133" s="21">
        <v>0.29441989425777937</v>
      </c>
      <c r="J133" s="21">
        <v>5.5769321629855817E-2</v>
      </c>
      <c r="K133" s="21">
        <v>-0.15606544262585675</v>
      </c>
      <c r="L133" s="21">
        <v>-0.3628212629065688</v>
      </c>
      <c r="M133" s="21">
        <v>-0.51701267029531461</v>
      </c>
      <c r="N133" s="21">
        <v>-1.1678208426720031</v>
      </c>
      <c r="O133" s="21">
        <v>-2.1384441422613696</v>
      </c>
      <c r="P133" s="21">
        <v>-2.6654441802169107</v>
      </c>
      <c r="Q133" s="21">
        <v>-2.9516729208120411</v>
      </c>
      <c r="R133" s="22"/>
      <c r="S133" s="21">
        <v>3.8035476605374994</v>
      </c>
      <c r="T133" s="21">
        <v>3.4480803250310554</v>
      </c>
      <c r="U133" s="21">
        <v>3.2697975253056324</v>
      </c>
      <c r="V133" s="21">
        <v>3.1002654461288444</v>
      </c>
      <c r="W133" s="21">
        <v>2.8302114618030512</v>
      </c>
      <c r="X133" s="21">
        <v>2.5682431084293764</v>
      </c>
      <c r="Y133" s="21">
        <v>2.4944198942577795</v>
      </c>
      <c r="Z133" s="21">
        <v>2.255769321629856</v>
      </c>
      <c r="AA133" s="21">
        <v>2.0439345573741434</v>
      </c>
      <c r="AB133" s="21">
        <v>1.8371787370934314</v>
      </c>
      <c r="AC133" s="21">
        <v>1.6829873297046856</v>
      </c>
      <c r="AD133" s="21">
        <v>1.032179157327997</v>
      </c>
      <c r="AE133" s="21">
        <v>6.1555857738630593E-2</v>
      </c>
      <c r="AF133" s="21">
        <v>-0.46544418021691047</v>
      </c>
      <c r="AG133" s="21">
        <v>-0.75167292081204096</v>
      </c>
      <c r="AI133" s="23">
        <v>1.6035476605374992</v>
      </c>
      <c r="AJ133" s="23">
        <v>1.4628426107503767</v>
      </c>
      <c r="AK133" s="23">
        <v>1.4378919435373456</v>
      </c>
      <c r="AL133" s="23">
        <v>1.354511708026914</v>
      </c>
      <c r="AM133" s="23">
        <v>1.2672495063311944</v>
      </c>
      <c r="AN133" s="23">
        <v>1.1965339634233221</v>
      </c>
      <c r="AO133" s="23">
        <v>1.1097832327673194</v>
      </c>
      <c r="AP133" s="23">
        <v>0.93979636578199433</v>
      </c>
      <c r="AQ133" s="23">
        <v>0.74401588643229122</v>
      </c>
      <c r="AR133" s="23">
        <v>0.68028472078639535</v>
      </c>
      <c r="AS133" s="23">
        <v>0.62214601520009527</v>
      </c>
      <c r="AT133" s="23">
        <v>0.41061471048399589</v>
      </c>
      <c r="AU133" s="23">
        <v>-0.19674308282110609</v>
      </c>
      <c r="AV133" s="23">
        <v>-0.91466654268178882</v>
      </c>
      <c r="AW133" s="23">
        <v>-1.3567766041655549</v>
      </c>
      <c r="AY133" s="24">
        <v>3.8035476605374994</v>
      </c>
      <c r="AZ133" s="24">
        <v>3.6628426107503769</v>
      </c>
      <c r="BA133" s="24">
        <v>3.6378919435373458</v>
      </c>
      <c r="BB133" s="24">
        <v>3.5545117080269142</v>
      </c>
      <c r="BC133" s="24">
        <v>3.4672495063311946</v>
      </c>
      <c r="BD133" s="24">
        <v>3.3965339634233223</v>
      </c>
      <c r="BE133" s="24">
        <v>3.3097832327673196</v>
      </c>
      <c r="BF133" s="24">
        <v>3.1397963657819945</v>
      </c>
      <c r="BG133" s="24">
        <v>2.9440158864322914</v>
      </c>
      <c r="BH133" s="24">
        <v>2.8802847207863955</v>
      </c>
      <c r="BI133" s="24">
        <v>2.8221460152000954</v>
      </c>
      <c r="BJ133" s="24">
        <v>2.6106147104839961</v>
      </c>
      <c r="BK133" s="24">
        <v>2.0032569171788941</v>
      </c>
      <c r="BL133" s="24">
        <v>1.2853334573182114</v>
      </c>
      <c r="BM133" s="24">
        <v>0.84322339583444528</v>
      </c>
      <c r="BO133" s="25">
        <v>1.6035476605374992</v>
      </c>
      <c r="BP133" s="25">
        <v>1.4675324375659984</v>
      </c>
      <c r="BQ133" s="25">
        <v>1.3639369926451219</v>
      </c>
      <c r="BR133" s="25">
        <v>1.2359350109658527</v>
      </c>
      <c r="BS133" s="25">
        <v>1.1197443714056954</v>
      </c>
      <c r="BT133" s="25">
        <v>1.010841623295474</v>
      </c>
      <c r="BU133" s="25">
        <v>0.9743843163683108</v>
      </c>
      <c r="BV133" s="25">
        <v>0.87554087292941052</v>
      </c>
      <c r="BW133" s="25">
        <v>0.71834406682258578</v>
      </c>
      <c r="BX133" s="25">
        <v>0.50617390992213718</v>
      </c>
      <c r="BY133" s="25">
        <v>0.33668742209605984</v>
      </c>
      <c r="BZ133" s="25">
        <v>-0.2326615238873595</v>
      </c>
      <c r="CA133" s="25">
        <v>-0.90529780240017477</v>
      </c>
      <c r="CB133" s="25">
        <v>-1.4398496537396612</v>
      </c>
      <c r="CC133" s="25">
        <v>-1.3864911295934776</v>
      </c>
      <c r="CE133" s="25">
        <v>3.8035476605374994</v>
      </c>
      <c r="CF133" s="25">
        <v>3.6675324375659986</v>
      </c>
      <c r="CG133" s="25">
        <v>3.5639369926451221</v>
      </c>
      <c r="CH133" s="25">
        <v>3.4359350109658529</v>
      </c>
      <c r="CI133" s="25">
        <v>3.3197443714056956</v>
      </c>
      <c r="CJ133" s="25">
        <v>3.2108416232954742</v>
      </c>
      <c r="CK133" s="25">
        <v>3.174384316368311</v>
      </c>
      <c r="CL133" s="25">
        <v>3.0755408729294107</v>
      </c>
      <c r="CM133" s="25">
        <v>2.918344066822586</v>
      </c>
      <c r="CN133" s="25">
        <v>2.7061739099221374</v>
      </c>
      <c r="CO133" s="25">
        <v>2.53668742209606</v>
      </c>
      <c r="CP133" s="25">
        <v>1.9673384761126407</v>
      </c>
      <c r="CQ133" s="25">
        <v>1.2947021975998254</v>
      </c>
      <c r="CR133" s="25">
        <v>0.76015034626033895</v>
      </c>
      <c r="CS133" s="25">
        <v>0.81350887040652253</v>
      </c>
      <c r="CU133" s="26">
        <v>1.6035476605374992</v>
      </c>
      <c r="CV133" s="26">
        <v>1.1579162007796739</v>
      </c>
      <c r="CW133" s="26">
        <v>0.9803470510446628</v>
      </c>
      <c r="CX133" s="26">
        <v>0.82391529720724233</v>
      </c>
      <c r="CY133" s="26">
        <v>0.56860452238758352</v>
      </c>
      <c r="CZ133" s="26">
        <v>0.33260722129964382</v>
      </c>
      <c r="DA133" s="26">
        <v>0.2975822805597188</v>
      </c>
      <c r="DB133" s="26">
        <v>0.1052623963479844</v>
      </c>
      <c r="DC133" s="26">
        <v>-6.5794527036778128E-2</v>
      </c>
      <c r="DD133" s="26">
        <v>-0.2452436235874984</v>
      </c>
      <c r="DE133" s="26">
        <v>-0.37150640590236517</v>
      </c>
      <c r="DF133" s="26">
        <v>-0.94766931292440315</v>
      </c>
      <c r="DG133" s="26">
        <v>-1.7999149490580342</v>
      </c>
      <c r="DH133" s="26">
        <v>-2.2314734046023599</v>
      </c>
      <c r="DI133" s="26">
        <v>-2.4427843057000844</v>
      </c>
      <c r="DK133" s="26">
        <v>3.8035476605374994</v>
      </c>
      <c r="DL133" s="26">
        <v>3.3579162007796741</v>
      </c>
      <c r="DM133" s="26">
        <v>3.180347051044663</v>
      </c>
      <c r="DN133" s="26">
        <v>3.0239152972072425</v>
      </c>
      <c r="DO133" s="26">
        <v>2.7686045223875837</v>
      </c>
      <c r="DP133" s="26">
        <v>2.532607221299644</v>
      </c>
      <c r="DQ133" s="26">
        <v>2.497582280559719</v>
      </c>
      <c r="DR133" s="26">
        <v>2.3052623963479846</v>
      </c>
      <c r="DS133" s="26">
        <v>2.134205472963222</v>
      </c>
      <c r="DT133" s="26">
        <v>1.9547563764125018</v>
      </c>
      <c r="DU133" s="26">
        <v>1.828493594097635</v>
      </c>
      <c r="DV133" s="26">
        <v>1.252330687075597</v>
      </c>
      <c r="DW133" s="26">
        <v>0.400085050941966</v>
      </c>
      <c r="DX133" s="26">
        <v>-3.14734046023597E-2</v>
      </c>
      <c r="DY133" s="26">
        <v>-0.24278430570008425</v>
      </c>
      <c r="EA133" s="27">
        <v>1.6035476605374992</v>
      </c>
      <c r="EB133" s="27">
        <v>1.1218490307165441</v>
      </c>
      <c r="EC133" s="27">
        <v>0.93713887396435691</v>
      </c>
      <c r="ED133" s="27">
        <v>0.75000989755231906</v>
      </c>
      <c r="EE133" s="27">
        <v>0.47846197505332633</v>
      </c>
      <c r="EF133" s="27">
        <v>0.25930054053292917</v>
      </c>
      <c r="EG133" s="27">
        <v>0.2442162763331881</v>
      </c>
      <c r="EH133" s="27">
        <v>6.2855363657520869E-2</v>
      </c>
      <c r="EI133" s="27">
        <v>-0.19229185857470199</v>
      </c>
      <c r="EJ133" s="27">
        <v>-0.47142584171216928</v>
      </c>
      <c r="EK133" s="27">
        <v>-0.69952701772488091</v>
      </c>
      <c r="EL133" s="27">
        <v>-1.4590341375777935</v>
      </c>
      <c r="EM133" s="27">
        <v>-2.2127045923478716</v>
      </c>
      <c r="EN133" s="27">
        <v>-2.4954592292369959</v>
      </c>
      <c r="EO133" s="27">
        <v>-2.3246426262247697</v>
      </c>
      <c r="EQ133" s="27">
        <v>3.8035476605374994</v>
      </c>
      <c r="ER133" s="27">
        <v>3.3218490307165442</v>
      </c>
      <c r="ES133" s="27">
        <v>3.1371388739643571</v>
      </c>
      <c r="ET133" s="27">
        <v>2.9500098975523192</v>
      </c>
      <c r="EU133" s="27">
        <v>2.6784619750533265</v>
      </c>
      <c r="EV133" s="27">
        <v>2.4593005405329293</v>
      </c>
      <c r="EW133" s="27">
        <v>2.4442162763331883</v>
      </c>
      <c r="EX133" s="27">
        <v>2.262855363657521</v>
      </c>
      <c r="EY133" s="27">
        <v>2.0077081414252982</v>
      </c>
      <c r="EZ133" s="27">
        <v>1.7285741582878309</v>
      </c>
      <c r="FA133" s="27">
        <v>1.5004729822751193</v>
      </c>
      <c r="FB133" s="27">
        <v>0.74096586242220663</v>
      </c>
      <c r="FC133" s="27">
        <v>-1.2704592347871468E-2</v>
      </c>
      <c r="FD133" s="27">
        <v>-0.29545922923699575</v>
      </c>
      <c r="FE133" s="27">
        <v>-0.12464262622476951</v>
      </c>
      <c r="FG133" s="1">
        <v>337117</v>
      </c>
      <c r="FH133" s="1">
        <v>526444</v>
      </c>
      <c r="FI133" s="1" t="s">
        <v>437</v>
      </c>
      <c r="FJ133" s="1" t="s">
        <v>852</v>
      </c>
    </row>
    <row r="134" spans="2:166" ht="16.2" thickBot="1" x14ac:dyDescent="0.35">
      <c r="B134" s="19" t="s">
        <v>134</v>
      </c>
      <c r="C134" s="20">
        <v>9.635518752692052</v>
      </c>
      <c r="D134" s="21">
        <v>9.5599370414198042</v>
      </c>
      <c r="E134" s="21">
        <v>9.4808095369418481</v>
      </c>
      <c r="F134" s="21">
        <v>9.4772724737194114</v>
      </c>
      <c r="G134" s="21">
        <v>9.4208231628010317</v>
      </c>
      <c r="H134" s="21">
        <v>9.3824631096950419</v>
      </c>
      <c r="I134" s="21">
        <v>9.3430016568932217</v>
      </c>
      <c r="J134" s="21">
        <v>9.320568060447286</v>
      </c>
      <c r="K134" s="21">
        <v>9.2429334301622639</v>
      </c>
      <c r="L134" s="21">
        <v>9.2119811204080477</v>
      </c>
      <c r="M134" s="21">
        <v>9.2097794352047053</v>
      </c>
      <c r="N134" s="21">
        <v>7.6608637224673304</v>
      </c>
      <c r="O134" s="21">
        <v>5.9500794316640615</v>
      </c>
      <c r="P134" s="21">
        <v>2.3948735959754117</v>
      </c>
      <c r="Q134" s="21">
        <v>2.3145218979661806</v>
      </c>
      <c r="R134" s="22"/>
      <c r="S134" s="21">
        <v>21.58551875269205</v>
      </c>
      <c r="T134" s="21">
        <v>21.509937041419803</v>
      </c>
      <c r="U134" s="21">
        <v>21.430809536941847</v>
      </c>
      <c r="V134" s="21">
        <v>21.427272473719412</v>
      </c>
      <c r="W134" s="21">
        <v>21.370823162801031</v>
      </c>
      <c r="X134" s="21">
        <v>21.332463109695041</v>
      </c>
      <c r="Y134" s="21">
        <v>21.293001656893221</v>
      </c>
      <c r="Z134" s="21">
        <v>21.270568060447285</v>
      </c>
      <c r="AA134" s="21">
        <v>21.192933430162263</v>
      </c>
      <c r="AB134" s="21">
        <v>21.161981120408047</v>
      </c>
      <c r="AC134" s="21">
        <v>21.159779435204705</v>
      </c>
      <c r="AD134" s="21">
        <v>19.610863722467329</v>
      </c>
      <c r="AE134" s="21">
        <v>17.900079431664061</v>
      </c>
      <c r="AF134" s="21">
        <v>14.344873595975411</v>
      </c>
      <c r="AG134" s="21">
        <v>14.26452189796618</v>
      </c>
      <c r="AI134" s="23">
        <v>9.635518752692052</v>
      </c>
      <c r="AJ134" s="23">
        <v>9.6275755305510469</v>
      </c>
      <c r="AK134" s="23">
        <v>9.6419069256547534</v>
      </c>
      <c r="AL134" s="23">
        <v>9.7059224723134534</v>
      </c>
      <c r="AM134" s="23">
        <v>9.7257275457096437</v>
      </c>
      <c r="AN134" s="23">
        <v>9.767602194242885</v>
      </c>
      <c r="AO134" s="23">
        <v>9.7895932568888249</v>
      </c>
      <c r="AP134" s="23">
        <v>9.8016196719774005</v>
      </c>
      <c r="AQ134" s="23">
        <v>9.7532041141151407</v>
      </c>
      <c r="AR134" s="23">
        <v>9.7477340351466797</v>
      </c>
      <c r="AS134" s="23">
        <v>9.7656781142949018</v>
      </c>
      <c r="AT134" s="23">
        <v>9.7762160947861858</v>
      </c>
      <c r="AU134" s="23">
        <v>9.7949067255114279</v>
      </c>
      <c r="AV134" s="23">
        <v>9.8183751743402592</v>
      </c>
      <c r="AW134" s="23">
        <v>9.8675841811360936</v>
      </c>
      <c r="AY134" s="24">
        <v>21.58551875269205</v>
      </c>
      <c r="AZ134" s="24">
        <v>21.577575530551044</v>
      </c>
      <c r="BA134" s="24">
        <v>21.591906925654754</v>
      </c>
      <c r="BB134" s="24">
        <v>21.655922472313453</v>
      </c>
      <c r="BC134" s="24">
        <v>21.675727545709641</v>
      </c>
      <c r="BD134" s="24">
        <v>21.717602194242886</v>
      </c>
      <c r="BE134" s="24">
        <v>21.739593256888824</v>
      </c>
      <c r="BF134" s="24">
        <v>21.751619671977398</v>
      </c>
      <c r="BG134" s="24">
        <v>21.703204114115142</v>
      </c>
      <c r="BH134" s="24">
        <v>21.697734035146677</v>
      </c>
      <c r="BI134" s="24">
        <v>21.715678114294903</v>
      </c>
      <c r="BJ134" s="24">
        <v>21.726216094786185</v>
      </c>
      <c r="BK134" s="24">
        <v>21.744906725511427</v>
      </c>
      <c r="BL134" s="24">
        <v>21.768375174340257</v>
      </c>
      <c r="BM134" s="24">
        <v>21.817584181136091</v>
      </c>
      <c r="BO134" s="25">
        <v>9.635518752692052</v>
      </c>
      <c r="BP134" s="25">
        <v>9.5679394973184664</v>
      </c>
      <c r="BQ134" s="25">
        <v>9.4910870732832002</v>
      </c>
      <c r="BR134" s="25">
        <v>9.4884705091391286</v>
      </c>
      <c r="BS134" s="25">
        <v>9.433126066363311</v>
      </c>
      <c r="BT134" s="25">
        <v>9.3963980434993921</v>
      </c>
      <c r="BU134" s="25">
        <v>9.3584087853581508</v>
      </c>
      <c r="BV134" s="25">
        <v>9.3374557643447762</v>
      </c>
      <c r="BW134" s="25">
        <v>9.2609138244190419</v>
      </c>
      <c r="BX134" s="25">
        <v>9.2300639881447903</v>
      </c>
      <c r="BY134" s="25">
        <v>9.2258584846053537</v>
      </c>
      <c r="BZ134" s="25">
        <v>7.698195532249005</v>
      </c>
      <c r="CA134" s="25">
        <v>6.1025292955776091</v>
      </c>
      <c r="CB134" s="25">
        <v>2.6486823773181065</v>
      </c>
      <c r="CC134" s="25">
        <v>2.6494301215639382</v>
      </c>
      <c r="CE134" s="25">
        <v>21.58551875269205</v>
      </c>
      <c r="CF134" s="25">
        <v>21.517939497318466</v>
      </c>
      <c r="CG134" s="25">
        <v>21.4410870732832</v>
      </c>
      <c r="CH134" s="25">
        <v>21.43847050913913</v>
      </c>
      <c r="CI134" s="25">
        <v>21.38312606636331</v>
      </c>
      <c r="CJ134" s="25">
        <v>21.346398043499391</v>
      </c>
      <c r="CK134" s="25">
        <v>21.30840878535815</v>
      </c>
      <c r="CL134" s="25">
        <v>21.287455764344774</v>
      </c>
      <c r="CM134" s="25">
        <v>21.210913824419041</v>
      </c>
      <c r="CN134" s="25">
        <v>21.180063988144788</v>
      </c>
      <c r="CO134" s="25">
        <v>21.175858484605353</v>
      </c>
      <c r="CP134" s="25">
        <v>19.648195532249005</v>
      </c>
      <c r="CQ134" s="25">
        <v>18.052529295577607</v>
      </c>
      <c r="CR134" s="25">
        <v>14.598682377318106</v>
      </c>
      <c r="CS134" s="25">
        <v>14.599430121563937</v>
      </c>
      <c r="CU134" s="26">
        <v>9.635518752692052</v>
      </c>
      <c r="CV134" s="26">
        <v>9.509126523660532</v>
      </c>
      <c r="CW134" s="26">
        <v>9.4253722339883108</v>
      </c>
      <c r="CX134" s="26">
        <v>9.4289681295610812</v>
      </c>
      <c r="CY134" s="26">
        <v>9.3777253244060095</v>
      </c>
      <c r="CZ134" s="26">
        <v>9.3453707051879302</v>
      </c>
      <c r="DA134" s="26">
        <v>9.311764589569135</v>
      </c>
      <c r="DB134" s="26">
        <v>9.2968513707660971</v>
      </c>
      <c r="DC134" s="26">
        <v>9.2241021972560961</v>
      </c>
      <c r="DD134" s="26">
        <v>9.0682044046028842</v>
      </c>
      <c r="DE134" s="26">
        <v>9.0728792161589169</v>
      </c>
      <c r="DF134" s="26">
        <v>2.6890182680794208</v>
      </c>
      <c r="DG134" s="26">
        <v>1.7106730776390933</v>
      </c>
      <c r="DH134" s="26">
        <v>1.5869514261113924</v>
      </c>
      <c r="DI134" s="26">
        <v>1.5647975967047447</v>
      </c>
      <c r="DK134" s="26">
        <v>21.58551875269205</v>
      </c>
      <c r="DL134" s="26">
        <v>21.45912652366053</v>
      </c>
      <c r="DM134" s="26">
        <v>21.375372233988308</v>
      </c>
      <c r="DN134" s="26">
        <v>21.378968129561081</v>
      </c>
      <c r="DO134" s="26">
        <v>21.327725324406011</v>
      </c>
      <c r="DP134" s="26">
        <v>21.295370705187931</v>
      </c>
      <c r="DQ134" s="26">
        <v>21.261764589569133</v>
      </c>
      <c r="DR134" s="26">
        <v>21.246851370766098</v>
      </c>
      <c r="DS134" s="26">
        <v>21.174102197256097</v>
      </c>
      <c r="DT134" s="26">
        <v>21.018204404602884</v>
      </c>
      <c r="DU134" s="26">
        <v>21.022879216158916</v>
      </c>
      <c r="DV134" s="26">
        <v>14.63901826807942</v>
      </c>
      <c r="DW134" s="26">
        <v>13.660673077639093</v>
      </c>
      <c r="DX134" s="26">
        <v>13.536951426111392</v>
      </c>
      <c r="DY134" s="26">
        <v>13.514797596704744</v>
      </c>
      <c r="EA134" s="27">
        <v>9.635518752692052</v>
      </c>
      <c r="EB134" s="27">
        <v>9.4816127430474921</v>
      </c>
      <c r="EC134" s="27">
        <v>9.3933332685618467</v>
      </c>
      <c r="ED134" s="27">
        <v>9.39852380404683</v>
      </c>
      <c r="EE134" s="27">
        <v>9.3477801058608314</v>
      </c>
      <c r="EF134" s="27">
        <v>9.316279228771954</v>
      </c>
      <c r="EG134" s="27">
        <v>8.4515689562707692</v>
      </c>
      <c r="EH134" s="27">
        <v>6.9484295504933149</v>
      </c>
      <c r="EI134" s="27">
        <v>3.2255664176495102</v>
      </c>
      <c r="EJ134" s="27">
        <v>2.9513209310973707</v>
      </c>
      <c r="EK134" s="27">
        <v>2.2708887321863536</v>
      </c>
      <c r="EL134" s="27">
        <v>1.5466466570018884</v>
      </c>
      <c r="EM134" s="27">
        <v>1.5766477297170312</v>
      </c>
      <c r="EN134" s="27">
        <v>1.4825821242986326</v>
      </c>
      <c r="EO134" s="27">
        <v>1.5262472833030412</v>
      </c>
      <c r="EQ134" s="27">
        <v>21.58551875269205</v>
      </c>
      <c r="ER134" s="27">
        <v>21.431612743047491</v>
      </c>
      <c r="ES134" s="27">
        <v>21.343333268561846</v>
      </c>
      <c r="ET134" s="27">
        <v>21.348523804046827</v>
      </c>
      <c r="EU134" s="27">
        <v>21.297780105860831</v>
      </c>
      <c r="EV134" s="27">
        <v>21.266279228771953</v>
      </c>
      <c r="EW134" s="27">
        <v>20.401568956270768</v>
      </c>
      <c r="EX134" s="27">
        <v>18.898429550493315</v>
      </c>
      <c r="EY134" s="27">
        <v>15.17556641764951</v>
      </c>
      <c r="EZ134" s="27">
        <v>14.90132093109737</v>
      </c>
      <c r="FA134" s="27">
        <v>14.220888732186353</v>
      </c>
      <c r="FB134" s="27">
        <v>13.496646657001888</v>
      </c>
      <c r="FC134" s="27">
        <v>13.52664772971703</v>
      </c>
      <c r="FD134" s="27">
        <v>13.432582124298632</v>
      </c>
      <c r="FE134" s="27">
        <v>13.47624728330304</v>
      </c>
      <c r="FG134" s="1">
        <v>330458</v>
      </c>
      <c r="FH134" s="1">
        <v>477825</v>
      </c>
      <c r="FI134" s="1" t="s">
        <v>462</v>
      </c>
      <c r="FJ134" s="1" t="s">
        <v>853</v>
      </c>
    </row>
    <row r="135" spans="2:166" ht="16.2" thickBot="1" x14ac:dyDescent="0.35">
      <c r="B135" s="19" t="s">
        <v>135</v>
      </c>
      <c r="C135" s="20">
        <v>9.0958614277800027</v>
      </c>
      <c r="D135" s="21">
        <v>8.2838369352892052</v>
      </c>
      <c r="E135" s="21">
        <v>7.8582351547526557</v>
      </c>
      <c r="F135" s="21">
        <v>7.6204394012942824</v>
      </c>
      <c r="G135" s="21">
        <v>7.1217932593543214</v>
      </c>
      <c r="H135" s="21">
        <v>6.7198953802995476</v>
      </c>
      <c r="I135" s="21">
        <v>6.395149513188592</v>
      </c>
      <c r="J135" s="21">
        <v>5.9130391187497935</v>
      </c>
      <c r="K135" s="21">
        <v>5.5367816041349442</v>
      </c>
      <c r="L135" s="21">
        <v>5.1296074472328854</v>
      </c>
      <c r="M135" s="21">
        <v>4.8399220964164655</v>
      </c>
      <c r="N135" s="21">
        <v>2.870919346421509</v>
      </c>
      <c r="O135" s="21">
        <v>-2.6328671889696054</v>
      </c>
      <c r="P135" s="21">
        <v>-7.0158219118121252</v>
      </c>
      <c r="Q135" s="21">
        <v>-10.174610585136925</v>
      </c>
      <c r="R135" s="22"/>
      <c r="S135" s="21">
        <v>13.732861427780003</v>
      </c>
      <c r="T135" s="21">
        <v>12.920836935289206</v>
      </c>
      <c r="U135" s="21">
        <v>12.495235154752656</v>
      </c>
      <c r="V135" s="21">
        <v>12.257439401294283</v>
      </c>
      <c r="W135" s="21">
        <v>11.758793259354322</v>
      </c>
      <c r="X135" s="21">
        <v>11.356895380299548</v>
      </c>
      <c r="Y135" s="21">
        <v>11.032149513188592</v>
      </c>
      <c r="Z135" s="21">
        <v>10.550039118749794</v>
      </c>
      <c r="AA135" s="21">
        <v>10.173781604134945</v>
      </c>
      <c r="AB135" s="21">
        <v>9.7666074472328859</v>
      </c>
      <c r="AC135" s="21">
        <v>9.476922096416466</v>
      </c>
      <c r="AD135" s="21">
        <v>7.5079193464215095</v>
      </c>
      <c r="AE135" s="21">
        <v>2.0041328110303951</v>
      </c>
      <c r="AF135" s="21">
        <v>-2.3788219118121248</v>
      </c>
      <c r="AG135" s="21">
        <v>-5.5376105851369246</v>
      </c>
      <c r="AI135" s="23">
        <v>9.0958614277800027</v>
      </c>
      <c r="AJ135" s="23">
        <v>8.3726815487251951</v>
      </c>
      <c r="AK135" s="23">
        <v>8.2332370824264665</v>
      </c>
      <c r="AL135" s="23">
        <v>8.2004111778839057</v>
      </c>
      <c r="AM135" s="23">
        <v>7.9079665518463145</v>
      </c>
      <c r="AN135" s="23">
        <v>7.7311551763997066</v>
      </c>
      <c r="AO135" s="23">
        <v>7.5369086053965315</v>
      </c>
      <c r="AP135" s="23">
        <v>7.0549611510188086</v>
      </c>
      <c r="AQ135" s="23">
        <v>6.6226099091465898</v>
      </c>
      <c r="AR135" s="23">
        <v>6.311994331264998</v>
      </c>
      <c r="AS135" s="23">
        <v>6.0897635095907177</v>
      </c>
      <c r="AT135" s="23">
        <v>5.3928550216858362</v>
      </c>
      <c r="AU135" s="23">
        <v>4.3679963179675916</v>
      </c>
      <c r="AV135" s="23">
        <v>3.7662833816961943</v>
      </c>
      <c r="AW135" s="23">
        <v>3.305180829807373</v>
      </c>
      <c r="AY135" s="24">
        <v>13.732861427780003</v>
      </c>
      <c r="AZ135" s="24">
        <v>13.009681548725196</v>
      </c>
      <c r="BA135" s="24">
        <v>12.870237082426467</v>
      </c>
      <c r="BB135" s="24">
        <v>12.837411177883906</v>
      </c>
      <c r="BC135" s="24">
        <v>12.544966551846315</v>
      </c>
      <c r="BD135" s="24">
        <v>12.368155176399707</v>
      </c>
      <c r="BE135" s="24">
        <v>12.173908605396532</v>
      </c>
      <c r="BF135" s="24">
        <v>11.691961151018809</v>
      </c>
      <c r="BG135" s="24">
        <v>11.25960990914659</v>
      </c>
      <c r="BH135" s="24">
        <v>10.948994331264998</v>
      </c>
      <c r="BI135" s="24">
        <v>10.726763509590718</v>
      </c>
      <c r="BJ135" s="24">
        <v>10.029855021685837</v>
      </c>
      <c r="BK135" s="24">
        <v>9.004996317967592</v>
      </c>
      <c r="BL135" s="24">
        <v>8.4032833816961947</v>
      </c>
      <c r="BM135" s="24">
        <v>7.9421808298073735</v>
      </c>
      <c r="BO135" s="25">
        <v>9.0958614277800027</v>
      </c>
      <c r="BP135" s="25">
        <v>8.4425808979927446</v>
      </c>
      <c r="BQ135" s="25">
        <v>8.0753317805232108</v>
      </c>
      <c r="BR135" s="25">
        <v>7.8723676656291044</v>
      </c>
      <c r="BS135" s="25">
        <v>7.4317822749835916</v>
      </c>
      <c r="BT135" s="25">
        <v>7.1181168810778868</v>
      </c>
      <c r="BU135" s="25">
        <v>6.8951781457410757</v>
      </c>
      <c r="BV135" s="25">
        <v>6.4932081142302565</v>
      </c>
      <c r="BW135" s="25">
        <v>6.1521559606393481</v>
      </c>
      <c r="BX135" s="25">
        <v>5.7546097152496714</v>
      </c>
      <c r="BY135" s="25">
        <v>5.4518133381902132</v>
      </c>
      <c r="BZ135" s="25">
        <v>4.5266378712098856</v>
      </c>
      <c r="CA135" s="25">
        <v>3.2232993940701817</v>
      </c>
      <c r="CB135" s="25">
        <v>2.462545090272819</v>
      </c>
      <c r="CC135" s="25">
        <v>2.0169522788327896</v>
      </c>
      <c r="CE135" s="25">
        <v>13.732861427780003</v>
      </c>
      <c r="CF135" s="25">
        <v>13.079580897992745</v>
      </c>
      <c r="CG135" s="25">
        <v>12.712331780523211</v>
      </c>
      <c r="CH135" s="25">
        <v>12.509367665629105</v>
      </c>
      <c r="CI135" s="25">
        <v>12.068782274983592</v>
      </c>
      <c r="CJ135" s="25">
        <v>11.755116881077887</v>
      </c>
      <c r="CK135" s="25">
        <v>11.532178145741076</v>
      </c>
      <c r="CL135" s="25">
        <v>11.130208114230257</v>
      </c>
      <c r="CM135" s="25">
        <v>10.789155960639349</v>
      </c>
      <c r="CN135" s="25">
        <v>10.391609715249672</v>
      </c>
      <c r="CO135" s="25">
        <v>10.088813338190214</v>
      </c>
      <c r="CP135" s="25">
        <v>9.163637871209886</v>
      </c>
      <c r="CQ135" s="25">
        <v>7.8602993940701822</v>
      </c>
      <c r="CR135" s="25">
        <v>7.0995450902728194</v>
      </c>
      <c r="CS135" s="25">
        <v>6.6539522788327901</v>
      </c>
      <c r="CU135" s="26">
        <v>9.0958614277800027</v>
      </c>
      <c r="CV135" s="26">
        <v>8.2593160739305418</v>
      </c>
      <c r="CW135" s="26">
        <v>7.8672248889167342</v>
      </c>
      <c r="CX135" s="26">
        <v>7.6622937271928713</v>
      </c>
      <c r="CY135" s="26">
        <v>7.2039397399353096</v>
      </c>
      <c r="CZ135" s="26">
        <v>6.8629661379101989</v>
      </c>
      <c r="DA135" s="26">
        <v>6.6241989926661304</v>
      </c>
      <c r="DB135" s="26">
        <v>6.2472057087062964</v>
      </c>
      <c r="DC135" s="26">
        <v>5.9525392180705481</v>
      </c>
      <c r="DD135" s="26">
        <v>5.6049360094977345</v>
      </c>
      <c r="DE135" s="26">
        <v>5.3756060312964635</v>
      </c>
      <c r="DF135" s="26">
        <v>3.5140519104762831</v>
      </c>
      <c r="DG135" s="26">
        <v>-1.7914928580546245</v>
      </c>
      <c r="DH135" s="26">
        <v>-5.9719180122135498</v>
      </c>
      <c r="DI135" s="26">
        <v>-8.8792103768146404</v>
      </c>
      <c r="DK135" s="26">
        <v>13.732861427780003</v>
      </c>
      <c r="DL135" s="26">
        <v>12.896316073930542</v>
      </c>
      <c r="DM135" s="26">
        <v>12.504224888916735</v>
      </c>
      <c r="DN135" s="26">
        <v>12.299293727192872</v>
      </c>
      <c r="DO135" s="26">
        <v>11.84093973993531</v>
      </c>
      <c r="DP135" s="26">
        <v>11.499966137910199</v>
      </c>
      <c r="DQ135" s="26">
        <v>11.261198992666131</v>
      </c>
      <c r="DR135" s="26">
        <v>10.884205708706297</v>
      </c>
      <c r="DS135" s="26">
        <v>10.589539218070549</v>
      </c>
      <c r="DT135" s="26">
        <v>10.241936009497735</v>
      </c>
      <c r="DU135" s="26">
        <v>10.012606031296464</v>
      </c>
      <c r="DV135" s="26">
        <v>8.1510519104762835</v>
      </c>
      <c r="DW135" s="26">
        <v>2.8455071419453759</v>
      </c>
      <c r="DX135" s="26">
        <v>-1.3349180122135493</v>
      </c>
      <c r="DY135" s="26">
        <v>-4.24221037681464</v>
      </c>
      <c r="EA135" s="27">
        <v>9.0958614277800027</v>
      </c>
      <c r="EB135" s="27">
        <v>8.2846070317376181</v>
      </c>
      <c r="EC135" s="27">
        <v>7.948673123369252</v>
      </c>
      <c r="ED135" s="27">
        <v>7.7955221186347625</v>
      </c>
      <c r="EE135" s="27">
        <v>7.3916837330264418</v>
      </c>
      <c r="EF135" s="27">
        <v>7.1127692947758394</v>
      </c>
      <c r="EG135" s="27">
        <v>6.929287201683378</v>
      </c>
      <c r="EH135" s="27">
        <v>6.4413901858806142</v>
      </c>
      <c r="EI135" s="27">
        <v>5.2938757461536596</v>
      </c>
      <c r="EJ135" s="27">
        <v>4.0519519552337897</v>
      </c>
      <c r="EK135" s="27">
        <v>2.9169130325445707</v>
      </c>
      <c r="EL135" s="27">
        <v>-0.45866393715796505</v>
      </c>
      <c r="EM135" s="27">
        <v>-5.3569292902445511</v>
      </c>
      <c r="EN135" s="27">
        <v>-8.2269421637815654</v>
      </c>
      <c r="EO135" s="27">
        <v>-7.8668763783533464</v>
      </c>
      <c r="EQ135" s="27">
        <v>13.732861427780003</v>
      </c>
      <c r="ER135" s="27">
        <v>12.921607031737619</v>
      </c>
      <c r="ES135" s="27">
        <v>12.585673123369252</v>
      </c>
      <c r="ET135" s="27">
        <v>12.432522118634763</v>
      </c>
      <c r="EU135" s="27">
        <v>12.028683733026442</v>
      </c>
      <c r="EV135" s="27">
        <v>11.74976929477584</v>
      </c>
      <c r="EW135" s="27">
        <v>11.566287201683378</v>
      </c>
      <c r="EX135" s="27">
        <v>11.078390185880615</v>
      </c>
      <c r="EY135" s="27">
        <v>9.9308757461536601</v>
      </c>
      <c r="EZ135" s="27">
        <v>8.6889519552337902</v>
      </c>
      <c r="FA135" s="27">
        <v>7.5539130325445711</v>
      </c>
      <c r="FB135" s="27">
        <v>4.1783360628420354</v>
      </c>
      <c r="FC135" s="27">
        <v>-0.71992929024455066</v>
      </c>
      <c r="FD135" s="27">
        <v>-3.5899421637815649</v>
      </c>
      <c r="FE135" s="27">
        <v>-3.229876378353346</v>
      </c>
      <c r="FG135" s="1">
        <v>402300</v>
      </c>
      <c r="FH135" s="1">
        <v>394074</v>
      </c>
      <c r="FI135" s="1" t="s">
        <v>579</v>
      </c>
      <c r="FJ135" s="1" t="s">
        <v>843</v>
      </c>
    </row>
    <row r="136" spans="2:166" ht="16.2" thickBot="1" x14ac:dyDescent="0.35">
      <c r="B136" s="19" t="s">
        <v>136</v>
      </c>
      <c r="C136" s="20">
        <v>14.701812587678425</v>
      </c>
      <c r="D136" s="21">
        <v>11.629750542866287</v>
      </c>
      <c r="E136" s="21">
        <v>10.006692559632626</v>
      </c>
      <c r="F136" s="21">
        <v>9.6560281644132004</v>
      </c>
      <c r="G136" s="21">
        <v>7.9555298979752678</v>
      </c>
      <c r="H136" s="21">
        <v>6.7255257412534348</v>
      </c>
      <c r="I136" s="21">
        <v>5.8255097940845957</v>
      </c>
      <c r="J136" s="21">
        <v>4.8258384651706621</v>
      </c>
      <c r="K136" s="21">
        <v>3.8311777082411567</v>
      </c>
      <c r="L136" s="21">
        <v>3.1059788317236183</v>
      </c>
      <c r="M136" s="21">
        <v>2.4906557903721307</v>
      </c>
      <c r="N136" s="21">
        <v>-1.294304180814251</v>
      </c>
      <c r="O136" s="21">
        <v>-10.619175765677568</v>
      </c>
      <c r="P136" s="21">
        <v>-18.251884968737748</v>
      </c>
      <c r="Q136" s="21">
        <v>-23.847235079133213</v>
      </c>
      <c r="R136" s="22"/>
      <c r="S136" s="21">
        <v>9.2018125876784254</v>
      </c>
      <c r="T136" s="21">
        <v>6.1297505428662866</v>
      </c>
      <c r="U136" s="21">
        <v>4.5066925596326257</v>
      </c>
      <c r="V136" s="21">
        <v>4.1560281644132004</v>
      </c>
      <c r="W136" s="21">
        <v>2.4555298979752678</v>
      </c>
      <c r="X136" s="21">
        <v>1.2255257412534348</v>
      </c>
      <c r="Y136" s="21">
        <v>0.32550979408459568</v>
      </c>
      <c r="Z136" s="21">
        <v>-0.67416153482933794</v>
      </c>
      <c r="AA136" s="21">
        <v>-1.6688222917588433</v>
      </c>
      <c r="AB136" s="21">
        <v>-2.3940211682763817</v>
      </c>
      <c r="AC136" s="21">
        <v>-3.0093442096278693</v>
      </c>
      <c r="AD136" s="21">
        <v>-6.794304180814251</v>
      </c>
      <c r="AE136" s="21">
        <v>-16.119175765677568</v>
      </c>
      <c r="AF136" s="21">
        <v>-23.751884968737748</v>
      </c>
      <c r="AG136" s="21">
        <v>-29.347235079133213</v>
      </c>
      <c r="AI136" s="23">
        <v>14.701812587678425</v>
      </c>
      <c r="AJ136" s="23">
        <v>13.479388320220387</v>
      </c>
      <c r="AK136" s="23">
        <v>12.892848401326933</v>
      </c>
      <c r="AL136" s="23">
        <v>13.00897445693645</v>
      </c>
      <c r="AM136" s="23">
        <v>12.219732269224608</v>
      </c>
      <c r="AN136" s="23">
        <v>11.640379655197822</v>
      </c>
      <c r="AO136" s="23">
        <v>10.991423760958597</v>
      </c>
      <c r="AP136" s="23">
        <v>10.133843585534066</v>
      </c>
      <c r="AQ136" s="23">
        <v>9.0130338110360526</v>
      </c>
      <c r="AR136" s="23">
        <v>8.3458176366247017</v>
      </c>
      <c r="AS136" s="23">
        <v>7.840370325665404</v>
      </c>
      <c r="AT136" s="23">
        <v>5.9566524965112251</v>
      </c>
      <c r="AU136" s="23">
        <v>3.5448522938232543</v>
      </c>
      <c r="AV136" s="23">
        <v>1.9759681662286965</v>
      </c>
      <c r="AW136" s="23">
        <v>0.99249110478329783</v>
      </c>
      <c r="AY136" s="24">
        <v>9.2018125876784254</v>
      </c>
      <c r="AZ136" s="24">
        <v>7.9793883202203872</v>
      </c>
      <c r="BA136" s="24">
        <v>7.3928484013269333</v>
      </c>
      <c r="BB136" s="24">
        <v>7.5089744569364498</v>
      </c>
      <c r="BC136" s="24">
        <v>6.7197322692246075</v>
      </c>
      <c r="BD136" s="24">
        <v>6.1403796551978225</v>
      </c>
      <c r="BE136" s="24">
        <v>5.4914237609585967</v>
      </c>
      <c r="BF136" s="24">
        <v>4.6338435855340663</v>
      </c>
      <c r="BG136" s="24">
        <v>3.5130338110360526</v>
      </c>
      <c r="BH136" s="24">
        <v>2.8458176366247017</v>
      </c>
      <c r="BI136" s="24">
        <v>2.340370325665404</v>
      </c>
      <c r="BJ136" s="24">
        <v>0.45665249651122508</v>
      </c>
      <c r="BK136" s="24">
        <v>-1.9551477061767457</v>
      </c>
      <c r="BL136" s="24">
        <v>-3.5240318337713035</v>
      </c>
      <c r="BM136" s="24">
        <v>-4.5075088952167022</v>
      </c>
      <c r="BO136" s="25">
        <v>14.701812587678425</v>
      </c>
      <c r="BP136" s="25">
        <v>13.284186936733164</v>
      </c>
      <c r="BQ136" s="25">
        <v>11.960582197477379</v>
      </c>
      <c r="BR136" s="25">
        <v>11.606190001987844</v>
      </c>
      <c r="BS136" s="25">
        <v>10.004548817725762</v>
      </c>
      <c r="BT136" s="25">
        <v>8.8970413519421925</v>
      </c>
      <c r="BU136" s="25">
        <v>8.0945573922667791</v>
      </c>
      <c r="BV136" s="25">
        <v>7.2392372333511474</v>
      </c>
      <c r="BW136" s="25">
        <v>6.2844539162657753</v>
      </c>
      <c r="BX136" s="25">
        <v>5.3962151105500453</v>
      </c>
      <c r="BY136" s="25">
        <v>4.7357953642165569</v>
      </c>
      <c r="BZ136" s="25">
        <v>2.3358411061218334</v>
      </c>
      <c r="CA136" s="25">
        <v>-0.84970635108503245</v>
      </c>
      <c r="CB136" s="25">
        <v>-2.7993552501533259</v>
      </c>
      <c r="CC136" s="25">
        <v>-3.8009831957631519</v>
      </c>
      <c r="CE136" s="25">
        <v>9.2018125876784254</v>
      </c>
      <c r="CF136" s="25">
        <v>7.784186936733164</v>
      </c>
      <c r="CG136" s="25">
        <v>6.4605821974773789</v>
      </c>
      <c r="CH136" s="25">
        <v>6.1061900019878443</v>
      </c>
      <c r="CI136" s="25">
        <v>4.5045488177257624</v>
      </c>
      <c r="CJ136" s="25">
        <v>3.3970413519421925</v>
      </c>
      <c r="CK136" s="25">
        <v>2.5945573922667791</v>
      </c>
      <c r="CL136" s="25">
        <v>1.7392372333511474</v>
      </c>
      <c r="CM136" s="25">
        <v>0.78445391626577532</v>
      </c>
      <c r="CN136" s="25">
        <v>-0.10378488944995468</v>
      </c>
      <c r="CO136" s="25">
        <v>-0.76420463578344311</v>
      </c>
      <c r="CP136" s="25">
        <v>-3.1641588938781666</v>
      </c>
      <c r="CQ136" s="25">
        <v>-6.3497063510850325</v>
      </c>
      <c r="CR136" s="25">
        <v>-8.2993552501533259</v>
      </c>
      <c r="CS136" s="25">
        <v>-9.3009831957631519</v>
      </c>
      <c r="CU136" s="26">
        <v>14.701812587678425</v>
      </c>
      <c r="CV136" s="26">
        <v>10.764906678447225</v>
      </c>
      <c r="CW136" s="26">
        <v>9.1020018060581691</v>
      </c>
      <c r="CX136" s="26">
        <v>8.8429360785824258</v>
      </c>
      <c r="CY136" s="26">
        <v>7.2092305389047198</v>
      </c>
      <c r="CZ136" s="26">
        <v>6.0899718052413974</v>
      </c>
      <c r="DA136" s="26">
        <v>5.5715116020673179</v>
      </c>
      <c r="DB136" s="26">
        <v>4.5120769341939351</v>
      </c>
      <c r="DC136" s="26">
        <v>3.6765885703065706</v>
      </c>
      <c r="DD136" s="26">
        <v>2.7972024694905642</v>
      </c>
      <c r="DE136" s="26">
        <v>2.1239441205990559</v>
      </c>
      <c r="DF136" s="26">
        <v>-1.9438063135213213</v>
      </c>
      <c r="DG136" s="26">
        <v>-11.014477655349481</v>
      </c>
      <c r="DH136" s="26">
        <v>-17.714194165434257</v>
      </c>
      <c r="DI136" s="26">
        <v>-21.913823543613773</v>
      </c>
      <c r="DK136" s="26">
        <v>9.2018125876784254</v>
      </c>
      <c r="DL136" s="26">
        <v>5.2649066784472254</v>
      </c>
      <c r="DM136" s="26">
        <v>3.6020018060581691</v>
      </c>
      <c r="DN136" s="26">
        <v>3.3429360785824258</v>
      </c>
      <c r="DO136" s="26">
        <v>1.7092305389047198</v>
      </c>
      <c r="DP136" s="26">
        <v>0.58997180524139736</v>
      </c>
      <c r="DQ136" s="26">
        <v>7.1511602067317881E-2</v>
      </c>
      <c r="DR136" s="26">
        <v>-0.98792306580606493</v>
      </c>
      <c r="DS136" s="26">
        <v>-1.8234114296934294</v>
      </c>
      <c r="DT136" s="26">
        <v>-2.7027975305094358</v>
      </c>
      <c r="DU136" s="26">
        <v>-3.3760558794009441</v>
      </c>
      <c r="DV136" s="26">
        <v>-7.4438063135213213</v>
      </c>
      <c r="DW136" s="26">
        <v>-16.514477655349481</v>
      </c>
      <c r="DX136" s="26">
        <v>-23.214194165434257</v>
      </c>
      <c r="DY136" s="26">
        <v>-27.413823543613773</v>
      </c>
      <c r="EA136" s="27">
        <v>14.701812587678425</v>
      </c>
      <c r="EB136" s="27">
        <v>10.372583459553113</v>
      </c>
      <c r="EC136" s="27">
        <v>8.715709744728855</v>
      </c>
      <c r="ED136" s="27">
        <v>8.517048080685349</v>
      </c>
      <c r="EE136" s="27">
        <v>6.9204501521494635</v>
      </c>
      <c r="EF136" s="27">
        <v>5.8615923801032253</v>
      </c>
      <c r="EG136" s="27">
        <v>5.3888492737134541</v>
      </c>
      <c r="EH136" s="27">
        <v>4.1074634403318555</v>
      </c>
      <c r="EI136" s="27">
        <v>1.9443274841796523</v>
      </c>
      <c r="EJ136" s="27">
        <v>-0.19086583747590424</v>
      </c>
      <c r="EK136" s="27">
        <v>-2.0732433193388857</v>
      </c>
      <c r="EL136" s="27">
        <v>-8.1637404206558841</v>
      </c>
      <c r="EM136" s="27">
        <v>-16.661679506020079</v>
      </c>
      <c r="EN136" s="27">
        <v>-21.387745886170819</v>
      </c>
      <c r="EO136" s="27">
        <v>-21.027817077386175</v>
      </c>
      <c r="EQ136" s="27">
        <v>9.2018125876784254</v>
      </c>
      <c r="ER136" s="27">
        <v>4.8725834595531126</v>
      </c>
      <c r="ES136" s="27">
        <v>3.215709744728855</v>
      </c>
      <c r="ET136" s="27">
        <v>3.017048080685349</v>
      </c>
      <c r="EU136" s="27">
        <v>1.4204501521494635</v>
      </c>
      <c r="EV136" s="27">
        <v>0.36159238010322525</v>
      </c>
      <c r="EW136" s="27">
        <v>-0.11115072628654588</v>
      </c>
      <c r="EX136" s="27">
        <v>-1.3925365596681445</v>
      </c>
      <c r="EY136" s="27">
        <v>-3.5556725158203477</v>
      </c>
      <c r="EZ136" s="27">
        <v>-5.6908658374759042</v>
      </c>
      <c r="FA136" s="27">
        <v>-7.5732433193388857</v>
      </c>
      <c r="FB136" s="27">
        <v>-13.663740420655884</v>
      </c>
      <c r="FC136" s="27">
        <v>-22.161679506020079</v>
      </c>
      <c r="FD136" s="27">
        <v>-26.887745886170819</v>
      </c>
      <c r="FE136" s="27">
        <v>-26.527817077386175</v>
      </c>
      <c r="FG136" s="1">
        <v>360621</v>
      </c>
      <c r="FH136" s="1">
        <v>397766</v>
      </c>
      <c r="FI136" s="1" t="s">
        <v>567</v>
      </c>
      <c r="FJ136" s="1" t="s">
        <v>850</v>
      </c>
    </row>
    <row r="137" spans="2:166" ht="16.2" thickBot="1" x14ac:dyDescent="0.35">
      <c r="B137" s="19" t="s">
        <v>137</v>
      </c>
      <c r="C137" s="20">
        <v>7.8522338936336915</v>
      </c>
      <c r="D137" s="21">
        <v>7.2732302650487597</v>
      </c>
      <c r="E137" s="21">
        <v>6.6823012145709164</v>
      </c>
      <c r="F137" s="21">
        <v>6.1415289804488999</v>
      </c>
      <c r="G137" s="21">
        <v>5.5743414997356524</v>
      </c>
      <c r="H137" s="21">
        <v>4.8887686992450377</v>
      </c>
      <c r="I137" s="21">
        <v>4.2542621369939333</v>
      </c>
      <c r="J137" s="21">
        <v>3.6789684373347242</v>
      </c>
      <c r="K137" s="21">
        <v>3.0844486502557515</v>
      </c>
      <c r="L137" s="21">
        <v>2.5006123739825696</v>
      </c>
      <c r="M137" s="21">
        <v>2.0200322395296411</v>
      </c>
      <c r="N137" s="21">
        <v>-0.7084276797152036</v>
      </c>
      <c r="O137" s="21">
        <v>-7.8633720797334021</v>
      </c>
      <c r="P137" s="21">
        <v>-13.118386775800083</v>
      </c>
      <c r="Q137" s="21">
        <v>-16.708030116978179</v>
      </c>
      <c r="R137" s="22"/>
      <c r="S137" s="21">
        <v>12.489233893633692</v>
      </c>
      <c r="T137" s="21">
        <v>11.91023026504876</v>
      </c>
      <c r="U137" s="21">
        <v>11.319301214570917</v>
      </c>
      <c r="V137" s="21">
        <v>10.7785289804489</v>
      </c>
      <c r="W137" s="21">
        <v>10.211341499735653</v>
      </c>
      <c r="X137" s="21">
        <v>9.5257686992450381</v>
      </c>
      <c r="Y137" s="21">
        <v>8.8912621369939338</v>
      </c>
      <c r="Z137" s="21">
        <v>8.3159684373347247</v>
      </c>
      <c r="AA137" s="21">
        <v>7.721448650255752</v>
      </c>
      <c r="AB137" s="21">
        <v>7.1376123739825701</v>
      </c>
      <c r="AC137" s="21">
        <v>6.6570322395296415</v>
      </c>
      <c r="AD137" s="21">
        <v>3.9285723202847969</v>
      </c>
      <c r="AE137" s="21">
        <v>-3.2263720797334017</v>
      </c>
      <c r="AF137" s="21">
        <v>-8.4813867758000825</v>
      </c>
      <c r="AG137" s="21">
        <v>-12.071030116978179</v>
      </c>
      <c r="AI137" s="23">
        <v>7.8522338936336915</v>
      </c>
      <c r="AJ137" s="23">
        <v>7.3038477540982161</v>
      </c>
      <c r="AK137" s="23">
        <v>7.0984707219742607</v>
      </c>
      <c r="AL137" s="23">
        <v>6.8940770756382879</v>
      </c>
      <c r="AM137" s="23">
        <v>6.6469794832872395</v>
      </c>
      <c r="AN137" s="23">
        <v>6.318145599270494</v>
      </c>
      <c r="AO137" s="23">
        <v>5.9183208375970153</v>
      </c>
      <c r="AP137" s="23">
        <v>5.3303695329880512</v>
      </c>
      <c r="AQ137" s="23">
        <v>4.6431220360882648</v>
      </c>
      <c r="AR137" s="23">
        <v>4.2496492256092182</v>
      </c>
      <c r="AS137" s="23">
        <v>3.8874281646404114</v>
      </c>
      <c r="AT137" s="23">
        <v>2.8620685378424611</v>
      </c>
      <c r="AU137" s="23">
        <v>1.4593336269041544</v>
      </c>
      <c r="AV137" s="23">
        <v>0.65281010526145167</v>
      </c>
      <c r="AW137" s="23">
        <v>0.23677807560680719</v>
      </c>
      <c r="AY137" s="24">
        <v>12.489233893633692</v>
      </c>
      <c r="AZ137" s="24">
        <v>11.940847754098217</v>
      </c>
      <c r="BA137" s="24">
        <v>11.735470721974261</v>
      </c>
      <c r="BB137" s="24">
        <v>11.531077075638288</v>
      </c>
      <c r="BC137" s="24">
        <v>11.28397948328724</v>
      </c>
      <c r="BD137" s="24">
        <v>10.955145599270494</v>
      </c>
      <c r="BE137" s="24">
        <v>10.555320837597016</v>
      </c>
      <c r="BF137" s="24">
        <v>9.9673695329880516</v>
      </c>
      <c r="BG137" s="24">
        <v>9.2801220360882652</v>
      </c>
      <c r="BH137" s="24">
        <v>8.8866492256092187</v>
      </c>
      <c r="BI137" s="24">
        <v>8.5244281646404119</v>
      </c>
      <c r="BJ137" s="24">
        <v>7.4990685378424615</v>
      </c>
      <c r="BK137" s="24">
        <v>6.0963336269041548</v>
      </c>
      <c r="BL137" s="24">
        <v>5.2898101052614521</v>
      </c>
      <c r="BM137" s="24">
        <v>4.8737780756068076</v>
      </c>
      <c r="BO137" s="25">
        <v>7.8522338936336915</v>
      </c>
      <c r="BP137" s="25">
        <v>7.4000196329128549</v>
      </c>
      <c r="BQ137" s="25">
        <v>6.875962329758714</v>
      </c>
      <c r="BR137" s="25">
        <v>6.4390527652297713</v>
      </c>
      <c r="BS137" s="25">
        <v>6.0217977326558518</v>
      </c>
      <c r="BT137" s="25">
        <v>5.561796698372742</v>
      </c>
      <c r="BU137" s="25">
        <v>5.1846873037942416</v>
      </c>
      <c r="BV137" s="25">
        <v>4.8130456924554821</v>
      </c>
      <c r="BW137" s="25">
        <v>4.3002373486198877</v>
      </c>
      <c r="BX137" s="25">
        <v>3.7263526373465226</v>
      </c>
      <c r="BY137" s="25">
        <v>3.2001784995341573</v>
      </c>
      <c r="BZ137" s="25">
        <v>1.6862067981967321</v>
      </c>
      <c r="CA137" s="25">
        <v>-0.17378240258059563</v>
      </c>
      <c r="CB137" s="25">
        <v>-1.0558521693465579</v>
      </c>
      <c r="CC137" s="25">
        <v>-1.1266979906389594</v>
      </c>
      <c r="CE137" s="25">
        <v>12.489233893633692</v>
      </c>
      <c r="CF137" s="25">
        <v>12.037019632912855</v>
      </c>
      <c r="CG137" s="25">
        <v>11.512962329758714</v>
      </c>
      <c r="CH137" s="25">
        <v>11.076052765229772</v>
      </c>
      <c r="CI137" s="25">
        <v>10.658797732655852</v>
      </c>
      <c r="CJ137" s="25">
        <v>10.198796698372742</v>
      </c>
      <c r="CK137" s="25">
        <v>9.821687303794242</v>
      </c>
      <c r="CL137" s="25">
        <v>9.4500456924554825</v>
      </c>
      <c r="CM137" s="25">
        <v>8.9372373486198882</v>
      </c>
      <c r="CN137" s="25">
        <v>8.363352637346523</v>
      </c>
      <c r="CO137" s="25">
        <v>7.8371784995341578</v>
      </c>
      <c r="CP137" s="25">
        <v>6.3232067981967326</v>
      </c>
      <c r="CQ137" s="25">
        <v>4.4632175974194048</v>
      </c>
      <c r="CR137" s="25">
        <v>3.5811478306534426</v>
      </c>
      <c r="CS137" s="25">
        <v>3.5103020093610411</v>
      </c>
      <c r="CU137" s="26">
        <v>7.8522338936336915</v>
      </c>
      <c r="CV137" s="26">
        <v>7.3057580761937473</v>
      </c>
      <c r="CW137" s="26">
        <v>6.7694174106621432</v>
      </c>
      <c r="CX137" s="26">
        <v>6.2783863995802527</v>
      </c>
      <c r="CY137" s="26">
        <v>5.7679478249598617</v>
      </c>
      <c r="CZ137" s="26">
        <v>5.1917019771114852</v>
      </c>
      <c r="DA137" s="26">
        <v>4.7171783004627983</v>
      </c>
      <c r="DB137" s="26">
        <v>4.3132616523762515</v>
      </c>
      <c r="DC137" s="26">
        <v>3.7865538039179043</v>
      </c>
      <c r="DD137" s="26">
        <v>3.2250082192689433</v>
      </c>
      <c r="DE137" s="26">
        <v>2.8068077112369352</v>
      </c>
      <c r="DF137" s="26">
        <v>0.11627639314736982</v>
      </c>
      <c r="DG137" s="26">
        <v>-6.2881149867778312</v>
      </c>
      <c r="DH137" s="26">
        <v>-11.140505157025402</v>
      </c>
      <c r="DI137" s="26">
        <v>-14.408404571833351</v>
      </c>
      <c r="DK137" s="26">
        <v>12.489233893633692</v>
      </c>
      <c r="DL137" s="26">
        <v>11.942758076193748</v>
      </c>
      <c r="DM137" s="26">
        <v>11.406417410662144</v>
      </c>
      <c r="DN137" s="26">
        <v>10.915386399580253</v>
      </c>
      <c r="DO137" s="26">
        <v>10.404947824959862</v>
      </c>
      <c r="DP137" s="26">
        <v>9.8287019771114856</v>
      </c>
      <c r="DQ137" s="26">
        <v>9.3541783004627987</v>
      </c>
      <c r="DR137" s="26">
        <v>8.9502616523762519</v>
      </c>
      <c r="DS137" s="26">
        <v>8.4235538039179048</v>
      </c>
      <c r="DT137" s="26">
        <v>7.8620082192689438</v>
      </c>
      <c r="DU137" s="26">
        <v>7.4438077112369356</v>
      </c>
      <c r="DV137" s="26">
        <v>4.7532763931473703</v>
      </c>
      <c r="DW137" s="26">
        <v>-1.6511149867778308</v>
      </c>
      <c r="DX137" s="26">
        <v>-6.5035051570254012</v>
      </c>
      <c r="DY137" s="26">
        <v>-9.7714045718333509</v>
      </c>
      <c r="EA137" s="27">
        <v>7.8522338936336915</v>
      </c>
      <c r="EB137" s="27">
        <v>7.3588092434853074</v>
      </c>
      <c r="EC137" s="27">
        <v>6.8847595353861699</v>
      </c>
      <c r="ED137" s="27">
        <v>6.4198355988160181</v>
      </c>
      <c r="EE137" s="27">
        <v>5.9381943636299823</v>
      </c>
      <c r="EF137" s="27">
        <v>5.4702570484881363</v>
      </c>
      <c r="EG137" s="27">
        <v>5.0889235896147937</v>
      </c>
      <c r="EH137" s="27">
        <v>4.5601615761622014</v>
      </c>
      <c r="EI137" s="27">
        <v>3.1204037502322102</v>
      </c>
      <c r="EJ137" s="27">
        <v>1.4668801347566571</v>
      </c>
      <c r="EK137" s="27">
        <v>-0.12097380483773179</v>
      </c>
      <c r="EL137" s="27">
        <v>-4.6339341368664577</v>
      </c>
      <c r="EM137" s="27">
        <v>-10.672735848272403</v>
      </c>
      <c r="EN137" s="27">
        <v>-13.931265264976318</v>
      </c>
      <c r="EO137" s="27">
        <v>-12.857673930047198</v>
      </c>
      <c r="EQ137" s="27">
        <v>12.489233893633692</v>
      </c>
      <c r="ER137" s="27">
        <v>11.995809243485308</v>
      </c>
      <c r="ES137" s="27">
        <v>11.52175953538617</v>
      </c>
      <c r="ET137" s="27">
        <v>11.056835598816019</v>
      </c>
      <c r="EU137" s="27">
        <v>10.575194363629983</v>
      </c>
      <c r="EV137" s="27">
        <v>10.107257048488137</v>
      </c>
      <c r="EW137" s="27">
        <v>9.7259235896147942</v>
      </c>
      <c r="EX137" s="27">
        <v>9.1971615761622019</v>
      </c>
      <c r="EY137" s="27">
        <v>7.7574037502322106</v>
      </c>
      <c r="EZ137" s="27">
        <v>6.1038801347566576</v>
      </c>
      <c r="FA137" s="27">
        <v>4.5160261951622687</v>
      </c>
      <c r="FB137" s="27">
        <v>3.0658631335427344E-3</v>
      </c>
      <c r="FC137" s="27">
        <v>-6.0357358482724024</v>
      </c>
      <c r="FD137" s="27">
        <v>-9.2942652649763176</v>
      </c>
      <c r="FE137" s="27">
        <v>-8.220673930047198</v>
      </c>
      <c r="FG137" s="1">
        <v>401104</v>
      </c>
      <c r="FH137" s="1">
        <v>383846</v>
      </c>
      <c r="FI137" s="1" t="s">
        <v>591</v>
      </c>
      <c r="FJ137" s="1" t="s">
        <v>843</v>
      </c>
    </row>
    <row r="138" spans="2:166" ht="16.2" thickBot="1" x14ac:dyDescent="0.35">
      <c r="B138" s="19" t="s">
        <v>138</v>
      </c>
      <c r="C138" s="20">
        <v>7.2149254602603765</v>
      </c>
      <c r="D138" s="21">
        <v>6.4940537710153663</v>
      </c>
      <c r="E138" s="21">
        <v>6.2473409861832501</v>
      </c>
      <c r="F138" s="21">
        <v>6.0363625901019589</v>
      </c>
      <c r="G138" s="21">
        <v>5.8395426766376985</v>
      </c>
      <c r="H138" s="21">
        <v>5.6374235549512637</v>
      </c>
      <c r="I138" s="21">
        <v>5.4340865470723188</v>
      </c>
      <c r="J138" s="21">
        <v>5.2416596539950948</v>
      </c>
      <c r="K138" s="21">
        <v>5.0572441351444901</v>
      </c>
      <c r="L138" s="21">
        <v>4.8467722641393642</v>
      </c>
      <c r="M138" s="21">
        <v>4.644901202269125</v>
      </c>
      <c r="N138" s="21">
        <v>3.7121505594413815</v>
      </c>
      <c r="O138" s="21">
        <v>0.78145586254910882</v>
      </c>
      <c r="P138" s="21">
        <v>-1.6770167631613475</v>
      </c>
      <c r="Q138" s="21">
        <v>-3.9110931333041208</v>
      </c>
      <c r="R138" s="22"/>
      <c r="S138" s="21">
        <v>12.314925460260378</v>
      </c>
      <c r="T138" s="21">
        <v>11.594053771015368</v>
      </c>
      <c r="U138" s="21">
        <v>11.347340986183251</v>
      </c>
      <c r="V138" s="21">
        <v>11.13636259010196</v>
      </c>
      <c r="W138" s="21">
        <v>10.9395426766377</v>
      </c>
      <c r="X138" s="21">
        <v>10.737423554951265</v>
      </c>
      <c r="Y138" s="21">
        <v>10.53408654707232</v>
      </c>
      <c r="Z138" s="21">
        <v>10.341659653995096</v>
      </c>
      <c r="AA138" s="21">
        <v>10.157244135144492</v>
      </c>
      <c r="AB138" s="21">
        <v>9.9467722641393657</v>
      </c>
      <c r="AC138" s="21">
        <v>9.7449012022691264</v>
      </c>
      <c r="AD138" s="21">
        <v>8.8121505594413829</v>
      </c>
      <c r="AE138" s="21">
        <v>5.8814558625491102</v>
      </c>
      <c r="AF138" s="21">
        <v>3.4229832368386539</v>
      </c>
      <c r="AG138" s="21">
        <v>1.1889068666958806</v>
      </c>
      <c r="AI138" s="23">
        <v>7.2149254602603765</v>
      </c>
      <c r="AJ138" s="23">
        <v>6.7937577948928336</v>
      </c>
      <c r="AK138" s="23">
        <v>6.6859972819257081</v>
      </c>
      <c r="AL138" s="23">
        <v>6.53938392496406</v>
      </c>
      <c r="AM138" s="23">
        <v>6.3843299590581157</v>
      </c>
      <c r="AN138" s="23">
        <v>6.2223428977079358</v>
      </c>
      <c r="AO138" s="23">
        <v>6.0009306962899291</v>
      </c>
      <c r="AP138" s="23">
        <v>5.7147711371049006</v>
      </c>
      <c r="AQ138" s="23">
        <v>5.3989347193555766</v>
      </c>
      <c r="AR138" s="23">
        <v>5.2127651954036942</v>
      </c>
      <c r="AS138" s="23">
        <v>5.0350879093010548</v>
      </c>
      <c r="AT138" s="23">
        <v>4.5310174395856464</v>
      </c>
      <c r="AU138" s="23">
        <v>3.8678095897934082</v>
      </c>
      <c r="AV138" s="23">
        <v>3.4032393410977502</v>
      </c>
      <c r="AW138" s="23">
        <v>3.0602969397331741</v>
      </c>
      <c r="AY138" s="24">
        <v>12.314925460260378</v>
      </c>
      <c r="AZ138" s="24">
        <v>11.893757794892835</v>
      </c>
      <c r="BA138" s="24">
        <v>11.78599728192571</v>
      </c>
      <c r="BB138" s="24">
        <v>11.639383924964061</v>
      </c>
      <c r="BC138" s="24">
        <v>11.484329959058117</v>
      </c>
      <c r="BD138" s="24">
        <v>11.322342897707937</v>
      </c>
      <c r="BE138" s="24">
        <v>11.100930696289931</v>
      </c>
      <c r="BF138" s="24">
        <v>10.814771137104902</v>
      </c>
      <c r="BG138" s="24">
        <v>10.498934719355578</v>
      </c>
      <c r="BH138" s="24">
        <v>10.312765195403696</v>
      </c>
      <c r="BI138" s="24">
        <v>10.135087909301056</v>
      </c>
      <c r="BJ138" s="24">
        <v>9.6310174395856478</v>
      </c>
      <c r="BK138" s="24">
        <v>8.9678095897934096</v>
      </c>
      <c r="BL138" s="24">
        <v>8.5032393410977516</v>
      </c>
      <c r="BM138" s="24">
        <v>8.1602969397331755</v>
      </c>
      <c r="BO138" s="25">
        <v>7.2149254602603765</v>
      </c>
      <c r="BP138" s="25">
        <v>6.8030104092269497</v>
      </c>
      <c r="BQ138" s="25">
        <v>6.6190294578963993</v>
      </c>
      <c r="BR138" s="25">
        <v>6.4173452246064535</v>
      </c>
      <c r="BS138" s="25">
        <v>6.2218170314326517</v>
      </c>
      <c r="BT138" s="25">
        <v>6.040284945433724</v>
      </c>
      <c r="BU138" s="25">
        <v>5.8619547966853798</v>
      </c>
      <c r="BV138" s="25">
        <v>5.6931126416400524</v>
      </c>
      <c r="BW138" s="25">
        <v>5.5134762924966729</v>
      </c>
      <c r="BX138" s="25">
        <v>5.3059647386593181</v>
      </c>
      <c r="BY138" s="25">
        <v>5.1065969422518052</v>
      </c>
      <c r="BZ138" s="25">
        <v>4.5382828272521998</v>
      </c>
      <c r="CA138" s="25">
        <v>3.80989044533856</v>
      </c>
      <c r="CB138" s="25">
        <v>3.1823623309624871</v>
      </c>
      <c r="CC138" s="25">
        <v>2.3903389136540092</v>
      </c>
      <c r="CE138" s="25">
        <v>12.314925460260378</v>
      </c>
      <c r="CF138" s="25">
        <v>11.903010409226951</v>
      </c>
      <c r="CG138" s="25">
        <v>11.719029457896401</v>
      </c>
      <c r="CH138" s="25">
        <v>11.517345224606455</v>
      </c>
      <c r="CI138" s="25">
        <v>11.321817031432653</v>
      </c>
      <c r="CJ138" s="25">
        <v>11.140284945433725</v>
      </c>
      <c r="CK138" s="25">
        <v>10.961954796685381</v>
      </c>
      <c r="CL138" s="25">
        <v>10.793112641640054</v>
      </c>
      <c r="CM138" s="25">
        <v>10.613476292496674</v>
      </c>
      <c r="CN138" s="25">
        <v>10.405964738659319</v>
      </c>
      <c r="CO138" s="25">
        <v>10.206596942251807</v>
      </c>
      <c r="CP138" s="25">
        <v>9.6382828272522012</v>
      </c>
      <c r="CQ138" s="25">
        <v>8.9098904453385614</v>
      </c>
      <c r="CR138" s="25">
        <v>8.2823623309624885</v>
      </c>
      <c r="CS138" s="25">
        <v>7.4903389136540106</v>
      </c>
      <c r="CU138" s="26">
        <v>7.2149254602603765</v>
      </c>
      <c r="CV138" s="26">
        <v>6.3632665267407944</v>
      </c>
      <c r="CW138" s="26">
        <v>6.1127000075971551</v>
      </c>
      <c r="CX138" s="26">
        <v>5.9140736123437492</v>
      </c>
      <c r="CY138" s="26">
        <v>5.7118682562790148</v>
      </c>
      <c r="CZ138" s="26">
        <v>5.5180883458914778</v>
      </c>
      <c r="DA138" s="26">
        <v>5.3369224427830204</v>
      </c>
      <c r="DB138" s="26">
        <v>5.181445958878534</v>
      </c>
      <c r="DC138" s="26">
        <v>5.005075279001364</v>
      </c>
      <c r="DD138" s="26">
        <v>4.7637164784658381</v>
      </c>
      <c r="DE138" s="26">
        <v>4.4613039248107675</v>
      </c>
      <c r="DF138" s="26">
        <v>2.6934067208464896</v>
      </c>
      <c r="DG138" s="26">
        <v>-1.2312144982106901</v>
      </c>
      <c r="DH138" s="26">
        <v>-4.0759892235088202</v>
      </c>
      <c r="DI138" s="26">
        <v>-5.6955733341497705</v>
      </c>
      <c r="DK138" s="26">
        <v>12.314925460260378</v>
      </c>
      <c r="DL138" s="26">
        <v>11.463266526740796</v>
      </c>
      <c r="DM138" s="26">
        <v>11.212700007597157</v>
      </c>
      <c r="DN138" s="26">
        <v>11.014073612343751</v>
      </c>
      <c r="DO138" s="26">
        <v>10.811868256279016</v>
      </c>
      <c r="DP138" s="26">
        <v>10.618088345891479</v>
      </c>
      <c r="DQ138" s="26">
        <v>10.436922442783022</v>
      </c>
      <c r="DR138" s="26">
        <v>10.281445958878535</v>
      </c>
      <c r="DS138" s="26">
        <v>10.105075279001365</v>
      </c>
      <c r="DT138" s="26">
        <v>9.8637164784658395</v>
      </c>
      <c r="DU138" s="26">
        <v>9.561303924810769</v>
      </c>
      <c r="DV138" s="26">
        <v>7.793406720846491</v>
      </c>
      <c r="DW138" s="26">
        <v>3.8687855017893114</v>
      </c>
      <c r="DX138" s="26">
        <v>1.0240107764911812</v>
      </c>
      <c r="DY138" s="26">
        <v>-0.5955733341497691</v>
      </c>
      <c r="EA138" s="27">
        <v>7.2149254602603765</v>
      </c>
      <c r="EB138" s="27">
        <v>6.3171823338248423</v>
      </c>
      <c r="EC138" s="27">
        <v>6.0792002209398959</v>
      </c>
      <c r="ED138" s="27">
        <v>5.8918243949112163</v>
      </c>
      <c r="EE138" s="27">
        <v>5.6856353114124847</v>
      </c>
      <c r="EF138" s="27">
        <v>5.4902918064724577</v>
      </c>
      <c r="EG138" s="27">
        <v>5.2959070490928273</v>
      </c>
      <c r="EH138" s="27">
        <v>5.0637465370478338</v>
      </c>
      <c r="EI138" s="27">
        <v>4.3751535527751724</v>
      </c>
      <c r="EJ138" s="27">
        <v>3.5533775277627768</v>
      </c>
      <c r="EK138" s="27">
        <v>2.7190469556624564</v>
      </c>
      <c r="EL138" s="27">
        <v>0.17336251418199922</v>
      </c>
      <c r="EM138" s="27">
        <v>-3.5314542631422086</v>
      </c>
      <c r="EN138" s="27">
        <v>-5.4827566370226606</v>
      </c>
      <c r="EO138" s="27">
        <v>-5.5413038751661787</v>
      </c>
      <c r="EQ138" s="27">
        <v>12.314925460260378</v>
      </c>
      <c r="ER138" s="27">
        <v>11.417182333824844</v>
      </c>
      <c r="ES138" s="27">
        <v>11.179200220939897</v>
      </c>
      <c r="ET138" s="27">
        <v>10.991824394911218</v>
      </c>
      <c r="EU138" s="27">
        <v>10.785635311412486</v>
      </c>
      <c r="EV138" s="27">
        <v>10.590291806472459</v>
      </c>
      <c r="EW138" s="27">
        <v>10.395907049092829</v>
      </c>
      <c r="EX138" s="27">
        <v>10.163746537047835</v>
      </c>
      <c r="EY138" s="27">
        <v>9.4751535527751738</v>
      </c>
      <c r="EZ138" s="27">
        <v>8.6533775277627782</v>
      </c>
      <c r="FA138" s="27">
        <v>7.8190469556624578</v>
      </c>
      <c r="FB138" s="27">
        <v>5.2733625141820006</v>
      </c>
      <c r="FC138" s="27">
        <v>1.5685457368577929</v>
      </c>
      <c r="FD138" s="27">
        <v>-0.38275663702265916</v>
      </c>
      <c r="FE138" s="27">
        <v>-0.44130387516617731</v>
      </c>
      <c r="FG138" s="1">
        <v>378312</v>
      </c>
      <c r="FH138" s="1">
        <v>422726</v>
      </c>
      <c r="FI138" s="1" t="s">
        <v>605</v>
      </c>
      <c r="FJ138" s="1" t="s">
        <v>495</v>
      </c>
    </row>
    <row r="139" spans="2:166" ht="16.2" thickBot="1" x14ac:dyDescent="0.35">
      <c r="B139" s="19" t="s">
        <v>139</v>
      </c>
      <c r="C139" s="20">
        <v>5.8215783820560913</v>
      </c>
      <c r="D139" s="21">
        <v>5.0910680017969776</v>
      </c>
      <c r="E139" s="21">
        <v>4.6974058832004282</v>
      </c>
      <c r="F139" s="21">
        <v>4.4556986221857819</v>
      </c>
      <c r="G139" s="21">
        <v>3.9958687245797115</v>
      </c>
      <c r="H139" s="21">
        <v>3.524862600675565</v>
      </c>
      <c r="I139" s="21">
        <v>3.2638537841513582</v>
      </c>
      <c r="J139" s="21">
        <v>2.8275979932624331</v>
      </c>
      <c r="K139" s="21">
        <v>2.444309465705139</v>
      </c>
      <c r="L139" s="21">
        <v>2.1035433522664988</v>
      </c>
      <c r="M139" s="21">
        <v>1.8880527918271603</v>
      </c>
      <c r="N139" s="21">
        <v>0.48022342880372904</v>
      </c>
      <c r="O139" s="21">
        <v>-2.899093476468579</v>
      </c>
      <c r="P139" s="21">
        <v>-5.2622750557458922</v>
      </c>
      <c r="Q139" s="21">
        <v>-7.1510253907444685</v>
      </c>
      <c r="R139" s="22"/>
      <c r="S139" s="21">
        <v>11.821578382056092</v>
      </c>
      <c r="T139" s="21">
        <v>11.091068001796977</v>
      </c>
      <c r="U139" s="21">
        <v>10.697405883200428</v>
      </c>
      <c r="V139" s="21">
        <v>10.455698622185782</v>
      </c>
      <c r="W139" s="21">
        <v>9.9958687245797115</v>
      </c>
      <c r="X139" s="21">
        <v>9.524862600675565</v>
      </c>
      <c r="Y139" s="21">
        <v>9.2638537841513582</v>
      </c>
      <c r="Z139" s="21">
        <v>8.8275979932624331</v>
      </c>
      <c r="AA139" s="21">
        <v>8.444309465705139</v>
      </c>
      <c r="AB139" s="21">
        <v>8.1035433522664988</v>
      </c>
      <c r="AC139" s="21">
        <v>7.8880527918271603</v>
      </c>
      <c r="AD139" s="21">
        <v>6.480223428803729</v>
      </c>
      <c r="AE139" s="21">
        <v>3.100906523531421</v>
      </c>
      <c r="AF139" s="21">
        <v>0.73772494425410784</v>
      </c>
      <c r="AG139" s="21">
        <v>-1.1510253907444685</v>
      </c>
      <c r="AI139" s="23">
        <v>5.8215783820560913</v>
      </c>
      <c r="AJ139" s="23">
        <v>5.2534842491075171</v>
      </c>
      <c r="AK139" s="23">
        <v>5.092449723445438</v>
      </c>
      <c r="AL139" s="23">
        <v>5.0316183835967356</v>
      </c>
      <c r="AM139" s="23">
        <v>4.7736647562543126</v>
      </c>
      <c r="AN139" s="23">
        <v>4.541634404466695</v>
      </c>
      <c r="AO139" s="23">
        <v>4.4247109506534663</v>
      </c>
      <c r="AP139" s="23">
        <v>4.0743254923003747</v>
      </c>
      <c r="AQ139" s="23">
        <v>3.7162563117667311</v>
      </c>
      <c r="AR139" s="23">
        <v>3.5339239847909987</v>
      </c>
      <c r="AS139" s="23">
        <v>3.3944746366936265</v>
      </c>
      <c r="AT139" s="23">
        <v>2.9444891281262002</v>
      </c>
      <c r="AU139" s="23">
        <v>2.0416301934532939</v>
      </c>
      <c r="AV139" s="23">
        <v>1.3330032810574544</v>
      </c>
      <c r="AW139" s="23">
        <v>0.87723877853162335</v>
      </c>
      <c r="AY139" s="24">
        <v>11.821578382056092</v>
      </c>
      <c r="AZ139" s="24">
        <v>11.253484249107517</v>
      </c>
      <c r="BA139" s="24">
        <v>11.092449723445437</v>
      </c>
      <c r="BB139" s="24">
        <v>11.031618383596737</v>
      </c>
      <c r="BC139" s="24">
        <v>10.773664756254313</v>
      </c>
      <c r="BD139" s="24">
        <v>10.541634404466695</v>
      </c>
      <c r="BE139" s="24">
        <v>10.424710950653466</v>
      </c>
      <c r="BF139" s="24">
        <v>10.074325492300375</v>
      </c>
      <c r="BG139" s="24">
        <v>9.7162563117667311</v>
      </c>
      <c r="BH139" s="24">
        <v>9.5339239847909987</v>
      </c>
      <c r="BI139" s="24">
        <v>9.3944746366936265</v>
      </c>
      <c r="BJ139" s="24">
        <v>8.9444891281262002</v>
      </c>
      <c r="BK139" s="24">
        <v>8.0416301934532939</v>
      </c>
      <c r="BL139" s="24">
        <v>7.3330032810574544</v>
      </c>
      <c r="BM139" s="24">
        <v>6.8772387785316234</v>
      </c>
      <c r="BO139" s="25">
        <v>5.8215783820560913</v>
      </c>
      <c r="BP139" s="25">
        <v>5.2615338629639341</v>
      </c>
      <c r="BQ139" s="25">
        <v>4.9511935514288474</v>
      </c>
      <c r="BR139" s="25">
        <v>4.8034918855453235</v>
      </c>
      <c r="BS139" s="25">
        <v>4.4869831381142902</v>
      </c>
      <c r="BT139" s="25">
        <v>4.2154298520345073</v>
      </c>
      <c r="BU139" s="25">
        <v>4.1602555517411695</v>
      </c>
      <c r="BV139" s="25">
        <v>3.9046675858991975</v>
      </c>
      <c r="BW139" s="25">
        <v>3.5807403204917883</v>
      </c>
      <c r="BX139" s="25">
        <v>3.2386620628737539</v>
      </c>
      <c r="BY139" s="25">
        <v>2.9730433779987671</v>
      </c>
      <c r="BZ139" s="25">
        <v>2.0739282079891446</v>
      </c>
      <c r="CA139" s="25">
        <v>0.98412531093639544</v>
      </c>
      <c r="CB139" s="25">
        <v>0.3347487488559473</v>
      </c>
      <c r="CC139" s="25">
        <v>0.29424600280566438</v>
      </c>
      <c r="CE139" s="25">
        <v>11.821578382056092</v>
      </c>
      <c r="CF139" s="25">
        <v>11.261533862963933</v>
      </c>
      <c r="CG139" s="25">
        <v>10.951193551428847</v>
      </c>
      <c r="CH139" s="25">
        <v>10.803491885545323</v>
      </c>
      <c r="CI139" s="25">
        <v>10.48698313811429</v>
      </c>
      <c r="CJ139" s="25">
        <v>10.215429852034507</v>
      </c>
      <c r="CK139" s="25">
        <v>10.160255551741169</v>
      </c>
      <c r="CL139" s="25">
        <v>9.9046675858991975</v>
      </c>
      <c r="CM139" s="25">
        <v>9.5807403204917883</v>
      </c>
      <c r="CN139" s="25">
        <v>9.2386620628737539</v>
      </c>
      <c r="CO139" s="25">
        <v>8.9730433779987671</v>
      </c>
      <c r="CP139" s="25">
        <v>8.0739282079891446</v>
      </c>
      <c r="CQ139" s="25">
        <v>6.9841253109363954</v>
      </c>
      <c r="CR139" s="25">
        <v>6.3347487488559473</v>
      </c>
      <c r="CS139" s="25">
        <v>6.2942460028056644</v>
      </c>
      <c r="CU139" s="26">
        <v>5.8215783820560913</v>
      </c>
      <c r="CV139" s="26">
        <v>5.0465395426586248</v>
      </c>
      <c r="CW139" s="26">
        <v>4.6613173379331307</v>
      </c>
      <c r="CX139" s="26">
        <v>4.4352963012865789</v>
      </c>
      <c r="CY139" s="26">
        <v>3.9977996197725449</v>
      </c>
      <c r="CZ139" s="26">
        <v>3.5681238007264966</v>
      </c>
      <c r="DA139" s="26">
        <v>3.3632458424749672</v>
      </c>
      <c r="DB139" s="26">
        <v>2.9975829675415699</v>
      </c>
      <c r="DC139" s="26">
        <v>2.6752610689902045</v>
      </c>
      <c r="DD139" s="26">
        <v>2.3806602867187596</v>
      </c>
      <c r="DE139" s="26">
        <v>2.2124378817953065</v>
      </c>
      <c r="DF139" s="26">
        <v>0.90959054648533133</v>
      </c>
      <c r="DG139" s="26">
        <v>-2.3027450321119751</v>
      </c>
      <c r="DH139" s="26">
        <v>-4.5321122608044995</v>
      </c>
      <c r="DI139" s="26">
        <v>-6.3160778697572475</v>
      </c>
      <c r="DK139" s="26">
        <v>11.821578382056092</v>
      </c>
      <c r="DL139" s="26">
        <v>11.046539542658625</v>
      </c>
      <c r="DM139" s="26">
        <v>10.661317337933131</v>
      </c>
      <c r="DN139" s="26">
        <v>10.435296301286579</v>
      </c>
      <c r="DO139" s="26">
        <v>9.9977996197725449</v>
      </c>
      <c r="DP139" s="26">
        <v>9.5681238007264966</v>
      </c>
      <c r="DQ139" s="26">
        <v>9.3632458424749672</v>
      </c>
      <c r="DR139" s="26">
        <v>8.9975829675415699</v>
      </c>
      <c r="DS139" s="26">
        <v>8.6752610689902045</v>
      </c>
      <c r="DT139" s="26">
        <v>8.3806602867187596</v>
      </c>
      <c r="DU139" s="26">
        <v>8.2124378817953065</v>
      </c>
      <c r="DV139" s="26">
        <v>6.9095905464853313</v>
      </c>
      <c r="DW139" s="26">
        <v>3.6972549678880249</v>
      </c>
      <c r="DX139" s="26">
        <v>1.4678877391955005</v>
      </c>
      <c r="DY139" s="26">
        <v>-0.3160778697572475</v>
      </c>
      <c r="EA139" s="27">
        <v>5.8215783820560913</v>
      </c>
      <c r="EB139" s="27">
        <v>5.0510414467357467</v>
      </c>
      <c r="EC139" s="27">
        <v>4.6833126358118911</v>
      </c>
      <c r="ED139" s="27">
        <v>4.4691136096355493</v>
      </c>
      <c r="EE139" s="27">
        <v>4.0635799145251941</v>
      </c>
      <c r="EF139" s="27">
        <v>3.7005366639427617</v>
      </c>
      <c r="EG139" s="27">
        <v>3.5703971492655224</v>
      </c>
      <c r="EH139" s="27">
        <v>3.2581112001010055</v>
      </c>
      <c r="EI139" s="27">
        <v>2.5388073186328626</v>
      </c>
      <c r="EJ139" s="27">
        <v>1.7678365292846454</v>
      </c>
      <c r="EK139" s="27">
        <v>1.0826649126716887</v>
      </c>
      <c r="EL139" s="27">
        <v>-1.1024889030079841</v>
      </c>
      <c r="EM139" s="27">
        <v>-3.8611791076192823</v>
      </c>
      <c r="EN139" s="27">
        <v>-5.4286868556819137</v>
      </c>
      <c r="EO139" s="27">
        <v>-5.2258136898621217</v>
      </c>
      <c r="EQ139" s="27">
        <v>11.821578382056092</v>
      </c>
      <c r="ER139" s="27">
        <v>11.051041446735747</v>
      </c>
      <c r="ES139" s="27">
        <v>10.683312635811891</v>
      </c>
      <c r="ET139" s="27">
        <v>10.469113609635549</v>
      </c>
      <c r="EU139" s="27">
        <v>10.063579914525194</v>
      </c>
      <c r="EV139" s="27">
        <v>9.7005366639427617</v>
      </c>
      <c r="EW139" s="27">
        <v>9.5703971492655224</v>
      </c>
      <c r="EX139" s="27">
        <v>9.2581112001010055</v>
      </c>
      <c r="EY139" s="27">
        <v>8.5388073186328626</v>
      </c>
      <c r="EZ139" s="27">
        <v>7.7678365292846454</v>
      </c>
      <c r="FA139" s="27">
        <v>7.0826649126716887</v>
      </c>
      <c r="FB139" s="27">
        <v>4.8975110969920159</v>
      </c>
      <c r="FC139" s="27">
        <v>2.1388208923807177</v>
      </c>
      <c r="FD139" s="27">
        <v>0.57131314431808633</v>
      </c>
      <c r="FE139" s="27">
        <v>0.77418631013787831</v>
      </c>
      <c r="FG139" s="1">
        <v>340240</v>
      </c>
      <c r="FH139" s="1">
        <v>478314</v>
      </c>
      <c r="FI139" s="1" t="s">
        <v>462</v>
      </c>
      <c r="FJ139" s="1" t="s">
        <v>853</v>
      </c>
    </row>
    <row r="140" spans="2:166" ht="16.2" thickBot="1" x14ac:dyDescent="0.35">
      <c r="B140" s="19" t="s">
        <v>140</v>
      </c>
      <c r="C140" s="20">
        <v>12.208727254116429</v>
      </c>
      <c r="D140" s="21">
        <v>10.189582253595955</v>
      </c>
      <c r="E140" s="21">
        <v>9.60110816502619</v>
      </c>
      <c r="F140" s="21">
        <v>9.325798371169153</v>
      </c>
      <c r="G140" s="21">
        <v>9.0975870768394671</v>
      </c>
      <c r="H140" s="21">
        <v>8.8757202671407569</v>
      </c>
      <c r="I140" s="21">
        <v>8.6536692454181292</v>
      </c>
      <c r="J140" s="21">
        <v>8.4496792193045742</v>
      </c>
      <c r="K140" s="21">
        <v>8.2534893832152214</v>
      </c>
      <c r="L140" s="21">
        <v>8.0572412913054414</v>
      </c>
      <c r="M140" s="21">
        <v>7.8766556941965078</v>
      </c>
      <c r="N140" s="21">
        <v>6.6472026048486512</v>
      </c>
      <c r="O140" s="21">
        <v>3.0805018874776273</v>
      </c>
      <c r="P140" s="21">
        <v>0.25141272602594</v>
      </c>
      <c r="Q140" s="21">
        <v>-1.5802943602335411</v>
      </c>
      <c r="R140" s="22"/>
      <c r="S140" s="21">
        <v>20.32872725411643</v>
      </c>
      <c r="T140" s="21">
        <v>18.309582253595956</v>
      </c>
      <c r="U140" s="21">
        <v>17.721108165026191</v>
      </c>
      <c r="V140" s="21">
        <v>17.445798371169154</v>
      </c>
      <c r="W140" s="21">
        <v>17.217587076839468</v>
      </c>
      <c r="X140" s="21">
        <v>16.995720267140758</v>
      </c>
      <c r="Y140" s="21">
        <v>16.77366924541813</v>
      </c>
      <c r="Z140" s="21">
        <v>16.569679219304575</v>
      </c>
      <c r="AA140" s="21">
        <v>16.373489383215222</v>
      </c>
      <c r="AB140" s="21">
        <v>16.177241291305442</v>
      </c>
      <c r="AC140" s="21">
        <v>15.996655694196509</v>
      </c>
      <c r="AD140" s="21">
        <v>14.767202604848652</v>
      </c>
      <c r="AE140" s="21">
        <v>11.200501887477628</v>
      </c>
      <c r="AF140" s="21">
        <v>8.371412726025941</v>
      </c>
      <c r="AG140" s="21">
        <v>6.5397056397664599</v>
      </c>
      <c r="AI140" s="23">
        <v>12.208727254116429</v>
      </c>
      <c r="AJ140" s="23">
        <v>11.934022306729405</v>
      </c>
      <c r="AK140" s="23">
        <v>11.896833082358821</v>
      </c>
      <c r="AL140" s="23">
        <v>11.804165718206519</v>
      </c>
      <c r="AM140" s="23">
        <v>11.746567662338151</v>
      </c>
      <c r="AN140" s="23">
        <v>11.708087093851017</v>
      </c>
      <c r="AO140" s="23">
        <v>11.589145133689254</v>
      </c>
      <c r="AP140" s="23">
        <v>11.289380369759236</v>
      </c>
      <c r="AQ140" s="23">
        <v>10.810946222388257</v>
      </c>
      <c r="AR140" s="23">
        <v>10.680253911313411</v>
      </c>
      <c r="AS140" s="23">
        <v>10.557247969479022</v>
      </c>
      <c r="AT140" s="23">
        <v>10.239298996438212</v>
      </c>
      <c r="AU140" s="23">
        <v>9.8991208853291042</v>
      </c>
      <c r="AV140" s="23">
        <v>9.8160201404578373</v>
      </c>
      <c r="AW140" s="23">
        <v>9.8542870032685705</v>
      </c>
      <c r="AY140" s="24">
        <v>20.32872725411643</v>
      </c>
      <c r="AZ140" s="24">
        <v>20.054022306729408</v>
      </c>
      <c r="BA140" s="24">
        <v>20.016833082358822</v>
      </c>
      <c r="BB140" s="24">
        <v>19.92416571820652</v>
      </c>
      <c r="BC140" s="24">
        <v>19.866567662338152</v>
      </c>
      <c r="BD140" s="24">
        <v>19.828087093851018</v>
      </c>
      <c r="BE140" s="24">
        <v>19.709145133689255</v>
      </c>
      <c r="BF140" s="24">
        <v>19.409380369759237</v>
      </c>
      <c r="BG140" s="24">
        <v>18.930946222388258</v>
      </c>
      <c r="BH140" s="24">
        <v>18.800253911313412</v>
      </c>
      <c r="BI140" s="24">
        <v>18.677247969479023</v>
      </c>
      <c r="BJ140" s="24">
        <v>18.359298996438213</v>
      </c>
      <c r="BK140" s="24">
        <v>18.019120885329105</v>
      </c>
      <c r="BL140" s="24">
        <v>17.936020140457838</v>
      </c>
      <c r="BM140" s="24">
        <v>17.974287003268572</v>
      </c>
      <c r="BO140" s="25">
        <v>12.208727254116429</v>
      </c>
      <c r="BP140" s="25">
        <v>11.748305633690368</v>
      </c>
      <c r="BQ140" s="25">
        <v>11.471437027999528</v>
      </c>
      <c r="BR140" s="25">
        <v>11.221972461088699</v>
      </c>
      <c r="BS140" s="25">
        <v>11.026931713144604</v>
      </c>
      <c r="BT140" s="25">
        <v>10.856881502533174</v>
      </c>
      <c r="BU140" s="25">
        <v>10.697253928461844</v>
      </c>
      <c r="BV140" s="25">
        <v>10.541451700805951</v>
      </c>
      <c r="BW140" s="25">
        <v>10.370748356166633</v>
      </c>
      <c r="BX140" s="25">
        <v>10.186001105226943</v>
      </c>
      <c r="BY140" s="25">
        <v>10.006908710301278</v>
      </c>
      <c r="BZ140" s="25">
        <v>9.5005611979760332</v>
      </c>
      <c r="CA140" s="25">
        <v>8.8526660880195962</v>
      </c>
      <c r="CB140" s="25">
        <v>8.570792300454066</v>
      </c>
      <c r="CC140" s="25">
        <v>8.5146282288095136</v>
      </c>
      <c r="CE140" s="25">
        <v>20.32872725411643</v>
      </c>
      <c r="CF140" s="25">
        <v>19.868305633690369</v>
      </c>
      <c r="CG140" s="25">
        <v>19.591437027999529</v>
      </c>
      <c r="CH140" s="25">
        <v>19.341972461088702</v>
      </c>
      <c r="CI140" s="25">
        <v>19.146931713144603</v>
      </c>
      <c r="CJ140" s="25">
        <v>18.976881502533175</v>
      </c>
      <c r="CK140" s="25">
        <v>18.817253928461845</v>
      </c>
      <c r="CL140" s="25">
        <v>18.661451700805952</v>
      </c>
      <c r="CM140" s="25">
        <v>18.490748356166634</v>
      </c>
      <c r="CN140" s="25">
        <v>18.306001105226944</v>
      </c>
      <c r="CO140" s="25">
        <v>18.126908710301279</v>
      </c>
      <c r="CP140" s="25">
        <v>17.620561197976034</v>
      </c>
      <c r="CQ140" s="25">
        <v>16.972666088019597</v>
      </c>
      <c r="CR140" s="25">
        <v>16.690792300454067</v>
      </c>
      <c r="CS140" s="25">
        <v>16.634628228809515</v>
      </c>
      <c r="CU140" s="26">
        <v>12.208727254116429</v>
      </c>
      <c r="CV140" s="26">
        <v>9.4244815744659221</v>
      </c>
      <c r="CW140" s="26">
        <v>8.7181998799257006</v>
      </c>
      <c r="CX140" s="26">
        <v>8.4701322815132034</v>
      </c>
      <c r="CY140" s="26">
        <v>8.2713836129650087</v>
      </c>
      <c r="CZ140" s="26">
        <v>8.0942131416012177</v>
      </c>
      <c r="DA140" s="26">
        <v>7.9416289615542919</v>
      </c>
      <c r="DB140" s="26">
        <v>7.8197371408818981</v>
      </c>
      <c r="DC140" s="26">
        <v>7.6884723997994069</v>
      </c>
      <c r="DD140" s="26">
        <v>7.5247473178721958</v>
      </c>
      <c r="DE140" s="26">
        <v>7.377724654797909</v>
      </c>
      <c r="DF140" s="26">
        <v>6.2285129968355175</v>
      </c>
      <c r="DG140" s="26">
        <v>2.8323442866995556</v>
      </c>
      <c r="DH140" s="26">
        <v>0.16664884292646676</v>
      </c>
      <c r="DI140" s="26">
        <v>-1.4661359755691628</v>
      </c>
      <c r="DK140" s="26">
        <v>20.32872725411643</v>
      </c>
      <c r="DL140" s="26">
        <v>17.544481574465923</v>
      </c>
      <c r="DM140" s="26">
        <v>16.838199879925703</v>
      </c>
      <c r="DN140" s="26">
        <v>16.590132281513206</v>
      </c>
      <c r="DO140" s="26">
        <v>16.391383612965008</v>
      </c>
      <c r="DP140" s="26">
        <v>16.214213141601221</v>
      </c>
      <c r="DQ140" s="26">
        <v>16.061628961554291</v>
      </c>
      <c r="DR140" s="26">
        <v>15.939737140881899</v>
      </c>
      <c r="DS140" s="26">
        <v>15.808472399799408</v>
      </c>
      <c r="DT140" s="26">
        <v>15.644747317872197</v>
      </c>
      <c r="DU140" s="26">
        <v>15.49772465479791</v>
      </c>
      <c r="DV140" s="26">
        <v>14.348512996835519</v>
      </c>
      <c r="DW140" s="26">
        <v>10.952344286699557</v>
      </c>
      <c r="DX140" s="26">
        <v>8.2866488429264678</v>
      </c>
      <c r="DY140" s="26">
        <v>6.6538640244308382</v>
      </c>
      <c r="EA140" s="27">
        <v>12.208727254116429</v>
      </c>
      <c r="EB140" s="27">
        <v>9.0381854240972785</v>
      </c>
      <c r="EC140" s="27">
        <v>8.2651801926194377</v>
      </c>
      <c r="ED140" s="27">
        <v>8.0213481541803944</v>
      </c>
      <c r="EE140" s="27">
        <v>7.827249052842669</v>
      </c>
      <c r="EF140" s="27">
        <v>7.6605773639723189</v>
      </c>
      <c r="EG140" s="27">
        <v>7.5167277023965884</v>
      </c>
      <c r="EH140" s="27">
        <v>7.2904240216912584</v>
      </c>
      <c r="EI140" s="27">
        <v>6.5212213361609095</v>
      </c>
      <c r="EJ140" s="27">
        <v>5.7043306824928681</v>
      </c>
      <c r="EK140" s="27">
        <v>4.9069037156802366</v>
      </c>
      <c r="EL140" s="27">
        <v>2.681247005631878</v>
      </c>
      <c r="EM140" s="27">
        <v>-0.46135566570530173</v>
      </c>
      <c r="EN140" s="27">
        <v>-2.2284209834007775</v>
      </c>
      <c r="EO140" s="27">
        <v>-1.6386064536703522</v>
      </c>
      <c r="EQ140" s="27">
        <v>20.32872725411643</v>
      </c>
      <c r="ER140" s="27">
        <v>17.15818542409728</v>
      </c>
      <c r="ES140" s="27">
        <v>16.385180192619437</v>
      </c>
      <c r="ET140" s="27">
        <v>16.141348154180395</v>
      </c>
      <c r="EU140" s="27">
        <v>15.94724905284267</v>
      </c>
      <c r="EV140" s="27">
        <v>15.78057736397232</v>
      </c>
      <c r="EW140" s="27">
        <v>15.636727702396589</v>
      </c>
      <c r="EX140" s="27">
        <v>15.410424021691259</v>
      </c>
      <c r="EY140" s="27">
        <v>14.64122133616091</v>
      </c>
      <c r="EZ140" s="27">
        <v>13.824330682492869</v>
      </c>
      <c r="FA140" s="27">
        <v>13.026903715680238</v>
      </c>
      <c r="FB140" s="27">
        <v>10.801247005631879</v>
      </c>
      <c r="FC140" s="27">
        <v>7.6586443342946993</v>
      </c>
      <c r="FD140" s="27">
        <v>5.8915790165992235</v>
      </c>
      <c r="FE140" s="27">
        <v>6.4813935463296488</v>
      </c>
      <c r="FG140" s="1">
        <v>373765</v>
      </c>
      <c r="FH140" s="1">
        <v>431955</v>
      </c>
      <c r="FI140" s="1" t="s">
        <v>551</v>
      </c>
      <c r="FJ140" s="1" t="s">
        <v>495</v>
      </c>
    </row>
    <row r="141" spans="2:166" ht="16.2" thickBot="1" x14ac:dyDescent="0.35">
      <c r="B141" s="19" t="s">
        <v>141</v>
      </c>
      <c r="C141" s="20">
        <v>7.7836709432638198</v>
      </c>
      <c r="D141" s="21">
        <v>6.3978797583406646</v>
      </c>
      <c r="E141" s="21">
        <v>6.0915449809606201</v>
      </c>
      <c r="F141" s="21">
        <v>5.9131676559697084</v>
      </c>
      <c r="G141" s="21">
        <v>5.4402423708047678</v>
      </c>
      <c r="H141" s="21">
        <v>5.0554779301263935</v>
      </c>
      <c r="I141" s="21">
        <v>4.7395819461332067</v>
      </c>
      <c r="J141" s="21">
        <v>4.0959519295513687</v>
      </c>
      <c r="K141" s="21">
        <v>3.8150376624677662</v>
      </c>
      <c r="L141" s="21">
        <v>3.4917092182707989</v>
      </c>
      <c r="M141" s="21">
        <v>3.2963102597666136</v>
      </c>
      <c r="N141" s="21">
        <v>1.0663144223239343</v>
      </c>
      <c r="O141" s="21">
        <v>-5.659153026993863</v>
      </c>
      <c r="P141" s="21">
        <v>-11.157639000502968</v>
      </c>
      <c r="Q141" s="21">
        <v>-15.199805065720426</v>
      </c>
      <c r="R141" s="22"/>
      <c r="S141" s="21">
        <v>12.42067094326382</v>
      </c>
      <c r="T141" s="21">
        <v>11.034879758340665</v>
      </c>
      <c r="U141" s="21">
        <v>10.728544980960621</v>
      </c>
      <c r="V141" s="21">
        <v>10.550167655969709</v>
      </c>
      <c r="W141" s="21">
        <v>10.077242370804768</v>
      </c>
      <c r="X141" s="21">
        <v>9.6924779301263939</v>
      </c>
      <c r="Y141" s="21">
        <v>9.3765819461332072</v>
      </c>
      <c r="Z141" s="21">
        <v>8.7329519295513691</v>
      </c>
      <c r="AA141" s="21">
        <v>8.4520376624677667</v>
      </c>
      <c r="AB141" s="21">
        <v>8.1287092182707994</v>
      </c>
      <c r="AC141" s="21">
        <v>7.9333102597666141</v>
      </c>
      <c r="AD141" s="21">
        <v>5.7033144223239347</v>
      </c>
      <c r="AE141" s="21">
        <v>-1.0221530269938626</v>
      </c>
      <c r="AF141" s="21">
        <v>-6.5206390005029675</v>
      </c>
      <c r="AG141" s="21">
        <v>-10.562805065720426</v>
      </c>
      <c r="AI141" s="23">
        <v>7.7836709432638198</v>
      </c>
      <c r="AJ141" s="23">
        <v>6.8323391312570969</v>
      </c>
      <c r="AK141" s="23">
        <v>6.8858558900567068</v>
      </c>
      <c r="AL141" s="23">
        <v>6.9111545071342704</v>
      </c>
      <c r="AM141" s="23">
        <v>6.6313165865825852</v>
      </c>
      <c r="AN141" s="23">
        <v>6.4550596704073371</v>
      </c>
      <c r="AO141" s="23">
        <v>6.2251632578749003</v>
      </c>
      <c r="AP141" s="23">
        <v>5.5022396781421214</v>
      </c>
      <c r="AQ141" s="23">
        <v>5.0734295129568565</v>
      </c>
      <c r="AR141" s="23">
        <v>4.8355997520553942</v>
      </c>
      <c r="AS141" s="23">
        <v>4.6908782893728009</v>
      </c>
      <c r="AT141" s="23">
        <v>4.0281601100134488</v>
      </c>
      <c r="AU141" s="23">
        <v>3.1230738404412755</v>
      </c>
      <c r="AV141" s="23">
        <v>2.6943313027367068</v>
      </c>
      <c r="AW141" s="23">
        <v>2.4137357782757043</v>
      </c>
      <c r="AY141" s="24">
        <v>12.42067094326382</v>
      </c>
      <c r="AZ141" s="24">
        <v>11.469339131257097</v>
      </c>
      <c r="BA141" s="24">
        <v>11.522855890056707</v>
      </c>
      <c r="BB141" s="24">
        <v>11.548154507134271</v>
      </c>
      <c r="BC141" s="24">
        <v>11.268316586582586</v>
      </c>
      <c r="BD141" s="24">
        <v>11.092059670407338</v>
      </c>
      <c r="BE141" s="24">
        <v>10.862163257874901</v>
      </c>
      <c r="BF141" s="24">
        <v>10.139239678142122</v>
      </c>
      <c r="BG141" s="24">
        <v>9.710429512956857</v>
      </c>
      <c r="BH141" s="24">
        <v>9.4725997520553946</v>
      </c>
      <c r="BI141" s="24">
        <v>9.3278782893728014</v>
      </c>
      <c r="BJ141" s="24">
        <v>8.6651601100134492</v>
      </c>
      <c r="BK141" s="24">
        <v>7.7600738404412759</v>
      </c>
      <c r="BL141" s="24">
        <v>7.3313313027367073</v>
      </c>
      <c r="BM141" s="24">
        <v>7.0507357782757047</v>
      </c>
      <c r="BO141" s="25">
        <v>7.7836709432638198</v>
      </c>
      <c r="BP141" s="25">
        <v>6.7834924909669638</v>
      </c>
      <c r="BQ141" s="25">
        <v>6.5494896227332688</v>
      </c>
      <c r="BR141" s="25">
        <v>6.4164720138874856</v>
      </c>
      <c r="BS141" s="25">
        <v>6.0312043662695629</v>
      </c>
      <c r="BT141" s="25">
        <v>5.7851112299417835</v>
      </c>
      <c r="BU141" s="25">
        <v>5.6265154251624523</v>
      </c>
      <c r="BV141" s="25">
        <v>5.1207291660501326</v>
      </c>
      <c r="BW141" s="25">
        <v>4.9060457822113648</v>
      </c>
      <c r="BX141" s="25">
        <v>4.6116886244870443</v>
      </c>
      <c r="BY141" s="25">
        <v>4.3852454429371335</v>
      </c>
      <c r="BZ141" s="25">
        <v>3.3516814047573789</v>
      </c>
      <c r="CA141" s="25">
        <v>2.1415112245168899</v>
      </c>
      <c r="CB141" s="25">
        <v>1.57474041335999</v>
      </c>
      <c r="CC141" s="25">
        <v>1.418696886961861</v>
      </c>
      <c r="CE141" s="25">
        <v>12.42067094326382</v>
      </c>
      <c r="CF141" s="25">
        <v>11.420492490966964</v>
      </c>
      <c r="CG141" s="25">
        <v>11.186489622733269</v>
      </c>
      <c r="CH141" s="25">
        <v>11.053472013887486</v>
      </c>
      <c r="CI141" s="25">
        <v>10.668204366269563</v>
      </c>
      <c r="CJ141" s="25">
        <v>10.422111229941784</v>
      </c>
      <c r="CK141" s="25">
        <v>10.263515425162453</v>
      </c>
      <c r="CL141" s="25">
        <v>9.7577291660501331</v>
      </c>
      <c r="CM141" s="25">
        <v>9.5430457822113652</v>
      </c>
      <c r="CN141" s="25">
        <v>9.2486886244870448</v>
      </c>
      <c r="CO141" s="25">
        <v>9.0222454429371339</v>
      </c>
      <c r="CP141" s="25">
        <v>7.9886814047573793</v>
      </c>
      <c r="CQ141" s="25">
        <v>6.7785112245168904</v>
      </c>
      <c r="CR141" s="25">
        <v>6.2117404133599905</v>
      </c>
      <c r="CS141" s="25">
        <v>6.0556968869618615</v>
      </c>
      <c r="CU141" s="26">
        <v>7.7836709432638198</v>
      </c>
      <c r="CV141" s="26">
        <v>6.2068479219040853</v>
      </c>
      <c r="CW141" s="26">
        <v>5.9317082054033961</v>
      </c>
      <c r="CX141" s="26">
        <v>5.7939131189224469</v>
      </c>
      <c r="CY141" s="26">
        <v>5.3750280887591941</v>
      </c>
      <c r="CZ141" s="26">
        <v>5.0947264414108275</v>
      </c>
      <c r="DA141" s="26">
        <v>4.9265556076112276</v>
      </c>
      <c r="DB141" s="26">
        <v>4.46720571614037</v>
      </c>
      <c r="DC141" s="26">
        <v>4.3361861562660806</v>
      </c>
      <c r="DD141" s="26">
        <v>4.0287519564091028</v>
      </c>
      <c r="DE141" s="26">
        <v>3.7073709045498617</v>
      </c>
      <c r="DF141" s="26">
        <v>1.5548272300126555</v>
      </c>
      <c r="DG141" s="26">
        <v>-4.3638580216597092</v>
      </c>
      <c r="DH141" s="26">
        <v>-9.4977057548247714</v>
      </c>
      <c r="DI141" s="26">
        <v>-13.283881455270965</v>
      </c>
      <c r="DK141" s="26">
        <v>12.42067094326382</v>
      </c>
      <c r="DL141" s="26">
        <v>10.843847921904086</v>
      </c>
      <c r="DM141" s="26">
        <v>10.568708205403397</v>
      </c>
      <c r="DN141" s="26">
        <v>10.430913118922447</v>
      </c>
      <c r="DO141" s="26">
        <v>10.012028088759195</v>
      </c>
      <c r="DP141" s="26">
        <v>9.731726441410828</v>
      </c>
      <c r="DQ141" s="26">
        <v>9.563555607611228</v>
      </c>
      <c r="DR141" s="26">
        <v>9.1042057161403704</v>
      </c>
      <c r="DS141" s="26">
        <v>8.9731861562660811</v>
      </c>
      <c r="DT141" s="26">
        <v>8.6657519564091032</v>
      </c>
      <c r="DU141" s="26">
        <v>8.3443709045498622</v>
      </c>
      <c r="DV141" s="26">
        <v>6.191827230012656</v>
      </c>
      <c r="DW141" s="26">
        <v>0.2731419783402913</v>
      </c>
      <c r="DX141" s="26">
        <v>-4.860705754824771</v>
      </c>
      <c r="DY141" s="26">
        <v>-8.6468814552709645</v>
      </c>
      <c r="EA141" s="27">
        <v>7.7836709432638198</v>
      </c>
      <c r="EB141" s="27">
        <v>6.1545646236184979</v>
      </c>
      <c r="EC141" s="27">
        <v>5.9374439386098103</v>
      </c>
      <c r="ED141" s="27">
        <v>5.8416148699537587</v>
      </c>
      <c r="EE141" s="27">
        <v>5.4729588508312688</v>
      </c>
      <c r="EF141" s="27">
        <v>5.2630122826418102</v>
      </c>
      <c r="EG141" s="27">
        <v>5.1594522635284221</v>
      </c>
      <c r="EH141" s="27">
        <v>4.5580576855413071</v>
      </c>
      <c r="EI141" s="27">
        <v>3.2821666606545676</v>
      </c>
      <c r="EJ141" s="27">
        <v>1.8679657167596204</v>
      </c>
      <c r="EK141" s="27">
        <v>0.57796462915651858</v>
      </c>
      <c r="EL141" s="27">
        <v>-3.4828791437772395</v>
      </c>
      <c r="EM141" s="27">
        <v>-9.3844765970128137</v>
      </c>
      <c r="EN141" s="27">
        <v>-12.937538118627479</v>
      </c>
      <c r="EO141" s="27">
        <v>-12.293913131419451</v>
      </c>
      <c r="EQ141" s="27">
        <v>12.42067094326382</v>
      </c>
      <c r="ER141" s="27">
        <v>10.791564623618498</v>
      </c>
      <c r="ES141" s="27">
        <v>10.574443938609811</v>
      </c>
      <c r="ET141" s="27">
        <v>10.478614869953759</v>
      </c>
      <c r="EU141" s="27">
        <v>10.109958850831269</v>
      </c>
      <c r="EV141" s="27">
        <v>9.9000122826418107</v>
      </c>
      <c r="EW141" s="27">
        <v>9.7964522635284226</v>
      </c>
      <c r="EX141" s="27">
        <v>9.1950576855413075</v>
      </c>
      <c r="EY141" s="27">
        <v>7.9191666606545681</v>
      </c>
      <c r="EZ141" s="27">
        <v>6.5049657167596209</v>
      </c>
      <c r="FA141" s="27">
        <v>5.214964629156519</v>
      </c>
      <c r="FB141" s="27">
        <v>1.1541208562227609</v>
      </c>
      <c r="FC141" s="27">
        <v>-4.7474765970128132</v>
      </c>
      <c r="FD141" s="27">
        <v>-8.3005381186274789</v>
      </c>
      <c r="FE141" s="27">
        <v>-7.6569131314194507</v>
      </c>
      <c r="FG141" s="1">
        <v>378744</v>
      </c>
      <c r="FH141" s="1">
        <v>387772</v>
      </c>
      <c r="FI141" s="1" t="s">
        <v>503</v>
      </c>
      <c r="FJ141" s="1" t="s">
        <v>846</v>
      </c>
    </row>
    <row r="142" spans="2:166" ht="16.2" thickBot="1" x14ac:dyDescent="0.35">
      <c r="B142" s="19" t="s">
        <v>142</v>
      </c>
      <c r="C142" s="20">
        <v>6.6724205952248674</v>
      </c>
      <c r="D142" s="21">
        <v>5.2651433876797711</v>
      </c>
      <c r="E142" s="21">
        <v>4.6030004473447192</v>
      </c>
      <c r="F142" s="21">
        <v>4.4444522946888334</v>
      </c>
      <c r="G142" s="21">
        <v>3.9788893476897087</v>
      </c>
      <c r="H142" s="21">
        <v>3.3622234496362537</v>
      </c>
      <c r="I142" s="21">
        <v>3.1115980756378434</v>
      </c>
      <c r="J142" s="21">
        <v>2.6500780554888159</v>
      </c>
      <c r="K142" s="21">
        <v>2.1930385651386146</v>
      </c>
      <c r="L142" s="21">
        <v>1.7894671263584527</v>
      </c>
      <c r="M142" s="21">
        <v>1.4458769762633921</v>
      </c>
      <c r="N142" s="21">
        <v>-1.0820241589591753</v>
      </c>
      <c r="O142" s="21">
        <v>-8.2645342426430339</v>
      </c>
      <c r="P142" s="21">
        <v>-14.290945862199877</v>
      </c>
      <c r="Q142" s="21">
        <v>-18.290975334005523</v>
      </c>
      <c r="R142" s="22"/>
      <c r="S142" s="21">
        <v>11.309420595224868</v>
      </c>
      <c r="T142" s="21">
        <v>9.9021433876797715</v>
      </c>
      <c r="U142" s="21">
        <v>9.2400004473447197</v>
      </c>
      <c r="V142" s="21">
        <v>9.0814522946888339</v>
      </c>
      <c r="W142" s="21">
        <v>8.6158893476897092</v>
      </c>
      <c r="X142" s="21">
        <v>7.9992234496362542</v>
      </c>
      <c r="Y142" s="21">
        <v>7.7485980756378439</v>
      </c>
      <c r="Z142" s="21">
        <v>7.2870780554888164</v>
      </c>
      <c r="AA142" s="21">
        <v>6.8300385651386151</v>
      </c>
      <c r="AB142" s="21">
        <v>6.4264671263584532</v>
      </c>
      <c r="AC142" s="21">
        <v>6.0828769762633925</v>
      </c>
      <c r="AD142" s="21">
        <v>3.5549758410408252</v>
      </c>
      <c r="AE142" s="21">
        <v>-3.6275342426430335</v>
      </c>
      <c r="AF142" s="21">
        <v>-9.6539458621998762</v>
      </c>
      <c r="AG142" s="21">
        <v>-13.653975334005523</v>
      </c>
      <c r="AI142" s="23">
        <v>6.6724205952248674</v>
      </c>
      <c r="AJ142" s="23">
        <v>5.4269113525632413</v>
      </c>
      <c r="AK142" s="23">
        <v>5.0247794207402876</v>
      </c>
      <c r="AL142" s="23">
        <v>5.0252157118663732</v>
      </c>
      <c r="AM142" s="23">
        <v>4.7002136255308642</v>
      </c>
      <c r="AN142" s="23">
        <v>4.3118193720909233</v>
      </c>
      <c r="AO142" s="23">
        <v>4.0657388767500962</v>
      </c>
      <c r="AP142" s="23">
        <v>3.5118512045482504</v>
      </c>
      <c r="AQ142" s="23">
        <v>2.8949842810012143</v>
      </c>
      <c r="AR142" s="23">
        <v>2.5918570404637862</v>
      </c>
      <c r="AS142" s="23">
        <v>2.3172856330530429</v>
      </c>
      <c r="AT142" s="23">
        <v>1.3766352302591542</v>
      </c>
      <c r="AU142" s="23">
        <v>0.16444221035986573</v>
      </c>
      <c r="AV142" s="23">
        <v>-0.73834214425390243</v>
      </c>
      <c r="AW142" s="23">
        <v>-1.1402416159003579</v>
      </c>
      <c r="AY142" s="24">
        <v>11.309420595224868</v>
      </c>
      <c r="AZ142" s="24">
        <v>10.063911352563242</v>
      </c>
      <c r="BA142" s="24">
        <v>9.6617794207402881</v>
      </c>
      <c r="BB142" s="24">
        <v>9.6622157118663736</v>
      </c>
      <c r="BC142" s="24">
        <v>9.3372136255308646</v>
      </c>
      <c r="BD142" s="24">
        <v>8.9488193720909237</v>
      </c>
      <c r="BE142" s="24">
        <v>8.7027388767500966</v>
      </c>
      <c r="BF142" s="24">
        <v>8.1488512045482508</v>
      </c>
      <c r="BG142" s="24">
        <v>7.5319842810012148</v>
      </c>
      <c r="BH142" s="24">
        <v>7.2288570404637866</v>
      </c>
      <c r="BI142" s="24">
        <v>6.9542856330530434</v>
      </c>
      <c r="BJ142" s="24">
        <v>6.0136352302591547</v>
      </c>
      <c r="BK142" s="24">
        <v>4.8014422103598662</v>
      </c>
      <c r="BL142" s="24">
        <v>3.898657855746098</v>
      </c>
      <c r="BM142" s="24">
        <v>3.4967583840996426</v>
      </c>
      <c r="BO142" s="25">
        <v>6.6724205952248674</v>
      </c>
      <c r="BP142" s="25">
        <v>5.5045839936581551</v>
      </c>
      <c r="BQ142" s="25">
        <v>4.9154410251248102</v>
      </c>
      <c r="BR142" s="25">
        <v>4.8043716461155022</v>
      </c>
      <c r="BS142" s="25">
        <v>4.4229878895954293</v>
      </c>
      <c r="BT142" s="25">
        <v>3.949016309241582</v>
      </c>
      <c r="BU142" s="25">
        <v>3.8519599023956808</v>
      </c>
      <c r="BV142" s="25">
        <v>3.5123122985457584</v>
      </c>
      <c r="BW142" s="25">
        <v>3.1248769915715009</v>
      </c>
      <c r="BX142" s="25">
        <v>2.7491397189794675</v>
      </c>
      <c r="BY142" s="25">
        <v>2.4027786159091029</v>
      </c>
      <c r="BZ142" s="25">
        <v>1.3239006280705965</v>
      </c>
      <c r="CA142" s="25">
        <v>-1.8268699441030378E-2</v>
      </c>
      <c r="CB142" s="25">
        <v>-0.95856204246805632</v>
      </c>
      <c r="CC142" s="25">
        <v>-1.2005839554243778</v>
      </c>
      <c r="CE142" s="25">
        <v>11.309420595224868</v>
      </c>
      <c r="CF142" s="25">
        <v>10.141583993658156</v>
      </c>
      <c r="CG142" s="25">
        <v>9.5524410251248106</v>
      </c>
      <c r="CH142" s="25">
        <v>9.4413716461155026</v>
      </c>
      <c r="CI142" s="25">
        <v>9.0599878895954298</v>
      </c>
      <c r="CJ142" s="25">
        <v>8.5860163092415824</v>
      </c>
      <c r="CK142" s="25">
        <v>8.4889599023956812</v>
      </c>
      <c r="CL142" s="25">
        <v>8.1493122985457589</v>
      </c>
      <c r="CM142" s="25">
        <v>7.7618769915715013</v>
      </c>
      <c r="CN142" s="25">
        <v>7.386139718979468</v>
      </c>
      <c r="CO142" s="25">
        <v>7.0397786159091034</v>
      </c>
      <c r="CP142" s="25">
        <v>5.960900628070597</v>
      </c>
      <c r="CQ142" s="25">
        <v>4.6187313005589701</v>
      </c>
      <c r="CR142" s="25">
        <v>3.6784379575319441</v>
      </c>
      <c r="CS142" s="25">
        <v>3.4364160445756227</v>
      </c>
      <c r="CU142" s="26">
        <v>6.6724205952248674</v>
      </c>
      <c r="CV142" s="26">
        <v>5.2034155558650177</v>
      </c>
      <c r="CW142" s="26">
        <v>4.5775508791271982</v>
      </c>
      <c r="CX142" s="26">
        <v>4.4554935087482654</v>
      </c>
      <c r="CY142" s="26">
        <v>4.0385504540514212</v>
      </c>
      <c r="CZ142" s="26">
        <v>3.5215990832523616</v>
      </c>
      <c r="DA142" s="26">
        <v>3.4013414948243188</v>
      </c>
      <c r="DB142" s="26">
        <v>3.1029512700508519</v>
      </c>
      <c r="DC142" s="26">
        <v>2.7796894428761263</v>
      </c>
      <c r="DD142" s="26">
        <v>2.4651831191991462</v>
      </c>
      <c r="DE142" s="26">
        <v>2.2168518896038414</v>
      </c>
      <c r="DF142" s="26">
        <v>-0.12079323961348365</v>
      </c>
      <c r="DG142" s="26">
        <v>-6.9853631755019947</v>
      </c>
      <c r="DH142" s="26">
        <v>-12.729874332411526</v>
      </c>
      <c r="DI142" s="26">
        <v>-16.469918533699826</v>
      </c>
      <c r="DK142" s="26">
        <v>11.309420595224868</v>
      </c>
      <c r="DL142" s="26">
        <v>9.8404155558650181</v>
      </c>
      <c r="DM142" s="26">
        <v>9.2145508791271986</v>
      </c>
      <c r="DN142" s="26">
        <v>9.0924935087482659</v>
      </c>
      <c r="DO142" s="26">
        <v>8.6755504540514217</v>
      </c>
      <c r="DP142" s="26">
        <v>8.158599083252362</v>
      </c>
      <c r="DQ142" s="26">
        <v>8.0383414948243193</v>
      </c>
      <c r="DR142" s="26">
        <v>7.7399512700508524</v>
      </c>
      <c r="DS142" s="26">
        <v>7.4166894428761267</v>
      </c>
      <c r="DT142" s="26">
        <v>7.1021831191991467</v>
      </c>
      <c r="DU142" s="26">
        <v>6.8538518896038418</v>
      </c>
      <c r="DV142" s="26">
        <v>4.5162067603865168</v>
      </c>
      <c r="DW142" s="26">
        <v>-2.3483631755019942</v>
      </c>
      <c r="DX142" s="26">
        <v>-8.092874332411526</v>
      </c>
      <c r="DY142" s="26">
        <v>-11.832918533699825</v>
      </c>
      <c r="EA142" s="27">
        <v>6.6724205952248674</v>
      </c>
      <c r="EB142" s="27">
        <v>5.2351135860289837</v>
      </c>
      <c r="EC142" s="27">
        <v>4.6935309611374834</v>
      </c>
      <c r="ED142" s="27">
        <v>4.6323342089647745</v>
      </c>
      <c r="EE142" s="27">
        <v>4.2837919985431796</v>
      </c>
      <c r="EF142" s="27">
        <v>3.8394946704282695</v>
      </c>
      <c r="EG142" s="27">
        <v>3.7908833103600976</v>
      </c>
      <c r="EH142" s="27">
        <v>3.3451956011905075</v>
      </c>
      <c r="EI142" s="27">
        <v>1.8414396790005156</v>
      </c>
      <c r="EJ142" s="27">
        <v>0.29968345115990758</v>
      </c>
      <c r="EK142" s="27">
        <v>-1.1977588595930158</v>
      </c>
      <c r="EL142" s="27">
        <v>-5.6706163623163235</v>
      </c>
      <c r="EM142" s="27">
        <v>-12.037325848316264</v>
      </c>
      <c r="EN142" s="27">
        <v>-16.070102617535838</v>
      </c>
      <c r="EO142" s="27">
        <v>-15.252200648089925</v>
      </c>
      <c r="EQ142" s="27">
        <v>11.309420595224868</v>
      </c>
      <c r="ER142" s="27">
        <v>9.8721135860289841</v>
      </c>
      <c r="ES142" s="27">
        <v>9.3305309611374838</v>
      </c>
      <c r="ET142" s="27">
        <v>9.269334208964775</v>
      </c>
      <c r="EU142" s="27">
        <v>8.9207919985431801</v>
      </c>
      <c r="EV142" s="27">
        <v>8.47649467042827</v>
      </c>
      <c r="EW142" s="27">
        <v>8.4278833103600981</v>
      </c>
      <c r="EX142" s="27">
        <v>7.982195601190508</v>
      </c>
      <c r="EY142" s="27">
        <v>6.4784396790005161</v>
      </c>
      <c r="EZ142" s="27">
        <v>4.936683451159908</v>
      </c>
      <c r="FA142" s="27">
        <v>3.4392411404069847</v>
      </c>
      <c r="FB142" s="27">
        <v>-1.033616362316323</v>
      </c>
      <c r="FC142" s="27">
        <v>-7.4003258483162639</v>
      </c>
      <c r="FD142" s="27">
        <v>-11.433102617535837</v>
      </c>
      <c r="FE142" s="27">
        <v>-10.615200648089925</v>
      </c>
      <c r="FG142" s="1">
        <v>391570</v>
      </c>
      <c r="FH142" s="1">
        <v>387132</v>
      </c>
      <c r="FI142" s="1" t="s">
        <v>507</v>
      </c>
      <c r="FJ142" s="1" t="s">
        <v>849</v>
      </c>
    </row>
    <row r="143" spans="2:166" ht="16.2" thickBot="1" x14ac:dyDescent="0.35">
      <c r="B143" s="19" t="s">
        <v>143</v>
      </c>
      <c r="C143" s="20">
        <v>3.8044376925814909</v>
      </c>
      <c r="D143" s="21">
        <v>3.1501953946383541</v>
      </c>
      <c r="E143" s="21">
        <v>2.8853574154417263</v>
      </c>
      <c r="F143" s="21">
        <v>2.5981339050152528</v>
      </c>
      <c r="G143" s="21">
        <v>2.3495470486725853</v>
      </c>
      <c r="H143" s="21">
        <v>2.1335879660442227</v>
      </c>
      <c r="I143" s="21">
        <v>1.9124925500850107</v>
      </c>
      <c r="J143" s="21">
        <v>1.6967130749741468</v>
      </c>
      <c r="K143" s="21">
        <v>1.4857224251328187</v>
      </c>
      <c r="L143" s="21">
        <v>1.2907639504189898</v>
      </c>
      <c r="M143" s="21">
        <v>1.1214113703718613</v>
      </c>
      <c r="N143" s="21">
        <v>0.41621381697489923</v>
      </c>
      <c r="O143" s="21">
        <v>-1.3411065516033744</v>
      </c>
      <c r="P143" s="21">
        <v>-2.6521228258581431</v>
      </c>
      <c r="Q143" s="21">
        <v>-3.5524202194326513</v>
      </c>
      <c r="R143" s="22"/>
      <c r="S143" s="21">
        <v>8.5544376925814909</v>
      </c>
      <c r="T143" s="21">
        <v>7.9001953946383541</v>
      </c>
      <c r="U143" s="21">
        <v>7.6353574154417263</v>
      </c>
      <c r="V143" s="21">
        <v>7.3481339050152528</v>
      </c>
      <c r="W143" s="21">
        <v>7.0995470486725853</v>
      </c>
      <c r="X143" s="21">
        <v>6.8835879660442227</v>
      </c>
      <c r="Y143" s="21">
        <v>6.6624925500850107</v>
      </c>
      <c r="Z143" s="21">
        <v>6.4467130749741468</v>
      </c>
      <c r="AA143" s="21">
        <v>6.2357224251328187</v>
      </c>
      <c r="AB143" s="21">
        <v>6.0407639504189898</v>
      </c>
      <c r="AC143" s="21">
        <v>5.8714113703718613</v>
      </c>
      <c r="AD143" s="21">
        <v>5.1662138169748992</v>
      </c>
      <c r="AE143" s="21">
        <v>3.4088934483966256</v>
      </c>
      <c r="AF143" s="21">
        <v>2.0978771741418569</v>
      </c>
      <c r="AG143" s="21">
        <v>1.1975797805673487</v>
      </c>
      <c r="AI143" s="23">
        <v>3.8044376925814909</v>
      </c>
      <c r="AJ143" s="23">
        <v>3.6581908545608837</v>
      </c>
      <c r="AK143" s="23">
        <v>3.7159550944598561</v>
      </c>
      <c r="AL143" s="23">
        <v>3.6650705715260763</v>
      </c>
      <c r="AM143" s="23">
        <v>3.6661543423251644</v>
      </c>
      <c r="AN143" s="23">
        <v>3.7187057504179126</v>
      </c>
      <c r="AO143" s="23">
        <v>3.6880120422779932</v>
      </c>
      <c r="AP143" s="23">
        <v>3.5675965414327084</v>
      </c>
      <c r="AQ143" s="23">
        <v>3.3986952174682212</v>
      </c>
      <c r="AR143" s="23">
        <v>3.3004351937243896</v>
      </c>
      <c r="AS143" s="23">
        <v>3.1933095258182327</v>
      </c>
      <c r="AT143" s="23">
        <v>2.8927211023797952</v>
      </c>
      <c r="AU143" s="23">
        <v>2.5274111845691944</v>
      </c>
      <c r="AV143" s="23">
        <v>2.3642962169529689</v>
      </c>
      <c r="AW143" s="23">
        <v>2.2986284221877629</v>
      </c>
      <c r="AY143" s="24">
        <v>8.5544376925814909</v>
      </c>
      <c r="AZ143" s="24">
        <v>8.4081908545608837</v>
      </c>
      <c r="BA143" s="24">
        <v>8.4659550944598561</v>
      </c>
      <c r="BB143" s="24">
        <v>8.4150705715260763</v>
      </c>
      <c r="BC143" s="24">
        <v>8.4161543423251644</v>
      </c>
      <c r="BD143" s="24">
        <v>8.4687057504179126</v>
      </c>
      <c r="BE143" s="24">
        <v>8.4380120422779932</v>
      </c>
      <c r="BF143" s="24">
        <v>8.3175965414327084</v>
      </c>
      <c r="BG143" s="24">
        <v>8.1486952174682212</v>
      </c>
      <c r="BH143" s="24">
        <v>8.0504351937243896</v>
      </c>
      <c r="BI143" s="24">
        <v>7.9433095258182327</v>
      </c>
      <c r="BJ143" s="24">
        <v>7.6427211023797952</v>
      </c>
      <c r="BK143" s="24">
        <v>7.2774111845691944</v>
      </c>
      <c r="BL143" s="24">
        <v>7.1142962169529689</v>
      </c>
      <c r="BM143" s="24">
        <v>7.0486284221877629</v>
      </c>
      <c r="BO143" s="25">
        <v>3.8044376925814909</v>
      </c>
      <c r="BP143" s="25">
        <v>3.6130699996236153</v>
      </c>
      <c r="BQ143" s="25">
        <v>3.416040118972326</v>
      </c>
      <c r="BR143" s="25">
        <v>3.1412456497968524</v>
      </c>
      <c r="BS143" s="25">
        <v>2.9086578935213883</v>
      </c>
      <c r="BT143" s="25">
        <v>2.7155926210412673</v>
      </c>
      <c r="BU143" s="25">
        <v>2.5213336180126227</v>
      </c>
      <c r="BV143" s="25">
        <v>2.3259565832075282</v>
      </c>
      <c r="BW143" s="25">
        <v>2.124673517416257</v>
      </c>
      <c r="BX143" s="25">
        <v>1.9322277575491036</v>
      </c>
      <c r="BY143" s="25">
        <v>1.759196880964959</v>
      </c>
      <c r="BZ143" s="25">
        <v>1.2878890265724774</v>
      </c>
      <c r="CA143" s="25">
        <v>0.66499802210402414</v>
      </c>
      <c r="CB143" s="25">
        <v>0.33874365118915861</v>
      </c>
      <c r="CC143" s="25">
        <v>0.21740385120667227</v>
      </c>
      <c r="CE143" s="25">
        <v>8.5544376925814909</v>
      </c>
      <c r="CF143" s="25">
        <v>8.3630699996236153</v>
      </c>
      <c r="CG143" s="25">
        <v>8.166040118972326</v>
      </c>
      <c r="CH143" s="25">
        <v>7.8912456497968524</v>
      </c>
      <c r="CI143" s="25">
        <v>7.6586578935213883</v>
      </c>
      <c r="CJ143" s="25">
        <v>7.4655926210412673</v>
      </c>
      <c r="CK143" s="25">
        <v>7.2713336180126227</v>
      </c>
      <c r="CL143" s="25">
        <v>7.0759565832075282</v>
      </c>
      <c r="CM143" s="25">
        <v>6.874673517416257</v>
      </c>
      <c r="CN143" s="25">
        <v>6.6822277575491036</v>
      </c>
      <c r="CO143" s="25">
        <v>6.509196880964959</v>
      </c>
      <c r="CP143" s="25">
        <v>6.0378890265724774</v>
      </c>
      <c r="CQ143" s="25">
        <v>5.4149980221040241</v>
      </c>
      <c r="CR143" s="25">
        <v>5.0887436511891586</v>
      </c>
      <c r="CS143" s="25">
        <v>4.9674038512066723</v>
      </c>
      <c r="CU143" s="26">
        <v>3.8044376925814909</v>
      </c>
      <c r="CV143" s="26">
        <v>2.9179838545480887</v>
      </c>
      <c r="CW143" s="26">
        <v>2.6422142347459978</v>
      </c>
      <c r="CX143" s="26">
        <v>2.3660563753280694</v>
      </c>
      <c r="CY143" s="26">
        <v>2.1236691162109214</v>
      </c>
      <c r="CZ143" s="26">
        <v>1.9214985973473162</v>
      </c>
      <c r="DA143" s="26">
        <v>1.7198622223629592</v>
      </c>
      <c r="DB143" s="26">
        <v>1.5314379268496161</v>
      </c>
      <c r="DC143" s="26">
        <v>1.332071610654241</v>
      </c>
      <c r="DD143" s="26">
        <v>1.1439202642280168</v>
      </c>
      <c r="DE143" s="26">
        <v>0.98649449311919746</v>
      </c>
      <c r="DF143" s="26">
        <v>0.29262028016531794</v>
      </c>
      <c r="DG143" s="26">
        <v>-1.3224864881260281</v>
      </c>
      <c r="DH143" s="26">
        <v>-2.4527457755665054</v>
      </c>
      <c r="DI143" s="26">
        <v>-3.1666469870094929</v>
      </c>
      <c r="DK143" s="26">
        <v>8.5544376925814909</v>
      </c>
      <c r="DL143" s="26">
        <v>7.6679838545480887</v>
      </c>
      <c r="DM143" s="26">
        <v>7.3922142347459978</v>
      </c>
      <c r="DN143" s="26">
        <v>7.1160563753280694</v>
      </c>
      <c r="DO143" s="26">
        <v>6.8736691162109214</v>
      </c>
      <c r="DP143" s="26">
        <v>6.6714985973473162</v>
      </c>
      <c r="DQ143" s="26">
        <v>6.4698622223629592</v>
      </c>
      <c r="DR143" s="26">
        <v>6.2814379268496161</v>
      </c>
      <c r="DS143" s="26">
        <v>6.082071610654241</v>
      </c>
      <c r="DT143" s="26">
        <v>5.8939202642280168</v>
      </c>
      <c r="DU143" s="26">
        <v>5.7364944931191975</v>
      </c>
      <c r="DV143" s="26">
        <v>5.0426202801653179</v>
      </c>
      <c r="DW143" s="26">
        <v>3.4275135118739719</v>
      </c>
      <c r="DX143" s="26">
        <v>2.2972542244334946</v>
      </c>
      <c r="DY143" s="26">
        <v>1.5833530129905071</v>
      </c>
      <c r="EA143" s="27">
        <v>3.8044376925814909</v>
      </c>
      <c r="EB143" s="27">
        <v>2.8066998676196597</v>
      </c>
      <c r="EC143" s="27">
        <v>2.5298669819605184</v>
      </c>
      <c r="ED143" s="27">
        <v>2.2693287953953991</v>
      </c>
      <c r="EE143" s="27">
        <v>2.0428749028072524</v>
      </c>
      <c r="EF143" s="27">
        <v>1.8585262721779578</v>
      </c>
      <c r="EG143" s="27">
        <v>1.6739070031839862</v>
      </c>
      <c r="EH143" s="27">
        <v>1.4761862209019707</v>
      </c>
      <c r="EI143" s="27">
        <v>1.0788754922890913</v>
      </c>
      <c r="EJ143" s="27">
        <v>0.67664241337836017</v>
      </c>
      <c r="EK143" s="27">
        <v>0.28842481918154483</v>
      </c>
      <c r="EL143" s="27">
        <v>-0.89044755699262446</v>
      </c>
      <c r="EM143" s="27">
        <v>-2.4170000418227744</v>
      </c>
      <c r="EN143" s="27">
        <v>-3.2313540030259276</v>
      </c>
      <c r="EO143" s="27">
        <v>-3.0641845540363093</v>
      </c>
      <c r="EQ143" s="27">
        <v>8.5544376925814909</v>
      </c>
      <c r="ER143" s="27">
        <v>7.5566998676196597</v>
      </c>
      <c r="ES143" s="27">
        <v>7.2798669819605184</v>
      </c>
      <c r="ET143" s="27">
        <v>7.0193287953953991</v>
      </c>
      <c r="EU143" s="27">
        <v>6.7928749028072524</v>
      </c>
      <c r="EV143" s="27">
        <v>6.6085262721779578</v>
      </c>
      <c r="EW143" s="27">
        <v>6.4239070031839862</v>
      </c>
      <c r="EX143" s="27">
        <v>6.2261862209019707</v>
      </c>
      <c r="EY143" s="27">
        <v>5.8288754922890913</v>
      </c>
      <c r="EZ143" s="27">
        <v>5.4266424133783602</v>
      </c>
      <c r="FA143" s="27">
        <v>5.0384248191815448</v>
      </c>
      <c r="FB143" s="27">
        <v>3.8595524430073755</v>
      </c>
      <c r="FC143" s="27">
        <v>2.3329999581772256</v>
      </c>
      <c r="FD143" s="27">
        <v>1.5186459969740724</v>
      </c>
      <c r="FE143" s="27">
        <v>1.6858154459636907</v>
      </c>
      <c r="FG143" s="1">
        <v>358235</v>
      </c>
      <c r="FH143" s="1">
        <v>404898</v>
      </c>
      <c r="FI143" s="1" t="s">
        <v>599</v>
      </c>
      <c r="FJ143" s="1" t="s">
        <v>857</v>
      </c>
    </row>
    <row r="144" spans="2:166" ht="16.2" thickBot="1" x14ac:dyDescent="0.35">
      <c r="B144" s="19" t="s">
        <v>144</v>
      </c>
      <c r="C144" s="20">
        <v>4.9854127922187423</v>
      </c>
      <c r="D144" s="21">
        <v>3.5036888059839981</v>
      </c>
      <c r="E144" s="21">
        <v>3.0977768131701495</v>
      </c>
      <c r="F144" s="21">
        <v>2.679123455512066</v>
      </c>
      <c r="G144" s="21">
        <v>2.2855808920570162</v>
      </c>
      <c r="H144" s="21">
        <v>1.8667225841653199</v>
      </c>
      <c r="I144" s="21">
        <v>1.4366701045412356</v>
      </c>
      <c r="J144" s="21">
        <v>1.0199605174063393</v>
      </c>
      <c r="K144" s="21">
        <v>0.59022565250165471</v>
      </c>
      <c r="L144" s="21">
        <v>0.22880294747155716</v>
      </c>
      <c r="M144" s="21">
        <v>-0.10458937989871231</v>
      </c>
      <c r="N144" s="21">
        <v>-2.2605148957278658</v>
      </c>
      <c r="O144" s="21">
        <v>-8.9202975137433853</v>
      </c>
      <c r="P144" s="21">
        <v>-14.370176016661773</v>
      </c>
      <c r="Q144" s="21">
        <v>-18.366624681562229</v>
      </c>
      <c r="R144" s="22"/>
      <c r="S144" s="21">
        <v>10.525412792218741</v>
      </c>
      <c r="T144" s="21">
        <v>9.0436888059839973</v>
      </c>
      <c r="U144" s="21">
        <v>8.6377768131701487</v>
      </c>
      <c r="V144" s="21">
        <v>8.2191234555120651</v>
      </c>
      <c r="W144" s="21">
        <v>7.8255808920570153</v>
      </c>
      <c r="X144" s="21">
        <v>7.406722584165319</v>
      </c>
      <c r="Y144" s="21">
        <v>6.9766701045412347</v>
      </c>
      <c r="Z144" s="21">
        <v>6.5599605174063385</v>
      </c>
      <c r="AA144" s="21">
        <v>6.1302256525016539</v>
      </c>
      <c r="AB144" s="21">
        <v>5.7688029474715563</v>
      </c>
      <c r="AC144" s="21">
        <v>5.4354106201012868</v>
      </c>
      <c r="AD144" s="21">
        <v>3.2794851042721334</v>
      </c>
      <c r="AE144" s="21">
        <v>-3.3802975137433862</v>
      </c>
      <c r="AF144" s="21">
        <v>-8.830176016661774</v>
      </c>
      <c r="AG144" s="21">
        <v>-12.82662468156223</v>
      </c>
      <c r="AI144" s="23">
        <v>4.9854127922187423</v>
      </c>
      <c r="AJ144" s="23">
        <v>4.2111621704578752</v>
      </c>
      <c r="AK144" s="23">
        <v>4.080482783361667</v>
      </c>
      <c r="AL144" s="23">
        <v>3.8375621948521044</v>
      </c>
      <c r="AM144" s="23">
        <v>3.5876188342437914</v>
      </c>
      <c r="AN144" s="23">
        <v>3.3486392323017355</v>
      </c>
      <c r="AO144" s="23">
        <v>3.0016485839541431</v>
      </c>
      <c r="AP144" s="23">
        <v>2.5516445307801661</v>
      </c>
      <c r="AQ144" s="23">
        <v>1.7347887912992448</v>
      </c>
      <c r="AR144" s="23">
        <v>1.606246477798372</v>
      </c>
      <c r="AS144" s="23">
        <v>1.4498610796227354</v>
      </c>
      <c r="AT144" s="23">
        <v>0.68485436919054621</v>
      </c>
      <c r="AU144" s="23">
        <v>-0.36826041211886462</v>
      </c>
      <c r="AV144" s="23">
        <v>-1.0543484545468189</v>
      </c>
      <c r="AW144" s="23">
        <v>-1.5419938069991233</v>
      </c>
      <c r="AY144" s="24">
        <v>10.525412792218741</v>
      </c>
      <c r="AZ144" s="24">
        <v>9.7511621704578744</v>
      </c>
      <c r="BA144" s="24">
        <v>9.6204827833616662</v>
      </c>
      <c r="BB144" s="24">
        <v>9.3775621948521035</v>
      </c>
      <c r="BC144" s="24">
        <v>9.1276188342437905</v>
      </c>
      <c r="BD144" s="24">
        <v>8.8886392323017347</v>
      </c>
      <c r="BE144" s="24">
        <v>8.5416485839541423</v>
      </c>
      <c r="BF144" s="24">
        <v>8.0916445307801652</v>
      </c>
      <c r="BG144" s="24">
        <v>7.2747887912992439</v>
      </c>
      <c r="BH144" s="24">
        <v>7.1462464777983712</v>
      </c>
      <c r="BI144" s="24">
        <v>6.9898610796227345</v>
      </c>
      <c r="BJ144" s="24">
        <v>6.2248543691905454</v>
      </c>
      <c r="BK144" s="24">
        <v>5.1717395878811345</v>
      </c>
      <c r="BL144" s="24">
        <v>4.4856515454531802</v>
      </c>
      <c r="BM144" s="24">
        <v>3.9980061930008759</v>
      </c>
      <c r="BO144" s="25">
        <v>4.9854127922187423</v>
      </c>
      <c r="BP144" s="25">
        <v>4.2284703827818397</v>
      </c>
      <c r="BQ144" s="25">
        <v>3.9423206995533313</v>
      </c>
      <c r="BR144" s="25">
        <v>3.5702981010749575</v>
      </c>
      <c r="BS144" s="25">
        <v>3.242676328257037</v>
      </c>
      <c r="BT144" s="25">
        <v>2.9121347623147003</v>
      </c>
      <c r="BU144" s="25">
        <v>2.5978164296836113</v>
      </c>
      <c r="BV144" s="25">
        <v>2.2647155222878474</v>
      </c>
      <c r="BW144" s="25">
        <v>1.8770340784038311</v>
      </c>
      <c r="BX144" s="25">
        <v>1.5290434439246248</v>
      </c>
      <c r="BY144" s="25">
        <v>1.1888651224788624</v>
      </c>
      <c r="BZ144" s="25">
        <v>0.3124408635730056</v>
      </c>
      <c r="CA144" s="25">
        <v>-0.84297824876934513</v>
      </c>
      <c r="CB144" s="25">
        <v>-1.6440345453207534</v>
      </c>
      <c r="CC144" s="25">
        <v>-2.0453235028207217</v>
      </c>
      <c r="CE144" s="25">
        <v>10.525412792218741</v>
      </c>
      <c r="CF144" s="25">
        <v>9.7684703827818389</v>
      </c>
      <c r="CG144" s="25">
        <v>9.4823206995533305</v>
      </c>
      <c r="CH144" s="25">
        <v>9.1102981010749566</v>
      </c>
      <c r="CI144" s="25">
        <v>8.7826763282570361</v>
      </c>
      <c r="CJ144" s="25">
        <v>8.4521347623146994</v>
      </c>
      <c r="CK144" s="25">
        <v>8.1378164296836104</v>
      </c>
      <c r="CL144" s="25">
        <v>7.8047155222878466</v>
      </c>
      <c r="CM144" s="25">
        <v>7.4170340784038302</v>
      </c>
      <c r="CN144" s="25">
        <v>7.0690434439246239</v>
      </c>
      <c r="CO144" s="25">
        <v>6.7288651224788616</v>
      </c>
      <c r="CP144" s="25">
        <v>5.8524408635730047</v>
      </c>
      <c r="CQ144" s="25">
        <v>4.697021751230654</v>
      </c>
      <c r="CR144" s="25">
        <v>3.8959654546792457</v>
      </c>
      <c r="CS144" s="25">
        <v>3.4946764971792774</v>
      </c>
      <c r="CU144" s="26">
        <v>4.9854127922187423</v>
      </c>
      <c r="CV144" s="26">
        <v>3.1786116732875733</v>
      </c>
      <c r="CW144" s="26">
        <v>2.7501350074106234</v>
      </c>
      <c r="CX144" s="26">
        <v>2.3360745510924019</v>
      </c>
      <c r="CY144" s="26">
        <v>1.943083130877941</v>
      </c>
      <c r="CZ144" s="26">
        <v>1.51857234020299</v>
      </c>
      <c r="DA144" s="26">
        <v>1.108792054710463</v>
      </c>
      <c r="DB144" s="26">
        <v>0.71548104294506132</v>
      </c>
      <c r="DC144" s="26">
        <v>0.27021473276823116</v>
      </c>
      <c r="DD144" s="26">
        <v>-0.10946820185381156</v>
      </c>
      <c r="DE144" s="26">
        <v>-0.44780443173129925</v>
      </c>
      <c r="DF144" s="26">
        <v>-2.3400823188727138</v>
      </c>
      <c r="DG144" s="26">
        <v>-8.7204330663762235</v>
      </c>
      <c r="DH144" s="26">
        <v>-14.020400868851119</v>
      </c>
      <c r="DI144" s="26">
        <v>-17.673937104245418</v>
      </c>
      <c r="DK144" s="26">
        <v>10.525412792218741</v>
      </c>
      <c r="DL144" s="26">
        <v>8.7186116732875725</v>
      </c>
      <c r="DM144" s="26">
        <v>8.2901350074106226</v>
      </c>
      <c r="DN144" s="26">
        <v>7.8760745510924011</v>
      </c>
      <c r="DO144" s="26">
        <v>7.4830831308779402</v>
      </c>
      <c r="DP144" s="26">
        <v>7.0585723402029892</v>
      </c>
      <c r="DQ144" s="26">
        <v>6.6487920547104622</v>
      </c>
      <c r="DR144" s="26">
        <v>6.2554810429450605</v>
      </c>
      <c r="DS144" s="26">
        <v>5.8102147327682303</v>
      </c>
      <c r="DT144" s="26">
        <v>5.4305317981461876</v>
      </c>
      <c r="DU144" s="26">
        <v>5.0921955682686999</v>
      </c>
      <c r="DV144" s="26">
        <v>3.1999176811272854</v>
      </c>
      <c r="DW144" s="26">
        <v>-3.1804330663762244</v>
      </c>
      <c r="DX144" s="26">
        <v>-8.4804008688511203</v>
      </c>
      <c r="DY144" s="26">
        <v>-12.133937104245419</v>
      </c>
      <c r="EA144" s="27">
        <v>4.9854127922187423</v>
      </c>
      <c r="EB144" s="27">
        <v>3.0665986804927883</v>
      </c>
      <c r="EC144" s="27">
        <v>2.6848809725701983</v>
      </c>
      <c r="ED144" s="27">
        <v>2.3171703151100083</v>
      </c>
      <c r="EE144" s="27">
        <v>1.9636790946490805</v>
      </c>
      <c r="EF144" s="27">
        <v>1.6032194323649023</v>
      </c>
      <c r="EG144" s="27">
        <v>1.2345667379834104</v>
      </c>
      <c r="EH144" s="27">
        <v>0.77243727860130207</v>
      </c>
      <c r="EI144" s="27">
        <v>-0.47324441882504686</v>
      </c>
      <c r="EJ144" s="27">
        <v>-1.7935465529721881</v>
      </c>
      <c r="EK144" s="27">
        <v>-3.2207258077156808</v>
      </c>
      <c r="EL144" s="27">
        <v>-7.3854758813624599</v>
      </c>
      <c r="EM144" s="27">
        <v>-13.535447909272982</v>
      </c>
      <c r="EN144" s="27">
        <v>-17.216135263094976</v>
      </c>
      <c r="EO144" s="27">
        <v>-16.664233414447814</v>
      </c>
      <c r="EQ144" s="27">
        <v>10.525412792218741</v>
      </c>
      <c r="ER144" s="27">
        <v>8.6065986804927874</v>
      </c>
      <c r="ES144" s="27">
        <v>8.2248809725701975</v>
      </c>
      <c r="ET144" s="27">
        <v>7.8571703151100074</v>
      </c>
      <c r="EU144" s="27">
        <v>7.5036790946490797</v>
      </c>
      <c r="EV144" s="27">
        <v>7.1432194323649014</v>
      </c>
      <c r="EW144" s="27">
        <v>6.7745667379834096</v>
      </c>
      <c r="EX144" s="27">
        <v>6.3124372786013012</v>
      </c>
      <c r="EY144" s="27">
        <v>5.0667555811749523</v>
      </c>
      <c r="EZ144" s="27">
        <v>3.746453447027811</v>
      </c>
      <c r="FA144" s="27">
        <v>2.3192741922843183</v>
      </c>
      <c r="FB144" s="27">
        <v>-1.8454758813624608</v>
      </c>
      <c r="FC144" s="27">
        <v>-7.9954479092729827</v>
      </c>
      <c r="FD144" s="27">
        <v>-11.676135263094977</v>
      </c>
      <c r="FE144" s="27">
        <v>-11.124233414447815</v>
      </c>
      <c r="FG144" s="1">
        <v>358225</v>
      </c>
      <c r="FH144" s="1">
        <v>404888</v>
      </c>
      <c r="FI144" s="1" t="s">
        <v>599</v>
      </c>
      <c r="FJ144" s="1" t="s">
        <v>857</v>
      </c>
    </row>
    <row r="145" spans="2:166" ht="16.2" thickBot="1" x14ac:dyDescent="0.35">
      <c r="B145" s="19" t="s">
        <v>145</v>
      </c>
      <c r="C145" s="20">
        <v>13.447181831432035</v>
      </c>
      <c r="D145" s="21">
        <v>12.83024912449571</v>
      </c>
      <c r="E145" s="21">
        <v>12.439305141510841</v>
      </c>
      <c r="F145" s="21">
        <v>12.276221959584495</v>
      </c>
      <c r="G145" s="21">
        <v>11.866683926714709</v>
      </c>
      <c r="H145" s="21">
        <v>11.496768335691129</v>
      </c>
      <c r="I145" s="21">
        <v>11.136853646710541</v>
      </c>
      <c r="J145" s="21">
        <v>10.73902654585587</v>
      </c>
      <c r="K145" s="21">
        <v>10.379667246914501</v>
      </c>
      <c r="L145" s="21">
        <v>9.9579055972415293</v>
      </c>
      <c r="M145" s="21">
        <v>9.5896828920911048</v>
      </c>
      <c r="N145" s="21">
        <v>7.8966179875993543</v>
      </c>
      <c r="O145" s="21">
        <v>3.8294602727009668</v>
      </c>
      <c r="P145" s="21">
        <v>0.44243782606353221</v>
      </c>
      <c r="Q145" s="21">
        <v>-1.907189263034951</v>
      </c>
      <c r="R145" s="22"/>
      <c r="S145" s="21">
        <v>17.947181831432033</v>
      </c>
      <c r="T145" s="21">
        <v>17.330249124495708</v>
      </c>
      <c r="U145" s="21">
        <v>16.939305141510843</v>
      </c>
      <c r="V145" s="21">
        <v>16.776221959584497</v>
      </c>
      <c r="W145" s="21">
        <v>16.366683926714707</v>
      </c>
      <c r="X145" s="21">
        <v>15.996768335691129</v>
      </c>
      <c r="Y145" s="21">
        <v>15.636853646710541</v>
      </c>
      <c r="Z145" s="21">
        <v>15.23902654585587</v>
      </c>
      <c r="AA145" s="21">
        <v>14.879667246914501</v>
      </c>
      <c r="AB145" s="21">
        <v>14.457905597241529</v>
      </c>
      <c r="AC145" s="21">
        <v>14.089682892091105</v>
      </c>
      <c r="AD145" s="21">
        <v>12.396617987599354</v>
      </c>
      <c r="AE145" s="21">
        <v>8.3294602727009668</v>
      </c>
      <c r="AF145" s="21">
        <v>4.9424378260635322</v>
      </c>
      <c r="AG145" s="21">
        <v>2.592810736965049</v>
      </c>
      <c r="AI145" s="23">
        <v>13.447181831432035</v>
      </c>
      <c r="AJ145" s="23">
        <v>12.87186906522153</v>
      </c>
      <c r="AK145" s="23">
        <v>12.685720105404316</v>
      </c>
      <c r="AL145" s="23">
        <v>12.657637886044936</v>
      </c>
      <c r="AM145" s="23">
        <v>12.36396745694563</v>
      </c>
      <c r="AN145" s="23">
        <v>12.129831908871594</v>
      </c>
      <c r="AO145" s="23">
        <v>11.880917373270245</v>
      </c>
      <c r="AP145" s="23">
        <v>11.398518048438712</v>
      </c>
      <c r="AQ145" s="23">
        <v>10.967062677246437</v>
      </c>
      <c r="AR145" s="23">
        <v>10.63173219022462</v>
      </c>
      <c r="AS145" s="23">
        <v>10.332776848453973</v>
      </c>
      <c r="AT145" s="23">
        <v>9.531703866356132</v>
      </c>
      <c r="AU145" s="23">
        <v>8.5375795349264312</v>
      </c>
      <c r="AV145" s="23">
        <v>8.0027993039557259</v>
      </c>
      <c r="AW145" s="23">
        <v>7.7419867407914289</v>
      </c>
      <c r="AY145" s="24">
        <v>17.947181831432033</v>
      </c>
      <c r="AZ145" s="24">
        <v>17.371869065221532</v>
      </c>
      <c r="BA145" s="24">
        <v>17.185720105404314</v>
      </c>
      <c r="BB145" s="24">
        <v>17.157637886044938</v>
      </c>
      <c r="BC145" s="24">
        <v>16.86396745694563</v>
      </c>
      <c r="BD145" s="24">
        <v>16.629831908871594</v>
      </c>
      <c r="BE145" s="24">
        <v>16.380917373270243</v>
      </c>
      <c r="BF145" s="24">
        <v>15.898518048438712</v>
      </c>
      <c r="BG145" s="24">
        <v>15.467062677246437</v>
      </c>
      <c r="BH145" s="24">
        <v>15.13173219022462</v>
      </c>
      <c r="BI145" s="24">
        <v>14.832776848453973</v>
      </c>
      <c r="BJ145" s="24">
        <v>14.031703866356132</v>
      </c>
      <c r="BK145" s="24">
        <v>13.037579534926431</v>
      </c>
      <c r="BL145" s="24">
        <v>12.502799303955726</v>
      </c>
      <c r="BM145" s="24">
        <v>12.241986740791429</v>
      </c>
      <c r="BO145" s="25">
        <v>13.447181831432035</v>
      </c>
      <c r="BP145" s="25">
        <v>12.919593155276242</v>
      </c>
      <c r="BQ145" s="25">
        <v>12.566040831809053</v>
      </c>
      <c r="BR145" s="25">
        <v>12.435471532760888</v>
      </c>
      <c r="BS145" s="25">
        <v>12.077203595445388</v>
      </c>
      <c r="BT145" s="25">
        <v>11.755280137360698</v>
      </c>
      <c r="BU145" s="25">
        <v>11.475474955499998</v>
      </c>
      <c r="BV145" s="25">
        <v>11.139868746948219</v>
      </c>
      <c r="BW145" s="25">
        <v>10.788020322860795</v>
      </c>
      <c r="BX145" s="25">
        <v>10.375689256931082</v>
      </c>
      <c r="BY145" s="25">
        <v>10.001452183374404</v>
      </c>
      <c r="BZ145" s="25">
        <v>9.0093738952550684</v>
      </c>
      <c r="CA145" s="25">
        <v>7.8235852953236105</v>
      </c>
      <c r="CB145" s="25">
        <v>7.2163042195601257</v>
      </c>
      <c r="CC145" s="25">
        <v>6.9916908751169871</v>
      </c>
      <c r="CE145" s="25">
        <v>17.947181831432033</v>
      </c>
      <c r="CF145" s="25">
        <v>17.419593155276242</v>
      </c>
      <c r="CG145" s="25">
        <v>17.066040831809055</v>
      </c>
      <c r="CH145" s="25">
        <v>16.935471532760886</v>
      </c>
      <c r="CI145" s="25">
        <v>16.57720359544539</v>
      </c>
      <c r="CJ145" s="25">
        <v>16.2552801373607</v>
      </c>
      <c r="CK145" s="25">
        <v>15.975474955499998</v>
      </c>
      <c r="CL145" s="25">
        <v>15.639868746948219</v>
      </c>
      <c r="CM145" s="25">
        <v>15.288020322860795</v>
      </c>
      <c r="CN145" s="25">
        <v>14.875689256931082</v>
      </c>
      <c r="CO145" s="25">
        <v>14.501452183374404</v>
      </c>
      <c r="CP145" s="25">
        <v>13.509373895255068</v>
      </c>
      <c r="CQ145" s="25">
        <v>12.32358529532361</v>
      </c>
      <c r="CR145" s="25">
        <v>11.716304219560126</v>
      </c>
      <c r="CS145" s="25">
        <v>11.491690875116987</v>
      </c>
      <c r="CU145" s="26">
        <v>13.447181831432035</v>
      </c>
      <c r="CV145" s="26">
        <v>12.831327795505432</v>
      </c>
      <c r="CW145" s="26">
        <v>12.477349943190511</v>
      </c>
      <c r="CX145" s="26">
        <v>12.343474865364806</v>
      </c>
      <c r="CY145" s="26">
        <v>11.974933484683191</v>
      </c>
      <c r="CZ145" s="26">
        <v>11.632321796016392</v>
      </c>
      <c r="DA145" s="26">
        <v>11.342382597324335</v>
      </c>
      <c r="DB145" s="26">
        <v>11.02996973829914</v>
      </c>
      <c r="DC145" s="26">
        <v>10.699688695336581</v>
      </c>
      <c r="DD145" s="26">
        <v>10.302708385392574</v>
      </c>
      <c r="DE145" s="26">
        <v>9.9702358125874149</v>
      </c>
      <c r="DF145" s="26">
        <v>8.3519596918380739</v>
      </c>
      <c r="DG145" s="26">
        <v>4.5659177904832902</v>
      </c>
      <c r="DH145" s="26">
        <v>1.7655155533299407</v>
      </c>
      <c r="DI145" s="26">
        <v>-0.25102852449367674</v>
      </c>
      <c r="DK145" s="26">
        <v>17.947181831432033</v>
      </c>
      <c r="DL145" s="26">
        <v>17.33132779550543</v>
      </c>
      <c r="DM145" s="26">
        <v>16.977349943190511</v>
      </c>
      <c r="DN145" s="26">
        <v>16.843474865364804</v>
      </c>
      <c r="DO145" s="26">
        <v>16.474933484683191</v>
      </c>
      <c r="DP145" s="26">
        <v>16.132321796016392</v>
      </c>
      <c r="DQ145" s="26">
        <v>15.842382597324335</v>
      </c>
      <c r="DR145" s="26">
        <v>15.52996973829914</v>
      </c>
      <c r="DS145" s="26">
        <v>15.199688695336581</v>
      </c>
      <c r="DT145" s="26">
        <v>14.802708385392574</v>
      </c>
      <c r="DU145" s="26">
        <v>14.470235812587415</v>
      </c>
      <c r="DV145" s="26">
        <v>12.851959691838074</v>
      </c>
      <c r="DW145" s="26">
        <v>9.0659177904832902</v>
      </c>
      <c r="DX145" s="26">
        <v>6.2655155533299407</v>
      </c>
      <c r="DY145" s="26">
        <v>4.2489714755063233</v>
      </c>
      <c r="EA145" s="27">
        <v>13.447181831432035</v>
      </c>
      <c r="EB145" s="27">
        <v>12.861377688484323</v>
      </c>
      <c r="EC145" s="27">
        <v>12.555000167756241</v>
      </c>
      <c r="ED145" s="27">
        <v>12.459838428027819</v>
      </c>
      <c r="EE145" s="27">
        <v>12.129316277830471</v>
      </c>
      <c r="EF145" s="27">
        <v>11.818840297020886</v>
      </c>
      <c r="EG145" s="27">
        <v>11.560297487764025</v>
      </c>
      <c r="EH145" s="27">
        <v>11.177707577605517</v>
      </c>
      <c r="EI145" s="27">
        <v>10.283346804082676</v>
      </c>
      <c r="EJ145" s="27">
        <v>9.2924853614476124</v>
      </c>
      <c r="EK145" s="27">
        <v>8.3536805333969983</v>
      </c>
      <c r="EL145" s="27">
        <v>5.7206230226313934</v>
      </c>
      <c r="EM145" s="27">
        <v>2.2071445405222718</v>
      </c>
      <c r="EN145" s="27">
        <v>3.8141904924998471E-2</v>
      </c>
      <c r="EO145" s="27">
        <v>0.48593105523545432</v>
      </c>
      <c r="EQ145" s="27">
        <v>17.947181831432033</v>
      </c>
      <c r="ER145" s="27">
        <v>17.361377688484325</v>
      </c>
      <c r="ES145" s="27">
        <v>17.055000167756241</v>
      </c>
      <c r="ET145" s="27">
        <v>16.959838428027819</v>
      </c>
      <c r="EU145" s="27">
        <v>16.629316277830469</v>
      </c>
      <c r="EV145" s="27">
        <v>16.318840297020884</v>
      </c>
      <c r="EW145" s="27">
        <v>16.060297487764025</v>
      </c>
      <c r="EX145" s="27">
        <v>15.677707577605517</v>
      </c>
      <c r="EY145" s="27">
        <v>14.783346804082676</v>
      </c>
      <c r="EZ145" s="27">
        <v>13.792485361447612</v>
      </c>
      <c r="FA145" s="27">
        <v>12.853680533396998</v>
      </c>
      <c r="FB145" s="27">
        <v>10.220623022631393</v>
      </c>
      <c r="FC145" s="27">
        <v>6.7071445405222718</v>
      </c>
      <c r="FD145" s="27">
        <v>4.5381419049249985</v>
      </c>
      <c r="FE145" s="27">
        <v>4.9859310552354543</v>
      </c>
      <c r="FG145" s="1">
        <v>399322</v>
      </c>
      <c r="FH145" s="1">
        <v>404583</v>
      </c>
      <c r="FI145" s="1" t="s">
        <v>457</v>
      </c>
      <c r="FJ145" s="1" t="s">
        <v>843</v>
      </c>
    </row>
    <row r="146" spans="2:166" ht="16.2" thickBot="1" x14ac:dyDescent="0.35">
      <c r="B146" s="19" t="s">
        <v>146</v>
      </c>
      <c r="C146" s="20">
        <v>17.942974120801416</v>
      </c>
      <c r="D146" s="21">
        <v>16.11675999609292</v>
      </c>
      <c r="E146" s="21">
        <v>15.884060487839822</v>
      </c>
      <c r="F146" s="21">
        <v>15.008883618396531</v>
      </c>
      <c r="G146" s="21">
        <v>14.273743915059114</v>
      </c>
      <c r="H146" s="21">
        <v>13.894704366652615</v>
      </c>
      <c r="I146" s="21">
        <v>13.295538679351093</v>
      </c>
      <c r="J146" s="21">
        <v>12.571606494733658</v>
      </c>
      <c r="K146" s="21">
        <v>11.983540256977985</v>
      </c>
      <c r="L146" s="21">
        <v>11.592562717498883</v>
      </c>
      <c r="M146" s="21">
        <v>11.124937479913935</v>
      </c>
      <c r="N146" s="21">
        <v>8.7874745869722517</v>
      </c>
      <c r="O146" s="21">
        <v>3.1382882285098503</v>
      </c>
      <c r="P146" s="21">
        <v>-1.9266155594602452</v>
      </c>
      <c r="Q146" s="21">
        <v>-5.89106244699407</v>
      </c>
      <c r="R146" s="22"/>
      <c r="S146" s="21">
        <v>31.942974120801416</v>
      </c>
      <c r="T146" s="21">
        <v>30.11675999609292</v>
      </c>
      <c r="U146" s="21">
        <v>29.884060487839822</v>
      </c>
      <c r="V146" s="21">
        <v>29.008883618396531</v>
      </c>
      <c r="W146" s="21">
        <v>28.273743915059114</v>
      </c>
      <c r="X146" s="21">
        <v>27.894704366652615</v>
      </c>
      <c r="Y146" s="21">
        <v>27.295538679351093</v>
      </c>
      <c r="Z146" s="21">
        <v>26.571606494733658</v>
      </c>
      <c r="AA146" s="21">
        <v>25.983540256977985</v>
      </c>
      <c r="AB146" s="21">
        <v>25.592562717498883</v>
      </c>
      <c r="AC146" s="21">
        <v>25.124937479913935</v>
      </c>
      <c r="AD146" s="21">
        <v>22.787474586972252</v>
      </c>
      <c r="AE146" s="21">
        <v>17.13828822850985</v>
      </c>
      <c r="AF146" s="21">
        <v>12.073384440539755</v>
      </c>
      <c r="AG146" s="21">
        <v>8.10893755300593</v>
      </c>
      <c r="AI146" s="23">
        <v>17.942974120801416</v>
      </c>
      <c r="AJ146" s="23">
        <v>17.264161012968902</v>
      </c>
      <c r="AK146" s="23">
        <v>17.808691252799363</v>
      </c>
      <c r="AL146" s="23">
        <v>17.520879619926582</v>
      </c>
      <c r="AM146" s="23">
        <v>17.394871624460702</v>
      </c>
      <c r="AN146" s="23">
        <v>17.654948802940204</v>
      </c>
      <c r="AO146" s="23">
        <v>17.512888445675461</v>
      </c>
      <c r="AP146" s="23">
        <v>17.02656180640524</v>
      </c>
      <c r="AQ146" s="23">
        <v>16.499780209425996</v>
      </c>
      <c r="AR146" s="23">
        <v>16.374027867832353</v>
      </c>
      <c r="AS146" s="23">
        <v>16.162294151554526</v>
      </c>
      <c r="AT146" s="23">
        <v>15.516480920452882</v>
      </c>
      <c r="AU146" s="23">
        <v>14.814881300893628</v>
      </c>
      <c r="AV146" s="23">
        <v>14.419042873197867</v>
      </c>
      <c r="AW146" s="23">
        <v>14.109635604861268</v>
      </c>
      <c r="AY146" s="24">
        <v>31.942974120801416</v>
      </c>
      <c r="AZ146" s="24">
        <v>31.264161012968902</v>
      </c>
      <c r="BA146" s="24">
        <v>31.808691252799363</v>
      </c>
      <c r="BB146" s="24">
        <v>31.520879619926582</v>
      </c>
      <c r="BC146" s="24">
        <v>31.394871624460702</v>
      </c>
      <c r="BD146" s="24">
        <v>31.654948802940204</v>
      </c>
      <c r="BE146" s="24">
        <v>31.512888445675461</v>
      </c>
      <c r="BF146" s="24">
        <v>31.02656180640524</v>
      </c>
      <c r="BG146" s="24">
        <v>30.499780209425996</v>
      </c>
      <c r="BH146" s="24">
        <v>30.374027867832353</v>
      </c>
      <c r="BI146" s="24">
        <v>30.162294151554526</v>
      </c>
      <c r="BJ146" s="24">
        <v>29.516480920452882</v>
      </c>
      <c r="BK146" s="24">
        <v>28.814881300893628</v>
      </c>
      <c r="BL146" s="24">
        <v>28.419042873197867</v>
      </c>
      <c r="BM146" s="24">
        <v>28.109635604861268</v>
      </c>
      <c r="BO146" s="25">
        <v>17.942974120801416</v>
      </c>
      <c r="BP146" s="25">
        <v>17.089323676798838</v>
      </c>
      <c r="BQ146" s="25">
        <v>16.997734550239095</v>
      </c>
      <c r="BR146" s="25">
        <v>16.166855482994645</v>
      </c>
      <c r="BS146" s="25">
        <v>15.486321020436357</v>
      </c>
      <c r="BT146" s="25">
        <v>15.177975241736146</v>
      </c>
      <c r="BU146" s="25">
        <v>14.671376132056889</v>
      </c>
      <c r="BV146" s="25">
        <v>14.023976301051373</v>
      </c>
      <c r="BW146" s="25">
        <v>13.463740302926318</v>
      </c>
      <c r="BX146" s="25">
        <v>13.073682975124058</v>
      </c>
      <c r="BY146" s="25">
        <v>12.597061947830905</v>
      </c>
      <c r="BZ146" s="25">
        <v>11.243709746765099</v>
      </c>
      <c r="CA146" s="25">
        <v>9.6563525909049162</v>
      </c>
      <c r="CB146" s="25">
        <v>8.6733010912043085</v>
      </c>
      <c r="CC146" s="25">
        <v>8.2228068123674234</v>
      </c>
      <c r="CE146" s="25">
        <v>31.942974120801416</v>
      </c>
      <c r="CF146" s="25">
        <v>31.089323676798838</v>
      </c>
      <c r="CG146" s="25">
        <v>30.997734550239095</v>
      </c>
      <c r="CH146" s="25">
        <v>30.166855482994645</v>
      </c>
      <c r="CI146" s="25">
        <v>29.486321020436357</v>
      </c>
      <c r="CJ146" s="25">
        <v>29.177975241736146</v>
      </c>
      <c r="CK146" s="25">
        <v>28.671376132056889</v>
      </c>
      <c r="CL146" s="25">
        <v>28.023976301051373</v>
      </c>
      <c r="CM146" s="25">
        <v>27.463740302926318</v>
      </c>
      <c r="CN146" s="25">
        <v>27.073682975124058</v>
      </c>
      <c r="CO146" s="25">
        <v>26.597061947830905</v>
      </c>
      <c r="CP146" s="25">
        <v>25.243709746765099</v>
      </c>
      <c r="CQ146" s="25">
        <v>23.656352590904916</v>
      </c>
      <c r="CR146" s="25">
        <v>22.673301091204308</v>
      </c>
      <c r="CS146" s="25">
        <v>22.222806812367423</v>
      </c>
      <c r="CU146" s="26">
        <v>17.942974120801416</v>
      </c>
      <c r="CV146" s="26">
        <v>15.551203026814548</v>
      </c>
      <c r="CW146" s="26">
        <v>15.301379600964815</v>
      </c>
      <c r="CX146" s="26">
        <v>14.459282935208307</v>
      </c>
      <c r="CY146" s="26">
        <v>13.747350770719606</v>
      </c>
      <c r="CZ146" s="26">
        <v>13.410825039434012</v>
      </c>
      <c r="DA146" s="26">
        <v>12.861748322291007</v>
      </c>
      <c r="DB146" s="26">
        <v>12.202133693693877</v>
      </c>
      <c r="DC146" s="26">
        <v>11.638766820724324</v>
      </c>
      <c r="DD146" s="26">
        <v>11.265570665648184</v>
      </c>
      <c r="DE146" s="26">
        <v>10.823083775815974</v>
      </c>
      <c r="DF146" s="26">
        <v>8.5853610642807467</v>
      </c>
      <c r="DG146" s="26">
        <v>3.2771370937904578</v>
      </c>
      <c r="DH146" s="26">
        <v>-2.0748193720426684</v>
      </c>
      <c r="DI146" s="26">
        <v>-5.6119743969686624</v>
      </c>
      <c r="DK146" s="26">
        <v>31.942974120801416</v>
      </c>
      <c r="DL146" s="26">
        <v>29.551203026814548</v>
      </c>
      <c r="DM146" s="26">
        <v>29.301379600964815</v>
      </c>
      <c r="DN146" s="26">
        <v>28.459282935208307</v>
      </c>
      <c r="DO146" s="26">
        <v>27.747350770719606</v>
      </c>
      <c r="DP146" s="26">
        <v>27.410825039434012</v>
      </c>
      <c r="DQ146" s="26">
        <v>26.861748322291007</v>
      </c>
      <c r="DR146" s="26">
        <v>26.202133693693877</v>
      </c>
      <c r="DS146" s="26">
        <v>25.638766820724324</v>
      </c>
      <c r="DT146" s="26">
        <v>25.265570665648184</v>
      </c>
      <c r="DU146" s="26">
        <v>24.823083775815974</v>
      </c>
      <c r="DV146" s="26">
        <v>22.585361064280747</v>
      </c>
      <c r="DW146" s="26">
        <v>17.277137093790458</v>
      </c>
      <c r="DX146" s="26">
        <v>11.925180627957332</v>
      </c>
      <c r="DY146" s="26">
        <v>8.3880256030313376</v>
      </c>
      <c r="EA146" s="27">
        <v>17.942974120801416</v>
      </c>
      <c r="EB146" s="27">
        <v>15.293306512144245</v>
      </c>
      <c r="EC146" s="27">
        <v>15.061168802996296</v>
      </c>
      <c r="ED146" s="27">
        <v>14.262428590656103</v>
      </c>
      <c r="EE146" s="27">
        <v>13.595073071280801</v>
      </c>
      <c r="EF146" s="27">
        <v>13.316657147185889</v>
      </c>
      <c r="EG146" s="27">
        <v>12.820201867103101</v>
      </c>
      <c r="EH146" s="27">
        <v>12.074843596369401</v>
      </c>
      <c r="EI146" s="27">
        <v>10.694926090764415</v>
      </c>
      <c r="EJ146" s="27">
        <v>9.454696605666058</v>
      </c>
      <c r="EK146" s="27">
        <v>8.1328642504607558</v>
      </c>
      <c r="EL146" s="27">
        <v>4.3614646321900494</v>
      </c>
      <c r="EM146" s="27">
        <v>-0.77340663459882819</v>
      </c>
      <c r="EN146" s="27">
        <v>-4.5664533383826296</v>
      </c>
      <c r="EO146" s="27">
        <v>-5.0203564648685131</v>
      </c>
      <c r="EQ146" s="27">
        <v>31.942974120801416</v>
      </c>
      <c r="ER146" s="27">
        <v>29.293306512144245</v>
      </c>
      <c r="ES146" s="27">
        <v>29.061168802996296</v>
      </c>
      <c r="ET146" s="27">
        <v>28.262428590656103</v>
      </c>
      <c r="EU146" s="27">
        <v>27.595073071280801</v>
      </c>
      <c r="EV146" s="27">
        <v>27.316657147185889</v>
      </c>
      <c r="EW146" s="27">
        <v>26.820201867103101</v>
      </c>
      <c r="EX146" s="27">
        <v>26.074843596369401</v>
      </c>
      <c r="EY146" s="27">
        <v>24.694926090764415</v>
      </c>
      <c r="EZ146" s="27">
        <v>23.454696605666058</v>
      </c>
      <c r="FA146" s="27">
        <v>22.132864250460756</v>
      </c>
      <c r="FB146" s="27">
        <v>18.361464632190049</v>
      </c>
      <c r="FC146" s="27">
        <v>13.226593365401172</v>
      </c>
      <c r="FD146" s="27">
        <v>9.4335466616173704</v>
      </c>
      <c r="FE146" s="27">
        <v>8.9796435351314869</v>
      </c>
      <c r="FG146" s="1">
        <v>393262</v>
      </c>
      <c r="FH146" s="1">
        <v>404755</v>
      </c>
      <c r="FI146" s="1" t="s">
        <v>481</v>
      </c>
      <c r="FJ146" s="1" t="s">
        <v>841</v>
      </c>
    </row>
    <row r="147" spans="2:166" ht="16.2" thickBot="1" x14ac:dyDescent="0.35">
      <c r="B147" s="19" t="s">
        <v>147</v>
      </c>
      <c r="C147" s="20">
        <v>9.2871086733514687</v>
      </c>
      <c r="D147" s="21">
        <v>8.1645737747287388</v>
      </c>
      <c r="E147" s="21">
        <v>7.3688739843497064</v>
      </c>
      <c r="F147" s="21">
        <v>7.2425618260597471</v>
      </c>
      <c r="G147" s="21">
        <v>6.6522107400414257</v>
      </c>
      <c r="H147" s="21">
        <v>6.2130743655554355</v>
      </c>
      <c r="I147" s="21">
        <v>5.8581907922809719</v>
      </c>
      <c r="J147" s="21">
        <v>5.3421268054144022</v>
      </c>
      <c r="K147" s="21">
        <v>4.8543767452323152</v>
      </c>
      <c r="L147" s="21">
        <v>4.4125798705399859</v>
      </c>
      <c r="M147" s="21">
        <v>4.1618182654103677</v>
      </c>
      <c r="N147" s="21">
        <v>1.7975458734924104</v>
      </c>
      <c r="O147" s="21">
        <v>-4.8294742201376266</v>
      </c>
      <c r="P147" s="21">
        <v>-10.272535788251979</v>
      </c>
      <c r="Q147" s="21">
        <v>-13.77002912852398</v>
      </c>
      <c r="R147" s="22"/>
      <c r="S147" s="21">
        <v>13.927108673351469</v>
      </c>
      <c r="T147" s="21">
        <v>12.804573774728739</v>
      </c>
      <c r="U147" s="21">
        <v>12.008873984349707</v>
      </c>
      <c r="V147" s="21">
        <v>11.882561826059748</v>
      </c>
      <c r="W147" s="21">
        <v>11.292210740041426</v>
      </c>
      <c r="X147" s="21">
        <v>10.853074365555436</v>
      </c>
      <c r="Y147" s="21">
        <v>10.498190792280973</v>
      </c>
      <c r="Z147" s="21">
        <v>9.9821268054144028</v>
      </c>
      <c r="AA147" s="21">
        <v>9.4943767452323158</v>
      </c>
      <c r="AB147" s="21">
        <v>9.0525798705399865</v>
      </c>
      <c r="AC147" s="21">
        <v>8.8018182654103683</v>
      </c>
      <c r="AD147" s="21">
        <v>6.4375458734924109</v>
      </c>
      <c r="AE147" s="21">
        <v>-0.18947422013762605</v>
      </c>
      <c r="AF147" s="21">
        <v>-5.6325357882519782</v>
      </c>
      <c r="AG147" s="21">
        <v>-9.1300291285239794</v>
      </c>
      <c r="AI147" s="23">
        <v>9.2871086733514687</v>
      </c>
      <c r="AJ147" s="23">
        <v>8.432172185153739</v>
      </c>
      <c r="AK147" s="23">
        <v>7.9886197139776378</v>
      </c>
      <c r="AL147" s="23">
        <v>8.0781381845592399</v>
      </c>
      <c r="AM147" s="23">
        <v>7.7032834311550165</v>
      </c>
      <c r="AN147" s="23">
        <v>7.490042972284316</v>
      </c>
      <c r="AO147" s="23">
        <v>7.2536375539224256</v>
      </c>
      <c r="AP147" s="23">
        <v>6.6846103927461442</v>
      </c>
      <c r="AQ147" s="23">
        <v>6.0899176479821122</v>
      </c>
      <c r="AR147" s="23">
        <v>5.7828673754934456</v>
      </c>
      <c r="AS147" s="23">
        <v>5.6182966188788797</v>
      </c>
      <c r="AT147" s="23">
        <v>4.875361291227712</v>
      </c>
      <c r="AU147" s="23">
        <v>3.8960986768583439</v>
      </c>
      <c r="AV147" s="23">
        <v>3.1178097191774299</v>
      </c>
      <c r="AW147" s="23">
        <v>2.8251805230687026</v>
      </c>
      <c r="AY147" s="24">
        <v>13.927108673351469</v>
      </c>
      <c r="AZ147" s="24">
        <v>13.07217218515374</v>
      </c>
      <c r="BA147" s="24">
        <v>12.628619713977638</v>
      </c>
      <c r="BB147" s="24">
        <v>12.71813818455924</v>
      </c>
      <c r="BC147" s="24">
        <v>12.343283431155017</v>
      </c>
      <c r="BD147" s="24">
        <v>12.130042972284317</v>
      </c>
      <c r="BE147" s="24">
        <v>11.893637553922426</v>
      </c>
      <c r="BF147" s="24">
        <v>11.324610392746145</v>
      </c>
      <c r="BG147" s="24">
        <v>10.729917647982113</v>
      </c>
      <c r="BH147" s="24">
        <v>10.422867375493446</v>
      </c>
      <c r="BI147" s="24">
        <v>10.25829661887888</v>
      </c>
      <c r="BJ147" s="24">
        <v>9.5153612912277126</v>
      </c>
      <c r="BK147" s="24">
        <v>8.5360986768583444</v>
      </c>
      <c r="BL147" s="24">
        <v>7.7578097191774305</v>
      </c>
      <c r="BM147" s="24">
        <v>7.4651805230687032</v>
      </c>
      <c r="BO147" s="25">
        <v>9.2871086733514687</v>
      </c>
      <c r="BP147" s="25">
        <v>8.4898949604208944</v>
      </c>
      <c r="BQ147" s="25">
        <v>7.8028945785533086</v>
      </c>
      <c r="BR147" s="25">
        <v>7.7380645233425458</v>
      </c>
      <c r="BS147" s="25">
        <v>7.2559971537992727</v>
      </c>
      <c r="BT147" s="25">
        <v>6.9719667834360894</v>
      </c>
      <c r="BU147" s="25">
        <v>6.7928454586468447</v>
      </c>
      <c r="BV147" s="25">
        <v>6.4219801265532439</v>
      </c>
      <c r="BW147" s="25">
        <v>5.9929922704468908</v>
      </c>
      <c r="BX147" s="25">
        <v>5.5620371497204033</v>
      </c>
      <c r="BY147" s="25">
        <v>5.2796096914407258</v>
      </c>
      <c r="BZ147" s="25">
        <v>4.2269415686338263</v>
      </c>
      <c r="CA147" s="25">
        <v>2.9110970795033282</v>
      </c>
      <c r="CB147" s="25">
        <v>2.0469052767785669</v>
      </c>
      <c r="CC147" s="25">
        <v>1.897046976259297</v>
      </c>
      <c r="CE147" s="25">
        <v>13.927108673351469</v>
      </c>
      <c r="CF147" s="25">
        <v>13.129894960420895</v>
      </c>
      <c r="CG147" s="25">
        <v>12.442894578553309</v>
      </c>
      <c r="CH147" s="25">
        <v>12.378064523342546</v>
      </c>
      <c r="CI147" s="25">
        <v>11.895997153799273</v>
      </c>
      <c r="CJ147" s="25">
        <v>11.61196678343609</v>
      </c>
      <c r="CK147" s="25">
        <v>11.432845458646845</v>
      </c>
      <c r="CL147" s="25">
        <v>11.061980126553244</v>
      </c>
      <c r="CM147" s="25">
        <v>10.632992270446891</v>
      </c>
      <c r="CN147" s="25">
        <v>10.202037149720404</v>
      </c>
      <c r="CO147" s="25">
        <v>9.9196096914407264</v>
      </c>
      <c r="CP147" s="25">
        <v>8.8669415686338269</v>
      </c>
      <c r="CQ147" s="25">
        <v>7.5510970795033288</v>
      </c>
      <c r="CR147" s="25">
        <v>6.6869052767785675</v>
      </c>
      <c r="CS147" s="25">
        <v>6.5370469762592975</v>
      </c>
      <c r="CU147" s="26">
        <v>9.2871086733514687</v>
      </c>
      <c r="CV147" s="26">
        <v>8.071465283557826</v>
      </c>
      <c r="CW147" s="26">
        <v>7.2951996983201877</v>
      </c>
      <c r="CX147" s="26">
        <v>7.2034639113580266</v>
      </c>
      <c r="CY147" s="26">
        <v>6.6546184119651954</v>
      </c>
      <c r="CZ147" s="26">
        <v>6.2910304938730235</v>
      </c>
      <c r="DA147" s="26">
        <v>6.0457760992647636</v>
      </c>
      <c r="DB147" s="26">
        <v>5.6663582608438645</v>
      </c>
      <c r="DC147" s="26">
        <v>5.2874986973797462</v>
      </c>
      <c r="DD147" s="26">
        <v>4.9138570927127176</v>
      </c>
      <c r="DE147" s="26">
        <v>4.7315470934695014</v>
      </c>
      <c r="DF147" s="26">
        <v>2.4181888446038116</v>
      </c>
      <c r="DG147" s="26">
        <v>-3.8883786323281981</v>
      </c>
      <c r="DH147" s="26">
        <v>-9.0932882070300636</v>
      </c>
      <c r="DI147" s="26">
        <v>-12.309795877166245</v>
      </c>
      <c r="DK147" s="26">
        <v>13.927108673351469</v>
      </c>
      <c r="DL147" s="26">
        <v>12.711465283557827</v>
      </c>
      <c r="DM147" s="26">
        <v>11.935199698320188</v>
      </c>
      <c r="DN147" s="26">
        <v>11.843463911358027</v>
      </c>
      <c r="DO147" s="26">
        <v>11.294618411965196</v>
      </c>
      <c r="DP147" s="26">
        <v>10.931030493873024</v>
      </c>
      <c r="DQ147" s="26">
        <v>10.685776099264764</v>
      </c>
      <c r="DR147" s="26">
        <v>10.306358260843865</v>
      </c>
      <c r="DS147" s="26">
        <v>9.9274986973797468</v>
      </c>
      <c r="DT147" s="26">
        <v>9.5538570927127182</v>
      </c>
      <c r="DU147" s="26">
        <v>9.371547093469502</v>
      </c>
      <c r="DV147" s="26">
        <v>7.0581888446038121</v>
      </c>
      <c r="DW147" s="26">
        <v>0.75162136767180243</v>
      </c>
      <c r="DX147" s="26">
        <v>-4.453288207030063</v>
      </c>
      <c r="DY147" s="26">
        <v>-7.6697958771662442</v>
      </c>
      <c r="EA147" s="27">
        <v>9.2871086733514687</v>
      </c>
      <c r="EB147" s="27">
        <v>8.0755563552959515</v>
      </c>
      <c r="EC147" s="27">
        <v>7.3587308456225795</v>
      </c>
      <c r="ED147" s="27">
        <v>7.3188238693561782</v>
      </c>
      <c r="EE147" s="27">
        <v>6.8307422854152051</v>
      </c>
      <c r="EF147" s="27">
        <v>6.5469265139839976</v>
      </c>
      <c r="EG147" s="27">
        <v>6.3778879815587928</v>
      </c>
      <c r="EH147" s="27">
        <v>5.8896543169035951</v>
      </c>
      <c r="EI147" s="27">
        <v>4.4242851440612299</v>
      </c>
      <c r="EJ147" s="27">
        <v>2.8942538379840883</v>
      </c>
      <c r="EK147" s="27">
        <v>1.5478992072143996</v>
      </c>
      <c r="EL147" s="27">
        <v>-2.6512214523233695</v>
      </c>
      <c r="EM147" s="27">
        <v>-8.4505612560536676</v>
      </c>
      <c r="EN147" s="27">
        <v>-12.009318549018168</v>
      </c>
      <c r="EO147" s="27">
        <v>-11.04791929367417</v>
      </c>
      <c r="EQ147" s="27">
        <v>13.927108673351469</v>
      </c>
      <c r="ER147" s="27">
        <v>12.715556355295952</v>
      </c>
      <c r="ES147" s="27">
        <v>11.99873084562258</v>
      </c>
      <c r="ET147" s="27">
        <v>11.958823869356179</v>
      </c>
      <c r="EU147" s="27">
        <v>11.470742285415206</v>
      </c>
      <c r="EV147" s="27">
        <v>11.186926513983998</v>
      </c>
      <c r="EW147" s="27">
        <v>11.017887981558793</v>
      </c>
      <c r="EX147" s="27">
        <v>10.529654316903596</v>
      </c>
      <c r="EY147" s="27">
        <v>9.0642851440612304</v>
      </c>
      <c r="EZ147" s="27">
        <v>7.5342538379840889</v>
      </c>
      <c r="FA147" s="27">
        <v>6.1878992072144001</v>
      </c>
      <c r="FB147" s="27">
        <v>1.9887785476766311</v>
      </c>
      <c r="FC147" s="27">
        <v>-3.810561256053667</v>
      </c>
      <c r="FD147" s="27">
        <v>-7.3693185490181676</v>
      </c>
      <c r="FE147" s="27">
        <v>-6.4079192936741691</v>
      </c>
      <c r="FG147" s="1">
        <v>367171</v>
      </c>
      <c r="FH147" s="1">
        <v>427130</v>
      </c>
      <c r="FI147" s="1" t="s">
        <v>433</v>
      </c>
      <c r="FJ147" s="1" t="s">
        <v>838</v>
      </c>
    </row>
    <row r="148" spans="2:166" ht="16.2" thickBot="1" x14ac:dyDescent="0.35">
      <c r="B148" s="19" t="s">
        <v>148</v>
      </c>
      <c r="C148" s="20">
        <v>13.40233719892607</v>
      </c>
      <c r="D148" s="21">
        <v>12.980141584905018</v>
      </c>
      <c r="E148" s="21">
        <v>12.646715741391837</v>
      </c>
      <c r="F148" s="21">
        <v>12.354131385254385</v>
      </c>
      <c r="G148" s="21">
        <v>12.044275069814637</v>
      </c>
      <c r="H148" s="21">
        <v>11.656567308482952</v>
      </c>
      <c r="I148" s="21">
        <v>11.323896604913083</v>
      </c>
      <c r="J148" s="21">
        <v>11.005144982416878</v>
      </c>
      <c r="K148" s="21">
        <v>10.602531131292062</v>
      </c>
      <c r="L148" s="21">
        <v>10.321713929178955</v>
      </c>
      <c r="M148" s="21">
        <v>10.038782810885385</v>
      </c>
      <c r="N148" s="21">
        <v>8.1819743418649544</v>
      </c>
      <c r="O148" s="21">
        <v>3.2376606396023888</v>
      </c>
      <c r="P148" s="21">
        <v>-0.89432217957222093</v>
      </c>
      <c r="Q148" s="21">
        <v>-3.8295363200544514</v>
      </c>
      <c r="R148" s="22"/>
      <c r="S148" s="21">
        <v>18.03933719892607</v>
      </c>
      <c r="T148" s="21">
        <v>17.617141584905021</v>
      </c>
      <c r="U148" s="21">
        <v>17.283715741391838</v>
      </c>
      <c r="V148" s="21">
        <v>16.991131385254384</v>
      </c>
      <c r="W148" s="21">
        <v>16.681275069814639</v>
      </c>
      <c r="X148" s="21">
        <v>16.293567308482952</v>
      </c>
      <c r="Y148" s="21">
        <v>15.960896604913083</v>
      </c>
      <c r="Z148" s="21">
        <v>15.642144982416879</v>
      </c>
      <c r="AA148" s="21">
        <v>15.239531131292063</v>
      </c>
      <c r="AB148" s="21">
        <v>14.958713929178955</v>
      </c>
      <c r="AC148" s="21">
        <v>14.675782810885385</v>
      </c>
      <c r="AD148" s="21">
        <v>12.818974341864955</v>
      </c>
      <c r="AE148" s="21">
        <v>7.8746606396023893</v>
      </c>
      <c r="AF148" s="21">
        <v>3.7426778204277795</v>
      </c>
      <c r="AG148" s="21">
        <v>0.80746367994554902</v>
      </c>
      <c r="AI148" s="23">
        <v>13.40233719892607</v>
      </c>
      <c r="AJ148" s="23">
        <v>13.155479218496374</v>
      </c>
      <c r="AK148" s="23">
        <v>13.171017266756873</v>
      </c>
      <c r="AL148" s="23">
        <v>13.168942054040619</v>
      </c>
      <c r="AM148" s="23">
        <v>13.157302974780723</v>
      </c>
      <c r="AN148" s="23">
        <v>12.915319132479866</v>
      </c>
      <c r="AO148" s="23">
        <v>12.543146634624467</v>
      </c>
      <c r="AP148" s="23">
        <v>12.037649118602248</v>
      </c>
      <c r="AQ148" s="23">
        <v>11.2812128427678</v>
      </c>
      <c r="AR148" s="23">
        <v>11.006090465066672</v>
      </c>
      <c r="AS148" s="23">
        <v>10.745989940890867</v>
      </c>
      <c r="AT148" s="23">
        <v>10.081203911215628</v>
      </c>
      <c r="AU148" s="23">
        <v>9.4326755648714915</v>
      </c>
      <c r="AV148" s="23">
        <v>9.2171267700303812</v>
      </c>
      <c r="AW148" s="23">
        <v>9.2690110302583975</v>
      </c>
      <c r="AY148" s="24">
        <v>18.03933719892607</v>
      </c>
      <c r="AZ148" s="24">
        <v>17.792479218496375</v>
      </c>
      <c r="BA148" s="24">
        <v>17.808017266756874</v>
      </c>
      <c r="BB148" s="24">
        <v>17.805942054040621</v>
      </c>
      <c r="BC148" s="24">
        <v>17.794302974780724</v>
      </c>
      <c r="BD148" s="24">
        <v>17.552319132479866</v>
      </c>
      <c r="BE148" s="24">
        <v>17.180146634624467</v>
      </c>
      <c r="BF148" s="24">
        <v>16.674649118602247</v>
      </c>
      <c r="BG148" s="24">
        <v>15.918212842767801</v>
      </c>
      <c r="BH148" s="24">
        <v>15.643090465066672</v>
      </c>
      <c r="BI148" s="24">
        <v>15.382989940890868</v>
      </c>
      <c r="BJ148" s="24">
        <v>14.718203911215628</v>
      </c>
      <c r="BK148" s="24">
        <v>14.069675564871492</v>
      </c>
      <c r="BL148" s="24">
        <v>13.854126770030382</v>
      </c>
      <c r="BM148" s="24">
        <v>13.906011030258398</v>
      </c>
      <c r="BO148" s="25">
        <v>13.40233719892607</v>
      </c>
      <c r="BP148" s="25">
        <v>13.133525776368348</v>
      </c>
      <c r="BQ148" s="25">
        <v>12.841987940584563</v>
      </c>
      <c r="BR148" s="25">
        <v>12.585966235373585</v>
      </c>
      <c r="BS148" s="25">
        <v>12.324283780015476</v>
      </c>
      <c r="BT148" s="25">
        <v>12.012638290856973</v>
      </c>
      <c r="BU148" s="25">
        <v>11.767561780988746</v>
      </c>
      <c r="BV148" s="25">
        <v>11.515767484263698</v>
      </c>
      <c r="BW148" s="25">
        <v>11.155048256065085</v>
      </c>
      <c r="BX148" s="25">
        <v>10.890488902471917</v>
      </c>
      <c r="BY148" s="25">
        <v>10.609075852446392</v>
      </c>
      <c r="BZ148" s="25">
        <v>9.7787082495220741</v>
      </c>
      <c r="CA148" s="25">
        <v>8.7061083643092338</v>
      </c>
      <c r="CB148" s="25">
        <v>8.2202270001976281</v>
      </c>
      <c r="CC148" s="25">
        <v>8.1524595158148081</v>
      </c>
      <c r="CE148" s="25">
        <v>18.03933719892607</v>
      </c>
      <c r="CF148" s="25">
        <v>17.770525776368348</v>
      </c>
      <c r="CG148" s="25">
        <v>17.478987940584563</v>
      </c>
      <c r="CH148" s="25">
        <v>17.222966235373583</v>
      </c>
      <c r="CI148" s="25">
        <v>16.961283780015478</v>
      </c>
      <c r="CJ148" s="25">
        <v>16.649638290856974</v>
      </c>
      <c r="CK148" s="25">
        <v>16.404561780988747</v>
      </c>
      <c r="CL148" s="25">
        <v>16.152767484263698</v>
      </c>
      <c r="CM148" s="25">
        <v>15.792048256065085</v>
      </c>
      <c r="CN148" s="25">
        <v>15.527488902471918</v>
      </c>
      <c r="CO148" s="25">
        <v>15.246075852446392</v>
      </c>
      <c r="CP148" s="25">
        <v>14.415708249522075</v>
      </c>
      <c r="CQ148" s="25">
        <v>13.343108364309234</v>
      </c>
      <c r="CR148" s="25">
        <v>12.857227000197629</v>
      </c>
      <c r="CS148" s="25">
        <v>12.789459515814809</v>
      </c>
      <c r="CU148" s="26">
        <v>13.40233719892607</v>
      </c>
      <c r="CV148" s="26">
        <v>12.908098800082037</v>
      </c>
      <c r="CW148" s="26">
        <v>12.583743539441604</v>
      </c>
      <c r="CX148" s="26">
        <v>12.296853741904311</v>
      </c>
      <c r="CY148" s="26">
        <v>11.984597322387328</v>
      </c>
      <c r="CZ148" s="26">
        <v>11.607161542626679</v>
      </c>
      <c r="DA148" s="26">
        <v>11.296620424817421</v>
      </c>
      <c r="DB148" s="26">
        <v>11.013041510612281</v>
      </c>
      <c r="DC148" s="26">
        <v>10.614935659367202</v>
      </c>
      <c r="DD148" s="26">
        <v>10.32801145046796</v>
      </c>
      <c r="DE148" s="26">
        <v>10.046531840277698</v>
      </c>
      <c r="DF148" s="26">
        <v>8.5543662492775372</v>
      </c>
      <c r="DG148" s="26">
        <v>4.1233609918717917</v>
      </c>
      <c r="DH148" s="26">
        <v>0.21035124063651978</v>
      </c>
      <c r="DI148" s="26">
        <v>-2.4553238048900177</v>
      </c>
      <c r="DK148" s="26">
        <v>18.03933719892607</v>
      </c>
      <c r="DL148" s="26">
        <v>17.545098800082037</v>
      </c>
      <c r="DM148" s="26">
        <v>17.220743539441607</v>
      </c>
      <c r="DN148" s="26">
        <v>16.933853741904311</v>
      </c>
      <c r="DO148" s="26">
        <v>16.621597322387331</v>
      </c>
      <c r="DP148" s="26">
        <v>16.244161542626678</v>
      </c>
      <c r="DQ148" s="26">
        <v>15.933620424817422</v>
      </c>
      <c r="DR148" s="26">
        <v>15.650041510612281</v>
      </c>
      <c r="DS148" s="26">
        <v>15.251935659367202</v>
      </c>
      <c r="DT148" s="26">
        <v>14.96501145046796</v>
      </c>
      <c r="DU148" s="26">
        <v>14.683531840277698</v>
      </c>
      <c r="DV148" s="26">
        <v>13.191366249277538</v>
      </c>
      <c r="DW148" s="26">
        <v>8.7603609918717922</v>
      </c>
      <c r="DX148" s="26">
        <v>4.8473512406365202</v>
      </c>
      <c r="DY148" s="26">
        <v>2.1816761951099828</v>
      </c>
      <c r="EA148" s="27">
        <v>13.40233719892607</v>
      </c>
      <c r="EB148" s="27">
        <v>12.883419472003713</v>
      </c>
      <c r="EC148" s="27">
        <v>12.576352664990203</v>
      </c>
      <c r="ED148" s="27">
        <v>12.302411145472615</v>
      </c>
      <c r="EE148" s="27">
        <v>12.004569399878509</v>
      </c>
      <c r="EF148" s="27">
        <v>11.650999969091572</v>
      </c>
      <c r="EG148" s="27">
        <v>11.362152948855876</v>
      </c>
      <c r="EH148" s="27">
        <v>10.999727212868695</v>
      </c>
      <c r="EI148" s="27">
        <v>9.9130803505533098</v>
      </c>
      <c r="EJ148" s="27">
        <v>8.9130686309399429</v>
      </c>
      <c r="EK148" s="27">
        <v>7.9074079962363406</v>
      </c>
      <c r="EL148" s="27">
        <v>4.7590359428694278</v>
      </c>
      <c r="EM148" s="27">
        <v>4.8996359560636193E-2</v>
      </c>
      <c r="EN148" s="27">
        <v>-2.6560009328300644</v>
      </c>
      <c r="EO148" s="27">
        <v>-2.1066248782556869</v>
      </c>
      <c r="EQ148" s="27">
        <v>18.03933719892607</v>
      </c>
      <c r="ER148" s="27">
        <v>17.520419472003713</v>
      </c>
      <c r="ES148" s="27">
        <v>17.213352664990204</v>
      </c>
      <c r="ET148" s="27">
        <v>16.939411145472615</v>
      </c>
      <c r="EU148" s="27">
        <v>16.641569399878509</v>
      </c>
      <c r="EV148" s="27">
        <v>16.287999969091572</v>
      </c>
      <c r="EW148" s="27">
        <v>15.999152948855876</v>
      </c>
      <c r="EX148" s="27">
        <v>15.636727212868696</v>
      </c>
      <c r="EY148" s="27">
        <v>14.55008035055331</v>
      </c>
      <c r="EZ148" s="27">
        <v>13.550068630939943</v>
      </c>
      <c r="FA148" s="27">
        <v>12.544407996236341</v>
      </c>
      <c r="FB148" s="27">
        <v>9.3960359428694282</v>
      </c>
      <c r="FC148" s="27">
        <v>4.6859963595606366</v>
      </c>
      <c r="FD148" s="27">
        <v>1.980999067169936</v>
      </c>
      <c r="FE148" s="27">
        <v>2.5303751217443136</v>
      </c>
      <c r="FG148" s="1">
        <v>401790</v>
      </c>
      <c r="FH148" s="1">
        <v>395876</v>
      </c>
      <c r="FI148" s="1" t="s">
        <v>579</v>
      </c>
      <c r="FJ148" s="1" t="s">
        <v>843</v>
      </c>
    </row>
    <row r="149" spans="2:166" ht="16.2" thickBot="1" x14ac:dyDescent="0.35">
      <c r="B149" s="19" t="s">
        <v>149</v>
      </c>
      <c r="C149" s="20">
        <v>4.0193654043677363</v>
      </c>
      <c r="D149" s="21">
        <v>0.59586218557557302</v>
      </c>
      <c r="E149" s="21">
        <v>-0.68195690190472291</v>
      </c>
      <c r="F149" s="21">
        <v>-1.320262603287496</v>
      </c>
      <c r="G149" s="21">
        <v>-2.0970346893882947</v>
      </c>
      <c r="H149" s="21">
        <v>-2.7989984183002186</v>
      </c>
      <c r="I149" s="21">
        <v>-3.487520241337478</v>
      </c>
      <c r="J149" s="21">
        <v>-4.1712170715323289</v>
      </c>
      <c r="K149" s="21">
        <v>-4.8209196232150333</v>
      </c>
      <c r="L149" s="21">
        <v>-5.4144124275157495</v>
      </c>
      <c r="M149" s="21">
        <v>-5.991297052123997</v>
      </c>
      <c r="N149" s="21">
        <v>-8.4410136311145365</v>
      </c>
      <c r="O149" s="21">
        <v>-14.122018948562513</v>
      </c>
      <c r="P149" s="21">
        <v>-18.285917982641209</v>
      </c>
      <c r="Q149" s="21">
        <v>-21.519357604637051</v>
      </c>
      <c r="R149" s="22"/>
      <c r="S149" s="21">
        <v>8.6563654043677367</v>
      </c>
      <c r="T149" s="21">
        <v>5.2328621855755735</v>
      </c>
      <c r="U149" s="21">
        <v>3.9550430980952775</v>
      </c>
      <c r="V149" s="21">
        <v>3.3167373967125044</v>
      </c>
      <c r="W149" s="21">
        <v>2.5399653106117057</v>
      </c>
      <c r="X149" s="21">
        <v>1.8380015816997819</v>
      </c>
      <c r="Y149" s="21">
        <v>1.1494797586625225</v>
      </c>
      <c r="Z149" s="21">
        <v>0.46578292846767155</v>
      </c>
      <c r="AA149" s="21">
        <v>-0.18391962321503286</v>
      </c>
      <c r="AB149" s="21">
        <v>-0.77741242751574902</v>
      </c>
      <c r="AC149" s="21">
        <v>-1.3542970521239965</v>
      </c>
      <c r="AD149" s="21">
        <v>-3.8040136311145361</v>
      </c>
      <c r="AE149" s="21">
        <v>-9.4850189485625123</v>
      </c>
      <c r="AF149" s="21">
        <v>-13.648917982641208</v>
      </c>
      <c r="AG149" s="21">
        <v>-16.88235760463705</v>
      </c>
      <c r="AI149" s="23">
        <v>4.0193654043677363</v>
      </c>
      <c r="AJ149" s="23">
        <v>2.9775530162512425</v>
      </c>
      <c r="AK149" s="23">
        <v>2.704348779111367</v>
      </c>
      <c r="AL149" s="23">
        <v>2.4680540834944864</v>
      </c>
      <c r="AM149" s="23">
        <v>2.1169229148941504</v>
      </c>
      <c r="AN149" s="23">
        <v>1.8735129476357244</v>
      </c>
      <c r="AO149" s="23">
        <v>1.4693653981430224</v>
      </c>
      <c r="AP149" s="23">
        <v>0.82427487489292162</v>
      </c>
      <c r="AQ149" s="23">
        <v>0.12596209018961346</v>
      </c>
      <c r="AR149" s="23">
        <v>-0.31379695503286698</v>
      </c>
      <c r="AS149" s="23">
        <v>-0.76383787400323655</v>
      </c>
      <c r="AT149" s="23">
        <v>-1.9606117903422984</v>
      </c>
      <c r="AU149" s="23">
        <v>-3.5449556559533626</v>
      </c>
      <c r="AV149" s="23">
        <v>-4.3853502286060042</v>
      </c>
      <c r="AW149" s="23">
        <v>-4.9339191865622425</v>
      </c>
      <c r="AY149" s="24">
        <v>8.6563654043677367</v>
      </c>
      <c r="AZ149" s="24">
        <v>7.6145530162512429</v>
      </c>
      <c r="BA149" s="24">
        <v>7.3413487791113674</v>
      </c>
      <c r="BB149" s="24">
        <v>7.1050540834944869</v>
      </c>
      <c r="BC149" s="24">
        <v>6.7539229148941509</v>
      </c>
      <c r="BD149" s="24">
        <v>6.5105129476357249</v>
      </c>
      <c r="BE149" s="24">
        <v>6.1063653981430228</v>
      </c>
      <c r="BF149" s="24">
        <v>5.4612748748929221</v>
      </c>
      <c r="BG149" s="24">
        <v>4.7629620901896139</v>
      </c>
      <c r="BH149" s="24">
        <v>4.3232030449671335</v>
      </c>
      <c r="BI149" s="24">
        <v>3.8731621259967639</v>
      </c>
      <c r="BJ149" s="24">
        <v>2.6763882096577021</v>
      </c>
      <c r="BK149" s="24">
        <v>1.0920443440466379</v>
      </c>
      <c r="BL149" s="24">
        <v>0.25164977139399625</v>
      </c>
      <c r="BM149" s="24">
        <v>-0.29691918656224203</v>
      </c>
      <c r="BO149" s="25">
        <v>4.0193654043677363</v>
      </c>
      <c r="BP149" s="25">
        <v>2.7435322186601958</v>
      </c>
      <c r="BQ149" s="25">
        <v>1.9402650362312883</v>
      </c>
      <c r="BR149" s="25">
        <v>1.3417361572849238</v>
      </c>
      <c r="BS149" s="25">
        <v>0.65815490236068186</v>
      </c>
      <c r="BT149" s="25">
        <v>9.1849540251079276E-2</v>
      </c>
      <c r="BU149" s="25">
        <v>-0.43909819147841489</v>
      </c>
      <c r="BV149" s="25">
        <v>-0.99251619114771827</v>
      </c>
      <c r="BW149" s="25">
        <v>-1.6026342217035214</v>
      </c>
      <c r="BX149" s="25">
        <v>-2.2110863514720798</v>
      </c>
      <c r="BY149" s="25">
        <v>-2.8294352409266459</v>
      </c>
      <c r="BZ149" s="25">
        <v>-4.469840005226235</v>
      </c>
      <c r="CA149" s="25">
        <v>-6.5371141924578353</v>
      </c>
      <c r="CB149" s="25">
        <v>-7.6016210720029171</v>
      </c>
      <c r="CC149" s="25">
        <v>-8.0702254607240604</v>
      </c>
      <c r="CE149" s="25">
        <v>8.6563654043677367</v>
      </c>
      <c r="CF149" s="25">
        <v>7.3805322186601963</v>
      </c>
      <c r="CG149" s="25">
        <v>6.5772650362312888</v>
      </c>
      <c r="CH149" s="25">
        <v>5.9787361572849242</v>
      </c>
      <c r="CI149" s="25">
        <v>5.2951549023606823</v>
      </c>
      <c r="CJ149" s="25">
        <v>4.7288495402510797</v>
      </c>
      <c r="CK149" s="25">
        <v>4.1979018085215856</v>
      </c>
      <c r="CL149" s="25">
        <v>3.6444838088522822</v>
      </c>
      <c r="CM149" s="25">
        <v>3.034365778296479</v>
      </c>
      <c r="CN149" s="25">
        <v>2.4259136485279207</v>
      </c>
      <c r="CO149" s="25">
        <v>1.8075647590733546</v>
      </c>
      <c r="CP149" s="25">
        <v>0.16715999477376542</v>
      </c>
      <c r="CQ149" s="25">
        <v>-1.9001141924578349</v>
      </c>
      <c r="CR149" s="25">
        <v>-2.9646210720029167</v>
      </c>
      <c r="CS149" s="25">
        <v>-3.43322546072406</v>
      </c>
      <c r="CU149" s="26">
        <v>4.0193654043677363</v>
      </c>
      <c r="CV149" s="26">
        <v>-0.43056231217039098</v>
      </c>
      <c r="CW149" s="26">
        <v>-1.8471288520190221</v>
      </c>
      <c r="CX149" s="26">
        <v>-2.4164241062777094</v>
      </c>
      <c r="CY149" s="26">
        <v>-3.1231635163396518</v>
      </c>
      <c r="CZ149" s="26">
        <v>-3.7073911845252354</v>
      </c>
      <c r="DA149" s="26">
        <v>-4.2224351252194694</v>
      </c>
      <c r="DB149" s="26">
        <v>-4.7010199126143704</v>
      </c>
      <c r="DC149" s="26">
        <v>-5.1837114768948069</v>
      </c>
      <c r="DD149" s="26">
        <v>-5.6713250253679917</v>
      </c>
      <c r="DE149" s="26">
        <v>-6.1361165706672445</v>
      </c>
      <c r="DF149" s="26">
        <v>-8.318783243280734</v>
      </c>
      <c r="DG149" s="26">
        <v>-13.539580578068964</v>
      </c>
      <c r="DH149" s="26">
        <v>-17.282478377779825</v>
      </c>
      <c r="DI149" s="26">
        <v>-20.081264615222516</v>
      </c>
      <c r="DK149" s="26">
        <v>8.6563654043677367</v>
      </c>
      <c r="DL149" s="26">
        <v>4.2064376878296095</v>
      </c>
      <c r="DM149" s="26">
        <v>2.7898711479809783</v>
      </c>
      <c r="DN149" s="26">
        <v>2.220575893722291</v>
      </c>
      <c r="DO149" s="26">
        <v>1.5138364836603486</v>
      </c>
      <c r="DP149" s="26">
        <v>0.92960881547476504</v>
      </c>
      <c r="DQ149" s="26">
        <v>0.41456487478053106</v>
      </c>
      <c r="DR149" s="26">
        <v>-6.40199126143699E-2</v>
      </c>
      <c r="DS149" s="26">
        <v>-0.54671147689480648</v>
      </c>
      <c r="DT149" s="26">
        <v>-1.0343250253679912</v>
      </c>
      <c r="DU149" s="26">
        <v>-1.499116570667244</v>
      </c>
      <c r="DV149" s="26">
        <v>-3.6817832432807336</v>
      </c>
      <c r="DW149" s="26">
        <v>-8.9025805780689637</v>
      </c>
      <c r="DX149" s="26">
        <v>-12.645478377779824</v>
      </c>
      <c r="DY149" s="26">
        <v>-15.444264615222515</v>
      </c>
      <c r="EA149" s="27">
        <v>4.0193654043677363</v>
      </c>
      <c r="EB149" s="27">
        <v>-0.93192002972726229</v>
      </c>
      <c r="EC149" s="27">
        <v>-2.4182682321599351</v>
      </c>
      <c r="ED149" s="27">
        <v>-2.9481899947932106</v>
      </c>
      <c r="EE149" s="27">
        <v>-3.6096462467378068</v>
      </c>
      <c r="EF149" s="27">
        <v>-4.1204946069048027</v>
      </c>
      <c r="EG149" s="27">
        <v>-4.557423551912251</v>
      </c>
      <c r="EH149" s="27">
        <v>-5.0611454107606519</v>
      </c>
      <c r="EI149" s="27">
        <v>-6.2162119351977587</v>
      </c>
      <c r="EJ149" s="27">
        <v>-7.4440530600752304</v>
      </c>
      <c r="EK149" s="27">
        <v>-8.6894680565704689</v>
      </c>
      <c r="EL149" s="27">
        <v>-12.194277613906863</v>
      </c>
      <c r="EM149" s="27">
        <v>-16.936142381664013</v>
      </c>
      <c r="EN149" s="27">
        <v>-19.58324026208868</v>
      </c>
      <c r="EO149" s="27">
        <v>-19.414419686948676</v>
      </c>
      <c r="EQ149" s="27">
        <v>8.6563654043677367</v>
      </c>
      <c r="ER149" s="27">
        <v>3.7050799702727382</v>
      </c>
      <c r="ES149" s="27">
        <v>2.2187317678400653</v>
      </c>
      <c r="ET149" s="27">
        <v>1.6888100052067898</v>
      </c>
      <c r="EU149" s="27">
        <v>1.0273537532621937</v>
      </c>
      <c r="EV149" s="27">
        <v>0.51650539309519772</v>
      </c>
      <c r="EW149" s="27">
        <v>7.9576448087749441E-2</v>
      </c>
      <c r="EX149" s="27">
        <v>-0.42414541076065149</v>
      </c>
      <c r="EY149" s="27">
        <v>-1.5792119351977583</v>
      </c>
      <c r="EZ149" s="27">
        <v>-2.8070530600752299</v>
      </c>
      <c r="FA149" s="27">
        <v>-4.0524680565704685</v>
      </c>
      <c r="FB149" s="27">
        <v>-7.5572776139068623</v>
      </c>
      <c r="FC149" s="27">
        <v>-12.299142381664012</v>
      </c>
      <c r="FD149" s="27">
        <v>-14.946240262088679</v>
      </c>
      <c r="FE149" s="27">
        <v>-14.777419686948676</v>
      </c>
      <c r="FG149" s="1">
        <v>342288</v>
      </c>
      <c r="FH149" s="1">
        <v>430650</v>
      </c>
      <c r="FI149" s="1" t="s">
        <v>616</v>
      </c>
      <c r="FJ149" s="1" t="s">
        <v>854</v>
      </c>
    </row>
    <row r="150" spans="2:166" ht="16.2" thickBot="1" x14ac:dyDescent="0.35">
      <c r="B150" s="19" t="s">
        <v>150</v>
      </c>
      <c r="C150" s="20">
        <v>11.060728315893304</v>
      </c>
      <c r="D150" s="21">
        <v>8.8656917854771873</v>
      </c>
      <c r="E150" s="21">
        <v>8.3229362892628949</v>
      </c>
      <c r="F150" s="21">
        <v>7.8482111122717377</v>
      </c>
      <c r="G150" s="21">
        <v>7.3908444769297237</v>
      </c>
      <c r="H150" s="21">
        <v>6.8882036446708153</v>
      </c>
      <c r="I150" s="21">
        <v>6.4640005997923993</v>
      </c>
      <c r="J150" s="21">
        <v>6.1457985995291153</v>
      </c>
      <c r="K150" s="21">
        <v>5.7573817362562565</v>
      </c>
      <c r="L150" s="21">
        <v>5.3579240450462891</v>
      </c>
      <c r="M150" s="21">
        <v>5.0151795429361599</v>
      </c>
      <c r="N150" s="21">
        <v>3.379520952774719</v>
      </c>
      <c r="O150" s="21">
        <v>-0.61623981545194795</v>
      </c>
      <c r="P150" s="21">
        <v>-3.6988283558698782</v>
      </c>
      <c r="Q150" s="21">
        <v>-6.0458940352451656</v>
      </c>
      <c r="R150" s="22"/>
      <c r="S150" s="21">
        <v>15.697728315893304</v>
      </c>
      <c r="T150" s="21">
        <v>13.502691785477188</v>
      </c>
      <c r="U150" s="21">
        <v>12.959936289262895</v>
      </c>
      <c r="V150" s="21">
        <v>12.485211112271738</v>
      </c>
      <c r="W150" s="21">
        <v>12.027844476929724</v>
      </c>
      <c r="X150" s="21">
        <v>11.525203644670816</v>
      </c>
      <c r="Y150" s="21">
        <v>11.1010005997924</v>
      </c>
      <c r="Z150" s="21">
        <v>10.782798599529116</v>
      </c>
      <c r="AA150" s="21">
        <v>10.394381736256257</v>
      </c>
      <c r="AB150" s="21">
        <v>9.9949240450462895</v>
      </c>
      <c r="AC150" s="21">
        <v>9.6521795429361603</v>
      </c>
      <c r="AD150" s="21">
        <v>8.0165209527747194</v>
      </c>
      <c r="AE150" s="21">
        <v>4.0207601845480525</v>
      </c>
      <c r="AF150" s="21">
        <v>0.93817164413012222</v>
      </c>
      <c r="AG150" s="21">
        <v>-1.4088940352451651</v>
      </c>
      <c r="AI150" s="23">
        <v>11.060728315893304</v>
      </c>
      <c r="AJ150" s="23">
        <v>10.376665240075996</v>
      </c>
      <c r="AK150" s="23">
        <v>10.331823282638226</v>
      </c>
      <c r="AL150" s="23">
        <v>10.101549656998509</v>
      </c>
      <c r="AM150" s="23">
        <v>9.8798746676882381</v>
      </c>
      <c r="AN150" s="23">
        <v>9.6440927169557451</v>
      </c>
      <c r="AO150" s="23">
        <v>9.3646257058071072</v>
      </c>
      <c r="AP150" s="23">
        <v>9.0240146785946642</v>
      </c>
      <c r="AQ150" s="23">
        <v>8.5733856072146359</v>
      </c>
      <c r="AR150" s="23">
        <v>8.2702199866581481</v>
      </c>
      <c r="AS150" s="23">
        <v>8.0003010237353127</v>
      </c>
      <c r="AT150" s="23">
        <v>7.224229006184693</v>
      </c>
      <c r="AU150" s="23">
        <v>6.2088710690717619</v>
      </c>
      <c r="AV150" s="23">
        <v>5.6130274720102982</v>
      </c>
      <c r="AW150" s="23">
        <v>5.2072026332548695</v>
      </c>
      <c r="AY150" s="24">
        <v>15.697728315893304</v>
      </c>
      <c r="AZ150" s="24">
        <v>15.013665240075996</v>
      </c>
      <c r="BA150" s="24">
        <v>14.968823282638226</v>
      </c>
      <c r="BB150" s="24">
        <v>14.73854965699851</v>
      </c>
      <c r="BC150" s="24">
        <v>14.516874667688239</v>
      </c>
      <c r="BD150" s="24">
        <v>14.281092716955746</v>
      </c>
      <c r="BE150" s="24">
        <v>14.001625705807108</v>
      </c>
      <c r="BF150" s="24">
        <v>13.661014678594665</v>
      </c>
      <c r="BG150" s="24">
        <v>13.210385607214636</v>
      </c>
      <c r="BH150" s="24">
        <v>12.907219986658149</v>
      </c>
      <c r="BI150" s="24">
        <v>12.637301023735313</v>
      </c>
      <c r="BJ150" s="24">
        <v>11.861229006184693</v>
      </c>
      <c r="BK150" s="24">
        <v>10.845871069071762</v>
      </c>
      <c r="BL150" s="24">
        <v>10.250027472010299</v>
      </c>
      <c r="BM150" s="24">
        <v>9.84420263325487</v>
      </c>
      <c r="BO150" s="25">
        <v>11.060728315893304</v>
      </c>
      <c r="BP150" s="25">
        <v>10.244111884515616</v>
      </c>
      <c r="BQ150" s="25">
        <v>9.8960494539660502</v>
      </c>
      <c r="BR150" s="25">
        <v>9.453865808748759</v>
      </c>
      <c r="BS150" s="25">
        <v>9.0528190455966264</v>
      </c>
      <c r="BT150" s="25">
        <v>8.6462679347193205</v>
      </c>
      <c r="BU150" s="25">
        <v>8.3238550693622262</v>
      </c>
      <c r="BV150" s="25">
        <v>8.0762320373072605</v>
      </c>
      <c r="BW150" s="25">
        <v>7.7318810699000284</v>
      </c>
      <c r="BX150" s="25">
        <v>7.3528923506073181</v>
      </c>
      <c r="BY150" s="25">
        <v>7.0094099342200504</v>
      </c>
      <c r="BZ150" s="25">
        <v>6.0317646037291794</v>
      </c>
      <c r="CA150" s="25">
        <v>4.777297198327112</v>
      </c>
      <c r="CB150" s="25">
        <v>4.0503363260630394</v>
      </c>
      <c r="CC150" s="25">
        <v>3.6680106097135905</v>
      </c>
      <c r="CE150" s="25">
        <v>15.697728315893304</v>
      </c>
      <c r="CF150" s="25">
        <v>14.881111884515617</v>
      </c>
      <c r="CG150" s="25">
        <v>14.533049453966051</v>
      </c>
      <c r="CH150" s="25">
        <v>14.090865808748759</v>
      </c>
      <c r="CI150" s="25">
        <v>13.689819045596627</v>
      </c>
      <c r="CJ150" s="25">
        <v>13.283267934719321</v>
      </c>
      <c r="CK150" s="25">
        <v>12.960855069362227</v>
      </c>
      <c r="CL150" s="25">
        <v>12.713232037307261</v>
      </c>
      <c r="CM150" s="25">
        <v>12.368881069900029</v>
      </c>
      <c r="CN150" s="25">
        <v>11.989892350607319</v>
      </c>
      <c r="CO150" s="25">
        <v>11.646409934220051</v>
      </c>
      <c r="CP150" s="25">
        <v>10.66876460372918</v>
      </c>
      <c r="CQ150" s="25">
        <v>9.4142971983271124</v>
      </c>
      <c r="CR150" s="25">
        <v>8.6873363260630398</v>
      </c>
      <c r="CS150" s="25">
        <v>8.305010609713591</v>
      </c>
      <c r="CU150" s="26">
        <v>11.060728315893304</v>
      </c>
      <c r="CV150" s="26">
        <v>8.1960201698336554</v>
      </c>
      <c r="CW150" s="26">
        <v>7.6181496118617744</v>
      </c>
      <c r="CX150" s="26">
        <v>7.1776369477783373</v>
      </c>
      <c r="CY150" s="26">
        <v>6.7602046398544218</v>
      </c>
      <c r="CZ150" s="26">
        <v>6.3247259561769766</v>
      </c>
      <c r="DA150" s="26">
        <v>6.0038015440829824</v>
      </c>
      <c r="DB150" s="26">
        <v>5.8109674659320092</v>
      </c>
      <c r="DC150" s="26">
        <v>5.5187854673154888</v>
      </c>
      <c r="DD150" s="26">
        <v>5.1765817923922057</v>
      </c>
      <c r="DE150" s="26">
        <v>4.894882258196219</v>
      </c>
      <c r="DF150" s="26">
        <v>3.3844850152648718</v>
      </c>
      <c r="DG150" s="26">
        <v>-0.37781275547562387</v>
      </c>
      <c r="DH150" s="26">
        <v>-3.2258793982973231</v>
      </c>
      <c r="DI150" s="26">
        <v>-5.2931247455080701</v>
      </c>
      <c r="DK150" s="26">
        <v>15.697728315893304</v>
      </c>
      <c r="DL150" s="26">
        <v>12.833020169833656</v>
      </c>
      <c r="DM150" s="26">
        <v>12.255149611861775</v>
      </c>
      <c r="DN150" s="26">
        <v>11.814636947778338</v>
      </c>
      <c r="DO150" s="26">
        <v>11.397204639854422</v>
      </c>
      <c r="DP150" s="26">
        <v>10.961725956176977</v>
      </c>
      <c r="DQ150" s="26">
        <v>10.640801544082983</v>
      </c>
      <c r="DR150" s="26">
        <v>10.44796746593201</v>
      </c>
      <c r="DS150" s="26">
        <v>10.155785467315489</v>
      </c>
      <c r="DT150" s="26">
        <v>9.8135817923922062</v>
      </c>
      <c r="DU150" s="26">
        <v>9.5318822581962195</v>
      </c>
      <c r="DV150" s="26">
        <v>8.0214850152648722</v>
      </c>
      <c r="DW150" s="26">
        <v>4.2591872445243766</v>
      </c>
      <c r="DX150" s="26">
        <v>1.4111206017026774</v>
      </c>
      <c r="DY150" s="26">
        <v>-0.65612474550806965</v>
      </c>
      <c r="EA150" s="27">
        <v>11.060728315893304</v>
      </c>
      <c r="EB150" s="27">
        <v>7.8752754361174286</v>
      </c>
      <c r="EC150" s="27">
        <v>7.2895053284428837</v>
      </c>
      <c r="ED150" s="27">
        <v>6.8735104296138392</v>
      </c>
      <c r="EE150" s="27">
        <v>6.4815804424309107</v>
      </c>
      <c r="EF150" s="27">
        <v>6.0846396959936584</v>
      </c>
      <c r="EG150" s="27">
        <v>5.7994753323974635</v>
      </c>
      <c r="EH150" s="27">
        <v>5.5590644006390662</v>
      </c>
      <c r="EI150" s="27">
        <v>4.7353554310129908</v>
      </c>
      <c r="EJ150" s="27">
        <v>3.823147073497708</v>
      </c>
      <c r="EK150" s="27">
        <v>2.9530478630864252</v>
      </c>
      <c r="EL150" s="27">
        <v>0.41567396269452672</v>
      </c>
      <c r="EM150" s="27">
        <v>-3.0947228162126024</v>
      </c>
      <c r="EN150" s="27">
        <v>-5.1193159371954771</v>
      </c>
      <c r="EO150" s="27">
        <v>-4.9741733345742354</v>
      </c>
      <c r="EQ150" s="27">
        <v>15.697728315893304</v>
      </c>
      <c r="ER150" s="27">
        <v>12.512275436117429</v>
      </c>
      <c r="ES150" s="27">
        <v>11.926505328442884</v>
      </c>
      <c r="ET150" s="27">
        <v>11.51051042961384</v>
      </c>
      <c r="EU150" s="27">
        <v>11.118580442430911</v>
      </c>
      <c r="EV150" s="27">
        <v>10.721639695993659</v>
      </c>
      <c r="EW150" s="27">
        <v>10.436475332397464</v>
      </c>
      <c r="EX150" s="27">
        <v>10.196064400639067</v>
      </c>
      <c r="EY150" s="27">
        <v>9.3723554310129913</v>
      </c>
      <c r="EZ150" s="27">
        <v>8.4601470734977084</v>
      </c>
      <c r="FA150" s="27">
        <v>7.5900478630864257</v>
      </c>
      <c r="FB150" s="27">
        <v>5.0526739626945272</v>
      </c>
      <c r="FC150" s="27">
        <v>1.5422771837873981</v>
      </c>
      <c r="FD150" s="27">
        <v>-0.48231593719547661</v>
      </c>
      <c r="FE150" s="27">
        <v>-0.33717333457423493</v>
      </c>
      <c r="FG150" s="1">
        <v>385958</v>
      </c>
      <c r="FH150" s="1">
        <v>383397</v>
      </c>
      <c r="FI150" s="1" t="s">
        <v>435</v>
      </c>
      <c r="FJ150" s="1" t="s">
        <v>839</v>
      </c>
    </row>
    <row r="151" spans="2:166" ht="16.2" thickBot="1" x14ac:dyDescent="0.35">
      <c r="B151" s="19" t="s">
        <v>151</v>
      </c>
      <c r="C151" s="20">
        <v>2.7998223191016667</v>
      </c>
      <c r="D151" s="21">
        <v>2.1599472110940416</v>
      </c>
      <c r="E151" s="21">
        <v>1.8085587904344971</v>
      </c>
      <c r="F151" s="21">
        <v>1.5621499375017951</v>
      </c>
      <c r="G151" s="21">
        <v>1.2430081856516164</v>
      </c>
      <c r="H151" s="21">
        <v>0.9078890049557149</v>
      </c>
      <c r="I151" s="21">
        <v>0.53613754282481008</v>
      </c>
      <c r="J151" s="21">
        <v>0.2296656723311985</v>
      </c>
      <c r="K151" s="21">
        <v>-0.1195942679193891</v>
      </c>
      <c r="L151" s="21">
        <v>-0.40314350085504458</v>
      </c>
      <c r="M151" s="21">
        <v>-0.65306172406612362</v>
      </c>
      <c r="N151" s="21">
        <v>-1.841415967469672</v>
      </c>
      <c r="O151" s="21">
        <v>-4.5736870804535101</v>
      </c>
      <c r="P151" s="21">
        <v>-6.4507593969295822</v>
      </c>
      <c r="Q151" s="21">
        <v>-8.207091288277617</v>
      </c>
      <c r="R151" s="22"/>
      <c r="S151" s="21">
        <v>6.7998223191016667</v>
      </c>
      <c r="T151" s="21">
        <v>6.1599472110940416</v>
      </c>
      <c r="U151" s="21">
        <v>5.8085587904344971</v>
      </c>
      <c r="V151" s="21">
        <v>5.5621499375017951</v>
      </c>
      <c r="W151" s="21">
        <v>5.2430081856516164</v>
      </c>
      <c r="X151" s="21">
        <v>4.9078890049557149</v>
      </c>
      <c r="Y151" s="21">
        <v>4.5361375428248101</v>
      </c>
      <c r="Z151" s="21">
        <v>4.2296656723311985</v>
      </c>
      <c r="AA151" s="21">
        <v>3.8804057320806109</v>
      </c>
      <c r="AB151" s="21">
        <v>3.5968564991449554</v>
      </c>
      <c r="AC151" s="21">
        <v>3.3469382759338764</v>
      </c>
      <c r="AD151" s="21">
        <v>2.158584032530328</v>
      </c>
      <c r="AE151" s="21">
        <v>-0.57368708045351013</v>
      </c>
      <c r="AF151" s="21">
        <v>-2.4507593969295822</v>
      </c>
      <c r="AG151" s="21">
        <v>-4.207091288277617</v>
      </c>
      <c r="AI151" s="23">
        <v>2.7998223191016667</v>
      </c>
      <c r="AJ151" s="23">
        <v>2.4307394610672004</v>
      </c>
      <c r="AK151" s="23">
        <v>2.3219281563684326</v>
      </c>
      <c r="AL151" s="23">
        <v>2.2325467809390043</v>
      </c>
      <c r="AM151" s="23">
        <v>2.0818892386754486</v>
      </c>
      <c r="AN151" s="23">
        <v>1.9428540118182234</v>
      </c>
      <c r="AO151" s="23">
        <v>1.7392104218438016</v>
      </c>
      <c r="AP151" s="23">
        <v>1.4996510581762781</v>
      </c>
      <c r="AQ151" s="23">
        <v>1.2031951519950725</v>
      </c>
      <c r="AR151" s="23">
        <v>1.0298808117124576</v>
      </c>
      <c r="AS151" s="23">
        <v>0.85728481875157225</v>
      </c>
      <c r="AT151" s="23">
        <v>0.27122288080858503</v>
      </c>
      <c r="AU151" s="23">
        <v>-0.6838710242255992</v>
      </c>
      <c r="AV151" s="23">
        <v>-1.3940117479072889</v>
      </c>
      <c r="AW151" s="23">
        <v>-1.9602101789586364</v>
      </c>
      <c r="AY151" s="24">
        <v>6.7998223191016667</v>
      </c>
      <c r="AZ151" s="24">
        <v>6.4307394610672004</v>
      </c>
      <c r="BA151" s="24">
        <v>6.3219281563684326</v>
      </c>
      <c r="BB151" s="24">
        <v>6.2325467809390043</v>
      </c>
      <c r="BC151" s="24">
        <v>6.0818892386754486</v>
      </c>
      <c r="BD151" s="24">
        <v>5.9428540118182234</v>
      </c>
      <c r="BE151" s="24">
        <v>5.7392104218438016</v>
      </c>
      <c r="BF151" s="24">
        <v>5.4996510581762781</v>
      </c>
      <c r="BG151" s="24">
        <v>5.2031951519950725</v>
      </c>
      <c r="BH151" s="24">
        <v>5.0298808117124576</v>
      </c>
      <c r="BI151" s="24">
        <v>4.8572848187515723</v>
      </c>
      <c r="BJ151" s="24">
        <v>4.271222880808585</v>
      </c>
      <c r="BK151" s="24">
        <v>3.3161289757744008</v>
      </c>
      <c r="BL151" s="24">
        <v>2.6059882520927111</v>
      </c>
      <c r="BM151" s="24">
        <v>2.0397898210413636</v>
      </c>
      <c r="BO151" s="25">
        <v>2.7998223191016667</v>
      </c>
      <c r="BP151" s="25">
        <v>2.4087913530633864</v>
      </c>
      <c r="BQ151" s="25">
        <v>2.1492916469438175</v>
      </c>
      <c r="BR151" s="25">
        <v>1.9631885138413248</v>
      </c>
      <c r="BS151" s="25">
        <v>1.7352984815780337</v>
      </c>
      <c r="BT151" s="25">
        <v>1.530068592345728</v>
      </c>
      <c r="BU151" s="25">
        <v>1.3113795179131227</v>
      </c>
      <c r="BV151" s="25">
        <v>1.1294801250669275</v>
      </c>
      <c r="BW151" s="25">
        <v>0.83006156141587439</v>
      </c>
      <c r="BX151" s="25">
        <v>0.54662375963710641</v>
      </c>
      <c r="BY151" s="25">
        <v>0.26645847182543392</v>
      </c>
      <c r="BZ151" s="25">
        <v>-0.58137199963292829</v>
      </c>
      <c r="CA151" s="25">
        <v>-1.8153942621081605</v>
      </c>
      <c r="CB151" s="25">
        <v>-2.5635100572204195</v>
      </c>
      <c r="CC151" s="25">
        <v>-2.925396160719071</v>
      </c>
      <c r="CE151" s="25">
        <v>6.7998223191016667</v>
      </c>
      <c r="CF151" s="25">
        <v>6.4087913530633864</v>
      </c>
      <c r="CG151" s="25">
        <v>6.1492916469438175</v>
      </c>
      <c r="CH151" s="25">
        <v>5.9631885138413248</v>
      </c>
      <c r="CI151" s="25">
        <v>5.7352984815780337</v>
      </c>
      <c r="CJ151" s="25">
        <v>5.530068592345728</v>
      </c>
      <c r="CK151" s="25">
        <v>5.3113795179131227</v>
      </c>
      <c r="CL151" s="25">
        <v>5.1294801250669275</v>
      </c>
      <c r="CM151" s="25">
        <v>4.8300615614158744</v>
      </c>
      <c r="CN151" s="25">
        <v>4.5466237596371064</v>
      </c>
      <c r="CO151" s="25">
        <v>4.2664584718254339</v>
      </c>
      <c r="CP151" s="25">
        <v>3.4186280003670717</v>
      </c>
      <c r="CQ151" s="25">
        <v>2.1846057378918395</v>
      </c>
      <c r="CR151" s="25">
        <v>1.4364899427795805</v>
      </c>
      <c r="CS151" s="25">
        <v>1.074603839280929</v>
      </c>
      <c r="CU151" s="26">
        <v>2.7998223191016667</v>
      </c>
      <c r="CV151" s="26">
        <v>2.0574273615565115</v>
      </c>
      <c r="CW151" s="26">
        <v>1.702520358974434</v>
      </c>
      <c r="CX151" s="26">
        <v>1.4728988936927365</v>
      </c>
      <c r="CY151" s="26">
        <v>1.1696598759390406</v>
      </c>
      <c r="CZ151" s="26">
        <v>0.85364607751168631</v>
      </c>
      <c r="DA151" s="26">
        <v>0.51249807241074485</v>
      </c>
      <c r="DB151" s="26">
        <v>0.2443855248169271</v>
      </c>
      <c r="DC151" s="26">
        <v>-7.7973606071473966E-2</v>
      </c>
      <c r="DD151" s="26">
        <v>-0.36186968029860367</v>
      </c>
      <c r="DE151" s="26">
        <v>-0.61873777284606746</v>
      </c>
      <c r="DF151" s="26">
        <v>-2.0965640027162671</v>
      </c>
      <c r="DG151" s="26">
        <v>-5.1068011230017696</v>
      </c>
      <c r="DH151" s="26">
        <v>-7.1496975001892071</v>
      </c>
      <c r="DI151" s="26">
        <v>-8.6225647643648671</v>
      </c>
      <c r="DK151" s="26">
        <v>6.7998223191016667</v>
      </c>
      <c r="DL151" s="26">
        <v>6.0574273615565115</v>
      </c>
      <c r="DM151" s="26">
        <v>5.702520358974434</v>
      </c>
      <c r="DN151" s="26">
        <v>5.4728988936927365</v>
      </c>
      <c r="DO151" s="26">
        <v>5.1696598759390406</v>
      </c>
      <c r="DP151" s="26">
        <v>4.8536460775116863</v>
      </c>
      <c r="DQ151" s="26">
        <v>4.5124980724107449</v>
      </c>
      <c r="DR151" s="26">
        <v>4.2443855248169271</v>
      </c>
      <c r="DS151" s="26">
        <v>3.922026393928526</v>
      </c>
      <c r="DT151" s="26">
        <v>3.6381303197013963</v>
      </c>
      <c r="DU151" s="26">
        <v>3.3812622271539325</v>
      </c>
      <c r="DV151" s="26">
        <v>1.9034359972837329</v>
      </c>
      <c r="DW151" s="26">
        <v>-1.1068011230017696</v>
      </c>
      <c r="DX151" s="26">
        <v>-3.1496975001892071</v>
      </c>
      <c r="DY151" s="26">
        <v>-4.6225647643648671</v>
      </c>
      <c r="EA151" s="27">
        <v>2.7998223191016667</v>
      </c>
      <c r="EB151" s="27">
        <v>2.0125501248946813</v>
      </c>
      <c r="EC151" s="27">
        <v>1.646134195086896</v>
      </c>
      <c r="ED151" s="27">
        <v>1.4155761552008688</v>
      </c>
      <c r="EE151" s="27">
        <v>1.111422042298214</v>
      </c>
      <c r="EF151" s="27">
        <v>0.81534504169554811</v>
      </c>
      <c r="EG151" s="27">
        <v>0.49680781567692467</v>
      </c>
      <c r="EH151" s="27">
        <v>0.23983226824400017</v>
      </c>
      <c r="EI151" s="27">
        <v>-0.3589745294061224</v>
      </c>
      <c r="EJ151" s="27">
        <v>-0.97232786671890281</v>
      </c>
      <c r="EK151" s="27">
        <v>-1.5858456770202274</v>
      </c>
      <c r="EL151" s="27">
        <v>-3.5710883975197056</v>
      </c>
      <c r="EM151" s="27">
        <v>-6.205679562387127</v>
      </c>
      <c r="EN151" s="27">
        <v>-7.6984266555959824</v>
      </c>
      <c r="EO151" s="27">
        <v>-7.9534085018462246</v>
      </c>
      <c r="EQ151" s="27">
        <v>6.7998223191016667</v>
      </c>
      <c r="ER151" s="27">
        <v>6.0125501248946813</v>
      </c>
      <c r="ES151" s="27">
        <v>5.646134195086896</v>
      </c>
      <c r="ET151" s="27">
        <v>5.4155761552008688</v>
      </c>
      <c r="EU151" s="27">
        <v>5.111422042298214</v>
      </c>
      <c r="EV151" s="27">
        <v>4.8153450416955481</v>
      </c>
      <c r="EW151" s="27">
        <v>4.4968078156769247</v>
      </c>
      <c r="EX151" s="27">
        <v>4.2398322682440002</v>
      </c>
      <c r="EY151" s="27">
        <v>3.6410254705938776</v>
      </c>
      <c r="EZ151" s="27">
        <v>3.0276721332810972</v>
      </c>
      <c r="FA151" s="27">
        <v>2.4141543229797726</v>
      </c>
      <c r="FB151" s="27">
        <v>0.42891160248029436</v>
      </c>
      <c r="FC151" s="27">
        <v>-2.205679562387127</v>
      </c>
      <c r="FD151" s="27">
        <v>-3.6984266555959824</v>
      </c>
      <c r="FE151" s="27">
        <v>-3.9534085018462246</v>
      </c>
      <c r="FG151" s="1">
        <v>346186</v>
      </c>
      <c r="FH151" s="1">
        <v>417486</v>
      </c>
      <c r="FI151" s="1" t="s">
        <v>519</v>
      </c>
      <c r="FJ151" s="1" t="s">
        <v>854</v>
      </c>
    </row>
    <row r="152" spans="2:166" ht="16.2" thickBot="1" x14ac:dyDescent="0.35">
      <c r="B152" s="19" t="s">
        <v>152</v>
      </c>
      <c r="C152" s="20">
        <v>9.3287557067346203</v>
      </c>
      <c r="D152" s="21">
        <v>8.2467065790405449</v>
      </c>
      <c r="E152" s="21">
        <v>7.7187962761912274</v>
      </c>
      <c r="F152" s="21">
        <v>7.2333711759960977</v>
      </c>
      <c r="G152" s="21">
        <v>6.6957584820074452</v>
      </c>
      <c r="H152" s="21">
        <v>6.1726744811943526</v>
      </c>
      <c r="I152" s="21">
        <v>5.6303585243785612</v>
      </c>
      <c r="J152" s="21">
        <v>5.1528859527361845</v>
      </c>
      <c r="K152" s="21">
        <v>4.6902708367764845</v>
      </c>
      <c r="L152" s="21">
        <v>4.1912748570015523</v>
      </c>
      <c r="M152" s="21">
        <v>3.7510900363254649</v>
      </c>
      <c r="N152" s="21">
        <v>1.224554515525881</v>
      </c>
      <c r="O152" s="21">
        <v>-5.644039985255759</v>
      </c>
      <c r="P152" s="21">
        <v>-11.020914987904035</v>
      </c>
      <c r="Q152" s="21">
        <v>-14.698381424583495</v>
      </c>
      <c r="R152" s="22"/>
      <c r="S152" s="21">
        <v>13.965755706734621</v>
      </c>
      <c r="T152" s="21">
        <v>12.883706579040545</v>
      </c>
      <c r="U152" s="21">
        <v>12.355796276191228</v>
      </c>
      <c r="V152" s="21">
        <v>11.870371175996098</v>
      </c>
      <c r="W152" s="21">
        <v>11.332758482007446</v>
      </c>
      <c r="X152" s="21">
        <v>10.809674481194353</v>
      </c>
      <c r="Y152" s="21">
        <v>10.267358524378562</v>
      </c>
      <c r="Z152" s="21">
        <v>9.789885952736185</v>
      </c>
      <c r="AA152" s="21">
        <v>9.3272708367764849</v>
      </c>
      <c r="AB152" s="21">
        <v>8.8282748570015528</v>
      </c>
      <c r="AC152" s="21">
        <v>8.3880900363254653</v>
      </c>
      <c r="AD152" s="21">
        <v>5.8615545155258815</v>
      </c>
      <c r="AE152" s="21">
        <v>-1.0070399852557586</v>
      </c>
      <c r="AF152" s="21">
        <v>-6.3839149879040349</v>
      </c>
      <c r="AG152" s="21">
        <v>-10.061381424583494</v>
      </c>
      <c r="AI152" s="23">
        <v>9.3287557067346203</v>
      </c>
      <c r="AJ152" s="23">
        <v>8.5875440827845804</v>
      </c>
      <c r="AK152" s="23">
        <v>8.428111213117095</v>
      </c>
      <c r="AL152" s="23">
        <v>8.1726651949656741</v>
      </c>
      <c r="AM152" s="23">
        <v>7.9135248951020607</v>
      </c>
      <c r="AN152" s="23">
        <v>7.6108655789152788</v>
      </c>
      <c r="AO152" s="23">
        <v>7.1431027092707531</v>
      </c>
      <c r="AP152" s="23">
        <v>6.5159482650741403</v>
      </c>
      <c r="AQ152" s="23">
        <v>5.8392104337542108</v>
      </c>
      <c r="AR152" s="23">
        <v>5.4152824457700035</v>
      </c>
      <c r="AS152" s="23">
        <v>5.0271395210206968</v>
      </c>
      <c r="AT152" s="23">
        <v>4.0206178610730845</v>
      </c>
      <c r="AU152" s="23">
        <v>2.8527844240595002</v>
      </c>
      <c r="AV152" s="23">
        <v>2.3459898279636562</v>
      </c>
      <c r="AW152" s="23">
        <v>2.1590366411474697</v>
      </c>
      <c r="AY152" s="24">
        <v>13.965755706734621</v>
      </c>
      <c r="AZ152" s="24">
        <v>13.224544082784581</v>
      </c>
      <c r="BA152" s="24">
        <v>13.065111213117095</v>
      </c>
      <c r="BB152" s="24">
        <v>12.809665194965675</v>
      </c>
      <c r="BC152" s="24">
        <v>12.550524895102061</v>
      </c>
      <c r="BD152" s="24">
        <v>12.247865578915279</v>
      </c>
      <c r="BE152" s="24">
        <v>11.780102709270754</v>
      </c>
      <c r="BF152" s="24">
        <v>11.152948265074141</v>
      </c>
      <c r="BG152" s="24">
        <v>10.476210433754211</v>
      </c>
      <c r="BH152" s="24">
        <v>10.052282445770004</v>
      </c>
      <c r="BI152" s="24">
        <v>9.6641395210206973</v>
      </c>
      <c r="BJ152" s="24">
        <v>8.657617861073085</v>
      </c>
      <c r="BK152" s="24">
        <v>7.4897844240595006</v>
      </c>
      <c r="BL152" s="24">
        <v>6.9829898279636566</v>
      </c>
      <c r="BM152" s="24">
        <v>6.7960366411474702</v>
      </c>
      <c r="BO152" s="25">
        <v>9.3287557067346203</v>
      </c>
      <c r="BP152" s="25">
        <v>8.637310143386058</v>
      </c>
      <c r="BQ152" s="25">
        <v>8.2162033780178252</v>
      </c>
      <c r="BR152" s="25">
        <v>7.7755396618690451</v>
      </c>
      <c r="BS152" s="25">
        <v>7.312116529360642</v>
      </c>
      <c r="BT152" s="25">
        <v>6.9040548092006233</v>
      </c>
      <c r="BU152" s="25">
        <v>6.49778945643925</v>
      </c>
      <c r="BV152" s="25">
        <v>6.123362434384461</v>
      </c>
      <c r="BW152" s="25">
        <v>5.7173778023640018</v>
      </c>
      <c r="BX152" s="25">
        <v>5.2424421537817665</v>
      </c>
      <c r="BY152" s="25">
        <v>4.8016645215788287</v>
      </c>
      <c r="BZ152" s="25">
        <v>3.5234020172223062</v>
      </c>
      <c r="CA152" s="25">
        <v>2.0103207836396066</v>
      </c>
      <c r="CB152" s="25">
        <v>1.3525732006856011</v>
      </c>
      <c r="CC152" s="25">
        <v>1.1735975468669793</v>
      </c>
      <c r="CE152" s="25">
        <v>13.965755706734621</v>
      </c>
      <c r="CF152" s="25">
        <v>13.274310143386058</v>
      </c>
      <c r="CG152" s="25">
        <v>12.853203378017826</v>
      </c>
      <c r="CH152" s="25">
        <v>12.412539661869046</v>
      </c>
      <c r="CI152" s="25">
        <v>11.949116529360643</v>
      </c>
      <c r="CJ152" s="25">
        <v>11.541054809200624</v>
      </c>
      <c r="CK152" s="25">
        <v>11.13478945643925</v>
      </c>
      <c r="CL152" s="25">
        <v>10.760362434384461</v>
      </c>
      <c r="CM152" s="25">
        <v>10.354377802364002</v>
      </c>
      <c r="CN152" s="25">
        <v>9.8794421537817669</v>
      </c>
      <c r="CO152" s="25">
        <v>9.4386645215788292</v>
      </c>
      <c r="CP152" s="25">
        <v>8.1604020172223066</v>
      </c>
      <c r="CQ152" s="25">
        <v>6.6473207836396071</v>
      </c>
      <c r="CR152" s="25">
        <v>5.9895732006856015</v>
      </c>
      <c r="CS152" s="25">
        <v>5.8105975468669797</v>
      </c>
      <c r="CU152" s="26">
        <v>9.3287557067346203</v>
      </c>
      <c r="CV152" s="26">
        <v>8.1309893934933921</v>
      </c>
      <c r="CW152" s="26">
        <v>7.6292234189763217</v>
      </c>
      <c r="CX152" s="26">
        <v>7.1901188881799616</v>
      </c>
      <c r="CY152" s="26">
        <v>6.7270802590465735</v>
      </c>
      <c r="CZ152" s="26">
        <v>6.3146900100476309</v>
      </c>
      <c r="DA152" s="26">
        <v>5.9395212274642546</v>
      </c>
      <c r="DB152" s="26">
        <v>5.6694892479385928</v>
      </c>
      <c r="DC152" s="26">
        <v>5.2737436680282137</v>
      </c>
      <c r="DD152" s="26">
        <v>4.7435597044107602</v>
      </c>
      <c r="DE152" s="26">
        <v>4.2838271654384634</v>
      </c>
      <c r="DF152" s="26">
        <v>1.8980883845482985</v>
      </c>
      <c r="DG152" s="26">
        <v>-4.0294699309140007</v>
      </c>
      <c r="DH152" s="26">
        <v>-9.071553664854882</v>
      </c>
      <c r="DI152" s="26">
        <v>-12.444405975385742</v>
      </c>
      <c r="DK152" s="26">
        <v>13.965755706734621</v>
      </c>
      <c r="DL152" s="26">
        <v>12.767989393493393</v>
      </c>
      <c r="DM152" s="26">
        <v>12.266223418976322</v>
      </c>
      <c r="DN152" s="26">
        <v>11.827118888179962</v>
      </c>
      <c r="DO152" s="26">
        <v>11.364080259046574</v>
      </c>
      <c r="DP152" s="26">
        <v>10.951690010047631</v>
      </c>
      <c r="DQ152" s="26">
        <v>10.576521227464255</v>
      </c>
      <c r="DR152" s="26">
        <v>10.306489247938593</v>
      </c>
      <c r="DS152" s="26">
        <v>9.9107436680282142</v>
      </c>
      <c r="DT152" s="26">
        <v>9.3805597044107607</v>
      </c>
      <c r="DU152" s="26">
        <v>8.9208271654384639</v>
      </c>
      <c r="DV152" s="26">
        <v>6.535088384548299</v>
      </c>
      <c r="DW152" s="26">
        <v>0.60753006908599971</v>
      </c>
      <c r="DX152" s="26">
        <v>-4.4345536648548816</v>
      </c>
      <c r="DY152" s="26">
        <v>-7.8074059753857412</v>
      </c>
      <c r="EA152" s="27">
        <v>9.3287557067346203</v>
      </c>
      <c r="EB152" s="27">
        <v>8.1026757287641313</v>
      </c>
      <c r="EC152" s="27">
        <v>7.6410034343483932</v>
      </c>
      <c r="ED152" s="27">
        <v>7.2417509162374483</v>
      </c>
      <c r="EE152" s="27">
        <v>6.8101503597726918</v>
      </c>
      <c r="EF152" s="27">
        <v>6.4524671630546955</v>
      </c>
      <c r="EG152" s="27">
        <v>6.1285119787174303</v>
      </c>
      <c r="EH152" s="27">
        <v>5.7151407042512439</v>
      </c>
      <c r="EI152" s="27">
        <v>4.2949837485627391</v>
      </c>
      <c r="EJ152" s="27">
        <v>2.7207508413814452</v>
      </c>
      <c r="EK152" s="27">
        <v>1.2001750223264906</v>
      </c>
      <c r="EL152" s="27">
        <v>-3.089854862172789</v>
      </c>
      <c r="EM152" s="27">
        <v>-9.0762139486364859</v>
      </c>
      <c r="EN152" s="27">
        <v>-12.522997874425585</v>
      </c>
      <c r="EO152" s="27">
        <v>-11.622113623470717</v>
      </c>
      <c r="EQ152" s="27">
        <v>13.965755706734621</v>
      </c>
      <c r="ER152" s="27">
        <v>12.739675728764132</v>
      </c>
      <c r="ES152" s="27">
        <v>12.278003434348394</v>
      </c>
      <c r="ET152" s="27">
        <v>11.878750916237449</v>
      </c>
      <c r="EU152" s="27">
        <v>11.447150359772692</v>
      </c>
      <c r="EV152" s="27">
        <v>11.089467163054696</v>
      </c>
      <c r="EW152" s="27">
        <v>10.765511978717431</v>
      </c>
      <c r="EX152" s="27">
        <v>10.352140704251244</v>
      </c>
      <c r="EY152" s="27">
        <v>8.9319837485627396</v>
      </c>
      <c r="EZ152" s="27">
        <v>7.3577508413814456</v>
      </c>
      <c r="FA152" s="27">
        <v>5.8371750223264911</v>
      </c>
      <c r="FB152" s="27">
        <v>1.5471451378272114</v>
      </c>
      <c r="FC152" s="27">
        <v>-4.4392139486364854</v>
      </c>
      <c r="FD152" s="27">
        <v>-7.8859978744255841</v>
      </c>
      <c r="FE152" s="27">
        <v>-6.985113623470717</v>
      </c>
      <c r="FG152" s="1">
        <v>382535</v>
      </c>
      <c r="FH152" s="1">
        <v>422283</v>
      </c>
      <c r="FI152" s="1" t="s">
        <v>605</v>
      </c>
      <c r="FJ152" s="1" t="s">
        <v>495</v>
      </c>
    </row>
    <row r="153" spans="2:166" ht="16.2" thickBot="1" x14ac:dyDescent="0.35">
      <c r="B153" s="19" t="s">
        <v>153</v>
      </c>
      <c r="C153" s="20">
        <v>11.563090512727575</v>
      </c>
      <c r="D153" s="21">
        <v>10.345680535962103</v>
      </c>
      <c r="E153" s="21">
        <v>9.9248409163154445</v>
      </c>
      <c r="F153" s="21">
        <v>9.6402189339885087</v>
      </c>
      <c r="G153" s="21">
        <v>9.275848724582918</v>
      </c>
      <c r="H153" s="21">
        <v>8.9675137404599372</v>
      </c>
      <c r="I153" s="21">
        <v>8.5684948661458975</v>
      </c>
      <c r="J153" s="21">
        <v>8.1674820443831901</v>
      </c>
      <c r="K153" s="21">
        <v>7.8097864668416257</v>
      </c>
      <c r="L153" s="21">
        <v>7.4866013785415557</v>
      </c>
      <c r="M153" s="21">
        <v>7.1932544371168952</v>
      </c>
      <c r="N153" s="21">
        <v>5.4137907502480118</v>
      </c>
      <c r="O153" s="21">
        <v>0.58903453937422867</v>
      </c>
      <c r="P153" s="21">
        <v>-3.1944761413678897</v>
      </c>
      <c r="Q153" s="21">
        <v>-5.9622583569818701</v>
      </c>
      <c r="R153" s="22"/>
      <c r="S153" s="21">
        <v>16.203090512727577</v>
      </c>
      <c r="T153" s="21">
        <v>14.985680535962103</v>
      </c>
      <c r="U153" s="21">
        <v>14.564840916315445</v>
      </c>
      <c r="V153" s="21">
        <v>14.280218933988509</v>
      </c>
      <c r="W153" s="21">
        <v>13.915848724582919</v>
      </c>
      <c r="X153" s="21">
        <v>13.607513740459938</v>
      </c>
      <c r="Y153" s="21">
        <v>13.208494866145898</v>
      </c>
      <c r="Z153" s="21">
        <v>12.807482044383191</v>
      </c>
      <c r="AA153" s="21">
        <v>12.449786466841626</v>
      </c>
      <c r="AB153" s="21">
        <v>12.126601378541556</v>
      </c>
      <c r="AC153" s="21">
        <v>11.833254437116896</v>
      </c>
      <c r="AD153" s="21">
        <v>10.053790750248012</v>
      </c>
      <c r="AE153" s="21">
        <v>5.2290345393742292</v>
      </c>
      <c r="AF153" s="21">
        <v>1.4455238586321109</v>
      </c>
      <c r="AG153" s="21">
        <v>-1.3222583569818696</v>
      </c>
      <c r="AI153" s="23">
        <v>11.563090512727575</v>
      </c>
      <c r="AJ153" s="23">
        <v>10.683265288574782</v>
      </c>
      <c r="AK153" s="23">
        <v>10.52295936933297</v>
      </c>
      <c r="AL153" s="23">
        <v>10.399800725688715</v>
      </c>
      <c r="AM153" s="23">
        <v>10.193637088581367</v>
      </c>
      <c r="AN153" s="23">
        <v>10.066813216605139</v>
      </c>
      <c r="AO153" s="23">
        <v>9.7907406478415826</v>
      </c>
      <c r="AP153" s="23">
        <v>9.3820849449415942</v>
      </c>
      <c r="AQ153" s="23">
        <v>8.9876735422472525</v>
      </c>
      <c r="AR153" s="23">
        <v>8.7523738219376135</v>
      </c>
      <c r="AS153" s="23">
        <v>8.5164706406648545</v>
      </c>
      <c r="AT153" s="23">
        <v>7.8219825716640727</v>
      </c>
      <c r="AU153" s="23">
        <v>6.9687827752534304</v>
      </c>
      <c r="AV153" s="23">
        <v>6.5081864094113655</v>
      </c>
      <c r="AW153" s="23">
        <v>6.2297726153624424</v>
      </c>
      <c r="AY153" s="24">
        <v>16.203090512727577</v>
      </c>
      <c r="AZ153" s="24">
        <v>15.323265288574783</v>
      </c>
      <c r="BA153" s="24">
        <v>15.16295936933297</v>
      </c>
      <c r="BB153" s="24">
        <v>15.039800725688716</v>
      </c>
      <c r="BC153" s="24">
        <v>14.833637088581368</v>
      </c>
      <c r="BD153" s="24">
        <v>14.70681321660514</v>
      </c>
      <c r="BE153" s="24">
        <v>14.430740647841583</v>
      </c>
      <c r="BF153" s="24">
        <v>14.022084944941595</v>
      </c>
      <c r="BG153" s="24">
        <v>13.627673542247253</v>
      </c>
      <c r="BH153" s="24">
        <v>13.392373821937614</v>
      </c>
      <c r="BI153" s="24">
        <v>13.156470640664855</v>
      </c>
      <c r="BJ153" s="24">
        <v>12.461982571664073</v>
      </c>
      <c r="BK153" s="24">
        <v>11.608782775253431</v>
      </c>
      <c r="BL153" s="24">
        <v>11.148186409411366</v>
      </c>
      <c r="BM153" s="24">
        <v>10.869772615362443</v>
      </c>
      <c r="BO153" s="25">
        <v>11.563090512727575</v>
      </c>
      <c r="BP153" s="25">
        <v>10.708901639436554</v>
      </c>
      <c r="BQ153" s="25">
        <v>10.380967283260752</v>
      </c>
      <c r="BR153" s="25">
        <v>10.144073321451708</v>
      </c>
      <c r="BS153" s="25">
        <v>9.8579030901688398</v>
      </c>
      <c r="BT153" s="25">
        <v>9.6727464487653485</v>
      </c>
      <c r="BU153" s="25">
        <v>9.4220319287272236</v>
      </c>
      <c r="BV153" s="25">
        <v>9.1331106270662126</v>
      </c>
      <c r="BW153" s="25">
        <v>8.8396495737846212</v>
      </c>
      <c r="BX153" s="25">
        <v>8.5394698035313024</v>
      </c>
      <c r="BY153" s="25">
        <v>8.2405875226888696</v>
      </c>
      <c r="BZ153" s="25">
        <v>7.2923884607642222</v>
      </c>
      <c r="CA153" s="25">
        <v>6.1760980350548351</v>
      </c>
      <c r="CB153" s="25">
        <v>5.6133457596795289</v>
      </c>
      <c r="CC153" s="25">
        <v>5.4468142305642324</v>
      </c>
      <c r="CE153" s="25">
        <v>16.203090512727577</v>
      </c>
      <c r="CF153" s="25">
        <v>15.348901639436555</v>
      </c>
      <c r="CG153" s="25">
        <v>15.020967283260752</v>
      </c>
      <c r="CH153" s="25">
        <v>14.784073321451709</v>
      </c>
      <c r="CI153" s="25">
        <v>14.49790309016884</v>
      </c>
      <c r="CJ153" s="25">
        <v>14.312746448765349</v>
      </c>
      <c r="CK153" s="25">
        <v>14.062031928727224</v>
      </c>
      <c r="CL153" s="25">
        <v>13.773110627066213</v>
      </c>
      <c r="CM153" s="25">
        <v>13.479649573784622</v>
      </c>
      <c r="CN153" s="25">
        <v>13.179469803531303</v>
      </c>
      <c r="CO153" s="25">
        <v>12.88058752268887</v>
      </c>
      <c r="CP153" s="25">
        <v>11.932388460764223</v>
      </c>
      <c r="CQ153" s="25">
        <v>10.816098035054836</v>
      </c>
      <c r="CR153" s="25">
        <v>10.253345759679529</v>
      </c>
      <c r="CS153" s="25">
        <v>10.086814230564233</v>
      </c>
      <c r="CU153" s="26">
        <v>11.563090512727575</v>
      </c>
      <c r="CV153" s="26">
        <v>10.2086505207415</v>
      </c>
      <c r="CW153" s="26">
        <v>9.8014218197633678</v>
      </c>
      <c r="CX153" s="26">
        <v>9.5430823670078038</v>
      </c>
      <c r="CY153" s="26">
        <v>9.2118997782162104</v>
      </c>
      <c r="CZ153" s="26">
        <v>8.9650024002513895</v>
      </c>
      <c r="DA153" s="26">
        <v>8.6541362682024925</v>
      </c>
      <c r="DB153" s="26">
        <v>8.3613562620968729</v>
      </c>
      <c r="DC153" s="26">
        <v>8.0917904814864414</v>
      </c>
      <c r="DD153" s="26">
        <v>7.7814064902315145</v>
      </c>
      <c r="DE153" s="26">
        <v>7.4840614327428234</v>
      </c>
      <c r="DF153" s="26">
        <v>5.7995282662704533</v>
      </c>
      <c r="DG153" s="26">
        <v>1.3631294172952551</v>
      </c>
      <c r="DH153" s="26">
        <v>-2.2350116036950496</v>
      </c>
      <c r="DI153" s="26">
        <v>-4.8398298801416431</v>
      </c>
      <c r="DK153" s="26">
        <v>16.203090512727577</v>
      </c>
      <c r="DL153" s="26">
        <v>14.848650520741501</v>
      </c>
      <c r="DM153" s="26">
        <v>14.441421819763368</v>
      </c>
      <c r="DN153" s="26">
        <v>14.183082367007804</v>
      </c>
      <c r="DO153" s="26">
        <v>13.851899778216211</v>
      </c>
      <c r="DP153" s="26">
        <v>13.60500240025139</v>
      </c>
      <c r="DQ153" s="26">
        <v>13.294136268202493</v>
      </c>
      <c r="DR153" s="26">
        <v>13.001356262096873</v>
      </c>
      <c r="DS153" s="26">
        <v>12.731790481486442</v>
      </c>
      <c r="DT153" s="26">
        <v>12.421406490231515</v>
      </c>
      <c r="DU153" s="26">
        <v>12.124061432742824</v>
      </c>
      <c r="DV153" s="26">
        <v>10.439528266270454</v>
      </c>
      <c r="DW153" s="26">
        <v>6.0031294172952556</v>
      </c>
      <c r="DX153" s="26">
        <v>2.404988396304951</v>
      </c>
      <c r="DY153" s="26">
        <v>-0.19982988014164249</v>
      </c>
      <c r="EA153" s="27">
        <v>11.563090512727575</v>
      </c>
      <c r="EB153" s="27">
        <v>10.174407683727384</v>
      </c>
      <c r="EC153" s="27">
        <v>9.8048287183679879</v>
      </c>
      <c r="ED153" s="27">
        <v>9.5785358997653987</v>
      </c>
      <c r="EE153" s="27">
        <v>9.2851075188857219</v>
      </c>
      <c r="EF153" s="27">
        <v>9.0920633315502872</v>
      </c>
      <c r="EG153" s="27">
        <v>8.8316005016499535</v>
      </c>
      <c r="EH153" s="27">
        <v>8.468192267815958</v>
      </c>
      <c r="EI153" s="27">
        <v>7.4502898962491244</v>
      </c>
      <c r="EJ153" s="27">
        <v>6.3928944141972437</v>
      </c>
      <c r="EK153" s="27">
        <v>5.3407485003858</v>
      </c>
      <c r="EL153" s="27">
        <v>2.2756293526484583</v>
      </c>
      <c r="EM153" s="27">
        <v>-1.9608973716390601</v>
      </c>
      <c r="EN153" s="27">
        <v>-4.4399462314684897</v>
      </c>
      <c r="EO153" s="27">
        <v>-4.023629853798667</v>
      </c>
      <c r="EQ153" s="27">
        <v>16.203090512727577</v>
      </c>
      <c r="ER153" s="27">
        <v>14.814407683727385</v>
      </c>
      <c r="ES153" s="27">
        <v>14.444828718367988</v>
      </c>
      <c r="ET153" s="27">
        <v>14.218535899765399</v>
      </c>
      <c r="EU153" s="27">
        <v>13.925107518885723</v>
      </c>
      <c r="EV153" s="27">
        <v>13.732063331550288</v>
      </c>
      <c r="EW153" s="27">
        <v>13.471600501649954</v>
      </c>
      <c r="EX153" s="27">
        <v>13.108192267815959</v>
      </c>
      <c r="EY153" s="27">
        <v>12.090289896249125</v>
      </c>
      <c r="EZ153" s="27">
        <v>11.032894414197244</v>
      </c>
      <c r="FA153" s="27">
        <v>9.9807485003858005</v>
      </c>
      <c r="FB153" s="27">
        <v>6.9156293526484589</v>
      </c>
      <c r="FC153" s="27">
        <v>2.6791026283609405</v>
      </c>
      <c r="FD153" s="27">
        <v>0.20005376853151091</v>
      </c>
      <c r="FE153" s="27">
        <v>0.61637014620133357</v>
      </c>
      <c r="FG153" s="1">
        <v>385907</v>
      </c>
      <c r="FH153" s="1">
        <v>402469</v>
      </c>
      <c r="FI153" s="1" t="s">
        <v>441</v>
      </c>
      <c r="FJ153" s="1" t="s">
        <v>841</v>
      </c>
    </row>
    <row r="154" spans="2:166" ht="16.2" thickBot="1" x14ac:dyDescent="0.35">
      <c r="B154" s="19" t="s">
        <v>154</v>
      </c>
      <c r="C154" s="20">
        <v>3.9434304990358129</v>
      </c>
      <c r="D154" s="21">
        <v>3.0184821922564904</v>
      </c>
      <c r="E154" s="21">
        <v>2.4623154753969345</v>
      </c>
      <c r="F154" s="21">
        <v>2.2416247113041798</v>
      </c>
      <c r="G154" s="21">
        <v>1.5910056158294932</v>
      </c>
      <c r="H154" s="21">
        <v>1.1692700872595889</v>
      </c>
      <c r="I154" s="21">
        <v>0.66313618064455326</v>
      </c>
      <c r="J154" s="21">
        <v>0.21391216510316724</v>
      </c>
      <c r="K154" s="21">
        <v>-0.24348555379104653</v>
      </c>
      <c r="L154" s="21">
        <v>-0.68971521033924788</v>
      </c>
      <c r="M154" s="21">
        <v>-1.1488380559091915</v>
      </c>
      <c r="N154" s="21">
        <v>-3.6098508534964111</v>
      </c>
      <c r="O154" s="21">
        <v>-10.720448492949316</v>
      </c>
      <c r="P154" s="21">
        <v>-16.596875320457176</v>
      </c>
      <c r="Q154" s="21">
        <v>-20.647168449724919</v>
      </c>
      <c r="R154" s="22"/>
      <c r="S154" s="21">
        <v>8.2434304990358136</v>
      </c>
      <c r="T154" s="21">
        <v>7.3184821922564911</v>
      </c>
      <c r="U154" s="21">
        <v>6.7623154753969352</v>
      </c>
      <c r="V154" s="21">
        <v>6.5416247113041806</v>
      </c>
      <c r="W154" s="21">
        <v>5.8910056158294939</v>
      </c>
      <c r="X154" s="21">
        <v>5.4692700872595896</v>
      </c>
      <c r="Y154" s="21">
        <v>4.963136180644554</v>
      </c>
      <c r="Z154" s="21">
        <v>4.513912165103168</v>
      </c>
      <c r="AA154" s="21">
        <v>4.0565144462089542</v>
      </c>
      <c r="AB154" s="21">
        <v>3.6102847896607528</v>
      </c>
      <c r="AC154" s="21">
        <v>3.1511619440908092</v>
      </c>
      <c r="AD154" s="21">
        <v>0.69014914650358961</v>
      </c>
      <c r="AE154" s="21">
        <v>-6.4204484929493155</v>
      </c>
      <c r="AF154" s="21">
        <v>-12.296875320457175</v>
      </c>
      <c r="AG154" s="21">
        <v>-16.347168449724919</v>
      </c>
      <c r="AI154" s="23">
        <v>3.9434304990358129</v>
      </c>
      <c r="AJ154" s="23">
        <v>2.9989135004367427</v>
      </c>
      <c r="AK154" s="23">
        <v>2.6940401530490181</v>
      </c>
      <c r="AL154" s="23">
        <v>2.6504191838553801</v>
      </c>
      <c r="AM154" s="23">
        <v>2.167900554791137</v>
      </c>
      <c r="AN154" s="23">
        <v>1.9397280158682069</v>
      </c>
      <c r="AO154" s="23">
        <v>1.5482881588176607</v>
      </c>
      <c r="AP154" s="23">
        <v>1.0790215963923124</v>
      </c>
      <c r="AQ154" s="23">
        <v>0.46292862375252852</v>
      </c>
      <c r="AR154" s="23">
        <v>0.19319381988510642</v>
      </c>
      <c r="AS154" s="23">
        <v>-0.10042961915896242</v>
      </c>
      <c r="AT154" s="23">
        <v>-1.1061862798628219</v>
      </c>
      <c r="AU154" s="23">
        <v>-2.2475058915624935</v>
      </c>
      <c r="AV154" s="23">
        <v>-2.9805201875057286</v>
      </c>
      <c r="AW154" s="23">
        <v>-3.325941998022838</v>
      </c>
      <c r="AY154" s="24">
        <v>8.2434304990358136</v>
      </c>
      <c r="AZ154" s="24">
        <v>7.2989135004367434</v>
      </c>
      <c r="BA154" s="24">
        <v>6.9940401530490188</v>
      </c>
      <c r="BB154" s="24">
        <v>6.9504191838553808</v>
      </c>
      <c r="BC154" s="24">
        <v>6.4679005547911377</v>
      </c>
      <c r="BD154" s="24">
        <v>6.2397280158682076</v>
      </c>
      <c r="BE154" s="24">
        <v>5.8482881588176614</v>
      </c>
      <c r="BF154" s="24">
        <v>5.3790215963923131</v>
      </c>
      <c r="BG154" s="24">
        <v>4.7629286237525292</v>
      </c>
      <c r="BH154" s="24">
        <v>4.4931938198851071</v>
      </c>
      <c r="BI154" s="24">
        <v>4.1995703808410383</v>
      </c>
      <c r="BJ154" s="24">
        <v>3.1938137201371788</v>
      </c>
      <c r="BK154" s="24">
        <v>2.0524941084375072</v>
      </c>
      <c r="BL154" s="24">
        <v>1.3194798124942722</v>
      </c>
      <c r="BM154" s="24">
        <v>0.97405800197716275</v>
      </c>
      <c r="BO154" s="25">
        <v>3.9434304990358129</v>
      </c>
      <c r="BP154" s="25">
        <v>3.0690546627547821</v>
      </c>
      <c r="BQ154" s="25">
        <v>2.5753660132084271</v>
      </c>
      <c r="BR154" s="25">
        <v>2.4288782648836982</v>
      </c>
      <c r="BS154" s="25">
        <v>1.8984249638062387</v>
      </c>
      <c r="BT154" s="25">
        <v>1.6666576841980305</v>
      </c>
      <c r="BU154" s="25">
        <v>1.3858984092388731</v>
      </c>
      <c r="BV154" s="25">
        <v>1.1088892473118843</v>
      </c>
      <c r="BW154" s="25">
        <v>0.75383182300092244</v>
      </c>
      <c r="BX154" s="25">
        <v>0.35732662973323315</v>
      </c>
      <c r="BY154" s="25">
        <v>-9.7456462543547673E-2</v>
      </c>
      <c r="BZ154" s="25">
        <v>-1.1251470879708556</v>
      </c>
      <c r="CA154" s="25">
        <v>-2.4845797495153725</v>
      </c>
      <c r="CB154" s="25">
        <v>-3.2839669536726817</v>
      </c>
      <c r="CC154" s="25">
        <v>-3.4445329185981066</v>
      </c>
      <c r="CE154" s="25">
        <v>8.2434304990358136</v>
      </c>
      <c r="CF154" s="25">
        <v>7.3690546627547828</v>
      </c>
      <c r="CG154" s="25">
        <v>6.8753660132084278</v>
      </c>
      <c r="CH154" s="25">
        <v>6.7288782648836989</v>
      </c>
      <c r="CI154" s="25">
        <v>6.1984249638062394</v>
      </c>
      <c r="CJ154" s="25">
        <v>5.9666576841980312</v>
      </c>
      <c r="CK154" s="25">
        <v>5.6858984092388738</v>
      </c>
      <c r="CL154" s="25">
        <v>5.408889247311885</v>
      </c>
      <c r="CM154" s="25">
        <v>5.0538318230009232</v>
      </c>
      <c r="CN154" s="25">
        <v>4.6573266297332339</v>
      </c>
      <c r="CO154" s="25">
        <v>4.202543537456453</v>
      </c>
      <c r="CP154" s="25">
        <v>3.1748529120291451</v>
      </c>
      <c r="CQ154" s="25">
        <v>1.8154202504846282</v>
      </c>
      <c r="CR154" s="25">
        <v>1.0160330463273191</v>
      </c>
      <c r="CS154" s="25">
        <v>0.85546708140189409</v>
      </c>
      <c r="CU154" s="26">
        <v>3.9434304990358129</v>
      </c>
      <c r="CV154" s="26">
        <v>3.0581110321634686</v>
      </c>
      <c r="CW154" s="26">
        <v>2.5519373395213236</v>
      </c>
      <c r="CX154" s="26">
        <v>2.363804293624252</v>
      </c>
      <c r="CY154" s="26">
        <v>1.7646903778604024</v>
      </c>
      <c r="CZ154" s="26">
        <v>1.4400956864048347</v>
      </c>
      <c r="DA154" s="26">
        <v>1.0734579611576986</v>
      </c>
      <c r="DB154" s="26">
        <v>0.84432875070635127</v>
      </c>
      <c r="DC154" s="26">
        <v>0.48881901186310373</v>
      </c>
      <c r="DD154" s="26">
        <v>0.19893193886693794</v>
      </c>
      <c r="DE154" s="26">
        <v>-0.14797173664251417</v>
      </c>
      <c r="DF154" s="26">
        <v>-2.6003781177936069</v>
      </c>
      <c r="DG154" s="26">
        <v>-9.0735123201809209</v>
      </c>
      <c r="DH154" s="26">
        <v>-14.645135775102908</v>
      </c>
      <c r="DI154" s="26">
        <v>-18.548362275735787</v>
      </c>
      <c r="DK154" s="26">
        <v>8.2434304990358136</v>
      </c>
      <c r="DL154" s="26">
        <v>7.3581110321634693</v>
      </c>
      <c r="DM154" s="26">
        <v>6.8519373395213243</v>
      </c>
      <c r="DN154" s="26">
        <v>6.6638042936242528</v>
      </c>
      <c r="DO154" s="26">
        <v>6.0646903778604031</v>
      </c>
      <c r="DP154" s="26">
        <v>5.7400956864048354</v>
      </c>
      <c r="DQ154" s="26">
        <v>5.3734579611576994</v>
      </c>
      <c r="DR154" s="26">
        <v>5.144328750706352</v>
      </c>
      <c r="DS154" s="26">
        <v>4.7888190118631044</v>
      </c>
      <c r="DT154" s="26">
        <v>4.4989319388669387</v>
      </c>
      <c r="DU154" s="26">
        <v>4.1520282633574865</v>
      </c>
      <c r="DV154" s="26">
        <v>1.6996218822063938</v>
      </c>
      <c r="DW154" s="26">
        <v>-4.7735123201809202</v>
      </c>
      <c r="DX154" s="26">
        <v>-10.345135775102907</v>
      </c>
      <c r="DY154" s="26">
        <v>-14.248362275735786</v>
      </c>
      <c r="EA154" s="27">
        <v>3.9434304990358129</v>
      </c>
      <c r="EB154" s="27">
        <v>3.1252662298292861</v>
      </c>
      <c r="EC154" s="27">
        <v>2.6854502185115798</v>
      </c>
      <c r="ED154" s="27">
        <v>2.5299914758358106</v>
      </c>
      <c r="EE154" s="27">
        <v>1.9791083923740178</v>
      </c>
      <c r="EF154" s="27">
        <v>1.7268232031132538</v>
      </c>
      <c r="EG154" s="27">
        <v>1.4298052980107663</v>
      </c>
      <c r="EH154" s="27">
        <v>1.0267054972361702</v>
      </c>
      <c r="EI154" s="27">
        <v>-0.43661406299286298</v>
      </c>
      <c r="EJ154" s="27">
        <v>-2.0062701965926912</v>
      </c>
      <c r="EK154" s="27">
        <v>-3.631408728393847</v>
      </c>
      <c r="EL154" s="27">
        <v>-8.0071420993978855</v>
      </c>
      <c r="EM154" s="27">
        <v>-14.204155527252539</v>
      </c>
      <c r="EN154" s="27">
        <v>-18.116827825393717</v>
      </c>
      <c r="EO154" s="27">
        <v>-17.340691729189405</v>
      </c>
      <c r="EQ154" s="27">
        <v>8.2434304990358136</v>
      </c>
      <c r="ER154" s="27">
        <v>7.4252662298292869</v>
      </c>
      <c r="ES154" s="27">
        <v>6.9854502185115805</v>
      </c>
      <c r="ET154" s="27">
        <v>6.8299914758358113</v>
      </c>
      <c r="EU154" s="27">
        <v>6.2791083923740185</v>
      </c>
      <c r="EV154" s="27">
        <v>6.0268232031132545</v>
      </c>
      <c r="EW154" s="27">
        <v>5.729805298010767</v>
      </c>
      <c r="EX154" s="27">
        <v>5.3267054972361709</v>
      </c>
      <c r="EY154" s="27">
        <v>3.8633859370071377</v>
      </c>
      <c r="EZ154" s="27">
        <v>2.2937298034073095</v>
      </c>
      <c r="FA154" s="27">
        <v>0.66859127160615373</v>
      </c>
      <c r="FB154" s="27">
        <v>-3.7071420993978847</v>
      </c>
      <c r="FC154" s="27">
        <v>-9.9041555272525379</v>
      </c>
      <c r="FD154" s="27">
        <v>-13.816827825393716</v>
      </c>
      <c r="FE154" s="27">
        <v>-13.040691729189405</v>
      </c>
      <c r="FG154" s="1">
        <v>374043</v>
      </c>
      <c r="FH154" s="1">
        <v>410941</v>
      </c>
      <c r="FI154" s="1" t="s">
        <v>474</v>
      </c>
      <c r="FJ154" s="1" t="s">
        <v>847</v>
      </c>
    </row>
    <row r="155" spans="2:166" ht="16.2" thickBot="1" x14ac:dyDescent="0.35">
      <c r="B155" s="19" t="s">
        <v>155</v>
      </c>
      <c r="C155" s="20">
        <v>7.6815692840820393</v>
      </c>
      <c r="D155" s="21">
        <v>6.1795954128444492</v>
      </c>
      <c r="E155" s="21">
        <v>5.0872445617923212</v>
      </c>
      <c r="F155" s="21">
        <v>4.192977150185083</v>
      </c>
      <c r="G155" s="21">
        <v>3.1839391360629232</v>
      </c>
      <c r="H155" s="21">
        <v>2.1935406029115718</v>
      </c>
      <c r="I155" s="21">
        <v>6.7377973431732485</v>
      </c>
      <c r="J155" s="21">
        <v>6.3652749392639478</v>
      </c>
      <c r="K155" s="21">
        <v>5.9481449730981311</v>
      </c>
      <c r="L155" s="21">
        <v>5.5642373972945336</v>
      </c>
      <c r="M155" s="21">
        <v>5.2280757375320945</v>
      </c>
      <c r="N155" s="21">
        <v>3.3774263832718745</v>
      </c>
      <c r="O155" s="21">
        <v>-1.4468821452608864</v>
      </c>
      <c r="P155" s="21">
        <v>-5.2132210775567529</v>
      </c>
      <c r="Q155" s="21">
        <v>-7.9525177646489738</v>
      </c>
      <c r="R155" s="22"/>
      <c r="S155" s="21">
        <v>11.181569284082039</v>
      </c>
      <c r="T155" s="21">
        <v>9.6795954128444492</v>
      </c>
      <c r="U155" s="21">
        <v>8.5872445617923212</v>
      </c>
      <c r="V155" s="21">
        <v>7.692977150185083</v>
      </c>
      <c r="W155" s="21">
        <v>6.6839391360629232</v>
      </c>
      <c r="X155" s="21">
        <v>5.6935406029115718</v>
      </c>
      <c r="Y155" s="21">
        <v>4.7377973431732485</v>
      </c>
      <c r="Z155" s="21">
        <v>4.3652749392639478</v>
      </c>
      <c r="AA155" s="21">
        <v>3.9481449730981311</v>
      </c>
      <c r="AB155" s="21">
        <v>3.5642373972945336</v>
      </c>
      <c r="AC155" s="21">
        <v>3.2280757375320945</v>
      </c>
      <c r="AD155" s="21">
        <v>1.3774263832718745</v>
      </c>
      <c r="AE155" s="21">
        <v>-3.4468821452608864</v>
      </c>
      <c r="AF155" s="21">
        <v>-7.2132210775567529</v>
      </c>
      <c r="AG155" s="21">
        <v>-9.9525177646489738</v>
      </c>
      <c r="AI155" s="23">
        <v>7.6815692840820393</v>
      </c>
      <c r="AJ155" s="23">
        <v>6.956855270736229</v>
      </c>
      <c r="AK155" s="23">
        <v>6.5144432019111793</v>
      </c>
      <c r="AL155" s="23">
        <v>6.0916395361589739</v>
      </c>
      <c r="AM155" s="23">
        <v>5.5610762647532876</v>
      </c>
      <c r="AN155" s="23">
        <v>5.0689796195708645</v>
      </c>
      <c r="AO155" s="23">
        <v>10.014484065998316</v>
      </c>
      <c r="AP155" s="23">
        <v>9.6155694191929939</v>
      </c>
      <c r="AQ155" s="23">
        <v>9.1428012687952247</v>
      </c>
      <c r="AR155" s="23">
        <v>8.8306121982147303</v>
      </c>
      <c r="AS155" s="23">
        <v>8.5420630429455695</v>
      </c>
      <c r="AT155" s="23">
        <v>7.711196867060421</v>
      </c>
      <c r="AU155" s="23">
        <v>6.6142240558836249</v>
      </c>
      <c r="AV155" s="23">
        <v>6.0237775032556158</v>
      </c>
      <c r="AW155" s="23">
        <v>5.6472817420492731</v>
      </c>
      <c r="AY155" s="24">
        <v>11.181569284082039</v>
      </c>
      <c r="AZ155" s="24">
        <v>10.456855270736229</v>
      </c>
      <c r="BA155" s="24">
        <v>10.014443201911179</v>
      </c>
      <c r="BB155" s="24">
        <v>9.5916395361589739</v>
      </c>
      <c r="BC155" s="24">
        <v>9.0610762647532876</v>
      </c>
      <c r="BD155" s="24">
        <v>8.5689796195708645</v>
      </c>
      <c r="BE155" s="24">
        <v>8.0144840659983156</v>
      </c>
      <c r="BF155" s="24">
        <v>7.6155694191929939</v>
      </c>
      <c r="BG155" s="24">
        <v>7.1428012687952247</v>
      </c>
      <c r="BH155" s="24">
        <v>6.8306121982147303</v>
      </c>
      <c r="BI155" s="24">
        <v>6.5420630429455695</v>
      </c>
      <c r="BJ155" s="24">
        <v>5.711196867060421</v>
      </c>
      <c r="BK155" s="24">
        <v>4.6142240558836249</v>
      </c>
      <c r="BL155" s="24">
        <v>4.0237775032556158</v>
      </c>
      <c r="BM155" s="24">
        <v>3.6472817420492731</v>
      </c>
      <c r="BO155" s="25">
        <v>7.6815692840820393</v>
      </c>
      <c r="BP155" s="25">
        <v>6.8022799677896941</v>
      </c>
      <c r="BQ155" s="25">
        <v>5.8340997468720772</v>
      </c>
      <c r="BR155" s="25">
        <v>4.9780108405297057</v>
      </c>
      <c r="BS155" s="25">
        <v>4.0370459035383526</v>
      </c>
      <c r="BT155" s="25">
        <v>3.153426595678626</v>
      </c>
      <c r="BU155" s="25">
        <v>7.8207784046822173</v>
      </c>
      <c r="BV155" s="25">
        <v>7.5408298523325321</v>
      </c>
      <c r="BW155" s="25">
        <v>7.1809493809517893</v>
      </c>
      <c r="BX155" s="25">
        <v>6.8173558991716519</v>
      </c>
      <c r="BY155" s="25">
        <v>6.4770002361055461</v>
      </c>
      <c r="BZ155" s="25">
        <v>5.5089446657204775</v>
      </c>
      <c r="CA155" s="25">
        <v>4.2679572568178941</v>
      </c>
      <c r="CB155" s="25">
        <v>3.6157965179316633</v>
      </c>
      <c r="CC155" s="25">
        <v>3.3101787675739445</v>
      </c>
      <c r="CE155" s="25">
        <v>11.181569284082039</v>
      </c>
      <c r="CF155" s="25">
        <v>10.302279967789694</v>
      </c>
      <c r="CG155" s="25">
        <v>9.3340997468720772</v>
      </c>
      <c r="CH155" s="25">
        <v>8.4780108405297057</v>
      </c>
      <c r="CI155" s="25">
        <v>7.5370459035383526</v>
      </c>
      <c r="CJ155" s="25">
        <v>6.653426595678626</v>
      </c>
      <c r="CK155" s="25">
        <v>5.8207784046822173</v>
      </c>
      <c r="CL155" s="25">
        <v>5.5408298523325321</v>
      </c>
      <c r="CM155" s="25">
        <v>5.1809493809517893</v>
      </c>
      <c r="CN155" s="25">
        <v>4.8173558991716519</v>
      </c>
      <c r="CO155" s="25">
        <v>4.4770002361055461</v>
      </c>
      <c r="CP155" s="25">
        <v>3.5089446657204775</v>
      </c>
      <c r="CQ155" s="25">
        <v>2.2679572568178941</v>
      </c>
      <c r="CR155" s="25">
        <v>1.6157965179316633</v>
      </c>
      <c r="CS155" s="25">
        <v>1.3101787675739445</v>
      </c>
      <c r="CU155" s="26">
        <v>7.6815692840820393</v>
      </c>
      <c r="CV155" s="26">
        <v>5.8142814815609238</v>
      </c>
      <c r="CW155" s="26">
        <v>4.7176132881760466</v>
      </c>
      <c r="CX155" s="26">
        <v>3.8609882805987787</v>
      </c>
      <c r="CY155" s="26">
        <v>2.8931161301338957</v>
      </c>
      <c r="CZ155" s="26">
        <v>1.9775430891927996</v>
      </c>
      <c r="DA155" s="26">
        <v>6.6325794680475596</v>
      </c>
      <c r="DB155" s="26">
        <v>6.3938844117408138</v>
      </c>
      <c r="DC155" s="26">
        <v>6.0884373938469736</v>
      </c>
      <c r="DD155" s="26">
        <v>5.7725877405929751</v>
      </c>
      <c r="DE155" s="26">
        <v>5.5094991840586474</v>
      </c>
      <c r="DF155" s="26">
        <v>3.8410666675902903</v>
      </c>
      <c r="DG155" s="26">
        <v>-0.67942117733273477</v>
      </c>
      <c r="DH155" s="26">
        <v>-4.193065480995152</v>
      </c>
      <c r="DI155" s="26">
        <v>-6.7067902866221161</v>
      </c>
      <c r="DK155" s="26">
        <v>11.181569284082039</v>
      </c>
      <c r="DL155" s="26">
        <v>9.3142814815609238</v>
      </c>
      <c r="DM155" s="26">
        <v>8.2176132881760466</v>
      </c>
      <c r="DN155" s="26">
        <v>7.3609882805987787</v>
      </c>
      <c r="DO155" s="26">
        <v>6.3931161301338957</v>
      </c>
      <c r="DP155" s="26">
        <v>5.4775430891927996</v>
      </c>
      <c r="DQ155" s="26">
        <v>4.6325794680475596</v>
      </c>
      <c r="DR155" s="26">
        <v>4.3938844117408138</v>
      </c>
      <c r="DS155" s="26">
        <v>4.0884373938469736</v>
      </c>
      <c r="DT155" s="26">
        <v>3.7725877405929751</v>
      </c>
      <c r="DU155" s="26">
        <v>3.5094991840586474</v>
      </c>
      <c r="DV155" s="26">
        <v>1.8410666675902903</v>
      </c>
      <c r="DW155" s="26">
        <v>-2.6794211773327348</v>
      </c>
      <c r="DX155" s="26">
        <v>-6.193065480995152</v>
      </c>
      <c r="DY155" s="26">
        <v>-8.7067902866221161</v>
      </c>
      <c r="EA155" s="27">
        <v>7.6815692840820393</v>
      </c>
      <c r="EB155" s="27">
        <v>5.6386858158967517</v>
      </c>
      <c r="EC155" s="27">
        <v>4.5363518446687365</v>
      </c>
      <c r="ED155" s="27">
        <v>3.6935489217038668</v>
      </c>
      <c r="EE155" s="27">
        <v>2.7436876573461202</v>
      </c>
      <c r="EF155" s="27">
        <v>1.8635008796177885</v>
      </c>
      <c r="EG155" s="27">
        <v>6.5532306118650894</v>
      </c>
      <c r="EH155" s="27">
        <v>6.227380738638189</v>
      </c>
      <c r="EI155" s="27">
        <v>5.1958786321353685</v>
      </c>
      <c r="EJ155" s="27">
        <v>4.1181600770326341</v>
      </c>
      <c r="EK155" s="27">
        <v>3.0763223096730101</v>
      </c>
      <c r="EL155" s="27">
        <v>7.8596651212180291E-2</v>
      </c>
      <c r="EM155" s="27">
        <v>-4.1116947640638415</v>
      </c>
      <c r="EN155" s="27">
        <v>-6.5693843507037712</v>
      </c>
      <c r="EO155" s="27">
        <v>-6.2694898066732563</v>
      </c>
      <c r="EQ155" s="27">
        <v>11.181569284082039</v>
      </c>
      <c r="ER155" s="27">
        <v>9.1386858158967517</v>
      </c>
      <c r="ES155" s="27">
        <v>8.0363518446687365</v>
      </c>
      <c r="ET155" s="27">
        <v>7.1935489217038668</v>
      </c>
      <c r="EU155" s="27">
        <v>6.2436876573461202</v>
      </c>
      <c r="EV155" s="27">
        <v>5.3635008796177885</v>
      </c>
      <c r="EW155" s="27">
        <v>4.5532306118650894</v>
      </c>
      <c r="EX155" s="27">
        <v>4.227380738638189</v>
      </c>
      <c r="EY155" s="27">
        <v>3.1958786321353685</v>
      </c>
      <c r="EZ155" s="27">
        <v>2.1181600770326341</v>
      </c>
      <c r="FA155" s="27">
        <v>1.0763223096730101</v>
      </c>
      <c r="FB155" s="27">
        <v>-1.9214033487878197</v>
      </c>
      <c r="FC155" s="27">
        <v>-6.1116947640638415</v>
      </c>
      <c r="FD155" s="27">
        <v>-8.5693843507037712</v>
      </c>
      <c r="FE155" s="27">
        <v>-8.2694898066732563</v>
      </c>
      <c r="FG155" s="1">
        <v>398419</v>
      </c>
      <c r="FH155" s="1">
        <v>395120</v>
      </c>
      <c r="FI155" s="1" t="s">
        <v>579</v>
      </c>
      <c r="FJ155" s="1" t="s">
        <v>843</v>
      </c>
    </row>
    <row r="156" spans="2:166" ht="16.2" thickBot="1" x14ac:dyDescent="0.35">
      <c r="B156" s="19" t="s">
        <v>156</v>
      </c>
      <c r="C156" s="20">
        <v>5.2323699632897585</v>
      </c>
      <c r="D156" s="21">
        <v>4.6296394837799015</v>
      </c>
      <c r="E156" s="21">
        <v>4.3309920199144525</v>
      </c>
      <c r="F156" s="21">
        <v>4.3905785916674329</v>
      </c>
      <c r="G156" s="21">
        <v>4.125171721328198</v>
      </c>
      <c r="H156" s="21">
        <v>3.853623087599348</v>
      </c>
      <c r="I156" s="21">
        <v>3.6936637400877261</v>
      </c>
      <c r="J156" s="21">
        <v>3.4231423977918931</v>
      </c>
      <c r="K156" s="21">
        <v>3.2007084581182701</v>
      </c>
      <c r="L156" s="21">
        <v>2.9792338705993453</v>
      </c>
      <c r="M156" s="21">
        <v>2.8141359107137429</v>
      </c>
      <c r="N156" s="21">
        <v>1.968924256480979</v>
      </c>
      <c r="O156" s="21">
        <v>0.19704832793207672</v>
      </c>
      <c r="P156" s="21">
        <v>-0.99039826080514359</v>
      </c>
      <c r="Q156" s="21">
        <v>-1.8237838682572516</v>
      </c>
      <c r="R156" s="22"/>
      <c r="S156" s="21">
        <v>7.7323699632897585</v>
      </c>
      <c r="T156" s="21">
        <v>7.1296394837799015</v>
      </c>
      <c r="U156" s="21">
        <v>6.8309920199144525</v>
      </c>
      <c r="V156" s="21">
        <v>6.8905785916674329</v>
      </c>
      <c r="W156" s="21">
        <v>6.625171721328198</v>
      </c>
      <c r="X156" s="21">
        <v>6.353623087599348</v>
      </c>
      <c r="Y156" s="21">
        <v>6.1936637400877261</v>
      </c>
      <c r="Z156" s="21">
        <v>5.9231423977918931</v>
      </c>
      <c r="AA156" s="21">
        <v>5.7007084581182701</v>
      </c>
      <c r="AB156" s="21">
        <v>5.4792338705993453</v>
      </c>
      <c r="AC156" s="21">
        <v>5.3141359107137429</v>
      </c>
      <c r="AD156" s="21">
        <v>4.468924256480979</v>
      </c>
      <c r="AE156" s="21">
        <v>2.6970483279320767</v>
      </c>
      <c r="AF156" s="21">
        <v>1.5096017391948564</v>
      </c>
      <c r="AG156" s="21">
        <v>0.67621613174274842</v>
      </c>
      <c r="AI156" s="23">
        <v>5.2323699632897585</v>
      </c>
      <c r="AJ156" s="23">
        <v>4.8548962421277722</v>
      </c>
      <c r="AK156" s="23">
        <v>4.7470273193135597</v>
      </c>
      <c r="AL156" s="23">
        <v>4.9231264207505259</v>
      </c>
      <c r="AM156" s="23">
        <v>4.8048261824947494</v>
      </c>
      <c r="AN156" s="23">
        <v>4.7067779240231973</v>
      </c>
      <c r="AO156" s="23">
        <v>4.6716358780962537</v>
      </c>
      <c r="AP156" s="23">
        <v>4.4915678083447812</v>
      </c>
      <c r="AQ156" s="23">
        <v>4.3319594196343569</v>
      </c>
      <c r="AR156" s="23">
        <v>4.2424158563520713</v>
      </c>
      <c r="AS156" s="23">
        <v>4.1923196061000096</v>
      </c>
      <c r="AT156" s="23">
        <v>3.8376420461529612</v>
      </c>
      <c r="AU156" s="23">
        <v>3.0462548494773634</v>
      </c>
      <c r="AV156" s="23">
        <v>2.3281590851726923</v>
      </c>
      <c r="AW156" s="23">
        <v>1.8459837479315873</v>
      </c>
      <c r="AY156" s="24">
        <v>7.7323699632897585</v>
      </c>
      <c r="AZ156" s="24">
        <v>7.3548962421277722</v>
      </c>
      <c r="BA156" s="24">
        <v>7.2470273193135597</v>
      </c>
      <c r="BB156" s="24">
        <v>7.4231264207505259</v>
      </c>
      <c r="BC156" s="24">
        <v>7.3048261824947494</v>
      </c>
      <c r="BD156" s="24">
        <v>7.2067779240231973</v>
      </c>
      <c r="BE156" s="24">
        <v>7.1716358780962537</v>
      </c>
      <c r="BF156" s="24">
        <v>6.9915678083447812</v>
      </c>
      <c r="BG156" s="24">
        <v>6.8319594196343569</v>
      </c>
      <c r="BH156" s="24">
        <v>6.7424158563520713</v>
      </c>
      <c r="BI156" s="24">
        <v>6.6923196061000096</v>
      </c>
      <c r="BJ156" s="24">
        <v>6.3376420461529612</v>
      </c>
      <c r="BK156" s="24">
        <v>5.5462548494773634</v>
      </c>
      <c r="BL156" s="24">
        <v>4.8281590851726923</v>
      </c>
      <c r="BM156" s="24">
        <v>4.3459837479315873</v>
      </c>
      <c r="BO156" s="25">
        <v>5.2323699632897585</v>
      </c>
      <c r="BP156" s="25">
        <v>4.8377269579183926</v>
      </c>
      <c r="BQ156" s="25">
        <v>4.6202825647684902</v>
      </c>
      <c r="BR156" s="25">
        <v>4.7424102956182166</v>
      </c>
      <c r="BS156" s="25">
        <v>4.5835344060485967</v>
      </c>
      <c r="BT156" s="25">
        <v>4.4554515292825574</v>
      </c>
      <c r="BU156" s="25">
        <v>4.4248429984114601</v>
      </c>
      <c r="BV156" s="25">
        <v>4.266905814277985</v>
      </c>
      <c r="BW156" s="25">
        <v>4.0519260599940621</v>
      </c>
      <c r="BX156" s="25">
        <v>3.8202741990385727</v>
      </c>
      <c r="BY156" s="25">
        <v>3.6351304127750979</v>
      </c>
      <c r="BZ156" s="25">
        <v>3.0249236741262049</v>
      </c>
      <c r="CA156" s="25">
        <v>2.2449127352288176</v>
      </c>
      <c r="CB156" s="25">
        <v>1.6797922310909232</v>
      </c>
      <c r="CC156" s="25">
        <v>1.6430181423681658</v>
      </c>
      <c r="CE156" s="25">
        <v>7.7323699632897585</v>
      </c>
      <c r="CF156" s="25">
        <v>7.3377269579183926</v>
      </c>
      <c r="CG156" s="25">
        <v>7.1202825647684902</v>
      </c>
      <c r="CH156" s="25">
        <v>7.2424102956182166</v>
      </c>
      <c r="CI156" s="25">
        <v>7.0835344060485967</v>
      </c>
      <c r="CJ156" s="25">
        <v>6.9554515292825574</v>
      </c>
      <c r="CK156" s="25">
        <v>6.9248429984114601</v>
      </c>
      <c r="CL156" s="25">
        <v>6.766905814277985</v>
      </c>
      <c r="CM156" s="25">
        <v>6.5519260599940621</v>
      </c>
      <c r="CN156" s="25">
        <v>6.3202741990385727</v>
      </c>
      <c r="CO156" s="25">
        <v>6.1351304127750979</v>
      </c>
      <c r="CP156" s="25">
        <v>5.5249236741262049</v>
      </c>
      <c r="CQ156" s="25">
        <v>4.7449127352288176</v>
      </c>
      <c r="CR156" s="25">
        <v>4.1797922310909232</v>
      </c>
      <c r="CS156" s="25">
        <v>4.1430181423681658</v>
      </c>
      <c r="CU156" s="26">
        <v>5.2323699632897585</v>
      </c>
      <c r="CV156" s="26">
        <v>4.5515199940598485</v>
      </c>
      <c r="CW156" s="26">
        <v>4.2478949404513102</v>
      </c>
      <c r="CX156" s="26">
        <v>4.3214428414794064</v>
      </c>
      <c r="CY156" s="26">
        <v>4.068506793045211</v>
      </c>
      <c r="CZ156" s="26">
        <v>3.8179953905253212</v>
      </c>
      <c r="DA156" s="26">
        <v>3.6889051444756635</v>
      </c>
      <c r="DB156" s="26">
        <v>3.4558772425328392</v>
      </c>
      <c r="DC156" s="26">
        <v>3.2647118232888488</v>
      </c>
      <c r="DD156" s="26">
        <v>3.0645682109760548</v>
      </c>
      <c r="DE156" s="26">
        <v>2.9228415327851343</v>
      </c>
      <c r="DF156" s="26">
        <v>2.1209806222945895</v>
      </c>
      <c r="DG156" s="26">
        <v>0.43111869451565177</v>
      </c>
      <c r="DH156" s="26">
        <v>-0.67205191546322318</v>
      </c>
      <c r="DI156" s="26">
        <v>-1.4055246030056576</v>
      </c>
      <c r="DK156" s="26">
        <v>7.7323699632897585</v>
      </c>
      <c r="DL156" s="26">
        <v>7.0515199940598485</v>
      </c>
      <c r="DM156" s="26">
        <v>6.7478949404513102</v>
      </c>
      <c r="DN156" s="26">
        <v>6.8214428414794064</v>
      </c>
      <c r="DO156" s="26">
        <v>6.568506793045211</v>
      </c>
      <c r="DP156" s="26">
        <v>6.3179953905253212</v>
      </c>
      <c r="DQ156" s="26">
        <v>6.1889051444756635</v>
      </c>
      <c r="DR156" s="26">
        <v>5.9558772425328392</v>
      </c>
      <c r="DS156" s="26">
        <v>5.7647118232888488</v>
      </c>
      <c r="DT156" s="26">
        <v>5.5645682109760548</v>
      </c>
      <c r="DU156" s="26">
        <v>5.4228415327851343</v>
      </c>
      <c r="DV156" s="26">
        <v>4.6209806222945895</v>
      </c>
      <c r="DW156" s="26">
        <v>2.9311186945156518</v>
      </c>
      <c r="DX156" s="26">
        <v>1.8279480845367768</v>
      </c>
      <c r="DY156" s="26">
        <v>1.0944753969943424</v>
      </c>
      <c r="EA156" s="27">
        <v>5.2323699632897585</v>
      </c>
      <c r="EB156" s="27">
        <v>4.5248776824679959</v>
      </c>
      <c r="EC156" s="27">
        <v>4.2210364786092365</v>
      </c>
      <c r="ED156" s="27">
        <v>4.2746284691819163</v>
      </c>
      <c r="EE156" s="27">
        <v>4.0154303726577396</v>
      </c>
      <c r="EF156" s="27">
        <v>3.7882952857899941</v>
      </c>
      <c r="EG156" s="27">
        <v>3.6764711448090779</v>
      </c>
      <c r="EH156" s="27">
        <v>3.4523700590265483</v>
      </c>
      <c r="EI156" s="27">
        <v>3.042760059569166</v>
      </c>
      <c r="EJ156" s="27">
        <v>2.6022852594685721</v>
      </c>
      <c r="EK156" s="27">
        <v>2.215588990206407</v>
      </c>
      <c r="EL156" s="27">
        <v>0.98485602887483736</v>
      </c>
      <c r="EM156" s="27">
        <v>-0.5370085420238162</v>
      </c>
      <c r="EN156" s="27">
        <v>-1.3020171344390921</v>
      </c>
      <c r="EO156" s="27">
        <v>-1.1314534989121281</v>
      </c>
      <c r="EQ156" s="27">
        <v>7.7323699632897585</v>
      </c>
      <c r="ER156" s="27">
        <v>7.0248776824679959</v>
      </c>
      <c r="ES156" s="27">
        <v>6.7210364786092365</v>
      </c>
      <c r="ET156" s="27">
        <v>6.7746284691819163</v>
      </c>
      <c r="EU156" s="27">
        <v>6.5154303726577396</v>
      </c>
      <c r="EV156" s="27">
        <v>6.2882952857899941</v>
      </c>
      <c r="EW156" s="27">
        <v>6.1764711448090779</v>
      </c>
      <c r="EX156" s="27">
        <v>5.9523700590265483</v>
      </c>
      <c r="EY156" s="27">
        <v>5.542760059569166</v>
      </c>
      <c r="EZ156" s="27">
        <v>5.1022852594685721</v>
      </c>
      <c r="FA156" s="27">
        <v>4.715588990206407</v>
      </c>
      <c r="FB156" s="27">
        <v>3.4848560288748374</v>
      </c>
      <c r="FC156" s="27">
        <v>1.9629914579761838</v>
      </c>
      <c r="FD156" s="27">
        <v>1.1979828655609079</v>
      </c>
      <c r="FE156" s="27">
        <v>1.3685465010878719</v>
      </c>
      <c r="FG156" s="1">
        <v>334234</v>
      </c>
      <c r="FH156" s="1">
        <v>483827</v>
      </c>
      <c r="FI156" s="1" t="s">
        <v>462</v>
      </c>
      <c r="FJ156" s="1" t="s">
        <v>853</v>
      </c>
    </row>
    <row r="157" spans="2:166" ht="16.2" thickBot="1" x14ac:dyDescent="0.35">
      <c r="B157" s="19" t="s">
        <v>157</v>
      </c>
      <c r="C157" s="20">
        <v>12.947714258807535</v>
      </c>
      <c r="D157" s="21">
        <v>12.201840615654138</v>
      </c>
      <c r="E157" s="21">
        <v>11.800020891987534</v>
      </c>
      <c r="F157" s="21">
        <v>11.679444935631485</v>
      </c>
      <c r="G157" s="21">
        <v>11.308743100429211</v>
      </c>
      <c r="H157" s="21">
        <v>10.915216223203007</v>
      </c>
      <c r="I157" s="21">
        <v>10.669980540807073</v>
      </c>
      <c r="J157" s="21">
        <v>10.378973713428756</v>
      </c>
      <c r="K157" s="21">
        <v>10.073936174615424</v>
      </c>
      <c r="L157" s="21">
        <v>9.7707549390869932</v>
      </c>
      <c r="M157" s="21">
        <v>9.4972729273363843</v>
      </c>
      <c r="N157" s="21">
        <v>7.7887639017821044</v>
      </c>
      <c r="O157" s="21">
        <v>3.1645209125305556</v>
      </c>
      <c r="P157" s="21">
        <v>-0.66650026736469314</v>
      </c>
      <c r="Q157" s="21">
        <v>-3.1759558152232614</v>
      </c>
      <c r="R157" s="22"/>
      <c r="S157" s="21">
        <v>17.447714258807537</v>
      </c>
      <c r="T157" s="21">
        <v>16.701840615654138</v>
      </c>
      <c r="U157" s="21">
        <v>16.300020891987536</v>
      </c>
      <c r="V157" s="21">
        <v>16.179444935631487</v>
      </c>
      <c r="W157" s="21">
        <v>15.808743100429211</v>
      </c>
      <c r="X157" s="21">
        <v>15.415216223203007</v>
      </c>
      <c r="Y157" s="21">
        <v>15.169980540807073</v>
      </c>
      <c r="Z157" s="21">
        <v>14.878973713428756</v>
      </c>
      <c r="AA157" s="21">
        <v>14.573936174615424</v>
      </c>
      <c r="AB157" s="21">
        <v>14.270754939086993</v>
      </c>
      <c r="AC157" s="21">
        <v>13.997272927336384</v>
      </c>
      <c r="AD157" s="21">
        <v>12.288763901782104</v>
      </c>
      <c r="AE157" s="21">
        <v>7.6645209125305556</v>
      </c>
      <c r="AF157" s="21">
        <v>3.8334997326353069</v>
      </c>
      <c r="AG157" s="21">
        <v>1.3240441847767386</v>
      </c>
      <c r="AI157" s="23">
        <v>12.947714258807535</v>
      </c>
      <c r="AJ157" s="23">
        <v>12.191304041306903</v>
      </c>
      <c r="AK157" s="23">
        <v>11.981053406966042</v>
      </c>
      <c r="AL157" s="23">
        <v>11.952767508349389</v>
      </c>
      <c r="AM157" s="23">
        <v>11.710713605657947</v>
      </c>
      <c r="AN157" s="23">
        <v>11.404209707796083</v>
      </c>
      <c r="AO157" s="23">
        <v>11.149087163255857</v>
      </c>
      <c r="AP157" s="23">
        <v>10.831753198194688</v>
      </c>
      <c r="AQ157" s="23">
        <v>10.384231778970232</v>
      </c>
      <c r="AR157" s="23">
        <v>10.132198636208093</v>
      </c>
      <c r="AS157" s="23">
        <v>9.9029322732259573</v>
      </c>
      <c r="AT157" s="23">
        <v>9.2046034321515471</v>
      </c>
      <c r="AU157" s="23">
        <v>8.3000656673543034</v>
      </c>
      <c r="AV157" s="23">
        <v>7.6744199823139088</v>
      </c>
      <c r="AW157" s="23">
        <v>7.3928064617293074</v>
      </c>
      <c r="AY157" s="24">
        <v>17.447714258807537</v>
      </c>
      <c r="AZ157" s="24">
        <v>16.691304041306903</v>
      </c>
      <c r="BA157" s="24">
        <v>16.481053406966041</v>
      </c>
      <c r="BB157" s="24">
        <v>16.452767508349389</v>
      </c>
      <c r="BC157" s="24">
        <v>16.210713605657947</v>
      </c>
      <c r="BD157" s="24">
        <v>15.904209707796083</v>
      </c>
      <c r="BE157" s="24">
        <v>15.649087163255857</v>
      </c>
      <c r="BF157" s="24">
        <v>15.331753198194688</v>
      </c>
      <c r="BG157" s="24">
        <v>14.884231778970232</v>
      </c>
      <c r="BH157" s="24">
        <v>14.632198636208093</v>
      </c>
      <c r="BI157" s="24">
        <v>14.402932273225957</v>
      </c>
      <c r="BJ157" s="24">
        <v>13.704603432151547</v>
      </c>
      <c r="BK157" s="24">
        <v>12.800065667354303</v>
      </c>
      <c r="BL157" s="24">
        <v>12.174419982313909</v>
      </c>
      <c r="BM157" s="24">
        <v>11.892806461729307</v>
      </c>
      <c r="BO157" s="25">
        <v>12.947714258807535</v>
      </c>
      <c r="BP157" s="25">
        <v>12.236346959002356</v>
      </c>
      <c r="BQ157" s="25">
        <v>11.867397994264818</v>
      </c>
      <c r="BR157" s="25">
        <v>11.772773817741673</v>
      </c>
      <c r="BS157" s="25">
        <v>11.449728737347151</v>
      </c>
      <c r="BT157" s="25">
        <v>11.141094025871821</v>
      </c>
      <c r="BU157" s="25">
        <v>10.990374351354856</v>
      </c>
      <c r="BV157" s="25">
        <v>10.76978137558495</v>
      </c>
      <c r="BW157" s="25">
        <v>10.499080713380685</v>
      </c>
      <c r="BX157" s="25">
        <v>10.208577757466582</v>
      </c>
      <c r="BY157" s="25">
        <v>9.9318406204647705</v>
      </c>
      <c r="BZ157" s="25">
        <v>9.1344698303337069</v>
      </c>
      <c r="CA157" s="25">
        <v>8.1216743357567189</v>
      </c>
      <c r="CB157" s="25">
        <v>7.4628811016327319</v>
      </c>
      <c r="CC157" s="25">
        <v>7.3288513430090152</v>
      </c>
      <c r="CE157" s="25">
        <v>17.447714258807537</v>
      </c>
      <c r="CF157" s="25">
        <v>16.736346959002354</v>
      </c>
      <c r="CG157" s="25">
        <v>16.36739799426482</v>
      </c>
      <c r="CH157" s="25">
        <v>16.272773817741673</v>
      </c>
      <c r="CI157" s="25">
        <v>15.949728737347151</v>
      </c>
      <c r="CJ157" s="25">
        <v>15.641094025871821</v>
      </c>
      <c r="CK157" s="25">
        <v>15.490374351354856</v>
      </c>
      <c r="CL157" s="25">
        <v>15.26978137558495</v>
      </c>
      <c r="CM157" s="25">
        <v>14.999080713380685</v>
      </c>
      <c r="CN157" s="25">
        <v>14.708577757466582</v>
      </c>
      <c r="CO157" s="25">
        <v>14.43184062046477</v>
      </c>
      <c r="CP157" s="25">
        <v>13.634469830333707</v>
      </c>
      <c r="CQ157" s="25">
        <v>12.621674335756719</v>
      </c>
      <c r="CR157" s="25">
        <v>11.962881101632732</v>
      </c>
      <c r="CS157" s="25">
        <v>11.828851343009015</v>
      </c>
      <c r="CU157" s="26">
        <v>12.947714258807535</v>
      </c>
      <c r="CV157" s="26">
        <v>12.212716238743328</v>
      </c>
      <c r="CW157" s="26">
        <v>11.85119861515232</v>
      </c>
      <c r="CX157" s="26">
        <v>11.755012392749885</v>
      </c>
      <c r="CY157" s="26">
        <v>11.420840424319564</v>
      </c>
      <c r="CZ157" s="26">
        <v>11.098741368798098</v>
      </c>
      <c r="DA157" s="26">
        <v>10.952884002076406</v>
      </c>
      <c r="DB157" s="26">
        <v>10.784396571172678</v>
      </c>
      <c r="DC157" s="26">
        <v>10.562442141059785</v>
      </c>
      <c r="DD157" s="26">
        <v>10.280782348439981</v>
      </c>
      <c r="DE157" s="26">
        <v>10.045196696024483</v>
      </c>
      <c r="DF157" s="26">
        <v>8.4766213503285517</v>
      </c>
      <c r="DG157" s="26">
        <v>4.1932502967311436</v>
      </c>
      <c r="DH157" s="26">
        <v>0.52588075272461765</v>
      </c>
      <c r="DI157" s="26">
        <v>-1.8497344916551199</v>
      </c>
      <c r="DK157" s="26">
        <v>17.447714258807537</v>
      </c>
      <c r="DL157" s="26">
        <v>16.712716238743326</v>
      </c>
      <c r="DM157" s="26">
        <v>16.35119861515232</v>
      </c>
      <c r="DN157" s="26">
        <v>16.255012392749883</v>
      </c>
      <c r="DO157" s="26">
        <v>15.920840424319564</v>
      </c>
      <c r="DP157" s="26">
        <v>15.598741368798098</v>
      </c>
      <c r="DQ157" s="26">
        <v>15.452884002076406</v>
      </c>
      <c r="DR157" s="26">
        <v>15.284396571172678</v>
      </c>
      <c r="DS157" s="26">
        <v>15.062442141059785</v>
      </c>
      <c r="DT157" s="26">
        <v>14.780782348439981</v>
      </c>
      <c r="DU157" s="26">
        <v>14.545196696024483</v>
      </c>
      <c r="DV157" s="26">
        <v>12.976621350328552</v>
      </c>
      <c r="DW157" s="26">
        <v>8.6932502967311436</v>
      </c>
      <c r="DX157" s="26">
        <v>5.0258807527246177</v>
      </c>
      <c r="DY157" s="26">
        <v>2.6502655083448801</v>
      </c>
      <c r="EA157" s="27">
        <v>12.947714258807535</v>
      </c>
      <c r="EB157" s="27">
        <v>12.257781857058523</v>
      </c>
      <c r="EC157" s="27">
        <v>11.940894332189812</v>
      </c>
      <c r="ED157" s="27">
        <v>11.873854589861844</v>
      </c>
      <c r="EE157" s="27">
        <v>11.577657264748165</v>
      </c>
      <c r="EF157" s="27">
        <v>11.310887458207306</v>
      </c>
      <c r="EG157" s="27">
        <v>11.213863280798728</v>
      </c>
      <c r="EH157" s="27">
        <v>10.939905180411531</v>
      </c>
      <c r="EI157" s="27">
        <v>9.9897277398448914</v>
      </c>
      <c r="EJ157" s="27">
        <v>8.9797064252699492</v>
      </c>
      <c r="EK157" s="27">
        <v>7.9923717079665053</v>
      </c>
      <c r="EL157" s="27">
        <v>5.1145398699228792</v>
      </c>
      <c r="EM157" s="27">
        <v>1.0031017314308599</v>
      </c>
      <c r="EN157" s="27">
        <v>-1.5314453753495698</v>
      </c>
      <c r="EO157" s="27">
        <v>-1.0100368931614696</v>
      </c>
      <c r="EQ157" s="27">
        <v>17.447714258807537</v>
      </c>
      <c r="ER157" s="27">
        <v>16.757781857058525</v>
      </c>
      <c r="ES157" s="27">
        <v>16.440894332189814</v>
      </c>
      <c r="ET157" s="27">
        <v>16.373854589861843</v>
      </c>
      <c r="EU157" s="27">
        <v>16.077657264748165</v>
      </c>
      <c r="EV157" s="27">
        <v>15.810887458207306</v>
      </c>
      <c r="EW157" s="27">
        <v>15.713863280798728</v>
      </c>
      <c r="EX157" s="27">
        <v>15.439905180411531</v>
      </c>
      <c r="EY157" s="27">
        <v>14.489727739844891</v>
      </c>
      <c r="EZ157" s="27">
        <v>13.479706425269949</v>
      </c>
      <c r="FA157" s="27">
        <v>12.492371707966505</v>
      </c>
      <c r="FB157" s="27">
        <v>9.6145398699228792</v>
      </c>
      <c r="FC157" s="27">
        <v>5.5031017314308599</v>
      </c>
      <c r="FD157" s="27">
        <v>2.9685546246504302</v>
      </c>
      <c r="FE157" s="27">
        <v>3.4899631068385304</v>
      </c>
      <c r="FG157" s="1">
        <v>395915</v>
      </c>
      <c r="FH157" s="1">
        <v>387138</v>
      </c>
      <c r="FI157" s="1" t="s">
        <v>507</v>
      </c>
      <c r="FJ157" s="1" t="s">
        <v>849</v>
      </c>
    </row>
    <row r="158" spans="2:166" ht="16.2" thickBot="1" x14ac:dyDescent="0.35">
      <c r="B158" s="19" t="s">
        <v>158</v>
      </c>
      <c r="C158" s="20">
        <v>14.148349456442066</v>
      </c>
      <c r="D158" s="21">
        <v>10.099462803537101</v>
      </c>
      <c r="E158" s="21">
        <v>8.8729759000936106</v>
      </c>
      <c r="F158" s="21">
        <v>8.6806193562473482</v>
      </c>
      <c r="G158" s="21">
        <v>8.4205823057940812</v>
      </c>
      <c r="H158" s="21">
        <v>7.7994289735220654</v>
      </c>
      <c r="I158" s="21">
        <v>7.2859336684793732</v>
      </c>
      <c r="J158" s="21">
        <v>6.9592897376159257</v>
      </c>
      <c r="K158" s="21">
        <v>6.6633105752958883</v>
      </c>
      <c r="L158" s="21">
        <v>6.1702428500731301</v>
      </c>
      <c r="M158" s="21">
        <v>5.7622961303232678</v>
      </c>
      <c r="N158" s="21">
        <v>4.0497856934665712</v>
      </c>
      <c r="O158" s="21">
        <v>-3.490270533367628</v>
      </c>
      <c r="P158" s="21">
        <v>-10.374926611374747</v>
      </c>
      <c r="Q158" s="21">
        <v>-15.025840136000973</v>
      </c>
      <c r="R158" s="22"/>
      <c r="S158" s="21">
        <v>19.648349456442066</v>
      </c>
      <c r="T158" s="21">
        <v>15.599462803537101</v>
      </c>
      <c r="U158" s="21">
        <v>14.372975900093611</v>
      </c>
      <c r="V158" s="21">
        <v>14.180619356247348</v>
      </c>
      <c r="W158" s="21">
        <v>13.920582305794081</v>
      </c>
      <c r="X158" s="21">
        <v>13.299428973522065</v>
      </c>
      <c r="Y158" s="21">
        <v>12.785933668479373</v>
      </c>
      <c r="Z158" s="21">
        <v>12.459289737615926</v>
      </c>
      <c r="AA158" s="21">
        <v>12.163310575295888</v>
      </c>
      <c r="AB158" s="21">
        <v>11.67024285007313</v>
      </c>
      <c r="AC158" s="21">
        <v>11.262296130323268</v>
      </c>
      <c r="AD158" s="21">
        <v>9.5497856934665712</v>
      </c>
      <c r="AE158" s="21">
        <v>2.009729466632372</v>
      </c>
      <c r="AF158" s="21">
        <v>-4.8749266113747467</v>
      </c>
      <c r="AG158" s="21">
        <v>-9.5258401360009728</v>
      </c>
      <c r="AI158" s="23">
        <v>14.148349456442066</v>
      </c>
      <c r="AJ158" s="23">
        <v>13.39215491688919</v>
      </c>
      <c r="AK158" s="23">
        <v>13.140606329589104</v>
      </c>
      <c r="AL158" s="23">
        <v>13.34940087439929</v>
      </c>
      <c r="AM158" s="23">
        <v>13.158620205131687</v>
      </c>
      <c r="AN158" s="23">
        <v>13.112949145888305</v>
      </c>
      <c r="AO158" s="23">
        <v>13.289138880969048</v>
      </c>
      <c r="AP158" s="23">
        <v>12.736289676030783</v>
      </c>
      <c r="AQ158" s="23">
        <v>12.200093516831743</v>
      </c>
      <c r="AR158" s="23">
        <v>11.851579288039389</v>
      </c>
      <c r="AS158" s="23">
        <v>11.85105598089546</v>
      </c>
      <c r="AT158" s="23">
        <v>11.033248234343763</v>
      </c>
      <c r="AU158" s="23">
        <v>9.787330109863575</v>
      </c>
      <c r="AV158" s="23">
        <v>8.5509864879043214</v>
      </c>
      <c r="AW158" s="23">
        <v>8.0788527224481577</v>
      </c>
      <c r="AY158" s="24">
        <v>19.648349456442066</v>
      </c>
      <c r="AZ158" s="24">
        <v>18.89215491688919</v>
      </c>
      <c r="BA158" s="24">
        <v>18.640606329589104</v>
      </c>
      <c r="BB158" s="24">
        <v>18.84940087439929</v>
      </c>
      <c r="BC158" s="24">
        <v>18.658620205131687</v>
      </c>
      <c r="BD158" s="24">
        <v>18.612949145888305</v>
      </c>
      <c r="BE158" s="24">
        <v>18.789138880969048</v>
      </c>
      <c r="BF158" s="24">
        <v>18.236289676030783</v>
      </c>
      <c r="BG158" s="24">
        <v>17.700093516831743</v>
      </c>
      <c r="BH158" s="24">
        <v>17.351579288039389</v>
      </c>
      <c r="BI158" s="24">
        <v>17.35105598089546</v>
      </c>
      <c r="BJ158" s="24">
        <v>16.533248234343763</v>
      </c>
      <c r="BK158" s="24">
        <v>15.287330109863575</v>
      </c>
      <c r="BL158" s="24">
        <v>14.050986487904321</v>
      </c>
      <c r="BM158" s="24">
        <v>13.578852722448158</v>
      </c>
      <c r="BO158" s="25">
        <v>14.148349456442066</v>
      </c>
      <c r="BP158" s="25">
        <v>13.037048318736709</v>
      </c>
      <c r="BQ158" s="25">
        <v>12.237380478090383</v>
      </c>
      <c r="BR158" s="25">
        <v>12.023843560926942</v>
      </c>
      <c r="BS158" s="25">
        <v>11.768239783443146</v>
      </c>
      <c r="BT158" s="25">
        <v>11.231503510804743</v>
      </c>
      <c r="BU158" s="25">
        <v>10.796349264426816</v>
      </c>
      <c r="BV158" s="25">
        <v>10.512659005281595</v>
      </c>
      <c r="BW158" s="25">
        <v>10.214596253210814</v>
      </c>
      <c r="BX158" s="25">
        <v>9.7421444249435503</v>
      </c>
      <c r="BY158" s="25">
        <v>9.3402393874135718</v>
      </c>
      <c r="BZ158" s="25">
        <v>8.4218102090704114</v>
      </c>
      <c r="CA158" s="25">
        <v>7.240654272742951</v>
      </c>
      <c r="CB158" s="25">
        <v>5.9679142307136033</v>
      </c>
      <c r="CC158" s="25">
        <v>5.2319266905308339</v>
      </c>
      <c r="CE158" s="25">
        <v>19.648349456442066</v>
      </c>
      <c r="CF158" s="25">
        <v>18.537048318736709</v>
      </c>
      <c r="CG158" s="25">
        <v>17.737380478090383</v>
      </c>
      <c r="CH158" s="25">
        <v>17.523843560926942</v>
      </c>
      <c r="CI158" s="25">
        <v>17.268239783443146</v>
      </c>
      <c r="CJ158" s="25">
        <v>16.731503510804743</v>
      </c>
      <c r="CK158" s="25">
        <v>16.296349264426816</v>
      </c>
      <c r="CL158" s="25">
        <v>16.012659005281595</v>
      </c>
      <c r="CM158" s="25">
        <v>15.714596253210814</v>
      </c>
      <c r="CN158" s="25">
        <v>15.24214442494355</v>
      </c>
      <c r="CO158" s="25">
        <v>14.840239387413572</v>
      </c>
      <c r="CP158" s="25">
        <v>13.921810209070411</v>
      </c>
      <c r="CQ158" s="25">
        <v>12.740654272742951</v>
      </c>
      <c r="CR158" s="25">
        <v>11.467914230713603</v>
      </c>
      <c r="CS158" s="25">
        <v>10.731926690530834</v>
      </c>
      <c r="CU158" s="26">
        <v>14.148349456442066</v>
      </c>
      <c r="CV158" s="26">
        <v>8.5999383721717564</v>
      </c>
      <c r="CW158" s="26">
        <v>7.1982082685077593</v>
      </c>
      <c r="CX158" s="26">
        <v>7.0510154208503515</v>
      </c>
      <c r="CY158" s="26">
        <v>6.8059349772735267</v>
      </c>
      <c r="CZ158" s="26">
        <v>6.1637487715536317</v>
      </c>
      <c r="DA158" s="26">
        <v>5.6390146419492986</v>
      </c>
      <c r="DB158" s="26">
        <v>5.3233605291726214</v>
      </c>
      <c r="DC158" s="26">
        <v>4.9873467122792725</v>
      </c>
      <c r="DD158" s="26">
        <v>4.4153330049263602</v>
      </c>
      <c r="DE158" s="26">
        <v>3.9242083389144113</v>
      </c>
      <c r="DF158" s="26">
        <v>1.9261149327753522</v>
      </c>
      <c r="DG158" s="26">
        <v>-5.2967350306359293</v>
      </c>
      <c r="DH158" s="26">
        <v>-12.122075116177157</v>
      </c>
      <c r="DI158" s="26">
        <v>-15.806214381036227</v>
      </c>
      <c r="DK158" s="26">
        <v>19.648349456442066</v>
      </c>
      <c r="DL158" s="26">
        <v>14.099938372171756</v>
      </c>
      <c r="DM158" s="26">
        <v>12.698208268507759</v>
      </c>
      <c r="DN158" s="26">
        <v>12.551015420850351</v>
      </c>
      <c r="DO158" s="26">
        <v>12.305934977273527</v>
      </c>
      <c r="DP158" s="26">
        <v>11.663748771553632</v>
      </c>
      <c r="DQ158" s="26">
        <v>11.139014641949299</v>
      </c>
      <c r="DR158" s="26">
        <v>10.823360529172621</v>
      </c>
      <c r="DS158" s="26">
        <v>10.487346712279273</v>
      </c>
      <c r="DT158" s="26">
        <v>9.9153330049263602</v>
      </c>
      <c r="DU158" s="26">
        <v>9.4242083389144113</v>
      </c>
      <c r="DV158" s="26">
        <v>7.4261149327753522</v>
      </c>
      <c r="DW158" s="26">
        <v>0.20326496936407068</v>
      </c>
      <c r="DX158" s="26">
        <v>-6.6220751161771574</v>
      </c>
      <c r="DY158" s="26">
        <v>-10.306214381036227</v>
      </c>
      <c r="EA158" s="27">
        <v>14.148349456442066</v>
      </c>
      <c r="EB158" s="27">
        <v>7.864590163323161</v>
      </c>
      <c r="EC158" s="27">
        <v>6.3928720238306731</v>
      </c>
      <c r="ED158" s="27">
        <v>6.2723831857220098</v>
      </c>
      <c r="EE158" s="27">
        <v>6.0236364885950771</v>
      </c>
      <c r="EF158" s="27">
        <v>5.3725799050115484</v>
      </c>
      <c r="EG158" s="27">
        <v>4.8259016157129153</v>
      </c>
      <c r="EH158" s="27">
        <v>4.3739459690509292</v>
      </c>
      <c r="EI158" s="27">
        <v>3.3298579603623892</v>
      </c>
      <c r="EJ158" s="27">
        <v>1.9805314556964255</v>
      </c>
      <c r="EK158" s="27">
        <v>0.77030445211495291</v>
      </c>
      <c r="EL158" s="27">
        <v>-4.3013693274429698</v>
      </c>
      <c r="EM158" s="27">
        <v>-11.750189190723205</v>
      </c>
      <c r="EN158" s="27">
        <v>-16.657212766630138</v>
      </c>
      <c r="EO158" s="27">
        <v>-15.745988078727208</v>
      </c>
      <c r="EQ158" s="27">
        <v>19.648349456442066</v>
      </c>
      <c r="ER158" s="27">
        <v>13.364590163323161</v>
      </c>
      <c r="ES158" s="27">
        <v>11.892872023830673</v>
      </c>
      <c r="ET158" s="27">
        <v>11.77238318572201</v>
      </c>
      <c r="EU158" s="27">
        <v>11.523636488595077</v>
      </c>
      <c r="EV158" s="27">
        <v>10.872579905011548</v>
      </c>
      <c r="EW158" s="27">
        <v>10.325901615712915</v>
      </c>
      <c r="EX158" s="27">
        <v>9.8739459690509292</v>
      </c>
      <c r="EY158" s="27">
        <v>8.8298579603623892</v>
      </c>
      <c r="EZ158" s="27">
        <v>7.4805314556964255</v>
      </c>
      <c r="FA158" s="27">
        <v>6.2703044521149529</v>
      </c>
      <c r="FB158" s="27">
        <v>1.1986306725570302</v>
      </c>
      <c r="FC158" s="27">
        <v>-6.250189190723205</v>
      </c>
      <c r="FD158" s="27">
        <v>-11.157212766630138</v>
      </c>
      <c r="FE158" s="27">
        <v>-10.245988078727208</v>
      </c>
      <c r="FG158" s="1">
        <v>357489</v>
      </c>
      <c r="FH158" s="1">
        <v>397336</v>
      </c>
      <c r="FI158" s="1" t="s">
        <v>567</v>
      </c>
      <c r="FJ158" s="1" t="s">
        <v>850</v>
      </c>
    </row>
    <row r="159" spans="2:166" ht="16.2" thickBot="1" x14ac:dyDescent="0.35">
      <c r="B159" s="19" t="s">
        <v>159</v>
      </c>
      <c r="C159" s="20">
        <v>13.81063595945221</v>
      </c>
      <c r="D159" s="21">
        <v>13.790445527308474</v>
      </c>
      <c r="E159" s="21">
        <v>13.037556626193595</v>
      </c>
      <c r="F159" s="21">
        <v>12.846506289764992</v>
      </c>
      <c r="G159" s="21">
        <v>12.760615512919045</v>
      </c>
      <c r="H159" s="21">
        <v>12.234029388482462</v>
      </c>
      <c r="I159" s="21">
        <v>12.020971002750628</v>
      </c>
      <c r="J159" s="21">
        <v>11.758110633684421</v>
      </c>
      <c r="K159" s="21">
        <v>11.677002759817384</v>
      </c>
      <c r="L159" s="21">
        <v>11.235170275858184</v>
      </c>
      <c r="M159" s="21">
        <v>11.12593305972538</v>
      </c>
      <c r="N159" s="21">
        <v>10.547440506536429</v>
      </c>
      <c r="O159" s="21">
        <v>7.4195039007877455</v>
      </c>
      <c r="P159" s="21">
        <v>5.1313054957893272</v>
      </c>
      <c r="Q159" s="21">
        <v>3.3786442043550551</v>
      </c>
      <c r="R159" s="22"/>
      <c r="S159" s="21">
        <v>20.030635959452209</v>
      </c>
      <c r="T159" s="21">
        <v>20.010445527308473</v>
      </c>
      <c r="U159" s="21">
        <v>19.257556626193594</v>
      </c>
      <c r="V159" s="21">
        <v>19.066506289764991</v>
      </c>
      <c r="W159" s="21">
        <v>18.980615512919044</v>
      </c>
      <c r="X159" s="21">
        <v>18.454029388482461</v>
      </c>
      <c r="Y159" s="21">
        <v>18.240971002750626</v>
      </c>
      <c r="Z159" s="21">
        <v>17.97811063368442</v>
      </c>
      <c r="AA159" s="21">
        <v>17.897002759817383</v>
      </c>
      <c r="AB159" s="21">
        <v>17.455170275858183</v>
      </c>
      <c r="AC159" s="21">
        <v>17.345933059725379</v>
      </c>
      <c r="AD159" s="21">
        <v>16.767440506536428</v>
      </c>
      <c r="AE159" s="21">
        <v>13.639503900787744</v>
      </c>
      <c r="AF159" s="21">
        <v>11.351305495789326</v>
      </c>
      <c r="AG159" s="21">
        <v>9.5986442043550539</v>
      </c>
      <c r="AI159" s="23">
        <v>13.81063595945221</v>
      </c>
      <c r="AJ159" s="23">
        <v>14.117000135626622</v>
      </c>
      <c r="AK159" s="23">
        <v>14.015141472609269</v>
      </c>
      <c r="AL159" s="23">
        <v>14.316558037476504</v>
      </c>
      <c r="AM159" s="23">
        <v>14.701001853813956</v>
      </c>
      <c r="AN159" s="23">
        <v>14.825913048271797</v>
      </c>
      <c r="AO159" s="23">
        <v>14.948328634194706</v>
      </c>
      <c r="AP159" s="23">
        <v>14.979924660098646</v>
      </c>
      <c r="AQ159" s="23">
        <v>14.642180493403597</v>
      </c>
      <c r="AR159" s="23">
        <v>14.684352831215165</v>
      </c>
      <c r="AS159" s="23">
        <v>14.703160380917112</v>
      </c>
      <c r="AT159" s="23">
        <v>14.855559793460177</v>
      </c>
      <c r="AU159" s="23">
        <v>14.946143808163516</v>
      </c>
      <c r="AV159" s="23">
        <v>14.627832948515703</v>
      </c>
      <c r="AW159" s="23">
        <v>14.52265747184854</v>
      </c>
      <c r="AY159" s="24">
        <v>20.030635959452209</v>
      </c>
      <c r="AZ159" s="24">
        <v>20.337000135626621</v>
      </c>
      <c r="BA159" s="24">
        <v>20.235141472609268</v>
      </c>
      <c r="BB159" s="24">
        <v>20.536558037476503</v>
      </c>
      <c r="BC159" s="24">
        <v>20.921001853813955</v>
      </c>
      <c r="BD159" s="24">
        <v>21.045913048271796</v>
      </c>
      <c r="BE159" s="24">
        <v>21.168328634194705</v>
      </c>
      <c r="BF159" s="24">
        <v>21.199924660098645</v>
      </c>
      <c r="BG159" s="24">
        <v>20.862180493403596</v>
      </c>
      <c r="BH159" s="24">
        <v>20.904352831215164</v>
      </c>
      <c r="BI159" s="24">
        <v>20.923160380917111</v>
      </c>
      <c r="BJ159" s="24">
        <v>21.075559793460176</v>
      </c>
      <c r="BK159" s="24">
        <v>21.166143808163515</v>
      </c>
      <c r="BL159" s="24">
        <v>20.847832948515702</v>
      </c>
      <c r="BM159" s="24">
        <v>20.742657471848538</v>
      </c>
      <c r="BO159" s="25">
        <v>13.81063595945221</v>
      </c>
      <c r="BP159" s="25">
        <v>14.144744589119387</v>
      </c>
      <c r="BQ159" s="25">
        <v>13.481604414308187</v>
      </c>
      <c r="BR159" s="25">
        <v>13.31403475575393</v>
      </c>
      <c r="BS159" s="25">
        <v>13.259442449469478</v>
      </c>
      <c r="BT159" s="25">
        <v>12.79813621171429</v>
      </c>
      <c r="BU159" s="25">
        <v>12.648732177209752</v>
      </c>
      <c r="BV159" s="25">
        <v>12.442416716697558</v>
      </c>
      <c r="BW159" s="25">
        <v>12.361647410821238</v>
      </c>
      <c r="BX159" s="25">
        <v>11.918311324340682</v>
      </c>
      <c r="BY159" s="25">
        <v>11.785167962997711</v>
      </c>
      <c r="BZ159" s="25">
        <v>11.506612075048242</v>
      </c>
      <c r="CA159" s="25">
        <v>10.971962833073643</v>
      </c>
      <c r="CB159" s="25">
        <v>10.431821165632453</v>
      </c>
      <c r="CC159" s="25">
        <v>10.384027425478308</v>
      </c>
      <c r="CE159" s="25">
        <v>20.030635959452209</v>
      </c>
      <c r="CF159" s="25">
        <v>20.364744589119386</v>
      </c>
      <c r="CG159" s="25">
        <v>19.701604414308186</v>
      </c>
      <c r="CH159" s="25">
        <v>19.534034755753929</v>
      </c>
      <c r="CI159" s="25">
        <v>19.479442449469477</v>
      </c>
      <c r="CJ159" s="25">
        <v>19.018136211714289</v>
      </c>
      <c r="CK159" s="25">
        <v>18.86873217720975</v>
      </c>
      <c r="CL159" s="25">
        <v>18.662416716697557</v>
      </c>
      <c r="CM159" s="25">
        <v>18.581647410821237</v>
      </c>
      <c r="CN159" s="25">
        <v>18.13831132434068</v>
      </c>
      <c r="CO159" s="25">
        <v>18.00516796299771</v>
      </c>
      <c r="CP159" s="25">
        <v>17.726612075048241</v>
      </c>
      <c r="CQ159" s="25">
        <v>17.191962833073642</v>
      </c>
      <c r="CR159" s="25">
        <v>16.651821165632452</v>
      </c>
      <c r="CS159" s="25">
        <v>16.604027425478307</v>
      </c>
      <c r="CU159" s="26">
        <v>13.81063595945221</v>
      </c>
      <c r="CV159" s="26">
        <v>13.676401069550735</v>
      </c>
      <c r="CW159" s="26">
        <v>12.934792679680044</v>
      </c>
      <c r="CX159" s="26">
        <v>12.782843227022418</v>
      </c>
      <c r="CY159" s="26">
        <v>12.730052343487838</v>
      </c>
      <c r="CZ159" s="26">
        <v>12.240709247017914</v>
      </c>
      <c r="DA159" s="26">
        <v>12.069269987361608</v>
      </c>
      <c r="DB159" s="26">
        <v>11.855967889489488</v>
      </c>
      <c r="DC159" s="26">
        <v>11.80397094188222</v>
      </c>
      <c r="DD159" s="26">
        <v>11.387164463089142</v>
      </c>
      <c r="DE159" s="26">
        <v>11.302248157387385</v>
      </c>
      <c r="DF159" s="26">
        <v>10.794707497137921</v>
      </c>
      <c r="DG159" s="26">
        <v>7.456289331616734</v>
      </c>
      <c r="DH159" s="26">
        <v>5.2544394394834306</v>
      </c>
      <c r="DI159" s="26">
        <v>3.9172911295143784</v>
      </c>
      <c r="DK159" s="26">
        <v>20.030635959452209</v>
      </c>
      <c r="DL159" s="26">
        <v>19.896401069550734</v>
      </c>
      <c r="DM159" s="26">
        <v>19.154792679680043</v>
      </c>
      <c r="DN159" s="26">
        <v>19.002843227022417</v>
      </c>
      <c r="DO159" s="26">
        <v>18.950052343487837</v>
      </c>
      <c r="DP159" s="26">
        <v>18.460709247017913</v>
      </c>
      <c r="DQ159" s="26">
        <v>18.289269987361607</v>
      </c>
      <c r="DR159" s="26">
        <v>18.075967889489487</v>
      </c>
      <c r="DS159" s="26">
        <v>18.023970941882219</v>
      </c>
      <c r="DT159" s="26">
        <v>17.607164463089141</v>
      </c>
      <c r="DU159" s="26">
        <v>17.522248157387384</v>
      </c>
      <c r="DV159" s="26">
        <v>17.01470749713792</v>
      </c>
      <c r="DW159" s="26">
        <v>13.676289331616733</v>
      </c>
      <c r="DX159" s="26">
        <v>11.474439439483429</v>
      </c>
      <c r="DY159" s="26">
        <v>10.137291129514377</v>
      </c>
      <c r="EA159" s="27">
        <v>13.81063595945221</v>
      </c>
      <c r="EB159" s="27">
        <v>13.608223299856</v>
      </c>
      <c r="EC159" s="27">
        <v>12.850313639049485</v>
      </c>
      <c r="ED159" s="27">
        <v>12.695127190142685</v>
      </c>
      <c r="EE159" s="27">
        <v>12.640983354637985</v>
      </c>
      <c r="EF159" s="27">
        <v>12.161189539360322</v>
      </c>
      <c r="EG159" s="27">
        <v>12.003142853073609</v>
      </c>
      <c r="EH159" s="27">
        <v>11.780318631848438</v>
      </c>
      <c r="EI159" s="27">
        <v>11.430755793646938</v>
      </c>
      <c r="EJ159" s="27">
        <v>10.677925596899215</v>
      </c>
      <c r="EK159" s="27">
        <v>10.26100743418235</v>
      </c>
      <c r="EL159" s="27">
        <v>8.5902542295193136</v>
      </c>
      <c r="EM159" s="27">
        <v>5.6034338494668283</v>
      </c>
      <c r="EN159" s="27">
        <v>4.1025646082656273</v>
      </c>
      <c r="EO159" s="27">
        <v>4.3980931233379721</v>
      </c>
      <c r="EQ159" s="27">
        <v>20.030635959452209</v>
      </c>
      <c r="ER159" s="27">
        <v>19.828223299855999</v>
      </c>
      <c r="ES159" s="27">
        <v>19.070313639049484</v>
      </c>
      <c r="ET159" s="27">
        <v>18.915127190142684</v>
      </c>
      <c r="EU159" s="27">
        <v>18.860983354637984</v>
      </c>
      <c r="EV159" s="27">
        <v>18.381189539360321</v>
      </c>
      <c r="EW159" s="27">
        <v>18.223142853073607</v>
      </c>
      <c r="EX159" s="27">
        <v>18.000318631848437</v>
      </c>
      <c r="EY159" s="27">
        <v>17.650755793646937</v>
      </c>
      <c r="EZ159" s="27">
        <v>16.897925596899213</v>
      </c>
      <c r="FA159" s="27">
        <v>16.481007434182349</v>
      </c>
      <c r="FB159" s="27">
        <v>14.810254229519312</v>
      </c>
      <c r="FC159" s="27">
        <v>11.823433849466827</v>
      </c>
      <c r="FD159" s="27">
        <v>10.322564608265626</v>
      </c>
      <c r="FE159" s="27">
        <v>10.618093123337971</v>
      </c>
      <c r="FG159" s="1">
        <v>301743</v>
      </c>
      <c r="FH159" s="1">
        <v>524532</v>
      </c>
      <c r="FI159" s="1" t="s">
        <v>444</v>
      </c>
      <c r="FJ159" s="1" t="s">
        <v>853</v>
      </c>
    </row>
    <row r="160" spans="2:166" ht="16.2" thickBot="1" x14ac:dyDescent="0.35">
      <c r="B160" s="19" t="s">
        <v>160</v>
      </c>
      <c r="C160" s="20">
        <v>7.7913599751605815</v>
      </c>
      <c r="D160" s="21">
        <v>6.0505928503947768</v>
      </c>
      <c r="E160" s="21">
        <v>5.730051719817185</v>
      </c>
      <c r="F160" s="21">
        <v>5.4609220020303759</v>
      </c>
      <c r="G160" s="21">
        <v>5.0400993797379581</v>
      </c>
      <c r="H160" s="21">
        <v>4.6164745117064161</v>
      </c>
      <c r="I160" s="21">
        <v>4.4232617619852945</v>
      </c>
      <c r="J160" s="21">
        <v>3.5147927940302743</v>
      </c>
      <c r="K160" s="21">
        <v>3.1725992038505577</v>
      </c>
      <c r="L160" s="21">
        <v>2.8428683677376902</v>
      </c>
      <c r="M160" s="21">
        <v>2.6370456636610715</v>
      </c>
      <c r="N160" s="21">
        <v>0.99430535374449391</v>
      </c>
      <c r="O160" s="21">
        <v>-4.1121363288150974</v>
      </c>
      <c r="P160" s="21">
        <v>-7.8671484566360341</v>
      </c>
      <c r="Q160" s="21">
        <v>-11.149784326278223</v>
      </c>
      <c r="R160" s="22"/>
      <c r="S160" s="21">
        <v>11.291359975160582</v>
      </c>
      <c r="T160" s="21">
        <v>9.5505928503947768</v>
      </c>
      <c r="U160" s="21">
        <v>9.230051719817185</v>
      </c>
      <c r="V160" s="21">
        <v>8.9609220020303759</v>
      </c>
      <c r="W160" s="21">
        <v>8.5400993797379581</v>
      </c>
      <c r="X160" s="21">
        <v>8.1164745117064161</v>
      </c>
      <c r="Y160" s="21">
        <v>7.9232617619852945</v>
      </c>
      <c r="Z160" s="21">
        <v>7.0147927940302743</v>
      </c>
      <c r="AA160" s="21">
        <v>6.6725992038505577</v>
      </c>
      <c r="AB160" s="21">
        <v>6.3428683677376902</v>
      </c>
      <c r="AC160" s="21">
        <v>6.1370456636610715</v>
      </c>
      <c r="AD160" s="21">
        <v>4.4943053537444939</v>
      </c>
      <c r="AE160" s="21">
        <v>-0.61213632881509739</v>
      </c>
      <c r="AF160" s="21">
        <v>-4.3671484566360341</v>
      </c>
      <c r="AG160" s="21">
        <v>-7.6497843262782226</v>
      </c>
      <c r="AI160" s="23">
        <v>7.7913599751605815</v>
      </c>
      <c r="AJ160" s="23">
        <v>6.9606422505606087</v>
      </c>
      <c r="AK160" s="23">
        <v>6.9262397811400334</v>
      </c>
      <c r="AL160" s="23">
        <v>6.7938873374006583</v>
      </c>
      <c r="AM160" s="23">
        <v>6.5237449278487833</v>
      </c>
      <c r="AN160" s="23">
        <v>6.2811306452356117</v>
      </c>
      <c r="AO160" s="23">
        <v>6.1866427313473196</v>
      </c>
      <c r="AP160" s="23">
        <v>5.8259483737155531</v>
      </c>
      <c r="AQ160" s="23">
        <v>5.4498671617477914</v>
      </c>
      <c r="AR160" s="23">
        <v>5.1975806764460124</v>
      </c>
      <c r="AS160" s="23">
        <v>5.0360158179926913</v>
      </c>
      <c r="AT160" s="23">
        <v>4.311220503233038</v>
      </c>
      <c r="AU160" s="23">
        <v>3.110963451771946</v>
      </c>
      <c r="AV160" s="23">
        <v>2.0810696791980252</v>
      </c>
      <c r="AW160" s="23">
        <v>1.0556977254393729</v>
      </c>
      <c r="AY160" s="24">
        <v>11.291359975160582</v>
      </c>
      <c r="AZ160" s="24">
        <v>10.460642250560609</v>
      </c>
      <c r="BA160" s="24">
        <v>10.426239781140033</v>
      </c>
      <c r="BB160" s="24">
        <v>10.293887337400658</v>
      </c>
      <c r="BC160" s="24">
        <v>10.023744927848783</v>
      </c>
      <c r="BD160" s="24">
        <v>9.7811306452356117</v>
      </c>
      <c r="BE160" s="24">
        <v>9.6866427313473196</v>
      </c>
      <c r="BF160" s="24">
        <v>9.3259483737155531</v>
      </c>
      <c r="BG160" s="24">
        <v>8.9498671617477914</v>
      </c>
      <c r="BH160" s="24">
        <v>8.6975806764460124</v>
      </c>
      <c r="BI160" s="24">
        <v>8.5360158179926913</v>
      </c>
      <c r="BJ160" s="24">
        <v>7.811220503233038</v>
      </c>
      <c r="BK160" s="24">
        <v>6.610963451771946</v>
      </c>
      <c r="BL160" s="24">
        <v>5.5810696791980252</v>
      </c>
      <c r="BM160" s="24">
        <v>4.5556977254393729</v>
      </c>
      <c r="BO160" s="25">
        <v>7.7913599751605815</v>
      </c>
      <c r="BP160" s="25">
        <v>6.8299587232144123</v>
      </c>
      <c r="BQ160" s="25">
        <v>6.6369929382372863</v>
      </c>
      <c r="BR160" s="25">
        <v>6.3983541482121939</v>
      </c>
      <c r="BS160" s="25">
        <v>6.0325334027970055</v>
      </c>
      <c r="BT160" s="25">
        <v>5.6987127056477522</v>
      </c>
      <c r="BU160" s="25">
        <v>5.5909810463665632</v>
      </c>
      <c r="BV160" s="25">
        <v>4.7687678731531555</v>
      </c>
      <c r="BW160" s="25">
        <v>4.4720141300479046</v>
      </c>
      <c r="BX160" s="25">
        <v>4.1642530122231243</v>
      </c>
      <c r="BY160" s="25">
        <v>3.9566769263608403</v>
      </c>
      <c r="BZ160" s="25">
        <v>3.0746395462628264</v>
      </c>
      <c r="CA160" s="25">
        <v>1.2003765839514244</v>
      </c>
      <c r="CB160" s="25">
        <v>0.18349773698933447</v>
      </c>
      <c r="CC160" s="25">
        <v>-0.70285706105724088</v>
      </c>
      <c r="CE160" s="25">
        <v>11.291359975160582</v>
      </c>
      <c r="CF160" s="25">
        <v>10.329958723214412</v>
      </c>
      <c r="CG160" s="25">
        <v>10.136992938237286</v>
      </c>
      <c r="CH160" s="25">
        <v>9.8983541482121939</v>
      </c>
      <c r="CI160" s="25">
        <v>9.5325334027970055</v>
      </c>
      <c r="CJ160" s="25">
        <v>9.1987127056477522</v>
      </c>
      <c r="CK160" s="25">
        <v>9.0909810463665632</v>
      </c>
      <c r="CL160" s="25">
        <v>8.2687678731531555</v>
      </c>
      <c r="CM160" s="25">
        <v>7.9720141300479046</v>
      </c>
      <c r="CN160" s="25">
        <v>7.6642530122231243</v>
      </c>
      <c r="CO160" s="25">
        <v>7.4566769263608403</v>
      </c>
      <c r="CP160" s="25">
        <v>6.5746395462628264</v>
      </c>
      <c r="CQ160" s="25">
        <v>4.7003765839514244</v>
      </c>
      <c r="CR160" s="25">
        <v>3.6834977369893345</v>
      </c>
      <c r="CS160" s="25">
        <v>2.7971429389427591</v>
      </c>
      <c r="CU160" s="26">
        <v>7.7913599751605815</v>
      </c>
      <c r="CV160" s="26">
        <v>5.6162374363172667</v>
      </c>
      <c r="CW160" s="26">
        <v>5.271311360905317</v>
      </c>
      <c r="CX160" s="26">
        <v>5.0286208780003605</v>
      </c>
      <c r="CY160" s="26">
        <v>4.6237667762836399</v>
      </c>
      <c r="CZ160" s="26">
        <v>4.2055985127972733</v>
      </c>
      <c r="DA160" s="26">
        <v>4.0317027967721302</v>
      </c>
      <c r="DB160" s="26">
        <v>3.1778194586114488</v>
      </c>
      <c r="DC160" s="26">
        <v>2.8357738300270992</v>
      </c>
      <c r="DD160" s="26">
        <v>2.4745947196919023</v>
      </c>
      <c r="DE160" s="26">
        <v>2.223605701896739</v>
      </c>
      <c r="DF160" s="26">
        <v>-0.14261738590791495</v>
      </c>
      <c r="DG160" s="26">
        <v>-5.4863581967627724</v>
      </c>
      <c r="DH160" s="26">
        <v>-9.3950781742812097</v>
      </c>
      <c r="DI160" s="26">
        <v>-12.250307622476139</v>
      </c>
      <c r="DK160" s="26">
        <v>11.291359975160582</v>
      </c>
      <c r="DL160" s="26">
        <v>9.1162374363172667</v>
      </c>
      <c r="DM160" s="26">
        <v>8.771311360905317</v>
      </c>
      <c r="DN160" s="26">
        <v>8.5286208780003605</v>
      </c>
      <c r="DO160" s="26">
        <v>8.1237667762836399</v>
      </c>
      <c r="DP160" s="26">
        <v>7.7055985127972733</v>
      </c>
      <c r="DQ160" s="26">
        <v>7.5317027967721302</v>
      </c>
      <c r="DR160" s="26">
        <v>6.6778194586114488</v>
      </c>
      <c r="DS160" s="26">
        <v>6.3357738300270992</v>
      </c>
      <c r="DT160" s="26">
        <v>5.9745947196919023</v>
      </c>
      <c r="DU160" s="26">
        <v>5.723605701896739</v>
      </c>
      <c r="DV160" s="26">
        <v>3.357382614092085</v>
      </c>
      <c r="DW160" s="26">
        <v>-1.9863581967627724</v>
      </c>
      <c r="DX160" s="26">
        <v>-5.8950781742812097</v>
      </c>
      <c r="DY160" s="26">
        <v>-8.7503076224761394</v>
      </c>
      <c r="EA160" s="27">
        <v>7.7913599751605815</v>
      </c>
      <c r="EB160" s="27">
        <v>5.4186563691754799</v>
      </c>
      <c r="EC160" s="27">
        <v>5.0770978546675245</v>
      </c>
      <c r="ED160" s="27">
        <v>4.8498358392796632</v>
      </c>
      <c r="EE160" s="27">
        <v>3.8561627554854585</v>
      </c>
      <c r="EF160" s="27">
        <v>2.8823776847775715</v>
      </c>
      <c r="EG160" s="27">
        <v>2.2721734828629447</v>
      </c>
      <c r="EH160" s="27">
        <v>1.8540777222576139</v>
      </c>
      <c r="EI160" s="27">
        <v>0.904364228119789</v>
      </c>
      <c r="EJ160" s="27">
        <v>-0.12564468312083577</v>
      </c>
      <c r="EK160" s="27">
        <v>-1.0305048520746674</v>
      </c>
      <c r="EL160" s="27">
        <v>-4.1001278127398813</v>
      </c>
      <c r="EM160" s="27">
        <v>-8.7433878528610087</v>
      </c>
      <c r="EN160" s="27">
        <v>-11.55690019230531</v>
      </c>
      <c r="EO160" s="27">
        <v>-11.80853588997406</v>
      </c>
      <c r="EQ160" s="27">
        <v>11.291359975160582</v>
      </c>
      <c r="ER160" s="27">
        <v>8.9186563691754799</v>
      </c>
      <c r="ES160" s="27">
        <v>8.5770978546675245</v>
      </c>
      <c r="ET160" s="27">
        <v>8.3498358392796632</v>
      </c>
      <c r="EU160" s="27">
        <v>7.3561627554854585</v>
      </c>
      <c r="EV160" s="27">
        <v>6.3823776847775715</v>
      </c>
      <c r="EW160" s="27">
        <v>5.7721734828629447</v>
      </c>
      <c r="EX160" s="27">
        <v>5.3540777222576139</v>
      </c>
      <c r="EY160" s="27">
        <v>4.404364228119789</v>
      </c>
      <c r="EZ160" s="27">
        <v>3.3743553168791642</v>
      </c>
      <c r="FA160" s="27">
        <v>2.4694951479253326</v>
      </c>
      <c r="FB160" s="27">
        <v>-0.60012781273988125</v>
      </c>
      <c r="FC160" s="27">
        <v>-5.2433878528610087</v>
      </c>
      <c r="FD160" s="27">
        <v>-8.0569001923053101</v>
      </c>
      <c r="FE160" s="27">
        <v>-8.3085358899740598</v>
      </c>
      <c r="FG160" s="1">
        <v>384370</v>
      </c>
      <c r="FH160" s="1">
        <v>410583</v>
      </c>
      <c r="FI160" s="1" t="s">
        <v>532</v>
      </c>
      <c r="FJ160" s="1" t="s">
        <v>838</v>
      </c>
    </row>
    <row r="161" spans="2:166" ht="16.2" thickBot="1" x14ac:dyDescent="0.35">
      <c r="B161" s="19" t="s">
        <v>161</v>
      </c>
      <c r="C161" s="20">
        <v>9.4544536414649105</v>
      </c>
      <c r="D161" s="21">
        <v>9.028446690248888</v>
      </c>
      <c r="E161" s="21">
        <v>8.7167562851313569</v>
      </c>
      <c r="F161" s="21">
        <v>8.5004839272624757</v>
      </c>
      <c r="G161" s="21">
        <v>8.2363641451567133</v>
      </c>
      <c r="H161" s="21">
        <v>8.0102987646189519</v>
      </c>
      <c r="I161" s="21">
        <v>7.7983717086738338</v>
      </c>
      <c r="J161" s="21">
        <v>7.5406227920659887</v>
      </c>
      <c r="K161" s="21">
        <v>7.2719621260359162</v>
      </c>
      <c r="L161" s="21">
        <v>7.1016600784118822</v>
      </c>
      <c r="M161" s="21">
        <v>6.907453382309285</v>
      </c>
      <c r="N161" s="21">
        <v>5.9876152653935968</v>
      </c>
      <c r="O161" s="21">
        <v>3.8108256964337137</v>
      </c>
      <c r="P161" s="21">
        <v>1.8841167104849283</v>
      </c>
      <c r="Q161" s="21">
        <v>0.35684967751851104</v>
      </c>
      <c r="R161" s="22"/>
      <c r="S161" s="21">
        <v>6.4044536414649098</v>
      </c>
      <c r="T161" s="21">
        <v>5.9784466902488882</v>
      </c>
      <c r="U161" s="21">
        <v>5.6667562851313562</v>
      </c>
      <c r="V161" s="21">
        <v>5.450483927262475</v>
      </c>
      <c r="W161" s="21">
        <v>5.1863641451567126</v>
      </c>
      <c r="X161" s="21">
        <v>4.9602987646189511</v>
      </c>
      <c r="Y161" s="21">
        <v>4.7483717086738331</v>
      </c>
      <c r="Z161" s="21">
        <v>4.490622792065988</v>
      </c>
      <c r="AA161" s="21">
        <v>4.2219621260359155</v>
      </c>
      <c r="AB161" s="21">
        <v>4.0516600784118815</v>
      </c>
      <c r="AC161" s="21">
        <v>3.8574533823092843</v>
      </c>
      <c r="AD161" s="21">
        <v>2.9376152653935961</v>
      </c>
      <c r="AE161" s="21">
        <v>0.76082569643371301</v>
      </c>
      <c r="AF161" s="21">
        <v>-1.1658832895150724</v>
      </c>
      <c r="AG161" s="21">
        <v>-2.6931503224814897</v>
      </c>
      <c r="AI161" s="23">
        <v>9.4544536414649105</v>
      </c>
      <c r="AJ161" s="23">
        <v>9.3412433256688807</v>
      </c>
      <c r="AK161" s="23">
        <v>9.2779003001099998</v>
      </c>
      <c r="AL161" s="23">
        <v>9.2410267992947475</v>
      </c>
      <c r="AM161" s="23">
        <v>9.1510516724876645</v>
      </c>
      <c r="AN161" s="23">
        <v>9.150241549999425</v>
      </c>
      <c r="AO161" s="23">
        <v>9.0630416296307423</v>
      </c>
      <c r="AP161" s="23">
        <v>8.9173144372918358</v>
      </c>
      <c r="AQ161" s="23">
        <v>8.6778330427266575</v>
      </c>
      <c r="AR161" s="23">
        <v>8.5761247245596266</v>
      </c>
      <c r="AS161" s="23">
        <v>8.4816101703345979</v>
      </c>
      <c r="AT161" s="23">
        <v>8.0230069905984536</v>
      </c>
      <c r="AU161" s="23">
        <v>7.4582457422945101</v>
      </c>
      <c r="AV161" s="23">
        <v>6.809491161523292</v>
      </c>
      <c r="AW161" s="23">
        <v>6.210977769679344</v>
      </c>
      <c r="AY161" s="24">
        <v>6.4044536414649098</v>
      </c>
      <c r="AZ161" s="24">
        <v>6.29124332566888</v>
      </c>
      <c r="BA161" s="24">
        <v>6.2279003001099991</v>
      </c>
      <c r="BB161" s="24">
        <v>6.1910267992947459</v>
      </c>
      <c r="BC161" s="24">
        <v>6.1010516724876647</v>
      </c>
      <c r="BD161" s="24">
        <v>6.1002415499994243</v>
      </c>
      <c r="BE161" s="24">
        <v>6.0130416296307416</v>
      </c>
      <c r="BF161" s="24">
        <v>5.8673144372918342</v>
      </c>
      <c r="BG161" s="24">
        <v>5.6278330427266567</v>
      </c>
      <c r="BH161" s="24">
        <v>5.5261247245596259</v>
      </c>
      <c r="BI161" s="24">
        <v>5.4316101703345971</v>
      </c>
      <c r="BJ161" s="24">
        <v>4.9730069905984529</v>
      </c>
      <c r="BK161" s="24">
        <v>4.4082457422945094</v>
      </c>
      <c r="BL161" s="24">
        <v>3.7594911615232913</v>
      </c>
      <c r="BM161" s="24">
        <v>3.1609777696793433</v>
      </c>
      <c r="BO161" s="25">
        <v>9.4544536414649105</v>
      </c>
      <c r="BP161" s="25">
        <v>9.3339878937227105</v>
      </c>
      <c r="BQ161" s="25">
        <v>9.0772130463120639</v>
      </c>
      <c r="BR161" s="25">
        <v>8.875432506746666</v>
      </c>
      <c r="BS161" s="25">
        <v>8.6252704329674152</v>
      </c>
      <c r="BT161" s="25">
        <v>8.4302451849860276</v>
      </c>
      <c r="BU161" s="25">
        <v>8.2441283147893714</v>
      </c>
      <c r="BV161" s="25">
        <v>8.0192062333532768</v>
      </c>
      <c r="BW161" s="25">
        <v>7.7665021360661228</v>
      </c>
      <c r="BX161" s="25">
        <v>7.599935783997541</v>
      </c>
      <c r="BY161" s="25">
        <v>7.4077353583218724</v>
      </c>
      <c r="BZ161" s="25">
        <v>6.7782086260275811</v>
      </c>
      <c r="CA161" s="25">
        <v>5.9366286354084821</v>
      </c>
      <c r="CB161" s="25">
        <v>5.233657261167366</v>
      </c>
      <c r="CC161" s="25">
        <v>4.7840065623090133</v>
      </c>
      <c r="CE161" s="25">
        <v>6.4044536414649098</v>
      </c>
      <c r="CF161" s="25">
        <v>6.2839878937227089</v>
      </c>
      <c r="CG161" s="25">
        <v>6.0272130463120623</v>
      </c>
      <c r="CH161" s="25">
        <v>5.8254325067466644</v>
      </c>
      <c r="CI161" s="25">
        <v>5.5752704329674145</v>
      </c>
      <c r="CJ161" s="25">
        <v>5.3802451849860269</v>
      </c>
      <c r="CK161" s="25">
        <v>5.1941283147893706</v>
      </c>
      <c r="CL161" s="25">
        <v>4.969206233353276</v>
      </c>
      <c r="CM161" s="25">
        <v>4.7165021360661221</v>
      </c>
      <c r="CN161" s="25">
        <v>4.5499357839975403</v>
      </c>
      <c r="CO161" s="25">
        <v>4.3577353583218716</v>
      </c>
      <c r="CP161" s="25">
        <v>3.7282086260275804</v>
      </c>
      <c r="CQ161" s="25">
        <v>2.8866286354084814</v>
      </c>
      <c r="CR161" s="25">
        <v>2.1836572611673652</v>
      </c>
      <c r="CS161" s="25">
        <v>1.7340065623090126</v>
      </c>
      <c r="CU161" s="26">
        <v>9.4544536414649105</v>
      </c>
      <c r="CV161" s="26">
        <v>8.9012386572152913</v>
      </c>
      <c r="CW161" s="26">
        <v>8.5866942713278007</v>
      </c>
      <c r="CX161" s="26">
        <v>8.3803222527560663</v>
      </c>
      <c r="CY161" s="26">
        <v>8.1158225067163059</v>
      </c>
      <c r="CZ161" s="26">
        <v>7.8944915280905867</v>
      </c>
      <c r="DA161" s="26">
        <v>7.6783970614475798</v>
      </c>
      <c r="DB161" s="26">
        <v>7.4342580254892034</v>
      </c>
      <c r="DC161" s="26">
        <v>7.1555523529314335</v>
      </c>
      <c r="DD161" s="26">
        <v>6.9628627771283895</v>
      </c>
      <c r="DE161" s="26">
        <v>6.748837249942305</v>
      </c>
      <c r="DF161" s="26">
        <v>5.7152227284512378</v>
      </c>
      <c r="DG161" s="26">
        <v>3.5116867322368464</v>
      </c>
      <c r="DH161" s="26">
        <v>1.6570407997430934</v>
      </c>
      <c r="DI161" s="26">
        <v>0.38427368820705254</v>
      </c>
      <c r="DK161" s="26">
        <v>6.4044536414649098</v>
      </c>
      <c r="DL161" s="26">
        <v>5.8512386572152897</v>
      </c>
      <c r="DM161" s="26">
        <v>5.5366942713278</v>
      </c>
      <c r="DN161" s="26">
        <v>5.3303222527560656</v>
      </c>
      <c r="DO161" s="26">
        <v>5.0658225067163052</v>
      </c>
      <c r="DP161" s="26">
        <v>4.844491528090586</v>
      </c>
      <c r="DQ161" s="26">
        <v>4.6283970614475791</v>
      </c>
      <c r="DR161" s="26">
        <v>4.3842580254892027</v>
      </c>
      <c r="DS161" s="26">
        <v>4.1055523529314328</v>
      </c>
      <c r="DT161" s="26">
        <v>3.9128627771283888</v>
      </c>
      <c r="DU161" s="26">
        <v>3.6988372499423043</v>
      </c>
      <c r="DV161" s="26">
        <v>2.6652227284512371</v>
      </c>
      <c r="DW161" s="26">
        <v>0.46168673223684564</v>
      </c>
      <c r="DX161" s="26">
        <v>-1.3929592002569073</v>
      </c>
      <c r="DY161" s="26">
        <v>-2.6657263117929482</v>
      </c>
      <c r="EA161" s="27">
        <v>9.4544536414649105</v>
      </c>
      <c r="EB161" s="27">
        <v>8.8394108014296222</v>
      </c>
      <c r="EC161" s="27">
        <v>8.5257106058190359</v>
      </c>
      <c r="ED161" s="27">
        <v>8.3274952045144488</v>
      </c>
      <c r="EE161" s="27">
        <v>8.0674847253760227</v>
      </c>
      <c r="EF161" s="27">
        <v>7.8438859760270958</v>
      </c>
      <c r="EG161" s="27">
        <v>7.6310589914076985</v>
      </c>
      <c r="EH161" s="27">
        <v>7.3544760488388263</v>
      </c>
      <c r="EI161" s="27">
        <v>6.8225687316673067</v>
      </c>
      <c r="EJ161" s="27">
        <v>6.3698233697318116</v>
      </c>
      <c r="EK161" s="27">
        <v>5.8119047088854749</v>
      </c>
      <c r="EL161" s="27">
        <v>4.2715429669514329</v>
      </c>
      <c r="EM161" s="27">
        <v>2.0993872031425411</v>
      </c>
      <c r="EN161" s="27">
        <v>0.61055322875478168</v>
      </c>
      <c r="EO161" s="27">
        <v>0.4950968609489621</v>
      </c>
      <c r="EQ161" s="27">
        <v>6.4044536414649098</v>
      </c>
      <c r="ER161" s="27">
        <v>5.7894108014296206</v>
      </c>
      <c r="ES161" s="27">
        <v>5.4757106058190352</v>
      </c>
      <c r="ET161" s="27">
        <v>5.2774952045144481</v>
      </c>
      <c r="EU161" s="27">
        <v>5.017484725376022</v>
      </c>
      <c r="EV161" s="27">
        <v>4.7938859760270951</v>
      </c>
      <c r="EW161" s="27">
        <v>4.5810589914076978</v>
      </c>
      <c r="EX161" s="27">
        <v>4.3044760488388256</v>
      </c>
      <c r="EY161" s="27">
        <v>3.772568731667306</v>
      </c>
      <c r="EZ161" s="27">
        <v>3.3198233697318109</v>
      </c>
      <c r="FA161" s="27">
        <v>2.7619047088854742</v>
      </c>
      <c r="FB161" s="27">
        <v>1.2215429669514322</v>
      </c>
      <c r="FC161" s="27">
        <v>-0.95061279685745959</v>
      </c>
      <c r="FD161" s="27">
        <v>-2.439446771245219</v>
      </c>
      <c r="FE161" s="27">
        <v>-2.5549031390510386</v>
      </c>
      <c r="FG161" s="1">
        <v>382793</v>
      </c>
      <c r="FH161" s="1">
        <v>410428</v>
      </c>
      <c r="FI161" s="1" t="s">
        <v>521</v>
      </c>
      <c r="FJ161" s="1" t="s">
        <v>847</v>
      </c>
    </row>
    <row r="162" spans="2:166" ht="16.2" thickBot="1" x14ac:dyDescent="0.35">
      <c r="B162" s="19" t="s">
        <v>162</v>
      </c>
      <c r="C162" s="20">
        <v>14.852199129558349</v>
      </c>
      <c r="D162" s="21">
        <v>14.235454876356238</v>
      </c>
      <c r="E162" s="21">
        <v>14.054540092724055</v>
      </c>
      <c r="F162" s="21">
        <v>13.906522773464168</v>
      </c>
      <c r="G162" s="21">
        <v>13.641834611516328</v>
      </c>
      <c r="H162" s="21">
        <v>13.466860322609119</v>
      </c>
      <c r="I162" s="21">
        <v>13.495562980109529</v>
      </c>
      <c r="J162" s="21">
        <v>13.27747463489899</v>
      </c>
      <c r="K162" s="21">
        <v>13.136236300303539</v>
      </c>
      <c r="L162" s="21">
        <v>13.018310498823043</v>
      </c>
      <c r="M162" s="21">
        <v>13.031226671453455</v>
      </c>
      <c r="N162" s="21">
        <v>12.634855304706193</v>
      </c>
      <c r="O162" s="21">
        <v>11.381452149440232</v>
      </c>
      <c r="P162" s="21">
        <v>10.357771596372483</v>
      </c>
      <c r="Q162" s="21">
        <v>9.6598128609667064</v>
      </c>
      <c r="R162" s="22"/>
      <c r="S162" s="21">
        <v>19.452199129558352</v>
      </c>
      <c r="T162" s="21">
        <v>18.835454876356238</v>
      </c>
      <c r="U162" s="21">
        <v>18.654540092724055</v>
      </c>
      <c r="V162" s="21">
        <v>18.50652277346417</v>
      </c>
      <c r="W162" s="21">
        <v>18.241834611516332</v>
      </c>
      <c r="X162" s="21">
        <v>18.06686032260912</v>
      </c>
      <c r="Y162" s="21">
        <v>18.095562980109531</v>
      </c>
      <c r="Z162" s="21">
        <v>17.877474634898991</v>
      </c>
      <c r="AA162" s="21">
        <v>17.736236300303538</v>
      </c>
      <c r="AB162" s="21">
        <v>17.618310498823043</v>
      </c>
      <c r="AC162" s="21">
        <v>17.631226671453454</v>
      </c>
      <c r="AD162" s="21">
        <v>17.234855304706194</v>
      </c>
      <c r="AE162" s="21">
        <v>15.981452149440234</v>
      </c>
      <c r="AF162" s="21">
        <v>14.957771596372485</v>
      </c>
      <c r="AG162" s="21">
        <v>14.259812860966708</v>
      </c>
      <c r="AI162" s="23">
        <v>14.852199129558349</v>
      </c>
      <c r="AJ162" s="23">
        <v>14.701724862584518</v>
      </c>
      <c r="AK162" s="23">
        <v>14.855490759682237</v>
      </c>
      <c r="AL162" s="23">
        <v>14.930058706461093</v>
      </c>
      <c r="AM162" s="23">
        <v>14.91993678278291</v>
      </c>
      <c r="AN162" s="23">
        <v>15.020612062919978</v>
      </c>
      <c r="AO162" s="23">
        <v>15.218490664125099</v>
      </c>
      <c r="AP162" s="23">
        <v>15.139298693413593</v>
      </c>
      <c r="AQ162" s="23">
        <v>15.066322798074975</v>
      </c>
      <c r="AR162" s="23">
        <v>15.033694094771571</v>
      </c>
      <c r="AS162" s="23">
        <v>15.101202759302858</v>
      </c>
      <c r="AT162" s="23">
        <v>15.129387429928077</v>
      </c>
      <c r="AU162" s="23">
        <v>15.143135141003661</v>
      </c>
      <c r="AV162" s="23">
        <v>15.221089348060765</v>
      </c>
      <c r="AW162" s="23">
        <v>15.325598576352869</v>
      </c>
      <c r="AY162" s="24">
        <v>19.452199129558352</v>
      </c>
      <c r="AZ162" s="24">
        <v>19.301724862584521</v>
      </c>
      <c r="BA162" s="24">
        <v>19.455490759682238</v>
      </c>
      <c r="BB162" s="24">
        <v>19.530058706461094</v>
      </c>
      <c r="BC162" s="24">
        <v>19.519936782782914</v>
      </c>
      <c r="BD162" s="24">
        <v>19.620612062919982</v>
      </c>
      <c r="BE162" s="24">
        <v>19.8184906641251</v>
      </c>
      <c r="BF162" s="24">
        <v>19.739298693413595</v>
      </c>
      <c r="BG162" s="24">
        <v>19.666322798074976</v>
      </c>
      <c r="BH162" s="24">
        <v>19.63369409477157</v>
      </c>
      <c r="BI162" s="24">
        <v>19.701202759302859</v>
      </c>
      <c r="BJ162" s="24">
        <v>19.729387429928078</v>
      </c>
      <c r="BK162" s="24">
        <v>19.743135141003663</v>
      </c>
      <c r="BL162" s="24">
        <v>19.821089348060767</v>
      </c>
      <c r="BM162" s="24">
        <v>19.925598576352868</v>
      </c>
      <c r="BO162" s="25">
        <v>14.852199129558349</v>
      </c>
      <c r="BP162" s="25">
        <v>14.509132492382193</v>
      </c>
      <c r="BQ162" s="25">
        <v>14.382167062586486</v>
      </c>
      <c r="BR162" s="25">
        <v>14.242604788680536</v>
      </c>
      <c r="BS162" s="25">
        <v>13.99183831626473</v>
      </c>
      <c r="BT162" s="25">
        <v>13.831012250589827</v>
      </c>
      <c r="BU162" s="25">
        <v>13.86792808122741</v>
      </c>
      <c r="BV162" s="25">
        <v>13.665306152744472</v>
      </c>
      <c r="BW162" s="25">
        <v>13.529430886135966</v>
      </c>
      <c r="BX162" s="25">
        <v>13.412891117635786</v>
      </c>
      <c r="BY162" s="25">
        <v>13.420234583365337</v>
      </c>
      <c r="BZ162" s="25">
        <v>13.254514762105762</v>
      </c>
      <c r="CA162" s="25">
        <v>12.994581181174167</v>
      </c>
      <c r="CB162" s="25">
        <v>12.871887592906699</v>
      </c>
      <c r="CC162" s="25">
        <v>12.836782809693837</v>
      </c>
      <c r="CE162" s="25">
        <v>19.452199129558352</v>
      </c>
      <c r="CF162" s="25">
        <v>19.109132492382194</v>
      </c>
      <c r="CG162" s="25">
        <v>18.982167062586488</v>
      </c>
      <c r="CH162" s="25">
        <v>18.842604788680539</v>
      </c>
      <c r="CI162" s="25">
        <v>18.591838316264731</v>
      </c>
      <c r="CJ162" s="25">
        <v>18.431012250589831</v>
      </c>
      <c r="CK162" s="25">
        <v>18.467928081227413</v>
      </c>
      <c r="CL162" s="25">
        <v>18.265306152744472</v>
      </c>
      <c r="CM162" s="25">
        <v>18.129430886135967</v>
      </c>
      <c r="CN162" s="25">
        <v>18.012891117635789</v>
      </c>
      <c r="CO162" s="25">
        <v>18.020234583365337</v>
      </c>
      <c r="CP162" s="25">
        <v>17.854514762105765</v>
      </c>
      <c r="CQ162" s="25">
        <v>17.594581181174171</v>
      </c>
      <c r="CR162" s="25">
        <v>17.4718875929067</v>
      </c>
      <c r="CS162" s="25">
        <v>17.436782809693838</v>
      </c>
      <c r="CU162" s="26">
        <v>14.852199129558349</v>
      </c>
      <c r="CV162" s="26">
        <v>13.978244326666886</v>
      </c>
      <c r="CW162" s="26">
        <v>13.767061198014611</v>
      </c>
      <c r="CX162" s="26">
        <v>13.637779618013528</v>
      </c>
      <c r="CY162" s="26">
        <v>13.385438469801251</v>
      </c>
      <c r="CZ162" s="26">
        <v>13.228651974892907</v>
      </c>
      <c r="DA162" s="26">
        <v>13.282700505606911</v>
      </c>
      <c r="DB162" s="26">
        <v>13.088324189981476</v>
      </c>
      <c r="DC162" s="26">
        <v>12.967308123782001</v>
      </c>
      <c r="DD162" s="26">
        <v>12.86792889637228</v>
      </c>
      <c r="DE162" s="26">
        <v>12.903714657905176</v>
      </c>
      <c r="DF162" s="26">
        <v>12.583457019592304</v>
      </c>
      <c r="DG162" s="26">
        <v>11.499137019196541</v>
      </c>
      <c r="DH162" s="26">
        <v>10.663564690643781</v>
      </c>
      <c r="DI162" s="26">
        <v>10.155293431778254</v>
      </c>
      <c r="DK162" s="26">
        <v>19.452199129558352</v>
      </c>
      <c r="DL162" s="26">
        <v>18.578244326666887</v>
      </c>
      <c r="DM162" s="26">
        <v>18.367061198014611</v>
      </c>
      <c r="DN162" s="26">
        <v>18.23777961801353</v>
      </c>
      <c r="DO162" s="26">
        <v>17.985438469801252</v>
      </c>
      <c r="DP162" s="26">
        <v>17.828651974892907</v>
      </c>
      <c r="DQ162" s="26">
        <v>17.882700505606913</v>
      </c>
      <c r="DR162" s="26">
        <v>17.688324189981479</v>
      </c>
      <c r="DS162" s="26">
        <v>17.567308123782002</v>
      </c>
      <c r="DT162" s="26">
        <v>17.467928896372282</v>
      </c>
      <c r="DU162" s="26">
        <v>17.503714657905178</v>
      </c>
      <c r="DV162" s="26">
        <v>17.183457019592304</v>
      </c>
      <c r="DW162" s="26">
        <v>16.09913701919654</v>
      </c>
      <c r="DX162" s="26">
        <v>15.263564690643783</v>
      </c>
      <c r="DY162" s="26">
        <v>14.755293431778256</v>
      </c>
      <c r="EA162" s="27">
        <v>14.852199129558349</v>
      </c>
      <c r="EB162" s="27">
        <v>13.847113454306845</v>
      </c>
      <c r="EC162" s="27">
        <v>13.619153958668392</v>
      </c>
      <c r="ED162" s="27">
        <v>13.499053127971752</v>
      </c>
      <c r="EE162" s="27">
        <v>13.253556040026208</v>
      </c>
      <c r="EF162" s="27">
        <v>13.104294967468952</v>
      </c>
      <c r="EG162" s="27">
        <v>13.167952019131407</v>
      </c>
      <c r="EH162" s="27">
        <v>12.954117673092091</v>
      </c>
      <c r="EI162" s="27">
        <v>12.620556240935667</v>
      </c>
      <c r="EJ162" s="27">
        <v>12.304929973845068</v>
      </c>
      <c r="EK162" s="27">
        <v>12.132944658639094</v>
      </c>
      <c r="EL162" s="27">
        <v>11.441080017169696</v>
      </c>
      <c r="EM162" s="27">
        <v>10.410203221054058</v>
      </c>
      <c r="EN162" s="27">
        <v>9.8323325659860199</v>
      </c>
      <c r="EO162" s="27">
        <v>10.070652098787843</v>
      </c>
      <c r="EQ162" s="27">
        <v>19.452199129558352</v>
      </c>
      <c r="ER162" s="27">
        <v>18.447113454306844</v>
      </c>
      <c r="ES162" s="27">
        <v>18.219153958668393</v>
      </c>
      <c r="ET162" s="27">
        <v>18.099053127971754</v>
      </c>
      <c r="EU162" s="27">
        <v>17.853556040026209</v>
      </c>
      <c r="EV162" s="27">
        <v>17.704294967468954</v>
      </c>
      <c r="EW162" s="27">
        <v>17.767952019131407</v>
      </c>
      <c r="EX162" s="27">
        <v>17.554117673092094</v>
      </c>
      <c r="EY162" s="27">
        <v>17.220556240935668</v>
      </c>
      <c r="EZ162" s="27">
        <v>16.904929973845071</v>
      </c>
      <c r="FA162" s="27">
        <v>16.732944658639095</v>
      </c>
      <c r="FB162" s="27">
        <v>16.041080017169698</v>
      </c>
      <c r="FC162" s="27">
        <v>15.010203221054059</v>
      </c>
      <c r="FD162" s="27">
        <v>14.432332565986021</v>
      </c>
      <c r="FE162" s="27">
        <v>14.670652098787844</v>
      </c>
      <c r="FG162" s="1">
        <v>385349</v>
      </c>
      <c r="FH162" s="1">
        <v>433821</v>
      </c>
      <c r="FI162" s="1" t="s">
        <v>468</v>
      </c>
      <c r="FJ162" s="1" t="s">
        <v>838</v>
      </c>
    </row>
    <row r="163" spans="2:166" ht="16.2" thickBot="1" x14ac:dyDescent="0.35">
      <c r="B163" s="19" t="s">
        <v>163</v>
      </c>
      <c r="C163" s="20">
        <v>5.8651834971387693</v>
      </c>
      <c r="D163" s="21">
        <v>4.1145741610132021</v>
      </c>
      <c r="E163" s="21">
        <v>3.5229044719193148</v>
      </c>
      <c r="F163" s="21">
        <v>3.0376850356066623</v>
      </c>
      <c r="G163" s="21">
        <v>2.5153049201342981</v>
      </c>
      <c r="H163" s="21">
        <v>1.736244115919451</v>
      </c>
      <c r="I163" s="21">
        <v>1.2789684345030459</v>
      </c>
      <c r="J163" s="21">
        <v>0.88348663999614985</v>
      </c>
      <c r="K163" s="21">
        <v>0.28749471462380427</v>
      </c>
      <c r="L163" s="21">
        <v>-0.24519769900908983</v>
      </c>
      <c r="M163" s="21">
        <v>-0.52993718093077291</v>
      </c>
      <c r="N163" s="21">
        <v>-2.4187585818139574</v>
      </c>
      <c r="O163" s="21">
        <v>-7.4828424821169435</v>
      </c>
      <c r="P163" s="21">
        <v>-11.606295533896173</v>
      </c>
      <c r="Q163" s="21">
        <v>-14.342388071834087</v>
      </c>
      <c r="R163" s="22"/>
      <c r="S163" s="21">
        <v>15.865183497138769</v>
      </c>
      <c r="T163" s="21">
        <v>14.114574161013202</v>
      </c>
      <c r="U163" s="21">
        <v>13.522904471919315</v>
      </c>
      <c r="V163" s="21">
        <v>13.037685035606662</v>
      </c>
      <c r="W163" s="21">
        <v>12.515304920134298</v>
      </c>
      <c r="X163" s="21">
        <v>11.736244115919451</v>
      </c>
      <c r="Y163" s="21">
        <v>11.278968434503046</v>
      </c>
      <c r="Z163" s="21">
        <v>10.88348663999615</v>
      </c>
      <c r="AA163" s="21">
        <v>10.287494714623804</v>
      </c>
      <c r="AB163" s="21">
        <v>9.7548023009909102</v>
      </c>
      <c r="AC163" s="21">
        <v>9.4700628190692271</v>
      </c>
      <c r="AD163" s="21">
        <v>7.5812414181860426</v>
      </c>
      <c r="AE163" s="21">
        <v>2.5171575178830565</v>
      </c>
      <c r="AF163" s="21">
        <v>-1.6062955338961729</v>
      </c>
      <c r="AG163" s="21">
        <v>-4.3423880718340868</v>
      </c>
      <c r="AI163" s="23">
        <v>5.8651834971387693</v>
      </c>
      <c r="AJ163" s="23">
        <v>4.710520235309767</v>
      </c>
      <c r="AK163" s="23">
        <v>4.4480290504704065</v>
      </c>
      <c r="AL163" s="23">
        <v>4.1460533109626336</v>
      </c>
      <c r="AM163" s="23">
        <v>3.7891879566348372</v>
      </c>
      <c r="AN163" s="23">
        <v>3.2070711120098849</v>
      </c>
      <c r="AO163" s="23">
        <v>2.8276031858764004</v>
      </c>
      <c r="AP163" s="23">
        <v>2.3600948937622679</v>
      </c>
      <c r="AQ163" s="23">
        <v>1.666697545339753</v>
      </c>
      <c r="AR163" s="23">
        <v>1.2075802031861329</v>
      </c>
      <c r="AS163" s="23">
        <v>0.97222643255534535</v>
      </c>
      <c r="AT163" s="23">
        <v>0.20023835238944798</v>
      </c>
      <c r="AU163" s="23">
        <v>-0.75413529025093595</v>
      </c>
      <c r="AV163" s="23">
        <v>-1.4354817085384539</v>
      </c>
      <c r="AW163" s="23">
        <v>-1.7404170211972954</v>
      </c>
      <c r="AY163" s="24">
        <v>15.865183497138769</v>
      </c>
      <c r="AZ163" s="24">
        <v>14.710520235309767</v>
      </c>
      <c r="BA163" s="24">
        <v>14.448029050470407</v>
      </c>
      <c r="BB163" s="24">
        <v>14.146053310962634</v>
      </c>
      <c r="BC163" s="24">
        <v>13.789187956634837</v>
      </c>
      <c r="BD163" s="24">
        <v>13.207071112009885</v>
      </c>
      <c r="BE163" s="24">
        <v>12.8276031858764</v>
      </c>
      <c r="BF163" s="24">
        <v>12.360094893762268</v>
      </c>
      <c r="BG163" s="24">
        <v>11.666697545339753</v>
      </c>
      <c r="BH163" s="24">
        <v>11.207580203186133</v>
      </c>
      <c r="BI163" s="24">
        <v>10.972226432555345</v>
      </c>
      <c r="BJ163" s="24">
        <v>10.200238352389448</v>
      </c>
      <c r="BK163" s="24">
        <v>9.245864709749064</v>
      </c>
      <c r="BL163" s="24">
        <v>8.5645182914615461</v>
      </c>
      <c r="BM163" s="24">
        <v>8.2595829788027046</v>
      </c>
      <c r="BO163" s="25">
        <v>5.8651834971387693</v>
      </c>
      <c r="BP163" s="25">
        <v>4.7106145380176105</v>
      </c>
      <c r="BQ163" s="25">
        <v>4.2207584252212236</v>
      </c>
      <c r="BR163" s="25">
        <v>3.7702637961261765</v>
      </c>
      <c r="BS163" s="25">
        <v>3.310218660303061</v>
      </c>
      <c r="BT163" s="25">
        <v>2.6421344288651127</v>
      </c>
      <c r="BU163" s="25">
        <v>2.2975192517699909</v>
      </c>
      <c r="BV163" s="25">
        <v>1.9880378142179147</v>
      </c>
      <c r="BW163" s="25">
        <v>1.4542837891010407</v>
      </c>
      <c r="BX163" s="25">
        <v>0.9536710186039663</v>
      </c>
      <c r="BY163" s="25">
        <v>0.67764968425188243</v>
      </c>
      <c r="BZ163" s="25">
        <v>-0.26058126365813195</v>
      </c>
      <c r="CA163" s="25">
        <v>-1.5576580650885461</v>
      </c>
      <c r="CB163" s="25">
        <v>-2.3806788053046155</v>
      </c>
      <c r="CC163" s="25">
        <v>-2.6435999676740209</v>
      </c>
      <c r="CE163" s="25">
        <v>15.865183497138769</v>
      </c>
      <c r="CF163" s="25">
        <v>14.710614538017611</v>
      </c>
      <c r="CG163" s="25">
        <v>14.220758425221224</v>
      </c>
      <c r="CH163" s="25">
        <v>13.770263796126176</v>
      </c>
      <c r="CI163" s="25">
        <v>13.310218660303061</v>
      </c>
      <c r="CJ163" s="25">
        <v>12.642134428865113</v>
      </c>
      <c r="CK163" s="25">
        <v>12.297519251769991</v>
      </c>
      <c r="CL163" s="25">
        <v>11.988037814217915</v>
      </c>
      <c r="CM163" s="25">
        <v>11.454283789101041</v>
      </c>
      <c r="CN163" s="25">
        <v>10.953671018603966</v>
      </c>
      <c r="CO163" s="25">
        <v>10.677649684251882</v>
      </c>
      <c r="CP163" s="25">
        <v>9.7394187363418681</v>
      </c>
      <c r="CQ163" s="25">
        <v>8.4423419349114539</v>
      </c>
      <c r="CR163" s="25">
        <v>7.6193211946953845</v>
      </c>
      <c r="CS163" s="25">
        <v>7.3564000323259791</v>
      </c>
      <c r="CU163" s="26">
        <v>5.8651834971387693</v>
      </c>
      <c r="CV163" s="26">
        <v>3.8589417495921126</v>
      </c>
      <c r="CW163" s="26">
        <v>3.2758485699386668</v>
      </c>
      <c r="CX163" s="26">
        <v>2.826125852200315</v>
      </c>
      <c r="CY163" s="26">
        <v>2.3440090431729423</v>
      </c>
      <c r="CZ163" s="26">
        <v>1.6314795355969274</v>
      </c>
      <c r="DA163" s="26">
        <v>1.277127946753307</v>
      </c>
      <c r="DB163" s="26">
        <v>1.0024776365798829</v>
      </c>
      <c r="DC163" s="26">
        <v>0.50205452401535311</v>
      </c>
      <c r="DD163" s="26">
        <v>2.0602804754592086E-2</v>
      </c>
      <c r="DE163" s="26">
        <v>-0.31259920030948862</v>
      </c>
      <c r="DF163" s="26">
        <v>-2.3435723667224408</v>
      </c>
      <c r="DG163" s="26">
        <v>-7.2382085932008664</v>
      </c>
      <c r="DH163" s="26">
        <v>-11.047296729478315</v>
      </c>
      <c r="DI163" s="26">
        <v>-13.480377335928868</v>
      </c>
      <c r="DK163" s="26">
        <v>15.865183497138769</v>
      </c>
      <c r="DL163" s="26">
        <v>13.858941749592113</v>
      </c>
      <c r="DM163" s="26">
        <v>13.275848569938667</v>
      </c>
      <c r="DN163" s="26">
        <v>12.826125852200315</v>
      </c>
      <c r="DO163" s="26">
        <v>12.344009043172942</v>
      </c>
      <c r="DP163" s="26">
        <v>11.631479535596927</v>
      </c>
      <c r="DQ163" s="26">
        <v>11.277127946753307</v>
      </c>
      <c r="DR163" s="26">
        <v>11.002477636579883</v>
      </c>
      <c r="DS163" s="26">
        <v>10.502054524015353</v>
      </c>
      <c r="DT163" s="26">
        <v>10.020602804754592</v>
      </c>
      <c r="DU163" s="26">
        <v>9.6874007996905114</v>
      </c>
      <c r="DV163" s="26">
        <v>7.6564276332775592</v>
      </c>
      <c r="DW163" s="26">
        <v>2.7617914067991336</v>
      </c>
      <c r="DX163" s="26">
        <v>-1.0472967294783153</v>
      </c>
      <c r="DY163" s="26">
        <v>-3.4803773359288677</v>
      </c>
      <c r="EA163" s="27">
        <v>5.8651834971387693</v>
      </c>
      <c r="EB163" s="27">
        <v>3.75995257511536</v>
      </c>
      <c r="EC163" s="27">
        <v>3.2094022161505329</v>
      </c>
      <c r="ED163" s="27">
        <v>2.7947740148828544</v>
      </c>
      <c r="EE163" s="27">
        <v>2.3433291327373666</v>
      </c>
      <c r="EF163" s="27">
        <v>1.6690677284532178</v>
      </c>
      <c r="EG163" s="27">
        <v>1.3422446072021508</v>
      </c>
      <c r="EH163" s="27">
        <v>0.9549844035677566</v>
      </c>
      <c r="EI163" s="27">
        <v>-0.35735298909748892</v>
      </c>
      <c r="EJ163" s="27">
        <v>-1.6754318569520592</v>
      </c>
      <c r="EK163" s="27">
        <v>-2.755109140318762</v>
      </c>
      <c r="EL163" s="27">
        <v>-6.0157192153762402</v>
      </c>
      <c r="EM163" s="27">
        <v>-10.589987108930004</v>
      </c>
      <c r="EN163" s="27">
        <v>-13.395961368977854</v>
      </c>
      <c r="EO163" s="27">
        <v>-12.821434553897053</v>
      </c>
      <c r="EQ163" s="27">
        <v>15.865183497138769</v>
      </c>
      <c r="ER163" s="27">
        <v>13.75995257511536</v>
      </c>
      <c r="ES163" s="27">
        <v>13.209402216150533</v>
      </c>
      <c r="ET163" s="27">
        <v>12.794774014882854</v>
      </c>
      <c r="EU163" s="27">
        <v>12.343329132737367</v>
      </c>
      <c r="EV163" s="27">
        <v>11.669067728453218</v>
      </c>
      <c r="EW163" s="27">
        <v>11.342244607202151</v>
      </c>
      <c r="EX163" s="27">
        <v>10.954984403567757</v>
      </c>
      <c r="EY163" s="27">
        <v>9.6426470109025111</v>
      </c>
      <c r="EZ163" s="27">
        <v>8.3245681430479408</v>
      </c>
      <c r="FA163" s="27">
        <v>7.244890859681238</v>
      </c>
      <c r="FB163" s="27">
        <v>3.9842807846237598</v>
      </c>
      <c r="FC163" s="27">
        <v>-0.5899871089300035</v>
      </c>
      <c r="FD163" s="27">
        <v>-3.3959613689778543</v>
      </c>
      <c r="FE163" s="27">
        <v>-2.8214345538970527</v>
      </c>
      <c r="FG163" s="1">
        <v>387623</v>
      </c>
      <c r="FH163" s="1">
        <v>391345</v>
      </c>
      <c r="FI163" s="1" t="s">
        <v>631</v>
      </c>
      <c r="FJ163" s="1" t="s">
        <v>849</v>
      </c>
    </row>
    <row r="164" spans="2:166" ht="16.2" thickBot="1" x14ac:dyDescent="0.35">
      <c r="B164" s="19" t="s">
        <v>164</v>
      </c>
      <c r="C164" s="20">
        <v>6.8733779577551619</v>
      </c>
      <c r="D164" s="21">
        <v>5.5821637452289252</v>
      </c>
      <c r="E164" s="21">
        <v>5.1329690058708586</v>
      </c>
      <c r="F164" s="21">
        <v>4.8874586085408183</v>
      </c>
      <c r="G164" s="21">
        <v>4.4173929308213218</v>
      </c>
      <c r="H164" s="21">
        <v>3.6382447485856524</v>
      </c>
      <c r="I164" s="21">
        <v>0.67634971421130885</v>
      </c>
      <c r="J164" s="21">
        <v>0.58441953260470925</v>
      </c>
      <c r="K164" s="21">
        <v>0.15115095579362858</v>
      </c>
      <c r="L164" s="21">
        <v>-0.21928217894633306</v>
      </c>
      <c r="M164" s="21">
        <v>-0.30963056764311858</v>
      </c>
      <c r="N164" s="21">
        <v>-5.7851502714245342</v>
      </c>
      <c r="O164" s="21">
        <v>-10.015005788904297</v>
      </c>
      <c r="P164" s="21">
        <v>-13.45783274096771</v>
      </c>
      <c r="Q164" s="21">
        <v>-15.350931780391655</v>
      </c>
      <c r="R164" s="22"/>
      <c r="S164" s="21">
        <v>13.873377957755162</v>
      </c>
      <c r="T164" s="21">
        <v>12.582163745228925</v>
      </c>
      <c r="U164" s="21">
        <v>12.132969005870859</v>
      </c>
      <c r="V164" s="21">
        <v>11.887458608540818</v>
      </c>
      <c r="W164" s="21">
        <v>11.417392930821322</v>
      </c>
      <c r="X164" s="21">
        <v>10.638244748585652</v>
      </c>
      <c r="Y164" s="21">
        <v>7.6763497142113089</v>
      </c>
      <c r="Z164" s="21">
        <v>7.5844195326047092</v>
      </c>
      <c r="AA164" s="21">
        <v>7.1511509557936286</v>
      </c>
      <c r="AB164" s="21">
        <v>6.7807178210536669</v>
      </c>
      <c r="AC164" s="21">
        <v>6.6903694323568814</v>
      </c>
      <c r="AD164" s="21">
        <v>1.2148497285754658</v>
      </c>
      <c r="AE164" s="21">
        <v>-3.0150057889042969</v>
      </c>
      <c r="AF164" s="21">
        <v>-6.4578327409677101</v>
      </c>
      <c r="AG164" s="21">
        <v>-8.3509317803916545</v>
      </c>
      <c r="AI164" s="23">
        <v>6.8733779577551619</v>
      </c>
      <c r="AJ164" s="23">
        <v>5.9757521486465563</v>
      </c>
      <c r="AK164" s="23">
        <v>5.8847278379304662</v>
      </c>
      <c r="AL164" s="23">
        <v>5.8603311509908682</v>
      </c>
      <c r="AM164" s="23">
        <v>5.636841071957404</v>
      </c>
      <c r="AN164" s="23">
        <v>5.2939028931180037</v>
      </c>
      <c r="AO164" s="23">
        <v>5.0092356368809554</v>
      </c>
      <c r="AP164" s="23">
        <v>4.4936437131469802</v>
      </c>
      <c r="AQ164" s="23">
        <v>3.789061432947296</v>
      </c>
      <c r="AR164" s="23">
        <v>3.5552155783296691</v>
      </c>
      <c r="AS164" s="23">
        <v>3.5119661296636444</v>
      </c>
      <c r="AT164" s="23">
        <v>3.4051628949415012</v>
      </c>
      <c r="AU164" s="23">
        <v>2.997926663345936</v>
      </c>
      <c r="AV164" s="23">
        <v>2.552723570551148</v>
      </c>
      <c r="AW164" s="23">
        <v>2.4019515222315562</v>
      </c>
      <c r="AY164" s="24">
        <v>13.873377957755162</v>
      </c>
      <c r="AZ164" s="24">
        <v>12.975752148646556</v>
      </c>
      <c r="BA164" s="24">
        <v>12.884727837930466</v>
      </c>
      <c r="BB164" s="24">
        <v>12.860331150990868</v>
      </c>
      <c r="BC164" s="24">
        <v>12.636841071957404</v>
      </c>
      <c r="BD164" s="24">
        <v>12.293902893118004</v>
      </c>
      <c r="BE164" s="24">
        <v>12.009235636880955</v>
      </c>
      <c r="BF164" s="24">
        <v>11.49364371314698</v>
      </c>
      <c r="BG164" s="24">
        <v>10.789061432947296</v>
      </c>
      <c r="BH164" s="24">
        <v>10.555215578329669</v>
      </c>
      <c r="BI164" s="24">
        <v>10.511966129663644</v>
      </c>
      <c r="BJ164" s="24">
        <v>10.405162894941501</v>
      </c>
      <c r="BK164" s="24">
        <v>9.997926663345936</v>
      </c>
      <c r="BL164" s="24">
        <v>9.552723570551148</v>
      </c>
      <c r="BM164" s="24">
        <v>9.4019515222315562</v>
      </c>
      <c r="BO164" s="25">
        <v>6.8733779577551619</v>
      </c>
      <c r="BP164" s="25">
        <v>5.8183368407018143</v>
      </c>
      <c r="BQ164" s="25">
        <v>5.4222716578363794</v>
      </c>
      <c r="BR164" s="25">
        <v>5.2129955894170514</v>
      </c>
      <c r="BS164" s="25">
        <v>4.8028349763480822</v>
      </c>
      <c r="BT164" s="25">
        <v>4.1206264399404198</v>
      </c>
      <c r="BU164" s="25">
        <v>1.2547822706318712</v>
      </c>
      <c r="BV164" s="25">
        <v>1.236143779056956</v>
      </c>
      <c r="BW164" s="25">
        <v>0.88117360646330667</v>
      </c>
      <c r="BX164" s="25">
        <v>0.52133084869907265</v>
      </c>
      <c r="BY164" s="25">
        <v>0.46189019323901093</v>
      </c>
      <c r="BZ164" s="25">
        <v>-4.224541048503859</v>
      </c>
      <c r="CA164" s="25">
        <v>-5.2560921730031893</v>
      </c>
      <c r="CB164" s="25">
        <v>-6.0356242643562048</v>
      </c>
      <c r="CC164" s="25">
        <v>-5.7040667739853603</v>
      </c>
      <c r="CE164" s="25">
        <v>13.873377957755162</v>
      </c>
      <c r="CF164" s="25">
        <v>12.818336840701814</v>
      </c>
      <c r="CG164" s="25">
        <v>12.422271657836379</v>
      </c>
      <c r="CH164" s="25">
        <v>12.212995589417051</v>
      </c>
      <c r="CI164" s="25">
        <v>11.802834976348082</v>
      </c>
      <c r="CJ164" s="25">
        <v>11.12062643994042</v>
      </c>
      <c r="CK164" s="25">
        <v>8.2547822706318712</v>
      </c>
      <c r="CL164" s="25">
        <v>8.236143779056956</v>
      </c>
      <c r="CM164" s="25">
        <v>7.8811736064633067</v>
      </c>
      <c r="CN164" s="25">
        <v>7.5213308486990726</v>
      </c>
      <c r="CO164" s="25">
        <v>7.4618901932390109</v>
      </c>
      <c r="CP164" s="25">
        <v>2.775458951496141</v>
      </c>
      <c r="CQ164" s="25">
        <v>1.7439078269968107</v>
      </c>
      <c r="CR164" s="25">
        <v>0.9643757356437952</v>
      </c>
      <c r="CS164" s="25">
        <v>1.2959332260146397</v>
      </c>
      <c r="CU164" s="26">
        <v>6.8733779577551619</v>
      </c>
      <c r="CV164" s="26">
        <v>5.3501347858712514</v>
      </c>
      <c r="CW164" s="26">
        <v>4.8925211584352368</v>
      </c>
      <c r="CX164" s="26">
        <v>4.6572710344091544</v>
      </c>
      <c r="CY164" s="26">
        <v>4.1851439207624352</v>
      </c>
      <c r="CZ164" s="26">
        <v>3.4117218946211381</v>
      </c>
      <c r="DA164" s="26">
        <v>0.54342916375019712</v>
      </c>
      <c r="DB164" s="26">
        <v>0.4869831839453127</v>
      </c>
      <c r="DC164" s="26">
        <v>-4.7124656374606388E-3</v>
      </c>
      <c r="DD164" s="26">
        <v>-0.3460487725258119</v>
      </c>
      <c r="DE164" s="26">
        <v>-0.48299546077883093</v>
      </c>
      <c r="DF164" s="26">
        <v>-6.3071944378769729</v>
      </c>
      <c r="DG164" s="26">
        <v>-9.9510455488883238</v>
      </c>
      <c r="DH164" s="26">
        <v>-13.178487684241276</v>
      </c>
      <c r="DI164" s="26">
        <v>-14.89659781106144</v>
      </c>
      <c r="DK164" s="26">
        <v>13.873377957755162</v>
      </c>
      <c r="DL164" s="26">
        <v>12.350134785871251</v>
      </c>
      <c r="DM164" s="26">
        <v>11.892521158435237</v>
      </c>
      <c r="DN164" s="26">
        <v>11.657271034409154</v>
      </c>
      <c r="DO164" s="26">
        <v>11.185143920762435</v>
      </c>
      <c r="DP164" s="26">
        <v>10.411721894621138</v>
      </c>
      <c r="DQ164" s="26">
        <v>7.5434291637501971</v>
      </c>
      <c r="DR164" s="26">
        <v>7.4869831839453127</v>
      </c>
      <c r="DS164" s="26">
        <v>6.9952875343625394</v>
      </c>
      <c r="DT164" s="26">
        <v>6.6539512274741881</v>
      </c>
      <c r="DU164" s="26">
        <v>6.5170045392211691</v>
      </c>
      <c r="DV164" s="26">
        <v>0.69280556212302713</v>
      </c>
      <c r="DW164" s="26">
        <v>-2.9510455488883238</v>
      </c>
      <c r="DX164" s="26">
        <v>-6.1784876842412757</v>
      </c>
      <c r="DY164" s="26">
        <v>-7.8965978110614401</v>
      </c>
      <c r="EA164" s="27">
        <v>6.8733779577551619</v>
      </c>
      <c r="EB164" s="27">
        <v>5.2608504252632233</v>
      </c>
      <c r="EC164" s="27">
        <v>4.8308303403931276</v>
      </c>
      <c r="ED164" s="27">
        <v>4.6284830700501409</v>
      </c>
      <c r="EE164" s="27">
        <v>4.1897104772046916</v>
      </c>
      <c r="EF164" s="27">
        <v>3.4593605701516594</v>
      </c>
      <c r="EG164" s="27">
        <v>0.63014650307086129</v>
      </c>
      <c r="EH164" s="27">
        <v>0.44639598280554083</v>
      </c>
      <c r="EI164" s="27">
        <v>-3.5472779076383461</v>
      </c>
      <c r="EJ164" s="27">
        <v>-6.581824210012762</v>
      </c>
      <c r="EK164" s="27">
        <v>-7.1903098800548477</v>
      </c>
      <c r="EL164" s="27">
        <v>-9.50442336045095</v>
      </c>
      <c r="EM164" s="27">
        <v>-12.942703746006643</v>
      </c>
      <c r="EN164" s="27">
        <v>-15.506041195192459</v>
      </c>
      <c r="EO164" s="27">
        <v>-14.508339527567756</v>
      </c>
      <c r="EQ164" s="27">
        <v>13.873377957755162</v>
      </c>
      <c r="ER164" s="27">
        <v>12.260850425263223</v>
      </c>
      <c r="ES164" s="27">
        <v>11.830830340393128</v>
      </c>
      <c r="ET164" s="27">
        <v>11.628483070050141</v>
      </c>
      <c r="EU164" s="27">
        <v>11.189710477204692</v>
      </c>
      <c r="EV164" s="27">
        <v>10.459360570151659</v>
      </c>
      <c r="EW164" s="27">
        <v>7.6301465030708613</v>
      </c>
      <c r="EX164" s="27">
        <v>7.4463959828055408</v>
      </c>
      <c r="EY164" s="27">
        <v>3.4527220923616539</v>
      </c>
      <c r="EZ164" s="27">
        <v>0.41817578998723803</v>
      </c>
      <c r="FA164" s="27">
        <v>-0.19030988005484772</v>
      </c>
      <c r="FB164" s="27">
        <v>-2.50442336045095</v>
      </c>
      <c r="FC164" s="27">
        <v>-5.942703746006643</v>
      </c>
      <c r="FD164" s="27">
        <v>-8.5060411951924593</v>
      </c>
      <c r="FE164" s="27">
        <v>-7.508339527567756</v>
      </c>
      <c r="FG164" s="1">
        <v>388860</v>
      </c>
      <c r="FH164" s="1">
        <v>391967</v>
      </c>
      <c r="FI164" s="1" t="s">
        <v>631</v>
      </c>
      <c r="FJ164" s="1" t="s">
        <v>849</v>
      </c>
    </row>
    <row r="165" spans="2:166" ht="16.2" thickBot="1" x14ac:dyDescent="0.35">
      <c r="B165" s="19" t="s">
        <v>165</v>
      </c>
      <c r="C165" s="20">
        <v>0.73509821454634405</v>
      </c>
      <c r="D165" s="21">
        <v>0.76287376225506653</v>
      </c>
      <c r="E165" s="21">
        <v>0.69126437478809111</v>
      </c>
      <c r="F165" s="21">
        <v>0.58241352379845246</v>
      </c>
      <c r="G165" s="21">
        <v>0.50162525218456766</v>
      </c>
      <c r="H165" s="21">
        <v>0.41124769600942557</v>
      </c>
      <c r="I165" s="21">
        <v>0.33093038859393076</v>
      </c>
      <c r="J165" s="21">
        <v>0.25084734109227869</v>
      </c>
      <c r="K165" s="21">
        <v>0.17183105168186064</v>
      </c>
      <c r="L165" s="21">
        <v>9.9591498953476076E-2</v>
      </c>
      <c r="M165" s="21">
        <v>3.0132732920883587E-2</v>
      </c>
      <c r="N165" s="21">
        <v>-0.26126727847735332</v>
      </c>
      <c r="O165" s="21">
        <v>-0.93722858774485385</v>
      </c>
      <c r="P165" s="21">
        <v>-1.3751083314355901</v>
      </c>
      <c r="Q165" s="21">
        <v>-1.692669191308199</v>
      </c>
      <c r="R165" s="22"/>
      <c r="S165" s="21">
        <v>8.7350982145463441</v>
      </c>
      <c r="T165" s="21">
        <v>8.762873762255067</v>
      </c>
      <c r="U165" s="21">
        <v>8.6912643747880907</v>
      </c>
      <c r="V165" s="21">
        <v>8.5824135237984525</v>
      </c>
      <c r="W165" s="21">
        <v>8.5016252521845672</v>
      </c>
      <c r="X165" s="21">
        <v>8.4112476960094256</v>
      </c>
      <c r="Y165" s="21">
        <v>8.3309303885939308</v>
      </c>
      <c r="Z165" s="21">
        <v>8.2508473410922782</v>
      </c>
      <c r="AA165" s="21">
        <v>8.1718310516818597</v>
      </c>
      <c r="AB165" s="21">
        <v>8.0995914989534761</v>
      </c>
      <c r="AC165" s="21">
        <v>8.0301327329208831</v>
      </c>
      <c r="AD165" s="21">
        <v>7.7387327215226467</v>
      </c>
      <c r="AE165" s="21">
        <v>7.0627714122551462</v>
      </c>
      <c r="AF165" s="21">
        <v>6.6248916685644099</v>
      </c>
      <c r="AG165" s="21">
        <v>6.307330808691801</v>
      </c>
      <c r="AI165" s="23">
        <v>0.73509821454634405</v>
      </c>
      <c r="AJ165" s="23">
        <v>0.76421131352623384</v>
      </c>
      <c r="AK165" s="23">
        <v>0.78730008496251358</v>
      </c>
      <c r="AL165" s="23">
        <v>0.76162181683213337</v>
      </c>
      <c r="AM165" s="23">
        <v>0.76533784134456884</v>
      </c>
      <c r="AN165" s="23">
        <v>0.76926142686461985</v>
      </c>
      <c r="AO165" s="23">
        <v>0.75188877091573181</v>
      </c>
      <c r="AP165" s="23">
        <v>0.70100263727146706</v>
      </c>
      <c r="AQ165" s="23">
        <v>0.6316053747603938</v>
      </c>
      <c r="AR165" s="23">
        <v>0.59595781790729241</v>
      </c>
      <c r="AS165" s="23">
        <v>0.56322115578895859</v>
      </c>
      <c r="AT165" s="23">
        <v>0.46536216475716641</v>
      </c>
      <c r="AU165" s="23">
        <v>0.33871711617092126</v>
      </c>
      <c r="AV165" s="23">
        <v>0.2769242768154605</v>
      </c>
      <c r="AW165" s="23">
        <v>0.21211637814916706</v>
      </c>
      <c r="AY165" s="24">
        <v>8.7350982145463441</v>
      </c>
      <c r="AZ165" s="24">
        <v>8.7642113135262338</v>
      </c>
      <c r="BA165" s="24">
        <v>8.7873000849625136</v>
      </c>
      <c r="BB165" s="24">
        <v>8.7616218168321325</v>
      </c>
      <c r="BC165" s="24">
        <v>8.7653378413445679</v>
      </c>
      <c r="BD165" s="24">
        <v>8.7692614268646203</v>
      </c>
      <c r="BE165" s="24">
        <v>8.7518887709157323</v>
      </c>
      <c r="BF165" s="24">
        <v>8.7010026372714666</v>
      </c>
      <c r="BG165" s="24">
        <v>8.6316053747603938</v>
      </c>
      <c r="BH165" s="24">
        <v>8.5959578179072924</v>
      </c>
      <c r="BI165" s="24">
        <v>8.563221155788959</v>
      </c>
      <c r="BJ165" s="24">
        <v>8.4653621647571669</v>
      </c>
      <c r="BK165" s="24">
        <v>8.3387171161709208</v>
      </c>
      <c r="BL165" s="24">
        <v>8.2769242768154605</v>
      </c>
      <c r="BM165" s="24">
        <v>8.2121163781491671</v>
      </c>
      <c r="BO165" s="25">
        <v>0.73509821454634405</v>
      </c>
      <c r="BP165" s="25">
        <v>0.77055391606681889</v>
      </c>
      <c r="BQ165" s="25">
        <v>0.7029359785864604</v>
      </c>
      <c r="BR165" s="25">
        <v>0.60087891294052609</v>
      </c>
      <c r="BS165" s="25">
        <v>0.52815184312620245</v>
      </c>
      <c r="BT165" s="25">
        <v>0.44880361256447099</v>
      </c>
      <c r="BU165" s="25">
        <v>0.38009844437137419</v>
      </c>
      <c r="BV165" s="25">
        <v>0.30970498523669798</v>
      </c>
      <c r="BW165" s="25">
        <v>0.23122939313908786</v>
      </c>
      <c r="BX165" s="25">
        <v>0.15774135757695706</v>
      </c>
      <c r="BY165" s="25">
        <v>8.5965555020551143E-2</v>
      </c>
      <c r="BZ165" s="25">
        <v>-9.5766315530743995E-2</v>
      </c>
      <c r="CA165" s="25">
        <v>-0.29199965613064016</v>
      </c>
      <c r="CB165" s="25">
        <v>-0.43699879048882906</v>
      </c>
      <c r="CC165" s="25">
        <v>-0.44160462894179098</v>
      </c>
      <c r="CE165" s="25">
        <v>8.7350982145463441</v>
      </c>
      <c r="CF165" s="25">
        <v>8.7705539160668184</v>
      </c>
      <c r="CG165" s="25">
        <v>8.70293597858646</v>
      </c>
      <c r="CH165" s="25">
        <v>8.6008789129405265</v>
      </c>
      <c r="CI165" s="25">
        <v>8.5281518431262029</v>
      </c>
      <c r="CJ165" s="25">
        <v>8.4488036125644719</v>
      </c>
      <c r="CK165" s="25">
        <v>8.3800984443713737</v>
      </c>
      <c r="CL165" s="25">
        <v>8.3097049852366975</v>
      </c>
      <c r="CM165" s="25">
        <v>8.2312293931390883</v>
      </c>
      <c r="CN165" s="25">
        <v>8.1577413575769562</v>
      </c>
      <c r="CO165" s="25">
        <v>8.0859655550205503</v>
      </c>
      <c r="CP165" s="25">
        <v>7.904233684469256</v>
      </c>
      <c r="CQ165" s="25">
        <v>7.7080003438693598</v>
      </c>
      <c r="CR165" s="25">
        <v>7.5630012095111709</v>
      </c>
      <c r="CS165" s="25">
        <v>7.558395371058209</v>
      </c>
      <c r="CU165" s="26">
        <v>0.73509821454634405</v>
      </c>
      <c r="CV165" s="26">
        <v>0.76854313990257284</v>
      </c>
      <c r="CW165" s="26">
        <v>0.70353185171689514</v>
      </c>
      <c r="CX165" s="26">
        <v>0.59782765877712141</v>
      </c>
      <c r="CY165" s="26">
        <v>0.51854208910791089</v>
      </c>
      <c r="CZ165" s="26">
        <v>0.43384226018273697</v>
      </c>
      <c r="DA165" s="26">
        <v>0.36271926498623941</v>
      </c>
      <c r="DB165" s="26">
        <v>0.29559431048687967</v>
      </c>
      <c r="DC165" s="26">
        <v>0.22100264527974289</v>
      </c>
      <c r="DD165" s="26">
        <v>0.15043686148889801</v>
      </c>
      <c r="DE165" s="26">
        <v>8.4154864018887388E-2</v>
      </c>
      <c r="DF165" s="26">
        <v>-0.25622716274043711</v>
      </c>
      <c r="DG165" s="26">
        <v>-0.89636118686037758</v>
      </c>
      <c r="DH165" s="26">
        <v>-1.2791843421736715</v>
      </c>
      <c r="DI165" s="26">
        <v>-1.5334156859485555</v>
      </c>
      <c r="DK165" s="26">
        <v>8.7350982145463441</v>
      </c>
      <c r="DL165" s="26">
        <v>8.7685431399025724</v>
      </c>
      <c r="DM165" s="26">
        <v>8.703531851716896</v>
      </c>
      <c r="DN165" s="26">
        <v>8.5978276587771205</v>
      </c>
      <c r="DO165" s="26">
        <v>8.5185420891079104</v>
      </c>
      <c r="DP165" s="26">
        <v>8.4338422601827361</v>
      </c>
      <c r="DQ165" s="26">
        <v>8.3627192649862394</v>
      </c>
      <c r="DR165" s="26">
        <v>8.2955943104868801</v>
      </c>
      <c r="DS165" s="26">
        <v>8.2210026452797429</v>
      </c>
      <c r="DT165" s="26">
        <v>8.1504368614888989</v>
      </c>
      <c r="DU165" s="26">
        <v>8.0841548640188883</v>
      </c>
      <c r="DV165" s="26">
        <v>7.7437728372595629</v>
      </c>
      <c r="DW165" s="26">
        <v>7.1036388131396224</v>
      </c>
      <c r="DX165" s="26">
        <v>6.7208156578263285</v>
      </c>
      <c r="DY165" s="26">
        <v>6.4665843140514445</v>
      </c>
      <c r="EA165" s="27">
        <v>0.73509821454634405</v>
      </c>
      <c r="EB165" s="27">
        <v>0.77024912491184416</v>
      </c>
      <c r="EC165" s="27">
        <v>0.70651131548825896</v>
      </c>
      <c r="ED165" s="27">
        <v>0.60084724967317849</v>
      </c>
      <c r="EE165" s="27">
        <v>0.52243199937410401</v>
      </c>
      <c r="EF165" s="27">
        <v>0.44091351802593159</v>
      </c>
      <c r="EG165" s="27">
        <v>0.37325387762576367</v>
      </c>
      <c r="EH165" s="27">
        <v>0.30902384757787926</v>
      </c>
      <c r="EI165" s="27">
        <v>0.18661831480576252</v>
      </c>
      <c r="EJ165" s="27">
        <v>1.5845087984356354E-5</v>
      </c>
      <c r="EK165" s="27">
        <v>-0.18122227876615593</v>
      </c>
      <c r="EL165" s="27">
        <v>-0.67959410767074147</v>
      </c>
      <c r="EM165" s="27">
        <v>-1.2652127096065042</v>
      </c>
      <c r="EN165" s="27">
        <v>-1.5373864983058754</v>
      </c>
      <c r="EO165" s="27">
        <v>-1.4641789486703702</v>
      </c>
      <c r="EQ165" s="27">
        <v>8.7350982145463441</v>
      </c>
      <c r="ER165" s="27">
        <v>8.7702491249118442</v>
      </c>
      <c r="ES165" s="27">
        <v>8.7065113154882585</v>
      </c>
      <c r="ET165" s="27">
        <v>8.600847249673178</v>
      </c>
      <c r="EU165" s="27">
        <v>8.5224319993741044</v>
      </c>
      <c r="EV165" s="27">
        <v>8.4409135180259316</v>
      </c>
      <c r="EW165" s="27">
        <v>8.3732538776257641</v>
      </c>
      <c r="EX165" s="27">
        <v>8.3090238475778797</v>
      </c>
      <c r="EY165" s="27">
        <v>8.186618314805763</v>
      </c>
      <c r="EZ165" s="27">
        <v>8.0000158450879848</v>
      </c>
      <c r="FA165" s="27">
        <v>7.8187777212338441</v>
      </c>
      <c r="FB165" s="27">
        <v>7.3204058923292585</v>
      </c>
      <c r="FC165" s="27">
        <v>6.7347872903934958</v>
      </c>
      <c r="FD165" s="27">
        <v>6.4626135016941246</v>
      </c>
      <c r="FE165" s="27">
        <v>6.5358210513296298</v>
      </c>
      <c r="FG165" s="1">
        <v>381025</v>
      </c>
      <c r="FH165" s="1">
        <v>469428</v>
      </c>
      <c r="FI165" s="1" t="s">
        <v>495</v>
      </c>
      <c r="FJ165" s="1" t="s">
        <v>495</v>
      </c>
    </row>
    <row r="166" spans="2:166" ht="16.2" thickBot="1" x14ac:dyDescent="0.35">
      <c r="B166" s="19" t="s">
        <v>166</v>
      </c>
      <c r="C166" s="20">
        <v>14.593112489798663</v>
      </c>
      <c r="D166" s="21">
        <v>11.902017526446766</v>
      </c>
      <c r="E166" s="21">
        <v>11.236207366285123</v>
      </c>
      <c r="F166" s="21">
        <v>11.189959810065217</v>
      </c>
      <c r="G166" s="21">
        <v>10.907760108415696</v>
      </c>
      <c r="H166" s="21">
        <v>10.63871990773219</v>
      </c>
      <c r="I166" s="21">
        <v>10.523520938816121</v>
      </c>
      <c r="J166" s="21">
        <v>10.256174421851853</v>
      </c>
      <c r="K166" s="21">
        <v>10.06608233374908</v>
      </c>
      <c r="L166" s="21">
        <v>9.8536323925949851</v>
      </c>
      <c r="M166" s="21">
        <v>9.7575421791609855</v>
      </c>
      <c r="N166" s="21">
        <v>8.5326707647015887</v>
      </c>
      <c r="O166" s="21">
        <v>4.7794489835920331</v>
      </c>
      <c r="P166" s="21">
        <v>1.7110477013992451</v>
      </c>
      <c r="Q166" s="21">
        <v>-0.37340157608106495</v>
      </c>
      <c r="R166" s="22"/>
      <c r="S166" s="21">
        <v>18.730112489798664</v>
      </c>
      <c r="T166" s="21">
        <v>16.039017526446766</v>
      </c>
      <c r="U166" s="21">
        <v>15.373207366285124</v>
      </c>
      <c r="V166" s="21">
        <v>15.326959810065217</v>
      </c>
      <c r="W166" s="21">
        <v>15.044760108415696</v>
      </c>
      <c r="X166" s="21">
        <v>14.77571990773219</v>
      </c>
      <c r="Y166" s="21">
        <v>14.660520938816122</v>
      </c>
      <c r="Z166" s="21">
        <v>14.393174421851853</v>
      </c>
      <c r="AA166" s="21">
        <v>14.20308233374908</v>
      </c>
      <c r="AB166" s="21">
        <v>13.990632392594986</v>
      </c>
      <c r="AC166" s="21">
        <v>13.894542179160986</v>
      </c>
      <c r="AD166" s="21">
        <v>12.669670764701589</v>
      </c>
      <c r="AE166" s="21">
        <v>8.9164489835920335</v>
      </c>
      <c r="AF166" s="21">
        <v>5.8480477013992456</v>
      </c>
      <c r="AG166" s="21">
        <v>3.7635984239189355</v>
      </c>
      <c r="AI166" s="23">
        <v>14.593112489798663</v>
      </c>
      <c r="AJ166" s="23">
        <v>13.834140246980137</v>
      </c>
      <c r="AK166" s="23">
        <v>13.691051507498386</v>
      </c>
      <c r="AL166" s="23">
        <v>13.717422929640174</v>
      </c>
      <c r="AM166" s="23">
        <v>13.546333263595335</v>
      </c>
      <c r="AN166" s="23">
        <v>13.399668678474828</v>
      </c>
      <c r="AO166" s="23">
        <v>13.317476670539575</v>
      </c>
      <c r="AP166" s="23">
        <v>13.018853066824628</v>
      </c>
      <c r="AQ166" s="23">
        <v>12.760801132255718</v>
      </c>
      <c r="AR166" s="23">
        <v>12.603882009560333</v>
      </c>
      <c r="AS166" s="23">
        <v>12.528494057791542</v>
      </c>
      <c r="AT166" s="23">
        <v>12.177210204999295</v>
      </c>
      <c r="AU166" s="23">
        <v>11.708400163292437</v>
      </c>
      <c r="AV166" s="23">
        <v>11.446682117122204</v>
      </c>
      <c r="AW166" s="23">
        <v>11.406503496925959</v>
      </c>
      <c r="AY166" s="24">
        <v>18.730112489798664</v>
      </c>
      <c r="AZ166" s="24">
        <v>17.971140246980138</v>
      </c>
      <c r="BA166" s="24">
        <v>17.828051507498387</v>
      </c>
      <c r="BB166" s="24">
        <v>17.854422929640172</v>
      </c>
      <c r="BC166" s="24">
        <v>17.683333263595337</v>
      </c>
      <c r="BD166" s="24">
        <v>17.536668678474829</v>
      </c>
      <c r="BE166" s="24">
        <v>17.454476670539577</v>
      </c>
      <c r="BF166" s="24">
        <v>17.155853066824626</v>
      </c>
      <c r="BG166" s="24">
        <v>16.897801132255719</v>
      </c>
      <c r="BH166" s="24">
        <v>16.740882009560334</v>
      </c>
      <c r="BI166" s="24">
        <v>16.665494057791541</v>
      </c>
      <c r="BJ166" s="24">
        <v>16.314210204999295</v>
      </c>
      <c r="BK166" s="24">
        <v>15.845400163292437</v>
      </c>
      <c r="BL166" s="24">
        <v>15.583682117122205</v>
      </c>
      <c r="BM166" s="24">
        <v>15.543503496925959</v>
      </c>
      <c r="BO166" s="25">
        <v>14.593112489798663</v>
      </c>
      <c r="BP166" s="25">
        <v>13.669151149709576</v>
      </c>
      <c r="BQ166" s="25">
        <v>13.372119496082243</v>
      </c>
      <c r="BR166" s="25">
        <v>13.328439534189911</v>
      </c>
      <c r="BS166" s="25">
        <v>13.110294674269095</v>
      </c>
      <c r="BT166" s="25">
        <v>12.937879027887297</v>
      </c>
      <c r="BU166" s="25">
        <v>12.903997678365164</v>
      </c>
      <c r="BV166" s="25">
        <v>12.724814906977473</v>
      </c>
      <c r="BW166" s="25">
        <v>12.57445600932717</v>
      </c>
      <c r="BX166" s="25">
        <v>12.377906211903214</v>
      </c>
      <c r="BY166" s="25">
        <v>12.264963947930893</v>
      </c>
      <c r="BZ166" s="25">
        <v>11.816188229116959</v>
      </c>
      <c r="CA166" s="25">
        <v>11.270838025285792</v>
      </c>
      <c r="CB166" s="25">
        <v>10.996290426716511</v>
      </c>
      <c r="CC166" s="25">
        <v>11.076660113580905</v>
      </c>
      <c r="CE166" s="25">
        <v>18.730112489798664</v>
      </c>
      <c r="CF166" s="25">
        <v>17.806151149709578</v>
      </c>
      <c r="CG166" s="25">
        <v>17.509119496082242</v>
      </c>
      <c r="CH166" s="25">
        <v>17.465439534189912</v>
      </c>
      <c r="CI166" s="25">
        <v>17.247294674269096</v>
      </c>
      <c r="CJ166" s="25">
        <v>17.074879027887299</v>
      </c>
      <c r="CK166" s="25">
        <v>17.040997678365166</v>
      </c>
      <c r="CL166" s="25">
        <v>16.861814906977472</v>
      </c>
      <c r="CM166" s="25">
        <v>16.711456009327172</v>
      </c>
      <c r="CN166" s="25">
        <v>16.514906211903217</v>
      </c>
      <c r="CO166" s="25">
        <v>16.401963947930895</v>
      </c>
      <c r="CP166" s="25">
        <v>15.953188229116959</v>
      </c>
      <c r="CQ166" s="25">
        <v>15.407838025285793</v>
      </c>
      <c r="CR166" s="25">
        <v>15.133290426716512</v>
      </c>
      <c r="CS166" s="25">
        <v>15.213660113580906</v>
      </c>
      <c r="CU166" s="26">
        <v>14.593112489798663</v>
      </c>
      <c r="CV166" s="26">
        <v>11.051488653674406</v>
      </c>
      <c r="CW166" s="26">
        <v>10.240650253418245</v>
      </c>
      <c r="CX166" s="26">
        <v>10.227116232104784</v>
      </c>
      <c r="CY166" s="26">
        <v>9.9641736172111202</v>
      </c>
      <c r="CZ166" s="26">
        <v>9.7418853100421821</v>
      </c>
      <c r="DA166" s="26">
        <v>9.7066175807297146</v>
      </c>
      <c r="DB166" s="26">
        <v>9.5234627685360156</v>
      </c>
      <c r="DC166" s="26">
        <v>9.4057100463478918</v>
      </c>
      <c r="DD166" s="26">
        <v>9.241060291561725</v>
      </c>
      <c r="DE166" s="26">
        <v>9.1992101257616792</v>
      </c>
      <c r="DF166" s="26">
        <v>8.0755381804838926</v>
      </c>
      <c r="DG166" s="26">
        <v>4.4878858658427419</v>
      </c>
      <c r="DH166" s="26">
        <v>1.5532514697233921</v>
      </c>
      <c r="DI166" s="26">
        <v>-0.40898470880081561</v>
      </c>
      <c r="DK166" s="26">
        <v>18.730112489798664</v>
      </c>
      <c r="DL166" s="26">
        <v>15.188488653674407</v>
      </c>
      <c r="DM166" s="26">
        <v>14.377650253418246</v>
      </c>
      <c r="DN166" s="26">
        <v>14.364116232104784</v>
      </c>
      <c r="DO166" s="26">
        <v>14.101173617211121</v>
      </c>
      <c r="DP166" s="26">
        <v>13.878885310042183</v>
      </c>
      <c r="DQ166" s="26">
        <v>13.843617580729715</v>
      </c>
      <c r="DR166" s="26">
        <v>13.660462768536016</v>
      </c>
      <c r="DS166" s="26">
        <v>13.542710046347892</v>
      </c>
      <c r="DT166" s="26">
        <v>13.378060291561725</v>
      </c>
      <c r="DU166" s="26">
        <v>13.33621012576168</v>
      </c>
      <c r="DV166" s="26">
        <v>12.212538180483893</v>
      </c>
      <c r="DW166" s="26">
        <v>8.6248858658427423</v>
      </c>
      <c r="DX166" s="26">
        <v>5.6902514697233926</v>
      </c>
      <c r="DY166" s="26">
        <v>3.7280152911991848</v>
      </c>
      <c r="EA166" s="27">
        <v>14.593112489798663</v>
      </c>
      <c r="EB166" s="27">
        <v>10.659552742323957</v>
      </c>
      <c r="EC166" s="27">
        <v>9.8087304805359636</v>
      </c>
      <c r="ED166" s="27">
        <v>9.8233922641138456</v>
      </c>
      <c r="EE166" s="27">
        <v>9.5850691571886966</v>
      </c>
      <c r="EF166" s="27">
        <v>9.4053331360051633</v>
      </c>
      <c r="EG166" s="27">
        <v>9.4126397976106109</v>
      </c>
      <c r="EH166" s="27">
        <v>9.1483086740017718</v>
      </c>
      <c r="EI166" s="27">
        <v>8.3923551689099174</v>
      </c>
      <c r="EJ166" s="27">
        <v>7.5539617000159023</v>
      </c>
      <c r="EK166" s="27">
        <v>6.8331658327437239</v>
      </c>
      <c r="EL166" s="27">
        <v>4.5361284111658478</v>
      </c>
      <c r="EM166" s="27">
        <v>1.2079033844306295</v>
      </c>
      <c r="EN166" s="27">
        <v>-0.79979487915346681</v>
      </c>
      <c r="EO166" s="27">
        <v>-0.25616368524671884</v>
      </c>
      <c r="EQ166" s="27">
        <v>18.730112489798664</v>
      </c>
      <c r="ER166" s="27">
        <v>14.796552742323957</v>
      </c>
      <c r="ES166" s="27">
        <v>13.945730480535964</v>
      </c>
      <c r="ET166" s="27">
        <v>13.960392264113846</v>
      </c>
      <c r="EU166" s="27">
        <v>13.722069157188697</v>
      </c>
      <c r="EV166" s="27">
        <v>13.542333136005164</v>
      </c>
      <c r="EW166" s="27">
        <v>13.549639797610611</v>
      </c>
      <c r="EX166" s="27">
        <v>13.285308674001772</v>
      </c>
      <c r="EY166" s="27">
        <v>12.529355168909918</v>
      </c>
      <c r="EZ166" s="27">
        <v>11.690961700015903</v>
      </c>
      <c r="FA166" s="27">
        <v>10.970165832743724</v>
      </c>
      <c r="FB166" s="27">
        <v>8.6731284111658482</v>
      </c>
      <c r="FC166" s="27">
        <v>5.34490338443063</v>
      </c>
      <c r="FD166" s="27">
        <v>3.3372051208465336</v>
      </c>
      <c r="FE166" s="27">
        <v>3.8808363147532816</v>
      </c>
      <c r="FG166" s="1">
        <v>298465</v>
      </c>
      <c r="FH166" s="1">
        <v>517239</v>
      </c>
      <c r="FI166" s="1" t="s">
        <v>529</v>
      </c>
      <c r="FJ166" s="1" t="s">
        <v>853</v>
      </c>
    </row>
    <row r="167" spans="2:166" ht="16.2" thickBot="1" x14ac:dyDescent="0.35">
      <c r="B167" s="19" t="s">
        <v>167</v>
      </c>
      <c r="C167" s="20">
        <v>9.7763565626387354</v>
      </c>
      <c r="D167" s="21">
        <v>9.031977124514869</v>
      </c>
      <c r="E167" s="21">
        <v>8.7208751248409158</v>
      </c>
      <c r="F167" s="21">
        <v>8.5183450139902881</v>
      </c>
      <c r="G167" s="21">
        <v>8.1572497012666183</v>
      </c>
      <c r="H167" s="21">
        <v>7.8138250293055975</v>
      </c>
      <c r="I167" s="21">
        <v>7.5059923838492661</v>
      </c>
      <c r="J167" s="21">
        <v>7.2001171035176856</v>
      </c>
      <c r="K167" s="21">
        <v>6.8192390827730023</v>
      </c>
      <c r="L167" s="21">
        <v>6.5327525233744446</v>
      </c>
      <c r="M167" s="21">
        <v>6.3068576051800633</v>
      </c>
      <c r="N167" s="21">
        <v>4.7032180242220711</v>
      </c>
      <c r="O167" s="21">
        <v>8.9566277477814538E-2</v>
      </c>
      <c r="P167" s="21">
        <v>-3.6052819217914127</v>
      </c>
      <c r="Q167" s="21">
        <v>-6.3331384671392783</v>
      </c>
      <c r="R167" s="22"/>
      <c r="S167" s="21">
        <v>14.413356562638736</v>
      </c>
      <c r="T167" s="21">
        <v>13.668977124514869</v>
      </c>
      <c r="U167" s="21">
        <v>13.357875124840916</v>
      </c>
      <c r="V167" s="21">
        <v>13.155345013990289</v>
      </c>
      <c r="W167" s="21">
        <v>12.794249701266619</v>
      </c>
      <c r="X167" s="21">
        <v>12.450825029305598</v>
      </c>
      <c r="Y167" s="21">
        <v>12.142992383849267</v>
      </c>
      <c r="Z167" s="21">
        <v>11.837117103517686</v>
      </c>
      <c r="AA167" s="21">
        <v>11.456239082773003</v>
      </c>
      <c r="AB167" s="21">
        <v>11.169752523374445</v>
      </c>
      <c r="AC167" s="21">
        <v>10.943857605180064</v>
      </c>
      <c r="AD167" s="21">
        <v>9.3402180242220716</v>
      </c>
      <c r="AE167" s="21">
        <v>4.726566277477815</v>
      </c>
      <c r="AF167" s="21">
        <v>1.0317180782085877</v>
      </c>
      <c r="AG167" s="21">
        <v>-1.6961384671392779</v>
      </c>
      <c r="AI167" s="23">
        <v>9.7763565626387354</v>
      </c>
      <c r="AJ167" s="23">
        <v>8.9771815840705234</v>
      </c>
      <c r="AK167" s="23">
        <v>8.8495925433116565</v>
      </c>
      <c r="AL167" s="23">
        <v>8.7954569795802815</v>
      </c>
      <c r="AM167" s="23">
        <v>8.5805346506775262</v>
      </c>
      <c r="AN167" s="23">
        <v>8.4095108750009366</v>
      </c>
      <c r="AO167" s="23">
        <v>8.2098690043746707</v>
      </c>
      <c r="AP167" s="23">
        <v>7.8900699316511922</v>
      </c>
      <c r="AQ167" s="23">
        <v>7.4589085863625399</v>
      </c>
      <c r="AR167" s="23">
        <v>7.2613537748222612</v>
      </c>
      <c r="AS167" s="23">
        <v>7.0920332898260661</v>
      </c>
      <c r="AT167" s="23">
        <v>6.5233364235031601</v>
      </c>
      <c r="AU167" s="23">
        <v>5.7347341032231895</v>
      </c>
      <c r="AV167" s="23">
        <v>5.211258136948139</v>
      </c>
      <c r="AW167" s="23">
        <v>4.8587792633622442</v>
      </c>
      <c r="AY167" s="24">
        <v>14.413356562638736</v>
      </c>
      <c r="AZ167" s="24">
        <v>13.614181584070524</v>
      </c>
      <c r="BA167" s="24">
        <v>13.486592543311657</v>
      </c>
      <c r="BB167" s="24">
        <v>13.432456979580282</v>
      </c>
      <c r="BC167" s="24">
        <v>13.217534650677527</v>
      </c>
      <c r="BD167" s="24">
        <v>13.046510875000937</v>
      </c>
      <c r="BE167" s="24">
        <v>12.846869004374671</v>
      </c>
      <c r="BF167" s="24">
        <v>12.527069931651193</v>
      </c>
      <c r="BG167" s="24">
        <v>12.09590858636254</v>
      </c>
      <c r="BH167" s="24">
        <v>11.898353774822262</v>
      </c>
      <c r="BI167" s="24">
        <v>11.729033289826067</v>
      </c>
      <c r="BJ167" s="24">
        <v>11.160336423503161</v>
      </c>
      <c r="BK167" s="24">
        <v>10.37173410322319</v>
      </c>
      <c r="BL167" s="24">
        <v>9.8482581369481395</v>
      </c>
      <c r="BM167" s="24">
        <v>9.4957792633622446</v>
      </c>
      <c r="BO167" s="25">
        <v>9.7763565626387354</v>
      </c>
      <c r="BP167" s="25">
        <v>9.063167204271684</v>
      </c>
      <c r="BQ167" s="25">
        <v>8.7930064676456698</v>
      </c>
      <c r="BR167" s="25">
        <v>8.6381670723892601</v>
      </c>
      <c r="BS167" s="25">
        <v>8.3500219719933089</v>
      </c>
      <c r="BT167" s="25">
        <v>8.1203736282467496</v>
      </c>
      <c r="BU167" s="25">
        <v>7.9450662105927385</v>
      </c>
      <c r="BV167" s="25">
        <v>7.7403471846289023</v>
      </c>
      <c r="BW167" s="25">
        <v>7.4247838068250314</v>
      </c>
      <c r="BX167" s="25">
        <v>7.1655338364447108</v>
      </c>
      <c r="BY167" s="25">
        <v>6.9377803428156639</v>
      </c>
      <c r="BZ167" s="25">
        <v>6.2028681071944867</v>
      </c>
      <c r="CA167" s="25">
        <v>5.2164109329294881</v>
      </c>
      <c r="CB167" s="25">
        <v>4.5873212123807185</v>
      </c>
      <c r="CC167" s="25">
        <v>4.3069664569100858</v>
      </c>
      <c r="CE167" s="25">
        <v>14.413356562638736</v>
      </c>
      <c r="CF167" s="25">
        <v>13.700167204271684</v>
      </c>
      <c r="CG167" s="25">
        <v>13.43000646764567</v>
      </c>
      <c r="CH167" s="25">
        <v>13.275167072389261</v>
      </c>
      <c r="CI167" s="25">
        <v>12.987021971993309</v>
      </c>
      <c r="CJ167" s="25">
        <v>12.75737362824675</v>
      </c>
      <c r="CK167" s="25">
        <v>12.582066210592739</v>
      </c>
      <c r="CL167" s="25">
        <v>12.377347184628903</v>
      </c>
      <c r="CM167" s="25">
        <v>12.061783806825032</v>
      </c>
      <c r="CN167" s="25">
        <v>11.802533836444711</v>
      </c>
      <c r="CO167" s="25">
        <v>11.574780342815664</v>
      </c>
      <c r="CP167" s="25">
        <v>10.839868107194487</v>
      </c>
      <c r="CQ167" s="25">
        <v>9.8534109329294886</v>
      </c>
      <c r="CR167" s="25">
        <v>9.224321212380719</v>
      </c>
      <c r="CS167" s="25">
        <v>8.9439664569100863</v>
      </c>
      <c r="CU167" s="26">
        <v>9.7763565626387354</v>
      </c>
      <c r="CV167" s="26">
        <v>9.0654131088794845</v>
      </c>
      <c r="CW167" s="26">
        <v>8.7893797594908918</v>
      </c>
      <c r="CX167" s="26">
        <v>8.6158083542175241</v>
      </c>
      <c r="CY167" s="26">
        <v>8.2906573171586597</v>
      </c>
      <c r="CZ167" s="26">
        <v>7.9994998806010003</v>
      </c>
      <c r="DA167" s="26">
        <v>7.7638888289360217</v>
      </c>
      <c r="DB167" s="26">
        <v>7.5440451910826507</v>
      </c>
      <c r="DC167" s="26">
        <v>7.2338874823305659</v>
      </c>
      <c r="DD167" s="26">
        <v>6.9979569339133043</v>
      </c>
      <c r="DE167" s="26">
        <v>6.8234329816791615</v>
      </c>
      <c r="DF167" s="26">
        <v>5.3010705463413856</v>
      </c>
      <c r="DG167" s="26">
        <v>0.83940327600892317</v>
      </c>
      <c r="DH167" s="26">
        <v>-2.6900301347627504</v>
      </c>
      <c r="DI167" s="26">
        <v>-5.1963506497869894</v>
      </c>
      <c r="DK167" s="26">
        <v>14.413356562638736</v>
      </c>
      <c r="DL167" s="26">
        <v>13.702413108879485</v>
      </c>
      <c r="DM167" s="26">
        <v>13.426379759490892</v>
      </c>
      <c r="DN167" s="26">
        <v>13.252808354217525</v>
      </c>
      <c r="DO167" s="26">
        <v>12.92765731715866</v>
      </c>
      <c r="DP167" s="26">
        <v>12.636499880601001</v>
      </c>
      <c r="DQ167" s="26">
        <v>12.400888828936022</v>
      </c>
      <c r="DR167" s="26">
        <v>12.181045191082651</v>
      </c>
      <c r="DS167" s="26">
        <v>11.870887482330566</v>
      </c>
      <c r="DT167" s="26">
        <v>11.634956933913305</v>
      </c>
      <c r="DU167" s="26">
        <v>11.460432981679162</v>
      </c>
      <c r="DV167" s="26">
        <v>9.9380705463413861</v>
      </c>
      <c r="DW167" s="26">
        <v>5.4764032760089236</v>
      </c>
      <c r="DX167" s="26">
        <v>1.94696986523725</v>
      </c>
      <c r="DY167" s="26">
        <v>-0.5593506497869889</v>
      </c>
      <c r="EA167" s="27">
        <v>9.7763565626387354</v>
      </c>
      <c r="EB167" s="27">
        <v>9.1214313879820619</v>
      </c>
      <c r="EC167" s="27">
        <v>8.9056662149034214</v>
      </c>
      <c r="ED167" s="27">
        <v>8.7768953877703293</v>
      </c>
      <c r="EE167" s="27">
        <v>8.4988751328933425</v>
      </c>
      <c r="EF167" s="27">
        <v>8.2652311994206897</v>
      </c>
      <c r="EG167" s="27">
        <v>8.0807408252142405</v>
      </c>
      <c r="EH167" s="27">
        <v>7.8034701482432549</v>
      </c>
      <c r="EI167" s="27">
        <v>6.7898207402395307</v>
      </c>
      <c r="EJ167" s="27">
        <v>5.79765287534347</v>
      </c>
      <c r="EK167" s="27">
        <v>4.841641689389423</v>
      </c>
      <c r="EL167" s="27">
        <v>1.9646347583808392</v>
      </c>
      <c r="EM167" s="27">
        <v>-2.1604829432265795</v>
      </c>
      <c r="EN167" s="27">
        <v>-4.611613465575374</v>
      </c>
      <c r="EO167" s="27">
        <v>-4.2317628309134037</v>
      </c>
      <c r="EQ167" s="27">
        <v>14.413356562638736</v>
      </c>
      <c r="ER167" s="27">
        <v>13.758431387982062</v>
      </c>
      <c r="ES167" s="27">
        <v>13.542666214903422</v>
      </c>
      <c r="ET167" s="27">
        <v>13.41389538777033</v>
      </c>
      <c r="EU167" s="27">
        <v>13.135875132893343</v>
      </c>
      <c r="EV167" s="27">
        <v>12.90223119942069</v>
      </c>
      <c r="EW167" s="27">
        <v>12.717740825214241</v>
      </c>
      <c r="EX167" s="27">
        <v>12.440470148243255</v>
      </c>
      <c r="EY167" s="27">
        <v>11.426820740239531</v>
      </c>
      <c r="EZ167" s="27">
        <v>10.43465287534347</v>
      </c>
      <c r="FA167" s="27">
        <v>9.4786416893894234</v>
      </c>
      <c r="FB167" s="27">
        <v>6.6016347583808397</v>
      </c>
      <c r="FC167" s="27">
        <v>2.4765170567734209</v>
      </c>
      <c r="FD167" s="27">
        <v>2.5386534424626461E-2</v>
      </c>
      <c r="FE167" s="27">
        <v>0.40523716908659679</v>
      </c>
      <c r="FG167" s="1">
        <v>397310</v>
      </c>
      <c r="FH167" s="1">
        <v>399981</v>
      </c>
      <c r="FI167" s="1" t="s">
        <v>457</v>
      </c>
      <c r="FJ167" s="1" t="s">
        <v>843</v>
      </c>
    </row>
    <row r="168" spans="2:166" ht="16.2" thickBot="1" x14ac:dyDescent="0.35">
      <c r="B168" s="19" t="s">
        <v>168</v>
      </c>
      <c r="C168" s="20">
        <v>13.494630039657128</v>
      </c>
      <c r="D168" s="21">
        <v>12.746896645984762</v>
      </c>
      <c r="E168" s="21">
        <v>12.410530857631503</v>
      </c>
      <c r="F168" s="21">
        <v>12.135441666810017</v>
      </c>
      <c r="G168" s="21">
        <v>11.844178447741102</v>
      </c>
      <c r="H168" s="21">
        <v>11.608114609401552</v>
      </c>
      <c r="I168" s="21">
        <v>11.304052882109177</v>
      </c>
      <c r="J168" s="21">
        <v>10.986838385154028</v>
      </c>
      <c r="K168" s="21">
        <v>10.704483120022234</v>
      </c>
      <c r="L168" s="21">
        <v>10.437395201709773</v>
      </c>
      <c r="M168" s="21">
        <v>10.175454946408625</v>
      </c>
      <c r="N168" s="21">
        <v>8.7531388253652427</v>
      </c>
      <c r="O168" s="21">
        <v>5.0532467194746786</v>
      </c>
      <c r="P168" s="21">
        <v>2.0312569830371103</v>
      </c>
      <c r="Q168" s="21">
        <v>-0.40335231342051969</v>
      </c>
      <c r="R168" s="22"/>
      <c r="S168" s="21">
        <v>18.131630039657129</v>
      </c>
      <c r="T168" s="21">
        <v>17.383896645984763</v>
      </c>
      <c r="U168" s="21">
        <v>17.047530857631504</v>
      </c>
      <c r="V168" s="21">
        <v>16.772441666810018</v>
      </c>
      <c r="W168" s="21">
        <v>16.481178447741101</v>
      </c>
      <c r="X168" s="21">
        <v>16.245114609401554</v>
      </c>
      <c r="Y168" s="21">
        <v>15.941052882109178</v>
      </c>
      <c r="Z168" s="21">
        <v>15.623838385154029</v>
      </c>
      <c r="AA168" s="21">
        <v>15.341483120022234</v>
      </c>
      <c r="AB168" s="21">
        <v>15.074395201709773</v>
      </c>
      <c r="AC168" s="21">
        <v>14.812454946408625</v>
      </c>
      <c r="AD168" s="21">
        <v>13.390138825365243</v>
      </c>
      <c r="AE168" s="21">
        <v>9.6902467194746791</v>
      </c>
      <c r="AF168" s="21">
        <v>6.6682569830371108</v>
      </c>
      <c r="AG168" s="21">
        <v>4.2336476865794808</v>
      </c>
      <c r="AI168" s="23">
        <v>13.494630039657128</v>
      </c>
      <c r="AJ168" s="23">
        <v>12.952527065742137</v>
      </c>
      <c r="AK168" s="23">
        <v>12.827397121383804</v>
      </c>
      <c r="AL168" s="23">
        <v>12.694907763075298</v>
      </c>
      <c r="AM168" s="23">
        <v>12.538769436874173</v>
      </c>
      <c r="AN168" s="23">
        <v>12.452548497612755</v>
      </c>
      <c r="AO168" s="23">
        <v>12.23971713143607</v>
      </c>
      <c r="AP168" s="23">
        <v>11.921081693363186</v>
      </c>
      <c r="AQ168" s="23">
        <v>11.595433305222482</v>
      </c>
      <c r="AR168" s="23">
        <v>11.389335617776839</v>
      </c>
      <c r="AS168" s="23">
        <v>11.176071880310539</v>
      </c>
      <c r="AT168" s="23">
        <v>10.492005324108288</v>
      </c>
      <c r="AU168" s="23">
        <v>9.5137111115648345</v>
      </c>
      <c r="AV168" s="23">
        <v>8.7341673516067146</v>
      </c>
      <c r="AW168" s="23">
        <v>8.0898224759501982</v>
      </c>
      <c r="AY168" s="24">
        <v>18.131630039657129</v>
      </c>
      <c r="AZ168" s="24">
        <v>17.589527065742139</v>
      </c>
      <c r="BA168" s="24">
        <v>17.464397121383804</v>
      </c>
      <c r="BB168" s="24">
        <v>17.3319077630753</v>
      </c>
      <c r="BC168" s="24">
        <v>17.175769436874173</v>
      </c>
      <c r="BD168" s="24">
        <v>17.089548497612753</v>
      </c>
      <c r="BE168" s="24">
        <v>16.87671713143607</v>
      </c>
      <c r="BF168" s="24">
        <v>16.558081693363185</v>
      </c>
      <c r="BG168" s="24">
        <v>16.232433305222482</v>
      </c>
      <c r="BH168" s="24">
        <v>16.026335617776837</v>
      </c>
      <c r="BI168" s="24">
        <v>15.81307188031054</v>
      </c>
      <c r="BJ168" s="24">
        <v>15.129005324108288</v>
      </c>
      <c r="BK168" s="24">
        <v>14.150711111564835</v>
      </c>
      <c r="BL168" s="24">
        <v>13.371167351606715</v>
      </c>
      <c r="BM168" s="24">
        <v>12.726822475950199</v>
      </c>
      <c r="BO168" s="25">
        <v>13.494630039657128</v>
      </c>
      <c r="BP168" s="25">
        <v>12.938283490150182</v>
      </c>
      <c r="BQ168" s="25">
        <v>12.652017272672763</v>
      </c>
      <c r="BR168" s="25">
        <v>12.402258789799602</v>
      </c>
      <c r="BS168" s="25">
        <v>12.146597711332062</v>
      </c>
      <c r="BT168" s="25">
        <v>11.970169530441293</v>
      </c>
      <c r="BU168" s="25">
        <v>11.739437977338008</v>
      </c>
      <c r="BV168" s="25">
        <v>11.483051248624362</v>
      </c>
      <c r="BW168" s="25">
        <v>11.230931807573308</v>
      </c>
      <c r="BX168" s="25">
        <v>10.977351097086697</v>
      </c>
      <c r="BY168" s="25">
        <v>10.718188695647232</v>
      </c>
      <c r="BZ168" s="25">
        <v>9.9023554490226466</v>
      </c>
      <c r="CA168" s="25">
        <v>8.759459694368438</v>
      </c>
      <c r="CB168" s="25">
        <v>7.8833151342712977</v>
      </c>
      <c r="CC168" s="25">
        <v>7.2539790094080097</v>
      </c>
      <c r="CE168" s="25">
        <v>18.131630039657129</v>
      </c>
      <c r="CF168" s="25">
        <v>17.575283490150184</v>
      </c>
      <c r="CG168" s="25">
        <v>17.289017272672766</v>
      </c>
      <c r="CH168" s="25">
        <v>17.039258789799604</v>
      </c>
      <c r="CI168" s="25">
        <v>16.783597711332064</v>
      </c>
      <c r="CJ168" s="25">
        <v>16.607169530441293</v>
      </c>
      <c r="CK168" s="25">
        <v>16.376437977338007</v>
      </c>
      <c r="CL168" s="25">
        <v>16.120051248624364</v>
      </c>
      <c r="CM168" s="25">
        <v>15.867931807573308</v>
      </c>
      <c r="CN168" s="25">
        <v>15.614351097086697</v>
      </c>
      <c r="CO168" s="25">
        <v>15.355188695647232</v>
      </c>
      <c r="CP168" s="25">
        <v>14.539355449022647</v>
      </c>
      <c r="CQ168" s="25">
        <v>13.396459694368438</v>
      </c>
      <c r="CR168" s="25">
        <v>12.520315134271298</v>
      </c>
      <c r="CS168" s="25">
        <v>11.89097900940801</v>
      </c>
      <c r="CU168" s="26">
        <v>13.494630039657128</v>
      </c>
      <c r="CV168" s="26">
        <v>12.648718923918363</v>
      </c>
      <c r="CW168" s="26">
        <v>12.32678010653926</v>
      </c>
      <c r="CX168" s="26">
        <v>12.076647008989498</v>
      </c>
      <c r="CY168" s="26">
        <v>11.808865294887019</v>
      </c>
      <c r="CZ168" s="26">
        <v>11.5969312828599</v>
      </c>
      <c r="DA168" s="26">
        <v>11.32973957503339</v>
      </c>
      <c r="DB168" s="26">
        <v>11.060015967819666</v>
      </c>
      <c r="DC168" s="26">
        <v>10.804508327237345</v>
      </c>
      <c r="DD168" s="26">
        <v>10.531418442332114</v>
      </c>
      <c r="DE168" s="26">
        <v>10.253988657487694</v>
      </c>
      <c r="DF168" s="26">
        <v>8.6818632261550022</v>
      </c>
      <c r="DG168" s="26">
        <v>4.8360205687927795</v>
      </c>
      <c r="DH168" s="26">
        <v>1.8496997062787557</v>
      </c>
      <c r="DI168" s="26">
        <v>-0.18348672421131695</v>
      </c>
      <c r="DK168" s="26">
        <v>18.131630039657129</v>
      </c>
      <c r="DL168" s="26">
        <v>17.285718923918363</v>
      </c>
      <c r="DM168" s="26">
        <v>16.963780106539261</v>
      </c>
      <c r="DN168" s="26">
        <v>16.713647008989497</v>
      </c>
      <c r="DO168" s="26">
        <v>16.445865294887021</v>
      </c>
      <c r="DP168" s="26">
        <v>16.233931282859899</v>
      </c>
      <c r="DQ168" s="26">
        <v>15.96673957503339</v>
      </c>
      <c r="DR168" s="26">
        <v>15.697015967819667</v>
      </c>
      <c r="DS168" s="26">
        <v>15.441508327237345</v>
      </c>
      <c r="DT168" s="26">
        <v>15.168418442332115</v>
      </c>
      <c r="DU168" s="26">
        <v>14.890988657487695</v>
      </c>
      <c r="DV168" s="26">
        <v>13.318863226155003</v>
      </c>
      <c r="DW168" s="26">
        <v>9.47302056879278</v>
      </c>
      <c r="DX168" s="26">
        <v>6.4866997062787561</v>
      </c>
      <c r="DY168" s="26">
        <v>4.4535132757886835</v>
      </c>
      <c r="EA168" s="27">
        <v>13.494630039657128</v>
      </c>
      <c r="EB168" s="27">
        <v>12.616220564943642</v>
      </c>
      <c r="EC168" s="27">
        <v>12.31799518553251</v>
      </c>
      <c r="ED168" s="27">
        <v>12.08717176475816</v>
      </c>
      <c r="EE168" s="27">
        <v>11.82244630657706</v>
      </c>
      <c r="EF168" s="27">
        <v>11.619312345241278</v>
      </c>
      <c r="EG168" s="27">
        <v>11.348501438700241</v>
      </c>
      <c r="EH168" s="27">
        <v>10.988937375123502</v>
      </c>
      <c r="EI168" s="27">
        <v>10.212903646916118</v>
      </c>
      <c r="EJ168" s="27">
        <v>9.4006730353235852</v>
      </c>
      <c r="EK168" s="27">
        <v>8.5781223224509642</v>
      </c>
      <c r="EL168" s="27">
        <v>6.0779194857609369</v>
      </c>
      <c r="EM168" s="27">
        <v>2.4916525798561189</v>
      </c>
      <c r="EN168" s="27">
        <v>0.37063302041691415</v>
      </c>
      <c r="EO168" s="27">
        <v>0.33708713865783579</v>
      </c>
      <c r="EQ168" s="27">
        <v>18.131630039657129</v>
      </c>
      <c r="ER168" s="27">
        <v>17.253220564943643</v>
      </c>
      <c r="ES168" s="27">
        <v>16.954995185532511</v>
      </c>
      <c r="ET168" s="27">
        <v>16.724171764758161</v>
      </c>
      <c r="EU168" s="27">
        <v>16.45944630657706</v>
      </c>
      <c r="EV168" s="27">
        <v>16.256312345241277</v>
      </c>
      <c r="EW168" s="27">
        <v>15.985501438700242</v>
      </c>
      <c r="EX168" s="27">
        <v>15.625937375123502</v>
      </c>
      <c r="EY168" s="27">
        <v>14.849903646916118</v>
      </c>
      <c r="EZ168" s="27">
        <v>14.037673035323586</v>
      </c>
      <c r="FA168" s="27">
        <v>13.215122322450965</v>
      </c>
      <c r="FB168" s="27">
        <v>10.714919485760937</v>
      </c>
      <c r="FC168" s="27">
        <v>7.1286525798561193</v>
      </c>
      <c r="FD168" s="27">
        <v>5.0076330204169146</v>
      </c>
      <c r="FE168" s="27">
        <v>4.9740871386578362</v>
      </c>
      <c r="FG168" s="1">
        <v>393433</v>
      </c>
      <c r="FH168" s="1">
        <v>407129</v>
      </c>
      <c r="FI168" s="1" t="s">
        <v>637</v>
      </c>
      <c r="FJ168" s="1" t="s">
        <v>841</v>
      </c>
    </row>
    <row r="169" spans="2:166" ht="16.2" thickBot="1" x14ac:dyDescent="0.35">
      <c r="B169" s="19" t="s">
        <v>169</v>
      </c>
      <c r="C169" s="20">
        <v>8.4509186870016766</v>
      </c>
      <c r="D169" s="21">
        <v>7.5056481684806968</v>
      </c>
      <c r="E169" s="21">
        <v>7.335068132006894</v>
      </c>
      <c r="F169" s="21">
        <v>6.8783965950368771</v>
      </c>
      <c r="G169" s="21">
        <v>6.6565738563807617</v>
      </c>
      <c r="H169" s="21">
        <v>6.1333437612916715</v>
      </c>
      <c r="I169" s="21">
        <v>5.8252117984262739</v>
      </c>
      <c r="J169" s="21">
        <v>5.647150873610677</v>
      </c>
      <c r="K169" s="21">
        <v>5.1673164044536524</v>
      </c>
      <c r="L169" s="21">
        <v>4.8842451091614087</v>
      </c>
      <c r="M169" s="21">
        <v>4.5703551030883443</v>
      </c>
      <c r="N169" s="21">
        <v>3.2364181558758531</v>
      </c>
      <c r="O169" s="21">
        <v>-0.5834343906312327</v>
      </c>
      <c r="P169" s="21">
        <v>-4.1671626893205449</v>
      </c>
      <c r="Q169" s="21">
        <v>-7.2808219985442051</v>
      </c>
      <c r="R169" s="22"/>
      <c r="S169" s="21">
        <v>9.1599186870016762</v>
      </c>
      <c r="T169" s="21">
        <v>8.2146481684806965</v>
      </c>
      <c r="U169" s="21">
        <v>8.0440681320068936</v>
      </c>
      <c r="V169" s="21">
        <v>7.5873965950368767</v>
      </c>
      <c r="W169" s="21">
        <v>7.3655738563807613</v>
      </c>
      <c r="X169" s="21">
        <v>6.8423437612916711</v>
      </c>
      <c r="Y169" s="21">
        <v>6.5342117984262735</v>
      </c>
      <c r="Z169" s="21">
        <v>6.3561508736106767</v>
      </c>
      <c r="AA169" s="21">
        <v>5.876316404453652</v>
      </c>
      <c r="AB169" s="21">
        <v>5.5932451091614084</v>
      </c>
      <c r="AC169" s="21">
        <v>5.2793551030883439</v>
      </c>
      <c r="AD169" s="21">
        <v>3.9454181558758528</v>
      </c>
      <c r="AE169" s="21">
        <v>0.12556560936876693</v>
      </c>
      <c r="AF169" s="21">
        <v>-3.4581626893205453</v>
      </c>
      <c r="AG169" s="21">
        <v>-6.5718219985442055</v>
      </c>
      <c r="AI169" s="23">
        <v>8.4509186870016766</v>
      </c>
      <c r="AJ169" s="23">
        <v>7.795565226470087</v>
      </c>
      <c r="AK169" s="23">
        <v>7.8370201383500717</v>
      </c>
      <c r="AL169" s="23">
        <v>7.5695210498255729</v>
      </c>
      <c r="AM169" s="23">
        <v>7.535152775054387</v>
      </c>
      <c r="AN169" s="23">
        <v>7.2308217626555038</v>
      </c>
      <c r="AO169" s="23">
        <v>7.0198788867327551</v>
      </c>
      <c r="AP169" s="23">
        <v>6.7687658650176115</v>
      </c>
      <c r="AQ169" s="23">
        <v>6.4507546192851137</v>
      </c>
      <c r="AR169" s="23">
        <v>6.2472703339422822</v>
      </c>
      <c r="AS169" s="23">
        <v>6.0235541234864431</v>
      </c>
      <c r="AT169" s="23">
        <v>5.6767943516989074</v>
      </c>
      <c r="AU169" s="23">
        <v>5.0311960065284609</v>
      </c>
      <c r="AV169" s="23">
        <v>4.3741946182706819</v>
      </c>
      <c r="AW169" s="23">
        <v>3.6228779683832926</v>
      </c>
      <c r="AY169" s="24">
        <v>9.1599186870016762</v>
      </c>
      <c r="AZ169" s="24">
        <v>8.5045652264700866</v>
      </c>
      <c r="BA169" s="24">
        <v>8.5460201383500713</v>
      </c>
      <c r="BB169" s="24">
        <v>8.2785210498255726</v>
      </c>
      <c r="BC169" s="24">
        <v>8.2441527750543866</v>
      </c>
      <c r="BD169" s="24">
        <v>7.9398217626555034</v>
      </c>
      <c r="BE169" s="24">
        <v>7.7288788867327547</v>
      </c>
      <c r="BF169" s="24">
        <v>7.4777658650176111</v>
      </c>
      <c r="BG169" s="24">
        <v>7.1597546192851134</v>
      </c>
      <c r="BH169" s="24">
        <v>6.9562703339422818</v>
      </c>
      <c r="BI169" s="24">
        <v>6.7325541234864428</v>
      </c>
      <c r="BJ169" s="24">
        <v>6.3857943516989071</v>
      </c>
      <c r="BK169" s="24">
        <v>5.7401960065284605</v>
      </c>
      <c r="BL169" s="24">
        <v>5.0831946182706815</v>
      </c>
      <c r="BM169" s="24">
        <v>4.3318779683832922</v>
      </c>
      <c r="BO169" s="25">
        <v>8.4509186870016766</v>
      </c>
      <c r="BP169" s="25">
        <v>7.7832727332892304</v>
      </c>
      <c r="BQ169" s="25">
        <v>7.6533014873467167</v>
      </c>
      <c r="BR169" s="25">
        <v>7.2292261227865868</v>
      </c>
      <c r="BS169" s="25">
        <v>7.0421402326108087</v>
      </c>
      <c r="BT169" s="25">
        <v>6.5737922902946515</v>
      </c>
      <c r="BU169" s="25">
        <v>6.311541251775088</v>
      </c>
      <c r="BV169" s="25">
        <v>6.098289158790033</v>
      </c>
      <c r="BW169" s="25">
        <v>5.7272132535123443</v>
      </c>
      <c r="BX169" s="25">
        <v>5.448212364659204</v>
      </c>
      <c r="BY169" s="25">
        <v>5.1316819711578976</v>
      </c>
      <c r="BZ169" s="25">
        <v>4.4343424215952361</v>
      </c>
      <c r="CA169" s="25">
        <v>3.3153954487605297</v>
      </c>
      <c r="CB169" s="25">
        <v>2.4777875036268107</v>
      </c>
      <c r="CC169" s="25">
        <v>1.962820557322015</v>
      </c>
      <c r="CE169" s="25">
        <v>9.1599186870016762</v>
      </c>
      <c r="CF169" s="25">
        <v>8.49227273328923</v>
      </c>
      <c r="CG169" s="25">
        <v>8.3623014873467163</v>
      </c>
      <c r="CH169" s="25">
        <v>7.9382261227865865</v>
      </c>
      <c r="CI169" s="25">
        <v>7.7511402326108083</v>
      </c>
      <c r="CJ169" s="25">
        <v>7.2827922902946511</v>
      </c>
      <c r="CK169" s="25">
        <v>7.0205412517750876</v>
      </c>
      <c r="CL169" s="25">
        <v>6.8072891587900326</v>
      </c>
      <c r="CM169" s="25">
        <v>6.436213253512344</v>
      </c>
      <c r="CN169" s="25">
        <v>6.1572123646592036</v>
      </c>
      <c r="CO169" s="25">
        <v>5.8406819711578972</v>
      </c>
      <c r="CP169" s="25">
        <v>5.1433424215952357</v>
      </c>
      <c r="CQ169" s="25">
        <v>4.0243954487605293</v>
      </c>
      <c r="CR169" s="25">
        <v>3.1867875036268103</v>
      </c>
      <c r="CS169" s="25">
        <v>2.6718205573220146</v>
      </c>
      <c r="CU169" s="26">
        <v>8.4509186870016766</v>
      </c>
      <c r="CV169" s="26">
        <v>7.368172206642722</v>
      </c>
      <c r="CW169" s="26">
        <v>7.201227071061977</v>
      </c>
      <c r="CX169" s="26">
        <v>6.756117751961801</v>
      </c>
      <c r="CY169" s="26">
        <v>6.538916672423035</v>
      </c>
      <c r="CZ169" s="26">
        <v>6.0150332760462195</v>
      </c>
      <c r="DA169" s="26">
        <v>5.7103973710579403</v>
      </c>
      <c r="DB169" s="26">
        <v>5.543478434643518</v>
      </c>
      <c r="DC169" s="26">
        <v>5.0518621451016106</v>
      </c>
      <c r="DD169" s="26">
        <v>4.7420564698913665</v>
      </c>
      <c r="DE169" s="26">
        <v>4.3980573874407369</v>
      </c>
      <c r="DF169" s="26">
        <v>2.9647293192525872</v>
      </c>
      <c r="DG169" s="26">
        <v>-0.87547720159220788</v>
      </c>
      <c r="DH169" s="26">
        <v>-4.3214245661070514</v>
      </c>
      <c r="DI169" s="26">
        <v>-6.9672448738162309</v>
      </c>
      <c r="DK169" s="26">
        <v>9.1599186870016762</v>
      </c>
      <c r="DL169" s="26">
        <v>8.0771722066427216</v>
      </c>
      <c r="DM169" s="26">
        <v>7.9102270710619766</v>
      </c>
      <c r="DN169" s="26">
        <v>7.4651177519618006</v>
      </c>
      <c r="DO169" s="26">
        <v>7.2479166724230346</v>
      </c>
      <c r="DP169" s="26">
        <v>6.7240332760462191</v>
      </c>
      <c r="DQ169" s="26">
        <v>6.4193973710579399</v>
      </c>
      <c r="DR169" s="26">
        <v>6.2524784346435176</v>
      </c>
      <c r="DS169" s="26">
        <v>5.7608621451016102</v>
      </c>
      <c r="DT169" s="26">
        <v>5.4510564698913662</v>
      </c>
      <c r="DU169" s="26">
        <v>5.1070573874407366</v>
      </c>
      <c r="DV169" s="26">
        <v>3.6737293192525868</v>
      </c>
      <c r="DW169" s="26">
        <v>-0.16647720159220825</v>
      </c>
      <c r="DX169" s="26">
        <v>-3.6124245661070518</v>
      </c>
      <c r="DY169" s="26">
        <v>-6.2582448738162313</v>
      </c>
      <c r="EA169" s="27">
        <v>8.4509186870016766</v>
      </c>
      <c r="EB169" s="27">
        <v>7.3189765770591038</v>
      </c>
      <c r="EC169" s="27">
        <v>7.1737668564477968</v>
      </c>
      <c r="ED169" s="27">
        <v>6.7534084645790937</v>
      </c>
      <c r="EE169" s="27">
        <v>6.5519228129216067</v>
      </c>
      <c r="EF169" s="27">
        <v>6.049500956970169</v>
      </c>
      <c r="EG169" s="27">
        <v>5.7580995682653473</v>
      </c>
      <c r="EH169" s="27">
        <v>5.5137551094319175</v>
      </c>
      <c r="EI169" s="27">
        <v>4.4659146158700711</v>
      </c>
      <c r="EJ169" s="27">
        <v>3.5799617663323353</v>
      </c>
      <c r="EK169" s="27">
        <v>2.6523170308350608</v>
      </c>
      <c r="EL169" s="27">
        <v>0.24228150581587826</v>
      </c>
      <c r="EM169" s="27">
        <v>-3.7540789335760287</v>
      </c>
      <c r="EN169" s="27">
        <v>-6.2982034752184255</v>
      </c>
      <c r="EO169" s="27">
        <v>-6.3273380701327575</v>
      </c>
      <c r="EQ169" s="27">
        <v>9.1599186870016762</v>
      </c>
      <c r="ER169" s="27">
        <v>8.0279765770591034</v>
      </c>
      <c r="ES169" s="27">
        <v>7.8827668564477964</v>
      </c>
      <c r="ET169" s="27">
        <v>7.4624084645790933</v>
      </c>
      <c r="EU169" s="27">
        <v>7.2609228129216064</v>
      </c>
      <c r="EV169" s="27">
        <v>6.7585009569701686</v>
      </c>
      <c r="EW169" s="27">
        <v>6.4670995682653469</v>
      </c>
      <c r="EX169" s="27">
        <v>6.2227551094319171</v>
      </c>
      <c r="EY169" s="27">
        <v>5.1749146158700707</v>
      </c>
      <c r="EZ169" s="27">
        <v>4.2889617663323349</v>
      </c>
      <c r="FA169" s="27">
        <v>3.3613170308350604</v>
      </c>
      <c r="FB169" s="27">
        <v>0.95128150581587789</v>
      </c>
      <c r="FC169" s="27">
        <v>-3.0450789335760291</v>
      </c>
      <c r="FD169" s="27">
        <v>-5.5892034752184259</v>
      </c>
      <c r="FE169" s="27">
        <v>-5.6183380701327579</v>
      </c>
      <c r="FG169" s="1">
        <v>385429</v>
      </c>
      <c r="FH169" s="1">
        <v>410369</v>
      </c>
      <c r="FI169" s="1" t="s">
        <v>532</v>
      </c>
      <c r="FJ169" s="1" t="s">
        <v>838</v>
      </c>
    </row>
    <row r="170" spans="2:166" ht="16.2" thickBot="1" x14ac:dyDescent="0.35">
      <c r="B170" s="19" t="s">
        <v>170</v>
      </c>
      <c r="C170" s="20">
        <v>7.4241949389653765</v>
      </c>
      <c r="D170" s="21">
        <v>6.0772123123147654</v>
      </c>
      <c r="E170" s="21">
        <v>5.7192360332976442</v>
      </c>
      <c r="F170" s="21">
        <v>5.3096304628570721</v>
      </c>
      <c r="G170" s="21">
        <v>4.9027014976945562</v>
      </c>
      <c r="H170" s="21">
        <v>4.4105439343237141</v>
      </c>
      <c r="I170" s="21">
        <v>4.0753651842984215</v>
      </c>
      <c r="J170" s="21">
        <v>3.6847780691742074</v>
      </c>
      <c r="K170" s="21">
        <v>3.3030058244181468</v>
      </c>
      <c r="L170" s="21">
        <v>2.8964186724517695</v>
      </c>
      <c r="M170" s="21">
        <v>2.5482626860710234</v>
      </c>
      <c r="N170" s="21">
        <v>0.43844385228841531</v>
      </c>
      <c r="O170" s="21">
        <v>-5.1012874575734166</v>
      </c>
      <c r="P170" s="21">
        <v>-9.5828988637673262</v>
      </c>
      <c r="Q170" s="21">
        <v>-12.861756307878103</v>
      </c>
      <c r="R170" s="22"/>
      <c r="S170" s="21">
        <v>14.924194938965377</v>
      </c>
      <c r="T170" s="21">
        <v>13.577212312314765</v>
      </c>
      <c r="U170" s="21">
        <v>13.219236033297644</v>
      </c>
      <c r="V170" s="21">
        <v>12.809630462857072</v>
      </c>
      <c r="W170" s="21">
        <v>12.402701497694556</v>
      </c>
      <c r="X170" s="21">
        <v>11.910543934323714</v>
      </c>
      <c r="Y170" s="21">
        <v>11.575365184298422</v>
      </c>
      <c r="Z170" s="21">
        <v>11.184778069174207</v>
      </c>
      <c r="AA170" s="21">
        <v>10.803005824418147</v>
      </c>
      <c r="AB170" s="21">
        <v>10.39641867245177</v>
      </c>
      <c r="AC170" s="21">
        <v>10.048262686071023</v>
      </c>
      <c r="AD170" s="21">
        <v>7.9384438522884153</v>
      </c>
      <c r="AE170" s="21">
        <v>2.3987125424265834</v>
      </c>
      <c r="AF170" s="21">
        <v>-2.0828988637673262</v>
      </c>
      <c r="AG170" s="21">
        <v>-5.3617563078781032</v>
      </c>
      <c r="AI170" s="23">
        <v>7.4241949389653765</v>
      </c>
      <c r="AJ170" s="23">
        <v>6.5146429438641711</v>
      </c>
      <c r="AK170" s="23">
        <v>6.4175912042034629</v>
      </c>
      <c r="AL170" s="23">
        <v>6.1528622883893966</v>
      </c>
      <c r="AM170" s="23">
        <v>5.8688677022432838</v>
      </c>
      <c r="AN170" s="23">
        <v>5.5149540548311204</v>
      </c>
      <c r="AO170" s="23">
        <v>5.227076079603691</v>
      </c>
      <c r="AP170" s="23">
        <v>4.7460388072202733</v>
      </c>
      <c r="AQ170" s="23">
        <v>4.2380074716206479</v>
      </c>
      <c r="AR170" s="23">
        <v>3.8960587987855462</v>
      </c>
      <c r="AS170" s="23">
        <v>3.5886975081144179</v>
      </c>
      <c r="AT170" s="23">
        <v>2.6906376402602241</v>
      </c>
      <c r="AU170" s="23">
        <v>1.4342405568323819</v>
      </c>
      <c r="AV170" s="23">
        <v>0.68456619910161365</v>
      </c>
      <c r="AW170" s="23">
        <v>0.19646182007703672</v>
      </c>
      <c r="AY170" s="24">
        <v>14.924194938965377</v>
      </c>
      <c r="AZ170" s="24">
        <v>14.014642943864171</v>
      </c>
      <c r="BA170" s="24">
        <v>13.917591204203463</v>
      </c>
      <c r="BB170" s="24">
        <v>13.652862288389397</v>
      </c>
      <c r="BC170" s="24">
        <v>13.368867702243284</v>
      </c>
      <c r="BD170" s="24">
        <v>13.01495405483112</v>
      </c>
      <c r="BE170" s="24">
        <v>12.727076079603691</v>
      </c>
      <c r="BF170" s="24">
        <v>12.246038807220273</v>
      </c>
      <c r="BG170" s="24">
        <v>11.738007471620648</v>
      </c>
      <c r="BH170" s="24">
        <v>11.396058798785546</v>
      </c>
      <c r="BI170" s="24">
        <v>11.088697508114418</v>
      </c>
      <c r="BJ170" s="24">
        <v>10.190637640260224</v>
      </c>
      <c r="BK170" s="24">
        <v>8.9342405568323819</v>
      </c>
      <c r="BL170" s="24">
        <v>8.1845661991016136</v>
      </c>
      <c r="BM170" s="24">
        <v>7.6964618200770367</v>
      </c>
      <c r="BO170" s="25">
        <v>7.4241949389653765</v>
      </c>
      <c r="BP170" s="25">
        <v>6.5363495508803542</v>
      </c>
      <c r="BQ170" s="25">
        <v>6.2640561287982237</v>
      </c>
      <c r="BR170" s="25">
        <v>5.8905792714300276</v>
      </c>
      <c r="BS170" s="25">
        <v>5.5450028594000376</v>
      </c>
      <c r="BT170" s="25">
        <v>5.1576970039795658</v>
      </c>
      <c r="BU170" s="25">
        <v>4.9397964223504349</v>
      </c>
      <c r="BV170" s="25">
        <v>4.6406894410564341</v>
      </c>
      <c r="BW170" s="25">
        <v>4.3054861329297278</v>
      </c>
      <c r="BX170" s="25">
        <v>3.8992870240346207</v>
      </c>
      <c r="BY170" s="25">
        <v>3.4896848053835505</v>
      </c>
      <c r="BZ170" s="25">
        <v>2.285617137367197</v>
      </c>
      <c r="CA170" s="25">
        <v>0.73577605706269722</v>
      </c>
      <c r="CB170" s="25">
        <v>-0.12621040415753981</v>
      </c>
      <c r="CC170" s="25">
        <v>-0.53052678528446506</v>
      </c>
      <c r="CE170" s="25">
        <v>14.924194938965377</v>
      </c>
      <c r="CF170" s="25">
        <v>14.036349550880354</v>
      </c>
      <c r="CG170" s="25">
        <v>13.764056128798224</v>
      </c>
      <c r="CH170" s="25">
        <v>13.390579271430028</v>
      </c>
      <c r="CI170" s="25">
        <v>13.045002859400038</v>
      </c>
      <c r="CJ170" s="25">
        <v>12.657697003979566</v>
      </c>
      <c r="CK170" s="25">
        <v>12.439796422350435</v>
      </c>
      <c r="CL170" s="25">
        <v>12.140689441056434</v>
      </c>
      <c r="CM170" s="25">
        <v>11.805486132929728</v>
      </c>
      <c r="CN170" s="25">
        <v>11.399287024034621</v>
      </c>
      <c r="CO170" s="25">
        <v>10.989684805383551</v>
      </c>
      <c r="CP170" s="25">
        <v>9.785617137367197</v>
      </c>
      <c r="CQ170" s="25">
        <v>8.2357760570626972</v>
      </c>
      <c r="CR170" s="25">
        <v>7.3737895958424602</v>
      </c>
      <c r="CS170" s="25">
        <v>6.9694732147155349</v>
      </c>
      <c r="CU170" s="26">
        <v>7.4241949389653765</v>
      </c>
      <c r="CV170" s="26">
        <v>5.8851653304483165</v>
      </c>
      <c r="CW170" s="26">
        <v>5.5414927082713881</v>
      </c>
      <c r="CX170" s="26">
        <v>5.1609759537673074</v>
      </c>
      <c r="CY170" s="26">
        <v>4.7901175647491332</v>
      </c>
      <c r="CZ170" s="26">
        <v>4.3645318245112179</v>
      </c>
      <c r="DA170" s="26">
        <v>4.1298160398920931</v>
      </c>
      <c r="DB170" s="26">
        <v>3.8592244511692897</v>
      </c>
      <c r="DC170" s="26">
        <v>3.494416992266494</v>
      </c>
      <c r="DD170" s="26">
        <v>3.0174570382106225</v>
      </c>
      <c r="DE170" s="26">
        <v>2.6194521348680837</v>
      </c>
      <c r="DF170" s="26">
        <v>0.46348191751320655</v>
      </c>
      <c r="DG170" s="26">
        <v>-4.8915012282074244</v>
      </c>
      <c r="DH170" s="26">
        <v>-9.0299468791938295</v>
      </c>
      <c r="DI170" s="26">
        <v>-11.973027195931898</v>
      </c>
      <c r="DK170" s="26">
        <v>14.924194938965377</v>
      </c>
      <c r="DL170" s="26">
        <v>13.385165330448316</v>
      </c>
      <c r="DM170" s="26">
        <v>13.041492708271388</v>
      </c>
      <c r="DN170" s="26">
        <v>12.660975953767307</v>
      </c>
      <c r="DO170" s="26">
        <v>12.290117564749133</v>
      </c>
      <c r="DP170" s="26">
        <v>11.864531824511218</v>
      </c>
      <c r="DQ170" s="26">
        <v>11.629816039892093</v>
      </c>
      <c r="DR170" s="26">
        <v>11.35922445116929</v>
      </c>
      <c r="DS170" s="26">
        <v>10.994416992266494</v>
      </c>
      <c r="DT170" s="26">
        <v>10.517457038210622</v>
      </c>
      <c r="DU170" s="26">
        <v>10.119452134868084</v>
      </c>
      <c r="DV170" s="26">
        <v>7.9634819175132066</v>
      </c>
      <c r="DW170" s="26">
        <v>2.6084987717925756</v>
      </c>
      <c r="DX170" s="26">
        <v>-1.5299468791938295</v>
      </c>
      <c r="DY170" s="26">
        <v>-4.4730271959318983</v>
      </c>
      <c r="EA170" s="27">
        <v>7.4241949389653765</v>
      </c>
      <c r="EB170" s="27">
        <v>5.8273897361540463</v>
      </c>
      <c r="EC170" s="27">
        <v>5.5256704089113917</v>
      </c>
      <c r="ED170" s="27">
        <v>5.184434429475937</v>
      </c>
      <c r="EE170" s="27">
        <v>4.8525035547796733</v>
      </c>
      <c r="EF170" s="27">
        <v>4.4760501107565069</v>
      </c>
      <c r="EG170" s="27">
        <v>4.2793065749524786</v>
      </c>
      <c r="EH170" s="27">
        <v>3.8817521518337514</v>
      </c>
      <c r="EI170" s="27">
        <v>2.7131625312511858</v>
      </c>
      <c r="EJ170" s="27">
        <v>1.4544883597854081</v>
      </c>
      <c r="EK170" s="27">
        <v>0.27035316479820892</v>
      </c>
      <c r="EL170" s="27">
        <v>-3.1780689942904132</v>
      </c>
      <c r="EM170" s="27">
        <v>-8.2137934342567007</v>
      </c>
      <c r="EN170" s="27">
        <v>-11.307838620353486</v>
      </c>
      <c r="EO170" s="27">
        <v>-11.087712813850104</v>
      </c>
      <c r="EQ170" s="27">
        <v>14.924194938965377</v>
      </c>
      <c r="ER170" s="27">
        <v>13.327389736154046</v>
      </c>
      <c r="ES170" s="27">
        <v>13.025670408911392</v>
      </c>
      <c r="ET170" s="27">
        <v>12.684434429475937</v>
      </c>
      <c r="EU170" s="27">
        <v>12.352503554779673</v>
      </c>
      <c r="EV170" s="27">
        <v>11.976050110756507</v>
      </c>
      <c r="EW170" s="27">
        <v>11.779306574952479</v>
      </c>
      <c r="EX170" s="27">
        <v>11.381752151833751</v>
      </c>
      <c r="EY170" s="27">
        <v>10.213162531251186</v>
      </c>
      <c r="EZ170" s="27">
        <v>8.9544883597854081</v>
      </c>
      <c r="FA170" s="27">
        <v>7.7703531647982089</v>
      </c>
      <c r="FB170" s="27">
        <v>4.3219310057095868</v>
      </c>
      <c r="FC170" s="27">
        <v>-0.71379343425670072</v>
      </c>
      <c r="FD170" s="27">
        <v>-3.8078386203534862</v>
      </c>
      <c r="FE170" s="27">
        <v>-3.5877128138501035</v>
      </c>
      <c r="FG170" s="1">
        <v>385731</v>
      </c>
      <c r="FH170" s="1">
        <v>388090</v>
      </c>
      <c r="FI170" s="1" t="s">
        <v>435</v>
      </c>
      <c r="FJ170" s="1" t="s">
        <v>839</v>
      </c>
    </row>
    <row r="171" spans="2:166" ht="16.2" thickBot="1" x14ac:dyDescent="0.35">
      <c r="B171" s="19" t="s">
        <v>171</v>
      </c>
      <c r="C171" s="20">
        <v>7.604166536402122</v>
      </c>
      <c r="D171" s="21">
        <v>7.0896729580399445</v>
      </c>
      <c r="E171" s="21">
        <v>5.5638469156539934</v>
      </c>
      <c r="F171" s="21">
        <v>4.0967975153780394</v>
      </c>
      <c r="G171" s="21">
        <v>1.2170266941084833</v>
      </c>
      <c r="H171" s="21">
        <v>-1.7116736826540446</v>
      </c>
      <c r="I171" s="21">
        <v>-2.1521645581733679</v>
      </c>
      <c r="J171" s="21">
        <v>-2.626403076801747</v>
      </c>
      <c r="K171" s="21">
        <v>-3.0542369808571834</v>
      </c>
      <c r="L171" s="21">
        <v>-3.5383406464821512</v>
      </c>
      <c r="M171" s="21">
        <v>-4.0030089363622494</v>
      </c>
      <c r="N171" s="21">
        <v>-7.4270105085550178</v>
      </c>
      <c r="O171" s="21">
        <v>-11.619612094528563</v>
      </c>
      <c r="P171" s="21">
        <v>-14.988270979983966</v>
      </c>
      <c r="Q171" s="21">
        <v>-17.585335073004757</v>
      </c>
      <c r="R171" s="22"/>
      <c r="S171" s="21">
        <v>12.241166536402122</v>
      </c>
      <c r="T171" s="21">
        <v>11.726672958039945</v>
      </c>
      <c r="U171" s="21">
        <v>10.200846915653994</v>
      </c>
      <c r="V171" s="21">
        <v>8.7337975153780398</v>
      </c>
      <c r="W171" s="21">
        <v>5.8540266941084838</v>
      </c>
      <c r="X171" s="21">
        <v>2.9253263173459558</v>
      </c>
      <c r="Y171" s="21">
        <v>2.4848354418266325</v>
      </c>
      <c r="Z171" s="21">
        <v>2.0105969231982534</v>
      </c>
      <c r="AA171" s="21">
        <v>1.582763019142817</v>
      </c>
      <c r="AB171" s="21">
        <v>1.0986593535178493</v>
      </c>
      <c r="AC171" s="21">
        <v>0.63399106363775104</v>
      </c>
      <c r="AD171" s="21">
        <v>-2.7900105085550173</v>
      </c>
      <c r="AE171" s="21">
        <v>-6.9826120945285624</v>
      </c>
      <c r="AF171" s="21">
        <v>-10.351270979983966</v>
      </c>
      <c r="AG171" s="21">
        <v>-12.948335073004756</v>
      </c>
      <c r="AI171" s="23">
        <v>7.604166536402122</v>
      </c>
      <c r="AJ171" s="23">
        <v>7.2655747605444105</v>
      </c>
      <c r="AK171" s="23">
        <v>6.7642379637371057</v>
      </c>
      <c r="AL171" s="23">
        <v>6.1799275341303286</v>
      </c>
      <c r="AM171" s="23">
        <v>4.8523401918574756</v>
      </c>
      <c r="AN171" s="23">
        <v>3.5635648989332722</v>
      </c>
      <c r="AO171" s="23">
        <v>3.313447485717024</v>
      </c>
      <c r="AP171" s="23">
        <v>2.8713208846922456</v>
      </c>
      <c r="AQ171" s="23">
        <v>2.3713069734893288</v>
      </c>
      <c r="AR171" s="23">
        <v>2.0452381828723603</v>
      </c>
      <c r="AS171" s="23">
        <v>1.7328690974425776</v>
      </c>
      <c r="AT171" s="23">
        <v>0.82466236077346622</v>
      </c>
      <c r="AU171" s="23">
        <v>-0.35549039603266763</v>
      </c>
      <c r="AV171" s="23">
        <v>-1.135052422532226</v>
      </c>
      <c r="AW171" s="23">
        <v>-1.563193494422368</v>
      </c>
      <c r="AY171" s="24">
        <v>12.241166536402122</v>
      </c>
      <c r="AZ171" s="24">
        <v>11.902574760544411</v>
      </c>
      <c r="BA171" s="24">
        <v>11.401237963737106</v>
      </c>
      <c r="BB171" s="24">
        <v>10.816927534130329</v>
      </c>
      <c r="BC171" s="24">
        <v>9.489340191857476</v>
      </c>
      <c r="BD171" s="24">
        <v>8.2005648989332727</v>
      </c>
      <c r="BE171" s="24">
        <v>7.9504474857170244</v>
      </c>
      <c r="BF171" s="24">
        <v>7.508320884692246</v>
      </c>
      <c r="BG171" s="24">
        <v>7.0083069734893293</v>
      </c>
      <c r="BH171" s="24">
        <v>6.6822381828723607</v>
      </c>
      <c r="BI171" s="24">
        <v>6.369869097442578</v>
      </c>
      <c r="BJ171" s="24">
        <v>5.4616623607734667</v>
      </c>
      <c r="BK171" s="24">
        <v>4.2815096039673328</v>
      </c>
      <c r="BL171" s="24">
        <v>3.5019475774677744</v>
      </c>
      <c r="BM171" s="24">
        <v>3.0738065055776325</v>
      </c>
      <c r="BO171" s="25">
        <v>7.604166536402122</v>
      </c>
      <c r="BP171" s="25">
        <v>7.1325672380665814</v>
      </c>
      <c r="BQ171" s="25">
        <v>5.6248077838584472</v>
      </c>
      <c r="BR171" s="25">
        <v>4.1807105170010317</v>
      </c>
      <c r="BS171" s="25">
        <v>1.3277530150058077</v>
      </c>
      <c r="BT171" s="25">
        <v>-1.5560677401242806</v>
      </c>
      <c r="BU171" s="25">
        <v>-1.9418768065702423</v>
      </c>
      <c r="BV171" s="25">
        <v>-2.3572983818413427</v>
      </c>
      <c r="BW171" s="25">
        <v>-2.7828066191092375</v>
      </c>
      <c r="BX171" s="25">
        <v>-3.2711094704516235</v>
      </c>
      <c r="BY171" s="25">
        <v>-3.7425232972368825</v>
      </c>
      <c r="BZ171" s="25">
        <v>-6.6986765140100317</v>
      </c>
      <c r="CA171" s="25">
        <v>-8.2578234732051961</v>
      </c>
      <c r="CB171" s="25">
        <v>-9.2837122956182725</v>
      </c>
      <c r="CC171" s="25">
        <v>-9.6635412849606439</v>
      </c>
      <c r="CE171" s="25">
        <v>12.241166536402122</v>
      </c>
      <c r="CF171" s="25">
        <v>11.769567238066582</v>
      </c>
      <c r="CG171" s="25">
        <v>10.261807783858448</v>
      </c>
      <c r="CH171" s="25">
        <v>8.8177105170010321</v>
      </c>
      <c r="CI171" s="25">
        <v>5.9647530150058081</v>
      </c>
      <c r="CJ171" s="25">
        <v>3.0809322598757198</v>
      </c>
      <c r="CK171" s="25">
        <v>2.6951231934297581</v>
      </c>
      <c r="CL171" s="25">
        <v>2.2797016181586578</v>
      </c>
      <c r="CM171" s="25">
        <v>1.8541933808907629</v>
      </c>
      <c r="CN171" s="25">
        <v>1.365890529548377</v>
      </c>
      <c r="CO171" s="25">
        <v>0.89447670276311797</v>
      </c>
      <c r="CP171" s="25">
        <v>-2.0616765140100313</v>
      </c>
      <c r="CQ171" s="25">
        <v>-3.6208234732051956</v>
      </c>
      <c r="CR171" s="25">
        <v>-4.646712295618272</v>
      </c>
      <c r="CS171" s="25">
        <v>-5.0265412849606435</v>
      </c>
      <c r="CU171" s="26">
        <v>7.604166536402122</v>
      </c>
      <c r="CV171" s="26">
        <v>6.9648606165872593</v>
      </c>
      <c r="CW171" s="26">
        <v>5.4387652523461725</v>
      </c>
      <c r="CX171" s="26">
        <v>3.9840471485946232</v>
      </c>
      <c r="CY171" s="26">
        <v>1.101864569897824</v>
      </c>
      <c r="CZ171" s="26">
        <v>-1.8275460836871815</v>
      </c>
      <c r="DA171" s="26">
        <v>-2.2275940088294384</v>
      </c>
      <c r="DB171" s="26">
        <v>-2.6409590166832047</v>
      </c>
      <c r="DC171" s="26">
        <v>-2.9814122988007661</v>
      </c>
      <c r="DD171" s="26">
        <v>-3.412152822145945</v>
      </c>
      <c r="DE171" s="26">
        <v>-3.9460542766271409</v>
      </c>
      <c r="DF171" s="26">
        <v>-8.0229104001423153</v>
      </c>
      <c r="DG171" s="26">
        <v>-15.586195539670683</v>
      </c>
      <c r="DH171" s="26">
        <v>-18.920830793705861</v>
      </c>
      <c r="DI171" s="26">
        <v>-20.605556227231247</v>
      </c>
      <c r="DK171" s="26">
        <v>12.241166536402122</v>
      </c>
      <c r="DL171" s="26">
        <v>11.60186061658726</v>
      </c>
      <c r="DM171" s="26">
        <v>10.075765252346173</v>
      </c>
      <c r="DN171" s="26">
        <v>8.6210471485946236</v>
      </c>
      <c r="DO171" s="26">
        <v>5.7388645698978245</v>
      </c>
      <c r="DP171" s="26">
        <v>2.8094539163128189</v>
      </c>
      <c r="DQ171" s="26">
        <v>2.4094059911705621</v>
      </c>
      <c r="DR171" s="26">
        <v>1.9960409833167958</v>
      </c>
      <c r="DS171" s="26">
        <v>1.6555877011992344</v>
      </c>
      <c r="DT171" s="26">
        <v>1.2248471778540555</v>
      </c>
      <c r="DU171" s="26">
        <v>0.69094572337285953</v>
      </c>
      <c r="DV171" s="26">
        <v>-3.3859104001423148</v>
      </c>
      <c r="DW171" s="26">
        <v>-10.949195539670683</v>
      </c>
      <c r="DX171" s="26">
        <v>-14.28383079370586</v>
      </c>
      <c r="DY171" s="26">
        <v>-15.968556227231247</v>
      </c>
      <c r="EA171" s="27">
        <v>7.604166536402122</v>
      </c>
      <c r="EB171" s="27">
        <v>6.9149312087872374</v>
      </c>
      <c r="EC171" s="27">
        <v>5.4032170113148439</v>
      </c>
      <c r="ED171" s="27">
        <v>3.964321978553869</v>
      </c>
      <c r="EE171" s="27">
        <v>1.0856368129513712</v>
      </c>
      <c r="EF171" s="27">
        <v>-1.8323640522711173</v>
      </c>
      <c r="EG171" s="27">
        <v>-2.2296200964514554</v>
      </c>
      <c r="EH171" s="27">
        <v>-2.6953166320506554</v>
      </c>
      <c r="EI171" s="27">
        <v>-5.7467997881994712</v>
      </c>
      <c r="EJ171" s="27">
        <v>-10.15692182699884</v>
      </c>
      <c r="EK171" s="27">
        <v>-10.933400875084985</v>
      </c>
      <c r="EL171" s="27">
        <v>-13.89063804417377</v>
      </c>
      <c r="EM171" s="27">
        <v>-18.362748105224767</v>
      </c>
      <c r="EN171" s="27">
        <v>-20.603913433709252</v>
      </c>
      <c r="EO171" s="27">
        <v>-20.049277384655483</v>
      </c>
      <c r="EQ171" s="27">
        <v>12.241166536402122</v>
      </c>
      <c r="ER171" s="27">
        <v>11.551931208787238</v>
      </c>
      <c r="ES171" s="27">
        <v>10.040217011314844</v>
      </c>
      <c r="ET171" s="27">
        <v>8.6013219785538695</v>
      </c>
      <c r="EU171" s="27">
        <v>5.7226368129513716</v>
      </c>
      <c r="EV171" s="27">
        <v>2.8046359477288831</v>
      </c>
      <c r="EW171" s="27">
        <v>2.407379903548545</v>
      </c>
      <c r="EX171" s="27">
        <v>1.941683367949345</v>
      </c>
      <c r="EY171" s="27">
        <v>-1.1097997881994708</v>
      </c>
      <c r="EZ171" s="27">
        <v>-5.5199218269988393</v>
      </c>
      <c r="FA171" s="27">
        <v>-6.2964008750849842</v>
      </c>
      <c r="FB171" s="27">
        <v>-9.2536380441737691</v>
      </c>
      <c r="FC171" s="27">
        <v>-13.725748105224767</v>
      </c>
      <c r="FD171" s="27">
        <v>-15.966913433709252</v>
      </c>
      <c r="FE171" s="27">
        <v>-15.412277384655482</v>
      </c>
      <c r="FG171" s="1">
        <v>358020</v>
      </c>
      <c r="FH171" s="1">
        <v>427270</v>
      </c>
      <c r="FI171" s="1" t="s">
        <v>499</v>
      </c>
      <c r="FJ171" s="1" t="s">
        <v>854</v>
      </c>
    </row>
    <row r="172" spans="2:166" ht="16.2" thickBot="1" x14ac:dyDescent="0.35">
      <c r="B172" s="19" t="s">
        <v>172</v>
      </c>
      <c r="C172" s="20">
        <v>6.9030644232375895</v>
      </c>
      <c r="D172" s="21">
        <v>4.9699209307696606</v>
      </c>
      <c r="E172" s="21">
        <v>4.325658700838801</v>
      </c>
      <c r="F172" s="21">
        <v>3.7806154022148064</v>
      </c>
      <c r="G172" s="21">
        <v>3.1976950257530063</v>
      </c>
      <c r="H172" s="21">
        <v>2.6148748120045227</v>
      </c>
      <c r="I172" s="21">
        <v>2.0255843187241283</v>
      </c>
      <c r="J172" s="21">
        <v>1.5028900518837318</v>
      </c>
      <c r="K172" s="21">
        <v>0.98168962887297795</v>
      </c>
      <c r="L172" s="21">
        <v>0.38614156550607959</v>
      </c>
      <c r="M172" s="21">
        <v>-0.11664564250416021</v>
      </c>
      <c r="N172" s="21">
        <v>-2.9256119099126465</v>
      </c>
      <c r="O172" s="21">
        <v>-10.290883657991117</v>
      </c>
      <c r="P172" s="21">
        <v>-16.048223166976108</v>
      </c>
      <c r="Q172" s="21">
        <v>-20.34079571585454</v>
      </c>
      <c r="R172" s="22"/>
      <c r="S172" s="21">
        <v>11.04306442323759</v>
      </c>
      <c r="T172" s="21">
        <v>9.1099209307696611</v>
      </c>
      <c r="U172" s="21">
        <v>8.4656587008388016</v>
      </c>
      <c r="V172" s="21">
        <v>7.920615402214807</v>
      </c>
      <c r="W172" s="21">
        <v>7.3376950257530069</v>
      </c>
      <c r="X172" s="21">
        <v>6.7548748120045232</v>
      </c>
      <c r="Y172" s="21">
        <v>6.1655843187241288</v>
      </c>
      <c r="Z172" s="21">
        <v>5.6428900518837324</v>
      </c>
      <c r="AA172" s="21">
        <v>5.1216896288729785</v>
      </c>
      <c r="AB172" s="21">
        <v>4.5261415655060802</v>
      </c>
      <c r="AC172" s="21">
        <v>4.0233543574958404</v>
      </c>
      <c r="AD172" s="21">
        <v>1.214388090087354</v>
      </c>
      <c r="AE172" s="21">
        <v>-6.1508836579911161</v>
      </c>
      <c r="AF172" s="21">
        <v>-11.908223166976107</v>
      </c>
      <c r="AG172" s="21">
        <v>-16.200795715854539</v>
      </c>
      <c r="AI172" s="23">
        <v>6.9030644232375895</v>
      </c>
      <c r="AJ172" s="23">
        <v>5.6544848069530786</v>
      </c>
      <c r="AK172" s="23">
        <v>5.4043389334248104</v>
      </c>
      <c r="AL172" s="23">
        <v>5.0607342589508164</v>
      </c>
      <c r="AM172" s="23">
        <v>4.6504512110502034</v>
      </c>
      <c r="AN172" s="23">
        <v>4.2553947034822599</v>
      </c>
      <c r="AO172" s="23">
        <v>3.7328821855088705</v>
      </c>
      <c r="AP172" s="23">
        <v>3.0725707369740505</v>
      </c>
      <c r="AQ172" s="23">
        <v>2.3677658376634341</v>
      </c>
      <c r="AR172" s="23">
        <v>1.8481101488487042</v>
      </c>
      <c r="AS172" s="23">
        <v>1.3923110998311543</v>
      </c>
      <c r="AT172" s="23">
        <v>5.2277154705208773E-2</v>
      </c>
      <c r="AU172" s="23">
        <v>-1.7444296514581339</v>
      </c>
      <c r="AV172" s="23">
        <v>-2.7809955864979514</v>
      </c>
      <c r="AW172" s="23">
        <v>-3.520767049479204</v>
      </c>
      <c r="AY172" s="24">
        <v>11.04306442323759</v>
      </c>
      <c r="AZ172" s="24">
        <v>9.7944848069530792</v>
      </c>
      <c r="BA172" s="24">
        <v>9.544338933424811</v>
      </c>
      <c r="BB172" s="24">
        <v>9.200734258950817</v>
      </c>
      <c r="BC172" s="24">
        <v>8.790451211050204</v>
      </c>
      <c r="BD172" s="24">
        <v>8.3953947034822605</v>
      </c>
      <c r="BE172" s="24">
        <v>7.8728821855088711</v>
      </c>
      <c r="BF172" s="24">
        <v>7.212570736974051</v>
      </c>
      <c r="BG172" s="24">
        <v>6.5077658376634346</v>
      </c>
      <c r="BH172" s="24">
        <v>5.9881101488487047</v>
      </c>
      <c r="BI172" s="24">
        <v>5.5323110998311549</v>
      </c>
      <c r="BJ172" s="24">
        <v>4.1922771547052093</v>
      </c>
      <c r="BK172" s="24">
        <v>2.3955703485418667</v>
      </c>
      <c r="BL172" s="24">
        <v>1.3590044135020491</v>
      </c>
      <c r="BM172" s="24">
        <v>0.61923295052079652</v>
      </c>
      <c r="BO172" s="25">
        <v>6.9030644232375895</v>
      </c>
      <c r="BP172" s="25">
        <v>5.6687182153630431</v>
      </c>
      <c r="BQ172" s="25">
        <v>5.1660590018002992</v>
      </c>
      <c r="BR172" s="25">
        <v>4.6645097876306636</v>
      </c>
      <c r="BS172" s="25">
        <v>4.155663595439151</v>
      </c>
      <c r="BT172" s="25">
        <v>3.699327651371739</v>
      </c>
      <c r="BU172" s="25">
        <v>3.2600518565005316</v>
      </c>
      <c r="BV172" s="25">
        <v>2.8478549139562546</v>
      </c>
      <c r="BW172" s="25">
        <v>2.3797483506135038</v>
      </c>
      <c r="BX172" s="25">
        <v>1.8048630317498677</v>
      </c>
      <c r="BY172" s="25">
        <v>1.294103534085977</v>
      </c>
      <c r="BZ172" s="25">
        <v>-0.20173727798434982</v>
      </c>
      <c r="CA172" s="25">
        <v>-2.1733633507986241</v>
      </c>
      <c r="CB172" s="25">
        <v>-3.2879613378554708</v>
      </c>
      <c r="CC172" s="25">
        <v>-3.9622943174466485</v>
      </c>
      <c r="CE172" s="25">
        <v>11.04306442323759</v>
      </c>
      <c r="CF172" s="25">
        <v>9.8087182153630437</v>
      </c>
      <c r="CG172" s="25">
        <v>9.3060590018002998</v>
      </c>
      <c r="CH172" s="25">
        <v>8.8045097876306642</v>
      </c>
      <c r="CI172" s="25">
        <v>8.2956635954391515</v>
      </c>
      <c r="CJ172" s="25">
        <v>7.8393276513717396</v>
      </c>
      <c r="CK172" s="25">
        <v>7.4000518565005322</v>
      </c>
      <c r="CL172" s="25">
        <v>6.9878549139562551</v>
      </c>
      <c r="CM172" s="25">
        <v>6.5197483506135043</v>
      </c>
      <c r="CN172" s="25">
        <v>5.9448630317498683</v>
      </c>
      <c r="CO172" s="25">
        <v>5.4341035340859776</v>
      </c>
      <c r="CP172" s="25">
        <v>3.9382627220156508</v>
      </c>
      <c r="CQ172" s="25">
        <v>1.9666366492013765</v>
      </c>
      <c r="CR172" s="25">
        <v>0.85203866214452972</v>
      </c>
      <c r="CS172" s="25">
        <v>0.17770568255335206</v>
      </c>
      <c r="CU172" s="26">
        <v>6.9030644232375895</v>
      </c>
      <c r="CV172" s="26">
        <v>4.6778221054055251</v>
      </c>
      <c r="CW172" s="26">
        <v>4.0508293334430761</v>
      </c>
      <c r="CX172" s="26">
        <v>3.5486571517441163</v>
      </c>
      <c r="CY172" s="26">
        <v>3.0174436847707682</v>
      </c>
      <c r="CZ172" s="26">
        <v>2.5261741271356613</v>
      </c>
      <c r="DA172" s="26">
        <v>2.0724925194744515</v>
      </c>
      <c r="DB172" s="26">
        <v>1.7177120686258789</v>
      </c>
      <c r="DC172" s="26">
        <v>1.3296003578676974</v>
      </c>
      <c r="DD172" s="26">
        <v>0.80187872177423003</v>
      </c>
      <c r="DE172" s="26">
        <v>0.36443471408240669</v>
      </c>
      <c r="DF172" s="26">
        <v>-2.383267058972848</v>
      </c>
      <c r="DG172" s="26">
        <v>-9.6083826765956815</v>
      </c>
      <c r="DH172" s="26">
        <v>-15.175315887761961</v>
      </c>
      <c r="DI172" s="26">
        <v>-19.052388052715536</v>
      </c>
      <c r="DK172" s="26">
        <v>11.04306442323759</v>
      </c>
      <c r="DL172" s="26">
        <v>8.8178221054055257</v>
      </c>
      <c r="DM172" s="26">
        <v>8.1908293334430766</v>
      </c>
      <c r="DN172" s="26">
        <v>7.6886571517441169</v>
      </c>
      <c r="DO172" s="26">
        <v>7.1574436847707688</v>
      </c>
      <c r="DP172" s="26">
        <v>6.6661741271356618</v>
      </c>
      <c r="DQ172" s="26">
        <v>6.212492519474452</v>
      </c>
      <c r="DR172" s="26">
        <v>5.8577120686258795</v>
      </c>
      <c r="DS172" s="26">
        <v>5.4696003578676979</v>
      </c>
      <c r="DT172" s="26">
        <v>4.9418787217742306</v>
      </c>
      <c r="DU172" s="26">
        <v>4.5044347140824073</v>
      </c>
      <c r="DV172" s="26">
        <v>1.7567329410271526</v>
      </c>
      <c r="DW172" s="26">
        <v>-5.4683826765956809</v>
      </c>
      <c r="DX172" s="26">
        <v>-11.035315887761961</v>
      </c>
      <c r="DY172" s="26">
        <v>-14.912388052715535</v>
      </c>
      <c r="EA172" s="27">
        <v>6.9030644232375895</v>
      </c>
      <c r="EB172" s="27">
        <v>4.5726774236141665</v>
      </c>
      <c r="EC172" s="27">
        <v>3.987061715062687</v>
      </c>
      <c r="ED172" s="27">
        <v>3.5292417424874145</v>
      </c>
      <c r="EE172" s="27">
        <v>3.0347289723005275</v>
      </c>
      <c r="EF172" s="27">
        <v>2.5964250679972594</v>
      </c>
      <c r="EG172" s="27">
        <v>2.181563908474871</v>
      </c>
      <c r="EH172" s="27">
        <v>1.6563298281433632</v>
      </c>
      <c r="EI172" s="27">
        <v>0.17876558731686742</v>
      </c>
      <c r="EJ172" s="27">
        <v>-1.4869948413773741</v>
      </c>
      <c r="EK172" s="27">
        <v>-3.0782288010030427</v>
      </c>
      <c r="EL172" s="27">
        <v>-7.7690368833104202</v>
      </c>
      <c r="EM172" s="27">
        <v>-14.486330382724773</v>
      </c>
      <c r="EN172" s="27">
        <v>-18.352754050114882</v>
      </c>
      <c r="EO172" s="27">
        <v>-18.016106899094616</v>
      </c>
      <c r="EQ172" s="27">
        <v>11.04306442323759</v>
      </c>
      <c r="ER172" s="27">
        <v>8.7126774236141671</v>
      </c>
      <c r="ES172" s="27">
        <v>8.1270617150626876</v>
      </c>
      <c r="ET172" s="27">
        <v>7.6692417424874151</v>
      </c>
      <c r="EU172" s="27">
        <v>7.1747289723005281</v>
      </c>
      <c r="EV172" s="27">
        <v>6.7364250679972599</v>
      </c>
      <c r="EW172" s="27">
        <v>6.3215639084748716</v>
      </c>
      <c r="EX172" s="27">
        <v>5.7963298281433637</v>
      </c>
      <c r="EY172" s="27">
        <v>4.318765587316868</v>
      </c>
      <c r="EZ172" s="27">
        <v>2.6530051586226264</v>
      </c>
      <c r="FA172" s="27">
        <v>1.0617711989969578</v>
      </c>
      <c r="FB172" s="27">
        <v>-3.6290368833104196</v>
      </c>
      <c r="FC172" s="27">
        <v>-10.346330382724773</v>
      </c>
      <c r="FD172" s="27">
        <v>-14.212754050114881</v>
      </c>
      <c r="FE172" s="27">
        <v>-13.876106899094616</v>
      </c>
      <c r="FG172" s="1">
        <v>373466</v>
      </c>
      <c r="FH172" s="1">
        <v>403748</v>
      </c>
      <c r="FI172" s="1" t="s">
        <v>524</v>
      </c>
      <c r="FJ172" s="1" t="s">
        <v>847</v>
      </c>
    </row>
    <row r="173" spans="2:166" ht="16.2" thickBot="1" x14ac:dyDescent="0.35">
      <c r="B173" s="19" t="s">
        <v>173</v>
      </c>
      <c r="C173" s="20">
        <v>6.7884112237787786</v>
      </c>
      <c r="D173" s="21">
        <v>5.4210312511712333</v>
      </c>
      <c r="E173" s="21">
        <v>5.0985010201037753</v>
      </c>
      <c r="F173" s="21">
        <v>4.889684946602312</v>
      </c>
      <c r="G173" s="21">
        <v>4.6644069714421299</v>
      </c>
      <c r="H173" s="21">
        <v>4.4811463329377297</v>
      </c>
      <c r="I173" s="21">
        <v>4.3269239121558911</v>
      </c>
      <c r="J173" s="21">
        <v>4.1288016834042303</v>
      </c>
      <c r="K173" s="21">
        <v>3.9864647039904604</v>
      </c>
      <c r="L173" s="21">
        <v>3.8061594830261924</v>
      </c>
      <c r="M173" s="21">
        <v>3.6193540056609379</v>
      </c>
      <c r="N173" s="21">
        <v>2.5128121196272915</v>
      </c>
      <c r="O173" s="21">
        <v>-0.84198582255520904</v>
      </c>
      <c r="P173" s="21">
        <v>-3.6154901792066525</v>
      </c>
      <c r="Q173" s="21">
        <v>-5.6879422331920111</v>
      </c>
      <c r="R173" s="22"/>
      <c r="S173" s="21">
        <v>3.5384112237787786</v>
      </c>
      <c r="T173" s="21">
        <v>2.1710312511712333</v>
      </c>
      <c r="U173" s="21">
        <v>1.8485010201037753</v>
      </c>
      <c r="V173" s="21">
        <v>1.639684946602312</v>
      </c>
      <c r="W173" s="21">
        <v>1.4144069714421299</v>
      </c>
      <c r="X173" s="21">
        <v>1.2311463329377297</v>
      </c>
      <c r="Y173" s="21">
        <v>1.0769239121558911</v>
      </c>
      <c r="Z173" s="21">
        <v>0.87880168340423026</v>
      </c>
      <c r="AA173" s="21">
        <v>0.73646470399046038</v>
      </c>
      <c r="AB173" s="21">
        <v>0.55615948302619245</v>
      </c>
      <c r="AC173" s="21">
        <v>0.3693540056609379</v>
      </c>
      <c r="AD173" s="21">
        <v>-0.73718788037270855</v>
      </c>
      <c r="AE173" s="21">
        <v>-4.091985822555209</v>
      </c>
      <c r="AF173" s="21">
        <v>-6.8654901792066525</v>
      </c>
      <c r="AG173" s="21">
        <v>-8.9379422331920111</v>
      </c>
      <c r="AI173" s="23">
        <v>6.7884112237787786</v>
      </c>
      <c r="AJ173" s="23">
        <v>6.3212084886524869</v>
      </c>
      <c r="AK173" s="23">
        <v>6.2715735977753653</v>
      </c>
      <c r="AL173" s="23">
        <v>6.1821706462141623</v>
      </c>
      <c r="AM173" s="23">
        <v>6.0734896821166195</v>
      </c>
      <c r="AN173" s="23">
        <v>6.0116152477527027</v>
      </c>
      <c r="AO173" s="23">
        <v>5.9122725126873554</v>
      </c>
      <c r="AP173" s="23">
        <v>5.6964708782193672</v>
      </c>
      <c r="AQ173" s="23">
        <v>5.4967633097528008</v>
      </c>
      <c r="AR173" s="23">
        <v>5.3557273885396359</v>
      </c>
      <c r="AS173" s="23">
        <v>5.2061429233121057</v>
      </c>
      <c r="AT173" s="23">
        <v>4.7732218195451352</v>
      </c>
      <c r="AU173" s="23">
        <v>4.160113321704193</v>
      </c>
      <c r="AV173" s="23">
        <v>3.8062445795073288</v>
      </c>
      <c r="AW173" s="23">
        <v>3.5466181601232663</v>
      </c>
      <c r="AY173" s="24">
        <v>3.5384112237787786</v>
      </c>
      <c r="AZ173" s="24">
        <v>3.0712084886524869</v>
      </c>
      <c r="BA173" s="24">
        <v>3.0215735977753653</v>
      </c>
      <c r="BB173" s="24">
        <v>2.9321706462141623</v>
      </c>
      <c r="BC173" s="24">
        <v>2.8234896821166195</v>
      </c>
      <c r="BD173" s="24">
        <v>2.7616152477527027</v>
      </c>
      <c r="BE173" s="24">
        <v>2.6622725126873554</v>
      </c>
      <c r="BF173" s="24">
        <v>2.4464708782193672</v>
      </c>
      <c r="BG173" s="24">
        <v>2.2467633097528008</v>
      </c>
      <c r="BH173" s="24">
        <v>2.1057273885396359</v>
      </c>
      <c r="BI173" s="24">
        <v>1.9561429233121057</v>
      </c>
      <c r="BJ173" s="24">
        <v>1.5232218195451352</v>
      </c>
      <c r="BK173" s="24">
        <v>0.91011332170419301</v>
      </c>
      <c r="BL173" s="24">
        <v>0.55624457950732875</v>
      </c>
      <c r="BM173" s="24">
        <v>0.29661816012326625</v>
      </c>
      <c r="BO173" s="25">
        <v>6.7884112237787786</v>
      </c>
      <c r="BP173" s="25">
        <v>6.1673138297440655</v>
      </c>
      <c r="BQ173" s="25">
        <v>5.9499920046854626</v>
      </c>
      <c r="BR173" s="25">
        <v>5.7486560008419838</v>
      </c>
      <c r="BS173" s="25">
        <v>5.5410033692516327</v>
      </c>
      <c r="BT173" s="25">
        <v>5.3863009365887331</v>
      </c>
      <c r="BU173" s="25">
        <v>5.2634693943956856</v>
      </c>
      <c r="BV173" s="25">
        <v>5.0915708985418533</v>
      </c>
      <c r="BW173" s="25">
        <v>4.9465333087353613</v>
      </c>
      <c r="BX173" s="25">
        <v>4.7584130482048863</v>
      </c>
      <c r="BY173" s="25">
        <v>4.5611476235073134</v>
      </c>
      <c r="BZ173" s="25">
        <v>4.0410035756741571</v>
      </c>
      <c r="CA173" s="25">
        <v>3.3584596419595023</v>
      </c>
      <c r="CB173" s="25">
        <v>2.9115244583779969</v>
      </c>
      <c r="CC173" s="25">
        <v>2.6581572264715803</v>
      </c>
      <c r="CE173" s="25">
        <v>3.5384112237787786</v>
      </c>
      <c r="CF173" s="25">
        <v>2.9173138297440655</v>
      </c>
      <c r="CG173" s="25">
        <v>2.6999920046854626</v>
      </c>
      <c r="CH173" s="25">
        <v>2.4986560008419838</v>
      </c>
      <c r="CI173" s="25">
        <v>2.2910033692516327</v>
      </c>
      <c r="CJ173" s="25">
        <v>2.1363009365887331</v>
      </c>
      <c r="CK173" s="25">
        <v>2.0134693943956856</v>
      </c>
      <c r="CL173" s="25">
        <v>1.8415708985418533</v>
      </c>
      <c r="CM173" s="25">
        <v>1.6965333087353613</v>
      </c>
      <c r="CN173" s="25">
        <v>1.5084130482048863</v>
      </c>
      <c r="CO173" s="25">
        <v>1.3111476235073134</v>
      </c>
      <c r="CP173" s="25">
        <v>0.79100357567415713</v>
      </c>
      <c r="CQ173" s="25">
        <v>0.10845964195950231</v>
      </c>
      <c r="CR173" s="25">
        <v>-0.33847554162200311</v>
      </c>
      <c r="CS173" s="25">
        <v>-0.59184277352841974</v>
      </c>
      <c r="CU173" s="26">
        <v>6.7884112237787786</v>
      </c>
      <c r="CV173" s="26">
        <v>4.9908471303102502</v>
      </c>
      <c r="CW173" s="26">
        <v>4.640880530820823</v>
      </c>
      <c r="CX173" s="26">
        <v>4.4545749176369291</v>
      </c>
      <c r="CY173" s="26">
        <v>4.2521596228663583</v>
      </c>
      <c r="CZ173" s="26">
        <v>4.1049762632192035</v>
      </c>
      <c r="DA173" s="26">
        <v>4.0046463069679952</v>
      </c>
      <c r="DB173" s="26">
        <v>3.868912408693479</v>
      </c>
      <c r="DC173" s="26">
        <v>3.7752019085374435</v>
      </c>
      <c r="DD173" s="26">
        <v>3.6184242502414712</v>
      </c>
      <c r="DE173" s="26">
        <v>3.4539871844255785</v>
      </c>
      <c r="DF173" s="26">
        <v>2.3685962043519311</v>
      </c>
      <c r="DG173" s="26">
        <v>-0.92280510656602743</v>
      </c>
      <c r="DH173" s="26">
        <v>-3.5965102108749392</v>
      </c>
      <c r="DI173" s="26">
        <v>-5.4767469606079828</v>
      </c>
      <c r="DK173" s="26">
        <v>3.5384112237787786</v>
      </c>
      <c r="DL173" s="26">
        <v>1.7408471303102502</v>
      </c>
      <c r="DM173" s="26">
        <v>1.390880530820823</v>
      </c>
      <c r="DN173" s="26">
        <v>1.2045749176369291</v>
      </c>
      <c r="DO173" s="26">
        <v>1.0021596228663583</v>
      </c>
      <c r="DP173" s="26">
        <v>0.8549762632192035</v>
      </c>
      <c r="DQ173" s="26">
        <v>0.75464630696799517</v>
      </c>
      <c r="DR173" s="26">
        <v>0.61891240869347897</v>
      </c>
      <c r="DS173" s="26">
        <v>0.52520190853744353</v>
      </c>
      <c r="DT173" s="26">
        <v>0.36842425024147119</v>
      </c>
      <c r="DU173" s="26">
        <v>0.2039871844255785</v>
      </c>
      <c r="DV173" s="26">
        <v>-0.88140379564806892</v>
      </c>
      <c r="DW173" s="26">
        <v>-4.1728051065660274</v>
      </c>
      <c r="DX173" s="26">
        <v>-6.8465102108749392</v>
      </c>
      <c r="DY173" s="26">
        <v>-8.7267469606079828</v>
      </c>
      <c r="EA173" s="27">
        <v>6.7884112237787786</v>
      </c>
      <c r="EB173" s="27">
        <v>4.7834380048683798</v>
      </c>
      <c r="EC173" s="27">
        <v>4.4244413216372109</v>
      </c>
      <c r="ED173" s="27">
        <v>4.2515036611119008</v>
      </c>
      <c r="EE173" s="27">
        <v>4.0579402820796346</v>
      </c>
      <c r="EF173" s="27">
        <v>3.9256926787376898</v>
      </c>
      <c r="EG173" s="27">
        <v>3.8361135400982747</v>
      </c>
      <c r="EH173" s="27">
        <v>3.624973932508972</v>
      </c>
      <c r="EI173" s="27">
        <v>3.128811655086885</v>
      </c>
      <c r="EJ173" s="27">
        <v>2.3941177178354387</v>
      </c>
      <c r="EK173" s="27">
        <v>1.6852893575868428</v>
      </c>
      <c r="EL173" s="27">
        <v>-0.42115393065746076</v>
      </c>
      <c r="EM173" s="27">
        <v>-3.5002528446851997</v>
      </c>
      <c r="EN173" s="27">
        <v>-5.3590786063513391</v>
      </c>
      <c r="EO173" s="27">
        <v>-5.2345653597939048</v>
      </c>
      <c r="EQ173" s="27">
        <v>3.5384112237787786</v>
      </c>
      <c r="ER173" s="27">
        <v>1.5334380048683798</v>
      </c>
      <c r="ES173" s="27">
        <v>1.1744413216372109</v>
      </c>
      <c r="ET173" s="27">
        <v>1.0015036611119008</v>
      </c>
      <c r="EU173" s="27">
        <v>0.80794028207963464</v>
      </c>
      <c r="EV173" s="27">
        <v>0.67569267873768979</v>
      </c>
      <c r="EW173" s="27">
        <v>0.58611354009827465</v>
      </c>
      <c r="EX173" s="27">
        <v>0.37497393250897204</v>
      </c>
      <c r="EY173" s="27">
        <v>-0.12118834491311503</v>
      </c>
      <c r="EZ173" s="27">
        <v>-0.8558822821645613</v>
      </c>
      <c r="FA173" s="27">
        <v>-1.5647106424131572</v>
      </c>
      <c r="FB173" s="27">
        <v>-3.6711539306574608</v>
      </c>
      <c r="FC173" s="27">
        <v>-6.7502528446851997</v>
      </c>
      <c r="FD173" s="27">
        <v>-8.6090786063513391</v>
      </c>
      <c r="FE173" s="27">
        <v>-8.4845653597939048</v>
      </c>
      <c r="FG173" s="1">
        <v>373476</v>
      </c>
      <c r="FH173" s="1">
        <v>403758</v>
      </c>
      <c r="FI173" s="1" t="s">
        <v>524</v>
      </c>
      <c r="FJ173" s="1" t="s">
        <v>847</v>
      </c>
    </row>
    <row r="174" spans="2:166" ht="16.2" thickBot="1" x14ac:dyDescent="0.35">
      <c r="B174" s="19" t="s">
        <v>174</v>
      </c>
      <c r="C174" s="20">
        <v>14.449621163254935</v>
      </c>
      <c r="D174" s="21">
        <v>10.126954345976554</v>
      </c>
      <c r="E174" s="21">
        <v>8.9513694334398117</v>
      </c>
      <c r="F174" s="21">
        <v>8.5322595379225774</v>
      </c>
      <c r="G174" s="21">
        <v>7.5260518446289346</v>
      </c>
      <c r="H174" s="21">
        <v>6.8854105639656105</v>
      </c>
      <c r="I174" s="21">
        <v>6.0993833116364655</v>
      </c>
      <c r="J174" s="21">
        <v>5.5106678120240957</v>
      </c>
      <c r="K174" s="21">
        <v>4.7361115368854811</v>
      </c>
      <c r="L174" s="21">
        <v>4.1614527444092886</v>
      </c>
      <c r="M174" s="21">
        <v>3.6186762865641313</v>
      </c>
      <c r="N174" s="21">
        <v>-0.39414030067749195</v>
      </c>
      <c r="O174" s="21">
        <v>-10.954650214800672</v>
      </c>
      <c r="P174" s="21">
        <v>-19.722604618249903</v>
      </c>
      <c r="Q174" s="21">
        <v>-25.72892222882956</v>
      </c>
      <c r="R174" s="22"/>
      <c r="S174" s="21">
        <v>21.449621163254935</v>
      </c>
      <c r="T174" s="21">
        <v>17.126954345976554</v>
      </c>
      <c r="U174" s="21">
        <v>15.951369433439812</v>
      </c>
      <c r="V174" s="21">
        <v>15.532259537922577</v>
      </c>
      <c r="W174" s="21">
        <v>14.526051844628935</v>
      </c>
      <c r="X174" s="21">
        <v>13.88541056396561</v>
      </c>
      <c r="Y174" s="21">
        <v>13.099383311636466</v>
      </c>
      <c r="Z174" s="21">
        <v>12.510667812024096</v>
      </c>
      <c r="AA174" s="21">
        <v>11.736111536885481</v>
      </c>
      <c r="AB174" s="21">
        <v>11.161452744409289</v>
      </c>
      <c r="AC174" s="21">
        <v>10.618676286564131</v>
      </c>
      <c r="AD174" s="21">
        <v>6.605859699322508</v>
      </c>
      <c r="AE174" s="21">
        <v>-3.9546502148006724</v>
      </c>
      <c r="AF174" s="21">
        <v>-12.722604618249903</v>
      </c>
      <c r="AG174" s="21">
        <v>-18.72892222882956</v>
      </c>
      <c r="AI174" s="23">
        <v>14.449621163254935</v>
      </c>
      <c r="AJ174" s="23">
        <v>12.002178588155363</v>
      </c>
      <c r="AK174" s="23">
        <v>11.455150080874542</v>
      </c>
      <c r="AL174" s="23">
        <v>11.280830115970094</v>
      </c>
      <c r="AM174" s="23">
        <v>10.537106237247489</v>
      </c>
      <c r="AN174" s="23">
        <v>10.142353150568955</v>
      </c>
      <c r="AO174" s="23">
        <v>9.4602660234884155</v>
      </c>
      <c r="AP174" s="23">
        <v>8.6766387221233998</v>
      </c>
      <c r="AQ174" s="23">
        <v>7.662068393965825</v>
      </c>
      <c r="AR174" s="23">
        <v>7.1649469933619265</v>
      </c>
      <c r="AS174" s="23">
        <v>6.6612970756649688</v>
      </c>
      <c r="AT174" s="23">
        <v>4.9064222889313562</v>
      </c>
      <c r="AU174" s="23">
        <v>2.9253086496076719</v>
      </c>
      <c r="AV174" s="23">
        <v>1.6057299403179712</v>
      </c>
      <c r="AW174" s="23">
        <v>0.94277896499251312</v>
      </c>
      <c r="AY174" s="24">
        <v>21.449621163254935</v>
      </c>
      <c r="AZ174" s="24">
        <v>19.002178588155363</v>
      </c>
      <c r="BA174" s="24">
        <v>18.455150080874542</v>
      </c>
      <c r="BB174" s="24">
        <v>18.280830115970094</v>
      </c>
      <c r="BC174" s="24">
        <v>17.537106237247489</v>
      </c>
      <c r="BD174" s="24">
        <v>17.142353150568955</v>
      </c>
      <c r="BE174" s="24">
        <v>16.460266023488415</v>
      </c>
      <c r="BF174" s="24">
        <v>15.6766387221234</v>
      </c>
      <c r="BG174" s="24">
        <v>14.662068393965825</v>
      </c>
      <c r="BH174" s="24">
        <v>14.164946993361927</v>
      </c>
      <c r="BI174" s="24">
        <v>13.661297075664969</v>
      </c>
      <c r="BJ174" s="24">
        <v>11.906422288931356</v>
      </c>
      <c r="BK174" s="24">
        <v>9.9253086496076719</v>
      </c>
      <c r="BL174" s="24">
        <v>8.6057299403179712</v>
      </c>
      <c r="BM174" s="24">
        <v>7.9427789649925131</v>
      </c>
      <c r="BO174" s="25">
        <v>14.449621163254935</v>
      </c>
      <c r="BP174" s="25">
        <v>11.475899352146048</v>
      </c>
      <c r="BQ174" s="25">
        <v>10.541850336674809</v>
      </c>
      <c r="BR174" s="25">
        <v>10.17848469718335</v>
      </c>
      <c r="BS174" s="25">
        <v>9.3010398846246183</v>
      </c>
      <c r="BT174" s="25">
        <v>8.8394038704810747</v>
      </c>
      <c r="BU174" s="25">
        <v>8.2751885264646816</v>
      </c>
      <c r="BV174" s="25">
        <v>7.8385567310781106</v>
      </c>
      <c r="BW174" s="25">
        <v>7.1360958597187967</v>
      </c>
      <c r="BX174" s="25">
        <v>6.5580012821086981</v>
      </c>
      <c r="BY174" s="25">
        <v>5.9752399665248639</v>
      </c>
      <c r="BZ174" s="25">
        <v>3.9960389437664716</v>
      </c>
      <c r="CA174" s="25">
        <v>1.805955574525882</v>
      </c>
      <c r="CB174" s="25">
        <v>0.41092885454180816</v>
      </c>
      <c r="CC174" s="25">
        <v>-1.4737227170215306E-2</v>
      </c>
      <c r="CE174" s="25">
        <v>21.449621163254935</v>
      </c>
      <c r="CF174" s="25">
        <v>18.475899352146048</v>
      </c>
      <c r="CG174" s="25">
        <v>17.541850336674809</v>
      </c>
      <c r="CH174" s="25">
        <v>17.17848469718335</v>
      </c>
      <c r="CI174" s="25">
        <v>16.301039884624618</v>
      </c>
      <c r="CJ174" s="25">
        <v>15.839403870481075</v>
      </c>
      <c r="CK174" s="25">
        <v>15.275188526464682</v>
      </c>
      <c r="CL174" s="25">
        <v>14.838556731078111</v>
      </c>
      <c r="CM174" s="25">
        <v>14.136095859718797</v>
      </c>
      <c r="CN174" s="25">
        <v>13.558001282108698</v>
      </c>
      <c r="CO174" s="25">
        <v>12.975239966524864</v>
      </c>
      <c r="CP174" s="25">
        <v>10.996038943766472</v>
      </c>
      <c r="CQ174" s="25">
        <v>8.805955574525882</v>
      </c>
      <c r="CR174" s="25">
        <v>7.4109288545418082</v>
      </c>
      <c r="CS174" s="25">
        <v>6.9852627728297847</v>
      </c>
      <c r="CU174" s="26">
        <v>14.449621163254935</v>
      </c>
      <c r="CV174" s="26">
        <v>9.1338105976901254</v>
      </c>
      <c r="CW174" s="26">
        <v>7.9022105103668245</v>
      </c>
      <c r="CX174" s="26">
        <v>7.5558644391649104</v>
      </c>
      <c r="CY174" s="26">
        <v>6.6208832131006972</v>
      </c>
      <c r="CZ174" s="26">
        <v>6.1293945614393515</v>
      </c>
      <c r="DA174" s="26">
        <v>5.553405802758288</v>
      </c>
      <c r="DB174" s="26">
        <v>5.2245268504596574</v>
      </c>
      <c r="DC174" s="26">
        <v>4.6702734305723119</v>
      </c>
      <c r="DD174" s="26">
        <v>4.2415036094617271</v>
      </c>
      <c r="DE174" s="26">
        <v>3.8506751401882831</v>
      </c>
      <c r="DF174" s="26">
        <v>0.20243474504498238</v>
      </c>
      <c r="DG174" s="26">
        <v>-9.872885951927131</v>
      </c>
      <c r="DH174" s="26">
        <v>-18.235352950795487</v>
      </c>
      <c r="DI174" s="26">
        <v>-23.815506508561029</v>
      </c>
      <c r="DK174" s="26">
        <v>21.449621163254935</v>
      </c>
      <c r="DL174" s="26">
        <v>16.133810597690125</v>
      </c>
      <c r="DM174" s="26">
        <v>14.902210510366825</v>
      </c>
      <c r="DN174" s="26">
        <v>14.55586443916491</v>
      </c>
      <c r="DO174" s="26">
        <v>13.620883213100697</v>
      </c>
      <c r="DP174" s="26">
        <v>13.129394561439351</v>
      </c>
      <c r="DQ174" s="26">
        <v>12.553405802758288</v>
      </c>
      <c r="DR174" s="26">
        <v>12.224526850459657</v>
      </c>
      <c r="DS174" s="26">
        <v>11.670273430572312</v>
      </c>
      <c r="DT174" s="26">
        <v>11.241503609461727</v>
      </c>
      <c r="DU174" s="26">
        <v>10.850675140188283</v>
      </c>
      <c r="DV174" s="26">
        <v>7.2024347450449824</v>
      </c>
      <c r="DW174" s="26">
        <v>-2.872885951927131</v>
      </c>
      <c r="DX174" s="26">
        <v>-11.235352950795487</v>
      </c>
      <c r="DY174" s="26">
        <v>-16.815506508561029</v>
      </c>
      <c r="EA174" s="27">
        <v>14.449621163254935</v>
      </c>
      <c r="EB174" s="27">
        <v>8.7182760027149371</v>
      </c>
      <c r="EC174" s="27">
        <v>7.5373749645501498</v>
      </c>
      <c r="ED174" s="27">
        <v>7.2859680180242599</v>
      </c>
      <c r="EE174" s="27">
        <v>6.4440285433951523</v>
      </c>
      <c r="EF174" s="27">
        <v>6.0706173400124932</v>
      </c>
      <c r="EG174" s="27">
        <v>5.6015656194369861</v>
      </c>
      <c r="EH174" s="27">
        <v>5.0516664282876427</v>
      </c>
      <c r="EI174" s="27">
        <v>2.8003517473494242</v>
      </c>
      <c r="EJ174" s="27">
        <v>0.61134634299770596</v>
      </c>
      <c r="EK174" s="27">
        <v>-1.5743952541801889</v>
      </c>
      <c r="EL174" s="27">
        <v>-8.3272639113676235</v>
      </c>
      <c r="EM174" s="27">
        <v>-17.565453106992578</v>
      </c>
      <c r="EN174" s="27">
        <v>-23.382115730496722</v>
      </c>
      <c r="EO174" s="27">
        <v>-22.397485596260552</v>
      </c>
      <c r="EQ174" s="27">
        <v>21.449621163254935</v>
      </c>
      <c r="ER174" s="27">
        <v>15.718276002714937</v>
      </c>
      <c r="ES174" s="27">
        <v>14.53737496455015</v>
      </c>
      <c r="ET174" s="27">
        <v>14.28596801802426</v>
      </c>
      <c r="EU174" s="27">
        <v>13.444028543395152</v>
      </c>
      <c r="EV174" s="27">
        <v>13.070617340012493</v>
      </c>
      <c r="EW174" s="27">
        <v>12.601565619436986</v>
      </c>
      <c r="EX174" s="27">
        <v>12.051666428287643</v>
      </c>
      <c r="EY174" s="27">
        <v>9.8003517473494242</v>
      </c>
      <c r="EZ174" s="27">
        <v>7.611346342997706</v>
      </c>
      <c r="FA174" s="27">
        <v>5.4256047458198111</v>
      </c>
      <c r="FB174" s="27">
        <v>-1.3272639113676235</v>
      </c>
      <c r="FC174" s="27">
        <v>-10.565453106992578</v>
      </c>
      <c r="FD174" s="27">
        <v>-16.382115730496722</v>
      </c>
      <c r="FE174" s="27">
        <v>-15.397485596260552</v>
      </c>
      <c r="FG174" s="1">
        <v>363389</v>
      </c>
      <c r="FH174" s="1">
        <v>403254</v>
      </c>
      <c r="FI174" s="1" t="s">
        <v>466</v>
      </c>
      <c r="FJ174" s="1" t="s">
        <v>847</v>
      </c>
    </row>
    <row r="175" spans="2:166" ht="16.2" thickBot="1" x14ac:dyDescent="0.35">
      <c r="B175" s="19" t="s">
        <v>175</v>
      </c>
      <c r="C175" s="20">
        <v>14.146897531238922</v>
      </c>
      <c r="D175" s="21">
        <v>13.846744938999914</v>
      </c>
      <c r="E175" s="21">
        <v>13.57999973938009</v>
      </c>
      <c r="F175" s="21">
        <v>13.379186837053526</v>
      </c>
      <c r="G175" s="21">
        <v>13.117883755051501</v>
      </c>
      <c r="H175" s="21">
        <v>12.937004578160613</v>
      </c>
      <c r="I175" s="21">
        <v>12.689027024367462</v>
      </c>
      <c r="J175" s="21">
        <v>12.430461419662333</v>
      </c>
      <c r="K175" s="21">
        <v>12.191597932199658</v>
      </c>
      <c r="L175" s="21">
        <v>12.006749204904949</v>
      </c>
      <c r="M175" s="21">
        <v>11.811494632677933</v>
      </c>
      <c r="N175" s="21">
        <v>10.716011097872826</v>
      </c>
      <c r="O175" s="21">
        <v>7.8382905525221034</v>
      </c>
      <c r="P175" s="21">
        <v>5.5200354652240833</v>
      </c>
      <c r="Q175" s="21">
        <v>3.7955549690644048</v>
      </c>
      <c r="R175" s="22"/>
      <c r="S175" s="21">
        <v>18.783897531238921</v>
      </c>
      <c r="T175" s="21">
        <v>18.483744938999912</v>
      </c>
      <c r="U175" s="21">
        <v>18.216999739380093</v>
      </c>
      <c r="V175" s="21">
        <v>18.016186837053525</v>
      </c>
      <c r="W175" s="21">
        <v>17.754883755051502</v>
      </c>
      <c r="X175" s="21">
        <v>17.574004578160611</v>
      </c>
      <c r="Y175" s="21">
        <v>17.326027024367463</v>
      </c>
      <c r="Z175" s="21">
        <v>17.067461419662333</v>
      </c>
      <c r="AA175" s="21">
        <v>16.828597932199656</v>
      </c>
      <c r="AB175" s="21">
        <v>16.64374920490495</v>
      </c>
      <c r="AC175" s="21">
        <v>16.448494632677935</v>
      </c>
      <c r="AD175" s="21">
        <v>15.353011097872827</v>
      </c>
      <c r="AE175" s="21">
        <v>12.475290552522104</v>
      </c>
      <c r="AF175" s="21">
        <v>10.157035465224084</v>
      </c>
      <c r="AG175" s="21">
        <v>8.4325549690644053</v>
      </c>
      <c r="AI175" s="23">
        <v>14.146897531238922</v>
      </c>
      <c r="AJ175" s="23">
        <v>13.819066171391833</v>
      </c>
      <c r="AK175" s="23">
        <v>13.739527585494452</v>
      </c>
      <c r="AL175" s="23">
        <v>13.694420112208547</v>
      </c>
      <c r="AM175" s="23">
        <v>13.590101435005442</v>
      </c>
      <c r="AN175" s="23">
        <v>13.585154160758286</v>
      </c>
      <c r="AO175" s="23">
        <v>13.455408742094262</v>
      </c>
      <c r="AP175" s="23">
        <v>13.223034742528958</v>
      </c>
      <c r="AQ175" s="23">
        <v>12.97511273634178</v>
      </c>
      <c r="AR175" s="23">
        <v>12.851880530840498</v>
      </c>
      <c r="AS175" s="23">
        <v>12.704955073994041</v>
      </c>
      <c r="AT175" s="23">
        <v>12.265133530301396</v>
      </c>
      <c r="AU175" s="23">
        <v>11.663806227159391</v>
      </c>
      <c r="AV175" s="23">
        <v>11.27468608140677</v>
      </c>
      <c r="AW175" s="23">
        <v>11.02789503900347</v>
      </c>
      <c r="AY175" s="24">
        <v>18.783897531238921</v>
      </c>
      <c r="AZ175" s="24">
        <v>18.456066171391832</v>
      </c>
      <c r="BA175" s="24">
        <v>18.376527585494451</v>
      </c>
      <c r="BB175" s="24">
        <v>18.331420112208548</v>
      </c>
      <c r="BC175" s="24">
        <v>18.227101435005444</v>
      </c>
      <c r="BD175" s="24">
        <v>18.222154160758286</v>
      </c>
      <c r="BE175" s="24">
        <v>18.092408742094264</v>
      </c>
      <c r="BF175" s="24">
        <v>17.86003474252896</v>
      </c>
      <c r="BG175" s="24">
        <v>17.612112736341778</v>
      </c>
      <c r="BH175" s="24">
        <v>17.488880530840497</v>
      </c>
      <c r="BI175" s="24">
        <v>17.341955073994043</v>
      </c>
      <c r="BJ175" s="24">
        <v>16.902133530301398</v>
      </c>
      <c r="BK175" s="24">
        <v>16.300806227159391</v>
      </c>
      <c r="BL175" s="24">
        <v>15.911686081406771</v>
      </c>
      <c r="BM175" s="24">
        <v>15.66489503900347</v>
      </c>
      <c r="BO175" s="25">
        <v>14.146897531238922</v>
      </c>
      <c r="BP175" s="25">
        <v>13.86788149214507</v>
      </c>
      <c r="BQ175" s="25">
        <v>13.626924812134119</v>
      </c>
      <c r="BR175" s="25">
        <v>13.45163059173032</v>
      </c>
      <c r="BS175" s="25">
        <v>13.227832022687746</v>
      </c>
      <c r="BT175" s="25">
        <v>13.108058324076911</v>
      </c>
      <c r="BU175" s="25">
        <v>12.933090087196035</v>
      </c>
      <c r="BV175" s="25">
        <v>12.729300315811521</v>
      </c>
      <c r="BW175" s="25">
        <v>12.521782418049943</v>
      </c>
      <c r="BX175" s="25">
        <v>12.347443448943059</v>
      </c>
      <c r="BY175" s="25">
        <v>12.149659584124587</v>
      </c>
      <c r="BZ175" s="25">
        <v>11.513804198664459</v>
      </c>
      <c r="CA175" s="25">
        <v>10.702353204821254</v>
      </c>
      <c r="CB175" s="25">
        <v>10.206747445248279</v>
      </c>
      <c r="CC175" s="25">
        <v>9.9509085128661781</v>
      </c>
      <c r="CE175" s="25">
        <v>18.783897531238921</v>
      </c>
      <c r="CF175" s="25">
        <v>18.504881492145071</v>
      </c>
      <c r="CG175" s="25">
        <v>18.263924812134121</v>
      </c>
      <c r="CH175" s="25">
        <v>18.088630591730322</v>
      </c>
      <c r="CI175" s="25">
        <v>17.864832022687747</v>
      </c>
      <c r="CJ175" s="25">
        <v>17.745058324076911</v>
      </c>
      <c r="CK175" s="25">
        <v>17.570090087196036</v>
      </c>
      <c r="CL175" s="25">
        <v>17.366300315811522</v>
      </c>
      <c r="CM175" s="25">
        <v>17.158782418049945</v>
      </c>
      <c r="CN175" s="25">
        <v>16.984443448943061</v>
      </c>
      <c r="CO175" s="25">
        <v>16.786659584124585</v>
      </c>
      <c r="CP175" s="25">
        <v>16.15080419866446</v>
      </c>
      <c r="CQ175" s="25">
        <v>15.339353204821254</v>
      </c>
      <c r="CR175" s="25">
        <v>14.84374744524828</v>
      </c>
      <c r="CS175" s="25">
        <v>14.587908512866179</v>
      </c>
      <c r="CU175" s="26">
        <v>14.146897531238922</v>
      </c>
      <c r="CV175" s="26">
        <v>13.875925993271029</v>
      </c>
      <c r="CW175" s="26">
        <v>13.639611148128424</v>
      </c>
      <c r="CX175" s="26">
        <v>13.464005771449527</v>
      </c>
      <c r="CY175" s="26">
        <v>13.232123338365206</v>
      </c>
      <c r="CZ175" s="26">
        <v>13.092636717225858</v>
      </c>
      <c r="DA175" s="26">
        <v>12.90537232929865</v>
      </c>
      <c r="DB175" s="26">
        <v>12.719545829243804</v>
      </c>
      <c r="DC175" s="26">
        <v>12.538646144686684</v>
      </c>
      <c r="DD175" s="26">
        <v>12.390008213070397</v>
      </c>
      <c r="DE175" s="26">
        <v>12.197885110109954</v>
      </c>
      <c r="DF175" s="26">
        <v>11.107121197896795</v>
      </c>
      <c r="DG175" s="26">
        <v>8.4219842074191966</v>
      </c>
      <c r="DH175" s="26">
        <v>6.310026543534704</v>
      </c>
      <c r="DI175" s="26">
        <v>4.7798997413935282</v>
      </c>
      <c r="DK175" s="26">
        <v>18.783897531238921</v>
      </c>
      <c r="DL175" s="26">
        <v>18.512925993271029</v>
      </c>
      <c r="DM175" s="26">
        <v>18.276611148128424</v>
      </c>
      <c r="DN175" s="26">
        <v>18.101005771449529</v>
      </c>
      <c r="DO175" s="26">
        <v>17.869123338365206</v>
      </c>
      <c r="DP175" s="26">
        <v>17.729636717225858</v>
      </c>
      <c r="DQ175" s="26">
        <v>17.542372329298651</v>
      </c>
      <c r="DR175" s="26">
        <v>17.356545829243807</v>
      </c>
      <c r="DS175" s="26">
        <v>17.175646144686684</v>
      </c>
      <c r="DT175" s="26">
        <v>17.027008213070395</v>
      </c>
      <c r="DU175" s="26">
        <v>16.834885110109955</v>
      </c>
      <c r="DV175" s="26">
        <v>15.744121197896796</v>
      </c>
      <c r="DW175" s="26">
        <v>13.058984207419197</v>
      </c>
      <c r="DX175" s="26">
        <v>10.947026543534705</v>
      </c>
      <c r="DY175" s="26">
        <v>9.4168997413935287</v>
      </c>
      <c r="EA175" s="27">
        <v>14.146897531238922</v>
      </c>
      <c r="EB175" s="27">
        <v>13.90329259181868</v>
      </c>
      <c r="EC175" s="27">
        <v>13.694856269954823</v>
      </c>
      <c r="ED175" s="27">
        <v>13.536941910341968</v>
      </c>
      <c r="EE175" s="27">
        <v>13.323555936570287</v>
      </c>
      <c r="EF175" s="27">
        <v>13.209834395818515</v>
      </c>
      <c r="EG175" s="27">
        <v>13.045353637727809</v>
      </c>
      <c r="EH175" s="27">
        <v>12.8116497863027</v>
      </c>
      <c r="EI175" s="27">
        <v>12.199242124533306</v>
      </c>
      <c r="EJ175" s="27">
        <v>11.597274657624759</v>
      </c>
      <c r="EK175" s="27">
        <v>10.973521682829546</v>
      </c>
      <c r="EL175" s="27">
        <v>9.1476711392270662</v>
      </c>
      <c r="EM175" s="27">
        <v>6.6033674781913305</v>
      </c>
      <c r="EN175" s="27">
        <v>5.0372182369795624</v>
      </c>
      <c r="EO175" s="27">
        <v>5.162544701791397</v>
      </c>
      <c r="EQ175" s="27">
        <v>18.783897531238921</v>
      </c>
      <c r="ER175" s="27">
        <v>18.54029259181868</v>
      </c>
      <c r="ES175" s="27">
        <v>18.331856269954823</v>
      </c>
      <c r="ET175" s="27">
        <v>18.173941910341966</v>
      </c>
      <c r="EU175" s="27">
        <v>17.960555936570287</v>
      </c>
      <c r="EV175" s="27">
        <v>17.846834395818515</v>
      </c>
      <c r="EW175" s="27">
        <v>17.682353637727807</v>
      </c>
      <c r="EX175" s="27">
        <v>17.448649786302703</v>
      </c>
      <c r="EY175" s="27">
        <v>16.836242124533307</v>
      </c>
      <c r="EZ175" s="27">
        <v>16.234274657624759</v>
      </c>
      <c r="FA175" s="27">
        <v>15.610521682829546</v>
      </c>
      <c r="FB175" s="27">
        <v>13.784671139227067</v>
      </c>
      <c r="FC175" s="27">
        <v>11.240367478191331</v>
      </c>
      <c r="FD175" s="27">
        <v>9.6742182369795628</v>
      </c>
      <c r="FE175" s="27">
        <v>9.7995447017913975</v>
      </c>
      <c r="FG175" s="1">
        <v>390287</v>
      </c>
      <c r="FH175" s="1">
        <v>402592</v>
      </c>
      <c r="FI175" s="1" t="s">
        <v>536</v>
      </c>
      <c r="FJ175" s="1" t="s">
        <v>841</v>
      </c>
    </row>
    <row r="176" spans="2:166" ht="16.2" thickBot="1" x14ac:dyDescent="0.35">
      <c r="B176" s="19" t="s">
        <v>176</v>
      </c>
      <c r="C176" s="20">
        <v>9.2247571578219389</v>
      </c>
      <c r="D176" s="21">
        <v>7.8616411034163569</v>
      </c>
      <c r="E176" s="21">
        <v>7.3024744180741319</v>
      </c>
      <c r="F176" s="21">
        <v>7.0967558840092124</v>
      </c>
      <c r="G176" s="21">
        <v>6.6858581431836086</v>
      </c>
      <c r="H176" s="21">
        <v>6.2477882956583635</v>
      </c>
      <c r="I176" s="21">
        <v>5.8848953496201304</v>
      </c>
      <c r="J176" s="21">
        <v>5.5699529645406507</v>
      </c>
      <c r="K176" s="21">
        <v>5.1799612598854026</v>
      </c>
      <c r="L176" s="21">
        <v>4.8015246061942811</v>
      </c>
      <c r="M176" s="21">
        <v>4.4970964820592911</v>
      </c>
      <c r="N176" s="21">
        <v>2.1163560302256812</v>
      </c>
      <c r="O176" s="21">
        <v>-4.6471974319917493</v>
      </c>
      <c r="P176" s="21">
        <v>-10.345200249659378</v>
      </c>
      <c r="Q176" s="21">
        <v>-14.162458762421387</v>
      </c>
      <c r="R176" s="22"/>
      <c r="S176" s="21">
        <v>13.361757157821939</v>
      </c>
      <c r="T176" s="21">
        <v>11.998641103416357</v>
      </c>
      <c r="U176" s="21">
        <v>11.439474418074132</v>
      </c>
      <c r="V176" s="21">
        <v>11.233755884009213</v>
      </c>
      <c r="W176" s="21">
        <v>10.822858143183609</v>
      </c>
      <c r="X176" s="21">
        <v>10.384788295658364</v>
      </c>
      <c r="Y176" s="21">
        <v>10.021895349620131</v>
      </c>
      <c r="Z176" s="21">
        <v>9.7069529645406512</v>
      </c>
      <c r="AA176" s="21">
        <v>9.316961259885403</v>
      </c>
      <c r="AB176" s="21">
        <v>8.9385246061942816</v>
      </c>
      <c r="AC176" s="21">
        <v>8.6340964820592916</v>
      </c>
      <c r="AD176" s="21">
        <v>6.2533560302256816</v>
      </c>
      <c r="AE176" s="21">
        <v>-0.51019743199174883</v>
      </c>
      <c r="AF176" s="21">
        <v>-6.2082002496593773</v>
      </c>
      <c r="AG176" s="21">
        <v>-10.025458762421387</v>
      </c>
      <c r="AI176" s="23">
        <v>9.2247571578219389</v>
      </c>
      <c r="AJ176" s="23">
        <v>8.129504156040813</v>
      </c>
      <c r="AK176" s="23">
        <v>7.8695592010915085</v>
      </c>
      <c r="AL176" s="23">
        <v>7.8285101289987775</v>
      </c>
      <c r="AM176" s="23">
        <v>7.5625362265453404</v>
      </c>
      <c r="AN176" s="23">
        <v>7.2860453522587854</v>
      </c>
      <c r="AO176" s="23">
        <v>6.9751240943387174</v>
      </c>
      <c r="AP176" s="23">
        <v>6.5359277655368899</v>
      </c>
      <c r="AQ176" s="23">
        <v>5.9887533735266949</v>
      </c>
      <c r="AR176" s="23">
        <v>5.6736190815000818</v>
      </c>
      <c r="AS176" s="23">
        <v>5.4122276629817101</v>
      </c>
      <c r="AT176" s="23">
        <v>4.5889456792521912</v>
      </c>
      <c r="AU176" s="23">
        <v>3.6409378285283225</v>
      </c>
      <c r="AV176" s="23">
        <v>3.0703663976496856</v>
      </c>
      <c r="AW176" s="23">
        <v>2.935020885054449</v>
      </c>
      <c r="AY176" s="24">
        <v>13.361757157821939</v>
      </c>
      <c r="AZ176" s="24">
        <v>12.266504156040813</v>
      </c>
      <c r="BA176" s="24">
        <v>12.006559201091509</v>
      </c>
      <c r="BB176" s="24">
        <v>11.965510128998778</v>
      </c>
      <c r="BC176" s="24">
        <v>11.699536226545341</v>
      </c>
      <c r="BD176" s="24">
        <v>11.423045352258786</v>
      </c>
      <c r="BE176" s="24">
        <v>11.112124094338718</v>
      </c>
      <c r="BF176" s="24">
        <v>10.67292776553689</v>
      </c>
      <c r="BG176" s="24">
        <v>10.125753373526695</v>
      </c>
      <c r="BH176" s="24">
        <v>9.8106190815000822</v>
      </c>
      <c r="BI176" s="24">
        <v>9.5492276629817106</v>
      </c>
      <c r="BJ176" s="24">
        <v>8.7259456792521917</v>
      </c>
      <c r="BK176" s="24">
        <v>7.7779378285283229</v>
      </c>
      <c r="BL176" s="24">
        <v>7.207366397649686</v>
      </c>
      <c r="BM176" s="24">
        <v>7.0720208850544495</v>
      </c>
      <c r="BO176" s="25">
        <v>9.2247571578219389</v>
      </c>
      <c r="BP176" s="25">
        <v>8.1707239940742671</v>
      </c>
      <c r="BQ176" s="25">
        <v>7.6932775428588478</v>
      </c>
      <c r="BR176" s="25">
        <v>7.516329021715153</v>
      </c>
      <c r="BS176" s="25">
        <v>7.1661601897638576</v>
      </c>
      <c r="BT176" s="25">
        <v>6.8413323944779023</v>
      </c>
      <c r="BU176" s="25">
        <v>6.6068085868238313</v>
      </c>
      <c r="BV176" s="25">
        <v>6.3831775689377537</v>
      </c>
      <c r="BW176" s="25">
        <v>6.0294282539083497</v>
      </c>
      <c r="BX176" s="25">
        <v>5.6580690769822723</v>
      </c>
      <c r="BY176" s="25">
        <v>5.3407344143587245</v>
      </c>
      <c r="BZ176" s="25">
        <v>4.3711304265337745</v>
      </c>
      <c r="CA176" s="25">
        <v>3.2675049201281219</v>
      </c>
      <c r="CB176" s="25">
        <v>2.6141266189744741</v>
      </c>
      <c r="CC176" s="25">
        <v>2.5319849973288662</v>
      </c>
      <c r="CE176" s="25">
        <v>13.361757157821939</v>
      </c>
      <c r="CF176" s="25">
        <v>12.307723994074268</v>
      </c>
      <c r="CG176" s="25">
        <v>11.830277542858848</v>
      </c>
      <c r="CH176" s="25">
        <v>11.653329021715154</v>
      </c>
      <c r="CI176" s="25">
        <v>11.303160189763858</v>
      </c>
      <c r="CJ176" s="25">
        <v>10.978332394477903</v>
      </c>
      <c r="CK176" s="25">
        <v>10.743808586823832</v>
      </c>
      <c r="CL176" s="25">
        <v>10.520177568937754</v>
      </c>
      <c r="CM176" s="25">
        <v>10.16642825390835</v>
      </c>
      <c r="CN176" s="25">
        <v>9.7950690769822728</v>
      </c>
      <c r="CO176" s="25">
        <v>9.477734414358725</v>
      </c>
      <c r="CP176" s="25">
        <v>8.5081304265337749</v>
      </c>
      <c r="CQ176" s="25">
        <v>7.4045049201281223</v>
      </c>
      <c r="CR176" s="25">
        <v>6.7511266189744745</v>
      </c>
      <c r="CS176" s="25">
        <v>6.6689849973288666</v>
      </c>
      <c r="CU176" s="26">
        <v>9.2247571578219389</v>
      </c>
      <c r="CV176" s="26">
        <v>7.7594628574457385</v>
      </c>
      <c r="CW176" s="26">
        <v>7.2217193595246094</v>
      </c>
      <c r="CX176" s="26">
        <v>7.0513733768534852</v>
      </c>
      <c r="CY176" s="26">
        <v>6.6877028528768534</v>
      </c>
      <c r="CZ176" s="26">
        <v>6.3435707883784929</v>
      </c>
      <c r="DA176" s="26">
        <v>6.1162813101358822</v>
      </c>
      <c r="DB176" s="26">
        <v>5.9676535049804258</v>
      </c>
      <c r="DC176" s="26">
        <v>5.7192410615659881</v>
      </c>
      <c r="DD176" s="26">
        <v>5.4318708287714728</v>
      </c>
      <c r="DE176" s="26">
        <v>5.223904599314551</v>
      </c>
      <c r="DF176" s="26">
        <v>3.0434343537303974</v>
      </c>
      <c r="DG176" s="26">
        <v>-3.3941827083979277</v>
      </c>
      <c r="DH176" s="26">
        <v>-8.841301612553643</v>
      </c>
      <c r="DI176" s="26">
        <v>-12.422222612186467</v>
      </c>
      <c r="DK176" s="26">
        <v>13.361757157821939</v>
      </c>
      <c r="DL176" s="26">
        <v>11.896462857445739</v>
      </c>
      <c r="DM176" s="26">
        <v>11.35871935952461</v>
      </c>
      <c r="DN176" s="26">
        <v>11.188373376853486</v>
      </c>
      <c r="DO176" s="26">
        <v>10.824702852876854</v>
      </c>
      <c r="DP176" s="26">
        <v>10.480570788378493</v>
      </c>
      <c r="DQ176" s="26">
        <v>10.253281310135883</v>
      </c>
      <c r="DR176" s="26">
        <v>10.104653504980426</v>
      </c>
      <c r="DS176" s="26">
        <v>9.8562410615659886</v>
      </c>
      <c r="DT176" s="26">
        <v>9.5688708287714732</v>
      </c>
      <c r="DU176" s="26">
        <v>9.3609045993145514</v>
      </c>
      <c r="DV176" s="26">
        <v>7.1804343537303978</v>
      </c>
      <c r="DW176" s="26">
        <v>0.74281729160207277</v>
      </c>
      <c r="DX176" s="26">
        <v>-4.7043016125536425</v>
      </c>
      <c r="DY176" s="26">
        <v>-8.2852226121864661</v>
      </c>
      <c r="EA176" s="27">
        <v>9.2247571578219389</v>
      </c>
      <c r="EB176" s="27">
        <v>7.7597639023312368</v>
      </c>
      <c r="EC176" s="27">
        <v>7.2828208647767951</v>
      </c>
      <c r="ED176" s="27">
        <v>7.1490871767178543</v>
      </c>
      <c r="EE176" s="27">
        <v>6.8300314211491013</v>
      </c>
      <c r="EF176" s="27">
        <v>6.5547078583797571</v>
      </c>
      <c r="EG176" s="27">
        <v>6.3875113470538736</v>
      </c>
      <c r="EH176" s="27">
        <v>6.0581440320950009</v>
      </c>
      <c r="EI176" s="27">
        <v>4.6630939282683883</v>
      </c>
      <c r="EJ176" s="27">
        <v>3.1923149059393694</v>
      </c>
      <c r="EK176" s="27">
        <v>1.7880816379144093</v>
      </c>
      <c r="EL176" s="27">
        <v>-2.4279106874633669</v>
      </c>
      <c r="EM176" s="27">
        <v>-8.4229956669869139</v>
      </c>
      <c r="EN176" s="27">
        <v>-12.18904429288861</v>
      </c>
      <c r="EO176" s="27">
        <v>-11.382612527536466</v>
      </c>
      <c r="EQ176" s="27">
        <v>13.361757157821939</v>
      </c>
      <c r="ER176" s="27">
        <v>11.896763902331237</v>
      </c>
      <c r="ES176" s="27">
        <v>11.419820864776796</v>
      </c>
      <c r="ET176" s="27">
        <v>11.286087176717855</v>
      </c>
      <c r="EU176" s="27">
        <v>10.967031421149102</v>
      </c>
      <c r="EV176" s="27">
        <v>10.691707858379758</v>
      </c>
      <c r="EW176" s="27">
        <v>10.524511347053874</v>
      </c>
      <c r="EX176" s="27">
        <v>10.195144032095001</v>
      </c>
      <c r="EY176" s="27">
        <v>8.8000939282683888</v>
      </c>
      <c r="EZ176" s="27">
        <v>7.3293149059393699</v>
      </c>
      <c r="FA176" s="27">
        <v>5.9250816379144098</v>
      </c>
      <c r="FB176" s="27">
        <v>1.7090893125366335</v>
      </c>
      <c r="FC176" s="27">
        <v>-4.2859956669869135</v>
      </c>
      <c r="FD176" s="27">
        <v>-8.0520442928886098</v>
      </c>
      <c r="FE176" s="27">
        <v>-7.2456125275364656</v>
      </c>
      <c r="FG176" s="1">
        <v>352311</v>
      </c>
      <c r="FH176" s="1">
        <v>429141</v>
      </c>
      <c r="FI176" s="1" t="s">
        <v>453</v>
      </c>
      <c r="FJ176" s="1" t="s">
        <v>854</v>
      </c>
    </row>
    <row r="177" spans="2:166" ht="16.2" thickBot="1" x14ac:dyDescent="0.35">
      <c r="B177" s="19" t="s">
        <v>177</v>
      </c>
      <c r="C177" s="20">
        <v>6.3249516375714094</v>
      </c>
      <c r="D177" s="21">
        <v>5.3744819094507985</v>
      </c>
      <c r="E177" s="21">
        <v>4.8611372310641041</v>
      </c>
      <c r="F177" s="21">
        <v>4.5090652047274773</v>
      </c>
      <c r="G177" s="21">
        <v>4.0140859602564642</v>
      </c>
      <c r="H177" s="21">
        <v>3.6096689769666579</v>
      </c>
      <c r="I177" s="21">
        <v>3.189879036471849</v>
      </c>
      <c r="J177" s="21">
        <v>2.8155950530338405</v>
      </c>
      <c r="K177" s="21">
        <v>2.3591728746401852</v>
      </c>
      <c r="L177" s="21">
        <v>1.9609369937678895</v>
      </c>
      <c r="M177" s="21">
        <v>1.5546874502908192</v>
      </c>
      <c r="N177" s="21">
        <v>-0.90644863592435598</v>
      </c>
      <c r="O177" s="21">
        <v>-6.9393810261013797</v>
      </c>
      <c r="P177" s="21">
        <v>-12.05604555831173</v>
      </c>
      <c r="Q177" s="21">
        <v>-15.678036369244523</v>
      </c>
      <c r="R177" s="22"/>
      <c r="S177" s="21">
        <v>9.8249516375714094</v>
      </c>
      <c r="T177" s="21">
        <v>8.8744819094507985</v>
      </c>
      <c r="U177" s="21">
        <v>8.3611372310641041</v>
      </c>
      <c r="V177" s="21">
        <v>8.0090652047274773</v>
      </c>
      <c r="W177" s="21">
        <v>7.5140859602564642</v>
      </c>
      <c r="X177" s="21">
        <v>7.1096689769666579</v>
      </c>
      <c r="Y177" s="21">
        <v>6.689879036471849</v>
      </c>
      <c r="Z177" s="21">
        <v>6.3155950530338405</v>
      </c>
      <c r="AA177" s="21">
        <v>5.8591728746401852</v>
      </c>
      <c r="AB177" s="21">
        <v>5.4609369937678895</v>
      </c>
      <c r="AC177" s="21">
        <v>5.0546874502908192</v>
      </c>
      <c r="AD177" s="21">
        <v>2.593551364075644</v>
      </c>
      <c r="AE177" s="21">
        <v>-3.4393810261013797</v>
      </c>
      <c r="AF177" s="21">
        <v>-8.5560455583117303</v>
      </c>
      <c r="AG177" s="21">
        <v>-12.178036369244523</v>
      </c>
      <c r="AI177" s="23">
        <v>6.3249516375714094</v>
      </c>
      <c r="AJ177" s="23">
        <v>5.5894536042931655</v>
      </c>
      <c r="AK177" s="23">
        <v>5.396936412213801</v>
      </c>
      <c r="AL177" s="23">
        <v>5.2333438477944778</v>
      </c>
      <c r="AM177" s="23">
        <v>4.8917353518435256</v>
      </c>
      <c r="AN177" s="23">
        <v>4.6370594498863955</v>
      </c>
      <c r="AO177" s="23">
        <v>4.2541167918728284</v>
      </c>
      <c r="AP177" s="23">
        <v>3.747613391767457</v>
      </c>
      <c r="AQ177" s="23">
        <v>3.1532510163091096</v>
      </c>
      <c r="AR177" s="23">
        <v>2.8106388507237767</v>
      </c>
      <c r="AS177" s="23">
        <v>2.4857938810534499</v>
      </c>
      <c r="AT177" s="23">
        <v>1.4776541093032129</v>
      </c>
      <c r="AU177" s="23">
        <v>0.2397565958601291</v>
      </c>
      <c r="AV177" s="23">
        <v>-0.62674446252914962</v>
      </c>
      <c r="AW177" s="23">
        <v>-1.1191558494016363</v>
      </c>
      <c r="AY177" s="24">
        <v>9.8249516375714094</v>
      </c>
      <c r="AZ177" s="24">
        <v>9.0894536042931655</v>
      </c>
      <c r="BA177" s="24">
        <v>8.896936412213801</v>
      </c>
      <c r="BB177" s="24">
        <v>8.7333438477944778</v>
      </c>
      <c r="BC177" s="24">
        <v>8.3917353518435256</v>
      </c>
      <c r="BD177" s="24">
        <v>8.1370594498863955</v>
      </c>
      <c r="BE177" s="24">
        <v>7.7541167918728284</v>
      </c>
      <c r="BF177" s="24">
        <v>7.247613391767457</v>
      </c>
      <c r="BG177" s="24">
        <v>6.6532510163091096</v>
      </c>
      <c r="BH177" s="24">
        <v>6.3106388507237767</v>
      </c>
      <c r="BI177" s="24">
        <v>5.9857938810534499</v>
      </c>
      <c r="BJ177" s="24">
        <v>4.9776541093032129</v>
      </c>
      <c r="BK177" s="24">
        <v>3.7397565958601291</v>
      </c>
      <c r="BL177" s="24">
        <v>2.8732555374708504</v>
      </c>
      <c r="BM177" s="24">
        <v>2.3808441505983637</v>
      </c>
      <c r="BO177" s="25">
        <v>6.3249516375714094</v>
      </c>
      <c r="BP177" s="25">
        <v>5.6050513107646349</v>
      </c>
      <c r="BQ177" s="25">
        <v>5.1489086776624742</v>
      </c>
      <c r="BR177" s="25">
        <v>4.8374040224315724</v>
      </c>
      <c r="BS177" s="25">
        <v>4.4079111188481761</v>
      </c>
      <c r="BT177" s="25">
        <v>4.1083278710339961</v>
      </c>
      <c r="BU177" s="25">
        <v>3.8123143513165729</v>
      </c>
      <c r="BV177" s="25">
        <v>3.4876376186220508</v>
      </c>
      <c r="BW177" s="25">
        <v>3.0730308671749498</v>
      </c>
      <c r="BX177" s="25">
        <v>2.6842444113556443</v>
      </c>
      <c r="BY177" s="25">
        <v>2.2458113771152579</v>
      </c>
      <c r="BZ177" s="25">
        <v>0.89050409256885388</v>
      </c>
      <c r="CA177" s="25">
        <v>-0.71448203104559127</v>
      </c>
      <c r="CB177" s="25">
        <v>-1.7575749955256867</v>
      </c>
      <c r="CC177" s="25">
        <v>-2.2513651784601265</v>
      </c>
      <c r="CE177" s="25">
        <v>9.8249516375714094</v>
      </c>
      <c r="CF177" s="25">
        <v>9.1050513107646349</v>
      </c>
      <c r="CG177" s="25">
        <v>8.6489086776624742</v>
      </c>
      <c r="CH177" s="25">
        <v>8.3374040224315724</v>
      </c>
      <c r="CI177" s="25">
        <v>7.9079111188481761</v>
      </c>
      <c r="CJ177" s="25">
        <v>7.6083278710339961</v>
      </c>
      <c r="CK177" s="25">
        <v>7.3123143513165729</v>
      </c>
      <c r="CL177" s="25">
        <v>6.9876376186220508</v>
      </c>
      <c r="CM177" s="25">
        <v>6.5730308671749498</v>
      </c>
      <c r="CN177" s="25">
        <v>6.1842444113556443</v>
      </c>
      <c r="CO177" s="25">
        <v>5.7458113771152579</v>
      </c>
      <c r="CP177" s="25">
        <v>4.3905040925688539</v>
      </c>
      <c r="CQ177" s="25">
        <v>2.7855179689544087</v>
      </c>
      <c r="CR177" s="25">
        <v>1.7424250044743133</v>
      </c>
      <c r="CS177" s="25">
        <v>1.2486348215398735</v>
      </c>
      <c r="CU177" s="26">
        <v>6.3249516375714094</v>
      </c>
      <c r="CV177" s="26">
        <v>5.3158755216039371</v>
      </c>
      <c r="CW177" s="26">
        <v>4.8456143143818675</v>
      </c>
      <c r="CX177" s="26">
        <v>4.5265063726918395</v>
      </c>
      <c r="CY177" s="26">
        <v>4.0760343423169942</v>
      </c>
      <c r="CZ177" s="26">
        <v>3.7573263146310811</v>
      </c>
      <c r="DA177" s="26">
        <v>3.4642283477079907</v>
      </c>
      <c r="DB177" s="26">
        <v>3.1018430172144313</v>
      </c>
      <c r="DC177" s="26">
        <v>2.6484712227870393</v>
      </c>
      <c r="DD177" s="26">
        <v>2.1650761106534375</v>
      </c>
      <c r="DE177" s="26">
        <v>1.6800154504142668</v>
      </c>
      <c r="DF177" s="26">
        <v>-0.97253264474277756</v>
      </c>
      <c r="DG177" s="26">
        <v>-7.1058661390969142</v>
      </c>
      <c r="DH177" s="26">
        <v>-11.815204943249494</v>
      </c>
      <c r="DI177" s="26">
        <v>-14.800194835224787</v>
      </c>
      <c r="DK177" s="26">
        <v>9.8249516375714094</v>
      </c>
      <c r="DL177" s="26">
        <v>8.8158755216039371</v>
      </c>
      <c r="DM177" s="26">
        <v>8.3456143143818675</v>
      </c>
      <c r="DN177" s="26">
        <v>8.0265063726918395</v>
      </c>
      <c r="DO177" s="26">
        <v>7.5760343423169942</v>
      </c>
      <c r="DP177" s="26">
        <v>7.2573263146310811</v>
      </c>
      <c r="DQ177" s="26">
        <v>6.9642283477079907</v>
      </c>
      <c r="DR177" s="26">
        <v>6.6018430172144313</v>
      </c>
      <c r="DS177" s="26">
        <v>6.1484712227870393</v>
      </c>
      <c r="DT177" s="26">
        <v>5.6650761106534375</v>
      </c>
      <c r="DU177" s="26">
        <v>5.1800154504142668</v>
      </c>
      <c r="DV177" s="26">
        <v>2.5274673552572224</v>
      </c>
      <c r="DW177" s="26">
        <v>-3.6058661390969142</v>
      </c>
      <c r="DX177" s="26">
        <v>-8.3152049432494941</v>
      </c>
      <c r="DY177" s="26">
        <v>-11.300194835224787</v>
      </c>
      <c r="EA177" s="27">
        <v>6.3249516375714094</v>
      </c>
      <c r="EB177" s="27">
        <v>5.3152260586462763</v>
      </c>
      <c r="EC177" s="27">
        <v>4.8909160240750822</v>
      </c>
      <c r="ED177" s="27">
        <v>4.5998263445979486</v>
      </c>
      <c r="EE177" s="27">
        <v>4.1679462819152135</v>
      </c>
      <c r="EF177" s="27">
        <v>3.8816643899204983</v>
      </c>
      <c r="EG177" s="27">
        <v>3.6099210469189504</v>
      </c>
      <c r="EH177" s="27">
        <v>2.9983814465491907</v>
      </c>
      <c r="EI177" s="27">
        <v>1.6221387611051235</v>
      </c>
      <c r="EJ177" s="27">
        <v>0.19977619146252223</v>
      </c>
      <c r="EK177" s="27">
        <v>-1.2310874661390478</v>
      </c>
      <c r="EL177" s="27">
        <v>-5.4620538443709563</v>
      </c>
      <c r="EM177" s="27">
        <v>-11.145393487084085</v>
      </c>
      <c r="EN177" s="27">
        <v>-14.400455262982124</v>
      </c>
      <c r="EO177" s="27">
        <v>-13.992414944491973</v>
      </c>
      <c r="EQ177" s="27">
        <v>9.8249516375714094</v>
      </c>
      <c r="ER177" s="27">
        <v>8.8152260586462763</v>
      </c>
      <c r="ES177" s="27">
        <v>8.3909160240750822</v>
      </c>
      <c r="ET177" s="27">
        <v>8.0998263445979486</v>
      </c>
      <c r="EU177" s="27">
        <v>7.6679462819152135</v>
      </c>
      <c r="EV177" s="27">
        <v>7.3816643899204983</v>
      </c>
      <c r="EW177" s="27">
        <v>7.1099210469189504</v>
      </c>
      <c r="EX177" s="27">
        <v>6.4983814465491907</v>
      </c>
      <c r="EY177" s="27">
        <v>5.1221387611051235</v>
      </c>
      <c r="EZ177" s="27">
        <v>3.6997761914625222</v>
      </c>
      <c r="FA177" s="27">
        <v>2.2689125338609522</v>
      </c>
      <c r="FB177" s="27">
        <v>-1.9620538443709563</v>
      </c>
      <c r="FC177" s="27">
        <v>-7.6453934870840854</v>
      </c>
      <c r="FD177" s="27">
        <v>-10.900455262982124</v>
      </c>
      <c r="FE177" s="27">
        <v>-10.492414944491973</v>
      </c>
      <c r="FG177" s="1">
        <v>378620</v>
      </c>
      <c r="FH177" s="1">
        <v>416362</v>
      </c>
      <c r="FI177" s="1" t="s">
        <v>521</v>
      </c>
      <c r="FJ177" s="1" t="s">
        <v>847</v>
      </c>
    </row>
    <row r="178" spans="2:166" ht="16.2" thickBot="1" x14ac:dyDescent="0.35">
      <c r="B178" s="19" t="s">
        <v>178</v>
      </c>
      <c r="C178" s="20">
        <v>7.1759528391146965</v>
      </c>
      <c r="D178" s="21">
        <v>6.4975329805270299</v>
      </c>
      <c r="E178" s="21">
        <v>6.1569746325579686</v>
      </c>
      <c r="F178" s="21">
        <v>5.9490860430401522</v>
      </c>
      <c r="G178" s="21">
        <v>5.5981884857409128</v>
      </c>
      <c r="H178" s="21">
        <v>5.2535950925564912</v>
      </c>
      <c r="I178" s="21">
        <v>4.9294715366392534</v>
      </c>
      <c r="J178" s="21">
        <v>4.6385321122002257</v>
      </c>
      <c r="K178" s="21">
        <v>4.3029698458280805</v>
      </c>
      <c r="L178" s="21">
        <v>4.0013868912317765</v>
      </c>
      <c r="M178" s="21">
        <v>3.7536377303311106</v>
      </c>
      <c r="N178" s="21">
        <v>2.007208447080572</v>
      </c>
      <c r="O178" s="21">
        <v>-3.1020216358082422</v>
      </c>
      <c r="P178" s="21">
        <v>-7.1488938707581937</v>
      </c>
      <c r="Q178" s="21">
        <v>-9.9911050730937738</v>
      </c>
      <c r="R178" s="22"/>
      <c r="S178" s="21">
        <v>10.675952839114697</v>
      </c>
      <c r="T178" s="21">
        <v>9.9975329805270299</v>
      </c>
      <c r="U178" s="21">
        <v>9.6569746325579686</v>
      </c>
      <c r="V178" s="21">
        <v>9.4490860430401522</v>
      </c>
      <c r="W178" s="21">
        <v>9.0981884857409128</v>
      </c>
      <c r="X178" s="21">
        <v>8.7535950925564912</v>
      </c>
      <c r="Y178" s="21">
        <v>8.4294715366392534</v>
      </c>
      <c r="Z178" s="21">
        <v>8.1385321122002257</v>
      </c>
      <c r="AA178" s="21">
        <v>7.8029698458280805</v>
      </c>
      <c r="AB178" s="21">
        <v>7.5013868912317765</v>
      </c>
      <c r="AC178" s="21">
        <v>7.2536377303311106</v>
      </c>
      <c r="AD178" s="21">
        <v>5.507208447080572</v>
      </c>
      <c r="AE178" s="21">
        <v>0.39797836419175781</v>
      </c>
      <c r="AF178" s="21">
        <v>-3.6488938707581937</v>
      </c>
      <c r="AG178" s="21">
        <v>-6.4911050730937738</v>
      </c>
      <c r="AI178" s="23">
        <v>7.1759528391146965</v>
      </c>
      <c r="AJ178" s="23">
        <v>6.4665361687064635</v>
      </c>
      <c r="AK178" s="23">
        <v>6.3415509792467741</v>
      </c>
      <c r="AL178" s="23">
        <v>6.3065754632933082</v>
      </c>
      <c r="AM178" s="23">
        <v>6.1202431250567138</v>
      </c>
      <c r="AN178" s="23">
        <v>5.9641060117780444</v>
      </c>
      <c r="AO178" s="23">
        <v>5.7504599905428133</v>
      </c>
      <c r="AP178" s="23">
        <v>5.4259097789290145</v>
      </c>
      <c r="AQ178" s="23">
        <v>5.0325211326348729</v>
      </c>
      <c r="AR178" s="23">
        <v>4.8053548423228456</v>
      </c>
      <c r="AS178" s="23">
        <v>4.6038317487681688</v>
      </c>
      <c r="AT178" s="23">
        <v>4.0421770370591599</v>
      </c>
      <c r="AU178" s="23">
        <v>3.3281373884647856</v>
      </c>
      <c r="AV178" s="23">
        <v>2.9810330986501885</v>
      </c>
      <c r="AW178" s="23">
        <v>2.8463052091404801</v>
      </c>
      <c r="AY178" s="24">
        <v>10.675952839114697</v>
      </c>
      <c r="AZ178" s="24">
        <v>9.9665361687064635</v>
      </c>
      <c r="BA178" s="24">
        <v>9.8415509792467741</v>
      </c>
      <c r="BB178" s="24">
        <v>9.8065754632933082</v>
      </c>
      <c r="BC178" s="24">
        <v>9.6202431250567138</v>
      </c>
      <c r="BD178" s="24">
        <v>9.4641060117780444</v>
      </c>
      <c r="BE178" s="24">
        <v>9.2504599905428133</v>
      </c>
      <c r="BF178" s="24">
        <v>8.9259097789290145</v>
      </c>
      <c r="BG178" s="24">
        <v>8.5325211326348729</v>
      </c>
      <c r="BH178" s="24">
        <v>8.3053548423228456</v>
      </c>
      <c r="BI178" s="24">
        <v>8.1038317487681688</v>
      </c>
      <c r="BJ178" s="24">
        <v>7.5421770370591599</v>
      </c>
      <c r="BK178" s="24">
        <v>6.8281373884647856</v>
      </c>
      <c r="BL178" s="24">
        <v>6.4810330986501885</v>
      </c>
      <c r="BM178" s="24">
        <v>6.3463052091404801</v>
      </c>
      <c r="BO178" s="25">
        <v>7.1759528391146965</v>
      </c>
      <c r="BP178" s="25">
        <v>6.5251837934762218</v>
      </c>
      <c r="BQ178" s="25">
        <v>6.2191602988459049</v>
      </c>
      <c r="BR178" s="25">
        <v>6.058666607843076</v>
      </c>
      <c r="BS178" s="25">
        <v>5.7844414471116394</v>
      </c>
      <c r="BT178" s="25">
        <v>5.5649486242262451</v>
      </c>
      <c r="BU178" s="25">
        <v>5.3867681600478203</v>
      </c>
      <c r="BV178" s="25">
        <v>5.2054641971437636</v>
      </c>
      <c r="BW178" s="25">
        <v>4.9392509356900298</v>
      </c>
      <c r="BX178" s="25">
        <v>4.6685837631576881</v>
      </c>
      <c r="BY178" s="25">
        <v>4.4233306867762128</v>
      </c>
      <c r="BZ178" s="25">
        <v>3.723007586578337</v>
      </c>
      <c r="CA178" s="25">
        <v>2.7284272815398865</v>
      </c>
      <c r="CB178" s="25">
        <v>2.2603599829857099</v>
      </c>
      <c r="CC178" s="25">
        <v>2.1945197575866331</v>
      </c>
      <c r="CE178" s="25">
        <v>10.675952839114697</v>
      </c>
      <c r="CF178" s="25">
        <v>10.025183793476222</v>
      </c>
      <c r="CG178" s="25">
        <v>9.7191602988459049</v>
      </c>
      <c r="CH178" s="25">
        <v>9.558666607843076</v>
      </c>
      <c r="CI178" s="25">
        <v>9.2844414471116394</v>
      </c>
      <c r="CJ178" s="25">
        <v>9.0649486242262451</v>
      </c>
      <c r="CK178" s="25">
        <v>8.8867681600478203</v>
      </c>
      <c r="CL178" s="25">
        <v>8.7054641971437636</v>
      </c>
      <c r="CM178" s="25">
        <v>8.4392509356900298</v>
      </c>
      <c r="CN178" s="25">
        <v>8.1685837631576881</v>
      </c>
      <c r="CO178" s="25">
        <v>7.9233306867762128</v>
      </c>
      <c r="CP178" s="25">
        <v>7.223007586578337</v>
      </c>
      <c r="CQ178" s="25">
        <v>6.2284272815398865</v>
      </c>
      <c r="CR178" s="25">
        <v>5.7603599829857099</v>
      </c>
      <c r="CS178" s="25">
        <v>5.6945197575866331</v>
      </c>
      <c r="CU178" s="26">
        <v>7.1759528391146965</v>
      </c>
      <c r="CV178" s="26">
        <v>6.534916836575869</v>
      </c>
      <c r="CW178" s="26">
        <v>6.2376543802305111</v>
      </c>
      <c r="CX178" s="26">
        <v>6.0619453108802936</v>
      </c>
      <c r="CY178" s="26">
        <v>5.753346696699861</v>
      </c>
      <c r="CZ178" s="26">
        <v>5.4850054588020836</v>
      </c>
      <c r="DA178" s="26">
        <v>5.2703175703872684</v>
      </c>
      <c r="DB178" s="26">
        <v>5.1130555669686988</v>
      </c>
      <c r="DC178" s="26">
        <v>4.8930801285468757</v>
      </c>
      <c r="DD178" s="26">
        <v>4.6598611502676466</v>
      </c>
      <c r="DE178" s="26">
        <v>4.3768771155512916</v>
      </c>
      <c r="DF178" s="26">
        <v>2.6495386895743636</v>
      </c>
      <c r="DG178" s="26">
        <v>-1.9874846533393296</v>
      </c>
      <c r="DH178" s="26">
        <v>-5.751028738350989</v>
      </c>
      <c r="DI178" s="26">
        <v>-8.3966737456296414</v>
      </c>
      <c r="DK178" s="26">
        <v>10.675952839114697</v>
      </c>
      <c r="DL178" s="26">
        <v>10.034916836575869</v>
      </c>
      <c r="DM178" s="26">
        <v>9.7376543802305111</v>
      </c>
      <c r="DN178" s="26">
        <v>9.5619453108802936</v>
      </c>
      <c r="DO178" s="26">
        <v>9.253346696699861</v>
      </c>
      <c r="DP178" s="26">
        <v>8.9850054588020836</v>
      </c>
      <c r="DQ178" s="26">
        <v>8.7703175703872684</v>
      </c>
      <c r="DR178" s="26">
        <v>8.6130555669686988</v>
      </c>
      <c r="DS178" s="26">
        <v>8.3930801285468757</v>
      </c>
      <c r="DT178" s="26">
        <v>8.1598611502676466</v>
      </c>
      <c r="DU178" s="26">
        <v>7.8768771155512916</v>
      </c>
      <c r="DV178" s="26">
        <v>6.1495386895743636</v>
      </c>
      <c r="DW178" s="26">
        <v>1.5125153466606704</v>
      </c>
      <c r="DX178" s="26">
        <v>-2.251028738350989</v>
      </c>
      <c r="DY178" s="26">
        <v>-4.8966737456296414</v>
      </c>
      <c r="EA178" s="27">
        <v>7.1759528391146965</v>
      </c>
      <c r="EB178" s="27">
        <v>6.5783801629450682</v>
      </c>
      <c r="EC178" s="27">
        <v>6.3248113744461385</v>
      </c>
      <c r="ED178" s="27">
        <v>6.1675924781314198</v>
      </c>
      <c r="EE178" s="27">
        <v>5.8839813947096431</v>
      </c>
      <c r="EF178" s="27">
        <v>5.6583929471765604</v>
      </c>
      <c r="EG178" s="27">
        <v>5.4821245961617038</v>
      </c>
      <c r="EH178" s="27">
        <v>5.2110857663692798</v>
      </c>
      <c r="EI178" s="27">
        <v>4.1291674721881435</v>
      </c>
      <c r="EJ178" s="27">
        <v>2.9994745986552243</v>
      </c>
      <c r="EK178" s="27">
        <v>1.9068152183334597</v>
      </c>
      <c r="EL178" s="27">
        <v>-1.2352534936446133</v>
      </c>
      <c r="EM178" s="27">
        <v>-5.693205750221999</v>
      </c>
      <c r="EN178" s="27">
        <v>-8.2556966282771214</v>
      </c>
      <c r="EO178" s="27">
        <v>-7.5834828637868625</v>
      </c>
      <c r="EQ178" s="27">
        <v>10.675952839114697</v>
      </c>
      <c r="ER178" s="27">
        <v>10.078380162945068</v>
      </c>
      <c r="ES178" s="27">
        <v>9.8248113744461385</v>
      </c>
      <c r="ET178" s="27">
        <v>9.6675924781314198</v>
      </c>
      <c r="EU178" s="27">
        <v>9.3839813947096431</v>
      </c>
      <c r="EV178" s="27">
        <v>9.1583929471765604</v>
      </c>
      <c r="EW178" s="27">
        <v>8.9821245961617038</v>
      </c>
      <c r="EX178" s="27">
        <v>8.7110857663692798</v>
      </c>
      <c r="EY178" s="27">
        <v>7.6291674721881435</v>
      </c>
      <c r="EZ178" s="27">
        <v>6.4994745986552243</v>
      </c>
      <c r="FA178" s="27">
        <v>5.4068152183334597</v>
      </c>
      <c r="FB178" s="27">
        <v>2.2647465063553867</v>
      </c>
      <c r="FC178" s="27">
        <v>-2.193205750221999</v>
      </c>
      <c r="FD178" s="27">
        <v>-4.7556966282771214</v>
      </c>
      <c r="FE178" s="27">
        <v>-4.0834828637868625</v>
      </c>
      <c r="FG178" s="1">
        <v>394658</v>
      </c>
      <c r="FH178" s="1">
        <v>400360</v>
      </c>
      <c r="FI178" s="1" t="s">
        <v>457</v>
      </c>
      <c r="FJ178" s="1" t="s">
        <v>843</v>
      </c>
    </row>
    <row r="179" spans="2:166" ht="16.2" thickBot="1" x14ac:dyDescent="0.35">
      <c r="B179" s="19" t="s">
        <v>179</v>
      </c>
      <c r="C179" s="20">
        <v>11.30867596116887</v>
      </c>
      <c r="D179" s="21">
        <v>10.965547251726466</v>
      </c>
      <c r="E179" s="21">
        <v>10.671532714294901</v>
      </c>
      <c r="F179" s="21">
        <v>10.379437646030173</v>
      </c>
      <c r="G179" s="21">
        <v>10.127633053621555</v>
      </c>
      <c r="H179" s="21">
        <v>9.7638103284643005</v>
      </c>
      <c r="I179" s="21">
        <v>9.4488465940845074</v>
      </c>
      <c r="J179" s="21">
        <v>9.1703929787634628</v>
      </c>
      <c r="K179" s="21">
        <v>8.81076576695596</v>
      </c>
      <c r="L179" s="21">
        <v>8.4746167757412394</v>
      </c>
      <c r="M179" s="21">
        <v>8.1187730458362459</v>
      </c>
      <c r="N179" s="21">
        <v>6.818826191935198</v>
      </c>
      <c r="O179" s="21">
        <v>4.3525108259848295</v>
      </c>
      <c r="P179" s="21">
        <v>2.1232609396123223</v>
      </c>
      <c r="Q179" s="21">
        <v>-0.94929743204738415</v>
      </c>
      <c r="R179" s="22"/>
      <c r="S179" s="21">
        <v>20.94867596116887</v>
      </c>
      <c r="T179" s="21">
        <v>20.605547251726467</v>
      </c>
      <c r="U179" s="21">
        <v>20.311532714294902</v>
      </c>
      <c r="V179" s="21">
        <v>20.019437646030173</v>
      </c>
      <c r="W179" s="21">
        <v>19.767633053621555</v>
      </c>
      <c r="X179" s="21">
        <v>19.403810328464303</v>
      </c>
      <c r="Y179" s="21">
        <v>19.088846594084508</v>
      </c>
      <c r="Z179" s="21">
        <v>18.810392978763463</v>
      </c>
      <c r="AA179" s="21">
        <v>18.450765766955961</v>
      </c>
      <c r="AB179" s="21">
        <v>18.11461677574124</v>
      </c>
      <c r="AC179" s="21">
        <v>17.758773045836246</v>
      </c>
      <c r="AD179" s="21">
        <v>16.458826191935199</v>
      </c>
      <c r="AE179" s="21">
        <v>13.99251082598483</v>
      </c>
      <c r="AF179" s="21">
        <v>11.763260939612323</v>
      </c>
      <c r="AG179" s="21">
        <v>8.6907025679526164</v>
      </c>
      <c r="AI179" s="23">
        <v>11.30867596116887</v>
      </c>
      <c r="AJ179" s="23">
        <v>11.056266643771938</v>
      </c>
      <c r="AK179" s="23">
        <v>11.012883031295054</v>
      </c>
      <c r="AL179" s="23">
        <v>10.947352273322343</v>
      </c>
      <c r="AM179" s="23">
        <v>10.917153766089406</v>
      </c>
      <c r="AN179" s="23">
        <v>10.826948253805007</v>
      </c>
      <c r="AO179" s="23">
        <v>10.718289527582655</v>
      </c>
      <c r="AP179" s="23">
        <v>10.570321234756422</v>
      </c>
      <c r="AQ179" s="23">
        <v>10.306294366216964</v>
      </c>
      <c r="AR179" s="23">
        <v>10.164604437338836</v>
      </c>
      <c r="AS179" s="23">
        <v>10.006251226879959</v>
      </c>
      <c r="AT179" s="23">
        <v>9.3030208666284935</v>
      </c>
      <c r="AU179" s="23">
        <v>7.7922370040853153</v>
      </c>
      <c r="AV179" s="23">
        <v>6.2301675892331154</v>
      </c>
      <c r="AW179" s="23">
        <v>4.727332722574328</v>
      </c>
      <c r="AY179" s="24">
        <v>20.94867596116887</v>
      </c>
      <c r="AZ179" s="24">
        <v>20.696266643771938</v>
      </c>
      <c r="BA179" s="24">
        <v>20.652883031295055</v>
      </c>
      <c r="BB179" s="24">
        <v>20.587352273322345</v>
      </c>
      <c r="BC179" s="24">
        <v>20.557153766089407</v>
      </c>
      <c r="BD179" s="24">
        <v>20.466948253805008</v>
      </c>
      <c r="BE179" s="24">
        <v>20.358289527582656</v>
      </c>
      <c r="BF179" s="24">
        <v>20.210321234756421</v>
      </c>
      <c r="BG179" s="24">
        <v>19.946294366216964</v>
      </c>
      <c r="BH179" s="24">
        <v>19.804604437338838</v>
      </c>
      <c r="BI179" s="24">
        <v>19.646251226879961</v>
      </c>
      <c r="BJ179" s="24">
        <v>18.943020866628494</v>
      </c>
      <c r="BK179" s="24">
        <v>17.432237004085316</v>
      </c>
      <c r="BL179" s="24">
        <v>15.870167589233116</v>
      </c>
      <c r="BM179" s="24">
        <v>14.367332722574329</v>
      </c>
      <c r="BO179" s="25">
        <v>11.30867596116887</v>
      </c>
      <c r="BP179" s="25">
        <v>11.070957356179832</v>
      </c>
      <c r="BQ179" s="25">
        <v>10.847950360492518</v>
      </c>
      <c r="BR179" s="25">
        <v>10.664151703941315</v>
      </c>
      <c r="BS179" s="25">
        <v>10.545412886643263</v>
      </c>
      <c r="BT179" s="25">
        <v>10.373485158969128</v>
      </c>
      <c r="BU179" s="25">
        <v>10.25240390426362</v>
      </c>
      <c r="BV179" s="25">
        <v>10.127379450123859</v>
      </c>
      <c r="BW179" s="25">
        <v>9.7775791512926311</v>
      </c>
      <c r="BX179" s="25">
        <v>9.4444916820836511</v>
      </c>
      <c r="BY179" s="25">
        <v>9.0947048016183309</v>
      </c>
      <c r="BZ179" s="25">
        <v>8.0457901753279728</v>
      </c>
      <c r="CA179" s="25">
        <v>6.6108120172518632</v>
      </c>
      <c r="CB179" s="25">
        <v>5.2391517942625256</v>
      </c>
      <c r="CC179" s="25">
        <v>4.1321478860188954</v>
      </c>
      <c r="CE179" s="25">
        <v>20.94867596116887</v>
      </c>
      <c r="CF179" s="25">
        <v>20.710957356179833</v>
      </c>
      <c r="CG179" s="25">
        <v>20.487950360492519</v>
      </c>
      <c r="CH179" s="25">
        <v>20.304151703941315</v>
      </c>
      <c r="CI179" s="25">
        <v>20.185412886643263</v>
      </c>
      <c r="CJ179" s="25">
        <v>20.013485158969129</v>
      </c>
      <c r="CK179" s="25">
        <v>19.89240390426362</v>
      </c>
      <c r="CL179" s="25">
        <v>19.767379450123862</v>
      </c>
      <c r="CM179" s="25">
        <v>19.417579151292632</v>
      </c>
      <c r="CN179" s="25">
        <v>19.084491682083652</v>
      </c>
      <c r="CO179" s="25">
        <v>18.734704801618332</v>
      </c>
      <c r="CP179" s="25">
        <v>17.685790175327973</v>
      </c>
      <c r="CQ179" s="25">
        <v>16.250812017251864</v>
      </c>
      <c r="CR179" s="25">
        <v>14.879151794262526</v>
      </c>
      <c r="CS179" s="25">
        <v>13.772147886018896</v>
      </c>
      <c r="CU179" s="26">
        <v>11.30867596116887</v>
      </c>
      <c r="CV179" s="26">
        <v>10.963529818058584</v>
      </c>
      <c r="CW179" s="26">
        <v>10.688464471534642</v>
      </c>
      <c r="CX179" s="26">
        <v>10.41493163978341</v>
      </c>
      <c r="CY179" s="26">
        <v>10.171551038531961</v>
      </c>
      <c r="CZ179" s="26">
        <v>9.794609939838594</v>
      </c>
      <c r="DA179" s="26">
        <v>9.4678789404460204</v>
      </c>
      <c r="DB179" s="26">
        <v>9.1846902766286913</v>
      </c>
      <c r="DC179" s="26">
        <v>8.7960564765675375</v>
      </c>
      <c r="DD179" s="26">
        <v>8.3790066039032247</v>
      </c>
      <c r="DE179" s="26">
        <v>7.9164852370258654</v>
      </c>
      <c r="DF179" s="26">
        <v>5.805495858744921</v>
      </c>
      <c r="DG179" s="26">
        <v>0.67893256210012609</v>
      </c>
      <c r="DH179" s="26">
        <v>-2.8117765841717528</v>
      </c>
      <c r="DI179" s="26">
        <v>-4.5024969398575898</v>
      </c>
      <c r="DK179" s="26">
        <v>20.94867596116887</v>
      </c>
      <c r="DL179" s="26">
        <v>20.603529818058583</v>
      </c>
      <c r="DM179" s="26">
        <v>20.328464471534645</v>
      </c>
      <c r="DN179" s="26">
        <v>20.054931639783412</v>
      </c>
      <c r="DO179" s="26">
        <v>19.81155103853196</v>
      </c>
      <c r="DP179" s="26">
        <v>19.434609939838595</v>
      </c>
      <c r="DQ179" s="26">
        <v>19.107878940446021</v>
      </c>
      <c r="DR179" s="26">
        <v>18.824690276628694</v>
      </c>
      <c r="DS179" s="26">
        <v>18.436056476567536</v>
      </c>
      <c r="DT179" s="26">
        <v>18.019006603903225</v>
      </c>
      <c r="DU179" s="26">
        <v>17.556485237025868</v>
      </c>
      <c r="DV179" s="26">
        <v>15.445495858744922</v>
      </c>
      <c r="DW179" s="26">
        <v>10.318932562100127</v>
      </c>
      <c r="DX179" s="26">
        <v>6.8282234158282478</v>
      </c>
      <c r="DY179" s="26">
        <v>5.1375030601424108</v>
      </c>
      <c r="EA179" s="27">
        <v>11.30867596116887</v>
      </c>
      <c r="EB179" s="27">
        <v>10.9620264075319</v>
      </c>
      <c r="EC179" s="27">
        <v>10.680043773666164</v>
      </c>
      <c r="ED179" s="27">
        <v>10.341973150055324</v>
      </c>
      <c r="EE179" s="27">
        <v>10.015160298232635</v>
      </c>
      <c r="EF179" s="27">
        <v>9.5933349864424251</v>
      </c>
      <c r="EG179" s="27">
        <v>9.2018396296578082</v>
      </c>
      <c r="EH179" s="27">
        <v>8.830663631058556</v>
      </c>
      <c r="EI179" s="27">
        <v>8.1657332295512859</v>
      </c>
      <c r="EJ179" s="27">
        <v>7.4737937445728395</v>
      </c>
      <c r="EK179" s="27">
        <v>6.7200424390600926</v>
      </c>
      <c r="EL179" s="27">
        <v>3.224743019374035</v>
      </c>
      <c r="EM179" s="27">
        <v>-1.5865147317040815</v>
      </c>
      <c r="EN179" s="27">
        <v>-4.0174368201973429</v>
      </c>
      <c r="EO179" s="27">
        <v>-4.4330878273443375</v>
      </c>
      <c r="EQ179" s="27">
        <v>20.94867596116887</v>
      </c>
      <c r="ER179" s="27">
        <v>20.602026407531902</v>
      </c>
      <c r="ES179" s="27">
        <v>20.320043773666164</v>
      </c>
      <c r="ET179" s="27">
        <v>19.981973150055325</v>
      </c>
      <c r="EU179" s="27">
        <v>19.655160298232637</v>
      </c>
      <c r="EV179" s="27">
        <v>19.233334986442426</v>
      </c>
      <c r="EW179" s="27">
        <v>18.841839629657809</v>
      </c>
      <c r="EX179" s="27">
        <v>18.470663631058557</v>
      </c>
      <c r="EY179" s="27">
        <v>17.805733229551286</v>
      </c>
      <c r="EZ179" s="27">
        <v>17.113793744572838</v>
      </c>
      <c r="FA179" s="27">
        <v>16.360042439060095</v>
      </c>
      <c r="FB179" s="27">
        <v>12.864743019374036</v>
      </c>
      <c r="FC179" s="27">
        <v>8.053485268295919</v>
      </c>
      <c r="FD179" s="27">
        <v>5.6225631798026576</v>
      </c>
      <c r="FE179" s="27">
        <v>5.2069121726556631</v>
      </c>
      <c r="FG179" s="1">
        <v>345810</v>
      </c>
      <c r="FH179" s="1">
        <v>538827</v>
      </c>
      <c r="FI179" s="1" t="s">
        <v>437</v>
      </c>
      <c r="FJ179" s="1" t="s">
        <v>852</v>
      </c>
    </row>
    <row r="180" spans="2:166" ht="16.2" thickBot="1" x14ac:dyDescent="0.35">
      <c r="B180" s="19" t="s">
        <v>180</v>
      </c>
      <c r="C180" s="20">
        <v>7.6357732575109551</v>
      </c>
      <c r="D180" s="21">
        <v>6.6466273949456038</v>
      </c>
      <c r="E180" s="21">
        <v>6.1675728671697243</v>
      </c>
      <c r="F180" s="21">
        <v>5.6692713037240239</v>
      </c>
      <c r="G180" s="21">
        <v>5.0526062388232589</v>
      </c>
      <c r="H180" s="21">
        <v>4.4958745471217227</v>
      </c>
      <c r="I180" s="21">
        <v>3.9100262507393921</v>
      </c>
      <c r="J180" s="21">
        <v>3.4385325162605724</v>
      </c>
      <c r="K180" s="21">
        <v>3.0355158156123352</v>
      </c>
      <c r="L180" s="21">
        <v>2.5847240195903964</v>
      </c>
      <c r="M180" s="21">
        <v>2.292255892321549</v>
      </c>
      <c r="N180" s="21">
        <v>0.17111821170503561</v>
      </c>
      <c r="O180" s="21">
        <v>-5.8793051411512423</v>
      </c>
      <c r="P180" s="21">
        <v>-10.694397463659179</v>
      </c>
      <c r="Q180" s="21">
        <v>-14.041484576049591</v>
      </c>
      <c r="R180" s="22"/>
      <c r="S180" s="21">
        <v>12.272773257510956</v>
      </c>
      <c r="T180" s="21">
        <v>11.283627394945604</v>
      </c>
      <c r="U180" s="21">
        <v>10.804572867169725</v>
      </c>
      <c r="V180" s="21">
        <v>10.306271303724024</v>
      </c>
      <c r="W180" s="21">
        <v>9.6896062388232593</v>
      </c>
      <c r="X180" s="21">
        <v>9.1328745471217232</v>
      </c>
      <c r="Y180" s="21">
        <v>8.5470262507393926</v>
      </c>
      <c r="Z180" s="21">
        <v>8.0755325162605729</v>
      </c>
      <c r="AA180" s="21">
        <v>7.6725158156123356</v>
      </c>
      <c r="AB180" s="21">
        <v>7.2217240195903969</v>
      </c>
      <c r="AC180" s="21">
        <v>6.9292558923215495</v>
      </c>
      <c r="AD180" s="21">
        <v>4.8081182117050361</v>
      </c>
      <c r="AE180" s="21">
        <v>-1.2423051411512418</v>
      </c>
      <c r="AF180" s="21">
        <v>-6.0573974636591785</v>
      </c>
      <c r="AG180" s="21">
        <v>-9.4044845760495903</v>
      </c>
      <c r="AI180" s="23">
        <v>7.6357732575109551</v>
      </c>
      <c r="AJ180" s="23">
        <v>6.8035069910529273</v>
      </c>
      <c r="AK180" s="23">
        <v>6.5959272126282258</v>
      </c>
      <c r="AL180" s="23">
        <v>6.4076893094102019</v>
      </c>
      <c r="AM180" s="23">
        <v>6.0245519545921766</v>
      </c>
      <c r="AN180" s="23">
        <v>5.6893090362798731</v>
      </c>
      <c r="AO180" s="23">
        <v>5.2480677609829343</v>
      </c>
      <c r="AP180" s="23">
        <v>4.6505821283820836</v>
      </c>
      <c r="AQ180" s="23">
        <v>4.0720096364322842</v>
      </c>
      <c r="AR180" s="23">
        <v>3.7058659993779344</v>
      </c>
      <c r="AS180" s="23">
        <v>3.4657558411357527</v>
      </c>
      <c r="AT180" s="23">
        <v>2.6728421938298155</v>
      </c>
      <c r="AU180" s="23">
        <v>1.5435352897098653</v>
      </c>
      <c r="AV180" s="23">
        <v>0.87623841398654889</v>
      </c>
      <c r="AW180" s="23">
        <v>0.46051921756999548</v>
      </c>
      <c r="AY180" s="24">
        <v>12.272773257510956</v>
      </c>
      <c r="AZ180" s="24">
        <v>11.440506991052928</v>
      </c>
      <c r="BA180" s="24">
        <v>11.232927212628226</v>
      </c>
      <c r="BB180" s="24">
        <v>11.044689309410202</v>
      </c>
      <c r="BC180" s="24">
        <v>10.661551954592177</v>
      </c>
      <c r="BD180" s="24">
        <v>10.326309036279874</v>
      </c>
      <c r="BE180" s="24">
        <v>9.8850677609829347</v>
      </c>
      <c r="BF180" s="24">
        <v>9.2875821283820841</v>
      </c>
      <c r="BG180" s="24">
        <v>8.7090096364322847</v>
      </c>
      <c r="BH180" s="24">
        <v>8.3428659993779348</v>
      </c>
      <c r="BI180" s="24">
        <v>8.1027558411357532</v>
      </c>
      <c r="BJ180" s="24">
        <v>7.3098421938298159</v>
      </c>
      <c r="BK180" s="24">
        <v>6.1805352897098658</v>
      </c>
      <c r="BL180" s="24">
        <v>5.5132384139865493</v>
      </c>
      <c r="BM180" s="24">
        <v>5.0975192175699959</v>
      </c>
      <c r="BO180" s="25">
        <v>7.6357732575109551</v>
      </c>
      <c r="BP180" s="25">
        <v>6.8867414590514944</v>
      </c>
      <c r="BQ180" s="25">
        <v>6.4770180084757882</v>
      </c>
      <c r="BR180" s="25">
        <v>6.0214682746565487</v>
      </c>
      <c r="BS180" s="25">
        <v>5.4733418611083096</v>
      </c>
      <c r="BT180" s="25">
        <v>5.021463723788429</v>
      </c>
      <c r="BU180" s="25">
        <v>4.5545866519245735</v>
      </c>
      <c r="BV180" s="25">
        <v>4.1770223176435977</v>
      </c>
      <c r="BW180" s="25">
        <v>3.8238902167729663</v>
      </c>
      <c r="BX180" s="25">
        <v>3.39188345932223</v>
      </c>
      <c r="BY180" s="25">
        <v>3.0899462211692494</v>
      </c>
      <c r="BZ180" s="25">
        <v>2.1169768910099975</v>
      </c>
      <c r="CA180" s="25">
        <v>0.7653381454569157</v>
      </c>
      <c r="CB180" s="25">
        <v>-2.1139511496464536E-2</v>
      </c>
      <c r="CC180" s="25">
        <v>-0.37198465279365678</v>
      </c>
      <c r="CE180" s="25">
        <v>12.272773257510956</v>
      </c>
      <c r="CF180" s="25">
        <v>11.523741459051495</v>
      </c>
      <c r="CG180" s="25">
        <v>11.114018008475789</v>
      </c>
      <c r="CH180" s="25">
        <v>10.658468274656549</v>
      </c>
      <c r="CI180" s="25">
        <v>10.11034186110831</v>
      </c>
      <c r="CJ180" s="25">
        <v>9.6584637237884294</v>
      </c>
      <c r="CK180" s="25">
        <v>9.1915866519245739</v>
      </c>
      <c r="CL180" s="25">
        <v>8.8140223176435981</v>
      </c>
      <c r="CM180" s="25">
        <v>8.4608902167729667</v>
      </c>
      <c r="CN180" s="25">
        <v>8.0288834593222305</v>
      </c>
      <c r="CO180" s="25">
        <v>7.7269462211692499</v>
      </c>
      <c r="CP180" s="25">
        <v>6.753976891009998</v>
      </c>
      <c r="CQ180" s="25">
        <v>5.4023381454569162</v>
      </c>
      <c r="CR180" s="25">
        <v>4.6158604885035359</v>
      </c>
      <c r="CS180" s="25">
        <v>4.2650153472063437</v>
      </c>
      <c r="CU180" s="26">
        <v>7.6357732575109551</v>
      </c>
      <c r="CV180" s="26">
        <v>6.5921271875734959</v>
      </c>
      <c r="CW180" s="26">
        <v>6.1502816337106552</v>
      </c>
      <c r="CX180" s="26">
        <v>5.6922795994046993</v>
      </c>
      <c r="CY180" s="26">
        <v>5.1237780821175214</v>
      </c>
      <c r="CZ180" s="26">
        <v>4.6434000624376068</v>
      </c>
      <c r="DA180" s="26">
        <v>4.1657017302415262</v>
      </c>
      <c r="DB180" s="26">
        <v>3.8263698383209928</v>
      </c>
      <c r="DC180" s="26">
        <v>3.5354637692071194</v>
      </c>
      <c r="DD180" s="26">
        <v>3.1721888407921419</v>
      </c>
      <c r="DE180" s="26">
        <v>2.9558024510957637</v>
      </c>
      <c r="DF180" s="26">
        <v>0.98715541114293259</v>
      </c>
      <c r="DG180" s="26">
        <v>-4.7789475822401855</v>
      </c>
      <c r="DH180" s="26">
        <v>-9.3179340021723931</v>
      </c>
      <c r="DI180" s="26">
        <v>-12.35497543538537</v>
      </c>
      <c r="DK180" s="26">
        <v>12.272773257510956</v>
      </c>
      <c r="DL180" s="26">
        <v>11.229127187573496</v>
      </c>
      <c r="DM180" s="26">
        <v>10.787281633710656</v>
      </c>
      <c r="DN180" s="26">
        <v>10.3292795994047</v>
      </c>
      <c r="DO180" s="26">
        <v>9.7607780821175218</v>
      </c>
      <c r="DP180" s="26">
        <v>9.2804000624376073</v>
      </c>
      <c r="DQ180" s="26">
        <v>8.8027017302415267</v>
      </c>
      <c r="DR180" s="26">
        <v>8.4633698383209932</v>
      </c>
      <c r="DS180" s="26">
        <v>8.1724637692071198</v>
      </c>
      <c r="DT180" s="26">
        <v>7.8091888407921424</v>
      </c>
      <c r="DU180" s="26">
        <v>7.5928024510957641</v>
      </c>
      <c r="DV180" s="26">
        <v>5.624155411142933</v>
      </c>
      <c r="DW180" s="26">
        <v>-0.141947582240185</v>
      </c>
      <c r="DX180" s="26">
        <v>-4.6809340021723926</v>
      </c>
      <c r="DY180" s="26">
        <v>-7.7179754353853696</v>
      </c>
      <c r="EA180" s="27">
        <v>7.6357732575109551</v>
      </c>
      <c r="EB180" s="27">
        <v>6.6088074938556467</v>
      </c>
      <c r="EC180" s="27">
        <v>6.2318539105309547</v>
      </c>
      <c r="ED180" s="27">
        <v>5.8310388487629936</v>
      </c>
      <c r="EE180" s="27">
        <v>5.3231475760420004</v>
      </c>
      <c r="EF180" s="27">
        <v>4.9139430630384666</v>
      </c>
      <c r="EG180" s="27">
        <v>4.5002404856670317</v>
      </c>
      <c r="EH180" s="27">
        <v>4.0618183596108182</v>
      </c>
      <c r="EI180" s="27">
        <v>2.8331987938286218</v>
      </c>
      <c r="EJ180" s="27">
        <v>1.4849595269688258</v>
      </c>
      <c r="EK180" s="27">
        <v>0.25751158198627522</v>
      </c>
      <c r="EL180" s="27">
        <v>-3.4310887845513527</v>
      </c>
      <c r="EM180" s="27">
        <v>-8.7755897388209618</v>
      </c>
      <c r="EN180" s="27">
        <v>-11.895447464613298</v>
      </c>
      <c r="EO180" s="27">
        <v>-11.29039690499792</v>
      </c>
      <c r="EQ180" s="27">
        <v>12.272773257510956</v>
      </c>
      <c r="ER180" s="27">
        <v>11.245807493855647</v>
      </c>
      <c r="ES180" s="27">
        <v>10.868853910530955</v>
      </c>
      <c r="ET180" s="27">
        <v>10.468038848762994</v>
      </c>
      <c r="EU180" s="27">
        <v>9.9601475760420008</v>
      </c>
      <c r="EV180" s="27">
        <v>9.5509430630384671</v>
      </c>
      <c r="EW180" s="27">
        <v>9.1372404856670322</v>
      </c>
      <c r="EX180" s="27">
        <v>8.6988183596108186</v>
      </c>
      <c r="EY180" s="27">
        <v>7.4701987938286223</v>
      </c>
      <c r="EZ180" s="27">
        <v>6.1219595269688263</v>
      </c>
      <c r="FA180" s="27">
        <v>4.8945115819862757</v>
      </c>
      <c r="FB180" s="27">
        <v>1.2059112154486478</v>
      </c>
      <c r="FC180" s="27">
        <v>-4.1385897388209614</v>
      </c>
      <c r="FD180" s="27">
        <v>-7.2584474646132975</v>
      </c>
      <c r="FE180" s="27">
        <v>-6.6533969049979191</v>
      </c>
      <c r="FG180" s="1">
        <v>395215</v>
      </c>
      <c r="FH180" s="1">
        <v>395126</v>
      </c>
      <c r="FI180" s="1" t="s">
        <v>579</v>
      </c>
      <c r="FJ180" s="1" t="s">
        <v>843</v>
      </c>
    </row>
    <row r="181" spans="2:166" ht="16.2" thickBot="1" x14ac:dyDescent="0.35">
      <c r="B181" s="19" t="s">
        <v>181</v>
      </c>
      <c r="C181" s="20">
        <v>4.6502233294876287</v>
      </c>
      <c r="D181" s="21">
        <v>4.5858479057581647</v>
      </c>
      <c r="E181" s="21">
        <v>4.4364724484173941</v>
      </c>
      <c r="F181" s="21">
        <v>4.2292431855744237</v>
      </c>
      <c r="G181" s="21">
        <v>4.042917218942284</v>
      </c>
      <c r="H181" s="21">
        <v>3.8782659640052994</v>
      </c>
      <c r="I181" s="21">
        <v>3.7017316049869109</v>
      </c>
      <c r="J181" s="21">
        <v>3.5347835171645698</v>
      </c>
      <c r="K181" s="21">
        <v>3.3662213906744114</v>
      </c>
      <c r="L181" s="21">
        <v>3.2360326155073746</v>
      </c>
      <c r="M181" s="21">
        <v>3.1276730003533153</v>
      </c>
      <c r="N181" s="21">
        <v>2.3829398560833024</v>
      </c>
      <c r="O181" s="21">
        <v>0.16427721681844076</v>
      </c>
      <c r="P181" s="21">
        <v>-1.9510199093864351</v>
      </c>
      <c r="Q181" s="21">
        <v>-3.3758021485426397</v>
      </c>
      <c r="R181" s="22"/>
      <c r="S181" s="21">
        <v>16.950223329487628</v>
      </c>
      <c r="T181" s="21">
        <v>16.885847905758165</v>
      </c>
      <c r="U181" s="21">
        <v>16.736472448417395</v>
      </c>
      <c r="V181" s="21">
        <v>16.529243185574423</v>
      </c>
      <c r="W181" s="21">
        <v>16.342917218942283</v>
      </c>
      <c r="X181" s="21">
        <v>16.178265964005298</v>
      </c>
      <c r="Y181" s="21">
        <v>16.001731604986912</v>
      </c>
      <c r="Z181" s="21">
        <v>15.834783517164571</v>
      </c>
      <c r="AA181" s="21">
        <v>15.666221390674412</v>
      </c>
      <c r="AB181" s="21">
        <v>15.536032615507375</v>
      </c>
      <c r="AC181" s="21">
        <v>15.427673000353316</v>
      </c>
      <c r="AD181" s="21">
        <v>14.682939856083303</v>
      </c>
      <c r="AE181" s="21">
        <v>12.464277216818441</v>
      </c>
      <c r="AF181" s="21">
        <v>10.348980090613566</v>
      </c>
      <c r="AG181" s="21">
        <v>8.924197851457361</v>
      </c>
      <c r="AI181" s="23">
        <v>4.6502233294876287</v>
      </c>
      <c r="AJ181" s="23">
        <v>4.5391428863104917</v>
      </c>
      <c r="AK181" s="23">
        <v>4.604424277899696</v>
      </c>
      <c r="AL181" s="23">
        <v>4.5925810010910357</v>
      </c>
      <c r="AM181" s="23">
        <v>4.6015265177042153</v>
      </c>
      <c r="AN181" s="23">
        <v>4.6479113794389182</v>
      </c>
      <c r="AO181" s="23">
        <v>4.6036932854453436</v>
      </c>
      <c r="AP181" s="23">
        <v>4.4777721216660513</v>
      </c>
      <c r="AQ181" s="23">
        <v>4.149197763256856</v>
      </c>
      <c r="AR181" s="23">
        <v>4.1309215057680344</v>
      </c>
      <c r="AS181" s="23">
        <v>4.1127553673490809</v>
      </c>
      <c r="AT181" s="23">
        <v>4.083756264763494</v>
      </c>
      <c r="AU181" s="23">
        <v>4.0527572714212781</v>
      </c>
      <c r="AV181" s="23">
        <v>4.0463982670871648</v>
      </c>
      <c r="AW181" s="23">
        <v>4.0559896701075839</v>
      </c>
      <c r="AY181" s="24">
        <v>16.950223329487628</v>
      </c>
      <c r="AZ181" s="24">
        <v>16.839142886310491</v>
      </c>
      <c r="BA181" s="24">
        <v>16.904424277899697</v>
      </c>
      <c r="BB181" s="24">
        <v>16.892581001091038</v>
      </c>
      <c r="BC181" s="24">
        <v>16.901526517704216</v>
      </c>
      <c r="BD181" s="24">
        <v>16.947911379438921</v>
      </c>
      <c r="BE181" s="24">
        <v>16.903693285445343</v>
      </c>
      <c r="BF181" s="24">
        <v>16.777772121666054</v>
      </c>
      <c r="BG181" s="24">
        <v>16.449197763256855</v>
      </c>
      <c r="BH181" s="24">
        <v>16.430921505768033</v>
      </c>
      <c r="BI181" s="24">
        <v>16.412755367349082</v>
      </c>
      <c r="BJ181" s="24">
        <v>16.383756264763495</v>
      </c>
      <c r="BK181" s="24">
        <v>16.352757271421279</v>
      </c>
      <c r="BL181" s="24">
        <v>16.346398267087167</v>
      </c>
      <c r="BM181" s="24">
        <v>16.355989670107583</v>
      </c>
      <c r="BO181" s="25">
        <v>4.6502233294876287</v>
      </c>
      <c r="BP181" s="25">
        <v>4.6069126745488447</v>
      </c>
      <c r="BQ181" s="25">
        <v>4.4689509375456513</v>
      </c>
      <c r="BR181" s="25">
        <v>4.2779294643804455</v>
      </c>
      <c r="BS181" s="25">
        <v>4.1100172926688909</v>
      </c>
      <c r="BT181" s="25">
        <v>3.9732118709668001</v>
      </c>
      <c r="BU181" s="25">
        <v>3.8294310380205747</v>
      </c>
      <c r="BV181" s="25">
        <v>3.688771838235434</v>
      </c>
      <c r="BW181" s="25">
        <v>3.5316761427607428</v>
      </c>
      <c r="BX181" s="25">
        <v>3.4060213365555239</v>
      </c>
      <c r="BY181" s="25">
        <v>3.2970774534308944</v>
      </c>
      <c r="BZ181" s="25">
        <v>2.9836374650545743</v>
      </c>
      <c r="CA181" s="25">
        <v>2.5774111536347828</v>
      </c>
      <c r="CB181" s="25">
        <v>2.3634313575382002</v>
      </c>
      <c r="CC181" s="25">
        <v>2.2929283064819366</v>
      </c>
      <c r="CE181" s="25">
        <v>16.950223329487628</v>
      </c>
      <c r="CF181" s="25">
        <v>16.906912674548845</v>
      </c>
      <c r="CG181" s="25">
        <v>16.768950937545654</v>
      </c>
      <c r="CH181" s="25">
        <v>16.577929464380446</v>
      </c>
      <c r="CI181" s="25">
        <v>16.41001729266889</v>
      </c>
      <c r="CJ181" s="25">
        <v>16.273211870966801</v>
      </c>
      <c r="CK181" s="25">
        <v>16.129431038020577</v>
      </c>
      <c r="CL181" s="25">
        <v>15.988771838235435</v>
      </c>
      <c r="CM181" s="25">
        <v>15.831676142760744</v>
      </c>
      <c r="CN181" s="25">
        <v>15.706021336555525</v>
      </c>
      <c r="CO181" s="25">
        <v>15.597077453430895</v>
      </c>
      <c r="CP181" s="25">
        <v>15.283637465054575</v>
      </c>
      <c r="CQ181" s="25">
        <v>14.877411153634784</v>
      </c>
      <c r="CR181" s="25">
        <v>14.663431357538201</v>
      </c>
      <c r="CS181" s="25">
        <v>14.592928306481937</v>
      </c>
      <c r="CU181" s="26">
        <v>4.6502233294876287</v>
      </c>
      <c r="CV181" s="26">
        <v>4.6074782931961415</v>
      </c>
      <c r="CW181" s="26">
        <v>4.4792771242930733</v>
      </c>
      <c r="CX181" s="26">
        <v>4.289209568300592</v>
      </c>
      <c r="CY181" s="26">
        <v>4.1164240519292932</v>
      </c>
      <c r="CZ181" s="26">
        <v>3.9653981698172238</v>
      </c>
      <c r="DA181" s="26">
        <v>3.8034052536377452</v>
      </c>
      <c r="DB181" s="26">
        <v>3.6545816570893326</v>
      </c>
      <c r="DC181" s="26">
        <v>3.4933287342441677</v>
      </c>
      <c r="DD181" s="26">
        <v>3.3656480310752563</v>
      </c>
      <c r="DE181" s="26">
        <v>3.2593461801440178</v>
      </c>
      <c r="DF181" s="26">
        <v>2.5187321273154328</v>
      </c>
      <c r="DG181" s="26">
        <v>0.42524238662078595</v>
      </c>
      <c r="DH181" s="26">
        <v>-1.5348206808343186</v>
      </c>
      <c r="DI181" s="26">
        <v>-2.7003738996841236</v>
      </c>
      <c r="DK181" s="26">
        <v>16.950223329487628</v>
      </c>
      <c r="DL181" s="26">
        <v>16.907478293196142</v>
      </c>
      <c r="DM181" s="26">
        <v>16.779277124293074</v>
      </c>
      <c r="DN181" s="26">
        <v>16.589209568300593</v>
      </c>
      <c r="DO181" s="26">
        <v>16.416424051929294</v>
      </c>
      <c r="DP181" s="26">
        <v>16.265398169817225</v>
      </c>
      <c r="DQ181" s="26">
        <v>16.103405253637746</v>
      </c>
      <c r="DR181" s="26">
        <v>15.954581657089333</v>
      </c>
      <c r="DS181" s="26">
        <v>15.793328734244168</v>
      </c>
      <c r="DT181" s="26">
        <v>15.665648031075257</v>
      </c>
      <c r="DU181" s="26">
        <v>15.559346180144018</v>
      </c>
      <c r="DV181" s="26">
        <v>14.818732127315434</v>
      </c>
      <c r="DW181" s="26">
        <v>12.725242386620787</v>
      </c>
      <c r="DX181" s="26">
        <v>10.765179319165682</v>
      </c>
      <c r="DY181" s="26">
        <v>9.5996261003158772</v>
      </c>
      <c r="EA181" s="27">
        <v>4.6502233294876287</v>
      </c>
      <c r="EB181" s="27">
        <v>4.6375139156576974</v>
      </c>
      <c r="EC181" s="27">
        <v>4.5422099837415963</v>
      </c>
      <c r="ED181" s="27">
        <v>4.379718834757222</v>
      </c>
      <c r="EE181" s="27">
        <v>4.2316955698683767</v>
      </c>
      <c r="EF181" s="27">
        <v>4.1083260919987943</v>
      </c>
      <c r="EG181" s="27">
        <v>3.9712775005835681</v>
      </c>
      <c r="EH181" s="27">
        <v>3.7876294255685199</v>
      </c>
      <c r="EI181" s="27">
        <v>3.2698399165266352</v>
      </c>
      <c r="EJ181" s="27">
        <v>2.7597808394202605</v>
      </c>
      <c r="EK181" s="27">
        <v>2.2717829033556054</v>
      </c>
      <c r="EL181" s="27">
        <v>0.87923968585467627</v>
      </c>
      <c r="EM181" s="27">
        <v>-1.5136587458535864</v>
      </c>
      <c r="EN181" s="27">
        <v>-2.7827942497902178</v>
      </c>
      <c r="EO181" s="27">
        <v>-2.2671536113887107</v>
      </c>
      <c r="EQ181" s="27">
        <v>16.950223329487628</v>
      </c>
      <c r="ER181" s="27">
        <v>16.937513915657696</v>
      </c>
      <c r="ES181" s="27">
        <v>16.842209983741597</v>
      </c>
      <c r="ET181" s="27">
        <v>16.679718834757224</v>
      </c>
      <c r="EU181" s="27">
        <v>16.531695569868376</v>
      </c>
      <c r="EV181" s="27">
        <v>16.408326091998795</v>
      </c>
      <c r="EW181" s="27">
        <v>16.271277500583569</v>
      </c>
      <c r="EX181" s="27">
        <v>16.087629425568522</v>
      </c>
      <c r="EY181" s="27">
        <v>15.569839916526636</v>
      </c>
      <c r="EZ181" s="27">
        <v>15.059780839420261</v>
      </c>
      <c r="FA181" s="27">
        <v>14.571782903355606</v>
      </c>
      <c r="FB181" s="27">
        <v>13.179239685854677</v>
      </c>
      <c r="FC181" s="27">
        <v>10.786341254146414</v>
      </c>
      <c r="FD181" s="27">
        <v>9.5172057502097829</v>
      </c>
      <c r="FE181" s="27">
        <v>10.03284638861129</v>
      </c>
      <c r="FG181" s="1">
        <v>375688</v>
      </c>
      <c r="FH181" s="1">
        <v>428877</v>
      </c>
      <c r="FI181" s="1" t="s">
        <v>551</v>
      </c>
      <c r="FJ181" s="1" t="s">
        <v>495</v>
      </c>
    </row>
    <row r="182" spans="2:166" ht="16.2" thickBot="1" x14ac:dyDescent="0.35">
      <c r="B182" s="19" t="s">
        <v>182</v>
      </c>
      <c r="C182" s="20">
        <v>14.466125914557921</v>
      </c>
      <c r="D182" s="21">
        <v>13.683787610081181</v>
      </c>
      <c r="E182" s="21">
        <v>13.331964633649209</v>
      </c>
      <c r="F182" s="21">
        <v>13.142940256986115</v>
      </c>
      <c r="G182" s="21">
        <v>12.839384486375035</v>
      </c>
      <c r="H182" s="21">
        <v>12.517096658765924</v>
      </c>
      <c r="I182" s="21">
        <v>12.227398832380622</v>
      </c>
      <c r="J182" s="21">
        <v>11.986885964591483</v>
      </c>
      <c r="K182" s="21">
        <v>11.678169724957401</v>
      </c>
      <c r="L182" s="21">
        <v>10.966859066320572</v>
      </c>
      <c r="M182" s="21">
        <v>10.742796045697654</v>
      </c>
      <c r="N182" s="21">
        <v>7.2027704833521824</v>
      </c>
      <c r="O182" s="21">
        <v>2.1943206023028488</v>
      </c>
      <c r="P182" s="21">
        <v>-1.5763418263858142</v>
      </c>
      <c r="Q182" s="21">
        <v>-3.9834652364199741</v>
      </c>
      <c r="R182" s="22"/>
      <c r="S182" s="21">
        <v>19.103125914557921</v>
      </c>
      <c r="T182" s="21">
        <v>18.320787610081183</v>
      </c>
      <c r="U182" s="21">
        <v>17.968964633649207</v>
      </c>
      <c r="V182" s="21">
        <v>17.779940256986116</v>
      </c>
      <c r="W182" s="21">
        <v>17.476384486375036</v>
      </c>
      <c r="X182" s="21">
        <v>17.154096658765923</v>
      </c>
      <c r="Y182" s="21">
        <v>16.864398832380623</v>
      </c>
      <c r="Z182" s="21">
        <v>16.623885964591484</v>
      </c>
      <c r="AA182" s="21">
        <v>16.3151697249574</v>
      </c>
      <c r="AB182" s="21">
        <v>15.603859066320572</v>
      </c>
      <c r="AC182" s="21">
        <v>15.379796045697654</v>
      </c>
      <c r="AD182" s="21">
        <v>11.839770483352183</v>
      </c>
      <c r="AE182" s="21">
        <v>6.8313206023028492</v>
      </c>
      <c r="AF182" s="21">
        <v>3.0606581736141862</v>
      </c>
      <c r="AG182" s="21">
        <v>0.65353476358002638</v>
      </c>
      <c r="AI182" s="23">
        <v>14.466125914557921</v>
      </c>
      <c r="AJ182" s="23">
        <v>13.736613261839363</v>
      </c>
      <c r="AK182" s="23">
        <v>13.569845689960893</v>
      </c>
      <c r="AL182" s="23">
        <v>13.498869552168145</v>
      </c>
      <c r="AM182" s="23">
        <v>13.300045096442371</v>
      </c>
      <c r="AN182" s="23">
        <v>13.089994111476667</v>
      </c>
      <c r="AO182" s="23">
        <v>12.849040318713483</v>
      </c>
      <c r="AP182" s="23">
        <v>12.546157223631704</v>
      </c>
      <c r="AQ182" s="23">
        <v>12.150100840864678</v>
      </c>
      <c r="AR182" s="23">
        <v>11.922333774112325</v>
      </c>
      <c r="AS182" s="23">
        <v>11.725039451494281</v>
      </c>
      <c r="AT182" s="23">
        <v>11.073782624615715</v>
      </c>
      <c r="AU182" s="23">
        <v>10.307990216139228</v>
      </c>
      <c r="AV182" s="23">
        <v>9.8002247811288754</v>
      </c>
      <c r="AW182" s="23">
        <v>9.55681065309658</v>
      </c>
      <c r="AY182" s="24">
        <v>19.103125914557921</v>
      </c>
      <c r="AZ182" s="24">
        <v>18.373613261839363</v>
      </c>
      <c r="BA182" s="24">
        <v>18.206845689960893</v>
      </c>
      <c r="BB182" s="24">
        <v>18.135869552168145</v>
      </c>
      <c r="BC182" s="24">
        <v>17.937045096442372</v>
      </c>
      <c r="BD182" s="24">
        <v>17.726994111476667</v>
      </c>
      <c r="BE182" s="24">
        <v>17.486040318713485</v>
      </c>
      <c r="BF182" s="24">
        <v>17.183157223631703</v>
      </c>
      <c r="BG182" s="24">
        <v>16.787100840864678</v>
      </c>
      <c r="BH182" s="24">
        <v>16.559333774112325</v>
      </c>
      <c r="BI182" s="24">
        <v>16.362039451494283</v>
      </c>
      <c r="BJ182" s="24">
        <v>15.710782624615716</v>
      </c>
      <c r="BK182" s="24">
        <v>14.944990216139228</v>
      </c>
      <c r="BL182" s="24">
        <v>14.437224781128876</v>
      </c>
      <c r="BM182" s="24">
        <v>14.19381065309658</v>
      </c>
      <c r="BO182" s="25">
        <v>14.466125914557921</v>
      </c>
      <c r="BP182" s="25">
        <v>13.722175284301935</v>
      </c>
      <c r="BQ182" s="25">
        <v>13.407917609125336</v>
      </c>
      <c r="BR182" s="25">
        <v>13.252095357727502</v>
      </c>
      <c r="BS182" s="25">
        <v>12.998575295358162</v>
      </c>
      <c r="BT182" s="25">
        <v>12.754568392730887</v>
      </c>
      <c r="BU182" s="25">
        <v>12.556271213088253</v>
      </c>
      <c r="BV182" s="25">
        <v>12.383290486124222</v>
      </c>
      <c r="BW182" s="25">
        <v>12.102203787693359</v>
      </c>
      <c r="BX182" s="25">
        <v>11.394562333225078</v>
      </c>
      <c r="BY182" s="25">
        <v>11.157055534401088</v>
      </c>
      <c r="BZ182" s="25">
        <v>8.5609215347242245</v>
      </c>
      <c r="CA182" s="25">
        <v>7.2961034410975376</v>
      </c>
      <c r="CB182" s="25">
        <v>6.7320468420906785</v>
      </c>
      <c r="CC182" s="25">
        <v>6.5939011589732175</v>
      </c>
      <c r="CE182" s="25">
        <v>19.103125914557921</v>
      </c>
      <c r="CF182" s="25">
        <v>18.359175284301934</v>
      </c>
      <c r="CG182" s="25">
        <v>18.044917609125335</v>
      </c>
      <c r="CH182" s="25">
        <v>17.889095357727502</v>
      </c>
      <c r="CI182" s="25">
        <v>17.635575295358162</v>
      </c>
      <c r="CJ182" s="25">
        <v>17.391568392730889</v>
      </c>
      <c r="CK182" s="25">
        <v>17.193271213088252</v>
      </c>
      <c r="CL182" s="25">
        <v>17.020290486124225</v>
      </c>
      <c r="CM182" s="25">
        <v>16.739203787693359</v>
      </c>
      <c r="CN182" s="25">
        <v>16.031562333225079</v>
      </c>
      <c r="CO182" s="25">
        <v>15.794055534401089</v>
      </c>
      <c r="CP182" s="25">
        <v>13.197921534724225</v>
      </c>
      <c r="CQ182" s="25">
        <v>11.933103441097538</v>
      </c>
      <c r="CR182" s="25">
        <v>11.369046842090679</v>
      </c>
      <c r="CS182" s="25">
        <v>11.230901158973218</v>
      </c>
      <c r="CU182" s="26">
        <v>14.466125914557921</v>
      </c>
      <c r="CV182" s="26">
        <v>13.651694353840352</v>
      </c>
      <c r="CW182" s="26">
        <v>13.318489109082186</v>
      </c>
      <c r="CX182" s="26">
        <v>13.152062846895628</v>
      </c>
      <c r="CY182" s="26">
        <v>12.87744799887502</v>
      </c>
      <c r="CZ182" s="26">
        <v>12.605901575529028</v>
      </c>
      <c r="DA182" s="26">
        <v>12.389043997388304</v>
      </c>
      <c r="DB182" s="26">
        <v>12.238015922033982</v>
      </c>
      <c r="DC182" s="26">
        <v>12.005170605633376</v>
      </c>
      <c r="DD182" s="26">
        <v>11.345712534240944</v>
      </c>
      <c r="DE182" s="26">
        <v>11.166864867427435</v>
      </c>
      <c r="DF182" s="26">
        <v>7.7372034456514527</v>
      </c>
      <c r="DG182" s="26">
        <v>2.1145270108611598</v>
      </c>
      <c r="DH182" s="26">
        <v>-1.5169109338889442</v>
      </c>
      <c r="DI182" s="26">
        <v>-3.7246513799829799</v>
      </c>
      <c r="DK182" s="26">
        <v>19.103125914557921</v>
      </c>
      <c r="DL182" s="26">
        <v>18.288694353840352</v>
      </c>
      <c r="DM182" s="26">
        <v>17.955489109082187</v>
      </c>
      <c r="DN182" s="26">
        <v>17.789062846895629</v>
      </c>
      <c r="DO182" s="26">
        <v>17.514447998875021</v>
      </c>
      <c r="DP182" s="26">
        <v>17.242901575529029</v>
      </c>
      <c r="DQ182" s="26">
        <v>17.026043997388307</v>
      </c>
      <c r="DR182" s="26">
        <v>16.875015922033981</v>
      </c>
      <c r="DS182" s="26">
        <v>16.642170605633375</v>
      </c>
      <c r="DT182" s="26">
        <v>15.982712534240944</v>
      </c>
      <c r="DU182" s="26">
        <v>15.803864867427436</v>
      </c>
      <c r="DV182" s="26">
        <v>12.374203445651453</v>
      </c>
      <c r="DW182" s="26">
        <v>6.7515270108611602</v>
      </c>
      <c r="DX182" s="26">
        <v>3.1200890661110563</v>
      </c>
      <c r="DY182" s="26">
        <v>0.91234862001702055</v>
      </c>
      <c r="EA182" s="27">
        <v>14.466125914557921</v>
      </c>
      <c r="EB182" s="27">
        <v>13.662492207505968</v>
      </c>
      <c r="EC182" s="27">
        <v>13.362459571079473</v>
      </c>
      <c r="ED182" s="27">
        <v>13.227315506482517</v>
      </c>
      <c r="EE182" s="27">
        <v>12.984434900874787</v>
      </c>
      <c r="EF182" s="27">
        <v>12.754259550794492</v>
      </c>
      <c r="EG182" s="27">
        <v>12.574412244171329</v>
      </c>
      <c r="EH182" s="27">
        <v>11.871510853639943</v>
      </c>
      <c r="EI182" s="27">
        <v>9.0190966242580419</v>
      </c>
      <c r="EJ182" s="27">
        <v>7.9950249059745229</v>
      </c>
      <c r="EK182" s="27">
        <v>6.2447922415963291</v>
      </c>
      <c r="EL182" s="27">
        <v>2.8463654641961966</v>
      </c>
      <c r="EM182" s="27">
        <v>-1.1963173583853148</v>
      </c>
      <c r="EN182" s="27">
        <v>-3.6502882684284259</v>
      </c>
      <c r="EO182" s="27">
        <v>-2.9842908320757999</v>
      </c>
      <c r="EQ182" s="27">
        <v>19.103125914557921</v>
      </c>
      <c r="ER182" s="27">
        <v>18.29949220750597</v>
      </c>
      <c r="ES182" s="27">
        <v>17.999459571079473</v>
      </c>
      <c r="ET182" s="27">
        <v>17.864315506482519</v>
      </c>
      <c r="EU182" s="27">
        <v>17.621434900874789</v>
      </c>
      <c r="EV182" s="27">
        <v>17.391259550794494</v>
      </c>
      <c r="EW182" s="27">
        <v>17.211412244171328</v>
      </c>
      <c r="EX182" s="27">
        <v>16.508510853639944</v>
      </c>
      <c r="EY182" s="27">
        <v>13.656096624258042</v>
      </c>
      <c r="EZ182" s="27">
        <v>12.632024905974523</v>
      </c>
      <c r="FA182" s="27">
        <v>10.88179224159633</v>
      </c>
      <c r="FB182" s="27">
        <v>7.4833654641961971</v>
      </c>
      <c r="FC182" s="27">
        <v>3.4406826416146856</v>
      </c>
      <c r="FD182" s="27">
        <v>0.98671173157157455</v>
      </c>
      <c r="FE182" s="27">
        <v>1.6527091679242005</v>
      </c>
      <c r="FG182" s="1">
        <v>369485</v>
      </c>
      <c r="FH182" s="1">
        <v>421865</v>
      </c>
      <c r="FI182" s="1" t="s">
        <v>433</v>
      </c>
      <c r="FJ182" s="1" t="s">
        <v>838</v>
      </c>
    </row>
    <row r="183" spans="2:166" ht="16.2" thickBot="1" x14ac:dyDescent="0.35">
      <c r="B183" s="19" t="s">
        <v>183</v>
      </c>
      <c r="C183" s="20">
        <v>1.782624719034192</v>
      </c>
      <c r="D183" s="21">
        <v>1.6421392713046901</v>
      </c>
      <c r="E183" s="21">
        <v>1.5134063746368489</v>
      </c>
      <c r="F183" s="21">
        <v>1.4104747374197188</v>
      </c>
      <c r="G183" s="21">
        <v>1.2718735694752086</v>
      </c>
      <c r="H183" s="21">
        <v>1.124771165466909</v>
      </c>
      <c r="I183" s="21">
        <v>0.98263021137640161</v>
      </c>
      <c r="J183" s="21">
        <v>0.85460821029976808</v>
      </c>
      <c r="K183" s="21">
        <v>0.71991681896878124</v>
      </c>
      <c r="L183" s="21">
        <v>0.59479655377684804</v>
      </c>
      <c r="M183" s="21">
        <v>0.48771961546398401</v>
      </c>
      <c r="N183" s="21">
        <v>3.986533728177033E-3</v>
      </c>
      <c r="O183" s="21">
        <v>-1.0049347313029209</v>
      </c>
      <c r="P183" s="21">
        <v>-1.6843711663840892</v>
      </c>
      <c r="Q183" s="21">
        <v>-2.1844102323905972</v>
      </c>
      <c r="R183" s="22"/>
      <c r="S183" s="21">
        <v>9.7826247190341924</v>
      </c>
      <c r="T183" s="21">
        <v>9.6421392713046892</v>
      </c>
      <c r="U183" s="21">
        <v>9.5134063746368493</v>
      </c>
      <c r="V183" s="21">
        <v>9.4104747374197188</v>
      </c>
      <c r="W183" s="21">
        <v>9.2718735694752077</v>
      </c>
      <c r="X183" s="21">
        <v>9.1247711654669086</v>
      </c>
      <c r="Y183" s="21">
        <v>8.9826302113764012</v>
      </c>
      <c r="Z183" s="21">
        <v>8.8546082102997676</v>
      </c>
      <c r="AA183" s="21">
        <v>8.7199168189687803</v>
      </c>
      <c r="AB183" s="21">
        <v>8.5947965537768489</v>
      </c>
      <c r="AC183" s="21">
        <v>8.487719615463984</v>
      </c>
      <c r="AD183" s="21">
        <v>8.0039865337281775</v>
      </c>
      <c r="AE183" s="21">
        <v>6.9950652686970791</v>
      </c>
      <c r="AF183" s="21">
        <v>6.3156288336159108</v>
      </c>
      <c r="AG183" s="21">
        <v>5.8155897676094028</v>
      </c>
      <c r="AI183" s="23">
        <v>1.782624719034192</v>
      </c>
      <c r="AJ183" s="23">
        <v>1.656544098925008</v>
      </c>
      <c r="AK183" s="23">
        <v>1.6044381091457245</v>
      </c>
      <c r="AL183" s="23">
        <v>1.560637466597397</v>
      </c>
      <c r="AM183" s="23">
        <v>1.4798384766555581</v>
      </c>
      <c r="AN183" s="23">
        <v>1.3957842002894179</v>
      </c>
      <c r="AO183" s="23">
        <v>1.2939807171136457</v>
      </c>
      <c r="AP183" s="23">
        <v>1.1632118743920707</v>
      </c>
      <c r="AQ183" s="23">
        <v>1.0145035015547417</v>
      </c>
      <c r="AR183" s="23">
        <v>0.9265308905195333</v>
      </c>
      <c r="AS183" s="23">
        <v>0.84698747039877587</v>
      </c>
      <c r="AT183" s="23">
        <v>0.58869304867789074</v>
      </c>
      <c r="AU183" s="23">
        <v>0.22815232826583465</v>
      </c>
      <c r="AV183" s="23">
        <v>5.973480914904794E-3</v>
      </c>
      <c r="AW183" s="23">
        <v>-0.12567380007842921</v>
      </c>
      <c r="AY183" s="24">
        <v>9.7826247190341924</v>
      </c>
      <c r="AZ183" s="24">
        <v>9.6565440989250071</v>
      </c>
      <c r="BA183" s="24">
        <v>9.6044381091457254</v>
      </c>
      <c r="BB183" s="24">
        <v>9.560637466597397</v>
      </c>
      <c r="BC183" s="24">
        <v>9.4798384766555586</v>
      </c>
      <c r="BD183" s="24">
        <v>9.3957842002894179</v>
      </c>
      <c r="BE183" s="24">
        <v>9.2939807171136462</v>
      </c>
      <c r="BF183" s="24">
        <v>9.1632118743920703</v>
      </c>
      <c r="BG183" s="24">
        <v>9.0145035015547421</v>
      </c>
      <c r="BH183" s="24">
        <v>8.9265308905195333</v>
      </c>
      <c r="BI183" s="24">
        <v>8.8469874703987763</v>
      </c>
      <c r="BJ183" s="24">
        <v>8.5886930486778912</v>
      </c>
      <c r="BK183" s="24">
        <v>8.2281523282658355</v>
      </c>
      <c r="BL183" s="24">
        <v>8.0059734809149052</v>
      </c>
      <c r="BM183" s="24">
        <v>7.8743261999215708</v>
      </c>
      <c r="BO183" s="25">
        <v>1.782624719034192</v>
      </c>
      <c r="BP183" s="25">
        <v>1.66925339969016</v>
      </c>
      <c r="BQ183" s="25">
        <v>1.5623368534985986</v>
      </c>
      <c r="BR183" s="25">
        <v>1.4848227626868824</v>
      </c>
      <c r="BS183" s="25">
        <v>1.3817150180677169</v>
      </c>
      <c r="BT183" s="25">
        <v>1.2826343937811573</v>
      </c>
      <c r="BU183" s="25">
        <v>1.1936754555958973</v>
      </c>
      <c r="BV183" s="25">
        <v>1.1070729014871512</v>
      </c>
      <c r="BW183" s="25">
        <v>0.98876080794953269</v>
      </c>
      <c r="BX183" s="25">
        <v>0.86738417234683762</v>
      </c>
      <c r="BY183" s="25">
        <v>0.75489036526523279</v>
      </c>
      <c r="BZ183" s="25">
        <v>0.42489025741494713</v>
      </c>
      <c r="CA183" s="25">
        <v>3.4084961260311797E-2</v>
      </c>
      <c r="CB183" s="25">
        <v>-0.17029890428263883</v>
      </c>
      <c r="CC183" s="25">
        <v>-0.21195995424113967</v>
      </c>
      <c r="CE183" s="25">
        <v>9.7826247190341924</v>
      </c>
      <c r="CF183" s="25">
        <v>9.6692533996901595</v>
      </c>
      <c r="CG183" s="25">
        <v>9.5623368534985982</v>
      </c>
      <c r="CH183" s="25">
        <v>9.484822762686882</v>
      </c>
      <c r="CI183" s="25">
        <v>9.381715018067716</v>
      </c>
      <c r="CJ183" s="25">
        <v>9.2826343937811568</v>
      </c>
      <c r="CK183" s="25">
        <v>9.1936754555958977</v>
      </c>
      <c r="CL183" s="25">
        <v>9.1070729014871503</v>
      </c>
      <c r="CM183" s="25">
        <v>8.9887608079495322</v>
      </c>
      <c r="CN183" s="25">
        <v>8.8673841723468385</v>
      </c>
      <c r="CO183" s="25">
        <v>8.7548903652652328</v>
      </c>
      <c r="CP183" s="25">
        <v>8.4248902574149476</v>
      </c>
      <c r="CQ183" s="25">
        <v>8.0340849612603122</v>
      </c>
      <c r="CR183" s="25">
        <v>7.8297010957173612</v>
      </c>
      <c r="CS183" s="25">
        <v>7.7880400457588603</v>
      </c>
      <c r="CU183" s="26">
        <v>1.782624719034192</v>
      </c>
      <c r="CV183" s="26">
        <v>1.6453731601328165</v>
      </c>
      <c r="CW183" s="26">
        <v>1.5251244647468694</v>
      </c>
      <c r="CX183" s="26">
        <v>1.4285683764527439</v>
      </c>
      <c r="CY183" s="26">
        <v>1.2984107753153502</v>
      </c>
      <c r="CZ183" s="26">
        <v>1.1678579343408515</v>
      </c>
      <c r="DA183" s="26">
        <v>1.0515099088403113</v>
      </c>
      <c r="DB183" s="26">
        <v>0.95509699460032271</v>
      </c>
      <c r="DC183" s="26">
        <v>0.84746855170046009</v>
      </c>
      <c r="DD183" s="26">
        <v>0.73844459278944274</v>
      </c>
      <c r="DE183" s="26">
        <v>0.64832951165326191</v>
      </c>
      <c r="DF183" s="26">
        <v>0.20606146568325556</v>
      </c>
      <c r="DG183" s="26">
        <v>-0.74409439996293525</v>
      </c>
      <c r="DH183" s="26">
        <v>-1.3840312976061337</v>
      </c>
      <c r="DI183" s="26">
        <v>-1.8494965727881159</v>
      </c>
      <c r="DK183" s="26">
        <v>9.7826247190341924</v>
      </c>
      <c r="DL183" s="26">
        <v>9.6453731601328165</v>
      </c>
      <c r="DM183" s="26">
        <v>9.5251244647468702</v>
      </c>
      <c r="DN183" s="26">
        <v>9.4285683764527448</v>
      </c>
      <c r="DO183" s="26">
        <v>9.2984107753153502</v>
      </c>
      <c r="DP183" s="26">
        <v>9.1678579343408515</v>
      </c>
      <c r="DQ183" s="26">
        <v>9.0515099088403108</v>
      </c>
      <c r="DR183" s="26">
        <v>8.9550969946003232</v>
      </c>
      <c r="DS183" s="26">
        <v>8.8474685517004605</v>
      </c>
      <c r="DT183" s="26">
        <v>8.7384445927894419</v>
      </c>
      <c r="DU183" s="26">
        <v>8.6483295116532624</v>
      </c>
      <c r="DV183" s="26">
        <v>8.2060614656832556</v>
      </c>
      <c r="DW183" s="26">
        <v>7.2559056000370648</v>
      </c>
      <c r="DX183" s="26">
        <v>6.6159687023938663</v>
      </c>
      <c r="DY183" s="26">
        <v>6.1505034272118841</v>
      </c>
      <c r="EA183" s="27">
        <v>1.782624719034192</v>
      </c>
      <c r="EB183" s="27">
        <v>1.6523791908720775</v>
      </c>
      <c r="EC183" s="27">
        <v>1.5376465961051933</v>
      </c>
      <c r="ED183" s="27">
        <v>1.4445328060256131</v>
      </c>
      <c r="EE183" s="27">
        <v>1.3215913295390234</v>
      </c>
      <c r="EF183" s="27">
        <v>1.2046623510687917</v>
      </c>
      <c r="EG183" s="27">
        <v>1.1028166861209812</v>
      </c>
      <c r="EH183" s="27">
        <v>1.0100470231921772</v>
      </c>
      <c r="EI183" s="27">
        <v>0.78438342615091905</v>
      </c>
      <c r="EJ183" s="27">
        <v>0.53996128326873238</v>
      </c>
      <c r="EK183" s="27">
        <v>0.30753948509928319</v>
      </c>
      <c r="EL183" s="27">
        <v>-0.37364510958578734</v>
      </c>
      <c r="EM183" s="27">
        <v>-1.2203797804027827</v>
      </c>
      <c r="EN183" s="27">
        <v>-1.6776044650452393</v>
      </c>
      <c r="EO183" s="27">
        <v>-1.6247730437020795</v>
      </c>
      <c r="EQ183" s="27">
        <v>9.7826247190341924</v>
      </c>
      <c r="ER183" s="27">
        <v>9.6523791908720771</v>
      </c>
      <c r="ES183" s="27">
        <v>9.5376465961051942</v>
      </c>
      <c r="ET183" s="27">
        <v>9.4445328060256131</v>
      </c>
      <c r="EU183" s="27">
        <v>9.3215913295390234</v>
      </c>
      <c r="EV183" s="27">
        <v>9.2046623510687908</v>
      </c>
      <c r="EW183" s="27">
        <v>9.1028166861209812</v>
      </c>
      <c r="EX183" s="27">
        <v>9.0100470231921772</v>
      </c>
      <c r="EY183" s="27">
        <v>8.784383426150919</v>
      </c>
      <c r="EZ183" s="27">
        <v>8.5399612832687328</v>
      </c>
      <c r="FA183" s="27">
        <v>8.3075394850992836</v>
      </c>
      <c r="FB183" s="27">
        <v>7.6263548904142127</v>
      </c>
      <c r="FC183" s="27">
        <v>6.7796202195972173</v>
      </c>
      <c r="FD183" s="27">
        <v>6.3223955349547607</v>
      </c>
      <c r="FE183" s="27">
        <v>6.3752269562979205</v>
      </c>
      <c r="FG183" s="1">
        <v>368913</v>
      </c>
      <c r="FH183" s="1">
        <v>472337</v>
      </c>
      <c r="FI183" s="1" t="s">
        <v>439</v>
      </c>
      <c r="FJ183" s="1" t="s">
        <v>852</v>
      </c>
    </row>
    <row r="184" spans="2:166" ht="16.2" thickBot="1" x14ac:dyDescent="0.35">
      <c r="B184" s="19" t="s">
        <v>184</v>
      </c>
      <c r="C184" s="20">
        <v>7.0456980934701701</v>
      </c>
      <c r="D184" s="21">
        <v>4.0074232210054532</v>
      </c>
      <c r="E184" s="21">
        <v>3.7206150300446836</v>
      </c>
      <c r="F184" s="21">
        <v>3.5776549051869253</v>
      </c>
      <c r="G184" s="21">
        <v>3.1356295779354113</v>
      </c>
      <c r="H184" s="21">
        <v>2.7602023322829794</v>
      </c>
      <c r="I184" s="21">
        <v>2.4734468623581947</v>
      </c>
      <c r="J184" s="21">
        <v>1.8533070095844835</v>
      </c>
      <c r="K184" s="21">
        <v>1.5240472196236468</v>
      </c>
      <c r="L184" s="21">
        <v>1.2213821344825107</v>
      </c>
      <c r="M184" s="21">
        <v>1.012202312855969</v>
      </c>
      <c r="N184" s="21">
        <v>-1.0959828256070026</v>
      </c>
      <c r="O184" s="21">
        <v>-7.6010509921639695</v>
      </c>
      <c r="P184" s="21">
        <v>-13.17421281790881</v>
      </c>
      <c r="Q184" s="21">
        <v>-17.57585897749204</v>
      </c>
      <c r="R184" s="22"/>
      <c r="S184" s="21">
        <v>11.185698093470171</v>
      </c>
      <c r="T184" s="21">
        <v>8.1474232210054538</v>
      </c>
      <c r="U184" s="21">
        <v>7.8606150300446842</v>
      </c>
      <c r="V184" s="21">
        <v>7.7176549051869259</v>
      </c>
      <c r="W184" s="21">
        <v>7.2756295779354119</v>
      </c>
      <c r="X184" s="21">
        <v>6.90020233228298</v>
      </c>
      <c r="Y184" s="21">
        <v>6.6134468623581952</v>
      </c>
      <c r="Z184" s="21">
        <v>5.993307009584484</v>
      </c>
      <c r="AA184" s="21">
        <v>5.6640472196236473</v>
      </c>
      <c r="AB184" s="21">
        <v>5.3613821344825112</v>
      </c>
      <c r="AC184" s="21">
        <v>5.1522023128559695</v>
      </c>
      <c r="AD184" s="21">
        <v>3.044017174392998</v>
      </c>
      <c r="AE184" s="21">
        <v>-3.4610509921639689</v>
      </c>
      <c r="AF184" s="21">
        <v>-9.0342128179088093</v>
      </c>
      <c r="AG184" s="21">
        <v>-13.435858977492039</v>
      </c>
      <c r="AI184" s="23">
        <v>7.0456980934701701</v>
      </c>
      <c r="AJ184" s="23">
        <v>5.7101571393372339</v>
      </c>
      <c r="AK184" s="23">
        <v>5.8932687990857744</v>
      </c>
      <c r="AL184" s="23">
        <v>5.9658061909895963</v>
      </c>
      <c r="AM184" s="23">
        <v>5.7686636712416615</v>
      </c>
      <c r="AN184" s="23">
        <v>5.6758057074930406</v>
      </c>
      <c r="AO184" s="23">
        <v>5.5529536720626211</v>
      </c>
      <c r="AP184" s="23">
        <v>4.9906729661860467</v>
      </c>
      <c r="AQ184" s="23">
        <v>4.6110557400328815</v>
      </c>
      <c r="AR184" s="23">
        <v>4.4363244140384381</v>
      </c>
      <c r="AS184" s="23">
        <v>4.3232464642368242</v>
      </c>
      <c r="AT184" s="23">
        <v>3.6965977295376362</v>
      </c>
      <c r="AU184" s="23">
        <v>2.5590310209296305</v>
      </c>
      <c r="AV184" s="23">
        <v>1.6676675488754995</v>
      </c>
      <c r="AW184" s="23">
        <v>0.92721448749255586</v>
      </c>
      <c r="AY184" s="24">
        <v>11.185698093470171</v>
      </c>
      <c r="AZ184" s="24">
        <v>9.8501571393372345</v>
      </c>
      <c r="BA184" s="24">
        <v>10.033268799085775</v>
      </c>
      <c r="BB184" s="24">
        <v>10.105806190989597</v>
      </c>
      <c r="BC184" s="24">
        <v>9.908663671241662</v>
      </c>
      <c r="BD184" s="24">
        <v>9.8158057074930412</v>
      </c>
      <c r="BE184" s="24">
        <v>9.6929536720626217</v>
      </c>
      <c r="BF184" s="24">
        <v>9.1306729661860473</v>
      </c>
      <c r="BG184" s="24">
        <v>8.7510557400328821</v>
      </c>
      <c r="BH184" s="24">
        <v>8.5763244140384387</v>
      </c>
      <c r="BI184" s="24">
        <v>8.4632464642368248</v>
      </c>
      <c r="BJ184" s="24">
        <v>7.8365977295376368</v>
      </c>
      <c r="BK184" s="24">
        <v>6.6990310209296311</v>
      </c>
      <c r="BL184" s="24">
        <v>5.8076675488755001</v>
      </c>
      <c r="BM184" s="24">
        <v>5.0672144874925564</v>
      </c>
      <c r="BO184" s="25">
        <v>7.0456980934701701</v>
      </c>
      <c r="BP184" s="25">
        <v>5.3206882464603922</v>
      </c>
      <c r="BQ184" s="25">
        <v>5.2014357333267398</v>
      </c>
      <c r="BR184" s="25">
        <v>5.0915818942881685</v>
      </c>
      <c r="BS184" s="25">
        <v>4.7247542550992137</v>
      </c>
      <c r="BT184" s="25">
        <v>4.4699466430831549</v>
      </c>
      <c r="BU184" s="25">
        <v>4.3165684664791755</v>
      </c>
      <c r="BV184" s="25">
        <v>3.8383916756661165</v>
      </c>
      <c r="BW184" s="25">
        <v>3.568431901942553</v>
      </c>
      <c r="BX184" s="25">
        <v>3.2940677397342455</v>
      </c>
      <c r="BY184" s="25">
        <v>3.087972703418508</v>
      </c>
      <c r="BZ184" s="25">
        <v>2.1602130038449232</v>
      </c>
      <c r="CA184" s="25">
        <v>0.78338611668329605</v>
      </c>
      <c r="CB184" s="25">
        <v>-0.40085907895387862</v>
      </c>
      <c r="CC184" s="25">
        <v>-1.0856548136256663</v>
      </c>
      <c r="CE184" s="25">
        <v>11.185698093470171</v>
      </c>
      <c r="CF184" s="25">
        <v>9.4606882464603927</v>
      </c>
      <c r="CG184" s="25">
        <v>9.3414357333267404</v>
      </c>
      <c r="CH184" s="25">
        <v>9.2315818942881691</v>
      </c>
      <c r="CI184" s="25">
        <v>8.8647542550992142</v>
      </c>
      <c r="CJ184" s="25">
        <v>8.6099466430831555</v>
      </c>
      <c r="CK184" s="25">
        <v>8.456568466479176</v>
      </c>
      <c r="CL184" s="25">
        <v>7.9783916756661171</v>
      </c>
      <c r="CM184" s="25">
        <v>7.7084319019425536</v>
      </c>
      <c r="CN184" s="25">
        <v>7.4340677397342461</v>
      </c>
      <c r="CO184" s="25">
        <v>7.2279727034185086</v>
      </c>
      <c r="CP184" s="25">
        <v>6.3002130038449238</v>
      </c>
      <c r="CQ184" s="25">
        <v>4.9233861166832966</v>
      </c>
      <c r="CR184" s="25">
        <v>3.7391409210461219</v>
      </c>
      <c r="CS184" s="25">
        <v>3.0543451863743343</v>
      </c>
      <c r="CU184" s="26">
        <v>7.0456980934701701</v>
      </c>
      <c r="CV184" s="26">
        <v>3.1516232138058839</v>
      </c>
      <c r="CW184" s="26">
        <v>2.8213231834641377</v>
      </c>
      <c r="CX184" s="26">
        <v>2.7328693119937171</v>
      </c>
      <c r="CY184" s="26">
        <v>2.326841578970047</v>
      </c>
      <c r="CZ184" s="26">
        <v>1.9838578234492985</v>
      </c>
      <c r="DA184" s="26">
        <v>1.7505109475046297</v>
      </c>
      <c r="DB184" s="26">
        <v>1.1872113993949398</v>
      </c>
      <c r="DC184" s="26">
        <v>0.68960120826111648</v>
      </c>
      <c r="DD184" s="26">
        <v>0.35416230027377793</v>
      </c>
      <c r="DE184" s="26">
        <v>-4.8294808082040674E-2</v>
      </c>
      <c r="DF184" s="26">
        <v>-2.3566085852090524</v>
      </c>
      <c r="DG184" s="26">
        <v>-8.9569176046892309</v>
      </c>
      <c r="DH184" s="26">
        <v>-14.470711661625018</v>
      </c>
      <c r="DI184" s="26">
        <v>-18.427819052671317</v>
      </c>
      <c r="DK184" s="26">
        <v>11.185698093470171</v>
      </c>
      <c r="DL184" s="26">
        <v>7.2916232138058845</v>
      </c>
      <c r="DM184" s="26">
        <v>6.9613231834641383</v>
      </c>
      <c r="DN184" s="26">
        <v>6.8728693119937176</v>
      </c>
      <c r="DO184" s="26">
        <v>6.4668415789700475</v>
      </c>
      <c r="DP184" s="26">
        <v>6.1238578234492991</v>
      </c>
      <c r="DQ184" s="26">
        <v>5.8905109475046302</v>
      </c>
      <c r="DR184" s="26">
        <v>5.3272113993949404</v>
      </c>
      <c r="DS184" s="26">
        <v>4.8296012082611171</v>
      </c>
      <c r="DT184" s="26">
        <v>4.4941623002737785</v>
      </c>
      <c r="DU184" s="26">
        <v>4.0917051919179599</v>
      </c>
      <c r="DV184" s="26">
        <v>1.7833914147909482</v>
      </c>
      <c r="DW184" s="26">
        <v>-4.8169176046892304</v>
      </c>
      <c r="DX184" s="26">
        <v>-10.330711661625017</v>
      </c>
      <c r="DY184" s="26">
        <v>-14.287819052671317</v>
      </c>
      <c r="EA184" s="27">
        <v>7.0456980934701701</v>
      </c>
      <c r="EB184" s="27">
        <v>2.7554816685894039</v>
      </c>
      <c r="EC184" s="27">
        <v>2.4349610286398544</v>
      </c>
      <c r="ED184" s="27">
        <v>2.3709253006961788</v>
      </c>
      <c r="EE184" s="27">
        <v>1.9510558255797363</v>
      </c>
      <c r="EF184" s="27">
        <v>1.6103818096978699</v>
      </c>
      <c r="EG184" s="27">
        <v>1.3573092819537536</v>
      </c>
      <c r="EH184" s="27">
        <v>0.60204971607246449</v>
      </c>
      <c r="EI184" s="27">
        <v>-0.77978352380199567</v>
      </c>
      <c r="EJ184" s="27">
        <v>-2.1569550484709623</v>
      </c>
      <c r="EK184" s="27">
        <v>-3.4850637065996821</v>
      </c>
      <c r="EL184" s="27">
        <v>-7.7887415739842538</v>
      </c>
      <c r="EM184" s="27">
        <v>-14.362636845559535</v>
      </c>
      <c r="EN184" s="27">
        <v>-18.146086273294564</v>
      </c>
      <c r="EO184" s="27">
        <v>-18.06730430541576</v>
      </c>
      <c r="EQ184" s="27">
        <v>11.185698093470171</v>
      </c>
      <c r="ER184" s="27">
        <v>6.8954816685894045</v>
      </c>
      <c r="ES184" s="27">
        <v>6.574961028639855</v>
      </c>
      <c r="ET184" s="27">
        <v>6.5109253006961794</v>
      </c>
      <c r="EU184" s="27">
        <v>6.0910558255797369</v>
      </c>
      <c r="EV184" s="27">
        <v>5.7503818096978705</v>
      </c>
      <c r="EW184" s="27">
        <v>5.4973092819537541</v>
      </c>
      <c r="EX184" s="27">
        <v>4.7420497160724651</v>
      </c>
      <c r="EY184" s="27">
        <v>3.3602164761980049</v>
      </c>
      <c r="EZ184" s="27">
        <v>1.9830449515290383</v>
      </c>
      <c r="FA184" s="27">
        <v>0.65493629340031845</v>
      </c>
      <c r="FB184" s="27">
        <v>-3.6487415739842533</v>
      </c>
      <c r="FC184" s="27">
        <v>-10.222636845559535</v>
      </c>
      <c r="FD184" s="27">
        <v>-14.006086273294564</v>
      </c>
      <c r="FE184" s="27">
        <v>-13.92730430541576</v>
      </c>
      <c r="FG184" s="1">
        <v>371680</v>
      </c>
      <c r="FH184" s="1">
        <v>393360</v>
      </c>
      <c r="FI184" s="1" t="s">
        <v>653</v>
      </c>
      <c r="FJ184" s="1" t="s">
        <v>846</v>
      </c>
    </row>
    <row r="185" spans="2:166" ht="16.2" thickBot="1" x14ac:dyDescent="0.35">
      <c r="B185" s="19" t="s">
        <v>185</v>
      </c>
      <c r="C185" s="20">
        <v>3.7099962037951251</v>
      </c>
      <c r="D185" s="21">
        <v>1.4053020815641588</v>
      </c>
      <c r="E185" s="21">
        <v>0.47428322258832267</v>
      </c>
      <c r="F185" s="21">
        <v>0.15267423478057651</v>
      </c>
      <c r="G185" s="21">
        <v>-0.52362435892487724</v>
      </c>
      <c r="H185" s="21">
        <v>-1.0065376870618934</v>
      </c>
      <c r="I185" s="21">
        <v>-0.87045216951172222</v>
      </c>
      <c r="J185" s="21">
        <v>-1.4778459481715842</v>
      </c>
      <c r="K185" s="21">
        <v>-1.7805682822607949</v>
      </c>
      <c r="L185" s="21">
        <v>-2.0845777805428121</v>
      </c>
      <c r="M185" s="21">
        <v>-2.213617391074763</v>
      </c>
      <c r="N185" s="21">
        <v>-3.8026707789208736</v>
      </c>
      <c r="O185" s="21">
        <v>-8.9889101757166259</v>
      </c>
      <c r="P185" s="21">
        <v>-13.265992964115206</v>
      </c>
      <c r="Q185" s="21">
        <v>-16.051409291532551</v>
      </c>
      <c r="R185" s="22"/>
      <c r="S185" s="21">
        <v>7.8469962037951255</v>
      </c>
      <c r="T185" s="21">
        <v>5.5423020815641593</v>
      </c>
      <c r="U185" s="21">
        <v>4.6112832225883231</v>
      </c>
      <c r="V185" s="21">
        <v>4.289674234780577</v>
      </c>
      <c r="W185" s="21">
        <v>3.6133756410751232</v>
      </c>
      <c r="X185" s="21">
        <v>3.1304623129381071</v>
      </c>
      <c r="Y185" s="21">
        <v>3.2665478304882782</v>
      </c>
      <c r="Z185" s="21">
        <v>2.6591540518284162</v>
      </c>
      <c r="AA185" s="21">
        <v>2.3564317177392056</v>
      </c>
      <c r="AB185" s="21">
        <v>2.0524222194571884</v>
      </c>
      <c r="AC185" s="21">
        <v>1.9233826089252375</v>
      </c>
      <c r="AD185" s="21">
        <v>0.33432922107912688</v>
      </c>
      <c r="AE185" s="21">
        <v>-4.8519101757166254</v>
      </c>
      <c r="AF185" s="21">
        <v>-9.1289929641152057</v>
      </c>
      <c r="AG185" s="21">
        <v>-11.91440929153255</v>
      </c>
      <c r="AI185" s="23">
        <v>3.7099962037951251</v>
      </c>
      <c r="AJ185" s="23">
        <v>3.4162504830279197</v>
      </c>
      <c r="AK185" s="23">
        <v>3.3536713164210035</v>
      </c>
      <c r="AL185" s="23">
        <v>3.3607130315811808</v>
      </c>
      <c r="AM185" s="23">
        <v>3.0789458851034688</v>
      </c>
      <c r="AN185" s="23">
        <v>2.9592765899298676</v>
      </c>
      <c r="AO185" s="23">
        <v>2.9306087213800751</v>
      </c>
      <c r="AP185" s="23">
        <v>2.6476963026139693</v>
      </c>
      <c r="AQ185" s="23">
        <v>2.1438757461075078</v>
      </c>
      <c r="AR185" s="23">
        <v>1.9857839560015798</v>
      </c>
      <c r="AS185" s="23">
        <v>1.918512940211361</v>
      </c>
      <c r="AT185" s="23">
        <v>1.4524628505460768</v>
      </c>
      <c r="AU185" s="23">
        <v>0.99224682447530554</v>
      </c>
      <c r="AV185" s="23">
        <v>0.70985474505360457</v>
      </c>
      <c r="AW185" s="23">
        <v>0.68333551708660778</v>
      </c>
      <c r="AY185" s="24">
        <v>7.8469962037951255</v>
      </c>
      <c r="AZ185" s="24">
        <v>7.5532504830279201</v>
      </c>
      <c r="BA185" s="24">
        <v>7.4906713164210039</v>
      </c>
      <c r="BB185" s="24">
        <v>7.4977130315811813</v>
      </c>
      <c r="BC185" s="24">
        <v>7.2159458851034692</v>
      </c>
      <c r="BD185" s="24">
        <v>7.0962765899298681</v>
      </c>
      <c r="BE185" s="24">
        <v>7.0676087213800756</v>
      </c>
      <c r="BF185" s="24">
        <v>6.7846963026139697</v>
      </c>
      <c r="BG185" s="24">
        <v>6.2808757461075082</v>
      </c>
      <c r="BH185" s="24">
        <v>6.1227839560015802</v>
      </c>
      <c r="BI185" s="24">
        <v>6.0555129402113614</v>
      </c>
      <c r="BJ185" s="24">
        <v>5.5894628505460773</v>
      </c>
      <c r="BK185" s="24">
        <v>5.129246824475306</v>
      </c>
      <c r="BL185" s="24">
        <v>4.846854745053605</v>
      </c>
      <c r="BM185" s="24">
        <v>4.8203355170866082</v>
      </c>
      <c r="BO185" s="25">
        <v>3.7099962037951251</v>
      </c>
      <c r="BP185" s="25">
        <v>3.2903057024993068</v>
      </c>
      <c r="BQ185" s="25">
        <v>2.7585322746796876</v>
      </c>
      <c r="BR185" s="25">
        <v>2.4554219185790167</v>
      </c>
      <c r="BS185" s="25">
        <v>1.8459368091872399</v>
      </c>
      <c r="BT185" s="25">
        <v>1.4332406640765036</v>
      </c>
      <c r="BU185" s="25">
        <v>1.6159406858621672</v>
      </c>
      <c r="BV185" s="25">
        <v>1.058285122822074</v>
      </c>
      <c r="BW185" s="25">
        <v>0.77547087946290816</v>
      </c>
      <c r="BX185" s="25">
        <v>0.48295577530231881</v>
      </c>
      <c r="BY185" s="25">
        <v>0.33860837876884275</v>
      </c>
      <c r="BZ185" s="25">
        <v>-0.35910738221543426</v>
      </c>
      <c r="CA185" s="25">
        <v>-1.2095029596677094</v>
      </c>
      <c r="CB185" s="25">
        <v>-1.7139806338968988</v>
      </c>
      <c r="CC185" s="25">
        <v>-1.8055050327714106</v>
      </c>
      <c r="CE185" s="25">
        <v>7.8469962037951255</v>
      </c>
      <c r="CF185" s="25">
        <v>7.4273057024993072</v>
      </c>
      <c r="CG185" s="25">
        <v>6.8955322746796881</v>
      </c>
      <c r="CH185" s="25">
        <v>6.5924219185790172</v>
      </c>
      <c r="CI185" s="25">
        <v>5.9829368091872404</v>
      </c>
      <c r="CJ185" s="25">
        <v>5.5702406640765041</v>
      </c>
      <c r="CK185" s="25">
        <v>5.7529406858621677</v>
      </c>
      <c r="CL185" s="25">
        <v>5.1952851228220744</v>
      </c>
      <c r="CM185" s="25">
        <v>4.9124708794629086</v>
      </c>
      <c r="CN185" s="25">
        <v>4.6199557753023193</v>
      </c>
      <c r="CO185" s="25">
        <v>4.4756083787688432</v>
      </c>
      <c r="CP185" s="25">
        <v>3.7778926177845662</v>
      </c>
      <c r="CQ185" s="25">
        <v>2.9274970403322911</v>
      </c>
      <c r="CR185" s="25">
        <v>2.4230193661031016</v>
      </c>
      <c r="CS185" s="25">
        <v>2.3314949672285898</v>
      </c>
      <c r="CU185" s="26">
        <v>3.7099962037951251</v>
      </c>
      <c r="CV185" s="26">
        <v>0.51358312796793371</v>
      </c>
      <c r="CW185" s="26">
        <v>-0.56326178354687784</v>
      </c>
      <c r="CX185" s="26">
        <v>-0.84871954335232758</v>
      </c>
      <c r="CY185" s="26">
        <v>-1.5168751115752066</v>
      </c>
      <c r="CZ185" s="26">
        <v>-1.9813397981461272</v>
      </c>
      <c r="DA185" s="26">
        <v>-1.7632305134782307</v>
      </c>
      <c r="DB185" s="26">
        <v>-2.3765843024590083</v>
      </c>
      <c r="DC185" s="26">
        <v>-2.6628783720463325</v>
      </c>
      <c r="DD185" s="26">
        <v>-2.9671310705307192</v>
      </c>
      <c r="DE185" s="26">
        <v>-3.0898497509618252</v>
      </c>
      <c r="DF185" s="26">
        <v>-4.6042522957198848</v>
      </c>
      <c r="DG185" s="26">
        <v>-9.1988552729118354</v>
      </c>
      <c r="DH185" s="26">
        <v>-13.196505174891705</v>
      </c>
      <c r="DI185" s="26">
        <v>-15.478831628873763</v>
      </c>
      <c r="DK185" s="26">
        <v>7.8469962037951255</v>
      </c>
      <c r="DL185" s="26">
        <v>4.6505831279679342</v>
      </c>
      <c r="DM185" s="26">
        <v>3.5737382164531226</v>
      </c>
      <c r="DN185" s="26">
        <v>3.2882804566476729</v>
      </c>
      <c r="DO185" s="26">
        <v>2.6201248884247939</v>
      </c>
      <c r="DP185" s="26">
        <v>2.1556602018538733</v>
      </c>
      <c r="DQ185" s="26">
        <v>2.3737694865217698</v>
      </c>
      <c r="DR185" s="26">
        <v>1.7604156975409921</v>
      </c>
      <c r="DS185" s="26">
        <v>1.474121627953668</v>
      </c>
      <c r="DT185" s="26">
        <v>1.1698689294692812</v>
      </c>
      <c r="DU185" s="26">
        <v>1.0471502490381752</v>
      </c>
      <c r="DV185" s="26">
        <v>-0.46725229571988436</v>
      </c>
      <c r="DW185" s="26">
        <v>-5.0618552729118349</v>
      </c>
      <c r="DX185" s="26">
        <v>-9.0595051748917044</v>
      </c>
      <c r="DY185" s="26">
        <v>-11.341831628873763</v>
      </c>
      <c r="EA185" s="27">
        <v>3.7099962037951251</v>
      </c>
      <c r="EB185" s="27">
        <v>0.10253660401943421</v>
      </c>
      <c r="EC185" s="27">
        <v>-1.0079148702891487</v>
      </c>
      <c r="ED185" s="27">
        <v>-1.2341777987465079</v>
      </c>
      <c r="EE185" s="27">
        <v>-1.8559275560196085</v>
      </c>
      <c r="EF185" s="27">
        <v>-2.2672274529482763</v>
      </c>
      <c r="EG185" s="27">
        <v>-1.9943099812029637</v>
      </c>
      <c r="EH185" s="27">
        <v>-2.66074872577558</v>
      </c>
      <c r="EI185" s="27">
        <v>-3.6435302706244102</v>
      </c>
      <c r="EJ185" s="27">
        <v>-4.695189712245071</v>
      </c>
      <c r="EK185" s="27">
        <v>-5.5549490115779854</v>
      </c>
      <c r="EL185" s="27">
        <v>-8.8149997966447486</v>
      </c>
      <c r="EM185" s="27">
        <v>-13.452747559527694</v>
      </c>
      <c r="EN185" s="27">
        <v>-16.155084566212913</v>
      </c>
      <c r="EO185" s="27">
        <v>-15.146812703739648</v>
      </c>
      <c r="EQ185" s="27">
        <v>7.8469962037951255</v>
      </c>
      <c r="ER185" s="27">
        <v>4.2395366040194347</v>
      </c>
      <c r="ES185" s="27">
        <v>3.1290851297108517</v>
      </c>
      <c r="ET185" s="27">
        <v>2.9028222012534926</v>
      </c>
      <c r="EU185" s="27">
        <v>2.281072443980392</v>
      </c>
      <c r="EV185" s="27">
        <v>1.8697725470517241</v>
      </c>
      <c r="EW185" s="27">
        <v>2.1426900187970368</v>
      </c>
      <c r="EX185" s="27">
        <v>1.4762512742244205</v>
      </c>
      <c r="EY185" s="27">
        <v>0.4934697293755903</v>
      </c>
      <c r="EZ185" s="27">
        <v>-0.55818971224507052</v>
      </c>
      <c r="FA185" s="27">
        <v>-1.4179490115779849</v>
      </c>
      <c r="FB185" s="27">
        <v>-4.6779997966447482</v>
      </c>
      <c r="FC185" s="27">
        <v>-9.3157475595276935</v>
      </c>
      <c r="FD185" s="27">
        <v>-12.018084566212913</v>
      </c>
      <c r="FE185" s="27">
        <v>-11.009812703739648</v>
      </c>
      <c r="FG185" s="1">
        <v>340034</v>
      </c>
      <c r="FH185" s="1">
        <v>555418</v>
      </c>
      <c r="FI185" s="1" t="s">
        <v>527</v>
      </c>
      <c r="FJ185" s="1" t="s">
        <v>853</v>
      </c>
    </row>
    <row r="186" spans="2:166" ht="16.2" thickBot="1" x14ac:dyDescent="0.35">
      <c r="B186" s="19" t="s">
        <v>186</v>
      </c>
      <c r="C186" s="20">
        <v>14.048489589633242</v>
      </c>
      <c r="D186" s="21">
        <v>13.454148231840815</v>
      </c>
      <c r="E186" s="21">
        <v>13.151038161638706</v>
      </c>
      <c r="F186" s="21">
        <v>12.826808703887332</v>
      </c>
      <c r="G186" s="21">
        <v>12.526072760823036</v>
      </c>
      <c r="H186" s="21">
        <v>12.221363337089883</v>
      </c>
      <c r="I186" s="21">
        <v>11.895460005469708</v>
      </c>
      <c r="J186" s="21">
        <v>11.611794739904266</v>
      </c>
      <c r="K186" s="21">
        <v>11.337508648237932</v>
      </c>
      <c r="L186" s="21">
        <v>11.03592286689808</v>
      </c>
      <c r="M186" s="21">
        <v>10.771510378388532</v>
      </c>
      <c r="N186" s="21">
        <v>9.0031970663085641</v>
      </c>
      <c r="O186" s="21">
        <v>3.9922254872774374</v>
      </c>
      <c r="P186" s="21">
        <v>5.0329099942686639E-2</v>
      </c>
      <c r="Q186" s="21">
        <v>-2.5464125358062972</v>
      </c>
      <c r="R186" s="22"/>
      <c r="S186" s="21">
        <v>18.185489589633242</v>
      </c>
      <c r="T186" s="21">
        <v>17.591148231840815</v>
      </c>
      <c r="U186" s="21">
        <v>17.288038161638706</v>
      </c>
      <c r="V186" s="21">
        <v>16.963808703887331</v>
      </c>
      <c r="W186" s="21">
        <v>16.663072760823034</v>
      </c>
      <c r="X186" s="21">
        <v>16.358363337089884</v>
      </c>
      <c r="Y186" s="21">
        <v>16.032460005469709</v>
      </c>
      <c r="Z186" s="21">
        <v>15.748794739904266</v>
      </c>
      <c r="AA186" s="21">
        <v>15.474508648237933</v>
      </c>
      <c r="AB186" s="21">
        <v>15.17292286689808</v>
      </c>
      <c r="AC186" s="21">
        <v>14.908510378388533</v>
      </c>
      <c r="AD186" s="21">
        <v>13.140197066308565</v>
      </c>
      <c r="AE186" s="21">
        <v>8.1292254872774379</v>
      </c>
      <c r="AF186" s="21">
        <v>4.1873290999426871</v>
      </c>
      <c r="AG186" s="21">
        <v>1.5905874641937032</v>
      </c>
      <c r="AI186" s="23">
        <v>14.048489589633242</v>
      </c>
      <c r="AJ186" s="23">
        <v>13.533008248573804</v>
      </c>
      <c r="AK186" s="23">
        <v>13.450996162406812</v>
      </c>
      <c r="AL186" s="23">
        <v>13.28339007726893</v>
      </c>
      <c r="AM186" s="23">
        <v>13.120634422811529</v>
      </c>
      <c r="AN186" s="23">
        <v>12.968139405018682</v>
      </c>
      <c r="AO186" s="23">
        <v>12.711688792352383</v>
      </c>
      <c r="AP186" s="23">
        <v>12.362323586415648</v>
      </c>
      <c r="AQ186" s="23">
        <v>11.971380614181195</v>
      </c>
      <c r="AR186" s="23">
        <v>11.720808623711115</v>
      </c>
      <c r="AS186" s="23">
        <v>11.491789164419757</v>
      </c>
      <c r="AT186" s="23">
        <v>10.893278917965524</v>
      </c>
      <c r="AU186" s="23">
        <v>10.180296497398672</v>
      </c>
      <c r="AV186" s="23">
        <v>9.8811636204978157</v>
      </c>
      <c r="AW186" s="23">
        <v>9.7967367145644602</v>
      </c>
      <c r="AY186" s="24">
        <v>18.185489589633242</v>
      </c>
      <c r="AZ186" s="24">
        <v>17.670008248573804</v>
      </c>
      <c r="BA186" s="24">
        <v>17.58799616240681</v>
      </c>
      <c r="BB186" s="24">
        <v>17.42039007726893</v>
      </c>
      <c r="BC186" s="24">
        <v>17.257634422811527</v>
      </c>
      <c r="BD186" s="24">
        <v>17.105139405018683</v>
      </c>
      <c r="BE186" s="24">
        <v>16.848688792352384</v>
      </c>
      <c r="BF186" s="24">
        <v>16.499323586415649</v>
      </c>
      <c r="BG186" s="24">
        <v>16.108380614181193</v>
      </c>
      <c r="BH186" s="24">
        <v>15.857808623711115</v>
      </c>
      <c r="BI186" s="24">
        <v>15.628789164419757</v>
      </c>
      <c r="BJ186" s="24">
        <v>15.030278917965525</v>
      </c>
      <c r="BK186" s="24">
        <v>14.317296497398672</v>
      </c>
      <c r="BL186" s="24">
        <v>14.018163620497816</v>
      </c>
      <c r="BM186" s="24">
        <v>13.933736714564461</v>
      </c>
      <c r="BO186" s="25">
        <v>14.048489589633242</v>
      </c>
      <c r="BP186" s="25">
        <v>13.580325507312581</v>
      </c>
      <c r="BQ186" s="25">
        <v>13.318931738142028</v>
      </c>
      <c r="BR186" s="25">
        <v>13.02660090417918</v>
      </c>
      <c r="BS186" s="25">
        <v>12.772821911655301</v>
      </c>
      <c r="BT186" s="25">
        <v>12.54605411617589</v>
      </c>
      <c r="BU186" s="25">
        <v>12.315205903763216</v>
      </c>
      <c r="BV186" s="25">
        <v>12.100553385090704</v>
      </c>
      <c r="BW186" s="25">
        <v>11.85800305549942</v>
      </c>
      <c r="BX186" s="25">
        <v>11.566073193920142</v>
      </c>
      <c r="BY186" s="25">
        <v>11.295015138926244</v>
      </c>
      <c r="BZ186" s="25">
        <v>10.507259674376693</v>
      </c>
      <c r="CA186" s="25">
        <v>9.5325171979420116</v>
      </c>
      <c r="CB186" s="25">
        <v>9.1181199343635573</v>
      </c>
      <c r="CC186" s="25">
        <v>9.0537559454698275</v>
      </c>
      <c r="CE186" s="25">
        <v>18.185489589633242</v>
      </c>
      <c r="CF186" s="25">
        <v>17.71732550731258</v>
      </c>
      <c r="CG186" s="25">
        <v>17.455931738142027</v>
      </c>
      <c r="CH186" s="25">
        <v>17.16360090417918</v>
      </c>
      <c r="CI186" s="25">
        <v>16.9098219116553</v>
      </c>
      <c r="CJ186" s="25">
        <v>16.683054116175889</v>
      </c>
      <c r="CK186" s="25">
        <v>16.452205903763215</v>
      </c>
      <c r="CL186" s="25">
        <v>16.237553385090706</v>
      </c>
      <c r="CM186" s="25">
        <v>15.995003055499421</v>
      </c>
      <c r="CN186" s="25">
        <v>15.703073193920142</v>
      </c>
      <c r="CO186" s="25">
        <v>15.432015138926245</v>
      </c>
      <c r="CP186" s="25">
        <v>14.644259674376693</v>
      </c>
      <c r="CQ186" s="25">
        <v>13.669517197942012</v>
      </c>
      <c r="CR186" s="25">
        <v>13.255119934363558</v>
      </c>
      <c r="CS186" s="25">
        <v>13.190755945469828</v>
      </c>
      <c r="CU186" s="26">
        <v>14.048489589633242</v>
      </c>
      <c r="CV186" s="26">
        <v>13.437060556587639</v>
      </c>
      <c r="CW186" s="26">
        <v>13.163186619603064</v>
      </c>
      <c r="CX186" s="26">
        <v>12.867766801575911</v>
      </c>
      <c r="CY186" s="26">
        <v>12.602244995208645</v>
      </c>
      <c r="CZ186" s="26">
        <v>12.36874686159998</v>
      </c>
      <c r="DA186" s="26">
        <v>12.149520060072092</v>
      </c>
      <c r="DB186" s="26">
        <v>11.996220751491729</v>
      </c>
      <c r="DC186" s="26">
        <v>11.772847160261728</v>
      </c>
      <c r="DD186" s="26">
        <v>11.438206525096763</v>
      </c>
      <c r="DE186" s="26">
        <v>11.146014854994981</v>
      </c>
      <c r="DF186" s="26">
        <v>9.3931901924183467</v>
      </c>
      <c r="DG186" s="26">
        <v>4.7818362780167547</v>
      </c>
      <c r="DH186" s="26">
        <v>1.1983242779304035</v>
      </c>
      <c r="DI186" s="26">
        <v>-1.1986868717830745</v>
      </c>
      <c r="DK186" s="26">
        <v>18.185489589633242</v>
      </c>
      <c r="DL186" s="26">
        <v>17.574060556587639</v>
      </c>
      <c r="DM186" s="26">
        <v>17.300186619603064</v>
      </c>
      <c r="DN186" s="26">
        <v>17.004766801575911</v>
      </c>
      <c r="DO186" s="26">
        <v>16.739244995208644</v>
      </c>
      <c r="DP186" s="26">
        <v>16.505746861599981</v>
      </c>
      <c r="DQ186" s="26">
        <v>16.286520060072093</v>
      </c>
      <c r="DR186" s="26">
        <v>16.133220751491727</v>
      </c>
      <c r="DS186" s="26">
        <v>15.909847160261728</v>
      </c>
      <c r="DT186" s="26">
        <v>15.575206525096764</v>
      </c>
      <c r="DU186" s="26">
        <v>15.283014854994981</v>
      </c>
      <c r="DV186" s="26">
        <v>13.530190192418347</v>
      </c>
      <c r="DW186" s="26">
        <v>8.9188362780167552</v>
      </c>
      <c r="DX186" s="26">
        <v>5.335324277930404</v>
      </c>
      <c r="DY186" s="26">
        <v>2.9383131282169259</v>
      </c>
      <c r="EA186" s="27">
        <v>14.048489589633242</v>
      </c>
      <c r="EB186" s="27">
        <v>13.449415307851405</v>
      </c>
      <c r="EC186" s="27">
        <v>13.208221200238745</v>
      </c>
      <c r="ED186" s="27">
        <v>12.933455898584457</v>
      </c>
      <c r="EE186" s="27">
        <v>12.689437635119663</v>
      </c>
      <c r="EF186" s="27">
        <v>12.484778169412769</v>
      </c>
      <c r="EG186" s="27">
        <v>12.292375660919436</v>
      </c>
      <c r="EH186" s="27">
        <v>11.991712141480402</v>
      </c>
      <c r="EI186" s="27">
        <v>10.949657013583405</v>
      </c>
      <c r="EJ186" s="27">
        <v>9.8091285255892231</v>
      </c>
      <c r="EK186" s="27">
        <v>8.7009212122387467</v>
      </c>
      <c r="EL186" s="27">
        <v>5.5593111604287841</v>
      </c>
      <c r="EM186" s="27">
        <v>1.1270425628128962</v>
      </c>
      <c r="EN186" s="27">
        <v>-1.3370257551971321</v>
      </c>
      <c r="EO186" s="27">
        <v>-0.52954383285020157</v>
      </c>
      <c r="EQ186" s="27">
        <v>18.185489589633242</v>
      </c>
      <c r="ER186" s="27">
        <v>17.586415307851404</v>
      </c>
      <c r="ES186" s="27">
        <v>17.345221200238747</v>
      </c>
      <c r="ET186" s="27">
        <v>17.070455898584456</v>
      </c>
      <c r="EU186" s="27">
        <v>16.826437635119664</v>
      </c>
      <c r="EV186" s="27">
        <v>16.621778169412771</v>
      </c>
      <c r="EW186" s="27">
        <v>16.429375660919437</v>
      </c>
      <c r="EX186" s="27">
        <v>16.128712141480403</v>
      </c>
      <c r="EY186" s="27">
        <v>15.086657013583405</v>
      </c>
      <c r="EZ186" s="27">
        <v>13.946128525589224</v>
      </c>
      <c r="FA186" s="27">
        <v>12.837921212238747</v>
      </c>
      <c r="FB186" s="27">
        <v>9.6963111604287846</v>
      </c>
      <c r="FC186" s="27">
        <v>5.2640425628128966</v>
      </c>
      <c r="FD186" s="27">
        <v>2.7999742448028684</v>
      </c>
      <c r="FE186" s="27">
        <v>3.6074561671497989</v>
      </c>
      <c r="FG186" s="1">
        <v>373863</v>
      </c>
      <c r="FH186" s="1">
        <v>427594</v>
      </c>
      <c r="FI186" s="1" t="s">
        <v>551</v>
      </c>
      <c r="FJ186" s="1" t="s">
        <v>495</v>
      </c>
    </row>
    <row r="187" spans="2:166" ht="16.2" thickBot="1" x14ac:dyDescent="0.35">
      <c r="B187" s="19" t="s">
        <v>187</v>
      </c>
      <c r="C187" s="20">
        <v>4.6698365629340763</v>
      </c>
      <c r="D187" s="21">
        <v>2.635029507050767</v>
      </c>
      <c r="E187" s="21">
        <v>1.766008967753816</v>
      </c>
      <c r="F187" s="21">
        <v>1.4655815896339988</v>
      </c>
      <c r="G187" s="21">
        <v>0.68476055806104341</v>
      </c>
      <c r="H187" s="21">
        <v>-6.844795203756604E-2</v>
      </c>
      <c r="I187" s="21">
        <v>-0.3170498408977096</v>
      </c>
      <c r="J187" s="21">
        <v>-1.1159175131946135</v>
      </c>
      <c r="K187" s="21">
        <v>-1.6336701412587047</v>
      </c>
      <c r="L187" s="21">
        <v>-2.1875452504869308</v>
      </c>
      <c r="M187" s="21">
        <v>-2.5456998497183179</v>
      </c>
      <c r="N187" s="21">
        <v>-5.2271978539719406</v>
      </c>
      <c r="O187" s="21">
        <v>-12.22311598348017</v>
      </c>
      <c r="P187" s="21">
        <v>-17.886790532667604</v>
      </c>
      <c r="Q187" s="21">
        <v>-21.820409436377034</v>
      </c>
      <c r="R187" s="22"/>
      <c r="S187" s="21">
        <v>8.8098365629340769</v>
      </c>
      <c r="T187" s="21">
        <v>6.7750295070507676</v>
      </c>
      <c r="U187" s="21">
        <v>5.9060089677538166</v>
      </c>
      <c r="V187" s="21">
        <v>5.6055815896339993</v>
      </c>
      <c r="W187" s="21">
        <v>4.824760558061044</v>
      </c>
      <c r="X187" s="21">
        <v>4.0715520479624345</v>
      </c>
      <c r="Y187" s="21">
        <v>3.822950159102291</v>
      </c>
      <c r="Z187" s="21">
        <v>3.024082486805387</v>
      </c>
      <c r="AA187" s="21">
        <v>2.5063298587412959</v>
      </c>
      <c r="AB187" s="21">
        <v>1.9524547495130697</v>
      </c>
      <c r="AC187" s="21">
        <v>1.5943001502816827</v>
      </c>
      <c r="AD187" s="21">
        <v>-1.08719785397194</v>
      </c>
      <c r="AE187" s="21">
        <v>-8.0831159834801696</v>
      </c>
      <c r="AF187" s="21">
        <v>-13.746790532667603</v>
      </c>
      <c r="AG187" s="21">
        <v>-17.680409436377033</v>
      </c>
      <c r="AI187" s="23">
        <v>4.6698365629340763</v>
      </c>
      <c r="AJ187" s="23">
        <v>3.4457414289997601</v>
      </c>
      <c r="AK187" s="23">
        <v>3.0980192653054601</v>
      </c>
      <c r="AL187" s="23">
        <v>3.0374439843481902</v>
      </c>
      <c r="AM187" s="23">
        <v>2.5372269387093169</v>
      </c>
      <c r="AN187" s="23">
        <v>2.0865492541453392</v>
      </c>
      <c r="AO187" s="23">
        <v>1.9934486689943576</v>
      </c>
      <c r="AP187" s="23">
        <v>1.2050109936337563</v>
      </c>
      <c r="AQ187" s="23">
        <v>0.60110458647685761</v>
      </c>
      <c r="AR187" s="23">
        <v>0.24218092397510205</v>
      </c>
      <c r="AS187" s="23">
        <v>2.3043066268503054E-2</v>
      </c>
      <c r="AT187" s="23">
        <v>-1.0045212864823014</v>
      </c>
      <c r="AU187" s="23">
        <v>-2.523163520685447</v>
      </c>
      <c r="AV187" s="23">
        <v>-3.7293049093395538</v>
      </c>
      <c r="AW187" s="23">
        <v>-4.4062094233059099</v>
      </c>
      <c r="AY187" s="24">
        <v>8.8098365629340769</v>
      </c>
      <c r="AZ187" s="24">
        <v>7.5857414289997607</v>
      </c>
      <c r="BA187" s="24">
        <v>7.2380192653054607</v>
      </c>
      <c r="BB187" s="24">
        <v>7.1774439843481908</v>
      </c>
      <c r="BC187" s="24">
        <v>6.6772269387093175</v>
      </c>
      <c r="BD187" s="24">
        <v>6.2265492541453398</v>
      </c>
      <c r="BE187" s="24">
        <v>6.1334486689943581</v>
      </c>
      <c r="BF187" s="24">
        <v>5.3450109936337569</v>
      </c>
      <c r="BG187" s="24">
        <v>4.7411045864768582</v>
      </c>
      <c r="BH187" s="24">
        <v>4.3821809239751026</v>
      </c>
      <c r="BI187" s="24">
        <v>4.1630430662685036</v>
      </c>
      <c r="BJ187" s="24">
        <v>3.1354787135176991</v>
      </c>
      <c r="BK187" s="24">
        <v>1.6168364793145535</v>
      </c>
      <c r="BL187" s="24">
        <v>0.41069509066044674</v>
      </c>
      <c r="BM187" s="24">
        <v>-0.26620942330590935</v>
      </c>
      <c r="BO187" s="25">
        <v>4.6698365629340763</v>
      </c>
      <c r="BP187" s="25">
        <v>3.2399532277663354</v>
      </c>
      <c r="BQ187" s="25">
        <v>2.5561564947831741</v>
      </c>
      <c r="BR187" s="25">
        <v>2.3442707586810556</v>
      </c>
      <c r="BS187" s="25">
        <v>1.7161671720269709</v>
      </c>
      <c r="BT187" s="25">
        <v>1.1877896861976041</v>
      </c>
      <c r="BU187" s="25">
        <v>1.1584182199048669</v>
      </c>
      <c r="BV187" s="25">
        <v>0.55784305375058452</v>
      </c>
      <c r="BW187" s="25">
        <v>9.8888102369539155E-2</v>
      </c>
      <c r="BX187" s="25">
        <v>-0.43924445083570163</v>
      </c>
      <c r="BY187" s="25">
        <v>-0.82797368127085846</v>
      </c>
      <c r="BZ187" s="25">
        <v>-2.2597903000772277</v>
      </c>
      <c r="CA187" s="25">
        <v>-4.0509185213861407</v>
      </c>
      <c r="CB187" s="25">
        <v>-5.3152341330155259</v>
      </c>
      <c r="CC187" s="25">
        <v>-5.6061538321537583</v>
      </c>
      <c r="CE187" s="25">
        <v>8.8098365629340769</v>
      </c>
      <c r="CF187" s="25">
        <v>7.379953227766336</v>
      </c>
      <c r="CG187" s="25">
        <v>6.6961564947831747</v>
      </c>
      <c r="CH187" s="25">
        <v>6.4842707586810562</v>
      </c>
      <c r="CI187" s="25">
        <v>5.8561671720269715</v>
      </c>
      <c r="CJ187" s="25">
        <v>5.3277896861976046</v>
      </c>
      <c r="CK187" s="25">
        <v>5.2984182199048675</v>
      </c>
      <c r="CL187" s="25">
        <v>4.6978430537505851</v>
      </c>
      <c r="CM187" s="25">
        <v>4.2388881023695397</v>
      </c>
      <c r="CN187" s="25">
        <v>3.7007555491642989</v>
      </c>
      <c r="CO187" s="25">
        <v>3.3120263187291421</v>
      </c>
      <c r="CP187" s="25">
        <v>1.8802096999227729</v>
      </c>
      <c r="CQ187" s="25">
        <v>8.9081478613859844E-2</v>
      </c>
      <c r="CR187" s="25">
        <v>-1.1752341330155254</v>
      </c>
      <c r="CS187" s="25">
        <v>-1.4661538321537577</v>
      </c>
      <c r="CU187" s="26">
        <v>4.6698365629340763</v>
      </c>
      <c r="CV187" s="26">
        <v>2.2113296247658667</v>
      </c>
      <c r="CW187" s="26">
        <v>1.2984033946025697</v>
      </c>
      <c r="CX187" s="26">
        <v>1.043042674633341</v>
      </c>
      <c r="CY187" s="26">
        <v>0.30715150031834071</v>
      </c>
      <c r="CZ187" s="26">
        <v>-0.36474701590935865</v>
      </c>
      <c r="DA187" s="26">
        <v>-0.49293237505443344</v>
      </c>
      <c r="DB187" s="26">
        <v>-1.1529564806698325</v>
      </c>
      <c r="DC187" s="26">
        <v>-1.5575333711873185</v>
      </c>
      <c r="DD187" s="26">
        <v>-2.0301309123253084</v>
      </c>
      <c r="DE187" s="26">
        <v>-2.2983168576497448</v>
      </c>
      <c r="DF187" s="26">
        <v>-4.8072981592029684</v>
      </c>
      <c r="DG187" s="26">
        <v>-11.50944333547524</v>
      </c>
      <c r="DH187" s="26">
        <v>-16.903896758180551</v>
      </c>
      <c r="DI187" s="26">
        <v>-20.565262903407259</v>
      </c>
      <c r="DK187" s="26">
        <v>8.8098365629340769</v>
      </c>
      <c r="DL187" s="26">
        <v>6.3513296247658673</v>
      </c>
      <c r="DM187" s="26">
        <v>5.4384033946025703</v>
      </c>
      <c r="DN187" s="26">
        <v>5.1830426746333416</v>
      </c>
      <c r="DO187" s="26">
        <v>4.4471515003183413</v>
      </c>
      <c r="DP187" s="26">
        <v>3.7752529840906419</v>
      </c>
      <c r="DQ187" s="26">
        <v>3.6470676249455671</v>
      </c>
      <c r="DR187" s="26">
        <v>2.9870435193301681</v>
      </c>
      <c r="DS187" s="26">
        <v>2.5824666288126821</v>
      </c>
      <c r="DT187" s="26">
        <v>2.1098690876746922</v>
      </c>
      <c r="DU187" s="26">
        <v>1.8416831423502558</v>
      </c>
      <c r="DV187" s="26">
        <v>-0.66729815920296787</v>
      </c>
      <c r="DW187" s="26">
        <v>-7.3694433354752391</v>
      </c>
      <c r="DX187" s="26">
        <v>-12.76389675818055</v>
      </c>
      <c r="DY187" s="26">
        <v>-16.425262903407258</v>
      </c>
      <c r="EA187" s="27">
        <v>4.6698365629340763</v>
      </c>
      <c r="EB187" s="27">
        <v>2.0565848928142998</v>
      </c>
      <c r="EC187" s="27">
        <v>1.1717838944702628</v>
      </c>
      <c r="ED187" s="27">
        <v>0.96147302114018274</v>
      </c>
      <c r="EE187" s="27">
        <v>0.2842487527524824</v>
      </c>
      <c r="EF187" s="27">
        <v>-0.26768015153006885</v>
      </c>
      <c r="EG187" s="27">
        <v>-0.30081199354356869</v>
      </c>
      <c r="EH187" s="27">
        <v>-1.0206710629962572</v>
      </c>
      <c r="EI187" s="27">
        <v>-2.4666529848894285</v>
      </c>
      <c r="EJ187" s="27">
        <v>-4.0524584798316923</v>
      </c>
      <c r="EK187" s="27">
        <v>-5.4328309408102484</v>
      </c>
      <c r="EL187" s="27">
        <v>-9.908689728879466</v>
      </c>
      <c r="EM187" s="27">
        <v>-16.071649624538125</v>
      </c>
      <c r="EN187" s="27">
        <v>-19.938554055792878</v>
      </c>
      <c r="EO187" s="27">
        <v>-19.377068793677267</v>
      </c>
      <c r="EQ187" s="27">
        <v>8.8098365629340769</v>
      </c>
      <c r="ER187" s="27">
        <v>6.1965848928143004</v>
      </c>
      <c r="ES187" s="27">
        <v>5.3117838944702633</v>
      </c>
      <c r="ET187" s="27">
        <v>5.1014730211401833</v>
      </c>
      <c r="EU187" s="27">
        <v>4.424248752752483</v>
      </c>
      <c r="EV187" s="27">
        <v>3.8723198484699317</v>
      </c>
      <c r="EW187" s="27">
        <v>3.8391880064564319</v>
      </c>
      <c r="EX187" s="27">
        <v>3.1193289370037434</v>
      </c>
      <c r="EY187" s="27">
        <v>1.673347015110572</v>
      </c>
      <c r="EZ187" s="27">
        <v>8.7541520168308296E-2</v>
      </c>
      <c r="FA187" s="27">
        <v>-1.2928309408102479</v>
      </c>
      <c r="FB187" s="27">
        <v>-5.7686897288794654</v>
      </c>
      <c r="FC187" s="27">
        <v>-11.931649624538124</v>
      </c>
      <c r="FD187" s="27">
        <v>-15.798554055792877</v>
      </c>
      <c r="FE187" s="27">
        <v>-15.237068793677267</v>
      </c>
      <c r="FG187" s="1">
        <v>351915</v>
      </c>
      <c r="FH187" s="1">
        <v>491858</v>
      </c>
      <c r="FI187" s="1" t="s">
        <v>439</v>
      </c>
      <c r="FJ187" s="1" t="s">
        <v>852</v>
      </c>
    </row>
    <row r="188" spans="2:166" ht="16.2" thickBot="1" x14ac:dyDescent="0.35">
      <c r="B188" s="19" t="s">
        <v>188</v>
      </c>
      <c r="C188" s="20">
        <v>3.3154693702907192</v>
      </c>
      <c r="D188" s="21">
        <v>2.2663541590245515</v>
      </c>
      <c r="E188" s="21">
        <v>1.9295292457330504</v>
      </c>
      <c r="F188" s="21">
        <v>1.7195598766354987</v>
      </c>
      <c r="G188" s="21">
        <v>1.4043044287658635</v>
      </c>
      <c r="H188" s="21">
        <v>1.1881015303311422</v>
      </c>
      <c r="I188" s="21">
        <v>1.0454691063191213</v>
      </c>
      <c r="J188" s="21">
        <v>0.84702265626652107</v>
      </c>
      <c r="K188" s="21">
        <v>0.60302932238606388</v>
      </c>
      <c r="L188" s="21">
        <v>0.47020353255283709</v>
      </c>
      <c r="M188" s="21">
        <v>0.31512722897895351</v>
      </c>
      <c r="N188" s="21">
        <v>-0.60581146698589627</v>
      </c>
      <c r="O188" s="21">
        <v>-4.022472118629203</v>
      </c>
      <c r="P188" s="21">
        <v>-6.3683640940293458</v>
      </c>
      <c r="Q188" s="21">
        <v>-8.260714840806699</v>
      </c>
      <c r="R188" s="22"/>
      <c r="S188" s="21">
        <v>5.8154693702907192</v>
      </c>
      <c r="T188" s="21">
        <v>4.7663541590245515</v>
      </c>
      <c r="U188" s="21">
        <v>4.4295292457330504</v>
      </c>
      <c r="V188" s="21">
        <v>4.2195598766354987</v>
      </c>
      <c r="W188" s="21">
        <v>3.9043044287658635</v>
      </c>
      <c r="X188" s="21">
        <v>3.6881015303311422</v>
      </c>
      <c r="Y188" s="21">
        <v>3.5454691063191213</v>
      </c>
      <c r="Z188" s="21">
        <v>3.3470226562665211</v>
      </c>
      <c r="AA188" s="21">
        <v>3.1030293223860639</v>
      </c>
      <c r="AB188" s="21">
        <v>2.9702035325528371</v>
      </c>
      <c r="AC188" s="21">
        <v>2.8151272289789535</v>
      </c>
      <c r="AD188" s="21">
        <v>1.8941885330141037</v>
      </c>
      <c r="AE188" s="21">
        <v>-1.522472118629203</v>
      </c>
      <c r="AF188" s="21">
        <v>-3.8683640940293458</v>
      </c>
      <c r="AG188" s="21">
        <v>-5.760714840806699</v>
      </c>
      <c r="AI188" s="23">
        <v>3.3154693702907192</v>
      </c>
      <c r="AJ188" s="23">
        <v>2.9857303404629842</v>
      </c>
      <c r="AK188" s="23">
        <v>2.9481403823236114</v>
      </c>
      <c r="AL188" s="23">
        <v>2.8362625187732338</v>
      </c>
      <c r="AM188" s="23">
        <v>2.6061889767662905</v>
      </c>
      <c r="AN188" s="23">
        <v>2.4483686988366156</v>
      </c>
      <c r="AO188" s="23">
        <v>2.255193632737809</v>
      </c>
      <c r="AP188" s="23">
        <v>1.8996369859045075</v>
      </c>
      <c r="AQ188" s="23">
        <v>1.3813790780775488</v>
      </c>
      <c r="AR188" s="23">
        <v>1.3312349492334725</v>
      </c>
      <c r="AS188" s="23">
        <v>1.3191743020757549</v>
      </c>
      <c r="AT188" s="23">
        <v>1.1994405965573041</v>
      </c>
      <c r="AU188" s="23">
        <v>0.7965566018312078</v>
      </c>
      <c r="AV188" s="23">
        <v>0.5706643484339029</v>
      </c>
      <c r="AW188" s="23">
        <v>0.38070395418211334</v>
      </c>
      <c r="AY188" s="24">
        <v>5.8154693702907192</v>
      </c>
      <c r="AZ188" s="24">
        <v>5.4857303404629842</v>
      </c>
      <c r="BA188" s="24">
        <v>5.4481403823236114</v>
      </c>
      <c r="BB188" s="24">
        <v>5.3362625187732338</v>
      </c>
      <c r="BC188" s="24">
        <v>5.1061889767662905</v>
      </c>
      <c r="BD188" s="24">
        <v>4.9483686988366156</v>
      </c>
      <c r="BE188" s="24">
        <v>4.755193632737809</v>
      </c>
      <c r="BF188" s="24">
        <v>4.3996369859045075</v>
      </c>
      <c r="BG188" s="24">
        <v>3.8813790780775488</v>
      </c>
      <c r="BH188" s="24">
        <v>3.8312349492334725</v>
      </c>
      <c r="BI188" s="24">
        <v>3.8191743020757549</v>
      </c>
      <c r="BJ188" s="24">
        <v>3.6994405965573041</v>
      </c>
      <c r="BK188" s="24">
        <v>3.2965566018312078</v>
      </c>
      <c r="BL188" s="24">
        <v>3.0706643484339029</v>
      </c>
      <c r="BM188" s="24">
        <v>2.8807039541821133</v>
      </c>
      <c r="BO188" s="25">
        <v>3.3154693702907192</v>
      </c>
      <c r="BP188" s="25">
        <v>2.9232002904597092</v>
      </c>
      <c r="BQ188" s="25">
        <v>2.7112515437461191</v>
      </c>
      <c r="BR188" s="25">
        <v>2.5033864834689972</v>
      </c>
      <c r="BS188" s="25">
        <v>2.2021760060708022</v>
      </c>
      <c r="BT188" s="25">
        <v>1.997237806640495</v>
      </c>
      <c r="BU188" s="25">
        <v>1.8610901707194696</v>
      </c>
      <c r="BV188" s="25">
        <v>1.6719651425865383</v>
      </c>
      <c r="BW188" s="25">
        <v>1.4290048649057709</v>
      </c>
      <c r="BX188" s="25">
        <v>1.2921502792683235</v>
      </c>
      <c r="BY188" s="25">
        <v>1.1990971550477134</v>
      </c>
      <c r="BZ188" s="25">
        <v>0.71771184919577458</v>
      </c>
      <c r="CA188" s="25">
        <v>3.9079540292455306E-2</v>
      </c>
      <c r="CB188" s="25">
        <v>-0.46024664926993886</v>
      </c>
      <c r="CC188" s="25">
        <v>-0.46329962823594428</v>
      </c>
      <c r="CE188" s="25">
        <v>5.8154693702907192</v>
      </c>
      <c r="CF188" s="25">
        <v>5.4232002904597092</v>
      </c>
      <c r="CG188" s="25">
        <v>5.2112515437461191</v>
      </c>
      <c r="CH188" s="25">
        <v>5.0033864834689972</v>
      </c>
      <c r="CI188" s="25">
        <v>4.7021760060708022</v>
      </c>
      <c r="CJ188" s="25">
        <v>4.497237806640495</v>
      </c>
      <c r="CK188" s="25">
        <v>4.3610901707194696</v>
      </c>
      <c r="CL188" s="25">
        <v>4.1719651425865383</v>
      </c>
      <c r="CM188" s="25">
        <v>3.9290048649057709</v>
      </c>
      <c r="CN188" s="25">
        <v>3.7921502792683235</v>
      </c>
      <c r="CO188" s="25">
        <v>3.6990971550477134</v>
      </c>
      <c r="CP188" s="25">
        <v>3.2177118491957746</v>
      </c>
      <c r="CQ188" s="25">
        <v>2.5390795402924553</v>
      </c>
      <c r="CR188" s="25">
        <v>2.0397533507300611</v>
      </c>
      <c r="CS188" s="25">
        <v>2.0367003717640557</v>
      </c>
      <c r="CU188" s="26">
        <v>3.3154693702907192</v>
      </c>
      <c r="CV188" s="26">
        <v>1.8912528895956857</v>
      </c>
      <c r="CW188" s="26">
        <v>1.4985156058904714</v>
      </c>
      <c r="CX188" s="26">
        <v>1.3014376827633249</v>
      </c>
      <c r="CY188" s="26">
        <v>0.98925050621206978</v>
      </c>
      <c r="CZ188" s="26">
        <v>0.78622039644592689</v>
      </c>
      <c r="DA188" s="26">
        <v>0.6652661803249309</v>
      </c>
      <c r="DB188" s="26">
        <v>0.49339337549101536</v>
      </c>
      <c r="DC188" s="26">
        <v>0.26023504082601789</v>
      </c>
      <c r="DD188" s="26">
        <v>0.13479876328831253</v>
      </c>
      <c r="DE188" s="26">
        <v>-1.957826678743757E-2</v>
      </c>
      <c r="DF188" s="26">
        <v>-0.79473017888971853</v>
      </c>
      <c r="DG188" s="26">
        <v>-3.8668415008935426</v>
      </c>
      <c r="DH188" s="26">
        <v>-6.0228567002682709</v>
      </c>
      <c r="DI188" s="26">
        <v>-7.7291677899969855</v>
      </c>
      <c r="DK188" s="26">
        <v>5.8154693702907192</v>
      </c>
      <c r="DL188" s="26">
        <v>4.3912528895956857</v>
      </c>
      <c r="DM188" s="26">
        <v>3.9985156058904714</v>
      </c>
      <c r="DN188" s="26">
        <v>3.8014376827633249</v>
      </c>
      <c r="DO188" s="26">
        <v>3.4892505062120698</v>
      </c>
      <c r="DP188" s="26">
        <v>3.2862203964459269</v>
      </c>
      <c r="DQ188" s="26">
        <v>3.1652661803249309</v>
      </c>
      <c r="DR188" s="26">
        <v>2.9933933754910154</v>
      </c>
      <c r="DS188" s="26">
        <v>2.7602350408260179</v>
      </c>
      <c r="DT188" s="26">
        <v>2.6347987632883125</v>
      </c>
      <c r="DU188" s="26">
        <v>2.4804217332125624</v>
      </c>
      <c r="DV188" s="26">
        <v>1.7052698211102815</v>
      </c>
      <c r="DW188" s="26">
        <v>-1.3668415008935426</v>
      </c>
      <c r="DX188" s="26">
        <v>-3.5228567002682709</v>
      </c>
      <c r="DY188" s="26">
        <v>-5.2291677899969855</v>
      </c>
      <c r="EA188" s="27">
        <v>3.3154693702907192</v>
      </c>
      <c r="EB188" s="27">
        <v>1.7396274844059612</v>
      </c>
      <c r="EC188" s="27">
        <v>1.3583961411360583</v>
      </c>
      <c r="ED188" s="27">
        <v>1.2118361939027071</v>
      </c>
      <c r="EE188" s="27">
        <v>0.95311287689498592</v>
      </c>
      <c r="EF188" s="27">
        <v>0.80889143956447462</v>
      </c>
      <c r="EG188" s="27">
        <v>0.74974536704369044</v>
      </c>
      <c r="EH188" s="27">
        <v>0.60392098779357717</v>
      </c>
      <c r="EI188" s="27">
        <v>3.8860773370881674E-2</v>
      </c>
      <c r="EJ188" s="27">
        <v>-0.43526951761147714</v>
      </c>
      <c r="EK188" s="27">
        <v>-0.9343191010883487</v>
      </c>
      <c r="EL188" s="27">
        <v>-2.9522391439463647</v>
      </c>
      <c r="EM188" s="27">
        <v>-5.7974009131562241</v>
      </c>
      <c r="EN188" s="27">
        <v>-7.3077625951100771</v>
      </c>
      <c r="EO188" s="27">
        <v>-7.0682501489797147</v>
      </c>
      <c r="EQ188" s="27">
        <v>5.8154693702907192</v>
      </c>
      <c r="ER188" s="27">
        <v>4.2396274844059612</v>
      </c>
      <c r="ES188" s="27">
        <v>3.8583961411360583</v>
      </c>
      <c r="ET188" s="27">
        <v>3.7118361939027071</v>
      </c>
      <c r="EU188" s="27">
        <v>3.4531128768949859</v>
      </c>
      <c r="EV188" s="27">
        <v>3.3088914395644746</v>
      </c>
      <c r="EW188" s="27">
        <v>3.2497453670436904</v>
      </c>
      <c r="EX188" s="27">
        <v>3.1039209877935772</v>
      </c>
      <c r="EY188" s="27">
        <v>2.5388607733708817</v>
      </c>
      <c r="EZ188" s="27">
        <v>2.0647304823885229</v>
      </c>
      <c r="FA188" s="27">
        <v>1.5656808989116513</v>
      </c>
      <c r="FB188" s="27">
        <v>-0.45223914394636466</v>
      </c>
      <c r="FC188" s="27">
        <v>-3.2974009131562241</v>
      </c>
      <c r="FD188" s="27">
        <v>-4.8077625951100771</v>
      </c>
      <c r="FE188" s="27">
        <v>-4.5682501489797147</v>
      </c>
      <c r="FG188" s="1">
        <v>327022</v>
      </c>
      <c r="FH188" s="1">
        <v>523784</v>
      </c>
      <c r="FI188" s="1" t="s">
        <v>444</v>
      </c>
      <c r="FJ188" s="1" t="s">
        <v>853</v>
      </c>
    </row>
    <row r="189" spans="2:166" ht="16.2" thickBot="1" x14ac:dyDescent="0.35">
      <c r="B189" s="19" t="s">
        <v>189</v>
      </c>
      <c r="C189" s="20">
        <v>25.611307775285901</v>
      </c>
      <c r="D189" s="21">
        <v>21.799064727450698</v>
      </c>
      <c r="E189" s="21">
        <v>21.342501731185109</v>
      </c>
      <c r="F189" s="21">
        <v>21.268065968946637</v>
      </c>
      <c r="G189" s="21">
        <v>21.097469546699369</v>
      </c>
      <c r="H189" s="21">
        <v>20.968711135605602</v>
      </c>
      <c r="I189" s="21">
        <v>20.99458617012575</v>
      </c>
      <c r="J189" s="21">
        <v>20.924467876119984</v>
      </c>
      <c r="K189" s="21">
        <v>20.707488464728637</v>
      </c>
      <c r="L189" s="21">
        <v>20.765067043290678</v>
      </c>
      <c r="M189" s="21">
        <v>20.717866154794947</v>
      </c>
      <c r="N189" s="21">
        <v>20.402307769272284</v>
      </c>
      <c r="O189" s="21">
        <v>19.664979112587552</v>
      </c>
      <c r="P189" s="21">
        <v>19.059321276575034</v>
      </c>
      <c r="Q189" s="21">
        <v>18.383612802661755</v>
      </c>
      <c r="R189" s="22"/>
      <c r="S189" s="21">
        <v>40.611307775285901</v>
      </c>
      <c r="T189" s="21">
        <v>36.799064727450698</v>
      </c>
      <c r="U189" s="21">
        <v>36.342501731185109</v>
      </c>
      <c r="V189" s="21">
        <v>36.268065968946637</v>
      </c>
      <c r="W189" s="21">
        <v>36.097469546699372</v>
      </c>
      <c r="X189" s="21">
        <v>35.968711135605602</v>
      </c>
      <c r="Y189" s="21">
        <v>35.99458617012575</v>
      </c>
      <c r="Z189" s="21">
        <v>35.924467876119984</v>
      </c>
      <c r="AA189" s="21">
        <v>35.707488464728641</v>
      </c>
      <c r="AB189" s="21">
        <v>35.765067043290678</v>
      </c>
      <c r="AC189" s="21">
        <v>35.717866154794947</v>
      </c>
      <c r="AD189" s="21">
        <v>35.402307769272284</v>
      </c>
      <c r="AE189" s="21">
        <v>34.664979112587552</v>
      </c>
      <c r="AF189" s="21">
        <v>34.059321276575034</v>
      </c>
      <c r="AG189" s="21">
        <v>33.383612802661759</v>
      </c>
      <c r="AI189" s="23">
        <v>25.611307775285901</v>
      </c>
      <c r="AJ189" s="23">
        <v>24.82653202163187</v>
      </c>
      <c r="AK189" s="23">
        <v>24.840931788799054</v>
      </c>
      <c r="AL189" s="23">
        <v>24.864129193737774</v>
      </c>
      <c r="AM189" s="23">
        <v>24.874833861985678</v>
      </c>
      <c r="AN189" s="23">
        <v>24.923883432589037</v>
      </c>
      <c r="AO189" s="23">
        <v>24.987259364539447</v>
      </c>
      <c r="AP189" s="23">
        <v>25.003758361264978</v>
      </c>
      <c r="AQ189" s="23">
        <v>24.887658882803365</v>
      </c>
      <c r="AR189" s="23">
        <v>24.880175405149334</v>
      </c>
      <c r="AS189" s="23">
        <v>24.861108729557248</v>
      </c>
      <c r="AT189" s="23">
        <v>24.730144755654432</v>
      </c>
      <c r="AU189" s="23">
        <v>24.464341979590863</v>
      </c>
      <c r="AV189" s="23">
        <v>24.158444059199351</v>
      </c>
      <c r="AW189" s="23">
        <v>23.864805287744954</v>
      </c>
      <c r="AY189" s="24">
        <v>40.611307775285901</v>
      </c>
      <c r="AZ189" s="24">
        <v>39.82653202163187</v>
      </c>
      <c r="BA189" s="24">
        <v>39.840931788799054</v>
      </c>
      <c r="BB189" s="24">
        <v>39.864129193737774</v>
      </c>
      <c r="BC189" s="24">
        <v>39.874833861985678</v>
      </c>
      <c r="BD189" s="24">
        <v>39.923883432589037</v>
      </c>
      <c r="BE189" s="24">
        <v>39.987259364539447</v>
      </c>
      <c r="BF189" s="24">
        <v>40.003758361264978</v>
      </c>
      <c r="BG189" s="24">
        <v>39.887658882803365</v>
      </c>
      <c r="BH189" s="24">
        <v>39.88017540514933</v>
      </c>
      <c r="BI189" s="24">
        <v>39.861108729557252</v>
      </c>
      <c r="BJ189" s="24">
        <v>39.730144755654436</v>
      </c>
      <c r="BK189" s="24">
        <v>39.464341979590863</v>
      </c>
      <c r="BL189" s="24">
        <v>39.158444059199347</v>
      </c>
      <c r="BM189" s="24">
        <v>38.864805287744957</v>
      </c>
      <c r="BO189" s="25">
        <v>25.611307775285901</v>
      </c>
      <c r="BP189" s="25">
        <v>24.015587635650526</v>
      </c>
      <c r="BQ189" s="25">
        <v>23.802075339697058</v>
      </c>
      <c r="BR189" s="25">
        <v>23.704725824763749</v>
      </c>
      <c r="BS189" s="25">
        <v>23.566466872057362</v>
      </c>
      <c r="BT189" s="25">
        <v>23.442409092794033</v>
      </c>
      <c r="BU189" s="25">
        <v>23.44363937345053</v>
      </c>
      <c r="BV189" s="25">
        <v>23.391219725947668</v>
      </c>
      <c r="BW189" s="25">
        <v>23.221673959527866</v>
      </c>
      <c r="BX189" s="25">
        <v>23.214079173726404</v>
      </c>
      <c r="BY189" s="25">
        <v>23.154802780584731</v>
      </c>
      <c r="BZ189" s="25">
        <v>22.89225052366929</v>
      </c>
      <c r="CA189" s="25">
        <v>22.437017812861658</v>
      </c>
      <c r="CB189" s="25">
        <v>21.97332093591433</v>
      </c>
      <c r="CC189" s="25">
        <v>21.579051928893207</v>
      </c>
      <c r="CE189" s="25">
        <v>40.611307775285901</v>
      </c>
      <c r="CF189" s="25">
        <v>39.015587635650526</v>
      </c>
      <c r="CG189" s="25">
        <v>38.802075339697062</v>
      </c>
      <c r="CH189" s="25">
        <v>38.704725824763749</v>
      </c>
      <c r="CI189" s="25">
        <v>38.566466872057362</v>
      </c>
      <c r="CJ189" s="25">
        <v>38.442409092794037</v>
      </c>
      <c r="CK189" s="25">
        <v>38.44363937345053</v>
      </c>
      <c r="CL189" s="25">
        <v>38.391219725947671</v>
      </c>
      <c r="CM189" s="25">
        <v>38.221673959527863</v>
      </c>
      <c r="CN189" s="25">
        <v>38.214079173726404</v>
      </c>
      <c r="CO189" s="25">
        <v>38.154802780584731</v>
      </c>
      <c r="CP189" s="25">
        <v>37.89225052366929</v>
      </c>
      <c r="CQ189" s="25">
        <v>37.437017812861654</v>
      </c>
      <c r="CR189" s="25">
        <v>36.97332093591433</v>
      </c>
      <c r="CS189" s="25">
        <v>36.579051928893207</v>
      </c>
      <c r="CU189" s="26">
        <v>25.611307775285901</v>
      </c>
      <c r="CV189" s="26">
        <v>20.24913858035746</v>
      </c>
      <c r="CW189" s="26">
        <v>19.635637639295886</v>
      </c>
      <c r="CX189" s="26">
        <v>19.580921344741746</v>
      </c>
      <c r="CY189" s="26">
        <v>19.407778262222291</v>
      </c>
      <c r="CZ189" s="26">
        <v>19.264566545779438</v>
      </c>
      <c r="DA189" s="26">
        <v>19.299960241179324</v>
      </c>
      <c r="DB189" s="26">
        <v>19.231869844190097</v>
      </c>
      <c r="DC189" s="26">
        <v>18.99275885129936</v>
      </c>
      <c r="DD189" s="26">
        <v>18.924404848544334</v>
      </c>
      <c r="DE189" s="26">
        <v>18.76299383123985</v>
      </c>
      <c r="DF189" s="26">
        <v>18.119676206137992</v>
      </c>
      <c r="DG189" s="26">
        <v>17.016191987307423</v>
      </c>
      <c r="DH189" s="26">
        <v>16.334340385775221</v>
      </c>
      <c r="DI189" s="26">
        <v>16.096577712732952</v>
      </c>
      <c r="DK189" s="26">
        <v>40.611307775285901</v>
      </c>
      <c r="DL189" s="26">
        <v>35.24913858035746</v>
      </c>
      <c r="DM189" s="26">
        <v>34.635637639295886</v>
      </c>
      <c r="DN189" s="26">
        <v>34.580921344741746</v>
      </c>
      <c r="DO189" s="26">
        <v>34.407778262222294</v>
      </c>
      <c r="DP189" s="26">
        <v>34.264566545779438</v>
      </c>
      <c r="DQ189" s="26">
        <v>34.299960241179321</v>
      </c>
      <c r="DR189" s="26">
        <v>34.231869844190101</v>
      </c>
      <c r="DS189" s="26">
        <v>33.992758851299357</v>
      </c>
      <c r="DT189" s="26">
        <v>33.924404848544334</v>
      </c>
      <c r="DU189" s="26">
        <v>33.762993831239854</v>
      </c>
      <c r="DV189" s="26">
        <v>33.119676206137996</v>
      </c>
      <c r="DW189" s="26">
        <v>32.016191987307423</v>
      </c>
      <c r="DX189" s="26">
        <v>31.334340385775221</v>
      </c>
      <c r="DY189" s="26">
        <v>31.096577712732952</v>
      </c>
      <c r="EA189" s="27">
        <v>25.611307775285901</v>
      </c>
      <c r="EB189" s="27">
        <v>19.466280806908145</v>
      </c>
      <c r="EC189" s="27">
        <v>18.765478965317062</v>
      </c>
      <c r="ED189" s="27">
        <v>18.714909477697809</v>
      </c>
      <c r="EE189" s="27">
        <v>18.511246735667203</v>
      </c>
      <c r="EF189" s="27">
        <v>18.350027507185533</v>
      </c>
      <c r="EG189" s="27">
        <v>18.317163312516186</v>
      </c>
      <c r="EH189" s="27">
        <v>18.150017126215438</v>
      </c>
      <c r="EI189" s="27">
        <v>17.919501779306152</v>
      </c>
      <c r="EJ189" s="27">
        <v>17.695346368978395</v>
      </c>
      <c r="EK189" s="27">
        <v>17.482984467408045</v>
      </c>
      <c r="EL189" s="27">
        <v>16.767751075275712</v>
      </c>
      <c r="EM189" s="27">
        <v>15.719818491656914</v>
      </c>
      <c r="EN189" s="27">
        <v>15.268370974495886</v>
      </c>
      <c r="EO189" s="27">
        <v>15.214433074931938</v>
      </c>
      <c r="EQ189" s="27">
        <v>40.611307775285901</v>
      </c>
      <c r="ER189" s="27">
        <v>34.466280806908145</v>
      </c>
      <c r="ES189" s="27">
        <v>33.765478965317058</v>
      </c>
      <c r="ET189" s="27">
        <v>33.714909477697809</v>
      </c>
      <c r="EU189" s="27">
        <v>33.5112467356672</v>
      </c>
      <c r="EV189" s="27">
        <v>33.35002750718553</v>
      </c>
      <c r="EW189" s="27">
        <v>33.317163312516186</v>
      </c>
      <c r="EX189" s="27">
        <v>33.150017126215438</v>
      </c>
      <c r="EY189" s="27">
        <v>32.919501779306152</v>
      </c>
      <c r="EZ189" s="27">
        <v>32.695346368978392</v>
      </c>
      <c r="FA189" s="27">
        <v>32.482984467408045</v>
      </c>
      <c r="FB189" s="27">
        <v>31.767751075275712</v>
      </c>
      <c r="FC189" s="27">
        <v>30.719818491656916</v>
      </c>
      <c r="FD189" s="27">
        <v>30.268370974495888</v>
      </c>
      <c r="FE189" s="27">
        <v>30.214433074931939</v>
      </c>
      <c r="FG189" s="1">
        <v>391636</v>
      </c>
      <c r="FH189" s="1">
        <v>411724</v>
      </c>
      <c r="FI189" s="1" t="s">
        <v>595</v>
      </c>
      <c r="FJ189" s="1" t="s">
        <v>838</v>
      </c>
    </row>
    <row r="190" spans="2:166" ht="16.2" thickBot="1" x14ac:dyDescent="0.35">
      <c r="B190" s="19" t="s">
        <v>190</v>
      </c>
      <c r="C190" s="20">
        <v>0.82067189544929753</v>
      </c>
      <c r="D190" s="21">
        <v>0.81113217323740738</v>
      </c>
      <c r="E190" s="21">
        <v>0.77972061797633241</v>
      </c>
      <c r="F190" s="21">
        <v>0.7464279164806269</v>
      </c>
      <c r="G190" s="21">
        <v>0.7138511569215652</v>
      </c>
      <c r="H190" s="21">
        <v>0.67641171425044944</v>
      </c>
      <c r="I190" s="21">
        <v>0.64069376715508486</v>
      </c>
      <c r="J190" s="21">
        <v>0.60418361509758611</v>
      </c>
      <c r="K190" s="21">
        <v>0.56897020204230819</v>
      </c>
      <c r="L190" s="21">
        <v>0.53693113287151029</v>
      </c>
      <c r="M190" s="21">
        <v>0.49037000780537188</v>
      </c>
      <c r="N190" s="21">
        <v>0.34094426965209546</v>
      </c>
      <c r="O190" s="21">
        <v>0.15370809488559956</v>
      </c>
      <c r="P190" s="21">
        <v>8.5267430319647453E-2</v>
      </c>
      <c r="Q190" s="21">
        <v>5.983789393308836E-2</v>
      </c>
      <c r="R190" s="22"/>
      <c r="S190" s="21">
        <v>2.3206718954492978</v>
      </c>
      <c r="T190" s="21">
        <v>2.3111321732374073</v>
      </c>
      <c r="U190" s="21">
        <v>2.2797206179763325</v>
      </c>
      <c r="V190" s="21">
        <v>2.2464279164806271</v>
      </c>
      <c r="W190" s="21">
        <v>2.2138511569215651</v>
      </c>
      <c r="X190" s="21">
        <v>2.1764117142504493</v>
      </c>
      <c r="Y190" s="21">
        <v>2.140693767155085</v>
      </c>
      <c r="Z190" s="21">
        <v>2.1041836150975861</v>
      </c>
      <c r="AA190" s="21">
        <v>2.0689702020423084</v>
      </c>
      <c r="AB190" s="21">
        <v>2.0369311328715103</v>
      </c>
      <c r="AC190" s="21">
        <v>1.9903700078053719</v>
      </c>
      <c r="AD190" s="21">
        <v>1.8409442696520955</v>
      </c>
      <c r="AE190" s="21">
        <v>1.6537080948855996</v>
      </c>
      <c r="AF190" s="21">
        <v>1.5852674303196475</v>
      </c>
      <c r="AG190" s="21">
        <v>1.5598378939330884</v>
      </c>
      <c r="AI190" s="23">
        <v>0.82067189544929753</v>
      </c>
      <c r="AJ190" s="23">
        <v>0.80787759517171298</v>
      </c>
      <c r="AK190" s="23">
        <v>0.79751200555561585</v>
      </c>
      <c r="AL190" s="23">
        <v>0.78199289120956306</v>
      </c>
      <c r="AM190" s="23">
        <v>0.76657763552659597</v>
      </c>
      <c r="AN190" s="23">
        <v>0.74784140572216651</v>
      </c>
      <c r="AO190" s="23">
        <v>0.71388827432080004</v>
      </c>
      <c r="AP190" s="23">
        <v>0.63475573086673609</v>
      </c>
      <c r="AQ190" s="23">
        <v>0.54137466210476015</v>
      </c>
      <c r="AR190" s="23">
        <v>0.51390954085667151</v>
      </c>
      <c r="AS190" s="23">
        <v>0.48922987264865192</v>
      </c>
      <c r="AT190" s="23">
        <v>0.4221853097174888</v>
      </c>
      <c r="AU190" s="23">
        <v>0.35154201545897634</v>
      </c>
      <c r="AV190" s="23">
        <v>0.24845105012286339</v>
      </c>
      <c r="AW190" s="23">
        <v>0.194444195238346</v>
      </c>
      <c r="AY190" s="24">
        <v>2.3206718954492978</v>
      </c>
      <c r="AZ190" s="24">
        <v>2.3078775951717132</v>
      </c>
      <c r="BA190" s="24">
        <v>2.2975120055556157</v>
      </c>
      <c r="BB190" s="24">
        <v>2.2819928912095628</v>
      </c>
      <c r="BC190" s="24">
        <v>2.2665776355265961</v>
      </c>
      <c r="BD190" s="24">
        <v>2.2478414057221663</v>
      </c>
      <c r="BE190" s="24">
        <v>2.2138882743208002</v>
      </c>
      <c r="BF190" s="24">
        <v>2.1347557308667362</v>
      </c>
      <c r="BG190" s="24">
        <v>2.0413746621047602</v>
      </c>
      <c r="BH190" s="24">
        <v>2.0139095408566714</v>
      </c>
      <c r="BI190" s="24">
        <v>1.9892298726486519</v>
      </c>
      <c r="BJ190" s="24">
        <v>1.9221853097174888</v>
      </c>
      <c r="BK190" s="24">
        <v>1.8515420154589763</v>
      </c>
      <c r="BL190" s="24">
        <v>1.7484510501228634</v>
      </c>
      <c r="BM190" s="24">
        <v>1.694444195238346</v>
      </c>
      <c r="BO190" s="25">
        <v>0.82067189544929753</v>
      </c>
      <c r="BP190" s="25">
        <v>0.81391256291266112</v>
      </c>
      <c r="BQ190" s="25">
        <v>0.78538626443097737</v>
      </c>
      <c r="BR190" s="25">
        <v>0.75725559668346809</v>
      </c>
      <c r="BS190" s="25">
        <v>0.7315694663020561</v>
      </c>
      <c r="BT190" s="25">
        <v>0.7035815852246754</v>
      </c>
      <c r="BU190" s="25">
        <v>0.67744457985471274</v>
      </c>
      <c r="BV190" s="25">
        <v>0.64817996727882499</v>
      </c>
      <c r="BW190" s="25">
        <v>0.61296825024406976</v>
      </c>
      <c r="BX190" s="25">
        <v>0.58051782976137156</v>
      </c>
      <c r="BY190" s="25">
        <v>0.55108029012475956</v>
      </c>
      <c r="BZ190" s="25">
        <v>0.4447382462130538</v>
      </c>
      <c r="CA190" s="25">
        <v>0.29925916939639818</v>
      </c>
      <c r="CB190" s="25">
        <v>0.2120814479968034</v>
      </c>
      <c r="CC190" s="25">
        <v>0.20262958233450523</v>
      </c>
      <c r="CE190" s="25">
        <v>2.3206718954492978</v>
      </c>
      <c r="CF190" s="25">
        <v>2.3139125629126611</v>
      </c>
      <c r="CG190" s="25">
        <v>2.2853862644309775</v>
      </c>
      <c r="CH190" s="25">
        <v>2.2572555966834682</v>
      </c>
      <c r="CI190" s="25">
        <v>2.231569466302056</v>
      </c>
      <c r="CJ190" s="25">
        <v>2.2035815852246756</v>
      </c>
      <c r="CK190" s="25">
        <v>2.1774445798547126</v>
      </c>
      <c r="CL190" s="25">
        <v>2.1481799672788249</v>
      </c>
      <c r="CM190" s="25">
        <v>2.1129682502440699</v>
      </c>
      <c r="CN190" s="25">
        <v>2.0805178297613716</v>
      </c>
      <c r="CO190" s="25">
        <v>2.0510802901247596</v>
      </c>
      <c r="CP190" s="25">
        <v>1.9447382462130538</v>
      </c>
      <c r="CQ190" s="25">
        <v>1.7992591693963982</v>
      </c>
      <c r="CR190" s="25">
        <v>1.7120814479968034</v>
      </c>
      <c r="CS190" s="25">
        <v>1.7026295823345052</v>
      </c>
      <c r="CU190" s="26">
        <v>0.82067189544929753</v>
      </c>
      <c r="CV190" s="26">
        <v>0.81293296546381633</v>
      </c>
      <c r="CW190" s="26">
        <v>0.78300156035437807</v>
      </c>
      <c r="CX190" s="26">
        <v>0.74962755108532286</v>
      </c>
      <c r="CY190" s="26">
        <v>0.7163375604248724</v>
      </c>
      <c r="CZ190" s="26">
        <v>0.67985551509727926</v>
      </c>
      <c r="DA190" s="26">
        <v>0.64657832992961928</v>
      </c>
      <c r="DB190" s="26">
        <v>0.61399020880831368</v>
      </c>
      <c r="DC190" s="26">
        <v>0.57919684171549868</v>
      </c>
      <c r="DD190" s="26">
        <v>0.52515740787523923</v>
      </c>
      <c r="DE190" s="26">
        <v>0.4436566634038539</v>
      </c>
      <c r="DF190" s="26">
        <v>0.21772823418338283</v>
      </c>
      <c r="DG190" s="26">
        <v>-2.1949812757609211E-2</v>
      </c>
      <c r="DH190" s="26">
        <v>-0.1068739921251709</v>
      </c>
      <c r="DI190" s="26">
        <v>-0.1446713921611873</v>
      </c>
      <c r="DK190" s="26">
        <v>2.3206718954492978</v>
      </c>
      <c r="DL190" s="26">
        <v>2.3129329654638164</v>
      </c>
      <c r="DM190" s="26">
        <v>2.2830015603543781</v>
      </c>
      <c r="DN190" s="26">
        <v>2.249627551085323</v>
      </c>
      <c r="DO190" s="26">
        <v>2.2163375604248725</v>
      </c>
      <c r="DP190" s="26">
        <v>2.1798555150972794</v>
      </c>
      <c r="DQ190" s="26">
        <v>2.1465783299296195</v>
      </c>
      <c r="DR190" s="26">
        <v>2.1139902088083136</v>
      </c>
      <c r="DS190" s="26">
        <v>2.0791968417154987</v>
      </c>
      <c r="DT190" s="26">
        <v>2.0251574078752395</v>
      </c>
      <c r="DU190" s="26">
        <v>1.9436566634038539</v>
      </c>
      <c r="DV190" s="26">
        <v>1.7177282341833828</v>
      </c>
      <c r="DW190" s="26">
        <v>1.4780501872423908</v>
      </c>
      <c r="DX190" s="26">
        <v>1.3931260078748291</v>
      </c>
      <c r="DY190" s="26">
        <v>1.3553286078388127</v>
      </c>
      <c r="EA190" s="27">
        <v>0.82067189544929753</v>
      </c>
      <c r="EB190" s="27">
        <v>0.81619282578213426</v>
      </c>
      <c r="EC190" s="27">
        <v>0.78901700717568191</v>
      </c>
      <c r="ED190" s="27">
        <v>0.7563317247769058</v>
      </c>
      <c r="EE190" s="27">
        <v>0.72498182398160538</v>
      </c>
      <c r="EF190" s="27">
        <v>0.69279924357539768</v>
      </c>
      <c r="EG190" s="27">
        <v>0.66405392771627425</v>
      </c>
      <c r="EH190" s="27">
        <v>0.63545178156673165</v>
      </c>
      <c r="EI190" s="27">
        <v>0.59631105312169463</v>
      </c>
      <c r="EJ190" s="27">
        <v>0.51274712687325941</v>
      </c>
      <c r="EK190" s="27">
        <v>0.42284347630357111</v>
      </c>
      <c r="EL190" s="27">
        <v>0.18330722657523491</v>
      </c>
      <c r="EM190" s="27">
        <v>-4.5056241309351597E-2</v>
      </c>
      <c r="EN190" s="27">
        <v>-0.11570819541672916</v>
      </c>
      <c r="EO190" s="27">
        <v>-0.12393327585757863</v>
      </c>
      <c r="EQ190" s="27">
        <v>2.3206718954492978</v>
      </c>
      <c r="ER190" s="27">
        <v>2.3161928257821343</v>
      </c>
      <c r="ES190" s="27">
        <v>2.2890170071756817</v>
      </c>
      <c r="ET190" s="27">
        <v>2.2563317247769059</v>
      </c>
      <c r="EU190" s="27">
        <v>2.2249818239816053</v>
      </c>
      <c r="EV190" s="27">
        <v>2.1927992435753976</v>
      </c>
      <c r="EW190" s="27">
        <v>2.1640539277162745</v>
      </c>
      <c r="EX190" s="27">
        <v>2.1354517815667315</v>
      </c>
      <c r="EY190" s="27">
        <v>2.0963110531216946</v>
      </c>
      <c r="EZ190" s="27">
        <v>2.0127471268732595</v>
      </c>
      <c r="FA190" s="27">
        <v>1.9228434763035711</v>
      </c>
      <c r="FB190" s="27">
        <v>1.6833072265752349</v>
      </c>
      <c r="FC190" s="27">
        <v>1.4549437586906484</v>
      </c>
      <c r="FD190" s="27">
        <v>1.3842918045832708</v>
      </c>
      <c r="FE190" s="27">
        <v>1.3760667241424214</v>
      </c>
      <c r="FG190" s="1">
        <v>350800</v>
      </c>
      <c r="FH190" s="1">
        <v>575111</v>
      </c>
      <c r="FI190" s="1" t="s">
        <v>855</v>
      </c>
      <c r="FJ190" s="1" t="s">
        <v>853</v>
      </c>
    </row>
    <row r="191" spans="2:166" ht="16.2" thickBot="1" x14ac:dyDescent="0.35">
      <c r="B191" s="19" t="s">
        <v>191</v>
      </c>
      <c r="C191" s="20">
        <v>3.4341388182371784</v>
      </c>
      <c r="D191" s="21">
        <v>3.2825216058696922</v>
      </c>
      <c r="E191" s="21">
        <v>3.0842868991725538</v>
      </c>
      <c r="F191" s="21">
        <v>2.903481452137596</v>
      </c>
      <c r="G191" s="21">
        <v>2.763244264721906</v>
      </c>
      <c r="H191" s="21">
        <v>2.5451228254832161</v>
      </c>
      <c r="I191" s="21">
        <v>2.3598024487281481</v>
      </c>
      <c r="J191" s="21">
        <v>2.1745764267494803</v>
      </c>
      <c r="K191" s="21">
        <v>2.0151702789490109</v>
      </c>
      <c r="L191" s="21">
        <v>1.8459896453853526</v>
      </c>
      <c r="M191" s="21">
        <v>1.6988734035839013</v>
      </c>
      <c r="N191" s="21">
        <v>0.95724445153891669</v>
      </c>
      <c r="O191" s="21">
        <v>-0.56768375070444499</v>
      </c>
      <c r="P191" s="21">
        <v>-1.5841640644995572</v>
      </c>
      <c r="Q191" s="21">
        <v>-2.3528518936243454</v>
      </c>
      <c r="R191" s="22"/>
      <c r="S191" s="21">
        <v>7.4341388182371784</v>
      </c>
      <c r="T191" s="21">
        <v>7.2825216058696922</v>
      </c>
      <c r="U191" s="21">
        <v>7.0842868991725538</v>
      </c>
      <c r="V191" s="21">
        <v>6.903481452137596</v>
      </c>
      <c r="W191" s="21">
        <v>6.763244264721906</v>
      </c>
      <c r="X191" s="21">
        <v>6.5451228254832161</v>
      </c>
      <c r="Y191" s="21">
        <v>6.3598024487281481</v>
      </c>
      <c r="Z191" s="21">
        <v>6.1745764267494803</v>
      </c>
      <c r="AA191" s="21">
        <v>6.0151702789490109</v>
      </c>
      <c r="AB191" s="21">
        <v>5.8459896453853526</v>
      </c>
      <c r="AC191" s="21">
        <v>5.6988734035839013</v>
      </c>
      <c r="AD191" s="21">
        <v>4.9572444515389167</v>
      </c>
      <c r="AE191" s="21">
        <v>3.432316249295555</v>
      </c>
      <c r="AF191" s="21">
        <v>2.4158359355004428</v>
      </c>
      <c r="AG191" s="21">
        <v>1.6471481063756546</v>
      </c>
      <c r="AI191" s="23">
        <v>3.4341388182371784</v>
      </c>
      <c r="AJ191" s="23">
        <v>3.2744948372078868</v>
      </c>
      <c r="AK191" s="23">
        <v>3.1974740172381493</v>
      </c>
      <c r="AL191" s="23">
        <v>3.1147718072212891</v>
      </c>
      <c r="AM191" s="23">
        <v>3.0710682081550909</v>
      </c>
      <c r="AN191" s="23">
        <v>2.9626933638814954</v>
      </c>
      <c r="AO191" s="23">
        <v>2.8385618809496096</v>
      </c>
      <c r="AP191" s="23">
        <v>2.651241169131981</v>
      </c>
      <c r="AQ191" s="23">
        <v>2.4515800179378209</v>
      </c>
      <c r="AR191" s="23">
        <v>2.3576772302709674</v>
      </c>
      <c r="AS191" s="23">
        <v>2.2512812053508613</v>
      </c>
      <c r="AT191" s="23">
        <v>1.931480970980159</v>
      </c>
      <c r="AU191" s="23">
        <v>1.4459656004015189</v>
      </c>
      <c r="AV191" s="23">
        <v>1.0621134041344513</v>
      </c>
      <c r="AW191" s="23">
        <v>0.83839100247062959</v>
      </c>
      <c r="AY191" s="24">
        <v>7.4341388182371784</v>
      </c>
      <c r="AZ191" s="24">
        <v>7.2744948372078868</v>
      </c>
      <c r="BA191" s="24">
        <v>7.1974740172381493</v>
      </c>
      <c r="BB191" s="24">
        <v>7.1147718072212891</v>
      </c>
      <c r="BC191" s="24">
        <v>7.0710682081550909</v>
      </c>
      <c r="BD191" s="24">
        <v>6.9626933638814954</v>
      </c>
      <c r="BE191" s="24">
        <v>6.8385618809496096</v>
      </c>
      <c r="BF191" s="24">
        <v>6.651241169131981</v>
      </c>
      <c r="BG191" s="24">
        <v>6.4515800179378209</v>
      </c>
      <c r="BH191" s="24">
        <v>6.3576772302709674</v>
      </c>
      <c r="BI191" s="24">
        <v>6.2512812053508613</v>
      </c>
      <c r="BJ191" s="24">
        <v>5.931480970980159</v>
      </c>
      <c r="BK191" s="24">
        <v>5.4459656004015189</v>
      </c>
      <c r="BL191" s="24">
        <v>5.0621134041344513</v>
      </c>
      <c r="BM191" s="24">
        <v>4.8383910024706296</v>
      </c>
      <c r="BO191" s="25">
        <v>3.4341388182371784</v>
      </c>
      <c r="BP191" s="25">
        <v>3.3101779293813607</v>
      </c>
      <c r="BQ191" s="25">
        <v>3.1272994181899278</v>
      </c>
      <c r="BR191" s="25">
        <v>2.964688739723595</v>
      </c>
      <c r="BS191" s="25">
        <v>2.8492376628656881</v>
      </c>
      <c r="BT191" s="25">
        <v>2.6672571656602049</v>
      </c>
      <c r="BU191" s="25">
        <v>2.5213864177595884</v>
      </c>
      <c r="BV191" s="25">
        <v>2.3682386397325184</v>
      </c>
      <c r="BW191" s="25">
        <v>2.2140779429985589</v>
      </c>
      <c r="BX191" s="25">
        <v>2.0419054504063539</v>
      </c>
      <c r="BY191" s="25">
        <v>1.890371690880122</v>
      </c>
      <c r="BZ191" s="25">
        <v>1.541133518398385</v>
      </c>
      <c r="CA191" s="25">
        <v>0.95617944916330178</v>
      </c>
      <c r="CB191" s="25">
        <v>0.59409003967465068</v>
      </c>
      <c r="CC191" s="25">
        <v>0.54926833428707855</v>
      </c>
      <c r="CE191" s="25">
        <v>7.4341388182371784</v>
      </c>
      <c r="CF191" s="25">
        <v>7.3101779293813607</v>
      </c>
      <c r="CG191" s="25">
        <v>7.1272994181899278</v>
      </c>
      <c r="CH191" s="25">
        <v>6.964688739723595</v>
      </c>
      <c r="CI191" s="25">
        <v>6.8492376628656881</v>
      </c>
      <c r="CJ191" s="25">
        <v>6.6672571656602049</v>
      </c>
      <c r="CK191" s="25">
        <v>6.5213864177595884</v>
      </c>
      <c r="CL191" s="25">
        <v>6.3682386397325184</v>
      </c>
      <c r="CM191" s="25">
        <v>6.2140779429985589</v>
      </c>
      <c r="CN191" s="25">
        <v>6.0419054504063539</v>
      </c>
      <c r="CO191" s="25">
        <v>5.890371690880122</v>
      </c>
      <c r="CP191" s="25">
        <v>5.541133518398385</v>
      </c>
      <c r="CQ191" s="25">
        <v>4.9561794491633018</v>
      </c>
      <c r="CR191" s="25">
        <v>4.5940900396746507</v>
      </c>
      <c r="CS191" s="25">
        <v>4.5492683342870786</v>
      </c>
      <c r="CU191" s="26">
        <v>3.4341388182371784</v>
      </c>
      <c r="CV191" s="26">
        <v>3.2828244889027589</v>
      </c>
      <c r="CW191" s="26">
        <v>3.0916089922661962</v>
      </c>
      <c r="CX191" s="26">
        <v>2.9135962618373936</v>
      </c>
      <c r="CY191" s="26">
        <v>2.773131011498843</v>
      </c>
      <c r="CZ191" s="26">
        <v>2.5604652637863543</v>
      </c>
      <c r="DA191" s="26">
        <v>2.3851513831225315</v>
      </c>
      <c r="DB191" s="26">
        <v>2.2151208266037745</v>
      </c>
      <c r="DC191" s="26">
        <v>2.0574499886068143</v>
      </c>
      <c r="DD191" s="26">
        <v>1.8871443196779492</v>
      </c>
      <c r="DE191" s="26">
        <v>1.7478212606908663</v>
      </c>
      <c r="DF191" s="26">
        <v>1.1746294044786643</v>
      </c>
      <c r="DG191" s="26">
        <v>-0.13804077851541763</v>
      </c>
      <c r="DH191" s="26">
        <v>-1.0781780575196294</v>
      </c>
      <c r="DI191" s="26">
        <v>-1.813374831474512</v>
      </c>
      <c r="DK191" s="26">
        <v>7.4341388182371784</v>
      </c>
      <c r="DL191" s="26">
        <v>7.2828244889027589</v>
      </c>
      <c r="DM191" s="26">
        <v>7.0916089922661962</v>
      </c>
      <c r="DN191" s="26">
        <v>6.9135962618373936</v>
      </c>
      <c r="DO191" s="26">
        <v>6.773131011498843</v>
      </c>
      <c r="DP191" s="26">
        <v>6.5604652637863543</v>
      </c>
      <c r="DQ191" s="26">
        <v>6.3851513831225315</v>
      </c>
      <c r="DR191" s="26">
        <v>6.2151208266037745</v>
      </c>
      <c r="DS191" s="26">
        <v>6.0574499886068143</v>
      </c>
      <c r="DT191" s="26">
        <v>5.8871443196779492</v>
      </c>
      <c r="DU191" s="26">
        <v>5.7478212606908663</v>
      </c>
      <c r="DV191" s="26">
        <v>5.1746294044786643</v>
      </c>
      <c r="DW191" s="26">
        <v>3.8619592214845824</v>
      </c>
      <c r="DX191" s="26">
        <v>2.9218219424803706</v>
      </c>
      <c r="DY191" s="26">
        <v>2.186625168525488</v>
      </c>
      <c r="EA191" s="27">
        <v>3.4341388182371784</v>
      </c>
      <c r="EB191" s="27">
        <v>3.2991029364190609</v>
      </c>
      <c r="EC191" s="27">
        <v>3.1267748360010907</v>
      </c>
      <c r="ED191" s="27">
        <v>2.9663609948722236</v>
      </c>
      <c r="EE191" s="27">
        <v>2.8471331609155683</v>
      </c>
      <c r="EF191" s="27">
        <v>2.6637514561803695</v>
      </c>
      <c r="EG191" s="27">
        <v>2.5194092211886376</v>
      </c>
      <c r="EH191" s="27">
        <v>2.3655499697279012</v>
      </c>
      <c r="EI191" s="27">
        <v>2.0294804937767408</v>
      </c>
      <c r="EJ191" s="27">
        <v>1.6994852756468974</v>
      </c>
      <c r="EK191" s="27">
        <v>1.3944877764680994</v>
      </c>
      <c r="EL191" s="27">
        <v>0.45536414442649598</v>
      </c>
      <c r="EM191" s="27">
        <v>-0.77590091325815536</v>
      </c>
      <c r="EN191" s="27">
        <v>-1.4792197457874039</v>
      </c>
      <c r="EO191" s="27">
        <v>-1.4542171648323148</v>
      </c>
      <c r="EQ191" s="27">
        <v>7.4341388182371784</v>
      </c>
      <c r="ER191" s="27">
        <v>7.2991029364190609</v>
      </c>
      <c r="ES191" s="27">
        <v>7.1267748360010907</v>
      </c>
      <c r="ET191" s="27">
        <v>6.9663609948722236</v>
      </c>
      <c r="EU191" s="27">
        <v>6.8471331609155683</v>
      </c>
      <c r="EV191" s="27">
        <v>6.6637514561803695</v>
      </c>
      <c r="EW191" s="27">
        <v>6.5194092211886376</v>
      </c>
      <c r="EX191" s="27">
        <v>6.3655499697279012</v>
      </c>
      <c r="EY191" s="27">
        <v>6.0294804937767408</v>
      </c>
      <c r="EZ191" s="27">
        <v>5.6994852756468974</v>
      </c>
      <c r="FA191" s="27">
        <v>5.3944877764680994</v>
      </c>
      <c r="FB191" s="27">
        <v>4.455364144426496</v>
      </c>
      <c r="FC191" s="27">
        <v>3.2240990867418446</v>
      </c>
      <c r="FD191" s="27">
        <v>2.5207802542125961</v>
      </c>
      <c r="FE191" s="27">
        <v>2.5457828351676852</v>
      </c>
      <c r="FG191" s="1">
        <v>359833</v>
      </c>
      <c r="FH191" s="1">
        <v>478813</v>
      </c>
      <c r="FI191" s="1" t="s">
        <v>439</v>
      </c>
      <c r="FJ191" s="1" t="s">
        <v>852</v>
      </c>
    </row>
    <row r="192" spans="2:166" ht="16.2" thickBot="1" x14ac:dyDescent="0.35">
      <c r="B192" s="19" t="s">
        <v>192</v>
      </c>
      <c r="C192" s="20">
        <v>2.2450539629665469</v>
      </c>
      <c r="D192" s="21">
        <v>2.2338186019342321</v>
      </c>
      <c r="E192" s="21">
        <v>2.1218733205600593</v>
      </c>
      <c r="F192" s="21">
        <v>2.0362090165578355</v>
      </c>
      <c r="G192" s="21">
        <v>1.8989099081863583</v>
      </c>
      <c r="H192" s="21">
        <v>1.7775354741095466</v>
      </c>
      <c r="I192" s="21">
        <v>1.6835243567999361</v>
      </c>
      <c r="J192" s="21">
        <v>1.5398412183424979</v>
      </c>
      <c r="K192" s="21">
        <v>1.4063159739187006</v>
      </c>
      <c r="L192" s="21">
        <v>1.2692951148795553</v>
      </c>
      <c r="M192" s="21">
        <v>1.15087680589621</v>
      </c>
      <c r="N192" s="21">
        <v>0.7203725708798836</v>
      </c>
      <c r="O192" s="21">
        <v>-6.1774361359132612E-3</v>
      </c>
      <c r="P192" s="21">
        <v>-0.43251180663513278</v>
      </c>
      <c r="Q192" s="21">
        <v>-0.76312653109442774</v>
      </c>
      <c r="R192" s="22"/>
      <c r="S192" s="21">
        <v>5.7450539629665469</v>
      </c>
      <c r="T192" s="21">
        <v>5.7338186019342317</v>
      </c>
      <c r="U192" s="21">
        <v>5.6218733205600593</v>
      </c>
      <c r="V192" s="21">
        <v>5.5362090165578355</v>
      </c>
      <c r="W192" s="21">
        <v>5.3989099081863579</v>
      </c>
      <c r="X192" s="21">
        <v>5.2775354741095466</v>
      </c>
      <c r="Y192" s="21">
        <v>5.1835243567999356</v>
      </c>
      <c r="Z192" s="21">
        <v>5.0398412183424979</v>
      </c>
      <c r="AA192" s="21">
        <v>4.9063159739187006</v>
      </c>
      <c r="AB192" s="21">
        <v>4.7692951148795553</v>
      </c>
      <c r="AC192" s="21">
        <v>4.6508768058962104</v>
      </c>
      <c r="AD192" s="21">
        <v>4.2203725708798832</v>
      </c>
      <c r="AE192" s="21">
        <v>3.4938225638640867</v>
      </c>
      <c r="AF192" s="21">
        <v>3.0674881933648672</v>
      </c>
      <c r="AG192" s="21">
        <v>2.7368734689055723</v>
      </c>
      <c r="AI192" s="23">
        <v>2.2450539629665469</v>
      </c>
      <c r="AJ192" s="23">
        <v>2.2622546862430504</v>
      </c>
      <c r="AK192" s="23">
        <v>2.2533429800242928</v>
      </c>
      <c r="AL192" s="23">
        <v>2.2628492348802345</v>
      </c>
      <c r="AM192" s="23">
        <v>2.2311969623754671</v>
      </c>
      <c r="AN192" s="23">
        <v>2.1850099359321256</v>
      </c>
      <c r="AO192" s="23">
        <v>2.1206795716797995</v>
      </c>
      <c r="AP192" s="23">
        <v>1.9927008432320292</v>
      </c>
      <c r="AQ192" s="23">
        <v>1.8613395677937934</v>
      </c>
      <c r="AR192" s="23">
        <v>1.774860843080968</v>
      </c>
      <c r="AS192" s="23">
        <v>1.7013273521749959</v>
      </c>
      <c r="AT192" s="23">
        <v>1.4703452315000902</v>
      </c>
      <c r="AU192" s="23">
        <v>1.1512396482744585</v>
      </c>
      <c r="AV192" s="23">
        <v>0.95134366160147188</v>
      </c>
      <c r="AW192" s="23">
        <v>0.89067612139555763</v>
      </c>
      <c r="AY192" s="24">
        <v>5.7450539629665469</v>
      </c>
      <c r="AZ192" s="24">
        <v>5.7622546862430504</v>
      </c>
      <c r="BA192" s="24">
        <v>5.7533429800242928</v>
      </c>
      <c r="BB192" s="24">
        <v>5.7628492348802345</v>
      </c>
      <c r="BC192" s="24">
        <v>5.7311969623754671</v>
      </c>
      <c r="BD192" s="24">
        <v>5.6850099359321256</v>
      </c>
      <c r="BE192" s="24">
        <v>5.6206795716797995</v>
      </c>
      <c r="BF192" s="24">
        <v>5.4927008432320292</v>
      </c>
      <c r="BG192" s="24">
        <v>5.3613395677937934</v>
      </c>
      <c r="BH192" s="24">
        <v>5.274860843080968</v>
      </c>
      <c r="BI192" s="24">
        <v>5.2013273521749959</v>
      </c>
      <c r="BJ192" s="24">
        <v>4.9703452315000902</v>
      </c>
      <c r="BK192" s="24">
        <v>4.6512396482744585</v>
      </c>
      <c r="BL192" s="24">
        <v>4.4513436616014719</v>
      </c>
      <c r="BM192" s="24">
        <v>4.3906761213955576</v>
      </c>
      <c r="BO192" s="25">
        <v>2.2450539629665469</v>
      </c>
      <c r="BP192" s="25">
        <v>2.2604034575015843</v>
      </c>
      <c r="BQ192" s="25">
        <v>2.1633920501223698</v>
      </c>
      <c r="BR192" s="25">
        <v>2.099983564951029</v>
      </c>
      <c r="BS192" s="25">
        <v>1.9938376774130848</v>
      </c>
      <c r="BT192" s="25">
        <v>1.9137103767741013</v>
      </c>
      <c r="BU192" s="25">
        <v>1.8534432822316611</v>
      </c>
      <c r="BV192" s="25">
        <v>1.7438914113995141</v>
      </c>
      <c r="BW192" s="25">
        <v>1.6161819726300042</v>
      </c>
      <c r="BX192" s="25">
        <v>1.4790222794110321</v>
      </c>
      <c r="BY192" s="25">
        <v>1.3558300008131789</v>
      </c>
      <c r="BZ192" s="25">
        <v>1.017652991288529</v>
      </c>
      <c r="CA192" s="25">
        <v>0.65437282569335986</v>
      </c>
      <c r="CB192" s="25">
        <v>0.46772790404750086</v>
      </c>
      <c r="CC192" s="25">
        <v>0.48513995073656346</v>
      </c>
      <c r="CE192" s="25">
        <v>5.7450539629665469</v>
      </c>
      <c r="CF192" s="25">
        <v>5.7604034575015843</v>
      </c>
      <c r="CG192" s="25">
        <v>5.6633920501223702</v>
      </c>
      <c r="CH192" s="25">
        <v>5.599983564951029</v>
      </c>
      <c r="CI192" s="25">
        <v>5.4938376774130848</v>
      </c>
      <c r="CJ192" s="25">
        <v>5.4137103767741017</v>
      </c>
      <c r="CK192" s="25">
        <v>5.3534432822316607</v>
      </c>
      <c r="CL192" s="25">
        <v>5.2438914113995141</v>
      </c>
      <c r="CM192" s="25">
        <v>5.1161819726300042</v>
      </c>
      <c r="CN192" s="25">
        <v>4.9790222794110317</v>
      </c>
      <c r="CO192" s="25">
        <v>4.8558300008131789</v>
      </c>
      <c r="CP192" s="25">
        <v>4.5176529912885286</v>
      </c>
      <c r="CQ192" s="25">
        <v>4.1543728256933594</v>
      </c>
      <c r="CR192" s="25">
        <v>3.9677279040475009</v>
      </c>
      <c r="CS192" s="25">
        <v>3.9851399507365635</v>
      </c>
      <c r="CU192" s="26">
        <v>2.2450539629665469</v>
      </c>
      <c r="CV192" s="26">
        <v>2.234302662706098</v>
      </c>
      <c r="CW192" s="26">
        <v>2.1250798515242879</v>
      </c>
      <c r="CX192" s="26">
        <v>2.0376484719919263</v>
      </c>
      <c r="CY192" s="26">
        <v>1.8956735663842239</v>
      </c>
      <c r="CZ192" s="26">
        <v>1.7733916424859792</v>
      </c>
      <c r="DA192" s="26">
        <v>1.6912297448052511</v>
      </c>
      <c r="DB192" s="26">
        <v>1.5477872213900681</v>
      </c>
      <c r="DC192" s="26">
        <v>1.3843473999994442</v>
      </c>
      <c r="DD192" s="26">
        <v>1.198465631736807</v>
      </c>
      <c r="DE192" s="26">
        <v>1.014830265587062</v>
      </c>
      <c r="DF192" s="26">
        <v>0.47191065297059609</v>
      </c>
      <c r="DG192" s="26">
        <v>-0.26583261913777267</v>
      </c>
      <c r="DH192" s="26">
        <v>-0.61549959332598814</v>
      </c>
      <c r="DI192" s="26">
        <v>-0.79589784319805723</v>
      </c>
      <c r="DK192" s="26">
        <v>5.7450539629665469</v>
      </c>
      <c r="DL192" s="26">
        <v>5.7343026627060976</v>
      </c>
      <c r="DM192" s="26">
        <v>5.6250798515242879</v>
      </c>
      <c r="DN192" s="26">
        <v>5.5376484719919263</v>
      </c>
      <c r="DO192" s="26">
        <v>5.3956735663842235</v>
      </c>
      <c r="DP192" s="26">
        <v>5.2733916424859792</v>
      </c>
      <c r="DQ192" s="26">
        <v>5.1912297448052511</v>
      </c>
      <c r="DR192" s="26">
        <v>5.0477872213900685</v>
      </c>
      <c r="DS192" s="26">
        <v>4.8843473999994442</v>
      </c>
      <c r="DT192" s="26">
        <v>4.6984656317368074</v>
      </c>
      <c r="DU192" s="26">
        <v>4.5148302655870616</v>
      </c>
      <c r="DV192" s="26">
        <v>3.9719106529705961</v>
      </c>
      <c r="DW192" s="26">
        <v>3.2341673808622273</v>
      </c>
      <c r="DX192" s="26">
        <v>2.8845004066740119</v>
      </c>
      <c r="DY192" s="26">
        <v>2.7041021568019428</v>
      </c>
      <c r="EA192" s="27">
        <v>2.2450539629665469</v>
      </c>
      <c r="EB192" s="27">
        <v>2.2336908116007459</v>
      </c>
      <c r="EC192" s="27">
        <v>2.1223911981070991</v>
      </c>
      <c r="ED192" s="27">
        <v>2.0263446194230261</v>
      </c>
      <c r="EE192" s="27">
        <v>1.8793537934281468</v>
      </c>
      <c r="EF192" s="27">
        <v>1.7606008281429313</v>
      </c>
      <c r="EG192" s="27">
        <v>1.6831702747686328</v>
      </c>
      <c r="EH192" s="27">
        <v>1.5347463367479204</v>
      </c>
      <c r="EI192" s="27">
        <v>1.3191057577657057</v>
      </c>
      <c r="EJ192" s="27">
        <v>1.0862548637332421</v>
      </c>
      <c r="EK192" s="27">
        <v>0.8480285034514039</v>
      </c>
      <c r="EL192" s="27">
        <v>0.22089790211574289</v>
      </c>
      <c r="EM192" s="27">
        <v>-0.46941222571408847</v>
      </c>
      <c r="EN192" s="27">
        <v>-0.73559935143852684</v>
      </c>
      <c r="EO192" s="27">
        <v>-0.72876151444788206</v>
      </c>
      <c r="EQ192" s="27">
        <v>5.7450539629665469</v>
      </c>
      <c r="ER192" s="27">
        <v>5.7336908116007459</v>
      </c>
      <c r="ES192" s="27">
        <v>5.6223911981070991</v>
      </c>
      <c r="ET192" s="27">
        <v>5.5263446194230266</v>
      </c>
      <c r="EU192" s="27">
        <v>5.3793537934281463</v>
      </c>
      <c r="EV192" s="27">
        <v>5.2606008281429313</v>
      </c>
      <c r="EW192" s="27">
        <v>5.1831702747686332</v>
      </c>
      <c r="EX192" s="27">
        <v>5.0347463367479204</v>
      </c>
      <c r="EY192" s="27">
        <v>4.8191057577657057</v>
      </c>
      <c r="EZ192" s="27">
        <v>4.5862548637332416</v>
      </c>
      <c r="FA192" s="27">
        <v>4.3480285034514043</v>
      </c>
      <c r="FB192" s="27">
        <v>3.7208979021157429</v>
      </c>
      <c r="FC192" s="27">
        <v>3.0305877742859115</v>
      </c>
      <c r="FD192" s="27">
        <v>2.7644006485614732</v>
      </c>
      <c r="FE192" s="27">
        <v>2.7712384855521179</v>
      </c>
      <c r="FG192" s="1">
        <v>326099</v>
      </c>
      <c r="FH192" s="1">
        <v>483011</v>
      </c>
      <c r="FI192" s="1" t="s">
        <v>462</v>
      </c>
      <c r="FJ192" s="1" t="s">
        <v>853</v>
      </c>
    </row>
    <row r="193" spans="2:166" ht="16.2" thickBot="1" x14ac:dyDescent="0.35">
      <c r="B193" s="19" t="s">
        <v>193</v>
      </c>
      <c r="C193" s="20">
        <v>8.9939373262884565</v>
      </c>
      <c r="D193" s="21">
        <v>8.557870706372313</v>
      </c>
      <c r="E193" s="21">
        <v>8.2293251777558574</v>
      </c>
      <c r="F193" s="21">
        <v>8.017427207726822</v>
      </c>
      <c r="G193" s="21">
        <v>7.704729550363667</v>
      </c>
      <c r="H193" s="21">
        <v>7.3652333843642213</v>
      </c>
      <c r="I193" s="21">
        <v>7.0659608275721855</v>
      </c>
      <c r="J193" s="21">
        <v>6.7648163341174694</v>
      </c>
      <c r="K193" s="21">
        <v>6.4493145213217673</v>
      </c>
      <c r="L193" s="21">
        <v>6.1535623067849343</v>
      </c>
      <c r="M193" s="21">
        <v>5.8944735798574044</v>
      </c>
      <c r="N193" s="21">
        <v>4.7875480277269915</v>
      </c>
      <c r="O193" s="21">
        <v>2.6216844420805678</v>
      </c>
      <c r="P193" s="21">
        <v>1.2577775834906433</v>
      </c>
      <c r="Q193" s="21">
        <v>0.23507041442499244</v>
      </c>
      <c r="R193" s="22"/>
      <c r="S193" s="21">
        <v>11.493937326288457</v>
      </c>
      <c r="T193" s="21">
        <v>11.057870706372313</v>
      </c>
      <c r="U193" s="21">
        <v>10.729325177755857</v>
      </c>
      <c r="V193" s="21">
        <v>10.517427207726822</v>
      </c>
      <c r="W193" s="21">
        <v>10.204729550363666</v>
      </c>
      <c r="X193" s="21">
        <v>9.8652333843642204</v>
      </c>
      <c r="Y193" s="21">
        <v>9.5659608275721855</v>
      </c>
      <c r="Z193" s="21">
        <v>9.2648163341174694</v>
      </c>
      <c r="AA193" s="21">
        <v>8.9493145213217673</v>
      </c>
      <c r="AB193" s="21">
        <v>8.6535623067849343</v>
      </c>
      <c r="AC193" s="21">
        <v>8.3944735798574044</v>
      </c>
      <c r="AD193" s="21">
        <v>7.2875480277269915</v>
      </c>
      <c r="AE193" s="21">
        <v>5.1216844420805678</v>
      </c>
      <c r="AF193" s="21">
        <v>3.7577775834906433</v>
      </c>
      <c r="AG193" s="21">
        <v>2.7350704144249924</v>
      </c>
      <c r="AI193" s="23">
        <v>8.9939373262884565</v>
      </c>
      <c r="AJ193" s="23">
        <v>8.6891985808728371</v>
      </c>
      <c r="AK193" s="23">
        <v>8.5917010503694549</v>
      </c>
      <c r="AL193" s="23">
        <v>8.5404388210461413</v>
      </c>
      <c r="AM193" s="23">
        <v>8.4117628595351484</v>
      </c>
      <c r="AN193" s="23">
        <v>8.2832410245678965</v>
      </c>
      <c r="AO193" s="23">
        <v>8.144089941912199</v>
      </c>
      <c r="AP193" s="23">
        <v>7.9250112374673218</v>
      </c>
      <c r="AQ193" s="23">
        <v>7.6525855325570209</v>
      </c>
      <c r="AR193" s="23">
        <v>7.5248511771923452</v>
      </c>
      <c r="AS193" s="23">
        <v>7.4073021881559642</v>
      </c>
      <c r="AT193" s="23">
        <v>6.8775864068206083</v>
      </c>
      <c r="AU193" s="23">
        <v>5.9050007190198244</v>
      </c>
      <c r="AV193" s="23">
        <v>5.1412870013438141</v>
      </c>
      <c r="AW193" s="23">
        <v>4.6259048649292751</v>
      </c>
      <c r="AY193" s="24">
        <v>11.493937326288457</v>
      </c>
      <c r="AZ193" s="24">
        <v>11.189198580872837</v>
      </c>
      <c r="BA193" s="24">
        <v>11.091701050369455</v>
      </c>
      <c r="BB193" s="24">
        <v>11.040438821046141</v>
      </c>
      <c r="BC193" s="24">
        <v>10.911762859535148</v>
      </c>
      <c r="BD193" s="24">
        <v>10.783241024567896</v>
      </c>
      <c r="BE193" s="24">
        <v>10.644089941912199</v>
      </c>
      <c r="BF193" s="24">
        <v>10.425011237467322</v>
      </c>
      <c r="BG193" s="24">
        <v>10.152585532557021</v>
      </c>
      <c r="BH193" s="24">
        <v>10.024851177192346</v>
      </c>
      <c r="BI193" s="24">
        <v>9.9073021881559633</v>
      </c>
      <c r="BJ193" s="24">
        <v>9.3775864068206083</v>
      </c>
      <c r="BK193" s="24">
        <v>8.4050007190198244</v>
      </c>
      <c r="BL193" s="24">
        <v>7.6412870013438141</v>
      </c>
      <c r="BM193" s="24">
        <v>7.1259048649292751</v>
      </c>
      <c r="BO193" s="25">
        <v>8.9939373262884565</v>
      </c>
      <c r="BP193" s="25">
        <v>8.6274411878993682</v>
      </c>
      <c r="BQ193" s="25">
        <v>8.3569170380786524</v>
      </c>
      <c r="BR193" s="25">
        <v>8.2316742364835811</v>
      </c>
      <c r="BS193" s="25">
        <v>8.0322014514377891</v>
      </c>
      <c r="BT193" s="25">
        <v>7.8452905448767956</v>
      </c>
      <c r="BU193" s="25">
        <v>7.70607794383006</v>
      </c>
      <c r="BV193" s="25">
        <v>7.5310408826737074</v>
      </c>
      <c r="BW193" s="25">
        <v>7.2387213454078578</v>
      </c>
      <c r="BX193" s="25">
        <v>6.9455721593160789</v>
      </c>
      <c r="BY193" s="25">
        <v>6.6739685875872343</v>
      </c>
      <c r="BZ193" s="25">
        <v>5.8602099037377826</v>
      </c>
      <c r="CA193" s="25">
        <v>4.8613937701172603</v>
      </c>
      <c r="CB193" s="25">
        <v>4.2137173176923</v>
      </c>
      <c r="CC193" s="25">
        <v>4.1258832435390396</v>
      </c>
      <c r="CE193" s="25">
        <v>11.493937326288457</v>
      </c>
      <c r="CF193" s="25">
        <v>11.127441187899368</v>
      </c>
      <c r="CG193" s="25">
        <v>10.856917038078652</v>
      </c>
      <c r="CH193" s="25">
        <v>10.731674236483581</v>
      </c>
      <c r="CI193" s="25">
        <v>10.532201451437789</v>
      </c>
      <c r="CJ193" s="25">
        <v>10.345290544876796</v>
      </c>
      <c r="CK193" s="25">
        <v>10.20607794383006</v>
      </c>
      <c r="CL193" s="25">
        <v>10.031040882673707</v>
      </c>
      <c r="CM193" s="25">
        <v>9.7387213454078569</v>
      </c>
      <c r="CN193" s="25">
        <v>9.4455721593160789</v>
      </c>
      <c r="CO193" s="25">
        <v>9.1739685875872343</v>
      </c>
      <c r="CP193" s="25">
        <v>8.3602099037377826</v>
      </c>
      <c r="CQ193" s="25">
        <v>7.3613937701172603</v>
      </c>
      <c r="CR193" s="25">
        <v>6.7137173176923</v>
      </c>
      <c r="CS193" s="25">
        <v>6.6258832435390396</v>
      </c>
      <c r="CU193" s="26">
        <v>8.9939373262884565</v>
      </c>
      <c r="CV193" s="26">
        <v>8.4953195625515967</v>
      </c>
      <c r="CW193" s="26">
        <v>8.1735151535383501</v>
      </c>
      <c r="CX193" s="26">
        <v>7.9775498312085835</v>
      </c>
      <c r="CY193" s="26">
        <v>7.6834355281480571</v>
      </c>
      <c r="CZ193" s="26">
        <v>7.3711869435177446</v>
      </c>
      <c r="DA193" s="26">
        <v>7.1155967631538859</v>
      </c>
      <c r="DB193" s="26">
        <v>6.8692181860906167</v>
      </c>
      <c r="DC193" s="26">
        <v>6.5967135145260691</v>
      </c>
      <c r="DD193" s="26">
        <v>6.3224942049024744</v>
      </c>
      <c r="DE193" s="26">
        <v>6.0796695271696972</v>
      </c>
      <c r="DF193" s="26">
        <v>4.9860031602200277</v>
      </c>
      <c r="DG193" s="26">
        <v>2.8558231582952782</v>
      </c>
      <c r="DH193" s="26">
        <v>1.5513745580249214</v>
      </c>
      <c r="DI193" s="26">
        <v>0.68696062896183996</v>
      </c>
      <c r="DK193" s="26">
        <v>11.493937326288457</v>
      </c>
      <c r="DL193" s="26">
        <v>10.995319562551597</v>
      </c>
      <c r="DM193" s="26">
        <v>10.67351515353835</v>
      </c>
      <c r="DN193" s="26">
        <v>10.477549831208584</v>
      </c>
      <c r="DO193" s="26">
        <v>10.183435528148056</v>
      </c>
      <c r="DP193" s="26">
        <v>9.8711869435177455</v>
      </c>
      <c r="DQ193" s="26">
        <v>9.615596763153885</v>
      </c>
      <c r="DR193" s="26">
        <v>9.3692181860906167</v>
      </c>
      <c r="DS193" s="26">
        <v>9.0967135145260691</v>
      </c>
      <c r="DT193" s="26">
        <v>8.8224942049024744</v>
      </c>
      <c r="DU193" s="26">
        <v>8.5796695271696972</v>
      </c>
      <c r="DV193" s="26">
        <v>7.4860031602200277</v>
      </c>
      <c r="DW193" s="26">
        <v>5.3558231582952782</v>
      </c>
      <c r="DX193" s="26">
        <v>4.0513745580249214</v>
      </c>
      <c r="DY193" s="26">
        <v>3.18696062896184</v>
      </c>
      <c r="EA193" s="27">
        <v>8.9939373262884565</v>
      </c>
      <c r="EB193" s="27">
        <v>8.4740567679216205</v>
      </c>
      <c r="EC193" s="27">
        <v>8.1485264354985851</v>
      </c>
      <c r="ED193" s="27">
        <v>7.9371438774551324</v>
      </c>
      <c r="EE193" s="27">
        <v>7.634128624757329</v>
      </c>
      <c r="EF193" s="27">
        <v>7.3377586759250164</v>
      </c>
      <c r="EG193" s="27">
        <v>7.0978668749798599</v>
      </c>
      <c r="EH193" s="27">
        <v>6.8435618743469497</v>
      </c>
      <c r="EI193" s="27">
        <v>6.3208081701419729</v>
      </c>
      <c r="EJ193" s="27">
        <v>5.76466962098403</v>
      </c>
      <c r="EK193" s="27">
        <v>5.2359301276199339</v>
      </c>
      <c r="EL193" s="27">
        <v>3.663835223409956</v>
      </c>
      <c r="EM193" s="27">
        <v>1.7633273464539485</v>
      </c>
      <c r="EN193" s="27">
        <v>0.87374551381189391</v>
      </c>
      <c r="EO193" s="27">
        <v>1.0391238621840664</v>
      </c>
      <c r="EQ193" s="27">
        <v>11.493937326288457</v>
      </c>
      <c r="ER193" s="27">
        <v>10.974056767921621</v>
      </c>
      <c r="ES193" s="27">
        <v>10.648526435498585</v>
      </c>
      <c r="ET193" s="27">
        <v>10.437143877455132</v>
      </c>
      <c r="EU193" s="27">
        <v>10.134128624757329</v>
      </c>
      <c r="EV193" s="27">
        <v>9.8377586759250164</v>
      </c>
      <c r="EW193" s="27">
        <v>9.5978668749798608</v>
      </c>
      <c r="EX193" s="27">
        <v>9.3435618743469497</v>
      </c>
      <c r="EY193" s="27">
        <v>8.8208081701419729</v>
      </c>
      <c r="EZ193" s="27">
        <v>8.26466962098403</v>
      </c>
      <c r="FA193" s="27">
        <v>7.7359301276199339</v>
      </c>
      <c r="FB193" s="27">
        <v>6.163835223409956</v>
      </c>
      <c r="FC193" s="27">
        <v>4.2633273464539485</v>
      </c>
      <c r="FD193" s="27">
        <v>3.3737455138118939</v>
      </c>
      <c r="FE193" s="27">
        <v>3.5391238621840664</v>
      </c>
      <c r="FG193" s="1">
        <v>376579</v>
      </c>
      <c r="FH193" s="1">
        <v>509136</v>
      </c>
      <c r="FI193" s="1" t="s">
        <v>437</v>
      </c>
      <c r="FJ193" s="1" t="s">
        <v>852</v>
      </c>
    </row>
    <row r="194" spans="2:166" ht="16.2" thickBot="1" x14ac:dyDescent="0.35">
      <c r="B194" s="19" t="s">
        <v>194</v>
      </c>
      <c r="C194" s="20">
        <v>6.7852273765890061</v>
      </c>
      <c r="D194" s="21">
        <v>6.5914812785781862</v>
      </c>
      <c r="E194" s="21">
        <v>6.2708524153414249</v>
      </c>
      <c r="F194" s="21">
        <v>5.8640520222615304</v>
      </c>
      <c r="G194" s="21">
        <v>5.753290216110134</v>
      </c>
      <c r="H194" s="21">
        <v>5.3931847823992314</v>
      </c>
      <c r="I194" s="21">
        <v>5.1789800356284879</v>
      </c>
      <c r="J194" s="21">
        <v>4.957409287501596</v>
      </c>
      <c r="K194" s="21">
        <v>4.8299508749577686</v>
      </c>
      <c r="L194" s="21">
        <v>4.5458954218966969</v>
      </c>
      <c r="M194" s="21">
        <v>4.3466451295710211</v>
      </c>
      <c r="N194" s="21">
        <v>3.7049568602356668</v>
      </c>
      <c r="O194" s="21">
        <v>2.2826381494049759</v>
      </c>
      <c r="P194" s="21">
        <v>1.4983127092971422</v>
      </c>
      <c r="Q194" s="21">
        <v>0.89254998112837569</v>
      </c>
      <c r="R194" s="22"/>
      <c r="S194" s="21">
        <v>18.035227376589006</v>
      </c>
      <c r="T194" s="21">
        <v>17.841481278578186</v>
      </c>
      <c r="U194" s="21">
        <v>17.520852415341423</v>
      </c>
      <c r="V194" s="21">
        <v>17.114052022261532</v>
      </c>
      <c r="W194" s="21">
        <v>17.003290216110134</v>
      </c>
      <c r="X194" s="21">
        <v>16.643184782399231</v>
      </c>
      <c r="Y194" s="21">
        <v>16.428980035628488</v>
      </c>
      <c r="Z194" s="21">
        <v>16.207409287501598</v>
      </c>
      <c r="AA194" s="21">
        <v>16.079950874957767</v>
      </c>
      <c r="AB194" s="21">
        <v>15.795895421896697</v>
      </c>
      <c r="AC194" s="21">
        <v>15.596645129571021</v>
      </c>
      <c r="AD194" s="21">
        <v>14.954956860235667</v>
      </c>
      <c r="AE194" s="21">
        <v>13.532638149404976</v>
      </c>
      <c r="AF194" s="21">
        <v>12.748312709297142</v>
      </c>
      <c r="AG194" s="21">
        <v>12.142549981128376</v>
      </c>
      <c r="AI194" s="23">
        <v>6.7852273765890061</v>
      </c>
      <c r="AJ194" s="23">
        <v>6.693417891900447</v>
      </c>
      <c r="AK194" s="23">
        <v>6.6792554013713659</v>
      </c>
      <c r="AL194" s="23">
        <v>6.5380621883464851</v>
      </c>
      <c r="AM194" s="23">
        <v>6.6869416832677313</v>
      </c>
      <c r="AN194" s="23">
        <v>6.6409944381437533</v>
      </c>
      <c r="AO194" s="23">
        <v>6.6385549396091541</v>
      </c>
      <c r="AP194" s="23">
        <v>6.5284993111777236</v>
      </c>
      <c r="AQ194" s="23">
        <v>6.4268420420949717</v>
      </c>
      <c r="AR194" s="23">
        <v>6.3034665772307399</v>
      </c>
      <c r="AS194" s="23">
        <v>6.2459292045586494</v>
      </c>
      <c r="AT194" s="23">
        <v>6.0168714090412116</v>
      </c>
      <c r="AU194" s="23">
        <v>5.5658787968047978</v>
      </c>
      <c r="AV194" s="23">
        <v>4.9468258128485765</v>
      </c>
      <c r="AW194" s="23">
        <v>4.5196511365439953</v>
      </c>
      <c r="AY194" s="24">
        <v>18.035227376589006</v>
      </c>
      <c r="AZ194" s="24">
        <v>17.943417891900445</v>
      </c>
      <c r="BA194" s="24">
        <v>17.929255401371364</v>
      </c>
      <c r="BB194" s="24">
        <v>17.788062188346487</v>
      </c>
      <c r="BC194" s="24">
        <v>17.936941683267733</v>
      </c>
      <c r="BD194" s="24">
        <v>17.890994438143753</v>
      </c>
      <c r="BE194" s="24">
        <v>17.888554939609154</v>
      </c>
      <c r="BF194" s="24">
        <v>17.778499311177725</v>
      </c>
      <c r="BG194" s="24">
        <v>17.676842042094972</v>
      </c>
      <c r="BH194" s="24">
        <v>17.55346657723074</v>
      </c>
      <c r="BI194" s="24">
        <v>17.495929204558649</v>
      </c>
      <c r="BJ194" s="24">
        <v>17.266871409041212</v>
      </c>
      <c r="BK194" s="24">
        <v>16.815878796804796</v>
      </c>
      <c r="BL194" s="24">
        <v>16.196825812848576</v>
      </c>
      <c r="BM194" s="24">
        <v>15.769651136543995</v>
      </c>
      <c r="BO194" s="25">
        <v>6.7852273765890061</v>
      </c>
      <c r="BP194" s="25">
        <v>6.7308612307774833</v>
      </c>
      <c r="BQ194" s="25">
        <v>6.4672068182061526</v>
      </c>
      <c r="BR194" s="25">
        <v>6.1216243730300945</v>
      </c>
      <c r="BS194" s="25">
        <v>6.0860651221477085</v>
      </c>
      <c r="BT194" s="25">
        <v>5.8385039356715147</v>
      </c>
      <c r="BU194" s="25">
        <v>5.7358271215145855</v>
      </c>
      <c r="BV194" s="25">
        <v>5.6004697540621251</v>
      </c>
      <c r="BW194" s="25">
        <v>5.4728042141492104</v>
      </c>
      <c r="BX194" s="25">
        <v>5.1884790644787042</v>
      </c>
      <c r="BY194" s="25">
        <v>4.978597137630409</v>
      </c>
      <c r="BZ194" s="25">
        <v>4.4355310747251817</v>
      </c>
      <c r="CA194" s="25">
        <v>3.8596200320836136</v>
      </c>
      <c r="CB194" s="25">
        <v>3.2572505823927269</v>
      </c>
      <c r="CC194" s="25">
        <v>3.2175366676772921</v>
      </c>
      <c r="CE194" s="25">
        <v>18.035227376589006</v>
      </c>
      <c r="CF194" s="25">
        <v>17.980861230777485</v>
      </c>
      <c r="CG194" s="25">
        <v>17.717206818206151</v>
      </c>
      <c r="CH194" s="25">
        <v>17.371624373030095</v>
      </c>
      <c r="CI194" s="25">
        <v>17.336065122147708</v>
      </c>
      <c r="CJ194" s="25">
        <v>17.088503935671515</v>
      </c>
      <c r="CK194" s="25">
        <v>16.985827121514586</v>
      </c>
      <c r="CL194" s="25">
        <v>16.850469754062125</v>
      </c>
      <c r="CM194" s="25">
        <v>16.72280421414921</v>
      </c>
      <c r="CN194" s="25">
        <v>16.438479064478706</v>
      </c>
      <c r="CO194" s="25">
        <v>16.228597137630409</v>
      </c>
      <c r="CP194" s="25">
        <v>15.685531074725182</v>
      </c>
      <c r="CQ194" s="25">
        <v>15.109620032083614</v>
      </c>
      <c r="CR194" s="25">
        <v>14.507250582392727</v>
      </c>
      <c r="CS194" s="25">
        <v>14.467536667677292</v>
      </c>
      <c r="CU194" s="26">
        <v>6.7852273765890061</v>
      </c>
      <c r="CV194" s="26">
        <v>6.5590602335377852</v>
      </c>
      <c r="CW194" s="26">
        <v>6.2540956906798613</v>
      </c>
      <c r="CX194" s="26">
        <v>5.8722212504766915</v>
      </c>
      <c r="CY194" s="26">
        <v>5.7863015050343201</v>
      </c>
      <c r="CZ194" s="26">
        <v>5.4573294304125515</v>
      </c>
      <c r="DA194" s="26">
        <v>5.2788803153888573</v>
      </c>
      <c r="DB194" s="26">
        <v>5.1007199832950203</v>
      </c>
      <c r="DC194" s="26">
        <v>5.0120312244635823</v>
      </c>
      <c r="DD194" s="26">
        <v>4.7532421295524525</v>
      </c>
      <c r="DE194" s="26">
        <v>4.5769443134795065</v>
      </c>
      <c r="DF194" s="26">
        <v>3.9948504897862538</v>
      </c>
      <c r="DG194" s="26">
        <v>2.3479931759948212</v>
      </c>
      <c r="DH194" s="26">
        <v>1.7035162069290308</v>
      </c>
      <c r="DI194" s="26">
        <v>1.3529601649958423</v>
      </c>
      <c r="DK194" s="26">
        <v>18.035227376589006</v>
      </c>
      <c r="DL194" s="26">
        <v>17.809060233537785</v>
      </c>
      <c r="DM194" s="26">
        <v>17.504095690679861</v>
      </c>
      <c r="DN194" s="26">
        <v>17.122221250476692</v>
      </c>
      <c r="DO194" s="26">
        <v>17.03630150503432</v>
      </c>
      <c r="DP194" s="26">
        <v>16.70732943041255</v>
      </c>
      <c r="DQ194" s="26">
        <v>16.528880315388857</v>
      </c>
      <c r="DR194" s="26">
        <v>16.350719983295022</v>
      </c>
      <c r="DS194" s="26">
        <v>16.262031224463584</v>
      </c>
      <c r="DT194" s="26">
        <v>16.003242129552454</v>
      </c>
      <c r="DU194" s="26">
        <v>15.826944313479506</v>
      </c>
      <c r="DV194" s="26">
        <v>15.244850489786254</v>
      </c>
      <c r="DW194" s="26">
        <v>13.597993175994821</v>
      </c>
      <c r="DX194" s="26">
        <v>12.953516206929031</v>
      </c>
      <c r="DY194" s="26">
        <v>12.602960164995842</v>
      </c>
      <c r="EA194" s="27">
        <v>6.7852273765890061</v>
      </c>
      <c r="EB194" s="27">
        <v>6.5516429213161143</v>
      </c>
      <c r="EC194" s="27">
        <v>6.2541762503773892</v>
      </c>
      <c r="ED194" s="27">
        <v>5.862133904096904</v>
      </c>
      <c r="EE194" s="27">
        <v>5.773988042073892</v>
      </c>
      <c r="EF194" s="27">
        <v>5.4657641514966322</v>
      </c>
      <c r="EG194" s="27">
        <v>4.8041850802686685</v>
      </c>
      <c r="EH194" s="27">
        <v>4.6697286759786891</v>
      </c>
      <c r="EI194" s="27">
        <v>4.5200274154713131</v>
      </c>
      <c r="EJ194" s="27">
        <v>4.1735521322696343</v>
      </c>
      <c r="EK194" s="27">
        <v>3.9040003002307504</v>
      </c>
      <c r="EL194" s="27">
        <v>2.9578643826412048</v>
      </c>
      <c r="EM194" s="27">
        <v>1.6846319249367347</v>
      </c>
      <c r="EN194" s="27">
        <v>1.3135358130146528</v>
      </c>
      <c r="EO194" s="27">
        <v>1.6467357368924258</v>
      </c>
      <c r="EQ194" s="27">
        <v>18.035227376589006</v>
      </c>
      <c r="ER194" s="27">
        <v>17.801642921316116</v>
      </c>
      <c r="ES194" s="27">
        <v>17.504176250377391</v>
      </c>
      <c r="ET194" s="27">
        <v>17.112133904096904</v>
      </c>
      <c r="EU194" s="27">
        <v>17.023988042073892</v>
      </c>
      <c r="EV194" s="27">
        <v>16.715764151496632</v>
      </c>
      <c r="EW194" s="27">
        <v>16.054185080268667</v>
      </c>
      <c r="EX194" s="27">
        <v>15.919728675978689</v>
      </c>
      <c r="EY194" s="27">
        <v>15.770027415471313</v>
      </c>
      <c r="EZ194" s="27">
        <v>15.423552132269634</v>
      </c>
      <c r="FA194" s="27">
        <v>15.15400030023075</v>
      </c>
      <c r="FB194" s="27">
        <v>14.207864382641205</v>
      </c>
      <c r="FC194" s="27">
        <v>12.934631924936735</v>
      </c>
      <c r="FD194" s="27">
        <v>12.563535813014653</v>
      </c>
      <c r="FE194" s="27">
        <v>12.896735736892426</v>
      </c>
      <c r="FG194" s="1">
        <v>364439</v>
      </c>
      <c r="FH194" s="1">
        <v>526672</v>
      </c>
      <c r="FI194" s="1" t="s">
        <v>437</v>
      </c>
      <c r="FJ194" s="1" t="s">
        <v>852</v>
      </c>
    </row>
    <row r="195" spans="2:166" ht="16.2" thickBot="1" x14ac:dyDescent="0.35">
      <c r="B195" s="19" t="s">
        <v>195</v>
      </c>
      <c r="C195" s="20">
        <v>6.6635538148411904</v>
      </c>
      <c r="D195" s="21">
        <v>5.5605211667577112</v>
      </c>
      <c r="E195" s="21">
        <v>5.0271279137401805</v>
      </c>
      <c r="F195" s="21">
        <v>4.9305894082632573</v>
      </c>
      <c r="G195" s="21">
        <v>4.4833531762634102</v>
      </c>
      <c r="H195" s="21">
        <v>4.1148882900323613</v>
      </c>
      <c r="I195" s="21">
        <v>3.8490430508247861</v>
      </c>
      <c r="J195" s="21">
        <v>3.3220856174957625</v>
      </c>
      <c r="K195" s="21">
        <v>2.9924889632776157</v>
      </c>
      <c r="L195" s="21">
        <v>2.7127466653941603</v>
      </c>
      <c r="M195" s="21">
        <v>2.4242744752151228</v>
      </c>
      <c r="N195" s="21">
        <v>0.66136643454631638</v>
      </c>
      <c r="O195" s="21">
        <v>-3.8093555383032758</v>
      </c>
      <c r="P195" s="21">
        <v>-7.5905205936965636</v>
      </c>
      <c r="Q195" s="21">
        <v>-10.224964540220153</v>
      </c>
      <c r="R195" s="22"/>
      <c r="S195" s="21">
        <v>9.0135538148411918</v>
      </c>
      <c r="T195" s="21">
        <v>7.9105211667577127</v>
      </c>
      <c r="U195" s="21">
        <v>7.377127913740182</v>
      </c>
      <c r="V195" s="21">
        <v>7.2805894082632587</v>
      </c>
      <c r="W195" s="21">
        <v>6.8333531762634117</v>
      </c>
      <c r="X195" s="21">
        <v>6.4648882900323628</v>
      </c>
      <c r="Y195" s="21">
        <v>6.1990430508247876</v>
      </c>
      <c r="Z195" s="21">
        <v>5.6720856174957639</v>
      </c>
      <c r="AA195" s="21">
        <v>5.3424889632776171</v>
      </c>
      <c r="AB195" s="21">
        <v>5.0627466653941617</v>
      </c>
      <c r="AC195" s="21">
        <v>4.7742744752151243</v>
      </c>
      <c r="AD195" s="21">
        <v>3.0113664345463178</v>
      </c>
      <c r="AE195" s="21">
        <v>-1.4593555383032744</v>
      </c>
      <c r="AF195" s="21">
        <v>-5.2405205936965622</v>
      </c>
      <c r="AG195" s="21">
        <v>-7.8749645402201516</v>
      </c>
      <c r="AI195" s="23">
        <v>6.6635538148411904</v>
      </c>
      <c r="AJ195" s="23">
        <v>5.9660020982954798</v>
      </c>
      <c r="AK195" s="23">
        <v>5.6994462598638194</v>
      </c>
      <c r="AL195" s="23">
        <v>5.7249269352564518</v>
      </c>
      <c r="AM195" s="23">
        <v>5.3844711425300371</v>
      </c>
      <c r="AN195" s="23">
        <v>5.20120115609196</v>
      </c>
      <c r="AO195" s="23">
        <v>5.0422335050748295</v>
      </c>
      <c r="AP195" s="23">
        <v>4.5340656951333855</v>
      </c>
      <c r="AQ195" s="23">
        <v>4.1122537812936191</v>
      </c>
      <c r="AR195" s="23">
        <v>3.9048469719004828</v>
      </c>
      <c r="AS195" s="23">
        <v>3.6562328193550506</v>
      </c>
      <c r="AT195" s="23">
        <v>2.831634502590493</v>
      </c>
      <c r="AU195" s="23">
        <v>1.8413399696265085</v>
      </c>
      <c r="AV195" s="23">
        <v>1.1949494525195075</v>
      </c>
      <c r="AW195" s="23">
        <v>0.81863057446390286</v>
      </c>
      <c r="AY195" s="24">
        <v>9.0135538148411918</v>
      </c>
      <c r="AZ195" s="24">
        <v>8.3160020982954812</v>
      </c>
      <c r="BA195" s="24">
        <v>8.0494462598638208</v>
      </c>
      <c r="BB195" s="24">
        <v>8.0749269352564532</v>
      </c>
      <c r="BC195" s="24">
        <v>7.7344711425300385</v>
      </c>
      <c r="BD195" s="24">
        <v>7.5512011560919614</v>
      </c>
      <c r="BE195" s="24">
        <v>7.3922335050748309</v>
      </c>
      <c r="BF195" s="24">
        <v>6.884065695133387</v>
      </c>
      <c r="BG195" s="24">
        <v>6.4622537812936205</v>
      </c>
      <c r="BH195" s="24">
        <v>6.2548469719004842</v>
      </c>
      <c r="BI195" s="24">
        <v>6.006232819355052</v>
      </c>
      <c r="BJ195" s="24">
        <v>5.1816345025904944</v>
      </c>
      <c r="BK195" s="24">
        <v>4.1913399696265099</v>
      </c>
      <c r="BL195" s="24">
        <v>3.5449494525195089</v>
      </c>
      <c r="BM195" s="24">
        <v>3.1686305744639043</v>
      </c>
      <c r="BO195" s="25">
        <v>6.6635538148411904</v>
      </c>
      <c r="BP195" s="25">
        <v>5.9784770979256017</v>
      </c>
      <c r="BQ195" s="25">
        <v>5.5708049036749951</v>
      </c>
      <c r="BR195" s="25">
        <v>5.4959279319675947</v>
      </c>
      <c r="BS195" s="25">
        <v>5.1066380284544799</v>
      </c>
      <c r="BT195" s="25">
        <v>4.8065260442126707</v>
      </c>
      <c r="BU195" s="25">
        <v>4.6332096758922088</v>
      </c>
      <c r="BV195" s="25">
        <v>4.1872432574176432</v>
      </c>
      <c r="BW195" s="25">
        <v>3.8930807003816614</v>
      </c>
      <c r="BX195" s="25">
        <v>3.6181540675419814</v>
      </c>
      <c r="BY195" s="25">
        <v>3.3177482293361589</v>
      </c>
      <c r="BZ195" s="25">
        <v>2.3409513191974423</v>
      </c>
      <c r="CA195" s="25">
        <v>1.2140776718991102</v>
      </c>
      <c r="CB195" s="25">
        <v>0.51658899847230089</v>
      </c>
      <c r="CC195" s="25">
        <v>0.23485339794127924</v>
      </c>
      <c r="CE195" s="25">
        <v>9.0135538148411918</v>
      </c>
      <c r="CF195" s="25">
        <v>8.3284770979256031</v>
      </c>
      <c r="CG195" s="25">
        <v>7.9208049036749966</v>
      </c>
      <c r="CH195" s="25">
        <v>7.8459279319675961</v>
      </c>
      <c r="CI195" s="25">
        <v>7.4566380284544813</v>
      </c>
      <c r="CJ195" s="25">
        <v>7.1565260442126721</v>
      </c>
      <c r="CK195" s="25">
        <v>6.9832096758922102</v>
      </c>
      <c r="CL195" s="25">
        <v>6.5372432574176447</v>
      </c>
      <c r="CM195" s="25">
        <v>6.2430807003816629</v>
      </c>
      <c r="CN195" s="25">
        <v>5.9681540675419829</v>
      </c>
      <c r="CO195" s="25">
        <v>5.6677482293361603</v>
      </c>
      <c r="CP195" s="25">
        <v>4.6909513191974437</v>
      </c>
      <c r="CQ195" s="25">
        <v>3.5640776718991116</v>
      </c>
      <c r="CR195" s="25">
        <v>2.8665889984723023</v>
      </c>
      <c r="CS195" s="25">
        <v>2.5848533979412807</v>
      </c>
      <c r="CU195" s="26">
        <v>6.6635538148411904</v>
      </c>
      <c r="CV195" s="26">
        <v>5.3628526491344903</v>
      </c>
      <c r="CW195" s="26">
        <v>4.8420716111967081</v>
      </c>
      <c r="CX195" s="26">
        <v>4.7759328150111884</v>
      </c>
      <c r="CY195" s="26">
        <v>4.3537703425089358</v>
      </c>
      <c r="CZ195" s="26">
        <v>4.0180505198699663</v>
      </c>
      <c r="DA195" s="26">
        <v>3.8292110166962381</v>
      </c>
      <c r="DB195" s="26">
        <v>3.3997648391587809</v>
      </c>
      <c r="DC195" s="26">
        <v>3.1384997254762759</v>
      </c>
      <c r="DD195" s="26">
        <v>2.9028491939653307</v>
      </c>
      <c r="DE195" s="26">
        <v>2.6662988616750454</v>
      </c>
      <c r="DF195" s="26">
        <v>1.0163383404114921</v>
      </c>
      <c r="DG195" s="26">
        <v>-3.1105776737081143</v>
      </c>
      <c r="DH195" s="26">
        <v>-6.7138534174833779</v>
      </c>
      <c r="DI195" s="26">
        <v>-9.2142770256883182</v>
      </c>
      <c r="DK195" s="26">
        <v>9.0135538148411918</v>
      </c>
      <c r="DL195" s="26">
        <v>7.7128526491344918</v>
      </c>
      <c r="DM195" s="26">
        <v>7.1920716111967096</v>
      </c>
      <c r="DN195" s="26">
        <v>7.1259328150111898</v>
      </c>
      <c r="DO195" s="26">
        <v>6.7037703425089372</v>
      </c>
      <c r="DP195" s="26">
        <v>6.3680505198699677</v>
      </c>
      <c r="DQ195" s="26">
        <v>6.1792110166962395</v>
      </c>
      <c r="DR195" s="26">
        <v>5.7497648391587823</v>
      </c>
      <c r="DS195" s="26">
        <v>5.4884997254762773</v>
      </c>
      <c r="DT195" s="26">
        <v>5.2528491939653321</v>
      </c>
      <c r="DU195" s="26">
        <v>5.0162988616750468</v>
      </c>
      <c r="DV195" s="26">
        <v>3.3663383404114935</v>
      </c>
      <c r="DW195" s="26">
        <v>-0.76057767370811291</v>
      </c>
      <c r="DX195" s="26">
        <v>-4.3638534174833765</v>
      </c>
      <c r="DY195" s="26">
        <v>-6.8642770256883168</v>
      </c>
      <c r="EA195" s="27">
        <v>6.6635538148411904</v>
      </c>
      <c r="EB195" s="27">
        <v>5.3036804725558575</v>
      </c>
      <c r="EC195" s="27">
        <v>4.8066231952180534</v>
      </c>
      <c r="ED195" s="27">
        <v>4.766576990218617</v>
      </c>
      <c r="EE195" s="27">
        <v>4.3746215025425474</v>
      </c>
      <c r="EF195" s="27">
        <v>4.0843666597657755</v>
      </c>
      <c r="EG195" s="27">
        <v>3.937764997814476</v>
      </c>
      <c r="EH195" s="27">
        <v>3.4277372325236737</v>
      </c>
      <c r="EI195" s="27">
        <v>2.5154059510521574</v>
      </c>
      <c r="EJ195" s="27">
        <v>1.6036702392307571</v>
      </c>
      <c r="EK195" s="27">
        <v>0.67318857467451387</v>
      </c>
      <c r="EL195" s="27">
        <v>-2.2206434530074546</v>
      </c>
      <c r="EM195" s="27">
        <v>-6.2374384382929904</v>
      </c>
      <c r="EN195" s="27">
        <v>-8.7978796934565011</v>
      </c>
      <c r="EO195" s="27">
        <v>-8.5192827905991422</v>
      </c>
      <c r="EQ195" s="27">
        <v>9.0135538148411918</v>
      </c>
      <c r="ER195" s="27">
        <v>7.6536804725558589</v>
      </c>
      <c r="ES195" s="27">
        <v>7.1566231952180548</v>
      </c>
      <c r="ET195" s="27">
        <v>7.1165769902186184</v>
      </c>
      <c r="EU195" s="27">
        <v>6.7246215025425489</v>
      </c>
      <c r="EV195" s="27">
        <v>6.4343666597657769</v>
      </c>
      <c r="EW195" s="27">
        <v>6.2877649978144774</v>
      </c>
      <c r="EX195" s="27">
        <v>5.7777372325236751</v>
      </c>
      <c r="EY195" s="27">
        <v>4.8654059510521588</v>
      </c>
      <c r="EZ195" s="27">
        <v>3.9536702392307586</v>
      </c>
      <c r="FA195" s="27">
        <v>3.0231885746745153</v>
      </c>
      <c r="FB195" s="27">
        <v>0.12935654699254684</v>
      </c>
      <c r="FC195" s="27">
        <v>-3.887438438292989</v>
      </c>
      <c r="FD195" s="27">
        <v>-6.4478796934564997</v>
      </c>
      <c r="FE195" s="27">
        <v>-6.1692827905991408</v>
      </c>
      <c r="FG195" s="1">
        <v>365510</v>
      </c>
      <c r="FH195" s="1">
        <v>401069</v>
      </c>
      <c r="FI195" s="1" t="s">
        <v>466</v>
      </c>
      <c r="FJ195" s="1" t="s">
        <v>847</v>
      </c>
    </row>
    <row r="196" spans="2:166" ht="16.2" thickBot="1" x14ac:dyDescent="0.35">
      <c r="B196" s="19" t="s">
        <v>196</v>
      </c>
      <c r="C196" s="20">
        <v>6.069200710365072</v>
      </c>
      <c r="D196" s="21">
        <v>4.7167546668614815</v>
      </c>
      <c r="E196" s="21">
        <v>4.3658545193667564</v>
      </c>
      <c r="F196" s="21">
        <v>4.0439830090418596</v>
      </c>
      <c r="G196" s="21">
        <v>3.769614149825621</v>
      </c>
      <c r="H196" s="21">
        <v>3.5251530761385794</v>
      </c>
      <c r="I196" s="21">
        <v>3.2722897823481603</v>
      </c>
      <c r="J196" s="21">
        <v>3.0359431488069362</v>
      </c>
      <c r="K196" s="21">
        <v>2.8025870628985317</v>
      </c>
      <c r="L196" s="21">
        <v>-1.7729698997745018</v>
      </c>
      <c r="M196" s="21">
        <v>-1.8137001377839965</v>
      </c>
      <c r="N196" s="21">
        <v>-6.5327025598922148</v>
      </c>
      <c r="O196" s="21">
        <v>-10.351706335113398</v>
      </c>
      <c r="P196" s="21">
        <v>-13.096680350458712</v>
      </c>
      <c r="Q196" s="21">
        <v>-14.817725831867122</v>
      </c>
      <c r="R196" s="22"/>
      <c r="S196" s="21">
        <v>13.069200710365072</v>
      </c>
      <c r="T196" s="21">
        <v>11.716754666861481</v>
      </c>
      <c r="U196" s="21">
        <v>11.365854519366756</v>
      </c>
      <c r="V196" s="21">
        <v>11.04398300904186</v>
      </c>
      <c r="W196" s="21">
        <v>10.769614149825621</v>
      </c>
      <c r="X196" s="21">
        <v>10.525153076138579</v>
      </c>
      <c r="Y196" s="21">
        <v>10.27228978234816</v>
      </c>
      <c r="Z196" s="21">
        <v>10.035943148806936</v>
      </c>
      <c r="AA196" s="21">
        <v>9.8025870628985317</v>
      </c>
      <c r="AB196" s="21">
        <v>5.2270301002254982</v>
      </c>
      <c r="AC196" s="21">
        <v>5.1862998622160035</v>
      </c>
      <c r="AD196" s="21">
        <v>0.46729744010778518</v>
      </c>
      <c r="AE196" s="21">
        <v>-3.3517063351133984</v>
      </c>
      <c r="AF196" s="21">
        <v>-6.0966803504587119</v>
      </c>
      <c r="AG196" s="21">
        <v>-7.8177258318671221</v>
      </c>
      <c r="AI196" s="23">
        <v>6.069200710365072</v>
      </c>
      <c r="AJ196" s="23">
        <v>5.7595100966112938</v>
      </c>
      <c r="AK196" s="23">
        <v>5.893974383204478</v>
      </c>
      <c r="AL196" s="23">
        <v>5.9114731507373559</v>
      </c>
      <c r="AM196" s="23">
        <v>5.9868417476326599</v>
      </c>
      <c r="AN196" s="23">
        <v>6.1377520587623025</v>
      </c>
      <c r="AO196" s="23">
        <v>6.18482846598347</v>
      </c>
      <c r="AP196" s="23">
        <v>6.1182162069341022</v>
      </c>
      <c r="AQ196" s="23">
        <v>5.980069904186152</v>
      </c>
      <c r="AR196" s="23">
        <v>5.8947780172638051</v>
      </c>
      <c r="AS196" s="23">
        <v>5.8204824702130598</v>
      </c>
      <c r="AT196" s="23">
        <v>5.569211036693245</v>
      </c>
      <c r="AU196" s="23">
        <v>5.191597862172241</v>
      </c>
      <c r="AV196" s="23">
        <v>4.8994001406155387</v>
      </c>
      <c r="AW196" s="23">
        <v>4.727619669941614</v>
      </c>
      <c r="AY196" s="24">
        <v>13.069200710365072</v>
      </c>
      <c r="AZ196" s="24">
        <v>12.759510096611294</v>
      </c>
      <c r="BA196" s="24">
        <v>12.893974383204478</v>
      </c>
      <c r="BB196" s="24">
        <v>12.911473150737356</v>
      </c>
      <c r="BC196" s="24">
        <v>12.98684174763266</v>
      </c>
      <c r="BD196" s="24">
        <v>13.137752058762302</v>
      </c>
      <c r="BE196" s="24">
        <v>13.18482846598347</v>
      </c>
      <c r="BF196" s="24">
        <v>13.118216206934102</v>
      </c>
      <c r="BG196" s="24">
        <v>12.980069904186152</v>
      </c>
      <c r="BH196" s="24">
        <v>12.894778017263805</v>
      </c>
      <c r="BI196" s="24">
        <v>12.82048247021306</v>
      </c>
      <c r="BJ196" s="24">
        <v>12.569211036693245</v>
      </c>
      <c r="BK196" s="24">
        <v>12.191597862172241</v>
      </c>
      <c r="BL196" s="24">
        <v>11.899400140615539</v>
      </c>
      <c r="BM196" s="24">
        <v>11.727619669941614</v>
      </c>
      <c r="BO196" s="25">
        <v>6.069200710365072</v>
      </c>
      <c r="BP196" s="25">
        <v>5.704318058610351</v>
      </c>
      <c r="BQ196" s="25">
        <v>5.4995077325697892</v>
      </c>
      <c r="BR196" s="25">
        <v>5.2218054817285093</v>
      </c>
      <c r="BS196" s="25">
        <v>5.0049703938464098</v>
      </c>
      <c r="BT196" s="25">
        <v>4.850658654497467</v>
      </c>
      <c r="BU196" s="25">
        <v>4.7066695414989113</v>
      </c>
      <c r="BV196" s="25">
        <v>4.5621700382237442</v>
      </c>
      <c r="BW196" s="25">
        <v>4.3888722207860411</v>
      </c>
      <c r="BX196" s="25">
        <v>-0.14650354944087951</v>
      </c>
      <c r="BY196" s="25">
        <v>-0.16105341776335536</v>
      </c>
      <c r="BZ196" s="25">
        <v>-4.2734764052140051</v>
      </c>
      <c r="CA196" s="25">
        <v>-5.4714122320485075</v>
      </c>
      <c r="CB196" s="25">
        <v>-6.0483277541088469</v>
      </c>
      <c r="CC196" s="25">
        <v>-5.8318317742342103</v>
      </c>
      <c r="CE196" s="25">
        <v>13.069200710365072</v>
      </c>
      <c r="CF196" s="25">
        <v>12.704318058610351</v>
      </c>
      <c r="CG196" s="25">
        <v>12.499507732569789</v>
      </c>
      <c r="CH196" s="25">
        <v>12.221805481728509</v>
      </c>
      <c r="CI196" s="25">
        <v>12.00497039384641</v>
      </c>
      <c r="CJ196" s="25">
        <v>11.850658654497467</v>
      </c>
      <c r="CK196" s="25">
        <v>11.706669541498911</v>
      </c>
      <c r="CL196" s="25">
        <v>11.562170038223744</v>
      </c>
      <c r="CM196" s="25">
        <v>11.388872220786041</v>
      </c>
      <c r="CN196" s="25">
        <v>6.8534964505591205</v>
      </c>
      <c r="CO196" s="25">
        <v>6.8389465822366446</v>
      </c>
      <c r="CP196" s="25">
        <v>2.7265235947859949</v>
      </c>
      <c r="CQ196" s="25">
        <v>1.5285877679514925</v>
      </c>
      <c r="CR196" s="25">
        <v>0.95167224589115307</v>
      </c>
      <c r="CS196" s="25">
        <v>1.1681682257657897</v>
      </c>
      <c r="CU196" s="26">
        <v>6.069200710365072</v>
      </c>
      <c r="CV196" s="26">
        <v>4.2789921390234511</v>
      </c>
      <c r="CW196" s="26">
        <v>3.9190017792716674</v>
      </c>
      <c r="CX196" s="26">
        <v>3.6407939175151007</v>
      </c>
      <c r="CY196" s="26">
        <v>3.3979381248250995</v>
      </c>
      <c r="CZ196" s="26">
        <v>3.1579796501555855</v>
      </c>
      <c r="DA196" s="26">
        <v>2.9243648717980157</v>
      </c>
      <c r="DB196" s="26">
        <v>2.7085948127460746</v>
      </c>
      <c r="DC196" s="26">
        <v>2.4917237382835147</v>
      </c>
      <c r="DD196" s="26">
        <v>-1.9936246314162602</v>
      </c>
      <c r="DE196" s="26">
        <v>-2.024589045314265</v>
      </c>
      <c r="DF196" s="26">
        <v>-7.5062495515702743</v>
      </c>
      <c r="DG196" s="26">
        <v>-14.004303357535754</v>
      </c>
      <c r="DH196" s="26">
        <v>-16.625322374260172</v>
      </c>
      <c r="DI196" s="26">
        <v>-17.6096547259205</v>
      </c>
      <c r="DK196" s="26">
        <v>13.069200710365072</v>
      </c>
      <c r="DL196" s="26">
        <v>11.278992139023451</v>
      </c>
      <c r="DM196" s="26">
        <v>10.919001779271667</v>
      </c>
      <c r="DN196" s="26">
        <v>10.640793917515101</v>
      </c>
      <c r="DO196" s="26">
        <v>10.397938124825099</v>
      </c>
      <c r="DP196" s="26">
        <v>10.157979650155585</v>
      </c>
      <c r="DQ196" s="26">
        <v>9.9243648717980157</v>
      </c>
      <c r="DR196" s="26">
        <v>9.7085948127460746</v>
      </c>
      <c r="DS196" s="26">
        <v>9.4917237382835147</v>
      </c>
      <c r="DT196" s="26">
        <v>5.0063753685837398</v>
      </c>
      <c r="DU196" s="26">
        <v>4.975410954685735</v>
      </c>
      <c r="DV196" s="26">
        <v>-0.50624955157027429</v>
      </c>
      <c r="DW196" s="26">
        <v>-7.0043033575357541</v>
      </c>
      <c r="DX196" s="26">
        <v>-9.6253223742601719</v>
      </c>
      <c r="DY196" s="26">
        <v>-10.6096547259205</v>
      </c>
      <c r="EA196" s="27">
        <v>6.069200710365072</v>
      </c>
      <c r="EB196" s="27">
        <v>4.0590919936040031</v>
      </c>
      <c r="EC196" s="27">
        <v>3.6945569631478321</v>
      </c>
      <c r="ED196" s="27">
        <v>3.4234302990903629</v>
      </c>
      <c r="EE196" s="27">
        <v>3.169247843732709</v>
      </c>
      <c r="EF196" s="27">
        <v>2.9289170051854008</v>
      </c>
      <c r="EG196" s="27">
        <v>2.6848404213098007</v>
      </c>
      <c r="EH196" s="27">
        <v>2.4094514910960854</v>
      </c>
      <c r="EI196" s="27">
        <v>-7.9814157614164536</v>
      </c>
      <c r="EJ196" s="27">
        <v>-8.3530269501260328</v>
      </c>
      <c r="EK196" s="27">
        <v>-8.7350257782907335</v>
      </c>
      <c r="EL196" s="27">
        <v>-10.425994117174604</v>
      </c>
      <c r="EM196" s="27">
        <v>-13.30727220223072</v>
      </c>
      <c r="EN196" s="27">
        <v>-15.124065435709149</v>
      </c>
      <c r="EO196" s="27">
        <v>-14.263995722186536</v>
      </c>
      <c r="EQ196" s="27">
        <v>13.069200710365072</v>
      </c>
      <c r="ER196" s="27">
        <v>11.059091993604003</v>
      </c>
      <c r="ES196" s="27">
        <v>10.694556963147832</v>
      </c>
      <c r="ET196" s="27">
        <v>10.423430299090363</v>
      </c>
      <c r="EU196" s="27">
        <v>10.169247843732709</v>
      </c>
      <c r="EV196" s="27">
        <v>9.9289170051854008</v>
      </c>
      <c r="EW196" s="27">
        <v>9.6848404213098007</v>
      </c>
      <c r="EX196" s="27">
        <v>9.4094514910960854</v>
      </c>
      <c r="EY196" s="27">
        <v>-0.98141576141645359</v>
      </c>
      <c r="EZ196" s="27">
        <v>-1.3530269501260328</v>
      </c>
      <c r="FA196" s="27">
        <v>-1.7350257782907335</v>
      </c>
      <c r="FB196" s="27">
        <v>-3.4259941171746036</v>
      </c>
      <c r="FC196" s="27">
        <v>-6.3072722022307204</v>
      </c>
      <c r="FD196" s="27">
        <v>-8.1240654357091486</v>
      </c>
      <c r="FE196" s="27">
        <v>-7.2639957221865359</v>
      </c>
      <c r="FG196" s="1">
        <v>354934</v>
      </c>
      <c r="FH196" s="1">
        <v>405497</v>
      </c>
      <c r="FI196" s="1" t="s">
        <v>451</v>
      </c>
      <c r="FJ196" s="1" t="s">
        <v>857</v>
      </c>
    </row>
    <row r="197" spans="2:166" ht="16.2" thickBot="1" x14ac:dyDescent="0.35">
      <c r="B197" s="19" t="s">
        <v>197</v>
      </c>
      <c r="C197" s="20">
        <v>9.9842053048243233</v>
      </c>
      <c r="D197" s="21">
        <v>8.9798409423204362</v>
      </c>
      <c r="E197" s="21">
        <v>8.56879877123251</v>
      </c>
      <c r="F197" s="21">
        <v>8.0717138027327806</v>
      </c>
      <c r="G197" s="21">
        <v>7.5837276265363123</v>
      </c>
      <c r="H197" s="21">
        <v>7.0259101074833943</v>
      </c>
      <c r="I197" s="21">
        <v>6.5184002515272859</v>
      </c>
      <c r="J197" s="21">
        <v>6.1399115270307334</v>
      </c>
      <c r="K197" s="21">
        <v>5.6455035868606025</v>
      </c>
      <c r="L197" s="21">
        <v>5.134030729362749</v>
      </c>
      <c r="M197" s="21">
        <v>4.6932213121151491</v>
      </c>
      <c r="N197" s="21">
        <v>2.9715684256987025</v>
      </c>
      <c r="O197" s="21">
        <v>-0.70283547067640129</v>
      </c>
      <c r="P197" s="21">
        <v>-3.6927014447480637</v>
      </c>
      <c r="Q197" s="21">
        <v>-6.326324737822695</v>
      </c>
      <c r="R197" s="22"/>
      <c r="S197" s="21">
        <v>14.621205304824324</v>
      </c>
      <c r="T197" s="21">
        <v>13.616840942320437</v>
      </c>
      <c r="U197" s="21">
        <v>13.20579877123251</v>
      </c>
      <c r="V197" s="21">
        <v>12.708713802732781</v>
      </c>
      <c r="W197" s="21">
        <v>12.220727626536313</v>
      </c>
      <c r="X197" s="21">
        <v>11.662910107483395</v>
      </c>
      <c r="Y197" s="21">
        <v>11.155400251527286</v>
      </c>
      <c r="Z197" s="21">
        <v>10.776911527030734</v>
      </c>
      <c r="AA197" s="21">
        <v>10.282503586860603</v>
      </c>
      <c r="AB197" s="21">
        <v>9.7710307293627494</v>
      </c>
      <c r="AC197" s="21">
        <v>9.3302213121151496</v>
      </c>
      <c r="AD197" s="21">
        <v>7.608568425698703</v>
      </c>
      <c r="AE197" s="21">
        <v>3.9341645293235992</v>
      </c>
      <c r="AF197" s="21">
        <v>0.94429855525193673</v>
      </c>
      <c r="AG197" s="21">
        <v>-1.6893247378226945</v>
      </c>
      <c r="AI197" s="23">
        <v>9.9842053048243233</v>
      </c>
      <c r="AJ197" s="23">
        <v>9.3389033256167782</v>
      </c>
      <c r="AK197" s="23">
        <v>9.1102074684526375</v>
      </c>
      <c r="AL197" s="23">
        <v>8.7164142235370505</v>
      </c>
      <c r="AM197" s="23">
        <v>8.3467224484029181</v>
      </c>
      <c r="AN197" s="23">
        <v>7.9707823205865349</v>
      </c>
      <c r="AO197" s="23">
        <v>7.5141229737191004</v>
      </c>
      <c r="AP197" s="23">
        <v>6.9623747722804161</v>
      </c>
      <c r="AQ197" s="23">
        <v>6.3343622364851733</v>
      </c>
      <c r="AR197" s="23">
        <v>5.9857279484061792</v>
      </c>
      <c r="AS197" s="23">
        <v>5.6170793693731014</v>
      </c>
      <c r="AT197" s="23">
        <v>4.546680053060939</v>
      </c>
      <c r="AU197" s="23">
        <v>2.8231231731758903</v>
      </c>
      <c r="AV197" s="23">
        <v>1.536223604799968</v>
      </c>
      <c r="AW197" s="23">
        <v>0.30521084526194286</v>
      </c>
      <c r="AY197" s="24">
        <v>14.621205304824324</v>
      </c>
      <c r="AZ197" s="24">
        <v>13.975903325616779</v>
      </c>
      <c r="BA197" s="24">
        <v>13.747207468452638</v>
      </c>
      <c r="BB197" s="24">
        <v>13.353414223537051</v>
      </c>
      <c r="BC197" s="24">
        <v>12.983722448402919</v>
      </c>
      <c r="BD197" s="24">
        <v>12.607782320586535</v>
      </c>
      <c r="BE197" s="24">
        <v>12.151122973719101</v>
      </c>
      <c r="BF197" s="24">
        <v>11.599374772280417</v>
      </c>
      <c r="BG197" s="24">
        <v>10.971362236485174</v>
      </c>
      <c r="BH197" s="24">
        <v>10.62272794840618</v>
      </c>
      <c r="BI197" s="24">
        <v>10.254079369373102</v>
      </c>
      <c r="BJ197" s="24">
        <v>9.1836800530609395</v>
      </c>
      <c r="BK197" s="24">
        <v>7.4601231731758908</v>
      </c>
      <c r="BL197" s="24">
        <v>6.1732236047999685</v>
      </c>
      <c r="BM197" s="24">
        <v>4.9422108452619433</v>
      </c>
      <c r="BO197" s="25">
        <v>9.9842053048243233</v>
      </c>
      <c r="BP197" s="25">
        <v>9.3203885841455829</v>
      </c>
      <c r="BQ197" s="25">
        <v>8.9715319514695882</v>
      </c>
      <c r="BR197" s="25">
        <v>8.5013262491406536</v>
      </c>
      <c r="BS197" s="25">
        <v>8.0575530428978723</v>
      </c>
      <c r="BT197" s="25">
        <v>7.586563388013154</v>
      </c>
      <c r="BU197" s="25">
        <v>7.1346572903845367</v>
      </c>
      <c r="BV197" s="25">
        <v>6.8199996221463302</v>
      </c>
      <c r="BW197" s="25">
        <v>6.3730072656230483</v>
      </c>
      <c r="BX197" s="25">
        <v>5.8900734938161534</v>
      </c>
      <c r="BY197" s="25">
        <v>5.4632350213074226</v>
      </c>
      <c r="BZ197" s="25">
        <v>4.1599858840061827</v>
      </c>
      <c r="CA197" s="25">
        <v>2.291145889197967</v>
      </c>
      <c r="CB197" s="25">
        <v>0.9388943879371503</v>
      </c>
      <c r="CC197" s="25">
        <v>-0.23061431544693889</v>
      </c>
      <c r="CE197" s="25">
        <v>14.621205304824324</v>
      </c>
      <c r="CF197" s="25">
        <v>13.957388584145583</v>
      </c>
      <c r="CG197" s="25">
        <v>13.608531951469589</v>
      </c>
      <c r="CH197" s="25">
        <v>13.138326249140654</v>
      </c>
      <c r="CI197" s="25">
        <v>12.694553042897873</v>
      </c>
      <c r="CJ197" s="25">
        <v>12.223563388013154</v>
      </c>
      <c r="CK197" s="25">
        <v>11.771657290384537</v>
      </c>
      <c r="CL197" s="25">
        <v>11.456999622146331</v>
      </c>
      <c r="CM197" s="25">
        <v>11.010007265623049</v>
      </c>
      <c r="CN197" s="25">
        <v>10.527073493816154</v>
      </c>
      <c r="CO197" s="25">
        <v>10.100235021307423</v>
      </c>
      <c r="CP197" s="25">
        <v>8.7969858840061832</v>
      </c>
      <c r="CQ197" s="25">
        <v>6.9281458891979675</v>
      </c>
      <c r="CR197" s="25">
        <v>5.5758943879371508</v>
      </c>
      <c r="CS197" s="25">
        <v>4.4063856845530616</v>
      </c>
      <c r="CU197" s="26">
        <v>9.9842053048243233</v>
      </c>
      <c r="CV197" s="26">
        <v>8.8068463242482284</v>
      </c>
      <c r="CW197" s="26">
        <v>8.3961835504465476</v>
      </c>
      <c r="CX197" s="26">
        <v>7.9138313493717938</v>
      </c>
      <c r="CY197" s="26">
        <v>7.4437177357340722</v>
      </c>
      <c r="CZ197" s="26">
        <v>6.9452557495022766</v>
      </c>
      <c r="DA197" s="26">
        <v>6.4730281686629105</v>
      </c>
      <c r="DB197" s="26">
        <v>6.1657680072001284</v>
      </c>
      <c r="DC197" s="26">
        <v>5.7215445094055433</v>
      </c>
      <c r="DD197" s="26">
        <v>5.2580910829842473</v>
      </c>
      <c r="DE197" s="26">
        <v>4.8875515641365901</v>
      </c>
      <c r="DF197" s="26">
        <v>3.2872867453421826</v>
      </c>
      <c r="DG197" s="26">
        <v>-0.21418604705628042</v>
      </c>
      <c r="DH197" s="26">
        <v>-3.1062297719568406</v>
      </c>
      <c r="DI197" s="26">
        <v>-5.6120126525964338</v>
      </c>
      <c r="DK197" s="26">
        <v>14.621205304824324</v>
      </c>
      <c r="DL197" s="26">
        <v>13.443846324248229</v>
      </c>
      <c r="DM197" s="26">
        <v>13.033183550446548</v>
      </c>
      <c r="DN197" s="26">
        <v>12.550831349371794</v>
      </c>
      <c r="DO197" s="26">
        <v>12.080717735734073</v>
      </c>
      <c r="DP197" s="26">
        <v>11.582255749502277</v>
      </c>
      <c r="DQ197" s="26">
        <v>11.110028168662911</v>
      </c>
      <c r="DR197" s="26">
        <v>10.802768007200129</v>
      </c>
      <c r="DS197" s="26">
        <v>10.358544509405544</v>
      </c>
      <c r="DT197" s="26">
        <v>9.8950910829842478</v>
      </c>
      <c r="DU197" s="26">
        <v>9.5245515641365905</v>
      </c>
      <c r="DV197" s="26">
        <v>7.924286745342183</v>
      </c>
      <c r="DW197" s="26">
        <v>4.42281395294372</v>
      </c>
      <c r="DX197" s="26">
        <v>1.5307702280431599</v>
      </c>
      <c r="DY197" s="26">
        <v>-0.97501265259643333</v>
      </c>
      <c r="EA197" s="27">
        <v>9.9842053048243233</v>
      </c>
      <c r="EB197" s="27">
        <v>8.7389464350461381</v>
      </c>
      <c r="EC197" s="27">
        <v>8.3558283279091334</v>
      </c>
      <c r="ED197" s="27">
        <v>7.9186933073642756</v>
      </c>
      <c r="EE197" s="27">
        <v>7.4956033876745529</v>
      </c>
      <c r="EF197" s="27">
        <v>7.0464068239632329</v>
      </c>
      <c r="EG197" s="27">
        <v>6.6206396056442109</v>
      </c>
      <c r="EH197" s="27">
        <v>6.3413338317541061</v>
      </c>
      <c r="EI197" s="27">
        <v>5.6185126200651361</v>
      </c>
      <c r="EJ197" s="27">
        <v>4.8064231751095861</v>
      </c>
      <c r="EK197" s="27">
        <v>4.0495089356358989</v>
      </c>
      <c r="EL197" s="27">
        <v>1.7336500237883534</v>
      </c>
      <c r="EM197" s="27">
        <v>-1.5945838882583736</v>
      </c>
      <c r="EN197" s="27">
        <v>-3.9735200262135102</v>
      </c>
      <c r="EO197" s="27">
        <v>-4.9272740329325799</v>
      </c>
      <c r="EQ197" s="27">
        <v>14.621205304824324</v>
      </c>
      <c r="ER197" s="27">
        <v>13.375946435046139</v>
      </c>
      <c r="ES197" s="27">
        <v>12.992828327909134</v>
      </c>
      <c r="ET197" s="27">
        <v>12.555693307364276</v>
      </c>
      <c r="EU197" s="27">
        <v>12.132603387674553</v>
      </c>
      <c r="EV197" s="27">
        <v>11.683406823963233</v>
      </c>
      <c r="EW197" s="27">
        <v>11.257639605644211</v>
      </c>
      <c r="EX197" s="27">
        <v>10.978333831754107</v>
      </c>
      <c r="EY197" s="27">
        <v>10.255512620065137</v>
      </c>
      <c r="EZ197" s="27">
        <v>9.4434231751095865</v>
      </c>
      <c r="FA197" s="27">
        <v>8.6865089356358993</v>
      </c>
      <c r="FB197" s="27">
        <v>6.3706500237883539</v>
      </c>
      <c r="FC197" s="27">
        <v>3.0424161117416268</v>
      </c>
      <c r="FD197" s="27">
        <v>0.66347997378649026</v>
      </c>
      <c r="FE197" s="27">
        <v>-0.29027403293257947</v>
      </c>
      <c r="FG197" s="1">
        <v>383136</v>
      </c>
      <c r="FH197" s="1">
        <v>397725</v>
      </c>
      <c r="FI197" s="1" t="s">
        <v>509</v>
      </c>
      <c r="FJ197" s="1" t="s">
        <v>839</v>
      </c>
    </row>
    <row r="198" spans="2:166" ht="16.2" thickBot="1" x14ac:dyDescent="0.35">
      <c r="B198" s="19" t="s">
        <v>198</v>
      </c>
      <c r="C198" s="20">
        <v>12.643263519922558</v>
      </c>
      <c r="D198" s="21">
        <v>9.8315719311429568</v>
      </c>
      <c r="E198" s="21">
        <v>9.1143941625017071</v>
      </c>
      <c r="F198" s="21">
        <v>8.6260653060930021</v>
      </c>
      <c r="G198" s="21">
        <v>8.180565932195071</v>
      </c>
      <c r="H198" s="21">
        <v>7.7506444857873102</v>
      </c>
      <c r="I198" s="21">
        <v>7.3195533260049626</v>
      </c>
      <c r="J198" s="21">
        <v>6.9407317595688287</v>
      </c>
      <c r="K198" s="21">
        <v>6.5641518404903181</v>
      </c>
      <c r="L198" s="21">
        <v>6.1749980763129741</v>
      </c>
      <c r="M198" s="21">
        <v>5.828055571018524</v>
      </c>
      <c r="N198" s="21">
        <v>3.6648904912084461</v>
      </c>
      <c r="O198" s="21">
        <v>-2.2911048483301855</v>
      </c>
      <c r="P198" s="21">
        <v>-7.1798996581027055</v>
      </c>
      <c r="Q198" s="21">
        <v>-10.636021178627622</v>
      </c>
      <c r="R198" s="22"/>
      <c r="S198" s="21">
        <v>17.283263519922556</v>
      </c>
      <c r="T198" s="21">
        <v>14.471571931142957</v>
      </c>
      <c r="U198" s="21">
        <v>13.754394162501708</v>
      </c>
      <c r="V198" s="21">
        <v>13.266065306093003</v>
      </c>
      <c r="W198" s="21">
        <v>12.820565932195072</v>
      </c>
      <c r="X198" s="21">
        <v>12.390644485787311</v>
      </c>
      <c r="Y198" s="21">
        <v>11.959553326004963</v>
      </c>
      <c r="Z198" s="21">
        <v>11.580731759568829</v>
      </c>
      <c r="AA198" s="21">
        <v>11.204151840490319</v>
      </c>
      <c r="AB198" s="21">
        <v>10.814998076312975</v>
      </c>
      <c r="AC198" s="21">
        <v>10.468055571018525</v>
      </c>
      <c r="AD198" s="21">
        <v>8.3048904912084467</v>
      </c>
      <c r="AE198" s="21">
        <v>2.3488951516698151</v>
      </c>
      <c r="AF198" s="21">
        <v>-2.5398996581027049</v>
      </c>
      <c r="AG198" s="21">
        <v>-5.9960211786276219</v>
      </c>
      <c r="AI198" s="23">
        <v>12.643263519922558</v>
      </c>
      <c r="AJ198" s="23">
        <v>12.065592534333602</v>
      </c>
      <c r="AK198" s="23">
        <v>12.001319590550509</v>
      </c>
      <c r="AL198" s="23">
        <v>11.821762550653492</v>
      </c>
      <c r="AM198" s="23">
        <v>11.676750128761249</v>
      </c>
      <c r="AN198" s="23">
        <v>11.577563068733955</v>
      </c>
      <c r="AO198" s="23">
        <v>11.345979578154587</v>
      </c>
      <c r="AP198" s="23">
        <v>10.976263622147636</v>
      </c>
      <c r="AQ198" s="23">
        <v>10.539769243936565</v>
      </c>
      <c r="AR198" s="23">
        <v>10.254825594692155</v>
      </c>
      <c r="AS198" s="23">
        <v>9.9914964888504443</v>
      </c>
      <c r="AT198" s="23">
        <v>9.2652251112939013</v>
      </c>
      <c r="AU198" s="23">
        <v>8.418725079798584</v>
      </c>
      <c r="AV198" s="23">
        <v>8.0456383069940252</v>
      </c>
      <c r="AW198" s="23">
        <v>7.9203305638843027</v>
      </c>
      <c r="AY198" s="24">
        <v>17.283263519922556</v>
      </c>
      <c r="AZ198" s="24">
        <v>16.705592534333604</v>
      </c>
      <c r="BA198" s="24">
        <v>16.641319590550509</v>
      </c>
      <c r="BB198" s="24">
        <v>16.461762550653493</v>
      </c>
      <c r="BC198" s="24">
        <v>16.31675012876125</v>
      </c>
      <c r="BD198" s="24">
        <v>16.217563068733956</v>
      </c>
      <c r="BE198" s="24">
        <v>15.985979578154588</v>
      </c>
      <c r="BF198" s="24">
        <v>15.616263622147637</v>
      </c>
      <c r="BG198" s="24">
        <v>15.179769243936565</v>
      </c>
      <c r="BH198" s="24">
        <v>14.894825594692156</v>
      </c>
      <c r="BI198" s="24">
        <v>14.631496488850445</v>
      </c>
      <c r="BJ198" s="24">
        <v>13.905225111293902</v>
      </c>
      <c r="BK198" s="24">
        <v>13.058725079798585</v>
      </c>
      <c r="BL198" s="24">
        <v>12.685638306994026</v>
      </c>
      <c r="BM198" s="24">
        <v>12.560330563884303</v>
      </c>
      <c r="BO198" s="25">
        <v>12.643263519922558</v>
      </c>
      <c r="BP198" s="25">
        <v>11.856775368881808</v>
      </c>
      <c r="BQ198" s="25">
        <v>11.425638002840744</v>
      </c>
      <c r="BR198" s="25">
        <v>10.976122463266647</v>
      </c>
      <c r="BS198" s="25">
        <v>10.591660143022446</v>
      </c>
      <c r="BT198" s="25">
        <v>10.263594075885916</v>
      </c>
      <c r="BU198" s="25">
        <v>9.9536445089911947</v>
      </c>
      <c r="BV198" s="25">
        <v>9.6614129674220415</v>
      </c>
      <c r="BW198" s="25">
        <v>9.3295513336717963</v>
      </c>
      <c r="BX198" s="25">
        <v>8.9544462978981354</v>
      </c>
      <c r="BY198" s="25">
        <v>8.6006075426285076</v>
      </c>
      <c r="BZ198" s="25">
        <v>7.6324481863121374</v>
      </c>
      <c r="CA198" s="25">
        <v>6.4895242488931117</v>
      </c>
      <c r="CB198" s="25">
        <v>5.9237120259362754</v>
      </c>
      <c r="CC198" s="25">
        <v>5.7761089197836597</v>
      </c>
      <c r="CE198" s="25">
        <v>17.283263519922556</v>
      </c>
      <c r="CF198" s="25">
        <v>16.496775368881806</v>
      </c>
      <c r="CG198" s="25">
        <v>16.065638002840743</v>
      </c>
      <c r="CH198" s="25">
        <v>15.616122463266647</v>
      </c>
      <c r="CI198" s="25">
        <v>15.231660143022447</v>
      </c>
      <c r="CJ198" s="25">
        <v>14.903594075885916</v>
      </c>
      <c r="CK198" s="25">
        <v>14.593644508991195</v>
      </c>
      <c r="CL198" s="25">
        <v>14.301412967422042</v>
      </c>
      <c r="CM198" s="25">
        <v>13.969551333671797</v>
      </c>
      <c r="CN198" s="25">
        <v>13.594446297898136</v>
      </c>
      <c r="CO198" s="25">
        <v>13.240607542628508</v>
      </c>
      <c r="CP198" s="25">
        <v>12.272448186312138</v>
      </c>
      <c r="CQ198" s="25">
        <v>11.129524248893112</v>
      </c>
      <c r="CR198" s="25">
        <v>10.563712025936276</v>
      </c>
      <c r="CS198" s="25">
        <v>10.41610891978366</v>
      </c>
      <c r="CU198" s="26">
        <v>12.643263519922558</v>
      </c>
      <c r="CV198" s="26">
        <v>8.8514520970216726</v>
      </c>
      <c r="CW198" s="26">
        <v>8.069289961913185</v>
      </c>
      <c r="CX198" s="26">
        <v>7.6310265498932139</v>
      </c>
      <c r="CY198" s="26">
        <v>7.2408591418893025</v>
      </c>
      <c r="CZ198" s="26">
        <v>6.9009011045136752</v>
      </c>
      <c r="DA198" s="26">
        <v>6.6036785229623156</v>
      </c>
      <c r="DB198" s="26">
        <v>6.3848611600578344</v>
      </c>
      <c r="DC198" s="26">
        <v>6.1398525730246902</v>
      </c>
      <c r="DD198" s="26">
        <v>5.8274607723084841</v>
      </c>
      <c r="DE198" s="26">
        <v>5.5622607062664393</v>
      </c>
      <c r="DF198" s="26">
        <v>3.6169496799292027</v>
      </c>
      <c r="DG198" s="26">
        <v>-1.9636890754035647</v>
      </c>
      <c r="DH198" s="26">
        <v>-6.5177310826672823</v>
      </c>
      <c r="DI198" s="26">
        <v>-9.6491877634766539</v>
      </c>
      <c r="DK198" s="26">
        <v>17.283263519922556</v>
      </c>
      <c r="DL198" s="26">
        <v>13.491452097021673</v>
      </c>
      <c r="DM198" s="26">
        <v>12.709289961913186</v>
      </c>
      <c r="DN198" s="26">
        <v>12.271026549893215</v>
      </c>
      <c r="DO198" s="26">
        <v>11.880859141889303</v>
      </c>
      <c r="DP198" s="26">
        <v>11.540901104513676</v>
      </c>
      <c r="DQ198" s="26">
        <v>11.243678522962316</v>
      </c>
      <c r="DR198" s="26">
        <v>11.024861160057835</v>
      </c>
      <c r="DS198" s="26">
        <v>10.779852573024691</v>
      </c>
      <c r="DT198" s="26">
        <v>10.467460772308485</v>
      </c>
      <c r="DU198" s="26">
        <v>10.20226070626644</v>
      </c>
      <c r="DV198" s="26">
        <v>8.2569496799292033</v>
      </c>
      <c r="DW198" s="26">
        <v>2.6763109245964358</v>
      </c>
      <c r="DX198" s="26">
        <v>-1.8777310826672817</v>
      </c>
      <c r="DY198" s="26">
        <v>-5.0091877634766533</v>
      </c>
      <c r="EA198" s="27">
        <v>12.643263519922558</v>
      </c>
      <c r="EB198" s="27">
        <v>8.3554672874427531</v>
      </c>
      <c r="EC198" s="27">
        <v>7.5227534922441883</v>
      </c>
      <c r="ED198" s="27">
        <v>7.0851380411368368</v>
      </c>
      <c r="EE198" s="27">
        <v>6.7003403371995347</v>
      </c>
      <c r="EF198" s="27">
        <v>6.3853183919630325</v>
      </c>
      <c r="EG198" s="27">
        <v>6.1112089728775025</v>
      </c>
      <c r="EH198" s="27">
        <v>5.7348927843331481</v>
      </c>
      <c r="EI198" s="27">
        <v>4.4994223561489761</v>
      </c>
      <c r="EJ198" s="27">
        <v>3.162963828775478</v>
      </c>
      <c r="EK198" s="27">
        <v>1.8646497061719565</v>
      </c>
      <c r="EL198" s="27">
        <v>-1.8447989947009127</v>
      </c>
      <c r="EM198" s="27">
        <v>-7.0533673927641374</v>
      </c>
      <c r="EN198" s="27">
        <v>-10.204559407571267</v>
      </c>
      <c r="EO198" s="27">
        <v>-9.6260975314405215</v>
      </c>
      <c r="EQ198" s="27">
        <v>17.283263519922556</v>
      </c>
      <c r="ER198" s="27">
        <v>12.995467287442754</v>
      </c>
      <c r="ES198" s="27">
        <v>12.162753492244189</v>
      </c>
      <c r="ET198" s="27">
        <v>11.725138041136837</v>
      </c>
      <c r="EU198" s="27">
        <v>11.340340337199535</v>
      </c>
      <c r="EV198" s="27">
        <v>11.025318391963033</v>
      </c>
      <c r="EW198" s="27">
        <v>10.751208972877503</v>
      </c>
      <c r="EX198" s="27">
        <v>10.374892784333149</v>
      </c>
      <c r="EY198" s="27">
        <v>9.1394223561489767</v>
      </c>
      <c r="EZ198" s="27">
        <v>7.8029638287754786</v>
      </c>
      <c r="FA198" s="27">
        <v>6.504649706171957</v>
      </c>
      <c r="FB198" s="27">
        <v>2.7952010052990879</v>
      </c>
      <c r="FC198" s="27">
        <v>-2.4133673927641368</v>
      </c>
      <c r="FD198" s="27">
        <v>-5.5645594075712665</v>
      </c>
      <c r="FE198" s="27">
        <v>-4.9860975314405209</v>
      </c>
      <c r="FG198" s="1">
        <v>355516</v>
      </c>
      <c r="FH198" s="1">
        <v>404030</v>
      </c>
      <c r="FI198" s="1" t="s">
        <v>451</v>
      </c>
      <c r="FJ198" s="1" t="s">
        <v>857</v>
      </c>
    </row>
    <row r="199" spans="2:166" ht="16.2" thickBot="1" x14ac:dyDescent="0.35">
      <c r="B199" s="19" t="s">
        <v>199</v>
      </c>
      <c r="C199" s="20">
        <v>4.2139797534842067</v>
      </c>
      <c r="D199" s="21">
        <v>3.0272424661229813</v>
      </c>
      <c r="E199" s="21">
        <v>2.3968140026491156</v>
      </c>
      <c r="F199" s="21">
        <v>0.21104043277151163</v>
      </c>
      <c r="G199" s="21">
        <v>-0.37921991088763818</v>
      </c>
      <c r="H199" s="21">
        <v>-0.78586555635735422</v>
      </c>
      <c r="I199" s="21">
        <v>-1.3031756927645404</v>
      </c>
      <c r="J199" s="21">
        <v>-1.8799403544931046</v>
      </c>
      <c r="K199" s="21">
        <v>-2.2093855761224894</v>
      </c>
      <c r="L199" s="21">
        <v>-2.7121567320068038</v>
      </c>
      <c r="M199" s="21">
        <v>-3.1340930778955318</v>
      </c>
      <c r="N199" s="21">
        <v>-5.3373612678336109</v>
      </c>
      <c r="O199" s="21">
        <v>-12.360825569423668</v>
      </c>
      <c r="P199" s="21">
        <v>-17.670025904923016</v>
      </c>
      <c r="Q199" s="21">
        <v>-19.110935386311198</v>
      </c>
      <c r="R199" s="22"/>
      <c r="S199" s="21">
        <v>8.3509797534842072</v>
      </c>
      <c r="T199" s="21">
        <v>7.1642424661229818</v>
      </c>
      <c r="U199" s="21">
        <v>6.533814002649116</v>
      </c>
      <c r="V199" s="21">
        <v>4.3480404327715121</v>
      </c>
      <c r="W199" s="21">
        <v>3.7577800891123623</v>
      </c>
      <c r="X199" s="21">
        <v>3.3511344436426462</v>
      </c>
      <c r="Y199" s="21">
        <v>2.8338243072354601</v>
      </c>
      <c r="Z199" s="21">
        <v>2.2570596455068959</v>
      </c>
      <c r="AA199" s="21">
        <v>1.927614423877511</v>
      </c>
      <c r="AB199" s="21">
        <v>1.4248432679931966</v>
      </c>
      <c r="AC199" s="21">
        <v>1.0029069221044686</v>
      </c>
      <c r="AD199" s="21">
        <v>-1.2003612678336104</v>
      </c>
      <c r="AE199" s="21">
        <v>-8.223825569423667</v>
      </c>
      <c r="AF199" s="21">
        <v>-13.533025904923015</v>
      </c>
      <c r="AG199" s="21">
        <v>-14.973935386311197</v>
      </c>
      <c r="AI199" s="23">
        <v>4.2139797534842067</v>
      </c>
      <c r="AJ199" s="23">
        <v>3.5819152884366225</v>
      </c>
      <c r="AK199" s="23">
        <v>3.5418301392699512</v>
      </c>
      <c r="AL199" s="23">
        <v>3.320374174560154</v>
      </c>
      <c r="AM199" s="23">
        <v>3.0629443928377711</v>
      </c>
      <c r="AN199" s="23">
        <v>3.0188565022174991</v>
      </c>
      <c r="AO199" s="23">
        <v>2.7101024880069815</v>
      </c>
      <c r="AP199" s="23">
        <v>2.202757383495193</v>
      </c>
      <c r="AQ199" s="23">
        <v>1.7927121749692247</v>
      </c>
      <c r="AR199" s="23">
        <v>1.440270299536909</v>
      </c>
      <c r="AS199" s="23">
        <v>1.1274888540055557</v>
      </c>
      <c r="AT199" s="23">
        <v>0.23202674811087221</v>
      </c>
      <c r="AU199" s="23">
        <v>-1.2161690522359656</v>
      </c>
      <c r="AV199" s="23">
        <v>-2.8951452958771426</v>
      </c>
      <c r="AW199" s="23">
        <v>-2.0597335880428354</v>
      </c>
      <c r="AY199" s="24">
        <v>8.3509797534842072</v>
      </c>
      <c r="AZ199" s="24">
        <v>7.718915288436623</v>
      </c>
      <c r="BA199" s="24">
        <v>7.6788301392699516</v>
      </c>
      <c r="BB199" s="24">
        <v>7.4573741745601545</v>
      </c>
      <c r="BC199" s="24">
        <v>7.1999443928377715</v>
      </c>
      <c r="BD199" s="24">
        <v>7.1558565022174996</v>
      </c>
      <c r="BE199" s="24">
        <v>6.847102488006982</v>
      </c>
      <c r="BF199" s="24">
        <v>6.3397573834951935</v>
      </c>
      <c r="BG199" s="24">
        <v>5.9297121749692252</v>
      </c>
      <c r="BH199" s="24">
        <v>5.5772702995369094</v>
      </c>
      <c r="BI199" s="24">
        <v>5.2644888540055561</v>
      </c>
      <c r="BJ199" s="24">
        <v>4.3690267481108727</v>
      </c>
      <c r="BK199" s="24">
        <v>2.9208309477640348</v>
      </c>
      <c r="BL199" s="24">
        <v>1.2418547041228578</v>
      </c>
      <c r="BM199" s="24">
        <v>2.0772664119571651</v>
      </c>
      <c r="BO199" s="25">
        <v>4.2139797534842067</v>
      </c>
      <c r="BP199" s="25">
        <v>3.5617975443495062</v>
      </c>
      <c r="BQ199" s="25">
        <v>3.0819485029833587</v>
      </c>
      <c r="BR199" s="25">
        <v>0.96881146851626454</v>
      </c>
      <c r="BS199" s="25">
        <v>0.4881387941265487</v>
      </c>
      <c r="BT199" s="25">
        <v>0.24421641980215369</v>
      </c>
      <c r="BU199" s="25">
        <v>-8.0241195178782476E-2</v>
      </c>
      <c r="BV199" s="25">
        <v>-0.49783841800476125</v>
      </c>
      <c r="BW199" s="25">
        <v>-0.76205023733467669</v>
      </c>
      <c r="BX199" s="25">
        <v>-1.2432652805049145</v>
      </c>
      <c r="BY199" s="25">
        <v>-1.6810443084247915</v>
      </c>
      <c r="BZ199" s="25">
        <v>-2.9329862341046606</v>
      </c>
      <c r="CA199" s="25">
        <v>-5.7692412920603822</v>
      </c>
      <c r="CB199" s="25">
        <v>-7.347067095919531</v>
      </c>
      <c r="CC199" s="25">
        <v>-6.278679847026325</v>
      </c>
      <c r="CE199" s="25">
        <v>8.3509797534842072</v>
      </c>
      <c r="CF199" s="25">
        <v>7.6987975443495067</v>
      </c>
      <c r="CG199" s="25">
        <v>7.2189485029833591</v>
      </c>
      <c r="CH199" s="25">
        <v>5.105811468516265</v>
      </c>
      <c r="CI199" s="25">
        <v>4.6251387941265492</v>
      </c>
      <c r="CJ199" s="25">
        <v>4.3812164198021541</v>
      </c>
      <c r="CK199" s="25">
        <v>4.056758804821218</v>
      </c>
      <c r="CL199" s="25">
        <v>3.6391615819952392</v>
      </c>
      <c r="CM199" s="25">
        <v>3.3749497626653238</v>
      </c>
      <c r="CN199" s="25">
        <v>2.893734719495086</v>
      </c>
      <c r="CO199" s="25">
        <v>2.455955691575209</v>
      </c>
      <c r="CP199" s="25">
        <v>1.2040137658953398</v>
      </c>
      <c r="CQ199" s="25">
        <v>-1.6322412920603817</v>
      </c>
      <c r="CR199" s="25">
        <v>-3.2100670959195305</v>
      </c>
      <c r="CS199" s="25">
        <v>-2.1416798470263245</v>
      </c>
      <c r="CU199" s="26">
        <v>4.2139797534842067</v>
      </c>
      <c r="CV199" s="26">
        <v>2.8131754669136129</v>
      </c>
      <c r="CW199" s="26">
        <v>2.2004061266017736</v>
      </c>
      <c r="CX199" s="26">
        <v>0.14292678480283172</v>
      </c>
      <c r="CY199" s="26">
        <v>-0.37228965656708368</v>
      </c>
      <c r="CZ199" s="26">
        <v>-0.67587266949118074</v>
      </c>
      <c r="DA199" s="26">
        <v>-2.1731855061922047</v>
      </c>
      <c r="DB199" s="26">
        <v>-2.510335320118422</v>
      </c>
      <c r="DC199" s="26">
        <v>-2.6283586737001592</v>
      </c>
      <c r="DD199" s="26">
        <v>-3.0184063813295943</v>
      </c>
      <c r="DE199" s="26">
        <v>-3.330604511645344</v>
      </c>
      <c r="DF199" s="26">
        <v>-5.3818672971626711</v>
      </c>
      <c r="DG199" s="26">
        <v>-12.020599136939197</v>
      </c>
      <c r="DH199" s="26">
        <v>-16.944295236227923</v>
      </c>
      <c r="DI199" s="26">
        <v>-17.827512427386516</v>
      </c>
      <c r="DK199" s="26">
        <v>8.3509797534842072</v>
      </c>
      <c r="DL199" s="26">
        <v>6.9501754669136133</v>
      </c>
      <c r="DM199" s="26">
        <v>6.337406126601774</v>
      </c>
      <c r="DN199" s="26">
        <v>4.2799267848028322</v>
      </c>
      <c r="DO199" s="26">
        <v>3.7647103434329168</v>
      </c>
      <c r="DP199" s="26">
        <v>3.4611273305088197</v>
      </c>
      <c r="DQ199" s="26">
        <v>1.9638144938077957</v>
      </c>
      <c r="DR199" s="26">
        <v>1.6266646798815785</v>
      </c>
      <c r="DS199" s="26">
        <v>1.5086413262998413</v>
      </c>
      <c r="DT199" s="26">
        <v>1.1185936186704062</v>
      </c>
      <c r="DU199" s="26">
        <v>0.80639548835465646</v>
      </c>
      <c r="DV199" s="26">
        <v>-1.2448672971626706</v>
      </c>
      <c r="DW199" s="26">
        <v>-7.8835991369391962</v>
      </c>
      <c r="DX199" s="26">
        <v>-12.807295236227922</v>
      </c>
      <c r="DY199" s="26">
        <v>-13.690512427386516</v>
      </c>
      <c r="EA199" s="27">
        <v>4.2139797534842067</v>
      </c>
      <c r="EB199" s="27">
        <v>2.7202816951792315</v>
      </c>
      <c r="EC199" s="27">
        <v>2.1230773080226335</v>
      </c>
      <c r="ED199" s="27">
        <v>1.5758166603724106</v>
      </c>
      <c r="EE199" s="27">
        <v>-1.69665525300816</v>
      </c>
      <c r="EF199" s="27">
        <v>-1.8592884912205427</v>
      </c>
      <c r="EG199" s="27">
        <v>-2.1051842833513419</v>
      </c>
      <c r="EH199" s="27">
        <v>-2.5019117614498647</v>
      </c>
      <c r="EI199" s="27">
        <v>-3.4174435137672248</v>
      </c>
      <c r="EJ199" s="27">
        <v>-4.6665793530508708</v>
      </c>
      <c r="EK199" s="27">
        <v>-5.8710124658178984</v>
      </c>
      <c r="EL199" s="27">
        <v>-9.6731875858389103</v>
      </c>
      <c r="EM199" s="27">
        <v>-14.912522746185289</v>
      </c>
      <c r="EN199" s="27">
        <v>-18.708320080151076</v>
      </c>
      <c r="EO199" s="27">
        <v>-16.26754004451513</v>
      </c>
      <c r="EQ199" s="27">
        <v>8.3509797534842072</v>
      </c>
      <c r="ER199" s="27">
        <v>6.8572816951792319</v>
      </c>
      <c r="ES199" s="27">
        <v>6.260077308022634</v>
      </c>
      <c r="ET199" s="27">
        <v>5.7128166603724111</v>
      </c>
      <c r="EU199" s="27">
        <v>2.4403447469918405</v>
      </c>
      <c r="EV199" s="27">
        <v>2.2777115087794577</v>
      </c>
      <c r="EW199" s="27">
        <v>2.0318157166486586</v>
      </c>
      <c r="EX199" s="27">
        <v>1.6350882385501357</v>
      </c>
      <c r="EY199" s="27">
        <v>0.71955648623277568</v>
      </c>
      <c r="EZ199" s="27">
        <v>-0.52957935305087034</v>
      </c>
      <c r="FA199" s="27">
        <v>-1.7340124658178979</v>
      </c>
      <c r="FB199" s="27">
        <v>-5.5361875858389098</v>
      </c>
      <c r="FC199" s="27">
        <v>-10.775522746185288</v>
      </c>
      <c r="FD199" s="27">
        <v>-14.571320080151075</v>
      </c>
      <c r="FE199" s="27">
        <v>-12.130540044515129</v>
      </c>
      <c r="FG199" s="1">
        <v>348644</v>
      </c>
      <c r="FH199" s="1">
        <v>463628</v>
      </c>
      <c r="FI199" s="1" t="s">
        <v>497</v>
      </c>
      <c r="FJ199" s="1" t="s">
        <v>848</v>
      </c>
    </row>
    <row r="200" spans="2:166" ht="16.2" thickBot="1" x14ac:dyDescent="0.35">
      <c r="B200" s="19" t="s">
        <v>200</v>
      </c>
      <c r="C200" s="20">
        <v>9.2407720705483491</v>
      </c>
      <c r="D200" s="21">
        <v>7.8792566153653301</v>
      </c>
      <c r="E200" s="21">
        <v>7.4700259654711285</v>
      </c>
      <c r="F200" s="21">
        <v>6.8606270708504766</v>
      </c>
      <c r="G200" s="21">
        <v>6.3029888553821891</v>
      </c>
      <c r="H200" s="21">
        <v>5.757452965266026</v>
      </c>
      <c r="I200" s="21">
        <v>5.1284936133687395</v>
      </c>
      <c r="J200" s="21">
        <v>4.5251263476135222</v>
      </c>
      <c r="K200" s="21">
        <v>3.9450079676410823</v>
      </c>
      <c r="L200" s="21">
        <v>3.4071450836706632</v>
      </c>
      <c r="M200" s="21">
        <v>2.9313624030932743</v>
      </c>
      <c r="N200" s="21">
        <v>0.35671433477711645</v>
      </c>
      <c r="O200" s="21">
        <v>-6.4018766626630281</v>
      </c>
      <c r="P200" s="21">
        <v>-11.85436727187971</v>
      </c>
      <c r="Q200" s="21">
        <v>-16.150105684934118</v>
      </c>
      <c r="R200" s="22"/>
      <c r="S200" s="21">
        <v>13.87777207054835</v>
      </c>
      <c r="T200" s="21">
        <v>12.516256615365331</v>
      </c>
      <c r="U200" s="21">
        <v>12.107025965471129</v>
      </c>
      <c r="V200" s="21">
        <v>11.497627070850477</v>
      </c>
      <c r="W200" s="21">
        <v>10.93998885538219</v>
      </c>
      <c r="X200" s="21">
        <v>10.394452965266026</v>
      </c>
      <c r="Y200" s="21">
        <v>9.76549361336874</v>
      </c>
      <c r="Z200" s="21">
        <v>9.1621263476135226</v>
      </c>
      <c r="AA200" s="21">
        <v>8.5820079676410828</v>
      </c>
      <c r="AB200" s="21">
        <v>8.0441450836706636</v>
      </c>
      <c r="AC200" s="21">
        <v>7.5683624030932748</v>
      </c>
      <c r="AD200" s="21">
        <v>4.9937143347771169</v>
      </c>
      <c r="AE200" s="21">
        <v>-1.7648766626630277</v>
      </c>
      <c r="AF200" s="21">
        <v>-7.2173672718797093</v>
      </c>
      <c r="AG200" s="21">
        <v>-11.513105684934118</v>
      </c>
      <c r="AI200" s="23">
        <v>9.2407720705483491</v>
      </c>
      <c r="AJ200" s="23">
        <v>8.0387150599858543</v>
      </c>
      <c r="AK200" s="23">
        <v>7.8931884429903238</v>
      </c>
      <c r="AL200" s="23">
        <v>7.4676666637680977</v>
      </c>
      <c r="AM200" s="23">
        <v>7.088049924379904</v>
      </c>
      <c r="AN200" s="23">
        <v>6.7570360269179517</v>
      </c>
      <c r="AO200" s="23">
        <v>6.2887576127298672</v>
      </c>
      <c r="AP200" s="23">
        <v>5.7001946759378086</v>
      </c>
      <c r="AQ200" s="23">
        <v>5.1079454525995374</v>
      </c>
      <c r="AR200" s="23">
        <v>4.689350022156475</v>
      </c>
      <c r="AS200" s="23">
        <v>4.2870028700648248</v>
      </c>
      <c r="AT200" s="23">
        <v>3.0787303243445692</v>
      </c>
      <c r="AU200" s="23">
        <v>1.3977195907203637</v>
      </c>
      <c r="AV200" s="23">
        <v>0.26464174820637965</v>
      </c>
      <c r="AW200" s="23">
        <v>-0.6847228843215305</v>
      </c>
      <c r="AY200" s="24">
        <v>13.87777207054835</v>
      </c>
      <c r="AZ200" s="24">
        <v>12.675715059985855</v>
      </c>
      <c r="BA200" s="24">
        <v>12.530188442990324</v>
      </c>
      <c r="BB200" s="24">
        <v>12.104666663768098</v>
      </c>
      <c r="BC200" s="24">
        <v>11.725049924379904</v>
      </c>
      <c r="BD200" s="24">
        <v>11.394036026917952</v>
      </c>
      <c r="BE200" s="24">
        <v>10.925757612729868</v>
      </c>
      <c r="BF200" s="24">
        <v>10.337194675937809</v>
      </c>
      <c r="BG200" s="24">
        <v>9.7449454525995378</v>
      </c>
      <c r="BH200" s="24">
        <v>9.3263500221564755</v>
      </c>
      <c r="BI200" s="24">
        <v>8.9240028700648253</v>
      </c>
      <c r="BJ200" s="24">
        <v>7.7157303243445696</v>
      </c>
      <c r="BK200" s="24">
        <v>6.0347195907203641</v>
      </c>
      <c r="BL200" s="24">
        <v>4.9016417482063801</v>
      </c>
      <c r="BM200" s="24">
        <v>3.95227711567847</v>
      </c>
      <c r="BO200" s="25">
        <v>9.2407720705483491</v>
      </c>
      <c r="BP200" s="25">
        <v>8.0889149522763688</v>
      </c>
      <c r="BQ200" s="25">
        <v>7.7805325400628362</v>
      </c>
      <c r="BR200" s="25">
        <v>7.2443015006466069</v>
      </c>
      <c r="BS200" s="25">
        <v>6.7965499039936006</v>
      </c>
      <c r="BT200" s="25">
        <v>6.4226433720734519</v>
      </c>
      <c r="BU200" s="25">
        <v>5.9971671225100422</v>
      </c>
      <c r="BV200" s="25">
        <v>5.5496141514679067</v>
      </c>
      <c r="BW200" s="25">
        <v>5.0689289400446924</v>
      </c>
      <c r="BX200" s="25">
        <v>4.5752226397155695</v>
      </c>
      <c r="BY200" s="25">
        <v>4.1012534468369779</v>
      </c>
      <c r="BZ200" s="25">
        <v>2.6946606301649538</v>
      </c>
      <c r="CA200" s="25">
        <v>0.7862499181611895</v>
      </c>
      <c r="CB200" s="25">
        <v>-0.45151435850908683</v>
      </c>
      <c r="CC200" s="25">
        <v>-1.2683970013075836</v>
      </c>
      <c r="CE200" s="25">
        <v>13.87777207054835</v>
      </c>
      <c r="CF200" s="25">
        <v>12.725914952276369</v>
      </c>
      <c r="CG200" s="25">
        <v>12.417532540062837</v>
      </c>
      <c r="CH200" s="25">
        <v>11.881301500646607</v>
      </c>
      <c r="CI200" s="25">
        <v>11.433549903993601</v>
      </c>
      <c r="CJ200" s="25">
        <v>11.059643372073452</v>
      </c>
      <c r="CK200" s="25">
        <v>10.634167122510043</v>
      </c>
      <c r="CL200" s="25">
        <v>10.186614151467907</v>
      </c>
      <c r="CM200" s="25">
        <v>9.7059289400446929</v>
      </c>
      <c r="CN200" s="25">
        <v>9.21222263971557</v>
      </c>
      <c r="CO200" s="25">
        <v>8.7382534468369784</v>
      </c>
      <c r="CP200" s="25">
        <v>7.3316606301649543</v>
      </c>
      <c r="CQ200" s="25">
        <v>5.42324991816119</v>
      </c>
      <c r="CR200" s="25">
        <v>4.1854856414909136</v>
      </c>
      <c r="CS200" s="25">
        <v>3.3686029986924169</v>
      </c>
      <c r="CU200" s="26">
        <v>9.2407720705483491</v>
      </c>
      <c r="CV200" s="26">
        <v>7.8199851040142612</v>
      </c>
      <c r="CW200" s="26">
        <v>7.4364497785500312</v>
      </c>
      <c r="CX200" s="26">
        <v>6.8561910073511427</v>
      </c>
      <c r="CY200" s="26">
        <v>6.3371373783940861</v>
      </c>
      <c r="CZ200" s="26">
        <v>5.8574788118907932</v>
      </c>
      <c r="DA200" s="26">
        <v>5.3212138312390813</v>
      </c>
      <c r="DB200" s="26">
        <v>4.8304735861542909</v>
      </c>
      <c r="DC200" s="26">
        <v>4.3440829561977417</v>
      </c>
      <c r="DD200" s="26">
        <v>3.878475523420331</v>
      </c>
      <c r="DE200" s="26">
        <v>3.4796932319392475</v>
      </c>
      <c r="DF200" s="26">
        <v>1.0501923593399916</v>
      </c>
      <c r="DG200" s="26">
        <v>-5.4736856964066725</v>
      </c>
      <c r="DH200" s="26">
        <v>-10.722689656270887</v>
      </c>
      <c r="DI200" s="26">
        <v>-14.818351133038348</v>
      </c>
      <c r="DK200" s="26">
        <v>13.87777207054835</v>
      </c>
      <c r="DL200" s="26">
        <v>12.456985104014262</v>
      </c>
      <c r="DM200" s="26">
        <v>12.073449778550032</v>
      </c>
      <c r="DN200" s="26">
        <v>11.493191007351143</v>
      </c>
      <c r="DO200" s="26">
        <v>10.974137378394087</v>
      </c>
      <c r="DP200" s="26">
        <v>10.494478811890794</v>
      </c>
      <c r="DQ200" s="26">
        <v>9.9582138312390818</v>
      </c>
      <c r="DR200" s="26">
        <v>9.4674735861542914</v>
      </c>
      <c r="DS200" s="26">
        <v>8.9810829561977421</v>
      </c>
      <c r="DT200" s="26">
        <v>8.5154755234203314</v>
      </c>
      <c r="DU200" s="26">
        <v>8.116693231939248</v>
      </c>
      <c r="DV200" s="26">
        <v>5.687192359339992</v>
      </c>
      <c r="DW200" s="26">
        <v>-0.83668569640667201</v>
      </c>
      <c r="DX200" s="26">
        <v>-6.0856896562708869</v>
      </c>
      <c r="DY200" s="26">
        <v>-10.181351133038348</v>
      </c>
      <c r="EA200" s="27">
        <v>9.2407720705483491</v>
      </c>
      <c r="EB200" s="27">
        <v>7.836196973501119</v>
      </c>
      <c r="EC200" s="27">
        <v>7.5042314415169145</v>
      </c>
      <c r="ED200" s="27">
        <v>6.9722570972795559</v>
      </c>
      <c r="EE200" s="27">
        <v>6.5082660771506866</v>
      </c>
      <c r="EF200" s="27">
        <v>6.1028192104021777</v>
      </c>
      <c r="EG200" s="27">
        <v>5.6367809990494138</v>
      </c>
      <c r="EH200" s="27">
        <v>5.0813937418961679</v>
      </c>
      <c r="EI200" s="27">
        <v>3.6563480330034785</v>
      </c>
      <c r="EJ200" s="27">
        <v>2.1856886838249423</v>
      </c>
      <c r="EK200" s="27">
        <v>0.73789748837314662</v>
      </c>
      <c r="EL200" s="27">
        <v>-3.5214622023580944</v>
      </c>
      <c r="EM200" s="27">
        <v>-9.57099029843463</v>
      </c>
      <c r="EN200" s="27">
        <v>-13.394679844545223</v>
      </c>
      <c r="EO200" s="27">
        <v>-13.540841088443607</v>
      </c>
      <c r="EQ200" s="27">
        <v>13.87777207054835</v>
      </c>
      <c r="ER200" s="27">
        <v>12.473196973501119</v>
      </c>
      <c r="ES200" s="27">
        <v>12.141231441516915</v>
      </c>
      <c r="ET200" s="27">
        <v>11.609257097279556</v>
      </c>
      <c r="EU200" s="27">
        <v>11.145266077150687</v>
      </c>
      <c r="EV200" s="27">
        <v>10.739819210402178</v>
      </c>
      <c r="EW200" s="27">
        <v>10.273780999049414</v>
      </c>
      <c r="EX200" s="27">
        <v>9.7183937418961683</v>
      </c>
      <c r="EY200" s="27">
        <v>8.293348033003479</v>
      </c>
      <c r="EZ200" s="27">
        <v>6.8226886838249428</v>
      </c>
      <c r="FA200" s="27">
        <v>5.3748974883731471</v>
      </c>
      <c r="FB200" s="27">
        <v>1.1155377976419061</v>
      </c>
      <c r="FC200" s="27">
        <v>-4.9339902984346296</v>
      </c>
      <c r="FD200" s="27">
        <v>-8.7576798445452226</v>
      </c>
      <c r="FE200" s="27">
        <v>-8.9038410884436061</v>
      </c>
      <c r="FG200" s="1">
        <v>386421</v>
      </c>
      <c r="FH200" s="1">
        <v>406330</v>
      </c>
      <c r="FI200" s="1" t="s">
        <v>536</v>
      </c>
      <c r="FJ200" s="1" t="s">
        <v>841</v>
      </c>
    </row>
    <row r="201" spans="2:166" ht="16.2" thickBot="1" x14ac:dyDescent="0.35">
      <c r="B201" s="19" t="s">
        <v>201</v>
      </c>
      <c r="C201" s="20">
        <v>11.195582854053445</v>
      </c>
      <c r="D201" s="21">
        <v>10.528081239741821</v>
      </c>
      <c r="E201" s="21">
        <v>10.140202484814212</v>
      </c>
      <c r="F201" s="21">
        <v>9.7676835330092384</v>
      </c>
      <c r="G201" s="21">
        <v>9.4096187206770079</v>
      </c>
      <c r="H201" s="21">
        <v>9.0446137182816368</v>
      </c>
      <c r="I201" s="21">
        <v>8.6575699193491218</v>
      </c>
      <c r="J201" s="21">
        <v>8.3097477740542178</v>
      </c>
      <c r="K201" s="21">
        <v>7.9574482667496387</v>
      </c>
      <c r="L201" s="21">
        <v>7.6340540730885973</v>
      </c>
      <c r="M201" s="21">
        <v>7.3736219453798366</v>
      </c>
      <c r="N201" s="21">
        <v>5.430689848881336</v>
      </c>
      <c r="O201" s="21">
        <v>-0.28591342364951089</v>
      </c>
      <c r="P201" s="21">
        <v>-4.6590867141612193</v>
      </c>
      <c r="Q201" s="21">
        <v>-7.4667154864108021</v>
      </c>
      <c r="R201" s="22"/>
      <c r="S201" s="21">
        <v>15.835582854053445</v>
      </c>
      <c r="T201" s="21">
        <v>15.168081239741822</v>
      </c>
      <c r="U201" s="21">
        <v>14.780202484814213</v>
      </c>
      <c r="V201" s="21">
        <v>14.407683533009239</v>
      </c>
      <c r="W201" s="21">
        <v>14.049618720677008</v>
      </c>
      <c r="X201" s="21">
        <v>13.684613718281637</v>
      </c>
      <c r="Y201" s="21">
        <v>13.297569919349122</v>
      </c>
      <c r="Z201" s="21">
        <v>12.949747774054218</v>
      </c>
      <c r="AA201" s="21">
        <v>12.597448266749639</v>
      </c>
      <c r="AB201" s="21">
        <v>12.274054073088598</v>
      </c>
      <c r="AC201" s="21">
        <v>12.013621945379837</v>
      </c>
      <c r="AD201" s="21">
        <v>10.070689848881337</v>
      </c>
      <c r="AE201" s="21">
        <v>4.3540865763504897</v>
      </c>
      <c r="AF201" s="21">
        <v>-1.9086714161218765E-2</v>
      </c>
      <c r="AG201" s="21">
        <v>-2.8267154864108015</v>
      </c>
      <c r="AI201" s="23">
        <v>11.195582854053445</v>
      </c>
      <c r="AJ201" s="23">
        <v>10.86507568179109</v>
      </c>
      <c r="AK201" s="23">
        <v>10.865761853607831</v>
      </c>
      <c r="AL201" s="23">
        <v>10.768619353284016</v>
      </c>
      <c r="AM201" s="23">
        <v>10.693503665793058</v>
      </c>
      <c r="AN201" s="23">
        <v>10.650283701183687</v>
      </c>
      <c r="AO201" s="23">
        <v>10.452422084857922</v>
      </c>
      <c r="AP201" s="23">
        <v>10.100121069455623</v>
      </c>
      <c r="AQ201" s="23">
        <v>9.6893959265240586</v>
      </c>
      <c r="AR201" s="23">
        <v>9.4474877604912972</v>
      </c>
      <c r="AS201" s="23">
        <v>9.2212608048204654</v>
      </c>
      <c r="AT201" s="23">
        <v>8.6221544868346722</v>
      </c>
      <c r="AU201" s="23">
        <v>7.8964976976751995</v>
      </c>
      <c r="AV201" s="23">
        <v>7.6217693435081149</v>
      </c>
      <c r="AW201" s="23">
        <v>7.5576188161125124</v>
      </c>
      <c r="AY201" s="24">
        <v>15.835582854053445</v>
      </c>
      <c r="AZ201" s="24">
        <v>15.505075681791091</v>
      </c>
      <c r="BA201" s="24">
        <v>15.505761853607831</v>
      </c>
      <c r="BB201" s="24">
        <v>15.408619353284017</v>
      </c>
      <c r="BC201" s="24">
        <v>15.333503665793058</v>
      </c>
      <c r="BD201" s="24">
        <v>15.290283701183688</v>
      </c>
      <c r="BE201" s="24">
        <v>15.092422084857922</v>
      </c>
      <c r="BF201" s="24">
        <v>14.740121069455624</v>
      </c>
      <c r="BG201" s="24">
        <v>14.329395926524059</v>
      </c>
      <c r="BH201" s="24">
        <v>14.087487760491298</v>
      </c>
      <c r="BI201" s="24">
        <v>13.861260804820466</v>
      </c>
      <c r="BJ201" s="24">
        <v>13.262154486834673</v>
      </c>
      <c r="BK201" s="24">
        <v>12.5364976976752</v>
      </c>
      <c r="BL201" s="24">
        <v>12.261769343508115</v>
      </c>
      <c r="BM201" s="24">
        <v>12.197618816112513</v>
      </c>
      <c r="BO201" s="25">
        <v>11.195582854053445</v>
      </c>
      <c r="BP201" s="25">
        <v>10.843432765139699</v>
      </c>
      <c r="BQ201" s="25">
        <v>10.548871788192342</v>
      </c>
      <c r="BR201" s="25">
        <v>10.222188316113934</v>
      </c>
      <c r="BS201" s="25">
        <v>9.933546657139722</v>
      </c>
      <c r="BT201" s="25">
        <v>9.6781203393420423</v>
      </c>
      <c r="BU201" s="25">
        <v>9.4200491500721135</v>
      </c>
      <c r="BV201" s="25">
        <v>9.1671468370443243</v>
      </c>
      <c r="BW201" s="25">
        <v>8.8558621276021388</v>
      </c>
      <c r="BX201" s="25">
        <v>8.541698219149092</v>
      </c>
      <c r="BY201" s="25">
        <v>8.2648795701406161</v>
      </c>
      <c r="BZ201" s="25">
        <v>7.5020755107191395</v>
      </c>
      <c r="CA201" s="25">
        <v>6.5448941712272131</v>
      </c>
      <c r="CB201" s="25">
        <v>6.1330978840061618</v>
      </c>
      <c r="CC201" s="25">
        <v>6.1265552669992189</v>
      </c>
      <c r="CE201" s="25">
        <v>15.835582854053445</v>
      </c>
      <c r="CF201" s="25">
        <v>15.4834327651397</v>
      </c>
      <c r="CG201" s="25">
        <v>15.188871788192342</v>
      </c>
      <c r="CH201" s="25">
        <v>14.862188316113935</v>
      </c>
      <c r="CI201" s="25">
        <v>14.573546657139723</v>
      </c>
      <c r="CJ201" s="25">
        <v>14.318120339342043</v>
      </c>
      <c r="CK201" s="25">
        <v>14.060049150072114</v>
      </c>
      <c r="CL201" s="25">
        <v>13.807146837044325</v>
      </c>
      <c r="CM201" s="25">
        <v>13.495862127602139</v>
      </c>
      <c r="CN201" s="25">
        <v>13.181698219149093</v>
      </c>
      <c r="CO201" s="25">
        <v>12.904879570140617</v>
      </c>
      <c r="CP201" s="25">
        <v>12.14207551071914</v>
      </c>
      <c r="CQ201" s="25">
        <v>11.184894171227214</v>
      </c>
      <c r="CR201" s="25">
        <v>10.773097884006162</v>
      </c>
      <c r="CS201" s="25">
        <v>10.766555266999219</v>
      </c>
      <c r="CU201" s="26">
        <v>11.195582854053445</v>
      </c>
      <c r="CV201" s="26">
        <v>10.376333280740743</v>
      </c>
      <c r="CW201" s="26">
        <v>9.986450119413929</v>
      </c>
      <c r="CX201" s="26">
        <v>9.6388635300816201</v>
      </c>
      <c r="CY201" s="26">
        <v>9.3057845600444811</v>
      </c>
      <c r="CZ201" s="26">
        <v>8.9843241627330332</v>
      </c>
      <c r="DA201" s="26">
        <v>8.6563885203507649</v>
      </c>
      <c r="DB201" s="26">
        <v>8.3829570831976117</v>
      </c>
      <c r="DC201" s="26">
        <v>8.0914255908125945</v>
      </c>
      <c r="DD201" s="26">
        <v>7.8068309416484425</v>
      </c>
      <c r="DE201" s="26">
        <v>7.5901164342719429</v>
      </c>
      <c r="DF201" s="26">
        <v>5.8071732255796924</v>
      </c>
      <c r="DG201" s="26">
        <v>0.54343389880371618</v>
      </c>
      <c r="DH201" s="26">
        <v>-3.4352987839937441</v>
      </c>
      <c r="DI201" s="26">
        <v>-5.9704098348821582</v>
      </c>
      <c r="DK201" s="26">
        <v>15.835582854053445</v>
      </c>
      <c r="DL201" s="26">
        <v>15.016333280740744</v>
      </c>
      <c r="DM201" s="26">
        <v>14.62645011941393</v>
      </c>
      <c r="DN201" s="26">
        <v>14.278863530081621</v>
      </c>
      <c r="DO201" s="26">
        <v>13.945784560044482</v>
      </c>
      <c r="DP201" s="26">
        <v>13.624324162733034</v>
      </c>
      <c r="DQ201" s="26">
        <v>13.296388520350765</v>
      </c>
      <c r="DR201" s="26">
        <v>13.022957083197612</v>
      </c>
      <c r="DS201" s="26">
        <v>12.731425590812595</v>
      </c>
      <c r="DT201" s="26">
        <v>12.446830941648443</v>
      </c>
      <c r="DU201" s="26">
        <v>12.230116434271944</v>
      </c>
      <c r="DV201" s="26">
        <v>10.447173225579693</v>
      </c>
      <c r="DW201" s="26">
        <v>5.1834338988037167</v>
      </c>
      <c r="DX201" s="26">
        <v>1.2047012160062565</v>
      </c>
      <c r="DY201" s="26">
        <v>-1.3304098348821576</v>
      </c>
      <c r="EA201" s="27">
        <v>11.195582854053445</v>
      </c>
      <c r="EB201" s="27">
        <v>10.3161425403976</v>
      </c>
      <c r="EC201" s="27">
        <v>9.9320308351935047</v>
      </c>
      <c r="ED201" s="27">
        <v>9.5966068471414658</v>
      </c>
      <c r="EE201" s="27">
        <v>9.2843419514109424</v>
      </c>
      <c r="EF201" s="27">
        <v>9.0033487929864418</v>
      </c>
      <c r="EG201" s="27">
        <v>8.7173953130208002</v>
      </c>
      <c r="EH201" s="27">
        <v>8.3048483774076569</v>
      </c>
      <c r="EI201" s="27">
        <v>7.0409420399624825</v>
      </c>
      <c r="EJ201" s="27">
        <v>5.7440496237154761</v>
      </c>
      <c r="EK201" s="27">
        <v>4.5090201496824669</v>
      </c>
      <c r="EL201" s="27">
        <v>1.0278840458551706</v>
      </c>
      <c r="EM201" s="27">
        <v>-3.7772457597826303</v>
      </c>
      <c r="EN201" s="27">
        <v>-6.3427332320788565</v>
      </c>
      <c r="EO201" s="27">
        <v>-5.3819427683136674</v>
      </c>
      <c r="EQ201" s="27">
        <v>15.835582854053445</v>
      </c>
      <c r="ER201" s="27">
        <v>14.9561425403976</v>
      </c>
      <c r="ES201" s="27">
        <v>14.572030835193505</v>
      </c>
      <c r="ET201" s="27">
        <v>14.236606847141466</v>
      </c>
      <c r="EU201" s="27">
        <v>13.924341951410943</v>
      </c>
      <c r="EV201" s="27">
        <v>13.643348792986442</v>
      </c>
      <c r="EW201" s="27">
        <v>13.357395313020801</v>
      </c>
      <c r="EX201" s="27">
        <v>12.944848377407657</v>
      </c>
      <c r="EY201" s="27">
        <v>11.680942039962483</v>
      </c>
      <c r="EZ201" s="27">
        <v>10.384049623715477</v>
      </c>
      <c r="FA201" s="27">
        <v>9.1490201496824675</v>
      </c>
      <c r="FB201" s="27">
        <v>5.6678840458551711</v>
      </c>
      <c r="FC201" s="27">
        <v>0.86275424021737024</v>
      </c>
      <c r="FD201" s="27">
        <v>-1.702733232078856</v>
      </c>
      <c r="FE201" s="27">
        <v>-0.74194276831366679</v>
      </c>
      <c r="FG201" s="1">
        <v>389077</v>
      </c>
      <c r="FH201" s="1">
        <v>440584</v>
      </c>
      <c r="FI201" s="1" t="s">
        <v>558</v>
      </c>
      <c r="FJ201" s="1" t="s">
        <v>495</v>
      </c>
    </row>
    <row r="202" spans="2:166" ht="16.2" thickBot="1" x14ac:dyDescent="0.35">
      <c r="B202" s="19" t="s">
        <v>202</v>
      </c>
      <c r="C202" s="20">
        <v>4.1160655161238058</v>
      </c>
      <c r="D202" s="21">
        <v>3.4857147324497575</v>
      </c>
      <c r="E202" s="21">
        <v>3.2391530598486096</v>
      </c>
      <c r="F202" s="21">
        <v>3.2193323173179946</v>
      </c>
      <c r="G202" s="21">
        <v>3.0794878634852374</v>
      </c>
      <c r="H202" s="21">
        <v>2.9623656854974696</v>
      </c>
      <c r="I202" s="21">
        <v>2.8853614537840038</v>
      </c>
      <c r="J202" s="21">
        <v>2.7346303713739895</v>
      </c>
      <c r="K202" s="21">
        <v>2.5936230731323864</v>
      </c>
      <c r="L202" s="21">
        <v>2.5338735342972933</v>
      </c>
      <c r="M202" s="21">
        <v>2.4580539270753379</v>
      </c>
      <c r="N202" s="21">
        <v>1.7641007451085251</v>
      </c>
      <c r="O202" s="21">
        <v>-0.23198427602015315</v>
      </c>
      <c r="P202" s="21">
        <v>-1.8752700360459862</v>
      </c>
      <c r="Q202" s="21">
        <v>-2.9441311973697104</v>
      </c>
      <c r="R202" s="22"/>
      <c r="S202" s="21">
        <v>12.116065516123806</v>
      </c>
      <c r="T202" s="21">
        <v>11.485714732449757</v>
      </c>
      <c r="U202" s="21">
        <v>11.23915305984861</v>
      </c>
      <c r="V202" s="21">
        <v>11.219332317317996</v>
      </c>
      <c r="W202" s="21">
        <v>11.079487863485237</v>
      </c>
      <c r="X202" s="21">
        <v>10.96236568549747</v>
      </c>
      <c r="Y202" s="21">
        <v>10.885361453784004</v>
      </c>
      <c r="Z202" s="21">
        <v>10.734630371373989</v>
      </c>
      <c r="AA202" s="21">
        <v>10.593623073132386</v>
      </c>
      <c r="AB202" s="21">
        <v>10.533873534297292</v>
      </c>
      <c r="AC202" s="21">
        <v>10.458053927075337</v>
      </c>
      <c r="AD202" s="21">
        <v>9.7641007451085251</v>
      </c>
      <c r="AE202" s="21">
        <v>7.7680157239798469</v>
      </c>
      <c r="AF202" s="21">
        <v>6.1247299639540138</v>
      </c>
      <c r="AG202" s="21">
        <v>5.0558688026302896</v>
      </c>
      <c r="AI202" s="23">
        <v>4.1160655161238058</v>
      </c>
      <c r="AJ202" s="23">
        <v>3.8278323447947713</v>
      </c>
      <c r="AK202" s="23">
        <v>3.7324502916986964</v>
      </c>
      <c r="AL202" s="23">
        <v>3.7929836231071326</v>
      </c>
      <c r="AM202" s="23">
        <v>3.7411388850955039</v>
      </c>
      <c r="AN202" s="23">
        <v>3.7193821670349658</v>
      </c>
      <c r="AO202" s="23">
        <v>3.6963894590879747</v>
      </c>
      <c r="AP202" s="23">
        <v>3.5579182615467841</v>
      </c>
      <c r="AQ202" s="23">
        <v>3.3943814684341245</v>
      </c>
      <c r="AR202" s="23">
        <v>3.3720024659946635</v>
      </c>
      <c r="AS202" s="23">
        <v>3.3387213782870031</v>
      </c>
      <c r="AT202" s="23">
        <v>3.1734179515655354</v>
      </c>
      <c r="AU202" s="23">
        <v>2.9945879773579378</v>
      </c>
      <c r="AV202" s="23">
        <v>2.8603113699884721</v>
      </c>
      <c r="AW202" s="23">
        <v>2.8158731827140784</v>
      </c>
      <c r="AY202" s="24">
        <v>12.116065516123806</v>
      </c>
      <c r="AZ202" s="24">
        <v>11.827832344794771</v>
      </c>
      <c r="BA202" s="24">
        <v>11.732450291698697</v>
      </c>
      <c r="BB202" s="24">
        <v>11.792983623107133</v>
      </c>
      <c r="BC202" s="24">
        <v>11.741138885095504</v>
      </c>
      <c r="BD202" s="24">
        <v>11.719382167034965</v>
      </c>
      <c r="BE202" s="24">
        <v>11.696389459087975</v>
      </c>
      <c r="BF202" s="24">
        <v>11.557918261546785</v>
      </c>
      <c r="BG202" s="24">
        <v>11.394381468434124</v>
      </c>
      <c r="BH202" s="24">
        <v>11.372002465994663</v>
      </c>
      <c r="BI202" s="24">
        <v>11.338721378287003</v>
      </c>
      <c r="BJ202" s="24">
        <v>11.173417951565536</v>
      </c>
      <c r="BK202" s="24">
        <v>10.994587977357938</v>
      </c>
      <c r="BL202" s="24">
        <v>10.860311369988473</v>
      </c>
      <c r="BM202" s="24">
        <v>10.815873182714078</v>
      </c>
      <c r="BO202" s="25">
        <v>4.1160655161238058</v>
      </c>
      <c r="BP202" s="25">
        <v>3.7767455824051028</v>
      </c>
      <c r="BQ202" s="25">
        <v>3.5809442799275875</v>
      </c>
      <c r="BR202" s="25">
        <v>3.5705086799684365</v>
      </c>
      <c r="BS202" s="25">
        <v>3.4533916016532897</v>
      </c>
      <c r="BT202" s="25">
        <v>3.3690181560264696</v>
      </c>
      <c r="BU202" s="25">
        <v>3.3279335065507958</v>
      </c>
      <c r="BV202" s="25">
        <v>3.2086398331922377</v>
      </c>
      <c r="BW202" s="25">
        <v>3.0855952490819947</v>
      </c>
      <c r="BX202" s="25">
        <v>3.0290905792253566</v>
      </c>
      <c r="BY202" s="25">
        <v>2.94847089964943</v>
      </c>
      <c r="BZ202" s="25">
        <v>2.6847926836602092</v>
      </c>
      <c r="CA202" s="25">
        <v>2.3870886786358279</v>
      </c>
      <c r="CB202" s="25">
        <v>2.1809970386427491</v>
      </c>
      <c r="CC202" s="25">
        <v>2.1225961261908557</v>
      </c>
      <c r="CE202" s="25">
        <v>12.116065516123806</v>
      </c>
      <c r="CF202" s="25">
        <v>11.776745582405102</v>
      </c>
      <c r="CG202" s="25">
        <v>11.580944279927587</v>
      </c>
      <c r="CH202" s="25">
        <v>11.570508679968437</v>
      </c>
      <c r="CI202" s="25">
        <v>11.453391601653291</v>
      </c>
      <c r="CJ202" s="25">
        <v>11.36901815602647</v>
      </c>
      <c r="CK202" s="25">
        <v>11.327933506550796</v>
      </c>
      <c r="CL202" s="25">
        <v>11.208639833192237</v>
      </c>
      <c r="CM202" s="25">
        <v>11.085595249081994</v>
      </c>
      <c r="CN202" s="25">
        <v>11.029090579225358</v>
      </c>
      <c r="CO202" s="25">
        <v>10.948470899649429</v>
      </c>
      <c r="CP202" s="25">
        <v>10.684792683660209</v>
      </c>
      <c r="CQ202" s="25">
        <v>10.387088678635827</v>
      </c>
      <c r="CR202" s="25">
        <v>10.180997038642749</v>
      </c>
      <c r="CS202" s="25">
        <v>10.122596126190857</v>
      </c>
      <c r="CU202" s="26">
        <v>4.1160655161238058</v>
      </c>
      <c r="CV202" s="26">
        <v>3.3190724912123803</v>
      </c>
      <c r="CW202" s="26">
        <v>3.063828063050523</v>
      </c>
      <c r="CX202" s="26">
        <v>3.06009861163583</v>
      </c>
      <c r="CY202" s="26">
        <v>2.9347691583229807</v>
      </c>
      <c r="CZ202" s="26">
        <v>2.8388712657359205</v>
      </c>
      <c r="DA202" s="26">
        <v>2.7552629338713492</v>
      </c>
      <c r="DB202" s="26">
        <v>2.6380054545310836</v>
      </c>
      <c r="DC202" s="26">
        <v>2.547599104137646</v>
      </c>
      <c r="DD202" s="26">
        <v>2.4581714812831477</v>
      </c>
      <c r="DE202" s="26">
        <v>2.3574172350638394</v>
      </c>
      <c r="DF202" s="26">
        <v>1.8026530380364019</v>
      </c>
      <c r="DG202" s="26">
        <v>-0.1038442123508041</v>
      </c>
      <c r="DH202" s="26">
        <v>-1.6800313587711884</v>
      </c>
      <c r="DI202" s="26">
        <v>-2.6573620027442182</v>
      </c>
      <c r="DK202" s="26">
        <v>12.116065516123806</v>
      </c>
      <c r="DL202" s="26">
        <v>11.319072491212381</v>
      </c>
      <c r="DM202" s="26">
        <v>11.063828063050522</v>
      </c>
      <c r="DN202" s="26">
        <v>11.06009861163583</v>
      </c>
      <c r="DO202" s="26">
        <v>10.934769158322981</v>
      </c>
      <c r="DP202" s="26">
        <v>10.838871265735921</v>
      </c>
      <c r="DQ202" s="26">
        <v>10.75526293387135</v>
      </c>
      <c r="DR202" s="26">
        <v>10.638005454531083</v>
      </c>
      <c r="DS202" s="26">
        <v>10.547599104137646</v>
      </c>
      <c r="DT202" s="26">
        <v>10.458171481283149</v>
      </c>
      <c r="DU202" s="26">
        <v>10.357417235063838</v>
      </c>
      <c r="DV202" s="26">
        <v>9.8026530380364019</v>
      </c>
      <c r="DW202" s="26">
        <v>7.8961557876491959</v>
      </c>
      <c r="DX202" s="26">
        <v>6.3199686412288116</v>
      </c>
      <c r="DY202" s="26">
        <v>5.3426379972557818</v>
      </c>
      <c r="EA202" s="27">
        <v>4.1160655161238058</v>
      </c>
      <c r="EB202" s="27">
        <v>3.2499650925071322</v>
      </c>
      <c r="EC202" s="27">
        <v>3.0077645519828957</v>
      </c>
      <c r="ED202" s="27">
        <v>3.0257955507461647</v>
      </c>
      <c r="EE202" s="27">
        <v>2.9210768990601732</v>
      </c>
      <c r="EF202" s="27">
        <v>2.8351010813905795</v>
      </c>
      <c r="EG202" s="27">
        <v>2.7566441909588564</v>
      </c>
      <c r="EH202" s="27">
        <v>2.6076770226735446</v>
      </c>
      <c r="EI202" s="27">
        <v>2.188733906720965</v>
      </c>
      <c r="EJ202" s="27">
        <v>1.7841356508184489</v>
      </c>
      <c r="EK202" s="27">
        <v>1.3587051322802175</v>
      </c>
      <c r="EL202" s="27">
        <v>7.5235839840294361E-2</v>
      </c>
      <c r="EM202" s="27">
        <v>-1.6892375751266773</v>
      </c>
      <c r="EN202" s="27">
        <v>-2.7504320571710394</v>
      </c>
      <c r="EO202" s="27">
        <v>-2.403009450232636</v>
      </c>
      <c r="EQ202" s="27">
        <v>12.116065516123806</v>
      </c>
      <c r="ER202" s="27">
        <v>11.249965092507132</v>
      </c>
      <c r="ES202" s="27">
        <v>11.007764551982895</v>
      </c>
      <c r="ET202" s="27">
        <v>11.025795550746164</v>
      </c>
      <c r="EU202" s="27">
        <v>10.921076899060173</v>
      </c>
      <c r="EV202" s="27">
        <v>10.835101081390579</v>
      </c>
      <c r="EW202" s="27">
        <v>10.756644190958855</v>
      </c>
      <c r="EX202" s="27">
        <v>10.607677022673546</v>
      </c>
      <c r="EY202" s="27">
        <v>10.188733906720966</v>
      </c>
      <c r="EZ202" s="27">
        <v>9.7841356508184489</v>
      </c>
      <c r="FA202" s="27">
        <v>9.3587051322802175</v>
      </c>
      <c r="FB202" s="27">
        <v>8.0752358398402944</v>
      </c>
      <c r="FC202" s="27">
        <v>6.3107624248733227</v>
      </c>
      <c r="FD202" s="27">
        <v>5.2495679428289606</v>
      </c>
      <c r="FE202" s="27">
        <v>5.596990549767364</v>
      </c>
      <c r="FG202" s="1">
        <v>365863</v>
      </c>
      <c r="FH202" s="1">
        <v>399907</v>
      </c>
      <c r="FI202" s="1" t="s">
        <v>466</v>
      </c>
      <c r="FJ202" s="1" t="s">
        <v>847</v>
      </c>
    </row>
    <row r="203" spans="2:166" ht="16.2" thickBot="1" x14ac:dyDescent="0.35">
      <c r="B203" s="19" t="s">
        <v>203</v>
      </c>
      <c r="C203" s="20">
        <v>1.6526256596074838</v>
      </c>
      <c r="D203" s="21">
        <v>0.39517721815603579</v>
      </c>
      <c r="E203" s="21">
        <v>5.2046065283146703E-2</v>
      </c>
      <c r="F203" s="21">
        <v>-0.16552574249065088</v>
      </c>
      <c r="G203" s="21">
        <v>-0.59904525794261332</v>
      </c>
      <c r="H203" s="21">
        <v>-1.2455922561423023</v>
      </c>
      <c r="I203" s="21">
        <v>-1.6688439502564165</v>
      </c>
      <c r="J203" s="21">
        <v>-1.732677444759176</v>
      </c>
      <c r="K203" s="21">
        <v>-2.2527577692643064</v>
      </c>
      <c r="L203" s="21">
        <v>-2.6913200942870859</v>
      </c>
      <c r="M203" s="21">
        <v>-2.8891755352429627</v>
      </c>
      <c r="N203" s="21">
        <v>-5.3248577433405728</v>
      </c>
      <c r="O203" s="21">
        <v>-12.224451979792569</v>
      </c>
      <c r="P203" s="21">
        <v>-17.717805808754846</v>
      </c>
      <c r="Q203" s="21">
        <v>-21.276850276978351</v>
      </c>
      <c r="R203" s="22"/>
      <c r="S203" s="21">
        <v>5.1526256596074838</v>
      </c>
      <c r="T203" s="21">
        <v>3.8951772181560358</v>
      </c>
      <c r="U203" s="21">
        <v>3.5520460652831467</v>
      </c>
      <c r="V203" s="21">
        <v>3.3344742575093491</v>
      </c>
      <c r="W203" s="21">
        <v>2.9009547420573867</v>
      </c>
      <c r="X203" s="21">
        <v>2.2544077438576977</v>
      </c>
      <c r="Y203" s="21">
        <v>1.8311560497435835</v>
      </c>
      <c r="Z203" s="21">
        <v>1.767322555240824</v>
      </c>
      <c r="AA203" s="21">
        <v>1.2472422307356936</v>
      </c>
      <c r="AB203" s="21">
        <v>0.80867990571291415</v>
      </c>
      <c r="AC203" s="21">
        <v>0.61082446475703733</v>
      </c>
      <c r="AD203" s="21">
        <v>-1.8248577433405728</v>
      </c>
      <c r="AE203" s="21">
        <v>-8.724451979792569</v>
      </c>
      <c r="AF203" s="21">
        <v>-14.217805808754846</v>
      </c>
      <c r="AG203" s="21">
        <v>-17.776850276978351</v>
      </c>
      <c r="AI203" s="23">
        <v>1.6526256596074838</v>
      </c>
      <c r="AJ203" s="23">
        <v>0.83128358589564755</v>
      </c>
      <c r="AK203" s="23">
        <v>0.84478264520943114</v>
      </c>
      <c r="AL203" s="23">
        <v>0.87605904452328787</v>
      </c>
      <c r="AM203" s="23">
        <v>0.71945147392685982</v>
      </c>
      <c r="AN203" s="23">
        <v>0.29290636428966366</v>
      </c>
      <c r="AO203" s="23">
        <v>-1.9339901283224492E-2</v>
      </c>
      <c r="AP203" s="23">
        <v>-0.30664298403058865</v>
      </c>
      <c r="AQ203" s="23">
        <v>-0.89268502881713729</v>
      </c>
      <c r="AR203" s="23">
        <v>-1.1559730174178888</v>
      </c>
      <c r="AS203" s="23">
        <v>-1.3906957449718682</v>
      </c>
      <c r="AT203" s="23">
        <v>-2.164924380542395</v>
      </c>
      <c r="AU203" s="23">
        <v>-3.1036315832013806</v>
      </c>
      <c r="AV203" s="23">
        <v>-3.7032039150669576</v>
      </c>
      <c r="AW203" s="23">
        <v>-3.9602380342972019</v>
      </c>
      <c r="AY203" s="24">
        <v>5.1526256596074838</v>
      </c>
      <c r="AZ203" s="24">
        <v>4.3312835858956475</v>
      </c>
      <c r="BA203" s="24">
        <v>4.3447826452094311</v>
      </c>
      <c r="BB203" s="24">
        <v>4.3760590445232879</v>
      </c>
      <c r="BC203" s="24">
        <v>4.2194514739268598</v>
      </c>
      <c r="BD203" s="24">
        <v>3.7929063642896637</v>
      </c>
      <c r="BE203" s="24">
        <v>3.4806600987167755</v>
      </c>
      <c r="BF203" s="24">
        <v>3.1933570159694113</v>
      </c>
      <c r="BG203" s="24">
        <v>2.6073149711828627</v>
      </c>
      <c r="BH203" s="24">
        <v>2.3440269825821112</v>
      </c>
      <c r="BI203" s="24">
        <v>2.1093042550281318</v>
      </c>
      <c r="BJ203" s="24">
        <v>1.335075619457605</v>
      </c>
      <c r="BK203" s="24">
        <v>0.39636841679861945</v>
      </c>
      <c r="BL203" s="24">
        <v>-0.20320391506695756</v>
      </c>
      <c r="BM203" s="24">
        <v>-0.46023803429720189</v>
      </c>
      <c r="BO203" s="25">
        <v>1.6526256596074838</v>
      </c>
      <c r="BP203" s="25">
        <v>0.85757996447323137</v>
      </c>
      <c r="BQ203" s="25">
        <v>0.60668757458784128</v>
      </c>
      <c r="BR203" s="25">
        <v>0.43444526055837684</v>
      </c>
      <c r="BS203" s="25">
        <v>7.921154763135263E-2</v>
      </c>
      <c r="BT203" s="25">
        <v>-0.44166628288029841</v>
      </c>
      <c r="BU203" s="25">
        <v>-0.72982207451136816</v>
      </c>
      <c r="BV203" s="25">
        <v>-0.71031235735172515</v>
      </c>
      <c r="BW203" s="25">
        <v>-1.1572332781779977</v>
      </c>
      <c r="BX203" s="25">
        <v>-1.5590144512164059</v>
      </c>
      <c r="BY203" s="25">
        <v>-1.6561773449766264</v>
      </c>
      <c r="BZ203" s="25">
        <v>-2.6606993802990644</v>
      </c>
      <c r="CA203" s="25">
        <v>-3.8997324113507403</v>
      </c>
      <c r="CB203" s="25">
        <v>-4.6232920960713315</v>
      </c>
      <c r="CC203" s="25">
        <v>-4.8257092748235308</v>
      </c>
      <c r="CE203" s="25">
        <v>5.1526256596074838</v>
      </c>
      <c r="CF203" s="25">
        <v>4.3575799644732314</v>
      </c>
      <c r="CG203" s="25">
        <v>4.1066875745878413</v>
      </c>
      <c r="CH203" s="25">
        <v>3.9344452605583768</v>
      </c>
      <c r="CI203" s="25">
        <v>3.5792115476313526</v>
      </c>
      <c r="CJ203" s="25">
        <v>3.0583337171197016</v>
      </c>
      <c r="CK203" s="25">
        <v>2.7701779254886318</v>
      </c>
      <c r="CL203" s="25">
        <v>2.7896876426482748</v>
      </c>
      <c r="CM203" s="25">
        <v>2.3427667218220023</v>
      </c>
      <c r="CN203" s="25">
        <v>1.9409855487835941</v>
      </c>
      <c r="CO203" s="25">
        <v>1.8438226550233736</v>
      </c>
      <c r="CP203" s="25">
        <v>0.83930061970093561</v>
      </c>
      <c r="CQ203" s="25">
        <v>-0.39973241135074034</v>
      </c>
      <c r="CR203" s="25">
        <v>-1.1232920960713315</v>
      </c>
      <c r="CS203" s="25">
        <v>-1.3257092748235308</v>
      </c>
      <c r="CU203" s="26">
        <v>1.6526256596074838</v>
      </c>
      <c r="CV203" s="26">
        <v>0.20024830237934665</v>
      </c>
      <c r="CW203" s="26">
        <v>-0.14818011303622569</v>
      </c>
      <c r="CX203" s="26">
        <v>-0.36041224611410883</v>
      </c>
      <c r="CY203" s="26">
        <v>-0.79306673071071287</v>
      </c>
      <c r="CZ203" s="26">
        <v>-1.4323649920187975</v>
      </c>
      <c r="DA203" s="26">
        <v>-1.8342886601566448</v>
      </c>
      <c r="DB203" s="26">
        <v>-1.8721234885993283</v>
      </c>
      <c r="DC203" s="26">
        <v>-2.3817110462021773</v>
      </c>
      <c r="DD203" s="26">
        <v>-2.8325011972140999</v>
      </c>
      <c r="DE203" s="26">
        <v>-2.936654423874316</v>
      </c>
      <c r="DF203" s="26">
        <v>-4.9828382714525787</v>
      </c>
      <c r="DG203" s="26">
        <v>-11.471348723720489</v>
      </c>
      <c r="DH203" s="26">
        <v>-16.778188132093675</v>
      </c>
      <c r="DI203" s="26">
        <v>-20.065479793165437</v>
      </c>
      <c r="DK203" s="26">
        <v>5.1526256596074838</v>
      </c>
      <c r="DL203" s="26">
        <v>3.7002483023793467</v>
      </c>
      <c r="DM203" s="26">
        <v>3.3518198869637743</v>
      </c>
      <c r="DN203" s="26">
        <v>3.1395877538858912</v>
      </c>
      <c r="DO203" s="26">
        <v>2.7069332692892871</v>
      </c>
      <c r="DP203" s="26">
        <v>2.0676350079812025</v>
      </c>
      <c r="DQ203" s="26">
        <v>1.6657113398433552</v>
      </c>
      <c r="DR203" s="26">
        <v>1.6278765114006717</v>
      </c>
      <c r="DS203" s="26">
        <v>1.1182889537978227</v>
      </c>
      <c r="DT203" s="26">
        <v>0.66749880278590012</v>
      </c>
      <c r="DU203" s="26">
        <v>0.56334557612568403</v>
      </c>
      <c r="DV203" s="26">
        <v>-1.4828382714525787</v>
      </c>
      <c r="DW203" s="26">
        <v>-7.9713487237204887</v>
      </c>
      <c r="DX203" s="26">
        <v>-13.278188132093675</v>
      </c>
      <c r="DY203" s="26">
        <v>-16.565479793165437</v>
      </c>
      <c r="EA203" s="27">
        <v>1.6526256596074838</v>
      </c>
      <c r="EB203" s="27">
        <v>0.14710786372089046</v>
      </c>
      <c r="EC203" s="27">
        <v>-0.15561735938470633</v>
      </c>
      <c r="ED203" s="27">
        <v>-0.31990439510592239</v>
      </c>
      <c r="EE203" s="27">
        <v>-0.70705803969747905</v>
      </c>
      <c r="EF203" s="27">
        <v>-1.2869553400224945</v>
      </c>
      <c r="EG203" s="27">
        <v>-1.6352482667726207</v>
      </c>
      <c r="EH203" s="27">
        <v>-1.7676279933704677</v>
      </c>
      <c r="EI203" s="27">
        <v>-3.1310718360942644</v>
      </c>
      <c r="EJ203" s="27">
        <v>-4.5239299698743665</v>
      </c>
      <c r="EK203" s="27">
        <v>-6.0686006359609479</v>
      </c>
      <c r="EL203" s="27">
        <v>-10.517934638544141</v>
      </c>
      <c r="EM203" s="27">
        <v>-16.662196142035896</v>
      </c>
      <c r="EN203" s="27">
        <v>-20.216331462363783</v>
      </c>
      <c r="EO203" s="27">
        <v>-19.084078334250947</v>
      </c>
      <c r="EQ203" s="27">
        <v>5.1526256596074838</v>
      </c>
      <c r="ER203" s="27">
        <v>3.6471078637208905</v>
      </c>
      <c r="ES203" s="27">
        <v>3.3443826406152937</v>
      </c>
      <c r="ET203" s="27">
        <v>3.1800956048940776</v>
      </c>
      <c r="EU203" s="27">
        <v>2.792941960302521</v>
      </c>
      <c r="EV203" s="27">
        <v>2.2130446599775055</v>
      </c>
      <c r="EW203" s="27">
        <v>1.8647517332273793</v>
      </c>
      <c r="EX203" s="27">
        <v>1.7323720066295323</v>
      </c>
      <c r="EY203" s="27">
        <v>0.36892816390573557</v>
      </c>
      <c r="EZ203" s="27">
        <v>-1.0239299698743665</v>
      </c>
      <c r="FA203" s="27">
        <v>-2.5686006359609479</v>
      </c>
      <c r="FB203" s="27">
        <v>-7.0179346385441406</v>
      </c>
      <c r="FC203" s="27">
        <v>-13.162196142035896</v>
      </c>
      <c r="FD203" s="27">
        <v>-16.716331462363783</v>
      </c>
      <c r="FE203" s="27">
        <v>-15.584078334250947</v>
      </c>
      <c r="FG203" s="1">
        <v>387494</v>
      </c>
      <c r="FH203" s="1">
        <v>394155</v>
      </c>
      <c r="FI203" s="1" t="s">
        <v>672</v>
      </c>
      <c r="FJ203" s="1" t="s">
        <v>849</v>
      </c>
    </row>
    <row r="204" spans="2:166" ht="16.2" thickBot="1" x14ac:dyDescent="0.35">
      <c r="B204" s="19" t="s">
        <v>204</v>
      </c>
      <c r="C204" s="20">
        <v>18.533359587833679</v>
      </c>
      <c r="D204" s="21">
        <v>18.118831398805575</v>
      </c>
      <c r="E204" s="21">
        <v>17.944202742409527</v>
      </c>
      <c r="F204" s="21">
        <v>17.710640969446068</v>
      </c>
      <c r="G204" s="21">
        <v>17.597932889941049</v>
      </c>
      <c r="H204" s="21">
        <v>17.459280583298863</v>
      </c>
      <c r="I204" s="21">
        <v>17.321145759221245</v>
      </c>
      <c r="J204" s="21">
        <v>17.162118426360582</v>
      </c>
      <c r="K204" s="21">
        <v>17.030636150455383</v>
      </c>
      <c r="L204" s="21">
        <v>16.830410204252196</v>
      </c>
      <c r="M204" s="21">
        <v>16.652740923485567</v>
      </c>
      <c r="N204" s="21">
        <v>15.966393486220714</v>
      </c>
      <c r="O204" s="21">
        <v>14.49173005242999</v>
      </c>
      <c r="P204" s="21">
        <v>13.507247711772052</v>
      </c>
      <c r="Q204" s="21">
        <v>12.882899826706439</v>
      </c>
      <c r="R204" s="22"/>
      <c r="S204" s="21">
        <v>22.67035958783368</v>
      </c>
      <c r="T204" s="21">
        <v>22.255831398805576</v>
      </c>
      <c r="U204" s="21">
        <v>22.081202742409527</v>
      </c>
      <c r="V204" s="21">
        <v>21.847640969446068</v>
      </c>
      <c r="W204" s="21">
        <v>21.734932889941049</v>
      </c>
      <c r="X204" s="21">
        <v>21.596280583298864</v>
      </c>
      <c r="Y204" s="21">
        <v>21.458145759221246</v>
      </c>
      <c r="Z204" s="21">
        <v>21.299118426360582</v>
      </c>
      <c r="AA204" s="21">
        <v>21.167636150455383</v>
      </c>
      <c r="AB204" s="21">
        <v>20.967410204252197</v>
      </c>
      <c r="AC204" s="21">
        <v>20.789740923485567</v>
      </c>
      <c r="AD204" s="21">
        <v>20.103393486220714</v>
      </c>
      <c r="AE204" s="21">
        <v>18.62873005242999</v>
      </c>
      <c r="AF204" s="21">
        <v>17.644247711772053</v>
      </c>
      <c r="AG204" s="21">
        <v>17.019899826706439</v>
      </c>
      <c r="AI204" s="23">
        <v>18.533359587833679</v>
      </c>
      <c r="AJ204" s="23">
        <v>18.446508055655435</v>
      </c>
      <c r="AK204" s="23">
        <v>18.519855398975952</v>
      </c>
      <c r="AL204" s="23">
        <v>18.461589334174114</v>
      </c>
      <c r="AM204" s="23">
        <v>18.515758600501119</v>
      </c>
      <c r="AN204" s="23">
        <v>18.562368912698716</v>
      </c>
      <c r="AO204" s="23">
        <v>18.489599137682827</v>
      </c>
      <c r="AP204" s="23">
        <v>18.358489570104084</v>
      </c>
      <c r="AQ204" s="23">
        <v>18.19244054422694</v>
      </c>
      <c r="AR204" s="23">
        <v>18.063830551444589</v>
      </c>
      <c r="AS204" s="23">
        <v>17.941855968670705</v>
      </c>
      <c r="AT204" s="23">
        <v>17.59367175959364</v>
      </c>
      <c r="AU204" s="23">
        <v>17.026159933522521</v>
      </c>
      <c r="AV204" s="23">
        <v>16.58346457792809</v>
      </c>
      <c r="AW204" s="23">
        <v>16.381144067259278</v>
      </c>
      <c r="AY204" s="24">
        <v>22.67035958783368</v>
      </c>
      <c r="AZ204" s="24">
        <v>22.583508055655436</v>
      </c>
      <c r="BA204" s="24">
        <v>22.656855398975953</v>
      </c>
      <c r="BB204" s="24">
        <v>22.598589334174115</v>
      </c>
      <c r="BC204" s="24">
        <v>22.652758600501119</v>
      </c>
      <c r="BD204" s="24">
        <v>22.699368912698716</v>
      </c>
      <c r="BE204" s="24">
        <v>22.626599137682827</v>
      </c>
      <c r="BF204" s="24">
        <v>22.495489570104084</v>
      </c>
      <c r="BG204" s="24">
        <v>22.329440544226941</v>
      </c>
      <c r="BH204" s="24">
        <v>22.200830551444589</v>
      </c>
      <c r="BI204" s="24">
        <v>22.078855968670705</v>
      </c>
      <c r="BJ204" s="24">
        <v>21.730671759593641</v>
      </c>
      <c r="BK204" s="24">
        <v>21.163159933522522</v>
      </c>
      <c r="BL204" s="24">
        <v>20.720464577928091</v>
      </c>
      <c r="BM204" s="24">
        <v>20.518144067259279</v>
      </c>
      <c r="BO204" s="25">
        <v>18.533359587833679</v>
      </c>
      <c r="BP204" s="25">
        <v>18.311248733615578</v>
      </c>
      <c r="BQ204" s="25">
        <v>18.175181908945795</v>
      </c>
      <c r="BR204" s="25">
        <v>17.95330905268197</v>
      </c>
      <c r="BS204" s="25">
        <v>17.847484551796811</v>
      </c>
      <c r="BT204" s="25">
        <v>17.720059146806804</v>
      </c>
      <c r="BU204" s="25">
        <v>17.549176650170832</v>
      </c>
      <c r="BV204" s="25">
        <v>17.404736388414641</v>
      </c>
      <c r="BW204" s="25">
        <v>17.279539045596181</v>
      </c>
      <c r="BX204" s="25">
        <v>17.088224514012303</v>
      </c>
      <c r="BY204" s="25">
        <v>16.919857496997693</v>
      </c>
      <c r="BZ204" s="25">
        <v>16.316619423605896</v>
      </c>
      <c r="CA204" s="25">
        <v>15.262191393619162</v>
      </c>
      <c r="CB204" s="25">
        <v>14.684910431746985</v>
      </c>
      <c r="CC204" s="25">
        <v>14.403142900914634</v>
      </c>
      <c r="CE204" s="25">
        <v>22.67035958783368</v>
      </c>
      <c r="CF204" s="25">
        <v>22.448248733615578</v>
      </c>
      <c r="CG204" s="25">
        <v>22.312181908945796</v>
      </c>
      <c r="CH204" s="25">
        <v>22.09030905268197</v>
      </c>
      <c r="CI204" s="25">
        <v>21.984484551796811</v>
      </c>
      <c r="CJ204" s="25">
        <v>21.857059146806805</v>
      </c>
      <c r="CK204" s="25">
        <v>21.686176650170832</v>
      </c>
      <c r="CL204" s="25">
        <v>21.541736388414641</v>
      </c>
      <c r="CM204" s="25">
        <v>21.416539045596181</v>
      </c>
      <c r="CN204" s="25">
        <v>21.225224514012304</v>
      </c>
      <c r="CO204" s="25">
        <v>21.056857496997694</v>
      </c>
      <c r="CP204" s="25">
        <v>20.453619423605897</v>
      </c>
      <c r="CQ204" s="25">
        <v>19.399191393619162</v>
      </c>
      <c r="CR204" s="25">
        <v>18.821910431746986</v>
      </c>
      <c r="CS204" s="25">
        <v>18.540142900914635</v>
      </c>
      <c r="CU204" s="26">
        <v>18.533359587833679</v>
      </c>
      <c r="CV204" s="26">
        <v>17.93495914356809</v>
      </c>
      <c r="CW204" s="26">
        <v>17.739561946807282</v>
      </c>
      <c r="CX204" s="26">
        <v>17.516131182800017</v>
      </c>
      <c r="CY204" s="26">
        <v>17.4121708394416</v>
      </c>
      <c r="CZ204" s="26">
        <v>17.281248634474629</v>
      </c>
      <c r="DA204" s="26">
        <v>17.182794541601197</v>
      </c>
      <c r="DB204" s="26">
        <v>17.031967872869966</v>
      </c>
      <c r="DC204" s="26">
        <v>16.89530701218354</v>
      </c>
      <c r="DD204" s="26">
        <v>16.520878167404469</v>
      </c>
      <c r="DE204" s="26">
        <v>16.149671739570845</v>
      </c>
      <c r="DF204" s="26">
        <v>14.893316034450613</v>
      </c>
      <c r="DG204" s="26">
        <v>12.688707527811598</v>
      </c>
      <c r="DH204" s="26">
        <v>11.17090272768759</v>
      </c>
      <c r="DI204" s="26">
        <v>10.475027687337025</v>
      </c>
      <c r="DK204" s="26">
        <v>22.67035958783368</v>
      </c>
      <c r="DL204" s="26">
        <v>22.07195914356809</v>
      </c>
      <c r="DM204" s="26">
        <v>21.876561946807282</v>
      </c>
      <c r="DN204" s="26">
        <v>21.653131182800017</v>
      </c>
      <c r="DO204" s="26">
        <v>21.549170839441601</v>
      </c>
      <c r="DP204" s="26">
        <v>21.418248634474629</v>
      </c>
      <c r="DQ204" s="26">
        <v>21.319794541601198</v>
      </c>
      <c r="DR204" s="26">
        <v>21.168967872869967</v>
      </c>
      <c r="DS204" s="26">
        <v>21.032307012183541</v>
      </c>
      <c r="DT204" s="26">
        <v>20.657878167404469</v>
      </c>
      <c r="DU204" s="26">
        <v>20.286671739570846</v>
      </c>
      <c r="DV204" s="26">
        <v>19.030316034450614</v>
      </c>
      <c r="DW204" s="26">
        <v>16.825707527811598</v>
      </c>
      <c r="DX204" s="26">
        <v>15.307902727687591</v>
      </c>
      <c r="DY204" s="26">
        <v>14.612027687337026</v>
      </c>
      <c r="EA204" s="27">
        <v>18.533359587833679</v>
      </c>
      <c r="EB204" s="27">
        <v>17.84161636745257</v>
      </c>
      <c r="EC204" s="27">
        <v>17.633908874011595</v>
      </c>
      <c r="ED204" s="27">
        <v>17.413473502572597</v>
      </c>
      <c r="EE204" s="27">
        <v>17.309141405745294</v>
      </c>
      <c r="EF204" s="27">
        <v>17.178328792796815</v>
      </c>
      <c r="EG204" s="27">
        <v>16.992967927899297</v>
      </c>
      <c r="EH204" s="27">
        <v>16.794074951047559</v>
      </c>
      <c r="EI204" s="27">
        <v>16.358935312246629</v>
      </c>
      <c r="EJ204" s="27">
        <v>15.892736270363738</v>
      </c>
      <c r="EK204" s="27">
        <v>15.472101344831472</v>
      </c>
      <c r="EL204" s="27">
        <v>14.295257658326744</v>
      </c>
      <c r="EM204" s="27">
        <v>12.337736947659259</v>
      </c>
      <c r="EN204" s="27">
        <v>11.037907228348942</v>
      </c>
      <c r="EO204" s="27">
        <v>10.445962878870262</v>
      </c>
      <c r="EQ204" s="27">
        <v>22.67035958783368</v>
      </c>
      <c r="ER204" s="27">
        <v>21.97861636745257</v>
      </c>
      <c r="ES204" s="27">
        <v>21.770908874011596</v>
      </c>
      <c r="ET204" s="27">
        <v>21.550473502572597</v>
      </c>
      <c r="EU204" s="27">
        <v>21.446141405745294</v>
      </c>
      <c r="EV204" s="27">
        <v>21.315328792796816</v>
      </c>
      <c r="EW204" s="27">
        <v>21.129967927899298</v>
      </c>
      <c r="EX204" s="27">
        <v>20.93107495104756</v>
      </c>
      <c r="EY204" s="27">
        <v>20.49593531224663</v>
      </c>
      <c r="EZ204" s="27">
        <v>20.029736270363738</v>
      </c>
      <c r="FA204" s="27">
        <v>19.609101344831473</v>
      </c>
      <c r="FB204" s="27">
        <v>18.432257658326744</v>
      </c>
      <c r="FC204" s="27">
        <v>16.47473694765926</v>
      </c>
      <c r="FD204" s="27">
        <v>15.174907228348943</v>
      </c>
      <c r="FE204" s="27">
        <v>14.582962878870262</v>
      </c>
      <c r="FG204" s="1">
        <v>301973</v>
      </c>
      <c r="FH204" s="1">
        <v>525948</v>
      </c>
      <c r="FI204" s="1" t="s">
        <v>444</v>
      </c>
      <c r="FJ204" s="1" t="s">
        <v>853</v>
      </c>
    </row>
    <row r="205" spans="2:166" ht="16.2" thickBot="1" x14ac:dyDescent="0.35">
      <c r="B205" s="19" t="s">
        <v>205</v>
      </c>
      <c r="C205" s="20">
        <v>4.2090028212833328</v>
      </c>
      <c r="D205" s="21">
        <v>2.7775732213812656</v>
      </c>
      <c r="E205" s="21">
        <v>1.8933877816483466</v>
      </c>
      <c r="F205" s="21">
        <v>1.049308880977069</v>
      </c>
      <c r="G205" s="21">
        <v>-0.44026000039592006</v>
      </c>
      <c r="H205" s="21">
        <v>-1.9580501354576825</v>
      </c>
      <c r="I205" s="21">
        <v>1.952564486795076</v>
      </c>
      <c r="J205" s="21">
        <v>0.89820550873943716</v>
      </c>
      <c r="K205" s="21">
        <v>2.6139508568590486E-2</v>
      </c>
      <c r="L205" s="21">
        <v>-0.47320082535857111</v>
      </c>
      <c r="M205" s="21">
        <v>-0.89629817211246987</v>
      </c>
      <c r="N205" s="21">
        <v>-3.3326283728367159</v>
      </c>
      <c r="O205" s="21">
        <v>-10.005644540229078</v>
      </c>
      <c r="P205" s="21">
        <v>-15.330024994581109</v>
      </c>
      <c r="Q205" s="21">
        <v>-19.642095122723205</v>
      </c>
      <c r="R205" s="22"/>
      <c r="S205" s="21">
        <v>8.2590028212833335</v>
      </c>
      <c r="T205" s="21">
        <v>6.8275732213812663</v>
      </c>
      <c r="U205" s="21">
        <v>5.9433877816483474</v>
      </c>
      <c r="V205" s="21">
        <v>5.0993088809770697</v>
      </c>
      <c r="W205" s="21">
        <v>3.6097399996040807</v>
      </c>
      <c r="X205" s="21">
        <v>2.0919498645423182</v>
      </c>
      <c r="Y205" s="21">
        <v>0.95256448679507599</v>
      </c>
      <c r="Z205" s="21">
        <v>-0.10179449126056284</v>
      </c>
      <c r="AA205" s="21">
        <v>-0.97386049143140951</v>
      </c>
      <c r="AB205" s="21">
        <v>-1.4732008253585711</v>
      </c>
      <c r="AC205" s="21">
        <v>-1.8962981721124699</v>
      </c>
      <c r="AD205" s="21">
        <v>-4.3326283728367159</v>
      </c>
      <c r="AE205" s="21">
        <v>-11.005644540229078</v>
      </c>
      <c r="AF205" s="21">
        <v>-16.330024994581109</v>
      </c>
      <c r="AG205" s="21">
        <v>-20.642095122723205</v>
      </c>
      <c r="AI205" s="23">
        <v>4.2090028212833328</v>
      </c>
      <c r="AJ205" s="23">
        <v>3.2626225395842656</v>
      </c>
      <c r="AK205" s="23">
        <v>2.8962391092969746</v>
      </c>
      <c r="AL205" s="23">
        <v>2.4436790834754412</v>
      </c>
      <c r="AM205" s="23">
        <v>1.6461673139024029</v>
      </c>
      <c r="AN205" s="23">
        <v>0.8645279138299351</v>
      </c>
      <c r="AO205" s="23">
        <v>5.2446200859203493</v>
      </c>
      <c r="AP205" s="23">
        <v>4.4979157029011034</v>
      </c>
      <c r="AQ205" s="23">
        <v>3.8013006481563849</v>
      </c>
      <c r="AR205" s="23">
        <v>3.4271340954196745</v>
      </c>
      <c r="AS205" s="23">
        <v>3.1029073040096158</v>
      </c>
      <c r="AT205" s="23">
        <v>2.0374513653561444</v>
      </c>
      <c r="AU205" s="23">
        <v>0.51616905312259931</v>
      </c>
      <c r="AV205" s="23">
        <v>-0.47641119556413969</v>
      </c>
      <c r="AW205" s="23">
        <v>-1.2813623131940552</v>
      </c>
      <c r="AY205" s="24">
        <v>8.2590028212833335</v>
      </c>
      <c r="AZ205" s="24">
        <v>7.3126225395842663</v>
      </c>
      <c r="BA205" s="24">
        <v>6.9462391092969753</v>
      </c>
      <c r="BB205" s="24">
        <v>6.4936790834754419</v>
      </c>
      <c r="BC205" s="24">
        <v>5.6961673139024036</v>
      </c>
      <c r="BD205" s="24">
        <v>4.9145279138299358</v>
      </c>
      <c r="BE205" s="24">
        <v>4.2446200859203493</v>
      </c>
      <c r="BF205" s="24">
        <v>3.4979157029011034</v>
      </c>
      <c r="BG205" s="24">
        <v>2.8013006481563849</v>
      </c>
      <c r="BH205" s="24">
        <v>2.4271340954196745</v>
      </c>
      <c r="BI205" s="24">
        <v>2.1029073040096158</v>
      </c>
      <c r="BJ205" s="24">
        <v>1.0374513653561444</v>
      </c>
      <c r="BK205" s="24">
        <v>-0.48383094687740069</v>
      </c>
      <c r="BL205" s="24">
        <v>-1.4764111955641397</v>
      </c>
      <c r="BM205" s="24">
        <v>-2.2813623131940552</v>
      </c>
      <c r="BO205" s="25">
        <v>4.2090028212833328</v>
      </c>
      <c r="BP205" s="25">
        <v>3.188339779737122</v>
      </c>
      <c r="BQ205" s="25">
        <v>2.4279215933384464</v>
      </c>
      <c r="BR205" s="25">
        <v>1.6522844614957819</v>
      </c>
      <c r="BS205" s="25">
        <v>0.26309173121733309</v>
      </c>
      <c r="BT205" s="25">
        <v>-1.0912426275675386</v>
      </c>
      <c r="BU205" s="25">
        <v>3.0153462654360936</v>
      </c>
      <c r="BV205" s="25">
        <v>2.1089941912092733</v>
      </c>
      <c r="BW205" s="25">
        <v>1.3378143580210136</v>
      </c>
      <c r="BX205" s="25">
        <v>0.88929976109802311</v>
      </c>
      <c r="BY205" s="25">
        <v>0.48048320488037533</v>
      </c>
      <c r="BZ205" s="25">
        <v>-0.77339428463202253</v>
      </c>
      <c r="CA205" s="25">
        <v>-2.5170204623359105</v>
      </c>
      <c r="CB205" s="25">
        <v>-3.6238846112665009</v>
      </c>
      <c r="CC205" s="25">
        <v>-4.3577602172676215</v>
      </c>
      <c r="CE205" s="25">
        <v>8.2590028212833335</v>
      </c>
      <c r="CF205" s="25">
        <v>7.2383397797371227</v>
      </c>
      <c r="CG205" s="25">
        <v>6.4779215933384471</v>
      </c>
      <c r="CH205" s="25">
        <v>5.7022844614957826</v>
      </c>
      <c r="CI205" s="25">
        <v>4.3130917312173338</v>
      </c>
      <c r="CJ205" s="25">
        <v>2.9587573724324621</v>
      </c>
      <c r="CK205" s="25">
        <v>2.0153462654360936</v>
      </c>
      <c r="CL205" s="25">
        <v>1.1089941912092733</v>
      </c>
      <c r="CM205" s="25">
        <v>0.33781435802101356</v>
      </c>
      <c r="CN205" s="25">
        <v>-0.11070023890197689</v>
      </c>
      <c r="CO205" s="25">
        <v>-0.51951679511962467</v>
      </c>
      <c r="CP205" s="25">
        <v>-1.7733942846320225</v>
      </c>
      <c r="CQ205" s="25">
        <v>-3.5170204623359105</v>
      </c>
      <c r="CR205" s="25">
        <v>-4.6238846112665009</v>
      </c>
      <c r="CS205" s="25">
        <v>-5.3577602172676215</v>
      </c>
      <c r="CU205" s="26">
        <v>4.2090028212833328</v>
      </c>
      <c r="CV205" s="26">
        <v>2.5398051937581272</v>
      </c>
      <c r="CW205" s="26">
        <v>1.6614793891378614</v>
      </c>
      <c r="CX205" s="26">
        <v>0.84909405092674106</v>
      </c>
      <c r="CY205" s="26">
        <v>-0.60685653504453541</v>
      </c>
      <c r="CZ205" s="26">
        <v>-2.0776666139852118</v>
      </c>
      <c r="DA205" s="26">
        <v>1.9028158468369938</v>
      </c>
      <c r="DB205" s="26">
        <v>0.93698798256517435</v>
      </c>
      <c r="DC205" s="26">
        <v>0.12833338396006511</v>
      </c>
      <c r="DD205" s="26">
        <v>-0.34964110086723821</v>
      </c>
      <c r="DE205" s="26">
        <v>-0.7651097608215558</v>
      </c>
      <c r="DF205" s="26">
        <v>-3.3109672031747373</v>
      </c>
      <c r="DG205" s="26">
        <v>-10.067728585167934</v>
      </c>
      <c r="DH205" s="26">
        <v>-15.310340540954314</v>
      </c>
      <c r="DI205" s="26">
        <v>-19.168026515103186</v>
      </c>
      <c r="DK205" s="26">
        <v>8.2590028212833335</v>
      </c>
      <c r="DL205" s="26">
        <v>6.5898051937581279</v>
      </c>
      <c r="DM205" s="26">
        <v>5.7114793891378621</v>
      </c>
      <c r="DN205" s="26">
        <v>4.8990940509267418</v>
      </c>
      <c r="DO205" s="26">
        <v>3.4431434649554653</v>
      </c>
      <c r="DP205" s="26">
        <v>1.9723333860147889</v>
      </c>
      <c r="DQ205" s="26">
        <v>0.90281584683699379</v>
      </c>
      <c r="DR205" s="26">
        <v>-6.3012017434825651E-2</v>
      </c>
      <c r="DS205" s="26">
        <v>-0.87166661603993489</v>
      </c>
      <c r="DT205" s="26">
        <v>-1.3496411008672382</v>
      </c>
      <c r="DU205" s="26">
        <v>-1.7651097608215558</v>
      </c>
      <c r="DV205" s="26">
        <v>-4.3109672031747373</v>
      </c>
      <c r="DW205" s="26">
        <v>-11.067728585167934</v>
      </c>
      <c r="DX205" s="26">
        <v>-16.310340540954314</v>
      </c>
      <c r="DY205" s="26">
        <v>-20.168026515103186</v>
      </c>
      <c r="EA205" s="27">
        <v>4.2090028212833328</v>
      </c>
      <c r="EB205" s="27">
        <v>2.4537695318435748</v>
      </c>
      <c r="EC205" s="27">
        <v>1.6025166366823935</v>
      </c>
      <c r="ED205" s="27">
        <v>0.81828190607600249</v>
      </c>
      <c r="EE205" s="27">
        <v>-0.62110161587327894</v>
      </c>
      <c r="EF205" s="27">
        <v>-2.0588143734235089</v>
      </c>
      <c r="EG205" s="27">
        <v>1.9414373728836622</v>
      </c>
      <c r="EH205" s="27">
        <v>0.85077032766309202</v>
      </c>
      <c r="EI205" s="27">
        <v>-0.9487958185722114</v>
      </c>
      <c r="EJ205" s="27">
        <v>-2.4858523376704937</v>
      </c>
      <c r="EK205" s="27">
        <v>-3.9649165179557322</v>
      </c>
      <c r="EL205" s="27">
        <v>-8.3417974089735694</v>
      </c>
      <c r="EM205" s="27">
        <v>-14.650605510078833</v>
      </c>
      <c r="EN205" s="27">
        <v>-18.374742228655492</v>
      </c>
      <c r="EO205" s="27">
        <v>-18.321850258113002</v>
      </c>
      <c r="EQ205" s="27">
        <v>8.2590028212833335</v>
      </c>
      <c r="ER205" s="27">
        <v>6.5037695318435755</v>
      </c>
      <c r="ES205" s="27">
        <v>5.6525166366823942</v>
      </c>
      <c r="ET205" s="27">
        <v>4.8682819060760032</v>
      </c>
      <c r="EU205" s="27">
        <v>3.4288983841267218</v>
      </c>
      <c r="EV205" s="27">
        <v>1.9911856265764918</v>
      </c>
      <c r="EW205" s="27">
        <v>0.94143737288366225</v>
      </c>
      <c r="EX205" s="27">
        <v>-0.14922967233690798</v>
      </c>
      <c r="EY205" s="27">
        <v>-1.9487958185722114</v>
      </c>
      <c r="EZ205" s="27">
        <v>-3.4858523376704937</v>
      </c>
      <c r="FA205" s="27">
        <v>-4.9649165179557322</v>
      </c>
      <c r="FB205" s="27">
        <v>-9.3417974089735694</v>
      </c>
      <c r="FC205" s="27">
        <v>-15.650605510078833</v>
      </c>
      <c r="FD205" s="27">
        <v>-19.374742228655492</v>
      </c>
      <c r="FE205" s="27">
        <v>-19.321850258113002</v>
      </c>
      <c r="FG205" s="1">
        <v>372024</v>
      </c>
      <c r="FH205" s="1">
        <v>403826</v>
      </c>
      <c r="FI205" s="1" t="s">
        <v>524</v>
      </c>
      <c r="FJ205" s="1" t="s">
        <v>847</v>
      </c>
    </row>
    <row r="206" spans="2:166" ht="16.2" thickBot="1" x14ac:dyDescent="0.35">
      <c r="B206" s="19" t="s">
        <v>206</v>
      </c>
      <c r="C206" s="20">
        <v>7.1861472529354273</v>
      </c>
      <c r="D206" s="21">
        <v>7.086037218750473</v>
      </c>
      <c r="E206" s="21">
        <v>6.9235388718338697</v>
      </c>
      <c r="F206" s="21">
        <v>6.6731163722354605</v>
      </c>
      <c r="G206" s="21">
        <v>6.4654444386406018</v>
      </c>
      <c r="H206" s="21">
        <v>6.1746695935891571</v>
      </c>
      <c r="I206" s="21">
        <v>5.8769894554254867</v>
      </c>
      <c r="J206" s="21">
        <v>5.546287402479293</v>
      </c>
      <c r="K206" s="21">
        <v>5.19624336066558</v>
      </c>
      <c r="L206" s="21">
        <v>4.8545626366130019</v>
      </c>
      <c r="M206" s="21">
        <v>4.5445979061997921</v>
      </c>
      <c r="N206" s="21">
        <v>3.436342862726498</v>
      </c>
      <c r="O206" s="21">
        <v>1.8169831838073218</v>
      </c>
      <c r="P206" s="21">
        <v>1.060843599029198</v>
      </c>
      <c r="Q206" s="21">
        <v>0.53174442355985718</v>
      </c>
      <c r="R206" s="22"/>
      <c r="S206" s="21">
        <v>9.1861472529354273</v>
      </c>
      <c r="T206" s="21">
        <v>9.086037218750473</v>
      </c>
      <c r="U206" s="21">
        <v>8.9235388718338697</v>
      </c>
      <c r="V206" s="21">
        <v>8.6731163722354605</v>
      </c>
      <c r="W206" s="21">
        <v>8.4654444386406027</v>
      </c>
      <c r="X206" s="21">
        <v>8.174669593589158</v>
      </c>
      <c r="Y206" s="21">
        <v>7.8769894554254867</v>
      </c>
      <c r="Z206" s="21">
        <v>7.546287402479293</v>
      </c>
      <c r="AA206" s="21">
        <v>7.19624336066558</v>
      </c>
      <c r="AB206" s="21">
        <v>6.8545626366130019</v>
      </c>
      <c r="AC206" s="21">
        <v>6.5445979061997921</v>
      </c>
      <c r="AD206" s="21">
        <v>5.436342862726498</v>
      </c>
      <c r="AE206" s="21">
        <v>3.8169831838073218</v>
      </c>
      <c r="AF206" s="21">
        <v>3.060843599029198</v>
      </c>
      <c r="AG206" s="21">
        <v>2.5317444235598572</v>
      </c>
      <c r="AI206" s="23">
        <v>7.1861472529354273</v>
      </c>
      <c r="AJ206" s="23">
        <v>7.0816792583211461</v>
      </c>
      <c r="AK206" s="23">
        <v>7.0821711222520856</v>
      </c>
      <c r="AL206" s="23">
        <v>6.9797528196566727</v>
      </c>
      <c r="AM206" s="23">
        <v>6.918430340458217</v>
      </c>
      <c r="AN206" s="23">
        <v>6.8161102583573943</v>
      </c>
      <c r="AO206" s="23">
        <v>6.637723458300548</v>
      </c>
      <c r="AP206" s="23">
        <v>6.3984647826462879</v>
      </c>
      <c r="AQ206" s="23">
        <v>6.1487224216416081</v>
      </c>
      <c r="AR206" s="23">
        <v>5.9953759027422633</v>
      </c>
      <c r="AS206" s="23">
        <v>5.8732293025801097</v>
      </c>
      <c r="AT206" s="23">
        <v>5.3632627652324993</v>
      </c>
      <c r="AU206" s="23">
        <v>4.2800089189205028</v>
      </c>
      <c r="AV206" s="23">
        <v>3.0383669627781469</v>
      </c>
      <c r="AW206" s="23">
        <v>2.1795950611438553</v>
      </c>
      <c r="AY206" s="24">
        <v>9.1861472529354273</v>
      </c>
      <c r="AZ206" s="24">
        <v>9.0816792583211452</v>
      </c>
      <c r="BA206" s="24">
        <v>9.0821711222520847</v>
      </c>
      <c r="BB206" s="24">
        <v>8.9797528196566727</v>
      </c>
      <c r="BC206" s="24">
        <v>8.918430340458217</v>
      </c>
      <c r="BD206" s="24">
        <v>8.8161102583573943</v>
      </c>
      <c r="BE206" s="24">
        <v>8.6377234583005489</v>
      </c>
      <c r="BF206" s="24">
        <v>8.3984647826462879</v>
      </c>
      <c r="BG206" s="24">
        <v>8.1487224216416081</v>
      </c>
      <c r="BH206" s="24">
        <v>7.9953759027422633</v>
      </c>
      <c r="BI206" s="24">
        <v>7.8732293025801097</v>
      </c>
      <c r="BJ206" s="24">
        <v>7.3632627652324993</v>
      </c>
      <c r="BK206" s="24">
        <v>6.2800089189205028</v>
      </c>
      <c r="BL206" s="24">
        <v>5.0383669627781469</v>
      </c>
      <c r="BM206" s="24">
        <v>4.1795950611438553</v>
      </c>
      <c r="BO206" s="25">
        <v>7.1861472529354273</v>
      </c>
      <c r="BP206" s="25">
        <v>7.109799417388083</v>
      </c>
      <c r="BQ206" s="25">
        <v>6.9758221987755471</v>
      </c>
      <c r="BR206" s="25">
        <v>6.7799626151898904</v>
      </c>
      <c r="BS206" s="25">
        <v>6.6445392786226707</v>
      </c>
      <c r="BT206" s="25">
        <v>6.5937066820525407</v>
      </c>
      <c r="BU206" s="25">
        <v>6.4617853902855211</v>
      </c>
      <c r="BV206" s="25">
        <v>6.3276214466853311</v>
      </c>
      <c r="BW206" s="25">
        <v>6.0822525717968059</v>
      </c>
      <c r="BX206" s="25">
        <v>5.7816746752761148</v>
      </c>
      <c r="BY206" s="25">
        <v>5.5130696477739205</v>
      </c>
      <c r="BZ206" s="25">
        <v>4.6119151867566455</v>
      </c>
      <c r="CA206" s="25">
        <v>3.4028433744385573</v>
      </c>
      <c r="CB206" s="25">
        <v>2.5114896698158482</v>
      </c>
      <c r="CC206" s="25">
        <v>2.4952223209242472</v>
      </c>
      <c r="CE206" s="25">
        <v>9.1861472529354273</v>
      </c>
      <c r="CF206" s="25">
        <v>9.1097994173880821</v>
      </c>
      <c r="CG206" s="25">
        <v>8.9758221987755462</v>
      </c>
      <c r="CH206" s="25">
        <v>8.7799626151898913</v>
      </c>
      <c r="CI206" s="25">
        <v>8.6445392786226698</v>
      </c>
      <c r="CJ206" s="25">
        <v>8.5937066820525416</v>
      </c>
      <c r="CK206" s="25">
        <v>8.4617853902855202</v>
      </c>
      <c r="CL206" s="25">
        <v>8.3276214466853311</v>
      </c>
      <c r="CM206" s="25">
        <v>8.0822525717968059</v>
      </c>
      <c r="CN206" s="25">
        <v>7.7816746752761148</v>
      </c>
      <c r="CO206" s="25">
        <v>7.5130696477739205</v>
      </c>
      <c r="CP206" s="25">
        <v>6.6119151867566455</v>
      </c>
      <c r="CQ206" s="25">
        <v>5.4028433744385573</v>
      </c>
      <c r="CR206" s="25">
        <v>4.5114896698158482</v>
      </c>
      <c r="CS206" s="25">
        <v>4.4952223209242472</v>
      </c>
      <c r="CU206" s="26">
        <v>7.1861472529354273</v>
      </c>
      <c r="CV206" s="26">
        <v>7.1070943714274151</v>
      </c>
      <c r="CW206" s="26">
        <v>6.9671035607154952</v>
      </c>
      <c r="CX206" s="26">
        <v>6.7364988211938677</v>
      </c>
      <c r="CY206" s="26">
        <v>6.5518736604944525</v>
      </c>
      <c r="CZ206" s="26">
        <v>6.2807124047240777</v>
      </c>
      <c r="DA206" s="26">
        <v>6.0226595678896713</v>
      </c>
      <c r="DB206" s="26">
        <v>5.7210482621082877</v>
      </c>
      <c r="DC206" s="26">
        <v>5.2125744270903551</v>
      </c>
      <c r="DD206" s="26">
        <v>4.7833577698015048</v>
      </c>
      <c r="DE206" s="26">
        <v>4.3888940909604592</v>
      </c>
      <c r="DF206" s="26">
        <v>3.159075724905648</v>
      </c>
      <c r="DG206" s="26">
        <v>1.6215320102872646</v>
      </c>
      <c r="DH206" s="26">
        <v>0.95905402936421069</v>
      </c>
      <c r="DI206" s="26">
        <v>0.65012299775442983</v>
      </c>
      <c r="DK206" s="26">
        <v>9.1861472529354273</v>
      </c>
      <c r="DL206" s="26">
        <v>9.1070943714274151</v>
      </c>
      <c r="DM206" s="26">
        <v>8.9671035607154952</v>
      </c>
      <c r="DN206" s="26">
        <v>8.7364988211938677</v>
      </c>
      <c r="DO206" s="26">
        <v>8.5518736604944525</v>
      </c>
      <c r="DP206" s="26">
        <v>8.2807124047240777</v>
      </c>
      <c r="DQ206" s="26">
        <v>8.0226595678896722</v>
      </c>
      <c r="DR206" s="26">
        <v>7.7210482621082877</v>
      </c>
      <c r="DS206" s="26">
        <v>7.2125744270903551</v>
      </c>
      <c r="DT206" s="26">
        <v>6.7833577698015048</v>
      </c>
      <c r="DU206" s="26">
        <v>6.3888940909604592</v>
      </c>
      <c r="DV206" s="26">
        <v>5.159075724905648</v>
      </c>
      <c r="DW206" s="26">
        <v>3.6215320102872646</v>
      </c>
      <c r="DX206" s="26">
        <v>2.9590540293642107</v>
      </c>
      <c r="DY206" s="26">
        <v>2.6501229977544298</v>
      </c>
      <c r="EA206" s="27">
        <v>7.1861472529354273</v>
      </c>
      <c r="EB206" s="27">
        <v>7.1216688401822985</v>
      </c>
      <c r="EC206" s="27">
        <v>6.9887034900766682</v>
      </c>
      <c r="ED206" s="27">
        <v>6.7415599600971889</v>
      </c>
      <c r="EE206" s="27">
        <v>6.5489486915888193</v>
      </c>
      <c r="EF206" s="27">
        <v>6.258224258390098</v>
      </c>
      <c r="EG206" s="27">
        <v>5.9788143108566363</v>
      </c>
      <c r="EH206" s="27">
        <v>5.6313877539268375</v>
      </c>
      <c r="EI206" s="27">
        <v>5.0565394882602073</v>
      </c>
      <c r="EJ206" s="27">
        <v>4.555555051564788</v>
      </c>
      <c r="EK206" s="27">
        <v>4.0909226757113828</v>
      </c>
      <c r="EL206" s="27">
        <v>2.7674293648621813</v>
      </c>
      <c r="EM206" s="27">
        <v>1.3719537534361272</v>
      </c>
      <c r="EN206" s="27">
        <v>0.87247163650326343</v>
      </c>
      <c r="EO206" s="27">
        <v>0.81492798507217756</v>
      </c>
      <c r="EQ206" s="27">
        <v>9.1861472529354273</v>
      </c>
      <c r="ER206" s="27">
        <v>9.1216688401822985</v>
      </c>
      <c r="ES206" s="27">
        <v>8.9887034900766682</v>
      </c>
      <c r="ET206" s="27">
        <v>8.7415599600971881</v>
      </c>
      <c r="EU206" s="27">
        <v>8.5489486915888193</v>
      </c>
      <c r="EV206" s="27">
        <v>8.2582242583900971</v>
      </c>
      <c r="EW206" s="27">
        <v>7.9788143108566363</v>
      </c>
      <c r="EX206" s="27">
        <v>7.6313877539268375</v>
      </c>
      <c r="EY206" s="27">
        <v>7.0565394882602073</v>
      </c>
      <c r="EZ206" s="27">
        <v>6.555555051564788</v>
      </c>
      <c r="FA206" s="27">
        <v>6.0909226757113828</v>
      </c>
      <c r="FB206" s="27">
        <v>4.7674293648621813</v>
      </c>
      <c r="FC206" s="27">
        <v>3.3719537534361272</v>
      </c>
      <c r="FD206" s="27">
        <v>2.8724716365032634</v>
      </c>
      <c r="FE206" s="27">
        <v>2.8149279850721776</v>
      </c>
      <c r="FG206" s="1">
        <v>356221</v>
      </c>
      <c r="FH206" s="1">
        <v>537513</v>
      </c>
      <c r="FI206" s="1" t="s">
        <v>437</v>
      </c>
      <c r="FJ206" s="1" t="s">
        <v>852</v>
      </c>
    </row>
    <row r="207" spans="2:166" ht="16.2" thickBot="1" x14ac:dyDescent="0.35">
      <c r="B207" s="19" t="s">
        <v>207</v>
      </c>
      <c r="C207" s="20">
        <v>5.4397151655907621</v>
      </c>
      <c r="D207" s="21">
        <v>4.3282240798180602</v>
      </c>
      <c r="E207" s="21">
        <v>4.0289720681055918</v>
      </c>
      <c r="F207" s="21">
        <v>3.6575654245154983</v>
      </c>
      <c r="G207" s="21">
        <v>3.2276137073878957</v>
      </c>
      <c r="H207" s="21">
        <v>2.7835602047602084</v>
      </c>
      <c r="I207" s="21">
        <v>2.5071820682883565</v>
      </c>
      <c r="J207" s="21">
        <v>2.1140371535286686</v>
      </c>
      <c r="K207" s="21">
        <v>1.7969530374731271</v>
      </c>
      <c r="L207" s="21">
        <v>1.4233022940804858</v>
      </c>
      <c r="M207" s="21">
        <v>1.168046591638614</v>
      </c>
      <c r="N207" s="21">
        <v>-0.5932435088058412</v>
      </c>
      <c r="O207" s="21">
        <v>-5.4654391451234403</v>
      </c>
      <c r="P207" s="21">
        <v>-9.336749019351295</v>
      </c>
      <c r="Q207" s="21">
        <v>-12.120911305899334</v>
      </c>
      <c r="R207" s="22"/>
      <c r="S207" s="21">
        <v>8.9397151655907621</v>
      </c>
      <c r="T207" s="21">
        <v>7.8282240798180602</v>
      </c>
      <c r="U207" s="21">
        <v>7.5289720681055918</v>
      </c>
      <c r="V207" s="21">
        <v>7.1575654245154983</v>
      </c>
      <c r="W207" s="21">
        <v>6.7276137073878957</v>
      </c>
      <c r="X207" s="21">
        <v>6.2835602047602084</v>
      </c>
      <c r="Y207" s="21">
        <v>6.0071820682883565</v>
      </c>
      <c r="Z207" s="21">
        <v>5.6140371535286686</v>
      </c>
      <c r="AA207" s="21">
        <v>5.2969530374731271</v>
      </c>
      <c r="AB207" s="21">
        <v>4.9233022940804858</v>
      </c>
      <c r="AC207" s="21">
        <v>4.668046591638614</v>
      </c>
      <c r="AD207" s="21">
        <v>2.9067564911941588</v>
      </c>
      <c r="AE207" s="21">
        <v>-1.9654391451234403</v>
      </c>
      <c r="AF207" s="21">
        <v>-5.836749019351295</v>
      </c>
      <c r="AG207" s="21">
        <v>-8.6209113058993339</v>
      </c>
      <c r="AI207" s="23">
        <v>5.4397151655907621</v>
      </c>
      <c r="AJ207" s="23">
        <v>4.6781411177331602</v>
      </c>
      <c r="AK207" s="23">
        <v>4.6298481685832975</v>
      </c>
      <c r="AL207" s="23">
        <v>4.4418250075161048</v>
      </c>
      <c r="AM207" s="23">
        <v>4.1905606170498721</v>
      </c>
      <c r="AN207" s="23">
        <v>3.9223746790928153</v>
      </c>
      <c r="AO207" s="23">
        <v>3.638741296915855</v>
      </c>
      <c r="AP207" s="23">
        <v>3.2601056271258724</v>
      </c>
      <c r="AQ207" s="23">
        <v>2.807870629652534</v>
      </c>
      <c r="AR207" s="23">
        <v>2.5109522633983392</v>
      </c>
      <c r="AS207" s="23">
        <v>2.2893508348354761</v>
      </c>
      <c r="AT207" s="23">
        <v>1.6010696244823652</v>
      </c>
      <c r="AU207" s="23">
        <v>0.68225615833244291</v>
      </c>
      <c r="AV207" s="23">
        <v>0.18716806326807145</v>
      </c>
      <c r="AW207" s="23">
        <v>-0.15330805752402199</v>
      </c>
      <c r="AY207" s="24">
        <v>8.9397151655907621</v>
      </c>
      <c r="AZ207" s="24">
        <v>8.1781411177331602</v>
      </c>
      <c r="BA207" s="24">
        <v>8.1298481685832975</v>
      </c>
      <c r="BB207" s="24">
        <v>7.9418250075161048</v>
      </c>
      <c r="BC207" s="24">
        <v>7.6905606170498721</v>
      </c>
      <c r="BD207" s="24">
        <v>7.4223746790928153</v>
      </c>
      <c r="BE207" s="24">
        <v>7.138741296915855</v>
      </c>
      <c r="BF207" s="24">
        <v>6.7601056271258724</v>
      </c>
      <c r="BG207" s="24">
        <v>6.307870629652534</v>
      </c>
      <c r="BH207" s="24">
        <v>6.0109522633983392</v>
      </c>
      <c r="BI207" s="24">
        <v>5.7893508348354761</v>
      </c>
      <c r="BJ207" s="24">
        <v>5.1010696244823652</v>
      </c>
      <c r="BK207" s="24">
        <v>4.1822561583324429</v>
      </c>
      <c r="BL207" s="24">
        <v>3.6871680632680714</v>
      </c>
      <c r="BM207" s="24">
        <v>3.346691942475978</v>
      </c>
      <c r="BO207" s="25">
        <v>5.4397151655907621</v>
      </c>
      <c r="BP207" s="25">
        <v>4.6837950531968175</v>
      </c>
      <c r="BQ207" s="25">
        <v>4.451902090768515</v>
      </c>
      <c r="BR207" s="25">
        <v>4.1093481605495761</v>
      </c>
      <c r="BS207" s="25">
        <v>3.7245523905255844</v>
      </c>
      <c r="BT207" s="25">
        <v>3.3560538829528443</v>
      </c>
      <c r="BU207" s="25">
        <v>3.161068980039845</v>
      </c>
      <c r="BV207" s="25">
        <v>2.8318798812968371</v>
      </c>
      <c r="BW207" s="25">
        <v>2.541779141246904</v>
      </c>
      <c r="BX207" s="25">
        <v>2.1761344140144114</v>
      </c>
      <c r="BY207" s="25">
        <v>1.9100360794130413</v>
      </c>
      <c r="BZ207" s="25">
        <v>1.0928389083115135</v>
      </c>
      <c r="CA207" s="25">
        <v>1.6165433261420503E-2</v>
      </c>
      <c r="CB207" s="25">
        <v>-0.57151366497739531</v>
      </c>
      <c r="CC207" s="25">
        <v>-0.88224881707506597</v>
      </c>
      <c r="CE207" s="25">
        <v>8.9397151655907621</v>
      </c>
      <c r="CF207" s="25">
        <v>8.1837950531968175</v>
      </c>
      <c r="CG207" s="25">
        <v>7.951902090768515</v>
      </c>
      <c r="CH207" s="25">
        <v>7.6093481605495761</v>
      </c>
      <c r="CI207" s="25">
        <v>7.2245523905255844</v>
      </c>
      <c r="CJ207" s="25">
        <v>6.8560538829528443</v>
      </c>
      <c r="CK207" s="25">
        <v>6.661068980039845</v>
      </c>
      <c r="CL207" s="25">
        <v>6.3318798812968371</v>
      </c>
      <c r="CM207" s="25">
        <v>6.041779141246904</v>
      </c>
      <c r="CN207" s="25">
        <v>5.6761344140144114</v>
      </c>
      <c r="CO207" s="25">
        <v>5.4100360794130413</v>
      </c>
      <c r="CP207" s="25">
        <v>4.5928389083115135</v>
      </c>
      <c r="CQ207" s="25">
        <v>3.5161654332614205</v>
      </c>
      <c r="CR207" s="25">
        <v>2.9284863350226047</v>
      </c>
      <c r="CS207" s="25">
        <v>2.617751182924934</v>
      </c>
      <c r="CU207" s="26">
        <v>5.4397151655907621</v>
      </c>
      <c r="CV207" s="26">
        <v>4.1775685398235396</v>
      </c>
      <c r="CW207" s="26">
        <v>3.8974624528286625</v>
      </c>
      <c r="CX207" s="26">
        <v>3.5660755234957726</v>
      </c>
      <c r="CY207" s="26">
        <v>3.1785166924330532</v>
      </c>
      <c r="CZ207" s="26">
        <v>2.8099226329689593</v>
      </c>
      <c r="DA207" s="26">
        <v>2.6414941930697466</v>
      </c>
      <c r="DB207" s="26">
        <v>2.3843528349985217</v>
      </c>
      <c r="DC207" s="26">
        <v>2.1786668368911997</v>
      </c>
      <c r="DD207" s="26">
        <v>1.8797844469578866</v>
      </c>
      <c r="DE207" s="26">
        <v>1.7019007281507914</v>
      </c>
      <c r="DF207" s="26">
        <v>0.11669212955620623</v>
      </c>
      <c r="DG207" s="26">
        <v>-4.4744879569623173</v>
      </c>
      <c r="DH207" s="26">
        <v>-8.1802497458807757</v>
      </c>
      <c r="DI207" s="26">
        <v>-10.724415349397574</v>
      </c>
      <c r="DK207" s="26">
        <v>8.9397151655907621</v>
      </c>
      <c r="DL207" s="26">
        <v>7.6775685398235396</v>
      </c>
      <c r="DM207" s="26">
        <v>7.3974624528286625</v>
      </c>
      <c r="DN207" s="26">
        <v>7.0660755234957726</v>
      </c>
      <c r="DO207" s="26">
        <v>6.6785166924330532</v>
      </c>
      <c r="DP207" s="26">
        <v>6.3099226329689593</v>
      </c>
      <c r="DQ207" s="26">
        <v>6.1414941930697466</v>
      </c>
      <c r="DR207" s="26">
        <v>5.8843528349985217</v>
      </c>
      <c r="DS207" s="26">
        <v>5.6786668368911997</v>
      </c>
      <c r="DT207" s="26">
        <v>5.3797844469578866</v>
      </c>
      <c r="DU207" s="26">
        <v>5.2019007281507914</v>
      </c>
      <c r="DV207" s="26">
        <v>3.6166921295562062</v>
      </c>
      <c r="DW207" s="26">
        <v>-0.97448795696231727</v>
      </c>
      <c r="DX207" s="26">
        <v>-4.6802497458807757</v>
      </c>
      <c r="DY207" s="26">
        <v>-7.2244153493975745</v>
      </c>
      <c r="EA207" s="27">
        <v>5.4397151655907621</v>
      </c>
      <c r="EB207" s="27">
        <v>4.1361616413917606</v>
      </c>
      <c r="EC207" s="27">
        <v>3.8992590251983721</v>
      </c>
      <c r="ED207" s="27">
        <v>3.5955212506873515</v>
      </c>
      <c r="EE207" s="27">
        <v>3.2481419350862399</v>
      </c>
      <c r="EF207" s="27">
        <v>2.930869108594905</v>
      </c>
      <c r="EG207" s="27">
        <v>2.8095338383240129</v>
      </c>
      <c r="EH207" s="27">
        <v>2.4398076716864168</v>
      </c>
      <c r="EI207" s="27">
        <v>1.4506510810974262</v>
      </c>
      <c r="EJ207" s="27">
        <v>0.33831618205130454</v>
      </c>
      <c r="EK207" s="27">
        <v>-0.65578680264021472</v>
      </c>
      <c r="EL207" s="27">
        <v>-3.6113588308060471</v>
      </c>
      <c r="EM207" s="27">
        <v>-7.8979462140467014</v>
      </c>
      <c r="EN207" s="27">
        <v>-10.41846482192528</v>
      </c>
      <c r="EO207" s="27">
        <v>-9.9945099161108004</v>
      </c>
      <c r="EQ207" s="27">
        <v>8.9397151655907621</v>
      </c>
      <c r="ER207" s="27">
        <v>7.6361616413917606</v>
      </c>
      <c r="ES207" s="27">
        <v>7.3992590251983721</v>
      </c>
      <c r="ET207" s="27">
        <v>7.0955212506873515</v>
      </c>
      <c r="EU207" s="27">
        <v>6.7481419350862399</v>
      </c>
      <c r="EV207" s="27">
        <v>6.430869108594905</v>
      </c>
      <c r="EW207" s="27">
        <v>6.3095338383240129</v>
      </c>
      <c r="EX207" s="27">
        <v>5.9398076716864168</v>
      </c>
      <c r="EY207" s="27">
        <v>4.9506510810974262</v>
      </c>
      <c r="EZ207" s="27">
        <v>3.8383161820513045</v>
      </c>
      <c r="FA207" s="27">
        <v>2.8442131973597853</v>
      </c>
      <c r="FB207" s="27">
        <v>-0.11135883080604714</v>
      </c>
      <c r="FC207" s="27">
        <v>-4.3979462140467014</v>
      </c>
      <c r="FD207" s="27">
        <v>-6.91846482192528</v>
      </c>
      <c r="FE207" s="27">
        <v>-6.4945099161108004</v>
      </c>
      <c r="FG207" s="1">
        <v>393221</v>
      </c>
      <c r="FH207" s="1">
        <v>416124</v>
      </c>
      <c r="FI207" s="1" t="s">
        <v>595</v>
      </c>
      <c r="FJ207" s="1" t="s">
        <v>838</v>
      </c>
    </row>
    <row r="208" spans="2:166" ht="16.2" thickBot="1" x14ac:dyDescent="0.35">
      <c r="B208" s="19" t="s">
        <v>208</v>
      </c>
      <c r="C208" s="20">
        <v>11.638077527137867</v>
      </c>
      <c r="D208" s="21">
        <v>10.408680844688673</v>
      </c>
      <c r="E208" s="21">
        <v>10.144943781306743</v>
      </c>
      <c r="F208" s="21">
        <v>9.8183936217393253</v>
      </c>
      <c r="G208" s="21">
        <v>9.4779157362306936</v>
      </c>
      <c r="H208" s="21">
        <v>9.0277073835015251</v>
      </c>
      <c r="I208" s="21">
        <v>8.7799096034412543</v>
      </c>
      <c r="J208" s="21">
        <v>8.447295764482039</v>
      </c>
      <c r="K208" s="21">
        <v>8.1217439897279124</v>
      </c>
      <c r="L208" s="21">
        <v>7.8047338647863302</v>
      </c>
      <c r="M208" s="21">
        <v>7.5644767201484981</v>
      </c>
      <c r="N208" s="21">
        <v>5.7931979900526507</v>
      </c>
      <c r="O208" s="21">
        <v>0.5213819859650286</v>
      </c>
      <c r="P208" s="21">
        <v>-3.62396819195353</v>
      </c>
      <c r="Q208" s="21">
        <v>-6.575421243653043</v>
      </c>
      <c r="R208" s="22"/>
      <c r="S208" s="21">
        <v>16.275077527137867</v>
      </c>
      <c r="T208" s="21">
        <v>15.045680844688674</v>
      </c>
      <c r="U208" s="21">
        <v>14.781943781306744</v>
      </c>
      <c r="V208" s="21">
        <v>14.455393621739326</v>
      </c>
      <c r="W208" s="21">
        <v>14.114915736230694</v>
      </c>
      <c r="X208" s="21">
        <v>13.664707383501526</v>
      </c>
      <c r="Y208" s="21">
        <v>13.416909603441255</v>
      </c>
      <c r="Z208" s="21">
        <v>13.084295764482039</v>
      </c>
      <c r="AA208" s="21">
        <v>12.758743989727913</v>
      </c>
      <c r="AB208" s="21">
        <v>12.441733864786331</v>
      </c>
      <c r="AC208" s="21">
        <v>12.201476720148499</v>
      </c>
      <c r="AD208" s="21">
        <v>10.430197990052651</v>
      </c>
      <c r="AE208" s="21">
        <v>5.1583819859650291</v>
      </c>
      <c r="AF208" s="21">
        <v>1.0130318080464704</v>
      </c>
      <c r="AG208" s="21">
        <v>-1.9384212436530426</v>
      </c>
      <c r="AI208" s="23">
        <v>11.638077527137867</v>
      </c>
      <c r="AJ208" s="23">
        <v>10.846621779810922</v>
      </c>
      <c r="AK208" s="23">
        <v>10.845552292589177</v>
      </c>
      <c r="AL208" s="23">
        <v>10.695341990671718</v>
      </c>
      <c r="AM208" s="23">
        <v>10.528418830673461</v>
      </c>
      <c r="AN208" s="23">
        <v>10.29005426755382</v>
      </c>
      <c r="AO208" s="23">
        <v>10.176867196855937</v>
      </c>
      <c r="AP208" s="23">
        <v>9.8682744529028366</v>
      </c>
      <c r="AQ208" s="23">
        <v>9.5385985428695612</v>
      </c>
      <c r="AR208" s="23">
        <v>9.3440456178017151</v>
      </c>
      <c r="AS208" s="23">
        <v>9.1865884596840761</v>
      </c>
      <c r="AT208" s="23">
        <v>8.7149707995684587</v>
      </c>
      <c r="AU208" s="23">
        <v>8.0635464634936334</v>
      </c>
      <c r="AV208" s="23">
        <v>7.6752235520099124</v>
      </c>
      <c r="AW208" s="23">
        <v>7.4364174486538115</v>
      </c>
      <c r="AY208" s="24">
        <v>16.275077527137867</v>
      </c>
      <c r="AZ208" s="24">
        <v>15.483621779810923</v>
      </c>
      <c r="BA208" s="24">
        <v>15.482552292589178</v>
      </c>
      <c r="BB208" s="24">
        <v>15.332341990671718</v>
      </c>
      <c r="BC208" s="24">
        <v>15.165418830673461</v>
      </c>
      <c r="BD208" s="24">
        <v>14.927054267553821</v>
      </c>
      <c r="BE208" s="24">
        <v>14.813867196855938</v>
      </c>
      <c r="BF208" s="24">
        <v>14.505274452902837</v>
      </c>
      <c r="BG208" s="24">
        <v>14.175598542869562</v>
      </c>
      <c r="BH208" s="24">
        <v>13.981045617801716</v>
      </c>
      <c r="BI208" s="24">
        <v>13.823588459684077</v>
      </c>
      <c r="BJ208" s="24">
        <v>13.351970799568459</v>
      </c>
      <c r="BK208" s="24">
        <v>12.700546463493634</v>
      </c>
      <c r="BL208" s="24">
        <v>12.312223552009913</v>
      </c>
      <c r="BM208" s="24">
        <v>12.073417448653812</v>
      </c>
      <c r="BO208" s="25">
        <v>11.638077527137867</v>
      </c>
      <c r="BP208" s="25">
        <v>10.829128859094789</v>
      </c>
      <c r="BQ208" s="25">
        <v>10.649912148743077</v>
      </c>
      <c r="BR208" s="25">
        <v>10.383652997867358</v>
      </c>
      <c r="BS208" s="25">
        <v>10.139815597517176</v>
      </c>
      <c r="BT208" s="25">
        <v>9.8423305277194864</v>
      </c>
      <c r="BU208" s="25">
        <v>9.7568648386471182</v>
      </c>
      <c r="BV208" s="25">
        <v>9.5600075103638993</v>
      </c>
      <c r="BW208" s="25">
        <v>9.3259450141957227</v>
      </c>
      <c r="BX208" s="25">
        <v>9.0620966395024691</v>
      </c>
      <c r="BY208" s="25">
        <v>8.8379913993237373</v>
      </c>
      <c r="BZ208" s="25">
        <v>8.1567942748338478</v>
      </c>
      <c r="CA208" s="25">
        <v>7.2520961431191839</v>
      </c>
      <c r="CB208" s="25">
        <v>6.7662507635640132</v>
      </c>
      <c r="CC208" s="25">
        <v>6.6246280346400042</v>
      </c>
      <c r="CE208" s="25">
        <v>16.275077527137867</v>
      </c>
      <c r="CF208" s="25">
        <v>15.466128859094789</v>
      </c>
      <c r="CG208" s="25">
        <v>15.286912148743077</v>
      </c>
      <c r="CH208" s="25">
        <v>15.020652997867359</v>
      </c>
      <c r="CI208" s="25">
        <v>14.776815597517176</v>
      </c>
      <c r="CJ208" s="25">
        <v>14.479330527719487</v>
      </c>
      <c r="CK208" s="25">
        <v>14.393864838647119</v>
      </c>
      <c r="CL208" s="25">
        <v>14.1970075103639</v>
      </c>
      <c r="CM208" s="25">
        <v>13.962945014195723</v>
      </c>
      <c r="CN208" s="25">
        <v>13.69909663950247</v>
      </c>
      <c r="CO208" s="25">
        <v>13.474991399323738</v>
      </c>
      <c r="CP208" s="25">
        <v>12.793794274833848</v>
      </c>
      <c r="CQ208" s="25">
        <v>11.889096143119184</v>
      </c>
      <c r="CR208" s="25">
        <v>11.403250763564014</v>
      </c>
      <c r="CS208" s="25">
        <v>11.261628034640005</v>
      </c>
      <c r="CU208" s="26">
        <v>11.638077527137867</v>
      </c>
      <c r="CV208" s="26">
        <v>10.215038558654431</v>
      </c>
      <c r="CW208" s="26">
        <v>9.9570829985519893</v>
      </c>
      <c r="CX208" s="26">
        <v>9.6532021762824858</v>
      </c>
      <c r="CY208" s="26">
        <v>9.3423361127152234</v>
      </c>
      <c r="CZ208" s="26">
        <v>8.9443737556622569</v>
      </c>
      <c r="DA208" s="26">
        <v>8.7724911704939021</v>
      </c>
      <c r="DB208" s="26">
        <v>8.5306296854577699</v>
      </c>
      <c r="DC208" s="26">
        <v>8.2777882266112286</v>
      </c>
      <c r="DD208" s="26">
        <v>8.0136533486092727</v>
      </c>
      <c r="DE208" s="26">
        <v>7.8118507179518932</v>
      </c>
      <c r="DF208" s="26">
        <v>6.1567610678215168</v>
      </c>
      <c r="DG208" s="26">
        <v>1.0839216678056012</v>
      </c>
      <c r="DH208" s="26">
        <v>-2.8945813650355987</v>
      </c>
      <c r="DI208" s="26">
        <v>-5.6813026883255873</v>
      </c>
      <c r="DK208" s="26">
        <v>16.275077527137867</v>
      </c>
      <c r="DL208" s="26">
        <v>14.852038558654431</v>
      </c>
      <c r="DM208" s="26">
        <v>14.59408299855199</v>
      </c>
      <c r="DN208" s="26">
        <v>14.290202176282486</v>
      </c>
      <c r="DO208" s="26">
        <v>13.979336112715224</v>
      </c>
      <c r="DP208" s="26">
        <v>13.581373755662257</v>
      </c>
      <c r="DQ208" s="26">
        <v>13.409491170493903</v>
      </c>
      <c r="DR208" s="26">
        <v>13.16762968545777</v>
      </c>
      <c r="DS208" s="26">
        <v>12.914788226611229</v>
      </c>
      <c r="DT208" s="26">
        <v>12.650653348609273</v>
      </c>
      <c r="DU208" s="26">
        <v>12.448850717951894</v>
      </c>
      <c r="DV208" s="26">
        <v>10.793761067821517</v>
      </c>
      <c r="DW208" s="26">
        <v>5.7209216678056016</v>
      </c>
      <c r="DX208" s="26">
        <v>1.7424186349644017</v>
      </c>
      <c r="DY208" s="26">
        <v>-1.0443026883255868</v>
      </c>
      <c r="EA208" s="27">
        <v>11.638077527137867</v>
      </c>
      <c r="EB208" s="27">
        <v>10.154833070095668</v>
      </c>
      <c r="EC208" s="27">
        <v>9.9363619541984072</v>
      </c>
      <c r="ED208" s="27">
        <v>9.6639863451604562</v>
      </c>
      <c r="EE208" s="27">
        <v>9.3903229039465081</v>
      </c>
      <c r="EF208" s="27">
        <v>9.0479441222448056</v>
      </c>
      <c r="EG208" s="27">
        <v>8.9266030377838668</v>
      </c>
      <c r="EH208" s="27">
        <v>8.6018466098044186</v>
      </c>
      <c r="EI208" s="27">
        <v>7.4669403021537875</v>
      </c>
      <c r="EJ208" s="27">
        <v>6.2724201166382656</v>
      </c>
      <c r="EK208" s="27">
        <v>5.1318550028613643</v>
      </c>
      <c r="EL208" s="27">
        <v>1.8121326448544721</v>
      </c>
      <c r="EM208" s="27">
        <v>-2.8726199781272079</v>
      </c>
      <c r="EN208" s="27">
        <v>-5.5717098337968167</v>
      </c>
      <c r="EO208" s="27">
        <v>-4.9188470555743109</v>
      </c>
      <c r="EQ208" s="27">
        <v>16.275077527137867</v>
      </c>
      <c r="ER208" s="27">
        <v>14.791833070095668</v>
      </c>
      <c r="ES208" s="27">
        <v>14.573361954198408</v>
      </c>
      <c r="ET208" s="27">
        <v>14.300986345160457</v>
      </c>
      <c r="EU208" s="27">
        <v>14.027322903946509</v>
      </c>
      <c r="EV208" s="27">
        <v>13.684944122244806</v>
      </c>
      <c r="EW208" s="27">
        <v>13.563603037783867</v>
      </c>
      <c r="EX208" s="27">
        <v>13.238846609804419</v>
      </c>
      <c r="EY208" s="27">
        <v>12.103940302153788</v>
      </c>
      <c r="EZ208" s="27">
        <v>10.909420116638266</v>
      </c>
      <c r="FA208" s="27">
        <v>9.7688550028613648</v>
      </c>
      <c r="FB208" s="27">
        <v>6.4491326448544726</v>
      </c>
      <c r="FC208" s="27">
        <v>1.7643800218727925</v>
      </c>
      <c r="FD208" s="27">
        <v>-0.93470983379681627</v>
      </c>
      <c r="FE208" s="27">
        <v>-0.28184705557431045</v>
      </c>
      <c r="FG208" s="1">
        <v>380056</v>
      </c>
      <c r="FH208" s="1">
        <v>395083</v>
      </c>
      <c r="FI208" s="1" t="s">
        <v>546</v>
      </c>
      <c r="FJ208" s="1" t="s">
        <v>839</v>
      </c>
    </row>
    <row r="209" spans="2:173" ht="16.2" thickBot="1" x14ac:dyDescent="0.35">
      <c r="B209" s="19" t="s">
        <v>209</v>
      </c>
      <c r="C209" s="20">
        <v>11.934300806999975</v>
      </c>
      <c r="D209" s="21">
        <v>9.4098648936925731</v>
      </c>
      <c r="E209" s="21">
        <v>8.5810886512273967</v>
      </c>
      <c r="F209" s="21">
        <v>8.1497312998647899</v>
      </c>
      <c r="G209" s="21">
        <v>7.7566032966092688</v>
      </c>
      <c r="H209" s="21">
        <v>7.2296821908707205</v>
      </c>
      <c r="I209" s="21">
        <v>6.7351719661053835</v>
      </c>
      <c r="J209" s="21">
        <v>6.2650602398089035</v>
      </c>
      <c r="K209" s="21">
        <v>5.8241400648154524</v>
      </c>
      <c r="L209" s="21">
        <v>5.381059398598552</v>
      </c>
      <c r="M209" s="21">
        <v>4.9920685028067311</v>
      </c>
      <c r="N209" s="21">
        <v>3.2715428647194429</v>
      </c>
      <c r="O209" s="21">
        <v>-0.98509694603517062</v>
      </c>
      <c r="P209" s="21">
        <v>-4.0959563950356319</v>
      </c>
      <c r="Q209" s="21">
        <v>-6.461469973352667</v>
      </c>
      <c r="R209" s="22"/>
      <c r="S209" s="21">
        <v>16.071300806999975</v>
      </c>
      <c r="T209" s="21">
        <v>13.546864893692574</v>
      </c>
      <c r="U209" s="21">
        <v>12.718088651227397</v>
      </c>
      <c r="V209" s="21">
        <v>12.28673129986479</v>
      </c>
      <c r="W209" s="21">
        <v>11.893603296609269</v>
      </c>
      <c r="X209" s="21">
        <v>11.366682190870721</v>
      </c>
      <c r="Y209" s="21">
        <v>10.872171966105384</v>
      </c>
      <c r="Z209" s="21">
        <v>10.402060239808904</v>
      </c>
      <c r="AA209" s="21">
        <v>9.9611400648154529</v>
      </c>
      <c r="AB209" s="21">
        <v>9.5180593985985524</v>
      </c>
      <c r="AC209" s="21">
        <v>9.1290685028067315</v>
      </c>
      <c r="AD209" s="21">
        <v>7.4085428647194433</v>
      </c>
      <c r="AE209" s="21">
        <v>3.1519030539648298</v>
      </c>
      <c r="AF209" s="21">
        <v>4.1043604964368541E-2</v>
      </c>
      <c r="AG209" s="21">
        <v>-2.3244699733526666</v>
      </c>
      <c r="AI209" s="23">
        <v>11.934300806999975</v>
      </c>
      <c r="AJ209" s="23">
        <v>10.754762152849475</v>
      </c>
      <c r="AK209" s="23">
        <v>10.454817240964204</v>
      </c>
      <c r="AL209" s="23">
        <v>10.220671742824702</v>
      </c>
      <c r="AM209" s="23">
        <v>10.022062695087138</v>
      </c>
      <c r="AN209" s="23">
        <v>9.73707625112743</v>
      </c>
      <c r="AO209" s="23">
        <v>9.3959114680784346</v>
      </c>
      <c r="AP209" s="23">
        <v>8.9323791628960088</v>
      </c>
      <c r="AQ209" s="23">
        <v>8.4364379412948178</v>
      </c>
      <c r="AR209" s="23">
        <v>8.1479921131884634</v>
      </c>
      <c r="AS209" s="23">
        <v>7.8816347705477749</v>
      </c>
      <c r="AT209" s="23">
        <v>7.0821765510716475</v>
      </c>
      <c r="AU209" s="23">
        <v>5.8702838438172549</v>
      </c>
      <c r="AV209" s="23">
        <v>4.8430531740946492</v>
      </c>
      <c r="AW209" s="23">
        <v>3.97697385714973</v>
      </c>
      <c r="AY209" s="24">
        <v>16.071300806999975</v>
      </c>
      <c r="AZ209" s="24">
        <v>14.891762152849475</v>
      </c>
      <c r="BA209" s="24">
        <v>14.591817240964204</v>
      </c>
      <c r="BB209" s="24">
        <v>14.357671742824703</v>
      </c>
      <c r="BC209" s="24">
        <v>14.159062695087139</v>
      </c>
      <c r="BD209" s="24">
        <v>13.87407625112743</v>
      </c>
      <c r="BE209" s="24">
        <v>13.532911468078435</v>
      </c>
      <c r="BF209" s="24">
        <v>13.069379162896009</v>
      </c>
      <c r="BG209" s="24">
        <v>12.573437941294818</v>
      </c>
      <c r="BH209" s="24">
        <v>12.284992113188464</v>
      </c>
      <c r="BI209" s="24">
        <v>12.018634770547775</v>
      </c>
      <c r="BJ209" s="24">
        <v>11.219176551071648</v>
      </c>
      <c r="BK209" s="24">
        <v>10.007283843817255</v>
      </c>
      <c r="BL209" s="24">
        <v>8.9800531740946496</v>
      </c>
      <c r="BM209" s="24">
        <v>8.1139738571497304</v>
      </c>
      <c r="BO209" s="25">
        <v>11.934300806999975</v>
      </c>
      <c r="BP209" s="25">
        <v>10.34626610540113</v>
      </c>
      <c r="BQ209" s="25">
        <v>9.745111254363966</v>
      </c>
      <c r="BR209" s="25">
        <v>9.3741514312773937</v>
      </c>
      <c r="BS209" s="25">
        <v>9.0700136696122939</v>
      </c>
      <c r="BT209" s="25">
        <v>8.6866553032661447</v>
      </c>
      <c r="BU209" s="25">
        <v>8.3498762605989061</v>
      </c>
      <c r="BV209" s="25">
        <v>8.0097523335984775</v>
      </c>
      <c r="BW209" s="25">
        <v>7.5748789116289093</v>
      </c>
      <c r="BX209" s="25">
        <v>7.1036171249968181</v>
      </c>
      <c r="BY209" s="25">
        <v>6.6598972235593905</v>
      </c>
      <c r="BZ209" s="25">
        <v>5.4429513178572648</v>
      </c>
      <c r="CA209" s="25">
        <v>3.9266472426142585</v>
      </c>
      <c r="CB209" s="25">
        <v>2.6080436940979439</v>
      </c>
      <c r="CC209" s="25">
        <v>2.2609157782105456</v>
      </c>
      <c r="CE209" s="25">
        <v>16.071300806999975</v>
      </c>
      <c r="CF209" s="25">
        <v>14.48326610540113</v>
      </c>
      <c r="CG209" s="25">
        <v>13.882111254363966</v>
      </c>
      <c r="CH209" s="25">
        <v>13.511151431277394</v>
      </c>
      <c r="CI209" s="25">
        <v>13.207013669612294</v>
      </c>
      <c r="CJ209" s="25">
        <v>12.823655303266145</v>
      </c>
      <c r="CK209" s="25">
        <v>12.486876260598907</v>
      </c>
      <c r="CL209" s="25">
        <v>12.146752333598478</v>
      </c>
      <c r="CM209" s="25">
        <v>11.71187891162891</v>
      </c>
      <c r="CN209" s="25">
        <v>11.240617124996819</v>
      </c>
      <c r="CO209" s="25">
        <v>10.796897223559391</v>
      </c>
      <c r="CP209" s="25">
        <v>9.5799513178572653</v>
      </c>
      <c r="CQ209" s="25">
        <v>8.0636472426142589</v>
      </c>
      <c r="CR209" s="25">
        <v>6.7450436940979444</v>
      </c>
      <c r="CS209" s="25">
        <v>6.397915778210546</v>
      </c>
      <c r="CU209" s="26">
        <v>11.934300806999975</v>
      </c>
      <c r="CV209" s="26">
        <v>8.6924680221545358</v>
      </c>
      <c r="CW209" s="26">
        <v>7.7506914782575898</v>
      </c>
      <c r="CX209" s="26">
        <v>7.3507907722408721</v>
      </c>
      <c r="CY209" s="26">
        <v>6.995388892682465</v>
      </c>
      <c r="CZ209" s="26">
        <v>6.5151833574374294</v>
      </c>
      <c r="DA209" s="26">
        <v>6.0910568726308441</v>
      </c>
      <c r="DB209" s="26">
        <v>5.7039033366880147</v>
      </c>
      <c r="DC209" s="26">
        <v>5.3302724454289319</v>
      </c>
      <c r="DD209" s="26">
        <v>4.9295807900164945</v>
      </c>
      <c r="DE209" s="26">
        <v>4.5825198865882868</v>
      </c>
      <c r="DF209" s="26">
        <v>2.9605726684683233</v>
      </c>
      <c r="DG209" s="26">
        <v>-1.2088175747039358</v>
      </c>
      <c r="DH209" s="26">
        <v>-4.182764091880312</v>
      </c>
      <c r="DI209" s="26">
        <v>-6.3201207418730512</v>
      </c>
      <c r="DK209" s="26">
        <v>16.071300806999975</v>
      </c>
      <c r="DL209" s="26">
        <v>12.829468022154536</v>
      </c>
      <c r="DM209" s="26">
        <v>11.88769147825759</v>
      </c>
      <c r="DN209" s="26">
        <v>11.487790772240873</v>
      </c>
      <c r="DO209" s="26">
        <v>11.132388892682465</v>
      </c>
      <c r="DP209" s="26">
        <v>10.65218335743743</v>
      </c>
      <c r="DQ209" s="26">
        <v>10.228056872630845</v>
      </c>
      <c r="DR209" s="26">
        <v>9.8409033366880152</v>
      </c>
      <c r="DS209" s="26">
        <v>9.4672724454289323</v>
      </c>
      <c r="DT209" s="26">
        <v>9.066580790016495</v>
      </c>
      <c r="DU209" s="26">
        <v>8.7195198865882872</v>
      </c>
      <c r="DV209" s="26">
        <v>7.0975726684683238</v>
      </c>
      <c r="DW209" s="26">
        <v>2.9281824252960647</v>
      </c>
      <c r="DX209" s="26">
        <v>-4.5764091880311497E-2</v>
      </c>
      <c r="DY209" s="26">
        <v>-2.1831207418730507</v>
      </c>
      <c r="EA209" s="27">
        <v>11.934300806999975</v>
      </c>
      <c r="EB209" s="27">
        <v>8.3654198069760195</v>
      </c>
      <c r="EC209" s="27">
        <v>7.3819421067240949</v>
      </c>
      <c r="ED209" s="27">
        <v>7.0052667961726112</v>
      </c>
      <c r="EE209" s="27">
        <v>6.6843589271241655</v>
      </c>
      <c r="EF209" s="27">
        <v>6.2658166165494009</v>
      </c>
      <c r="EG209" s="27">
        <v>5.9090323158271758</v>
      </c>
      <c r="EH209" s="27">
        <v>5.5540556901490419</v>
      </c>
      <c r="EI209" s="27">
        <v>4.8656469366265185</v>
      </c>
      <c r="EJ209" s="27">
        <v>4.0728667966088565</v>
      </c>
      <c r="EK209" s="27">
        <v>3.2696209266481446</v>
      </c>
      <c r="EL209" s="27">
        <v>0.36197309838117064</v>
      </c>
      <c r="EM209" s="27">
        <v>-3.2455414934493021</v>
      </c>
      <c r="EN209" s="27">
        <v>-5.4121036464190233</v>
      </c>
      <c r="EO209" s="27">
        <v>-5.3757683393775544</v>
      </c>
      <c r="EQ209" s="27">
        <v>16.071300806999975</v>
      </c>
      <c r="ER209" s="27">
        <v>12.50241980697602</v>
      </c>
      <c r="ES209" s="27">
        <v>11.518942106724095</v>
      </c>
      <c r="ET209" s="27">
        <v>11.142266796172612</v>
      </c>
      <c r="EU209" s="27">
        <v>10.821358927124166</v>
      </c>
      <c r="EV209" s="27">
        <v>10.402816616549401</v>
      </c>
      <c r="EW209" s="27">
        <v>10.046032315827176</v>
      </c>
      <c r="EX209" s="27">
        <v>9.6910556901490423</v>
      </c>
      <c r="EY209" s="27">
        <v>9.0026469366265189</v>
      </c>
      <c r="EZ209" s="27">
        <v>8.209866796608857</v>
      </c>
      <c r="FA209" s="27">
        <v>7.4066209266481451</v>
      </c>
      <c r="FB209" s="27">
        <v>4.4989730983811711</v>
      </c>
      <c r="FC209" s="27">
        <v>0.89145850655069836</v>
      </c>
      <c r="FD209" s="27">
        <v>-1.2751036464190229</v>
      </c>
      <c r="FE209" s="27">
        <v>-1.2387683393775539</v>
      </c>
      <c r="FG209" s="1">
        <v>360581</v>
      </c>
      <c r="FH209" s="1">
        <v>437001</v>
      </c>
      <c r="FI209" s="1" t="s">
        <v>470</v>
      </c>
      <c r="FJ209" s="1" t="s">
        <v>854</v>
      </c>
    </row>
    <row r="210" spans="2:173" ht="16.2" thickBot="1" x14ac:dyDescent="0.35">
      <c r="B210" s="19" t="s">
        <v>210</v>
      </c>
      <c r="C210" s="20">
        <v>4.8496669914402659</v>
      </c>
      <c r="D210" s="21">
        <v>3.8711760743951125</v>
      </c>
      <c r="E210" s="21">
        <v>3.1958548349759042</v>
      </c>
      <c r="F210" s="21">
        <v>2.087097511389981</v>
      </c>
      <c r="G210" s="21">
        <v>1.5129073526477086</v>
      </c>
      <c r="H210" s="21">
        <v>0.90746386840932658</v>
      </c>
      <c r="I210" s="21">
        <v>0.63905493329986029</v>
      </c>
      <c r="J210" s="21">
        <v>0.17208660410776488</v>
      </c>
      <c r="K210" s="21">
        <v>-0.29388402375230882</v>
      </c>
      <c r="L210" s="21">
        <v>-0.71301474257281683</v>
      </c>
      <c r="M210" s="21">
        <v>-1.077321114163162</v>
      </c>
      <c r="N210" s="21">
        <v>-2.9845574010928253</v>
      </c>
      <c r="O210" s="21">
        <v>-7.9644974104307344</v>
      </c>
      <c r="P210" s="21">
        <v>-12.36893398362723</v>
      </c>
      <c r="Q210" s="21">
        <v>-15.303763734863395</v>
      </c>
      <c r="R210" s="22"/>
      <c r="S210" s="21">
        <v>8.9866669914402664</v>
      </c>
      <c r="T210" s="21">
        <v>8.0081760743951129</v>
      </c>
      <c r="U210" s="21">
        <v>7.3328548349759046</v>
      </c>
      <c r="V210" s="21">
        <v>6.2240975113899815</v>
      </c>
      <c r="W210" s="21">
        <v>5.649907352647709</v>
      </c>
      <c r="X210" s="21">
        <v>5.044463868409327</v>
      </c>
      <c r="Y210" s="21">
        <v>4.7760549332998607</v>
      </c>
      <c r="Z210" s="21">
        <v>4.3090866041077653</v>
      </c>
      <c r="AA210" s="21">
        <v>3.8431159762476916</v>
      </c>
      <c r="AB210" s="21">
        <v>3.4239852574271836</v>
      </c>
      <c r="AC210" s="21">
        <v>3.0596788858368384</v>
      </c>
      <c r="AD210" s="21">
        <v>1.1524425989071752</v>
      </c>
      <c r="AE210" s="21">
        <v>-3.827497410430734</v>
      </c>
      <c r="AF210" s="21">
        <v>-8.2319339836272292</v>
      </c>
      <c r="AG210" s="21">
        <v>-11.166763734863395</v>
      </c>
      <c r="AI210" s="23">
        <v>4.8496669914402659</v>
      </c>
      <c r="AJ210" s="23">
        <v>4.0626703029801696</v>
      </c>
      <c r="AK210" s="23">
        <v>3.7247329114570285</v>
      </c>
      <c r="AL210" s="23">
        <v>3.8727101547042793</v>
      </c>
      <c r="AM210" s="23">
        <v>3.6303367548140955</v>
      </c>
      <c r="AN210" s="23">
        <v>3.3634828446731753</v>
      </c>
      <c r="AO210" s="23">
        <v>3.2655188584251853</v>
      </c>
      <c r="AP210" s="23">
        <v>2.8200306328335039</v>
      </c>
      <c r="AQ210" s="23">
        <v>2.2248494427386802</v>
      </c>
      <c r="AR210" s="23">
        <v>2.0167191528507225</v>
      </c>
      <c r="AS210" s="23">
        <v>1.8494963755196281</v>
      </c>
      <c r="AT210" s="23">
        <v>1.1503752781415244</v>
      </c>
      <c r="AU210" s="23">
        <v>0.22989874267378951</v>
      </c>
      <c r="AV210" s="23">
        <v>-0.51464397805038331</v>
      </c>
      <c r="AW210" s="23">
        <v>-0.83821532433754342</v>
      </c>
      <c r="AY210" s="24">
        <v>8.9866669914402664</v>
      </c>
      <c r="AZ210" s="24">
        <v>8.1996703029801701</v>
      </c>
      <c r="BA210" s="24">
        <v>7.8617329114570289</v>
      </c>
      <c r="BB210" s="24">
        <v>8.0097101547042797</v>
      </c>
      <c r="BC210" s="24">
        <v>7.7673367548140959</v>
      </c>
      <c r="BD210" s="24">
        <v>7.5004828446731757</v>
      </c>
      <c r="BE210" s="24">
        <v>7.4025188584251858</v>
      </c>
      <c r="BF210" s="24">
        <v>6.9570306328335043</v>
      </c>
      <c r="BG210" s="24">
        <v>6.3618494427386807</v>
      </c>
      <c r="BH210" s="24">
        <v>6.1537191528507229</v>
      </c>
      <c r="BI210" s="24">
        <v>5.9864963755196285</v>
      </c>
      <c r="BJ210" s="24">
        <v>5.2873752781415249</v>
      </c>
      <c r="BK210" s="24">
        <v>4.36689874267379</v>
      </c>
      <c r="BL210" s="24">
        <v>3.6223560219496171</v>
      </c>
      <c r="BM210" s="24">
        <v>3.298784675662457</v>
      </c>
      <c r="BO210" s="25">
        <v>4.8496669914402659</v>
      </c>
      <c r="BP210" s="25">
        <v>4.1541728695790106</v>
      </c>
      <c r="BQ210" s="25">
        <v>3.5742841611997598</v>
      </c>
      <c r="BR210" s="25">
        <v>2.4983503532723503</v>
      </c>
      <c r="BS210" s="25">
        <v>2.0176529418610869</v>
      </c>
      <c r="BT210" s="25">
        <v>1.5560573789501682</v>
      </c>
      <c r="BU210" s="25">
        <v>1.4439923912925039</v>
      </c>
      <c r="BV210" s="25">
        <v>1.1027434341271523</v>
      </c>
      <c r="BW210" s="25">
        <v>0.71835709868862097</v>
      </c>
      <c r="BX210" s="25">
        <v>0.33785356294187352</v>
      </c>
      <c r="BY210" s="25">
        <v>-2.423393065427959E-2</v>
      </c>
      <c r="BZ210" s="25">
        <v>-1.0633634348427989</v>
      </c>
      <c r="CA210" s="25">
        <v>-2.3956276205953735</v>
      </c>
      <c r="CB210" s="25">
        <v>-3.3255918801366136</v>
      </c>
      <c r="CC210" s="25">
        <v>-3.532967624338788</v>
      </c>
      <c r="CE210" s="25">
        <v>8.9866669914402664</v>
      </c>
      <c r="CF210" s="25">
        <v>8.291172869579011</v>
      </c>
      <c r="CG210" s="25">
        <v>7.7112841611997602</v>
      </c>
      <c r="CH210" s="25">
        <v>6.6353503532723508</v>
      </c>
      <c r="CI210" s="25">
        <v>6.1546529418610874</v>
      </c>
      <c r="CJ210" s="25">
        <v>5.6930573789501686</v>
      </c>
      <c r="CK210" s="25">
        <v>5.5809923912925044</v>
      </c>
      <c r="CL210" s="25">
        <v>5.2397434341271527</v>
      </c>
      <c r="CM210" s="25">
        <v>4.8553570986886214</v>
      </c>
      <c r="CN210" s="25">
        <v>4.474853562941874</v>
      </c>
      <c r="CO210" s="25">
        <v>4.1127660693457209</v>
      </c>
      <c r="CP210" s="25">
        <v>3.0736365651572015</v>
      </c>
      <c r="CQ210" s="25">
        <v>1.741372379404627</v>
      </c>
      <c r="CR210" s="25">
        <v>0.8114081198633869</v>
      </c>
      <c r="CS210" s="25">
        <v>0.60403237566121248</v>
      </c>
      <c r="CU210" s="26">
        <v>4.8496669914402659</v>
      </c>
      <c r="CV210" s="26">
        <v>3.7962642972573768</v>
      </c>
      <c r="CW210" s="26">
        <v>3.150472698645892</v>
      </c>
      <c r="CX210" s="26">
        <v>2.0797407284876073</v>
      </c>
      <c r="CY210" s="26">
        <v>1.5416144381772057</v>
      </c>
      <c r="CZ210" s="26">
        <v>0.99207864111066613</v>
      </c>
      <c r="DA210" s="26">
        <v>0.8077896638991966</v>
      </c>
      <c r="DB210" s="26">
        <v>0.44132049000818085</v>
      </c>
      <c r="DC210" s="26">
        <v>4.2465694664613807E-2</v>
      </c>
      <c r="DD210" s="26">
        <v>-0.33009025261419822</v>
      </c>
      <c r="DE210" s="26">
        <v>-0.64409816417832744</v>
      </c>
      <c r="DF210" s="26">
        <v>-2.4748931967586856</v>
      </c>
      <c r="DG210" s="26">
        <v>-7.2591655274415992</v>
      </c>
      <c r="DH210" s="26">
        <v>-11.322747025513692</v>
      </c>
      <c r="DI210" s="26">
        <v>-13.983225674886498</v>
      </c>
      <c r="DK210" s="26">
        <v>8.9866669914402664</v>
      </c>
      <c r="DL210" s="26">
        <v>7.9332642972573773</v>
      </c>
      <c r="DM210" s="26">
        <v>7.2874726986458924</v>
      </c>
      <c r="DN210" s="26">
        <v>6.2167407284876077</v>
      </c>
      <c r="DO210" s="26">
        <v>5.6786144381772061</v>
      </c>
      <c r="DP210" s="26">
        <v>5.1290786411106666</v>
      </c>
      <c r="DQ210" s="26">
        <v>4.9447896638991971</v>
      </c>
      <c r="DR210" s="26">
        <v>4.5783204900081813</v>
      </c>
      <c r="DS210" s="26">
        <v>4.1794656946646143</v>
      </c>
      <c r="DT210" s="26">
        <v>3.8069097473858022</v>
      </c>
      <c r="DU210" s="26">
        <v>3.492901835821673</v>
      </c>
      <c r="DV210" s="26">
        <v>1.6621068032413149</v>
      </c>
      <c r="DW210" s="26">
        <v>-3.1221655274415987</v>
      </c>
      <c r="DX210" s="26">
        <v>-7.1857470255136917</v>
      </c>
      <c r="DY210" s="26">
        <v>-9.8462256748864974</v>
      </c>
      <c r="EA210" s="27">
        <v>4.8496669914402659</v>
      </c>
      <c r="EB210" s="27">
        <v>3.8038080565454813</v>
      </c>
      <c r="EC210" s="27">
        <v>3.2214238251780998</v>
      </c>
      <c r="ED210" s="27">
        <v>2.183952743865035</v>
      </c>
      <c r="EE210" s="27">
        <v>1.6972121821993973</v>
      </c>
      <c r="EF210" s="27">
        <v>1.2130428355582481</v>
      </c>
      <c r="EG210" s="27">
        <v>1.0841441049461125</v>
      </c>
      <c r="EH210" s="27">
        <v>0.68380570719684997</v>
      </c>
      <c r="EI210" s="27">
        <v>-0.41391315162670139</v>
      </c>
      <c r="EJ210" s="27">
        <v>-1.551646320316344</v>
      </c>
      <c r="EK210" s="27">
        <v>-2.6618910643319822</v>
      </c>
      <c r="EL210" s="27">
        <v>-5.8673726846160008</v>
      </c>
      <c r="EM210" s="27">
        <v>-10.576096375626193</v>
      </c>
      <c r="EN210" s="27">
        <v>-13.588116423310936</v>
      </c>
      <c r="EO210" s="27">
        <v>-12.98240362004185</v>
      </c>
      <c r="EQ210" s="27">
        <v>8.9866669914402664</v>
      </c>
      <c r="ER210" s="27">
        <v>7.9408080565454817</v>
      </c>
      <c r="ES210" s="27">
        <v>7.3584238251781002</v>
      </c>
      <c r="ET210" s="27">
        <v>6.3209527438650355</v>
      </c>
      <c r="EU210" s="27">
        <v>5.8342121821993977</v>
      </c>
      <c r="EV210" s="27">
        <v>5.3500428355582486</v>
      </c>
      <c r="EW210" s="27">
        <v>5.2211441049461129</v>
      </c>
      <c r="EX210" s="27">
        <v>4.8208057071968504</v>
      </c>
      <c r="EY210" s="27">
        <v>3.7230868483732991</v>
      </c>
      <c r="EZ210" s="27">
        <v>2.5853536796836565</v>
      </c>
      <c r="FA210" s="27">
        <v>1.4751089356680183</v>
      </c>
      <c r="FB210" s="27">
        <v>-1.7303726846160004</v>
      </c>
      <c r="FC210" s="27">
        <v>-6.4390963756261925</v>
      </c>
      <c r="FD210" s="27">
        <v>-9.4511164233109355</v>
      </c>
      <c r="FE210" s="27">
        <v>-8.84540362004185</v>
      </c>
      <c r="FG210" s="1">
        <v>385535</v>
      </c>
      <c r="FH210" s="1">
        <v>396037</v>
      </c>
      <c r="FI210" s="1" t="s">
        <v>672</v>
      </c>
      <c r="FJ210" s="1" t="s">
        <v>849</v>
      </c>
    </row>
    <row r="211" spans="2:173" ht="16.2" thickBot="1" x14ac:dyDescent="0.35">
      <c r="B211" s="19" t="s">
        <v>211</v>
      </c>
      <c r="C211" s="20">
        <v>10.457146122103097</v>
      </c>
      <c r="D211" s="21">
        <v>7.8816946629190063</v>
      </c>
      <c r="E211" s="21">
        <v>7.0243438342146973</v>
      </c>
      <c r="F211" s="21">
        <v>6.4262514113236442</v>
      </c>
      <c r="G211" s="21">
        <v>6.0839826288260888</v>
      </c>
      <c r="H211" s="21">
        <v>5.6587905331732316</v>
      </c>
      <c r="I211" s="21">
        <v>5.1745061180407816</v>
      </c>
      <c r="J211" s="21">
        <v>4.7219017937101349</v>
      </c>
      <c r="K211" s="21">
        <v>4.4269311825448128</v>
      </c>
      <c r="L211" s="21">
        <v>4.0151858938371667</v>
      </c>
      <c r="M211" s="21">
        <v>3.5455763027459923</v>
      </c>
      <c r="N211" s="21">
        <v>2.290367317009391</v>
      </c>
      <c r="O211" s="21">
        <v>-1.7079252930432318</v>
      </c>
      <c r="P211" s="21">
        <v>-5.6123327260125961</v>
      </c>
      <c r="Q211" s="21">
        <v>-8.1835214735140198</v>
      </c>
      <c r="R211" s="22"/>
      <c r="S211" s="21">
        <v>16.457146122103097</v>
      </c>
      <c r="T211" s="21">
        <v>13.881694662919006</v>
      </c>
      <c r="U211" s="21">
        <v>13.024343834214697</v>
      </c>
      <c r="V211" s="21">
        <v>12.426251411323644</v>
      </c>
      <c r="W211" s="21">
        <v>12.083982628826089</v>
      </c>
      <c r="X211" s="21">
        <v>11.658790533173232</v>
      </c>
      <c r="Y211" s="21">
        <v>11.174506118040782</v>
      </c>
      <c r="Z211" s="21">
        <v>10.721901793710135</v>
      </c>
      <c r="AA211" s="21">
        <v>10.426931182544813</v>
      </c>
      <c r="AB211" s="21">
        <v>10.015185893837167</v>
      </c>
      <c r="AC211" s="21">
        <v>9.5455763027459923</v>
      </c>
      <c r="AD211" s="21">
        <v>8.290367317009391</v>
      </c>
      <c r="AE211" s="21">
        <v>4.2920747069567682</v>
      </c>
      <c r="AF211" s="21">
        <v>0.38766727398740386</v>
      </c>
      <c r="AG211" s="21">
        <v>-2.1835214735140198</v>
      </c>
      <c r="AI211" s="23">
        <v>10.457146122103097</v>
      </c>
      <c r="AJ211" s="23">
        <v>9.9573847207509729</v>
      </c>
      <c r="AK211" s="23">
        <v>10.02281264896293</v>
      </c>
      <c r="AL211" s="23">
        <v>10.005393366387295</v>
      </c>
      <c r="AM211" s="23">
        <v>10.240047812019284</v>
      </c>
      <c r="AN211" s="23">
        <v>10.428742772850423</v>
      </c>
      <c r="AO211" s="23">
        <v>10.373202543803661</v>
      </c>
      <c r="AP211" s="23">
        <v>10.139831660557732</v>
      </c>
      <c r="AQ211" s="23">
        <v>9.7065579148829748</v>
      </c>
      <c r="AR211" s="23">
        <v>9.5241360290861472</v>
      </c>
      <c r="AS211" s="23">
        <v>9.2952995180783873</v>
      </c>
      <c r="AT211" s="23">
        <v>8.4170356512895985</v>
      </c>
      <c r="AU211" s="23">
        <v>7.6000941508137458</v>
      </c>
      <c r="AV211" s="23">
        <v>6.9818255776144085</v>
      </c>
      <c r="AW211" s="23">
        <v>6.877113116046786</v>
      </c>
      <c r="AY211" s="24">
        <v>16.457146122103097</v>
      </c>
      <c r="AZ211" s="24">
        <v>15.957384720750973</v>
      </c>
      <c r="BA211" s="24">
        <v>16.02281264896293</v>
      </c>
      <c r="BB211" s="24">
        <v>16.005393366387295</v>
      </c>
      <c r="BC211" s="24">
        <v>16.240047812019284</v>
      </c>
      <c r="BD211" s="24">
        <v>16.428742772850423</v>
      </c>
      <c r="BE211" s="24">
        <v>16.373202543803661</v>
      </c>
      <c r="BF211" s="24">
        <v>16.139831660557732</v>
      </c>
      <c r="BG211" s="24">
        <v>15.706557914882975</v>
      </c>
      <c r="BH211" s="24">
        <v>15.524136029086147</v>
      </c>
      <c r="BI211" s="24">
        <v>15.295299518078387</v>
      </c>
      <c r="BJ211" s="24">
        <v>14.417035651289599</v>
      </c>
      <c r="BK211" s="24">
        <v>13.600094150813746</v>
      </c>
      <c r="BL211" s="24">
        <v>12.981825577614408</v>
      </c>
      <c r="BM211" s="24">
        <v>12.877113116046786</v>
      </c>
      <c r="BO211" s="25">
        <v>10.457146122103097</v>
      </c>
      <c r="BP211" s="25">
        <v>9.5669566729417994</v>
      </c>
      <c r="BQ211" s="25">
        <v>8.9380562226999984</v>
      </c>
      <c r="BR211" s="25">
        <v>8.3566603776798303</v>
      </c>
      <c r="BS211" s="25">
        <v>8.0212405513453255</v>
      </c>
      <c r="BT211" s="25">
        <v>7.6240639544059192</v>
      </c>
      <c r="BU211" s="25">
        <v>7.1762221738887284</v>
      </c>
      <c r="BV211" s="25">
        <v>6.7536918363684819</v>
      </c>
      <c r="BW211" s="25">
        <v>6.4577166190948887</v>
      </c>
      <c r="BX211" s="25">
        <v>6.0488687660199538</v>
      </c>
      <c r="BY211" s="25">
        <v>5.5838396004060016</v>
      </c>
      <c r="BZ211" s="25">
        <v>4.7313713770648498</v>
      </c>
      <c r="CA211" s="25">
        <v>3.7330295386260488</v>
      </c>
      <c r="CB211" s="25">
        <v>2.9833905187033096</v>
      </c>
      <c r="CC211" s="25">
        <v>2.616040945777744</v>
      </c>
      <c r="CE211" s="25">
        <v>16.457146122103097</v>
      </c>
      <c r="CF211" s="25">
        <v>15.566956672941799</v>
      </c>
      <c r="CG211" s="25">
        <v>14.938056222699998</v>
      </c>
      <c r="CH211" s="25">
        <v>14.35666037767983</v>
      </c>
      <c r="CI211" s="25">
        <v>14.021240551345326</v>
      </c>
      <c r="CJ211" s="25">
        <v>13.624063954405919</v>
      </c>
      <c r="CK211" s="25">
        <v>13.176222173888728</v>
      </c>
      <c r="CL211" s="25">
        <v>12.753691836368482</v>
      </c>
      <c r="CM211" s="25">
        <v>12.457716619094889</v>
      </c>
      <c r="CN211" s="25">
        <v>12.048868766019954</v>
      </c>
      <c r="CO211" s="25">
        <v>11.583839600406002</v>
      </c>
      <c r="CP211" s="25">
        <v>10.73137137706485</v>
      </c>
      <c r="CQ211" s="25">
        <v>9.7330295386260488</v>
      </c>
      <c r="CR211" s="25">
        <v>8.9833905187033096</v>
      </c>
      <c r="CS211" s="25">
        <v>8.616040945777744</v>
      </c>
      <c r="CU211" s="26">
        <v>10.457146122103097</v>
      </c>
      <c r="CV211" s="26">
        <v>6.8832983933302856</v>
      </c>
      <c r="CW211" s="26">
        <v>5.9431911781204221</v>
      </c>
      <c r="CX211" s="26">
        <v>5.3727443967878941</v>
      </c>
      <c r="CY211" s="26">
        <v>5.0501392929557554</v>
      </c>
      <c r="CZ211" s="26">
        <v>4.6525806599584634</v>
      </c>
      <c r="DA211" s="26">
        <v>4.2058365517096057</v>
      </c>
      <c r="DB211" s="26">
        <v>3.8102775778198286</v>
      </c>
      <c r="DC211" s="26">
        <v>3.5338276369814423</v>
      </c>
      <c r="DD211" s="26">
        <v>3.1182014656485109</v>
      </c>
      <c r="DE211" s="26">
        <v>2.6497586317643709</v>
      </c>
      <c r="DF211" s="26">
        <v>1.4279439280675135</v>
      </c>
      <c r="DG211" s="26">
        <v>-1.5582568172402347</v>
      </c>
      <c r="DH211" s="26">
        <v>-4.5275191925338305</v>
      </c>
      <c r="DI211" s="26">
        <v>-6.462690574921055</v>
      </c>
      <c r="DK211" s="26">
        <v>16.457146122103097</v>
      </c>
      <c r="DL211" s="26">
        <v>12.883298393330286</v>
      </c>
      <c r="DM211" s="26">
        <v>11.943191178120422</v>
      </c>
      <c r="DN211" s="26">
        <v>11.372744396787894</v>
      </c>
      <c r="DO211" s="26">
        <v>11.050139292955755</v>
      </c>
      <c r="DP211" s="26">
        <v>10.652580659958463</v>
      </c>
      <c r="DQ211" s="26">
        <v>10.205836551709606</v>
      </c>
      <c r="DR211" s="26">
        <v>9.8102775778198286</v>
      </c>
      <c r="DS211" s="26">
        <v>9.5338276369814423</v>
      </c>
      <c r="DT211" s="26">
        <v>9.1182014656485109</v>
      </c>
      <c r="DU211" s="26">
        <v>8.6497586317643709</v>
      </c>
      <c r="DV211" s="26">
        <v>7.4279439280675135</v>
      </c>
      <c r="DW211" s="26">
        <v>4.4417431827597653</v>
      </c>
      <c r="DX211" s="26">
        <v>1.4724808074661695</v>
      </c>
      <c r="DY211" s="26">
        <v>-0.46269057492105503</v>
      </c>
      <c r="EA211" s="27">
        <v>10.457146122103097</v>
      </c>
      <c r="EB211" s="27">
        <v>6.3873813440532992</v>
      </c>
      <c r="EC211" s="27">
        <v>5.4138663404409364</v>
      </c>
      <c r="ED211" s="27">
        <v>4.8718839829182805</v>
      </c>
      <c r="EE211" s="27">
        <v>4.5733678839179284</v>
      </c>
      <c r="EF211" s="27">
        <v>4.1996138785841168</v>
      </c>
      <c r="EG211" s="27">
        <v>3.7698124074464801</v>
      </c>
      <c r="EH211" s="27">
        <v>3.3426763972542766</v>
      </c>
      <c r="EI211" s="27">
        <v>2.704222113763457</v>
      </c>
      <c r="EJ211" s="27">
        <v>1.9030275418522251</v>
      </c>
      <c r="EK211" s="27">
        <v>1.0417832724375771</v>
      </c>
      <c r="EL211" s="27">
        <v>-1.2944111066090045</v>
      </c>
      <c r="EM211" s="27">
        <v>-4.6072252733649179</v>
      </c>
      <c r="EN211" s="27">
        <v>-7.0851972028939798</v>
      </c>
      <c r="EO211" s="27">
        <v>-6.4308499481498345</v>
      </c>
      <c r="EQ211" s="27">
        <v>16.457146122103097</v>
      </c>
      <c r="ER211" s="27">
        <v>12.387381344053299</v>
      </c>
      <c r="ES211" s="27">
        <v>11.413866340440936</v>
      </c>
      <c r="ET211" s="27">
        <v>10.871883982918281</v>
      </c>
      <c r="EU211" s="27">
        <v>10.573367883917928</v>
      </c>
      <c r="EV211" s="27">
        <v>10.199613878584117</v>
      </c>
      <c r="EW211" s="27">
        <v>9.7698124074464801</v>
      </c>
      <c r="EX211" s="27">
        <v>9.3426763972542766</v>
      </c>
      <c r="EY211" s="27">
        <v>8.704222113763457</v>
      </c>
      <c r="EZ211" s="27">
        <v>7.9030275418522251</v>
      </c>
      <c r="FA211" s="27">
        <v>7.0417832724375771</v>
      </c>
      <c r="FB211" s="27">
        <v>4.7055888933909955</v>
      </c>
      <c r="FC211" s="27">
        <v>1.3927747266350821</v>
      </c>
      <c r="FD211" s="27">
        <v>-1.0851972028939798</v>
      </c>
      <c r="FE211" s="27">
        <v>-0.43084994814983446</v>
      </c>
      <c r="FG211" s="1">
        <v>365293</v>
      </c>
      <c r="FH211" s="1">
        <v>409079</v>
      </c>
      <c r="FI211" s="1" t="s">
        <v>565</v>
      </c>
      <c r="FJ211" s="1" t="s">
        <v>847</v>
      </c>
    </row>
    <row r="212" spans="2:173" ht="16.2" thickBot="1" x14ac:dyDescent="0.35">
      <c r="B212" s="19" t="s">
        <v>212</v>
      </c>
      <c r="C212" s="20">
        <v>11.330457084164792</v>
      </c>
      <c r="D212" s="21">
        <v>10.120252065939857</v>
      </c>
      <c r="E212" s="21">
        <v>9.7033317767338065</v>
      </c>
      <c r="F212" s="21">
        <v>9.4799990117157158</v>
      </c>
      <c r="G212" s="21">
        <v>9.4318113758339521</v>
      </c>
      <c r="H212" s="21">
        <v>9.2406359024999212</v>
      </c>
      <c r="I212" s="21">
        <v>9.1728518029920121</v>
      </c>
      <c r="J212" s="21">
        <v>9.1139847787103943</v>
      </c>
      <c r="K212" s="21">
        <v>8.9055944128406033</v>
      </c>
      <c r="L212" s="21">
        <v>8.7987960920226467</v>
      </c>
      <c r="M212" s="21">
        <v>8.6953764910015323</v>
      </c>
      <c r="N212" s="21">
        <v>8.3770582226648962</v>
      </c>
      <c r="O212" s="21">
        <v>7.5433631435851538</v>
      </c>
      <c r="P212" s="21">
        <v>6.7658401958670051</v>
      </c>
      <c r="Q212" s="21">
        <v>6.3935936529978203</v>
      </c>
      <c r="R212" s="22"/>
      <c r="S212" s="21">
        <v>18.330457084164792</v>
      </c>
      <c r="T212" s="21">
        <v>17.120252065939859</v>
      </c>
      <c r="U212" s="21">
        <v>16.703331776733805</v>
      </c>
      <c r="V212" s="21">
        <v>16.479999011715716</v>
      </c>
      <c r="W212" s="21">
        <v>16.431811375833952</v>
      </c>
      <c r="X212" s="21">
        <v>16.240635902499921</v>
      </c>
      <c r="Y212" s="21">
        <v>16.172851802992014</v>
      </c>
      <c r="Z212" s="21">
        <v>16.113984778710396</v>
      </c>
      <c r="AA212" s="21">
        <v>15.905594412840603</v>
      </c>
      <c r="AB212" s="21">
        <v>15.798796092022647</v>
      </c>
      <c r="AC212" s="21">
        <v>15.695376491001532</v>
      </c>
      <c r="AD212" s="21">
        <v>15.377058222664896</v>
      </c>
      <c r="AE212" s="21">
        <v>14.543363143585154</v>
      </c>
      <c r="AF212" s="21">
        <v>13.765840195867005</v>
      </c>
      <c r="AG212" s="21">
        <v>13.39359365299782</v>
      </c>
      <c r="AI212" s="23">
        <v>11.330457084164792</v>
      </c>
      <c r="AJ212" s="23">
        <v>11.234294867874054</v>
      </c>
      <c r="AK212" s="23">
        <v>11.373923316685168</v>
      </c>
      <c r="AL212" s="23">
        <v>11.452755703361415</v>
      </c>
      <c r="AM212" s="23">
        <v>11.697459259895906</v>
      </c>
      <c r="AN212" s="23">
        <v>11.860592760217649</v>
      </c>
      <c r="AO212" s="23">
        <v>12.026863963835615</v>
      </c>
      <c r="AP212" s="23">
        <v>12.105401633260666</v>
      </c>
      <c r="AQ212" s="23">
        <v>11.992471841112543</v>
      </c>
      <c r="AR212" s="23">
        <v>11.989424085494207</v>
      </c>
      <c r="AS212" s="23">
        <v>11.985339013089071</v>
      </c>
      <c r="AT212" s="23">
        <v>12.047256682619581</v>
      </c>
      <c r="AU212" s="23">
        <v>12.133121468860699</v>
      </c>
      <c r="AV212" s="23">
        <v>12.16523112487676</v>
      </c>
      <c r="AW212" s="23">
        <v>12.391516488859175</v>
      </c>
      <c r="AY212" s="24">
        <v>18.330457084164792</v>
      </c>
      <c r="AZ212" s="24">
        <v>18.234294867874056</v>
      </c>
      <c r="BA212" s="24">
        <v>18.373923316685168</v>
      </c>
      <c r="BB212" s="24">
        <v>18.452755703361415</v>
      </c>
      <c r="BC212" s="24">
        <v>18.697459259895908</v>
      </c>
      <c r="BD212" s="24">
        <v>18.860592760217649</v>
      </c>
      <c r="BE212" s="24">
        <v>19.026863963835616</v>
      </c>
      <c r="BF212" s="24">
        <v>19.105401633260666</v>
      </c>
      <c r="BG212" s="24">
        <v>18.992471841112543</v>
      </c>
      <c r="BH212" s="24">
        <v>18.989424085494207</v>
      </c>
      <c r="BI212" s="24">
        <v>18.985339013089071</v>
      </c>
      <c r="BJ212" s="24">
        <v>19.047256682619583</v>
      </c>
      <c r="BK212" s="24">
        <v>19.133121468860701</v>
      </c>
      <c r="BL212" s="24">
        <v>19.165231124876762</v>
      </c>
      <c r="BM212" s="24">
        <v>19.391516488859175</v>
      </c>
      <c r="BO212" s="25">
        <v>11.330457084164792</v>
      </c>
      <c r="BP212" s="25">
        <v>11.064808544570571</v>
      </c>
      <c r="BQ212" s="25">
        <v>10.84022593162722</v>
      </c>
      <c r="BR212" s="25">
        <v>10.624140115158038</v>
      </c>
      <c r="BS212" s="25">
        <v>10.572247992557482</v>
      </c>
      <c r="BT212" s="25">
        <v>10.398638508346803</v>
      </c>
      <c r="BU212" s="25">
        <v>10.338482238506396</v>
      </c>
      <c r="BV212" s="25">
        <v>10.286238314194494</v>
      </c>
      <c r="BW212" s="25">
        <v>10.089011518226865</v>
      </c>
      <c r="BX212" s="25">
        <v>9.9827338467473616</v>
      </c>
      <c r="BY212" s="25">
        <v>9.8792894087607905</v>
      </c>
      <c r="BZ212" s="25">
        <v>9.6918756760707048</v>
      </c>
      <c r="CA212" s="25">
        <v>9.4769588073616262</v>
      </c>
      <c r="CB212" s="25">
        <v>9.2712062911163002</v>
      </c>
      <c r="CC212" s="25">
        <v>9.3705929804331856</v>
      </c>
      <c r="CE212" s="25">
        <v>18.330457084164792</v>
      </c>
      <c r="CF212" s="25">
        <v>18.064808544570571</v>
      </c>
      <c r="CG212" s="25">
        <v>17.84022593162722</v>
      </c>
      <c r="CH212" s="25">
        <v>17.624140115158038</v>
      </c>
      <c r="CI212" s="25">
        <v>17.572247992557482</v>
      </c>
      <c r="CJ212" s="25">
        <v>17.398638508346803</v>
      </c>
      <c r="CK212" s="25">
        <v>17.338482238506394</v>
      </c>
      <c r="CL212" s="25">
        <v>17.286238314194492</v>
      </c>
      <c r="CM212" s="25">
        <v>17.089011518226865</v>
      </c>
      <c r="CN212" s="25">
        <v>16.982733846747362</v>
      </c>
      <c r="CO212" s="25">
        <v>16.879289408760791</v>
      </c>
      <c r="CP212" s="25">
        <v>16.691875676070705</v>
      </c>
      <c r="CQ212" s="25">
        <v>16.476958807361626</v>
      </c>
      <c r="CR212" s="25">
        <v>16.2712062911163</v>
      </c>
      <c r="CS212" s="25">
        <v>16.370592980433187</v>
      </c>
      <c r="CU212" s="26">
        <v>11.330457084164792</v>
      </c>
      <c r="CV212" s="26">
        <v>9.6103472748359504</v>
      </c>
      <c r="CW212" s="26">
        <v>9.1136197107747101</v>
      </c>
      <c r="CX212" s="26">
        <v>8.9155743361157924</v>
      </c>
      <c r="CY212" s="26">
        <v>8.8945927036762313</v>
      </c>
      <c r="CZ212" s="26">
        <v>8.722209500812216</v>
      </c>
      <c r="DA212" s="26">
        <v>8.6782528348095926</v>
      </c>
      <c r="DB212" s="26">
        <v>8.6464645710734676</v>
      </c>
      <c r="DC212" s="26">
        <v>8.4510637509168998</v>
      </c>
      <c r="DD212" s="26">
        <v>8.3569069531001237</v>
      </c>
      <c r="DE212" s="26">
        <v>8.2654459334595742</v>
      </c>
      <c r="DF212" s="26">
        <v>7.9805913655473173</v>
      </c>
      <c r="DG212" s="26">
        <v>7.2667828840319224</v>
      </c>
      <c r="DH212" s="26">
        <v>6.6741969450603609</v>
      </c>
      <c r="DI212" s="26">
        <v>6.5871505748676125</v>
      </c>
      <c r="DK212" s="26">
        <v>18.330457084164792</v>
      </c>
      <c r="DL212" s="26">
        <v>16.610347274835952</v>
      </c>
      <c r="DM212" s="26">
        <v>16.11361971077471</v>
      </c>
      <c r="DN212" s="26">
        <v>15.915574336115792</v>
      </c>
      <c r="DO212" s="26">
        <v>15.894592703676231</v>
      </c>
      <c r="DP212" s="26">
        <v>15.722209500812216</v>
      </c>
      <c r="DQ212" s="26">
        <v>15.678252834809593</v>
      </c>
      <c r="DR212" s="26">
        <v>15.646464571073468</v>
      </c>
      <c r="DS212" s="26">
        <v>15.4510637509169</v>
      </c>
      <c r="DT212" s="26">
        <v>15.356906953100124</v>
      </c>
      <c r="DU212" s="26">
        <v>15.265445933459574</v>
      </c>
      <c r="DV212" s="26">
        <v>14.980591365547317</v>
      </c>
      <c r="DW212" s="26">
        <v>14.266782884031922</v>
      </c>
      <c r="DX212" s="26">
        <v>13.674196945060361</v>
      </c>
      <c r="DY212" s="26">
        <v>13.587150574867612</v>
      </c>
      <c r="EA212" s="27">
        <v>11.330457084164792</v>
      </c>
      <c r="EB212" s="27">
        <v>9.3473012821150867</v>
      </c>
      <c r="EC212" s="27">
        <v>8.8016748558604991</v>
      </c>
      <c r="ED212" s="27">
        <v>8.6065487368217894</v>
      </c>
      <c r="EE212" s="27">
        <v>8.5874001588990652</v>
      </c>
      <c r="EF212" s="27">
        <v>8.4134230953049336</v>
      </c>
      <c r="EG212" s="27">
        <v>8.3688913146395159</v>
      </c>
      <c r="EH212" s="27">
        <v>8.3248454477013354</v>
      </c>
      <c r="EI212" s="27">
        <v>7.9988334858556041</v>
      </c>
      <c r="EJ212" s="27">
        <v>7.7713975264194595</v>
      </c>
      <c r="EK212" s="27">
        <v>7.5476392865116821</v>
      </c>
      <c r="EL212" s="27">
        <v>7.0310823943750673</v>
      </c>
      <c r="EM212" s="27">
        <v>6.3638876223549889</v>
      </c>
      <c r="EN212" s="27">
        <v>5.9505397133079079</v>
      </c>
      <c r="EO212" s="27">
        <v>6.3470495432456033</v>
      </c>
      <c r="EQ212" s="27">
        <v>18.330457084164792</v>
      </c>
      <c r="ER212" s="27">
        <v>16.347301282115087</v>
      </c>
      <c r="ES212" s="27">
        <v>15.801674855860499</v>
      </c>
      <c r="ET212" s="27">
        <v>15.606548736821789</v>
      </c>
      <c r="EU212" s="27">
        <v>15.587400158899065</v>
      </c>
      <c r="EV212" s="27">
        <v>15.413423095304934</v>
      </c>
      <c r="EW212" s="27">
        <v>15.368891314639516</v>
      </c>
      <c r="EX212" s="27">
        <v>15.324845447701335</v>
      </c>
      <c r="EY212" s="27">
        <v>14.998833485855604</v>
      </c>
      <c r="EZ212" s="27">
        <v>14.771397526419459</v>
      </c>
      <c r="FA212" s="27">
        <v>14.547639286511682</v>
      </c>
      <c r="FB212" s="27">
        <v>14.031082394375067</v>
      </c>
      <c r="FC212" s="27">
        <v>13.363887622354989</v>
      </c>
      <c r="FD212" s="27">
        <v>12.950539713307908</v>
      </c>
      <c r="FE212" s="27">
        <v>13.347049543245603</v>
      </c>
      <c r="FG212" s="1">
        <v>369695</v>
      </c>
      <c r="FH212" s="1">
        <v>424981</v>
      </c>
      <c r="FI212" s="1" t="s">
        <v>433</v>
      </c>
      <c r="FJ212" s="1" t="s">
        <v>838</v>
      </c>
    </row>
    <row r="213" spans="2:173" ht="16.2" thickBot="1" x14ac:dyDescent="0.35">
      <c r="B213" s="19" t="s">
        <v>213</v>
      </c>
      <c r="C213" s="20">
        <v>14.98443314121409</v>
      </c>
      <c r="D213" s="21">
        <v>13.35802559378083</v>
      </c>
      <c r="E213" s="21">
        <v>13.251917305700889</v>
      </c>
      <c r="F213" s="21">
        <v>13.206765248245766</v>
      </c>
      <c r="G213" s="21">
        <v>12.945274236242611</v>
      </c>
      <c r="H213" s="21">
        <v>12.843887588087576</v>
      </c>
      <c r="I213" s="21">
        <v>12.756567346793616</v>
      </c>
      <c r="J213" s="21">
        <v>12.497092571191125</v>
      </c>
      <c r="K213" s="21">
        <v>12.352215407207467</v>
      </c>
      <c r="L213" s="21">
        <v>12.246978542411696</v>
      </c>
      <c r="M213" s="21">
        <v>12.124462462288328</v>
      </c>
      <c r="N213" s="21">
        <v>8.2292230014729704</v>
      </c>
      <c r="O213" s="21">
        <v>-8.1110285584838238</v>
      </c>
      <c r="P213" s="21">
        <v>-9.551903558915896</v>
      </c>
      <c r="Q213" s="21">
        <v>-8.9446015020839482</v>
      </c>
      <c r="R213" s="22"/>
      <c r="S213" s="21">
        <v>19.621433141214091</v>
      </c>
      <c r="T213" s="21">
        <v>17.995025593780831</v>
      </c>
      <c r="U213" s="21">
        <v>17.88891730570089</v>
      </c>
      <c r="V213" s="21">
        <v>17.843765248245766</v>
      </c>
      <c r="W213" s="21">
        <v>17.582274236242611</v>
      </c>
      <c r="X213" s="21">
        <v>17.480887588087576</v>
      </c>
      <c r="Y213" s="21">
        <v>17.393567346793617</v>
      </c>
      <c r="Z213" s="21">
        <v>17.134092571191125</v>
      </c>
      <c r="AA213" s="21">
        <v>16.989215407207467</v>
      </c>
      <c r="AB213" s="21">
        <v>16.883978542411697</v>
      </c>
      <c r="AC213" s="21">
        <v>16.761462462288328</v>
      </c>
      <c r="AD213" s="21">
        <v>12.866223001472971</v>
      </c>
      <c r="AE213" s="21">
        <v>-3.4740285584838233</v>
      </c>
      <c r="AF213" s="21">
        <v>-4.9149035589158956</v>
      </c>
      <c r="AG213" s="21">
        <v>-4.3076015020839478</v>
      </c>
      <c r="AI213" s="23">
        <v>14.98443314121409</v>
      </c>
      <c r="AJ213" s="23">
        <v>14.542753958482045</v>
      </c>
      <c r="AK213" s="23">
        <v>14.805969610777158</v>
      </c>
      <c r="AL213" s="23">
        <v>14.959976790793206</v>
      </c>
      <c r="AM213" s="23">
        <v>14.953912722064295</v>
      </c>
      <c r="AN213" s="23">
        <v>15.154463498173392</v>
      </c>
      <c r="AO213" s="23">
        <v>15.256077760269442</v>
      </c>
      <c r="AP213" s="23">
        <v>15.113424885116164</v>
      </c>
      <c r="AQ213" s="23">
        <v>15.073202848637148</v>
      </c>
      <c r="AR213" s="23">
        <v>15.056659980019475</v>
      </c>
      <c r="AS213" s="23">
        <v>15.019706563605023</v>
      </c>
      <c r="AT213" s="23">
        <v>14.871553940336653</v>
      </c>
      <c r="AU213" s="23">
        <v>14.668258372586237</v>
      </c>
      <c r="AV213" s="23">
        <v>14.422866960459039</v>
      </c>
      <c r="AW213" s="23">
        <v>14.361290447761586</v>
      </c>
      <c r="AY213" s="24">
        <v>19.621433141214091</v>
      </c>
      <c r="AZ213" s="24">
        <v>19.179753958482046</v>
      </c>
      <c r="BA213" s="24">
        <v>19.442969610777158</v>
      </c>
      <c r="BB213" s="24">
        <v>19.596976790793207</v>
      </c>
      <c r="BC213" s="24">
        <v>19.590912722064296</v>
      </c>
      <c r="BD213" s="24">
        <v>19.791463498173393</v>
      </c>
      <c r="BE213" s="24">
        <v>19.893077760269442</v>
      </c>
      <c r="BF213" s="24">
        <v>19.750424885116164</v>
      </c>
      <c r="BG213" s="24">
        <v>19.710202848637149</v>
      </c>
      <c r="BH213" s="24">
        <v>19.693659980019476</v>
      </c>
      <c r="BI213" s="24">
        <v>19.656706563605024</v>
      </c>
      <c r="BJ213" s="24">
        <v>19.508553940336654</v>
      </c>
      <c r="BK213" s="24">
        <v>19.305258372586238</v>
      </c>
      <c r="BL213" s="24">
        <v>19.05986696045904</v>
      </c>
      <c r="BM213" s="24">
        <v>18.998290447761587</v>
      </c>
      <c r="BO213" s="25">
        <v>14.98443314121409</v>
      </c>
      <c r="BP213" s="25">
        <v>14.034499683786034</v>
      </c>
      <c r="BQ213" s="25">
        <v>13.994804855658927</v>
      </c>
      <c r="BR213" s="25">
        <v>13.943762086692548</v>
      </c>
      <c r="BS213" s="25">
        <v>13.691021651463892</v>
      </c>
      <c r="BT213" s="25">
        <v>13.583777948623958</v>
      </c>
      <c r="BU213" s="25">
        <v>13.495409244380816</v>
      </c>
      <c r="BV213" s="25">
        <v>13.251776383851968</v>
      </c>
      <c r="BW213" s="25">
        <v>13.106813152020464</v>
      </c>
      <c r="BX213" s="25">
        <v>13.001904843493847</v>
      </c>
      <c r="BY213" s="25">
        <v>12.883840561068915</v>
      </c>
      <c r="BZ213" s="25">
        <v>9.1183975946701956</v>
      </c>
      <c r="CA213" s="25">
        <v>-6.5808759488039215</v>
      </c>
      <c r="CB213" s="25">
        <v>-7.4328775915502945</v>
      </c>
      <c r="CC213" s="25">
        <v>-6.2762672482003552</v>
      </c>
      <c r="CE213" s="25">
        <v>19.621433141214091</v>
      </c>
      <c r="CF213" s="25">
        <v>18.671499683786035</v>
      </c>
      <c r="CG213" s="25">
        <v>18.631804855658928</v>
      </c>
      <c r="CH213" s="25">
        <v>18.580762086692548</v>
      </c>
      <c r="CI213" s="25">
        <v>18.328021651463892</v>
      </c>
      <c r="CJ213" s="25">
        <v>18.220777948623958</v>
      </c>
      <c r="CK213" s="25">
        <v>18.132409244380817</v>
      </c>
      <c r="CL213" s="25">
        <v>17.888776383851969</v>
      </c>
      <c r="CM213" s="25">
        <v>17.743813152020465</v>
      </c>
      <c r="CN213" s="25">
        <v>17.638904843493847</v>
      </c>
      <c r="CO213" s="25">
        <v>17.520840561068916</v>
      </c>
      <c r="CP213" s="25">
        <v>13.755397594670196</v>
      </c>
      <c r="CQ213" s="25">
        <v>-1.943875948803921</v>
      </c>
      <c r="CR213" s="25">
        <v>-2.795877591550294</v>
      </c>
      <c r="CS213" s="25">
        <v>-1.6392672482003547</v>
      </c>
      <c r="CU213" s="26">
        <v>14.98443314121409</v>
      </c>
      <c r="CV213" s="26">
        <v>12.683922540136138</v>
      </c>
      <c r="CW213" s="26">
        <v>12.534114142257923</v>
      </c>
      <c r="CX213" s="26">
        <v>12.519377462914949</v>
      </c>
      <c r="CY213" s="26">
        <v>12.262937197422094</v>
      </c>
      <c r="CZ213" s="26">
        <v>12.161180839594973</v>
      </c>
      <c r="DA213" s="26">
        <v>12.076233133263425</v>
      </c>
      <c r="DB213" s="26">
        <v>11.811603275820175</v>
      </c>
      <c r="DC213" s="26">
        <v>11.647041026076547</v>
      </c>
      <c r="DD213" s="26">
        <v>11.515620738087605</v>
      </c>
      <c r="DE213" s="26">
        <v>11.360955945699807</v>
      </c>
      <c r="DF213" s="26">
        <v>-8.2636345348909437</v>
      </c>
      <c r="DG213" s="26">
        <v>-8.645721148645503</v>
      </c>
      <c r="DH213" s="26">
        <v>-9.9757238851458254</v>
      </c>
      <c r="DI213" s="26">
        <v>-8.9966749756551394</v>
      </c>
      <c r="DK213" s="26">
        <v>19.621433141214091</v>
      </c>
      <c r="DL213" s="26">
        <v>17.320922540136138</v>
      </c>
      <c r="DM213" s="26">
        <v>17.171114142257924</v>
      </c>
      <c r="DN213" s="26">
        <v>17.15637746291495</v>
      </c>
      <c r="DO213" s="26">
        <v>16.899937197422094</v>
      </c>
      <c r="DP213" s="26">
        <v>16.798180839594973</v>
      </c>
      <c r="DQ213" s="26">
        <v>16.713233133263426</v>
      </c>
      <c r="DR213" s="26">
        <v>16.448603275820176</v>
      </c>
      <c r="DS213" s="26">
        <v>16.284041026076547</v>
      </c>
      <c r="DT213" s="26">
        <v>16.152620738087606</v>
      </c>
      <c r="DU213" s="26">
        <v>15.997955945699808</v>
      </c>
      <c r="DV213" s="26">
        <v>-3.6266345348909432</v>
      </c>
      <c r="DW213" s="26">
        <v>-4.0087211486455026</v>
      </c>
      <c r="DX213" s="26">
        <v>-5.338723885145825</v>
      </c>
      <c r="DY213" s="26">
        <v>-4.359674975655139</v>
      </c>
      <c r="EA213" s="27">
        <v>14.98443314121409</v>
      </c>
      <c r="EB213" s="27">
        <v>12.336889258915171</v>
      </c>
      <c r="EC213" s="27">
        <v>12.155277286081915</v>
      </c>
      <c r="ED213" s="27">
        <v>12.143508122551523</v>
      </c>
      <c r="EE213" s="27">
        <v>11.865863067144758</v>
      </c>
      <c r="EF213" s="27">
        <v>11.74085094570383</v>
      </c>
      <c r="EG213" s="27">
        <v>11.631288398925708</v>
      </c>
      <c r="EH213" s="27">
        <v>11.328507702005272</v>
      </c>
      <c r="EI213" s="27">
        <v>7.1965915247378831</v>
      </c>
      <c r="EJ213" s="27">
        <v>7.0976639159658177</v>
      </c>
      <c r="EK213" s="27">
        <v>6.9613504273275559</v>
      </c>
      <c r="EL213" s="27">
        <v>6.2967867614646096</v>
      </c>
      <c r="EM213" s="27">
        <v>5.2521759384121012</v>
      </c>
      <c r="EN213" s="27">
        <v>4.4656430802118408</v>
      </c>
      <c r="EO213" s="27">
        <v>4.7093471368412843</v>
      </c>
      <c r="EQ213" s="27">
        <v>19.621433141214091</v>
      </c>
      <c r="ER213" s="27">
        <v>16.973889258915172</v>
      </c>
      <c r="ES213" s="27">
        <v>16.792277286081916</v>
      </c>
      <c r="ET213" s="27">
        <v>16.780508122551524</v>
      </c>
      <c r="EU213" s="27">
        <v>16.502863067144759</v>
      </c>
      <c r="EV213" s="27">
        <v>16.37785094570383</v>
      </c>
      <c r="EW213" s="27">
        <v>16.268288398925709</v>
      </c>
      <c r="EX213" s="27">
        <v>15.965507702005272</v>
      </c>
      <c r="EY213" s="27">
        <v>11.833591524737884</v>
      </c>
      <c r="EZ213" s="27">
        <v>11.734663915965818</v>
      </c>
      <c r="FA213" s="27">
        <v>11.598350427327556</v>
      </c>
      <c r="FB213" s="27">
        <v>10.93378676146461</v>
      </c>
      <c r="FC213" s="27">
        <v>9.8891759384121016</v>
      </c>
      <c r="FD213" s="27">
        <v>9.1026430802118412</v>
      </c>
      <c r="FE213" s="27">
        <v>9.3463471368412847</v>
      </c>
      <c r="FG213" s="1">
        <v>378253</v>
      </c>
      <c r="FH213" s="1">
        <v>397241</v>
      </c>
      <c r="FI213" s="1" t="s">
        <v>478</v>
      </c>
      <c r="FJ213" s="1" t="s">
        <v>846</v>
      </c>
    </row>
    <row r="214" spans="2:173" ht="16.2" thickBot="1" x14ac:dyDescent="0.35">
      <c r="B214" s="19" t="s">
        <v>1010</v>
      </c>
      <c r="C214" s="20">
        <v>9.5015933105416792</v>
      </c>
      <c r="D214" s="21">
        <v>9.4757183452194447</v>
      </c>
      <c r="E214" s="21">
        <v>9.2970183198065257</v>
      </c>
      <c r="F214" s="21">
        <v>9.3683372080169249</v>
      </c>
      <c r="G214" s="21">
        <v>9.4910608314882978</v>
      </c>
      <c r="H214" s="21">
        <v>9.3701884680495091</v>
      </c>
      <c r="I214" s="21">
        <v>9.3370792680062991</v>
      </c>
      <c r="J214" s="21">
        <v>9.4737765856639911</v>
      </c>
      <c r="K214" s="21">
        <v>9.3541771636529916</v>
      </c>
      <c r="L214" s="21">
        <v>9.4193148361649115</v>
      </c>
      <c r="M214" s="21">
        <v>9.4371242994655837</v>
      </c>
      <c r="N214" s="21">
        <v>9.2094692072553386</v>
      </c>
      <c r="O214" s="21">
        <v>9.447258199866738</v>
      </c>
      <c r="P214" s="21">
        <v>9.460612594283333</v>
      </c>
      <c r="Q214" s="21">
        <v>9.4600624776175337</v>
      </c>
      <c r="R214" s="22"/>
      <c r="S214" s="21">
        <v>24.501593310541679</v>
      </c>
      <c r="T214" s="21">
        <v>24.475718345219445</v>
      </c>
      <c r="U214" s="21">
        <v>24.297018319806526</v>
      </c>
      <c r="V214" s="21">
        <v>24.368337208016925</v>
      </c>
      <c r="W214" s="21">
        <v>24.491060831488298</v>
      </c>
      <c r="X214" s="21">
        <v>24.370188468049509</v>
      </c>
      <c r="Y214" s="21">
        <v>24.337079268006299</v>
      </c>
      <c r="Z214" s="21">
        <v>24.473776585663991</v>
      </c>
      <c r="AA214" s="21">
        <v>24.354177163652992</v>
      </c>
      <c r="AB214" s="21">
        <v>24.419314836164911</v>
      </c>
      <c r="AC214" s="21">
        <v>24.437124299465584</v>
      </c>
      <c r="AD214" s="21">
        <v>24.209469207255339</v>
      </c>
      <c r="AE214" s="21">
        <v>24.447258199866738</v>
      </c>
      <c r="AF214" s="21">
        <v>24.460612594283333</v>
      </c>
      <c r="AG214" s="21">
        <v>24.460062477617534</v>
      </c>
      <c r="AI214" s="23">
        <v>9.5015933105416792</v>
      </c>
      <c r="AJ214" s="23">
        <v>9.4781186917223899</v>
      </c>
      <c r="AK214" s="23">
        <v>9.3018188786491862</v>
      </c>
      <c r="AL214" s="23">
        <v>9.3748240042191817</v>
      </c>
      <c r="AM214" s="23">
        <v>9.5003633365697162</v>
      </c>
      <c r="AN214" s="23">
        <v>9.3823866063416901</v>
      </c>
      <c r="AO214" s="23">
        <v>9.3528861015809177</v>
      </c>
      <c r="AP214" s="23">
        <v>9.4930762135195685</v>
      </c>
      <c r="AQ214" s="23">
        <v>9.3748337879752661</v>
      </c>
      <c r="AR214" s="23">
        <v>9.4407296965336798</v>
      </c>
      <c r="AS214" s="23">
        <v>9.4591101203200481</v>
      </c>
      <c r="AT214" s="23">
        <v>9.232627840845808</v>
      </c>
      <c r="AU214" s="23">
        <v>9.4711151540748979</v>
      </c>
      <c r="AV214" s="23">
        <v>9.4854905646808589</v>
      </c>
      <c r="AW214" s="23">
        <v>9.4856189415309373</v>
      </c>
      <c r="AY214" s="24">
        <v>24.501593310541679</v>
      </c>
      <c r="AZ214" s="24">
        <v>24.47811869172239</v>
      </c>
      <c r="BA214" s="24">
        <v>24.301818878649186</v>
      </c>
      <c r="BB214" s="24">
        <v>24.374824004219182</v>
      </c>
      <c r="BC214" s="24">
        <v>24.500363336569716</v>
      </c>
      <c r="BD214" s="24">
        <v>24.38238660634169</v>
      </c>
      <c r="BE214" s="24">
        <v>24.352886101580918</v>
      </c>
      <c r="BF214" s="24">
        <v>24.493076213519569</v>
      </c>
      <c r="BG214" s="24">
        <v>24.374833787975266</v>
      </c>
      <c r="BH214" s="24">
        <v>24.44072969653368</v>
      </c>
      <c r="BI214" s="24">
        <v>24.459110120320048</v>
      </c>
      <c r="BJ214" s="24">
        <v>24.232627840845808</v>
      </c>
      <c r="BK214" s="24">
        <v>24.471115154074898</v>
      </c>
      <c r="BL214" s="24">
        <v>24.485490564680859</v>
      </c>
      <c r="BM214" s="24">
        <v>24.485618941530937</v>
      </c>
      <c r="BO214" s="25">
        <v>9.5015933105416792</v>
      </c>
      <c r="BP214" s="25">
        <v>9.4757183452194447</v>
      </c>
      <c r="BQ214" s="25">
        <v>9.2970183198065257</v>
      </c>
      <c r="BR214" s="25">
        <v>9.3683372080169249</v>
      </c>
      <c r="BS214" s="25">
        <v>9.4910608314882978</v>
      </c>
      <c r="BT214" s="25">
        <v>9.3701884680495091</v>
      </c>
      <c r="BU214" s="25">
        <v>9.3370792680062991</v>
      </c>
      <c r="BV214" s="25">
        <v>9.4737765856639911</v>
      </c>
      <c r="BW214" s="25">
        <v>9.3541771636529916</v>
      </c>
      <c r="BX214" s="25">
        <v>9.4193148361649115</v>
      </c>
      <c r="BY214" s="25">
        <v>9.4371242994655837</v>
      </c>
      <c r="BZ214" s="25">
        <v>9.2094692072553386</v>
      </c>
      <c r="CA214" s="25">
        <v>9.447258199866738</v>
      </c>
      <c r="CB214" s="25">
        <v>9.460612594283333</v>
      </c>
      <c r="CC214" s="25">
        <v>9.4600624776175337</v>
      </c>
      <c r="CE214" s="25">
        <v>24.501593310541679</v>
      </c>
      <c r="CF214" s="25">
        <v>24.475718345219445</v>
      </c>
      <c r="CG214" s="25">
        <v>24.297018319806526</v>
      </c>
      <c r="CH214" s="25">
        <v>24.368337208016925</v>
      </c>
      <c r="CI214" s="25">
        <v>24.491060831488298</v>
      </c>
      <c r="CJ214" s="25">
        <v>24.370188468049509</v>
      </c>
      <c r="CK214" s="25">
        <v>24.337079268006299</v>
      </c>
      <c r="CL214" s="25">
        <v>24.473776585663991</v>
      </c>
      <c r="CM214" s="25">
        <v>24.354177163652992</v>
      </c>
      <c r="CN214" s="25">
        <v>24.419314836164911</v>
      </c>
      <c r="CO214" s="25">
        <v>24.437124299465584</v>
      </c>
      <c r="CP214" s="25">
        <v>24.209469207255339</v>
      </c>
      <c r="CQ214" s="25">
        <v>24.447258199866738</v>
      </c>
      <c r="CR214" s="25">
        <v>24.460612594283333</v>
      </c>
      <c r="CS214" s="25">
        <v>24.460062477617534</v>
      </c>
      <c r="CU214" s="26">
        <v>9.5015933105416792</v>
      </c>
      <c r="CV214" s="26">
        <v>9.4702557048060214</v>
      </c>
      <c r="CW214" s="26">
        <v>9.2881511623066295</v>
      </c>
      <c r="CX214" s="26">
        <v>9.3569165753443926</v>
      </c>
      <c r="CY214" s="26">
        <v>9.4772874621090786</v>
      </c>
      <c r="CZ214" s="26">
        <v>9.3539881080967149</v>
      </c>
      <c r="DA214" s="26">
        <v>9.3127511670105427</v>
      </c>
      <c r="DB214" s="26">
        <v>9.4414175137824046</v>
      </c>
      <c r="DC214" s="26">
        <v>9.3180126525442617</v>
      </c>
      <c r="DD214" s="26">
        <v>9.3838007822265155</v>
      </c>
      <c r="DE214" s="26">
        <v>9.4020460342896008</v>
      </c>
      <c r="DF214" s="26">
        <v>9.1750602199992066</v>
      </c>
      <c r="DG214" s="26">
        <v>9.415850798825641</v>
      </c>
      <c r="DH214" s="26">
        <v>9.431615776147531</v>
      </c>
      <c r="DI214" s="26">
        <v>9.4331221742098741</v>
      </c>
      <c r="DK214" s="26">
        <v>24.501593310541679</v>
      </c>
      <c r="DL214" s="26">
        <v>24.470255704806021</v>
      </c>
      <c r="DM214" s="26">
        <v>24.28815116230663</v>
      </c>
      <c r="DN214" s="26">
        <v>24.356916575344393</v>
      </c>
      <c r="DO214" s="26">
        <v>24.477287462109079</v>
      </c>
      <c r="DP214" s="26">
        <v>24.353988108096715</v>
      </c>
      <c r="DQ214" s="26">
        <v>24.312751167010543</v>
      </c>
      <c r="DR214" s="26">
        <v>24.441417513782405</v>
      </c>
      <c r="DS214" s="26">
        <v>24.318012652544262</v>
      </c>
      <c r="DT214" s="26">
        <v>24.383800782226515</v>
      </c>
      <c r="DU214" s="26">
        <v>24.402046034289601</v>
      </c>
      <c r="DV214" s="26">
        <v>24.175060219999207</v>
      </c>
      <c r="DW214" s="26">
        <v>24.415850798825641</v>
      </c>
      <c r="DX214" s="26">
        <v>24.431615776147531</v>
      </c>
      <c r="DY214" s="26">
        <v>24.433122174209874</v>
      </c>
      <c r="EA214" s="27">
        <v>9.5015933105416792</v>
      </c>
      <c r="EB214" s="27">
        <v>9.4702557048060214</v>
      </c>
      <c r="EC214" s="27">
        <v>9.2881511623066295</v>
      </c>
      <c r="ED214" s="27">
        <v>9.3569165753443926</v>
      </c>
      <c r="EE214" s="27">
        <v>9.4772874621090786</v>
      </c>
      <c r="EF214" s="27">
        <v>9.3539881080967149</v>
      </c>
      <c r="EG214" s="27">
        <v>9.3127511670105427</v>
      </c>
      <c r="EH214" s="27">
        <v>9.4414175137824046</v>
      </c>
      <c r="EI214" s="27">
        <v>9.3180126525442617</v>
      </c>
      <c r="EJ214" s="27">
        <v>9.3838007822265155</v>
      </c>
      <c r="EK214" s="27">
        <v>9.4020460342896008</v>
      </c>
      <c r="EL214" s="27">
        <v>9.1750602199992066</v>
      </c>
      <c r="EM214" s="27">
        <v>9.415850798825641</v>
      </c>
      <c r="EN214" s="27">
        <v>9.431615776147531</v>
      </c>
      <c r="EO214" s="27">
        <v>9.4331221742098741</v>
      </c>
      <c r="EQ214" s="27">
        <v>24.501593310541679</v>
      </c>
      <c r="ER214" s="27">
        <v>24.470255704806021</v>
      </c>
      <c r="ES214" s="27">
        <v>24.28815116230663</v>
      </c>
      <c r="ET214" s="27">
        <v>24.356916575344393</v>
      </c>
      <c r="EU214" s="27">
        <v>24.477287462109079</v>
      </c>
      <c r="EV214" s="27">
        <v>24.353988108096715</v>
      </c>
      <c r="EW214" s="27">
        <v>24.312751167010543</v>
      </c>
      <c r="EX214" s="27">
        <v>24.441417513782405</v>
      </c>
      <c r="EY214" s="27">
        <v>24.318012652544262</v>
      </c>
      <c r="EZ214" s="27">
        <v>24.383800782226515</v>
      </c>
      <c r="FA214" s="27">
        <v>24.402046034289601</v>
      </c>
      <c r="FB214" s="27">
        <v>24.175060219999207</v>
      </c>
      <c r="FC214" s="27">
        <v>24.415850798825641</v>
      </c>
      <c r="FD214" s="27">
        <v>24.431615776147531</v>
      </c>
      <c r="FE214" s="27">
        <v>24.433122174209874</v>
      </c>
      <c r="FG214" s="1"/>
      <c r="FH214" s="1"/>
      <c r="FI214" s="1" t="s">
        <v>435</v>
      </c>
      <c r="FJ214" s="1" t="s">
        <v>839</v>
      </c>
      <c r="FN214" s="134"/>
      <c r="FO214" s="134"/>
      <c r="FP214" s="134"/>
      <c r="FQ214" s="134"/>
    </row>
    <row r="215" spans="2:173" ht="16.2" thickBot="1" x14ac:dyDescent="0.35">
      <c r="B215" s="19" t="s">
        <v>923</v>
      </c>
      <c r="C215" s="20">
        <v>9.1711157852322049</v>
      </c>
      <c r="D215" s="21">
        <v>9.60363024028889</v>
      </c>
      <c r="E215" s="21">
        <v>9.4312850241491351</v>
      </c>
      <c r="F215" s="21">
        <v>9.1192192751146042</v>
      </c>
      <c r="G215" s="21">
        <v>8.9163051728310503</v>
      </c>
      <c r="H215" s="21">
        <v>8.6722679043399484</v>
      </c>
      <c r="I215" s="21">
        <v>8.4968577659155375</v>
      </c>
      <c r="J215" s="21">
        <v>8.3635221214834878</v>
      </c>
      <c r="K215" s="21">
        <v>8.3591838194446435</v>
      </c>
      <c r="L215" s="21">
        <v>8.1631383097508792</v>
      </c>
      <c r="M215" s="21">
        <v>8.0229970975349794</v>
      </c>
      <c r="N215" s="21">
        <v>7.7125950678007076</v>
      </c>
      <c r="O215" s="21">
        <v>7.5695737930151044</v>
      </c>
      <c r="P215" s="21">
        <v>7.378905490877619</v>
      </c>
      <c r="Q215" s="21">
        <v>7.4762837696002471</v>
      </c>
      <c r="R215" s="22"/>
      <c r="S215" s="21">
        <v>13.308115785232205</v>
      </c>
      <c r="T215" s="21">
        <v>13.74063024028889</v>
      </c>
      <c r="U215" s="21">
        <v>13.568285024149136</v>
      </c>
      <c r="V215" s="21">
        <v>13.256219275114605</v>
      </c>
      <c r="W215" s="21">
        <v>13.053305172831051</v>
      </c>
      <c r="X215" s="21">
        <v>12.809267904339949</v>
      </c>
      <c r="Y215" s="21">
        <v>12.633857765915538</v>
      </c>
      <c r="Z215" s="21">
        <v>12.500522121483488</v>
      </c>
      <c r="AA215" s="21">
        <v>12.496183819444644</v>
      </c>
      <c r="AB215" s="21">
        <v>12.30013830975088</v>
      </c>
      <c r="AC215" s="21">
        <v>12.15999709753498</v>
      </c>
      <c r="AD215" s="21">
        <v>11.849595067800708</v>
      </c>
      <c r="AE215" s="21">
        <v>11.706573793015105</v>
      </c>
      <c r="AF215" s="21">
        <v>11.515905490877619</v>
      </c>
      <c r="AG215" s="21">
        <v>11.613283769600248</v>
      </c>
      <c r="AI215" s="23">
        <v>9.1711157852322049</v>
      </c>
      <c r="AJ215" s="23">
        <v>9.5573913459977966</v>
      </c>
      <c r="AK215" s="23">
        <v>9.833650921519137</v>
      </c>
      <c r="AL215" s="23">
        <v>9.9454124559336439</v>
      </c>
      <c r="AM215" s="23">
        <v>10.186973333322404</v>
      </c>
      <c r="AN215" s="23">
        <v>10.438634524515132</v>
      </c>
      <c r="AO215" s="23">
        <v>10.625871843343708</v>
      </c>
      <c r="AP215" s="23">
        <v>10.728148416077966</v>
      </c>
      <c r="AQ215" s="23">
        <v>10.834515561543531</v>
      </c>
      <c r="AR215" s="23">
        <v>10.786369124072015</v>
      </c>
      <c r="AS215" s="23">
        <v>10.7806051699276</v>
      </c>
      <c r="AT215" s="23">
        <v>10.83306863139642</v>
      </c>
      <c r="AU215" s="23">
        <v>11.154318205836731</v>
      </c>
      <c r="AV215" s="23">
        <v>11.36947654005612</v>
      </c>
      <c r="AW215" s="23">
        <v>11.745763136437004</v>
      </c>
      <c r="AY215" s="24">
        <v>13.308115785232205</v>
      </c>
      <c r="AZ215" s="24">
        <v>13.694391345997797</v>
      </c>
      <c r="BA215" s="24">
        <v>13.970650921519137</v>
      </c>
      <c r="BB215" s="24">
        <v>14.082412455933644</v>
      </c>
      <c r="BC215" s="24">
        <v>14.323973333322405</v>
      </c>
      <c r="BD215" s="24">
        <v>14.575634524515133</v>
      </c>
      <c r="BE215" s="24">
        <v>14.762871843343708</v>
      </c>
      <c r="BF215" s="24">
        <v>14.865148416077966</v>
      </c>
      <c r="BG215" s="24">
        <v>14.971515561543532</v>
      </c>
      <c r="BH215" s="24">
        <v>14.923369124072016</v>
      </c>
      <c r="BI215" s="24">
        <v>14.917605169927601</v>
      </c>
      <c r="BJ215" s="24">
        <v>14.970068631396421</v>
      </c>
      <c r="BK215" s="24">
        <v>15.291318205836731</v>
      </c>
      <c r="BL215" s="24">
        <v>15.50647654005612</v>
      </c>
      <c r="BM215" s="24">
        <v>15.882763136437005</v>
      </c>
      <c r="BO215" s="25">
        <v>9.1711157852322049</v>
      </c>
      <c r="BP215" s="25">
        <v>9.6043014900072272</v>
      </c>
      <c r="BQ215" s="25">
        <v>9.4322446606554262</v>
      </c>
      <c r="BR215" s="25">
        <v>9.1205202257185203</v>
      </c>
      <c r="BS215" s="25">
        <v>8.9178191758689618</v>
      </c>
      <c r="BT215" s="25">
        <v>8.6740053689808416</v>
      </c>
      <c r="BU215" s="25">
        <v>8.4988133600690396</v>
      </c>
      <c r="BV215" s="25">
        <v>8.3656990462462169</v>
      </c>
      <c r="BW215" s="25">
        <v>8.3613198432036846</v>
      </c>
      <c r="BX215" s="25">
        <v>8.165210290827881</v>
      </c>
      <c r="BY215" s="25">
        <v>8.0249814744772472</v>
      </c>
      <c r="BZ215" s="25">
        <v>7.7194459538465772</v>
      </c>
      <c r="CA215" s="25">
        <v>7.60159187787829</v>
      </c>
      <c r="CB215" s="25">
        <v>7.4364024830121753</v>
      </c>
      <c r="CC215" s="25">
        <v>7.5537982746662227</v>
      </c>
      <c r="CE215" s="25">
        <v>13.308115785232205</v>
      </c>
      <c r="CF215" s="25">
        <v>13.741301490007228</v>
      </c>
      <c r="CG215" s="25">
        <v>13.569244660655427</v>
      </c>
      <c r="CH215" s="25">
        <v>13.257520225718521</v>
      </c>
      <c r="CI215" s="25">
        <v>13.054819175868962</v>
      </c>
      <c r="CJ215" s="25">
        <v>12.811005368980842</v>
      </c>
      <c r="CK215" s="25">
        <v>12.63581336006904</v>
      </c>
      <c r="CL215" s="25">
        <v>12.502699046246217</v>
      </c>
      <c r="CM215" s="25">
        <v>12.498319843203685</v>
      </c>
      <c r="CN215" s="25">
        <v>12.302210290827881</v>
      </c>
      <c r="CO215" s="25">
        <v>12.161981474477248</v>
      </c>
      <c r="CP215" s="25">
        <v>11.856445953846578</v>
      </c>
      <c r="CQ215" s="25">
        <v>11.738591877878291</v>
      </c>
      <c r="CR215" s="25">
        <v>11.573402483012176</v>
      </c>
      <c r="CS215" s="25">
        <v>11.690798274666223</v>
      </c>
      <c r="CU215" s="26">
        <v>9.1711157852322049</v>
      </c>
      <c r="CV215" s="26">
        <v>9.6411026445045849</v>
      </c>
      <c r="CW215" s="26">
        <v>9.5083449502174453</v>
      </c>
      <c r="CX215" s="26">
        <v>9.2372554380726015</v>
      </c>
      <c r="CY215" s="26">
        <v>9.0757414598964665</v>
      </c>
      <c r="CZ215" s="26">
        <v>8.876848720854607</v>
      </c>
      <c r="DA215" s="26">
        <v>8.7448983739324042</v>
      </c>
      <c r="DB215" s="26">
        <v>8.656808235771603</v>
      </c>
      <c r="DC215" s="26">
        <v>8.6961322390114422</v>
      </c>
      <c r="DD215" s="26">
        <v>8.5509962085723163</v>
      </c>
      <c r="DE215" s="26">
        <v>8.4626202928303993</v>
      </c>
      <c r="DF215" s="26">
        <v>8.3140141993691419</v>
      </c>
      <c r="DG215" s="26">
        <v>8.4528285695915635</v>
      </c>
      <c r="DH215" s="26">
        <v>8.5710092645392972</v>
      </c>
      <c r="DI215" s="26">
        <v>8.9737903440208644</v>
      </c>
      <c r="DK215" s="26">
        <v>13.308115785232205</v>
      </c>
      <c r="DL215" s="26">
        <v>13.778102644504585</v>
      </c>
      <c r="DM215" s="26">
        <v>13.645344950217446</v>
      </c>
      <c r="DN215" s="26">
        <v>13.374255438072602</v>
      </c>
      <c r="DO215" s="26">
        <v>13.212741459896467</v>
      </c>
      <c r="DP215" s="26">
        <v>13.013848720854607</v>
      </c>
      <c r="DQ215" s="26">
        <v>12.881898373932405</v>
      </c>
      <c r="DR215" s="26">
        <v>12.793808235771603</v>
      </c>
      <c r="DS215" s="26">
        <v>12.833132239011443</v>
      </c>
      <c r="DT215" s="26">
        <v>12.687996208572317</v>
      </c>
      <c r="DU215" s="26">
        <v>12.5996202928304</v>
      </c>
      <c r="DV215" s="26">
        <v>12.451014199369142</v>
      </c>
      <c r="DW215" s="26">
        <v>12.589828569591564</v>
      </c>
      <c r="DX215" s="26">
        <v>12.708009264539298</v>
      </c>
      <c r="DY215" s="26">
        <v>13.110790344020865</v>
      </c>
      <c r="EA215" s="27">
        <v>9.1711157852322049</v>
      </c>
      <c r="EB215" s="27">
        <v>9.6420718486073849</v>
      </c>
      <c r="EC215" s="27">
        <v>9.5105752922080153</v>
      </c>
      <c r="ED215" s="27">
        <v>9.2408605597445117</v>
      </c>
      <c r="EE215" s="27">
        <v>9.0808078766917202</v>
      </c>
      <c r="EF215" s="27">
        <v>8.883486174143254</v>
      </c>
      <c r="EG215" s="27">
        <v>8.7531700070157132</v>
      </c>
      <c r="EH215" s="27">
        <v>8.6667466193832539</v>
      </c>
      <c r="EI215" s="27">
        <v>8.7025602679593668</v>
      </c>
      <c r="EJ215" s="27">
        <v>8.5524530243553638</v>
      </c>
      <c r="EK215" s="27">
        <v>8.459000842345425</v>
      </c>
      <c r="EL215" s="27">
        <v>8.3003098578334882</v>
      </c>
      <c r="EM215" s="27">
        <v>8.4395244790782922</v>
      </c>
      <c r="EN215" s="27">
        <v>8.5630561031254651</v>
      </c>
      <c r="EO215" s="27">
        <v>8.9863285789353107</v>
      </c>
      <c r="EQ215" s="27">
        <v>13.308115785232205</v>
      </c>
      <c r="ER215" s="27">
        <v>13.779071848607385</v>
      </c>
      <c r="ES215" s="27">
        <v>13.647575292208016</v>
      </c>
      <c r="ET215" s="27">
        <v>13.377860559744512</v>
      </c>
      <c r="EU215" s="27">
        <v>13.217807876691721</v>
      </c>
      <c r="EV215" s="27">
        <v>13.020486174143254</v>
      </c>
      <c r="EW215" s="27">
        <v>12.890170007015714</v>
      </c>
      <c r="EX215" s="27">
        <v>12.803746619383254</v>
      </c>
      <c r="EY215" s="27">
        <v>12.839560267959367</v>
      </c>
      <c r="EZ215" s="27">
        <v>12.689453024355364</v>
      </c>
      <c r="FA215" s="27">
        <v>12.596000842345425</v>
      </c>
      <c r="FB215" s="27">
        <v>12.437309857833489</v>
      </c>
      <c r="FC215" s="27">
        <v>12.576524479078293</v>
      </c>
      <c r="FD215" s="27">
        <v>12.700056103125466</v>
      </c>
      <c r="FE215" s="27">
        <v>13.123328578935311</v>
      </c>
      <c r="FG215" s="1"/>
      <c r="FH215" s="1"/>
      <c r="FI215" s="1" t="s">
        <v>672</v>
      </c>
      <c r="FJ215" s="1" t="s">
        <v>849</v>
      </c>
      <c r="FN215" s="134"/>
      <c r="FO215" s="134"/>
      <c r="FP215" s="134"/>
      <c r="FQ215" s="134"/>
    </row>
    <row r="216" spans="2:173" ht="16.2" thickBot="1" x14ac:dyDescent="0.35">
      <c r="B216" s="19" t="s">
        <v>214</v>
      </c>
      <c r="C216" s="20">
        <v>1.5764091374936475</v>
      </c>
      <c r="D216" s="21">
        <v>1.0795497627000632</v>
      </c>
      <c r="E216" s="21">
        <v>0.85483148121231434</v>
      </c>
      <c r="F216" s="21">
        <v>0.78388053387268464</v>
      </c>
      <c r="G216" s="21">
        <v>0.64393882001580938</v>
      </c>
      <c r="H216" s="21">
        <v>0.43921572720516888</v>
      </c>
      <c r="I216" s="21">
        <v>0.44047621998259956</v>
      </c>
      <c r="J216" s="21">
        <v>0.31071729726629904</v>
      </c>
      <c r="K216" s="21">
        <v>0.18860226836475213</v>
      </c>
      <c r="L216" s="21">
        <v>7.105623295534258E-2</v>
      </c>
      <c r="M216" s="21">
        <v>-3.9682457537182358E-2</v>
      </c>
      <c r="N216" s="21">
        <v>-0.7393544285609055</v>
      </c>
      <c r="O216" s="21">
        <v>-2.7424939922070983</v>
      </c>
      <c r="P216" s="21">
        <v>-4.4696184463721593</v>
      </c>
      <c r="Q216" s="21">
        <v>-5.5714663404433296</v>
      </c>
      <c r="R216" s="22"/>
      <c r="S216" s="21">
        <v>0.57640913749364753</v>
      </c>
      <c r="T216" s="21">
        <v>7.9549762700063198E-2</v>
      </c>
      <c r="U216" s="21">
        <v>-0.14516851878768566</v>
      </c>
      <c r="V216" s="21">
        <v>-0.21611946612731536</v>
      </c>
      <c r="W216" s="21">
        <v>-0.35606117998419062</v>
      </c>
      <c r="X216" s="21">
        <v>-0.56078427279483112</v>
      </c>
      <c r="Y216" s="21">
        <v>-0.55952378001740044</v>
      </c>
      <c r="Z216" s="21">
        <v>-0.68928270273370096</v>
      </c>
      <c r="AA216" s="21">
        <v>-0.81139773163524787</v>
      </c>
      <c r="AB216" s="21">
        <v>-0.92894376704465742</v>
      </c>
      <c r="AC216" s="21">
        <v>-1.0396824575371824</v>
      </c>
      <c r="AD216" s="21">
        <v>-1.7393544285609055</v>
      </c>
      <c r="AE216" s="21">
        <v>-3.7424939922070983</v>
      </c>
      <c r="AF216" s="21">
        <v>-5.4696184463721593</v>
      </c>
      <c r="AG216" s="21">
        <v>-6.5714663404433296</v>
      </c>
      <c r="AI216" s="23">
        <v>1.5764091374936475</v>
      </c>
      <c r="AJ216" s="23">
        <v>1.3226413216567003</v>
      </c>
      <c r="AK216" s="23">
        <v>1.2214741561618148</v>
      </c>
      <c r="AL216" s="23">
        <v>1.2039136723628481</v>
      </c>
      <c r="AM216" s="23">
        <v>1.1228859483182729</v>
      </c>
      <c r="AN216" s="23">
        <v>1.0005147944180379</v>
      </c>
      <c r="AO216" s="23">
        <v>1.023617556950148</v>
      </c>
      <c r="AP216" s="23">
        <v>0.88264420705495983</v>
      </c>
      <c r="AQ216" s="23">
        <v>0.7113960953802172</v>
      </c>
      <c r="AR216" s="23">
        <v>0.63797666008878462</v>
      </c>
      <c r="AS216" s="23">
        <v>0.57547808916091814</v>
      </c>
      <c r="AT216" s="23">
        <v>0.33646385833611614</v>
      </c>
      <c r="AU216" s="23">
        <v>1.8909485707403917E-2</v>
      </c>
      <c r="AV216" s="23">
        <v>-0.22379354446541733</v>
      </c>
      <c r="AW216" s="23">
        <v>-0.32481476265213427</v>
      </c>
      <c r="AY216" s="24">
        <v>0.57640913749364753</v>
      </c>
      <c r="AZ216" s="24">
        <v>0.32264132165670034</v>
      </c>
      <c r="BA216" s="24">
        <v>0.22147415616181476</v>
      </c>
      <c r="BB216" s="24">
        <v>0.20391367236284808</v>
      </c>
      <c r="BC216" s="24">
        <v>0.12288594831827293</v>
      </c>
      <c r="BD216" s="24">
        <v>5.147944180379227E-4</v>
      </c>
      <c r="BE216" s="24">
        <v>2.3617556950148E-2</v>
      </c>
      <c r="BF216" s="24">
        <v>-0.11735579294504017</v>
      </c>
      <c r="BG216" s="24">
        <v>-0.2886039046197828</v>
      </c>
      <c r="BH216" s="24">
        <v>-0.36202333991121538</v>
      </c>
      <c r="BI216" s="24">
        <v>-0.42452191083908186</v>
      </c>
      <c r="BJ216" s="24">
        <v>-0.66353614166388386</v>
      </c>
      <c r="BK216" s="24">
        <v>-0.98109051429259608</v>
      </c>
      <c r="BL216" s="24">
        <v>-1.2237935444654173</v>
      </c>
      <c r="BM216" s="24">
        <v>-1.3248147626521343</v>
      </c>
      <c r="BO216" s="25">
        <v>1.5764091374936475</v>
      </c>
      <c r="BP216" s="25">
        <v>1.3233323717369041</v>
      </c>
      <c r="BQ216" s="25">
        <v>1.1521197620068753</v>
      </c>
      <c r="BR216" s="25">
        <v>1.0894304513865407</v>
      </c>
      <c r="BS216" s="25">
        <v>0.96990328781948421</v>
      </c>
      <c r="BT216" s="25">
        <v>0.80330883660511621</v>
      </c>
      <c r="BU216" s="25">
        <v>0.82352193748967562</v>
      </c>
      <c r="BV216" s="25">
        <v>0.71953613942366257</v>
      </c>
      <c r="BW216" s="25">
        <v>0.61680306760353787</v>
      </c>
      <c r="BX216" s="25">
        <v>0.49679266890706408</v>
      </c>
      <c r="BY216" s="25">
        <v>0.38398979912262465</v>
      </c>
      <c r="BZ216" s="25">
        <v>6.7310469025665398E-2</v>
      </c>
      <c r="CA216" s="25">
        <v>-0.32996275747687687</v>
      </c>
      <c r="CB216" s="25">
        <v>-0.60017492046116772</v>
      </c>
      <c r="CC216" s="25">
        <v>-0.66470896590681239</v>
      </c>
      <c r="CE216" s="25">
        <v>0.57640913749364753</v>
      </c>
      <c r="CF216" s="25">
        <v>0.3233323717369041</v>
      </c>
      <c r="CG216" s="25">
        <v>0.15211976200687527</v>
      </c>
      <c r="CH216" s="25">
        <v>8.943045138654071E-2</v>
      </c>
      <c r="CI216" s="25">
        <v>-3.0096712180515794E-2</v>
      </c>
      <c r="CJ216" s="25">
        <v>-0.19669116339488379</v>
      </c>
      <c r="CK216" s="25">
        <v>-0.17647806251032438</v>
      </c>
      <c r="CL216" s="25">
        <v>-0.28046386057633743</v>
      </c>
      <c r="CM216" s="25">
        <v>-0.38319693239646213</v>
      </c>
      <c r="CN216" s="25">
        <v>-0.50320733109293592</v>
      </c>
      <c r="CO216" s="25">
        <v>-0.61601020087737535</v>
      </c>
      <c r="CP216" s="25">
        <v>-0.9326895309743346</v>
      </c>
      <c r="CQ216" s="25">
        <v>-1.3299627574768769</v>
      </c>
      <c r="CR216" s="25">
        <v>-1.6001749204611677</v>
      </c>
      <c r="CS216" s="25">
        <v>-1.6647089659068124</v>
      </c>
      <c r="CU216" s="26">
        <v>1.5764091374936475</v>
      </c>
      <c r="CV216" s="26">
        <v>0.97402064971970503</v>
      </c>
      <c r="CW216" s="26">
        <v>0.74335183449032272</v>
      </c>
      <c r="CX216" s="26">
        <v>0.68451282428042948</v>
      </c>
      <c r="CY216" s="26">
        <v>0.55939631175705173</v>
      </c>
      <c r="CZ216" s="26">
        <v>0.37761083277003404</v>
      </c>
      <c r="DA216" s="26">
        <v>0.40138903624546352</v>
      </c>
      <c r="DB216" s="26">
        <v>0.30968329696317731</v>
      </c>
      <c r="DC216" s="26">
        <v>0.22129009202528582</v>
      </c>
      <c r="DD216" s="26">
        <v>0.11430791494840786</v>
      </c>
      <c r="DE216" s="26">
        <v>2.4015120470288309E-2</v>
      </c>
      <c r="DF216" s="26">
        <v>-0.62947454499063493</v>
      </c>
      <c r="DG216" s="26">
        <v>-2.4985557125461817</v>
      </c>
      <c r="DH216" s="26">
        <v>-4.1445143899687285</v>
      </c>
      <c r="DI216" s="26">
        <v>-5.1816939762050467</v>
      </c>
      <c r="DK216" s="26">
        <v>0.57640913749364753</v>
      </c>
      <c r="DL216" s="26">
        <v>-2.5979350280294966E-2</v>
      </c>
      <c r="DM216" s="26">
        <v>-0.25664816550967728</v>
      </c>
      <c r="DN216" s="26">
        <v>-0.31548717571957052</v>
      </c>
      <c r="DO216" s="26">
        <v>-0.44060368824294827</v>
      </c>
      <c r="DP216" s="26">
        <v>-0.62238916722996596</v>
      </c>
      <c r="DQ216" s="26">
        <v>-0.59861096375453648</v>
      </c>
      <c r="DR216" s="26">
        <v>-0.69031670303682269</v>
      </c>
      <c r="DS216" s="26">
        <v>-0.77870990797471418</v>
      </c>
      <c r="DT216" s="26">
        <v>-0.88569208505159214</v>
      </c>
      <c r="DU216" s="26">
        <v>-0.97598487952971169</v>
      </c>
      <c r="DV216" s="26">
        <v>-1.6294745449906349</v>
      </c>
      <c r="DW216" s="26">
        <v>-3.4985557125461817</v>
      </c>
      <c r="DX216" s="26">
        <v>-5.1445143899687285</v>
      </c>
      <c r="DY216" s="26">
        <v>-6.1816939762050467</v>
      </c>
      <c r="EA216" s="27">
        <v>1.5764091374936475</v>
      </c>
      <c r="EB216" s="27">
        <v>0.93332371065352593</v>
      </c>
      <c r="EC216" s="27">
        <v>0.71131823150737628</v>
      </c>
      <c r="ED216" s="27">
        <v>0.66632413684265845</v>
      </c>
      <c r="EE216" s="27">
        <v>0.55351988215931769</v>
      </c>
      <c r="EF216" s="27">
        <v>0.39270281282932817</v>
      </c>
      <c r="EG216" s="27">
        <v>0.42957581944441703</v>
      </c>
      <c r="EH216" s="27">
        <v>0.29128774684147274</v>
      </c>
      <c r="EI216" s="27">
        <v>-0.11726235091930537</v>
      </c>
      <c r="EJ216" s="27">
        <v>-0.54686236793532661</v>
      </c>
      <c r="EK216" s="27">
        <v>-0.96468908268131859</v>
      </c>
      <c r="EL216" s="27">
        <v>-2.2165080395064205</v>
      </c>
      <c r="EM216" s="27">
        <v>-3.9983269891783451</v>
      </c>
      <c r="EN216" s="27">
        <v>-5.1597815532280311</v>
      </c>
      <c r="EO216" s="27">
        <v>-4.9302817015035849</v>
      </c>
      <c r="EQ216" s="27">
        <v>0.57640913749364753</v>
      </c>
      <c r="ER216" s="27">
        <v>-6.6676289346474071E-2</v>
      </c>
      <c r="ES216" s="27">
        <v>-0.28868176849262372</v>
      </c>
      <c r="ET216" s="27">
        <v>-0.33367586315734155</v>
      </c>
      <c r="EU216" s="27">
        <v>-0.44648011784068231</v>
      </c>
      <c r="EV216" s="27">
        <v>-0.60729718717067183</v>
      </c>
      <c r="EW216" s="27">
        <v>-0.57042418055558297</v>
      </c>
      <c r="EX216" s="27">
        <v>-0.70871225315852726</v>
      </c>
      <c r="EY216" s="27">
        <v>-1.1172623509193054</v>
      </c>
      <c r="EZ216" s="27">
        <v>-1.5468623679353266</v>
      </c>
      <c r="FA216" s="27">
        <v>-1.9646890826813186</v>
      </c>
      <c r="FB216" s="27">
        <v>-3.2165080395064205</v>
      </c>
      <c r="FC216" s="27">
        <v>-4.9983269891783451</v>
      </c>
      <c r="FD216" s="27">
        <v>-6.1597815532280311</v>
      </c>
      <c r="FE216" s="27">
        <v>-5.9302817015035849</v>
      </c>
      <c r="FG216" s="1">
        <v>395671</v>
      </c>
      <c r="FH216" s="1">
        <v>388643</v>
      </c>
      <c r="FI216" s="1" t="s">
        <v>507</v>
      </c>
      <c r="FJ216" s="1" t="s">
        <v>849</v>
      </c>
    </row>
    <row r="217" spans="2:173" ht="16.2" thickBot="1" x14ac:dyDescent="0.35">
      <c r="B217" s="19" t="s">
        <v>215</v>
      </c>
      <c r="C217" s="20">
        <v>9.1715242667480634</v>
      </c>
      <c r="D217" s="21">
        <v>8.2885142938792793</v>
      </c>
      <c r="E217" s="21">
        <v>7.7685438475188029</v>
      </c>
      <c r="F217" s="21">
        <v>7.4662097708427897</v>
      </c>
      <c r="G217" s="21">
        <v>7.1845426745174414</v>
      </c>
      <c r="H217" s="21">
        <v>6.8342002466938752</v>
      </c>
      <c r="I217" s="21">
        <v>6.4545916223358972</v>
      </c>
      <c r="J217" s="21">
        <v>6.1438019276233611</v>
      </c>
      <c r="K217" s="21">
        <v>5.749581370770187</v>
      </c>
      <c r="L217" s="21">
        <v>5.4933631426339602</v>
      </c>
      <c r="M217" s="21">
        <v>5.2182181555696374</v>
      </c>
      <c r="N217" s="21">
        <v>3.6421435821419159</v>
      </c>
      <c r="O217" s="21">
        <v>-1.7328994752215365</v>
      </c>
      <c r="P217" s="21">
        <v>-6.6074896008002213</v>
      </c>
      <c r="Q217" s="21">
        <v>-10.218481713201122</v>
      </c>
      <c r="R217" s="22"/>
      <c r="S217" s="21">
        <v>13.771524266748065</v>
      </c>
      <c r="T217" s="21">
        <v>12.888514293879281</v>
      </c>
      <c r="U217" s="21">
        <v>12.368543847518804</v>
      </c>
      <c r="V217" s="21">
        <v>12.066209770842791</v>
      </c>
      <c r="W217" s="21">
        <v>11.784542674517443</v>
      </c>
      <c r="X217" s="21">
        <v>11.434200246693877</v>
      </c>
      <c r="Y217" s="21">
        <v>11.054591622335899</v>
      </c>
      <c r="Z217" s="21">
        <v>10.743801927623363</v>
      </c>
      <c r="AA217" s="21">
        <v>10.349581370770188</v>
      </c>
      <c r="AB217" s="21">
        <v>10.093363142633962</v>
      </c>
      <c r="AC217" s="21">
        <v>9.8182181555696388</v>
      </c>
      <c r="AD217" s="21">
        <v>8.2421435821419173</v>
      </c>
      <c r="AE217" s="21">
        <v>2.8671005247784649</v>
      </c>
      <c r="AF217" s="21">
        <v>-2.0074896008002199</v>
      </c>
      <c r="AG217" s="21">
        <v>-5.6184817132011204</v>
      </c>
      <c r="AI217" s="23">
        <v>9.1715242667480634</v>
      </c>
      <c r="AJ217" s="23">
        <v>9.0622214867550799</v>
      </c>
      <c r="AK217" s="23">
        <v>9.0683478350703499</v>
      </c>
      <c r="AL217" s="23">
        <v>9.0885685223431771</v>
      </c>
      <c r="AM217" s="23">
        <v>9.1411765287878968</v>
      </c>
      <c r="AN217" s="23">
        <v>9.183785859972966</v>
      </c>
      <c r="AO217" s="23">
        <v>9.095582901350129</v>
      </c>
      <c r="AP217" s="23">
        <v>8.7061635357985452</v>
      </c>
      <c r="AQ217" s="23">
        <v>7.7824648694880025</v>
      </c>
      <c r="AR217" s="23">
        <v>7.7038171923839158</v>
      </c>
      <c r="AS217" s="23">
        <v>7.6335104480639675</v>
      </c>
      <c r="AT217" s="23">
        <v>7.4614605083496794</v>
      </c>
      <c r="AU217" s="23">
        <v>7.3254759331702228</v>
      </c>
      <c r="AV217" s="23">
        <v>7.3792448190089548</v>
      </c>
      <c r="AW217" s="23">
        <v>7.5066772947009728</v>
      </c>
      <c r="AY217" s="24">
        <v>13.771524266748065</v>
      </c>
      <c r="AZ217" s="24">
        <v>13.662221486755081</v>
      </c>
      <c r="BA217" s="24">
        <v>13.668347835070351</v>
      </c>
      <c r="BB217" s="24">
        <v>13.688568522343179</v>
      </c>
      <c r="BC217" s="24">
        <v>13.741176528787898</v>
      </c>
      <c r="BD217" s="24">
        <v>13.783785859972967</v>
      </c>
      <c r="BE217" s="24">
        <v>13.69558290135013</v>
      </c>
      <c r="BF217" s="24">
        <v>13.306163535798547</v>
      </c>
      <c r="BG217" s="24">
        <v>12.382464869488004</v>
      </c>
      <c r="BH217" s="24">
        <v>12.303817192383917</v>
      </c>
      <c r="BI217" s="24">
        <v>12.233510448063969</v>
      </c>
      <c r="BJ217" s="24">
        <v>12.061460508349681</v>
      </c>
      <c r="BK217" s="24">
        <v>11.925475933170224</v>
      </c>
      <c r="BL217" s="24">
        <v>11.979244819008956</v>
      </c>
      <c r="BM217" s="24">
        <v>12.106677294700974</v>
      </c>
      <c r="BO217" s="25">
        <v>9.1715242667480634</v>
      </c>
      <c r="BP217" s="25">
        <v>9.0382959350681684</v>
      </c>
      <c r="BQ217" s="25">
        <v>8.6902339477582871</v>
      </c>
      <c r="BR217" s="25">
        <v>8.4241566887793944</v>
      </c>
      <c r="BS217" s="25">
        <v>8.2011981929921109</v>
      </c>
      <c r="BT217" s="25">
        <v>7.9553324551383469</v>
      </c>
      <c r="BU217" s="25">
        <v>7.6953147541835989</v>
      </c>
      <c r="BV217" s="25">
        <v>7.4762457708575045</v>
      </c>
      <c r="BW217" s="25">
        <v>7.1382215152833002</v>
      </c>
      <c r="BX217" s="25">
        <v>6.9088915819598089</v>
      </c>
      <c r="BY217" s="25">
        <v>6.6471193735965173</v>
      </c>
      <c r="BZ217" s="25">
        <v>6.0115640278899036</v>
      </c>
      <c r="CA217" s="25">
        <v>5.2220883056387848</v>
      </c>
      <c r="CB217" s="25">
        <v>4.7959558913043736</v>
      </c>
      <c r="CC217" s="25">
        <v>4.6652763828986927</v>
      </c>
      <c r="CE217" s="25">
        <v>13.771524266748065</v>
      </c>
      <c r="CF217" s="25">
        <v>13.63829593506817</v>
      </c>
      <c r="CG217" s="25">
        <v>13.290233947758288</v>
      </c>
      <c r="CH217" s="25">
        <v>13.024156688779396</v>
      </c>
      <c r="CI217" s="25">
        <v>12.801198192992112</v>
      </c>
      <c r="CJ217" s="25">
        <v>12.555332455138348</v>
      </c>
      <c r="CK217" s="25">
        <v>12.2953147541836</v>
      </c>
      <c r="CL217" s="25">
        <v>12.076245770857506</v>
      </c>
      <c r="CM217" s="25">
        <v>11.738221515283302</v>
      </c>
      <c r="CN217" s="25">
        <v>11.50889158195981</v>
      </c>
      <c r="CO217" s="25">
        <v>11.247119373596519</v>
      </c>
      <c r="CP217" s="25">
        <v>10.611564027889905</v>
      </c>
      <c r="CQ217" s="25">
        <v>9.8220883056387862</v>
      </c>
      <c r="CR217" s="25">
        <v>9.395955891304375</v>
      </c>
      <c r="CS217" s="25">
        <v>9.2652763828986942</v>
      </c>
      <c r="CU217" s="26">
        <v>9.1715242667480634</v>
      </c>
      <c r="CV217" s="26">
        <v>7.9671823107938806</v>
      </c>
      <c r="CW217" s="26">
        <v>7.4063884057061795</v>
      </c>
      <c r="CX217" s="26">
        <v>7.1234875919839133</v>
      </c>
      <c r="CY217" s="26">
        <v>6.8545284250487697</v>
      </c>
      <c r="CZ217" s="26">
        <v>6.5257022420694639</v>
      </c>
      <c r="DA217" s="26">
        <v>6.1755567322039013</v>
      </c>
      <c r="DB217" s="26">
        <v>5.9054957506046684</v>
      </c>
      <c r="DC217" s="26">
        <v>5.5250830036876764</v>
      </c>
      <c r="DD217" s="26">
        <v>5.2786326590580224</v>
      </c>
      <c r="DE217" s="26">
        <v>5.0187029442281244</v>
      </c>
      <c r="DF217" s="26">
        <v>3.4519578612906159</v>
      </c>
      <c r="DG217" s="26">
        <v>-1.792369923008124</v>
      </c>
      <c r="DH217" s="26">
        <v>-6.4318003736537719</v>
      </c>
      <c r="DI217" s="26">
        <v>-9.8151931856672618</v>
      </c>
      <c r="DK217" s="26">
        <v>13.771524266748065</v>
      </c>
      <c r="DL217" s="26">
        <v>12.567182310793882</v>
      </c>
      <c r="DM217" s="26">
        <v>12.006388405706181</v>
      </c>
      <c r="DN217" s="26">
        <v>11.723487591983915</v>
      </c>
      <c r="DO217" s="26">
        <v>11.454528425048771</v>
      </c>
      <c r="DP217" s="26">
        <v>11.125702242069465</v>
      </c>
      <c r="DQ217" s="26">
        <v>10.775556732203903</v>
      </c>
      <c r="DR217" s="26">
        <v>10.50549575060467</v>
      </c>
      <c r="DS217" s="26">
        <v>10.125083003687678</v>
      </c>
      <c r="DT217" s="26">
        <v>9.8786326590580238</v>
      </c>
      <c r="DU217" s="26">
        <v>9.6187029442281258</v>
      </c>
      <c r="DV217" s="26">
        <v>8.0519578612906173</v>
      </c>
      <c r="DW217" s="26">
        <v>2.8076300769918774</v>
      </c>
      <c r="DX217" s="26">
        <v>-1.8318003736537705</v>
      </c>
      <c r="DY217" s="26">
        <v>-5.2151931856672604</v>
      </c>
      <c r="EA217" s="27">
        <v>9.1715242667480634</v>
      </c>
      <c r="EB217" s="27">
        <v>7.8125694283842506</v>
      </c>
      <c r="EC217" s="27">
        <v>7.2289575963575459</v>
      </c>
      <c r="ED217" s="27">
        <v>6.938826436111091</v>
      </c>
      <c r="EE217" s="27">
        <v>6.670316628935069</v>
      </c>
      <c r="EF217" s="27">
        <v>6.3660974097722978</v>
      </c>
      <c r="EG217" s="27">
        <v>6.0406761880243565</v>
      </c>
      <c r="EH217" s="27">
        <v>5.6854607885510013</v>
      </c>
      <c r="EI217" s="27">
        <v>4.5483739613567948</v>
      </c>
      <c r="EJ217" s="27">
        <v>3.4919249267742671</v>
      </c>
      <c r="EK217" s="27">
        <v>2.3024256678031207</v>
      </c>
      <c r="EL217" s="27">
        <v>-1.3092861604760415</v>
      </c>
      <c r="EM217" s="27">
        <v>-6.6688219681423675</v>
      </c>
      <c r="EN217" s="27">
        <v>-9.965221785816297</v>
      </c>
      <c r="EO217" s="27">
        <v>-9.5620184280661036</v>
      </c>
      <c r="EQ217" s="27">
        <v>13.771524266748065</v>
      </c>
      <c r="ER217" s="27">
        <v>12.412569428384252</v>
      </c>
      <c r="ES217" s="27">
        <v>11.828957596357547</v>
      </c>
      <c r="ET217" s="27">
        <v>11.538826436111092</v>
      </c>
      <c r="EU217" s="27">
        <v>11.27031662893507</v>
      </c>
      <c r="EV217" s="27">
        <v>10.966097409772299</v>
      </c>
      <c r="EW217" s="27">
        <v>10.640676188024358</v>
      </c>
      <c r="EX217" s="27">
        <v>10.285460788551003</v>
      </c>
      <c r="EY217" s="27">
        <v>9.1483739613567963</v>
      </c>
      <c r="EZ217" s="27">
        <v>8.0919249267742686</v>
      </c>
      <c r="FA217" s="27">
        <v>6.9024256678031222</v>
      </c>
      <c r="FB217" s="27">
        <v>3.2907138395239599</v>
      </c>
      <c r="FC217" s="27">
        <v>-2.0688219681423661</v>
      </c>
      <c r="FD217" s="27">
        <v>-5.3652217858162956</v>
      </c>
      <c r="FE217" s="27">
        <v>-4.9620184280661022</v>
      </c>
      <c r="FG217" s="1">
        <v>333341</v>
      </c>
      <c r="FH217" s="1">
        <v>433485</v>
      </c>
      <c r="FI217" s="1" t="s">
        <v>491</v>
      </c>
      <c r="FJ217" s="1" t="s">
        <v>854</v>
      </c>
    </row>
    <row r="218" spans="2:173" ht="16.2" thickBot="1" x14ac:dyDescent="0.35">
      <c r="B218" s="19" t="s">
        <v>216</v>
      </c>
      <c r="C218" s="20">
        <v>13.805130118497665</v>
      </c>
      <c r="D218" s="21">
        <v>13.224102210092932</v>
      </c>
      <c r="E218" s="21">
        <v>12.6975586631801</v>
      </c>
      <c r="F218" s="21">
        <v>12.224632170141376</v>
      </c>
      <c r="G218" s="21">
        <v>11.625941685388451</v>
      </c>
      <c r="H218" s="21">
        <v>10.970307534496422</v>
      </c>
      <c r="I218" s="21">
        <v>10.314966775793749</v>
      </c>
      <c r="J218" s="21">
        <v>9.7934825291044838</v>
      </c>
      <c r="K218" s="21">
        <v>9.2116476044447424</v>
      </c>
      <c r="L218" s="21">
        <v>8.7235070321085288</v>
      </c>
      <c r="M218" s="21">
        <v>8.3503150075420063</v>
      </c>
      <c r="N218" s="21">
        <v>6.2222693100991364</v>
      </c>
      <c r="O218" s="21">
        <v>1.1574687368202596</v>
      </c>
      <c r="P218" s="21">
        <v>-2.247713245507704</v>
      </c>
      <c r="Q218" s="21">
        <v>-4.9411459763715762</v>
      </c>
      <c r="R218" s="22"/>
      <c r="S218" s="21">
        <v>17.805130118497665</v>
      </c>
      <c r="T218" s="21">
        <v>17.22410221009293</v>
      </c>
      <c r="U218" s="21">
        <v>16.6975586631801</v>
      </c>
      <c r="V218" s="21">
        <v>16.224632170141376</v>
      </c>
      <c r="W218" s="21">
        <v>15.625941685388451</v>
      </c>
      <c r="X218" s="21">
        <v>14.970307534496422</v>
      </c>
      <c r="Y218" s="21">
        <v>14.314966775793749</v>
      </c>
      <c r="Z218" s="21">
        <v>13.793482529104484</v>
      </c>
      <c r="AA218" s="21">
        <v>13.211647604444742</v>
      </c>
      <c r="AB218" s="21">
        <v>12.723507032108529</v>
      </c>
      <c r="AC218" s="21">
        <v>12.350315007542006</v>
      </c>
      <c r="AD218" s="21">
        <v>10.222269310099136</v>
      </c>
      <c r="AE218" s="21">
        <v>5.1574687368202596</v>
      </c>
      <c r="AF218" s="21">
        <v>1.752286754492296</v>
      </c>
      <c r="AG218" s="21">
        <v>-0.94114597637157615</v>
      </c>
      <c r="AI218" s="23">
        <v>13.805130118497665</v>
      </c>
      <c r="AJ218" s="23">
        <v>13.348763125999461</v>
      </c>
      <c r="AK218" s="23">
        <v>13.239818502607317</v>
      </c>
      <c r="AL218" s="23">
        <v>13.128063025183403</v>
      </c>
      <c r="AM218" s="23">
        <v>12.919648490551307</v>
      </c>
      <c r="AN218" s="23">
        <v>12.721907071735494</v>
      </c>
      <c r="AO218" s="23">
        <v>12.447534320774889</v>
      </c>
      <c r="AP218" s="23">
        <v>12.089510561406662</v>
      </c>
      <c r="AQ218" s="23">
        <v>11.639080951711783</v>
      </c>
      <c r="AR218" s="23">
        <v>11.384679890007686</v>
      </c>
      <c r="AS218" s="23">
        <v>11.170134494318951</v>
      </c>
      <c r="AT218" s="23">
        <v>10.394737638782424</v>
      </c>
      <c r="AU218" s="23">
        <v>9.2556543858132603</v>
      </c>
      <c r="AV218" s="23">
        <v>8.512458530573614</v>
      </c>
      <c r="AW218" s="23">
        <v>8.087340613651822</v>
      </c>
      <c r="AY218" s="24">
        <v>17.805130118497665</v>
      </c>
      <c r="AZ218" s="24">
        <v>17.348763125999461</v>
      </c>
      <c r="BA218" s="24">
        <v>17.239818502607317</v>
      </c>
      <c r="BB218" s="24">
        <v>17.128063025183401</v>
      </c>
      <c r="BC218" s="24">
        <v>16.919648490551307</v>
      </c>
      <c r="BD218" s="24">
        <v>16.721907071735494</v>
      </c>
      <c r="BE218" s="24">
        <v>16.447534320774889</v>
      </c>
      <c r="BF218" s="24">
        <v>16.089510561406662</v>
      </c>
      <c r="BG218" s="24">
        <v>15.639080951711783</v>
      </c>
      <c r="BH218" s="24">
        <v>15.384679890007686</v>
      </c>
      <c r="BI218" s="24">
        <v>15.170134494318951</v>
      </c>
      <c r="BJ218" s="24">
        <v>14.394737638782424</v>
      </c>
      <c r="BK218" s="24">
        <v>13.25565438581326</v>
      </c>
      <c r="BL218" s="24">
        <v>12.512458530573614</v>
      </c>
      <c r="BM218" s="24">
        <v>12.087340613651822</v>
      </c>
      <c r="BO218" s="25">
        <v>13.805130118497665</v>
      </c>
      <c r="BP218" s="25">
        <v>13.385387850534714</v>
      </c>
      <c r="BQ218" s="25">
        <v>12.949801804624888</v>
      </c>
      <c r="BR218" s="25">
        <v>12.591446888583286</v>
      </c>
      <c r="BS218" s="25">
        <v>12.169985062312429</v>
      </c>
      <c r="BT218" s="25">
        <v>11.773925697489027</v>
      </c>
      <c r="BU218" s="25">
        <v>11.418118375395558</v>
      </c>
      <c r="BV218" s="25">
        <v>11.136752924591978</v>
      </c>
      <c r="BW218" s="25">
        <v>10.627295045886791</v>
      </c>
      <c r="BX218" s="25">
        <v>10.114064461661741</v>
      </c>
      <c r="BY218" s="25">
        <v>9.649273187112815</v>
      </c>
      <c r="BZ218" s="25">
        <v>8.258268210729673</v>
      </c>
      <c r="CA218" s="25">
        <v>6.6680037711473332</v>
      </c>
      <c r="CB218" s="25">
        <v>5.9027397106229813</v>
      </c>
      <c r="CC218" s="25">
        <v>5.9971045709423336</v>
      </c>
      <c r="CE218" s="25">
        <v>17.805130118497665</v>
      </c>
      <c r="CF218" s="25">
        <v>17.385387850534713</v>
      </c>
      <c r="CG218" s="25">
        <v>16.94980180462489</v>
      </c>
      <c r="CH218" s="25">
        <v>16.591446888583285</v>
      </c>
      <c r="CI218" s="25">
        <v>16.169985062312428</v>
      </c>
      <c r="CJ218" s="25">
        <v>15.773925697489027</v>
      </c>
      <c r="CK218" s="25">
        <v>15.418118375395558</v>
      </c>
      <c r="CL218" s="25">
        <v>15.136752924591978</v>
      </c>
      <c r="CM218" s="25">
        <v>14.627295045886791</v>
      </c>
      <c r="CN218" s="25">
        <v>14.114064461661741</v>
      </c>
      <c r="CO218" s="25">
        <v>13.649273187112815</v>
      </c>
      <c r="CP218" s="25">
        <v>12.258268210729673</v>
      </c>
      <c r="CQ218" s="25">
        <v>10.668003771147333</v>
      </c>
      <c r="CR218" s="25">
        <v>9.9027397106229813</v>
      </c>
      <c r="CS218" s="25">
        <v>9.9971045709423336</v>
      </c>
      <c r="CU218" s="26">
        <v>13.805130118497665</v>
      </c>
      <c r="CV218" s="26">
        <v>13.229912073582497</v>
      </c>
      <c r="CW218" s="26">
        <v>12.739382350618694</v>
      </c>
      <c r="CX218" s="26">
        <v>12.30106309870089</v>
      </c>
      <c r="CY218" s="26">
        <v>11.743269768533031</v>
      </c>
      <c r="CZ218" s="26">
        <v>11.154068709201136</v>
      </c>
      <c r="DA218" s="26">
        <v>10.596677988058879</v>
      </c>
      <c r="DB218" s="26">
        <v>10.19307079430792</v>
      </c>
      <c r="DC218" s="26">
        <v>9.711752646840079</v>
      </c>
      <c r="DD218" s="26">
        <v>9.282897228789361</v>
      </c>
      <c r="DE218" s="26">
        <v>8.9705384561948946</v>
      </c>
      <c r="DF218" s="26">
        <v>6.9947060959722478</v>
      </c>
      <c r="DG218" s="26">
        <v>2.1897378884344079</v>
      </c>
      <c r="DH218" s="26">
        <v>-0.95790799894429313</v>
      </c>
      <c r="DI218" s="26">
        <v>-3.4039835280708601</v>
      </c>
      <c r="DK218" s="26">
        <v>17.805130118497665</v>
      </c>
      <c r="DL218" s="26">
        <v>17.229912073582497</v>
      </c>
      <c r="DM218" s="26">
        <v>16.739382350618694</v>
      </c>
      <c r="DN218" s="26">
        <v>16.30106309870089</v>
      </c>
      <c r="DO218" s="26">
        <v>15.743269768533031</v>
      </c>
      <c r="DP218" s="26">
        <v>15.154068709201136</v>
      </c>
      <c r="DQ218" s="26">
        <v>14.596677988058879</v>
      </c>
      <c r="DR218" s="26">
        <v>14.19307079430792</v>
      </c>
      <c r="DS218" s="26">
        <v>13.711752646840079</v>
      </c>
      <c r="DT218" s="26">
        <v>13.282897228789361</v>
      </c>
      <c r="DU218" s="26">
        <v>12.970538456194895</v>
      </c>
      <c r="DV218" s="26">
        <v>10.994706095972248</v>
      </c>
      <c r="DW218" s="26">
        <v>6.1897378884344079</v>
      </c>
      <c r="DX218" s="26">
        <v>3.0420920010557069</v>
      </c>
      <c r="DY218" s="26">
        <v>0.59601647192913987</v>
      </c>
      <c r="EA218" s="27">
        <v>13.805130118497665</v>
      </c>
      <c r="EB218" s="27">
        <v>13.237108010713172</v>
      </c>
      <c r="EC218" s="27">
        <v>12.737871290044598</v>
      </c>
      <c r="ED218" s="27">
        <v>12.289091764215634</v>
      </c>
      <c r="EE218" s="27">
        <v>11.748267102371406</v>
      </c>
      <c r="EF218" s="27">
        <v>11.230490176031212</v>
      </c>
      <c r="EG218" s="27">
        <v>10.768783422180684</v>
      </c>
      <c r="EH218" s="27">
        <v>10.408953744763501</v>
      </c>
      <c r="EI218" s="27">
        <v>9.3138797353946039</v>
      </c>
      <c r="EJ218" s="27">
        <v>8.1566389965317097</v>
      </c>
      <c r="EK218" s="27">
        <v>7.0582817911501206</v>
      </c>
      <c r="EL218" s="27">
        <v>3.7759627154652691</v>
      </c>
      <c r="EM218" s="27">
        <v>-0.26820234706185886</v>
      </c>
      <c r="EN218" s="27">
        <v>-2.3612716576825008</v>
      </c>
      <c r="EO218" s="27">
        <v>-1.8388252797745039</v>
      </c>
      <c r="EQ218" s="27">
        <v>17.805130118497665</v>
      </c>
      <c r="ER218" s="27">
        <v>17.237108010713172</v>
      </c>
      <c r="ES218" s="27">
        <v>16.737871290044598</v>
      </c>
      <c r="ET218" s="27">
        <v>16.289091764215634</v>
      </c>
      <c r="EU218" s="27">
        <v>15.748267102371406</v>
      </c>
      <c r="EV218" s="27">
        <v>15.230490176031212</v>
      </c>
      <c r="EW218" s="27">
        <v>14.768783422180684</v>
      </c>
      <c r="EX218" s="27">
        <v>14.408953744763501</v>
      </c>
      <c r="EY218" s="27">
        <v>13.313879735394604</v>
      </c>
      <c r="EZ218" s="27">
        <v>12.15663899653171</v>
      </c>
      <c r="FA218" s="27">
        <v>11.058281791150121</v>
      </c>
      <c r="FB218" s="27">
        <v>7.7759627154652691</v>
      </c>
      <c r="FC218" s="27">
        <v>3.7317976529381411</v>
      </c>
      <c r="FD218" s="27">
        <v>1.6387283423174992</v>
      </c>
      <c r="FE218" s="27">
        <v>2.1611747202254961</v>
      </c>
      <c r="FG218" s="1">
        <v>303716</v>
      </c>
      <c r="FH218" s="1">
        <v>535313</v>
      </c>
      <c r="FI218" s="1" t="s">
        <v>444</v>
      </c>
      <c r="FJ218" s="1" t="s">
        <v>853</v>
      </c>
    </row>
    <row r="219" spans="2:173" ht="16.2" thickBot="1" x14ac:dyDescent="0.35">
      <c r="B219" s="19" t="s">
        <v>217</v>
      </c>
      <c r="C219" s="20">
        <v>28.018015193399151</v>
      </c>
      <c r="D219" s="21">
        <v>28.076990237843596</v>
      </c>
      <c r="E219" s="21">
        <v>28.027312380267837</v>
      </c>
      <c r="F219" s="21">
        <v>27.935144246934506</v>
      </c>
      <c r="G219" s="21">
        <v>27.870331342894101</v>
      </c>
      <c r="H219" s="21">
        <v>27.826032933803191</v>
      </c>
      <c r="I219" s="21">
        <v>22.783818315621374</v>
      </c>
      <c r="J219" s="21">
        <v>22.743565350974912</v>
      </c>
      <c r="K219" s="21">
        <v>22.704923887338545</v>
      </c>
      <c r="L219" s="21">
        <v>22.672141862086022</v>
      </c>
      <c r="M219" s="21">
        <v>22.64256348935875</v>
      </c>
      <c r="N219" s="21">
        <v>22.551862839863801</v>
      </c>
      <c r="O219" s="21">
        <v>22.386647915195425</v>
      </c>
      <c r="P219" s="21">
        <v>22.252947129336842</v>
      </c>
      <c r="Q219" s="21">
        <v>22.184822024286337</v>
      </c>
      <c r="R219" s="22"/>
      <c r="S219" s="21">
        <v>34.018015193399151</v>
      </c>
      <c r="T219" s="21">
        <v>34.076990237843596</v>
      </c>
      <c r="U219" s="21">
        <v>34.027312380267837</v>
      </c>
      <c r="V219" s="21">
        <v>33.935144246934506</v>
      </c>
      <c r="W219" s="21">
        <v>33.870331342894104</v>
      </c>
      <c r="X219" s="21">
        <v>33.826032933803191</v>
      </c>
      <c r="Y219" s="21">
        <v>33.783818315621374</v>
      </c>
      <c r="Z219" s="21">
        <v>33.743565350974912</v>
      </c>
      <c r="AA219" s="21">
        <v>33.704923887338545</v>
      </c>
      <c r="AB219" s="21">
        <v>33.672141862086022</v>
      </c>
      <c r="AC219" s="21">
        <v>33.64256348935875</v>
      </c>
      <c r="AD219" s="21">
        <v>33.551862839863801</v>
      </c>
      <c r="AE219" s="21">
        <v>33.386647915195425</v>
      </c>
      <c r="AF219" s="21">
        <v>33.252947129336846</v>
      </c>
      <c r="AG219" s="21">
        <v>33.184822024286333</v>
      </c>
      <c r="AI219" s="23">
        <v>28.018015193399151</v>
      </c>
      <c r="AJ219" s="23">
        <v>28.117821815621372</v>
      </c>
      <c r="AK219" s="23">
        <v>28.197950851985009</v>
      </c>
      <c r="AL219" s="23">
        <v>28.219576065116321</v>
      </c>
      <c r="AM219" s="23">
        <v>28.275469415621373</v>
      </c>
      <c r="AN219" s="23">
        <v>28.36356057218703</v>
      </c>
      <c r="AO219" s="23">
        <v>23.415174696429453</v>
      </c>
      <c r="AP219" s="23">
        <v>23.431977624712282</v>
      </c>
      <c r="AQ219" s="23">
        <v>23.400313791785379</v>
      </c>
      <c r="AR219" s="23">
        <v>23.40677880289649</v>
      </c>
      <c r="AS219" s="23">
        <v>23.414510557441943</v>
      </c>
      <c r="AT219" s="23">
        <v>23.444163609967198</v>
      </c>
      <c r="AU219" s="23">
        <v>23.512899617037903</v>
      </c>
      <c r="AV219" s="23">
        <v>23.60138505441164</v>
      </c>
      <c r="AW219" s="23">
        <v>23.706795468553054</v>
      </c>
      <c r="AY219" s="24">
        <v>34.018015193399151</v>
      </c>
      <c r="AZ219" s="24">
        <v>34.117821815621376</v>
      </c>
      <c r="BA219" s="24">
        <v>34.197950851985013</v>
      </c>
      <c r="BB219" s="24">
        <v>34.219576065116321</v>
      </c>
      <c r="BC219" s="24">
        <v>34.275469415621373</v>
      </c>
      <c r="BD219" s="24">
        <v>34.363560572187033</v>
      </c>
      <c r="BE219" s="24">
        <v>34.415174696429453</v>
      </c>
      <c r="BF219" s="24">
        <v>34.431977624712282</v>
      </c>
      <c r="BG219" s="24">
        <v>34.400313791785379</v>
      </c>
      <c r="BH219" s="24">
        <v>34.40677880289649</v>
      </c>
      <c r="BI219" s="24">
        <v>34.414510557441943</v>
      </c>
      <c r="BJ219" s="24">
        <v>34.444163609967198</v>
      </c>
      <c r="BK219" s="24">
        <v>34.512899617037903</v>
      </c>
      <c r="BL219" s="24">
        <v>34.601385054411644</v>
      </c>
      <c r="BM219" s="24">
        <v>34.706795468553054</v>
      </c>
      <c r="BO219" s="25">
        <v>28.018015193399151</v>
      </c>
      <c r="BP219" s="25">
        <v>28.1294672408739</v>
      </c>
      <c r="BQ219" s="25">
        <v>28.086763175217335</v>
      </c>
      <c r="BR219" s="25">
        <v>27.995985668146627</v>
      </c>
      <c r="BS219" s="25">
        <v>27.932239649964806</v>
      </c>
      <c r="BT219" s="25">
        <v>27.889139142894102</v>
      </c>
      <c r="BU219" s="25">
        <v>22.848211743904201</v>
      </c>
      <c r="BV219" s="25">
        <v>22.809206346934502</v>
      </c>
      <c r="BW219" s="25">
        <v>22.770928070166828</v>
      </c>
      <c r="BX219" s="25">
        <v>22.738231974207231</v>
      </c>
      <c r="BY219" s="25">
        <v>22.708604344914303</v>
      </c>
      <c r="BZ219" s="25">
        <v>22.636360022692081</v>
      </c>
      <c r="CA219" s="25">
        <v>22.567179704510263</v>
      </c>
      <c r="CB219" s="25">
        <v>22.549958557035517</v>
      </c>
      <c r="CC219" s="25">
        <v>22.578095105520362</v>
      </c>
      <c r="CE219" s="25">
        <v>34.018015193399151</v>
      </c>
      <c r="CF219" s="25">
        <v>34.1294672408739</v>
      </c>
      <c r="CG219" s="25">
        <v>34.086763175217335</v>
      </c>
      <c r="CH219" s="25">
        <v>33.995985668146631</v>
      </c>
      <c r="CI219" s="25">
        <v>33.932239649964806</v>
      </c>
      <c r="CJ219" s="25">
        <v>33.889139142894102</v>
      </c>
      <c r="CK219" s="25">
        <v>33.848211743904201</v>
      </c>
      <c r="CL219" s="25">
        <v>33.809206346934502</v>
      </c>
      <c r="CM219" s="25">
        <v>33.770928070166832</v>
      </c>
      <c r="CN219" s="25">
        <v>33.738231974207231</v>
      </c>
      <c r="CO219" s="25">
        <v>33.708604344914306</v>
      </c>
      <c r="CP219" s="25">
        <v>33.636360022692081</v>
      </c>
      <c r="CQ219" s="25">
        <v>33.567179704510266</v>
      </c>
      <c r="CR219" s="25">
        <v>33.549958557035517</v>
      </c>
      <c r="CS219" s="25">
        <v>33.578095105520362</v>
      </c>
      <c r="CU219" s="26">
        <v>28.018015193399151</v>
      </c>
      <c r="CV219" s="26">
        <v>28.062839075217333</v>
      </c>
      <c r="CW219" s="26">
        <v>28.021911857035516</v>
      </c>
      <c r="CX219" s="26">
        <v>27.942436702490063</v>
      </c>
      <c r="CY219" s="26">
        <v>27.890691023702182</v>
      </c>
      <c r="CZ219" s="26">
        <v>27.859687866126425</v>
      </c>
      <c r="DA219" s="26">
        <v>22.830432443904201</v>
      </c>
      <c r="DB219" s="26">
        <v>22.803471123702181</v>
      </c>
      <c r="DC219" s="26">
        <v>22.779035939863796</v>
      </c>
      <c r="DD219" s="26">
        <v>22.761290431782989</v>
      </c>
      <c r="DE219" s="26">
        <v>22.747024095419356</v>
      </c>
      <c r="DF219" s="26">
        <v>22.704441345924405</v>
      </c>
      <c r="DG219" s="26">
        <v>22.626050956836114</v>
      </c>
      <c r="DH219" s="26">
        <v>22.585504211381568</v>
      </c>
      <c r="DI219" s="26">
        <v>22.612937318452275</v>
      </c>
      <c r="DK219" s="26">
        <v>34.018015193399151</v>
      </c>
      <c r="DL219" s="26">
        <v>34.062839075217333</v>
      </c>
      <c r="DM219" s="26">
        <v>34.021911857035512</v>
      </c>
      <c r="DN219" s="26">
        <v>33.942436702490063</v>
      </c>
      <c r="DO219" s="26">
        <v>33.890691023702182</v>
      </c>
      <c r="DP219" s="26">
        <v>33.859687866126421</v>
      </c>
      <c r="DQ219" s="26">
        <v>33.830432443904201</v>
      </c>
      <c r="DR219" s="26">
        <v>33.803471123702181</v>
      </c>
      <c r="DS219" s="26">
        <v>33.779035939863796</v>
      </c>
      <c r="DT219" s="26">
        <v>33.761290431782989</v>
      </c>
      <c r="DU219" s="26">
        <v>33.747024095419356</v>
      </c>
      <c r="DV219" s="26">
        <v>33.704441345924408</v>
      </c>
      <c r="DW219" s="26">
        <v>33.62605095683611</v>
      </c>
      <c r="DX219" s="26">
        <v>33.585504211381568</v>
      </c>
      <c r="DY219" s="26">
        <v>33.612937318452275</v>
      </c>
      <c r="EA219" s="27">
        <v>28.018015193399151</v>
      </c>
      <c r="EB219" s="27">
        <v>28.052136949964808</v>
      </c>
      <c r="EC219" s="27">
        <v>28.011687906530465</v>
      </c>
      <c r="ED219" s="27">
        <v>27.93437641057087</v>
      </c>
      <c r="EE219" s="27">
        <v>27.884975474207231</v>
      </c>
      <c r="EF219" s="27">
        <v>27.856508900469859</v>
      </c>
      <c r="EG219" s="27">
        <v>22.829957644914302</v>
      </c>
      <c r="EH219" s="27">
        <v>22.805859044914303</v>
      </c>
      <c r="EI219" s="27">
        <v>22.765831430772892</v>
      </c>
      <c r="EJ219" s="27">
        <v>22.729373554005214</v>
      </c>
      <c r="EK219" s="27">
        <v>22.696330814611272</v>
      </c>
      <c r="EL219" s="27">
        <v>22.608722947716721</v>
      </c>
      <c r="EM219" s="27">
        <v>22.507813793171266</v>
      </c>
      <c r="EN219" s="27">
        <v>22.489196068928841</v>
      </c>
      <c r="EO219" s="27">
        <v>22.60599944973692</v>
      </c>
      <c r="EQ219" s="27">
        <v>34.018015193399151</v>
      </c>
      <c r="ER219" s="27">
        <v>34.052136949964805</v>
      </c>
      <c r="ES219" s="27">
        <v>34.011687906530462</v>
      </c>
      <c r="ET219" s="27">
        <v>33.93437641057087</v>
      </c>
      <c r="EU219" s="27">
        <v>33.884975474207231</v>
      </c>
      <c r="EV219" s="27">
        <v>33.856508900469862</v>
      </c>
      <c r="EW219" s="27">
        <v>33.829957644914302</v>
      </c>
      <c r="EX219" s="27">
        <v>33.8058590449143</v>
      </c>
      <c r="EY219" s="27">
        <v>33.765831430772892</v>
      </c>
      <c r="EZ219" s="27">
        <v>33.729373554005214</v>
      </c>
      <c r="FA219" s="27">
        <v>33.696330814611272</v>
      </c>
      <c r="FB219" s="27">
        <v>33.608722947716721</v>
      </c>
      <c r="FC219" s="27">
        <v>33.507813793171266</v>
      </c>
      <c r="FD219" s="27">
        <v>33.489196068928841</v>
      </c>
      <c r="FE219" s="27">
        <v>33.60599944973692</v>
      </c>
      <c r="FG219" s="1">
        <v>380477</v>
      </c>
      <c r="FH219" s="1">
        <v>387810</v>
      </c>
      <c r="FI219" s="1" t="s">
        <v>503</v>
      </c>
      <c r="FJ219" s="1" t="s">
        <v>846</v>
      </c>
    </row>
    <row r="220" spans="2:173" ht="16.2" thickBot="1" x14ac:dyDescent="0.35">
      <c r="B220" s="19" t="s">
        <v>218</v>
      </c>
      <c r="C220" s="20">
        <v>1.7807766376266447</v>
      </c>
      <c r="D220" s="21">
        <v>1.7169260910833661</v>
      </c>
      <c r="E220" s="21">
        <v>1.5902613135835422</v>
      </c>
      <c r="F220" s="21">
        <v>1.52407680111761</v>
      </c>
      <c r="G220" s="21">
        <v>1.3994864908199389</v>
      </c>
      <c r="H220" s="21">
        <v>1.2694225667225285</v>
      </c>
      <c r="I220" s="21">
        <v>1.1724183774262449</v>
      </c>
      <c r="J220" s="21">
        <v>1.0471567877821699</v>
      </c>
      <c r="K220" s="21">
        <v>0.93205755106508859</v>
      </c>
      <c r="L220" s="21">
        <v>0.82589426080286987</v>
      </c>
      <c r="M220" s="21">
        <v>0.74718463000569857</v>
      </c>
      <c r="N220" s="21">
        <v>0.392737493663744</v>
      </c>
      <c r="O220" s="21">
        <v>-0.28820058157660089</v>
      </c>
      <c r="P220" s="21">
        <v>-0.71157645090272048</v>
      </c>
      <c r="Q220" s="21">
        <v>-0.97258820932343948</v>
      </c>
      <c r="R220" s="22"/>
      <c r="S220" s="21">
        <v>3.7807766376266447</v>
      </c>
      <c r="T220" s="21">
        <v>3.7169260910833661</v>
      </c>
      <c r="U220" s="21">
        <v>3.5902613135835422</v>
      </c>
      <c r="V220" s="21">
        <v>3.52407680111761</v>
      </c>
      <c r="W220" s="21">
        <v>3.3994864908199389</v>
      </c>
      <c r="X220" s="21">
        <v>3.2694225667225285</v>
      </c>
      <c r="Y220" s="21">
        <v>3.1724183774262449</v>
      </c>
      <c r="Z220" s="21">
        <v>3.0471567877821699</v>
      </c>
      <c r="AA220" s="21">
        <v>2.9320575510650886</v>
      </c>
      <c r="AB220" s="21">
        <v>2.8258942608028699</v>
      </c>
      <c r="AC220" s="21">
        <v>2.7471846300056986</v>
      </c>
      <c r="AD220" s="21">
        <v>2.392737493663744</v>
      </c>
      <c r="AE220" s="21">
        <v>1.7117994184233991</v>
      </c>
      <c r="AF220" s="21">
        <v>1.2884235490972795</v>
      </c>
      <c r="AG220" s="21">
        <v>1.0274117906765605</v>
      </c>
      <c r="AI220" s="23">
        <v>1.7807766376266447</v>
      </c>
      <c r="AJ220" s="23">
        <v>1.7178294099641502</v>
      </c>
      <c r="AK220" s="23">
        <v>1.672047471737919</v>
      </c>
      <c r="AL220" s="23">
        <v>1.6696879494640164</v>
      </c>
      <c r="AM220" s="23">
        <v>1.6084355693353505</v>
      </c>
      <c r="AN220" s="23">
        <v>1.547236269431949</v>
      </c>
      <c r="AO220" s="23">
        <v>1.4884953382966915</v>
      </c>
      <c r="AP220" s="23">
        <v>1.3631667662523994</v>
      </c>
      <c r="AQ220" s="23">
        <v>1.234746384443262</v>
      </c>
      <c r="AR220" s="23">
        <v>1.1670213464359898</v>
      </c>
      <c r="AS220" s="23">
        <v>1.118987440053588</v>
      </c>
      <c r="AT220" s="23">
        <v>0.94316937287532898</v>
      </c>
      <c r="AU220" s="23">
        <v>0.68645612282879309</v>
      </c>
      <c r="AV220" s="23">
        <v>0.51734599408000781</v>
      </c>
      <c r="AW220" s="23">
        <v>0.45066472228276311</v>
      </c>
      <c r="AY220" s="24">
        <v>3.7807766376266447</v>
      </c>
      <c r="AZ220" s="24">
        <v>3.7178294099641502</v>
      </c>
      <c r="BA220" s="24">
        <v>3.672047471737919</v>
      </c>
      <c r="BB220" s="24">
        <v>3.6696879494640164</v>
      </c>
      <c r="BC220" s="24">
        <v>3.6084355693353505</v>
      </c>
      <c r="BD220" s="24">
        <v>3.547236269431949</v>
      </c>
      <c r="BE220" s="24">
        <v>3.4884953382966915</v>
      </c>
      <c r="BF220" s="24">
        <v>3.3631667662523994</v>
      </c>
      <c r="BG220" s="24">
        <v>3.234746384443262</v>
      </c>
      <c r="BH220" s="24">
        <v>3.1670213464359898</v>
      </c>
      <c r="BI220" s="24">
        <v>3.118987440053588</v>
      </c>
      <c r="BJ220" s="24">
        <v>2.943169372875329</v>
      </c>
      <c r="BK220" s="24">
        <v>2.6864561228287931</v>
      </c>
      <c r="BL220" s="24">
        <v>2.5173459940800078</v>
      </c>
      <c r="BM220" s="24">
        <v>2.4506647222827631</v>
      </c>
      <c r="BO220" s="25">
        <v>1.7807766376266447</v>
      </c>
      <c r="BP220" s="25">
        <v>1.7289576136051434</v>
      </c>
      <c r="BQ220" s="25">
        <v>1.6147845054647743</v>
      </c>
      <c r="BR220" s="25">
        <v>1.5689048186312107</v>
      </c>
      <c r="BS220" s="25">
        <v>1.4733958627907899</v>
      </c>
      <c r="BT220" s="25">
        <v>1.3832714453625723</v>
      </c>
      <c r="BU220" s="25">
        <v>1.3279264935702355</v>
      </c>
      <c r="BV220" s="25">
        <v>1.236733981645056</v>
      </c>
      <c r="BW220" s="25">
        <v>1.1308997543548287</v>
      </c>
      <c r="BX220" s="25">
        <v>1.0253661257123579</v>
      </c>
      <c r="BY220" s="25">
        <v>0.9407218420337391</v>
      </c>
      <c r="BZ220" s="25">
        <v>0.68590289197071819</v>
      </c>
      <c r="CA220" s="25">
        <v>0.40035880397810564</v>
      </c>
      <c r="CB220" s="25">
        <v>0.24571260163376163</v>
      </c>
      <c r="CC220" s="25">
        <v>0.26673526999780783</v>
      </c>
      <c r="CE220" s="25">
        <v>3.7807766376266447</v>
      </c>
      <c r="CF220" s="25">
        <v>3.7289576136051434</v>
      </c>
      <c r="CG220" s="25">
        <v>3.6147845054647743</v>
      </c>
      <c r="CH220" s="25">
        <v>3.5689048186312107</v>
      </c>
      <c r="CI220" s="25">
        <v>3.4733958627907899</v>
      </c>
      <c r="CJ220" s="25">
        <v>3.3832714453625723</v>
      </c>
      <c r="CK220" s="25">
        <v>3.3279264935702355</v>
      </c>
      <c r="CL220" s="25">
        <v>3.236733981645056</v>
      </c>
      <c r="CM220" s="25">
        <v>3.1308997543548287</v>
      </c>
      <c r="CN220" s="25">
        <v>3.0253661257123579</v>
      </c>
      <c r="CO220" s="25">
        <v>2.9407218420337391</v>
      </c>
      <c r="CP220" s="25">
        <v>2.6859028919707182</v>
      </c>
      <c r="CQ220" s="25">
        <v>2.4003588039781056</v>
      </c>
      <c r="CR220" s="25">
        <v>2.2457126016337616</v>
      </c>
      <c r="CS220" s="25">
        <v>2.2667352699978078</v>
      </c>
      <c r="CU220" s="26">
        <v>1.7807766376266447</v>
      </c>
      <c r="CV220" s="26">
        <v>1.7268545072319159</v>
      </c>
      <c r="CW220" s="26">
        <v>1.6102073240938068</v>
      </c>
      <c r="CX220" s="26">
        <v>1.5487358799641631</v>
      </c>
      <c r="CY220" s="26">
        <v>1.4307527974345282</v>
      </c>
      <c r="CZ220" s="26">
        <v>1.316673094787721</v>
      </c>
      <c r="DA220" s="26">
        <v>1.244769866705556</v>
      </c>
      <c r="DB220" s="26">
        <v>1.1524572967230529</v>
      </c>
      <c r="DC220" s="26">
        <v>1.061813445701365</v>
      </c>
      <c r="DD220" s="26">
        <v>0.96911188655998126</v>
      </c>
      <c r="DE220" s="26">
        <v>0.90528347087807548</v>
      </c>
      <c r="DF220" s="26">
        <v>0.59186566119700768</v>
      </c>
      <c r="DG220" s="26">
        <v>-1.686490586923739E-2</v>
      </c>
      <c r="DH220" s="26">
        <v>-0.38189371449750453</v>
      </c>
      <c r="DI220" s="26">
        <v>-0.60010227514407255</v>
      </c>
      <c r="DK220" s="26">
        <v>3.7807766376266447</v>
      </c>
      <c r="DL220" s="26">
        <v>3.7268545072319159</v>
      </c>
      <c r="DM220" s="26">
        <v>3.6102073240938068</v>
      </c>
      <c r="DN220" s="26">
        <v>3.5487358799641631</v>
      </c>
      <c r="DO220" s="26">
        <v>3.4307527974345282</v>
      </c>
      <c r="DP220" s="26">
        <v>3.316673094787721</v>
      </c>
      <c r="DQ220" s="26">
        <v>3.244769866705556</v>
      </c>
      <c r="DR220" s="26">
        <v>3.1524572967230529</v>
      </c>
      <c r="DS220" s="26">
        <v>3.061813445701365</v>
      </c>
      <c r="DT220" s="26">
        <v>2.9691118865599813</v>
      </c>
      <c r="DU220" s="26">
        <v>2.9052834708780755</v>
      </c>
      <c r="DV220" s="26">
        <v>2.5918656611970077</v>
      </c>
      <c r="DW220" s="26">
        <v>1.9831350941307626</v>
      </c>
      <c r="DX220" s="26">
        <v>1.6181062855024955</v>
      </c>
      <c r="DY220" s="26">
        <v>1.3998977248559274</v>
      </c>
      <c r="EA220" s="27">
        <v>1.7807766376266447</v>
      </c>
      <c r="EB220" s="27">
        <v>1.7357454881005396</v>
      </c>
      <c r="EC220" s="27">
        <v>1.6261175141742532</v>
      </c>
      <c r="ED220" s="27">
        <v>1.5657989914479451</v>
      </c>
      <c r="EE220" s="27">
        <v>1.4533064847918324</v>
      </c>
      <c r="EF220" s="27">
        <v>1.3520140442957103</v>
      </c>
      <c r="EG220" s="27">
        <v>1.2937500769032457</v>
      </c>
      <c r="EH220" s="27">
        <v>1.2058273662385108</v>
      </c>
      <c r="EI220" s="27">
        <v>1.0394957404209464</v>
      </c>
      <c r="EJ220" s="27">
        <v>0.85692868326935479</v>
      </c>
      <c r="EK220" s="27">
        <v>0.69870591374772051</v>
      </c>
      <c r="EL220" s="27">
        <v>0.2275916535371163</v>
      </c>
      <c r="EM220" s="27">
        <v>-0.3094726613072023</v>
      </c>
      <c r="EN220" s="27">
        <v>-0.54735352622156341</v>
      </c>
      <c r="EO220" s="27">
        <v>-0.42447809176764473</v>
      </c>
      <c r="EQ220" s="27">
        <v>3.7807766376266447</v>
      </c>
      <c r="ER220" s="27">
        <v>3.7357454881005396</v>
      </c>
      <c r="ES220" s="27">
        <v>3.6261175141742532</v>
      </c>
      <c r="ET220" s="27">
        <v>3.5657989914479451</v>
      </c>
      <c r="EU220" s="27">
        <v>3.4533064847918324</v>
      </c>
      <c r="EV220" s="27">
        <v>3.3520140442957103</v>
      </c>
      <c r="EW220" s="27">
        <v>3.2937500769032457</v>
      </c>
      <c r="EX220" s="27">
        <v>3.2058273662385108</v>
      </c>
      <c r="EY220" s="27">
        <v>3.0394957404209464</v>
      </c>
      <c r="EZ220" s="27">
        <v>2.8569286832693548</v>
      </c>
      <c r="FA220" s="27">
        <v>2.6987059137477205</v>
      </c>
      <c r="FB220" s="27">
        <v>2.2275916535371163</v>
      </c>
      <c r="FC220" s="27">
        <v>1.6905273386927977</v>
      </c>
      <c r="FD220" s="27">
        <v>1.4526464737784366</v>
      </c>
      <c r="FE220" s="27">
        <v>1.5755219082323553</v>
      </c>
      <c r="FG220" s="1">
        <v>360144</v>
      </c>
      <c r="FH220" s="1">
        <v>471643</v>
      </c>
      <c r="FI220" s="1" t="s">
        <v>439</v>
      </c>
      <c r="FJ220" s="1" t="s">
        <v>852</v>
      </c>
    </row>
    <row r="221" spans="2:173" ht="16.2" thickBot="1" x14ac:dyDescent="0.35">
      <c r="B221" s="19" t="s">
        <v>219</v>
      </c>
      <c r="C221" s="20">
        <v>7.9361915591957768</v>
      </c>
      <c r="D221" s="21">
        <v>5.6176255789110847</v>
      </c>
      <c r="E221" s="21">
        <v>4.9342861306665018</v>
      </c>
      <c r="F221" s="21">
        <v>4.6294565906845548</v>
      </c>
      <c r="G221" s="21">
        <v>4.3825072238030049</v>
      </c>
      <c r="H221" s="21">
        <v>4.1965559586050905</v>
      </c>
      <c r="I221" s="21">
        <v>3.9899550301052766</v>
      </c>
      <c r="J221" s="21">
        <v>3.8038875666916745</v>
      </c>
      <c r="K221" s="21">
        <v>3.6206401019536187</v>
      </c>
      <c r="L221" s="21">
        <v>3.4575645098750023</v>
      </c>
      <c r="M221" s="21">
        <v>3.2766866482045796</v>
      </c>
      <c r="N221" s="21">
        <v>2.6998940318575855</v>
      </c>
      <c r="O221" s="21">
        <v>1.2790931591914507</v>
      </c>
      <c r="P221" s="21">
        <v>-0.21003180012495193</v>
      </c>
      <c r="Q221" s="21">
        <v>-1.2853228589012424</v>
      </c>
      <c r="R221" s="22"/>
      <c r="S221" s="21">
        <v>19.196191559195778</v>
      </c>
      <c r="T221" s="21">
        <v>16.877625578911086</v>
      </c>
      <c r="U221" s="21">
        <v>16.194286130666505</v>
      </c>
      <c r="V221" s="21">
        <v>15.889456590684556</v>
      </c>
      <c r="W221" s="21">
        <v>15.642507223803007</v>
      </c>
      <c r="X221" s="21">
        <v>15.456555958605092</v>
      </c>
      <c r="Y221" s="21">
        <v>15.249955030105278</v>
      </c>
      <c r="Z221" s="21">
        <v>15.063887566691676</v>
      </c>
      <c r="AA221" s="21">
        <v>14.88064010195362</v>
      </c>
      <c r="AB221" s="21">
        <v>14.717564509875004</v>
      </c>
      <c r="AC221" s="21">
        <v>14.536686648204581</v>
      </c>
      <c r="AD221" s="21">
        <v>13.959894031857587</v>
      </c>
      <c r="AE221" s="21">
        <v>12.539093159191452</v>
      </c>
      <c r="AF221" s="21">
        <v>11.04996819987505</v>
      </c>
      <c r="AG221" s="21">
        <v>9.9746771410987591</v>
      </c>
      <c r="AI221" s="23">
        <v>7.9361915591957768</v>
      </c>
      <c r="AJ221" s="23">
        <v>7.9094862850607317</v>
      </c>
      <c r="AK221" s="23">
        <v>8.0237255612081952</v>
      </c>
      <c r="AL221" s="23">
        <v>8.0359035003938093</v>
      </c>
      <c r="AM221" s="23">
        <v>8.1260875631740248</v>
      </c>
      <c r="AN221" s="23">
        <v>8.3067804711789925</v>
      </c>
      <c r="AO221" s="23">
        <v>8.3639205408958794</v>
      </c>
      <c r="AP221" s="23">
        <v>8.3255928975902513</v>
      </c>
      <c r="AQ221" s="23">
        <v>8.1807617825582586</v>
      </c>
      <c r="AR221" s="23">
        <v>8.1260747196589538</v>
      </c>
      <c r="AS221" s="23">
        <v>8.1097992369443244</v>
      </c>
      <c r="AT221" s="23">
        <v>8.0082571770711919</v>
      </c>
      <c r="AU221" s="23">
        <v>7.7884907854904206</v>
      </c>
      <c r="AV221" s="23">
        <v>7.7491742479245591</v>
      </c>
      <c r="AW221" s="23">
        <v>7.8233292368518317</v>
      </c>
      <c r="AY221" s="24">
        <v>19.196191559195778</v>
      </c>
      <c r="AZ221" s="24">
        <v>19.169486285060735</v>
      </c>
      <c r="BA221" s="24">
        <v>19.283725561208197</v>
      </c>
      <c r="BB221" s="24">
        <v>19.295903500393813</v>
      </c>
      <c r="BC221" s="24">
        <v>19.386087563174026</v>
      </c>
      <c r="BD221" s="24">
        <v>19.566780471178994</v>
      </c>
      <c r="BE221" s="24">
        <v>19.623920540895881</v>
      </c>
      <c r="BF221" s="24">
        <v>19.585592897590253</v>
      </c>
      <c r="BG221" s="24">
        <v>19.440761782558262</v>
      </c>
      <c r="BH221" s="24">
        <v>19.386074719658957</v>
      </c>
      <c r="BI221" s="24">
        <v>19.369799236944324</v>
      </c>
      <c r="BJ221" s="24">
        <v>19.268257177071192</v>
      </c>
      <c r="BK221" s="24">
        <v>19.048490785490422</v>
      </c>
      <c r="BL221" s="24">
        <v>19.009174247924562</v>
      </c>
      <c r="BM221" s="24">
        <v>19.083329236851831</v>
      </c>
      <c r="BO221" s="25">
        <v>7.9361915591957768</v>
      </c>
      <c r="BP221" s="25">
        <v>7.6980100288187625</v>
      </c>
      <c r="BQ221" s="25">
        <v>7.4168278478110619</v>
      </c>
      <c r="BR221" s="25">
        <v>7.114584087764122</v>
      </c>
      <c r="BS221" s="25">
        <v>6.8741196755248417</v>
      </c>
      <c r="BT221" s="25">
        <v>6.6970770019663952</v>
      </c>
      <c r="BU221" s="25">
        <v>6.5047860563341402</v>
      </c>
      <c r="BV221" s="25">
        <v>6.328333420559817</v>
      </c>
      <c r="BW221" s="25">
        <v>6.1485068712413042</v>
      </c>
      <c r="BX221" s="25">
        <v>5.9863023975277461</v>
      </c>
      <c r="BY221" s="25">
        <v>5.8092262095338079</v>
      </c>
      <c r="BZ221" s="25">
        <v>5.3416616745355068</v>
      </c>
      <c r="CA221" s="25">
        <v>4.7311110449325664</v>
      </c>
      <c r="CB221" s="25">
        <v>4.4512061971855488</v>
      </c>
      <c r="CC221" s="25">
        <v>4.3856583634622606</v>
      </c>
      <c r="CE221" s="25">
        <v>19.196191559195778</v>
      </c>
      <c r="CF221" s="25">
        <v>18.958010028818762</v>
      </c>
      <c r="CG221" s="25">
        <v>18.676827847811062</v>
      </c>
      <c r="CH221" s="25">
        <v>18.374584087764124</v>
      </c>
      <c r="CI221" s="25">
        <v>18.134119675524843</v>
      </c>
      <c r="CJ221" s="25">
        <v>17.957077001966397</v>
      </c>
      <c r="CK221" s="25">
        <v>17.764786056334142</v>
      </c>
      <c r="CL221" s="25">
        <v>17.58833342055982</v>
      </c>
      <c r="CM221" s="25">
        <v>17.408506871241308</v>
      </c>
      <c r="CN221" s="25">
        <v>17.246302397527749</v>
      </c>
      <c r="CO221" s="25">
        <v>17.069226209533809</v>
      </c>
      <c r="CP221" s="25">
        <v>16.601661674535507</v>
      </c>
      <c r="CQ221" s="25">
        <v>15.991111044932568</v>
      </c>
      <c r="CR221" s="25">
        <v>15.71120619718555</v>
      </c>
      <c r="CS221" s="25">
        <v>15.645658363462262</v>
      </c>
      <c r="CU221" s="26">
        <v>7.9361915591957768</v>
      </c>
      <c r="CV221" s="26">
        <v>4.6105970703529806</v>
      </c>
      <c r="CW221" s="26">
        <v>3.7588014979564033</v>
      </c>
      <c r="CX221" s="26">
        <v>3.4770123793256875</v>
      </c>
      <c r="CY221" s="26">
        <v>3.2470846671365585</v>
      </c>
      <c r="CZ221" s="26">
        <v>3.0833837929655594</v>
      </c>
      <c r="DA221" s="26">
        <v>2.9010958407093419</v>
      </c>
      <c r="DB221" s="26">
        <v>2.7465066763421753</v>
      </c>
      <c r="DC221" s="26">
        <v>2.5187122058741593</v>
      </c>
      <c r="DD221" s="26">
        <v>2.2909626372046183</v>
      </c>
      <c r="DE221" s="26">
        <v>2.0505749280965766</v>
      </c>
      <c r="DF221" s="26">
        <v>1.3272468704113578</v>
      </c>
      <c r="DG221" s="26">
        <v>0.15075261676578222</v>
      </c>
      <c r="DH221" s="26">
        <v>-0.50838959627029823</v>
      </c>
      <c r="DI221" s="26">
        <v>-1.1554746097403523</v>
      </c>
      <c r="DK221" s="26">
        <v>19.196191559195778</v>
      </c>
      <c r="DL221" s="26">
        <v>15.870597070352982</v>
      </c>
      <c r="DM221" s="26">
        <v>15.018801497956405</v>
      </c>
      <c r="DN221" s="26">
        <v>14.737012379325689</v>
      </c>
      <c r="DO221" s="26">
        <v>14.50708466713656</v>
      </c>
      <c r="DP221" s="26">
        <v>14.343383792965561</v>
      </c>
      <c r="DQ221" s="26">
        <v>14.161095840709343</v>
      </c>
      <c r="DR221" s="26">
        <v>14.006506676342177</v>
      </c>
      <c r="DS221" s="26">
        <v>13.778712205874161</v>
      </c>
      <c r="DT221" s="26">
        <v>13.55096263720462</v>
      </c>
      <c r="DU221" s="26">
        <v>13.310574928096578</v>
      </c>
      <c r="DV221" s="26">
        <v>12.587246870411359</v>
      </c>
      <c r="DW221" s="26">
        <v>11.410752616765784</v>
      </c>
      <c r="DX221" s="26">
        <v>10.751610403729703</v>
      </c>
      <c r="DY221" s="26">
        <v>10.104525390259649</v>
      </c>
      <c r="EA221" s="27">
        <v>7.9361915591957768</v>
      </c>
      <c r="EB221" s="27">
        <v>4.0981906892146611</v>
      </c>
      <c r="EC221" s="27">
        <v>3.1526166193272438</v>
      </c>
      <c r="ED221" s="27">
        <v>2.874647661805465</v>
      </c>
      <c r="EE221" s="27">
        <v>2.6455597798500214</v>
      </c>
      <c r="EF221" s="27">
        <v>2.4861184685174216</v>
      </c>
      <c r="EG221" s="27">
        <v>2.3056919162253386</v>
      </c>
      <c r="EH221" s="27">
        <v>2.1397750796152764</v>
      </c>
      <c r="EI221" s="27">
        <v>1.7676631727446583</v>
      </c>
      <c r="EJ221" s="27">
        <v>1.4067789868629994</v>
      </c>
      <c r="EK221" s="27">
        <v>1.0311283900170061</v>
      </c>
      <c r="EL221" s="27">
        <v>7.7577058438532021E-2</v>
      </c>
      <c r="EM221" s="27">
        <v>-1.0497470532857527</v>
      </c>
      <c r="EN221" s="27">
        <v>-1.7764024395382698</v>
      </c>
      <c r="EO221" s="27">
        <v>-1.5268499414951755</v>
      </c>
      <c r="EQ221" s="27">
        <v>19.196191559195778</v>
      </c>
      <c r="ER221" s="27">
        <v>15.358190689214663</v>
      </c>
      <c r="ES221" s="27">
        <v>14.412616619327245</v>
      </c>
      <c r="ET221" s="27">
        <v>14.134647661805467</v>
      </c>
      <c r="EU221" s="27">
        <v>13.905559779850023</v>
      </c>
      <c r="EV221" s="27">
        <v>13.746118468517423</v>
      </c>
      <c r="EW221" s="27">
        <v>13.56569191622534</v>
      </c>
      <c r="EX221" s="27">
        <v>13.399775079615278</v>
      </c>
      <c r="EY221" s="27">
        <v>13.02766317274466</v>
      </c>
      <c r="EZ221" s="27">
        <v>12.666778986863001</v>
      </c>
      <c r="FA221" s="27">
        <v>12.291128390017008</v>
      </c>
      <c r="FB221" s="27">
        <v>11.337577058438534</v>
      </c>
      <c r="FC221" s="27">
        <v>10.210252946714249</v>
      </c>
      <c r="FD221" s="27">
        <v>9.4835975604617317</v>
      </c>
      <c r="FE221" s="27">
        <v>9.7331500585048261</v>
      </c>
      <c r="FG221" s="1">
        <v>334431</v>
      </c>
      <c r="FH221" s="1">
        <v>434843</v>
      </c>
      <c r="FI221" s="1" t="s">
        <v>616</v>
      </c>
      <c r="FJ221" s="1" t="s">
        <v>854</v>
      </c>
    </row>
    <row r="222" spans="2:173" ht="16.2" thickBot="1" x14ac:dyDescent="0.35">
      <c r="B222" s="19" t="s">
        <v>220</v>
      </c>
      <c r="C222" s="20">
        <v>8.6866821602834978</v>
      </c>
      <c r="D222" s="21">
        <v>8.1509960565261075</v>
      </c>
      <c r="E222" s="21">
        <v>7.7249316071981049</v>
      </c>
      <c r="F222" s="21">
        <v>7.3533248599718011</v>
      </c>
      <c r="G222" s="21">
        <v>6.9788310671205736</v>
      </c>
      <c r="H222" s="21">
        <v>6.6783832180689728</v>
      </c>
      <c r="I222" s="21">
        <v>6.3279848419184681</v>
      </c>
      <c r="J222" s="21">
        <v>5.9830557336659318</v>
      </c>
      <c r="K222" s="21">
        <v>5.6696660820445821</v>
      </c>
      <c r="L222" s="21">
        <v>5.379648865183178</v>
      </c>
      <c r="M222" s="21">
        <v>5.1055868305239223</v>
      </c>
      <c r="N222" s="21">
        <v>3.2979339686898435</v>
      </c>
      <c r="O222" s="21">
        <v>-1.7862071727732989</v>
      </c>
      <c r="P222" s="21">
        <v>-6.0022275294588283</v>
      </c>
      <c r="Q222" s="21">
        <v>-9.0400126987984848</v>
      </c>
      <c r="R222" s="22"/>
      <c r="S222" s="21">
        <v>13.186682160283498</v>
      </c>
      <c r="T222" s="21">
        <v>12.650996056526107</v>
      </c>
      <c r="U222" s="21">
        <v>12.224931607198105</v>
      </c>
      <c r="V222" s="21">
        <v>11.853324859971801</v>
      </c>
      <c r="W222" s="21">
        <v>11.478831067120574</v>
      </c>
      <c r="X222" s="21">
        <v>11.178383218068973</v>
      </c>
      <c r="Y222" s="21">
        <v>10.827984841918468</v>
      </c>
      <c r="Z222" s="21">
        <v>10.483055733665932</v>
      </c>
      <c r="AA222" s="21">
        <v>10.169666082044582</v>
      </c>
      <c r="AB222" s="21">
        <v>9.879648865183178</v>
      </c>
      <c r="AC222" s="21">
        <v>9.6055868305239223</v>
      </c>
      <c r="AD222" s="21">
        <v>7.7979339686898435</v>
      </c>
      <c r="AE222" s="21">
        <v>2.7137928272267011</v>
      </c>
      <c r="AF222" s="21">
        <v>-1.5022275294588283</v>
      </c>
      <c r="AG222" s="21">
        <v>-4.5400126987984848</v>
      </c>
      <c r="AI222" s="23">
        <v>8.6866821602834978</v>
      </c>
      <c r="AJ222" s="23">
        <v>8.4523044627726396</v>
      </c>
      <c r="AK222" s="23">
        <v>8.4633682170886306</v>
      </c>
      <c r="AL222" s="23">
        <v>8.4251788117753055</v>
      </c>
      <c r="AM222" s="23">
        <v>8.39569815328624</v>
      </c>
      <c r="AN222" s="23">
        <v>8.4852191175394438</v>
      </c>
      <c r="AO222" s="23">
        <v>8.3935950922528058</v>
      </c>
      <c r="AP222" s="23">
        <v>8.1361150247834058</v>
      </c>
      <c r="AQ222" s="23">
        <v>7.8271321245028052</v>
      </c>
      <c r="AR222" s="23">
        <v>7.6712424969640178</v>
      </c>
      <c r="AS222" s="23">
        <v>7.5152339128483625</v>
      </c>
      <c r="AT222" s="23">
        <v>7.0480957816978709</v>
      </c>
      <c r="AU222" s="23">
        <v>6.4778628837995171</v>
      </c>
      <c r="AV222" s="23">
        <v>6.1822299912256149</v>
      </c>
      <c r="AW222" s="23">
        <v>6.0881950686358657</v>
      </c>
      <c r="AY222" s="24">
        <v>13.186682160283498</v>
      </c>
      <c r="AZ222" s="24">
        <v>12.95230446277264</v>
      </c>
      <c r="BA222" s="24">
        <v>12.963368217088631</v>
      </c>
      <c r="BB222" s="24">
        <v>12.925178811775305</v>
      </c>
      <c r="BC222" s="24">
        <v>12.89569815328624</v>
      </c>
      <c r="BD222" s="24">
        <v>12.985219117539444</v>
      </c>
      <c r="BE222" s="24">
        <v>12.893595092252806</v>
      </c>
      <c r="BF222" s="24">
        <v>12.636115024783406</v>
      </c>
      <c r="BG222" s="24">
        <v>12.327132124502805</v>
      </c>
      <c r="BH222" s="24">
        <v>12.171242496964018</v>
      </c>
      <c r="BI222" s="24">
        <v>12.015233912848363</v>
      </c>
      <c r="BJ222" s="24">
        <v>11.548095781697871</v>
      </c>
      <c r="BK222" s="24">
        <v>10.977862883799517</v>
      </c>
      <c r="BL222" s="24">
        <v>10.682229991225615</v>
      </c>
      <c r="BM222" s="24">
        <v>10.588195068635866</v>
      </c>
      <c r="BO222" s="25">
        <v>8.6866821602834978</v>
      </c>
      <c r="BP222" s="25">
        <v>8.3501345689849895</v>
      </c>
      <c r="BQ222" s="25">
        <v>7.9737908096585119</v>
      </c>
      <c r="BR222" s="25">
        <v>7.6372225066330266</v>
      </c>
      <c r="BS222" s="25">
        <v>7.318425552327481</v>
      </c>
      <c r="BT222" s="25">
        <v>7.1120568989181887</v>
      </c>
      <c r="BU222" s="25">
        <v>6.8723330161174516</v>
      </c>
      <c r="BV222" s="25">
        <v>6.6136569014528419</v>
      </c>
      <c r="BW222" s="25">
        <v>6.3421703048538021</v>
      </c>
      <c r="BX222" s="25">
        <v>6.0701281250436061</v>
      </c>
      <c r="BY222" s="25">
        <v>5.7977380181630629</v>
      </c>
      <c r="BZ222" s="25">
        <v>5.0180918724100607</v>
      </c>
      <c r="CA222" s="25">
        <v>4.0673690503816324</v>
      </c>
      <c r="CB222" s="25">
        <v>3.5240813926250389</v>
      </c>
      <c r="CC222" s="25">
        <v>3.3676406857108567</v>
      </c>
      <c r="CE222" s="25">
        <v>13.186682160283498</v>
      </c>
      <c r="CF222" s="25">
        <v>12.85013456898499</v>
      </c>
      <c r="CG222" s="25">
        <v>12.473790809658512</v>
      </c>
      <c r="CH222" s="25">
        <v>12.137222506633027</v>
      </c>
      <c r="CI222" s="25">
        <v>11.818425552327481</v>
      </c>
      <c r="CJ222" s="25">
        <v>11.612056898918189</v>
      </c>
      <c r="CK222" s="25">
        <v>11.372333016117452</v>
      </c>
      <c r="CL222" s="25">
        <v>11.113656901452842</v>
      </c>
      <c r="CM222" s="25">
        <v>10.842170304853802</v>
      </c>
      <c r="CN222" s="25">
        <v>10.570128125043606</v>
      </c>
      <c r="CO222" s="25">
        <v>10.297738018163063</v>
      </c>
      <c r="CP222" s="25">
        <v>9.5180918724100607</v>
      </c>
      <c r="CQ222" s="25">
        <v>8.5673690503816324</v>
      </c>
      <c r="CR222" s="25">
        <v>8.0240813926250389</v>
      </c>
      <c r="CS222" s="25">
        <v>7.8676406857108567</v>
      </c>
      <c r="CU222" s="26">
        <v>8.6866821602834978</v>
      </c>
      <c r="CV222" s="26">
        <v>8.0049791362040654</v>
      </c>
      <c r="CW222" s="26">
        <v>7.6157055149275958</v>
      </c>
      <c r="CX222" s="26">
        <v>7.2988191769031463</v>
      </c>
      <c r="CY222" s="26">
        <v>6.981855349027672</v>
      </c>
      <c r="CZ222" s="26">
        <v>6.7578184017608578</v>
      </c>
      <c r="DA222" s="26">
        <v>6.5203138604005204</v>
      </c>
      <c r="DB222" s="26">
        <v>6.3069148306537812</v>
      </c>
      <c r="DC222" s="26">
        <v>6.0977310636083146</v>
      </c>
      <c r="DD222" s="26">
        <v>5.863645509072299</v>
      </c>
      <c r="DE222" s="26">
        <v>5.6462274157530317</v>
      </c>
      <c r="DF222" s="26">
        <v>3.9741960813379436</v>
      </c>
      <c r="DG222" s="26">
        <v>-0.83896918566230028</v>
      </c>
      <c r="DH222" s="26">
        <v>-4.7453958188588601</v>
      </c>
      <c r="DI222" s="26">
        <v>-7.3693775160502213</v>
      </c>
      <c r="DK222" s="26">
        <v>13.186682160283498</v>
      </c>
      <c r="DL222" s="26">
        <v>12.504979136204065</v>
      </c>
      <c r="DM222" s="26">
        <v>12.115705514927596</v>
      </c>
      <c r="DN222" s="26">
        <v>11.798819176903146</v>
      </c>
      <c r="DO222" s="26">
        <v>11.481855349027672</v>
      </c>
      <c r="DP222" s="26">
        <v>11.257818401760858</v>
      </c>
      <c r="DQ222" s="26">
        <v>11.02031386040052</v>
      </c>
      <c r="DR222" s="26">
        <v>10.806914830653781</v>
      </c>
      <c r="DS222" s="26">
        <v>10.597731063608315</v>
      </c>
      <c r="DT222" s="26">
        <v>10.363645509072299</v>
      </c>
      <c r="DU222" s="26">
        <v>10.146227415753032</v>
      </c>
      <c r="DV222" s="26">
        <v>8.4741960813379436</v>
      </c>
      <c r="DW222" s="26">
        <v>3.6610308143376997</v>
      </c>
      <c r="DX222" s="26">
        <v>-0.24539581885886008</v>
      </c>
      <c r="DY222" s="26">
        <v>-2.8693775160502213</v>
      </c>
      <c r="EA222" s="27">
        <v>8.6866821602834978</v>
      </c>
      <c r="EB222" s="27">
        <v>7.9210030890211094</v>
      </c>
      <c r="EC222" s="27">
        <v>7.5312482130684444</v>
      </c>
      <c r="ED222" s="27">
        <v>7.2065098661261704</v>
      </c>
      <c r="EE222" s="27">
        <v>6.8826070667801176</v>
      </c>
      <c r="EF222" s="27">
        <v>6.6727285452424816</v>
      </c>
      <c r="EG222" s="27">
        <v>6.4452931998178471</v>
      </c>
      <c r="EH222" s="27">
        <v>6.0938508077175513</v>
      </c>
      <c r="EI222" s="27">
        <v>5.037665555734435</v>
      </c>
      <c r="EJ222" s="27">
        <v>3.93299550727086</v>
      </c>
      <c r="EK222" s="27">
        <v>2.8390566911635347</v>
      </c>
      <c r="EL222" s="27">
        <v>-0.34316390695732935</v>
      </c>
      <c r="EM222" s="27">
        <v>-4.8430880007778967</v>
      </c>
      <c r="EN222" s="27">
        <v>-7.5364635006800071</v>
      </c>
      <c r="EO222" s="27">
        <v>-6.9895308357828156</v>
      </c>
      <c r="EQ222" s="27">
        <v>13.186682160283498</v>
      </c>
      <c r="ER222" s="27">
        <v>12.421003089021109</v>
      </c>
      <c r="ES222" s="27">
        <v>12.031248213068444</v>
      </c>
      <c r="ET222" s="27">
        <v>11.70650986612617</v>
      </c>
      <c r="EU222" s="27">
        <v>11.382607066780118</v>
      </c>
      <c r="EV222" s="27">
        <v>11.172728545242482</v>
      </c>
      <c r="EW222" s="27">
        <v>10.945293199817847</v>
      </c>
      <c r="EX222" s="27">
        <v>10.593850807717551</v>
      </c>
      <c r="EY222" s="27">
        <v>9.537665555734435</v>
      </c>
      <c r="EZ222" s="27">
        <v>8.43299550727086</v>
      </c>
      <c r="FA222" s="27">
        <v>7.3390566911635347</v>
      </c>
      <c r="FB222" s="27">
        <v>4.1568360930426707</v>
      </c>
      <c r="FC222" s="27">
        <v>-0.3430880007778967</v>
      </c>
      <c r="FD222" s="27">
        <v>-3.0364635006800071</v>
      </c>
      <c r="FE222" s="27">
        <v>-2.4895308357828156</v>
      </c>
      <c r="FG222" s="1">
        <v>388606</v>
      </c>
      <c r="FH222" s="1">
        <v>405292</v>
      </c>
      <c r="FI222" s="1" t="s">
        <v>536</v>
      </c>
      <c r="FJ222" s="1" t="s">
        <v>841</v>
      </c>
    </row>
    <row r="223" spans="2:173" ht="16.2" thickBot="1" x14ac:dyDescent="0.35">
      <c r="B223" s="19" t="s">
        <v>221</v>
      </c>
      <c r="C223" s="20">
        <v>9.8248521295433342</v>
      </c>
      <c r="D223" s="21">
        <v>9.6249718272307767</v>
      </c>
      <c r="E223" s="21">
        <v>9.3565541644177159</v>
      </c>
      <c r="F223" s="21">
        <v>9.1389756311399708</v>
      </c>
      <c r="G223" s="21">
        <v>8.8130685244848248</v>
      </c>
      <c r="H223" s="21">
        <v>8.4902971768792295</v>
      </c>
      <c r="I223" s="21">
        <v>8.2948123134176406</v>
      </c>
      <c r="J223" s="21">
        <v>7.9908735094729764</v>
      </c>
      <c r="K223" s="21">
        <v>7.7640645019951613</v>
      </c>
      <c r="L223" s="21">
        <v>7.5194109885495699</v>
      </c>
      <c r="M223" s="21">
        <v>7.354640824848782</v>
      </c>
      <c r="N223" s="21">
        <v>6.4683650528207703</v>
      </c>
      <c r="O223" s="21">
        <v>4.5428351629045931</v>
      </c>
      <c r="P223" s="21">
        <v>3.333889666532551</v>
      </c>
      <c r="Q223" s="21">
        <v>2.4491133913884369</v>
      </c>
      <c r="R223" s="22"/>
      <c r="S223" s="21">
        <v>12.324852129543334</v>
      </c>
      <c r="T223" s="21">
        <v>12.124971827230777</v>
      </c>
      <c r="U223" s="21">
        <v>11.856554164417716</v>
      </c>
      <c r="V223" s="21">
        <v>11.638975631139971</v>
      </c>
      <c r="W223" s="21">
        <v>11.313068524484825</v>
      </c>
      <c r="X223" s="21">
        <v>10.990297176879229</v>
      </c>
      <c r="Y223" s="21">
        <v>10.794812313417641</v>
      </c>
      <c r="Z223" s="21">
        <v>10.490873509472976</v>
      </c>
      <c r="AA223" s="21">
        <v>10.264064501995161</v>
      </c>
      <c r="AB223" s="21">
        <v>10.01941098854957</v>
      </c>
      <c r="AC223" s="21">
        <v>9.8546408248487829</v>
      </c>
      <c r="AD223" s="21">
        <v>8.9683650528207703</v>
      </c>
      <c r="AE223" s="21">
        <v>7.0428351629045931</v>
      </c>
      <c r="AF223" s="21">
        <v>5.833889666532551</v>
      </c>
      <c r="AG223" s="21">
        <v>4.9491133913884369</v>
      </c>
      <c r="AI223" s="23">
        <v>9.8248521295433342</v>
      </c>
      <c r="AJ223" s="23">
        <v>9.688957631175704</v>
      </c>
      <c r="AK223" s="23">
        <v>9.6449793847782743</v>
      </c>
      <c r="AL223" s="23">
        <v>9.6267947872167099</v>
      </c>
      <c r="AM223" s="23">
        <v>9.5125333783353216</v>
      </c>
      <c r="AN223" s="23">
        <v>9.4284883469551612</v>
      </c>
      <c r="AO223" s="23">
        <v>9.4020995403461107</v>
      </c>
      <c r="AP223" s="23">
        <v>9.1833143335295659</v>
      </c>
      <c r="AQ223" s="23">
        <v>9.0061414703492861</v>
      </c>
      <c r="AR223" s="23">
        <v>8.8819301546974572</v>
      </c>
      <c r="AS223" s="23">
        <v>8.8027293480790192</v>
      </c>
      <c r="AT223" s="23">
        <v>8.4474290085863402</v>
      </c>
      <c r="AU223" s="23">
        <v>7.8698574969869028</v>
      </c>
      <c r="AV223" s="23">
        <v>7.4550046406337351</v>
      </c>
      <c r="AW223" s="23">
        <v>7.2882591179047838</v>
      </c>
      <c r="AY223" s="24">
        <v>12.324852129543334</v>
      </c>
      <c r="AZ223" s="24">
        <v>12.188957631175704</v>
      </c>
      <c r="BA223" s="24">
        <v>12.144979384778274</v>
      </c>
      <c r="BB223" s="24">
        <v>12.12679478721671</v>
      </c>
      <c r="BC223" s="24">
        <v>12.012533378335322</v>
      </c>
      <c r="BD223" s="24">
        <v>11.928488346955161</v>
      </c>
      <c r="BE223" s="24">
        <v>11.902099540346111</v>
      </c>
      <c r="BF223" s="24">
        <v>11.683314333529566</v>
      </c>
      <c r="BG223" s="24">
        <v>11.506141470349286</v>
      </c>
      <c r="BH223" s="24">
        <v>11.381930154697457</v>
      </c>
      <c r="BI223" s="24">
        <v>11.302729348079019</v>
      </c>
      <c r="BJ223" s="24">
        <v>10.94742900858634</v>
      </c>
      <c r="BK223" s="24">
        <v>10.369857496986903</v>
      </c>
      <c r="BL223" s="24">
        <v>9.9550046406337351</v>
      </c>
      <c r="BM223" s="24">
        <v>9.7882591179047829</v>
      </c>
      <c r="BO223" s="25">
        <v>9.8248521295433342</v>
      </c>
      <c r="BP223" s="25">
        <v>9.7025084600426759</v>
      </c>
      <c r="BQ223" s="25">
        <v>9.4744051649445282</v>
      </c>
      <c r="BR223" s="25">
        <v>9.3174497927415487</v>
      </c>
      <c r="BS223" s="25">
        <v>9.0837659669884268</v>
      </c>
      <c r="BT223" s="25">
        <v>8.892579170628558</v>
      </c>
      <c r="BU223" s="25">
        <v>8.8360892215823341</v>
      </c>
      <c r="BV223" s="25">
        <v>8.6530442345549865</v>
      </c>
      <c r="BW223" s="25">
        <v>8.453709209272354</v>
      </c>
      <c r="BX223" s="25">
        <v>8.2023342868352351</v>
      </c>
      <c r="BY223" s="25">
        <v>8.0023621362911683</v>
      </c>
      <c r="BZ223" s="25">
        <v>7.3671087134540461</v>
      </c>
      <c r="CA223" s="25">
        <v>6.647561514423785</v>
      </c>
      <c r="CB223" s="25">
        <v>6.2729654104423371</v>
      </c>
      <c r="CC223" s="25">
        <v>6.4167349384357255</v>
      </c>
      <c r="CE223" s="25">
        <v>12.324852129543334</v>
      </c>
      <c r="CF223" s="25">
        <v>12.202508460042676</v>
      </c>
      <c r="CG223" s="25">
        <v>11.974405164944528</v>
      </c>
      <c r="CH223" s="25">
        <v>11.817449792741549</v>
      </c>
      <c r="CI223" s="25">
        <v>11.583765966988427</v>
      </c>
      <c r="CJ223" s="25">
        <v>11.392579170628558</v>
      </c>
      <c r="CK223" s="25">
        <v>11.336089221582334</v>
      </c>
      <c r="CL223" s="25">
        <v>11.153044234554987</v>
      </c>
      <c r="CM223" s="25">
        <v>10.953709209272354</v>
      </c>
      <c r="CN223" s="25">
        <v>10.702334286835235</v>
      </c>
      <c r="CO223" s="25">
        <v>10.502362136291168</v>
      </c>
      <c r="CP223" s="25">
        <v>9.8671087134540461</v>
      </c>
      <c r="CQ223" s="25">
        <v>9.147561514423785</v>
      </c>
      <c r="CR223" s="25">
        <v>8.7729654104423371</v>
      </c>
      <c r="CS223" s="25">
        <v>8.9167349384357255</v>
      </c>
      <c r="CU223" s="26">
        <v>9.8248521295433342</v>
      </c>
      <c r="CV223" s="26">
        <v>9.6262648103775668</v>
      </c>
      <c r="CW223" s="26">
        <v>9.3770823593116468</v>
      </c>
      <c r="CX223" s="26">
        <v>9.1756617681870836</v>
      </c>
      <c r="CY223" s="26">
        <v>8.8690374101257934</v>
      </c>
      <c r="CZ223" s="26">
        <v>8.5823465268378474</v>
      </c>
      <c r="DA223" s="26">
        <v>8.4406674630141278</v>
      </c>
      <c r="DB223" s="26">
        <v>8.2066644916243625</v>
      </c>
      <c r="DC223" s="26">
        <v>8.0333348936667672</v>
      </c>
      <c r="DD223" s="26">
        <v>7.8181919335164487</v>
      </c>
      <c r="DE223" s="26">
        <v>7.6831498790022925</v>
      </c>
      <c r="DF223" s="26">
        <v>6.8670596128268038</v>
      </c>
      <c r="DG223" s="26">
        <v>5.0601290426641796</v>
      </c>
      <c r="DH223" s="26">
        <v>3.9536587841540118</v>
      </c>
      <c r="DI223" s="26">
        <v>3.1796850313760494</v>
      </c>
      <c r="DK223" s="26">
        <v>12.324852129543334</v>
      </c>
      <c r="DL223" s="26">
        <v>12.126264810377567</v>
      </c>
      <c r="DM223" s="26">
        <v>11.877082359311647</v>
      </c>
      <c r="DN223" s="26">
        <v>11.675661768187084</v>
      </c>
      <c r="DO223" s="26">
        <v>11.369037410125793</v>
      </c>
      <c r="DP223" s="26">
        <v>11.082346526837847</v>
      </c>
      <c r="DQ223" s="26">
        <v>10.940667463014128</v>
      </c>
      <c r="DR223" s="26">
        <v>10.706664491624363</v>
      </c>
      <c r="DS223" s="26">
        <v>10.533334893666767</v>
      </c>
      <c r="DT223" s="26">
        <v>10.318191933516449</v>
      </c>
      <c r="DU223" s="26">
        <v>10.183149879002293</v>
      </c>
      <c r="DV223" s="26">
        <v>9.3670596128268038</v>
      </c>
      <c r="DW223" s="26">
        <v>7.5601290426641796</v>
      </c>
      <c r="DX223" s="26">
        <v>6.4536587841540118</v>
      </c>
      <c r="DY223" s="26">
        <v>5.6796850313760494</v>
      </c>
      <c r="EA223" s="27">
        <v>9.8248521295433342</v>
      </c>
      <c r="EB223" s="27">
        <v>9.6319044707217927</v>
      </c>
      <c r="EC223" s="27">
        <v>9.3860887948737997</v>
      </c>
      <c r="ED223" s="27">
        <v>9.1763371839146739</v>
      </c>
      <c r="EE223" s="27">
        <v>8.8738558182065255</v>
      </c>
      <c r="EF223" s="27">
        <v>8.6175015169067741</v>
      </c>
      <c r="EG223" s="27">
        <v>8.5127080797054493</v>
      </c>
      <c r="EH223" s="27">
        <v>8.3058679881085347</v>
      </c>
      <c r="EI223" s="27">
        <v>7.924985000614825</v>
      </c>
      <c r="EJ223" s="27">
        <v>7.4574040294271908</v>
      </c>
      <c r="EK223" s="27">
        <v>7.048465703137011</v>
      </c>
      <c r="EL223" s="27">
        <v>5.7790413874023727</v>
      </c>
      <c r="EM223" s="27">
        <v>4.2700404432670354</v>
      </c>
      <c r="EN223" s="27">
        <v>3.5363245990664538</v>
      </c>
      <c r="EO223" s="27">
        <v>3.8223524038983321</v>
      </c>
      <c r="EQ223" s="27">
        <v>12.324852129543334</v>
      </c>
      <c r="ER223" s="27">
        <v>12.131904470721793</v>
      </c>
      <c r="ES223" s="27">
        <v>11.8860887948738</v>
      </c>
      <c r="ET223" s="27">
        <v>11.676337183914674</v>
      </c>
      <c r="EU223" s="27">
        <v>11.373855818206525</v>
      </c>
      <c r="EV223" s="27">
        <v>11.117501516906774</v>
      </c>
      <c r="EW223" s="27">
        <v>11.012708079705449</v>
      </c>
      <c r="EX223" s="27">
        <v>10.805867988108535</v>
      </c>
      <c r="EY223" s="27">
        <v>10.424985000614825</v>
      </c>
      <c r="EZ223" s="27">
        <v>9.9574040294271917</v>
      </c>
      <c r="FA223" s="27">
        <v>9.5484657031370119</v>
      </c>
      <c r="FB223" s="27">
        <v>8.2790413874023727</v>
      </c>
      <c r="FC223" s="27">
        <v>6.7700404432670354</v>
      </c>
      <c r="FD223" s="27">
        <v>6.0363245990664538</v>
      </c>
      <c r="FE223" s="27">
        <v>6.3223524038983321</v>
      </c>
      <c r="FG223" s="1">
        <v>304525</v>
      </c>
      <c r="FH223" s="1">
        <v>501993</v>
      </c>
      <c r="FI223" s="1" t="s">
        <v>529</v>
      </c>
      <c r="FJ223" s="1" t="s">
        <v>853</v>
      </c>
    </row>
    <row r="224" spans="2:173" ht="16.2" thickBot="1" x14ac:dyDescent="0.35">
      <c r="B224" s="19" t="s">
        <v>222</v>
      </c>
      <c r="C224" s="20">
        <v>12.442220094589389</v>
      </c>
      <c r="D224" s="21">
        <v>11.446947148673312</v>
      </c>
      <c r="E224" s="21">
        <v>11.270386073502918</v>
      </c>
      <c r="F224" s="21">
        <v>11.038703066402359</v>
      </c>
      <c r="G224" s="21">
        <v>10.715619616097896</v>
      </c>
      <c r="H224" s="21">
        <v>10.346074052762086</v>
      </c>
      <c r="I224" s="21">
        <v>10.037720670365141</v>
      </c>
      <c r="J224" s="21">
        <v>9.8579632684938474</v>
      </c>
      <c r="K224" s="21">
        <v>9.5085226889549919</v>
      </c>
      <c r="L224" s="21">
        <v>9.246359336846913</v>
      </c>
      <c r="M224" s="21">
        <v>9.085786098434145</v>
      </c>
      <c r="N224" s="21">
        <v>7.555790531083673</v>
      </c>
      <c r="O224" s="21">
        <v>3.0548269666640984</v>
      </c>
      <c r="P224" s="21">
        <v>-0.64320216746134662</v>
      </c>
      <c r="Q224" s="21">
        <v>-3.387955603084901</v>
      </c>
      <c r="R224" s="22"/>
      <c r="S224" s="21">
        <v>17.082220094589388</v>
      </c>
      <c r="T224" s="21">
        <v>16.08694714867331</v>
      </c>
      <c r="U224" s="21">
        <v>15.910386073502918</v>
      </c>
      <c r="V224" s="21">
        <v>15.67870306640236</v>
      </c>
      <c r="W224" s="21">
        <v>15.355619616097897</v>
      </c>
      <c r="X224" s="21">
        <v>14.986074052762087</v>
      </c>
      <c r="Y224" s="21">
        <v>14.677720670365142</v>
      </c>
      <c r="Z224" s="21">
        <v>14.497963268493848</v>
      </c>
      <c r="AA224" s="21">
        <v>14.148522688954992</v>
      </c>
      <c r="AB224" s="21">
        <v>13.886359336846914</v>
      </c>
      <c r="AC224" s="21">
        <v>13.725786098434146</v>
      </c>
      <c r="AD224" s="21">
        <v>12.195790531083674</v>
      </c>
      <c r="AE224" s="21">
        <v>7.6948269666640989</v>
      </c>
      <c r="AF224" s="21">
        <v>3.9967978325386539</v>
      </c>
      <c r="AG224" s="21">
        <v>1.2520443969150996</v>
      </c>
      <c r="AI224" s="23">
        <v>12.442220094589389</v>
      </c>
      <c r="AJ224" s="23">
        <v>11.563268157520499</v>
      </c>
      <c r="AK224" s="23">
        <v>11.551780411188625</v>
      </c>
      <c r="AL224" s="23">
        <v>11.433910443946298</v>
      </c>
      <c r="AM224" s="23">
        <v>11.222378190348717</v>
      </c>
      <c r="AN224" s="23">
        <v>10.990837547355756</v>
      </c>
      <c r="AO224" s="23">
        <v>10.764204041531899</v>
      </c>
      <c r="AP224" s="23">
        <v>10.561394483740179</v>
      </c>
      <c r="AQ224" s="23">
        <v>10.16874181358102</v>
      </c>
      <c r="AR224" s="23">
        <v>9.9725929832367104</v>
      </c>
      <c r="AS224" s="23">
        <v>9.8547631277390888</v>
      </c>
      <c r="AT224" s="23">
        <v>9.3300385344380032</v>
      </c>
      <c r="AU224" s="23">
        <v>8.5944467628093868</v>
      </c>
      <c r="AV224" s="23">
        <v>8.0710441352107996</v>
      </c>
      <c r="AW224" s="23">
        <v>7.662386146925062</v>
      </c>
      <c r="AY224" s="24">
        <v>17.082220094589388</v>
      </c>
      <c r="AZ224" s="24">
        <v>16.203268157520498</v>
      </c>
      <c r="BA224" s="24">
        <v>16.191780411188624</v>
      </c>
      <c r="BB224" s="24">
        <v>16.073910443946296</v>
      </c>
      <c r="BC224" s="24">
        <v>15.862378190348718</v>
      </c>
      <c r="BD224" s="24">
        <v>15.630837547355757</v>
      </c>
      <c r="BE224" s="24">
        <v>15.4042040415319</v>
      </c>
      <c r="BF224" s="24">
        <v>15.201394483740179</v>
      </c>
      <c r="BG224" s="24">
        <v>14.808741813581021</v>
      </c>
      <c r="BH224" s="24">
        <v>14.612592983236711</v>
      </c>
      <c r="BI224" s="24">
        <v>14.494763127739089</v>
      </c>
      <c r="BJ224" s="24">
        <v>13.970038534438004</v>
      </c>
      <c r="BK224" s="24">
        <v>13.234446762809387</v>
      </c>
      <c r="BL224" s="24">
        <v>12.7110441352108</v>
      </c>
      <c r="BM224" s="24">
        <v>12.302386146925063</v>
      </c>
      <c r="BO224" s="25">
        <v>12.442220094589389</v>
      </c>
      <c r="BP224" s="25">
        <v>11.550085979648488</v>
      </c>
      <c r="BQ224" s="25">
        <v>11.413314815483973</v>
      </c>
      <c r="BR224" s="25">
        <v>11.213676742884701</v>
      </c>
      <c r="BS224" s="25">
        <v>10.940169240166204</v>
      </c>
      <c r="BT224" s="25">
        <v>10.656261445789088</v>
      </c>
      <c r="BU224" s="25">
        <v>10.446127782526217</v>
      </c>
      <c r="BV224" s="25">
        <v>10.335407284115858</v>
      </c>
      <c r="BW224" s="25">
        <v>10.022929228157306</v>
      </c>
      <c r="BX224" s="25">
        <v>9.7716241462912912</v>
      </c>
      <c r="BY224" s="25">
        <v>9.6022484827097347</v>
      </c>
      <c r="BZ224" s="25">
        <v>8.9347226372165061</v>
      </c>
      <c r="CA224" s="25">
        <v>8.0256682998086131</v>
      </c>
      <c r="CB224" s="25">
        <v>7.4247171344463414</v>
      </c>
      <c r="CC224" s="25">
        <v>7.0894872353250591</v>
      </c>
      <c r="CE224" s="25">
        <v>17.082220094589388</v>
      </c>
      <c r="CF224" s="25">
        <v>16.190085979648487</v>
      </c>
      <c r="CG224" s="25">
        <v>16.053314815483972</v>
      </c>
      <c r="CH224" s="25">
        <v>15.853676742884701</v>
      </c>
      <c r="CI224" s="25">
        <v>15.580169240166205</v>
      </c>
      <c r="CJ224" s="25">
        <v>15.296261445789089</v>
      </c>
      <c r="CK224" s="25">
        <v>15.086127782526217</v>
      </c>
      <c r="CL224" s="25">
        <v>14.975407284115859</v>
      </c>
      <c r="CM224" s="25">
        <v>14.662929228157306</v>
      </c>
      <c r="CN224" s="25">
        <v>14.411624146291292</v>
      </c>
      <c r="CO224" s="25">
        <v>14.242248482709735</v>
      </c>
      <c r="CP224" s="25">
        <v>13.574722637216507</v>
      </c>
      <c r="CQ224" s="25">
        <v>12.665668299808614</v>
      </c>
      <c r="CR224" s="25">
        <v>12.064717134446342</v>
      </c>
      <c r="CS224" s="25">
        <v>11.72948723532506</v>
      </c>
      <c r="CU224" s="26">
        <v>12.442220094589389</v>
      </c>
      <c r="CV224" s="26">
        <v>11.38178654111533</v>
      </c>
      <c r="CW224" s="26">
        <v>11.223068446650938</v>
      </c>
      <c r="CX224" s="26">
        <v>11.015458215709483</v>
      </c>
      <c r="CY224" s="26">
        <v>10.722200898405546</v>
      </c>
      <c r="CZ224" s="26">
        <v>10.39839086610298</v>
      </c>
      <c r="DA224" s="26">
        <v>10.153704905358861</v>
      </c>
      <c r="DB224" s="26">
        <v>10.048690669887559</v>
      </c>
      <c r="DC224" s="26">
        <v>9.7631778720624016</v>
      </c>
      <c r="DD224" s="26">
        <v>9.5467224129376955</v>
      </c>
      <c r="DE224" s="26">
        <v>9.4310822104164647</v>
      </c>
      <c r="DF224" s="26">
        <v>7.9751367632481625</v>
      </c>
      <c r="DG224" s="26">
        <v>3.6165887096616913</v>
      </c>
      <c r="DH224" s="26">
        <v>6.9209837459041523E-2</v>
      </c>
      <c r="DI224" s="26">
        <v>-2.4662107711441372</v>
      </c>
      <c r="DK224" s="26">
        <v>17.082220094589388</v>
      </c>
      <c r="DL224" s="26">
        <v>16.021786541115333</v>
      </c>
      <c r="DM224" s="26">
        <v>15.863068446650939</v>
      </c>
      <c r="DN224" s="26">
        <v>15.655458215709483</v>
      </c>
      <c r="DO224" s="26">
        <v>15.362200898405547</v>
      </c>
      <c r="DP224" s="26">
        <v>15.038390866102981</v>
      </c>
      <c r="DQ224" s="26">
        <v>14.793704905358862</v>
      </c>
      <c r="DR224" s="26">
        <v>14.68869066988756</v>
      </c>
      <c r="DS224" s="26">
        <v>14.403177872062402</v>
      </c>
      <c r="DT224" s="26">
        <v>14.186722412937696</v>
      </c>
      <c r="DU224" s="26">
        <v>14.071082210416465</v>
      </c>
      <c r="DV224" s="26">
        <v>12.615136763248163</v>
      </c>
      <c r="DW224" s="26">
        <v>8.2565887096616919</v>
      </c>
      <c r="DX224" s="26">
        <v>4.7092098374590421</v>
      </c>
      <c r="DY224" s="26">
        <v>2.1737892288558633</v>
      </c>
      <c r="EA224" s="27">
        <v>12.442220094589389</v>
      </c>
      <c r="EB224" s="27">
        <v>11.383619045766583</v>
      </c>
      <c r="EC224" s="27">
        <v>11.267734721134426</v>
      </c>
      <c r="ED224" s="27">
        <v>11.091298157226197</v>
      </c>
      <c r="EE224" s="27">
        <v>10.831660164528081</v>
      </c>
      <c r="EF224" s="27">
        <v>10.555550725619657</v>
      </c>
      <c r="EG224" s="27">
        <v>10.352459653979242</v>
      </c>
      <c r="EH224" s="27">
        <v>10.156976199351796</v>
      </c>
      <c r="EI224" s="27">
        <v>9.146283044254778</v>
      </c>
      <c r="EJ224" s="27">
        <v>8.1730739983382108</v>
      </c>
      <c r="EK224" s="27">
        <v>7.2961035152364495</v>
      </c>
      <c r="EL224" s="27">
        <v>4.5084874915169095</v>
      </c>
      <c r="EM224" s="27">
        <v>0.45423238175228065</v>
      </c>
      <c r="EN224" s="27">
        <v>-2.018967879301627</v>
      </c>
      <c r="EO224" s="27">
        <v>-1.7585768013439349</v>
      </c>
      <c r="EQ224" s="27">
        <v>17.082220094589388</v>
      </c>
      <c r="ER224" s="27">
        <v>16.023619045766583</v>
      </c>
      <c r="ES224" s="27">
        <v>15.907734721134426</v>
      </c>
      <c r="ET224" s="27">
        <v>15.731298157226197</v>
      </c>
      <c r="EU224" s="27">
        <v>15.471660164528082</v>
      </c>
      <c r="EV224" s="27">
        <v>15.195550725619658</v>
      </c>
      <c r="EW224" s="27">
        <v>14.992459653979243</v>
      </c>
      <c r="EX224" s="27">
        <v>14.796976199351796</v>
      </c>
      <c r="EY224" s="27">
        <v>13.786283044254779</v>
      </c>
      <c r="EZ224" s="27">
        <v>12.813073998338211</v>
      </c>
      <c r="FA224" s="27">
        <v>11.93610351523645</v>
      </c>
      <c r="FB224" s="27">
        <v>9.1484874915169101</v>
      </c>
      <c r="FC224" s="27">
        <v>5.0942323817522812</v>
      </c>
      <c r="FD224" s="27">
        <v>2.6210321206983735</v>
      </c>
      <c r="FE224" s="27">
        <v>2.8814231986560657</v>
      </c>
      <c r="FG224" s="1">
        <v>392351</v>
      </c>
      <c r="FH224" s="1">
        <v>413056</v>
      </c>
      <c r="FI224" s="1" t="s">
        <v>532</v>
      </c>
      <c r="FJ224" s="1" t="s">
        <v>838</v>
      </c>
    </row>
    <row r="225" spans="2:166" ht="16.2" thickBot="1" x14ac:dyDescent="0.35">
      <c r="B225" s="19" t="s">
        <v>223</v>
      </c>
      <c r="C225" s="20">
        <v>6.7491279531153427</v>
      </c>
      <c r="D225" s="21">
        <v>5.6816086985172234</v>
      </c>
      <c r="E225" s="21">
        <v>5.1067563843752151</v>
      </c>
      <c r="F225" s="21">
        <v>4.7489358744900585</v>
      </c>
      <c r="G225" s="21">
        <v>4.2725058141279035</v>
      </c>
      <c r="H225" s="21">
        <v>3.7163103131807347</v>
      </c>
      <c r="I225" s="21">
        <v>3.2783755491672011</v>
      </c>
      <c r="J225" s="21">
        <v>2.5053617395043943</v>
      </c>
      <c r="K225" s="21">
        <v>1.8608549563559293</v>
      </c>
      <c r="L225" s="21">
        <v>1.3922338248951505</v>
      </c>
      <c r="M225" s="21">
        <v>0.89550662647194201</v>
      </c>
      <c r="N225" s="21">
        <v>-1.0827851426510122</v>
      </c>
      <c r="O225" s="21">
        <v>-9.2458210109517509</v>
      </c>
      <c r="P225" s="21">
        <v>-15.491472529876056</v>
      </c>
      <c r="Q225" s="21">
        <v>-17.479088078897284</v>
      </c>
      <c r="R225" s="22"/>
      <c r="S225" s="21">
        <v>12.749127953115343</v>
      </c>
      <c r="T225" s="21">
        <v>11.681608698517223</v>
      </c>
      <c r="U225" s="21">
        <v>11.106756384375215</v>
      </c>
      <c r="V225" s="21">
        <v>10.748935874490058</v>
      </c>
      <c r="W225" s="21">
        <v>10.272505814127904</v>
      </c>
      <c r="X225" s="21">
        <v>9.7163103131807347</v>
      </c>
      <c r="Y225" s="21">
        <v>9.2783755491672011</v>
      </c>
      <c r="Z225" s="21">
        <v>8.5053617395043943</v>
      </c>
      <c r="AA225" s="21">
        <v>7.8608549563559293</v>
      </c>
      <c r="AB225" s="21">
        <v>7.3922338248951505</v>
      </c>
      <c r="AC225" s="21">
        <v>6.895506626471942</v>
      </c>
      <c r="AD225" s="21">
        <v>4.9172148573489878</v>
      </c>
      <c r="AE225" s="21">
        <v>-3.2458210109517509</v>
      </c>
      <c r="AF225" s="21">
        <v>-9.4914725298760558</v>
      </c>
      <c r="AG225" s="21">
        <v>-11.479088078897284</v>
      </c>
      <c r="AI225" s="23">
        <v>6.7491279531153427</v>
      </c>
      <c r="AJ225" s="23">
        <v>6.3703400158817267</v>
      </c>
      <c r="AK225" s="23">
        <v>6.2796407097451379</v>
      </c>
      <c r="AL225" s="23">
        <v>6.1800719651072917</v>
      </c>
      <c r="AM225" s="23">
        <v>6.0383491076849243</v>
      </c>
      <c r="AN225" s="23">
        <v>5.9952101112970748</v>
      </c>
      <c r="AO225" s="23">
        <v>5.6650690641663868</v>
      </c>
      <c r="AP225" s="23">
        <v>5.1486623258738415</v>
      </c>
      <c r="AQ225" s="23">
        <v>4.6168067946436295</v>
      </c>
      <c r="AR225" s="23">
        <v>4.2806283329575976</v>
      </c>
      <c r="AS225" s="23">
        <v>4.0312541587495829</v>
      </c>
      <c r="AT225" s="23">
        <v>3.2415495028303383</v>
      </c>
      <c r="AU225" s="23">
        <v>2.2605407482465196</v>
      </c>
      <c r="AV225" s="23">
        <v>1.5486606953536608</v>
      </c>
      <c r="AW225" s="23">
        <v>1.1984450850102917</v>
      </c>
      <c r="AY225" s="24">
        <v>12.749127953115343</v>
      </c>
      <c r="AZ225" s="24">
        <v>12.370340015881727</v>
      </c>
      <c r="BA225" s="24">
        <v>12.279640709745138</v>
      </c>
      <c r="BB225" s="24">
        <v>12.180071965107292</v>
      </c>
      <c r="BC225" s="24">
        <v>12.038349107684924</v>
      </c>
      <c r="BD225" s="24">
        <v>11.995210111297075</v>
      </c>
      <c r="BE225" s="24">
        <v>11.665069064166387</v>
      </c>
      <c r="BF225" s="24">
        <v>11.148662325873842</v>
      </c>
      <c r="BG225" s="24">
        <v>10.61680679464363</v>
      </c>
      <c r="BH225" s="24">
        <v>10.280628332957598</v>
      </c>
      <c r="BI225" s="24">
        <v>10.031254158749583</v>
      </c>
      <c r="BJ225" s="24">
        <v>9.2415495028303383</v>
      </c>
      <c r="BK225" s="24">
        <v>8.2605407482465196</v>
      </c>
      <c r="BL225" s="24">
        <v>7.5486606953536608</v>
      </c>
      <c r="BM225" s="24">
        <v>7.1984450850102917</v>
      </c>
      <c r="BO225" s="25">
        <v>6.7491279531153427</v>
      </c>
      <c r="BP225" s="25">
        <v>6.2365111375011644</v>
      </c>
      <c r="BQ225" s="25">
        <v>5.7869608768260576</v>
      </c>
      <c r="BR225" s="25">
        <v>5.4504264918934116</v>
      </c>
      <c r="BS225" s="25">
        <v>5.0961184817357488</v>
      </c>
      <c r="BT225" s="25">
        <v>4.7400414170324296</v>
      </c>
      <c r="BU225" s="25">
        <v>4.4457490807100442</v>
      </c>
      <c r="BV225" s="25">
        <v>3.7856282129680778</v>
      </c>
      <c r="BW225" s="25">
        <v>3.1853549006860433</v>
      </c>
      <c r="BX225" s="25">
        <v>2.7278779464585554</v>
      </c>
      <c r="BY225" s="25">
        <v>2.2100301593803593</v>
      </c>
      <c r="BZ225" s="25">
        <v>0.94755788558688181</v>
      </c>
      <c r="CA225" s="25">
        <v>-4.2253310991453148</v>
      </c>
      <c r="CB225" s="25">
        <v>-7.9788509671689312</v>
      </c>
      <c r="CC225" s="25">
        <v>-7.7119182229904126</v>
      </c>
      <c r="CE225" s="25">
        <v>12.749127953115343</v>
      </c>
      <c r="CF225" s="25">
        <v>12.236511137501164</v>
      </c>
      <c r="CG225" s="25">
        <v>11.786960876826058</v>
      </c>
      <c r="CH225" s="25">
        <v>11.450426491893412</v>
      </c>
      <c r="CI225" s="25">
        <v>11.096118481735749</v>
      </c>
      <c r="CJ225" s="25">
        <v>10.74004141703243</v>
      </c>
      <c r="CK225" s="25">
        <v>10.445749080710044</v>
      </c>
      <c r="CL225" s="25">
        <v>9.7856282129680778</v>
      </c>
      <c r="CM225" s="25">
        <v>9.1853549006860433</v>
      </c>
      <c r="CN225" s="25">
        <v>8.7278779464585554</v>
      </c>
      <c r="CO225" s="25">
        <v>8.2100301593803593</v>
      </c>
      <c r="CP225" s="25">
        <v>6.9475578855868818</v>
      </c>
      <c r="CQ225" s="25">
        <v>1.7746689008546852</v>
      </c>
      <c r="CR225" s="25">
        <v>-1.9788509671689312</v>
      </c>
      <c r="CS225" s="25">
        <v>-1.7119182229904126</v>
      </c>
      <c r="CU225" s="26">
        <v>6.7491279531153427</v>
      </c>
      <c r="CV225" s="26">
        <v>5.343252157861178</v>
      </c>
      <c r="CW225" s="26">
        <v>4.6862910348278746</v>
      </c>
      <c r="CX225" s="26">
        <v>4.4325393429197959</v>
      </c>
      <c r="CY225" s="26">
        <v>3.8509389051231153</v>
      </c>
      <c r="CZ225" s="26">
        <v>3.2950686189119125</v>
      </c>
      <c r="DA225" s="26">
        <v>2.8716969748401766</v>
      </c>
      <c r="DB225" s="26">
        <v>2.1353567165630452</v>
      </c>
      <c r="DC225" s="26">
        <v>1.1595820052683692</v>
      </c>
      <c r="DD225" s="26">
        <v>0.67159792359078807</v>
      </c>
      <c r="DE225" s="26">
        <v>0.44987568281258916</v>
      </c>
      <c r="DF225" s="26">
        <v>-11.402626244905484</v>
      </c>
      <c r="DG225" s="26">
        <v>-15.500096139192074</v>
      </c>
      <c r="DH225" s="26">
        <v>-17.789172921048909</v>
      </c>
      <c r="DI225" s="26">
        <v>-19.186226723492723</v>
      </c>
      <c r="DK225" s="26">
        <v>12.749127953115343</v>
      </c>
      <c r="DL225" s="26">
        <v>11.343252157861178</v>
      </c>
      <c r="DM225" s="26">
        <v>10.686291034827875</v>
      </c>
      <c r="DN225" s="26">
        <v>10.432539342919796</v>
      </c>
      <c r="DO225" s="26">
        <v>9.8509389051231153</v>
      </c>
      <c r="DP225" s="26">
        <v>9.2950686189119125</v>
      </c>
      <c r="DQ225" s="26">
        <v>8.8716969748401766</v>
      </c>
      <c r="DR225" s="26">
        <v>8.1353567165630452</v>
      </c>
      <c r="DS225" s="26">
        <v>7.1595820052683692</v>
      </c>
      <c r="DT225" s="26">
        <v>6.6715979235907881</v>
      </c>
      <c r="DU225" s="26">
        <v>6.4498756828125892</v>
      </c>
      <c r="DV225" s="26">
        <v>-5.402626244905484</v>
      </c>
      <c r="DW225" s="26">
        <v>-9.500096139192074</v>
      </c>
      <c r="DX225" s="26">
        <v>-11.789172921048909</v>
      </c>
      <c r="DY225" s="26">
        <v>-13.186226723492723</v>
      </c>
      <c r="EA225" s="27">
        <v>6.7491279531153427</v>
      </c>
      <c r="EB225" s="27">
        <v>5.1854780276142254</v>
      </c>
      <c r="EC225" s="27">
        <v>4.5076573198102636</v>
      </c>
      <c r="ED225" s="27">
        <v>4.3078340842677463</v>
      </c>
      <c r="EE225" s="27">
        <v>-1.065613610317051</v>
      </c>
      <c r="EF225" s="27">
        <v>-1.2860344567085633</v>
      </c>
      <c r="EG225" s="27">
        <v>-1.760107325548212</v>
      </c>
      <c r="EH225" s="27">
        <v>-2.2504604268700419</v>
      </c>
      <c r="EI225" s="27">
        <v>-3.2999710175425889</v>
      </c>
      <c r="EJ225" s="27">
        <v>-4.6961120127140461</v>
      </c>
      <c r="EK225" s="27">
        <v>-5.6787917771946184</v>
      </c>
      <c r="EL225" s="27">
        <v>-9.2812935414353959</v>
      </c>
      <c r="EM225" s="27">
        <v>-12.786033531779829</v>
      </c>
      <c r="EN225" s="27">
        <v>-14.630237884715712</v>
      </c>
      <c r="EO225" s="27">
        <v>-13.936512098287977</v>
      </c>
      <c r="EQ225" s="27">
        <v>12.749127953115343</v>
      </c>
      <c r="ER225" s="27">
        <v>11.185478027614225</v>
      </c>
      <c r="ES225" s="27">
        <v>10.507657319810264</v>
      </c>
      <c r="ET225" s="27">
        <v>10.307834084267746</v>
      </c>
      <c r="EU225" s="27">
        <v>4.934386389682949</v>
      </c>
      <c r="EV225" s="27">
        <v>4.7139655432914367</v>
      </c>
      <c r="EW225" s="27">
        <v>4.239892674451788</v>
      </c>
      <c r="EX225" s="27">
        <v>3.7495395731299581</v>
      </c>
      <c r="EY225" s="27">
        <v>2.7000289824574111</v>
      </c>
      <c r="EZ225" s="27">
        <v>1.3038879872859539</v>
      </c>
      <c r="FA225" s="27">
        <v>0.32120822280538164</v>
      </c>
      <c r="FB225" s="27">
        <v>-3.2812935414353959</v>
      </c>
      <c r="FC225" s="27">
        <v>-6.7860335317798288</v>
      </c>
      <c r="FD225" s="27">
        <v>-8.6302378847157115</v>
      </c>
      <c r="FE225" s="27">
        <v>-7.9365120982879773</v>
      </c>
      <c r="FG225" s="1">
        <v>351827</v>
      </c>
      <c r="FH225" s="1">
        <v>494315</v>
      </c>
      <c r="FI225" s="1" t="s">
        <v>439</v>
      </c>
      <c r="FJ225" s="1" t="s">
        <v>852</v>
      </c>
    </row>
    <row r="226" spans="2:166" ht="16.2" thickBot="1" x14ac:dyDescent="0.35">
      <c r="B226" s="19" t="s">
        <v>224</v>
      </c>
      <c r="C226" s="20">
        <v>7.4531031689373091</v>
      </c>
      <c r="D226" s="21">
        <v>5.368897636395257</v>
      </c>
      <c r="E226" s="21">
        <v>5.0379300006259022</v>
      </c>
      <c r="F226" s="21">
        <v>4.9385536671196082</v>
      </c>
      <c r="G226" s="21">
        <v>4.7254958848124957</v>
      </c>
      <c r="H226" s="21">
        <v>4.5507691593141573</v>
      </c>
      <c r="I226" s="21">
        <v>0.40940598447768828</v>
      </c>
      <c r="J226" s="21">
        <v>0.19157416173079866</v>
      </c>
      <c r="K226" s="21">
        <v>7.5279878524181498E-3</v>
      </c>
      <c r="L226" s="21">
        <v>-0.16041530322101849</v>
      </c>
      <c r="M226" s="21">
        <v>-0.23975231723904145</v>
      </c>
      <c r="N226" s="21">
        <v>-1.3818547280111062</v>
      </c>
      <c r="O226" s="21">
        <v>-5.2297306296015904</v>
      </c>
      <c r="P226" s="21">
        <v>-8.3225475668030242</v>
      </c>
      <c r="Q226" s="21">
        <v>-10.491675113191214</v>
      </c>
      <c r="R226" s="22"/>
      <c r="S226" s="21">
        <v>16.953103168937311</v>
      </c>
      <c r="T226" s="21">
        <v>14.868897636395257</v>
      </c>
      <c r="U226" s="21">
        <v>14.537930000625902</v>
      </c>
      <c r="V226" s="21">
        <v>14.438553667119608</v>
      </c>
      <c r="W226" s="21">
        <v>14.225495884812496</v>
      </c>
      <c r="X226" s="21">
        <v>14.050769159314157</v>
      </c>
      <c r="Y226" s="21">
        <v>13.909405984477688</v>
      </c>
      <c r="Z226" s="21">
        <v>13.691574161730799</v>
      </c>
      <c r="AA226" s="21">
        <v>13.507527987852418</v>
      </c>
      <c r="AB226" s="21">
        <v>13.339584696778982</v>
      </c>
      <c r="AC226" s="21">
        <v>13.260247682760959</v>
      </c>
      <c r="AD226" s="21">
        <v>12.118145271988894</v>
      </c>
      <c r="AE226" s="21">
        <v>8.2702693703984096</v>
      </c>
      <c r="AF226" s="21">
        <v>5.1774524331969758</v>
      </c>
      <c r="AG226" s="21">
        <v>3.0083248868087864</v>
      </c>
      <c r="AI226" s="23">
        <v>7.4531031689373091</v>
      </c>
      <c r="AJ226" s="23">
        <v>6.733306623916695</v>
      </c>
      <c r="AK226" s="23">
        <v>6.7229846076142046</v>
      </c>
      <c r="AL226" s="23">
        <v>6.7523327538983615</v>
      </c>
      <c r="AM226" s="23">
        <v>6.6948583432723865</v>
      </c>
      <c r="AN226" s="23">
        <v>6.7020332806653347</v>
      </c>
      <c r="AO226" s="23">
        <v>2.701308824444963</v>
      </c>
      <c r="AP226" s="23">
        <v>2.566646598416833</v>
      </c>
      <c r="AQ226" s="23">
        <v>2.4270858314431667</v>
      </c>
      <c r="AR226" s="23">
        <v>2.3661310362276353</v>
      </c>
      <c r="AS226" s="23">
        <v>2.3568606230309559</v>
      </c>
      <c r="AT226" s="23">
        <v>2.2524111345548796</v>
      </c>
      <c r="AU226" s="23">
        <v>2.0511359177959143</v>
      </c>
      <c r="AV226" s="23">
        <v>1.973495607912696</v>
      </c>
      <c r="AW226" s="23">
        <v>1.9255243996431499</v>
      </c>
      <c r="AY226" s="24">
        <v>16.953103168937311</v>
      </c>
      <c r="AZ226" s="24">
        <v>16.233306623916697</v>
      </c>
      <c r="BA226" s="24">
        <v>16.222984607614205</v>
      </c>
      <c r="BB226" s="24">
        <v>16.252332753898362</v>
      </c>
      <c r="BC226" s="24">
        <v>16.194858343272386</v>
      </c>
      <c r="BD226" s="24">
        <v>16.202033280665333</v>
      </c>
      <c r="BE226" s="24">
        <v>16.201308824444965</v>
      </c>
      <c r="BF226" s="24">
        <v>16.066646598416831</v>
      </c>
      <c r="BG226" s="24">
        <v>15.927085831443167</v>
      </c>
      <c r="BH226" s="24">
        <v>15.866131036227635</v>
      </c>
      <c r="BI226" s="24">
        <v>15.856860623030956</v>
      </c>
      <c r="BJ226" s="24">
        <v>15.75241113455488</v>
      </c>
      <c r="BK226" s="24">
        <v>15.551135917795914</v>
      </c>
      <c r="BL226" s="24">
        <v>15.473495607912696</v>
      </c>
      <c r="BM226" s="24">
        <v>15.42552439964315</v>
      </c>
      <c r="BO226" s="25">
        <v>7.4531031689373091</v>
      </c>
      <c r="BP226" s="25">
        <v>6.5611756990876628</v>
      </c>
      <c r="BQ226" s="25">
        <v>6.4053990453668597</v>
      </c>
      <c r="BR226" s="25">
        <v>6.3383815533220158</v>
      </c>
      <c r="BS226" s="25">
        <v>6.1887691482109322</v>
      </c>
      <c r="BT226" s="25">
        <v>6.1025674861126404</v>
      </c>
      <c r="BU226" s="25">
        <v>2.0591642491643309</v>
      </c>
      <c r="BV226" s="25">
        <v>1.9230400590629664</v>
      </c>
      <c r="BW226" s="25">
        <v>1.7772204008051666</v>
      </c>
      <c r="BX226" s="25">
        <v>1.6233803899066395</v>
      </c>
      <c r="BY226" s="25">
        <v>1.5293282738202034</v>
      </c>
      <c r="BZ226" s="25">
        <v>1.1843752400963226</v>
      </c>
      <c r="CA226" s="25">
        <v>0.67171500232531578</v>
      </c>
      <c r="CB226" s="25">
        <v>0.40320451592089412</v>
      </c>
      <c r="CC226" s="25">
        <v>0.36405123322137456</v>
      </c>
      <c r="CE226" s="25">
        <v>16.953103168937311</v>
      </c>
      <c r="CF226" s="25">
        <v>16.061175699087663</v>
      </c>
      <c r="CG226" s="25">
        <v>15.90539904536686</v>
      </c>
      <c r="CH226" s="25">
        <v>15.838381553322016</v>
      </c>
      <c r="CI226" s="25">
        <v>15.688769148210932</v>
      </c>
      <c r="CJ226" s="25">
        <v>15.60256748611264</v>
      </c>
      <c r="CK226" s="25">
        <v>15.559164249164331</v>
      </c>
      <c r="CL226" s="25">
        <v>15.423040059062966</v>
      </c>
      <c r="CM226" s="25">
        <v>15.277220400805167</v>
      </c>
      <c r="CN226" s="25">
        <v>15.123380389906639</v>
      </c>
      <c r="CO226" s="25">
        <v>15.029328273820203</v>
      </c>
      <c r="CP226" s="25">
        <v>14.684375240096323</v>
      </c>
      <c r="CQ226" s="25">
        <v>14.171715002325316</v>
      </c>
      <c r="CR226" s="25">
        <v>13.903204515920894</v>
      </c>
      <c r="CS226" s="25">
        <v>13.864051233221375</v>
      </c>
      <c r="CU226" s="26">
        <v>7.4531031689373091</v>
      </c>
      <c r="CV226" s="26">
        <v>4.7245917859944839</v>
      </c>
      <c r="CW226" s="26">
        <v>4.3319372093058028</v>
      </c>
      <c r="CX226" s="26">
        <v>4.2579616322427256</v>
      </c>
      <c r="CY226" s="26">
        <v>4.0676335907286791</v>
      </c>
      <c r="CZ226" s="26">
        <v>3.9200908171659492</v>
      </c>
      <c r="DA226" s="26">
        <v>-0.18492725339074134</v>
      </c>
      <c r="DB226" s="26">
        <v>-0.36973975508862722</v>
      </c>
      <c r="DC226" s="26">
        <v>-0.52457521132708962</v>
      </c>
      <c r="DD226" s="26">
        <v>-0.6580810810688078</v>
      </c>
      <c r="DE226" s="26">
        <v>-0.70041097117550954</v>
      </c>
      <c r="DF226" s="26">
        <v>-1.7780177846752867</v>
      </c>
      <c r="DG226" s="26">
        <v>-5.5169559446263392</v>
      </c>
      <c r="DH226" s="26">
        <v>-8.492937594518061</v>
      </c>
      <c r="DI226" s="26">
        <v>-10.542420193887203</v>
      </c>
      <c r="DK226" s="26">
        <v>16.953103168937311</v>
      </c>
      <c r="DL226" s="26">
        <v>14.224591785994484</v>
      </c>
      <c r="DM226" s="26">
        <v>13.831937209305803</v>
      </c>
      <c r="DN226" s="26">
        <v>13.757961632242726</v>
      </c>
      <c r="DO226" s="26">
        <v>13.567633590728679</v>
      </c>
      <c r="DP226" s="26">
        <v>13.420090817165949</v>
      </c>
      <c r="DQ226" s="26">
        <v>13.315072746609259</v>
      </c>
      <c r="DR226" s="26">
        <v>13.130260244911373</v>
      </c>
      <c r="DS226" s="26">
        <v>12.97542478867291</v>
      </c>
      <c r="DT226" s="26">
        <v>12.841918918931192</v>
      </c>
      <c r="DU226" s="26">
        <v>12.79958902882449</v>
      </c>
      <c r="DV226" s="26">
        <v>11.721982215324713</v>
      </c>
      <c r="DW226" s="26">
        <v>7.9830440553736608</v>
      </c>
      <c r="DX226" s="26">
        <v>5.007062405481939</v>
      </c>
      <c r="DY226" s="26">
        <v>2.9575798061127969</v>
      </c>
      <c r="EA226" s="27">
        <v>7.4531031689373091</v>
      </c>
      <c r="EB226" s="27">
        <v>4.4370580155846167</v>
      </c>
      <c r="EC226" s="27">
        <v>4.0523792846367002</v>
      </c>
      <c r="ED226" s="27">
        <v>4.0185735745511746</v>
      </c>
      <c r="EE226" s="27">
        <v>3.8689028634162614</v>
      </c>
      <c r="EF226" s="27">
        <v>3.7698081322876984</v>
      </c>
      <c r="EG226" s="27">
        <v>-0.28922993949227482</v>
      </c>
      <c r="EH226" s="27">
        <v>-0.53706171924859625</v>
      </c>
      <c r="EI226" s="27">
        <v>-1.3600578796858969</v>
      </c>
      <c r="EJ226" s="27">
        <v>-2.2025714396658742</v>
      </c>
      <c r="EK226" s="27">
        <v>-2.968285658338516</v>
      </c>
      <c r="EL226" s="27">
        <v>-5.2839427352815775</v>
      </c>
      <c r="EM226" s="27">
        <v>-8.708972784382361</v>
      </c>
      <c r="EN226" s="27">
        <v>-10.691264370250657</v>
      </c>
      <c r="EO226" s="27">
        <v>-10.142666068352078</v>
      </c>
      <c r="EQ226" s="27">
        <v>16.953103168937311</v>
      </c>
      <c r="ER226" s="27">
        <v>13.937058015584617</v>
      </c>
      <c r="ES226" s="27">
        <v>13.5523792846367</v>
      </c>
      <c r="ET226" s="27">
        <v>13.518573574551175</v>
      </c>
      <c r="EU226" s="27">
        <v>13.368902863416261</v>
      </c>
      <c r="EV226" s="27">
        <v>13.269808132287698</v>
      </c>
      <c r="EW226" s="27">
        <v>13.210770060507725</v>
      </c>
      <c r="EX226" s="27">
        <v>12.962938280751404</v>
      </c>
      <c r="EY226" s="27">
        <v>12.139942120314103</v>
      </c>
      <c r="EZ226" s="27">
        <v>11.297428560334126</v>
      </c>
      <c r="FA226" s="27">
        <v>10.531714341661484</v>
      </c>
      <c r="FB226" s="27">
        <v>8.2160572647184225</v>
      </c>
      <c r="FC226" s="27">
        <v>4.791027215617639</v>
      </c>
      <c r="FD226" s="27">
        <v>2.8087356297493429</v>
      </c>
      <c r="FE226" s="27">
        <v>3.357333931647922</v>
      </c>
      <c r="FG226" s="1">
        <v>386332</v>
      </c>
      <c r="FH226" s="1">
        <v>401003</v>
      </c>
      <c r="FI226" s="1" t="s">
        <v>448</v>
      </c>
      <c r="FJ226" s="1" t="s">
        <v>843</v>
      </c>
    </row>
    <row r="227" spans="2:166" ht="16.2" thickBot="1" x14ac:dyDescent="0.35">
      <c r="B227" s="19" t="s">
        <v>225</v>
      </c>
      <c r="C227" s="20">
        <v>7.1717485127474383</v>
      </c>
      <c r="D227" s="21">
        <v>5.338759401103756</v>
      </c>
      <c r="E227" s="21">
        <v>4.9400232869377749</v>
      </c>
      <c r="F227" s="21">
        <v>4.6346794190160896</v>
      </c>
      <c r="G227" s="21">
        <v>4.2807079594970006</v>
      </c>
      <c r="H227" s="21">
        <v>3.8603187021742951</v>
      </c>
      <c r="I227" s="21">
        <v>3.4674825658753203</v>
      </c>
      <c r="J227" s="21">
        <v>3.0619306089695772</v>
      </c>
      <c r="K227" s="21">
        <v>2.6632070049539625</v>
      </c>
      <c r="L227" s="21">
        <v>2.2931311919506996</v>
      </c>
      <c r="M227" s="21">
        <v>1.9334172586714615</v>
      </c>
      <c r="N227" s="21">
        <v>0.29005614579123318</v>
      </c>
      <c r="O227" s="21">
        <v>-3.6100122810213335</v>
      </c>
      <c r="P227" s="21">
        <v>-6.7028442678370368</v>
      </c>
      <c r="Q227" s="21">
        <v>-8.9720059193538937</v>
      </c>
      <c r="R227" s="22"/>
      <c r="S227" s="21">
        <v>10.671748512747438</v>
      </c>
      <c r="T227" s="21">
        <v>8.838759401103756</v>
      </c>
      <c r="U227" s="21">
        <v>8.4400232869377749</v>
      </c>
      <c r="V227" s="21">
        <v>8.1346794190160896</v>
      </c>
      <c r="W227" s="21">
        <v>7.7807079594970006</v>
      </c>
      <c r="X227" s="21">
        <v>7.3603187021742951</v>
      </c>
      <c r="Y227" s="21">
        <v>6.9674825658753203</v>
      </c>
      <c r="Z227" s="21">
        <v>6.5619306089695772</v>
      </c>
      <c r="AA227" s="21">
        <v>6.1632070049539625</v>
      </c>
      <c r="AB227" s="21">
        <v>5.7931311919506996</v>
      </c>
      <c r="AC227" s="21">
        <v>5.4334172586714615</v>
      </c>
      <c r="AD227" s="21">
        <v>3.7900561457912332</v>
      </c>
      <c r="AE227" s="21">
        <v>-0.11001228102133354</v>
      </c>
      <c r="AF227" s="21">
        <v>-3.2028442678370368</v>
      </c>
      <c r="AG227" s="21">
        <v>-5.4720059193538937</v>
      </c>
      <c r="AI227" s="23">
        <v>7.1717485127474383</v>
      </c>
      <c r="AJ227" s="23">
        <v>6.2200937604625484</v>
      </c>
      <c r="AK227" s="23">
        <v>6.1450880583687031</v>
      </c>
      <c r="AL227" s="23">
        <v>6.0061429674411819</v>
      </c>
      <c r="AM227" s="23">
        <v>5.7307710025206653</v>
      </c>
      <c r="AN227" s="23">
        <v>5.4844425951413225</v>
      </c>
      <c r="AO227" s="23">
        <v>5.2389088906105421</v>
      </c>
      <c r="AP227" s="23">
        <v>4.7397585577072459</v>
      </c>
      <c r="AQ227" s="23">
        <v>4.2808630942469907</v>
      </c>
      <c r="AR227" s="23">
        <v>4.0050758956933468</v>
      </c>
      <c r="AS227" s="23">
        <v>3.736180965080564</v>
      </c>
      <c r="AT227" s="23">
        <v>2.9239968496572608</v>
      </c>
      <c r="AU227" s="23">
        <v>1.8467103846421722</v>
      </c>
      <c r="AV227" s="23">
        <v>1.2267565287559243</v>
      </c>
      <c r="AW227" s="23">
        <v>0.69631864744298255</v>
      </c>
      <c r="AY227" s="24">
        <v>10.671748512747438</v>
      </c>
      <c r="AZ227" s="24">
        <v>9.7200937604625484</v>
      </c>
      <c r="BA227" s="24">
        <v>9.6450880583687031</v>
      </c>
      <c r="BB227" s="24">
        <v>9.5061429674411819</v>
      </c>
      <c r="BC227" s="24">
        <v>9.2307710025206653</v>
      </c>
      <c r="BD227" s="24">
        <v>8.9844425951413225</v>
      </c>
      <c r="BE227" s="24">
        <v>8.7389088906105421</v>
      </c>
      <c r="BF227" s="24">
        <v>8.2397585577072459</v>
      </c>
      <c r="BG227" s="24">
        <v>7.7808630942469907</v>
      </c>
      <c r="BH227" s="24">
        <v>7.5050758956933468</v>
      </c>
      <c r="BI227" s="24">
        <v>7.236180965080564</v>
      </c>
      <c r="BJ227" s="24">
        <v>6.4239968496572608</v>
      </c>
      <c r="BK227" s="24">
        <v>5.3467103846421722</v>
      </c>
      <c r="BL227" s="24">
        <v>4.7267565287559243</v>
      </c>
      <c r="BM227" s="24">
        <v>4.1963186474429826</v>
      </c>
      <c r="BO227" s="25">
        <v>7.1717485127474383</v>
      </c>
      <c r="BP227" s="25">
        <v>5.8890138460864812</v>
      </c>
      <c r="BQ227" s="25">
        <v>5.5952056190135355</v>
      </c>
      <c r="BR227" s="25">
        <v>5.3244807860837717</v>
      </c>
      <c r="BS227" s="25">
        <v>5.0141278306166441</v>
      </c>
      <c r="BT227" s="25">
        <v>4.6796277000277655</v>
      </c>
      <c r="BU227" s="25">
        <v>4.3850203669297976</v>
      </c>
      <c r="BV227" s="25">
        <v>4.0375236976874973</v>
      </c>
      <c r="BW227" s="25">
        <v>3.686398173443088</v>
      </c>
      <c r="BX227" s="25">
        <v>3.3408576598819284</v>
      </c>
      <c r="BY227" s="25">
        <v>2.9875548959177287</v>
      </c>
      <c r="BZ227" s="25">
        <v>1.9771420913488242</v>
      </c>
      <c r="CA227" s="25">
        <v>0.68435099456162618</v>
      </c>
      <c r="CB227" s="25">
        <v>-4.0131756390287876E-2</v>
      </c>
      <c r="CC227" s="25">
        <v>-0.49806447674328069</v>
      </c>
      <c r="CE227" s="25">
        <v>10.671748512747438</v>
      </c>
      <c r="CF227" s="25">
        <v>9.3890138460864812</v>
      </c>
      <c r="CG227" s="25">
        <v>9.0952056190135355</v>
      </c>
      <c r="CH227" s="25">
        <v>8.8244807860837717</v>
      </c>
      <c r="CI227" s="25">
        <v>8.5141278306166441</v>
      </c>
      <c r="CJ227" s="25">
        <v>8.1796277000277655</v>
      </c>
      <c r="CK227" s="25">
        <v>7.8850203669297976</v>
      </c>
      <c r="CL227" s="25">
        <v>7.5375236976874973</v>
      </c>
      <c r="CM227" s="25">
        <v>7.186398173443088</v>
      </c>
      <c r="CN227" s="25">
        <v>6.8408576598819284</v>
      </c>
      <c r="CO227" s="25">
        <v>6.4875548959177287</v>
      </c>
      <c r="CP227" s="25">
        <v>5.4771420913488242</v>
      </c>
      <c r="CQ227" s="25">
        <v>4.1843509945616262</v>
      </c>
      <c r="CR227" s="25">
        <v>3.4598682436097121</v>
      </c>
      <c r="CS227" s="25">
        <v>3.0019355232567193</v>
      </c>
      <c r="CU227" s="26">
        <v>7.1717485127474383</v>
      </c>
      <c r="CV227" s="26">
        <v>4.8355898055307396</v>
      </c>
      <c r="CW227" s="26">
        <v>4.4163229948771772</v>
      </c>
      <c r="CX227" s="26">
        <v>4.1411028525629625</v>
      </c>
      <c r="CY227" s="26">
        <v>3.7915342741667484</v>
      </c>
      <c r="CZ227" s="26">
        <v>3.411267016358666</v>
      </c>
      <c r="DA227" s="26">
        <v>3.0863787837428216</v>
      </c>
      <c r="DB227" s="26">
        <v>2.6896202404029133</v>
      </c>
      <c r="DC227" s="26">
        <v>2.3149645593852721</v>
      </c>
      <c r="DD227" s="26">
        <v>1.942543103194339</v>
      </c>
      <c r="DE227" s="26">
        <v>1.581168277480657</v>
      </c>
      <c r="DF227" s="26">
        <v>-0.1417551994864148</v>
      </c>
      <c r="DG227" s="26">
        <v>-4.0220800200017557</v>
      </c>
      <c r="DH227" s="26">
        <v>-6.7357196866256182</v>
      </c>
      <c r="DI227" s="26">
        <v>-8.616488880527438</v>
      </c>
      <c r="DK227" s="26">
        <v>10.671748512747438</v>
      </c>
      <c r="DL227" s="26">
        <v>8.3355898055307396</v>
      </c>
      <c r="DM227" s="26">
        <v>7.9163229948771772</v>
      </c>
      <c r="DN227" s="26">
        <v>7.6411028525629625</v>
      </c>
      <c r="DO227" s="26">
        <v>7.2915342741667484</v>
      </c>
      <c r="DP227" s="26">
        <v>6.911267016358666</v>
      </c>
      <c r="DQ227" s="26">
        <v>6.5863787837428216</v>
      </c>
      <c r="DR227" s="26">
        <v>6.1896202404029133</v>
      </c>
      <c r="DS227" s="26">
        <v>5.8149645593852721</v>
      </c>
      <c r="DT227" s="26">
        <v>5.442543103194339</v>
      </c>
      <c r="DU227" s="26">
        <v>5.081168277480657</v>
      </c>
      <c r="DV227" s="26">
        <v>3.3582448005135852</v>
      </c>
      <c r="DW227" s="26">
        <v>-0.52208002000175568</v>
      </c>
      <c r="DX227" s="26">
        <v>-3.2357196866256182</v>
      </c>
      <c r="DY227" s="26">
        <v>-5.116488880527438</v>
      </c>
      <c r="EA227" s="27">
        <v>7.1717485127474383</v>
      </c>
      <c r="EB227" s="27">
        <v>4.6161715027864236</v>
      </c>
      <c r="EC227" s="27">
        <v>4.1956341937799753</v>
      </c>
      <c r="ED227" s="27">
        <v>3.9509979609033916</v>
      </c>
      <c r="EE227" s="27">
        <v>3.6249553306937301</v>
      </c>
      <c r="EF227" s="27">
        <v>3.2747346555422556</v>
      </c>
      <c r="EG227" s="27">
        <v>2.9728072513238573</v>
      </c>
      <c r="EH227" s="27">
        <v>2.5232015073568874</v>
      </c>
      <c r="EI227" s="27">
        <v>1.6414571361624688</v>
      </c>
      <c r="EJ227" s="27">
        <v>0.72971674925546992</v>
      </c>
      <c r="EK227" s="27">
        <v>-0.18826696869543724</v>
      </c>
      <c r="EL227" s="27">
        <v>-2.8636299232810671</v>
      </c>
      <c r="EM227" s="27">
        <v>-6.4709354242032084</v>
      </c>
      <c r="EN227" s="27">
        <v>-8.3555609686458148</v>
      </c>
      <c r="EO227" s="27">
        <v>-8.2140020575718324</v>
      </c>
      <c r="EQ227" s="27">
        <v>10.671748512747438</v>
      </c>
      <c r="ER227" s="27">
        <v>8.1161715027864236</v>
      </c>
      <c r="ES227" s="27">
        <v>7.6956341937799753</v>
      </c>
      <c r="ET227" s="27">
        <v>7.4509979609033916</v>
      </c>
      <c r="EU227" s="27">
        <v>7.1249553306937301</v>
      </c>
      <c r="EV227" s="27">
        <v>6.7747346555422556</v>
      </c>
      <c r="EW227" s="27">
        <v>6.4728072513238573</v>
      </c>
      <c r="EX227" s="27">
        <v>6.0232015073568874</v>
      </c>
      <c r="EY227" s="27">
        <v>5.1414571361624688</v>
      </c>
      <c r="EZ227" s="27">
        <v>4.2297167492554699</v>
      </c>
      <c r="FA227" s="27">
        <v>3.3117330313045628</v>
      </c>
      <c r="FB227" s="27">
        <v>0.63637007671893286</v>
      </c>
      <c r="FC227" s="27">
        <v>-2.9709354242032084</v>
      </c>
      <c r="FD227" s="27">
        <v>-4.8555609686458148</v>
      </c>
      <c r="FE227" s="27">
        <v>-4.7140020575718324</v>
      </c>
      <c r="FG227" s="1">
        <v>376321</v>
      </c>
      <c r="FH227" s="1">
        <v>399494</v>
      </c>
      <c r="FI227" s="1" t="s">
        <v>478</v>
      </c>
      <c r="FJ227" s="1" t="s">
        <v>846</v>
      </c>
    </row>
    <row r="228" spans="2:166" ht="16.2" thickBot="1" x14ac:dyDescent="0.35">
      <c r="B228" s="19" t="s">
        <v>226</v>
      </c>
      <c r="C228" s="20">
        <v>8.9356575379742385</v>
      </c>
      <c r="D228" s="21">
        <v>4.3196959405046798</v>
      </c>
      <c r="E228" s="21">
        <v>2.9731532652388175</v>
      </c>
      <c r="F228" s="21">
        <v>2.79990843311551</v>
      </c>
      <c r="G228" s="21">
        <v>2.3441501125416995</v>
      </c>
      <c r="H228" s="21">
        <v>1.8668739459325856</v>
      </c>
      <c r="I228" s="21">
        <v>1.4276929990103113</v>
      </c>
      <c r="J228" s="21">
        <v>1.0604019796300896</v>
      </c>
      <c r="K228" s="21">
        <v>0.5630306006595589</v>
      </c>
      <c r="L228" s="21">
        <v>0.16097909908773289</v>
      </c>
      <c r="M228" s="21">
        <v>-0.16126325134539954</v>
      </c>
      <c r="N228" s="21">
        <v>-1.5676600395968734</v>
      </c>
      <c r="O228" s="21">
        <v>-4.1287137062313448</v>
      </c>
      <c r="P228" s="21">
        <v>-5.8838102336698128</v>
      </c>
      <c r="Q228" s="21">
        <v>-7.1812490341913175</v>
      </c>
      <c r="R228" s="22"/>
      <c r="S228" s="21">
        <v>12.435657537974238</v>
      </c>
      <c r="T228" s="21">
        <v>7.8196959405046798</v>
      </c>
      <c r="U228" s="21">
        <v>6.4731532652388175</v>
      </c>
      <c r="V228" s="21">
        <v>6.29990843311551</v>
      </c>
      <c r="W228" s="21">
        <v>5.8441501125416995</v>
      </c>
      <c r="X228" s="21">
        <v>5.3668739459325856</v>
      </c>
      <c r="Y228" s="21">
        <v>4.9276929990103113</v>
      </c>
      <c r="Z228" s="21">
        <v>4.5604019796300896</v>
      </c>
      <c r="AA228" s="21">
        <v>4.0630306006595589</v>
      </c>
      <c r="AB228" s="21">
        <v>3.6609790990877329</v>
      </c>
      <c r="AC228" s="21">
        <v>3.3387367486546005</v>
      </c>
      <c r="AD228" s="21">
        <v>1.9323399604031266</v>
      </c>
      <c r="AE228" s="21">
        <v>-0.62871370623134482</v>
      </c>
      <c r="AF228" s="21">
        <v>-2.3838102336698128</v>
      </c>
      <c r="AG228" s="21">
        <v>-3.6812490341913175</v>
      </c>
      <c r="AI228" s="23">
        <v>8.9356575379742385</v>
      </c>
      <c r="AJ228" s="23">
        <v>7.1344152989304739</v>
      </c>
      <c r="AK228" s="23">
        <v>6.6580805716603457</v>
      </c>
      <c r="AL228" s="23">
        <v>6.6439820617895951</v>
      </c>
      <c r="AM228" s="23">
        <v>6.4173826405530079</v>
      </c>
      <c r="AN228" s="23">
        <v>6.1956095637341377</v>
      </c>
      <c r="AO228" s="23">
        <v>5.917502243017994</v>
      </c>
      <c r="AP228" s="23">
        <v>5.5626486824980166</v>
      </c>
      <c r="AQ228" s="23">
        <v>5.0749818520105201</v>
      </c>
      <c r="AR228" s="23">
        <v>4.7752744075174345</v>
      </c>
      <c r="AS228" s="23">
        <v>4.520535833495595</v>
      </c>
      <c r="AT228" s="23">
        <v>3.6264237258828267</v>
      </c>
      <c r="AU228" s="23">
        <v>2.3950413246211752</v>
      </c>
      <c r="AV228" s="23">
        <v>1.5097269818886634</v>
      </c>
      <c r="AW228" s="23">
        <v>1.0200702213826318</v>
      </c>
      <c r="AY228" s="24">
        <v>12.435657537974238</v>
      </c>
      <c r="AZ228" s="24">
        <v>10.634415298930474</v>
      </c>
      <c r="BA228" s="24">
        <v>10.158080571660346</v>
      </c>
      <c r="BB228" s="24">
        <v>10.143982061789595</v>
      </c>
      <c r="BC228" s="24">
        <v>9.9173826405530079</v>
      </c>
      <c r="BD228" s="24">
        <v>9.6956095637341377</v>
      </c>
      <c r="BE228" s="24">
        <v>9.417502243017994</v>
      </c>
      <c r="BF228" s="24">
        <v>9.0626486824980166</v>
      </c>
      <c r="BG228" s="24">
        <v>8.5749818520105201</v>
      </c>
      <c r="BH228" s="24">
        <v>8.2752744075174345</v>
      </c>
      <c r="BI228" s="24">
        <v>8.020535833495595</v>
      </c>
      <c r="BJ228" s="24">
        <v>7.1264237258828267</v>
      </c>
      <c r="BK228" s="24">
        <v>5.8950413246211752</v>
      </c>
      <c r="BL228" s="24">
        <v>5.0097269818886634</v>
      </c>
      <c r="BM228" s="24">
        <v>4.5200702213826318</v>
      </c>
      <c r="BO228" s="25">
        <v>8.9356575379742385</v>
      </c>
      <c r="BP228" s="25">
        <v>5.7952252803145452</v>
      </c>
      <c r="BQ228" s="25">
        <v>4.7988494673536373</v>
      </c>
      <c r="BR228" s="25">
        <v>4.6530077080136039</v>
      </c>
      <c r="BS228" s="25">
        <v>4.2876117714659472</v>
      </c>
      <c r="BT228" s="25">
        <v>3.9393453263623073</v>
      </c>
      <c r="BU228" s="25">
        <v>3.638633994067261</v>
      </c>
      <c r="BV228" s="25">
        <v>3.377204788782576</v>
      </c>
      <c r="BW228" s="25">
        <v>2.9185042419302274</v>
      </c>
      <c r="BX228" s="25">
        <v>2.5057151513599187</v>
      </c>
      <c r="BY228" s="25">
        <v>2.1444275356255478</v>
      </c>
      <c r="BZ228" s="25">
        <v>0.99053411403403047</v>
      </c>
      <c r="CA228" s="25">
        <v>-0.3722104059389153</v>
      </c>
      <c r="CB228" s="25">
        <v>-1.2361917666034259</v>
      </c>
      <c r="CC228" s="25">
        <v>-1.4301286970683584</v>
      </c>
      <c r="CE228" s="25">
        <v>12.435657537974238</v>
      </c>
      <c r="CF228" s="25">
        <v>9.2952252803145452</v>
      </c>
      <c r="CG228" s="25">
        <v>8.2988494673536373</v>
      </c>
      <c r="CH228" s="25">
        <v>8.1530077080136039</v>
      </c>
      <c r="CI228" s="25">
        <v>7.7876117714659472</v>
      </c>
      <c r="CJ228" s="25">
        <v>7.4393453263623073</v>
      </c>
      <c r="CK228" s="25">
        <v>7.138633994067261</v>
      </c>
      <c r="CL228" s="25">
        <v>6.877204788782576</v>
      </c>
      <c r="CM228" s="25">
        <v>6.4185042419302274</v>
      </c>
      <c r="CN228" s="25">
        <v>6.0057151513599187</v>
      </c>
      <c r="CO228" s="25">
        <v>5.6444275356255478</v>
      </c>
      <c r="CP228" s="25">
        <v>4.4905341140340305</v>
      </c>
      <c r="CQ228" s="25">
        <v>3.1277895940610847</v>
      </c>
      <c r="CR228" s="25">
        <v>2.2638082333965741</v>
      </c>
      <c r="CS228" s="25">
        <v>2.0698713029316416</v>
      </c>
      <c r="CU228" s="26">
        <v>8.9356575379742385</v>
      </c>
      <c r="CV228" s="26">
        <v>2.6825726391792521</v>
      </c>
      <c r="CW228" s="26">
        <v>1.035245409321881</v>
      </c>
      <c r="CX228" s="26">
        <v>0.92745201912745046</v>
      </c>
      <c r="CY228" s="26">
        <v>0.50501133735320991</v>
      </c>
      <c r="CZ228" s="26">
        <v>8.5732460570497437E-2</v>
      </c>
      <c r="DA228" s="26">
        <v>-0.26139628721528396</v>
      </c>
      <c r="DB228" s="26">
        <v>-0.51476097928895115</v>
      </c>
      <c r="DC228" s="26">
        <v>-0.92897546035383272</v>
      </c>
      <c r="DD228" s="26">
        <v>-1.2789335306583638</v>
      </c>
      <c r="DE228" s="26">
        <v>-1.5451902678449443</v>
      </c>
      <c r="DF228" s="26">
        <v>-2.8431717424342366</v>
      </c>
      <c r="DG228" s="26">
        <v>-5.2072120159557969</v>
      </c>
      <c r="DH228" s="26">
        <v>-6.7770051012738648</v>
      </c>
      <c r="DI228" s="26">
        <v>-7.825975495859133</v>
      </c>
      <c r="DK228" s="26">
        <v>12.435657537974238</v>
      </c>
      <c r="DL228" s="26">
        <v>6.1825726391792521</v>
      </c>
      <c r="DM228" s="26">
        <v>4.535245409321881</v>
      </c>
      <c r="DN228" s="26">
        <v>4.4274520191274505</v>
      </c>
      <c r="DO228" s="26">
        <v>4.0050113373532099</v>
      </c>
      <c r="DP228" s="26">
        <v>3.5857324605704974</v>
      </c>
      <c r="DQ228" s="26">
        <v>3.238603712784716</v>
      </c>
      <c r="DR228" s="26">
        <v>2.9852390207110489</v>
      </c>
      <c r="DS228" s="26">
        <v>2.5710245396461673</v>
      </c>
      <c r="DT228" s="26">
        <v>2.2210664693416362</v>
      </c>
      <c r="DU228" s="26">
        <v>1.9548097321550557</v>
      </c>
      <c r="DV228" s="26">
        <v>0.65682825756576335</v>
      </c>
      <c r="DW228" s="26">
        <v>-1.7072120159557969</v>
      </c>
      <c r="DX228" s="26">
        <v>-3.2770051012738648</v>
      </c>
      <c r="DY228" s="26">
        <v>-4.325975495859133</v>
      </c>
      <c r="EA228" s="27">
        <v>8.9356575379742385</v>
      </c>
      <c r="EB228" s="27">
        <v>1.8661505038705286</v>
      </c>
      <c r="EC228" s="27">
        <v>5.4881266604532186E-2</v>
      </c>
      <c r="ED228" s="27">
        <v>-3.153844163492181E-2</v>
      </c>
      <c r="EE228" s="27">
        <v>-0.44261473917815408</v>
      </c>
      <c r="EF228" s="27">
        <v>-0.82495546600947733</v>
      </c>
      <c r="EG228" s="27">
        <v>-1.1270122724199112</v>
      </c>
      <c r="EH228" s="27">
        <v>-1.3459184312852486</v>
      </c>
      <c r="EI228" s="27">
        <v>-1.9690410294984986</v>
      </c>
      <c r="EJ228" s="27">
        <v>-2.5724015647032914</v>
      </c>
      <c r="EK228" s="27">
        <v>-3.1158071450270342</v>
      </c>
      <c r="EL228" s="27">
        <v>-4.8880152861637285</v>
      </c>
      <c r="EM228" s="27">
        <v>-6.9470025916745541</v>
      </c>
      <c r="EN228" s="27">
        <v>-8.116496061583689</v>
      </c>
      <c r="EO228" s="27">
        <v>-8.0400726160315727</v>
      </c>
      <c r="EQ228" s="27">
        <v>12.435657537974238</v>
      </c>
      <c r="ER228" s="27">
        <v>5.3661505038705286</v>
      </c>
      <c r="ES228" s="27">
        <v>3.5548812666045322</v>
      </c>
      <c r="ET228" s="27">
        <v>3.4684615583650782</v>
      </c>
      <c r="EU228" s="27">
        <v>3.0573852608218459</v>
      </c>
      <c r="EV228" s="27">
        <v>2.6750445339905227</v>
      </c>
      <c r="EW228" s="27">
        <v>2.3729877275800888</v>
      </c>
      <c r="EX228" s="27">
        <v>2.1540815687147514</v>
      </c>
      <c r="EY228" s="27">
        <v>1.5309589705015014</v>
      </c>
      <c r="EZ228" s="27">
        <v>0.9275984352967086</v>
      </c>
      <c r="FA228" s="27">
        <v>0.38419285497296585</v>
      </c>
      <c r="FB228" s="27">
        <v>-1.3880152861637285</v>
      </c>
      <c r="FC228" s="27">
        <v>-3.4470025916745541</v>
      </c>
      <c r="FD228" s="27">
        <v>-4.616496061583689</v>
      </c>
      <c r="FE228" s="27">
        <v>-4.5400726160315727</v>
      </c>
      <c r="FG228" s="1">
        <v>349331</v>
      </c>
      <c r="FH228" s="1">
        <v>435746</v>
      </c>
      <c r="FI228" s="1" t="s">
        <v>453</v>
      </c>
      <c r="FJ228" s="1" t="s">
        <v>854</v>
      </c>
    </row>
    <row r="229" spans="2:166" ht="16.2" thickBot="1" x14ac:dyDescent="0.35">
      <c r="B229" s="19" t="s">
        <v>227</v>
      </c>
      <c r="C229" s="20">
        <v>10.0264049406406</v>
      </c>
      <c r="D229" s="21">
        <v>5.4232279891813953</v>
      </c>
      <c r="E229" s="21">
        <v>1.1265467137248173</v>
      </c>
      <c r="F229" s="21">
        <v>-2.122986275038496</v>
      </c>
      <c r="G229" s="21">
        <v>-5.721470712581354</v>
      </c>
      <c r="H229" s="21">
        <v>-9.3597212326533601</v>
      </c>
      <c r="I229" s="21">
        <v>-1.1163068418476598</v>
      </c>
      <c r="J229" s="21">
        <v>-3.9851817316014433</v>
      </c>
      <c r="K229" s="21">
        <v>-6.6144085770742436</v>
      </c>
      <c r="L229" s="21">
        <v>-9.0696199081645403</v>
      </c>
      <c r="M229" s="21">
        <v>-9.3214502617278896</v>
      </c>
      <c r="N229" s="21">
        <v>-13.064199914195328</v>
      </c>
      <c r="O229" s="21">
        <v>-20.606422029886488</v>
      </c>
      <c r="P229" s="21">
        <v>-25.899657053625901</v>
      </c>
      <c r="Q229" s="21">
        <v>-29.481438316831245</v>
      </c>
      <c r="R229" s="22"/>
      <c r="S229" s="21">
        <v>13.8264049406406</v>
      </c>
      <c r="T229" s="21">
        <v>9.223227989181396</v>
      </c>
      <c r="U229" s="21">
        <v>4.926546713724818</v>
      </c>
      <c r="V229" s="21">
        <v>1.6770137249615047</v>
      </c>
      <c r="W229" s="21">
        <v>-1.9214707125813533</v>
      </c>
      <c r="X229" s="21">
        <v>-5.5597212326533594</v>
      </c>
      <c r="Y229" s="21">
        <v>-8.1163068418476598</v>
      </c>
      <c r="Z229" s="21">
        <v>-10.985181731601443</v>
      </c>
      <c r="AA229" s="21">
        <v>-13.614408577074244</v>
      </c>
      <c r="AB229" s="21">
        <v>-16.06961990816454</v>
      </c>
      <c r="AC229" s="21">
        <v>-16.32145026172789</v>
      </c>
      <c r="AD229" s="21">
        <v>-20.064199914195328</v>
      </c>
      <c r="AE229" s="21">
        <v>-27.606422029886488</v>
      </c>
      <c r="AF229" s="21">
        <v>-32.899657053625901</v>
      </c>
      <c r="AG229" s="21">
        <v>-36.481438316831245</v>
      </c>
      <c r="AI229" s="23">
        <v>10.0264049406406</v>
      </c>
      <c r="AJ229" s="23">
        <v>8.6793071352047093</v>
      </c>
      <c r="AK229" s="23">
        <v>7.0104713800224125</v>
      </c>
      <c r="AL229" s="23">
        <v>5.5776400836813949</v>
      </c>
      <c r="AM229" s="23">
        <v>3.8812604561443216</v>
      </c>
      <c r="AN229" s="23">
        <v>2.210897529005134</v>
      </c>
      <c r="AO229" s="23">
        <v>11.754591671486839</v>
      </c>
      <c r="AP229" s="23">
        <v>10.418982235405537</v>
      </c>
      <c r="AQ229" s="23">
        <v>8.8373513612591772</v>
      </c>
      <c r="AR229" s="23">
        <v>7.5425787251411656</v>
      </c>
      <c r="AS229" s="23">
        <v>7.3470355898888364</v>
      </c>
      <c r="AT229" s="23">
        <v>6.4050344300652853</v>
      </c>
      <c r="AU229" s="23">
        <v>5.1769101809151863</v>
      </c>
      <c r="AV229" s="23">
        <v>4.4638650869765684</v>
      </c>
      <c r="AW229" s="23">
        <v>4.1307483963868918</v>
      </c>
      <c r="AY229" s="24">
        <v>13.8264049406406</v>
      </c>
      <c r="AZ229" s="24">
        <v>12.47930713520471</v>
      </c>
      <c r="BA229" s="24">
        <v>10.810471380022413</v>
      </c>
      <c r="BB229" s="24">
        <v>9.3776400836813956</v>
      </c>
      <c r="BC229" s="24">
        <v>7.6812604561443223</v>
      </c>
      <c r="BD229" s="24">
        <v>6.0108975290051347</v>
      </c>
      <c r="BE229" s="24">
        <v>4.754591671486839</v>
      </c>
      <c r="BF229" s="24">
        <v>3.4189822354055366</v>
      </c>
      <c r="BG229" s="24">
        <v>1.8373513612591772</v>
      </c>
      <c r="BH229" s="24">
        <v>0.54257872514116556</v>
      </c>
      <c r="BI229" s="24">
        <v>0.34703558988883643</v>
      </c>
      <c r="BJ229" s="24">
        <v>-0.59496556993471472</v>
      </c>
      <c r="BK229" s="24">
        <v>-1.8230898190848137</v>
      </c>
      <c r="BL229" s="24">
        <v>-2.5361349130234316</v>
      </c>
      <c r="BM229" s="24">
        <v>-2.8692516036131082</v>
      </c>
      <c r="BO229" s="25">
        <v>10.0264049406406</v>
      </c>
      <c r="BP229" s="25">
        <v>8.3049187695825246</v>
      </c>
      <c r="BQ229" s="25">
        <v>4.6365325780552666</v>
      </c>
      <c r="BR229" s="25">
        <v>1.4177203875454758</v>
      </c>
      <c r="BS229" s="25">
        <v>-2.069714472397628</v>
      </c>
      <c r="BT229" s="25">
        <v>-5.5306438384007244</v>
      </c>
      <c r="BU229" s="25">
        <v>2.9038271783571474</v>
      </c>
      <c r="BV229" s="25">
        <v>0.16998188562298822</v>
      </c>
      <c r="BW229" s="25">
        <v>-2.3884262197097996</v>
      </c>
      <c r="BX229" s="25">
        <v>-4.8323666243963714</v>
      </c>
      <c r="BY229" s="25">
        <v>-5.1152527628676552</v>
      </c>
      <c r="BZ229" s="25">
        <v>-7.730734915570082</v>
      </c>
      <c r="CA229" s="25">
        <v>-10.528589189389407</v>
      </c>
      <c r="CB229" s="25">
        <v>-11.67959749330609</v>
      </c>
      <c r="CC229" s="25">
        <v>-11.809666931347238</v>
      </c>
      <c r="CE229" s="25">
        <v>13.8264049406406</v>
      </c>
      <c r="CF229" s="25">
        <v>12.104918769582525</v>
      </c>
      <c r="CG229" s="25">
        <v>8.4365325780552674</v>
      </c>
      <c r="CH229" s="25">
        <v>5.2177203875454765</v>
      </c>
      <c r="CI229" s="25">
        <v>1.7302855276023728</v>
      </c>
      <c r="CJ229" s="25">
        <v>-1.7306438384007237</v>
      </c>
      <c r="CK229" s="25">
        <v>-4.0961728216428526</v>
      </c>
      <c r="CL229" s="25">
        <v>-6.8300181143770118</v>
      </c>
      <c r="CM229" s="25">
        <v>-9.3884262197097996</v>
      </c>
      <c r="CN229" s="25">
        <v>-11.832366624396371</v>
      </c>
      <c r="CO229" s="25">
        <v>-12.115252762867655</v>
      </c>
      <c r="CP229" s="25">
        <v>-14.730734915570082</v>
      </c>
      <c r="CQ229" s="25">
        <v>-17.528589189389407</v>
      </c>
      <c r="CR229" s="25">
        <v>-18.67959749330609</v>
      </c>
      <c r="CS229" s="25">
        <v>-18.809666931347238</v>
      </c>
      <c r="CU229" s="26">
        <v>10.0264049406406</v>
      </c>
      <c r="CV229" s="26">
        <v>3.9747679688729143</v>
      </c>
      <c r="CW229" s="26">
        <v>-0.55419407540332699</v>
      </c>
      <c r="CX229" s="26">
        <v>-3.731377578296339</v>
      </c>
      <c r="CY229" s="26">
        <v>-7.2697172474486003</v>
      </c>
      <c r="CZ229" s="26">
        <v>-10.817311196649133</v>
      </c>
      <c r="DA229" s="26">
        <v>-2.4388798006901737</v>
      </c>
      <c r="DB229" s="26">
        <v>-5.1285339000164356</v>
      </c>
      <c r="DC229" s="26">
        <v>-9.4397658588398485</v>
      </c>
      <c r="DD229" s="26">
        <v>-11.725488587090652</v>
      </c>
      <c r="DE229" s="26">
        <v>-11.805819406433869</v>
      </c>
      <c r="DF229" s="26">
        <v>-18.119148612773031</v>
      </c>
      <c r="DG229" s="26">
        <v>-25.246188813397197</v>
      </c>
      <c r="DH229" s="26">
        <v>-29.953475353445043</v>
      </c>
      <c r="DI229" s="26">
        <v>-33.114144736245237</v>
      </c>
      <c r="DK229" s="26">
        <v>13.8264049406406</v>
      </c>
      <c r="DL229" s="26">
        <v>7.774767968872915</v>
      </c>
      <c r="DM229" s="26">
        <v>3.2458059245966737</v>
      </c>
      <c r="DN229" s="26">
        <v>6.8622421703661729E-2</v>
      </c>
      <c r="DO229" s="26">
        <v>-3.4697172474485996</v>
      </c>
      <c r="DP229" s="26">
        <v>-7.0173111966491319</v>
      </c>
      <c r="DQ229" s="26">
        <v>-9.4388798006901737</v>
      </c>
      <c r="DR229" s="26">
        <v>-12.128533900016436</v>
      </c>
      <c r="DS229" s="26">
        <v>-16.439765858839849</v>
      </c>
      <c r="DT229" s="26">
        <v>-18.725488587090652</v>
      </c>
      <c r="DU229" s="26">
        <v>-18.805819406433869</v>
      </c>
      <c r="DV229" s="26">
        <v>-25.119148612773031</v>
      </c>
      <c r="DW229" s="26">
        <v>-32.246188813397197</v>
      </c>
      <c r="DX229" s="26">
        <v>-36.953475353445043</v>
      </c>
      <c r="DY229" s="26">
        <v>-40.114144736245237</v>
      </c>
      <c r="EA229" s="27">
        <v>10.0264049406406</v>
      </c>
      <c r="EB229" s="27">
        <v>3.2830236823391097</v>
      </c>
      <c r="EC229" s="27">
        <v>-1.3424723632932327</v>
      </c>
      <c r="ED229" s="27">
        <v>-4.4839864128512126</v>
      </c>
      <c r="EE229" s="27">
        <v>-8.5121107880521585</v>
      </c>
      <c r="EF229" s="27">
        <v>-15.953322461256722</v>
      </c>
      <c r="EG229" s="27">
        <v>-10.510300558074618</v>
      </c>
      <c r="EH229" s="27">
        <v>-13.961253307200494</v>
      </c>
      <c r="EI229" s="27">
        <v>-17.143310156235515</v>
      </c>
      <c r="EJ229" s="27">
        <v>-20.195342012551308</v>
      </c>
      <c r="EK229" s="27">
        <v>-21.072559260676726</v>
      </c>
      <c r="EL229" s="27">
        <v>-24.776134129585685</v>
      </c>
      <c r="EM229" s="27">
        <v>-30.405015518121587</v>
      </c>
      <c r="EN229" s="27">
        <v>-33.742704409973726</v>
      </c>
      <c r="EO229" s="27">
        <v>-32.916900092527456</v>
      </c>
      <c r="EQ229" s="27">
        <v>13.8264049406406</v>
      </c>
      <c r="ER229" s="27">
        <v>7.0830236823391104</v>
      </c>
      <c r="ES229" s="27">
        <v>2.457527636706768</v>
      </c>
      <c r="ET229" s="27">
        <v>-0.68398641285121187</v>
      </c>
      <c r="EU229" s="27">
        <v>-4.7121107880521578</v>
      </c>
      <c r="EV229" s="27">
        <v>-12.153322461256721</v>
      </c>
      <c r="EW229" s="27">
        <v>-17.510300558074618</v>
      </c>
      <c r="EX229" s="27">
        <v>-20.961253307200494</v>
      </c>
      <c r="EY229" s="27">
        <v>-24.143310156235515</v>
      </c>
      <c r="EZ229" s="27">
        <v>-27.195342012551308</v>
      </c>
      <c r="FA229" s="27">
        <v>-28.072559260676726</v>
      </c>
      <c r="FB229" s="27">
        <v>-31.776134129585685</v>
      </c>
      <c r="FC229" s="27">
        <v>-37.405015518121587</v>
      </c>
      <c r="FD229" s="27">
        <v>-40.742704409973726</v>
      </c>
      <c r="FE229" s="27">
        <v>-39.916900092527456</v>
      </c>
      <c r="FG229" s="1">
        <v>337826</v>
      </c>
      <c r="FH229" s="1">
        <v>553939</v>
      </c>
      <c r="FI229" s="1" t="s">
        <v>527</v>
      </c>
      <c r="FJ229" s="1" t="s">
        <v>853</v>
      </c>
    </row>
    <row r="230" spans="2:166" ht="16.2" thickBot="1" x14ac:dyDescent="0.35">
      <c r="B230" s="19" t="s">
        <v>228</v>
      </c>
      <c r="C230" s="20">
        <v>11.348596816858427</v>
      </c>
      <c r="D230" s="21">
        <v>11.122887052297543</v>
      </c>
      <c r="E230" s="21">
        <v>11.038358718450048</v>
      </c>
      <c r="F230" s="21">
        <v>10.721026185778452</v>
      </c>
      <c r="G230" s="21">
        <v>10.44431742477019</v>
      </c>
      <c r="H230" s="21">
        <v>10.290441318002157</v>
      </c>
      <c r="I230" s="21">
        <v>10.128148929547882</v>
      </c>
      <c r="J230" s="21">
        <v>9.955073638300016</v>
      </c>
      <c r="K230" s="21">
        <v>9.8093700535481503</v>
      </c>
      <c r="L230" s="21">
        <v>9.6521315264548715</v>
      </c>
      <c r="M230" s="21">
        <v>9.459775733189451</v>
      </c>
      <c r="N230" s="21">
        <v>8.7765070128739477</v>
      </c>
      <c r="O230" s="21">
        <v>6.4986436302106583</v>
      </c>
      <c r="P230" s="21">
        <v>3.6696253471048905</v>
      </c>
      <c r="Q230" s="21">
        <v>2.4320677048803958</v>
      </c>
      <c r="R230" s="22"/>
      <c r="S230" s="21">
        <v>9.4485968168584282</v>
      </c>
      <c r="T230" s="21">
        <v>9.2228870522975441</v>
      </c>
      <c r="U230" s="21">
        <v>9.1383587184500499</v>
      </c>
      <c r="V230" s="21">
        <v>8.8210261857784538</v>
      </c>
      <c r="W230" s="21">
        <v>8.5443174247701918</v>
      </c>
      <c r="X230" s="21">
        <v>8.3904413180021589</v>
      </c>
      <c r="Y230" s="21">
        <v>8.2281489295478831</v>
      </c>
      <c r="Z230" s="21">
        <v>8.0550736383000174</v>
      </c>
      <c r="AA230" s="21">
        <v>7.9093700535481517</v>
      </c>
      <c r="AB230" s="21">
        <v>7.7521315264548729</v>
      </c>
      <c r="AC230" s="21">
        <v>7.5597757331894524</v>
      </c>
      <c r="AD230" s="21">
        <v>6.8765070128739492</v>
      </c>
      <c r="AE230" s="21">
        <v>4.5986436302106597</v>
      </c>
      <c r="AF230" s="21">
        <v>1.7696253471048919</v>
      </c>
      <c r="AG230" s="21">
        <v>0.53206770488039723</v>
      </c>
      <c r="AI230" s="23">
        <v>11.348596816858427</v>
      </c>
      <c r="AJ230" s="23">
        <v>11.476471834011903</v>
      </c>
      <c r="AK230" s="23">
        <v>11.811049611791693</v>
      </c>
      <c r="AL230" s="23">
        <v>11.832396402816173</v>
      </c>
      <c r="AM230" s="23">
        <v>11.915995664033709</v>
      </c>
      <c r="AN230" s="23">
        <v>12.156717577309021</v>
      </c>
      <c r="AO230" s="23">
        <v>12.274135727784317</v>
      </c>
      <c r="AP230" s="23">
        <v>12.276502933848088</v>
      </c>
      <c r="AQ230" s="23">
        <v>12.205985225744783</v>
      </c>
      <c r="AR230" s="23">
        <v>12.168356480287409</v>
      </c>
      <c r="AS230" s="23">
        <v>12.102170304870315</v>
      </c>
      <c r="AT230" s="23">
        <v>11.90354778925149</v>
      </c>
      <c r="AU230" s="23">
        <v>11.603713011786567</v>
      </c>
      <c r="AV230" s="23">
        <v>11.28557632715655</v>
      </c>
      <c r="AW230" s="23">
        <v>11.044281444511549</v>
      </c>
      <c r="AY230" s="24">
        <v>9.4485968168584282</v>
      </c>
      <c r="AZ230" s="24">
        <v>9.5764718340119046</v>
      </c>
      <c r="BA230" s="24">
        <v>9.9110496117916949</v>
      </c>
      <c r="BB230" s="24">
        <v>9.932396402816174</v>
      </c>
      <c r="BC230" s="24">
        <v>10.01599566403371</v>
      </c>
      <c r="BD230" s="24">
        <v>10.256717577309022</v>
      </c>
      <c r="BE230" s="24">
        <v>10.374135727784319</v>
      </c>
      <c r="BF230" s="24">
        <v>10.376502933848089</v>
      </c>
      <c r="BG230" s="24">
        <v>10.305985225744784</v>
      </c>
      <c r="BH230" s="24">
        <v>10.268356480287411</v>
      </c>
      <c r="BI230" s="24">
        <v>10.202170304870316</v>
      </c>
      <c r="BJ230" s="24">
        <v>10.003547789251492</v>
      </c>
      <c r="BK230" s="24">
        <v>9.7037130117865686</v>
      </c>
      <c r="BL230" s="24">
        <v>9.3855763271565511</v>
      </c>
      <c r="BM230" s="24">
        <v>9.1442814445115506</v>
      </c>
      <c r="BO230" s="25">
        <v>11.348596816858427</v>
      </c>
      <c r="BP230" s="25">
        <v>11.472177044329079</v>
      </c>
      <c r="BQ230" s="25">
        <v>11.432062573748956</v>
      </c>
      <c r="BR230" s="25">
        <v>11.122772485574098</v>
      </c>
      <c r="BS230" s="25">
        <v>10.846867428960515</v>
      </c>
      <c r="BT230" s="25">
        <v>10.694490450247084</v>
      </c>
      <c r="BU230" s="25">
        <v>10.534833064226712</v>
      </c>
      <c r="BV230" s="25">
        <v>10.374095265336239</v>
      </c>
      <c r="BW230" s="25">
        <v>10.227797580881679</v>
      </c>
      <c r="BX230" s="25">
        <v>10.075892361723373</v>
      </c>
      <c r="BY230" s="25">
        <v>9.8957706004406507</v>
      </c>
      <c r="BZ230" s="25">
        <v>9.3929471830190394</v>
      </c>
      <c r="CA230" s="25">
        <v>7.996173469806271</v>
      </c>
      <c r="CB230" s="25">
        <v>5.8933713749798571</v>
      </c>
      <c r="CC230" s="25">
        <v>5.4412607258640264</v>
      </c>
      <c r="CE230" s="25">
        <v>9.4485968168584282</v>
      </c>
      <c r="CF230" s="25">
        <v>9.5721770443290808</v>
      </c>
      <c r="CG230" s="25">
        <v>9.5320625737489575</v>
      </c>
      <c r="CH230" s="25">
        <v>9.2227724855740991</v>
      </c>
      <c r="CI230" s="25">
        <v>8.9468674289605161</v>
      </c>
      <c r="CJ230" s="25">
        <v>8.7944904502470855</v>
      </c>
      <c r="CK230" s="25">
        <v>8.6348330642267133</v>
      </c>
      <c r="CL230" s="25">
        <v>8.4740952653362402</v>
      </c>
      <c r="CM230" s="25">
        <v>8.3277975808816809</v>
      </c>
      <c r="CN230" s="25">
        <v>8.1758923617233741</v>
      </c>
      <c r="CO230" s="25">
        <v>7.9957706004406521</v>
      </c>
      <c r="CP230" s="25">
        <v>7.4929471830190408</v>
      </c>
      <c r="CQ230" s="25">
        <v>6.0961734698062724</v>
      </c>
      <c r="CR230" s="25">
        <v>3.9933713749798585</v>
      </c>
      <c r="CS230" s="25">
        <v>3.5412607258640278</v>
      </c>
      <c r="CU230" s="26">
        <v>11.348596816858427</v>
      </c>
      <c r="CV230" s="26">
        <v>10.985394000691654</v>
      </c>
      <c r="CW230" s="26">
        <v>10.911666034815211</v>
      </c>
      <c r="CX230" s="26">
        <v>10.619339798085729</v>
      </c>
      <c r="CY230" s="26">
        <v>10.355110029751881</v>
      </c>
      <c r="CZ230" s="26">
        <v>10.194592581101706</v>
      </c>
      <c r="DA230" s="26">
        <v>10.017391544714638</v>
      </c>
      <c r="DB230" s="26">
        <v>9.8329631804372504</v>
      </c>
      <c r="DC230" s="26">
        <v>9.6582386266544855</v>
      </c>
      <c r="DD230" s="26">
        <v>9.4463180564675255</v>
      </c>
      <c r="DE230" s="26">
        <v>9.183805622696914</v>
      </c>
      <c r="DF230" s="26">
        <v>5.7340995133413699</v>
      </c>
      <c r="DG230" s="26">
        <v>3.602430026932538</v>
      </c>
      <c r="DH230" s="26">
        <v>2.370411550242487</v>
      </c>
      <c r="DI230" s="26">
        <v>1.802808322444065</v>
      </c>
      <c r="DK230" s="26">
        <v>9.4485968168584282</v>
      </c>
      <c r="DL230" s="26">
        <v>9.0853940006916556</v>
      </c>
      <c r="DM230" s="26">
        <v>9.011666034815212</v>
      </c>
      <c r="DN230" s="26">
        <v>8.7193397980857306</v>
      </c>
      <c r="DO230" s="26">
        <v>8.4551100297518822</v>
      </c>
      <c r="DP230" s="26">
        <v>8.2945925811017069</v>
      </c>
      <c r="DQ230" s="26">
        <v>8.1173915447146392</v>
      </c>
      <c r="DR230" s="26">
        <v>7.9329631804372518</v>
      </c>
      <c r="DS230" s="26">
        <v>7.7582386266544869</v>
      </c>
      <c r="DT230" s="26">
        <v>7.546318056467527</v>
      </c>
      <c r="DU230" s="26">
        <v>7.2838056226969154</v>
      </c>
      <c r="DV230" s="26">
        <v>3.8340995133413713</v>
      </c>
      <c r="DW230" s="26">
        <v>1.7024300269325394</v>
      </c>
      <c r="DX230" s="26">
        <v>0.47041155024248837</v>
      </c>
      <c r="DY230" s="26">
        <v>-9.7191677555933609E-2</v>
      </c>
      <c r="EA230" s="27">
        <v>11.348596816858427</v>
      </c>
      <c r="EB230" s="27">
        <v>10.898795937337303</v>
      </c>
      <c r="EC230" s="27">
        <v>10.811928624834891</v>
      </c>
      <c r="ED230" s="27">
        <v>10.506918841488385</v>
      </c>
      <c r="EE230" s="27">
        <v>10.201387228568356</v>
      </c>
      <c r="EF230" s="27">
        <v>9.9991877790358199</v>
      </c>
      <c r="EG230" s="27">
        <v>9.3983610153285984</v>
      </c>
      <c r="EH230" s="27">
        <v>7.5992167428936472</v>
      </c>
      <c r="EI230" s="27">
        <v>7.2523866718498606</v>
      </c>
      <c r="EJ230" s="27">
        <v>6.2191603382605649</v>
      </c>
      <c r="EK230" s="27">
        <v>5.8006046854782198</v>
      </c>
      <c r="EL230" s="27">
        <v>4.2027697174480068</v>
      </c>
      <c r="EM230" s="27">
        <v>2.4655666613028302</v>
      </c>
      <c r="EN230" s="27">
        <v>1.592617690800644</v>
      </c>
      <c r="EO230" s="27">
        <v>1.6615625844864752</v>
      </c>
      <c r="EQ230" s="27">
        <v>9.4485968168584282</v>
      </c>
      <c r="ER230" s="27">
        <v>8.9987959373373041</v>
      </c>
      <c r="ES230" s="27">
        <v>8.9119286248348928</v>
      </c>
      <c r="ET230" s="27">
        <v>8.6069188414883868</v>
      </c>
      <c r="EU230" s="27">
        <v>8.3013872285683572</v>
      </c>
      <c r="EV230" s="27">
        <v>8.0991877790358213</v>
      </c>
      <c r="EW230" s="27">
        <v>7.4983610153285998</v>
      </c>
      <c r="EX230" s="27">
        <v>5.6992167428936487</v>
      </c>
      <c r="EY230" s="27">
        <v>5.3523866718498621</v>
      </c>
      <c r="EZ230" s="27">
        <v>4.3191603382605663</v>
      </c>
      <c r="FA230" s="27">
        <v>3.9006046854782213</v>
      </c>
      <c r="FB230" s="27">
        <v>2.3027697174480082</v>
      </c>
      <c r="FC230" s="27">
        <v>0.56556666130283162</v>
      </c>
      <c r="FD230" s="27">
        <v>-0.30738230919935461</v>
      </c>
      <c r="FE230" s="27">
        <v>-0.23843741551352338</v>
      </c>
      <c r="FG230" s="1">
        <v>379058</v>
      </c>
      <c r="FH230" s="1">
        <v>396289</v>
      </c>
      <c r="FI230" s="1" t="s">
        <v>546</v>
      </c>
      <c r="FJ230" s="1" t="s">
        <v>839</v>
      </c>
    </row>
    <row r="231" spans="2:166" ht="16.2" thickBot="1" x14ac:dyDescent="0.35">
      <c r="B231" s="19" t="s">
        <v>229</v>
      </c>
      <c r="C231" s="20">
        <v>3.1856744177825327</v>
      </c>
      <c r="D231" s="21">
        <v>1.3433531321940606</v>
      </c>
      <c r="E231" s="21">
        <v>0.56993948729960309</v>
      </c>
      <c r="F231" s="21">
        <v>4.6949402456366585E-2</v>
      </c>
      <c r="G231" s="21">
        <v>-0.69753443606638754</v>
      </c>
      <c r="H231" s="21">
        <v>-1.3050168679510143</v>
      </c>
      <c r="I231" s="21">
        <v>1.0618214236117716</v>
      </c>
      <c r="J231" s="21">
        <v>0.40670770471836803</v>
      </c>
      <c r="K231" s="21">
        <v>-2.883704931640807E-3</v>
      </c>
      <c r="L231" s="21">
        <v>-0.55955529598705311</v>
      </c>
      <c r="M231" s="21">
        <v>-1.0058654866865702</v>
      </c>
      <c r="N231" s="21">
        <v>-3.8895719280239014</v>
      </c>
      <c r="O231" s="21">
        <v>-12.248619064347988</v>
      </c>
      <c r="P231" s="21">
        <v>-19.011063271472249</v>
      </c>
      <c r="Q231" s="21">
        <v>-24.399621610477237</v>
      </c>
      <c r="R231" s="22"/>
      <c r="S231" s="21">
        <v>7.3226744177825331</v>
      </c>
      <c r="T231" s="21">
        <v>5.4803531321940611</v>
      </c>
      <c r="U231" s="21">
        <v>4.7069394872996035</v>
      </c>
      <c r="V231" s="21">
        <v>4.183949402456367</v>
      </c>
      <c r="W231" s="21">
        <v>3.4394655639336129</v>
      </c>
      <c r="X231" s="21">
        <v>2.8319831320489861</v>
      </c>
      <c r="Y231" s="21">
        <v>2.2618214236117709</v>
      </c>
      <c r="Z231" s="21">
        <v>1.6067077047183673</v>
      </c>
      <c r="AA231" s="21">
        <v>1.1971162950683585</v>
      </c>
      <c r="AB231" s="21">
        <v>0.64044470401294618</v>
      </c>
      <c r="AC231" s="21">
        <v>0.19413451331342912</v>
      </c>
      <c r="AD231" s="21">
        <v>-2.6895719280239021</v>
      </c>
      <c r="AE231" s="21">
        <v>-11.048619064347989</v>
      </c>
      <c r="AF231" s="21">
        <v>-17.81106327147225</v>
      </c>
      <c r="AG231" s="21">
        <v>-23.199621610477237</v>
      </c>
      <c r="AI231" s="23">
        <v>3.1856744177825327</v>
      </c>
      <c r="AJ231" s="23">
        <v>2.0294318767325912</v>
      </c>
      <c r="AK231" s="23">
        <v>1.7710191052533091</v>
      </c>
      <c r="AL231" s="23">
        <v>1.5798588318772175</v>
      </c>
      <c r="AM231" s="23">
        <v>1.1419628282958563</v>
      </c>
      <c r="AN231" s="23">
        <v>0.85704620732087378</v>
      </c>
      <c r="AO231" s="23">
        <v>3.3987485845456504</v>
      </c>
      <c r="AP231" s="23">
        <v>2.7064996979401492</v>
      </c>
      <c r="AQ231" s="23">
        <v>2.116136881457674</v>
      </c>
      <c r="AR231" s="23">
        <v>1.6783787059249562</v>
      </c>
      <c r="AS231" s="23">
        <v>1.3168780264830815</v>
      </c>
      <c r="AT231" s="23">
        <v>0.15996115676021816</v>
      </c>
      <c r="AU231" s="23">
        <v>-1.6417511509779352</v>
      </c>
      <c r="AV231" s="23">
        <v>-3.0668835595333732</v>
      </c>
      <c r="AW231" s="23">
        <v>-4.0835979085126901</v>
      </c>
      <c r="AY231" s="24">
        <v>7.3226744177825331</v>
      </c>
      <c r="AZ231" s="24">
        <v>6.1664318767325916</v>
      </c>
      <c r="BA231" s="24">
        <v>5.9080191052533095</v>
      </c>
      <c r="BB231" s="24">
        <v>5.716858831877218</v>
      </c>
      <c r="BC231" s="24">
        <v>5.2789628282958567</v>
      </c>
      <c r="BD231" s="24">
        <v>4.9940462073208742</v>
      </c>
      <c r="BE231" s="24">
        <v>4.5987485845456497</v>
      </c>
      <c r="BF231" s="24">
        <v>3.9064996979401485</v>
      </c>
      <c r="BG231" s="24">
        <v>3.3161368814576733</v>
      </c>
      <c r="BH231" s="24">
        <v>2.8783787059249555</v>
      </c>
      <c r="BI231" s="24">
        <v>2.5168780264830808</v>
      </c>
      <c r="BJ231" s="24">
        <v>1.3599611567602174</v>
      </c>
      <c r="BK231" s="24">
        <v>-0.44175115097793594</v>
      </c>
      <c r="BL231" s="24">
        <v>-1.8668835595333739</v>
      </c>
      <c r="BM231" s="24">
        <v>-2.8835979085126908</v>
      </c>
      <c r="BO231" s="25">
        <v>3.1856744177825327</v>
      </c>
      <c r="BP231" s="25">
        <v>1.937684994576955</v>
      </c>
      <c r="BQ231" s="25">
        <v>1.2727925100494204</v>
      </c>
      <c r="BR231" s="25">
        <v>0.80852535452336127</v>
      </c>
      <c r="BS231" s="25">
        <v>0.15991902778194955</v>
      </c>
      <c r="BT231" s="25">
        <v>-0.28944255339146707</v>
      </c>
      <c r="BU231" s="25">
        <v>2.2608198479073458</v>
      </c>
      <c r="BV231" s="25">
        <v>1.7658328269312022</v>
      </c>
      <c r="BW231" s="25">
        <v>1.4409813096901836</v>
      </c>
      <c r="BX231" s="25">
        <v>0.9375876702078827</v>
      </c>
      <c r="BY231" s="25">
        <v>0.49182183867922546</v>
      </c>
      <c r="BZ231" s="25">
        <v>-1.0378890182758624</v>
      </c>
      <c r="CA231" s="25">
        <v>-3.1567001955765868</v>
      </c>
      <c r="CB231" s="25">
        <v>-4.8043595894535187</v>
      </c>
      <c r="CC231" s="25">
        <v>-5.8320959343413854</v>
      </c>
      <c r="CE231" s="25">
        <v>7.3226744177825331</v>
      </c>
      <c r="CF231" s="25">
        <v>6.0746849945769554</v>
      </c>
      <c r="CG231" s="25">
        <v>5.4097925100494209</v>
      </c>
      <c r="CH231" s="25">
        <v>4.9455253545233617</v>
      </c>
      <c r="CI231" s="25">
        <v>4.29691902778195</v>
      </c>
      <c r="CJ231" s="25">
        <v>3.8475574466085334</v>
      </c>
      <c r="CK231" s="25">
        <v>3.4608198479073451</v>
      </c>
      <c r="CL231" s="25">
        <v>2.9658328269312015</v>
      </c>
      <c r="CM231" s="25">
        <v>2.6409813096901829</v>
      </c>
      <c r="CN231" s="25">
        <v>2.137587670207882</v>
      </c>
      <c r="CO231" s="25">
        <v>1.6918218386792248</v>
      </c>
      <c r="CP231" s="25">
        <v>0.16211098172413685</v>
      </c>
      <c r="CQ231" s="25">
        <v>-1.9567001955765875</v>
      </c>
      <c r="CR231" s="25">
        <v>-3.6043595894535194</v>
      </c>
      <c r="CS231" s="25">
        <v>-4.6320959343413861</v>
      </c>
      <c r="CU231" s="26">
        <v>3.1856744177825327</v>
      </c>
      <c r="CV231" s="26">
        <v>1.017448856076637</v>
      </c>
      <c r="CW231" s="26">
        <v>0.26651452038082724</v>
      </c>
      <c r="CX231" s="26">
        <v>-0.20456734598297999</v>
      </c>
      <c r="CY231" s="26">
        <v>-0.89852835474426485</v>
      </c>
      <c r="CZ231" s="26">
        <v>-1.4399633386862227</v>
      </c>
      <c r="DA231" s="26">
        <v>1.0260455624743621</v>
      </c>
      <c r="DB231" s="26">
        <v>0.50224878474133305</v>
      </c>
      <c r="DC231" s="26">
        <v>0.17328829050585171</v>
      </c>
      <c r="DD231" s="26">
        <v>-0.4382167280657292</v>
      </c>
      <c r="DE231" s="26">
        <v>-1.1264313278916376</v>
      </c>
      <c r="DF231" s="26">
        <v>-4.8282465782334434</v>
      </c>
      <c r="DG231" s="26">
        <v>-13.504847303803356</v>
      </c>
      <c r="DH231" s="26">
        <v>-20.571787221196249</v>
      </c>
      <c r="DI231" s="26">
        <v>-24.680074297723035</v>
      </c>
      <c r="DK231" s="26">
        <v>7.3226744177825331</v>
      </c>
      <c r="DL231" s="26">
        <v>5.1544488560766375</v>
      </c>
      <c r="DM231" s="26">
        <v>4.4035145203808277</v>
      </c>
      <c r="DN231" s="26">
        <v>3.9324326540170205</v>
      </c>
      <c r="DO231" s="26">
        <v>3.2384716452557356</v>
      </c>
      <c r="DP231" s="26">
        <v>2.6970366613137777</v>
      </c>
      <c r="DQ231" s="26">
        <v>2.2260455624743614</v>
      </c>
      <c r="DR231" s="26">
        <v>1.7022487847413323</v>
      </c>
      <c r="DS231" s="26">
        <v>1.373288290505851</v>
      </c>
      <c r="DT231" s="26">
        <v>0.76178327193427009</v>
      </c>
      <c r="DU231" s="26">
        <v>7.356867210836171E-2</v>
      </c>
      <c r="DV231" s="26">
        <v>-3.6282465782334441</v>
      </c>
      <c r="DW231" s="26">
        <v>-12.304847303803356</v>
      </c>
      <c r="DX231" s="26">
        <v>-19.37178722119625</v>
      </c>
      <c r="DY231" s="26">
        <v>-23.480074297723036</v>
      </c>
      <c r="EA231" s="27">
        <v>3.1856744177825327</v>
      </c>
      <c r="EB231" s="27">
        <v>0.90179167488035006</v>
      </c>
      <c r="EC231" s="27">
        <v>0.21102943721682266</v>
      </c>
      <c r="ED231" s="27">
        <v>-0.22592708758294577</v>
      </c>
      <c r="EE231" s="27">
        <v>-0.92655348745632082</v>
      </c>
      <c r="EF231" s="27">
        <v>-1.456092458391506</v>
      </c>
      <c r="EG231" s="27">
        <v>0.99070976704075164</v>
      </c>
      <c r="EH231" s="27">
        <v>0.23117655452163532</v>
      </c>
      <c r="EI231" s="27">
        <v>-1.3966494139308594</v>
      </c>
      <c r="EJ231" s="27">
        <v>-3.3193104361755559</v>
      </c>
      <c r="EK231" s="27">
        <v>-5.2235456056289351</v>
      </c>
      <c r="EL231" s="27">
        <v>-10.893505806514934</v>
      </c>
      <c r="EM231" s="27">
        <v>-19.080151118513111</v>
      </c>
      <c r="EN231" s="27">
        <v>-24.050146635846463</v>
      </c>
      <c r="EO231" s="27">
        <v>-24.010125970072917</v>
      </c>
      <c r="EQ231" s="27">
        <v>7.3226744177825331</v>
      </c>
      <c r="ER231" s="27">
        <v>5.0387916748803505</v>
      </c>
      <c r="ES231" s="27">
        <v>4.3480294372168231</v>
      </c>
      <c r="ET231" s="27">
        <v>3.9110729124170547</v>
      </c>
      <c r="EU231" s="27">
        <v>3.2104465125436796</v>
      </c>
      <c r="EV231" s="27">
        <v>2.6809075416084944</v>
      </c>
      <c r="EW231" s="27">
        <v>2.1907097670407509</v>
      </c>
      <c r="EX231" s="27">
        <v>1.4311765545216346</v>
      </c>
      <c r="EY231" s="27">
        <v>-0.19664941393086011</v>
      </c>
      <c r="EZ231" s="27">
        <v>-2.1193104361755566</v>
      </c>
      <c r="FA231" s="27">
        <v>-4.0235456056289358</v>
      </c>
      <c r="FB231" s="27">
        <v>-9.6935058065149349</v>
      </c>
      <c r="FC231" s="27">
        <v>-17.880151118513112</v>
      </c>
      <c r="FD231" s="27">
        <v>-22.850146635846464</v>
      </c>
      <c r="FE231" s="27">
        <v>-22.810125970072917</v>
      </c>
      <c r="FG231" s="1">
        <v>380858</v>
      </c>
      <c r="FH231" s="1">
        <v>405856</v>
      </c>
      <c r="FI231" s="1" t="s">
        <v>524</v>
      </c>
      <c r="FJ231" s="1" t="s">
        <v>847</v>
      </c>
    </row>
    <row r="232" spans="2:166" ht="16.2" thickBot="1" x14ac:dyDescent="0.35">
      <c r="B232" s="19" t="s">
        <v>230</v>
      </c>
      <c r="C232" s="20">
        <v>19.290543122273434</v>
      </c>
      <c r="D232" s="21">
        <v>17.395720959255407</v>
      </c>
      <c r="E232" s="21">
        <v>16.957688315685836</v>
      </c>
      <c r="F232" s="21">
        <v>16.514667691708347</v>
      </c>
      <c r="G232" s="21">
        <v>16.097511892811447</v>
      </c>
      <c r="H232" s="21">
        <v>15.641675872423537</v>
      </c>
      <c r="I232" s="21">
        <v>15.308292853222444</v>
      </c>
      <c r="J232" s="21">
        <v>15.052458547733455</v>
      </c>
      <c r="K232" s="21">
        <v>14.723971300470325</v>
      </c>
      <c r="L232" s="21">
        <v>14.370304292640061</v>
      </c>
      <c r="M232" s="21">
        <v>14.078203813087026</v>
      </c>
      <c r="N232" s="21">
        <v>12.475295836973867</v>
      </c>
      <c r="O232" s="21">
        <v>8.2185480902854877</v>
      </c>
      <c r="P232" s="21">
        <v>4.7861685959573634</v>
      </c>
      <c r="Q232" s="21">
        <v>2.2701623087233997</v>
      </c>
      <c r="R232" s="22"/>
      <c r="S232" s="21">
        <v>25.290543122273434</v>
      </c>
      <c r="T232" s="21">
        <v>23.395720959255407</v>
      </c>
      <c r="U232" s="21">
        <v>22.957688315685836</v>
      </c>
      <c r="V232" s="21">
        <v>22.514667691708347</v>
      </c>
      <c r="W232" s="21">
        <v>22.097511892811447</v>
      </c>
      <c r="X232" s="21">
        <v>21.641675872423537</v>
      </c>
      <c r="Y232" s="21">
        <v>21.308292853222444</v>
      </c>
      <c r="Z232" s="21">
        <v>21.052458547733455</v>
      </c>
      <c r="AA232" s="21">
        <v>20.723971300470325</v>
      </c>
      <c r="AB232" s="21">
        <v>20.370304292640061</v>
      </c>
      <c r="AC232" s="21">
        <v>20.078203813087026</v>
      </c>
      <c r="AD232" s="21">
        <v>18.475295836973867</v>
      </c>
      <c r="AE232" s="21">
        <v>14.218548090285488</v>
      </c>
      <c r="AF232" s="21">
        <v>10.786168595957363</v>
      </c>
      <c r="AG232" s="21">
        <v>8.2701623087233997</v>
      </c>
      <c r="AI232" s="23">
        <v>19.290543122273434</v>
      </c>
      <c r="AJ232" s="23">
        <v>18.678773418598951</v>
      </c>
      <c r="AK232" s="23">
        <v>18.738981806185212</v>
      </c>
      <c r="AL232" s="23">
        <v>18.588542930543397</v>
      </c>
      <c r="AM232" s="23">
        <v>18.456395100592594</v>
      </c>
      <c r="AN232" s="23">
        <v>18.320502274492931</v>
      </c>
      <c r="AO232" s="23">
        <v>18.179233009382592</v>
      </c>
      <c r="AP232" s="23">
        <v>17.928440299188651</v>
      </c>
      <c r="AQ232" s="23">
        <v>17.557314075330236</v>
      </c>
      <c r="AR232" s="23">
        <v>17.313744476476753</v>
      </c>
      <c r="AS232" s="23">
        <v>17.104374298777174</v>
      </c>
      <c r="AT232" s="23">
        <v>16.516707119036127</v>
      </c>
      <c r="AU232" s="23">
        <v>15.816299246118746</v>
      </c>
      <c r="AV232" s="23">
        <v>15.507775335005341</v>
      </c>
      <c r="AW232" s="23">
        <v>15.40023213616719</v>
      </c>
      <c r="AY232" s="24">
        <v>25.290543122273434</v>
      </c>
      <c r="AZ232" s="24">
        <v>24.678773418598951</v>
      </c>
      <c r="BA232" s="24">
        <v>24.738981806185212</v>
      </c>
      <c r="BB232" s="24">
        <v>24.588542930543397</v>
      </c>
      <c r="BC232" s="24">
        <v>24.456395100592594</v>
      </c>
      <c r="BD232" s="24">
        <v>24.320502274492931</v>
      </c>
      <c r="BE232" s="24">
        <v>24.179233009382592</v>
      </c>
      <c r="BF232" s="24">
        <v>23.928440299188651</v>
      </c>
      <c r="BG232" s="24">
        <v>23.557314075330236</v>
      </c>
      <c r="BH232" s="24">
        <v>23.313744476476753</v>
      </c>
      <c r="BI232" s="24">
        <v>23.104374298777174</v>
      </c>
      <c r="BJ232" s="24">
        <v>22.516707119036127</v>
      </c>
      <c r="BK232" s="24">
        <v>21.816299246118746</v>
      </c>
      <c r="BL232" s="24">
        <v>21.507775335005341</v>
      </c>
      <c r="BM232" s="24">
        <v>21.40023213616719</v>
      </c>
      <c r="BO232" s="25">
        <v>19.290543122273434</v>
      </c>
      <c r="BP232" s="25">
        <v>18.42690208244283</v>
      </c>
      <c r="BQ232" s="25">
        <v>18.137164863471185</v>
      </c>
      <c r="BR232" s="25">
        <v>17.730260541195513</v>
      </c>
      <c r="BS232" s="25">
        <v>17.369224914148557</v>
      </c>
      <c r="BT232" s="25">
        <v>17.003424873575426</v>
      </c>
      <c r="BU232" s="25">
        <v>16.76447889002133</v>
      </c>
      <c r="BV232" s="25">
        <v>16.579515404690994</v>
      </c>
      <c r="BW232" s="25">
        <v>16.294855281496233</v>
      </c>
      <c r="BX232" s="25">
        <v>15.963771126760236</v>
      </c>
      <c r="BY232" s="25">
        <v>15.674862943249483</v>
      </c>
      <c r="BZ232" s="25">
        <v>14.869424597833877</v>
      </c>
      <c r="CA232" s="25">
        <v>13.902274259005793</v>
      </c>
      <c r="CB232" s="25">
        <v>13.425063816132081</v>
      </c>
      <c r="CC232" s="25">
        <v>13.287381457861347</v>
      </c>
      <c r="CE232" s="25">
        <v>25.290543122273434</v>
      </c>
      <c r="CF232" s="25">
        <v>24.42690208244283</v>
      </c>
      <c r="CG232" s="25">
        <v>24.137164863471185</v>
      </c>
      <c r="CH232" s="25">
        <v>23.730260541195513</v>
      </c>
      <c r="CI232" s="25">
        <v>23.369224914148557</v>
      </c>
      <c r="CJ232" s="25">
        <v>23.003424873575426</v>
      </c>
      <c r="CK232" s="25">
        <v>22.76447889002133</v>
      </c>
      <c r="CL232" s="25">
        <v>22.579515404690994</v>
      </c>
      <c r="CM232" s="25">
        <v>22.294855281496233</v>
      </c>
      <c r="CN232" s="25">
        <v>21.963771126760236</v>
      </c>
      <c r="CO232" s="25">
        <v>21.674862943249483</v>
      </c>
      <c r="CP232" s="25">
        <v>20.869424597833877</v>
      </c>
      <c r="CQ232" s="25">
        <v>19.902274259005793</v>
      </c>
      <c r="CR232" s="25">
        <v>19.425063816132081</v>
      </c>
      <c r="CS232" s="25">
        <v>19.287381457861347</v>
      </c>
      <c r="CU232" s="26">
        <v>19.290543122273434</v>
      </c>
      <c r="CV232" s="26">
        <v>16.787052637875227</v>
      </c>
      <c r="CW232" s="26">
        <v>16.32876093885109</v>
      </c>
      <c r="CX232" s="26">
        <v>15.932637806188566</v>
      </c>
      <c r="CY232" s="26">
        <v>15.567716015151412</v>
      </c>
      <c r="CZ232" s="26">
        <v>15.191651115767641</v>
      </c>
      <c r="DA232" s="26">
        <v>14.994297616737015</v>
      </c>
      <c r="DB232" s="26">
        <v>14.878700253275717</v>
      </c>
      <c r="DC232" s="26">
        <v>14.670836059919615</v>
      </c>
      <c r="DD232" s="26">
        <v>14.398850620192178</v>
      </c>
      <c r="DE232" s="26">
        <v>14.185991182131971</v>
      </c>
      <c r="DF232" s="26">
        <v>12.792751626265925</v>
      </c>
      <c r="DG232" s="26">
        <v>8.9043817852132534</v>
      </c>
      <c r="DH232" s="26">
        <v>5.8084072122943482</v>
      </c>
      <c r="DI232" s="26">
        <v>3.6116205626546005</v>
      </c>
      <c r="DK232" s="26">
        <v>25.290543122273434</v>
      </c>
      <c r="DL232" s="26">
        <v>22.787052637875227</v>
      </c>
      <c r="DM232" s="26">
        <v>22.32876093885109</v>
      </c>
      <c r="DN232" s="26">
        <v>21.932637806188566</v>
      </c>
      <c r="DO232" s="26">
        <v>21.567716015151412</v>
      </c>
      <c r="DP232" s="26">
        <v>21.191651115767641</v>
      </c>
      <c r="DQ232" s="26">
        <v>20.994297616737015</v>
      </c>
      <c r="DR232" s="26">
        <v>20.878700253275717</v>
      </c>
      <c r="DS232" s="26">
        <v>20.670836059919615</v>
      </c>
      <c r="DT232" s="26">
        <v>20.398850620192178</v>
      </c>
      <c r="DU232" s="26">
        <v>20.185991182131971</v>
      </c>
      <c r="DV232" s="26">
        <v>18.792751626265925</v>
      </c>
      <c r="DW232" s="26">
        <v>14.904381785213253</v>
      </c>
      <c r="DX232" s="26">
        <v>11.808407212294348</v>
      </c>
      <c r="DY232" s="26">
        <v>9.6116205626546005</v>
      </c>
      <c r="EA232" s="27">
        <v>19.290543122273434</v>
      </c>
      <c r="EB232" s="27">
        <v>16.48348551626523</v>
      </c>
      <c r="EC232" s="27">
        <v>16.00995881293359</v>
      </c>
      <c r="ED232" s="27">
        <v>15.625841538080394</v>
      </c>
      <c r="EE232" s="27">
        <v>15.277244994659021</v>
      </c>
      <c r="EF232" s="27">
        <v>14.931686704241216</v>
      </c>
      <c r="EG232" s="27">
        <v>14.757394830008884</v>
      </c>
      <c r="EH232" s="27">
        <v>14.583190765535171</v>
      </c>
      <c r="EI232" s="27">
        <v>13.722258499987788</v>
      </c>
      <c r="EJ232" s="27">
        <v>12.759321567405401</v>
      </c>
      <c r="EK232" s="27">
        <v>11.852125674734452</v>
      </c>
      <c r="EL232" s="27">
        <v>9.2311334665324694</v>
      </c>
      <c r="EM232" s="27">
        <v>5.5643549033353494</v>
      </c>
      <c r="EN232" s="27">
        <v>3.3685097405460809</v>
      </c>
      <c r="EO232" s="27">
        <v>3.7408594997268381</v>
      </c>
      <c r="EQ232" s="27">
        <v>25.290543122273434</v>
      </c>
      <c r="ER232" s="27">
        <v>22.48348551626523</v>
      </c>
      <c r="ES232" s="27">
        <v>22.00995881293359</v>
      </c>
      <c r="ET232" s="27">
        <v>21.625841538080394</v>
      </c>
      <c r="EU232" s="27">
        <v>21.277244994659021</v>
      </c>
      <c r="EV232" s="27">
        <v>20.931686704241216</v>
      </c>
      <c r="EW232" s="27">
        <v>20.757394830008884</v>
      </c>
      <c r="EX232" s="27">
        <v>20.583190765535171</v>
      </c>
      <c r="EY232" s="27">
        <v>19.722258499987788</v>
      </c>
      <c r="EZ232" s="27">
        <v>18.759321567405401</v>
      </c>
      <c r="FA232" s="27">
        <v>17.852125674734452</v>
      </c>
      <c r="FB232" s="27">
        <v>15.231133466532469</v>
      </c>
      <c r="FC232" s="27">
        <v>11.564354903335349</v>
      </c>
      <c r="FD232" s="27">
        <v>9.3685097405460809</v>
      </c>
      <c r="FE232" s="27">
        <v>9.7408594997268381</v>
      </c>
      <c r="FG232" s="1">
        <v>384084</v>
      </c>
      <c r="FH232" s="1">
        <v>385010</v>
      </c>
      <c r="FI232" s="1" t="s">
        <v>435</v>
      </c>
      <c r="FJ232" s="1" t="s">
        <v>839</v>
      </c>
    </row>
    <row r="233" spans="2:166" ht="16.2" thickBot="1" x14ac:dyDescent="0.35">
      <c r="B233" s="19" t="s">
        <v>231</v>
      </c>
      <c r="C233" s="20">
        <v>4.7588625025207776</v>
      </c>
      <c r="D233" s="21">
        <v>0.54492565194135167</v>
      </c>
      <c r="E233" s="21">
        <v>-0.71546999173236614</v>
      </c>
      <c r="F233" s="21">
        <v>-1.0590848351347333</v>
      </c>
      <c r="G233" s="21">
        <v>-1.5705584172126343</v>
      </c>
      <c r="H233" s="21">
        <v>-1.9885773512353495</v>
      </c>
      <c r="I233" s="21">
        <v>-2.4879800668677738</v>
      </c>
      <c r="J233" s="21">
        <v>-2.9015383967967878</v>
      </c>
      <c r="K233" s="21">
        <v>-3.4360441770475987</v>
      </c>
      <c r="L233" s="21">
        <v>-3.8039022387242802</v>
      </c>
      <c r="M233" s="21">
        <v>-4.1414156820033163</v>
      </c>
      <c r="N233" s="21">
        <v>-5.868707064245843</v>
      </c>
      <c r="O233" s="21">
        <v>-10.177760334808543</v>
      </c>
      <c r="P233" s="21">
        <v>-14.196519928542806</v>
      </c>
      <c r="Q233" s="21">
        <v>-17.418754528982525</v>
      </c>
      <c r="R233" s="22"/>
      <c r="S233" s="21">
        <v>11.108862502520779</v>
      </c>
      <c r="T233" s="21">
        <v>6.8949256519413531</v>
      </c>
      <c r="U233" s="21">
        <v>5.6345300082676353</v>
      </c>
      <c r="V233" s="21">
        <v>5.2909151648652681</v>
      </c>
      <c r="W233" s="21">
        <v>4.7794415827873671</v>
      </c>
      <c r="X233" s="21">
        <v>4.3614226487646519</v>
      </c>
      <c r="Y233" s="21">
        <v>3.8620199331322276</v>
      </c>
      <c r="Z233" s="21">
        <v>3.4484616032032136</v>
      </c>
      <c r="AA233" s="21">
        <v>2.9139558229524027</v>
      </c>
      <c r="AB233" s="21">
        <v>2.5460977612757212</v>
      </c>
      <c r="AC233" s="21">
        <v>2.2085843179966851</v>
      </c>
      <c r="AD233" s="21">
        <v>0.48129293575415844</v>
      </c>
      <c r="AE233" s="21">
        <v>-3.8277603348085414</v>
      </c>
      <c r="AF233" s="21">
        <v>-7.8465199285428042</v>
      </c>
      <c r="AG233" s="21">
        <v>-11.068754528982524</v>
      </c>
      <c r="AI233" s="23">
        <v>4.7588625025207776</v>
      </c>
      <c r="AJ233" s="23">
        <v>2.9110462587185566</v>
      </c>
      <c r="AK233" s="23">
        <v>2.6186305496475661</v>
      </c>
      <c r="AL233" s="23">
        <v>2.7071092898869473</v>
      </c>
      <c r="AM233" s="23">
        <v>2.6814014280800471</v>
      </c>
      <c r="AN233" s="23">
        <v>2.7533728952871996</v>
      </c>
      <c r="AO233" s="23">
        <v>2.4951754064427867</v>
      </c>
      <c r="AP233" s="23">
        <v>2.139533688816158</v>
      </c>
      <c r="AQ233" s="23">
        <v>1.6308585729371927</v>
      </c>
      <c r="AR233" s="23">
        <v>1.3653537148519668</v>
      </c>
      <c r="AS233" s="23">
        <v>1.1021772845565145</v>
      </c>
      <c r="AT233" s="23">
        <v>0.29764532761497264</v>
      </c>
      <c r="AU233" s="23">
        <v>-0.8259770904861341</v>
      </c>
      <c r="AV233" s="23">
        <v>-1.5055957775704485</v>
      </c>
      <c r="AW233" s="23">
        <v>-1.9322934762034691</v>
      </c>
      <c r="AY233" s="24">
        <v>11.108862502520779</v>
      </c>
      <c r="AZ233" s="24">
        <v>9.261046258718558</v>
      </c>
      <c r="BA233" s="24">
        <v>8.9686305496475676</v>
      </c>
      <c r="BB233" s="24">
        <v>9.0571092898869487</v>
      </c>
      <c r="BC233" s="24">
        <v>9.0314014280800485</v>
      </c>
      <c r="BD233" s="24">
        <v>9.1033728952872011</v>
      </c>
      <c r="BE233" s="24">
        <v>8.8451754064427881</v>
      </c>
      <c r="BF233" s="24">
        <v>8.4895336888161594</v>
      </c>
      <c r="BG233" s="24">
        <v>7.9808585729371941</v>
      </c>
      <c r="BH233" s="24">
        <v>7.7153537148519682</v>
      </c>
      <c r="BI233" s="24">
        <v>7.452177284556516</v>
      </c>
      <c r="BJ233" s="24">
        <v>6.6476453276149741</v>
      </c>
      <c r="BK233" s="24">
        <v>5.5240229095138673</v>
      </c>
      <c r="BL233" s="24">
        <v>4.8444042224295529</v>
      </c>
      <c r="BM233" s="24">
        <v>4.4177065237965323</v>
      </c>
      <c r="BO233" s="25">
        <v>4.7588625025207776</v>
      </c>
      <c r="BP233" s="25">
        <v>1.2776716964565225</v>
      </c>
      <c r="BQ233" s="25">
        <v>0.1859339865577887</v>
      </c>
      <c r="BR233" s="25">
        <v>-0.1159264715929389</v>
      </c>
      <c r="BS233" s="25">
        <v>-0.56545312954344951</v>
      </c>
      <c r="BT233" s="25">
        <v>-0.89007234962438275</v>
      </c>
      <c r="BU233" s="25">
        <v>-1.2761575521485149</v>
      </c>
      <c r="BV233" s="25">
        <v>-1.6016478760442254</v>
      </c>
      <c r="BW233" s="25">
        <v>-2.0823197409160521</v>
      </c>
      <c r="BX233" s="25">
        <v>-2.4301367017528825</v>
      </c>
      <c r="BY233" s="25">
        <v>-2.7667506828460944</v>
      </c>
      <c r="BZ233" s="25">
        <v>-3.7775058847023075</v>
      </c>
      <c r="CA233" s="25">
        <v>-4.9997055554715821</v>
      </c>
      <c r="CB233" s="25">
        <v>-5.7221902969043228</v>
      </c>
      <c r="CC233" s="25">
        <v>-6.1052818199023413</v>
      </c>
      <c r="CE233" s="25">
        <v>11.108862502520779</v>
      </c>
      <c r="CF233" s="25">
        <v>7.6276716964565239</v>
      </c>
      <c r="CG233" s="25">
        <v>6.5359339865577901</v>
      </c>
      <c r="CH233" s="25">
        <v>6.2340735284070625</v>
      </c>
      <c r="CI233" s="25">
        <v>5.7845468704565519</v>
      </c>
      <c r="CJ233" s="25">
        <v>5.4599276503756187</v>
      </c>
      <c r="CK233" s="25">
        <v>5.0738424478514865</v>
      </c>
      <c r="CL233" s="25">
        <v>4.748352123955776</v>
      </c>
      <c r="CM233" s="25">
        <v>4.2676802590839493</v>
      </c>
      <c r="CN233" s="25">
        <v>3.9198632982471189</v>
      </c>
      <c r="CO233" s="25">
        <v>3.583249317153907</v>
      </c>
      <c r="CP233" s="25">
        <v>2.5724941152976939</v>
      </c>
      <c r="CQ233" s="25">
        <v>1.3502944445284193</v>
      </c>
      <c r="CR233" s="25">
        <v>0.62780970309567863</v>
      </c>
      <c r="CS233" s="25">
        <v>0.24471818009766011</v>
      </c>
      <c r="CU233" s="26">
        <v>4.7588625025207776</v>
      </c>
      <c r="CV233" s="26">
        <v>-1.0484991998305588</v>
      </c>
      <c r="CW233" s="26">
        <v>-2.6001829638141487</v>
      </c>
      <c r="CX233" s="26">
        <v>-2.9143656908248943</v>
      </c>
      <c r="CY233" s="26">
        <v>-3.4315472420950925</v>
      </c>
      <c r="CZ233" s="26">
        <v>-3.8450668535331474</v>
      </c>
      <c r="DA233" s="26">
        <v>-4.3380955022148342</v>
      </c>
      <c r="DB233" s="26">
        <v>-4.727663203296995</v>
      </c>
      <c r="DC233" s="26">
        <v>-5.2954654054404493</v>
      </c>
      <c r="DD233" s="26">
        <v>-5.6997442653604473</v>
      </c>
      <c r="DE233" s="26">
        <v>-6.0729019205602768</v>
      </c>
      <c r="DF233" s="26">
        <v>-7.9239211820687387</v>
      </c>
      <c r="DG233" s="26">
        <v>-12.184199555052331</v>
      </c>
      <c r="DH233" s="26">
        <v>-15.313629384629031</v>
      </c>
      <c r="DI233" s="26">
        <v>-17.817282914677293</v>
      </c>
      <c r="DK233" s="26">
        <v>11.108862502520779</v>
      </c>
      <c r="DL233" s="26">
        <v>5.3015008001694426</v>
      </c>
      <c r="DM233" s="26">
        <v>3.7498170361858527</v>
      </c>
      <c r="DN233" s="26">
        <v>3.4356343091751071</v>
      </c>
      <c r="DO233" s="26">
        <v>2.9184527579049089</v>
      </c>
      <c r="DP233" s="26">
        <v>2.5049331464668541</v>
      </c>
      <c r="DQ233" s="26">
        <v>2.0119044977851672</v>
      </c>
      <c r="DR233" s="26">
        <v>1.6223367967030065</v>
      </c>
      <c r="DS233" s="26">
        <v>1.0545345945595521</v>
      </c>
      <c r="DT233" s="26">
        <v>0.65025573463955411</v>
      </c>
      <c r="DU233" s="26">
        <v>0.27709807943972464</v>
      </c>
      <c r="DV233" s="26">
        <v>-1.5739211820687373</v>
      </c>
      <c r="DW233" s="26">
        <v>-5.8341995550523293</v>
      </c>
      <c r="DX233" s="26">
        <v>-8.96362938462903</v>
      </c>
      <c r="DY233" s="26">
        <v>-11.467282914677291</v>
      </c>
      <c r="EA233" s="27">
        <v>4.7588625025207776</v>
      </c>
      <c r="EB233" s="27">
        <v>-1.8311690079909937</v>
      </c>
      <c r="EC233" s="27">
        <v>-3.5117915480816038</v>
      </c>
      <c r="ED233" s="27">
        <v>-3.8103292353464155</v>
      </c>
      <c r="EE233" s="27">
        <v>-4.3265905347828486</v>
      </c>
      <c r="EF233" s="27">
        <v>-4.7254652160928501</v>
      </c>
      <c r="EG233" s="27">
        <v>-5.2148060346782863</v>
      </c>
      <c r="EH233" s="27">
        <v>-5.6796257718448082</v>
      </c>
      <c r="EI233" s="27">
        <v>-6.8503465637259282</v>
      </c>
      <c r="EJ233" s="27">
        <v>-7.8806625938129322</v>
      </c>
      <c r="EK233" s="27">
        <v>-8.8945138578514999</v>
      </c>
      <c r="EL233" s="27">
        <v>-11.869831294231673</v>
      </c>
      <c r="EM233" s="27">
        <v>-15.856190602653605</v>
      </c>
      <c r="EN233" s="27">
        <v>-18.119882844033604</v>
      </c>
      <c r="EO233" s="27">
        <v>-17.856488897087445</v>
      </c>
      <c r="EQ233" s="27">
        <v>11.108862502520779</v>
      </c>
      <c r="ER233" s="27">
        <v>4.5188309920090077</v>
      </c>
      <c r="ES233" s="27">
        <v>2.8382084519183977</v>
      </c>
      <c r="ET233" s="27">
        <v>2.5396707646535859</v>
      </c>
      <c r="EU233" s="27">
        <v>2.0234094652171528</v>
      </c>
      <c r="EV233" s="27">
        <v>1.6245347839071513</v>
      </c>
      <c r="EW233" s="27">
        <v>1.1351939653217151</v>
      </c>
      <c r="EX233" s="27">
        <v>0.67037422815519321</v>
      </c>
      <c r="EY233" s="27">
        <v>-0.50034656372592679</v>
      </c>
      <c r="EZ233" s="27">
        <v>-1.5306625938129308</v>
      </c>
      <c r="FA233" s="27">
        <v>-2.5445138578514985</v>
      </c>
      <c r="FB233" s="27">
        <v>-5.5198312942316718</v>
      </c>
      <c r="FC233" s="27">
        <v>-9.5061906026536036</v>
      </c>
      <c r="FD233" s="27">
        <v>-11.769882844033603</v>
      </c>
      <c r="FE233" s="27">
        <v>-11.506488897087443</v>
      </c>
      <c r="FG233" s="1">
        <v>352170</v>
      </c>
      <c r="FH233" s="1">
        <v>422970</v>
      </c>
      <c r="FI233" s="1" t="s">
        <v>499</v>
      </c>
      <c r="FJ233" s="1" t="s">
        <v>854</v>
      </c>
    </row>
    <row r="234" spans="2:166" ht="16.2" thickBot="1" x14ac:dyDescent="0.35">
      <c r="B234" s="19" t="s">
        <v>232</v>
      </c>
      <c r="C234" s="20">
        <v>2.1219333790916117</v>
      </c>
      <c r="D234" s="21">
        <v>-3.0319851873280292</v>
      </c>
      <c r="E234" s="21">
        <v>-4.2312158162676887</v>
      </c>
      <c r="F234" s="21">
        <v>-4.3863398793142743</v>
      </c>
      <c r="G234" s="21">
        <v>-4.9212138712986828</v>
      </c>
      <c r="H234" s="21">
        <v>-5.5085535563454187</v>
      </c>
      <c r="I234" s="21">
        <v>2.1699426243235429</v>
      </c>
      <c r="J234" s="21">
        <v>1.6827710827496958</v>
      </c>
      <c r="K234" s="21">
        <v>-0.57484322237963426</v>
      </c>
      <c r="L234" s="21">
        <v>-0.88348680823265013</v>
      </c>
      <c r="M234" s="21">
        <v>-1.1064619792259904</v>
      </c>
      <c r="N234" s="21">
        <v>-4.7608529633420176</v>
      </c>
      <c r="O234" s="21">
        <v>-10.430391536003356</v>
      </c>
      <c r="P234" s="21">
        <v>-15.347086966696025</v>
      </c>
      <c r="Q234" s="21">
        <v>-18.580164078535219</v>
      </c>
      <c r="R234" s="22"/>
      <c r="S234" s="21">
        <v>8.6219333790916117</v>
      </c>
      <c r="T234" s="21">
        <v>3.4680148126719708</v>
      </c>
      <c r="U234" s="21">
        <v>2.2687841837323113</v>
      </c>
      <c r="V234" s="21">
        <v>2.1136601206857257</v>
      </c>
      <c r="W234" s="21">
        <v>1.5787861287013172</v>
      </c>
      <c r="X234" s="21">
        <v>0.99144644365458134</v>
      </c>
      <c r="Y234" s="21">
        <v>0.6699426243235429</v>
      </c>
      <c r="Z234" s="21">
        <v>0.18277108274969578</v>
      </c>
      <c r="AA234" s="21">
        <v>-2.0748432223796343</v>
      </c>
      <c r="AB234" s="21">
        <v>-2.3834868082326501</v>
      </c>
      <c r="AC234" s="21">
        <v>-2.6064619792259904</v>
      </c>
      <c r="AD234" s="21">
        <v>-6.2608529633420176</v>
      </c>
      <c r="AE234" s="21">
        <v>-11.930391536003356</v>
      </c>
      <c r="AF234" s="21">
        <v>-16.847086966696025</v>
      </c>
      <c r="AG234" s="21">
        <v>-20.080164078535219</v>
      </c>
      <c r="AI234" s="23">
        <v>2.1219333790916117</v>
      </c>
      <c r="AJ234" s="23">
        <v>0.63122917366450793</v>
      </c>
      <c r="AK234" s="23">
        <v>0.27677444165385978</v>
      </c>
      <c r="AL234" s="23">
        <v>0.33786237865416169</v>
      </c>
      <c r="AM234" s="23">
        <v>9.9790298375850739E-2</v>
      </c>
      <c r="AN234" s="23">
        <v>-0.14034211165896338</v>
      </c>
      <c r="AO234" s="23">
        <v>7.7352864037066276</v>
      </c>
      <c r="AP234" s="23">
        <v>7.3412469802896538</v>
      </c>
      <c r="AQ234" s="23">
        <v>6.7968456553127439</v>
      </c>
      <c r="AR234" s="23">
        <v>6.5391196922962287</v>
      </c>
      <c r="AS234" s="23">
        <v>6.3277569569926619</v>
      </c>
      <c r="AT234" s="23">
        <v>5.4108556610211878</v>
      </c>
      <c r="AU234" s="23">
        <v>4.1482138010445126</v>
      </c>
      <c r="AV234" s="23">
        <v>3.1396299458112331</v>
      </c>
      <c r="AW234" s="23">
        <v>2.4224838243821658</v>
      </c>
      <c r="AY234" s="24">
        <v>8.6219333790916117</v>
      </c>
      <c r="AZ234" s="24">
        <v>7.1312291736645079</v>
      </c>
      <c r="BA234" s="24">
        <v>6.7767744416538598</v>
      </c>
      <c r="BB234" s="24">
        <v>6.8378623786541617</v>
      </c>
      <c r="BC234" s="24">
        <v>6.5997902983758507</v>
      </c>
      <c r="BD234" s="24">
        <v>6.3596578883410366</v>
      </c>
      <c r="BE234" s="24">
        <v>6.2352864037066276</v>
      </c>
      <c r="BF234" s="24">
        <v>5.8412469802896538</v>
      </c>
      <c r="BG234" s="24">
        <v>5.2968456553127439</v>
      </c>
      <c r="BH234" s="24">
        <v>5.0391196922962287</v>
      </c>
      <c r="BI234" s="24">
        <v>4.8277569569926619</v>
      </c>
      <c r="BJ234" s="24">
        <v>3.9108556610211878</v>
      </c>
      <c r="BK234" s="24">
        <v>2.6482138010445126</v>
      </c>
      <c r="BL234" s="24">
        <v>1.6396299458112331</v>
      </c>
      <c r="BM234" s="24">
        <v>0.92248382438216581</v>
      </c>
      <c r="BO234" s="25">
        <v>2.1219333790916117</v>
      </c>
      <c r="BP234" s="25">
        <v>0.24787987964676006</v>
      </c>
      <c r="BQ234" s="25">
        <v>-0.45319206242144361</v>
      </c>
      <c r="BR234" s="25">
        <v>-0.62096430326969454</v>
      </c>
      <c r="BS234" s="25">
        <v>-1.0827946557082946</v>
      </c>
      <c r="BT234" s="25">
        <v>-1.5547734508117586</v>
      </c>
      <c r="BU234" s="25">
        <v>6.2141711654957739</v>
      </c>
      <c r="BV234" s="25">
        <v>5.8107729655882352</v>
      </c>
      <c r="BW234" s="25">
        <v>3.5902684180653708</v>
      </c>
      <c r="BX234" s="25">
        <v>3.2588922212508677</v>
      </c>
      <c r="BY234" s="25">
        <v>2.9806767415006128</v>
      </c>
      <c r="BZ234" s="25">
        <v>0.27211256265286821</v>
      </c>
      <c r="CA234" s="25">
        <v>-1.3745342590832585</v>
      </c>
      <c r="CB234" s="25">
        <v>-2.7436657182908561</v>
      </c>
      <c r="CC234" s="25">
        <v>-3.2928019996160494</v>
      </c>
      <c r="CE234" s="25">
        <v>8.6219333790916117</v>
      </c>
      <c r="CF234" s="25">
        <v>6.7478798796467601</v>
      </c>
      <c r="CG234" s="25">
        <v>6.0468079375785564</v>
      </c>
      <c r="CH234" s="25">
        <v>5.8790356967303055</v>
      </c>
      <c r="CI234" s="25">
        <v>5.4172053442917054</v>
      </c>
      <c r="CJ234" s="25">
        <v>4.9452265491882414</v>
      </c>
      <c r="CK234" s="25">
        <v>4.7141711654957739</v>
      </c>
      <c r="CL234" s="25">
        <v>4.3107729655882352</v>
      </c>
      <c r="CM234" s="25">
        <v>2.0902684180653708</v>
      </c>
      <c r="CN234" s="25">
        <v>1.7588922212508677</v>
      </c>
      <c r="CO234" s="25">
        <v>1.4806767415006128</v>
      </c>
      <c r="CP234" s="25">
        <v>-1.2278874373471318</v>
      </c>
      <c r="CQ234" s="25">
        <v>-2.8745342590832585</v>
      </c>
      <c r="CR234" s="25">
        <v>-4.2436657182908561</v>
      </c>
      <c r="CS234" s="25">
        <v>-4.7928019996160494</v>
      </c>
      <c r="CU234" s="26">
        <v>2.1219333790916117</v>
      </c>
      <c r="CV234" s="26">
        <v>-4.7060717037359687</v>
      </c>
      <c r="CW234" s="26">
        <v>-6.0870471264381649</v>
      </c>
      <c r="CX234" s="26">
        <v>-6.169580486996562</v>
      </c>
      <c r="CY234" s="26">
        <v>-6.6564537484286532</v>
      </c>
      <c r="CZ234" s="26">
        <v>-7.1876979713421001</v>
      </c>
      <c r="DA234" s="26">
        <v>0.58668835317074297</v>
      </c>
      <c r="DB234" s="26">
        <v>0.19116156834648734</v>
      </c>
      <c r="DC234" s="26">
        <v>-1.9684593242972177</v>
      </c>
      <c r="DD234" s="26">
        <v>-2.2011384781576879</v>
      </c>
      <c r="DE234" s="26">
        <v>-2.3441381747297356</v>
      </c>
      <c r="DF234" s="26">
        <v>-6.1395040647019101</v>
      </c>
      <c r="DG234" s="26">
        <v>-12.85823295758837</v>
      </c>
      <c r="DH234" s="26">
        <v>-17.551058625626446</v>
      </c>
      <c r="DI234" s="26">
        <v>-20.425851605086912</v>
      </c>
      <c r="DK234" s="26">
        <v>8.6219333790916117</v>
      </c>
      <c r="DL234" s="26">
        <v>1.7939282962640313</v>
      </c>
      <c r="DM234" s="26">
        <v>0.41295287356183508</v>
      </c>
      <c r="DN234" s="26">
        <v>0.33041951300343797</v>
      </c>
      <c r="DO234" s="26">
        <v>-0.15645374842865323</v>
      </c>
      <c r="DP234" s="26">
        <v>-0.68769797134210009</v>
      </c>
      <c r="DQ234" s="26">
        <v>-0.91331164682925703</v>
      </c>
      <c r="DR234" s="26">
        <v>-1.3088384316535127</v>
      </c>
      <c r="DS234" s="26">
        <v>-3.4684593242972177</v>
      </c>
      <c r="DT234" s="26">
        <v>-3.7011384781576879</v>
      </c>
      <c r="DU234" s="26">
        <v>-3.8441381747297356</v>
      </c>
      <c r="DV234" s="26">
        <v>-7.6395040647019101</v>
      </c>
      <c r="DW234" s="26">
        <v>-14.35823295758837</v>
      </c>
      <c r="DX234" s="26">
        <v>-19.051058625626446</v>
      </c>
      <c r="DY234" s="26">
        <v>-21.925851605086912</v>
      </c>
      <c r="EA234" s="27">
        <v>2.1219333790916117</v>
      </c>
      <c r="EB234" s="27">
        <v>-5.5111269022798091</v>
      </c>
      <c r="EC234" s="27">
        <v>-6.9489212863445431</v>
      </c>
      <c r="ED234" s="27">
        <v>-6.9531409460467906</v>
      </c>
      <c r="EE234" s="27">
        <v>-7.3741377510848096</v>
      </c>
      <c r="EF234" s="27">
        <v>-7.8357508121090227</v>
      </c>
      <c r="EG234" s="27">
        <v>1.1065308574746524E-2</v>
      </c>
      <c r="EH234" s="27">
        <v>-0.45873302453659903</v>
      </c>
      <c r="EI234" s="27">
        <v>-5.4889841505012456</v>
      </c>
      <c r="EJ234" s="27">
        <v>-8.0022780388534684</v>
      </c>
      <c r="EK234" s="27">
        <v>-8.8859976671356264</v>
      </c>
      <c r="EL234" s="27">
        <v>-12.225805513132627</v>
      </c>
      <c r="EM234" s="27">
        <v>-17.08520711581312</v>
      </c>
      <c r="EN234" s="27">
        <v>-20.491557740958861</v>
      </c>
      <c r="EO234" s="27">
        <v>-20.086726685075803</v>
      </c>
      <c r="EQ234" s="27">
        <v>8.6219333790916117</v>
      </c>
      <c r="ER234" s="27">
        <v>0.98887309772019094</v>
      </c>
      <c r="ES234" s="27">
        <v>-0.44892128634454309</v>
      </c>
      <c r="ET234" s="27">
        <v>-0.45314094604679056</v>
      </c>
      <c r="EU234" s="27">
        <v>-0.87413775108480962</v>
      </c>
      <c r="EV234" s="27">
        <v>-1.3357508121090227</v>
      </c>
      <c r="EW234" s="27">
        <v>-1.4889346914252535</v>
      </c>
      <c r="EX234" s="27">
        <v>-1.958733024536599</v>
      </c>
      <c r="EY234" s="27">
        <v>-6.9889841505012456</v>
      </c>
      <c r="EZ234" s="27">
        <v>-9.5022780388534684</v>
      </c>
      <c r="FA234" s="27">
        <v>-10.385997667135626</v>
      </c>
      <c r="FB234" s="27">
        <v>-13.725805513132627</v>
      </c>
      <c r="FC234" s="27">
        <v>-18.58520711581312</v>
      </c>
      <c r="FD234" s="27">
        <v>-21.991557740958861</v>
      </c>
      <c r="FE234" s="27">
        <v>-21.586726685075803</v>
      </c>
      <c r="FG234" s="1">
        <v>384007</v>
      </c>
      <c r="FH234" s="1">
        <v>395893</v>
      </c>
      <c r="FI234" s="1" t="s">
        <v>672</v>
      </c>
      <c r="FJ234" s="1" t="s">
        <v>849</v>
      </c>
    </row>
    <row r="235" spans="2:166" ht="16.2" thickBot="1" x14ac:dyDescent="0.35">
      <c r="B235" s="19" t="s">
        <v>233</v>
      </c>
      <c r="C235" s="20">
        <v>11.467851148103083</v>
      </c>
      <c r="D235" s="21">
        <v>10.017161488762024</v>
      </c>
      <c r="E235" s="21">
        <v>9.5735726448301701</v>
      </c>
      <c r="F235" s="21">
        <v>9.3237436265428233</v>
      </c>
      <c r="G235" s="21">
        <v>8.9181100965022448</v>
      </c>
      <c r="H235" s="21">
        <v>8.5194083432511487</v>
      </c>
      <c r="I235" s="21">
        <v>8.1418252704546461</v>
      </c>
      <c r="J235" s="21">
        <v>7.7928853346746418</v>
      </c>
      <c r="K235" s="21">
        <v>7.4070064150917467</v>
      </c>
      <c r="L235" s="21">
        <v>7.0315945854806756</v>
      </c>
      <c r="M235" s="21">
        <v>6.7112334610109343</v>
      </c>
      <c r="N235" s="21">
        <v>4.5314436051699118</v>
      </c>
      <c r="O235" s="21">
        <v>-1.548650110525692</v>
      </c>
      <c r="P235" s="21">
        <v>-6.3692774641555481</v>
      </c>
      <c r="Q235" s="21">
        <v>-9.6235045098361098</v>
      </c>
      <c r="R235" s="22"/>
      <c r="S235" s="21">
        <v>16.104851148103084</v>
      </c>
      <c r="T235" s="21">
        <v>14.654161488762025</v>
      </c>
      <c r="U235" s="21">
        <v>14.210572644830171</v>
      </c>
      <c r="V235" s="21">
        <v>13.960743626542824</v>
      </c>
      <c r="W235" s="21">
        <v>13.555110096502245</v>
      </c>
      <c r="X235" s="21">
        <v>13.156408343251149</v>
      </c>
      <c r="Y235" s="21">
        <v>12.778825270454647</v>
      </c>
      <c r="Z235" s="21">
        <v>12.429885334674642</v>
      </c>
      <c r="AA235" s="21">
        <v>12.044006415091747</v>
      </c>
      <c r="AB235" s="21">
        <v>11.668594585480676</v>
      </c>
      <c r="AC235" s="21">
        <v>11.348233461010935</v>
      </c>
      <c r="AD235" s="21">
        <v>9.1684436051699123</v>
      </c>
      <c r="AE235" s="21">
        <v>3.0883498894743084</v>
      </c>
      <c r="AF235" s="21">
        <v>-1.7322774641555476</v>
      </c>
      <c r="AG235" s="21">
        <v>-4.9865045098361094</v>
      </c>
      <c r="AI235" s="23">
        <v>11.467851148103083</v>
      </c>
      <c r="AJ235" s="23">
        <v>10.316567551614421</v>
      </c>
      <c r="AK235" s="23">
        <v>10.08361816181012</v>
      </c>
      <c r="AL235" s="23">
        <v>9.9370634591478773</v>
      </c>
      <c r="AM235" s="23">
        <v>9.612094640022427</v>
      </c>
      <c r="AN235" s="23">
        <v>9.2943575944077512</v>
      </c>
      <c r="AO235" s="23">
        <v>8.9180054439556198</v>
      </c>
      <c r="AP235" s="23">
        <v>8.425682486857955</v>
      </c>
      <c r="AQ235" s="23">
        <v>7.8739906010763701</v>
      </c>
      <c r="AR235" s="23">
        <v>7.5301792834701224</v>
      </c>
      <c r="AS235" s="23">
        <v>7.2200753332889231</v>
      </c>
      <c r="AT235" s="23">
        <v>6.3411636320828322</v>
      </c>
      <c r="AU235" s="23">
        <v>5.2170540369857932</v>
      </c>
      <c r="AV235" s="23">
        <v>4.5775068006040307</v>
      </c>
      <c r="AW235" s="23">
        <v>4.172807628871773</v>
      </c>
      <c r="AY235" s="24">
        <v>16.104851148103084</v>
      </c>
      <c r="AZ235" s="24">
        <v>14.953567551614421</v>
      </c>
      <c r="BA235" s="24">
        <v>14.720618161810121</v>
      </c>
      <c r="BB235" s="24">
        <v>14.574063459147878</v>
      </c>
      <c r="BC235" s="24">
        <v>14.249094640022427</v>
      </c>
      <c r="BD235" s="24">
        <v>13.931357594407752</v>
      </c>
      <c r="BE235" s="24">
        <v>13.55500544395562</v>
      </c>
      <c r="BF235" s="24">
        <v>13.062682486857955</v>
      </c>
      <c r="BG235" s="24">
        <v>12.510990601076371</v>
      </c>
      <c r="BH235" s="24">
        <v>12.167179283470123</v>
      </c>
      <c r="BI235" s="24">
        <v>11.857075333288924</v>
      </c>
      <c r="BJ235" s="24">
        <v>10.978163632082833</v>
      </c>
      <c r="BK235" s="24">
        <v>9.8540540369857936</v>
      </c>
      <c r="BL235" s="24">
        <v>9.2145068006040312</v>
      </c>
      <c r="BM235" s="24">
        <v>8.8098076288717735</v>
      </c>
      <c r="BO235" s="25">
        <v>11.467851148103083</v>
      </c>
      <c r="BP235" s="25">
        <v>10.345683546012806</v>
      </c>
      <c r="BQ235" s="25">
        <v>9.9746822711670546</v>
      </c>
      <c r="BR235" s="25">
        <v>9.7578448502956832</v>
      </c>
      <c r="BS235" s="25">
        <v>9.4110602594612889</v>
      </c>
      <c r="BT235" s="25">
        <v>9.1076975000441251</v>
      </c>
      <c r="BU235" s="25">
        <v>8.8413386227820538</v>
      </c>
      <c r="BV235" s="25">
        <v>8.5738818306496061</v>
      </c>
      <c r="BW235" s="25">
        <v>8.2325589655198375</v>
      </c>
      <c r="BX235" s="25">
        <v>7.8719361508167349</v>
      </c>
      <c r="BY235" s="25">
        <v>7.5452758580654908</v>
      </c>
      <c r="BZ235" s="25">
        <v>6.6127524761486427</v>
      </c>
      <c r="CA235" s="25">
        <v>5.4437183059651417</v>
      </c>
      <c r="CB235" s="25">
        <v>4.8062612503590714</v>
      </c>
      <c r="CC235" s="25">
        <v>4.5233864835560098</v>
      </c>
      <c r="CE235" s="25">
        <v>16.104851148103084</v>
      </c>
      <c r="CF235" s="25">
        <v>14.982683546012806</v>
      </c>
      <c r="CG235" s="25">
        <v>14.611682271167055</v>
      </c>
      <c r="CH235" s="25">
        <v>14.394844850295684</v>
      </c>
      <c r="CI235" s="25">
        <v>14.048060259461289</v>
      </c>
      <c r="CJ235" s="25">
        <v>13.744697500044126</v>
      </c>
      <c r="CK235" s="25">
        <v>13.478338622782054</v>
      </c>
      <c r="CL235" s="25">
        <v>13.210881830649607</v>
      </c>
      <c r="CM235" s="25">
        <v>12.869558965519838</v>
      </c>
      <c r="CN235" s="25">
        <v>12.508936150816735</v>
      </c>
      <c r="CO235" s="25">
        <v>12.182275858065491</v>
      </c>
      <c r="CP235" s="25">
        <v>11.249752476148643</v>
      </c>
      <c r="CQ235" s="25">
        <v>10.080718305965142</v>
      </c>
      <c r="CR235" s="25">
        <v>9.4432612503590718</v>
      </c>
      <c r="CS235" s="25">
        <v>9.1603864835560103</v>
      </c>
      <c r="CU235" s="26">
        <v>11.467851148103083</v>
      </c>
      <c r="CV235" s="26">
        <v>9.8932213874868573</v>
      </c>
      <c r="CW235" s="26">
        <v>9.4709821198346678</v>
      </c>
      <c r="CX235" s="26">
        <v>9.2506338151163909</v>
      </c>
      <c r="CY235" s="26">
        <v>8.8853717343030159</v>
      </c>
      <c r="CZ235" s="26">
        <v>8.5672753398584085</v>
      </c>
      <c r="DA235" s="26">
        <v>8.304858485603944</v>
      </c>
      <c r="DB235" s="26">
        <v>8.098809079412959</v>
      </c>
      <c r="DC235" s="26">
        <v>7.8365390343856198</v>
      </c>
      <c r="DD235" s="26">
        <v>7.5423729384955998</v>
      </c>
      <c r="DE235" s="26">
        <v>7.3081571445197611</v>
      </c>
      <c r="DF235" s="26">
        <v>5.3058743557951367</v>
      </c>
      <c r="DG235" s="26">
        <v>-0.49674698180503185</v>
      </c>
      <c r="DH235" s="26">
        <v>-5.1031401151001283</v>
      </c>
      <c r="DI235" s="26">
        <v>-8.1637939345729542</v>
      </c>
      <c r="DK235" s="26">
        <v>16.104851148103084</v>
      </c>
      <c r="DL235" s="26">
        <v>14.530221387486858</v>
      </c>
      <c r="DM235" s="26">
        <v>14.107982119834668</v>
      </c>
      <c r="DN235" s="26">
        <v>13.887633815116391</v>
      </c>
      <c r="DO235" s="26">
        <v>13.522371734303016</v>
      </c>
      <c r="DP235" s="26">
        <v>13.204275339858409</v>
      </c>
      <c r="DQ235" s="26">
        <v>12.941858485603944</v>
      </c>
      <c r="DR235" s="26">
        <v>12.735809079412959</v>
      </c>
      <c r="DS235" s="26">
        <v>12.47353903438562</v>
      </c>
      <c r="DT235" s="26">
        <v>12.1793729384956</v>
      </c>
      <c r="DU235" s="26">
        <v>11.945157144519762</v>
      </c>
      <c r="DV235" s="26">
        <v>9.9428743557951371</v>
      </c>
      <c r="DW235" s="26">
        <v>4.1402530181949686</v>
      </c>
      <c r="DX235" s="26">
        <v>-0.46614011510012787</v>
      </c>
      <c r="DY235" s="26">
        <v>-3.5267939345729538</v>
      </c>
      <c r="EA235" s="27">
        <v>11.467851148103083</v>
      </c>
      <c r="EB235" s="27">
        <v>9.8800355617903346</v>
      </c>
      <c r="EC235" s="27">
        <v>9.5180421232742045</v>
      </c>
      <c r="ED235" s="27">
        <v>9.3500799429405976</v>
      </c>
      <c r="EE235" s="27">
        <v>9.0407243810724207</v>
      </c>
      <c r="EF235" s="27">
        <v>8.78947636610412</v>
      </c>
      <c r="EG235" s="27">
        <v>8.5872432289440059</v>
      </c>
      <c r="EH235" s="27">
        <v>8.2319320790219415</v>
      </c>
      <c r="EI235" s="27">
        <v>6.954614230923557</v>
      </c>
      <c r="EJ235" s="27">
        <v>5.6124829479442369</v>
      </c>
      <c r="EK235" s="27">
        <v>4.3160959118084534</v>
      </c>
      <c r="EL235" s="27">
        <v>0.54091399369723447</v>
      </c>
      <c r="EM235" s="27">
        <v>-4.8026412302570947</v>
      </c>
      <c r="EN235" s="27">
        <v>-7.8882121548664088</v>
      </c>
      <c r="EO235" s="27">
        <v>-7.1989655468444802</v>
      </c>
      <c r="EQ235" s="27">
        <v>16.104851148103084</v>
      </c>
      <c r="ER235" s="27">
        <v>14.517035561790335</v>
      </c>
      <c r="ES235" s="27">
        <v>14.155042123274205</v>
      </c>
      <c r="ET235" s="27">
        <v>13.987079942940598</v>
      </c>
      <c r="EU235" s="27">
        <v>13.677724381072421</v>
      </c>
      <c r="EV235" s="27">
        <v>13.42647636610412</v>
      </c>
      <c r="EW235" s="27">
        <v>13.224243228944006</v>
      </c>
      <c r="EX235" s="27">
        <v>12.868932079021942</v>
      </c>
      <c r="EY235" s="27">
        <v>11.591614230923557</v>
      </c>
      <c r="EZ235" s="27">
        <v>10.249482947944237</v>
      </c>
      <c r="FA235" s="27">
        <v>8.9530959118084539</v>
      </c>
      <c r="FB235" s="27">
        <v>5.1779139936972349</v>
      </c>
      <c r="FC235" s="27">
        <v>-0.16564123025709421</v>
      </c>
      <c r="FD235" s="27">
        <v>-3.2512121548664084</v>
      </c>
      <c r="FE235" s="27">
        <v>-2.5619655468444797</v>
      </c>
      <c r="FG235" s="1">
        <v>397437</v>
      </c>
      <c r="FH235" s="1">
        <v>401979</v>
      </c>
      <c r="FI235" s="1" t="s">
        <v>457</v>
      </c>
      <c r="FJ235" s="1" t="s">
        <v>843</v>
      </c>
    </row>
    <row r="236" spans="2:166" ht="16.2" thickBot="1" x14ac:dyDescent="0.35">
      <c r="B236" s="19" t="s">
        <v>234</v>
      </c>
      <c r="C236" s="20">
        <v>12.713601309548414</v>
      </c>
      <c r="D236" s="21">
        <v>9.7301771949131588</v>
      </c>
      <c r="E236" s="21">
        <v>9.1893010823484591</v>
      </c>
      <c r="F236" s="21">
        <v>8.9635695784413105</v>
      </c>
      <c r="G236" s="21">
        <v>8.4405582217586179</v>
      </c>
      <c r="H236" s="21">
        <v>7.9596196896767353</v>
      </c>
      <c r="I236" s="21">
        <v>7.5388488406120953</v>
      </c>
      <c r="J236" s="21">
        <v>6.9127908229022097</v>
      </c>
      <c r="K236" s="21">
        <v>6.5355082110373246</v>
      </c>
      <c r="L236" s="21">
        <v>6.0906955462185834</v>
      </c>
      <c r="M236" s="21">
        <v>5.7247690871661376</v>
      </c>
      <c r="N236" s="21">
        <v>3.621785239509375</v>
      </c>
      <c r="O236" s="21">
        <v>-1.8164365244057308</v>
      </c>
      <c r="P236" s="21">
        <v>-6.0154828095567083</v>
      </c>
      <c r="Q236" s="21">
        <v>-9.3142276409128186</v>
      </c>
      <c r="R236" s="22"/>
      <c r="S236" s="21">
        <v>17.350530649639239</v>
      </c>
      <c r="T236" s="21">
        <v>14.367106535003982</v>
      </c>
      <c r="U236" s="21">
        <v>13.826230422439282</v>
      </c>
      <c r="V236" s="21">
        <v>13.600498918532134</v>
      </c>
      <c r="W236" s="21">
        <v>13.077487561849441</v>
      </c>
      <c r="X236" s="21">
        <v>12.596549029767559</v>
      </c>
      <c r="Y236" s="21">
        <v>12.175778180702919</v>
      </c>
      <c r="Z236" s="21">
        <v>11.549720162993033</v>
      </c>
      <c r="AA236" s="21">
        <v>11.172437551128148</v>
      </c>
      <c r="AB236" s="21">
        <v>10.727624886309407</v>
      </c>
      <c r="AC236" s="21">
        <v>10.361698427256961</v>
      </c>
      <c r="AD236" s="21">
        <v>8.2587145796001984</v>
      </c>
      <c r="AE236" s="21">
        <v>2.8204928156850926</v>
      </c>
      <c r="AF236" s="21">
        <v>-1.378553469465885</v>
      </c>
      <c r="AG236" s="21">
        <v>-4.6772983008219953</v>
      </c>
      <c r="AI236" s="23">
        <v>12.713601309548414</v>
      </c>
      <c r="AJ236" s="23">
        <v>11.718552204526867</v>
      </c>
      <c r="AK236" s="23">
        <v>11.684253080319973</v>
      </c>
      <c r="AL236" s="23">
        <v>11.619697014961153</v>
      </c>
      <c r="AM236" s="23">
        <v>11.256902530273646</v>
      </c>
      <c r="AN236" s="23">
        <v>10.999153407227499</v>
      </c>
      <c r="AO236" s="23">
        <v>10.751455839575913</v>
      </c>
      <c r="AP236" s="23">
        <v>10.129476843777905</v>
      </c>
      <c r="AQ236" s="23">
        <v>9.6712906120444568</v>
      </c>
      <c r="AR236" s="23">
        <v>9.3252609431048423</v>
      </c>
      <c r="AS236" s="23">
        <v>9.0324639078271751</v>
      </c>
      <c r="AT236" s="23">
        <v>8.0715509157866911</v>
      </c>
      <c r="AU236" s="23">
        <v>6.8438385420987871</v>
      </c>
      <c r="AV236" s="23">
        <v>6.1897931013175267</v>
      </c>
      <c r="AW236" s="23">
        <v>5.6386601507210017</v>
      </c>
      <c r="AY236" s="24">
        <v>17.350530649639239</v>
      </c>
      <c r="AZ236" s="24">
        <v>16.355481544617689</v>
      </c>
      <c r="BA236" s="24">
        <v>16.321182420410796</v>
      </c>
      <c r="BB236" s="24">
        <v>16.256626355051978</v>
      </c>
      <c r="BC236" s="24">
        <v>15.893831870364469</v>
      </c>
      <c r="BD236" s="24">
        <v>15.636082747318323</v>
      </c>
      <c r="BE236" s="24">
        <v>15.388385179666736</v>
      </c>
      <c r="BF236" s="24">
        <v>14.766406183868728</v>
      </c>
      <c r="BG236" s="24">
        <v>14.30821995213528</v>
      </c>
      <c r="BH236" s="24">
        <v>13.962190283195666</v>
      </c>
      <c r="BI236" s="24">
        <v>13.669393247917998</v>
      </c>
      <c r="BJ236" s="24">
        <v>12.708480255877515</v>
      </c>
      <c r="BK236" s="24">
        <v>11.48076788218961</v>
      </c>
      <c r="BL236" s="24">
        <v>10.82672244140835</v>
      </c>
      <c r="BM236" s="24">
        <v>10.275589490811825</v>
      </c>
      <c r="BO236" s="25">
        <v>12.713601309548414</v>
      </c>
      <c r="BP236" s="25">
        <v>11.42468150053355</v>
      </c>
      <c r="BQ236" s="25">
        <v>11.116669253825307</v>
      </c>
      <c r="BR236" s="25">
        <v>10.91195971936695</v>
      </c>
      <c r="BS236" s="25">
        <v>10.490850535956309</v>
      </c>
      <c r="BT236" s="25">
        <v>10.126047107577056</v>
      </c>
      <c r="BU236" s="25">
        <v>9.8458810595024566</v>
      </c>
      <c r="BV236" s="25">
        <v>9.3640710007973826</v>
      </c>
      <c r="BW236" s="25">
        <v>9.0105324383279548</v>
      </c>
      <c r="BX236" s="25">
        <v>8.6128300991609716</v>
      </c>
      <c r="BY236" s="25">
        <v>8.2095417756642277</v>
      </c>
      <c r="BZ236" s="25">
        <v>7.0299491873078281</v>
      </c>
      <c r="CA236" s="25">
        <v>5.4799036510098809</v>
      </c>
      <c r="CB236" s="25">
        <v>4.674803110428158</v>
      </c>
      <c r="CC236" s="25">
        <v>4.2069727051094716</v>
      </c>
      <c r="CE236" s="25">
        <v>17.350530649639239</v>
      </c>
      <c r="CF236" s="25">
        <v>16.061610840624375</v>
      </c>
      <c r="CG236" s="25">
        <v>15.753598593916131</v>
      </c>
      <c r="CH236" s="25">
        <v>15.548889059457773</v>
      </c>
      <c r="CI236" s="25">
        <v>15.127779876047132</v>
      </c>
      <c r="CJ236" s="25">
        <v>14.76297644766788</v>
      </c>
      <c r="CK236" s="25">
        <v>14.48281039959328</v>
      </c>
      <c r="CL236" s="25">
        <v>14.001000340888206</v>
      </c>
      <c r="CM236" s="25">
        <v>13.647461778418778</v>
      </c>
      <c r="CN236" s="25">
        <v>13.249759439251795</v>
      </c>
      <c r="CO236" s="25">
        <v>12.846471115755051</v>
      </c>
      <c r="CP236" s="25">
        <v>11.666878527398651</v>
      </c>
      <c r="CQ236" s="25">
        <v>10.116832991100704</v>
      </c>
      <c r="CR236" s="25">
        <v>9.3117324505189814</v>
      </c>
      <c r="CS236" s="25">
        <v>8.843902045200295</v>
      </c>
      <c r="CU236" s="26">
        <v>12.713601309548414</v>
      </c>
      <c r="CV236" s="26">
        <v>8.8008869736557962</v>
      </c>
      <c r="CW236" s="26">
        <v>8.207621928040167</v>
      </c>
      <c r="CX236" s="26">
        <v>8.0331230001096294</v>
      </c>
      <c r="CY236" s="26">
        <v>7.5307611582914724</v>
      </c>
      <c r="CZ236" s="26">
        <v>7.1345518110138055</v>
      </c>
      <c r="DA236" s="26">
        <v>6.8211139373989766</v>
      </c>
      <c r="DB236" s="26">
        <v>6.321382402626071</v>
      </c>
      <c r="DC236" s="26">
        <v>5.9602765297828313</v>
      </c>
      <c r="DD236" s="26">
        <v>5.5663274518025361</v>
      </c>
      <c r="DE236" s="26">
        <v>5.19583544268162</v>
      </c>
      <c r="DF236" s="26">
        <v>3.1240542389204506</v>
      </c>
      <c r="DG236" s="26">
        <v>-1.8914238297382582</v>
      </c>
      <c r="DH236" s="26">
        <v>-5.9065809460116441</v>
      </c>
      <c r="DI236" s="26">
        <v>-8.964256636294472</v>
      </c>
      <c r="DK236" s="26">
        <v>17.350530649639239</v>
      </c>
      <c r="DL236" s="26">
        <v>13.43781631374662</v>
      </c>
      <c r="DM236" s="26">
        <v>12.84455126813099</v>
      </c>
      <c r="DN236" s="26">
        <v>12.670052340200453</v>
      </c>
      <c r="DO236" s="26">
        <v>12.167690498382296</v>
      </c>
      <c r="DP236" s="26">
        <v>11.771481151104629</v>
      </c>
      <c r="DQ236" s="26">
        <v>11.4580432774898</v>
      </c>
      <c r="DR236" s="26">
        <v>10.958311742716894</v>
      </c>
      <c r="DS236" s="26">
        <v>10.597205869873655</v>
      </c>
      <c r="DT236" s="26">
        <v>10.203256791893359</v>
      </c>
      <c r="DU236" s="26">
        <v>9.8327647827724434</v>
      </c>
      <c r="DV236" s="26">
        <v>7.760983579011274</v>
      </c>
      <c r="DW236" s="26">
        <v>2.7455055103525652</v>
      </c>
      <c r="DX236" s="26">
        <v>-1.2696516059208207</v>
      </c>
      <c r="DY236" s="26">
        <v>-4.3273272962036486</v>
      </c>
      <c r="EA236" s="27">
        <v>12.713601309548414</v>
      </c>
      <c r="EB236" s="27">
        <v>8.3576749883784522</v>
      </c>
      <c r="EC236" s="27">
        <v>7.7373557102526274</v>
      </c>
      <c r="ED236" s="27">
        <v>7.5974729589343166</v>
      </c>
      <c r="EE236" s="27">
        <v>7.1363849595164108</v>
      </c>
      <c r="EF236" s="27">
        <v>6.7548770384747101</v>
      </c>
      <c r="EG236" s="27">
        <v>6.4696842856599019</v>
      </c>
      <c r="EH236" s="27">
        <v>5.884584904277034</v>
      </c>
      <c r="EI236" s="27">
        <v>4.7873701343719546</v>
      </c>
      <c r="EJ236" s="27">
        <v>3.5783791364648749</v>
      </c>
      <c r="EK236" s="27">
        <v>2.4293433270876292</v>
      </c>
      <c r="EL236" s="27">
        <v>-1.052663413272704</v>
      </c>
      <c r="EM236" s="27">
        <v>-5.9030552812530885</v>
      </c>
      <c r="EN236" s="27">
        <v>-8.7679791297303353</v>
      </c>
      <c r="EO236" s="27">
        <v>-8.7262675442462125</v>
      </c>
      <c r="EQ236" s="27">
        <v>17.350530649639239</v>
      </c>
      <c r="ER236" s="27">
        <v>12.994604328469276</v>
      </c>
      <c r="ES236" s="27">
        <v>12.374285050343451</v>
      </c>
      <c r="ET236" s="27">
        <v>12.23440229902514</v>
      </c>
      <c r="EU236" s="27">
        <v>11.773314299607234</v>
      </c>
      <c r="EV236" s="27">
        <v>11.391806378565533</v>
      </c>
      <c r="EW236" s="27">
        <v>11.106613625750725</v>
      </c>
      <c r="EX236" s="27">
        <v>10.521514244367857</v>
      </c>
      <c r="EY236" s="27">
        <v>9.4242994744627779</v>
      </c>
      <c r="EZ236" s="27">
        <v>8.2153084765556983</v>
      </c>
      <c r="FA236" s="27">
        <v>7.0662726671784526</v>
      </c>
      <c r="FB236" s="27">
        <v>3.5842659268181194</v>
      </c>
      <c r="FC236" s="27">
        <v>-1.2661259411622652</v>
      </c>
      <c r="FD236" s="27">
        <v>-4.131049789639512</v>
      </c>
      <c r="FE236" s="27">
        <v>-4.0893382041553892</v>
      </c>
      <c r="FG236" s="1">
        <v>376250</v>
      </c>
      <c r="FH236" s="1">
        <v>397574</v>
      </c>
      <c r="FI236" s="1" t="s">
        <v>478</v>
      </c>
      <c r="FJ236" s="1" t="s">
        <v>846</v>
      </c>
    </row>
    <row r="237" spans="2:166" ht="16.2" thickBot="1" x14ac:dyDescent="0.35">
      <c r="B237" s="19" t="s">
        <v>235</v>
      </c>
      <c r="C237" s="20">
        <v>10.216094715121928</v>
      </c>
      <c r="D237" s="21">
        <v>9.4403053579450216</v>
      </c>
      <c r="E237" s="21">
        <v>9.0695363075225064</v>
      </c>
      <c r="F237" s="21">
        <v>8.8655832188413175</v>
      </c>
      <c r="G237" s="21">
        <v>8.4260792497300621</v>
      </c>
      <c r="H237" s="21">
        <v>8.1431315614457382</v>
      </c>
      <c r="I237" s="21">
        <v>7.8331260671090686</v>
      </c>
      <c r="J237" s="21">
        <v>7.5677046223250155</v>
      </c>
      <c r="K237" s="21">
        <v>7.1986696775159018</v>
      </c>
      <c r="L237" s="21">
        <v>6.9627283659274468</v>
      </c>
      <c r="M237" s="21">
        <v>6.7513476738245082</v>
      </c>
      <c r="N237" s="21">
        <v>4.7760952903300122</v>
      </c>
      <c r="O237" s="21">
        <v>-0.76638616768308765</v>
      </c>
      <c r="P237" s="21">
        <v>-5.3635632656869952</v>
      </c>
      <c r="Q237" s="21">
        <v>-8.461792926663005</v>
      </c>
      <c r="R237" s="22"/>
      <c r="S237" s="21">
        <v>15.836094715121929</v>
      </c>
      <c r="T237" s="21">
        <v>15.060305357945023</v>
      </c>
      <c r="U237" s="21">
        <v>14.689536307522507</v>
      </c>
      <c r="V237" s="21">
        <v>14.485583218841318</v>
      </c>
      <c r="W237" s="21">
        <v>14.046079249730063</v>
      </c>
      <c r="X237" s="21">
        <v>13.763131561445739</v>
      </c>
      <c r="Y237" s="21">
        <v>13.45312606710907</v>
      </c>
      <c r="Z237" s="21">
        <v>13.187704622325017</v>
      </c>
      <c r="AA237" s="21">
        <v>12.818669677515903</v>
      </c>
      <c r="AB237" s="21">
        <v>12.582728365927448</v>
      </c>
      <c r="AC237" s="21">
        <v>12.371347673824509</v>
      </c>
      <c r="AD237" s="21">
        <v>10.396095290330013</v>
      </c>
      <c r="AE237" s="21">
        <v>4.8536138323169133</v>
      </c>
      <c r="AF237" s="21">
        <v>0.25643673431300584</v>
      </c>
      <c r="AG237" s="21">
        <v>-2.841792926663004</v>
      </c>
      <c r="AI237" s="23">
        <v>10.216094715121928</v>
      </c>
      <c r="AJ237" s="23">
        <v>9.5182218622269783</v>
      </c>
      <c r="AK237" s="23">
        <v>9.3594716994340601</v>
      </c>
      <c r="AL237" s="23">
        <v>9.3021743466838558</v>
      </c>
      <c r="AM237" s="23">
        <v>9.0039253078162158</v>
      </c>
      <c r="AN237" s="23">
        <v>8.8748093626533002</v>
      </c>
      <c r="AO237" s="23">
        <v>8.6504867222830413</v>
      </c>
      <c r="AP237" s="23">
        <v>8.3427523754031956</v>
      </c>
      <c r="AQ237" s="23">
        <v>7.9033525443797892</v>
      </c>
      <c r="AR237" s="23">
        <v>7.7405654162156754</v>
      </c>
      <c r="AS237" s="23">
        <v>7.576528752269784</v>
      </c>
      <c r="AT237" s="23">
        <v>6.9339269485730277</v>
      </c>
      <c r="AU237" s="23">
        <v>6.2174128270300137</v>
      </c>
      <c r="AV237" s="23">
        <v>5.658924286703936</v>
      </c>
      <c r="AW237" s="23">
        <v>5.3407132441693541</v>
      </c>
      <c r="AY237" s="24">
        <v>15.836094715121929</v>
      </c>
      <c r="AZ237" s="24">
        <v>15.138221862226979</v>
      </c>
      <c r="BA237" s="24">
        <v>14.979471699434061</v>
      </c>
      <c r="BB237" s="24">
        <v>14.922174346683857</v>
      </c>
      <c r="BC237" s="24">
        <v>14.623925307816217</v>
      </c>
      <c r="BD237" s="24">
        <v>14.494809362653301</v>
      </c>
      <c r="BE237" s="24">
        <v>14.270486722283042</v>
      </c>
      <c r="BF237" s="24">
        <v>13.962752375403197</v>
      </c>
      <c r="BG237" s="24">
        <v>13.52335254437979</v>
      </c>
      <c r="BH237" s="24">
        <v>13.360565416215676</v>
      </c>
      <c r="BI237" s="24">
        <v>13.196528752269785</v>
      </c>
      <c r="BJ237" s="24">
        <v>12.553926948573029</v>
      </c>
      <c r="BK237" s="24">
        <v>11.837412827030015</v>
      </c>
      <c r="BL237" s="24">
        <v>11.278924286703937</v>
      </c>
      <c r="BM237" s="24">
        <v>10.960713244169355</v>
      </c>
      <c r="BO237" s="25">
        <v>10.216094715121928</v>
      </c>
      <c r="BP237" s="25">
        <v>9.5747630636379686</v>
      </c>
      <c r="BQ237" s="25">
        <v>9.2543905011879133</v>
      </c>
      <c r="BR237" s="25">
        <v>9.0914728348037652</v>
      </c>
      <c r="BS237" s="25">
        <v>8.7194697118227573</v>
      </c>
      <c r="BT237" s="25">
        <v>8.5397453391415326</v>
      </c>
      <c r="BU237" s="25">
        <v>8.351963220567459</v>
      </c>
      <c r="BV237" s="25">
        <v>8.1771930887489095</v>
      </c>
      <c r="BW237" s="25">
        <v>7.8621625271924689</v>
      </c>
      <c r="BX237" s="25">
        <v>7.6443820996990208</v>
      </c>
      <c r="BY237" s="25">
        <v>7.428003755341706</v>
      </c>
      <c r="BZ237" s="25">
        <v>6.6354489706960411</v>
      </c>
      <c r="CA237" s="25">
        <v>5.749336119760958</v>
      </c>
      <c r="CB237" s="25">
        <v>5.1069576587502858</v>
      </c>
      <c r="CC237" s="25">
        <v>4.8702958104262386</v>
      </c>
      <c r="CE237" s="25">
        <v>15.836094715121929</v>
      </c>
      <c r="CF237" s="25">
        <v>15.19476306363797</v>
      </c>
      <c r="CG237" s="25">
        <v>14.874390501187914</v>
      </c>
      <c r="CH237" s="25">
        <v>14.711472834803766</v>
      </c>
      <c r="CI237" s="25">
        <v>14.339469711822758</v>
      </c>
      <c r="CJ237" s="25">
        <v>14.159745339141534</v>
      </c>
      <c r="CK237" s="25">
        <v>13.97196322056746</v>
      </c>
      <c r="CL237" s="25">
        <v>13.79719308874891</v>
      </c>
      <c r="CM237" s="25">
        <v>13.48216252719247</v>
      </c>
      <c r="CN237" s="25">
        <v>13.264382099699022</v>
      </c>
      <c r="CO237" s="25">
        <v>13.048003755341707</v>
      </c>
      <c r="CP237" s="25">
        <v>12.255448970696042</v>
      </c>
      <c r="CQ237" s="25">
        <v>11.369336119760959</v>
      </c>
      <c r="CR237" s="25">
        <v>10.726957658750287</v>
      </c>
      <c r="CS237" s="25">
        <v>10.49029581042624</v>
      </c>
      <c r="CU237" s="26">
        <v>10.216094715121928</v>
      </c>
      <c r="CV237" s="26">
        <v>9.4175319504651096</v>
      </c>
      <c r="CW237" s="26">
        <v>9.0757575032976359</v>
      </c>
      <c r="CX237" s="26">
        <v>8.898059265684287</v>
      </c>
      <c r="CY237" s="26">
        <v>8.4915096478122507</v>
      </c>
      <c r="CZ237" s="26">
        <v>8.2617942420983042</v>
      </c>
      <c r="DA237" s="26">
        <v>8.0282625880525558</v>
      </c>
      <c r="DB237" s="26">
        <v>7.8561956395658719</v>
      </c>
      <c r="DC237" s="26">
        <v>7.5614024491538814</v>
      </c>
      <c r="DD237" s="26">
        <v>7.3663565446133212</v>
      </c>
      <c r="DE237" s="26">
        <v>7.1959628870002188</v>
      </c>
      <c r="DF237" s="26">
        <v>5.2654061342078222</v>
      </c>
      <c r="DG237" s="26">
        <v>-0.17632682680345368</v>
      </c>
      <c r="DH237" s="26">
        <v>-4.6312639203682515</v>
      </c>
      <c r="DI237" s="26">
        <v>-7.4775504761135387</v>
      </c>
      <c r="DK237" s="26">
        <v>15.836094715121929</v>
      </c>
      <c r="DL237" s="26">
        <v>15.037531950465111</v>
      </c>
      <c r="DM237" s="26">
        <v>14.695757503297637</v>
      </c>
      <c r="DN237" s="26">
        <v>14.518059265684288</v>
      </c>
      <c r="DO237" s="26">
        <v>14.111509647812252</v>
      </c>
      <c r="DP237" s="26">
        <v>13.881794242098305</v>
      </c>
      <c r="DQ237" s="26">
        <v>13.648262588052557</v>
      </c>
      <c r="DR237" s="26">
        <v>13.476195639565873</v>
      </c>
      <c r="DS237" s="26">
        <v>13.181402449153882</v>
      </c>
      <c r="DT237" s="26">
        <v>12.986356544613322</v>
      </c>
      <c r="DU237" s="26">
        <v>12.81596288700022</v>
      </c>
      <c r="DV237" s="26">
        <v>10.885406134207823</v>
      </c>
      <c r="DW237" s="26">
        <v>5.4436731731965473</v>
      </c>
      <c r="DX237" s="26">
        <v>0.98873607963174948</v>
      </c>
      <c r="DY237" s="26">
        <v>-1.8575504761135377</v>
      </c>
      <c r="EA237" s="27">
        <v>10.216094715121928</v>
      </c>
      <c r="EB237" s="27">
        <v>9.4436194454934075</v>
      </c>
      <c r="EC237" s="27">
        <v>9.1553976395715857</v>
      </c>
      <c r="ED237" s="27">
        <v>9.0167809036642961</v>
      </c>
      <c r="EE237" s="27">
        <v>8.6486084725671475</v>
      </c>
      <c r="EF237" s="27">
        <v>8.4661792711685777</v>
      </c>
      <c r="EG237" s="27">
        <v>8.2721516434242996</v>
      </c>
      <c r="EH237" s="27">
        <v>7.9523942151530562</v>
      </c>
      <c r="EI237" s="27">
        <v>6.6844200317323601</v>
      </c>
      <c r="EJ237" s="27">
        <v>5.4886091081718433</v>
      </c>
      <c r="EK237" s="27">
        <v>4.3080338348312388</v>
      </c>
      <c r="EL237" s="27">
        <v>0.66295008926382692</v>
      </c>
      <c r="EM237" s="27">
        <v>-4.3013733408530932</v>
      </c>
      <c r="EN237" s="27">
        <v>-7.3017344500978858</v>
      </c>
      <c r="EO237" s="27">
        <v>-6.5650974688600421</v>
      </c>
      <c r="EQ237" s="27">
        <v>15.836094715121929</v>
      </c>
      <c r="ER237" s="27">
        <v>15.063619445493408</v>
      </c>
      <c r="ES237" s="27">
        <v>14.775397639571587</v>
      </c>
      <c r="ET237" s="27">
        <v>14.636780903664297</v>
      </c>
      <c r="EU237" s="27">
        <v>14.268608472567148</v>
      </c>
      <c r="EV237" s="27">
        <v>14.086179271168579</v>
      </c>
      <c r="EW237" s="27">
        <v>13.892151643424301</v>
      </c>
      <c r="EX237" s="27">
        <v>13.572394215153057</v>
      </c>
      <c r="EY237" s="27">
        <v>12.304420031732361</v>
      </c>
      <c r="EZ237" s="27">
        <v>11.108609108171844</v>
      </c>
      <c r="FA237" s="27">
        <v>9.9280338348312398</v>
      </c>
      <c r="FB237" s="27">
        <v>6.2829500892638279</v>
      </c>
      <c r="FC237" s="27">
        <v>1.3186266591469078</v>
      </c>
      <c r="FD237" s="27">
        <v>-1.6817344500978848</v>
      </c>
      <c r="FE237" s="27">
        <v>-0.94509746886004109</v>
      </c>
      <c r="FG237" s="1">
        <v>370045</v>
      </c>
      <c r="FH237" s="1">
        <v>409863</v>
      </c>
      <c r="FI237" s="1" t="s">
        <v>474</v>
      </c>
      <c r="FJ237" s="1" t="s">
        <v>847</v>
      </c>
    </row>
    <row r="238" spans="2:166" ht="16.2" thickBot="1" x14ac:dyDescent="0.35">
      <c r="B238" s="19" t="s">
        <v>236</v>
      </c>
      <c r="C238" s="20">
        <v>8.0522897999587499</v>
      </c>
      <c r="D238" s="21">
        <v>7.114062881043127</v>
      </c>
      <c r="E238" s="21">
        <v>6.7262867212634418</v>
      </c>
      <c r="F238" s="21">
        <v>6.4306976231062336</v>
      </c>
      <c r="G238" s="21">
        <v>6.1213888028325698</v>
      </c>
      <c r="H238" s="21">
        <v>5.82630417078623</v>
      </c>
      <c r="I238" s="21">
        <v>5.5021831021606786</v>
      </c>
      <c r="J238" s="21">
        <v>5.2031744581807686</v>
      </c>
      <c r="K238" s="21">
        <v>4.8965598324076964</v>
      </c>
      <c r="L238" s="21">
        <v>4.6382751620438398</v>
      </c>
      <c r="M238" s="21">
        <v>4.424130331416265</v>
      </c>
      <c r="N238" s="21">
        <v>2.9581996909448662</v>
      </c>
      <c r="O238" s="21">
        <v>-1.3135594797013255</v>
      </c>
      <c r="P238" s="21">
        <v>-5.1971129384954438</v>
      </c>
      <c r="Q238" s="21">
        <v>-7.9153201730599534</v>
      </c>
      <c r="R238" s="22"/>
      <c r="S238" s="21">
        <v>12.692289799958751</v>
      </c>
      <c r="T238" s="21">
        <v>11.754062881043128</v>
      </c>
      <c r="U238" s="21">
        <v>11.366286721263442</v>
      </c>
      <c r="V238" s="21">
        <v>11.070697623106234</v>
      </c>
      <c r="W238" s="21">
        <v>10.76138880283257</v>
      </c>
      <c r="X238" s="21">
        <v>10.466304170786231</v>
      </c>
      <c r="Y238" s="21">
        <v>10.142183102160679</v>
      </c>
      <c r="Z238" s="21">
        <v>9.8431744581807692</v>
      </c>
      <c r="AA238" s="21">
        <v>9.536559832407697</v>
      </c>
      <c r="AB238" s="21">
        <v>9.2782751620438404</v>
      </c>
      <c r="AC238" s="21">
        <v>9.0641303314162656</v>
      </c>
      <c r="AD238" s="21">
        <v>7.5981996909448668</v>
      </c>
      <c r="AE238" s="21">
        <v>3.3264405202986751</v>
      </c>
      <c r="AF238" s="21">
        <v>-0.55711293849544319</v>
      </c>
      <c r="AG238" s="21">
        <v>-3.2753201730599528</v>
      </c>
      <c r="AI238" s="23">
        <v>8.0522897999587499</v>
      </c>
      <c r="AJ238" s="23">
        <v>7.6094714556609784</v>
      </c>
      <c r="AK238" s="23">
        <v>7.6434347328267016</v>
      </c>
      <c r="AL238" s="23">
        <v>7.6327437596214107</v>
      </c>
      <c r="AM238" s="23">
        <v>7.6135080234516597</v>
      </c>
      <c r="AN238" s="23">
        <v>7.6397006397128706</v>
      </c>
      <c r="AO238" s="23">
        <v>7.5344951719196036</v>
      </c>
      <c r="AP238" s="23">
        <v>7.31929896052511</v>
      </c>
      <c r="AQ238" s="23">
        <v>6.8498486446863573</v>
      </c>
      <c r="AR238" s="23">
        <v>6.7634623071667193</v>
      </c>
      <c r="AS238" s="23">
        <v>6.6934670342609763</v>
      </c>
      <c r="AT238" s="23">
        <v>6.5212268809159042</v>
      </c>
      <c r="AU238" s="23">
        <v>6.3230769764989354</v>
      </c>
      <c r="AV238" s="23">
        <v>6.2968005561856479</v>
      </c>
      <c r="AW238" s="23">
        <v>6.2422952590514953</v>
      </c>
      <c r="AY238" s="24">
        <v>12.692289799958751</v>
      </c>
      <c r="AZ238" s="24">
        <v>12.249471455660979</v>
      </c>
      <c r="BA238" s="24">
        <v>12.283434732826702</v>
      </c>
      <c r="BB238" s="24">
        <v>12.272743759621411</v>
      </c>
      <c r="BC238" s="24">
        <v>12.25350802345166</v>
      </c>
      <c r="BD238" s="24">
        <v>12.279700639712871</v>
      </c>
      <c r="BE238" s="24">
        <v>12.174495171919604</v>
      </c>
      <c r="BF238" s="24">
        <v>11.959298960525111</v>
      </c>
      <c r="BG238" s="24">
        <v>11.489848644686358</v>
      </c>
      <c r="BH238" s="24">
        <v>11.40346230716672</v>
      </c>
      <c r="BI238" s="24">
        <v>11.333467034260977</v>
      </c>
      <c r="BJ238" s="24">
        <v>11.161226880915905</v>
      </c>
      <c r="BK238" s="24">
        <v>10.963076976498936</v>
      </c>
      <c r="BL238" s="24">
        <v>10.936800556185649</v>
      </c>
      <c r="BM238" s="24">
        <v>10.882295259051496</v>
      </c>
      <c r="BO238" s="25">
        <v>8.0522897999587499</v>
      </c>
      <c r="BP238" s="25">
        <v>7.6351392434622145</v>
      </c>
      <c r="BQ238" s="25">
        <v>7.364321275797332</v>
      </c>
      <c r="BR238" s="25">
        <v>7.1025984111123517</v>
      </c>
      <c r="BS238" s="25">
        <v>6.8368305452842577</v>
      </c>
      <c r="BT238" s="25">
        <v>6.6062099995524406</v>
      </c>
      <c r="BU238" s="25">
        <v>6.357281713228474</v>
      </c>
      <c r="BV238" s="25">
        <v>6.1167999124539492</v>
      </c>
      <c r="BW238" s="25">
        <v>5.8331899622087775</v>
      </c>
      <c r="BX238" s="25">
        <v>5.5821539747397964</v>
      </c>
      <c r="BY238" s="25">
        <v>5.3631366112542338</v>
      </c>
      <c r="BZ238" s="25">
        <v>4.7532374839340221</v>
      </c>
      <c r="CA238" s="25">
        <v>4.037662110656143</v>
      </c>
      <c r="CB238" s="25">
        <v>3.7070990449782641</v>
      </c>
      <c r="CC238" s="25">
        <v>3.6406831871703886</v>
      </c>
      <c r="CE238" s="25">
        <v>12.692289799958751</v>
      </c>
      <c r="CF238" s="25">
        <v>12.275139243462215</v>
      </c>
      <c r="CG238" s="25">
        <v>12.004321275797333</v>
      </c>
      <c r="CH238" s="25">
        <v>11.742598411112352</v>
      </c>
      <c r="CI238" s="25">
        <v>11.476830545284258</v>
      </c>
      <c r="CJ238" s="25">
        <v>11.246209999552441</v>
      </c>
      <c r="CK238" s="25">
        <v>10.997281713228475</v>
      </c>
      <c r="CL238" s="25">
        <v>10.75679991245395</v>
      </c>
      <c r="CM238" s="25">
        <v>10.473189962208778</v>
      </c>
      <c r="CN238" s="25">
        <v>10.222153974739797</v>
      </c>
      <c r="CO238" s="25">
        <v>10.003136611254234</v>
      </c>
      <c r="CP238" s="25">
        <v>9.3932374839340227</v>
      </c>
      <c r="CQ238" s="25">
        <v>8.6776621106561436</v>
      </c>
      <c r="CR238" s="25">
        <v>8.3470990449782647</v>
      </c>
      <c r="CS238" s="25">
        <v>8.2806831871703892</v>
      </c>
      <c r="CU238" s="26">
        <v>8.0522897999587499</v>
      </c>
      <c r="CV238" s="26">
        <v>6.9060770610343383</v>
      </c>
      <c r="CW238" s="26">
        <v>6.5005072875725389</v>
      </c>
      <c r="CX238" s="26">
        <v>6.2220383012397953</v>
      </c>
      <c r="CY238" s="26">
        <v>5.921434023815543</v>
      </c>
      <c r="CZ238" s="26">
        <v>5.6416590177439971</v>
      </c>
      <c r="DA238" s="26">
        <v>5.3396761267690351</v>
      </c>
      <c r="DB238" s="26">
        <v>5.0727681539535148</v>
      </c>
      <c r="DC238" s="26">
        <v>4.7705832463854136</v>
      </c>
      <c r="DD238" s="26">
        <v>4.5070117318187322</v>
      </c>
      <c r="DE238" s="26">
        <v>4.2909471070139169</v>
      </c>
      <c r="DF238" s="26">
        <v>2.8276534189329077</v>
      </c>
      <c r="DG238" s="26">
        <v>-1.4201241401612634</v>
      </c>
      <c r="DH238" s="26">
        <v>-4.8338175498667013</v>
      </c>
      <c r="DI238" s="26">
        <v>-7.1898740704187816</v>
      </c>
      <c r="DK238" s="26">
        <v>12.692289799958751</v>
      </c>
      <c r="DL238" s="26">
        <v>11.546077061034339</v>
      </c>
      <c r="DM238" s="26">
        <v>11.140507287572539</v>
      </c>
      <c r="DN238" s="26">
        <v>10.862038301239796</v>
      </c>
      <c r="DO238" s="26">
        <v>10.561434023815544</v>
      </c>
      <c r="DP238" s="26">
        <v>10.281659017743998</v>
      </c>
      <c r="DQ238" s="26">
        <v>9.9796761267690357</v>
      </c>
      <c r="DR238" s="26">
        <v>9.7127681539535153</v>
      </c>
      <c r="DS238" s="26">
        <v>9.4105832463854142</v>
      </c>
      <c r="DT238" s="26">
        <v>9.1470117318187327</v>
      </c>
      <c r="DU238" s="26">
        <v>8.9309471070139175</v>
      </c>
      <c r="DV238" s="26">
        <v>7.4676534189329082</v>
      </c>
      <c r="DW238" s="26">
        <v>3.2198758598387371</v>
      </c>
      <c r="DX238" s="26">
        <v>-0.19381754986670074</v>
      </c>
      <c r="DY238" s="26">
        <v>-2.549874070418781</v>
      </c>
      <c r="EA238" s="27">
        <v>8.0522897999587499</v>
      </c>
      <c r="EB238" s="27">
        <v>6.8371686041267381</v>
      </c>
      <c r="EC238" s="27">
        <v>6.4632619114954757</v>
      </c>
      <c r="ED238" s="27">
        <v>6.2278771353621885</v>
      </c>
      <c r="EE238" s="27">
        <v>5.9683770826966409</v>
      </c>
      <c r="EF238" s="27">
        <v>5.7365003346149059</v>
      </c>
      <c r="EG238" s="27">
        <v>5.4781334178226437</v>
      </c>
      <c r="EH238" s="27">
        <v>5.1330982723848244</v>
      </c>
      <c r="EI238" s="27">
        <v>4.1124512067782391</v>
      </c>
      <c r="EJ238" s="27">
        <v>3.0966727082590317</v>
      </c>
      <c r="EK238" s="27">
        <v>2.1267133558820532</v>
      </c>
      <c r="EL238" s="27">
        <v>-0.73676828327990407</v>
      </c>
      <c r="EM238" s="27">
        <v>-5.201789754991907</v>
      </c>
      <c r="EN238" s="27">
        <v>-7.6898944565543808</v>
      </c>
      <c r="EO238" s="27">
        <v>-6.7530069913665187</v>
      </c>
      <c r="EQ238" s="27">
        <v>12.692289799958751</v>
      </c>
      <c r="ER238" s="27">
        <v>11.477168604126739</v>
      </c>
      <c r="ES238" s="27">
        <v>11.103261911495476</v>
      </c>
      <c r="ET238" s="27">
        <v>10.867877135362189</v>
      </c>
      <c r="EU238" s="27">
        <v>10.608377082696641</v>
      </c>
      <c r="EV238" s="27">
        <v>10.376500334614907</v>
      </c>
      <c r="EW238" s="27">
        <v>10.118133417822644</v>
      </c>
      <c r="EX238" s="27">
        <v>9.773098272384825</v>
      </c>
      <c r="EY238" s="27">
        <v>8.7524512067782396</v>
      </c>
      <c r="EZ238" s="27">
        <v>7.7366727082590323</v>
      </c>
      <c r="FA238" s="27">
        <v>6.7667133558820538</v>
      </c>
      <c r="FB238" s="27">
        <v>3.9032317167200965</v>
      </c>
      <c r="FC238" s="27">
        <v>-0.56178975499190642</v>
      </c>
      <c r="FD238" s="27">
        <v>-3.0498944565543802</v>
      </c>
      <c r="FE238" s="27">
        <v>-2.1130069913665182</v>
      </c>
      <c r="FG238" s="1">
        <v>386020</v>
      </c>
      <c r="FH238" s="1">
        <v>438507</v>
      </c>
      <c r="FI238" s="1" t="s">
        <v>558</v>
      </c>
      <c r="FJ238" s="1" t="s">
        <v>495</v>
      </c>
    </row>
    <row r="239" spans="2:166" ht="16.2" thickBot="1" x14ac:dyDescent="0.35">
      <c r="B239" s="19" t="s">
        <v>237</v>
      </c>
      <c r="C239" s="20">
        <v>11.70287384230468</v>
      </c>
      <c r="D239" s="21">
        <v>11.05516223369227</v>
      </c>
      <c r="E239" s="21">
        <v>10.655123914928234</v>
      </c>
      <c r="F239" s="21">
        <v>10.355724902794988</v>
      </c>
      <c r="G239" s="21">
        <v>9.9409753346371428</v>
      </c>
      <c r="H239" s="21">
        <v>9.6137070220387102</v>
      </c>
      <c r="I239" s="21">
        <v>9.1755117471727221</v>
      </c>
      <c r="J239" s="21">
        <v>8.719393109180178</v>
      </c>
      <c r="K239" s="21">
        <v>8.3509193886536508</v>
      </c>
      <c r="L239" s="21">
        <v>7.9747337537932879</v>
      </c>
      <c r="M239" s="21">
        <v>7.6363442679117437</v>
      </c>
      <c r="N239" s="21">
        <v>5.7993621771539878</v>
      </c>
      <c r="O239" s="21">
        <v>0.90700537612777055</v>
      </c>
      <c r="P239" s="21">
        <v>-2.9389694157348742</v>
      </c>
      <c r="Q239" s="21">
        <v>-5.806371397927041</v>
      </c>
      <c r="R239" s="22"/>
      <c r="S239" s="21">
        <v>16.33987384230468</v>
      </c>
      <c r="T239" s="21">
        <v>15.692162233692271</v>
      </c>
      <c r="U239" s="21">
        <v>15.292123914928235</v>
      </c>
      <c r="V239" s="21">
        <v>14.992724902794988</v>
      </c>
      <c r="W239" s="21">
        <v>14.577975334637143</v>
      </c>
      <c r="X239" s="21">
        <v>14.250707022038711</v>
      </c>
      <c r="Y239" s="21">
        <v>13.812511747172723</v>
      </c>
      <c r="Z239" s="21">
        <v>13.356393109180178</v>
      </c>
      <c r="AA239" s="21">
        <v>12.987919388653651</v>
      </c>
      <c r="AB239" s="21">
        <v>12.611733753793288</v>
      </c>
      <c r="AC239" s="21">
        <v>12.273344267911744</v>
      </c>
      <c r="AD239" s="21">
        <v>10.436362177153988</v>
      </c>
      <c r="AE239" s="21">
        <v>5.544005376127771</v>
      </c>
      <c r="AF239" s="21">
        <v>1.6980305842651262</v>
      </c>
      <c r="AG239" s="21">
        <v>-1.1693713979270406</v>
      </c>
      <c r="AI239" s="23">
        <v>11.70287384230468</v>
      </c>
      <c r="AJ239" s="23">
        <v>11.01853291107844</v>
      </c>
      <c r="AK239" s="23">
        <v>10.886417374089893</v>
      </c>
      <c r="AL239" s="23">
        <v>10.808541424911452</v>
      </c>
      <c r="AM239" s="23">
        <v>10.614956993636186</v>
      </c>
      <c r="AN239" s="23">
        <v>10.540800487291838</v>
      </c>
      <c r="AO239" s="23">
        <v>10.268855269842099</v>
      </c>
      <c r="AP239" s="23">
        <v>9.8213553602505197</v>
      </c>
      <c r="AQ239" s="23">
        <v>9.4304802093992901</v>
      </c>
      <c r="AR239" s="23">
        <v>9.1853317688648808</v>
      </c>
      <c r="AS239" s="23">
        <v>8.9469344578500305</v>
      </c>
      <c r="AT239" s="23">
        <v>8.2613001679131912</v>
      </c>
      <c r="AU239" s="23">
        <v>7.4466814150562488</v>
      </c>
      <c r="AV239" s="23">
        <v>7.0381940793782363</v>
      </c>
      <c r="AW239" s="23">
        <v>6.860490633417605</v>
      </c>
      <c r="AY239" s="24">
        <v>16.33987384230468</v>
      </c>
      <c r="AZ239" s="24">
        <v>15.65553291107844</v>
      </c>
      <c r="BA239" s="24">
        <v>15.523417374089894</v>
      </c>
      <c r="BB239" s="24">
        <v>15.445541424911452</v>
      </c>
      <c r="BC239" s="24">
        <v>15.251956993636187</v>
      </c>
      <c r="BD239" s="24">
        <v>15.177800487291838</v>
      </c>
      <c r="BE239" s="24">
        <v>14.9058552698421</v>
      </c>
      <c r="BF239" s="24">
        <v>14.45835536025052</v>
      </c>
      <c r="BG239" s="24">
        <v>14.067480209399291</v>
      </c>
      <c r="BH239" s="24">
        <v>13.822331768864881</v>
      </c>
      <c r="BI239" s="24">
        <v>13.583934457850031</v>
      </c>
      <c r="BJ239" s="24">
        <v>12.898300167913192</v>
      </c>
      <c r="BK239" s="24">
        <v>12.083681415056249</v>
      </c>
      <c r="BL239" s="24">
        <v>11.675194079378237</v>
      </c>
      <c r="BM239" s="24">
        <v>11.497490633417605</v>
      </c>
      <c r="BO239" s="25">
        <v>11.70287384230468</v>
      </c>
      <c r="BP239" s="25">
        <v>11.093120625909183</v>
      </c>
      <c r="BQ239" s="25">
        <v>10.743603170478801</v>
      </c>
      <c r="BR239" s="25">
        <v>10.50359004421264</v>
      </c>
      <c r="BS239" s="25">
        <v>10.184358154910399</v>
      </c>
      <c r="BT239" s="25">
        <v>10.009767965831417</v>
      </c>
      <c r="BU239" s="25">
        <v>9.7391241751370998</v>
      </c>
      <c r="BV239" s="25">
        <v>9.4012586759425645</v>
      </c>
      <c r="BW239" s="25">
        <v>9.1164012720093144</v>
      </c>
      <c r="BX239" s="25">
        <v>8.7807584518340072</v>
      </c>
      <c r="BY239" s="25">
        <v>8.4494084481045615</v>
      </c>
      <c r="BZ239" s="25">
        <v>7.5283006562188604</v>
      </c>
      <c r="CA239" s="25">
        <v>6.4189397103339374</v>
      </c>
      <c r="CB239" s="25">
        <v>5.8811926738511886</v>
      </c>
      <c r="CC239" s="25">
        <v>5.7834120272979774</v>
      </c>
      <c r="CE239" s="25">
        <v>16.33987384230468</v>
      </c>
      <c r="CF239" s="25">
        <v>15.730120625909183</v>
      </c>
      <c r="CG239" s="25">
        <v>15.380603170478802</v>
      </c>
      <c r="CH239" s="25">
        <v>15.14059004421264</v>
      </c>
      <c r="CI239" s="25">
        <v>14.821358154910399</v>
      </c>
      <c r="CJ239" s="25">
        <v>14.646767965831417</v>
      </c>
      <c r="CK239" s="25">
        <v>14.3761241751371</v>
      </c>
      <c r="CL239" s="25">
        <v>14.038258675942565</v>
      </c>
      <c r="CM239" s="25">
        <v>13.753401272009315</v>
      </c>
      <c r="CN239" s="25">
        <v>13.417758451834008</v>
      </c>
      <c r="CO239" s="25">
        <v>13.086408448104562</v>
      </c>
      <c r="CP239" s="25">
        <v>12.165300656218861</v>
      </c>
      <c r="CQ239" s="25">
        <v>11.055939710333938</v>
      </c>
      <c r="CR239" s="25">
        <v>10.518192673851189</v>
      </c>
      <c r="CS239" s="25">
        <v>10.420412027297978</v>
      </c>
      <c r="CU239" s="26">
        <v>11.70287384230468</v>
      </c>
      <c r="CV239" s="26">
        <v>11.091807121601205</v>
      </c>
      <c r="CW239" s="26">
        <v>10.743392344067868</v>
      </c>
      <c r="CX239" s="26">
        <v>10.477962612104884</v>
      </c>
      <c r="CY239" s="26">
        <v>10.106853595490904</v>
      </c>
      <c r="CZ239" s="26">
        <v>9.8348137997664224</v>
      </c>
      <c r="DA239" s="26">
        <v>9.4748497372985678</v>
      </c>
      <c r="DB239" s="26">
        <v>9.1218336911999689</v>
      </c>
      <c r="DC239" s="26">
        <v>8.8372857426240685</v>
      </c>
      <c r="DD239" s="26">
        <v>8.4689756682569595</v>
      </c>
      <c r="DE239" s="26">
        <v>8.1461162258410482</v>
      </c>
      <c r="DF239" s="26">
        <v>6.372691695711886</v>
      </c>
      <c r="DG239" s="26">
        <v>1.8705188835425695</v>
      </c>
      <c r="DH239" s="26">
        <v>-1.5657439297835332</v>
      </c>
      <c r="DI239" s="26">
        <v>-4.2268508832465237</v>
      </c>
      <c r="DK239" s="26">
        <v>16.33987384230468</v>
      </c>
      <c r="DL239" s="26">
        <v>15.728807121601205</v>
      </c>
      <c r="DM239" s="26">
        <v>15.380392344067868</v>
      </c>
      <c r="DN239" s="26">
        <v>15.114962612104884</v>
      </c>
      <c r="DO239" s="26">
        <v>14.743853595490904</v>
      </c>
      <c r="DP239" s="26">
        <v>14.471813799766423</v>
      </c>
      <c r="DQ239" s="26">
        <v>14.111849737298568</v>
      </c>
      <c r="DR239" s="26">
        <v>13.758833691199969</v>
      </c>
      <c r="DS239" s="26">
        <v>13.474285742624069</v>
      </c>
      <c r="DT239" s="26">
        <v>13.10597566825696</v>
      </c>
      <c r="DU239" s="26">
        <v>12.783116225841049</v>
      </c>
      <c r="DV239" s="26">
        <v>11.009691695711886</v>
      </c>
      <c r="DW239" s="26">
        <v>6.5075188835425699</v>
      </c>
      <c r="DX239" s="26">
        <v>3.0712560702164673</v>
      </c>
      <c r="DY239" s="26">
        <v>0.41014911675347676</v>
      </c>
      <c r="EA239" s="27">
        <v>11.70287384230468</v>
      </c>
      <c r="EB239" s="27">
        <v>11.135139090255414</v>
      </c>
      <c r="EC239" s="27">
        <v>10.820425564114716</v>
      </c>
      <c r="ED239" s="27">
        <v>10.566001587669072</v>
      </c>
      <c r="EE239" s="27">
        <v>10.214449095696262</v>
      </c>
      <c r="EF239" s="27">
        <v>9.9853512473137265</v>
      </c>
      <c r="EG239" s="27">
        <v>9.6663829994350436</v>
      </c>
      <c r="EH239" s="27">
        <v>9.2490512239630522</v>
      </c>
      <c r="EI239" s="27">
        <v>8.2360619705931111</v>
      </c>
      <c r="EJ239" s="27">
        <v>7.1271634482891209</v>
      </c>
      <c r="EK239" s="27">
        <v>6.0334793606508335</v>
      </c>
      <c r="EL239" s="27">
        <v>2.9101911869283086</v>
      </c>
      <c r="EM239" s="27">
        <v>-1.4045530744710817</v>
      </c>
      <c r="EN239" s="27">
        <v>-3.9168411001749135</v>
      </c>
      <c r="EO239" s="27">
        <v>-3.3750844433809206</v>
      </c>
      <c r="EQ239" s="27">
        <v>16.33987384230468</v>
      </c>
      <c r="ER239" s="27">
        <v>15.772139090255415</v>
      </c>
      <c r="ES239" s="27">
        <v>15.457425564114716</v>
      </c>
      <c r="ET239" s="27">
        <v>15.203001587669073</v>
      </c>
      <c r="EU239" s="27">
        <v>14.851449095696262</v>
      </c>
      <c r="EV239" s="27">
        <v>14.622351247313727</v>
      </c>
      <c r="EW239" s="27">
        <v>14.303382999435044</v>
      </c>
      <c r="EX239" s="27">
        <v>13.886051223963053</v>
      </c>
      <c r="EY239" s="27">
        <v>12.873061970593112</v>
      </c>
      <c r="EZ239" s="27">
        <v>11.764163448289121</v>
      </c>
      <c r="FA239" s="27">
        <v>10.670479360650834</v>
      </c>
      <c r="FB239" s="27">
        <v>7.547191186928309</v>
      </c>
      <c r="FC239" s="27">
        <v>3.2324469255289188</v>
      </c>
      <c r="FD239" s="27">
        <v>0.72015889982508696</v>
      </c>
      <c r="FE239" s="27">
        <v>1.2619155566190798</v>
      </c>
      <c r="FG239" s="1">
        <v>388333</v>
      </c>
      <c r="FH239" s="1">
        <v>402657</v>
      </c>
      <c r="FI239" s="1" t="s">
        <v>536</v>
      </c>
      <c r="FJ239" s="1" t="s">
        <v>841</v>
      </c>
    </row>
    <row r="240" spans="2:166" ht="16.2" thickBot="1" x14ac:dyDescent="0.35">
      <c r="B240" s="19" t="s">
        <v>238</v>
      </c>
      <c r="C240" s="20">
        <v>0.38100677456504117</v>
      </c>
      <c r="D240" s="21">
        <v>0.32601323536906612</v>
      </c>
      <c r="E240" s="21">
        <v>0.26852915873726824</v>
      </c>
      <c r="F240" s="21">
        <v>0.2123509775964445</v>
      </c>
      <c r="G240" s="21">
        <v>0.15758006732535534</v>
      </c>
      <c r="H240" s="21">
        <v>8.6153198229343086E-2</v>
      </c>
      <c r="I240" s="21">
        <v>2.5410219251719379E-2</v>
      </c>
      <c r="J240" s="21">
        <v>-3.5957446833302598E-2</v>
      </c>
      <c r="K240" s="21">
        <v>-9.9721922238665606E-2</v>
      </c>
      <c r="L240" s="21">
        <v>-0.16278398249887038</v>
      </c>
      <c r="M240" s="21">
        <v>-0.2222583520058814</v>
      </c>
      <c r="N240" s="21">
        <v>-0.40923337268549842</v>
      </c>
      <c r="O240" s="21">
        <v>-0.66521324428017037</v>
      </c>
      <c r="P240" s="21">
        <v>-0.77236108433324935</v>
      </c>
      <c r="Q240" s="21">
        <v>-0.83449640684149218</v>
      </c>
      <c r="R240" s="22"/>
      <c r="S240" s="21">
        <v>1.8810067745650412</v>
      </c>
      <c r="T240" s="21">
        <v>1.8260132353690661</v>
      </c>
      <c r="U240" s="21">
        <v>1.7685291587372682</v>
      </c>
      <c r="V240" s="21">
        <v>1.7123509775964445</v>
      </c>
      <c r="W240" s="21">
        <v>1.6575800673253553</v>
      </c>
      <c r="X240" s="21">
        <v>1.5861531982293431</v>
      </c>
      <c r="Y240" s="21">
        <v>1.5254102192517194</v>
      </c>
      <c r="Z240" s="21">
        <v>1.4640425531666974</v>
      </c>
      <c r="AA240" s="21">
        <v>1.4002780777613344</v>
      </c>
      <c r="AB240" s="21">
        <v>1.3372160175011296</v>
      </c>
      <c r="AC240" s="21">
        <v>1.2777416479941186</v>
      </c>
      <c r="AD240" s="21">
        <v>1.0907666273145016</v>
      </c>
      <c r="AE240" s="21">
        <v>0.83478675571982963</v>
      </c>
      <c r="AF240" s="21">
        <v>0.72763891566675065</v>
      </c>
      <c r="AG240" s="21">
        <v>0.66550359315850782</v>
      </c>
      <c r="AI240" s="23">
        <v>0.38100677456504117</v>
      </c>
      <c r="AJ240" s="23">
        <v>0.33273073623316107</v>
      </c>
      <c r="AK240" s="23">
        <v>0.31234507738329564</v>
      </c>
      <c r="AL240" s="23">
        <v>0.29315584991754751</v>
      </c>
      <c r="AM240" s="23">
        <v>0.27300810403609854</v>
      </c>
      <c r="AN240" s="23">
        <v>0.24127022745170534</v>
      </c>
      <c r="AO240" s="23">
        <v>0.20813216124561329</v>
      </c>
      <c r="AP240" s="23">
        <v>0.15761516933335451</v>
      </c>
      <c r="AQ240" s="23">
        <v>9.8336403045034659E-2</v>
      </c>
      <c r="AR240" s="23">
        <v>6.3330173755747676E-2</v>
      </c>
      <c r="AS240" s="23">
        <v>3.0910698846887463E-2</v>
      </c>
      <c r="AT240" s="23">
        <v>-7.9121948124142305E-2</v>
      </c>
      <c r="AU240" s="23">
        <v>-0.26898532447038059</v>
      </c>
      <c r="AV240" s="23">
        <v>-0.42184922566741179</v>
      </c>
      <c r="AW240" s="23">
        <v>-0.50693741779632706</v>
      </c>
      <c r="AY240" s="24">
        <v>1.8810067745650412</v>
      </c>
      <c r="AZ240" s="24">
        <v>1.8327307362331611</v>
      </c>
      <c r="BA240" s="24">
        <v>1.8123450773832956</v>
      </c>
      <c r="BB240" s="24">
        <v>1.7931558499175475</v>
      </c>
      <c r="BC240" s="24">
        <v>1.7730081040360985</v>
      </c>
      <c r="BD240" s="24">
        <v>1.7412702274517053</v>
      </c>
      <c r="BE240" s="24">
        <v>1.7081321612456133</v>
      </c>
      <c r="BF240" s="24">
        <v>1.6576151693333545</v>
      </c>
      <c r="BG240" s="24">
        <v>1.5983364030450347</v>
      </c>
      <c r="BH240" s="24">
        <v>1.5633301737557477</v>
      </c>
      <c r="BI240" s="24">
        <v>1.5309106988468875</v>
      </c>
      <c r="BJ240" s="24">
        <v>1.4208780518758577</v>
      </c>
      <c r="BK240" s="24">
        <v>1.2310146755296194</v>
      </c>
      <c r="BL240" s="24">
        <v>1.0781507743325882</v>
      </c>
      <c r="BM240" s="24">
        <v>0.99306258220367294</v>
      </c>
      <c r="BO240" s="25">
        <v>0.38100677456504117</v>
      </c>
      <c r="BP240" s="25">
        <v>0.33302453328050152</v>
      </c>
      <c r="BQ240" s="25">
        <v>0.28567817659412098</v>
      </c>
      <c r="BR240" s="25">
        <v>0.24258934000603727</v>
      </c>
      <c r="BS240" s="25">
        <v>0.20534881200255395</v>
      </c>
      <c r="BT240" s="25">
        <v>0.1600660797944049</v>
      </c>
      <c r="BU240" s="25">
        <v>0.1254670784883114</v>
      </c>
      <c r="BV240" s="25">
        <v>8.3682165926322938E-2</v>
      </c>
      <c r="BW240" s="25">
        <v>2.1054102441502298E-2</v>
      </c>
      <c r="BX240" s="25">
        <v>-4.2658595651245967E-2</v>
      </c>
      <c r="BY240" s="25">
        <v>-0.10393069381517872</v>
      </c>
      <c r="BZ240" s="25">
        <v>-0.26815897532508171</v>
      </c>
      <c r="CA240" s="25">
        <v>-0.45067954034686597</v>
      </c>
      <c r="CB240" s="25">
        <v>-0.5511279002651075</v>
      </c>
      <c r="CC240" s="25">
        <v>-0.53871658656764509</v>
      </c>
      <c r="CE240" s="25">
        <v>1.8810067745650412</v>
      </c>
      <c r="CF240" s="25">
        <v>1.8330245332805015</v>
      </c>
      <c r="CG240" s="25">
        <v>1.785678176594121</v>
      </c>
      <c r="CH240" s="25">
        <v>1.7425893400060373</v>
      </c>
      <c r="CI240" s="25">
        <v>1.7053488120025539</v>
      </c>
      <c r="CJ240" s="25">
        <v>1.6600660797944049</v>
      </c>
      <c r="CK240" s="25">
        <v>1.6254670784883114</v>
      </c>
      <c r="CL240" s="25">
        <v>1.5836821659263229</v>
      </c>
      <c r="CM240" s="25">
        <v>1.5210541024415023</v>
      </c>
      <c r="CN240" s="25">
        <v>1.457341404348754</v>
      </c>
      <c r="CO240" s="25">
        <v>1.3960693061848213</v>
      </c>
      <c r="CP240" s="25">
        <v>1.2318410246749183</v>
      </c>
      <c r="CQ240" s="25">
        <v>1.049320459653134</v>
      </c>
      <c r="CR240" s="25">
        <v>0.9488720997348925</v>
      </c>
      <c r="CS240" s="25">
        <v>0.96128341343235491</v>
      </c>
      <c r="CU240" s="26">
        <v>0.38100677456504117</v>
      </c>
      <c r="CV240" s="26">
        <v>0.32714327051554748</v>
      </c>
      <c r="CW240" s="26">
        <v>0.27422995385333171</v>
      </c>
      <c r="CX240" s="26">
        <v>0.21929957803117994</v>
      </c>
      <c r="CY240" s="26">
        <v>0.16359764986393177</v>
      </c>
      <c r="CZ240" s="26">
        <v>9.7244308036811056E-2</v>
      </c>
      <c r="DA240" s="26">
        <v>4.5851706107006729E-2</v>
      </c>
      <c r="DB240" s="26">
        <v>-2.870684507608523E-3</v>
      </c>
      <c r="DC240" s="26">
        <v>-5.9221616454453452E-2</v>
      </c>
      <c r="DD240" s="26">
        <v>-0.11889845989103853</v>
      </c>
      <c r="DE240" s="26">
        <v>-0.17365723382032372</v>
      </c>
      <c r="DF240" s="26">
        <v>-0.34807016463460561</v>
      </c>
      <c r="DG240" s="26">
        <v>-0.57744867105918196</v>
      </c>
      <c r="DH240" s="26">
        <v>-0.68023153043636375</v>
      </c>
      <c r="DI240" s="26">
        <v>-0.73632116664414982</v>
      </c>
      <c r="DK240" s="26">
        <v>1.8810067745650412</v>
      </c>
      <c r="DL240" s="26">
        <v>1.8271432705155475</v>
      </c>
      <c r="DM240" s="26">
        <v>1.7742299538533317</v>
      </c>
      <c r="DN240" s="26">
        <v>1.7192995780311799</v>
      </c>
      <c r="DO240" s="26">
        <v>1.6635976498639318</v>
      </c>
      <c r="DP240" s="26">
        <v>1.5972443080368111</v>
      </c>
      <c r="DQ240" s="26">
        <v>1.5458517061070067</v>
      </c>
      <c r="DR240" s="26">
        <v>1.4971293154923915</v>
      </c>
      <c r="DS240" s="26">
        <v>1.4407783835455465</v>
      </c>
      <c r="DT240" s="26">
        <v>1.3811015401089615</v>
      </c>
      <c r="DU240" s="26">
        <v>1.3263427661796763</v>
      </c>
      <c r="DV240" s="26">
        <v>1.1519298353653944</v>
      </c>
      <c r="DW240" s="26">
        <v>0.92255132894081804</v>
      </c>
      <c r="DX240" s="26">
        <v>0.81976846956363625</v>
      </c>
      <c r="DY240" s="26">
        <v>0.76367883335585018</v>
      </c>
      <c r="EA240" s="27">
        <v>0.38100677456504117</v>
      </c>
      <c r="EB240" s="27">
        <v>0.3293472574725036</v>
      </c>
      <c r="EC240" s="27">
        <v>0.27844434441275223</v>
      </c>
      <c r="ED240" s="27">
        <v>0.21872543172194203</v>
      </c>
      <c r="EE240" s="27">
        <v>0.16182536121967783</v>
      </c>
      <c r="EF240" s="27">
        <v>9.9970455840899808E-2</v>
      </c>
      <c r="EG240" s="27">
        <v>5.3220828865954362E-2</v>
      </c>
      <c r="EH240" s="27">
        <v>6.1277936500556685E-3</v>
      </c>
      <c r="EI240" s="27">
        <v>-6.871555201870061E-2</v>
      </c>
      <c r="EJ240" s="27">
        <v>-0.15104778715389777</v>
      </c>
      <c r="EK240" s="27">
        <v>-0.22971447503405118</v>
      </c>
      <c r="EL240" s="27">
        <v>-0.44388607176822692</v>
      </c>
      <c r="EM240" s="27">
        <v>-0.64954002962145863</v>
      </c>
      <c r="EN240" s="27">
        <v>-0.70031950174467994</v>
      </c>
      <c r="EO240" s="27">
        <v>-0.70423794910518733</v>
      </c>
      <c r="EQ240" s="27">
        <v>1.8810067745650412</v>
      </c>
      <c r="ER240" s="27">
        <v>1.8293472574725036</v>
      </c>
      <c r="ES240" s="27">
        <v>1.7784443444127522</v>
      </c>
      <c r="ET240" s="27">
        <v>1.718725431721942</v>
      </c>
      <c r="EU240" s="27">
        <v>1.6618253612196778</v>
      </c>
      <c r="EV240" s="27">
        <v>1.5999704558408998</v>
      </c>
      <c r="EW240" s="27">
        <v>1.5532208288659544</v>
      </c>
      <c r="EX240" s="27">
        <v>1.5061277936500557</v>
      </c>
      <c r="EY240" s="27">
        <v>1.4312844479812994</v>
      </c>
      <c r="EZ240" s="27">
        <v>1.3489522128461022</v>
      </c>
      <c r="FA240" s="27">
        <v>1.2702855249659488</v>
      </c>
      <c r="FB240" s="27">
        <v>1.0561139282317731</v>
      </c>
      <c r="FC240" s="27">
        <v>0.85045997037854137</v>
      </c>
      <c r="FD240" s="27">
        <v>0.79968049825532006</v>
      </c>
      <c r="FE240" s="27">
        <v>0.79576205089481267</v>
      </c>
      <c r="FG240" s="1">
        <v>369770</v>
      </c>
      <c r="FH240" s="1">
        <v>505803</v>
      </c>
      <c r="FI240" s="1" t="s">
        <v>437</v>
      </c>
      <c r="FJ240" s="1" t="s">
        <v>852</v>
      </c>
    </row>
    <row r="241" spans="2:166" ht="16.2" thickBot="1" x14ac:dyDescent="0.35">
      <c r="B241" s="19" t="s">
        <v>239</v>
      </c>
      <c r="C241" s="20">
        <v>1.5611665418812857</v>
      </c>
      <c r="D241" s="21">
        <v>0.89674650123834709</v>
      </c>
      <c r="E241" s="21">
        <v>0.67993062472135612</v>
      </c>
      <c r="F241" s="21">
        <v>0.41754020075033083</v>
      </c>
      <c r="G241" s="21">
        <v>0.17318501871414149</v>
      </c>
      <c r="H241" s="21">
        <v>-5.5788258165335947E-2</v>
      </c>
      <c r="I241" s="21">
        <v>-0.23160910029930459</v>
      </c>
      <c r="J241" s="21">
        <v>-0.53738417177444742</v>
      </c>
      <c r="K241" s="21">
        <v>-0.82245862743173248</v>
      </c>
      <c r="L241" s="21">
        <v>-1.069473957732221</v>
      </c>
      <c r="M241" s="21">
        <v>-1.259525225523058</v>
      </c>
      <c r="N241" s="21">
        <v>-2.0887576255349956</v>
      </c>
      <c r="O241" s="21">
        <v>-3.6048088215938545</v>
      </c>
      <c r="P241" s="21">
        <v>-4.5150263088660765</v>
      </c>
      <c r="Q241" s="21">
        <v>-5.1770780841763617</v>
      </c>
      <c r="R241" s="22"/>
      <c r="S241" s="21">
        <v>8.5611665418812848</v>
      </c>
      <c r="T241" s="21">
        <v>7.8967465012383471</v>
      </c>
      <c r="U241" s="21">
        <v>7.6799306247213561</v>
      </c>
      <c r="V241" s="21">
        <v>7.4175402007503308</v>
      </c>
      <c r="W241" s="21">
        <v>7.1731850187141415</v>
      </c>
      <c r="X241" s="21">
        <v>6.9442117418346641</v>
      </c>
      <c r="Y241" s="21">
        <v>6.7683908997006954</v>
      </c>
      <c r="Z241" s="21">
        <v>6.4626158282255526</v>
      </c>
      <c r="AA241" s="21">
        <v>6.1775413725682675</v>
      </c>
      <c r="AB241" s="21">
        <v>5.930526042267779</v>
      </c>
      <c r="AC241" s="21">
        <v>5.740474774476942</v>
      </c>
      <c r="AD241" s="21">
        <v>4.9112423744650044</v>
      </c>
      <c r="AE241" s="21">
        <v>3.3951911784061455</v>
      </c>
      <c r="AF241" s="21">
        <v>2.4849736911339235</v>
      </c>
      <c r="AG241" s="21">
        <v>1.8229219158236383</v>
      </c>
      <c r="AI241" s="23">
        <v>1.5611665418812857</v>
      </c>
      <c r="AJ241" s="23">
        <v>1.2387779001367019</v>
      </c>
      <c r="AK241" s="23">
        <v>1.2465276137192047</v>
      </c>
      <c r="AL241" s="23">
        <v>1.1421455100625266</v>
      </c>
      <c r="AM241" s="23">
        <v>1.0619465370448378</v>
      </c>
      <c r="AN241" s="23">
        <v>1.0229430009432949</v>
      </c>
      <c r="AO241" s="23">
        <v>1.0085439311409301</v>
      </c>
      <c r="AP241" s="23">
        <v>0.81663095547552889</v>
      </c>
      <c r="AQ241" s="23">
        <v>0.65446106045873531</v>
      </c>
      <c r="AR241" s="23">
        <v>0.63181416086187259</v>
      </c>
      <c r="AS241" s="23">
        <v>0.53971563609343054</v>
      </c>
      <c r="AT241" s="23">
        <v>0.27423463550607519</v>
      </c>
      <c r="AU241" s="23">
        <v>-0.54793069843683639</v>
      </c>
      <c r="AV241" s="23">
        <v>-1.3301102653810233</v>
      </c>
      <c r="AW241" s="23">
        <v>-1.8409131114467669</v>
      </c>
      <c r="AY241" s="24">
        <v>8.5611665418812848</v>
      </c>
      <c r="AZ241" s="24">
        <v>8.2387779001367019</v>
      </c>
      <c r="BA241" s="24">
        <v>8.2465276137192056</v>
      </c>
      <c r="BB241" s="24">
        <v>8.1421455100625266</v>
      </c>
      <c r="BC241" s="24">
        <v>8.0619465370448378</v>
      </c>
      <c r="BD241" s="24">
        <v>8.0229430009432949</v>
      </c>
      <c r="BE241" s="24">
        <v>8.008543931140931</v>
      </c>
      <c r="BF241" s="24">
        <v>7.8166309554755289</v>
      </c>
      <c r="BG241" s="24">
        <v>7.6544610604587353</v>
      </c>
      <c r="BH241" s="24">
        <v>7.6318141608618726</v>
      </c>
      <c r="BI241" s="24">
        <v>7.5397156360934305</v>
      </c>
      <c r="BJ241" s="24">
        <v>7.2742346355060752</v>
      </c>
      <c r="BK241" s="24">
        <v>6.4520693015631636</v>
      </c>
      <c r="BL241" s="24">
        <v>5.6698897346189767</v>
      </c>
      <c r="BM241" s="24">
        <v>5.1590868885532331</v>
      </c>
      <c r="BO241" s="25">
        <v>1.5611665418812857</v>
      </c>
      <c r="BP241" s="25">
        <v>1.0733309639902515</v>
      </c>
      <c r="BQ241" s="25">
        <v>0.91903444660834932</v>
      </c>
      <c r="BR241" s="25">
        <v>0.72504064766552201</v>
      </c>
      <c r="BS241" s="25">
        <v>0.57383689070519761</v>
      </c>
      <c r="BT241" s="25">
        <v>0.47327593979297067</v>
      </c>
      <c r="BU241" s="25">
        <v>0.45473907681352177</v>
      </c>
      <c r="BV241" s="25">
        <v>0.2859432539658977</v>
      </c>
      <c r="BW241" s="25">
        <v>9.1129947936547495E-2</v>
      </c>
      <c r="BX241" s="25">
        <v>-0.12806682957911342</v>
      </c>
      <c r="BY241" s="25">
        <v>-0.33683919099336546</v>
      </c>
      <c r="BZ241" s="25">
        <v>-1.0063127994934842</v>
      </c>
      <c r="CA241" s="25">
        <v>-1.8308834970315768</v>
      </c>
      <c r="CB241" s="25">
        <v>-2.4161314890332868</v>
      </c>
      <c r="CC241" s="25">
        <v>-2.4002711854423264</v>
      </c>
      <c r="CE241" s="25">
        <v>8.5611665418812848</v>
      </c>
      <c r="CF241" s="25">
        <v>8.0733309639902515</v>
      </c>
      <c r="CG241" s="25">
        <v>7.9190344466083493</v>
      </c>
      <c r="CH241" s="25">
        <v>7.725040647665522</v>
      </c>
      <c r="CI241" s="25">
        <v>7.5738368907051976</v>
      </c>
      <c r="CJ241" s="25">
        <v>7.4732759397929707</v>
      </c>
      <c r="CK241" s="25">
        <v>7.4547390768135218</v>
      </c>
      <c r="CL241" s="25">
        <v>7.2859432539658977</v>
      </c>
      <c r="CM241" s="25">
        <v>7.0911299479365475</v>
      </c>
      <c r="CN241" s="25">
        <v>6.8719331704208866</v>
      </c>
      <c r="CO241" s="25">
        <v>6.6631608090066345</v>
      </c>
      <c r="CP241" s="25">
        <v>5.9936872005065158</v>
      </c>
      <c r="CQ241" s="25">
        <v>5.1691165029684232</v>
      </c>
      <c r="CR241" s="25">
        <v>4.5838685109667132</v>
      </c>
      <c r="CS241" s="25">
        <v>4.5997288145576736</v>
      </c>
      <c r="CU241" s="26">
        <v>1.5611665418812857</v>
      </c>
      <c r="CV241" s="26">
        <v>0.70173529794801937</v>
      </c>
      <c r="CW241" s="26">
        <v>0.4649153212095074</v>
      </c>
      <c r="CX241" s="26">
        <v>0.21797947904721493</v>
      </c>
      <c r="CY241" s="26">
        <v>-7.4983627374152206E-3</v>
      </c>
      <c r="CZ241" s="26">
        <v>-0.20587527073568346</v>
      </c>
      <c r="DA241" s="26">
        <v>-0.35291159546644302</v>
      </c>
      <c r="DB241" s="26">
        <v>-0.61440129142062716</v>
      </c>
      <c r="DC241" s="26">
        <v>-0.87127624103356283</v>
      </c>
      <c r="DD241" s="26">
        <v>-1.0991575395142412</v>
      </c>
      <c r="DE241" s="26">
        <v>-1.2686979588626137</v>
      </c>
      <c r="DF241" s="26">
        <v>-2.0574451288609268</v>
      </c>
      <c r="DG241" s="26">
        <v>-3.4290475885840177</v>
      </c>
      <c r="DH241" s="26">
        <v>-4.2501880282738949</v>
      </c>
      <c r="DI241" s="26">
        <v>-4.8141947609856022</v>
      </c>
      <c r="DK241" s="26">
        <v>8.5611665418812848</v>
      </c>
      <c r="DL241" s="26">
        <v>7.7017352979480194</v>
      </c>
      <c r="DM241" s="26">
        <v>7.4649153212095074</v>
      </c>
      <c r="DN241" s="26">
        <v>7.2179794790472149</v>
      </c>
      <c r="DO241" s="26">
        <v>6.9925016372625848</v>
      </c>
      <c r="DP241" s="26">
        <v>6.7941247292643165</v>
      </c>
      <c r="DQ241" s="26">
        <v>6.647088404533557</v>
      </c>
      <c r="DR241" s="26">
        <v>6.3855987085793728</v>
      </c>
      <c r="DS241" s="26">
        <v>6.1287237589664372</v>
      </c>
      <c r="DT241" s="26">
        <v>5.9008424604857588</v>
      </c>
      <c r="DU241" s="26">
        <v>5.7313020411373863</v>
      </c>
      <c r="DV241" s="26">
        <v>4.9425548711390732</v>
      </c>
      <c r="DW241" s="26">
        <v>3.5709524114159823</v>
      </c>
      <c r="DX241" s="26">
        <v>2.7498119717261051</v>
      </c>
      <c r="DY241" s="26">
        <v>2.1858052390143978</v>
      </c>
      <c r="EA241" s="27">
        <v>1.5611665418812857</v>
      </c>
      <c r="EB241" s="27">
        <v>0.61282953990062428</v>
      </c>
      <c r="EC241" s="27">
        <v>0.36341435876313</v>
      </c>
      <c r="ED241" s="27">
        <v>9.9064139859431855E-2</v>
      </c>
      <c r="EE241" s="27">
        <v>-0.13125764483037727</v>
      </c>
      <c r="EF241" s="27">
        <v>-0.31335291756673556</v>
      </c>
      <c r="EG241" s="27">
        <v>-0.43403240776787921</v>
      </c>
      <c r="EH241" s="27">
        <v>-0.67691391548660462</v>
      </c>
      <c r="EI241" s="27">
        <v>-1.061758620846101</v>
      </c>
      <c r="EJ241" s="27">
        <v>-1.4490300395246773</v>
      </c>
      <c r="EK241" s="27">
        <v>-1.7905560119121571</v>
      </c>
      <c r="EL241" s="27">
        <v>-2.8994483245503631</v>
      </c>
      <c r="EM241" s="27">
        <v>-4.1569147368225785</v>
      </c>
      <c r="EN241" s="27">
        <v>-4.7071304038679802</v>
      </c>
      <c r="EO241" s="27">
        <v>-4.5251226596926628</v>
      </c>
      <c r="EQ241" s="27">
        <v>8.5611665418812848</v>
      </c>
      <c r="ER241" s="27">
        <v>7.6128295399006243</v>
      </c>
      <c r="ES241" s="27">
        <v>7.36341435876313</v>
      </c>
      <c r="ET241" s="27">
        <v>7.0990641398594319</v>
      </c>
      <c r="EU241" s="27">
        <v>6.8687423551696227</v>
      </c>
      <c r="EV241" s="27">
        <v>6.6866470824332644</v>
      </c>
      <c r="EW241" s="27">
        <v>6.5659675922321208</v>
      </c>
      <c r="EX241" s="27">
        <v>6.3230860845133954</v>
      </c>
      <c r="EY241" s="27">
        <v>5.938241379153899</v>
      </c>
      <c r="EZ241" s="27">
        <v>5.5509699604753227</v>
      </c>
      <c r="FA241" s="27">
        <v>5.2094439880878429</v>
      </c>
      <c r="FB241" s="27">
        <v>4.1005516754496369</v>
      </c>
      <c r="FC241" s="27">
        <v>2.8430852631774215</v>
      </c>
      <c r="FD241" s="27">
        <v>2.2928695961320198</v>
      </c>
      <c r="FE241" s="27">
        <v>2.4748773403073372</v>
      </c>
      <c r="FG241" s="1">
        <v>360520</v>
      </c>
      <c r="FH241" s="1">
        <v>521151</v>
      </c>
      <c r="FI241" s="1" t="s">
        <v>437</v>
      </c>
      <c r="FJ241" s="1" t="s">
        <v>852</v>
      </c>
    </row>
    <row r="242" spans="2:166" ht="16.2" thickBot="1" x14ac:dyDescent="0.35">
      <c r="B242" s="19" t="s">
        <v>240</v>
      </c>
      <c r="C242" s="20">
        <v>10.880087090346812</v>
      </c>
      <c r="D242" s="21">
        <v>10.764344540262362</v>
      </c>
      <c r="E242" s="21">
        <v>10.589449098304055</v>
      </c>
      <c r="F242" s="21">
        <v>10.419713402670059</v>
      </c>
      <c r="G242" s="21">
        <v>10.24187435545446</v>
      </c>
      <c r="H242" s="21">
        <v>10.042182544080905</v>
      </c>
      <c r="I242" s="21">
        <v>9.8540033971502226</v>
      </c>
      <c r="J242" s="21">
        <v>9.7452360282858006</v>
      </c>
      <c r="K242" s="21">
        <v>9.6072354430362079</v>
      </c>
      <c r="L242" s="21">
        <v>9.5049698111576983</v>
      </c>
      <c r="M242" s="21">
        <v>9.4013302219793093</v>
      </c>
      <c r="N242" s="21">
        <v>8.8635031155491131</v>
      </c>
      <c r="O242" s="21">
        <v>7.3349095629715251</v>
      </c>
      <c r="P242" s="21">
        <v>6.1082486456787564</v>
      </c>
      <c r="Q242" s="21">
        <v>5.1836748503447936</v>
      </c>
      <c r="R242" s="22"/>
      <c r="S242" s="21">
        <v>16.638087090346811</v>
      </c>
      <c r="T242" s="21">
        <v>16.52234454026236</v>
      </c>
      <c r="U242" s="21">
        <v>16.347449098304054</v>
      </c>
      <c r="V242" s="21">
        <v>16.177713402670058</v>
      </c>
      <c r="W242" s="21">
        <v>15.999874355454459</v>
      </c>
      <c r="X242" s="21">
        <v>15.800182544080904</v>
      </c>
      <c r="Y242" s="21">
        <v>15.612003397150222</v>
      </c>
      <c r="Z242" s="21">
        <v>15.5032360282858</v>
      </c>
      <c r="AA242" s="21">
        <v>15.365235443036207</v>
      </c>
      <c r="AB242" s="21">
        <v>15.262969811157697</v>
      </c>
      <c r="AC242" s="21">
        <v>15.159330221979308</v>
      </c>
      <c r="AD242" s="21">
        <v>14.621503115549112</v>
      </c>
      <c r="AE242" s="21">
        <v>13.092909562971524</v>
      </c>
      <c r="AF242" s="21">
        <v>11.866248645678755</v>
      </c>
      <c r="AG242" s="21">
        <v>10.941674850344793</v>
      </c>
      <c r="AI242" s="23">
        <v>10.880087090346812</v>
      </c>
      <c r="AJ242" s="23">
        <v>10.755552794179852</v>
      </c>
      <c r="AK242" s="23">
        <v>10.709567485442443</v>
      </c>
      <c r="AL242" s="23">
        <v>10.654470433040567</v>
      </c>
      <c r="AM242" s="23">
        <v>10.595735118629912</v>
      </c>
      <c r="AN242" s="23">
        <v>10.527875076661928</v>
      </c>
      <c r="AO242" s="23">
        <v>10.445204723297181</v>
      </c>
      <c r="AP242" s="23">
        <v>10.306850799925233</v>
      </c>
      <c r="AQ242" s="23">
        <v>10.127549060831146</v>
      </c>
      <c r="AR242" s="23">
        <v>10.00854314734228</v>
      </c>
      <c r="AS242" s="23">
        <v>9.8989296212800646</v>
      </c>
      <c r="AT242" s="23">
        <v>9.5859808876519352</v>
      </c>
      <c r="AU242" s="23">
        <v>9.1884793571778705</v>
      </c>
      <c r="AV242" s="23">
        <v>8.9613259729409567</v>
      </c>
      <c r="AW242" s="23">
        <v>8.8188248253478658</v>
      </c>
      <c r="AY242" s="24">
        <v>16.638087090346811</v>
      </c>
      <c r="AZ242" s="24">
        <v>16.513552794179851</v>
      </c>
      <c r="BA242" s="24">
        <v>16.467567485442444</v>
      </c>
      <c r="BB242" s="24">
        <v>16.412470433040568</v>
      </c>
      <c r="BC242" s="24">
        <v>16.353735118629913</v>
      </c>
      <c r="BD242" s="24">
        <v>16.285875076661927</v>
      </c>
      <c r="BE242" s="24">
        <v>16.20320472329718</v>
      </c>
      <c r="BF242" s="24">
        <v>16.064850799925232</v>
      </c>
      <c r="BG242" s="24">
        <v>15.885549060831146</v>
      </c>
      <c r="BH242" s="24">
        <v>15.766543147342279</v>
      </c>
      <c r="BI242" s="24">
        <v>15.656929621280064</v>
      </c>
      <c r="BJ242" s="24">
        <v>15.343980887651934</v>
      </c>
      <c r="BK242" s="24">
        <v>14.94647935717787</v>
      </c>
      <c r="BL242" s="24">
        <v>14.719325972940956</v>
      </c>
      <c r="BM242" s="24">
        <v>14.576824825347865</v>
      </c>
      <c r="BO242" s="25">
        <v>10.880087090346812</v>
      </c>
      <c r="BP242" s="25">
        <v>10.771465105740891</v>
      </c>
      <c r="BQ242" s="25">
        <v>10.606043397942237</v>
      </c>
      <c r="BR242" s="25">
        <v>10.444173170114917</v>
      </c>
      <c r="BS242" s="25">
        <v>10.278615431042056</v>
      </c>
      <c r="BT242" s="25">
        <v>10.099829725238035</v>
      </c>
      <c r="BU242" s="25">
        <v>9.9359546943821258</v>
      </c>
      <c r="BV242" s="25">
        <v>9.845169355355571</v>
      </c>
      <c r="BW242" s="25">
        <v>9.7166224312373917</v>
      </c>
      <c r="BX242" s="25">
        <v>9.6173516559812615</v>
      </c>
      <c r="BY242" s="25">
        <v>9.5125194934998625</v>
      </c>
      <c r="BZ242" s="25">
        <v>9.2574421716344109</v>
      </c>
      <c r="CA242" s="25">
        <v>8.8292431750307276</v>
      </c>
      <c r="CB242" s="25">
        <v>8.5783732843839946</v>
      </c>
      <c r="CC242" s="25">
        <v>8.4725821756625397</v>
      </c>
      <c r="CE242" s="25">
        <v>16.638087090346811</v>
      </c>
      <c r="CF242" s="25">
        <v>16.52946510574089</v>
      </c>
      <c r="CG242" s="25">
        <v>16.364043397942236</v>
      </c>
      <c r="CH242" s="25">
        <v>16.202173170114918</v>
      </c>
      <c r="CI242" s="25">
        <v>16.036615431042055</v>
      </c>
      <c r="CJ242" s="25">
        <v>15.857829725238034</v>
      </c>
      <c r="CK242" s="25">
        <v>15.693954694382125</v>
      </c>
      <c r="CL242" s="25">
        <v>15.60316935535557</v>
      </c>
      <c r="CM242" s="25">
        <v>15.474622431237391</v>
      </c>
      <c r="CN242" s="25">
        <v>15.375351655981261</v>
      </c>
      <c r="CO242" s="25">
        <v>15.270519493499862</v>
      </c>
      <c r="CP242" s="25">
        <v>15.01544217163441</v>
      </c>
      <c r="CQ242" s="25">
        <v>14.587243175030727</v>
      </c>
      <c r="CR242" s="25">
        <v>14.336373284383994</v>
      </c>
      <c r="CS242" s="25">
        <v>14.230582175662539</v>
      </c>
      <c r="CU242" s="26">
        <v>10.880087090346812</v>
      </c>
      <c r="CV242" s="26">
        <v>10.772258125656908</v>
      </c>
      <c r="CW242" s="26">
        <v>10.604270220277805</v>
      </c>
      <c r="CX242" s="26">
        <v>10.436040611678512</v>
      </c>
      <c r="CY242" s="26">
        <v>10.257968785495031</v>
      </c>
      <c r="CZ242" s="26">
        <v>10.06212059926558</v>
      </c>
      <c r="DA242" s="26">
        <v>9.8818149301230562</v>
      </c>
      <c r="DB242" s="26">
        <v>9.7846914992660814</v>
      </c>
      <c r="DC242" s="26">
        <v>9.6455731518283727</v>
      </c>
      <c r="DD242" s="26">
        <v>9.5417548126829601</v>
      </c>
      <c r="DE242" s="26">
        <v>9.438433025214648</v>
      </c>
      <c r="DF242" s="26">
        <v>8.9820194321482276</v>
      </c>
      <c r="DG242" s="26">
        <v>7.58542816615926</v>
      </c>
      <c r="DH242" s="26">
        <v>6.4843394689429985</v>
      </c>
      <c r="DI242" s="26">
        <v>5.73863760327162</v>
      </c>
      <c r="DK242" s="26">
        <v>16.638087090346811</v>
      </c>
      <c r="DL242" s="26">
        <v>16.530258125656907</v>
      </c>
      <c r="DM242" s="26">
        <v>16.362270220277804</v>
      </c>
      <c r="DN242" s="26">
        <v>16.19404061167851</v>
      </c>
      <c r="DO242" s="26">
        <v>16.01596878549503</v>
      </c>
      <c r="DP242" s="26">
        <v>15.820120599265579</v>
      </c>
      <c r="DQ242" s="26">
        <v>15.639814930123055</v>
      </c>
      <c r="DR242" s="26">
        <v>15.542691499266081</v>
      </c>
      <c r="DS242" s="26">
        <v>15.403573151828372</v>
      </c>
      <c r="DT242" s="26">
        <v>15.299754812682959</v>
      </c>
      <c r="DU242" s="26">
        <v>15.196433025214647</v>
      </c>
      <c r="DV242" s="26">
        <v>14.740019432148227</v>
      </c>
      <c r="DW242" s="26">
        <v>13.34342816615926</v>
      </c>
      <c r="DX242" s="26">
        <v>12.242339468942998</v>
      </c>
      <c r="DY242" s="26">
        <v>11.496637603271619</v>
      </c>
      <c r="EA242" s="27">
        <v>10.880087090346812</v>
      </c>
      <c r="EB242" s="27">
        <v>10.781193847424227</v>
      </c>
      <c r="EC242" s="27">
        <v>10.62127358688261</v>
      </c>
      <c r="ED242" s="27">
        <v>10.458420002643848</v>
      </c>
      <c r="EE242" s="27">
        <v>10.285465015750242</v>
      </c>
      <c r="EF242" s="27">
        <v>10.098708110758103</v>
      </c>
      <c r="EG242" s="27">
        <v>9.9263112909767308</v>
      </c>
      <c r="EH242" s="27">
        <v>9.8075280830897089</v>
      </c>
      <c r="EI242" s="27">
        <v>9.4991280844868164</v>
      </c>
      <c r="EJ242" s="27">
        <v>9.2175400398346383</v>
      </c>
      <c r="EK242" s="27">
        <v>8.9313520311366545</v>
      </c>
      <c r="EL242" s="27">
        <v>8.0193456489834354</v>
      </c>
      <c r="EM242" s="27">
        <v>6.6540830238577851</v>
      </c>
      <c r="EN242" s="27">
        <v>5.8742299775026012</v>
      </c>
      <c r="EO242" s="27">
        <v>5.9432043262972929</v>
      </c>
      <c r="EQ242" s="27">
        <v>16.638087090346811</v>
      </c>
      <c r="ER242" s="27">
        <v>16.539193847424226</v>
      </c>
      <c r="ES242" s="27">
        <v>16.379273586882611</v>
      </c>
      <c r="ET242" s="27">
        <v>16.216420002643847</v>
      </c>
      <c r="EU242" s="27">
        <v>16.043465015750243</v>
      </c>
      <c r="EV242" s="27">
        <v>15.856708110758102</v>
      </c>
      <c r="EW242" s="27">
        <v>15.68431129097673</v>
      </c>
      <c r="EX242" s="27">
        <v>15.565528083089708</v>
      </c>
      <c r="EY242" s="27">
        <v>15.257128084486816</v>
      </c>
      <c r="EZ242" s="27">
        <v>14.975540039834637</v>
      </c>
      <c r="FA242" s="27">
        <v>14.689352031136654</v>
      </c>
      <c r="FB242" s="27">
        <v>13.777345648983435</v>
      </c>
      <c r="FC242" s="27">
        <v>12.412083023857784</v>
      </c>
      <c r="FD242" s="27">
        <v>11.6322299775026</v>
      </c>
      <c r="FE242" s="27">
        <v>11.701204326297292</v>
      </c>
      <c r="FG242" s="1">
        <v>396385</v>
      </c>
      <c r="FH242" s="1">
        <v>396464</v>
      </c>
      <c r="FI242" s="1" t="s">
        <v>579</v>
      </c>
      <c r="FJ242" s="1" t="s">
        <v>843</v>
      </c>
    </row>
    <row r="243" spans="2:166" ht="16.2" thickBot="1" x14ac:dyDescent="0.35">
      <c r="B243" s="19" t="s">
        <v>241</v>
      </c>
      <c r="C243" s="20">
        <v>4.4232444254076446</v>
      </c>
      <c r="D243" s="21">
        <v>3.3606872715330596</v>
      </c>
      <c r="E243" s="21">
        <v>3.0933951836374547</v>
      </c>
      <c r="F243" s="21">
        <v>2.9249353038015862</v>
      </c>
      <c r="G243" s="21">
        <v>2.7130735132251864</v>
      </c>
      <c r="H243" s="21">
        <v>2.5272304389487523</v>
      </c>
      <c r="I243" s="21">
        <v>2.2810770574691119</v>
      </c>
      <c r="J243" s="21">
        <v>2.0299833686659596</v>
      </c>
      <c r="K243" s="21">
        <v>1.8163471579007329</v>
      </c>
      <c r="L243" s="21">
        <v>1.6307777070015668</v>
      </c>
      <c r="M243" s="21">
        <v>1.4705283579645929</v>
      </c>
      <c r="N243" s="21">
        <v>0.24850371529814907</v>
      </c>
      <c r="O243" s="21">
        <v>-3.4491075732985799</v>
      </c>
      <c r="P243" s="21">
        <v>-6.4273999761841836</v>
      </c>
      <c r="Q243" s="21">
        <v>-8.5888679398314878</v>
      </c>
      <c r="R243" s="22"/>
      <c r="S243" s="21">
        <v>2.4232444254076446</v>
      </c>
      <c r="T243" s="21">
        <v>1.3606872715330596</v>
      </c>
      <c r="U243" s="21">
        <v>1.0933951836374547</v>
      </c>
      <c r="V243" s="21">
        <v>0.92493530380158617</v>
      </c>
      <c r="W243" s="21">
        <v>0.71307351322518642</v>
      </c>
      <c r="X243" s="21">
        <v>0.52723043894875232</v>
      </c>
      <c r="Y243" s="21">
        <v>0.28107705746911194</v>
      </c>
      <c r="Z243" s="21">
        <v>2.9983368665959631E-2</v>
      </c>
      <c r="AA243" s="21">
        <v>-0.18365284209926713</v>
      </c>
      <c r="AB243" s="21">
        <v>-0.36922229299843323</v>
      </c>
      <c r="AC243" s="21">
        <v>-0.52947164203540709</v>
      </c>
      <c r="AD243" s="21">
        <v>-1.7514962847018509</v>
      </c>
      <c r="AE243" s="21">
        <v>-5.4491075732985799</v>
      </c>
      <c r="AF243" s="21">
        <v>-8.4273999761841836</v>
      </c>
      <c r="AG243" s="21">
        <v>-10.588867939831488</v>
      </c>
      <c r="AI243" s="23">
        <v>4.4232444254076446</v>
      </c>
      <c r="AJ243" s="23">
        <v>3.7222888459476238</v>
      </c>
      <c r="AK243" s="23">
        <v>3.6241575545027374</v>
      </c>
      <c r="AL243" s="23">
        <v>3.5571418638334649</v>
      </c>
      <c r="AM243" s="23">
        <v>3.4479470434008803</v>
      </c>
      <c r="AN243" s="23">
        <v>3.3862505201304458</v>
      </c>
      <c r="AO243" s="23">
        <v>3.2316262387505965</v>
      </c>
      <c r="AP243" s="23">
        <v>2.9894404923952891</v>
      </c>
      <c r="AQ243" s="23">
        <v>2.7601962719616928</v>
      </c>
      <c r="AR243" s="23">
        <v>2.6502080424145511</v>
      </c>
      <c r="AS243" s="23">
        <v>2.54183451046881</v>
      </c>
      <c r="AT243" s="23">
        <v>2.2116122190843726</v>
      </c>
      <c r="AU243" s="23">
        <v>1.7790246580048681</v>
      </c>
      <c r="AV243" s="23">
        <v>1.5230113274076125</v>
      </c>
      <c r="AW243" s="23">
        <v>1.3769703161570384</v>
      </c>
      <c r="AY243" s="24">
        <v>2.4232444254076446</v>
      </c>
      <c r="AZ243" s="24">
        <v>1.7222888459476238</v>
      </c>
      <c r="BA243" s="24">
        <v>1.6241575545027374</v>
      </c>
      <c r="BB243" s="24">
        <v>1.5571418638334649</v>
      </c>
      <c r="BC243" s="24">
        <v>1.4479470434008803</v>
      </c>
      <c r="BD243" s="24">
        <v>1.3862505201304458</v>
      </c>
      <c r="BE243" s="24">
        <v>1.2316262387505965</v>
      </c>
      <c r="BF243" s="24">
        <v>0.98944049239528908</v>
      </c>
      <c r="BG243" s="24">
        <v>0.76019627196169282</v>
      </c>
      <c r="BH243" s="24">
        <v>0.6502080424145511</v>
      </c>
      <c r="BI243" s="24">
        <v>0.54183451046881004</v>
      </c>
      <c r="BJ243" s="24">
        <v>0.21161221908437255</v>
      </c>
      <c r="BK243" s="24">
        <v>-0.22097534199513191</v>
      </c>
      <c r="BL243" s="24">
        <v>-0.47698867259238753</v>
      </c>
      <c r="BM243" s="24">
        <v>-0.62302968384296165</v>
      </c>
      <c r="BO243" s="25">
        <v>4.4232444254076446</v>
      </c>
      <c r="BP243" s="25">
        <v>3.6170077521944037</v>
      </c>
      <c r="BQ243" s="25">
        <v>3.4087992875054063</v>
      </c>
      <c r="BR243" s="25">
        <v>3.279540489059066</v>
      </c>
      <c r="BS243" s="25">
        <v>3.1291021539436166</v>
      </c>
      <c r="BT243" s="25">
        <v>3.0406983009489821</v>
      </c>
      <c r="BU243" s="25">
        <v>2.9106938400412758</v>
      </c>
      <c r="BV243" s="25">
        <v>2.7498127656116189</v>
      </c>
      <c r="BW243" s="25">
        <v>2.5878694473572708</v>
      </c>
      <c r="BX243" s="25">
        <v>2.4239170660940168</v>
      </c>
      <c r="BY243" s="25">
        <v>2.263232700436923</v>
      </c>
      <c r="BZ243" s="25">
        <v>1.7953771146478879</v>
      </c>
      <c r="CA243" s="25">
        <v>1.2199226228724953</v>
      </c>
      <c r="CB243" s="25">
        <v>0.8988025235718986</v>
      </c>
      <c r="CC243" s="25">
        <v>0.83607669415025043</v>
      </c>
      <c r="CE243" s="25">
        <v>2.4232444254076446</v>
      </c>
      <c r="CF243" s="25">
        <v>1.6170077521944037</v>
      </c>
      <c r="CG243" s="25">
        <v>1.4087992875054063</v>
      </c>
      <c r="CH243" s="25">
        <v>1.279540489059066</v>
      </c>
      <c r="CI243" s="25">
        <v>1.1291021539436166</v>
      </c>
      <c r="CJ243" s="25">
        <v>1.0406983009489821</v>
      </c>
      <c r="CK243" s="25">
        <v>0.91069384004127585</v>
      </c>
      <c r="CL243" s="25">
        <v>0.74981276561161891</v>
      </c>
      <c r="CM243" s="25">
        <v>0.58786944735727076</v>
      </c>
      <c r="CN243" s="25">
        <v>0.4239170660940168</v>
      </c>
      <c r="CO243" s="25">
        <v>0.26323270043692304</v>
      </c>
      <c r="CP243" s="25">
        <v>-0.20462288535211215</v>
      </c>
      <c r="CQ243" s="25">
        <v>-0.78007737712750469</v>
      </c>
      <c r="CR243" s="25">
        <v>-1.1011974764281014</v>
      </c>
      <c r="CS243" s="25">
        <v>-1.1639233058497496</v>
      </c>
      <c r="CU243" s="26">
        <v>4.4232444254076446</v>
      </c>
      <c r="CV243" s="26">
        <v>3.163895763742385</v>
      </c>
      <c r="CW243" s="26">
        <v>2.8908237199021478</v>
      </c>
      <c r="CX243" s="26">
        <v>2.740742240662577</v>
      </c>
      <c r="CY243" s="26">
        <v>2.5511576795300428</v>
      </c>
      <c r="CZ243" s="26">
        <v>2.402548195552221</v>
      </c>
      <c r="DA243" s="26">
        <v>2.2075942242104212</v>
      </c>
      <c r="DB243" s="26">
        <v>2.0180101015925231</v>
      </c>
      <c r="DC243" s="26">
        <v>1.8565395432223468</v>
      </c>
      <c r="DD243" s="26">
        <v>1.709984723261325</v>
      </c>
      <c r="DE243" s="26">
        <v>1.5907496473556435</v>
      </c>
      <c r="DF243" s="26">
        <v>0.45098189086783336</v>
      </c>
      <c r="DG243" s="26">
        <v>-3.1099897500952913</v>
      </c>
      <c r="DH243" s="26">
        <v>-5.9679966175916448</v>
      </c>
      <c r="DI243" s="26">
        <v>-8.0111549607637933</v>
      </c>
      <c r="DK243" s="26">
        <v>2.4232444254076446</v>
      </c>
      <c r="DL243" s="26">
        <v>1.163895763742385</v>
      </c>
      <c r="DM243" s="26">
        <v>0.89082371990214781</v>
      </c>
      <c r="DN243" s="26">
        <v>0.74074224066257699</v>
      </c>
      <c r="DO243" s="26">
        <v>0.5511576795300428</v>
      </c>
      <c r="DP243" s="26">
        <v>0.40254819555222099</v>
      </c>
      <c r="DQ243" s="26">
        <v>0.20759422421042117</v>
      </c>
      <c r="DR243" s="26">
        <v>1.8010101592523142E-2</v>
      </c>
      <c r="DS243" s="26">
        <v>-0.14346045677765318</v>
      </c>
      <c r="DT243" s="26">
        <v>-0.290015276738675</v>
      </c>
      <c r="DU243" s="26">
        <v>-0.4092503526443565</v>
      </c>
      <c r="DV243" s="26">
        <v>-1.5490181091321666</v>
      </c>
      <c r="DW243" s="26">
        <v>-5.1099897500952913</v>
      </c>
      <c r="DX243" s="26">
        <v>-7.9679966175916448</v>
      </c>
      <c r="DY243" s="26">
        <v>-10.011154960763793</v>
      </c>
      <c r="EA243" s="27">
        <v>4.4232444254076446</v>
      </c>
      <c r="EB243" s="27">
        <v>3.0926171568280694</v>
      </c>
      <c r="EC243" s="27">
        <v>2.8424101465709306</v>
      </c>
      <c r="ED243" s="27">
        <v>2.7108299121214081</v>
      </c>
      <c r="EE243" s="27">
        <v>2.5444707641622557</v>
      </c>
      <c r="EF243" s="27">
        <v>2.4342355995573435</v>
      </c>
      <c r="EG243" s="27">
        <v>2.2753493904886888</v>
      </c>
      <c r="EH243" s="27">
        <v>2.0274494613030782</v>
      </c>
      <c r="EI243" s="27">
        <v>1.2477876999823181</v>
      </c>
      <c r="EJ243" s="27">
        <v>0.44630439910006459</v>
      </c>
      <c r="EK243" s="27">
        <v>-0.34788785974230407</v>
      </c>
      <c r="EL243" s="27">
        <v>-2.6614741394669146</v>
      </c>
      <c r="EM243" s="27">
        <v>-5.9546139222885905</v>
      </c>
      <c r="EN243" s="27">
        <v>-7.9212329446756513</v>
      </c>
      <c r="EO243" s="27">
        <v>-7.5199259077793812</v>
      </c>
      <c r="EQ243" s="27">
        <v>2.4232444254076446</v>
      </c>
      <c r="ER243" s="27">
        <v>1.0926171568280694</v>
      </c>
      <c r="ES243" s="27">
        <v>0.84241014657093061</v>
      </c>
      <c r="ET243" s="27">
        <v>0.71082991212140811</v>
      </c>
      <c r="EU243" s="27">
        <v>0.5444707641622557</v>
      </c>
      <c r="EV243" s="27">
        <v>0.43423559955734348</v>
      </c>
      <c r="EW243" s="27">
        <v>0.27534939048868878</v>
      </c>
      <c r="EX243" s="27">
        <v>2.7449461303078238E-2</v>
      </c>
      <c r="EY243" s="27">
        <v>-0.75221230001768191</v>
      </c>
      <c r="EZ243" s="27">
        <v>-1.5536956008999354</v>
      </c>
      <c r="FA243" s="27">
        <v>-2.3478878597423041</v>
      </c>
      <c r="FB243" s="27">
        <v>-4.6614741394669146</v>
      </c>
      <c r="FC243" s="27">
        <v>-7.9546139222885905</v>
      </c>
      <c r="FD243" s="27">
        <v>-9.9212329446756513</v>
      </c>
      <c r="FE243" s="27">
        <v>-9.5199259077793812</v>
      </c>
      <c r="FG243" s="1">
        <v>388030</v>
      </c>
      <c r="FH243" s="1">
        <v>400511</v>
      </c>
      <c r="FI243" s="1" t="s">
        <v>536</v>
      </c>
      <c r="FJ243" s="1" t="s">
        <v>841</v>
      </c>
    </row>
    <row r="244" spans="2:166" ht="16.2" thickBot="1" x14ac:dyDescent="0.35">
      <c r="B244" s="19" t="s">
        <v>242</v>
      </c>
      <c r="C244" s="20">
        <v>9.6565779673482641</v>
      </c>
      <c r="D244" s="21">
        <v>8.9381257751326295</v>
      </c>
      <c r="E244" s="21">
        <v>8.4315175522691472</v>
      </c>
      <c r="F244" s="21">
        <v>7.9038779436624989</v>
      </c>
      <c r="G244" s="21">
        <v>7.3089497198069502</v>
      </c>
      <c r="H244" s="21">
        <v>6.7371657978546615</v>
      </c>
      <c r="I244" s="21">
        <v>6.1828439342559314</v>
      </c>
      <c r="J244" s="21">
        <v>5.6916097656668292</v>
      </c>
      <c r="K244" s="21">
        <v>5.1211379269509152</v>
      </c>
      <c r="L244" s="21">
        <v>4.5882266068243283</v>
      </c>
      <c r="M244" s="21">
        <v>4.1457269616036534</v>
      </c>
      <c r="N244" s="21">
        <v>1.5504489470803335</v>
      </c>
      <c r="O244" s="21">
        <v>-4.9982863435577691</v>
      </c>
      <c r="P244" s="21">
        <v>-10.361871254458492</v>
      </c>
      <c r="Q244" s="21">
        <v>-14.43925113802775</v>
      </c>
      <c r="R244" s="22"/>
      <c r="S244" s="21">
        <v>13.793577967348265</v>
      </c>
      <c r="T244" s="21">
        <v>13.07512577513263</v>
      </c>
      <c r="U244" s="21">
        <v>12.568517552269148</v>
      </c>
      <c r="V244" s="21">
        <v>12.040877943662499</v>
      </c>
      <c r="W244" s="21">
        <v>11.445949719806951</v>
      </c>
      <c r="X244" s="21">
        <v>10.874165797854662</v>
      </c>
      <c r="Y244" s="21">
        <v>10.319843934255932</v>
      </c>
      <c r="Z244" s="21">
        <v>9.8286097656668296</v>
      </c>
      <c r="AA244" s="21">
        <v>9.2581379269509156</v>
      </c>
      <c r="AB244" s="21">
        <v>8.7252266068243287</v>
      </c>
      <c r="AC244" s="21">
        <v>8.2827269616036538</v>
      </c>
      <c r="AD244" s="21">
        <v>5.687448947080334</v>
      </c>
      <c r="AE244" s="21">
        <v>-0.86128634355776867</v>
      </c>
      <c r="AF244" s="21">
        <v>-6.2248712544584919</v>
      </c>
      <c r="AG244" s="21">
        <v>-10.302251138027749</v>
      </c>
      <c r="AI244" s="23">
        <v>9.6565779673482641</v>
      </c>
      <c r="AJ244" s="23">
        <v>8.9271716422046037</v>
      </c>
      <c r="AK244" s="23">
        <v>8.7585794635686245</v>
      </c>
      <c r="AL244" s="23">
        <v>8.4642173030688106</v>
      </c>
      <c r="AM244" s="23">
        <v>8.0864083565048794</v>
      </c>
      <c r="AN244" s="23">
        <v>7.7521460639449717</v>
      </c>
      <c r="AO244" s="23">
        <v>7.3206300165136877</v>
      </c>
      <c r="AP244" s="23">
        <v>6.7717227271743425</v>
      </c>
      <c r="AQ244" s="23">
        <v>6.0893064927851981</v>
      </c>
      <c r="AR244" s="23">
        <v>5.6362900275108032</v>
      </c>
      <c r="AS244" s="23">
        <v>5.2477757216953975</v>
      </c>
      <c r="AT244" s="23">
        <v>3.9646073304427958</v>
      </c>
      <c r="AU244" s="23">
        <v>2.2779950113902316</v>
      </c>
      <c r="AV244" s="23">
        <v>1.1933905560105842</v>
      </c>
      <c r="AW244" s="23">
        <v>0.39717336339756315</v>
      </c>
      <c r="AY244" s="24">
        <v>13.793577967348265</v>
      </c>
      <c r="AZ244" s="24">
        <v>13.064171642204604</v>
      </c>
      <c r="BA244" s="24">
        <v>12.895579463568625</v>
      </c>
      <c r="BB244" s="24">
        <v>12.601217303068811</v>
      </c>
      <c r="BC244" s="24">
        <v>12.22340835650488</v>
      </c>
      <c r="BD244" s="24">
        <v>11.889146063944972</v>
      </c>
      <c r="BE244" s="24">
        <v>11.457630016513688</v>
      </c>
      <c r="BF244" s="24">
        <v>10.908722727174343</v>
      </c>
      <c r="BG244" s="24">
        <v>10.226306492785199</v>
      </c>
      <c r="BH244" s="24">
        <v>9.7732900275108037</v>
      </c>
      <c r="BI244" s="24">
        <v>9.384775721695398</v>
      </c>
      <c r="BJ244" s="24">
        <v>8.1016073304427962</v>
      </c>
      <c r="BK244" s="24">
        <v>6.4149950113902321</v>
      </c>
      <c r="BL244" s="24">
        <v>5.3303905560105846</v>
      </c>
      <c r="BM244" s="24">
        <v>4.5341733633975636</v>
      </c>
      <c r="BO244" s="25">
        <v>9.6565779673482641</v>
      </c>
      <c r="BP244" s="25">
        <v>9.0018736431520221</v>
      </c>
      <c r="BQ244" s="25">
        <v>8.574987530274532</v>
      </c>
      <c r="BR244" s="25">
        <v>8.0898108167459437</v>
      </c>
      <c r="BS244" s="25">
        <v>7.5566308522582855</v>
      </c>
      <c r="BT244" s="25">
        <v>7.0867523057187007</v>
      </c>
      <c r="BU244" s="25">
        <v>6.6546204429974338</v>
      </c>
      <c r="BV244" s="25">
        <v>6.251291052006053</v>
      </c>
      <c r="BW244" s="25">
        <v>5.7248432722428753</v>
      </c>
      <c r="BX244" s="25">
        <v>5.2026748375222809</v>
      </c>
      <c r="BY244" s="25">
        <v>4.7473115338187526</v>
      </c>
      <c r="BZ244" s="25">
        <v>3.270843569268397</v>
      </c>
      <c r="CA244" s="25">
        <v>1.3231751298549916</v>
      </c>
      <c r="CB244" s="25">
        <v>7.6921568708048227E-2</v>
      </c>
      <c r="CC244" s="25">
        <v>-0.70084205478325856</v>
      </c>
      <c r="CE244" s="25">
        <v>13.793577967348265</v>
      </c>
      <c r="CF244" s="25">
        <v>13.138873643152023</v>
      </c>
      <c r="CG244" s="25">
        <v>12.711987530274532</v>
      </c>
      <c r="CH244" s="25">
        <v>12.226810816745944</v>
      </c>
      <c r="CI244" s="25">
        <v>11.693630852258286</v>
      </c>
      <c r="CJ244" s="25">
        <v>11.223752305718701</v>
      </c>
      <c r="CK244" s="25">
        <v>10.791620442997434</v>
      </c>
      <c r="CL244" s="25">
        <v>10.388291052006053</v>
      </c>
      <c r="CM244" s="25">
        <v>9.8618432722428757</v>
      </c>
      <c r="CN244" s="25">
        <v>9.3396748375222813</v>
      </c>
      <c r="CO244" s="25">
        <v>8.884311533818753</v>
      </c>
      <c r="CP244" s="25">
        <v>7.4078435692683975</v>
      </c>
      <c r="CQ244" s="25">
        <v>5.4601751298549921</v>
      </c>
      <c r="CR244" s="25">
        <v>4.2139215687080487</v>
      </c>
      <c r="CS244" s="25">
        <v>3.4361579452167419</v>
      </c>
      <c r="CU244" s="26">
        <v>9.6565779673482641</v>
      </c>
      <c r="CV244" s="26">
        <v>8.9673654272143306</v>
      </c>
      <c r="CW244" s="26">
        <v>8.5102655195009831</v>
      </c>
      <c r="CX244" s="26">
        <v>8.0221951671839449</v>
      </c>
      <c r="CY244" s="26">
        <v>7.471291423950186</v>
      </c>
      <c r="CZ244" s="26">
        <v>6.9665640209624122</v>
      </c>
      <c r="DA244" s="26">
        <v>6.5133656195940191</v>
      </c>
      <c r="DB244" s="26">
        <v>6.1482091240107195</v>
      </c>
      <c r="DC244" s="26">
        <v>5.6749100084125033</v>
      </c>
      <c r="DD244" s="26">
        <v>5.179771027853441</v>
      </c>
      <c r="DE244" s="26">
        <v>4.7692237311636561</v>
      </c>
      <c r="DF244" s="26">
        <v>2.1756239988094208</v>
      </c>
      <c r="DG244" s="26">
        <v>-4.2900470775881274</v>
      </c>
      <c r="DH244" s="26">
        <v>-9.464380104297085</v>
      </c>
      <c r="DI244" s="26">
        <v>-13.085467699359484</v>
      </c>
      <c r="DK244" s="26">
        <v>13.793577967348265</v>
      </c>
      <c r="DL244" s="26">
        <v>13.104365427214331</v>
      </c>
      <c r="DM244" s="26">
        <v>12.647265519500984</v>
      </c>
      <c r="DN244" s="26">
        <v>12.159195167183945</v>
      </c>
      <c r="DO244" s="26">
        <v>11.608291423950186</v>
      </c>
      <c r="DP244" s="26">
        <v>11.103564020962413</v>
      </c>
      <c r="DQ244" s="26">
        <v>10.65036561959402</v>
      </c>
      <c r="DR244" s="26">
        <v>10.28520912401072</v>
      </c>
      <c r="DS244" s="26">
        <v>9.8119100084125037</v>
      </c>
      <c r="DT244" s="26">
        <v>9.3167710278534415</v>
      </c>
      <c r="DU244" s="26">
        <v>8.9062237311636565</v>
      </c>
      <c r="DV244" s="26">
        <v>6.3126239988094213</v>
      </c>
      <c r="DW244" s="26">
        <v>-0.15304707758812697</v>
      </c>
      <c r="DX244" s="26">
        <v>-5.3273801042970845</v>
      </c>
      <c r="DY244" s="26">
        <v>-8.9484676993594832</v>
      </c>
      <c r="EA244" s="27">
        <v>9.6565779673482641</v>
      </c>
      <c r="EB244" s="27">
        <v>8.9950503407679996</v>
      </c>
      <c r="EC244" s="27">
        <v>8.561394309564939</v>
      </c>
      <c r="ED244" s="27">
        <v>8.10007175049914</v>
      </c>
      <c r="EE244" s="27">
        <v>7.5653944923372567</v>
      </c>
      <c r="EF244" s="27">
        <v>7.0875031360686336</v>
      </c>
      <c r="EG244" s="27">
        <v>6.6500182863420996</v>
      </c>
      <c r="EH244" s="27">
        <v>6.1284098704154033</v>
      </c>
      <c r="EI244" s="27">
        <v>4.7099382778748904</v>
      </c>
      <c r="EJ244" s="27">
        <v>3.2286912463397499</v>
      </c>
      <c r="EK244" s="27">
        <v>1.8273970726732855</v>
      </c>
      <c r="EL244" s="27">
        <v>-2.4514456017742461</v>
      </c>
      <c r="EM244" s="27">
        <v>-8.4723800913940934</v>
      </c>
      <c r="EN244" s="27">
        <v>-12.168725269194795</v>
      </c>
      <c r="EO244" s="27">
        <v>-12.138653907613978</v>
      </c>
      <c r="EQ244" s="27">
        <v>13.793577967348265</v>
      </c>
      <c r="ER244" s="27">
        <v>13.132050340768</v>
      </c>
      <c r="ES244" s="27">
        <v>12.698394309564939</v>
      </c>
      <c r="ET244" s="27">
        <v>12.23707175049914</v>
      </c>
      <c r="EU244" s="27">
        <v>11.702394492337257</v>
      </c>
      <c r="EV244" s="27">
        <v>11.224503136068634</v>
      </c>
      <c r="EW244" s="27">
        <v>10.7870182863421</v>
      </c>
      <c r="EX244" s="27">
        <v>10.265409870415404</v>
      </c>
      <c r="EY244" s="27">
        <v>8.8469382778748908</v>
      </c>
      <c r="EZ244" s="27">
        <v>7.3656912463397504</v>
      </c>
      <c r="FA244" s="27">
        <v>5.964397072673286</v>
      </c>
      <c r="FB244" s="27">
        <v>1.6855543982257544</v>
      </c>
      <c r="FC244" s="27">
        <v>-4.335380091394093</v>
      </c>
      <c r="FD244" s="27">
        <v>-8.0317252691947942</v>
      </c>
      <c r="FE244" s="27">
        <v>-8.0016539076139779</v>
      </c>
      <c r="FG244" s="1">
        <v>357891</v>
      </c>
      <c r="FH244" s="1">
        <v>395944</v>
      </c>
      <c r="FI244" s="1" t="s">
        <v>567</v>
      </c>
      <c r="FJ244" s="1" t="s">
        <v>850</v>
      </c>
    </row>
    <row r="245" spans="2:166" ht="16.2" thickBot="1" x14ac:dyDescent="0.35">
      <c r="B245" s="19" t="s">
        <v>243</v>
      </c>
      <c r="C245" s="20">
        <v>6.4032849931857747</v>
      </c>
      <c r="D245" s="21">
        <v>4.8182187341445619</v>
      </c>
      <c r="E245" s="21">
        <v>3.924458457921375</v>
      </c>
      <c r="F245" s="21">
        <v>3.8790076473495709</v>
      </c>
      <c r="G245" s="21">
        <v>3.2189984255528401</v>
      </c>
      <c r="H245" s="21">
        <v>2.6506994526031029</v>
      </c>
      <c r="I245" s="21">
        <v>2.4020704331697615</v>
      </c>
      <c r="J245" s="21">
        <v>1.7741172405157997</v>
      </c>
      <c r="K245" s="21">
        <v>1.2599153922865192</v>
      </c>
      <c r="L245" s="21">
        <v>0.70600313684035143</v>
      </c>
      <c r="M245" s="21">
        <v>0.30334681649668127</v>
      </c>
      <c r="N245" s="21">
        <v>-6.4297266600218457</v>
      </c>
      <c r="O245" s="21">
        <v>-15.466053469258995</v>
      </c>
      <c r="P245" s="21">
        <v>-20.273562012272784</v>
      </c>
      <c r="Q245" s="21">
        <v>-24.547609652148871</v>
      </c>
      <c r="R245" s="22"/>
      <c r="S245" s="21">
        <v>10.403284993185775</v>
      </c>
      <c r="T245" s="21">
        <v>8.8182187341445619</v>
      </c>
      <c r="U245" s="21">
        <v>7.924458457921375</v>
      </c>
      <c r="V245" s="21">
        <v>7.8790076473495709</v>
      </c>
      <c r="W245" s="21">
        <v>7.2189984255528401</v>
      </c>
      <c r="X245" s="21">
        <v>6.6506994526031029</v>
      </c>
      <c r="Y245" s="21">
        <v>6.4020704331697615</v>
      </c>
      <c r="Z245" s="21">
        <v>5.7741172405157997</v>
      </c>
      <c r="AA245" s="21">
        <v>5.2599153922865192</v>
      </c>
      <c r="AB245" s="21">
        <v>4.7060031368403514</v>
      </c>
      <c r="AC245" s="21">
        <v>4.3033468164966813</v>
      </c>
      <c r="AD245" s="21">
        <v>-2.4297266600218457</v>
      </c>
      <c r="AE245" s="21">
        <v>-11.466053469258995</v>
      </c>
      <c r="AF245" s="21">
        <v>-16.273562012272784</v>
      </c>
      <c r="AG245" s="21">
        <v>-20.547609652148871</v>
      </c>
      <c r="AI245" s="23">
        <v>6.4032849931857747</v>
      </c>
      <c r="AJ245" s="23">
        <v>5.8390813665938097</v>
      </c>
      <c r="AK245" s="23">
        <v>5.6120228448008298</v>
      </c>
      <c r="AL245" s="23">
        <v>5.9214188241839203</v>
      </c>
      <c r="AM245" s="23">
        <v>5.6671195351951233</v>
      </c>
      <c r="AN245" s="23">
        <v>5.5562494989190476</v>
      </c>
      <c r="AO245" s="23">
        <v>5.5798329052760813</v>
      </c>
      <c r="AP245" s="23">
        <v>5.1264947878368261</v>
      </c>
      <c r="AQ245" s="23">
        <v>4.5691486949197717</v>
      </c>
      <c r="AR245" s="23">
        <v>4.2664579396397961</v>
      </c>
      <c r="AS245" s="23">
        <v>4.0574628519697171</v>
      </c>
      <c r="AT245" s="23">
        <v>2.939217014106724</v>
      </c>
      <c r="AU245" s="23">
        <v>0.78722508225769161</v>
      </c>
      <c r="AV245" s="23">
        <v>-1.3491123340413296</v>
      </c>
      <c r="AW245" s="23">
        <v>-3.0225601840739635</v>
      </c>
      <c r="AY245" s="24">
        <v>10.403284993185775</v>
      </c>
      <c r="AZ245" s="24">
        <v>9.8390813665938097</v>
      </c>
      <c r="BA245" s="24">
        <v>9.6120228448008298</v>
      </c>
      <c r="BB245" s="24">
        <v>9.9214188241839203</v>
      </c>
      <c r="BC245" s="24">
        <v>9.6671195351951233</v>
      </c>
      <c r="BD245" s="24">
        <v>9.5562494989190476</v>
      </c>
      <c r="BE245" s="24">
        <v>9.5798329052760813</v>
      </c>
      <c r="BF245" s="24">
        <v>9.1264947878368261</v>
      </c>
      <c r="BG245" s="24">
        <v>8.5691486949197717</v>
      </c>
      <c r="BH245" s="24">
        <v>8.2664579396397961</v>
      </c>
      <c r="BI245" s="24">
        <v>8.0574628519697171</v>
      </c>
      <c r="BJ245" s="24">
        <v>6.939217014106724</v>
      </c>
      <c r="BK245" s="24">
        <v>4.7872250822576916</v>
      </c>
      <c r="BL245" s="24">
        <v>2.6508876659586704</v>
      </c>
      <c r="BM245" s="24">
        <v>0.97743981592603646</v>
      </c>
      <c r="BO245" s="25">
        <v>6.4032849931857747</v>
      </c>
      <c r="BP245" s="25">
        <v>5.6896579758728372</v>
      </c>
      <c r="BQ245" s="25">
        <v>5.0353880047984241</v>
      </c>
      <c r="BR245" s="25">
        <v>5.0673865995529326</v>
      </c>
      <c r="BS245" s="25">
        <v>4.5442897026957247</v>
      </c>
      <c r="BT245" s="25">
        <v>4.1712168446154116</v>
      </c>
      <c r="BU245" s="25">
        <v>4.1043391025638982</v>
      </c>
      <c r="BV245" s="25">
        <v>3.6612315364658485</v>
      </c>
      <c r="BW245" s="25">
        <v>3.1693702220598645</v>
      </c>
      <c r="BX245" s="25">
        <v>2.6344119117435234</v>
      </c>
      <c r="BY245" s="25">
        <v>2.2368730402993116</v>
      </c>
      <c r="BZ245" s="25">
        <v>-3.6807280994719953</v>
      </c>
      <c r="CA245" s="25">
        <v>-9.1274448277554114</v>
      </c>
      <c r="CB245" s="25">
        <v>-11.48554065516889</v>
      </c>
      <c r="CC245" s="25">
        <v>-12.872657377234965</v>
      </c>
      <c r="CE245" s="25">
        <v>10.403284993185775</v>
      </c>
      <c r="CF245" s="25">
        <v>9.6896579758728372</v>
      </c>
      <c r="CG245" s="25">
        <v>9.0353880047984241</v>
      </c>
      <c r="CH245" s="25">
        <v>9.0673865995529326</v>
      </c>
      <c r="CI245" s="25">
        <v>8.5442897026957247</v>
      </c>
      <c r="CJ245" s="25">
        <v>8.1712168446154116</v>
      </c>
      <c r="CK245" s="25">
        <v>8.1043391025638982</v>
      </c>
      <c r="CL245" s="25">
        <v>7.6612315364658485</v>
      </c>
      <c r="CM245" s="25">
        <v>7.1693702220598645</v>
      </c>
      <c r="CN245" s="25">
        <v>6.6344119117435234</v>
      </c>
      <c r="CO245" s="25">
        <v>6.2368730402993116</v>
      </c>
      <c r="CP245" s="25">
        <v>0.31927190052800469</v>
      </c>
      <c r="CQ245" s="25">
        <v>-5.1274448277554114</v>
      </c>
      <c r="CR245" s="25">
        <v>-7.4855406551688901</v>
      </c>
      <c r="CS245" s="25">
        <v>-8.8726573772349653</v>
      </c>
      <c r="CU245" s="26">
        <v>6.4032849931857747</v>
      </c>
      <c r="CV245" s="26">
        <v>4.3664760536877409</v>
      </c>
      <c r="CW245" s="26">
        <v>3.4262343955243111</v>
      </c>
      <c r="CX245" s="26">
        <v>3.4400803504179578</v>
      </c>
      <c r="CY245" s="26">
        <v>2.7942404489177832</v>
      </c>
      <c r="CZ245" s="26">
        <v>2.2121661008425697</v>
      </c>
      <c r="DA245" s="26">
        <v>1.9557568857813905</v>
      </c>
      <c r="DB245" s="26">
        <v>1.3155605553245984</v>
      </c>
      <c r="DC245" s="26">
        <v>0.6942386574872117</v>
      </c>
      <c r="DD245" s="26">
        <v>2.0767664451174284E-2</v>
      </c>
      <c r="DE245" s="26">
        <v>-0.58732357732111851</v>
      </c>
      <c r="DF245" s="26">
        <v>-12.144286230974295</v>
      </c>
      <c r="DG245" s="26">
        <v>-23.519658199013605</v>
      </c>
      <c r="DH245" s="26">
        <v>-29.697827496126294</v>
      </c>
      <c r="DI245" s="26">
        <v>-31.946359264381741</v>
      </c>
      <c r="DK245" s="26">
        <v>10.403284993185775</v>
      </c>
      <c r="DL245" s="26">
        <v>8.3664760536877409</v>
      </c>
      <c r="DM245" s="26">
        <v>7.4262343955243111</v>
      </c>
      <c r="DN245" s="26">
        <v>7.4400803504179578</v>
      </c>
      <c r="DO245" s="26">
        <v>6.7942404489177832</v>
      </c>
      <c r="DP245" s="26">
        <v>6.2121661008425697</v>
      </c>
      <c r="DQ245" s="26">
        <v>5.9557568857813905</v>
      </c>
      <c r="DR245" s="26">
        <v>5.3155605553245984</v>
      </c>
      <c r="DS245" s="26">
        <v>4.6942386574872117</v>
      </c>
      <c r="DT245" s="26">
        <v>4.0207676644511743</v>
      </c>
      <c r="DU245" s="26">
        <v>3.4126764226788815</v>
      </c>
      <c r="DV245" s="26">
        <v>-8.1442862309742949</v>
      </c>
      <c r="DW245" s="26">
        <v>-19.519658199013605</v>
      </c>
      <c r="DX245" s="26">
        <v>-25.697827496126294</v>
      </c>
      <c r="DY245" s="26">
        <v>-27.946359264381741</v>
      </c>
      <c r="EA245" s="27">
        <v>6.4032849931857747</v>
      </c>
      <c r="EB245" s="27">
        <v>4.1427288491469874</v>
      </c>
      <c r="EC245" s="27">
        <v>3.1669795993996992</v>
      </c>
      <c r="ED245" s="27">
        <v>3.1408092190541481</v>
      </c>
      <c r="EE245" s="27">
        <v>2.396350362527663</v>
      </c>
      <c r="EF245" s="27">
        <v>1.7519334337050552</v>
      </c>
      <c r="EG245" s="27">
        <v>1.4034641358854465</v>
      </c>
      <c r="EH245" s="27">
        <v>0.57366529206341355</v>
      </c>
      <c r="EI245" s="27">
        <v>-1.6961193567377393</v>
      </c>
      <c r="EJ245" s="27">
        <v>-14.696086664235466</v>
      </c>
      <c r="EK245" s="27">
        <v>-15.75437354029669</v>
      </c>
      <c r="EL245" s="27">
        <v>-20.644453957720003</v>
      </c>
      <c r="EM245" s="27">
        <v>-27.959463313101764</v>
      </c>
      <c r="EN245" s="27">
        <v>-32.429219688985981</v>
      </c>
      <c r="EO245" s="27">
        <v>-31.875889543734502</v>
      </c>
      <c r="EQ245" s="27">
        <v>10.403284993185775</v>
      </c>
      <c r="ER245" s="27">
        <v>8.1427288491469874</v>
      </c>
      <c r="ES245" s="27">
        <v>7.1669795993996992</v>
      </c>
      <c r="ET245" s="27">
        <v>7.1408092190541481</v>
      </c>
      <c r="EU245" s="27">
        <v>6.396350362527663</v>
      </c>
      <c r="EV245" s="27">
        <v>5.7519334337050552</v>
      </c>
      <c r="EW245" s="27">
        <v>5.4034641358854465</v>
      </c>
      <c r="EX245" s="27">
        <v>4.5736652920634135</v>
      </c>
      <c r="EY245" s="27">
        <v>2.3038806432622607</v>
      </c>
      <c r="EZ245" s="27">
        <v>-10.696086664235466</v>
      </c>
      <c r="FA245" s="27">
        <v>-11.75437354029669</v>
      </c>
      <c r="FB245" s="27">
        <v>-16.644453957720003</v>
      </c>
      <c r="FC245" s="27">
        <v>-23.959463313101764</v>
      </c>
      <c r="FD245" s="27">
        <v>-28.429219688985981</v>
      </c>
      <c r="FE245" s="27">
        <v>-27.875889543734502</v>
      </c>
      <c r="FG245" s="1">
        <v>349973</v>
      </c>
      <c r="FH245" s="1">
        <v>530340</v>
      </c>
      <c r="FI245" s="1" t="s">
        <v>437</v>
      </c>
      <c r="FJ245" s="1" t="s">
        <v>852</v>
      </c>
    </row>
    <row r="246" spans="2:166" ht="16.2" thickBot="1" x14ac:dyDescent="0.35">
      <c r="B246" s="19" t="s">
        <v>244</v>
      </c>
      <c r="C246" s="20">
        <v>6.5334931959431124</v>
      </c>
      <c r="D246" s="21">
        <v>5.460729741944931</v>
      </c>
      <c r="E246" s="21">
        <v>5.0973814529918346</v>
      </c>
      <c r="F246" s="21">
        <v>4.9386726749463143</v>
      </c>
      <c r="G246" s="21">
        <v>4.7017294741766431</v>
      </c>
      <c r="H246" s="21">
        <v>4.4533476797823894</v>
      </c>
      <c r="I246" s="21">
        <v>4.2531620971300743</v>
      </c>
      <c r="J246" s="21">
        <v>4.0627355052980345</v>
      </c>
      <c r="K246" s="21">
        <v>3.814643285826504</v>
      </c>
      <c r="L246" s="21">
        <v>3.6189283133850587</v>
      </c>
      <c r="M246" s="21">
        <v>3.4617486020566268</v>
      </c>
      <c r="N246" s="21">
        <v>2.4227657592339469</v>
      </c>
      <c r="O246" s="21">
        <v>-0.29546105581812121</v>
      </c>
      <c r="P246" s="21">
        <v>-2.558290684263417</v>
      </c>
      <c r="Q246" s="21">
        <v>-4.3314570556878351</v>
      </c>
      <c r="R246" s="22"/>
      <c r="S246" s="21">
        <v>11.283493195943112</v>
      </c>
      <c r="T246" s="21">
        <v>10.210729741944931</v>
      </c>
      <c r="U246" s="21">
        <v>9.8473814529918346</v>
      </c>
      <c r="V246" s="21">
        <v>9.6886726749463143</v>
      </c>
      <c r="W246" s="21">
        <v>9.4517294741766431</v>
      </c>
      <c r="X246" s="21">
        <v>9.2033476797823894</v>
      </c>
      <c r="Y246" s="21">
        <v>9.0031620971300743</v>
      </c>
      <c r="Z246" s="21">
        <v>8.8127355052980345</v>
      </c>
      <c r="AA246" s="21">
        <v>8.564643285826504</v>
      </c>
      <c r="AB246" s="21">
        <v>8.3689283133850587</v>
      </c>
      <c r="AC246" s="21">
        <v>8.2117486020566268</v>
      </c>
      <c r="AD246" s="21">
        <v>7.1727657592339469</v>
      </c>
      <c r="AE246" s="21">
        <v>4.4545389441818788</v>
      </c>
      <c r="AF246" s="21">
        <v>2.191709315736583</v>
      </c>
      <c r="AG246" s="21">
        <v>0.41854294431216488</v>
      </c>
      <c r="AI246" s="23">
        <v>6.5334931959431124</v>
      </c>
      <c r="AJ246" s="23">
        <v>6.1807621175820433</v>
      </c>
      <c r="AK246" s="23">
        <v>6.0843079851299029</v>
      </c>
      <c r="AL246" s="23">
        <v>6.0056492306880607</v>
      </c>
      <c r="AM246" s="23">
        <v>5.8545067514923437</v>
      </c>
      <c r="AN246" s="23">
        <v>5.7053721978495782</v>
      </c>
      <c r="AO246" s="23">
        <v>5.5547020427892333</v>
      </c>
      <c r="AP246" s="23">
        <v>5.350363673046977</v>
      </c>
      <c r="AQ246" s="23">
        <v>5.0562202572482988</v>
      </c>
      <c r="AR246" s="23">
        <v>4.9210916014484738</v>
      </c>
      <c r="AS246" s="23">
        <v>4.810493055721885</v>
      </c>
      <c r="AT246" s="23">
        <v>4.365419248243203</v>
      </c>
      <c r="AU246" s="23">
        <v>3.740720125162909</v>
      </c>
      <c r="AV246" s="23">
        <v>3.2690430524209617</v>
      </c>
      <c r="AW246" s="23">
        <v>2.9086204408404974</v>
      </c>
      <c r="AY246" s="24">
        <v>11.283493195943112</v>
      </c>
      <c r="AZ246" s="24">
        <v>10.930762117582043</v>
      </c>
      <c r="BA246" s="24">
        <v>10.834307985129904</v>
      </c>
      <c r="BB246" s="24">
        <v>10.755649230688061</v>
      </c>
      <c r="BC246" s="24">
        <v>10.604506751492345</v>
      </c>
      <c r="BD246" s="24">
        <v>10.455372197849577</v>
      </c>
      <c r="BE246" s="24">
        <v>10.304702042789234</v>
      </c>
      <c r="BF246" s="24">
        <v>10.100363673046978</v>
      </c>
      <c r="BG246" s="24">
        <v>9.8062202572482988</v>
      </c>
      <c r="BH246" s="24">
        <v>9.6710916014484738</v>
      </c>
      <c r="BI246" s="24">
        <v>9.560493055721885</v>
      </c>
      <c r="BJ246" s="24">
        <v>9.115419248243203</v>
      </c>
      <c r="BK246" s="24">
        <v>8.490720125162909</v>
      </c>
      <c r="BL246" s="24">
        <v>8.0190430524209617</v>
      </c>
      <c r="BM246" s="24">
        <v>7.6586204408404974</v>
      </c>
      <c r="BO246" s="25">
        <v>6.5334931959431124</v>
      </c>
      <c r="BP246" s="25">
        <v>6.1554040401459869</v>
      </c>
      <c r="BQ246" s="25">
        <v>5.9555007152793848</v>
      </c>
      <c r="BR246" s="25">
        <v>5.8117009408162739</v>
      </c>
      <c r="BS246" s="25">
        <v>5.6069269042436902</v>
      </c>
      <c r="BT246" s="25">
        <v>5.4094802118084164</v>
      </c>
      <c r="BU246" s="25">
        <v>5.2629438527592178</v>
      </c>
      <c r="BV246" s="25">
        <v>5.1148943077284024</v>
      </c>
      <c r="BW246" s="25">
        <v>4.8875387762553792</v>
      </c>
      <c r="BX246" s="25">
        <v>4.6982967484093443</v>
      </c>
      <c r="BY246" s="25">
        <v>4.5365585739482643</v>
      </c>
      <c r="BZ246" s="25">
        <v>3.950484457702208</v>
      </c>
      <c r="CA246" s="25">
        <v>3.1504966320317198</v>
      </c>
      <c r="CB246" s="25">
        <v>2.5720863965837157</v>
      </c>
      <c r="CC246" s="25">
        <v>2.2240324254906092</v>
      </c>
      <c r="CE246" s="25">
        <v>11.283493195943112</v>
      </c>
      <c r="CF246" s="25">
        <v>10.905404040145987</v>
      </c>
      <c r="CG246" s="25">
        <v>10.705500715279385</v>
      </c>
      <c r="CH246" s="25">
        <v>10.561700940816273</v>
      </c>
      <c r="CI246" s="25">
        <v>10.356926904243689</v>
      </c>
      <c r="CJ246" s="25">
        <v>10.159480211808416</v>
      </c>
      <c r="CK246" s="25">
        <v>10.012943852759218</v>
      </c>
      <c r="CL246" s="25">
        <v>9.8648943077284024</v>
      </c>
      <c r="CM246" s="25">
        <v>9.6375387762553792</v>
      </c>
      <c r="CN246" s="25">
        <v>9.4482967484093443</v>
      </c>
      <c r="CO246" s="25">
        <v>9.2865585739482643</v>
      </c>
      <c r="CP246" s="25">
        <v>8.700484457702208</v>
      </c>
      <c r="CQ246" s="25">
        <v>7.9004966320317198</v>
      </c>
      <c r="CR246" s="25">
        <v>7.3220863965837157</v>
      </c>
      <c r="CS246" s="25">
        <v>6.9740324254906092</v>
      </c>
      <c r="CU246" s="26">
        <v>6.5334931959431124</v>
      </c>
      <c r="CV246" s="26">
        <v>5.1428621735372353</v>
      </c>
      <c r="CW246" s="26">
        <v>4.7311965853435858</v>
      </c>
      <c r="CX246" s="26">
        <v>4.5900503236672492</v>
      </c>
      <c r="CY246" s="26">
        <v>4.3637117671137844</v>
      </c>
      <c r="CZ246" s="26">
        <v>4.1203761263536691</v>
      </c>
      <c r="DA246" s="26">
        <v>3.933044454201184</v>
      </c>
      <c r="DB246" s="26">
        <v>3.7582375908763446</v>
      </c>
      <c r="DC246" s="26">
        <v>3.5105462566630941</v>
      </c>
      <c r="DD246" s="26">
        <v>3.3007021613479282</v>
      </c>
      <c r="DE246" s="26">
        <v>3.1228059772114776</v>
      </c>
      <c r="DF246" s="26">
        <v>1.9521440571887503</v>
      </c>
      <c r="DG246" s="26">
        <v>-0.91044016175247577</v>
      </c>
      <c r="DH246" s="26">
        <v>-3.1838754894350778</v>
      </c>
      <c r="DI246" s="26">
        <v>-4.7037478907206349</v>
      </c>
      <c r="DK246" s="26">
        <v>11.283493195943112</v>
      </c>
      <c r="DL246" s="26">
        <v>9.8928621735372353</v>
      </c>
      <c r="DM246" s="26">
        <v>9.4811965853435858</v>
      </c>
      <c r="DN246" s="26">
        <v>9.3400503236672492</v>
      </c>
      <c r="DO246" s="26">
        <v>9.1137117671137844</v>
      </c>
      <c r="DP246" s="26">
        <v>8.8703761263536691</v>
      </c>
      <c r="DQ246" s="26">
        <v>8.683044454201184</v>
      </c>
      <c r="DR246" s="26">
        <v>8.5082375908763446</v>
      </c>
      <c r="DS246" s="26">
        <v>8.2605462566630941</v>
      </c>
      <c r="DT246" s="26">
        <v>8.0507021613479282</v>
      </c>
      <c r="DU246" s="26">
        <v>7.8728059772114776</v>
      </c>
      <c r="DV246" s="26">
        <v>6.7021440571887503</v>
      </c>
      <c r="DW246" s="26">
        <v>3.8395598382475242</v>
      </c>
      <c r="DX246" s="26">
        <v>1.5661245105649222</v>
      </c>
      <c r="DY246" s="26">
        <v>4.6252109279365072E-2</v>
      </c>
      <c r="EA246" s="27">
        <v>6.5334931959431124</v>
      </c>
      <c r="EB246" s="27">
        <v>4.9997378962128387</v>
      </c>
      <c r="EC246" s="27">
        <v>4.576134462430943</v>
      </c>
      <c r="ED246" s="27">
        <v>4.4542540464106786</v>
      </c>
      <c r="EE246" s="27">
        <v>4.2350473502427199</v>
      </c>
      <c r="EF246" s="27">
        <v>4.0033656556541573</v>
      </c>
      <c r="EG246" s="27">
        <v>3.8199228133932444</v>
      </c>
      <c r="EH246" s="27">
        <v>3.5906301132643463</v>
      </c>
      <c r="EI246" s="27">
        <v>2.9579414460507962</v>
      </c>
      <c r="EJ246" s="27">
        <v>2.3395715556264847</v>
      </c>
      <c r="EK246" s="27">
        <v>1.7540493952829124</v>
      </c>
      <c r="EL246" s="27">
        <v>-0.11743354577737009</v>
      </c>
      <c r="EM246" s="27">
        <v>-2.7809690544512229</v>
      </c>
      <c r="EN246" s="27">
        <v>-4.423231700018647</v>
      </c>
      <c r="EO246" s="27">
        <v>-4.4227480848232155</v>
      </c>
      <c r="EQ246" s="27">
        <v>11.283493195943112</v>
      </c>
      <c r="ER246" s="27">
        <v>9.7497378962128387</v>
      </c>
      <c r="ES246" s="27">
        <v>9.326134462430943</v>
      </c>
      <c r="ET246" s="27">
        <v>9.2042540464106786</v>
      </c>
      <c r="EU246" s="27">
        <v>8.9850473502427199</v>
      </c>
      <c r="EV246" s="27">
        <v>8.7533656556541573</v>
      </c>
      <c r="EW246" s="27">
        <v>8.5699228133932444</v>
      </c>
      <c r="EX246" s="27">
        <v>8.3406301132643463</v>
      </c>
      <c r="EY246" s="27">
        <v>7.7079414460507962</v>
      </c>
      <c r="EZ246" s="27">
        <v>7.0895715556264847</v>
      </c>
      <c r="FA246" s="27">
        <v>6.5040493952829124</v>
      </c>
      <c r="FB246" s="27">
        <v>4.6325664542226299</v>
      </c>
      <c r="FC246" s="27">
        <v>1.9690309455487771</v>
      </c>
      <c r="FD246" s="27">
        <v>0.32676829998135304</v>
      </c>
      <c r="FE246" s="27">
        <v>0.32725191517678454</v>
      </c>
      <c r="FG246" s="1">
        <v>349973</v>
      </c>
      <c r="FH246" s="1">
        <v>530340</v>
      </c>
      <c r="FI246" s="1" t="s">
        <v>437</v>
      </c>
      <c r="FJ246" s="1" t="s">
        <v>852</v>
      </c>
    </row>
    <row r="247" spans="2:166" ht="16.2" thickBot="1" x14ac:dyDescent="0.35">
      <c r="B247" s="19" t="s">
        <v>245</v>
      </c>
      <c r="C247" s="20">
        <v>18.694231157801859</v>
      </c>
      <c r="D247" s="21">
        <v>18.542019297502364</v>
      </c>
      <c r="E247" s="21">
        <v>18.410848121639148</v>
      </c>
      <c r="F247" s="21">
        <v>18.361074498516231</v>
      </c>
      <c r="G247" s="21">
        <v>18.231485050510489</v>
      </c>
      <c r="H247" s="21">
        <v>18.136907118554735</v>
      </c>
      <c r="I247" s="21">
        <v>18.019307196551473</v>
      </c>
      <c r="J247" s="21">
        <v>17.91930507391389</v>
      </c>
      <c r="K247" s="21">
        <v>17.777051117992116</v>
      </c>
      <c r="L247" s="21">
        <v>17.693930657849293</v>
      </c>
      <c r="M247" s="21">
        <v>17.608268029974077</v>
      </c>
      <c r="N247" s="21">
        <v>16.999822735002205</v>
      </c>
      <c r="O247" s="21">
        <v>14.662981365879169</v>
      </c>
      <c r="P247" s="21">
        <v>12.70370181473556</v>
      </c>
      <c r="Q247" s="21">
        <v>11.313105930352354</v>
      </c>
      <c r="R247" s="22"/>
      <c r="S247" s="21">
        <v>23.331231157801859</v>
      </c>
      <c r="T247" s="21">
        <v>23.179019297502364</v>
      </c>
      <c r="U247" s="21">
        <v>23.047848121639149</v>
      </c>
      <c r="V247" s="21">
        <v>22.998074498516232</v>
      </c>
      <c r="W247" s="21">
        <v>22.86848505051049</v>
      </c>
      <c r="X247" s="21">
        <v>22.773907118554735</v>
      </c>
      <c r="Y247" s="21">
        <v>22.656307196551474</v>
      </c>
      <c r="Z247" s="21">
        <v>22.55630507391389</v>
      </c>
      <c r="AA247" s="21">
        <v>22.414051117992116</v>
      </c>
      <c r="AB247" s="21">
        <v>22.330930657849294</v>
      </c>
      <c r="AC247" s="21">
        <v>22.245268029974078</v>
      </c>
      <c r="AD247" s="21">
        <v>21.636822735002205</v>
      </c>
      <c r="AE247" s="21">
        <v>19.299981365879169</v>
      </c>
      <c r="AF247" s="21">
        <v>17.34070181473556</v>
      </c>
      <c r="AG247" s="21">
        <v>15.950105930352354</v>
      </c>
      <c r="AI247" s="23">
        <v>18.694231157801859</v>
      </c>
      <c r="AJ247" s="23">
        <v>18.53071782542451</v>
      </c>
      <c r="AK247" s="23">
        <v>18.501486877117173</v>
      </c>
      <c r="AL247" s="23">
        <v>18.544766804548143</v>
      </c>
      <c r="AM247" s="23">
        <v>18.512769759010265</v>
      </c>
      <c r="AN247" s="23">
        <v>18.529241318935412</v>
      </c>
      <c r="AO247" s="23">
        <v>18.496024228954461</v>
      </c>
      <c r="AP247" s="23">
        <v>18.439284198810011</v>
      </c>
      <c r="AQ247" s="23">
        <v>18.325014924351471</v>
      </c>
      <c r="AR247" s="23">
        <v>18.238869841984023</v>
      </c>
      <c r="AS247" s="23">
        <v>18.151528081739258</v>
      </c>
      <c r="AT247" s="23">
        <v>17.921694382853993</v>
      </c>
      <c r="AU247" s="23">
        <v>17.607554659258511</v>
      </c>
      <c r="AV247" s="23">
        <v>17.457364594596989</v>
      </c>
      <c r="AW247" s="23">
        <v>17.396193097091277</v>
      </c>
      <c r="AY247" s="24">
        <v>23.331231157801859</v>
      </c>
      <c r="AZ247" s="24">
        <v>23.167717825424511</v>
      </c>
      <c r="BA247" s="24">
        <v>23.138486877117174</v>
      </c>
      <c r="BB247" s="24">
        <v>23.181766804548143</v>
      </c>
      <c r="BC247" s="24">
        <v>23.149769759010265</v>
      </c>
      <c r="BD247" s="24">
        <v>23.166241318935413</v>
      </c>
      <c r="BE247" s="24">
        <v>23.133024228954461</v>
      </c>
      <c r="BF247" s="24">
        <v>23.076284198810011</v>
      </c>
      <c r="BG247" s="24">
        <v>22.962014924351472</v>
      </c>
      <c r="BH247" s="24">
        <v>22.875869841984024</v>
      </c>
      <c r="BI247" s="24">
        <v>22.788528081739258</v>
      </c>
      <c r="BJ247" s="24">
        <v>22.558694382853993</v>
      </c>
      <c r="BK247" s="24">
        <v>22.244554659258512</v>
      </c>
      <c r="BL247" s="24">
        <v>22.094364594596989</v>
      </c>
      <c r="BM247" s="24">
        <v>22.033193097091278</v>
      </c>
      <c r="BO247" s="25">
        <v>18.694231157801859</v>
      </c>
      <c r="BP247" s="25">
        <v>18.549572970496037</v>
      </c>
      <c r="BQ247" s="25">
        <v>18.424355276193182</v>
      </c>
      <c r="BR247" s="25">
        <v>18.383932292869829</v>
      </c>
      <c r="BS247" s="25">
        <v>18.27164266052073</v>
      </c>
      <c r="BT247" s="25">
        <v>18.209038358072828</v>
      </c>
      <c r="BU247" s="25">
        <v>18.127436324089771</v>
      </c>
      <c r="BV247" s="25">
        <v>18.054294982042222</v>
      </c>
      <c r="BW247" s="25">
        <v>17.922429983958079</v>
      </c>
      <c r="BX247" s="25">
        <v>17.842107037829123</v>
      </c>
      <c r="BY247" s="25">
        <v>17.754563451265604</v>
      </c>
      <c r="BZ247" s="25">
        <v>17.509869151455138</v>
      </c>
      <c r="CA247" s="25">
        <v>17.227207364547432</v>
      </c>
      <c r="CB247" s="25">
        <v>17.091329932786167</v>
      </c>
      <c r="CC247" s="25">
        <v>17.063551072883332</v>
      </c>
      <c r="CE247" s="25">
        <v>23.331231157801859</v>
      </c>
      <c r="CF247" s="25">
        <v>23.186572970496037</v>
      </c>
      <c r="CG247" s="25">
        <v>23.061355276193183</v>
      </c>
      <c r="CH247" s="25">
        <v>23.02093229286983</v>
      </c>
      <c r="CI247" s="25">
        <v>22.90864266052073</v>
      </c>
      <c r="CJ247" s="25">
        <v>22.846038358072828</v>
      </c>
      <c r="CK247" s="25">
        <v>22.764436324089772</v>
      </c>
      <c r="CL247" s="25">
        <v>22.691294982042223</v>
      </c>
      <c r="CM247" s="25">
        <v>22.559429983958079</v>
      </c>
      <c r="CN247" s="25">
        <v>22.479107037829124</v>
      </c>
      <c r="CO247" s="25">
        <v>22.391563451265604</v>
      </c>
      <c r="CP247" s="25">
        <v>22.146869151455139</v>
      </c>
      <c r="CQ247" s="25">
        <v>21.864207364547433</v>
      </c>
      <c r="CR247" s="25">
        <v>21.728329932786167</v>
      </c>
      <c r="CS247" s="25">
        <v>21.700551072883332</v>
      </c>
      <c r="CU247" s="26">
        <v>18.694231157801859</v>
      </c>
      <c r="CV247" s="26">
        <v>18.550714815536054</v>
      </c>
      <c r="CW247" s="26">
        <v>18.426995579529116</v>
      </c>
      <c r="CX247" s="26">
        <v>18.37820726651902</v>
      </c>
      <c r="CY247" s="26">
        <v>18.247225454767346</v>
      </c>
      <c r="CZ247" s="26">
        <v>18.157345892828328</v>
      </c>
      <c r="DA247" s="26">
        <v>18.049852503612833</v>
      </c>
      <c r="DB247" s="26">
        <v>17.964817676911998</v>
      </c>
      <c r="DC247" s="26">
        <v>17.825144437514503</v>
      </c>
      <c r="DD247" s="26">
        <v>17.740370313832535</v>
      </c>
      <c r="DE247" s="26">
        <v>17.656539885246861</v>
      </c>
      <c r="DF247" s="26">
        <v>17.066978164634715</v>
      </c>
      <c r="DG247" s="26">
        <v>15.186330887238366</v>
      </c>
      <c r="DH247" s="26">
        <v>13.325561038307741</v>
      </c>
      <c r="DI247" s="26">
        <v>12.013002757421345</v>
      </c>
      <c r="DK247" s="26">
        <v>23.331231157801859</v>
      </c>
      <c r="DL247" s="26">
        <v>23.187714815536054</v>
      </c>
      <c r="DM247" s="26">
        <v>23.063995579529116</v>
      </c>
      <c r="DN247" s="26">
        <v>23.01520726651902</v>
      </c>
      <c r="DO247" s="26">
        <v>22.884225454767346</v>
      </c>
      <c r="DP247" s="26">
        <v>22.794345892828328</v>
      </c>
      <c r="DQ247" s="26">
        <v>22.686852503612833</v>
      </c>
      <c r="DR247" s="26">
        <v>22.601817676911999</v>
      </c>
      <c r="DS247" s="26">
        <v>22.462144437514503</v>
      </c>
      <c r="DT247" s="26">
        <v>22.377370313832536</v>
      </c>
      <c r="DU247" s="26">
        <v>22.293539885246862</v>
      </c>
      <c r="DV247" s="26">
        <v>21.703978164634716</v>
      </c>
      <c r="DW247" s="26">
        <v>19.823330887238367</v>
      </c>
      <c r="DX247" s="26">
        <v>17.96256103830774</v>
      </c>
      <c r="DY247" s="26">
        <v>16.650002757421348</v>
      </c>
      <c r="EA247" s="27">
        <v>18.694231157801859</v>
      </c>
      <c r="EB247" s="27">
        <v>18.566062622511602</v>
      </c>
      <c r="EC247" s="27">
        <v>18.457344816446891</v>
      </c>
      <c r="ED247" s="27">
        <v>18.411904713404709</v>
      </c>
      <c r="EE247" s="27">
        <v>18.288058687969752</v>
      </c>
      <c r="EF247" s="27">
        <v>18.213801459226531</v>
      </c>
      <c r="EG247" s="27">
        <v>18.12082051323738</v>
      </c>
      <c r="EH247" s="27">
        <v>17.992505894440427</v>
      </c>
      <c r="EI247" s="27">
        <v>17.550556076007894</v>
      </c>
      <c r="EJ247" s="27">
        <v>17.157797979762549</v>
      </c>
      <c r="EK247" s="27">
        <v>16.762020170924714</v>
      </c>
      <c r="EL247" s="27">
        <v>15.451569691690898</v>
      </c>
      <c r="EM247" s="27">
        <v>13.317452632287601</v>
      </c>
      <c r="EN247" s="27">
        <v>12.050719567953175</v>
      </c>
      <c r="EO247" s="27">
        <v>12.315005368611688</v>
      </c>
      <c r="EQ247" s="27">
        <v>23.331231157801859</v>
      </c>
      <c r="ER247" s="27">
        <v>23.203062622511602</v>
      </c>
      <c r="ES247" s="27">
        <v>23.094344816446892</v>
      </c>
      <c r="ET247" s="27">
        <v>23.04890471340471</v>
      </c>
      <c r="EU247" s="27">
        <v>22.925058687969752</v>
      </c>
      <c r="EV247" s="27">
        <v>22.850801459226531</v>
      </c>
      <c r="EW247" s="27">
        <v>22.75782051323738</v>
      </c>
      <c r="EX247" s="27">
        <v>22.629505894440427</v>
      </c>
      <c r="EY247" s="27">
        <v>22.187556076007894</v>
      </c>
      <c r="EZ247" s="27">
        <v>21.794797979762549</v>
      </c>
      <c r="FA247" s="27">
        <v>21.399020170924715</v>
      </c>
      <c r="FB247" s="27">
        <v>20.0885696916909</v>
      </c>
      <c r="FC247" s="27">
        <v>17.954452632287602</v>
      </c>
      <c r="FD247" s="27">
        <v>16.687719567953174</v>
      </c>
      <c r="FE247" s="27">
        <v>16.952005368611687</v>
      </c>
      <c r="FG247" s="1">
        <v>331831</v>
      </c>
      <c r="FH247" s="1">
        <v>441463</v>
      </c>
      <c r="FI247" s="1" t="s">
        <v>485</v>
      </c>
      <c r="FJ247" s="1" t="s">
        <v>854</v>
      </c>
    </row>
    <row r="248" spans="2:166" ht="16.2" thickBot="1" x14ac:dyDescent="0.35">
      <c r="B248" s="19" t="s">
        <v>246</v>
      </c>
      <c r="C248" s="20">
        <v>10.898589895162729</v>
      </c>
      <c r="D248" s="21">
        <v>9.0600586411579673</v>
      </c>
      <c r="E248" s="21">
        <v>8.6017224311911384</v>
      </c>
      <c r="F248" s="21">
        <v>8.3878592878279168</v>
      </c>
      <c r="G248" s="21">
        <v>8.0143294434168375</v>
      </c>
      <c r="H248" s="21">
        <v>7.8057066285517962</v>
      </c>
      <c r="I248" s="21">
        <v>7.6014901753331614</v>
      </c>
      <c r="J248" s="21">
        <v>7.1933791795532223</v>
      </c>
      <c r="K248" s="21">
        <v>6.9326715379431327</v>
      </c>
      <c r="L248" s="21">
        <v>6.7370714529668234</v>
      </c>
      <c r="M248" s="21">
        <v>6.584434671093323</v>
      </c>
      <c r="N248" s="21">
        <v>5.5994592442189131</v>
      </c>
      <c r="O248" s="21">
        <v>2.1717504858731296</v>
      </c>
      <c r="P248" s="21">
        <v>-0.82335210447277873</v>
      </c>
      <c r="Q248" s="21">
        <v>-2.9531305920779474</v>
      </c>
      <c r="R248" s="22"/>
      <c r="S248" s="21">
        <v>15.53558989516273</v>
      </c>
      <c r="T248" s="21">
        <v>13.697058641157968</v>
      </c>
      <c r="U248" s="21">
        <v>13.238722431191139</v>
      </c>
      <c r="V248" s="21">
        <v>13.024859287827917</v>
      </c>
      <c r="W248" s="21">
        <v>12.651329443416838</v>
      </c>
      <c r="X248" s="21">
        <v>12.442706628551797</v>
      </c>
      <c r="Y248" s="21">
        <v>12.238490175333162</v>
      </c>
      <c r="Z248" s="21">
        <v>11.830379179553223</v>
      </c>
      <c r="AA248" s="21">
        <v>11.569671537943133</v>
      </c>
      <c r="AB248" s="21">
        <v>11.374071452966824</v>
      </c>
      <c r="AC248" s="21">
        <v>11.221434671093323</v>
      </c>
      <c r="AD248" s="21">
        <v>10.236459244218914</v>
      </c>
      <c r="AE248" s="21">
        <v>6.80875048587313</v>
      </c>
      <c r="AF248" s="21">
        <v>3.8136478955272217</v>
      </c>
      <c r="AG248" s="21">
        <v>1.6838694079220531</v>
      </c>
      <c r="AI248" s="23">
        <v>10.898589895162729</v>
      </c>
      <c r="AJ248" s="23">
        <v>10.465120192603221</v>
      </c>
      <c r="AK248" s="23">
        <v>10.450243434018542</v>
      </c>
      <c r="AL248" s="23">
        <v>10.447532818417113</v>
      </c>
      <c r="AM248" s="23">
        <v>10.312964411454978</v>
      </c>
      <c r="AN248" s="23">
        <v>10.191882963641113</v>
      </c>
      <c r="AO248" s="23">
        <v>9.8708841324229031</v>
      </c>
      <c r="AP248" s="23">
        <v>9.4956325970290383</v>
      </c>
      <c r="AQ248" s="23">
        <v>9.0935378775690427</v>
      </c>
      <c r="AR248" s="23">
        <v>8.8173000065677165</v>
      </c>
      <c r="AS248" s="23">
        <v>8.5345229634121367</v>
      </c>
      <c r="AT248" s="23">
        <v>7.8340037637245548</v>
      </c>
      <c r="AU248" s="23">
        <v>7.1191371367933609</v>
      </c>
      <c r="AV248" s="23">
        <v>6.7477600498603181</v>
      </c>
      <c r="AW248" s="23">
        <v>6.6840206682931722</v>
      </c>
      <c r="AY248" s="24">
        <v>15.53558989516273</v>
      </c>
      <c r="AZ248" s="24">
        <v>15.102120192603222</v>
      </c>
      <c r="BA248" s="24">
        <v>15.087243434018543</v>
      </c>
      <c r="BB248" s="24">
        <v>15.084532818417113</v>
      </c>
      <c r="BC248" s="24">
        <v>14.949964411454978</v>
      </c>
      <c r="BD248" s="24">
        <v>14.828882963641114</v>
      </c>
      <c r="BE248" s="24">
        <v>14.507884132422904</v>
      </c>
      <c r="BF248" s="24">
        <v>14.132632597029039</v>
      </c>
      <c r="BG248" s="24">
        <v>13.730537877569043</v>
      </c>
      <c r="BH248" s="24">
        <v>13.454300006567717</v>
      </c>
      <c r="BI248" s="24">
        <v>13.171522963412137</v>
      </c>
      <c r="BJ248" s="24">
        <v>12.471003763724555</v>
      </c>
      <c r="BK248" s="24">
        <v>11.756137136793361</v>
      </c>
      <c r="BL248" s="24">
        <v>11.384760049860319</v>
      </c>
      <c r="BM248" s="24">
        <v>11.321020668293173</v>
      </c>
      <c r="BO248" s="25">
        <v>10.898589895162729</v>
      </c>
      <c r="BP248" s="25">
        <v>10.354283303727305</v>
      </c>
      <c r="BQ248" s="25">
        <v>10.054290015471199</v>
      </c>
      <c r="BR248" s="25">
        <v>9.8300477982217114</v>
      </c>
      <c r="BS248" s="25">
        <v>9.4674389927890505</v>
      </c>
      <c r="BT248" s="25">
        <v>9.2564517033592875</v>
      </c>
      <c r="BU248" s="25">
        <v>9.0495175918766186</v>
      </c>
      <c r="BV248" s="25">
        <v>8.6579599346337321</v>
      </c>
      <c r="BW248" s="25">
        <v>8.386350757710586</v>
      </c>
      <c r="BX248" s="25">
        <v>8.1846770251474279</v>
      </c>
      <c r="BY248" s="25">
        <v>7.9812892241554341</v>
      </c>
      <c r="BZ248" s="25">
        <v>7.2458381984702012</v>
      </c>
      <c r="CA248" s="25">
        <v>5.4498593297470457</v>
      </c>
      <c r="CB248" s="25">
        <v>5.0534742402000496</v>
      </c>
      <c r="CC248" s="25">
        <v>4.8248083170622493</v>
      </c>
      <c r="CE248" s="25">
        <v>15.53558989516273</v>
      </c>
      <c r="CF248" s="25">
        <v>14.991283303727306</v>
      </c>
      <c r="CG248" s="25">
        <v>14.6912900154712</v>
      </c>
      <c r="CH248" s="25">
        <v>14.467047798221712</v>
      </c>
      <c r="CI248" s="25">
        <v>14.104438992789051</v>
      </c>
      <c r="CJ248" s="25">
        <v>13.893451703359288</v>
      </c>
      <c r="CK248" s="25">
        <v>13.686517591876619</v>
      </c>
      <c r="CL248" s="25">
        <v>13.294959934633733</v>
      </c>
      <c r="CM248" s="25">
        <v>13.023350757710586</v>
      </c>
      <c r="CN248" s="25">
        <v>12.821677025147428</v>
      </c>
      <c r="CO248" s="25">
        <v>12.618289224155435</v>
      </c>
      <c r="CP248" s="25">
        <v>11.882838198470202</v>
      </c>
      <c r="CQ248" s="25">
        <v>10.086859329747046</v>
      </c>
      <c r="CR248" s="25">
        <v>9.6904742402000501</v>
      </c>
      <c r="CS248" s="25">
        <v>9.4618083170622498</v>
      </c>
      <c r="CU248" s="26">
        <v>10.898589895162729</v>
      </c>
      <c r="CV248" s="26">
        <v>8.4233395140660114</v>
      </c>
      <c r="CW248" s="26">
        <v>7.905569947274536</v>
      </c>
      <c r="CX248" s="26">
        <v>7.7010974701002954</v>
      </c>
      <c r="CY248" s="26">
        <v>7.3192839684346875</v>
      </c>
      <c r="CZ248" s="26">
        <v>7.1252778986444891</v>
      </c>
      <c r="DA248" s="26">
        <v>6.949061980859204</v>
      </c>
      <c r="DB248" s="26">
        <v>6.5742509053137148</v>
      </c>
      <c r="DC248" s="26">
        <v>6.3303071912214577</v>
      </c>
      <c r="DD248" s="26">
        <v>6.1339054332875591</v>
      </c>
      <c r="DE248" s="26">
        <v>6.0157508562392543</v>
      </c>
      <c r="DF248" s="26">
        <v>2.3666715232839124</v>
      </c>
      <c r="DG248" s="26">
        <v>-0.32361179207773105</v>
      </c>
      <c r="DH248" s="26">
        <v>-3.2140934916128572</v>
      </c>
      <c r="DI248" s="26">
        <v>-5.2673971967145263</v>
      </c>
      <c r="DK248" s="26">
        <v>15.53558989516273</v>
      </c>
      <c r="DL248" s="26">
        <v>13.060339514066012</v>
      </c>
      <c r="DM248" s="26">
        <v>12.542569947274536</v>
      </c>
      <c r="DN248" s="26">
        <v>12.338097470100296</v>
      </c>
      <c r="DO248" s="26">
        <v>11.956283968434688</v>
      </c>
      <c r="DP248" s="26">
        <v>11.76227789864449</v>
      </c>
      <c r="DQ248" s="26">
        <v>11.586061980859204</v>
      </c>
      <c r="DR248" s="26">
        <v>11.211250905313715</v>
      </c>
      <c r="DS248" s="26">
        <v>10.967307191221458</v>
      </c>
      <c r="DT248" s="26">
        <v>10.77090543328756</v>
      </c>
      <c r="DU248" s="26">
        <v>10.652750856239255</v>
      </c>
      <c r="DV248" s="26">
        <v>7.0036715232839128</v>
      </c>
      <c r="DW248" s="26">
        <v>4.3133882079222694</v>
      </c>
      <c r="DX248" s="26">
        <v>1.4229065083871433</v>
      </c>
      <c r="DY248" s="26">
        <v>-0.63039719671452588</v>
      </c>
      <c r="EA248" s="27">
        <v>10.898589895162729</v>
      </c>
      <c r="EB248" s="27">
        <v>8.125106049112059</v>
      </c>
      <c r="EC248" s="27">
        <v>7.6066546824246046</v>
      </c>
      <c r="ED248" s="27">
        <v>7.4424146230282897</v>
      </c>
      <c r="EE248" s="27">
        <v>6.9810911748594613</v>
      </c>
      <c r="EF248" s="27">
        <v>2.7205642495915754</v>
      </c>
      <c r="EG248" s="27">
        <v>2.8030312851098103</v>
      </c>
      <c r="EH248" s="27">
        <v>2.5961096560578767</v>
      </c>
      <c r="EI248" s="27">
        <v>2.6320045564570869</v>
      </c>
      <c r="EJ248" s="27">
        <v>2.5133002057576839</v>
      </c>
      <c r="EK248" s="27">
        <v>2.4632084932249079</v>
      </c>
      <c r="EL248" s="27">
        <v>0.27010493588391071</v>
      </c>
      <c r="EM248" s="27">
        <v>-3.3426685484134069</v>
      </c>
      <c r="EN248" s="27">
        <v>-5.4445151604438209</v>
      </c>
      <c r="EO248" s="27">
        <v>-5.1885814521337537</v>
      </c>
      <c r="EQ248" s="27">
        <v>15.53558989516273</v>
      </c>
      <c r="ER248" s="27">
        <v>12.762106049112059</v>
      </c>
      <c r="ES248" s="27">
        <v>12.243654682424605</v>
      </c>
      <c r="ET248" s="27">
        <v>12.07941462302829</v>
      </c>
      <c r="EU248" s="27">
        <v>11.618091174859462</v>
      </c>
      <c r="EV248" s="27">
        <v>7.3575642495915758</v>
      </c>
      <c r="EW248" s="27">
        <v>7.4400312851098107</v>
      </c>
      <c r="EX248" s="27">
        <v>7.2331096560578771</v>
      </c>
      <c r="EY248" s="27">
        <v>7.2690045564570873</v>
      </c>
      <c r="EZ248" s="27">
        <v>7.1503002057576843</v>
      </c>
      <c r="FA248" s="27">
        <v>7.1002084932249083</v>
      </c>
      <c r="FB248" s="27">
        <v>4.9071049358839112</v>
      </c>
      <c r="FC248" s="27">
        <v>1.2943314515865936</v>
      </c>
      <c r="FD248" s="27">
        <v>-0.80751516044382043</v>
      </c>
      <c r="FE248" s="27">
        <v>-0.5515814521337532</v>
      </c>
      <c r="FG248" s="1">
        <v>392447</v>
      </c>
      <c r="FH248" s="1">
        <v>385492</v>
      </c>
      <c r="FI248" s="1" t="s">
        <v>507</v>
      </c>
      <c r="FJ248" s="1" t="s">
        <v>849</v>
      </c>
    </row>
    <row r="249" spans="2:166" ht="16.2" thickBot="1" x14ac:dyDescent="0.35">
      <c r="B249" s="19" t="s">
        <v>247</v>
      </c>
      <c r="C249" s="20">
        <v>8.4539075414051972</v>
      </c>
      <c r="D249" s="21">
        <v>7.5457166689596225</v>
      </c>
      <c r="E249" s="21">
        <v>7.2584462795992781</v>
      </c>
      <c r="F249" s="21">
        <v>6.964970370583492</v>
      </c>
      <c r="G249" s="21">
        <v>6.6710208120782823</v>
      </c>
      <c r="H249" s="21">
        <v>6.2941731778190153</v>
      </c>
      <c r="I249" s="21">
        <v>6.0380655373260836</v>
      </c>
      <c r="J249" s="21">
        <v>5.7349063529171005</v>
      </c>
      <c r="K249" s="21">
        <v>5.4290885691626602</v>
      </c>
      <c r="L249" s="21">
        <v>5.0884589138832741</v>
      </c>
      <c r="M249" s="21">
        <v>4.8210680283009726</v>
      </c>
      <c r="N249" s="21">
        <v>3.3542641020034285</v>
      </c>
      <c r="O249" s="21">
        <v>-0.48834886149843015</v>
      </c>
      <c r="P249" s="21">
        <v>-3.4184255160918013</v>
      </c>
      <c r="Q249" s="21">
        <v>-5.5404327867171688</v>
      </c>
      <c r="R249" s="22"/>
      <c r="S249" s="21">
        <v>11.953907541405197</v>
      </c>
      <c r="T249" s="21">
        <v>11.045716668959622</v>
      </c>
      <c r="U249" s="21">
        <v>10.758446279599278</v>
      </c>
      <c r="V249" s="21">
        <v>10.464970370583492</v>
      </c>
      <c r="W249" s="21">
        <v>10.171020812078282</v>
      </c>
      <c r="X249" s="21">
        <v>9.7941731778190153</v>
      </c>
      <c r="Y249" s="21">
        <v>9.5380655373260836</v>
      </c>
      <c r="Z249" s="21">
        <v>9.2349063529171005</v>
      </c>
      <c r="AA249" s="21">
        <v>8.9290885691626602</v>
      </c>
      <c r="AB249" s="21">
        <v>8.5884589138832741</v>
      </c>
      <c r="AC249" s="21">
        <v>8.3210680283009726</v>
      </c>
      <c r="AD249" s="21">
        <v>6.8542641020034285</v>
      </c>
      <c r="AE249" s="21">
        <v>3.0116511385015698</v>
      </c>
      <c r="AF249" s="21">
        <v>8.1574483908198658E-2</v>
      </c>
      <c r="AG249" s="21">
        <v>-2.0404327867171688</v>
      </c>
      <c r="AI249" s="23">
        <v>8.4539075414051972</v>
      </c>
      <c r="AJ249" s="23">
        <v>7.8986746662739904</v>
      </c>
      <c r="AK249" s="23">
        <v>7.8412174114149682</v>
      </c>
      <c r="AL249" s="23">
        <v>7.6954203013380802</v>
      </c>
      <c r="AM249" s="23">
        <v>7.5387439909020184</v>
      </c>
      <c r="AN249" s="23">
        <v>7.3227648974396651</v>
      </c>
      <c r="AO249" s="23">
        <v>7.1611573393831076</v>
      </c>
      <c r="AP249" s="23">
        <v>6.8414838909043638</v>
      </c>
      <c r="AQ249" s="23">
        <v>6.489749980754441</v>
      </c>
      <c r="AR249" s="23">
        <v>6.2287153910363902</v>
      </c>
      <c r="AS249" s="23">
        <v>6.0140112632434874</v>
      </c>
      <c r="AT249" s="23">
        <v>5.3220796701078488</v>
      </c>
      <c r="AU249" s="23">
        <v>4.424163918969418</v>
      </c>
      <c r="AV249" s="23">
        <v>3.9814963485412189</v>
      </c>
      <c r="AW249" s="23">
        <v>3.7739447304451144</v>
      </c>
      <c r="AY249" s="24">
        <v>11.953907541405197</v>
      </c>
      <c r="AZ249" s="24">
        <v>11.39867466627399</v>
      </c>
      <c r="BA249" s="24">
        <v>11.341217411414968</v>
      </c>
      <c r="BB249" s="24">
        <v>11.19542030133808</v>
      </c>
      <c r="BC249" s="24">
        <v>11.038743990902018</v>
      </c>
      <c r="BD249" s="24">
        <v>10.822764897439665</v>
      </c>
      <c r="BE249" s="24">
        <v>10.661157339383108</v>
      </c>
      <c r="BF249" s="24">
        <v>10.341483890904364</v>
      </c>
      <c r="BG249" s="24">
        <v>9.989749980754441</v>
      </c>
      <c r="BH249" s="24">
        <v>9.7287153910363902</v>
      </c>
      <c r="BI249" s="24">
        <v>9.5140112632434874</v>
      </c>
      <c r="BJ249" s="24">
        <v>8.8220796701078488</v>
      </c>
      <c r="BK249" s="24">
        <v>7.924163918969418</v>
      </c>
      <c r="BL249" s="24">
        <v>7.4814963485412189</v>
      </c>
      <c r="BM249" s="24">
        <v>7.2739447304451144</v>
      </c>
      <c r="BO249" s="25">
        <v>8.4539075414051972</v>
      </c>
      <c r="BP249" s="25">
        <v>7.8864164509294774</v>
      </c>
      <c r="BQ249" s="25">
        <v>7.6666811178657781</v>
      </c>
      <c r="BR249" s="25">
        <v>7.4132301705658552</v>
      </c>
      <c r="BS249" s="25">
        <v>7.1806633059016374</v>
      </c>
      <c r="BT249" s="25">
        <v>6.9043480133891109</v>
      </c>
      <c r="BU249" s="25">
        <v>6.7676986483089099</v>
      </c>
      <c r="BV249" s="25">
        <v>6.5619830312257399</v>
      </c>
      <c r="BW249" s="25">
        <v>6.3240667476836645</v>
      </c>
      <c r="BX249" s="25">
        <v>6.0255504546861829</v>
      </c>
      <c r="BY249" s="25">
        <v>5.7744153289373408</v>
      </c>
      <c r="BZ249" s="25">
        <v>4.9820821392994485</v>
      </c>
      <c r="CA249" s="25">
        <v>3.9203367485340568</v>
      </c>
      <c r="CB249" s="25">
        <v>3.3176988774878957</v>
      </c>
      <c r="CC249" s="25">
        <v>3.0974846098711986</v>
      </c>
      <c r="CE249" s="25">
        <v>11.953907541405197</v>
      </c>
      <c r="CF249" s="25">
        <v>11.386416450929477</v>
      </c>
      <c r="CG249" s="25">
        <v>11.166681117865778</v>
      </c>
      <c r="CH249" s="25">
        <v>10.913230170565855</v>
      </c>
      <c r="CI249" s="25">
        <v>10.680663305901637</v>
      </c>
      <c r="CJ249" s="25">
        <v>10.404348013389111</v>
      </c>
      <c r="CK249" s="25">
        <v>10.26769864830891</v>
      </c>
      <c r="CL249" s="25">
        <v>10.06198303122574</v>
      </c>
      <c r="CM249" s="25">
        <v>9.8240667476836645</v>
      </c>
      <c r="CN249" s="25">
        <v>9.5255504546861829</v>
      </c>
      <c r="CO249" s="25">
        <v>9.2744153289373408</v>
      </c>
      <c r="CP249" s="25">
        <v>8.4820821392994485</v>
      </c>
      <c r="CQ249" s="25">
        <v>7.4203367485340568</v>
      </c>
      <c r="CR249" s="25">
        <v>6.8176988774878957</v>
      </c>
      <c r="CS249" s="25">
        <v>6.5974846098711986</v>
      </c>
      <c r="CU249" s="26">
        <v>8.4539075414051972</v>
      </c>
      <c r="CV249" s="26">
        <v>7.3844039402182595</v>
      </c>
      <c r="CW249" s="26">
        <v>7.1056497626323285</v>
      </c>
      <c r="CX249" s="26">
        <v>6.834445892318028</v>
      </c>
      <c r="CY249" s="26">
        <v>6.563753999074585</v>
      </c>
      <c r="CZ249" s="26">
        <v>6.227167469705682</v>
      </c>
      <c r="DA249" s="26">
        <v>6.0427906492246404</v>
      </c>
      <c r="DB249" s="26">
        <v>5.8209680539109723</v>
      </c>
      <c r="DC249" s="26">
        <v>5.5771359300428784</v>
      </c>
      <c r="DD249" s="26">
        <v>5.2600261359374585</v>
      </c>
      <c r="DE249" s="26">
        <v>5.0109276481155192</v>
      </c>
      <c r="DF249" s="26">
        <v>3.4120737093900271</v>
      </c>
      <c r="DG249" s="26">
        <v>-1.519438314065745</v>
      </c>
      <c r="DH249" s="26">
        <v>-5.5696444142113961</v>
      </c>
      <c r="DI249" s="26">
        <v>-7.9698608574200698</v>
      </c>
      <c r="DK249" s="26">
        <v>11.953907541405197</v>
      </c>
      <c r="DL249" s="26">
        <v>10.88440394021826</v>
      </c>
      <c r="DM249" s="26">
        <v>10.605649762632329</v>
      </c>
      <c r="DN249" s="26">
        <v>10.334445892318028</v>
      </c>
      <c r="DO249" s="26">
        <v>10.063753999074585</v>
      </c>
      <c r="DP249" s="26">
        <v>9.727167469705682</v>
      </c>
      <c r="DQ249" s="26">
        <v>9.5427906492246404</v>
      </c>
      <c r="DR249" s="26">
        <v>9.3209680539109723</v>
      </c>
      <c r="DS249" s="26">
        <v>9.0771359300428784</v>
      </c>
      <c r="DT249" s="26">
        <v>8.7600261359374585</v>
      </c>
      <c r="DU249" s="26">
        <v>8.5109276481155192</v>
      </c>
      <c r="DV249" s="26">
        <v>6.9120737093900271</v>
      </c>
      <c r="DW249" s="26">
        <v>1.980561685934255</v>
      </c>
      <c r="DX249" s="26">
        <v>-2.0696444142113961</v>
      </c>
      <c r="DY249" s="26">
        <v>-4.4698608574200698</v>
      </c>
      <c r="EA249" s="27">
        <v>8.4539075414051972</v>
      </c>
      <c r="EB249" s="27">
        <v>7.3292260686204305</v>
      </c>
      <c r="EC249" s="27">
        <v>7.0755231492068713</v>
      </c>
      <c r="ED249" s="27">
        <v>6.8245048261164936</v>
      </c>
      <c r="EE249" s="27">
        <v>6.5657026000369214</v>
      </c>
      <c r="EF249" s="27">
        <v>6.2389987032461143</v>
      </c>
      <c r="EG249" s="27">
        <v>6.0484723271647507</v>
      </c>
      <c r="EH249" s="27">
        <v>5.7498412638349805</v>
      </c>
      <c r="EI249" s="27">
        <v>4.9391610450937247</v>
      </c>
      <c r="EJ249" s="27">
        <v>4.034793314672946</v>
      </c>
      <c r="EK249" s="27">
        <v>3.1973604374124172</v>
      </c>
      <c r="EL249" s="27">
        <v>0.73197793178275816</v>
      </c>
      <c r="EM249" s="27">
        <v>-3.1841822060554037</v>
      </c>
      <c r="EN249" s="27">
        <v>-6.478038755186013</v>
      </c>
      <c r="EO249" s="27">
        <v>-7.6148402647299172</v>
      </c>
      <c r="EQ249" s="27">
        <v>11.953907541405197</v>
      </c>
      <c r="ER249" s="27">
        <v>10.82922606862043</v>
      </c>
      <c r="ES249" s="27">
        <v>10.575523149206871</v>
      </c>
      <c r="ET249" s="27">
        <v>10.324504826116494</v>
      </c>
      <c r="EU249" s="27">
        <v>10.065702600036921</v>
      </c>
      <c r="EV249" s="27">
        <v>9.7389987032461143</v>
      </c>
      <c r="EW249" s="27">
        <v>9.5484723271647507</v>
      </c>
      <c r="EX249" s="27">
        <v>9.2498412638349805</v>
      </c>
      <c r="EY249" s="27">
        <v>8.4391610450937247</v>
      </c>
      <c r="EZ249" s="27">
        <v>7.534793314672946</v>
      </c>
      <c r="FA249" s="27">
        <v>6.6973604374124172</v>
      </c>
      <c r="FB249" s="27">
        <v>4.2319779317827582</v>
      </c>
      <c r="FC249" s="27">
        <v>0.3158177939445963</v>
      </c>
      <c r="FD249" s="27">
        <v>-2.978038755186013</v>
      </c>
      <c r="FE249" s="27">
        <v>-4.1148402647299172</v>
      </c>
      <c r="FG249" s="1">
        <v>382555</v>
      </c>
      <c r="FH249" s="1">
        <v>390327</v>
      </c>
      <c r="FI249" s="1" t="s">
        <v>483</v>
      </c>
      <c r="FJ249" s="1" t="s">
        <v>839</v>
      </c>
    </row>
    <row r="250" spans="2:166" ht="16.2" thickBot="1" x14ac:dyDescent="0.35">
      <c r="B250" s="19" t="s">
        <v>248</v>
      </c>
      <c r="C250" s="20">
        <v>11.905592404528882</v>
      </c>
      <c r="D250" s="21">
        <v>8.7838609181325005</v>
      </c>
      <c r="E250" s="21">
        <v>8.3280418127793823</v>
      </c>
      <c r="F250" s="21">
        <v>8.2171138653134577</v>
      </c>
      <c r="G250" s="21">
        <v>8.054248043652855</v>
      </c>
      <c r="H250" s="21">
        <v>7.8991021504593739</v>
      </c>
      <c r="I250" s="21">
        <v>7.7476270544318595</v>
      </c>
      <c r="J250" s="21">
        <v>6.4284423553293237</v>
      </c>
      <c r="K250" s="21">
        <v>6.2924136301547762</v>
      </c>
      <c r="L250" s="21">
        <v>6.1560917282734842</v>
      </c>
      <c r="M250" s="21">
        <v>6.0437445286548268</v>
      </c>
      <c r="N250" s="21">
        <v>2.2654171904416707</v>
      </c>
      <c r="O250" s="21">
        <v>-2.3539587998663123</v>
      </c>
      <c r="P250" s="21">
        <v>-4.0246792438564256</v>
      </c>
      <c r="Q250" s="21">
        <v>-5.681436837831022</v>
      </c>
      <c r="R250" s="22"/>
      <c r="S250" s="21">
        <v>16.845592404528883</v>
      </c>
      <c r="T250" s="21">
        <v>13.723860918132502</v>
      </c>
      <c r="U250" s="21">
        <v>13.268041812779384</v>
      </c>
      <c r="V250" s="21">
        <v>13.157113865313459</v>
      </c>
      <c r="W250" s="21">
        <v>12.994248043652856</v>
      </c>
      <c r="X250" s="21">
        <v>12.839102150459375</v>
      </c>
      <c r="Y250" s="21">
        <v>12.687627054431861</v>
      </c>
      <c r="Z250" s="21">
        <v>11.368442355329325</v>
      </c>
      <c r="AA250" s="21">
        <v>11.232413630154777</v>
      </c>
      <c r="AB250" s="21">
        <v>11.096091728273485</v>
      </c>
      <c r="AC250" s="21">
        <v>10.983744528654828</v>
      </c>
      <c r="AD250" s="21">
        <v>7.2054171904416719</v>
      </c>
      <c r="AE250" s="21">
        <v>2.586041200133689</v>
      </c>
      <c r="AF250" s="21">
        <v>0.91532075614357566</v>
      </c>
      <c r="AG250" s="21">
        <v>-0.74143683783102077</v>
      </c>
      <c r="AI250" s="23">
        <v>11.905592404528882</v>
      </c>
      <c r="AJ250" s="23">
        <v>10.935891836124956</v>
      </c>
      <c r="AK250" s="23">
        <v>10.848437469696982</v>
      </c>
      <c r="AL250" s="23">
        <v>10.823849870535259</v>
      </c>
      <c r="AM250" s="23">
        <v>10.768908123286604</v>
      </c>
      <c r="AN250" s="23">
        <v>10.739118330432081</v>
      </c>
      <c r="AO250" s="23">
        <v>10.67929883905045</v>
      </c>
      <c r="AP250" s="23">
        <v>10.536820818829694</v>
      </c>
      <c r="AQ250" s="23">
        <v>10.404771012979142</v>
      </c>
      <c r="AR250" s="23">
        <v>10.319717392923888</v>
      </c>
      <c r="AS250" s="23">
        <v>10.241169257497724</v>
      </c>
      <c r="AT250" s="23">
        <v>9.9354802781413127</v>
      </c>
      <c r="AU250" s="23">
        <v>9.4202866327114947</v>
      </c>
      <c r="AV250" s="23">
        <v>9.017490512766198</v>
      </c>
      <c r="AW250" s="23">
        <v>8.6478881499229914</v>
      </c>
      <c r="AY250" s="24">
        <v>16.845592404528883</v>
      </c>
      <c r="AZ250" s="24">
        <v>15.875891836124957</v>
      </c>
      <c r="BA250" s="24">
        <v>15.788437469696984</v>
      </c>
      <c r="BB250" s="24">
        <v>15.76384987053526</v>
      </c>
      <c r="BC250" s="24">
        <v>15.708908123286605</v>
      </c>
      <c r="BD250" s="24">
        <v>15.679118330432082</v>
      </c>
      <c r="BE250" s="24">
        <v>15.619298839050451</v>
      </c>
      <c r="BF250" s="24">
        <v>15.476820818829696</v>
      </c>
      <c r="BG250" s="24">
        <v>15.344771012979143</v>
      </c>
      <c r="BH250" s="24">
        <v>15.259717392923889</v>
      </c>
      <c r="BI250" s="24">
        <v>15.181169257497725</v>
      </c>
      <c r="BJ250" s="24">
        <v>14.875480278141314</v>
      </c>
      <c r="BK250" s="24">
        <v>14.360286632711496</v>
      </c>
      <c r="BL250" s="24">
        <v>13.957490512766199</v>
      </c>
      <c r="BM250" s="24">
        <v>13.587888149922993</v>
      </c>
      <c r="BO250" s="25">
        <v>11.905592404528882</v>
      </c>
      <c r="BP250" s="25">
        <v>10.117642369885303</v>
      </c>
      <c r="BQ250" s="25">
        <v>9.8371149093891752</v>
      </c>
      <c r="BR250" s="25">
        <v>9.7434977940872685</v>
      </c>
      <c r="BS250" s="25">
        <v>9.6195180386427435</v>
      </c>
      <c r="BT250" s="25">
        <v>9.52480273034368</v>
      </c>
      <c r="BU250" s="25">
        <v>9.4438668222581654</v>
      </c>
      <c r="BV250" s="25">
        <v>8.1947210809490638</v>
      </c>
      <c r="BW250" s="25">
        <v>8.0968522219446726</v>
      </c>
      <c r="BX250" s="25">
        <v>7.9820662498013206</v>
      </c>
      <c r="BY250" s="25">
        <v>7.8772284408474711</v>
      </c>
      <c r="BZ250" s="25">
        <v>4.534787880294985</v>
      </c>
      <c r="CA250" s="25">
        <v>1.7759516729615967</v>
      </c>
      <c r="CB250" s="25">
        <v>1.7765677255082366</v>
      </c>
      <c r="CC250" s="25">
        <v>1.5836644976448042</v>
      </c>
      <c r="CE250" s="25">
        <v>16.845592404528883</v>
      </c>
      <c r="CF250" s="25">
        <v>15.057642369885304</v>
      </c>
      <c r="CG250" s="25">
        <v>14.777114909389176</v>
      </c>
      <c r="CH250" s="25">
        <v>14.68349779408727</v>
      </c>
      <c r="CI250" s="25">
        <v>14.559518038642745</v>
      </c>
      <c r="CJ250" s="25">
        <v>14.464802730343681</v>
      </c>
      <c r="CK250" s="25">
        <v>14.383866822258167</v>
      </c>
      <c r="CL250" s="25">
        <v>13.134721080949065</v>
      </c>
      <c r="CM250" s="25">
        <v>13.036852221944674</v>
      </c>
      <c r="CN250" s="25">
        <v>12.922066249801322</v>
      </c>
      <c r="CO250" s="25">
        <v>12.817228440847472</v>
      </c>
      <c r="CP250" s="25">
        <v>9.4747878802949863</v>
      </c>
      <c r="CQ250" s="25">
        <v>6.715951672961598</v>
      </c>
      <c r="CR250" s="25">
        <v>6.7165677255082379</v>
      </c>
      <c r="CS250" s="25">
        <v>6.5236644976448055</v>
      </c>
      <c r="CU250" s="26">
        <v>11.905592404528882</v>
      </c>
      <c r="CV250" s="26">
        <v>7.5941144613484006</v>
      </c>
      <c r="CW250" s="26">
        <v>7.0155324792768976</v>
      </c>
      <c r="CX250" s="26">
        <v>6.9271145677072354</v>
      </c>
      <c r="CY250" s="26">
        <v>6.7729516372861571</v>
      </c>
      <c r="CZ250" s="26">
        <v>6.6243966854435588</v>
      </c>
      <c r="DA250" s="26">
        <v>6.4873510707130286</v>
      </c>
      <c r="DB250" s="26">
        <v>5.1913085853776906</v>
      </c>
      <c r="DC250" s="26">
        <v>5.0621667327657267</v>
      </c>
      <c r="DD250" s="26">
        <v>4.9095468228172106</v>
      </c>
      <c r="DE250" s="26">
        <v>4.7735222692196526</v>
      </c>
      <c r="DF250" s="26">
        <v>-3.4427205549078721</v>
      </c>
      <c r="DG250" s="26">
        <v>-9.985225490058518</v>
      </c>
      <c r="DH250" s="26">
        <v>-11.653472497611261</v>
      </c>
      <c r="DI250" s="26">
        <v>-13.116564264407913</v>
      </c>
      <c r="DK250" s="26">
        <v>16.845592404528883</v>
      </c>
      <c r="DL250" s="26">
        <v>12.534114461348402</v>
      </c>
      <c r="DM250" s="26">
        <v>11.955532479276899</v>
      </c>
      <c r="DN250" s="26">
        <v>11.867114567707237</v>
      </c>
      <c r="DO250" s="26">
        <v>11.712951637286158</v>
      </c>
      <c r="DP250" s="26">
        <v>11.56439668544356</v>
      </c>
      <c r="DQ250" s="26">
        <v>11.42735107071303</v>
      </c>
      <c r="DR250" s="26">
        <v>10.131308585377692</v>
      </c>
      <c r="DS250" s="26">
        <v>10.002166732765728</v>
      </c>
      <c r="DT250" s="26">
        <v>9.8495468228172118</v>
      </c>
      <c r="DU250" s="26">
        <v>9.7135222692196539</v>
      </c>
      <c r="DV250" s="26">
        <v>1.4972794450921292</v>
      </c>
      <c r="DW250" s="26">
        <v>-5.0452254900585167</v>
      </c>
      <c r="DX250" s="26">
        <v>-6.7134724976112601</v>
      </c>
      <c r="DY250" s="26">
        <v>-8.1765642644079115</v>
      </c>
      <c r="EA250" s="27">
        <v>11.905592404528882</v>
      </c>
      <c r="EB250" s="27">
        <v>6.99958238717638</v>
      </c>
      <c r="EC250" s="27">
        <v>6.3547022111399567</v>
      </c>
      <c r="ED250" s="27">
        <v>3.2278488724942811</v>
      </c>
      <c r="EE250" s="27">
        <v>3.2401405595543125</v>
      </c>
      <c r="EF250" s="27">
        <v>3.2682686310178752</v>
      </c>
      <c r="EG250" s="27">
        <v>3.2861763617920907</v>
      </c>
      <c r="EH250" s="27">
        <v>2.0569181752822807</v>
      </c>
      <c r="EI250" s="27">
        <v>1.6927263669445125</v>
      </c>
      <c r="EJ250" s="27">
        <v>1.196962554154414</v>
      </c>
      <c r="EK250" s="27">
        <v>-6.238292381497601</v>
      </c>
      <c r="EL250" s="27">
        <v>-8.5503419418508706</v>
      </c>
      <c r="EM250" s="27">
        <v>-10.026155481008871</v>
      </c>
      <c r="EN250" s="27">
        <v>-11.178125946858337</v>
      </c>
      <c r="EO250" s="27">
        <v>-11.166017215361197</v>
      </c>
      <c r="EQ250" s="27">
        <v>16.845592404528883</v>
      </c>
      <c r="ER250" s="27">
        <v>11.939582387176381</v>
      </c>
      <c r="ES250" s="27">
        <v>11.294702211139958</v>
      </c>
      <c r="ET250" s="27">
        <v>8.1678488724942824</v>
      </c>
      <c r="EU250" s="27">
        <v>8.1801405595543137</v>
      </c>
      <c r="EV250" s="27">
        <v>8.2082686310178765</v>
      </c>
      <c r="EW250" s="27">
        <v>8.226176361792092</v>
      </c>
      <c r="EX250" s="27">
        <v>6.996918175282282</v>
      </c>
      <c r="EY250" s="27">
        <v>6.6327263669445138</v>
      </c>
      <c r="EZ250" s="27">
        <v>6.1369625541544153</v>
      </c>
      <c r="FA250" s="27">
        <v>-1.2982923814975997</v>
      </c>
      <c r="FB250" s="27">
        <v>-3.6103419418508693</v>
      </c>
      <c r="FC250" s="27">
        <v>-5.0861554810088698</v>
      </c>
      <c r="FD250" s="27">
        <v>-6.2381259468583359</v>
      </c>
      <c r="FE250" s="27">
        <v>-6.2260172153611961</v>
      </c>
      <c r="FG250" s="1">
        <v>372569</v>
      </c>
      <c r="FH250" s="1">
        <v>392079</v>
      </c>
      <c r="FI250" s="1" t="s">
        <v>653</v>
      </c>
      <c r="FJ250" s="1" t="s">
        <v>846</v>
      </c>
    </row>
    <row r="251" spans="2:166" ht="16.2" thickBot="1" x14ac:dyDescent="0.35">
      <c r="B251" s="19" t="s">
        <v>249</v>
      </c>
      <c r="C251" s="20">
        <v>10.031782278265425</v>
      </c>
      <c r="D251" s="21">
        <v>8.5805193819997818</v>
      </c>
      <c r="E251" s="21">
        <v>8.0526231013493366</v>
      </c>
      <c r="F251" s="21">
        <v>7.5901948111118003</v>
      </c>
      <c r="G251" s="21">
        <v>7.102395326464503</v>
      </c>
      <c r="H251" s="21">
        <v>6.492954437174177</v>
      </c>
      <c r="I251" s="21">
        <v>6.0227114597177334</v>
      </c>
      <c r="J251" s="21">
        <v>5.593420585073364</v>
      </c>
      <c r="K251" s="21">
        <v>5.0652246696332242</v>
      </c>
      <c r="L251" s="21">
        <v>4.5788196024156527</v>
      </c>
      <c r="M251" s="21">
        <v>4.3777667903817346</v>
      </c>
      <c r="N251" s="21">
        <v>2.9292100486334647</v>
      </c>
      <c r="O251" s="21">
        <v>-1.0506262423354542</v>
      </c>
      <c r="P251" s="21">
        <v>-4.3850447472868588</v>
      </c>
      <c r="Q251" s="21">
        <v>-6.5436229353977566</v>
      </c>
      <c r="R251" s="22"/>
      <c r="S251" s="21">
        <v>20.031782278265425</v>
      </c>
      <c r="T251" s="21">
        <v>18.580519381999782</v>
      </c>
      <c r="U251" s="21">
        <v>18.052623101349337</v>
      </c>
      <c r="V251" s="21">
        <v>17.5901948111118</v>
      </c>
      <c r="W251" s="21">
        <v>17.102395326464503</v>
      </c>
      <c r="X251" s="21">
        <v>16.492954437174177</v>
      </c>
      <c r="Y251" s="21">
        <v>16.022711459717733</v>
      </c>
      <c r="Z251" s="21">
        <v>15.593420585073364</v>
      </c>
      <c r="AA251" s="21">
        <v>15.065224669633224</v>
      </c>
      <c r="AB251" s="21">
        <v>14.578819602415653</v>
      </c>
      <c r="AC251" s="21">
        <v>14.377766790381735</v>
      </c>
      <c r="AD251" s="21">
        <v>12.929210048633465</v>
      </c>
      <c r="AE251" s="21">
        <v>8.9493737576645458</v>
      </c>
      <c r="AF251" s="21">
        <v>5.6149552527131412</v>
      </c>
      <c r="AG251" s="21">
        <v>3.4563770646022434</v>
      </c>
      <c r="AI251" s="23">
        <v>10.031782278265425</v>
      </c>
      <c r="AJ251" s="23">
        <v>9.1240192904962054</v>
      </c>
      <c r="AK251" s="23">
        <v>8.8308163048032817</v>
      </c>
      <c r="AL251" s="23">
        <v>8.4968366142909524</v>
      </c>
      <c r="AM251" s="23">
        <v>8.1337051279623704</v>
      </c>
      <c r="AN251" s="23">
        <v>7.677783672245118</v>
      </c>
      <c r="AO251" s="23">
        <v>7.2869035610744035</v>
      </c>
      <c r="AP251" s="23">
        <v>6.8360308185068135</v>
      </c>
      <c r="AQ251" s="23">
        <v>6.2717778014212211</v>
      </c>
      <c r="AR251" s="23">
        <v>5.844198186258879</v>
      </c>
      <c r="AS251" s="23">
        <v>5.6845728507189293</v>
      </c>
      <c r="AT251" s="23">
        <v>5.1720764271349005</v>
      </c>
      <c r="AU251" s="23">
        <v>4.5440023545329939</v>
      </c>
      <c r="AV251" s="23">
        <v>4.0907900836760334</v>
      </c>
      <c r="AW251" s="23">
        <v>3.9286257730926302</v>
      </c>
      <c r="AY251" s="24">
        <v>20.031782278265425</v>
      </c>
      <c r="AZ251" s="24">
        <v>19.124019290496207</v>
      </c>
      <c r="BA251" s="24">
        <v>18.830816304803282</v>
      </c>
      <c r="BB251" s="24">
        <v>18.496836614290952</v>
      </c>
      <c r="BC251" s="24">
        <v>18.133705127962372</v>
      </c>
      <c r="BD251" s="24">
        <v>17.67778367224512</v>
      </c>
      <c r="BE251" s="24">
        <v>17.286903561074404</v>
      </c>
      <c r="BF251" s="24">
        <v>16.836030818506813</v>
      </c>
      <c r="BG251" s="24">
        <v>16.271777801421223</v>
      </c>
      <c r="BH251" s="24">
        <v>15.844198186258879</v>
      </c>
      <c r="BI251" s="24">
        <v>15.684572850718929</v>
      </c>
      <c r="BJ251" s="24">
        <v>15.1720764271349</v>
      </c>
      <c r="BK251" s="24">
        <v>14.544002354532994</v>
      </c>
      <c r="BL251" s="24">
        <v>14.090790083676033</v>
      </c>
      <c r="BM251" s="24">
        <v>13.92862577309263</v>
      </c>
      <c r="BO251" s="25">
        <v>10.031782278265425</v>
      </c>
      <c r="BP251" s="25">
        <v>9.0189432748682989</v>
      </c>
      <c r="BQ251" s="25">
        <v>8.5646082630478304</v>
      </c>
      <c r="BR251" s="25">
        <v>8.1275913420401764</v>
      </c>
      <c r="BS251" s="25">
        <v>7.6875744700886379</v>
      </c>
      <c r="BT251" s="25">
        <v>7.1648408127750542</v>
      </c>
      <c r="BU251" s="25">
        <v>6.7856093077808524</v>
      </c>
      <c r="BV251" s="25">
        <v>6.4240179650559206</v>
      </c>
      <c r="BW251" s="25">
        <v>5.9378934395749248</v>
      </c>
      <c r="BX251" s="25">
        <v>5.4698305656222317</v>
      </c>
      <c r="BY251" s="25">
        <v>5.2701124485595585</v>
      </c>
      <c r="BZ251" s="25">
        <v>4.6513617129302887</v>
      </c>
      <c r="CA251" s="25">
        <v>3.9185046774338375</v>
      </c>
      <c r="CB251" s="25">
        <v>3.4193360685864356</v>
      </c>
      <c r="CC251" s="25">
        <v>3.3332092827683155</v>
      </c>
      <c r="CE251" s="25">
        <v>20.031782278265425</v>
      </c>
      <c r="CF251" s="25">
        <v>19.018943274868299</v>
      </c>
      <c r="CG251" s="25">
        <v>18.56460826304783</v>
      </c>
      <c r="CH251" s="25">
        <v>18.127591342040176</v>
      </c>
      <c r="CI251" s="25">
        <v>17.687574470088638</v>
      </c>
      <c r="CJ251" s="25">
        <v>17.164840812775054</v>
      </c>
      <c r="CK251" s="25">
        <v>16.785609307780852</v>
      </c>
      <c r="CL251" s="25">
        <v>16.424017965055921</v>
      </c>
      <c r="CM251" s="25">
        <v>15.937893439574925</v>
      </c>
      <c r="CN251" s="25">
        <v>15.469830565622232</v>
      </c>
      <c r="CO251" s="25">
        <v>15.270112448559559</v>
      </c>
      <c r="CP251" s="25">
        <v>14.651361712930289</v>
      </c>
      <c r="CQ251" s="25">
        <v>13.918504677433837</v>
      </c>
      <c r="CR251" s="25">
        <v>13.419336068586436</v>
      </c>
      <c r="CS251" s="25">
        <v>13.333209282768316</v>
      </c>
      <c r="CU251" s="26">
        <v>10.031782278265425</v>
      </c>
      <c r="CV251" s="26">
        <v>8.3162692673320588</v>
      </c>
      <c r="CW251" s="26">
        <v>7.783706599242123</v>
      </c>
      <c r="CX251" s="26">
        <v>7.3454789030582717</v>
      </c>
      <c r="CY251" s="26">
        <v>6.8855803149865764</v>
      </c>
      <c r="CZ251" s="26">
        <v>6.3231352825868488</v>
      </c>
      <c r="DA251" s="26">
        <v>5.9249184313589431</v>
      </c>
      <c r="DB251" s="26">
        <v>5.5827878893164868</v>
      </c>
      <c r="DC251" s="26">
        <v>5.1260849986137362</v>
      </c>
      <c r="DD251" s="26">
        <v>4.6830580202485415</v>
      </c>
      <c r="DE251" s="26">
        <v>4.5275144821863265</v>
      </c>
      <c r="DF251" s="26">
        <v>3.175375556910863</v>
      </c>
      <c r="DG251" s="26">
        <v>-0.64366024516797893</v>
      </c>
      <c r="DH251" s="26">
        <v>-3.8333146140829868</v>
      </c>
      <c r="DI251" s="26">
        <v>-5.8377083139149235</v>
      </c>
      <c r="DK251" s="26">
        <v>20.031782278265425</v>
      </c>
      <c r="DL251" s="26">
        <v>18.316269267332061</v>
      </c>
      <c r="DM251" s="26">
        <v>17.783706599242123</v>
      </c>
      <c r="DN251" s="26">
        <v>17.345478903058272</v>
      </c>
      <c r="DO251" s="26">
        <v>16.885580314986576</v>
      </c>
      <c r="DP251" s="26">
        <v>16.323135282586847</v>
      </c>
      <c r="DQ251" s="26">
        <v>15.924918431358943</v>
      </c>
      <c r="DR251" s="26">
        <v>15.582787889316487</v>
      </c>
      <c r="DS251" s="26">
        <v>15.126084998613736</v>
      </c>
      <c r="DT251" s="26">
        <v>14.683058020248541</v>
      </c>
      <c r="DU251" s="26">
        <v>14.527514482186326</v>
      </c>
      <c r="DV251" s="26">
        <v>13.175375556910863</v>
      </c>
      <c r="DW251" s="26">
        <v>9.3563397548320211</v>
      </c>
      <c r="DX251" s="26">
        <v>6.1666853859170132</v>
      </c>
      <c r="DY251" s="26">
        <v>4.1622916860850765</v>
      </c>
      <c r="EA251" s="27">
        <v>10.031782278265425</v>
      </c>
      <c r="EB251" s="27">
        <v>8.1972334935212761</v>
      </c>
      <c r="EC251" s="27">
        <v>7.6709443485073745</v>
      </c>
      <c r="ED251" s="27">
        <v>7.242231074736651</v>
      </c>
      <c r="EE251" s="27">
        <v>6.7944232104101356</v>
      </c>
      <c r="EF251" s="27">
        <v>6.2578833429994454</v>
      </c>
      <c r="EG251" s="27">
        <v>5.8835822172765866</v>
      </c>
      <c r="EH251" s="27">
        <v>5.4388215054419202</v>
      </c>
      <c r="EI251" s="27">
        <v>4.312998788238696</v>
      </c>
      <c r="EJ251" s="27">
        <v>3.1822948259929866</v>
      </c>
      <c r="EK251" s="27">
        <v>2.330934419312543</v>
      </c>
      <c r="EL251" s="27">
        <v>-0.20771860605024983</v>
      </c>
      <c r="EM251" s="27">
        <v>-3.7283091946339866</v>
      </c>
      <c r="EN251" s="27">
        <v>-5.9459920106477639</v>
      </c>
      <c r="EO251" s="27">
        <v>-5.4359871742768533</v>
      </c>
      <c r="EQ251" s="27">
        <v>20.031782278265425</v>
      </c>
      <c r="ER251" s="27">
        <v>18.197233493521274</v>
      </c>
      <c r="ES251" s="27">
        <v>17.670944348507376</v>
      </c>
      <c r="ET251" s="27">
        <v>17.242231074736651</v>
      </c>
      <c r="EU251" s="27">
        <v>16.794423210410137</v>
      </c>
      <c r="EV251" s="27">
        <v>16.257883342999445</v>
      </c>
      <c r="EW251" s="27">
        <v>15.883582217276587</v>
      </c>
      <c r="EX251" s="27">
        <v>15.43882150544192</v>
      </c>
      <c r="EY251" s="27">
        <v>14.312998788238696</v>
      </c>
      <c r="EZ251" s="27">
        <v>13.182294825992987</v>
      </c>
      <c r="FA251" s="27">
        <v>12.330934419312543</v>
      </c>
      <c r="FB251" s="27">
        <v>9.7922813939497502</v>
      </c>
      <c r="FC251" s="27">
        <v>6.2716908053660134</v>
      </c>
      <c r="FD251" s="27">
        <v>4.0540079893522361</v>
      </c>
      <c r="FE251" s="27">
        <v>4.5640128257231467</v>
      </c>
      <c r="FG251" s="1">
        <v>391010</v>
      </c>
      <c r="FH251" s="1">
        <v>389489</v>
      </c>
      <c r="FI251" s="1" t="s">
        <v>631</v>
      </c>
      <c r="FJ251" s="1" t="s">
        <v>849</v>
      </c>
    </row>
    <row r="252" spans="2:166" ht="16.2" thickBot="1" x14ac:dyDescent="0.35">
      <c r="B252" s="19" t="s">
        <v>250</v>
      </c>
      <c r="C252" s="20">
        <v>3.1878095198396146</v>
      </c>
      <c r="D252" s="21">
        <v>1.2449536662809741</v>
      </c>
      <c r="E252" s="21">
        <v>0.73326292720582131</v>
      </c>
      <c r="F252" s="21">
        <v>0.29152769355012964</v>
      </c>
      <c r="G252" s="21">
        <v>-0.16229038464494749</v>
      </c>
      <c r="H252" s="21">
        <v>-0.66156520653051132</v>
      </c>
      <c r="I252" s="21">
        <v>-1.1417009701312395</v>
      </c>
      <c r="J252" s="21">
        <v>-1.595065465411615</v>
      </c>
      <c r="K252" s="21">
        <v>-2.0780909607100746</v>
      </c>
      <c r="L252" s="21">
        <v>-2.5515333218653851</v>
      </c>
      <c r="M252" s="21">
        <v>-2.9660045097400776</v>
      </c>
      <c r="N252" s="21">
        <v>-5.235900272664324</v>
      </c>
      <c r="O252" s="21">
        <v>-11.330400151607591</v>
      </c>
      <c r="P252" s="21">
        <v>-16.209552748604963</v>
      </c>
      <c r="Q252" s="21">
        <v>-19.793929351579095</v>
      </c>
      <c r="R252" s="22"/>
      <c r="S252" s="21">
        <v>6.6878095198396146</v>
      </c>
      <c r="T252" s="21">
        <v>4.7449536662809741</v>
      </c>
      <c r="U252" s="21">
        <v>4.2332629272058213</v>
      </c>
      <c r="V252" s="21">
        <v>3.7915276935501296</v>
      </c>
      <c r="W252" s="21">
        <v>3.3377096153550525</v>
      </c>
      <c r="X252" s="21">
        <v>2.8384347934694887</v>
      </c>
      <c r="Y252" s="21">
        <v>2.3582990298687605</v>
      </c>
      <c r="Z252" s="21">
        <v>1.904934534588385</v>
      </c>
      <c r="AA252" s="21">
        <v>1.4219090392899254</v>
      </c>
      <c r="AB252" s="21">
        <v>0.94846667813461494</v>
      </c>
      <c r="AC252" s="21">
        <v>0.53399549025992243</v>
      </c>
      <c r="AD252" s="21">
        <v>-1.735900272664324</v>
      </c>
      <c r="AE252" s="21">
        <v>-7.8304001516075914</v>
      </c>
      <c r="AF252" s="21">
        <v>-12.709552748604963</v>
      </c>
      <c r="AG252" s="21">
        <v>-16.293929351579095</v>
      </c>
      <c r="AI252" s="23">
        <v>3.1878095198396146</v>
      </c>
      <c r="AJ252" s="23">
        <v>2.1652630002772479</v>
      </c>
      <c r="AK252" s="23">
        <v>2.0826824000038293</v>
      </c>
      <c r="AL252" s="23">
        <v>1.8750545849389741</v>
      </c>
      <c r="AM252" s="23">
        <v>1.6484722859070988</v>
      </c>
      <c r="AN252" s="23">
        <v>1.4140798358868878</v>
      </c>
      <c r="AO252" s="23">
        <v>1.0937597021164294</v>
      </c>
      <c r="AP252" s="23">
        <v>0.63952648200253037</v>
      </c>
      <c r="AQ252" s="23">
        <v>9.8244836520422041E-2</v>
      </c>
      <c r="AR252" s="23">
        <v>-0.2649970011460212</v>
      </c>
      <c r="AS252" s="23">
        <v>-0.59850094874263249</v>
      </c>
      <c r="AT252" s="23">
        <v>-1.5563399962759235</v>
      </c>
      <c r="AU252" s="23">
        <v>-2.8479349267389154</v>
      </c>
      <c r="AV252" s="23">
        <v>-3.6437329228432773</v>
      </c>
      <c r="AW252" s="23">
        <v>-4.1788594261898098</v>
      </c>
      <c r="AY252" s="24">
        <v>6.6878095198396146</v>
      </c>
      <c r="AZ252" s="24">
        <v>5.6652630002772479</v>
      </c>
      <c r="BA252" s="24">
        <v>5.5826824000038293</v>
      </c>
      <c r="BB252" s="24">
        <v>5.3750545849389741</v>
      </c>
      <c r="BC252" s="24">
        <v>5.1484722859070988</v>
      </c>
      <c r="BD252" s="24">
        <v>4.9140798358868878</v>
      </c>
      <c r="BE252" s="24">
        <v>4.5937597021164294</v>
      </c>
      <c r="BF252" s="24">
        <v>4.1395264820025304</v>
      </c>
      <c r="BG252" s="24">
        <v>3.598244836520422</v>
      </c>
      <c r="BH252" s="24">
        <v>3.2350029988539788</v>
      </c>
      <c r="BI252" s="24">
        <v>2.9014990512573675</v>
      </c>
      <c r="BJ252" s="24">
        <v>1.9436600037240765</v>
      </c>
      <c r="BK252" s="24">
        <v>0.65206507326108465</v>
      </c>
      <c r="BL252" s="24">
        <v>-0.14373292284327732</v>
      </c>
      <c r="BM252" s="24">
        <v>-0.67885942618980977</v>
      </c>
      <c r="BO252" s="25">
        <v>3.1878095198396146</v>
      </c>
      <c r="BP252" s="25">
        <v>2.1183122838950172</v>
      </c>
      <c r="BQ252" s="25">
        <v>1.7748248745466917</v>
      </c>
      <c r="BR252" s="25">
        <v>1.3833124361715257</v>
      </c>
      <c r="BS252" s="25">
        <v>1.0004462351869847</v>
      </c>
      <c r="BT252" s="25">
        <v>0.6172541549224313</v>
      </c>
      <c r="BU252" s="25">
        <v>0.27052155100228248</v>
      </c>
      <c r="BV252" s="25">
        <v>-8.126717233444225E-2</v>
      </c>
      <c r="BW252" s="25">
        <v>-0.51849645957140211</v>
      </c>
      <c r="BX252" s="25">
        <v>-0.97877673320812164</v>
      </c>
      <c r="BY252" s="25">
        <v>-1.405279626360489</v>
      </c>
      <c r="BZ252" s="25">
        <v>-2.6187481303751667</v>
      </c>
      <c r="CA252" s="25">
        <v>-4.2275147176546461</v>
      </c>
      <c r="CB252" s="25">
        <v>-5.2088725602871726</v>
      </c>
      <c r="CC252" s="25">
        <v>-5.6936886637448261</v>
      </c>
      <c r="CE252" s="25">
        <v>6.6878095198396146</v>
      </c>
      <c r="CF252" s="25">
        <v>5.6183122838950172</v>
      </c>
      <c r="CG252" s="25">
        <v>5.2748248745466917</v>
      </c>
      <c r="CH252" s="25">
        <v>4.8833124361715257</v>
      </c>
      <c r="CI252" s="25">
        <v>4.5004462351869847</v>
      </c>
      <c r="CJ252" s="25">
        <v>4.1172541549224313</v>
      </c>
      <c r="CK252" s="25">
        <v>3.7705215510022825</v>
      </c>
      <c r="CL252" s="25">
        <v>3.4187328276655577</v>
      </c>
      <c r="CM252" s="25">
        <v>2.9815035404285979</v>
      </c>
      <c r="CN252" s="25">
        <v>2.5212232667918784</v>
      </c>
      <c r="CO252" s="25">
        <v>2.094720373639511</v>
      </c>
      <c r="CP252" s="25">
        <v>0.88125186962483326</v>
      </c>
      <c r="CQ252" s="25">
        <v>-0.72751471765464615</v>
      </c>
      <c r="CR252" s="25">
        <v>-1.7088725602871726</v>
      </c>
      <c r="CS252" s="25">
        <v>-2.1936886637448261</v>
      </c>
      <c r="CU252" s="26">
        <v>3.1878095198396146</v>
      </c>
      <c r="CV252" s="26">
        <v>0.8440990465013698</v>
      </c>
      <c r="CW252" s="26">
        <v>0.32512666665239109</v>
      </c>
      <c r="CX252" s="26">
        <v>-7.5727566077055997E-2</v>
      </c>
      <c r="CY252" s="26">
        <v>-0.48610322150724983</v>
      </c>
      <c r="CZ252" s="26">
        <v>-0.92598767363019618</v>
      </c>
      <c r="DA252" s="26">
        <v>-1.3177465632530527</v>
      </c>
      <c r="DB252" s="26">
        <v>-1.6639379262113714</v>
      </c>
      <c r="DC252" s="26">
        <v>-2.0668708467054806</v>
      </c>
      <c r="DD252" s="26">
        <v>-2.4993208980225106</v>
      </c>
      <c r="DE252" s="26">
        <v>-2.8761766383966183</v>
      </c>
      <c r="DF252" s="26">
        <v>-5.1311118788168457</v>
      </c>
      <c r="DG252" s="26">
        <v>-11.120647499718277</v>
      </c>
      <c r="DH252" s="26">
        <v>-15.795027952982906</v>
      </c>
      <c r="DI252" s="26">
        <v>-18.949893462441665</v>
      </c>
      <c r="DK252" s="26">
        <v>6.6878095198396146</v>
      </c>
      <c r="DL252" s="26">
        <v>4.3440990465013698</v>
      </c>
      <c r="DM252" s="26">
        <v>3.8251266666523911</v>
      </c>
      <c r="DN252" s="26">
        <v>3.424272433922944</v>
      </c>
      <c r="DO252" s="26">
        <v>3.0138967784927502</v>
      </c>
      <c r="DP252" s="26">
        <v>2.5740123263698038</v>
      </c>
      <c r="DQ252" s="26">
        <v>2.1822534367469473</v>
      </c>
      <c r="DR252" s="26">
        <v>1.8360620737886286</v>
      </c>
      <c r="DS252" s="26">
        <v>1.4331291532945194</v>
      </c>
      <c r="DT252" s="26">
        <v>1.0006791019774894</v>
      </c>
      <c r="DU252" s="26">
        <v>0.6238233616033817</v>
      </c>
      <c r="DV252" s="26">
        <v>-1.6311118788168457</v>
      </c>
      <c r="DW252" s="26">
        <v>-7.6206474997182774</v>
      </c>
      <c r="DX252" s="26">
        <v>-12.295027952982906</v>
      </c>
      <c r="DY252" s="26">
        <v>-15.449893462441665</v>
      </c>
      <c r="EA252" s="27">
        <v>3.1878095198396146</v>
      </c>
      <c r="EB252" s="27">
        <v>0.6707464130107752</v>
      </c>
      <c r="EC252" s="27">
        <v>0.16870521375910741</v>
      </c>
      <c r="ED252" s="27">
        <v>-0.19490456399341838</v>
      </c>
      <c r="EE252" s="27">
        <v>-0.57589771253331534</v>
      </c>
      <c r="EF252" s="27">
        <v>-0.97464452130691726</v>
      </c>
      <c r="EG252" s="27">
        <v>-1.3352181269355619</v>
      </c>
      <c r="EH252" s="27">
        <v>-1.7885268951892037</v>
      </c>
      <c r="EI252" s="27">
        <v>-3.1038703771984011</v>
      </c>
      <c r="EJ252" s="27">
        <v>-4.4932677864906374</v>
      </c>
      <c r="EK252" s="27">
        <v>-5.8441349281541939</v>
      </c>
      <c r="EL252" s="27">
        <v>-9.7665241715547779</v>
      </c>
      <c r="EM252" s="27">
        <v>-15.316714120692566</v>
      </c>
      <c r="EN252" s="27">
        <v>-18.603520192424497</v>
      </c>
      <c r="EO252" s="27">
        <v>-18.223690414459199</v>
      </c>
      <c r="EQ252" s="27">
        <v>6.6878095198396146</v>
      </c>
      <c r="ER252" s="27">
        <v>4.1707464130107752</v>
      </c>
      <c r="ES252" s="27">
        <v>3.6687052137591074</v>
      </c>
      <c r="ET252" s="27">
        <v>3.3050954360065816</v>
      </c>
      <c r="EU252" s="27">
        <v>2.9241022874666847</v>
      </c>
      <c r="EV252" s="27">
        <v>2.5253554786930827</v>
      </c>
      <c r="EW252" s="27">
        <v>2.1647818730644381</v>
      </c>
      <c r="EX252" s="27">
        <v>1.7114731048107963</v>
      </c>
      <c r="EY252" s="27">
        <v>0.39612962280159891</v>
      </c>
      <c r="EZ252" s="27">
        <v>-0.99326778649063741</v>
      </c>
      <c r="FA252" s="27">
        <v>-2.3441349281541939</v>
      </c>
      <c r="FB252" s="27">
        <v>-6.2665241715547779</v>
      </c>
      <c r="FC252" s="27">
        <v>-11.816714120692566</v>
      </c>
      <c r="FD252" s="27">
        <v>-15.103520192424497</v>
      </c>
      <c r="FE252" s="27">
        <v>-14.723690414459199</v>
      </c>
      <c r="FG252" s="1">
        <v>388606</v>
      </c>
      <c r="FH252" s="1">
        <v>397346</v>
      </c>
      <c r="FI252" s="1" t="s">
        <v>571</v>
      </c>
      <c r="FJ252" s="1" t="s">
        <v>843</v>
      </c>
    </row>
    <row r="253" spans="2:166" ht="16.2" thickBot="1" x14ac:dyDescent="0.35">
      <c r="B253" s="19" t="s">
        <v>251</v>
      </c>
      <c r="C253" s="20">
        <v>9.5714254258847831</v>
      </c>
      <c r="D253" s="21">
        <v>8.7945977213260331</v>
      </c>
      <c r="E253" s="21">
        <v>8.3697076154989265</v>
      </c>
      <c r="F253" s="21">
        <v>7.9722532267545745</v>
      </c>
      <c r="G253" s="21">
        <v>7.5783670619127683</v>
      </c>
      <c r="H253" s="21">
        <v>7.1874807493121917</v>
      </c>
      <c r="I253" s="21">
        <v>6.7950887159035531</v>
      </c>
      <c r="J253" s="21">
        <v>6.4291871504451805</v>
      </c>
      <c r="K253" s="21">
        <v>6.0672160001807427</v>
      </c>
      <c r="L253" s="21">
        <v>5.7191329285173964</v>
      </c>
      <c r="M253" s="21">
        <v>5.4187476378913928</v>
      </c>
      <c r="N253" s="21">
        <v>3.8291462230571156</v>
      </c>
      <c r="O253" s="21">
        <v>-0.20968562126556378</v>
      </c>
      <c r="P253" s="21">
        <v>-3.3448078900025564</v>
      </c>
      <c r="Q253" s="21">
        <v>-5.6208095073296676</v>
      </c>
      <c r="R253" s="22"/>
      <c r="S253" s="21">
        <v>14.208425425884784</v>
      </c>
      <c r="T253" s="21">
        <v>13.431597721326034</v>
      </c>
      <c r="U253" s="21">
        <v>13.006707615498927</v>
      </c>
      <c r="V253" s="21">
        <v>12.609253226754575</v>
      </c>
      <c r="W253" s="21">
        <v>12.215367061912769</v>
      </c>
      <c r="X253" s="21">
        <v>11.824480749312192</v>
      </c>
      <c r="Y253" s="21">
        <v>11.432088715903554</v>
      </c>
      <c r="Z253" s="21">
        <v>11.066187150445181</v>
      </c>
      <c r="AA253" s="21">
        <v>10.704216000180743</v>
      </c>
      <c r="AB253" s="21">
        <v>10.356132928517397</v>
      </c>
      <c r="AC253" s="21">
        <v>10.055747637891393</v>
      </c>
      <c r="AD253" s="21">
        <v>8.4661462230571161</v>
      </c>
      <c r="AE253" s="21">
        <v>4.4273143787344367</v>
      </c>
      <c r="AF253" s="21">
        <v>1.292192109997444</v>
      </c>
      <c r="AG253" s="21">
        <v>-0.9838095073296671</v>
      </c>
      <c r="AI253" s="23">
        <v>9.5714254258847831</v>
      </c>
      <c r="AJ253" s="23">
        <v>8.9623756973920301</v>
      </c>
      <c r="AK253" s="23">
        <v>8.8627885733564558</v>
      </c>
      <c r="AL253" s="23">
        <v>8.6806002407343286</v>
      </c>
      <c r="AM253" s="23">
        <v>8.4864925835351777</v>
      </c>
      <c r="AN253" s="23">
        <v>8.3113240544447784</v>
      </c>
      <c r="AO253" s="23">
        <v>8.0303071738729148</v>
      </c>
      <c r="AP253" s="23">
        <v>7.630347033674985</v>
      </c>
      <c r="AQ253" s="23">
        <v>7.1650758706048361</v>
      </c>
      <c r="AR253" s="23">
        <v>6.9191586431493057</v>
      </c>
      <c r="AS253" s="23">
        <v>6.7013185381996045</v>
      </c>
      <c r="AT253" s="23">
        <v>6.0643256858880719</v>
      </c>
      <c r="AU253" s="23">
        <v>5.218314911862084</v>
      </c>
      <c r="AV253" s="23">
        <v>4.7336056443898755</v>
      </c>
      <c r="AW253" s="23">
        <v>4.4369026721695981</v>
      </c>
      <c r="AY253" s="24">
        <v>14.208425425884784</v>
      </c>
      <c r="AZ253" s="24">
        <v>13.599375697392031</v>
      </c>
      <c r="BA253" s="24">
        <v>13.499788573356456</v>
      </c>
      <c r="BB253" s="24">
        <v>13.317600240734329</v>
      </c>
      <c r="BC253" s="24">
        <v>13.123492583535178</v>
      </c>
      <c r="BD253" s="24">
        <v>12.948324054444779</v>
      </c>
      <c r="BE253" s="24">
        <v>12.667307173872915</v>
      </c>
      <c r="BF253" s="24">
        <v>12.267347033674985</v>
      </c>
      <c r="BG253" s="24">
        <v>11.802075870604837</v>
      </c>
      <c r="BH253" s="24">
        <v>11.556158643149306</v>
      </c>
      <c r="BI253" s="24">
        <v>11.338318538199605</v>
      </c>
      <c r="BJ253" s="24">
        <v>10.701325685888072</v>
      </c>
      <c r="BK253" s="24">
        <v>9.8553149118620844</v>
      </c>
      <c r="BL253" s="24">
        <v>9.370605644389876</v>
      </c>
      <c r="BM253" s="24">
        <v>9.0739026721695986</v>
      </c>
      <c r="BO253" s="25">
        <v>9.5714254258847831</v>
      </c>
      <c r="BP253" s="25">
        <v>8.8585889920172107</v>
      </c>
      <c r="BQ253" s="25">
        <v>8.4871159886299381</v>
      </c>
      <c r="BR253" s="25">
        <v>8.1313674528204842</v>
      </c>
      <c r="BS253" s="25">
        <v>7.7954894640381482</v>
      </c>
      <c r="BT253" s="25">
        <v>7.4931173039734418</v>
      </c>
      <c r="BU253" s="25">
        <v>7.2001499101926481</v>
      </c>
      <c r="BV253" s="25">
        <v>6.9106366586462702</v>
      </c>
      <c r="BW253" s="25">
        <v>6.5723134930009408</v>
      </c>
      <c r="BX253" s="25">
        <v>6.2261053337673289</v>
      </c>
      <c r="BY253" s="25">
        <v>5.9109764561021265</v>
      </c>
      <c r="BZ253" s="25">
        <v>5.015492755358629</v>
      </c>
      <c r="CA253" s="25">
        <v>3.8985544734414717</v>
      </c>
      <c r="CB253" s="25">
        <v>3.2843522914640104</v>
      </c>
      <c r="CC253" s="25">
        <v>3.067427835825093</v>
      </c>
      <c r="CE253" s="25">
        <v>14.208425425884784</v>
      </c>
      <c r="CF253" s="25">
        <v>13.495588992017211</v>
      </c>
      <c r="CG253" s="25">
        <v>13.124115988629939</v>
      </c>
      <c r="CH253" s="25">
        <v>12.768367452820485</v>
      </c>
      <c r="CI253" s="25">
        <v>12.432489464038149</v>
      </c>
      <c r="CJ253" s="25">
        <v>12.130117303973442</v>
      </c>
      <c r="CK253" s="25">
        <v>11.837149910192649</v>
      </c>
      <c r="CL253" s="25">
        <v>11.547636658646271</v>
      </c>
      <c r="CM253" s="25">
        <v>11.209313493000941</v>
      </c>
      <c r="CN253" s="25">
        <v>10.863105333767329</v>
      </c>
      <c r="CO253" s="25">
        <v>10.547976456102127</v>
      </c>
      <c r="CP253" s="25">
        <v>9.6524927553586295</v>
      </c>
      <c r="CQ253" s="25">
        <v>8.5355544734414721</v>
      </c>
      <c r="CR253" s="25">
        <v>7.9213522914640109</v>
      </c>
      <c r="CS253" s="25">
        <v>7.7044278358250935</v>
      </c>
      <c r="CU253" s="26">
        <v>9.5714254258847831</v>
      </c>
      <c r="CV253" s="26">
        <v>8.6721519038684871</v>
      </c>
      <c r="CW253" s="26">
        <v>8.2578518220842252</v>
      </c>
      <c r="CX253" s="26">
        <v>7.895109580705082</v>
      </c>
      <c r="CY253" s="26">
        <v>7.5415216305846169</v>
      </c>
      <c r="CZ253" s="26">
        <v>7.2130131011658651</v>
      </c>
      <c r="DA253" s="26">
        <v>6.9040664002497945</v>
      </c>
      <c r="DB253" s="26">
        <v>6.5700105477911492</v>
      </c>
      <c r="DC253" s="26">
        <v>6.2227753652123923</v>
      </c>
      <c r="DD253" s="26">
        <v>5.9007795482657244</v>
      </c>
      <c r="DE253" s="26">
        <v>5.6406103529508655</v>
      </c>
      <c r="DF253" s="26">
        <v>4.3884842358901679</v>
      </c>
      <c r="DG253" s="26">
        <v>0.62380746108831886</v>
      </c>
      <c r="DH253" s="26">
        <v>-2.2576267730454802</v>
      </c>
      <c r="DI253" s="26">
        <v>-4.2606120587373937</v>
      </c>
      <c r="DK253" s="26">
        <v>14.208425425884784</v>
      </c>
      <c r="DL253" s="26">
        <v>13.309151903868488</v>
      </c>
      <c r="DM253" s="26">
        <v>12.894851822084226</v>
      </c>
      <c r="DN253" s="26">
        <v>12.532109580705082</v>
      </c>
      <c r="DO253" s="26">
        <v>12.178521630584617</v>
      </c>
      <c r="DP253" s="26">
        <v>11.850013101165866</v>
      </c>
      <c r="DQ253" s="26">
        <v>11.541066400249795</v>
      </c>
      <c r="DR253" s="26">
        <v>11.20701054779115</v>
      </c>
      <c r="DS253" s="26">
        <v>10.859775365212393</v>
      </c>
      <c r="DT253" s="26">
        <v>10.537779548265725</v>
      </c>
      <c r="DU253" s="26">
        <v>10.277610352950866</v>
      </c>
      <c r="DV253" s="26">
        <v>9.0254842358901683</v>
      </c>
      <c r="DW253" s="26">
        <v>5.2608074610883193</v>
      </c>
      <c r="DX253" s="26">
        <v>2.3793732269545202</v>
      </c>
      <c r="DY253" s="26">
        <v>0.37638794126260677</v>
      </c>
      <c r="EA253" s="27">
        <v>9.5714254258847831</v>
      </c>
      <c r="EB253" s="27">
        <v>8.6306778972314309</v>
      </c>
      <c r="EC253" s="27">
        <v>8.2393153143894491</v>
      </c>
      <c r="ED253" s="27">
        <v>7.9116447187410905</v>
      </c>
      <c r="EE253" s="27">
        <v>7.5986205506106703</v>
      </c>
      <c r="EF253" s="27">
        <v>7.3262873077461208</v>
      </c>
      <c r="EG253" s="27">
        <v>7.0235376356194088</v>
      </c>
      <c r="EH253" s="27">
        <v>6.6722439672474181</v>
      </c>
      <c r="EI253" s="27">
        <v>5.8828918720649028</v>
      </c>
      <c r="EJ253" s="27">
        <v>5.0249195763589469</v>
      </c>
      <c r="EK253" s="27">
        <v>4.148605656937626</v>
      </c>
      <c r="EL253" s="27">
        <v>1.5730867951718395</v>
      </c>
      <c r="EM253" s="27">
        <v>-1.9323700031959135</v>
      </c>
      <c r="EN253" s="27">
        <v>-3.9548942000635563</v>
      </c>
      <c r="EO253" s="27">
        <v>-3.6257880027267291</v>
      </c>
      <c r="EQ253" s="27">
        <v>14.208425425884784</v>
      </c>
      <c r="ER253" s="27">
        <v>13.267677897231431</v>
      </c>
      <c r="ES253" s="27">
        <v>12.87631531438945</v>
      </c>
      <c r="ET253" s="27">
        <v>12.548644718741091</v>
      </c>
      <c r="EU253" s="27">
        <v>12.235620550610671</v>
      </c>
      <c r="EV253" s="27">
        <v>11.963287307746121</v>
      </c>
      <c r="EW253" s="27">
        <v>11.660537635619409</v>
      </c>
      <c r="EX253" s="27">
        <v>11.309243967247419</v>
      </c>
      <c r="EY253" s="27">
        <v>10.519891872064903</v>
      </c>
      <c r="EZ253" s="27">
        <v>9.6619195763589474</v>
      </c>
      <c r="FA253" s="27">
        <v>8.7856056569376264</v>
      </c>
      <c r="FB253" s="27">
        <v>6.2100867951718399</v>
      </c>
      <c r="FC253" s="27">
        <v>2.704629996804087</v>
      </c>
      <c r="FD253" s="27">
        <v>0.68210579993644416</v>
      </c>
      <c r="FE253" s="27">
        <v>1.0112119972732714</v>
      </c>
      <c r="FG253" s="1">
        <v>341294</v>
      </c>
      <c r="FH253" s="1">
        <v>408158</v>
      </c>
      <c r="FI253" s="1" t="s">
        <v>718</v>
      </c>
      <c r="FJ253" s="1" t="s">
        <v>858</v>
      </c>
    </row>
    <row r="254" spans="2:166" ht="16.2" thickBot="1" x14ac:dyDescent="0.35">
      <c r="B254" s="19" t="s">
        <v>252</v>
      </c>
      <c r="C254" s="20">
        <v>19.025613335723911</v>
      </c>
      <c r="D254" s="21">
        <v>15.931866449119489</v>
      </c>
      <c r="E254" s="21">
        <v>14.994185639325671</v>
      </c>
      <c r="F254" s="21">
        <v>14.459712235235269</v>
      </c>
      <c r="G254" s="21">
        <v>14.034542396205438</v>
      </c>
      <c r="H254" s="21">
        <v>13.616639406936088</v>
      </c>
      <c r="I254" s="21">
        <v>13.1804993263491</v>
      </c>
      <c r="J254" s="21">
        <v>12.764377983698196</v>
      </c>
      <c r="K254" s="21">
        <v>12.343769588845156</v>
      </c>
      <c r="L254" s="21">
        <v>11.965462315807915</v>
      </c>
      <c r="M254" s="21">
        <v>11.615781920222499</v>
      </c>
      <c r="N254" s="21">
        <v>9.953177620171175</v>
      </c>
      <c r="O254" s="21">
        <v>5.6363146223631091</v>
      </c>
      <c r="P254" s="21">
        <v>2.4823575969198828</v>
      </c>
      <c r="Q254" s="21">
        <v>-5.372797121552253E-3</v>
      </c>
      <c r="R254" s="22"/>
      <c r="S254" s="21">
        <v>26.025613335723911</v>
      </c>
      <c r="T254" s="21">
        <v>22.931866449119489</v>
      </c>
      <c r="U254" s="21">
        <v>21.994185639325671</v>
      </c>
      <c r="V254" s="21">
        <v>21.459712235235269</v>
      </c>
      <c r="W254" s="21">
        <v>21.034542396205438</v>
      </c>
      <c r="X254" s="21">
        <v>20.616639406936088</v>
      </c>
      <c r="Y254" s="21">
        <v>20.1804993263491</v>
      </c>
      <c r="Z254" s="21">
        <v>19.764377983698196</v>
      </c>
      <c r="AA254" s="21">
        <v>19.343769588845156</v>
      </c>
      <c r="AB254" s="21">
        <v>18.965462315807915</v>
      </c>
      <c r="AC254" s="21">
        <v>18.615781920222499</v>
      </c>
      <c r="AD254" s="21">
        <v>16.953177620171175</v>
      </c>
      <c r="AE254" s="21">
        <v>12.636314622363109</v>
      </c>
      <c r="AF254" s="21">
        <v>9.4823575969198828</v>
      </c>
      <c r="AG254" s="21">
        <v>6.9946272028784477</v>
      </c>
      <c r="AI254" s="23">
        <v>19.025613335723911</v>
      </c>
      <c r="AJ254" s="23">
        <v>18.513578040320308</v>
      </c>
      <c r="AK254" s="23">
        <v>18.63881309562715</v>
      </c>
      <c r="AL254" s="23">
        <v>18.62430578971561</v>
      </c>
      <c r="AM254" s="23">
        <v>18.743661886406915</v>
      </c>
      <c r="AN254" s="23">
        <v>18.943752949687525</v>
      </c>
      <c r="AO254" s="23">
        <v>18.982491700336919</v>
      </c>
      <c r="AP254" s="23">
        <v>18.866703438734458</v>
      </c>
      <c r="AQ254" s="23">
        <v>18.54279371720698</v>
      </c>
      <c r="AR254" s="23">
        <v>18.338226547352853</v>
      </c>
      <c r="AS254" s="23">
        <v>18.162790253856034</v>
      </c>
      <c r="AT254" s="23">
        <v>17.53593738984172</v>
      </c>
      <c r="AU254" s="23">
        <v>16.651285790711285</v>
      </c>
      <c r="AV254" s="23">
        <v>16.131927532956023</v>
      </c>
      <c r="AW254" s="23">
        <v>15.835051858545484</v>
      </c>
      <c r="AY254" s="24">
        <v>26.025613335723911</v>
      </c>
      <c r="AZ254" s="24">
        <v>25.513578040320308</v>
      </c>
      <c r="BA254" s="24">
        <v>25.63881309562715</v>
      </c>
      <c r="BB254" s="24">
        <v>25.62430578971561</v>
      </c>
      <c r="BC254" s="24">
        <v>25.743661886406915</v>
      </c>
      <c r="BD254" s="24">
        <v>25.943752949687525</v>
      </c>
      <c r="BE254" s="24">
        <v>25.982491700336919</v>
      </c>
      <c r="BF254" s="24">
        <v>25.866703438734458</v>
      </c>
      <c r="BG254" s="24">
        <v>25.54279371720698</v>
      </c>
      <c r="BH254" s="24">
        <v>25.338226547352853</v>
      </c>
      <c r="BI254" s="24">
        <v>25.162790253856034</v>
      </c>
      <c r="BJ254" s="24">
        <v>24.53593738984172</v>
      </c>
      <c r="BK254" s="24">
        <v>23.651285790711285</v>
      </c>
      <c r="BL254" s="24">
        <v>23.131927532956023</v>
      </c>
      <c r="BM254" s="24">
        <v>22.835051858545484</v>
      </c>
      <c r="BO254" s="25">
        <v>19.025613335723911</v>
      </c>
      <c r="BP254" s="25">
        <v>18.212921186324703</v>
      </c>
      <c r="BQ254" s="25">
        <v>17.739892735190516</v>
      </c>
      <c r="BR254" s="25">
        <v>17.248116398636157</v>
      </c>
      <c r="BS254" s="25">
        <v>16.874375527405604</v>
      </c>
      <c r="BT254" s="25">
        <v>16.53838076925404</v>
      </c>
      <c r="BU254" s="25">
        <v>16.197457826207682</v>
      </c>
      <c r="BV254" s="25">
        <v>15.858279199002865</v>
      </c>
      <c r="BW254" s="25">
        <v>15.470680594253675</v>
      </c>
      <c r="BX254" s="25">
        <v>15.103753539502002</v>
      </c>
      <c r="BY254" s="25">
        <v>14.750840848446199</v>
      </c>
      <c r="BZ254" s="25">
        <v>13.837766305433576</v>
      </c>
      <c r="CA254" s="25">
        <v>12.628887359922725</v>
      </c>
      <c r="CB254" s="25">
        <v>12.017477858494029</v>
      </c>
      <c r="CC254" s="25">
        <v>11.780451647093006</v>
      </c>
      <c r="CE254" s="25">
        <v>26.025613335723911</v>
      </c>
      <c r="CF254" s="25">
        <v>25.212921186324703</v>
      </c>
      <c r="CG254" s="25">
        <v>24.739892735190516</v>
      </c>
      <c r="CH254" s="25">
        <v>24.248116398636157</v>
      </c>
      <c r="CI254" s="25">
        <v>23.874375527405604</v>
      </c>
      <c r="CJ254" s="25">
        <v>23.53838076925404</v>
      </c>
      <c r="CK254" s="25">
        <v>23.197457826207682</v>
      </c>
      <c r="CL254" s="25">
        <v>22.858279199002865</v>
      </c>
      <c r="CM254" s="25">
        <v>22.470680594253675</v>
      </c>
      <c r="CN254" s="25">
        <v>22.103753539502002</v>
      </c>
      <c r="CO254" s="25">
        <v>21.750840848446199</v>
      </c>
      <c r="CP254" s="25">
        <v>20.837766305433576</v>
      </c>
      <c r="CQ254" s="25">
        <v>19.628887359922725</v>
      </c>
      <c r="CR254" s="25">
        <v>19.017477858494029</v>
      </c>
      <c r="CS254" s="25">
        <v>18.780451647093006</v>
      </c>
      <c r="CU254" s="26">
        <v>19.025613335723911</v>
      </c>
      <c r="CV254" s="26">
        <v>14.783652097438019</v>
      </c>
      <c r="CW254" s="26">
        <v>13.658624635461912</v>
      </c>
      <c r="CX254" s="26">
        <v>13.153156163415449</v>
      </c>
      <c r="CY254" s="26">
        <v>12.747305421728896</v>
      </c>
      <c r="CZ254" s="26">
        <v>12.347548393207955</v>
      </c>
      <c r="DA254" s="26">
        <v>11.93233881234822</v>
      </c>
      <c r="DB254" s="26">
        <v>11.54643820519826</v>
      </c>
      <c r="DC254" s="26">
        <v>11.121260725468119</v>
      </c>
      <c r="DD254" s="26">
        <v>10.728354629407221</v>
      </c>
      <c r="DE254" s="26">
        <v>10.363516152695741</v>
      </c>
      <c r="DF254" s="26">
        <v>8.6517642077760577</v>
      </c>
      <c r="DG254" s="26">
        <v>4.4346209307013353</v>
      </c>
      <c r="DH254" s="26">
        <v>1.5688371907083294</v>
      </c>
      <c r="DI254" s="26">
        <v>-0.14508590887832185</v>
      </c>
      <c r="DK254" s="26">
        <v>26.025613335723911</v>
      </c>
      <c r="DL254" s="26">
        <v>21.783652097438019</v>
      </c>
      <c r="DM254" s="26">
        <v>20.658624635461912</v>
      </c>
      <c r="DN254" s="26">
        <v>20.153156163415449</v>
      </c>
      <c r="DO254" s="26">
        <v>19.747305421728896</v>
      </c>
      <c r="DP254" s="26">
        <v>19.347548393207955</v>
      </c>
      <c r="DQ254" s="26">
        <v>18.93233881234822</v>
      </c>
      <c r="DR254" s="26">
        <v>18.54643820519826</v>
      </c>
      <c r="DS254" s="26">
        <v>18.121260725468119</v>
      </c>
      <c r="DT254" s="26">
        <v>17.728354629407221</v>
      </c>
      <c r="DU254" s="26">
        <v>17.363516152695741</v>
      </c>
      <c r="DV254" s="26">
        <v>15.651764207776058</v>
      </c>
      <c r="DW254" s="26">
        <v>11.434620930701335</v>
      </c>
      <c r="DX254" s="26">
        <v>8.5688371907083294</v>
      </c>
      <c r="DY254" s="26">
        <v>6.8549140911216782</v>
      </c>
      <c r="EA254" s="27">
        <v>19.025613335723911</v>
      </c>
      <c r="EB254" s="27">
        <v>14.217039260573117</v>
      </c>
      <c r="EC254" s="27">
        <v>13.005001735862272</v>
      </c>
      <c r="ED254" s="27">
        <v>12.516385738960867</v>
      </c>
      <c r="EE254" s="27">
        <v>12.12024867824675</v>
      </c>
      <c r="EF254" s="27">
        <v>11.738486326805837</v>
      </c>
      <c r="EG254" s="27">
        <v>11.33457286832034</v>
      </c>
      <c r="EH254" s="27">
        <v>10.859575195860995</v>
      </c>
      <c r="EI254" s="27">
        <v>9.7918636158932593</v>
      </c>
      <c r="EJ254" s="27">
        <v>8.734425833724675</v>
      </c>
      <c r="EK254" s="27">
        <v>7.6963999424322687</v>
      </c>
      <c r="EL254" s="27">
        <v>4.848484404443056</v>
      </c>
      <c r="EM254" s="27">
        <v>0.94132580149706513</v>
      </c>
      <c r="EN254" s="27">
        <v>-0.94236022770601835</v>
      </c>
      <c r="EO254" s="27">
        <v>-0.28116271279364469</v>
      </c>
      <c r="EQ254" s="27">
        <v>26.025613335723911</v>
      </c>
      <c r="ER254" s="27">
        <v>21.217039260573117</v>
      </c>
      <c r="ES254" s="27">
        <v>20.005001735862272</v>
      </c>
      <c r="ET254" s="27">
        <v>19.516385738960867</v>
      </c>
      <c r="EU254" s="27">
        <v>19.12024867824675</v>
      </c>
      <c r="EV254" s="27">
        <v>18.738486326805837</v>
      </c>
      <c r="EW254" s="27">
        <v>18.33457286832034</v>
      </c>
      <c r="EX254" s="27">
        <v>17.859575195860995</v>
      </c>
      <c r="EY254" s="27">
        <v>16.791863615893259</v>
      </c>
      <c r="EZ254" s="27">
        <v>15.734425833724675</v>
      </c>
      <c r="FA254" s="27">
        <v>14.696399942432269</v>
      </c>
      <c r="FB254" s="27">
        <v>11.848484404443056</v>
      </c>
      <c r="FC254" s="27">
        <v>7.9413258014970651</v>
      </c>
      <c r="FD254" s="27">
        <v>6.0576397722939817</v>
      </c>
      <c r="FE254" s="27">
        <v>6.7188372872063553</v>
      </c>
      <c r="FG254" s="1">
        <v>378428</v>
      </c>
      <c r="FH254" s="1">
        <v>433238</v>
      </c>
      <c r="FI254" s="1" t="s">
        <v>495</v>
      </c>
      <c r="FJ254" s="1" t="s">
        <v>495</v>
      </c>
    </row>
    <row r="255" spans="2:166" ht="16.2" thickBot="1" x14ac:dyDescent="0.35">
      <c r="B255" s="19" t="s">
        <v>942</v>
      </c>
      <c r="C255" s="20">
        <v>1.474253592998628</v>
      </c>
      <c r="D255" s="21">
        <v>0.54358286370569964</v>
      </c>
      <c r="E255" s="21">
        <v>0.12038956471580065</v>
      </c>
      <c r="F255" s="21">
        <v>-0.23009535649632085</v>
      </c>
      <c r="G255" s="21">
        <v>-0.55751488376904845</v>
      </c>
      <c r="H255" s="21">
        <v>-0.88358522619328994</v>
      </c>
      <c r="I255" s="21">
        <v>-1.2308513669952887</v>
      </c>
      <c r="J255" s="21">
        <v>-4.4366154882074103</v>
      </c>
      <c r="K255" s="21">
        <v>-4.7390654882074106</v>
      </c>
      <c r="L255" s="21">
        <v>-5.0859608617474006</v>
      </c>
      <c r="M255" s="21">
        <v>-5.4248718011413413</v>
      </c>
      <c r="N255" s="21">
        <v>-8.4086176799292218</v>
      </c>
      <c r="O255" s="21">
        <v>-19.47485369003023</v>
      </c>
      <c r="P255" s="21">
        <v>-22.032638710232252</v>
      </c>
      <c r="Q255" s="21">
        <v>-23.943695094070637</v>
      </c>
      <c r="R255" s="22"/>
      <c r="S255" s="21">
        <v>11.27425359299863</v>
      </c>
      <c r="T255" s="21">
        <v>10.3435828637057</v>
      </c>
      <c r="U255" s="21">
        <v>9.9203895647158014</v>
      </c>
      <c r="V255" s="21">
        <v>9.5699046435036799</v>
      </c>
      <c r="W255" s="21">
        <v>9.2424851162309523</v>
      </c>
      <c r="X255" s="21">
        <v>8.9164147738067108</v>
      </c>
      <c r="Y255" s="21">
        <v>8.569148633004712</v>
      </c>
      <c r="Z255" s="21">
        <v>5.3633845117925905</v>
      </c>
      <c r="AA255" s="21">
        <v>5.0609345117925901</v>
      </c>
      <c r="AB255" s="21">
        <v>4.7140391382526001</v>
      </c>
      <c r="AC255" s="21">
        <v>4.3751281988586594</v>
      </c>
      <c r="AD255" s="21">
        <v>1.3913823200707789</v>
      </c>
      <c r="AE255" s="21">
        <v>-9.6748536900302291</v>
      </c>
      <c r="AF255" s="21">
        <v>-12.232638710232251</v>
      </c>
      <c r="AG255" s="21">
        <v>-14.143695094070637</v>
      </c>
      <c r="AI255" s="23">
        <v>1.474253592998628</v>
      </c>
      <c r="AJ255" s="23">
        <v>1.0580587233016576</v>
      </c>
      <c r="AK255" s="23">
        <v>0.92586824653398114</v>
      </c>
      <c r="AL255" s="23">
        <v>0.71744021219054677</v>
      </c>
      <c r="AM255" s="23">
        <v>0.46492879469466342</v>
      </c>
      <c r="AN255" s="23">
        <v>0.16668614924012104</v>
      </c>
      <c r="AO255" s="23">
        <v>-0.21832754772957941</v>
      </c>
      <c r="AP255" s="23">
        <v>-0.70280754368917542</v>
      </c>
      <c r="AQ255" s="23">
        <v>-1.2153700608608915</v>
      </c>
      <c r="AR255" s="23">
        <v>-1.5641345032851355</v>
      </c>
      <c r="AS255" s="23">
        <v>-1.9051110076873279</v>
      </c>
      <c r="AT255" s="23">
        <v>-2.8733330581923759</v>
      </c>
      <c r="AU255" s="23">
        <v>-4.067089734960053</v>
      </c>
      <c r="AV255" s="23">
        <v>-4.7688063659659008</v>
      </c>
      <c r="AW255" s="23">
        <v>-5.2557015982891322</v>
      </c>
      <c r="AY255" s="24">
        <v>11.27425359299863</v>
      </c>
      <c r="AZ255" s="24">
        <v>10.858058723301658</v>
      </c>
      <c r="BA255" s="24">
        <v>10.725868246533981</v>
      </c>
      <c r="BB255" s="24">
        <v>10.517440212190547</v>
      </c>
      <c r="BC255" s="24">
        <v>10.264928794694665</v>
      </c>
      <c r="BD255" s="24">
        <v>9.9666861492401218</v>
      </c>
      <c r="BE255" s="24">
        <v>9.5816724522704213</v>
      </c>
      <c r="BF255" s="24">
        <v>9.0971924563108253</v>
      </c>
      <c r="BG255" s="24">
        <v>8.5846299391391092</v>
      </c>
      <c r="BH255" s="24">
        <v>8.2358654967148652</v>
      </c>
      <c r="BI255" s="24">
        <v>7.8948889923126728</v>
      </c>
      <c r="BJ255" s="24">
        <v>6.9266669418076248</v>
      </c>
      <c r="BK255" s="24">
        <v>5.7329102650399477</v>
      </c>
      <c r="BL255" s="24">
        <v>5.0311936340340999</v>
      </c>
      <c r="BM255" s="24">
        <v>4.5442984017108685</v>
      </c>
      <c r="BO255" s="25">
        <v>1.474253592998628</v>
      </c>
      <c r="BP255" s="25">
        <v>0.98733293340266925</v>
      </c>
      <c r="BQ255" s="25">
        <v>0.66306716774610308</v>
      </c>
      <c r="BR255" s="25">
        <v>0.32261413744307355</v>
      </c>
      <c r="BS255" s="25">
        <v>6.0312334026679792E-3</v>
      </c>
      <c r="BT255" s="25">
        <v>-0.30214467265793665</v>
      </c>
      <c r="BU255" s="25">
        <v>-0.61439920094076683</v>
      </c>
      <c r="BV255" s="25">
        <v>-3.7906460272033922</v>
      </c>
      <c r="BW255" s="25">
        <v>-4.09050992619329</v>
      </c>
      <c r="BX255" s="25">
        <v>-4.3727359637771208</v>
      </c>
      <c r="BY255" s="25">
        <v>-4.7122951657973218</v>
      </c>
      <c r="BZ255" s="25">
        <v>-7.1772102163023703</v>
      </c>
      <c r="CA255" s="25">
        <v>-16.177020986155007</v>
      </c>
      <c r="CB255" s="25">
        <v>-16.961775774033796</v>
      </c>
      <c r="CC255" s="25">
        <v>-17.455343471003491</v>
      </c>
      <c r="CE255" s="25">
        <v>11.27425359299863</v>
      </c>
      <c r="CF255" s="25">
        <v>10.78733293340267</v>
      </c>
      <c r="CG255" s="25">
        <v>10.463067167746104</v>
      </c>
      <c r="CH255" s="25">
        <v>10.122614137443074</v>
      </c>
      <c r="CI255" s="25">
        <v>9.8060312334026687</v>
      </c>
      <c r="CJ255" s="25">
        <v>9.4978553273420641</v>
      </c>
      <c r="CK255" s="25">
        <v>9.1856007990592339</v>
      </c>
      <c r="CL255" s="25">
        <v>6.0093539727966085</v>
      </c>
      <c r="CM255" s="25">
        <v>5.7094900738067107</v>
      </c>
      <c r="CN255" s="25">
        <v>5.4272640362228799</v>
      </c>
      <c r="CO255" s="25">
        <v>5.0877048342026789</v>
      </c>
      <c r="CP255" s="25">
        <v>2.6227897836976304</v>
      </c>
      <c r="CQ255" s="25">
        <v>-6.3770209861550065</v>
      </c>
      <c r="CR255" s="25">
        <v>-7.1617757740337957</v>
      </c>
      <c r="CS255" s="25">
        <v>-7.6553434710034907</v>
      </c>
      <c r="CU255" s="26">
        <v>1.474253592998628</v>
      </c>
      <c r="CV255" s="26">
        <v>0.29265952229155712</v>
      </c>
      <c r="CW255" s="26">
        <v>-0.16879330902157363</v>
      </c>
      <c r="CX255" s="26">
        <v>-0.52382932013268402</v>
      </c>
      <c r="CY255" s="26">
        <v>-0.86480205750642369</v>
      </c>
      <c r="CZ255" s="26">
        <v>-1.1941135171023838</v>
      </c>
      <c r="DA255" s="26">
        <v>-1.5483992766983441</v>
      </c>
      <c r="DB255" s="26">
        <v>-4.6508393989205636</v>
      </c>
      <c r="DC255" s="26">
        <v>-4.9685082777084411</v>
      </c>
      <c r="DD255" s="26">
        <v>-5.2779587322538966</v>
      </c>
      <c r="DE255" s="26">
        <v>-5.564897590839756</v>
      </c>
      <c r="DF255" s="26">
        <v>-14.589283252195699</v>
      </c>
      <c r="DG255" s="26">
        <v>-19.072827404348679</v>
      </c>
      <c r="DH255" s="26">
        <v>-21.304227194334388</v>
      </c>
      <c r="DI255" s="26">
        <v>-22.884546093324289</v>
      </c>
      <c r="DK255" s="26">
        <v>11.27425359299863</v>
      </c>
      <c r="DL255" s="26">
        <v>10.092659522291559</v>
      </c>
      <c r="DM255" s="26">
        <v>9.6312066909784271</v>
      </c>
      <c r="DN255" s="26">
        <v>9.2761706798673167</v>
      </c>
      <c r="DO255" s="26">
        <v>8.935197942493577</v>
      </c>
      <c r="DP255" s="26">
        <v>8.6058864828976169</v>
      </c>
      <c r="DQ255" s="26">
        <v>8.2516007233016566</v>
      </c>
      <c r="DR255" s="26">
        <v>5.1491606010794371</v>
      </c>
      <c r="DS255" s="26">
        <v>4.8314917222915597</v>
      </c>
      <c r="DT255" s="26">
        <v>4.5220412677461042</v>
      </c>
      <c r="DU255" s="26">
        <v>4.2351024091602447</v>
      </c>
      <c r="DV255" s="26">
        <v>-4.7892832521956983</v>
      </c>
      <c r="DW255" s="26">
        <v>-9.2728274043486785</v>
      </c>
      <c r="DX255" s="26">
        <v>-11.504227194334387</v>
      </c>
      <c r="DY255" s="26">
        <v>-13.084546093324288</v>
      </c>
      <c r="EA255" s="27">
        <v>1.474253592998628</v>
      </c>
      <c r="EB255" s="27">
        <v>0.18802563946327311</v>
      </c>
      <c r="EC255" s="27">
        <v>-0.26909619083975755</v>
      </c>
      <c r="ED255" s="27">
        <v>-0.59376941912258374</v>
      </c>
      <c r="EE255" s="27">
        <v>-0.94334063225389642</v>
      </c>
      <c r="EF255" s="27">
        <v>-1.2436961403347055</v>
      </c>
      <c r="EG255" s="27">
        <v>-1.5438862676074336</v>
      </c>
      <c r="EH255" s="27">
        <v>-3.3922014746781386</v>
      </c>
      <c r="EI255" s="27">
        <v>-3.9336905453852111</v>
      </c>
      <c r="EJ255" s="27">
        <v>-4.6717094440777167</v>
      </c>
      <c r="EK255" s="27">
        <v>-14.481905928926199</v>
      </c>
      <c r="EL255" s="27">
        <v>-18.037078933506066</v>
      </c>
      <c r="EM255" s="27">
        <v>-20.958590539566671</v>
      </c>
      <c r="EN255" s="27">
        <v>-22.706106721384849</v>
      </c>
      <c r="EO255" s="27">
        <v>-22.626538711283843</v>
      </c>
      <c r="EQ255" s="27">
        <v>11.27425359299863</v>
      </c>
      <c r="ER255" s="27">
        <v>9.9880256394632738</v>
      </c>
      <c r="ES255" s="27">
        <v>9.5309038091602432</v>
      </c>
      <c r="ET255" s="27">
        <v>9.206230580877417</v>
      </c>
      <c r="EU255" s="27">
        <v>8.8566593677461043</v>
      </c>
      <c r="EV255" s="27">
        <v>8.5563038596652952</v>
      </c>
      <c r="EW255" s="27">
        <v>8.2561137323925671</v>
      </c>
      <c r="EX255" s="27">
        <v>6.4077985253218621</v>
      </c>
      <c r="EY255" s="27">
        <v>5.8663094546147896</v>
      </c>
      <c r="EZ255" s="27">
        <v>5.128290555922284</v>
      </c>
      <c r="FA255" s="27">
        <v>-4.6819059289261986</v>
      </c>
      <c r="FB255" s="27">
        <v>-8.2370789335060657</v>
      </c>
      <c r="FC255" s="27">
        <v>-11.158590539566671</v>
      </c>
      <c r="FD255" s="27">
        <v>-12.906106721384848</v>
      </c>
      <c r="FE255" s="27">
        <v>-12.826538711283842</v>
      </c>
      <c r="FG255" s="1">
        <v>374463</v>
      </c>
      <c r="FH255" s="1">
        <v>441514</v>
      </c>
      <c r="FI255" s="1" t="s">
        <v>495</v>
      </c>
      <c r="FJ255" s="1" t="s">
        <v>495</v>
      </c>
    </row>
    <row r="256" spans="2:166" ht="16.2" thickBot="1" x14ac:dyDescent="0.35">
      <c r="B256" s="19" t="s">
        <v>254</v>
      </c>
      <c r="C256" s="20">
        <v>9.0569025118066033</v>
      </c>
      <c r="D256" s="21">
        <v>8.5289711046651995</v>
      </c>
      <c r="E256" s="21">
        <v>7.7124872999912455</v>
      </c>
      <c r="F256" s="21">
        <v>7.2835647143049105</v>
      </c>
      <c r="G256" s="21">
        <v>6.6876009425989373</v>
      </c>
      <c r="H256" s="21">
        <v>6.1675426941991667</v>
      </c>
      <c r="I256" s="21">
        <v>5.6188694175284866</v>
      </c>
      <c r="J256" s="21">
        <v>4.8032809751509831</v>
      </c>
      <c r="K256" s="21">
        <v>4.0268992425939523</v>
      </c>
      <c r="L256" s="21">
        <v>3.4273216968094324</v>
      </c>
      <c r="M256" s="21">
        <v>3.0722499113914274</v>
      </c>
      <c r="N256" s="21">
        <v>1.785833637860879</v>
      </c>
      <c r="O256" s="21">
        <v>-1.0166769638724382</v>
      </c>
      <c r="P256" s="21">
        <v>-3.4033576068014391</v>
      </c>
      <c r="Q256" s="21">
        <v>-5.1353139273798618</v>
      </c>
      <c r="R256" s="22"/>
      <c r="S256" s="21">
        <v>13.693902511806604</v>
      </c>
      <c r="T256" s="21">
        <v>13.1659711046652</v>
      </c>
      <c r="U256" s="21">
        <v>12.349487299991246</v>
      </c>
      <c r="V256" s="21">
        <v>11.920564714304911</v>
      </c>
      <c r="W256" s="21">
        <v>11.324600942598938</v>
      </c>
      <c r="X256" s="21">
        <v>10.804542694199167</v>
      </c>
      <c r="Y256" s="21">
        <v>10.255869417528487</v>
      </c>
      <c r="Z256" s="21">
        <v>9.4402809751509835</v>
      </c>
      <c r="AA256" s="21">
        <v>8.6638992425939527</v>
      </c>
      <c r="AB256" s="21">
        <v>8.0643216968094329</v>
      </c>
      <c r="AC256" s="21">
        <v>7.7092499113914279</v>
      </c>
      <c r="AD256" s="21">
        <v>6.4228336378608795</v>
      </c>
      <c r="AE256" s="21">
        <v>3.6203230361275622</v>
      </c>
      <c r="AF256" s="21">
        <v>1.2336423931985614</v>
      </c>
      <c r="AG256" s="21">
        <v>-0.49831392737986135</v>
      </c>
      <c r="AI256" s="23">
        <v>9.0569025118066033</v>
      </c>
      <c r="AJ256" s="23">
        <v>8.9426972813554286</v>
      </c>
      <c r="AK256" s="23">
        <v>8.5482357219782177</v>
      </c>
      <c r="AL256" s="23">
        <v>8.4390015905678126</v>
      </c>
      <c r="AM256" s="23">
        <v>8.1910372705018339</v>
      </c>
      <c r="AN256" s="23">
        <v>8.0566748299923496</v>
      </c>
      <c r="AO256" s="23">
        <v>7.6935292575443004</v>
      </c>
      <c r="AP256" s="23">
        <v>7.1651751786753781</v>
      </c>
      <c r="AQ256" s="23">
        <v>6.4233701845777205</v>
      </c>
      <c r="AR256" s="23">
        <v>5.9379185092306201</v>
      </c>
      <c r="AS256" s="23">
        <v>5.8113453450619659</v>
      </c>
      <c r="AT256" s="23">
        <v>5.1411074315425367</v>
      </c>
      <c r="AU256" s="23">
        <v>4.3687568727916712</v>
      </c>
      <c r="AV256" s="23">
        <v>3.6803436135011367</v>
      </c>
      <c r="AW256" s="23">
        <v>3.004926835592947</v>
      </c>
      <c r="AY256" s="24">
        <v>13.693902511806604</v>
      </c>
      <c r="AZ256" s="24">
        <v>13.579697281355429</v>
      </c>
      <c r="BA256" s="24">
        <v>13.185235721978218</v>
      </c>
      <c r="BB256" s="24">
        <v>13.076001590567813</v>
      </c>
      <c r="BC256" s="24">
        <v>12.828037270501834</v>
      </c>
      <c r="BD256" s="24">
        <v>12.69367482999235</v>
      </c>
      <c r="BE256" s="24">
        <v>12.330529257544301</v>
      </c>
      <c r="BF256" s="24">
        <v>11.802175178675379</v>
      </c>
      <c r="BG256" s="24">
        <v>11.060370184577721</v>
      </c>
      <c r="BH256" s="24">
        <v>10.574918509230621</v>
      </c>
      <c r="BI256" s="24">
        <v>10.448345345061966</v>
      </c>
      <c r="BJ256" s="24">
        <v>9.7781074315425371</v>
      </c>
      <c r="BK256" s="24">
        <v>9.0057568727916717</v>
      </c>
      <c r="BL256" s="24">
        <v>8.3173436135011372</v>
      </c>
      <c r="BM256" s="24">
        <v>7.6419268355929475</v>
      </c>
      <c r="BO256" s="25">
        <v>9.0569025118066033</v>
      </c>
      <c r="BP256" s="25">
        <v>8.8439320560886951</v>
      </c>
      <c r="BQ256" s="25">
        <v>8.0952225381049399</v>
      </c>
      <c r="BR256" s="25">
        <v>7.6856393259233879</v>
      </c>
      <c r="BS256" s="25">
        <v>7.1219348953889963</v>
      </c>
      <c r="BT256" s="25">
        <v>6.6481562944492438</v>
      </c>
      <c r="BU256" s="25">
        <v>6.1527631571146735</v>
      </c>
      <c r="BV256" s="25">
        <v>5.3864889902210038</v>
      </c>
      <c r="BW256" s="25">
        <v>4.6360849413070326</v>
      </c>
      <c r="BX256" s="25">
        <v>4.0425119913671779</v>
      </c>
      <c r="BY256" s="25">
        <v>3.6856900505896348</v>
      </c>
      <c r="BZ256" s="25">
        <v>2.7192275428946608</v>
      </c>
      <c r="CA256" s="25">
        <v>1.4868008751251303</v>
      </c>
      <c r="CB256" s="25">
        <v>0.47072623870862884</v>
      </c>
      <c r="CC256" s="25">
        <v>-0.10472710165322852</v>
      </c>
      <c r="CE256" s="25">
        <v>13.693902511806604</v>
      </c>
      <c r="CF256" s="25">
        <v>13.480932056088696</v>
      </c>
      <c r="CG256" s="25">
        <v>12.73222253810494</v>
      </c>
      <c r="CH256" s="25">
        <v>12.322639325923388</v>
      </c>
      <c r="CI256" s="25">
        <v>11.758934895388997</v>
      </c>
      <c r="CJ256" s="25">
        <v>11.285156294449244</v>
      </c>
      <c r="CK256" s="25">
        <v>10.789763157114674</v>
      </c>
      <c r="CL256" s="25">
        <v>10.023488990221004</v>
      </c>
      <c r="CM256" s="25">
        <v>9.2730849413070331</v>
      </c>
      <c r="CN256" s="25">
        <v>8.6795119913671783</v>
      </c>
      <c r="CO256" s="25">
        <v>8.3226900505896353</v>
      </c>
      <c r="CP256" s="25">
        <v>7.3562275428946613</v>
      </c>
      <c r="CQ256" s="25">
        <v>6.1238008751251307</v>
      </c>
      <c r="CR256" s="25">
        <v>5.1077262387086293</v>
      </c>
      <c r="CS256" s="25">
        <v>4.5322728983467719</v>
      </c>
      <c r="CU256" s="26">
        <v>9.0569025118066033</v>
      </c>
      <c r="CV256" s="26">
        <v>8.3176815859552597</v>
      </c>
      <c r="CW256" s="26">
        <v>7.4958718492830538</v>
      </c>
      <c r="CX256" s="26">
        <v>7.0885439298419293</v>
      </c>
      <c r="CY256" s="26">
        <v>6.5048494057903845</v>
      </c>
      <c r="CZ256" s="26">
        <v>6.0007002740190529</v>
      </c>
      <c r="DA256" s="26">
        <v>5.4716647919979948</v>
      </c>
      <c r="DB256" s="26">
        <v>4.6824595965664066</v>
      </c>
      <c r="DC256" s="26">
        <v>3.8752042262185995</v>
      </c>
      <c r="DD256" s="26">
        <v>3.2814689519919042</v>
      </c>
      <c r="DE256" s="26">
        <v>2.9330720852415162</v>
      </c>
      <c r="DF256" s="26">
        <v>1.6664306189218614</v>
      </c>
      <c r="DG256" s="26">
        <v>-1.0213720672080875</v>
      </c>
      <c r="DH256" s="26">
        <v>-3.1301685325716377</v>
      </c>
      <c r="DI256" s="26">
        <v>-4.5159749987788587</v>
      </c>
      <c r="DK256" s="26">
        <v>13.693902511806604</v>
      </c>
      <c r="DL256" s="26">
        <v>12.95468158595526</v>
      </c>
      <c r="DM256" s="26">
        <v>12.132871849283054</v>
      </c>
      <c r="DN256" s="26">
        <v>11.72554392984193</v>
      </c>
      <c r="DO256" s="26">
        <v>11.141849405790385</v>
      </c>
      <c r="DP256" s="26">
        <v>10.637700274019053</v>
      </c>
      <c r="DQ256" s="26">
        <v>10.108664791997995</v>
      </c>
      <c r="DR256" s="26">
        <v>9.3194595965664071</v>
      </c>
      <c r="DS256" s="26">
        <v>8.5122042262186</v>
      </c>
      <c r="DT256" s="26">
        <v>7.9184689519919047</v>
      </c>
      <c r="DU256" s="26">
        <v>7.5700720852415166</v>
      </c>
      <c r="DV256" s="26">
        <v>6.3034306189218618</v>
      </c>
      <c r="DW256" s="26">
        <v>3.615627932791913</v>
      </c>
      <c r="DX256" s="26">
        <v>1.5068314674283627</v>
      </c>
      <c r="DY256" s="26">
        <v>0.12102500122114179</v>
      </c>
      <c r="EA256" s="27">
        <v>9.0569025118066033</v>
      </c>
      <c r="EB256" s="27">
        <v>8.2151034805555767</v>
      </c>
      <c r="EC256" s="27">
        <v>7.3945527111543417</v>
      </c>
      <c r="ED256" s="27">
        <v>7.0067087680164271</v>
      </c>
      <c r="EE256" s="27">
        <v>6.3836559665001751</v>
      </c>
      <c r="EF256" s="27">
        <v>5.9016483220818827</v>
      </c>
      <c r="EG256" s="27">
        <v>5.3915428190585715</v>
      </c>
      <c r="EH256" s="27">
        <v>4.5986355590131751</v>
      </c>
      <c r="EI256" s="27">
        <v>3.5575030022550642</v>
      </c>
      <c r="EJ256" s="27">
        <v>2.6648703738263784</v>
      </c>
      <c r="EK256" s="27">
        <v>1.9986715785034264</v>
      </c>
      <c r="EL256" s="27">
        <v>8.6581816685555424E-2</v>
      </c>
      <c r="EM256" s="27">
        <v>-2.4559117893255511</v>
      </c>
      <c r="EN256" s="27">
        <v>-4.1291308972621295</v>
      </c>
      <c r="EO256" s="27">
        <v>-4.2477700772771421</v>
      </c>
      <c r="EQ256" s="27">
        <v>13.693902511806604</v>
      </c>
      <c r="ER256" s="27">
        <v>12.852103480555577</v>
      </c>
      <c r="ES256" s="27">
        <v>12.031552711154342</v>
      </c>
      <c r="ET256" s="27">
        <v>11.643708768016428</v>
      </c>
      <c r="EU256" s="27">
        <v>11.020655966500176</v>
      </c>
      <c r="EV256" s="27">
        <v>10.538648322081883</v>
      </c>
      <c r="EW256" s="27">
        <v>10.028542819058572</v>
      </c>
      <c r="EX256" s="27">
        <v>9.2356355590131756</v>
      </c>
      <c r="EY256" s="27">
        <v>8.1945030022550647</v>
      </c>
      <c r="EZ256" s="27">
        <v>7.3018703738263788</v>
      </c>
      <c r="FA256" s="27">
        <v>6.6356715785034268</v>
      </c>
      <c r="FB256" s="27">
        <v>4.7235818166855559</v>
      </c>
      <c r="FC256" s="27">
        <v>2.1810882106744494</v>
      </c>
      <c r="FD256" s="27">
        <v>0.507869102737871</v>
      </c>
      <c r="FE256" s="27">
        <v>0.38922992272285839</v>
      </c>
      <c r="FG256" s="1">
        <v>381161</v>
      </c>
      <c r="FH256" s="1">
        <v>398842</v>
      </c>
      <c r="FI256" s="1" t="s">
        <v>489</v>
      </c>
      <c r="FJ256" s="1" t="s">
        <v>847</v>
      </c>
    </row>
    <row r="257" spans="2:166" ht="16.2" thickBot="1" x14ac:dyDescent="0.35">
      <c r="B257" s="19" t="s">
        <v>255</v>
      </c>
      <c r="C257" s="20">
        <v>8.9827574892516378</v>
      </c>
      <c r="D257" s="21">
        <v>8.0530297671242188</v>
      </c>
      <c r="E257" s="21">
        <v>7.5757288328675969</v>
      </c>
      <c r="F257" s="21">
        <v>7.3335963090748901</v>
      </c>
      <c r="G257" s="21">
        <v>6.8196555179868348</v>
      </c>
      <c r="H257" s="21">
        <v>6.2570928590697257</v>
      </c>
      <c r="I257" s="21">
        <v>5.9258387090323374</v>
      </c>
      <c r="J257" s="21">
        <v>5.3885867165388426</v>
      </c>
      <c r="K257" s="21">
        <v>4.9624749569084194</v>
      </c>
      <c r="L257" s="21">
        <v>4.4816872014999731</v>
      </c>
      <c r="M257" s="21">
        <v>4.128266753013861</v>
      </c>
      <c r="N257" s="21">
        <v>1.8121436400897508</v>
      </c>
      <c r="O257" s="21">
        <v>-4.3140927013637231</v>
      </c>
      <c r="P257" s="21">
        <v>-9.1501305988282624</v>
      </c>
      <c r="Q257" s="21">
        <v>-12.854745566573953</v>
      </c>
      <c r="R257" s="22"/>
      <c r="S257" s="21">
        <v>13.119757489251638</v>
      </c>
      <c r="T257" s="21">
        <v>12.190029767124219</v>
      </c>
      <c r="U257" s="21">
        <v>11.712728832867597</v>
      </c>
      <c r="V257" s="21">
        <v>11.470596309074891</v>
      </c>
      <c r="W257" s="21">
        <v>10.956655517986835</v>
      </c>
      <c r="X257" s="21">
        <v>10.394092859069726</v>
      </c>
      <c r="Y257" s="21">
        <v>10.062838709032338</v>
      </c>
      <c r="Z257" s="21">
        <v>9.525586716538843</v>
      </c>
      <c r="AA257" s="21">
        <v>9.0994749569084199</v>
      </c>
      <c r="AB257" s="21">
        <v>8.6186872014999736</v>
      </c>
      <c r="AC257" s="21">
        <v>8.2652667530138615</v>
      </c>
      <c r="AD257" s="21">
        <v>5.9491436400897513</v>
      </c>
      <c r="AE257" s="21">
        <v>-0.17709270136372268</v>
      </c>
      <c r="AF257" s="21">
        <v>-5.013130598828262</v>
      </c>
      <c r="AG257" s="21">
        <v>-8.7177455665739529</v>
      </c>
      <c r="AI257" s="23">
        <v>8.9827574892516378</v>
      </c>
      <c r="AJ257" s="23">
        <v>8.1431152632960178</v>
      </c>
      <c r="AK257" s="23">
        <v>7.9699624158144324</v>
      </c>
      <c r="AL257" s="23">
        <v>7.9364400349130975</v>
      </c>
      <c r="AM257" s="23">
        <v>7.629713930782783</v>
      </c>
      <c r="AN257" s="23">
        <v>7.3207294258536351</v>
      </c>
      <c r="AO257" s="23">
        <v>7.1404929029466633</v>
      </c>
      <c r="AP257" s="23">
        <v>6.6023795840646216</v>
      </c>
      <c r="AQ257" s="23">
        <v>6.1237733529360554</v>
      </c>
      <c r="AR257" s="23">
        <v>5.7587726606147172</v>
      </c>
      <c r="AS257" s="23">
        <v>5.483128811652719</v>
      </c>
      <c r="AT257" s="23">
        <v>4.4634487095488922</v>
      </c>
      <c r="AU257" s="23">
        <v>3.0517972712233004</v>
      </c>
      <c r="AV257" s="23">
        <v>2.0594515344209157</v>
      </c>
      <c r="AW257" s="23">
        <v>1.4088690455915014</v>
      </c>
      <c r="AY257" s="24">
        <v>13.119757489251638</v>
      </c>
      <c r="AZ257" s="24">
        <v>12.280115263296018</v>
      </c>
      <c r="BA257" s="24">
        <v>12.106962415814433</v>
      </c>
      <c r="BB257" s="24">
        <v>12.073440034913098</v>
      </c>
      <c r="BC257" s="24">
        <v>11.766713930782783</v>
      </c>
      <c r="BD257" s="24">
        <v>11.457729425853636</v>
      </c>
      <c r="BE257" s="24">
        <v>11.277492902946664</v>
      </c>
      <c r="BF257" s="24">
        <v>10.739379584064622</v>
      </c>
      <c r="BG257" s="24">
        <v>10.260773352936056</v>
      </c>
      <c r="BH257" s="24">
        <v>9.8957726606147176</v>
      </c>
      <c r="BI257" s="24">
        <v>9.6201288116527195</v>
      </c>
      <c r="BJ257" s="24">
        <v>8.6004487095488926</v>
      </c>
      <c r="BK257" s="24">
        <v>7.1887972712233008</v>
      </c>
      <c r="BL257" s="24">
        <v>6.1964515344209161</v>
      </c>
      <c r="BM257" s="24">
        <v>5.5458690455915018</v>
      </c>
      <c r="BO257" s="25">
        <v>8.9827574892516378</v>
      </c>
      <c r="BP257" s="25">
        <v>8.209811491338602</v>
      </c>
      <c r="BQ257" s="25">
        <v>7.8193243090608178</v>
      </c>
      <c r="BR257" s="25">
        <v>7.6362318759820287</v>
      </c>
      <c r="BS257" s="25">
        <v>7.2182649192454775</v>
      </c>
      <c r="BT257" s="25">
        <v>6.8221932977649367</v>
      </c>
      <c r="BU257" s="25">
        <v>6.6740828461270851</v>
      </c>
      <c r="BV257" s="25">
        <v>6.2879037491218632</v>
      </c>
      <c r="BW257" s="25">
        <v>5.9327438271659396</v>
      </c>
      <c r="BX257" s="25">
        <v>5.4820051900859816</v>
      </c>
      <c r="BY257" s="25">
        <v>5.1236563321967594</v>
      </c>
      <c r="BZ257" s="25">
        <v>3.9017029191569037</v>
      </c>
      <c r="CA257" s="25">
        <v>2.3413083687665868</v>
      </c>
      <c r="CB257" s="25">
        <v>1.3098469593758715</v>
      </c>
      <c r="CC257" s="25">
        <v>0.87109387672595417</v>
      </c>
      <c r="CE257" s="25">
        <v>13.119757489251638</v>
      </c>
      <c r="CF257" s="25">
        <v>12.346811491338602</v>
      </c>
      <c r="CG257" s="25">
        <v>11.956324309060818</v>
      </c>
      <c r="CH257" s="25">
        <v>11.773231875982029</v>
      </c>
      <c r="CI257" s="25">
        <v>11.355264919245478</v>
      </c>
      <c r="CJ257" s="25">
        <v>10.959193297764937</v>
      </c>
      <c r="CK257" s="25">
        <v>10.811082846127086</v>
      </c>
      <c r="CL257" s="25">
        <v>10.424903749121864</v>
      </c>
      <c r="CM257" s="25">
        <v>10.06974382716594</v>
      </c>
      <c r="CN257" s="25">
        <v>9.6190051900859821</v>
      </c>
      <c r="CO257" s="25">
        <v>9.2606563321967599</v>
      </c>
      <c r="CP257" s="25">
        <v>8.0387029191569042</v>
      </c>
      <c r="CQ257" s="25">
        <v>6.4783083687665872</v>
      </c>
      <c r="CR257" s="25">
        <v>5.4468469593758719</v>
      </c>
      <c r="CS257" s="25">
        <v>5.0080938767259546</v>
      </c>
      <c r="CU257" s="26">
        <v>8.9827574892516378</v>
      </c>
      <c r="CV257" s="26">
        <v>8.0346750236719426</v>
      </c>
      <c r="CW257" s="26">
        <v>7.5904019498547779</v>
      </c>
      <c r="CX257" s="26">
        <v>7.3809671709781934</v>
      </c>
      <c r="CY257" s="26">
        <v>6.9037312149403753</v>
      </c>
      <c r="CZ257" s="26">
        <v>6.3957215571724895</v>
      </c>
      <c r="DA257" s="26">
        <v>6.1442462998601428</v>
      </c>
      <c r="DB257" s="26">
        <v>5.7139852910281554</v>
      </c>
      <c r="DC257" s="26">
        <v>5.3633394077672243</v>
      </c>
      <c r="DD257" s="26">
        <v>4.904980277164448</v>
      </c>
      <c r="DE257" s="26">
        <v>4.5334635321101828</v>
      </c>
      <c r="DF257" s="26">
        <v>2.055458604625251</v>
      </c>
      <c r="DG257" s="26">
        <v>-4.0716815388440182</v>
      </c>
      <c r="DH257" s="26">
        <v>-8.8348407891364644</v>
      </c>
      <c r="DI257" s="26">
        <v>-12.094419026691419</v>
      </c>
      <c r="DK257" s="26">
        <v>13.119757489251638</v>
      </c>
      <c r="DL257" s="26">
        <v>12.171675023671943</v>
      </c>
      <c r="DM257" s="26">
        <v>11.727401949854778</v>
      </c>
      <c r="DN257" s="26">
        <v>11.517967170978194</v>
      </c>
      <c r="DO257" s="26">
        <v>11.040731214940376</v>
      </c>
      <c r="DP257" s="26">
        <v>10.53272155717249</v>
      </c>
      <c r="DQ257" s="26">
        <v>10.281246299860143</v>
      </c>
      <c r="DR257" s="26">
        <v>9.8509852910281559</v>
      </c>
      <c r="DS257" s="26">
        <v>9.5003394077672247</v>
      </c>
      <c r="DT257" s="26">
        <v>9.0419802771644484</v>
      </c>
      <c r="DU257" s="26">
        <v>8.6704635321101833</v>
      </c>
      <c r="DV257" s="26">
        <v>6.1924586046252514</v>
      </c>
      <c r="DW257" s="26">
        <v>6.5318461155982277E-2</v>
      </c>
      <c r="DX257" s="26">
        <v>-4.697840789136464</v>
      </c>
      <c r="DY257" s="26">
        <v>-7.9574190266914187</v>
      </c>
      <c r="EA257" s="27">
        <v>8.9827574892516378</v>
      </c>
      <c r="EB257" s="27">
        <v>8.0614371987590783</v>
      </c>
      <c r="EC257" s="27">
        <v>7.6589192004673237</v>
      </c>
      <c r="ED257" s="27">
        <v>7.4611776726405328</v>
      </c>
      <c r="EE257" s="27">
        <v>6.9872495003127177</v>
      </c>
      <c r="EF257" s="27">
        <v>6.5125883388736057</v>
      </c>
      <c r="EG257" s="27">
        <v>6.2781321885245376</v>
      </c>
      <c r="EH257" s="27">
        <v>5.7137035677379444</v>
      </c>
      <c r="EI257" s="27">
        <v>4.4479528085513884</v>
      </c>
      <c r="EJ257" s="27">
        <v>3.0239077243185406</v>
      </c>
      <c r="EK257" s="27">
        <v>1.7026176305256797</v>
      </c>
      <c r="EL257" s="27">
        <v>-2.3981416195672658</v>
      </c>
      <c r="EM257" s="27">
        <v>-8.1291211429910462</v>
      </c>
      <c r="EN257" s="27">
        <v>-11.437447809381339</v>
      </c>
      <c r="EO257" s="27">
        <v>-11.053217524966612</v>
      </c>
      <c r="EQ257" s="27">
        <v>13.119757489251638</v>
      </c>
      <c r="ER257" s="27">
        <v>12.198437198759079</v>
      </c>
      <c r="ES257" s="27">
        <v>11.795919200467324</v>
      </c>
      <c r="ET257" s="27">
        <v>11.598177672640533</v>
      </c>
      <c r="EU257" s="27">
        <v>11.124249500312718</v>
      </c>
      <c r="EV257" s="27">
        <v>10.649588338873606</v>
      </c>
      <c r="EW257" s="27">
        <v>10.415132188524538</v>
      </c>
      <c r="EX257" s="27">
        <v>9.8507035677379449</v>
      </c>
      <c r="EY257" s="27">
        <v>8.5849528085513889</v>
      </c>
      <c r="EZ257" s="27">
        <v>7.1609077243185411</v>
      </c>
      <c r="FA257" s="27">
        <v>5.8396176305256802</v>
      </c>
      <c r="FB257" s="27">
        <v>1.7388583804327347</v>
      </c>
      <c r="FC257" s="27">
        <v>-3.9921211429910457</v>
      </c>
      <c r="FD257" s="27">
        <v>-7.300447809381339</v>
      </c>
      <c r="FE257" s="27">
        <v>-6.916217524966612</v>
      </c>
      <c r="FG257" s="1">
        <v>341768</v>
      </c>
      <c r="FH257" s="1">
        <v>553686</v>
      </c>
      <c r="FI257" s="1" t="s">
        <v>527</v>
      </c>
      <c r="FJ257" s="1" t="s">
        <v>853</v>
      </c>
    </row>
    <row r="258" spans="2:166" ht="16.2" thickBot="1" x14ac:dyDescent="0.35">
      <c r="B258" s="19" t="s">
        <v>256</v>
      </c>
      <c r="C258" s="20">
        <v>3.6852063848863503</v>
      </c>
      <c r="D258" s="21">
        <v>2.7636847950248571</v>
      </c>
      <c r="E258" s="21">
        <v>2.4930089370747321</v>
      </c>
      <c r="F258" s="21">
        <v>2.3464249478826176</v>
      </c>
      <c r="G258" s="21">
        <v>2.1938979017287945</v>
      </c>
      <c r="H258" s="21">
        <v>2.0388314192599433</v>
      </c>
      <c r="I258" s="21">
        <v>1.8695757014467098</v>
      </c>
      <c r="J258" s="21">
        <v>1.7156014460117763</v>
      </c>
      <c r="K258" s="21">
        <v>1.5572609060149487</v>
      </c>
      <c r="L258" s="21">
        <v>1.4168434097621017</v>
      </c>
      <c r="M258" s="21">
        <v>1.2975827849117918</v>
      </c>
      <c r="N258" s="21">
        <v>0.63365739942633326</v>
      </c>
      <c r="O258" s="21">
        <v>-1.444828119030813</v>
      </c>
      <c r="P258" s="21">
        <v>-3.1127924857156408</v>
      </c>
      <c r="Q258" s="21">
        <v>-4.27071327396974</v>
      </c>
      <c r="R258" s="22"/>
      <c r="S258" s="21">
        <v>12.685206384886349</v>
      </c>
      <c r="T258" s="21">
        <v>11.763684795024858</v>
      </c>
      <c r="U258" s="21">
        <v>11.493008937074732</v>
      </c>
      <c r="V258" s="21">
        <v>11.346424947882618</v>
      </c>
      <c r="W258" s="21">
        <v>11.193897901728795</v>
      </c>
      <c r="X258" s="21">
        <v>11.038831419259942</v>
      </c>
      <c r="Y258" s="21">
        <v>10.86957570144671</v>
      </c>
      <c r="Z258" s="21">
        <v>10.715601446011776</v>
      </c>
      <c r="AA258" s="21">
        <v>10.55726090601495</v>
      </c>
      <c r="AB258" s="21">
        <v>10.416843409762102</v>
      </c>
      <c r="AC258" s="21">
        <v>10.297582784911793</v>
      </c>
      <c r="AD258" s="21">
        <v>9.6336573994263333</v>
      </c>
      <c r="AE258" s="21">
        <v>7.555171880969187</v>
      </c>
      <c r="AF258" s="21">
        <v>5.8872075142843592</v>
      </c>
      <c r="AG258" s="21">
        <v>4.72928672603026</v>
      </c>
      <c r="AI258" s="23">
        <v>3.6852063848863503</v>
      </c>
      <c r="AJ258" s="23">
        <v>3.1280789336058055</v>
      </c>
      <c r="AK258" s="23">
        <v>3.0467729683142224</v>
      </c>
      <c r="AL258" s="23">
        <v>3.0000614409281718</v>
      </c>
      <c r="AM258" s="23">
        <v>2.950924395420957</v>
      </c>
      <c r="AN258" s="23">
        <v>2.9102710239292735</v>
      </c>
      <c r="AO258" s="23">
        <v>2.7715863202136939</v>
      </c>
      <c r="AP258" s="23">
        <v>2.5890161347121552</v>
      </c>
      <c r="AQ258" s="23">
        <v>2.3751758785108059</v>
      </c>
      <c r="AR258" s="23">
        <v>2.2625008471842873</v>
      </c>
      <c r="AS258" s="23">
        <v>2.1623204667797724</v>
      </c>
      <c r="AT258" s="23">
        <v>1.8629290349085572</v>
      </c>
      <c r="AU258" s="23">
        <v>1.4603172636833976</v>
      </c>
      <c r="AV258" s="23">
        <v>1.2435171759292709</v>
      </c>
      <c r="AW258" s="23">
        <v>1.0959912633155895</v>
      </c>
      <c r="AY258" s="24">
        <v>12.685206384886349</v>
      </c>
      <c r="AZ258" s="24">
        <v>12.128078933605806</v>
      </c>
      <c r="BA258" s="24">
        <v>12.046772968314222</v>
      </c>
      <c r="BB258" s="24">
        <v>12.000061440928171</v>
      </c>
      <c r="BC258" s="24">
        <v>11.950924395420957</v>
      </c>
      <c r="BD258" s="24">
        <v>11.910271023929273</v>
      </c>
      <c r="BE258" s="24">
        <v>11.771586320213693</v>
      </c>
      <c r="BF258" s="24">
        <v>11.589016134712155</v>
      </c>
      <c r="BG258" s="24">
        <v>11.375175878510806</v>
      </c>
      <c r="BH258" s="24">
        <v>11.262500847184288</v>
      </c>
      <c r="BI258" s="24">
        <v>11.162320466779772</v>
      </c>
      <c r="BJ258" s="24">
        <v>10.862929034908557</v>
      </c>
      <c r="BK258" s="24">
        <v>10.460317263683397</v>
      </c>
      <c r="BL258" s="24">
        <v>10.24351717592927</v>
      </c>
      <c r="BM258" s="24">
        <v>10.095991263315589</v>
      </c>
      <c r="BO258" s="25">
        <v>3.6852063848863503</v>
      </c>
      <c r="BP258" s="25">
        <v>2.8065822216930414</v>
      </c>
      <c r="BQ258" s="25">
        <v>2.5550266773562997</v>
      </c>
      <c r="BR258" s="25">
        <v>2.4220242705840871</v>
      </c>
      <c r="BS258" s="25">
        <v>2.2887260376038512</v>
      </c>
      <c r="BT258" s="25">
        <v>2.164682717220459</v>
      </c>
      <c r="BU258" s="25">
        <v>2.031887772413481</v>
      </c>
      <c r="BV258" s="25">
        <v>1.9048597404963497</v>
      </c>
      <c r="BW258" s="25">
        <v>1.7599756333919485</v>
      </c>
      <c r="BX258" s="25">
        <v>1.6241185928865605</v>
      </c>
      <c r="BY258" s="25">
        <v>1.5025686549329764</v>
      </c>
      <c r="BZ258" s="25">
        <v>1.1674414445337824</v>
      </c>
      <c r="CA258" s="25">
        <v>0.76021808671536206</v>
      </c>
      <c r="CB258" s="25">
        <v>0.54082025851609217</v>
      </c>
      <c r="CC258" s="25">
        <v>0.45576092689808334</v>
      </c>
      <c r="CE258" s="25">
        <v>12.685206384886349</v>
      </c>
      <c r="CF258" s="25">
        <v>11.806582221693041</v>
      </c>
      <c r="CG258" s="25">
        <v>11.555026677356299</v>
      </c>
      <c r="CH258" s="25">
        <v>11.422024270584087</v>
      </c>
      <c r="CI258" s="25">
        <v>11.288726037603851</v>
      </c>
      <c r="CJ258" s="25">
        <v>11.164682717220458</v>
      </c>
      <c r="CK258" s="25">
        <v>11.03188777241348</v>
      </c>
      <c r="CL258" s="25">
        <v>10.904859740496349</v>
      </c>
      <c r="CM258" s="25">
        <v>10.759975633391949</v>
      </c>
      <c r="CN258" s="25">
        <v>10.62411859288656</v>
      </c>
      <c r="CO258" s="25">
        <v>10.502568654932976</v>
      </c>
      <c r="CP258" s="25">
        <v>10.167441444533782</v>
      </c>
      <c r="CQ258" s="25">
        <v>9.7602180867153621</v>
      </c>
      <c r="CR258" s="25">
        <v>9.5408202585160922</v>
      </c>
      <c r="CS258" s="25">
        <v>9.4557609268980833</v>
      </c>
      <c r="CU258" s="26">
        <v>3.6852063848863503</v>
      </c>
      <c r="CV258" s="26">
        <v>2.4795772839318042</v>
      </c>
      <c r="CW258" s="26">
        <v>2.1603875646534938</v>
      </c>
      <c r="CX258" s="26">
        <v>2.0157111576000331</v>
      </c>
      <c r="CY258" s="26">
        <v>1.8604114724748388</v>
      </c>
      <c r="CZ258" s="26">
        <v>1.7071826031882642</v>
      </c>
      <c r="DA258" s="26">
        <v>1.544047143300272</v>
      </c>
      <c r="DB258" s="26">
        <v>1.402104183370497</v>
      </c>
      <c r="DC258" s="26">
        <v>1.2429551662781391</v>
      </c>
      <c r="DD258" s="26">
        <v>1.0965629384017461</v>
      </c>
      <c r="DE258" s="26">
        <v>0.9744257735692905</v>
      </c>
      <c r="DF258" s="26">
        <v>0.29215827677492001</v>
      </c>
      <c r="DG258" s="26">
        <v>-1.5872272874486466</v>
      </c>
      <c r="DH258" s="26">
        <v>-3.1596861944150021</v>
      </c>
      <c r="DI258" s="26">
        <v>-4.2106433712226838</v>
      </c>
      <c r="DK258" s="26">
        <v>12.685206384886349</v>
      </c>
      <c r="DL258" s="26">
        <v>11.479577283931803</v>
      </c>
      <c r="DM258" s="26">
        <v>11.160387564653494</v>
      </c>
      <c r="DN258" s="26">
        <v>11.015711157600034</v>
      </c>
      <c r="DO258" s="26">
        <v>10.860411472474839</v>
      </c>
      <c r="DP258" s="26">
        <v>10.707182603188265</v>
      </c>
      <c r="DQ258" s="26">
        <v>10.544047143300272</v>
      </c>
      <c r="DR258" s="26">
        <v>10.402104183370497</v>
      </c>
      <c r="DS258" s="26">
        <v>10.24295516627814</v>
      </c>
      <c r="DT258" s="26">
        <v>10.096562938401746</v>
      </c>
      <c r="DU258" s="26">
        <v>9.9744257735692905</v>
      </c>
      <c r="DV258" s="26">
        <v>9.29215827677492</v>
      </c>
      <c r="DW258" s="26">
        <v>7.4127727125513534</v>
      </c>
      <c r="DX258" s="26">
        <v>5.8403138055849979</v>
      </c>
      <c r="DY258" s="26">
        <v>4.7893566287773162</v>
      </c>
      <c r="EA258" s="27">
        <v>3.6852063848863503</v>
      </c>
      <c r="EB258" s="27">
        <v>2.3528351510362695</v>
      </c>
      <c r="EC258" s="27">
        <v>2.0262043026039249</v>
      </c>
      <c r="ED258" s="27">
        <v>1.8984255308240279</v>
      </c>
      <c r="EE258" s="27">
        <v>1.7606796842536694</v>
      </c>
      <c r="EF258" s="27">
        <v>1.6295547495803717</v>
      </c>
      <c r="EG258" s="27">
        <v>1.4872198382629032</v>
      </c>
      <c r="EH258" s="27">
        <v>1.317817408868998</v>
      </c>
      <c r="EI258" s="27">
        <v>0.89554106792596855</v>
      </c>
      <c r="EJ258" s="27">
        <v>0.46881678858262354</v>
      </c>
      <c r="EK258" s="27">
        <v>1.7684496726088739E-2</v>
      </c>
      <c r="EL258" s="27">
        <v>-1.2669240789084348</v>
      </c>
      <c r="EM258" s="27">
        <v>-3.2495643885842949</v>
      </c>
      <c r="EN258" s="27">
        <v>-4.2960425372257163</v>
      </c>
      <c r="EO258" s="27">
        <v>-4.0568551645052278</v>
      </c>
      <c r="EQ258" s="27">
        <v>12.685206384886349</v>
      </c>
      <c r="ER258" s="27">
        <v>11.35283515103627</v>
      </c>
      <c r="ES258" s="27">
        <v>11.026204302603926</v>
      </c>
      <c r="ET258" s="27">
        <v>10.898425530824028</v>
      </c>
      <c r="EU258" s="27">
        <v>10.76067968425367</v>
      </c>
      <c r="EV258" s="27">
        <v>10.629554749580372</v>
      </c>
      <c r="EW258" s="27">
        <v>10.487219838262902</v>
      </c>
      <c r="EX258" s="27">
        <v>10.317817408868997</v>
      </c>
      <c r="EY258" s="27">
        <v>9.8955410679259685</v>
      </c>
      <c r="EZ258" s="27">
        <v>9.4688167885826235</v>
      </c>
      <c r="FA258" s="27">
        <v>9.0176844967260887</v>
      </c>
      <c r="FB258" s="27">
        <v>7.7330759210915652</v>
      </c>
      <c r="FC258" s="27">
        <v>5.7504356114157051</v>
      </c>
      <c r="FD258" s="27">
        <v>4.7039574627742837</v>
      </c>
      <c r="FE258" s="27">
        <v>4.9431448354947722</v>
      </c>
      <c r="FG258" s="1">
        <v>387571</v>
      </c>
      <c r="FH258" s="1">
        <v>439522</v>
      </c>
      <c r="FI258" s="1" t="s">
        <v>558</v>
      </c>
      <c r="FJ258" s="1" t="s">
        <v>495</v>
      </c>
    </row>
    <row r="259" spans="2:166" ht="16.2" thickBot="1" x14ac:dyDescent="0.35">
      <c r="B259" s="19" t="s">
        <v>257</v>
      </c>
      <c r="C259" s="20">
        <v>12.910174659611219</v>
      </c>
      <c r="D259" s="21">
        <v>12.17804660490053</v>
      </c>
      <c r="E259" s="21">
        <v>11.910497597529451</v>
      </c>
      <c r="F259" s="21">
        <v>11.64226743960868</v>
      </c>
      <c r="G259" s="21">
        <v>11.379033064108022</v>
      </c>
      <c r="H259" s="21">
        <v>11.165147868744496</v>
      </c>
      <c r="I259" s="21">
        <v>11.050666899962858</v>
      </c>
      <c r="J259" s="21">
        <v>10.891593815384269</v>
      </c>
      <c r="K259" s="21">
        <v>10.755376361741604</v>
      </c>
      <c r="L259" s="21">
        <v>10.62956449778194</v>
      </c>
      <c r="M259" s="21">
        <v>10.502264624624111</v>
      </c>
      <c r="N259" s="21">
        <v>10.071658253955801</v>
      </c>
      <c r="O259" s="21">
        <v>9.2020991168470481</v>
      </c>
      <c r="P259" s="21">
        <v>8.5083036244911145</v>
      </c>
      <c r="Q259" s="21">
        <v>7.9801072098210835</v>
      </c>
      <c r="R259" s="22"/>
      <c r="S259" s="21">
        <v>17.547174659611219</v>
      </c>
      <c r="T259" s="21">
        <v>16.81504660490053</v>
      </c>
      <c r="U259" s="21">
        <v>16.54749759752945</v>
      </c>
      <c r="V259" s="21">
        <v>16.279267439608681</v>
      </c>
      <c r="W259" s="21">
        <v>16.016033064108022</v>
      </c>
      <c r="X259" s="21">
        <v>15.802147868744497</v>
      </c>
      <c r="Y259" s="21">
        <v>15.687666899962858</v>
      </c>
      <c r="Z259" s="21">
        <v>15.528593815384269</v>
      </c>
      <c r="AA259" s="21">
        <v>15.392376361741604</v>
      </c>
      <c r="AB259" s="21">
        <v>15.266564497781941</v>
      </c>
      <c r="AC259" s="21">
        <v>15.139264624624111</v>
      </c>
      <c r="AD259" s="21">
        <v>14.708658253955802</v>
      </c>
      <c r="AE259" s="21">
        <v>13.839099116847049</v>
      </c>
      <c r="AF259" s="21">
        <v>13.145303624491115</v>
      </c>
      <c r="AG259" s="21">
        <v>12.617107209821084</v>
      </c>
      <c r="AI259" s="23">
        <v>12.910174659611219</v>
      </c>
      <c r="AJ259" s="23">
        <v>12.873273703240244</v>
      </c>
      <c r="AK259" s="23">
        <v>12.966691313926201</v>
      </c>
      <c r="AL259" s="23">
        <v>12.951585674218654</v>
      </c>
      <c r="AM259" s="23">
        <v>12.955000876023098</v>
      </c>
      <c r="AN259" s="23">
        <v>13.028471974879176</v>
      </c>
      <c r="AO259" s="23">
        <v>13.091693618489664</v>
      </c>
      <c r="AP259" s="23">
        <v>13.025757958697994</v>
      </c>
      <c r="AQ259" s="23">
        <v>12.897797080807244</v>
      </c>
      <c r="AR259" s="23">
        <v>12.866889867982367</v>
      </c>
      <c r="AS259" s="23">
        <v>12.831365818010601</v>
      </c>
      <c r="AT259" s="23">
        <v>12.746933150174469</v>
      </c>
      <c r="AU259" s="23">
        <v>12.68964836018915</v>
      </c>
      <c r="AV259" s="23">
        <v>12.723214911517838</v>
      </c>
      <c r="AW259" s="23">
        <v>12.776862969139346</v>
      </c>
      <c r="AY259" s="24">
        <v>17.547174659611219</v>
      </c>
      <c r="AZ259" s="24">
        <v>17.510273703240244</v>
      </c>
      <c r="BA259" s="24">
        <v>17.603691313926202</v>
      </c>
      <c r="BB259" s="24">
        <v>17.588585674218656</v>
      </c>
      <c r="BC259" s="24">
        <v>17.5920008760231</v>
      </c>
      <c r="BD259" s="24">
        <v>17.665471974879175</v>
      </c>
      <c r="BE259" s="24">
        <v>17.728693618489665</v>
      </c>
      <c r="BF259" s="24">
        <v>17.662757958697995</v>
      </c>
      <c r="BG259" s="24">
        <v>17.534797080807245</v>
      </c>
      <c r="BH259" s="24">
        <v>17.503889867982366</v>
      </c>
      <c r="BI259" s="24">
        <v>17.468365818010604</v>
      </c>
      <c r="BJ259" s="24">
        <v>17.383933150174471</v>
      </c>
      <c r="BK259" s="24">
        <v>17.32664836018915</v>
      </c>
      <c r="BL259" s="24">
        <v>17.360214911517836</v>
      </c>
      <c r="BM259" s="24">
        <v>17.413862969139345</v>
      </c>
      <c r="BO259" s="25">
        <v>12.910174659611219</v>
      </c>
      <c r="BP259" s="25">
        <v>12.645177389615398</v>
      </c>
      <c r="BQ259" s="25">
        <v>12.43703041895243</v>
      </c>
      <c r="BR259" s="25">
        <v>12.175722339906342</v>
      </c>
      <c r="BS259" s="25">
        <v>11.919978542009643</v>
      </c>
      <c r="BT259" s="25">
        <v>11.713583680815495</v>
      </c>
      <c r="BU259" s="25">
        <v>11.602269536210329</v>
      </c>
      <c r="BV259" s="25">
        <v>11.448786003844356</v>
      </c>
      <c r="BW259" s="25">
        <v>11.312932960976374</v>
      </c>
      <c r="BX259" s="25">
        <v>11.187103490669109</v>
      </c>
      <c r="BY259" s="25">
        <v>11.059698854253615</v>
      </c>
      <c r="BZ259" s="25">
        <v>10.724171457483889</v>
      </c>
      <c r="CA259" s="25">
        <v>10.328055211244953</v>
      </c>
      <c r="CB259" s="25">
        <v>10.105913708239344</v>
      </c>
      <c r="CC259" s="25">
        <v>9.9704085749138489</v>
      </c>
      <c r="CE259" s="25">
        <v>17.547174659611219</v>
      </c>
      <c r="CF259" s="25">
        <v>17.282177389615399</v>
      </c>
      <c r="CG259" s="25">
        <v>17.074030418952432</v>
      </c>
      <c r="CH259" s="25">
        <v>16.812722339906344</v>
      </c>
      <c r="CI259" s="25">
        <v>16.556978542009645</v>
      </c>
      <c r="CJ259" s="25">
        <v>16.350583680815497</v>
      </c>
      <c r="CK259" s="25">
        <v>16.23926953621033</v>
      </c>
      <c r="CL259" s="25">
        <v>16.085786003844355</v>
      </c>
      <c r="CM259" s="25">
        <v>15.949932960976374</v>
      </c>
      <c r="CN259" s="25">
        <v>15.82410349066911</v>
      </c>
      <c r="CO259" s="25">
        <v>15.696698854253615</v>
      </c>
      <c r="CP259" s="25">
        <v>15.36117145748389</v>
      </c>
      <c r="CQ259" s="25">
        <v>14.965055211244954</v>
      </c>
      <c r="CR259" s="25">
        <v>14.742913708239344</v>
      </c>
      <c r="CS259" s="25">
        <v>14.607408574913849</v>
      </c>
      <c r="CU259" s="26">
        <v>12.910174659611219</v>
      </c>
      <c r="CV259" s="26">
        <v>11.795161259119567</v>
      </c>
      <c r="CW259" s="26">
        <v>11.505076411232793</v>
      </c>
      <c r="CX259" s="26">
        <v>11.263246236732201</v>
      </c>
      <c r="CY259" s="26">
        <v>11.024654059423565</v>
      </c>
      <c r="CZ259" s="26">
        <v>10.837812904767629</v>
      </c>
      <c r="DA259" s="26">
        <v>10.752951277172404</v>
      </c>
      <c r="DB259" s="26">
        <v>10.624075599379347</v>
      </c>
      <c r="DC259" s="26">
        <v>10.517020790425972</v>
      </c>
      <c r="DD259" s="26">
        <v>10.422167063650067</v>
      </c>
      <c r="DE259" s="26">
        <v>10.327273241703661</v>
      </c>
      <c r="DF259" s="26">
        <v>10.003498993524186</v>
      </c>
      <c r="DG259" s="26">
        <v>9.3454991933599789</v>
      </c>
      <c r="DH259" s="26">
        <v>8.8809323988773965</v>
      </c>
      <c r="DI259" s="26">
        <v>8.5877664275258567</v>
      </c>
      <c r="DK259" s="26">
        <v>17.547174659611219</v>
      </c>
      <c r="DL259" s="26">
        <v>16.432161259119567</v>
      </c>
      <c r="DM259" s="26">
        <v>16.142076411232793</v>
      </c>
      <c r="DN259" s="26">
        <v>15.900246236732201</v>
      </c>
      <c r="DO259" s="26">
        <v>15.661654059423565</v>
      </c>
      <c r="DP259" s="26">
        <v>15.47481290476763</v>
      </c>
      <c r="DQ259" s="26">
        <v>15.389951277172404</v>
      </c>
      <c r="DR259" s="26">
        <v>15.261075599379348</v>
      </c>
      <c r="DS259" s="26">
        <v>15.154020790425973</v>
      </c>
      <c r="DT259" s="26">
        <v>15.059167063650067</v>
      </c>
      <c r="DU259" s="26">
        <v>14.964273241703662</v>
      </c>
      <c r="DV259" s="26">
        <v>14.640498993524186</v>
      </c>
      <c r="DW259" s="26">
        <v>13.982499193359979</v>
      </c>
      <c r="DX259" s="26">
        <v>13.517932398877397</v>
      </c>
      <c r="DY259" s="26">
        <v>13.224766427525857</v>
      </c>
      <c r="EA259" s="27">
        <v>12.910174659611219</v>
      </c>
      <c r="EB259" s="27">
        <v>11.602070675951683</v>
      </c>
      <c r="EC259" s="27">
        <v>11.299504097174314</v>
      </c>
      <c r="ED259" s="27">
        <v>11.071228482606072</v>
      </c>
      <c r="EE259" s="27">
        <v>10.846337039640877</v>
      </c>
      <c r="EF259" s="27">
        <v>10.674219728042502</v>
      </c>
      <c r="EG259" s="27">
        <v>10.606376227805816</v>
      </c>
      <c r="EH259" s="27">
        <v>10.495243284273434</v>
      </c>
      <c r="EI259" s="27">
        <v>10.310793354240353</v>
      </c>
      <c r="EJ259" s="27">
        <v>10.121023142317462</v>
      </c>
      <c r="EK259" s="27">
        <v>9.9305899412536132</v>
      </c>
      <c r="EL259" s="27">
        <v>9.4151205926241879</v>
      </c>
      <c r="EM259" s="27">
        <v>8.7532394376383245</v>
      </c>
      <c r="EN259" s="27">
        <v>8.3789327609539477</v>
      </c>
      <c r="EO259" s="27">
        <v>8.4544855453257473</v>
      </c>
      <c r="EQ259" s="27">
        <v>17.547174659611219</v>
      </c>
      <c r="ER259" s="27">
        <v>16.239070675951684</v>
      </c>
      <c r="ES259" s="27">
        <v>15.936504097174314</v>
      </c>
      <c r="ET259" s="27">
        <v>15.708228482606073</v>
      </c>
      <c r="EU259" s="27">
        <v>15.483337039640878</v>
      </c>
      <c r="EV259" s="27">
        <v>15.311219728042502</v>
      </c>
      <c r="EW259" s="27">
        <v>15.243376227805816</v>
      </c>
      <c r="EX259" s="27">
        <v>15.132243284273434</v>
      </c>
      <c r="EY259" s="27">
        <v>14.947793354240353</v>
      </c>
      <c r="EZ259" s="27">
        <v>14.758023142317462</v>
      </c>
      <c r="FA259" s="27">
        <v>14.567589941253614</v>
      </c>
      <c r="FB259" s="27">
        <v>14.052120592624188</v>
      </c>
      <c r="FC259" s="27">
        <v>13.390239437638325</v>
      </c>
      <c r="FD259" s="27">
        <v>13.015932760953948</v>
      </c>
      <c r="FE259" s="27">
        <v>13.091485545325748</v>
      </c>
      <c r="FG259" s="1">
        <v>384427</v>
      </c>
      <c r="FH259" s="1">
        <v>398261</v>
      </c>
      <c r="FI259" s="1" t="s">
        <v>509</v>
      </c>
      <c r="FJ259" s="1" t="s">
        <v>839</v>
      </c>
    </row>
    <row r="260" spans="2:166" ht="16.2" thickBot="1" x14ac:dyDescent="0.35">
      <c r="B260" s="19" t="s">
        <v>258</v>
      </c>
      <c r="C260" s="20">
        <v>9.7183954863755169</v>
      </c>
      <c r="D260" s="21">
        <v>9.2850610711376582</v>
      </c>
      <c r="E260" s="21">
        <v>8.9616685325156773</v>
      </c>
      <c r="F260" s="21">
        <v>8.4980488943700969</v>
      </c>
      <c r="G260" s="21">
        <v>7.8704267670078529</v>
      </c>
      <c r="H260" s="21">
        <v>7.5183768210159094</v>
      </c>
      <c r="I260" s="21">
        <v>7.1839189575154947</v>
      </c>
      <c r="J260" s="21">
        <v>6.8619570752574468</v>
      </c>
      <c r="K260" s="21">
        <v>6.5628889367027767</v>
      </c>
      <c r="L260" s="21">
        <v>6.2443994874603916</v>
      </c>
      <c r="M260" s="21">
        <v>5.9876107025557346</v>
      </c>
      <c r="N260" s="21">
        <v>4.4387486569153722</v>
      </c>
      <c r="O260" s="21">
        <v>-1.8618523815209898E-2</v>
      </c>
      <c r="P260" s="21">
        <v>-3.6195890008679328</v>
      </c>
      <c r="Q260" s="21">
        <v>-6.5084730532586548</v>
      </c>
      <c r="R260" s="22"/>
      <c r="S260" s="21">
        <v>24.718395486375517</v>
      </c>
      <c r="T260" s="21">
        <v>24.285061071137658</v>
      </c>
      <c r="U260" s="21">
        <v>23.961668532515677</v>
      </c>
      <c r="V260" s="21">
        <v>23.498048894370097</v>
      </c>
      <c r="W260" s="21">
        <v>22.870426767007853</v>
      </c>
      <c r="X260" s="21">
        <v>22.518376821015909</v>
      </c>
      <c r="Y260" s="21">
        <v>22.183918957515495</v>
      </c>
      <c r="Z260" s="21">
        <v>21.861957075257447</v>
      </c>
      <c r="AA260" s="21">
        <v>21.562888936702777</v>
      </c>
      <c r="AB260" s="21">
        <v>21.244399487460392</v>
      </c>
      <c r="AC260" s="21">
        <v>20.987610702555735</v>
      </c>
      <c r="AD260" s="21">
        <v>19.438748656915372</v>
      </c>
      <c r="AE260" s="21">
        <v>14.98138147618479</v>
      </c>
      <c r="AF260" s="21">
        <v>11.380410999132067</v>
      </c>
      <c r="AG260" s="21">
        <v>8.4915269467413452</v>
      </c>
      <c r="AI260" s="23">
        <v>9.7183954863755169</v>
      </c>
      <c r="AJ260" s="23">
        <v>9.4893765128456415</v>
      </c>
      <c r="AK260" s="23">
        <v>9.6989776319141541</v>
      </c>
      <c r="AL260" s="23">
        <v>9.671946830050338</v>
      </c>
      <c r="AM260" s="23">
        <v>9.7410006135770217</v>
      </c>
      <c r="AN260" s="23">
        <v>9.8892830076335905</v>
      </c>
      <c r="AO260" s="23">
        <v>9.9049234321510156</v>
      </c>
      <c r="AP260" s="23">
        <v>9.7466151100291363</v>
      </c>
      <c r="AQ260" s="23">
        <v>9.500521778290917</v>
      </c>
      <c r="AR260" s="23">
        <v>9.3345025238828541</v>
      </c>
      <c r="AS260" s="23">
        <v>9.2042581458844772</v>
      </c>
      <c r="AT260" s="23">
        <v>8.7996900400318232</v>
      </c>
      <c r="AU260" s="23">
        <v>8.2813278412800919</v>
      </c>
      <c r="AV260" s="23">
        <v>7.9240835136796512</v>
      </c>
      <c r="AW260" s="23">
        <v>7.6553863699085234</v>
      </c>
      <c r="AY260" s="24">
        <v>24.718395486375517</v>
      </c>
      <c r="AZ260" s="24">
        <v>24.489376512845642</v>
      </c>
      <c r="BA260" s="24">
        <v>24.698977631914154</v>
      </c>
      <c r="BB260" s="24">
        <v>24.671946830050338</v>
      </c>
      <c r="BC260" s="24">
        <v>24.741000613577022</v>
      </c>
      <c r="BD260" s="24">
        <v>24.88928300763359</v>
      </c>
      <c r="BE260" s="24">
        <v>24.904923432151016</v>
      </c>
      <c r="BF260" s="24">
        <v>24.746615110029136</v>
      </c>
      <c r="BG260" s="24">
        <v>24.500521778290917</v>
      </c>
      <c r="BH260" s="24">
        <v>24.334502523882854</v>
      </c>
      <c r="BI260" s="24">
        <v>24.204258145884477</v>
      </c>
      <c r="BJ260" s="24">
        <v>23.799690040031823</v>
      </c>
      <c r="BK260" s="24">
        <v>23.281327841280092</v>
      </c>
      <c r="BL260" s="24">
        <v>22.924083513679651</v>
      </c>
      <c r="BM260" s="24">
        <v>22.655386369908523</v>
      </c>
      <c r="BO260" s="25">
        <v>9.7183954863755169</v>
      </c>
      <c r="BP260" s="25">
        <v>9.5574038981329075</v>
      </c>
      <c r="BQ260" s="25">
        <v>9.3084449609497426</v>
      </c>
      <c r="BR260" s="25">
        <v>8.8942589508403103</v>
      </c>
      <c r="BS260" s="25">
        <v>8.3304157148548299</v>
      </c>
      <c r="BT260" s="25">
        <v>8.08460442018648</v>
      </c>
      <c r="BU260" s="25">
        <v>7.874189241019522</v>
      </c>
      <c r="BV260" s="25">
        <v>7.6535902037565755</v>
      </c>
      <c r="BW260" s="25">
        <v>7.4123536135758883</v>
      </c>
      <c r="BX260" s="25">
        <v>7.1240387803833976</v>
      </c>
      <c r="BY260" s="25">
        <v>6.8761124106306539</v>
      </c>
      <c r="BZ260" s="25">
        <v>6.1302690951563612</v>
      </c>
      <c r="CA260" s="25">
        <v>5.1612727047755449</v>
      </c>
      <c r="CB260" s="25">
        <v>4.5551621084528442</v>
      </c>
      <c r="CC260" s="25">
        <v>4.3113679352613481</v>
      </c>
      <c r="CE260" s="25">
        <v>24.718395486375517</v>
      </c>
      <c r="CF260" s="25">
        <v>24.557403898132907</v>
      </c>
      <c r="CG260" s="25">
        <v>24.308444960949743</v>
      </c>
      <c r="CH260" s="25">
        <v>23.89425895084031</v>
      </c>
      <c r="CI260" s="25">
        <v>23.33041571485483</v>
      </c>
      <c r="CJ260" s="25">
        <v>23.08460442018648</v>
      </c>
      <c r="CK260" s="25">
        <v>22.874189241019522</v>
      </c>
      <c r="CL260" s="25">
        <v>22.653590203756576</v>
      </c>
      <c r="CM260" s="25">
        <v>22.412353613575888</v>
      </c>
      <c r="CN260" s="25">
        <v>22.124038780383398</v>
      </c>
      <c r="CO260" s="25">
        <v>21.876112410630654</v>
      </c>
      <c r="CP260" s="25">
        <v>21.130269095156361</v>
      </c>
      <c r="CQ260" s="25">
        <v>20.161272704775545</v>
      </c>
      <c r="CR260" s="25">
        <v>19.555162108452844</v>
      </c>
      <c r="CS260" s="25">
        <v>19.311367935261348</v>
      </c>
      <c r="CU260" s="26">
        <v>9.7183954863755169</v>
      </c>
      <c r="CV260" s="26">
        <v>9.2483321002406917</v>
      </c>
      <c r="CW260" s="26">
        <v>8.9850935593145032</v>
      </c>
      <c r="CX260" s="26">
        <v>8.589390018741792</v>
      </c>
      <c r="CY260" s="26">
        <v>8.0461662663045175</v>
      </c>
      <c r="CZ260" s="26">
        <v>7.7696134165902713</v>
      </c>
      <c r="DA260" s="26">
        <v>7.5420016753542463</v>
      </c>
      <c r="DB260" s="26">
        <v>7.3404079240707105</v>
      </c>
      <c r="DC260" s="26">
        <v>7.1267549762540625</v>
      </c>
      <c r="DD260" s="26">
        <v>6.8460031475060603</v>
      </c>
      <c r="DE260" s="26">
        <v>6.6166605947164285</v>
      </c>
      <c r="DF260" s="26">
        <v>5.035682559029091</v>
      </c>
      <c r="DG260" s="26">
        <v>0.65650103682143879</v>
      </c>
      <c r="DH260" s="26">
        <v>-2.8791729080013724</v>
      </c>
      <c r="DI260" s="26">
        <v>-5.1422073869634559</v>
      </c>
      <c r="DK260" s="26">
        <v>24.718395486375517</v>
      </c>
      <c r="DL260" s="26">
        <v>24.248332100240692</v>
      </c>
      <c r="DM260" s="26">
        <v>23.985093559314503</v>
      </c>
      <c r="DN260" s="26">
        <v>23.589390018741792</v>
      </c>
      <c r="DO260" s="26">
        <v>23.046166266304517</v>
      </c>
      <c r="DP260" s="26">
        <v>22.769613416590271</v>
      </c>
      <c r="DQ260" s="26">
        <v>22.542001675354246</v>
      </c>
      <c r="DR260" s="26">
        <v>22.340407924070711</v>
      </c>
      <c r="DS260" s="26">
        <v>22.126754976254063</v>
      </c>
      <c r="DT260" s="26">
        <v>21.84600314750606</v>
      </c>
      <c r="DU260" s="26">
        <v>21.616660594716429</v>
      </c>
      <c r="DV260" s="26">
        <v>20.035682559029091</v>
      </c>
      <c r="DW260" s="26">
        <v>15.656501036821439</v>
      </c>
      <c r="DX260" s="26">
        <v>12.120827091998628</v>
      </c>
      <c r="DY260" s="26">
        <v>9.8577926130365441</v>
      </c>
      <c r="EA260" s="27">
        <v>9.7183954863755169</v>
      </c>
      <c r="EB260" s="27">
        <v>9.2248934369990288</v>
      </c>
      <c r="EC260" s="27">
        <v>8.983746905898343</v>
      </c>
      <c r="ED260" s="27">
        <v>8.5973125915553688</v>
      </c>
      <c r="EE260" s="27">
        <v>8.0487427840288426</v>
      </c>
      <c r="EF260" s="27">
        <v>7.7801090005065738</v>
      </c>
      <c r="EG260" s="27">
        <v>7.5472570612826075</v>
      </c>
      <c r="EH260" s="27">
        <v>7.2580665815938872</v>
      </c>
      <c r="EI260" s="27">
        <v>6.3408663996495918</v>
      </c>
      <c r="EJ260" s="27">
        <v>5.3256283265168101</v>
      </c>
      <c r="EK260" s="27">
        <v>4.3502781137208579</v>
      </c>
      <c r="EL260" s="27">
        <v>1.449311017147334</v>
      </c>
      <c r="EM260" s="27">
        <v>-2.7357660554707124</v>
      </c>
      <c r="EN260" s="27">
        <v>-5.2131143804603468</v>
      </c>
      <c r="EO260" s="27">
        <v>-4.6923698159322313</v>
      </c>
      <c r="EQ260" s="27">
        <v>24.718395486375517</v>
      </c>
      <c r="ER260" s="27">
        <v>24.224893436999029</v>
      </c>
      <c r="ES260" s="27">
        <v>23.983746905898343</v>
      </c>
      <c r="ET260" s="27">
        <v>23.597312591555369</v>
      </c>
      <c r="EU260" s="27">
        <v>23.048742784028843</v>
      </c>
      <c r="EV260" s="27">
        <v>22.780109000506574</v>
      </c>
      <c r="EW260" s="27">
        <v>22.547257061282608</v>
      </c>
      <c r="EX260" s="27">
        <v>22.258066581593887</v>
      </c>
      <c r="EY260" s="27">
        <v>21.340866399649592</v>
      </c>
      <c r="EZ260" s="27">
        <v>20.32562832651681</v>
      </c>
      <c r="FA260" s="27">
        <v>19.350278113720858</v>
      </c>
      <c r="FB260" s="27">
        <v>16.449311017147334</v>
      </c>
      <c r="FC260" s="27">
        <v>12.264233944529288</v>
      </c>
      <c r="FD260" s="27">
        <v>9.7868856195396532</v>
      </c>
      <c r="FE260" s="27">
        <v>10.307630184067769</v>
      </c>
      <c r="FG260" s="1">
        <v>349148</v>
      </c>
      <c r="FH260" s="1">
        <v>404549</v>
      </c>
      <c r="FI260" s="1" t="s">
        <v>718</v>
      </c>
      <c r="FJ260" s="1" t="s">
        <v>858</v>
      </c>
    </row>
    <row r="261" spans="2:166" ht="16.2" thickBot="1" x14ac:dyDescent="0.35">
      <c r="B261" s="19" t="s">
        <v>259</v>
      </c>
      <c r="C261" s="20">
        <v>10.862475923021343</v>
      </c>
      <c r="D261" s="21">
        <v>8.1165751951925031</v>
      </c>
      <c r="E261" s="21">
        <v>7.1623606140562082</v>
      </c>
      <c r="F261" s="21">
        <v>6.8489390966083867</v>
      </c>
      <c r="G261" s="21">
        <v>6.220281482985321</v>
      </c>
      <c r="H261" s="21">
        <v>5.4959399886048956</v>
      </c>
      <c r="I261" s="21">
        <v>5.3250595402595913</v>
      </c>
      <c r="J261" s="21">
        <v>4.7282377632496413</v>
      </c>
      <c r="K261" s="21">
        <v>4.209940513040042</v>
      </c>
      <c r="L261" s="21">
        <v>3.7573355413121021</v>
      </c>
      <c r="M261" s="21">
        <v>3.5949075651749567</v>
      </c>
      <c r="N261" s="21">
        <v>2.6317912381879864</v>
      </c>
      <c r="O261" s="21">
        <v>0.25430575725911098</v>
      </c>
      <c r="P261" s="21">
        <v>-1.870260295590775</v>
      </c>
      <c r="Q261" s="21">
        <v>-3.2038300052110884</v>
      </c>
      <c r="R261" s="22"/>
      <c r="S261" s="21">
        <v>15.499475923021343</v>
      </c>
      <c r="T261" s="21">
        <v>12.753575195192504</v>
      </c>
      <c r="U261" s="21">
        <v>11.799360614056209</v>
      </c>
      <c r="V261" s="21">
        <v>11.485939096608387</v>
      </c>
      <c r="W261" s="21">
        <v>10.857281482985321</v>
      </c>
      <c r="X261" s="21">
        <v>10.132939988604896</v>
      </c>
      <c r="Y261" s="21">
        <v>9.9620595402595917</v>
      </c>
      <c r="Z261" s="21">
        <v>9.3652377632496417</v>
      </c>
      <c r="AA261" s="21">
        <v>8.8469405130400425</v>
      </c>
      <c r="AB261" s="21">
        <v>8.3943355413121026</v>
      </c>
      <c r="AC261" s="21">
        <v>8.2319075651749571</v>
      </c>
      <c r="AD261" s="21">
        <v>7.2687912381879869</v>
      </c>
      <c r="AE261" s="21">
        <v>4.8913057572591114</v>
      </c>
      <c r="AF261" s="21">
        <v>2.7667397044092255</v>
      </c>
      <c r="AG261" s="21">
        <v>1.433169994788912</v>
      </c>
      <c r="AI261" s="23">
        <v>10.862475923021343</v>
      </c>
      <c r="AJ261" s="23">
        <v>10.222380039609011</v>
      </c>
      <c r="AK261" s="23">
        <v>9.8627891146160511</v>
      </c>
      <c r="AL261" s="23">
        <v>9.7476425463948626</v>
      </c>
      <c r="AM261" s="23">
        <v>9.3992520971352409</v>
      </c>
      <c r="AN261" s="23">
        <v>8.9749150486110683</v>
      </c>
      <c r="AO261" s="23">
        <v>8.8988858205208281</v>
      </c>
      <c r="AP261" s="23">
        <v>8.3683713294944013</v>
      </c>
      <c r="AQ261" s="23">
        <v>7.7854469635615899</v>
      </c>
      <c r="AR261" s="23">
        <v>7.4652320826605543</v>
      </c>
      <c r="AS261" s="23">
        <v>7.4098904124063445</v>
      </c>
      <c r="AT261" s="23">
        <v>7.1077326192648052</v>
      </c>
      <c r="AU261" s="23">
        <v>6.6842920413837064</v>
      </c>
      <c r="AV261" s="23">
        <v>6.2650066304222349</v>
      </c>
      <c r="AW261" s="23">
        <v>6.1583921710891794</v>
      </c>
      <c r="AY261" s="24">
        <v>15.499475923021343</v>
      </c>
      <c r="AZ261" s="24">
        <v>14.859380039609011</v>
      </c>
      <c r="BA261" s="24">
        <v>14.499789114616052</v>
      </c>
      <c r="BB261" s="24">
        <v>14.384642546394863</v>
      </c>
      <c r="BC261" s="24">
        <v>14.036252097135241</v>
      </c>
      <c r="BD261" s="24">
        <v>13.611915048611069</v>
      </c>
      <c r="BE261" s="24">
        <v>13.535885820520829</v>
      </c>
      <c r="BF261" s="24">
        <v>13.005371329494402</v>
      </c>
      <c r="BG261" s="24">
        <v>12.42244696356159</v>
      </c>
      <c r="BH261" s="24">
        <v>12.102232082660555</v>
      </c>
      <c r="BI261" s="24">
        <v>12.046890412406345</v>
      </c>
      <c r="BJ261" s="24">
        <v>11.744732619264806</v>
      </c>
      <c r="BK261" s="24">
        <v>11.321292041383707</v>
      </c>
      <c r="BL261" s="24">
        <v>10.902006630422235</v>
      </c>
      <c r="BM261" s="24">
        <v>10.79539217108918</v>
      </c>
      <c r="BO261" s="25">
        <v>10.862475923021343</v>
      </c>
      <c r="BP261" s="25">
        <v>10.009136129882533</v>
      </c>
      <c r="BQ261" s="25">
        <v>9.331045451476637</v>
      </c>
      <c r="BR261" s="25">
        <v>9.0021798209549555</v>
      </c>
      <c r="BS261" s="25">
        <v>8.4107075783884948</v>
      </c>
      <c r="BT261" s="25">
        <v>7.7486439963495073</v>
      </c>
      <c r="BU261" s="25">
        <v>7.5724692092386316</v>
      </c>
      <c r="BV261" s="25">
        <v>7.0196984306857395</v>
      </c>
      <c r="BW261" s="25">
        <v>6.5175245991778361</v>
      </c>
      <c r="BX261" s="25">
        <v>6.0688370995205965</v>
      </c>
      <c r="BY261" s="25">
        <v>5.8944143693416464</v>
      </c>
      <c r="BZ261" s="25">
        <v>5.2710878956948299</v>
      </c>
      <c r="CA261" s="25">
        <v>4.438071441742764</v>
      </c>
      <c r="CB261" s="25">
        <v>3.7540031869501505</v>
      </c>
      <c r="CC261" s="25">
        <v>3.5329317700215341</v>
      </c>
      <c r="CE261" s="25">
        <v>15.499475923021343</v>
      </c>
      <c r="CF261" s="25">
        <v>14.646136129882533</v>
      </c>
      <c r="CG261" s="25">
        <v>13.968045451476637</v>
      </c>
      <c r="CH261" s="25">
        <v>13.639179820954956</v>
      </c>
      <c r="CI261" s="25">
        <v>13.047707578388495</v>
      </c>
      <c r="CJ261" s="25">
        <v>12.385643996349508</v>
      </c>
      <c r="CK261" s="25">
        <v>12.209469209238632</v>
      </c>
      <c r="CL261" s="25">
        <v>11.65669843068574</v>
      </c>
      <c r="CM261" s="25">
        <v>11.154524599177837</v>
      </c>
      <c r="CN261" s="25">
        <v>10.705837099520597</v>
      </c>
      <c r="CO261" s="25">
        <v>10.531414369341647</v>
      </c>
      <c r="CP261" s="25">
        <v>9.9080878956948304</v>
      </c>
      <c r="CQ261" s="25">
        <v>9.0750714417427645</v>
      </c>
      <c r="CR261" s="25">
        <v>8.3910031869501509</v>
      </c>
      <c r="CS261" s="25">
        <v>8.1699317700215346</v>
      </c>
      <c r="CU261" s="26">
        <v>10.862475923021343</v>
      </c>
      <c r="CV261" s="26">
        <v>7.1499078684784276</v>
      </c>
      <c r="CW261" s="26">
        <v>6.086230437390995</v>
      </c>
      <c r="CX261" s="26">
        <v>5.8077413069564869</v>
      </c>
      <c r="CY261" s="26">
        <v>5.1847314247929219</v>
      </c>
      <c r="CZ261" s="26">
        <v>4.4691274647702812</v>
      </c>
      <c r="DA261" s="26">
        <v>4.3436417728743493</v>
      </c>
      <c r="DB261" s="26">
        <v>3.78020023057055</v>
      </c>
      <c r="DC261" s="26">
        <v>3.2798985275609951</v>
      </c>
      <c r="DD261" s="26">
        <v>2.8401469485073179</v>
      </c>
      <c r="DE261" s="26">
        <v>2.7005308815214022</v>
      </c>
      <c r="DF261" s="26">
        <v>1.8230561183306691</v>
      </c>
      <c r="DG261" s="26">
        <v>-0.31286745189453313</v>
      </c>
      <c r="DH261" s="26">
        <v>-2.1597332401604206</v>
      </c>
      <c r="DI261" s="26">
        <v>-3.2173198409776305</v>
      </c>
      <c r="DK261" s="26">
        <v>15.499475923021343</v>
      </c>
      <c r="DL261" s="26">
        <v>11.786907868478428</v>
      </c>
      <c r="DM261" s="26">
        <v>10.723230437390995</v>
      </c>
      <c r="DN261" s="26">
        <v>10.444741306956487</v>
      </c>
      <c r="DO261" s="26">
        <v>9.8217314247929224</v>
      </c>
      <c r="DP261" s="26">
        <v>9.1061274647702817</v>
      </c>
      <c r="DQ261" s="26">
        <v>8.9806417728743497</v>
      </c>
      <c r="DR261" s="26">
        <v>8.4172002305705504</v>
      </c>
      <c r="DS261" s="26">
        <v>7.9168985275609955</v>
      </c>
      <c r="DT261" s="26">
        <v>7.4771469485073183</v>
      </c>
      <c r="DU261" s="26">
        <v>7.3375308815214026</v>
      </c>
      <c r="DV261" s="26">
        <v>6.4600561183306695</v>
      </c>
      <c r="DW261" s="26">
        <v>4.3241325481054673</v>
      </c>
      <c r="DX261" s="26">
        <v>2.4772667598395799</v>
      </c>
      <c r="DY261" s="26">
        <v>1.41968015902237</v>
      </c>
      <c r="EA261" s="27">
        <v>10.862475923021343</v>
      </c>
      <c r="EB261" s="27">
        <v>6.6807014686224804</v>
      </c>
      <c r="EC261" s="27">
        <v>5.5833707449467482</v>
      </c>
      <c r="ED261" s="27">
        <v>5.3466839529595163</v>
      </c>
      <c r="EE261" s="27">
        <v>4.7580219862815625</v>
      </c>
      <c r="EF261" s="27">
        <v>4.0797647454860737</v>
      </c>
      <c r="EG261" s="27">
        <v>3.9916233030281276</v>
      </c>
      <c r="EH261" s="27">
        <v>3.4464364414249928</v>
      </c>
      <c r="EI261" s="27">
        <v>2.659281088494609</v>
      </c>
      <c r="EJ261" s="27">
        <v>1.8961664218398653</v>
      </c>
      <c r="EK261" s="27">
        <v>1.4316576429196743</v>
      </c>
      <c r="EL261" s="27">
        <v>-4.4978614682733564E-2</v>
      </c>
      <c r="EM261" s="27">
        <v>-2.0839440890216636</v>
      </c>
      <c r="EN261" s="27">
        <v>-3.5564153083438796</v>
      </c>
      <c r="EO261" s="27">
        <v>-3.3838536362828009</v>
      </c>
      <c r="EQ261" s="27">
        <v>15.499475923021343</v>
      </c>
      <c r="ER261" s="27">
        <v>11.317701468622481</v>
      </c>
      <c r="ES261" s="27">
        <v>10.220370744946749</v>
      </c>
      <c r="ET261" s="27">
        <v>9.9836839529595167</v>
      </c>
      <c r="EU261" s="27">
        <v>9.3950219862815629</v>
      </c>
      <c r="EV261" s="27">
        <v>8.7167647454860742</v>
      </c>
      <c r="EW261" s="27">
        <v>8.6286233030281281</v>
      </c>
      <c r="EX261" s="27">
        <v>8.0834364414249933</v>
      </c>
      <c r="EY261" s="27">
        <v>7.2962810884946094</v>
      </c>
      <c r="EZ261" s="27">
        <v>6.5331664218398657</v>
      </c>
      <c r="FA261" s="27">
        <v>6.0686576429196748</v>
      </c>
      <c r="FB261" s="27">
        <v>4.5920213853172669</v>
      </c>
      <c r="FC261" s="27">
        <v>2.5530559109783368</v>
      </c>
      <c r="FD261" s="27">
        <v>1.0805846916561208</v>
      </c>
      <c r="FE261" s="27">
        <v>1.2531463637171996</v>
      </c>
      <c r="FG261" s="1">
        <v>389826</v>
      </c>
      <c r="FH261" s="1">
        <v>390619</v>
      </c>
      <c r="FI261" s="1" t="s">
        <v>631</v>
      </c>
      <c r="FJ261" s="1" t="s">
        <v>849</v>
      </c>
    </row>
    <row r="262" spans="2:166" ht="16.2" thickBot="1" x14ac:dyDescent="0.35">
      <c r="B262" s="19" t="s">
        <v>260</v>
      </c>
      <c r="C262" s="20">
        <v>9.8271092796082851</v>
      </c>
      <c r="D262" s="21">
        <v>9.2055779403946882</v>
      </c>
      <c r="E262" s="21">
        <v>8.7269854068345651</v>
      </c>
      <c r="F262" s="21">
        <v>8.2815470278990624</v>
      </c>
      <c r="G262" s="21">
        <v>7.8776920617257939</v>
      </c>
      <c r="H262" s="21">
        <v>7.4772039338629988</v>
      </c>
      <c r="I262" s="21">
        <v>7.0761691127530533</v>
      </c>
      <c r="J262" s="21">
        <v>6.6691166654912006</v>
      </c>
      <c r="K262" s="21">
        <v>6.2510545631354795</v>
      </c>
      <c r="L262" s="21">
        <v>5.9367295545067584</v>
      </c>
      <c r="M262" s="21">
        <v>5.6359352010755437</v>
      </c>
      <c r="N262" s="21">
        <v>3.8664827744226677</v>
      </c>
      <c r="O262" s="21">
        <v>-0.65275190815371786</v>
      </c>
      <c r="P262" s="21">
        <v>-4.4971031037242284</v>
      </c>
      <c r="Q262" s="21">
        <v>-7.3110167477505286</v>
      </c>
      <c r="R262" s="22"/>
      <c r="S262" s="21">
        <v>16.367109279608286</v>
      </c>
      <c r="T262" s="21">
        <v>15.745577940394687</v>
      </c>
      <c r="U262" s="21">
        <v>15.266985406834564</v>
      </c>
      <c r="V262" s="21">
        <v>14.821547027899062</v>
      </c>
      <c r="W262" s="21">
        <v>14.417692061725793</v>
      </c>
      <c r="X262" s="21">
        <v>14.017203933862998</v>
      </c>
      <c r="Y262" s="21">
        <v>13.616169112753052</v>
      </c>
      <c r="Z262" s="21">
        <v>13.2091166654912</v>
      </c>
      <c r="AA262" s="21">
        <v>12.791054563135479</v>
      </c>
      <c r="AB262" s="21">
        <v>12.476729554506758</v>
      </c>
      <c r="AC262" s="21">
        <v>12.175935201075543</v>
      </c>
      <c r="AD262" s="21">
        <v>10.406482774422667</v>
      </c>
      <c r="AE262" s="21">
        <v>5.8872480918462813</v>
      </c>
      <c r="AF262" s="21">
        <v>2.0428968962757708</v>
      </c>
      <c r="AG262" s="21">
        <v>-0.77101674775052942</v>
      </c>
      <c r="AI262" s="23">
        <v>9.8271092796082851</v>
      </c>
      <c r="AJ262" s="23">
        <v>9.5458828482901072</v>
      </c>
      <c r="AK262" s="23">
        <v>9.3751037614964865</v>
      </c>
      <c r="AL262" s="23">
        <v>9.0741823470339025</v>
      </c>
      <c r="AM262" s="23">
        <v>8.7865267215574665</v>
      </c>
      <c r="AN262" s="23">
        <v>8.4892849860411435</v>
      </c>
      <c r="AO262" s="23">
        <v>8.0415437249771387</v>
      </c>
      <c r="AP262" s="23">
        <v>7.4145655935215924</v>
      </c>
      <c r="AQ262" s="23">
        <v>6.6565947233805201</v>
      </c>
      <c r="AR262" s="23">
        <v>6.4555473271684267</v>
      </c>
      <c r="AS262" s="23">
        <v>6.26409585939785</v>
      </c>
      <c r="AT262" s="23">
        <v>5.7269913230544454</v>
      </c>
      <c r="AU262" s="23">
        <v>5.097733894989247</v>
      </c>
      <c r="AV262" s="23">
        <v>4.8160623684166026</v>
      </c>
      <c r="AW262" s="23">
        <v>4.4864307806125296</v>
      </c>
      <c r="AY262" s="24">
        <v>16.367109279608286</v>
      </c>
      <c r="AZ262" s="24">
        <v>16.085882848290105</v>
      </c>
      <c r="BA262" s="24">
        <v>15.915103761496486</v>
      </c>
      <c r="BB262" s="24">
        <v>15.614182347033902</v>
      </c>
      <c r="BC262" s="24">
        <v>15.326526721557466</v>
      </c>
      <c r="BD262" s="24">
        <v>15.029284986041143</v>
      </c>
      <c r="BE262" s="24">
        <v>14.581543724977138</v>
      </c>
      <c r="BF262" s="24">
        <v>13.954565593521592</v>
      </c>
      <c r="BG262" s="24">
        <v>13.196594723380519</v>
      </c>
      <c r="BH262" s="24">
        <v>12.995547327168426</v>
      </c>
      <c r="BI262" s="24">
        <v>12.804095859397849</v>
      </c>
      <c r="BJ262" s="24">
        <v>12.266991323054445</v>
      </c>
      <c r="BK262" s="24">
        <v>11.637733894989246</v>
      </c>
      <c r="BL262" s="24">
        <v>11.356062368416602</v>
      </c>
      <c r="BM262" s="24">
        <v>11.026430780612529</v>
      </c>
      <c r="BO262" s="25">
        <v>9.8271092796082851</v>
      </c>
      <c r="BP262" s="25">
        <v>9.5829592897285938</v>
      </c>
      <c r="BQ262" s="25">
        <v>9.1809276343776123</v>
      </c>
      <c r="BR262" s="25">
        <v>8.737048701346934</v>
      </c>
      <c r="BS262" s="25">
        <v>8.3358554687310349</v>
      </c>
      <c r="BT262" s="25">
        <v>7.9453112016954055</v>
      </c>
      <c r="BU262" s="25">
        <v>7.5589338126187826</v>
      </c>
      <c r="BV262" s="25">
        <v>7.1655515552545292</v>
      </c>
      <c r="BW262" s="25">
        <v>6.7501897339132384</v>
      </c>
      <c r="BX262" s="25">
        <v>6.4377574573620215</v>
      </c>
      <c r="BY262" s="25">
        <v>6.1389395525679458</v>
      </c>
      <c r="BZ262" s="25">
        <v>5.3234049940539094</v>
      </c>
      <c r="CA262" s="25">
        <v>4.0285241201425883</v>
      </c>
      <c r="CB262" s="25">
        <v>3.313264945279375</v>
      </c>
      <c r="CC262" s="25">
        <v>2.9876485960678032</v>
      </c>
      <c r="CE262" s="25">
        <v>16.367109279608286</v>
      </c>
      <c r="CF262" s="25">
        <v>16.122959289728591</v>
      </c>
      <c r="CG262" s="25">
        <v>15.720927634377611</v>
      </c>
      <c r="CH262" s="25">
        <v>15.277048701346933</v>
      </c>
      <c r="CI262" s="25">
        <v>14.875855468731034</v>
      </c>
      <c r="CJ262" s="25">
        <v>14.485311201695405</v>
      </c>
      <c r="CK262" s="25">
        <v>14.098933812618782</v>
      </c>
      <c r="CL262" s="25">
        <v>13.705551555254528</v>
      </c>
      <c r="CM262" s="25">
        <v>13.290189733913238</v>
      </c>
      <c r="CN262" s="25">
        <v>12.977757457362021</v>
      </c>
      <c r="CO262" s="25">
        <v>12.678939552567945</v>
      </c>
      <c r="CP262" s="25">
        <v>11.863404994053909</v>
      </c>
      <c r="CQ262" s="25">
        <v>10.568524120142587</v>
      </c>
      <c r="CR262" s="25">
        <v>9.8532649452793741</v>
      </c>
      <c r="CS262" s="25">
        <v>9.5276485960678023</v>
      </c>
      <c r="CU262" s="26">
        <v>9.8271092796082851</v>
      </c>
      <c r="CV262" s="26">
        <v>9.0157003109764027</v>
      </c>
      <c r="CW262" s="26">
        <v>8.5209313798907669</v>
      </c>
      <c r="CX262" s="26">
        <v>8.0796586830510151</v>
      </c>
      <c r="CY262" s="26">
        <v>7.6669271663109182</v>
      </c>
      <c r="CZ262" s="26">
        <v>7.2686716624010685</v>
      </c>
      <c r="DA262" s="26">
        <v>6.8861729777020209</v>
      </c>
      <c r="DB262" s="26">
        <v>6.5121708484678749</v>
      </c>
      <c r="DC262" s="26">
        <v>6.0786338361691943</v>
      </c>
      <c r="DD262" s="26">
        <v>5.7247932230656016</v>
      </c>
      <c r="DE262" s="26">
        <v>5.385984129390053</v>
      </c>
      <c r="DF262" s="26">
        <v>3.9347089950924712</v>
      </c>
      <c r="DG262" s="26">
        <v>-0.4920258323690021</v>
      </c>
      <c r="DH262" s="26">
        <v>-3.7868472892433722</v>
      </c>
      <c r="DI262" s="26">
        <v>-6.092279894529586</v>
      </c>
      <c r="DK262" s="26">
        <v>16.367109279608286</v>
      </c>
      <c r="DL262" s="26">
        <v>15.555700310976402</v>
      </c>
      <c r="DM262" s="26">
        <v>15.060931379890766</v>
      </c>
      <c r="DN262" s="26">
        <v>14.619658683051014</v>
      </c>
      <c r="DO262" s="26">
        <v>14.206927166310917</v>
      </c>
      <c r="DP262" s="26">
        <v>13.808671662401068</v>
      </c>
      <c r="DQ262" s="26">
        <v>13.42617297770202</v>
      </c>
      <c r="DR262" s="26">
        <v>13.052170848467874</v>
      </c>
      <c r="DS262" s="26">
        <v>12.618633836169193</v>
      </c>
      <c r="DT262" s="26">
        <v>12.264793223065601</v>
      </c>
      <c r="DU262" s="26">
        <v>11.925984129390052</v>
      </c>
      <c r="DV262" s="26">
        <v>10.47470899509247</v>
      </c>
      <c r="DW262" s="26">
        <v>6.047974167630997</v>
      </c>
      <c r="DX262" s="26">
        <v>2.7531527107566269</v>
      </c>
      <c r="DY262" s="26">
        <v>0.44772010547041319</v>
      </c>
      <c r="EA262" s="27">
        <v>9.8271092796082851</v>
      </c>
      <c r="EB262" s="27">
        <v>8.961668330370097</v>
      </c>
      <c r="EC262" s="27">
        <v>8.5059680420869288</v>
      </c>
      <c r="ED262" s="27">
        <v>8.122471360761212</v>
      </c>
      <c r="EE262" s="27">
        <v>7.7588175536262334</v>
      </c>
      <c r="EF262" s="27">
        <v>7.4129933758649393</v>
      </c>
      <c r="EG262" s="27">
        <v>7.0780646776795919</v>
      </c>
      <c r="EH262" s="27">
        <v>6.7291324404648112</v>
      </c>
      <c r="EI262" s="27">
        <v>5.8971138559038696</v>
      </c>
      <c r="EJ262" s="27">
        <v>4.8219886851943699</v>
      </c>
      <c r="EK262" s="27">
        <v>3.7658364598367271</v>
      </c>
      <c r="EL262" s="27">
        <v>0.75337825082928234</v>
      </c>
      <c r="EM262" s="27">
        <v>-3.3988085121955898</v>
      </c>
      <c r="EN262" s="27">
        <v>-5.8900418127706331</v>
      </c>
      <c r="EO262" s="27">
        <v>-5.6081871409743087</v>
      </c>
      <c r="EQ262" s="27">
        <v>16.367109279608286</v>
      </c>
      <c r="ER262" s="27">
        <v>15.501668330370096</v>
      </c>
      <c r="ES262" s="27">
        <v>15.045968042086928</v>
      </c>
      <c r="ET262" s="27">
        <v>14.662471360761211</v>
      </c>
      <c r="EU262" s="27">
        <v>14.298817553626233</v>
      </c>
      <c r="EV262" s="27">
        <v>13.952993375864938</v>
      </c>
      <c r="EW262" s="27">
        <v>13.618064677679591</v>
      </c>
      <c r="EX262" s="27">
        <v>13.26913244046481</v>
      </c>
      <c r="EY262" s="27">
        <v>12.437113855903869</v>
      </c>
      <c r="EZ262" s="27">
        <v>11.361988685194369</v>
      </c>
      <c r="FA262" s="27">
        <v>10.305836459836726</v>
      </c>
      <c r="FB262" s="27">
        <v>7.2933782508292815</v>
      </c>
      <c r="FC262" s="27">
        <v>3.1411914878044094</v>
      </c>
      <c r="FD262" s="27">
        <v>0.64995818722936605</v>
      </c>
      <c r="FE262" s="27">
        <v>0.93181285902569044</v>
      </c>
      <c r="FG262" s="1">
        <v>335679</v>
      </c>
      <c r="FH262" s="1">
        <v>439130</v>
      </c>
      <c r="FI262" s="1" t="s">
        <v>485</v>
      </c>
      <c r="FJ262" s="1" t="s">
        <v>854</v>
      </c>
    </row>
    <row r="263" spans="2:166" ht="16.2" thickBot="1" x14ac:dyDescent="0.35">
      <c r="B263" s="19" t="s">
        <v>261</v>
      </c>
      <c r="C263" s="20">
        <v>8.9704620985895733</v>
      </c>
      <c r="D263" s="21">
        <v>8.3473348471863638</v>
      </c>
      <c r="E263" s="21">
        <v>8.0339960560599692</v>
      </c>
      <c r="F263" s="21">
        <v>7.9753346051085394</v>
      </c>
      <c r="G263" s="21">
        <v>7.7254664639927793</v>
      </c>
      <c r="H263" s="21">
        <v>7.4313243143864192</v>
      </c>
      <c r="I263" s="21">
        <v>7.3620995056707716</v>
      </c>
      <c r="J263" s="21">
        <v>7.1709085175962244</v>
      </c>
      <c r="K263" s="21">
        <v>6.9524085056891973</v>
      </c>
      <c r="L263" s="21">
        <v>6.7556150952897838</v>
      </c>
      <c r="M263" s="21">
        <v>6.5687907043349529</v>
      </c>
      <c r="N263" s="21">
        <v>5.3201492181089698</v>
      </c>
      <c r="O263" s="21">
        <v>1.7600167990018658</v>
      </c>
      <c r="P263" s="21">
        <v>-1.2833640620521507</v>
      </c>
      <c r="Q263" s="21">
        <v>-3.3635886634749141</v>
      </c>
      <c r="R263" s="22"/>
      <c r="S263" s="21">
        <v>12.470462098589573</v>
      </c>
      <c r="T263" s="21">
        <v>11.847334847186364</v>
      </c>
      <c r="U263" s="21">
        <v>11.533996056059969</v>
      </c>
      <c r="V263" s="21">
        <v>11.475334605108539</v>
      </c>
      <c r="W263" s="21">
        <v>11.225466463992779</v>
      </c>
      <c r="X263" s="21">
        <v>10.931324314386419</v>
      </c>
      <c r="Y263" s="21">
        <v>10.862099505670772</v>
      </c>
      <c r="Z263" s="21">
        <v>10.670908517596224</v>
      </c>
      <c r="AA263" s="21">
        <v>10.452408505689197</v>
      </c>
      <c r="AB263" s="21">
        <v>10.255615095289784</v>
      </c>
      <c r="AC263" s="21">
        <v>10.068790704334953</v>
      </c>
      <c r="AD263" s="21">
        <v>8.8201492181089698</v>
      </c>
      <c r="AE263" s="21">
        <v>5.2600167990018658</v>
      </c>
      <c r="AF263" s="21">
        <v>2.2166359379478493</v>
      </c>
      <c r="AG263" s="21">
        <v>0.13641133652508586</v>
      </c>
      <c r="AI263" s="23">
        <v>8.9704620985895733</v>
      </c>
      <c r="AJ263" s="23">
        <v>8.5025521677474316</v>
      </c>
      <c r="AK263" s="23">
        <v>8.3584355013061007</v>
      </c>
      <c r="AL263" s="23">
        <v>8.3911681432587262</v>
      </c>
      <c r="AM263" s="23">
        <v>8.2612612975283195</v>
      </c>
      <c r="AN263" s="23">
        <v>8.0789456707003175</v>
      </c>
      <c r="AO263" s="23">
        <v>8.0537104301065536</v>
      </c>
      <c r="AP263" s="23">
        <v>7.8059649964918822</v>
      </c>
      <c r="AQ263" s="23">
        <v>7.5063027810830043</v>
      </c>
      <c r="AR263" s="23">
        <v>7.3835725233751806</v>
      </c>
      <c r="AS263" s="23">
        <v>7.2413651984885838</v>
      </c>
      <c r="AT263" s="23">
        <v>6.7906564717310474</v>
      </c>
      <c r="AU263" s="23">
        <v>6.1637418057784874</v>
      </c>
      <c r="AV263" s="23">
        <v>5.637616535491512</v>
      </c>
      <c r="AW263" s="23">
        <v>5.3958384152763657</v>
      </c>
      <c r="AY263" s="24">
        <v>12.470462098589573</v>
      </c>
      <c r="AZ263" s="24">
        <v>12.002552167747432</v>
      </c>
      <c r="BA263" s="24">
        <v>11.858435501306101</v>
      </c>
      <c r="BB263" s="24">
        <v>11.891168143258726</v>
      </c>
      <c r="BC263" s="24">
        <v>11.76126129752832</v>
      </c>
      <c r="BD263" s="24">
        <v>11.578945670700318</v>
      </c>
      <c r="BE263" s="24">
        <v>11.553710430106554</v>
      </c>
      <c r="BF263" s="24">
        <v>11.305964996491882</v>
      </c>
      <c r="BG263" s="24">
        <v>11.006302781083004</v>
      </c>
      <c r="BH263" s="24">
        <v>10.883572523375181</v>
      </c>
      <c r="BI263" s="24">
        <v>10.741365198488584</v>
      </c>
      <c r="BJ263" s="24">
        <v>10.290656471731047</v>
      </c>
      <c r="BK263" s="24">
        <v>9.6637418057784874</v>
      </c>
      <c r="BL263" s="24">
        <v>9.137616535491512</v>
      </c>
      <c r="BM263" s="24">
        <v>8.8958384152763657</v>
      </c>
      <c r="BO263" s="25">
        <v>8.9704620985895733</v>
      </c>
      <c r="BP263" s="25">
        <v>8.509971652758594</v>
      </c>
      <c r="BQ263" s="25">
        <v>8.2324132714139999</v>
      </c>
      <c r="BR263" s="25">
        <v>8.1886066488833222</v>
      </c>
      <c r="BS263" s="25">
        <v>7.9685225244965974</v>
      </c>
      <c r="BT263" s="25">
        <v>7.7340079944132931</v>
      </c>
      <c r="BU263" s="25">
        <v>7.7257645009192597</v>
      </c>
      <c r="BV263" s="25">
        <v>7.5571343264334683</v>
      </c>
      <c r="BW263" s="25">
        <v>7.3824235373128175</v>
      </c>
      <c r="BX263" s="25">
        <v>7.1887252918269411</v>
      </c>
      <c r="BY263" s="25">
        <v>6.9972588405853369</v>
      </c>
      <c r="BZ263" s="25">
        <v>6.4348244243786734</v>
      </c>
      <c r="CA263" s="25">
        <v>5.7033205212699905</v>
      </c>
      <c r="CB263" s="25">
        <v>5.1322133215263772</v>
      </c>
      <c r="CC263" s="25">
        <v>4.972103181599806</v>
      </c>
      <c r="CE263" s="25">
        <v>12.470462098589573</v>
      </c>
      <c r="CF263" s="25">
        <v>12.009971652758594</v>
      </c>
      <c r="CG263" s="25">
        <v>11.732413271414</v>
      </c>
      <c r="CH263" s="25">
        <v>11.688606648883322</v>
      </c>
      <c r="CI263" s="25">
        <v>11.468522524496597</v>
      </c>
      <c r="CJ263" s="25">
        <v>11.234007994413293</v>
      </c>
      <c r="CK263" s="25">
        <v>11.22576450091926</v>
      </c>
      <c r="CL263" s="25">
        <v>11.057134326433468</v>
      </c>
      <c r="CM263" s="25">
        <v>10.882423537312818</v>
      </c>
      <c r="CN263" s="25">
        <v>10.688725291826941</v>
      </c>
      <c r="CO263" s="25">
        <v>10.497258840585337</v>
      </c>
      <c r="CP263" s="25">
        <v>9.9348244243786734</v>
      </c>
      <c r="CQ263" s="25">
        <v>9.2033205212699905</v>
      </c>
      <c r="CR263" s="25">
        <v>8.6322133215263772</v>
      </c>
      <c r="CS263" s="25">
        <v>8.472103181599806</v>
      </c>
      <c r="CU263" s="26">
        <v>8.9704620985895733</v>
      </c>
      <c r="CV263" s="26">
        <v>8.2696504868556033</v>
      </c>
      <c r="CW263" s="26">
        <v>7.9694821704189103</v>
      </c>
      <c r="CX263" s="26">
        <v>7.9320641619090289</v>
      </c>
      <c r="CY263" s="26">
        <v>7.7143711391555474</v>
      </c>
      <c r="CZ263" s="26">
        <v>7.4430873811426803</v>
      </c>
      <c r="DA263" s="26">
        <v>7.3953152122102672</v>
      </c>
      <c r="DB263" s="26">
        <v>7.1066300447504123</v>
      </c>
      <c r="DC263" s="26">
        <v>6.9669467203780915</v>
      </c>
      <c r="DD263" s="26">
        <v>6.7810147069577287</v>
      </c>
      <c r="DE263" s="26">
        <v>6.6337492649783432</v>
      </c>
      <c r="DF263" s="26">
        <v>5.5352996780098866</v>
      </c>
      <c r="DG263" s="26">
        <v>2.0164958873449805</v>
      </c>
      <c r="DH263" s="26">
        <v>-0.9317407248411449</v>
      </c>
      <c r="DI263" s="26">
        <v>-2.7573965963604934</v>
      </c>
      <c r="DK263" s="26">
        <v>12.470462098589573</v>
      </c>
      <c r="DL263" s="26">
        <v>11.769650486855603</v>
      </c>
      <c r="DM263" s="26">
        <v>11.46948217041891</v>
      </c>
      <c r="DN263" s="26">
        <v>11.432064161909029</v>
      </c>
      <c r="DO263" s="26">
        <v>11.214371139155547</v>
      </c>
      <c r="DP263" s="26">
        <v>10.94308738114268</v>
      </c>
      <c r="DQ263" s="26">
        <v>10.895315212210267</v>
      </c>
      <c r="DR263" s="26">
        <v>10.606630044750412</v>
      </c>
      <c r="DS263" s="26">
        <v>10.466946720378091</v>
      </c>
      <c r="DT263" s="26">
        <v>10.281014706957729</v>
      </c>
      <c r="DU263" s="26">
        <v>10.133749264978343</v>
      </c>
      <c r="DV263" s="26">
        <v>9.0352996780098866</v>
      </c>
      <c r="DW263" s="26">
        <v>5.5164958873449805</v>
      </c>
      <c r="DX263" s="26">
        <v>2.5682592751588551</v>
      </c>
      <c r="DY263" s="26">
        <v>0.74260340363950661</v>
      </c>
      <c r="EA263" s="27">
        <v>8.9704620985895733</v>
      </c>
      <c r="EB263" s="27">
        <v>8.2521715469601027</v>
      </c>
      <c r="EC263" s="27">
        <v>7.9844410237526713</v>
      </c>
      <c r="ED263" s="27">
        <v>7.9658211530956038</v>
      </c>
      <c r="EE263" s="27">
        <v>7.7457511435521855</v>
      </c>
      <c r="EF263" s="27">
        <v>7.4693601422761606</v>
      </c>
      <c r="EG263" s="27">
        <v>7.4356598869968273</v>
      </c>
      <c r="EH263" s="27">
        <v>7.0736695333214836</v>
      </c>
      <c r="EI263" s="27">
        <v>6.4711371308376719</v>
      </c>
      <c r="EJ263" s="27">
        <v>5.7801772184550675</v>
      </c>
      <c r="EK263" s="27">
        <v>5.0226631402326163</v>
      </c>
      <c r="EL263" s="27">
        <v>2.7444376206155479</v>
      </c>
      <c r="EM263" s="27">
        <v>-0.55711400634263697</v>
      </c>
      <c r="EN263" s="27">
        <v>-2.6264110414675095</v>
      </c>
      <c r="EO263" s="27">
        <v>-2.2438258267257893</v>
      </c>
      <c r="EQ263" s="27">
        <v>12.470462098589573</v>
      </c>
      <c r="ER263" s="27">
        <v>11.752171546960103</v>
      </c>
      <c r="ES263" s="27">
        <v>11.484441023752671</v>
      </c>
      <c r="ET263" s="27">
        <v>11.465821153095604</v>
      </c>
      <c r="EU263" s="27">
        <v>11.245751143552186</v>
      </c>
      <c r="EV263" s="27">
        <v>10.969360142276161</v>
      </c>
      <c r="EW263" s="27">
        <v>10.935659886996827</v>
      </c>
      <c r="EX263" s="27">
        <v>10.573669533321484</v>
      </c>
      <c r="EY263" s="27">
        <v>9.9711371308376719</v>
      </c>
      <c r="EZ263" s="27">
        <v>9.2801772184550675</v>
      </c>
      <c r="FA263" s="27">
        <v>8.5226631402326163</v>
      </c>
      <c r="FB263" s="27">
        <v>6.2444376206155479</v>
      </c>
      <c r="FC263" s="27">
        <v>2.942885993657363</v>
      </c>
      <c r="FD263" s="27">
        <v>0.87358895853249052</v>
      </c>
      <c r="FE263" s="27">
        <v>1.2561741732742107</v>
      </c>
      <c r="FG263" s="1">
        <v>392096</v>
      </c>
      <c r="FH263" s="1">
        <v>383493</v>
      </c>
      <c r="FI263" s="1" t="s">
        <v>507</v>
      </c>
      <c r="FJ263" s="1" t="s">
        <v>849</v>
      </c>
    </row>
    <row r="264" spans="2:166" ht="16.2" thickBot="1" x14ac:dyDescent="0.35">
      <c r="B264" s="19" t="s">
        <v>262</v>
      </c>
      <c r="C264" s="20">
        <v>13.501584809450348</v>
      </c>
      <c r="D264" s="21">
        <v>12.530596136562279</v>
      </c>
      <c r="E264" s="21">
        <v>11.90921834983769</v>
      </c>
      <c r="F264" s="21">
        <v>11.523899546703749</v>
      </c>
      <c r="G264" s="21">
        <v>10.936494882175413</v>
      </c>
      <c r="H264" s="21">
        <v>10.345593855142402</v>
      </c>
      <c r="I264" s="21">
        <v>9.7278676674222844</v>
      </c>
      <c r="J264" s="21">
        <v>9.1540306820294237</v>
      </c>
      <c r="K264" s="21">
        <v>8.5805524996106488</v>
      </c>
      <c r="L264" s="21">
        <v>8.1007630449803472</v>
      </c>
      <c r="M264" s="21">
        <v>7.6707536183532916</v>
      </c>
      <c r="N264" s="21">
        <v>5.89637901441208</v>
      </c>
      <c r="O264" s="21">
        <v>2.1739678233985202</v>
      </c>
      <c r="P264" s="21">
        <v>-7.145541052248916E-2</v>
      </c>
      <c r="Q264" s="21">
        <v>-2.2012787727654164</v>
      </c>
      <c r="R264" s="22"/>
      <c r="S264" s="21">
        <v>18.00158480945035</v>
      </c>
      <c r="T264" s="21">
        <v>17.030596136562281</v>
      </c>
      <c r="U264" s="21">
        <v>16.40921834983769</v>
      </c>
      <c r="V264" s="21">
        <v>16.023899546703749</v>
      </c>
      <c r="W264" s="21">
        <v>15.436494882175413</v>
      </c>
      <c r="X264" s="21">
        <v>14.845593855142402</v>
      </c>
      <c r="Y264" s="21">
        <v>14.227867667422284</v>
      </c>
      <c r="Z264" s="21">
        <v>13.654030682029424</v>
      </c>
      <c r="AA264" s="21">
        <v>13.080552499610649</v>
      </c>
      <c r="AB264" s="21">
        <v>12.600763044980347</v>
      </c>
      <c r="AC264" s="21">
        <v>12.170753618353292</v>
      </c>
      <c r="AD264" s="21">
        <v>10.39637901441208</v>
      </c>
      <c r="AE264" s="21">
        <v>6.6739678233985202</v>
      </c>
      <c r="AF264" s="21">
        <v>4.4285445894775108</v>
      </c>
      <c r="AG264" s="21">
        <v>2.2987212272345836</v>
      </c>
      <c r="AI264" s="23">
        <v>13.501584809450348</v>
      </c>
      <c r="AJ264" s="23">
        <v>12.762924811317642</v>
      </c>
      <c r="AK264" s="23">
        <v>12.481120558478882</v>
      </c>
      <c r="AL264" s="23">
        <v>12.340930256561764</v>
      </c>
      <c r="AM264" s="23">
        <v>12.020691889686475</v>
      </c>
      <c r="AN264" s="23">
        <v>11.739008616749878</v>
      </c>
      <c r="AO264" s="23">
        <v>11.377761495332775</v>
      </c>
      <c r="AP264" s="23">
        <v>10.886650742154094</v>
      </c>
      <c r="AQ264" s="23">
        <v>10.378558247151041</v>
      </c>
      <c r="AR264" s="23">
        <v>10.062026995243825</v>
      </c>
      <c r="AS264" s="23">
        <v>9.73871711700059</v>
      </c>
      <c r="AT264" s="23">
        <v>8.7713278716670686</v>
      </c>
      <c r="AU264" s="23">
        <v>7.3173948058174911</v>
      </c>
      <c r="AV264" s="23">
        <v>6.4126204460364065</v>
      </c>
      <c r="AW264" s="23">
        <v>5.7249221912099912</v>
      </c>
      <c r="AY264" s="24">
        <v>18.00158480945035</v>
      </c>
      <c r="AZ264" s="24">
        <v>17.262924811317642</v>
      </c>
      <c r="BA264" s="24">
        <v>16.981120558478882</v>
      </c>
      <c r="BB264" s="24">
        <v>16.840930256561762</v>
      </c>
      <c r="BC264" s="24">
        <v>16.520691889686475</v>
      </c>
      <c r="BD264" s="24">
        <v>16.239008616749878</v>
      </c>
      <c r="BE264" s="24">
        <v>15.877761495332775</v>
      </c>
      <c r="BF264" s="24">
        <v>15.386650742154094</v>
      </c>
      <c r="BG264" s="24">
        <v>14.878558247151041</v>
      </c>
      <c r="BH264" s="24">
        <v>14.562026995243825</v>
      </c>
      <c r="BI264" s="24">
        <v>14.23871711700059</v>
      </c>
      <c r="BJ264" s="24">
        <v>13.271327871667069</v>
      </c>
      <c r="BK264" s="24">
        <v>11.817394805817491</v>
      </c>
      <c r="BL264" s="24">
        <v>10.912620446036406</v>
      </c>
      <c r="BM264" s="24">
        <v>10.224922191209991</v>
      </c>
      <c r="BO264" s="25">
        <v>13.501584809450348</v>
      </c>
      <c r="BP264" s="25">
        <v>12.744517138501756</v>
      </c>
      <c r="BQ264" s="25">
        <v>12.224925210147083</v>
      </c>
      <c r="BR264" s="25">
        <v>11.933759571996694</v>
      </c>
      <c r="BS264" s="25">
        <v>11.498803509155294</v>
      </c>
      <c r="BT264" s="25">
        <v>11.128107398615171</v>
      </c>
      <c r="BU264" s="25">
        <v>10.765505882563239</v>
      </c>
      <c r="BV264" s="25">
        <v>10.401038801025486</v>
      </c>
      <c r="BW264" s="25">
        <v>9.8907904223339855</v>
      </c>
      <c r="BX264" s="25">
        <v>9.3870742903449429</v>
      </c>
      <c r="BY264" s="25">
        <v>8.8800577120176722</v>
      </c>
      <c r="BZ264" s="25">
        <v>7.4744677935333925</v>
      </c>
      <c r="CA264" s="25">
        <v>5.7545974146268222</v>
      </c>
      <c r="CB264" s="25">
        <v>4.9261557028691989</v>
      </c>
      <c r="CC264" s="25">
        <v>4.7395645681094756</v>
      </c>
      <c r="CE264" s="25">
        <v>18.00158480945035</v>
      </c>
      <c r="CF264" s="25">
        <v>17.244517138501756</v>
      </c>
      <c r="CG264" s="25">
        <v>16.724925210147084</v>
      </c>
      <c r="CH264" s="25">
        <v>16.433759571996696</v>
      </c>
      <c r="CI264" s="25">
        <v>15.998803509155294</v>
      </c>
      <c r="CJ264" s="25">
        <v>15.628107398615171</v>
      </c>
      <c r="CK264" s="25">
        <v>15.265505882563239</v>
      </c>
      <c r="CL264" s="25">
        <v>14.901038801025486</v>
      </c>
      <c r="CM264" s="25">
        <v>14.390790422333986</v>
      </c>
      <c r="CN264" s="25">
        <v>13.887074290344943</v>
      </c>
      <c r="CO264" s="25">
        <v>13.380057712017672</v>
      </c>
      <c r="CP264" s="25">
        <v>11.974467793533393</v>
      </c>
      <c r="CQ264" s="25">
        <v>10.254597414626822</v>
      </c>
      <c r="CR264" s="25">
        <v>9.4261557028691989</v>
      </c>
      <c r="CS264" s="25">
        <v>9.2395645681094756</v>
      </c>
      <c r="CU264" s="26">
        <v>13.501584809450348</v>
      </c>
      <c r="CV264" s="26">
        <v>12.452409421567555</v>
      </c>
      <c r="CW264" s="26">
        <v>11.845059830614794</v>
      </c>
      <c r="CX264" s="26">
        <v>11.487645169031127</v>
      </c>
      <c r="CY264" s="26">
        <v>10.936964996988914</v>
      </c>
      <c r="CZ264" s="26">
        <v>10.41379411781835</v>
      </c>
      <c r="DA264" s="26">
        <v>9.8940395479330245</v>
      </c>
      <c r="DB264" s="26">
        <v>9.4407030521932516</v>
      </c>
      <c r="DC264" s="26">
        <v>8.9730370466606661</v>
      </c>
      <c r="DD264" s="26">
        <v>8.5643937052388992</v>
      </c>
      <c r="DE264" s="26">
        <v>8.2110030855349834</v>
      </c>
      <c r="DF264" s="26">
        <v>6.6112265947951769</v>
      </c>
      <c r="DG264" s="26">
        <v>3.1496239937532025</v>
      </c>
      <c r="DH264" s="26">
        <v>1.0892590196975931</v>
      </c>
      <c r="DI264" s="26">
        <v>-0.89324541741977015</v>
      </c>
      <c r="DK264" s="26">
        <v>18.00158480945035</v>
      </c>
      <c r="DL264" s="26">
        <v>16.952409421567555</v>
      </c>
      <c r="DM264" s="26">
        <v>16.345059830614794</v>
      </c>
      <c r="DN264" s="26">
        <v>15.987645169031127</v>
      </c>
      <c r="DO264" s="26">
        <v>15.436964996988914</v>
      </c>
      <c r="DP264" s="26">
        <v>14.91379411781835</v>
      </c>
      <c r="DQ264" s="26">
        <v>14.394039547933025</v>
      </c>
      <c r="DR264" s="26">
        <v>13.940703052193252</v>
      </c>
      <c r="DS264" s="26">
        <v>13.473037046660666</v>
      </c>
      <c r="DT264" s="26">
        <v>13.064393705238899</v>
      </c>
      <c r="DU264" s="26">
        <v>12.711003085534983</v>
      </c>
      <c r="DV264" s="26">
        <v>11.111226594795177</v>
      </c>
      <c r="DW264" s="26">
        <v>7.6496239937532025</v>
      </c>
      <c r="DX264" s="26">
        <v>5.5892590196975931</v>
      </c>
      <c r="DY264" s="26">
        <v>3.6067545825802299</v>
      </c>
      <c r="EA264" s="27">
        <v>13.501584809450348</v>
      </c>
      <c r="EB264" s="27">
        <v>12.433067405179647</v>
      </c>
      <c r="EC264" s="27">
        <v>11.829368410154252</v>
      </c>
      <c r="ED264" s="27">
        <v>11.484275872966299</v>
      </c>
      <c r="EE264" s="27">
        <v>10.971645776315901</v>
      </c>
      <c r="EF264" s="27">
        <v>10.531713732958075</v>
      </c>
      <c r="EG264" s="27">
        <v>10.115350409948034</v>
      </c>
      <c r="EH264" s="27">
        <v>9.7664557729752488</v>
      </c>
      <c r="EI264" s="27">
        <v>9.0174922464769534</v>
      </c>
      <c r="EJ264" s="27">
        <v>8.2206454580565538</v>
      </c>
      <c r="EK264" s="27">
        <v>7.4134243794247148</v>
      </c>
      <c r="EL264" s="27">
        <v>5.0709361727067019</v>
      </c>
      <c r="EM264" s="27">
        <v>2.2171967746638757</v>
      </c>
      <c r="EN264" s="27">
        <v>0.76800302022337519</v>
      </c>
      <c r="EO264" s="27">
        <v>0.66002574411129444</v>
      </c>
      <c r="EQ264" s="27">
        <v>18.00158480945035</v>
      </c>
      <c r="ER264" s="27">
        <v>16.933067405179649</v>
      </c>
      <c r="ES264" s="27">
        <v>16.329368410154252</v>
      </c>
      <c r="ET264" s="27">
        <v>15.984275872966299</v>
      </c>
      <c r="EU264" s="27">
        <v>15.471645776315901</v>
      </c>
      <c r="EV264" s="27">
        <v>15.031713732958075</v>
      </c>
      <c r="EW264" s="27">
        <v>14.615350409948034</v>
      </c>
      <c r="EX264" s="27">
        <v>14.266455772975249</v>
      </c>
      <c r="EY264" s="27">
        <v>13.517492246476953</v>
      </c>
      <c r="EZ264" s="27">
        <v>12.720645458056554</v>
      </c>
      <c r="FA264" s="27">
        <v>11.913424379424715</v>
      </c>
      <c r="FB264" s="27">
        <v>9.5709361727067019</v>
      </c>
      <c r="FC264" s="27">
        <v>6.7171967746638757</v>
      </c>
      <c r="FD264" s="27">
        <v>5.2680030202233752</v>
      </c>
      <c r="FE264" s="27">
        <v>5.1600257441112944</v>
      </c>
      <c r="FG264" s="1">
        <v>336965</v>
      </c>
      <c r="FH264" s="1">
        <v>446547</v>
      </c>
      <c r="FI264" s="1" t="s">
        <v>562</v>
      </c>
      <c r="FJ264" s="1" t="s">
        <v>856</v>
      </c>
    </row>
    <row r="265" spans="2:166" ht="16.2" thickBot="1" x14ac:dyDescent="0.35">
      <c r="B265" s="19" t="s">
        <v>263</v>
      </c>
      <c r="C265" s="20">
        <v>16.503569782789626</v>
      </c>
      <c r="D265" s="21">
        <v>13.969605766803301</v>
      </c>
      <c r="E265" s="21">
        <v>12.816276051287677</v>
      </c>
      <c r="F265" s="21">
        <v>12.676537591665397</v>
      </c>
      <c r="G265" s="21">
        <v>12.466876879444918</v>
      </c>
      <c r="H265" s="21">
        <v>11.972839169766921</v>
      </c>
      <c r="I265" s="21">
        <v>11.559063405518728</v>
      </c>
      <c r="J265" s="21">
        <v>11.215226446852935</v>
      </c>
      <c r="K265" s="21">
        <v>10.960450463978486</v>
      </c>
      <c r="L265" s="21">
        <v>10.478726863803427</v>
      </c>
      <c r="M265" s="21">
        <v>10.111632203183181</v>
      </c>
      <c r="N265" s="21">
        <v>8.7720978497842275</v>
      </c>
      <c r="O265" s="21">
        <v>4.9858954650271308</v>
      </c>
      <c r="P265" s="21">
        <v>1.1911953090770098</v>
      </c>
      <c r="Q265" s="21">
        <v>-1.0325577758028999</v>
      </c>
      <c r="R265" s="22"/>
      <c r="S265" s="21">
        <v>22.503569782789626</v>
      </c>
      <c r="T265" s="21">
        <v>19.969605766803301</v>
      </c>
      <c r="U265" s="21">
        <v>18.816276051287677</v>
      </c>
      <c r="V265" s="21">
        <v>18.676537591665397</v>
      </c>
      <c r="W265" s="21">
        <v>18.466876879444918</v>
      </c>
      <c r="X265" s="21">
        <v>17.972839169766921</v>
      </c>
      <c r="Y265" s="21">
        <v>17.559063405518728</v>
      </c>
      <c r="Z265" s="21">
        <v>17.215226446852935</v>
      </c>
      <c r="AA265" s="21">
        <v>16.960450463978486</v>
      </c>
      <c r="AB265" s="21">
        <v>16.478726863803427</v>
      </c>
      <c r="AC265" s="21">
        <v>16.111632203183181</v>
      </c>
      <c r="AD265" s="21">
        <v>14.772097849784227</v>
      </c>
      <c r="AE265" s="21">
        <v>10.985895465027131</v>
      </c>
      <c r="AF265" s="21">
        <v>7.1911953090770098</v>
      </c>
      <c r="AG265" s="21">
        <v>4.9674422241971001</v>
      </c>
      <c r="AI265" s="23">
        <v>16.503569782789626</v>
      </c>
      <c r="AJ265" s="23">
        <v>15.876097197310379</v>
      </c>
      <c r="AK265" s="23">
        <v>15.580490496490278</v>
      </c>
      <c r="AL265" s="23">
        <v>15.7802868010337</v>
      </c>
      <c r="AM265" s="23">
        <v>15.933590189784947</v>
      </c>
      <c r="AN265" s="23">
        <v>15.897940191366359</v>
      </c>
      <c r="AO265" s="23">
        <v>15.794133518427223</v>
      </c>
      <c r="AP265" s="23">
        <v>15.59446946263229</v>
      </c>
      <c r="AQ265" s="23">
        <v>15.36474622614605</v>
      </c>
      <c r="AR265" s="23">
        <v>15.089375637691862</v>
      </c>
      <c r="AS265" s="23">
        <v>14.898425018575335</v>
      </c>
      <c r="AT265" s="23">
        <v>14.747889387771306</v>
      </c>
      <c r="AU265" s="23">
        <v>14.429567879992476</v>
      </c>
      <c r="AV265" s="23">
        <v>14.078327070608388</v>
      </c>
      <c r="AW265" s="23">
        <v>14.075443342242281</v>
      </c>
      <c r="AY265" s="24">
        <v>22.503569782789626</v>
      </c>
      <c r="AZ265" s="24">
        <v>21.876097197310379</v>
      </c>
      <c r="BA265" s="24">
        <v>21.580490496490278</v>
      </c>
      <c r="BB265" s="24">
        <v>21.7802868010337</v>
      </c>
      <c r="BC265" s="24">
        <v>21.933590189784947</v>
      </c>
      <c r="BD265" s="24">
        <v>21.897940191366359</v>
      </c>
      <c r="BE265" s="24">
        <v>21.794133518427223</v>
      </c>
      <c r="BF265" s="24">
        <v>21.59446946263229</v>
      </c>
      <c r="BG265" s="24">
        <v>21.36474622614605</v>
      </c>
      <c r="BH265" s="24">
        <v>21.089375637691862</v>
      </c>
      <c r="BI265" s="24">
        <v>20.898425018575335</v>
      </c>
      <c r="BJ265" s="24">
        <v>20.747889387771306</v>
      </c>
      <c r="BK265" s="24">
        <v>20.429567879992476</v>
      </c>
      <c r="BL265" s="24">
        <v>20.078327070608388</v>
      </c>
      <c r="BM265" s="24">
        <v>20.075443342242281</v>
      </c>
      <c r="BO265" s="25">
        <v>16.503569782789626</v>
      </c>
      <c r="BP265" s="25">
        <v>15.509016782543032</v>
      </c>
      <c r="BQ265" s="25">
        <v>14.697727197017386</v>
      </c>
      <c r="BR265" s="25">
        <v>14.549311781698226</v>
      </c>
      <c r="BS265" s="25">
        <v>14.345660513458526</v>
      </c>
      <c r="BT265" s="25">
        <v>13.901542033536224</v>
      </c>
      <c r="BU265" s="25">
        <v>13.536256236092889</v>
      </c>
      <c r="BV265" s="25">
        <v>13.230395544718142</v>
      </c>
      <c r="BW265" s="25">
        <v>12.975340317150827</v>
      </c>
      <c r="BX265" s="25">
        <v>12.508475123628784</v>
      </c>
      <c r="BY265" s="25">
        <v>12.143011641241515</v>
      </c>
      <c r="BZ265" s="25">
        <v>11.513124340180202</v>
      </c>
      <c r="CA265" s="25">
        <v>10.51402666190311</v>
      </c>
      <c r="CB265" s="25">
        <v>9.3605951313767939</v>
      </c>
      <c r="CC265" s="25">
        <v>9.2705315242810649</v>
      </c>
      <c r="CE265" s="25">
        <v>22.503569782789626</v>
      </c>
      <c r="CF265" s="25">
        <v>21.509016782543032</v>
      </c>
      <c r="CG265" s="25">
        <v>20.697727197017386</v>
      </c>
      <c r="CH265" s="25">
        <v>20.549311781698226</v>
      </c>
      <c r="CI265" s="25">
        <v>20.345660513458526</v>
      </c>
      <c r="CJ265" s="25">
        <v>19.901542033536224</v>
      </c>
      <c r="CK265" s="25">
        <v>19.536256236092889</v>
      </c>
      <c r="CL265" s="25">
        <v>19.230395544718142</v>
      </c>
      <c r="CM265" s="25">
        <v>18.975340317150827</v>
      </c>
      <c r="CN265" s="25">
        <v>18.508475123628784</v>
      </c>
      <c r="CO265" s="25">
        <v>18.143011641241515</v>
      </c>
      <c r="CP265" s="25">
        <v>17.513124340180202</v>
      </c>
      <c r="CQ265" s="25">
        <v>16.51402666190311</v>
      </c>
      <c r="CR265" s="25">
        <v>15.360595131376794</v>
      </c>
      <c r="CS265" s="25">
        <v>15.270531524281065</v>
      </c>
      <c r="CU265" s="26">
        <v>16.503569782789626</v>
      </c>
      <c r="CV265" s="26">
        <v>13.05266539963414</v>
      </c>
      <c r="CW265" s="26">
        <v>11.729676229878873</v>
      </c>
      <c r="CX265" s="26">
        <v>11.625152280436797</v>
      </c>
      <c r="CY265" s="26">
        <v>11.429899461602201</v>
      </c>
      <c r="CZ265" s="26">
        <v>10.933744405125388</v>
      </c>
      <c r="DA265" s="26">
        <v>10.527155347087632</v>
      </c>
      <c r="DB265" s="26">
        <v>10.204734449948901</v>
      </c>
      <c r="DC265" s="26">
        <v>9.9369088970134385</v>
      </c>
      <c r="DD265" s="26">
        <v>9.4103928037146467</v>
      </c>
      <c r="DE265" s="26">
        <v>8.9999003299124176</v>
      </c>
      <c r="DF265" s="26">
        <v>7.4695898883072616</v>
      </c>
      <c r="DG265" s="26">
        <v>3.6625825614217646</v>
      </c>
      <c r="DH265" s="26">
        <v>5.3639084231893008E-2</v>
      </c>
      <c r="DI265" s="26">
        <v>-1.6158167753227985</v>
      </c>
      <c r="DK265" s="26">
        <v>22.503569782789626</v>
      </c>
      <c r="DL265" s="26">
        <v>19.05266539963414</v>
      </c>
      <c r="DM265" s="26">
        <v>17.729676229878873</v>
      </c>
      <c r="DN265" s="26">
        <v>17.625152280436797</v>
      </c>
      <c r="DO265" s="26">
        <v>17.429899461602201</v>
      </c>
      <c r="DP265" s="26">
        <v>16.933744405125388</v>
      </c>
      <c r="DQ265" s="26">
        <v>16.527155347087632</v>
      </c>
      <c r="DR265" s="26">
        <v>16.204734449948901</v>
      </c>
      <c r="DS265" s="26">
        <v>15.936908897013438</v>
      </c>
      <c r="DT265" s="26">
        <v>15.410392803714647</v>
      </c>
      <c r="DU265" s="26">
        <v>14.999900329912418</v>
      </c>
      <c r="DV265" s="26">
        <v>13.469589888307262</v>
      </c>
      <c r="DW265" s="26">
        <v>9.6625825614217646</v>
      </c>
      <c r="DX265" s="26">
        <v>6.053639084231893</v>
      </c>
      <c r="DY265" s="26">
        <v>4.3841832246772015</v>
      </c>
      <c r="EA265" s="27">
        <v>16.503569782789626</v>
      </c>
      <c r="EB265" s="27">
        <v>12.607774550769186</v>
      </c>
      <c r="EC265" s="27">
        <v>11.217221208679984</v>
      </c>
      <c r="ED265" s="27">
        <v>11.14472650365834</v>
      </c>
      <c r="EE265" s="27">
        <v>10.962501199273316</v>
      </c>
      <c r="EF265" s="27">
        <v>10.475238631924384</v>
      </c>
      <c r="EG265" s="27">
        <v>10.069982170655255</v>
      </c>
      <c r="EH265" s="27">
        <v>9.7059018034231315</v>
      </c>
      <c r="EI265" s="27">
        <v>8.784570512435657</v>
      </c>
      <c r="EJ265" s="27">
        <v>7.740645121573742</v>
      </c>
      <c r="EK265" s="27">
        <v>7.0098550669345343</v>
      </c>
      <c r="EL265" s="27">
        <v>4.0988156652584848</v>
      </c>
      <c r="EM265" s="27">
        <v>0.55514083099077638</v>
      </c>
      <c r="EN265" s="27">
        <v>-2.2369104873081369</v>
      </c>
      <c r="EO265" s="27">
        <v>-1.6604787544201258</v>
      </c>
      <c r="EQ265" s="27">
        <v>22.503569782789626</v>
      </c>
      <c r="ER265" s="27">
        <v>18.607774550769186</v>
      </c>
      <c r="ES265" s="27">
        <v>17.217221208679984</v>
      </c>
      <c r="ET265" s="27">
        <v>17.14472650365834</v>
      </c>
      <c r="EU265" s="27">
        <v>16.962501199273316</v>
      </c>
      <c r="EV265" s="27">
        <v>16.475238631924384</v>
      </c>
      <c r="EW265" s="27">
        <v>16.069982170655255</v>
      </c>
      <c r="EX265" s="27">
        <v>15.705901803423131</v>
      </c>
      <c r="EY265" s="27">
        <v>14.784570512435657</v>
      </c>
      <c r="EZ265" s="27">
        <v>13.740645121573742</v>
      </c>
      <c r="FA265" s="27">
        <v>13.009855066934534</v>
      </c>
      <c r="FB265" s="27">
        <v>10.098815665258485</v>
      </c>
      <c r="FC265" s="27">
        <v>6.5551408309907764</v>
      </c>
      <c r="FD265" s="27">
        <v>3.7630895126918631</v>
      </c>
      <c r="FE265" s="27">
        <v>4.3395212455798742</v>
      </c>
      <c r="FG265" s="1">
        <v>356777</v>
      </c>
      <c r="FH265" s="1">
        <v>432926</v>
      </c>
      <c r="FI265" s="1" t="s">
        <v>470</v>
      </c>
      <c r="FJ265" s="1" t="s">
        <v>854</v>
      </c>
    </row>
    <row r="266" spans="2:166" ht="16.2" thickBot="1" x14ac:dyDescent="0.35">
      <c r="B266" s="19" t="s">
        <v>264</v>
      </c>
      <c r="C266" s="20">
        <v>11.776284538452698</v>
      </c>
      <c r="D266" s="21">
        <v>11.1637533229024</v>
      </c>
      <c r="E266" s="21">
        <v>10.937460969690022</v>
      </c>
      <c r="F266" s="21">
        <v>10.805033798682329</v>
      </c>
      <c r="G266" s="21">
        <v>10.57931688041772</v>
      </c>
      <c r="H266" s="21">
        <v>10.375731653662841</v>
      </c>
      <c r="I266" s="21">
        <v>10.121530955838223</v>
      </c>
      <c r="J266" s="21">
        <v>9.929076930142898</v>
      </c>
      <c r="K266" s="21">
        <v>9.6833266209357909</v>
      </c>
      <c r="L266" s="21">
        <v>9.4835710204114587</v>
      </c>
      <c r="M266" s="21">
        <v>9.3117022538489511</v>
      </c>
      <c r="N266" s="21">
        <v>7.9445593751398409</v>
      </c>
      <c r="O266" s="21">
        <v>3.8912880424865932</v>
      </c>
      <c r="P266" s="21">
        <v>0.76408355741877898</v>
      </c>
      <c r="Q266" s="21">
        <v>-1.3645859049684503</v>
      </c>
      <c r="R266" s="22"/>
      <c r="S266" s="21">
        <v>16.4132845384527</v>
      </c>
      <c r="T266" s="21">
        <v>15.8007533229024</v>
      </c>
      <c r="U266" s="21">
        <v>15.574460969690023</v>
      </c>
      <c r="V266" s="21">
        <v>15.44203379868233</v>
      </c>
      <c r="W266" s="21">
        <v>15.21631688041772</v>
      </c>
      <c r="X266" s="21">
        <v>15.012731653662842</v>
      </c>
      <c r="Y266" s="21">
        <v>14.758530955838223</v>
      </c>
      <c r="Z266" s="21">
        <v>14.566076930142899</v>
      </c>
      <c r="AA266" s="21">
        <v>14.320326620935791</v>
      </c>
      <c r="AB266" s="21">
        <v>14.120571020411459</v>
      </c>
      <c r="AC266" s="21">
        <v>13.948702253848952</v>
      </c>
      <c r="AD266" s="21">
        <v>12.581559375139841</v>
      </c>
      <c r="AE266" s="21">
        <v>8.5282880424865937</v>
      </c>
      <c r="AF266" s="21">
        <v>5.4010835574187794</v>
      </c>
      <c r="AG266" s="21">
        <v>3.2724140950315501</v>
      </c>
      <c r="AI266" s="23">
        <v>11.776284538452698</v>
      </c>
      <c r="AJ266" s="23">
        <v>11.109009372321005</v>
      </c>
      <c r="AK266" s="23">
        <v>11.025323449176904</v>
      </c>
      <c r="AL266" s="23">
        <v>11.006228989553094</v>
      </c>
      <c r="AM266" s="23">
        <v>10.885456502953165</v>
      </c>
      <c r="AN266" s="23">
        <v>10.805267972066915</v>
      </c>
      <c r="AO266" s="23">
        <v>10.613492180854523</v>
      </c>
      <c r="AP266" s="23">
        <v>10.390659829713044</v>
      </c>
      <c r="AQ266" s="23">
        <v>10.063824562843731</v>
      </c>
      <c r="AR266" s="23">
        <v>9.9462806546179596</v>
      </c>
      <c r="AS266" s="23">
        <v>9.8236075413234545</v>
      </c>
      <c r="AT266" s="23">
        <v>9.4074670129115141</v>
      </c>
      <c r="AU266" s="23">
        <v>8.8405869405780226</v>
      </c>
      <c r="AV266" s="23">
        <v>8.5679653024056286</v>
      </c>
      <c r="AW266" s="23">
        <v>8.4344622344723525</v>
      </c>
      <c r="AY266" s="24">
        <v>16.4132845384527</v>
      </c>
      <c r="AZ266" s="24">
        <v>15.746009372321005</v>
      </c>
      <c r="BA266" s="24">
        <v>15.662323449176904</v>
      </c>
      <c r="BB266" s="24">
        <v>15.643228989553094</v>
      </c>
      <c r="BC266" s="24">
        <v>15.522456502953165</v>
      </c>
      <c r="BD266" s="24">
        <v>15.442267972066915</v>
      </c>
      <c r="BE266" s="24">
        <v>15.250492180854524</v>
      </c>
      <c r="BF266" s="24">
        <v>15.027659829713045</v>
      </c>
      <c r="BG266" s="24">
        <v>14.700824562843732</v>
      </c>
      <c r="BH266" s="24">
        <v>14.58328065461796</v>
      </c>
      <c r="BI266" s="24">
        <v>14.460607541323455</v>
      </c>
      <c r="BJ266" s="24">
        <v>14.044467012911515</v>
      </c>
      <c r="BK266" s="24">
        <v>13.477586940578023</v>
      </c>
      <c r="BL266" s="24">
        <v>13.204965302405629</v>
      </c>
      <c r="BM266" s="24">
        <v>13.071462234472353</v>
      </c>
      <c r="BO266" s="25">
        <v>11.776284538452698</v>
      </c>
      <c r="BP266" s="25">
        <v>11.175900749548047</v>
      </c>
      <c r="BQ266" s="25">
        <v>10.966113882970593</v>
      </c>
      <c r="BR266" s="25">
        <v>10.856873401769228</v>
      </c>
      <c r="BS266" s="25">
        <v>10.674368297157807</v>
      </c>
      <c r="BT266" s="25">
        <v>10.550733682992448</v>
      </c>
      <c r="BU266" s="25">
        <v>10.38739015966333</v>
      </c>
      <c r="BV266" s="25">
        <v>10.263049264542335</v>
      </c>
      <c r="BW266" s="25">
        <v>10.04561683733605</v>
      </c>
      <c r="BX266" s="25">
        <v>9.8548045102350201</v>
      </c>
      <c r="BY266" s="25">
        <v>9.6770089599515483</v>
      </c>
      <c r="BZ266" s="25">
        <v>9.1482232996190369</v>
      </c>
      <c r="CA266" s="25">
        <v>8.4935177233996448</v>
      </c>
      <c r="CB266" s="25">
        <v>8.2043514161987083</v>
      </c>
      <c r="CC266" s="25">
        <v>8.207549388119121</v>
      </c>
      <c r="CE266" s="25">
        <v>16.4132845384527</v>
      </c>
      <c r="CF266" s="25">
        <v>15.812900749548048</v>
      </c>
      <c r="CG266" s="25">
        <v>15.603113882970593</v>
      </c>
      <c r="CH266" s="25">
        <v>15.493873401769228</v>
      </c>
      <c r="CI266" s="25">
        <v>15.311368297157808</v>
      </c>
      <c r="CJ266" s="25">
        <v>15.187733682992448</v>
      </c>
      <c r="CK266" s="25">
        <v>15.02439015966333</v>
      </c>
      <c r="CL266" s="25">
        <v>14.900049264542336</v>
      </c>
      <c r="CM266" s="25">
        <v>14.682616837336051</v>
      </c>
      <c r="CN266" s="25">
        <v>14.491804510235021</v>
      </c>
      <c r="CO266" s="25">
        <v>14.314008959951549</v>
      </c>
      <c r="CP266" s="25">
        <v>13.785223299619037</v>
      </c>
      <c r="CQ266" s="25">
        <v>13.130517723399645</v>
      </c>
      <c r="CR266" s="25">
        <v>12.841351416198709</v>
      </c>
      <c r="CS266" s="25">
        <v>12.844549388119122</v>
      </c>
      <c r="CU266" s="26">
        <v>11.776284538452698</v>
      </c>
      <c r="CV266" s="26">
        <v>11.191964080886894</v>
      </c>
      <c r="CW266" s="26">
        <v>10.996520095478633</v>
      </c>
      <c r="CX266" s="26">
        <v>10.888028132671582</v>
      </c>
      <c r="CY266" s="26">
        <v>10.694242136557509</v>
      </c>
      <c r="CZ266" s="26">
        <v>10.545076924574669</v>
      </c>
      <c r="DA266" s="26">
        <v>10.368498710885055</v>
      </c>
      <c r="DB266" s="26">
        <v>10.280781810710094</v>
      </c>
      <c r="DC266" s="26">
        <v>10.104534894476277</v>
      </c>
      <c r="DD266" s="26">
        <v>9.978785026352945</v>
      </c>
      <c r="DE266" s="26">
        <v>9.8708403471852044</v>
      </c>
      <c r="DF266" s="26">
        <v>8.6405955135386812</v>
      </c>
      <c r="DG266" s="26">
        <v>4.8056992122325894</v>
      </c>
      <c r="DH266" s="26">
        <v>1.8493749066808753</v>
      </c>
      <c r="DI266" s="26">
        <v>-0.14108141975435373</v>
      </c>
      <c r="DK266" s="26">
        <v>16.4132845384527</v>
      </c>
      <c r="DL266" s="26">
        <v>15.828964080886895</v>
      </c>
      <c r="DM266" s="26">
        <v>15.633520095478634</v>
      </c>
      <c r="DN266" s="26">
        <v>15.525028132671583</v>
      </c>
      <c r="DO266" s="26">
        <v>15.33124213655751</v>
      </c>
      <c r="DP266" s="26">
        <v>15.18207692457467</v>
      </c>
      <c r="DQ266" s="26">
        <v>15.005498710885055</v>
      </c>
      <c r="DR266" s="26">
        <v>14.917781810710094</v>
      </c>
      <c r="DS266" s="26">
        <v>14.741534894476278</v>
      </c>
      <c r="DT266" s="26">
        <v>14.615785026352945</v>
      </c>
      <c r="DU266" s="26">
        <v>14.507840347185205</v>
      </c>
      <c r="DV266" s="26">
        <v>13.277595513538682</v>
      </c>
      <c r="DW266" s="26">
        <v>9.4426992122325899</v>
      </c>
      <c r="DX266" s="26">
        <v>6.4863749066808758</v>
      </c>
      <c r="DY266" s="26">
        <v>4.4959185802456467</v>
      </c>
      <c r="EA266" s="27">
        <v>11.776284538452698</v>
      </c>
      <c r="EB266" s="27">
        <v>11.242374566275968</v>
      </c>
      <c r="EC266" s="27">
        <v>11.099618634733675</v>
      </c>
      <c r="ED266" s="27">
        <v>11.01628049808577</v>
      </c>
      <c r="EE266" s="27">
        <v>10.85565340933096</v>
      </c>
      <c r="EF266" s="27">
        <v>10.75843547793232</v>
      </c>
      <c r="EG266" s="27">
        <v>10.630123709694683</v>
      </c>
      <c r="EH266" s="27">
        <v>10.440973455913815</v>
      </c>
      <c r="EI266" s="27">
        <v>9.5873508917002876</v>
      </c>
      <c r="EJ266" s="27">
        <v>8.7333147850990578</v>
      </c>
      <c r="EK266" s="27">
        <v>7.899796898020611</v>
      </c>
      <c r="EL266" s="27">
        <v>5.4365407333878686</v>
      </c>
      <c r="EM266" s="27">
        <v>1.8920171449295893</v>
      </c>
      <c r="EN266" s="27">
        <v>-4.4454977501867887E-2</v>
      </c>
      <c r="EO266" s="27">
        <v>0.57782903415105835</v>
      </c>
      <c r="EQ266" s="27">
        <v>16.4132845384527</v>
      </c>
      <c r="ER266" s="27">
        <v>15.879374566275969</v>
      </c>
      <c r="ES266" s="27">
        <v>15.736618634733675</v>
      </c>
      <c r="ET266" s="27">
        <v>15.65328049808577</v>
      </c>
      <c r="EU266" s="27">
        <v>15.492653409330961</v>
      </c>
      <c r="EV266" s="27">
        <v>15.39543547793232</v>
      </c>
      <c r="EW266" s="27">
        <v>15.267123709694683</v>
      </c>
      <c r="EX266" s="27">
        <v>15.077973455913815</v>
      </c>
      <c r="EY266" s="27">
        <v>14.224350891700288</v>
      </c>
      <c r="EZ266" s="27">
        <v>13.370314785099058</v>
      </c>
      <c r="FA266" s="27">
        <v>12.536796898020611</v>
      </c>
      <c r="FB266" s="27">
        <v>10.073540733387869</v>
      </c>
      <c r="FC266" s="27">
        <v>6.5290171449295897</v>
      </c>
      <c r="FD266" s="27">
        <v>4.5925450224981326</v>
      </c>
      <c r="FE266" s="27">
        <v>5.2148290341510588</v>
      </c>
      <c r="FG266" s="1">
        <v>332562</v>
      </c>
      <c r="FH266" s="1">
        <v>434929</v>
      </c>
      <c r="FI266" s="1" t="s">
        <v>491</v>
      </c>
      <c r="FJ266" s="1" t="s">
        <v>854</v>
      </c>
    </row>
    <row r="267" spans="2:166" ht="16.2" thickBot="1" x14ac:dyDescent="0.35">
      <c r="B267" s="19" t="s">
        <v>265</v>
      </c>
      <c r="C267" s="20">
        <v>7.9168308691488178</v>
      </c>
      <c r="D267" s="21">
        <v>7.0202446428480663</v>
      </c>
      <c r="E267" s="21">
        <v>6.2655372989550813</v>
      </c>
      <c r="F267" s="21">
        <v>6.2813035828487322</v>
      </c>
      <c r="G267" s="21">
        <v>5.7459170270432161</v>
      </c>
      <c r="H267" s="21">
        <v>5.3099067033611824</v>
      </c>
      <c r="I267" s="21">
        <v>4.9635749596951975</v>
      </c>
      <c r="J267" s="21">
        <v>4.4020545724688986</v>
      </c>
      <c r="K267" s="21">
        <v>3.8949507886760877</v>
      </c>
      <c r="L267" s="21">
        <v>3.5841680926831003</v>
      </c>
      <c r="M267" s="21">
        <v>3.2453283181600341</v>
      </c>
      <c r="N267" s="21">
        <v>1.0151551965564956</v>
      </c>
      <c r="O267" s="21">
        <v>-4.869514352522625</v>
      </c>
      <c r="P267" s="21">
        <v>-9.7002754960198843</v>
      </c>
      <c r="Q267" s="21">
        <v>-13.020196936876275</v>
      </c>
      <c r="R267" s="22"/>
      <c r="S267" s="21">
        <v>12.553830869148818</v>
      </c>
      <c r="T267" s="21">
        <v>11.657244642848067</v>
      </c>
      <c r="U267" s="21">
        <v>10.902537298955082</v>
      </c>
      <c r="V267" s="21">
        <v>10.918303582848733</v>
      </c>
      <c r="W267" s="21">
        <v>10.382917027043217</v>
      </c>
      <c r="X267" s="21">
        <v>9.9469067033611829</v>
      </c>
      <c r="Y267" s="21">
        <v>9.6005749596951979</v>
      </c>
      <c r="Z267" s="21">
        <v>9.0390545724688991</v>
      </c>
      <c r="AA267" s="21">
        <v>8.5319507886760881</v>
      </c>
      <c r="AB267" s="21">
        <v>8.2211680926831008</v>
      </c>
      <c r="AC267" s="21">
        <v>7.8823283181600345</v>
      </c>
      <c r="AD267" s="21">
        <v>5.652155196556496</v>
      </c>
      <c r="AE267" s="21">
        <v>-0.23251435252262453</v>
      </c>
      <c r="AF267" s="21">
        <v>-5.0632754960198838</v>
      </c>
      <c r="AG267" s="21">
        <v>-8.3831969368762742</v>
      </c>
      <c r="AI267" s="23">
        <v>7.9168308691488178</v>
      </c>
      <c r="AJ267" s="23">
        <v>7.1012584509065686</v>
      </c>
      <c r="AK267" s="23">
        <v>6.6268078621597084</v>
      </c>
      <c r="AL267" s="23">
        <v>6.8395776328362388</v>
      </c>
      <c r="AM267" s="23">
        <v>6.4600307962318766</v>
      </c>
      <c r="AN267" s="23">
        <v>6.2300086953628693</v>
      </c>
      <c r="AO267" s="23">
        <v>5.9924499241861753</v>
      </c>
      <c r="AP267" s="23">
        <v>5.3765175594816554</v>
      </c>
      <c r="AQ267" s="23">
        <v>4.7325770830765208</v>
      </c>
      <c r="AR267" s="23">
        <v>4.5379586289611069</v>
      </c>
      <c r="AS267" s="23">
        <v>4.2895059527415427</v>
      </c>
      <c r="AT267" s="23">
        <v>3.4188636532798284</v>
      </c>
      <c r="AU267" s="23">
        <v>2.3675815471571937</v>
      </c>
      <c r="AV267" s="23">
        <v>1.6086174385777596</v>
      </c>
      <c r="AW267" s="23">
        <v>1.2210493788007284</v>
      </c>
      <c r="AY267" s="24">
        <v>12.553830869148818</v>
      </c>
      <c r="AZ267" s="24">
        <v>11.738258450906569</v>
      </c>
      <c r="BA267" s="24">
        <v>11.263807862159709</v>
      </c>
      <c r="BB267" s="24">
        <v>11.476577632836239</v>
      </c>
      <c r="BC267" s="24">
        <v>11.097030796231877</v>
      </c>
      <c r="BD267" s="24">
        <v>10.86700869536287</v>
      </c>
      <c r="BE267" s="24">
        <v>10.629449924186176</v>
      </c>
      <c r="BF267" s="24">
        <v>10.013517559481656</v>
      </c>
      <c r="BG267" s="24">
        <v>9.3695770830765213</v>
      </c>
      <c r="BH267" s="24">
        <v>9.1749586289611074</v>
      </c>
      <c r="BI267" s="24">
        <v>8.9265059527415431</v>
      </c>
      <c r="BJ267" s="24">
        <v>8.0558636532798289</v>
      </c>
      <c r="BK267" s="24">
        <v>7.0045815471571942</v>
      </c>
      <c r="BL267" s="24">
        <v>6.2456174385777601</v>
      </c>
      <c r="BM267" s="24">
        <v>5.8580493788007288</v>
      </c>
      <c r="BO267" s="25">
        <v>7.9168308691488178</v>
      </c>
      <c r="BP267" s="25">
        <v>7.119225372490682</v>
      </c>
      <c r="BQ267" s="25">
        <v>6.4182493821099662</v>
      </c>
      <c r="BR267" s="25">
        <v>6.4897185635276244</v>
      </c>
      <c r="BS267" s="25">
        <v>6.0512750830107116</v>
      </c>
      <c r="BT267" s="25">
        <v>5.7655908465097987</v>
      </c>
      <c r="BU267" s="25">
        <v>5.5872287187226384</v>
      </c>
      <c r="BV267" s="25">
        <v>5.1528654989952614</v>
      </c>
      <c r="BW267" s="25">
        <v>4.7445402219271564</v>
      </c>
      <c r="BX267" s="25">
        <v>4.4581410563385155</v>
      </c>
      <c r="BY267" s="25">
        <v>4.1130614511493917</v>
      </c>
      <c r="BZ267" s="25">
        <v>3.0367126890000158</v>
      </c>
      <c r="CA267" s="25">
        <v>1.7406009437309322</v>
      </c>
      <c r="CB267" s="25">
        <v>0.90099739582871052</v>
      </c>
      <c r="CC267" s="25">
        <v>0.64357863517586722</v>
      </c>
      <c r="CE267" s="25">
        <v>12.553830869148818</v>
      </c>
      <c r="CF267" s="25">
        <v>11.756225372490682</v>
      </c>
      <c r="CG267" s="25">
        <v>11.055249382109967</v>
      </c>
      <c r="CH267" s="25">
        <v>11.126718563527625</v>
      </c>
      <c r="CI267" s="25">
        <v>10.688275083010712</v>
      </c>
      <c r="CJ267" s="25">
        <v>10.402590846509799</v>
      </c>
      <c r="CK267" s="25">
        <v>10.224228718722639</v>
      </c>
      <c r="CL267" s="25">
        <v>9.7898654989952618</v>
      </c>
      <c r="CM267" s="25">
        <v>9.3815402219271569</v>
      </c>
      <c r="CN267" s="25">
        <v>9.095141056338516</v>
      </c>
      <c r="CO267" s="25">
        <v>8.7500614511493922</v>
      </c>
      <c r="CP267" s="25">
        <v>7.6737126890000162</v>
      </c>
      <c r="CQ267" s="25">
        <v>6.3776009437309327</v>
      </c>
      <c r="CR267" s="25">
        <v>5.537997395828711</v>
      </c>
      <c r="CS267" s="25">
        <v>5.2805786351758677</v>
      </c>
      <c r="CU267" s="26">
        <v>7.9168308691488178</v>
      </c>
      <c r="CV267" s="26">
        <v>6.9768644523134462</v>
      </c>
      <c r="CW267" s="26">
        <v>6.2604332556976559</v>
      </c>
      <c r="CX267" s="26">
        <v>6.3158681496305142</v>
      </c>
      <c r="CY267" s="26">
        <v>5.8230358265680522</v>
      </c>
      <c r="CZ267" s="26">
        <v>5.4820304347450417</v>
      </c>
      <c r="DA267" s="26">
        <v>5.2615389394871386</v>
      </c>
      <c r="DB267" s="26">
        <v>4.8649667113892754</v>
      </c>
      <c r="DC267" s="26">
        <v>4.481127727269218</v>
      </c>
      <c r="DD267" s="26">
        <v>4.2382343184522604</v>
      </c>
      <c r="DE267" s="26">
        <v>3.897838780869268</v>
      </c>
      <c r="DF267" s="26">
        <v>1.7721725403486523</v>
      </c>
      <c r="DG267" s="26">
        <v>-3.5922734248677521</v>
      </c>
      <c r="DH267" s="26">
        <v>-8.1515457017261603</v>
      </c>
      <c r="DI267" s="26">
        <v>-11.241488804260406</v>
      </c>
      <c r="DK267" s="26">
        <v>12.553830869148818</v>
      </c>
      <c r="DL267" s="26">
        <v>11.613864452313447</v>
      </c>
      <c r="DM267" s="26">
        <v>10.897433255697656</v>
      </c>
      <c r="DN267" s="26">
        <v>10.952868149630515</v>
      </c>
      <c r="DO267" s="26">
        <v>10.460035826568053</v>
      </c>
      <c r="DP267" s="26">
        <v>10.119030434745042</v>
      </c>
      <c r="DQ267" s="26">
        <v>9.898538939487139</v>
      </c>
      <c r="DR267" s="26">
        <v>9.5019667113892758</v>
      </c>
      <c r="DS267" s="26">
        <v>9.1181277272692185</v>
      </c>
      <c r="DT267" s="26">
        <v>8.8752343184522609</v>
      </c>
      <c r="DU267" s="26">
        <v>8.5348387808692685</v>
      </c>
      <c r="DV267" s="26">
        <v>6.4091725403486528</v>
      </c>
      <c r="DW267" s="26">
        <v>1.0447265751322483</v>
      </c>
      <c r="DX267" s="26">
        <v>-3.5145457017261599</v>
      </c>
      <c r="DY267" s="26">
        <v>-6.6044888042604057</v>
      </c>
      <c r="EA267" s="27">
        <v>7.9168308691488178</v>
      </c>
      <c r="EB267" s="27">
        <v>7.0052107950440572</v>
      </c>
      <c r="EC267" s="27">
        <v>6.3595516690418741</v>
      </c>
      <c r="ED267" s="27">
        <v>6.4576730837913843</v>
      </c>
      <c r="EE267" s="27">
        <v>6.0366382805754704</v>
      </c>
      <c r="EF267" s="27">
        <v>5.7607069959427371</v>
      </c>
      <c r="EG267" s="27">
        <v>5.6127848080832159</v>
      </c>
      <c r="EH267" s="27">
        <v>5.1415649036385496</v>
      </c>
      <c r="EI267" s="27">
        <v>3.8194954031680375</v>
      </c>
      <c r="EJ267" s="27">
        <v>2.6032646285674375</v>
      </c>
      <c r="EK267" s="27">
        <v>1.358998875440669</v>
      </c>
      <c r="EL267" s="27">
        <v>-2.4344828695493561</v>
      </c>
      <c r="EM267" s="27">
        <v>-7.5707759480522832</v>
      </c>
      <c r="EN267" s="27">
        <v>-10.757674816936479</v>
      </c>
      <c r="EO267" s="27">
        <v>-10.099330827190968</v>
      </c>
      <c r="EQ267" s="27">
        <v>12.553830869148818</v>
      </c>
      <c r="ER267" s="27">
        <v>11.642210795044058</v>
      </c>
      <c r="ES267" s="27">
        <v>10.996551669041875</v>
      </c>
      <c r="ET267" s="27">
        <v>11.094673083791385</v>
      </c>
      <c r="EU267" s="27">
        <v>10.673638280575471</v>
      </c>
      <c r="EV267" s="27">
        <v>10.397706995942738</v>
      </c>
      <c r="EW267" s="27">
        <v>10.249784808083216</v>
      </c>
      <c r="EX267" s="27">
        <v>9.77856490363855</v>
      </c>
      <c r="EY267" s="27">
        <v>8.4564954031680379</v>
      </c>
      <c r="EZ267" s="27">
        <v>7.2402646285674379</v>
      </c>
      <c r="FA267" s="27">
        <v>5.9959988754406695</v>
      </c>
      <c r="FB267" s="27">
        <v>2.2025171304506443</v>
      </c>
      <c r="FC267" s="27">
        <v>-2.9337759480522827</v>
      </c>
      <c r="FD267" s="27">
        <v>-6.1206748169364786</v>
      </c>
      <c r="FE267" s="27">
        <v>-5.4623308271909679</v>
      </c>
      <c r="FG267" s="1">
        <v>381392</v>
      </c>
      <c r="FH267" s="1">
        <v>404001</v>
      </c>
      <c r="FI267" s="1" t="s">
        <v>544</v>
      </c>
      <c r="FJ267" s="1" t="s">
        <v>847</v>
      </c>
    </row>
    <row r="268" spans="2:166" ht="16.2" thickBot="1" x14ac:dyDescent="0.35">
      <c r="B268" s="19" t="s">
        <v>266</v>
      </c>
      <c r="C268" s="20">
        <v>9.6789400426500016</v>
      </c>
      <c r="D268" s="21">
        <v>8.7272774999926064</v>
      </c>
      <c r="E268" s="21">
        <v>8.1672816600304277</v>
      </c>
      <c r="F268" s="21">
        <v>8.0942097617369342</v>
      </c>
      <c r="G268" s="21">
        <v>7.6809091018986333</v>
      </c>
      <c r="H268" s="21">
        <v>7.4267413597097622</v>
      </c>
      <c r="I268" s="21">
        <v>7.2037211996845727</v>
      </c>
      <c r="J268" s="21">
        <v>6.8528819032203483</v>
      </c>
      <c r="K268" s="21">
        <v>6.4895823602770442</v>
      </c>
      <c r="L268" s="21">
        <v>6.2016025603467888</v>
      </c>
      <c r="M268" s="21">
        <v>6.0669143301471742</v>
      </c>
      <c r="N268" s="21">
        <v>4.570704656696865</v>
      </c>
      <c r="O268" s="21">
        <v>0.15098237630889955</v>
      </c>
      <c r="P268" s="21">
        <v>-3.5754760068827345</v>
      </c>
      <c r="Q268" s="21">
        <v>-6.0573165172421248</v>
      </c>
      <c r="R268" s="22"/>
      <c r="S268" s="21">
        <v>17.23894004265</v>
      </c>
      <c r="T268" s="21">
        <v>16.287277499992605</v>
      </c>
      <c r="U268" s="21">
        <v>15.727281660030426</v>
      </c>
      <c r="V268" s="21">
        <v>15.654209761736933</v>
      </c>
      <c r="W268" s="21">
        <v>15.240909101898632</v>
      </c>
      <c r="X268" s="21">
        <v>14.986741359709761</v>
      </c>
      <c r="Y268" s="21">
        <v>14.763721199684571</v>
      </c>
      <c r="Z268" s="21">
        <v>14.412881903220347</v>
      </c>
      <c r="AA268" s="21">
        <v>14.049582360277043</v>
      </c>
      <c r="AB268" s="21">
        <v>13.761602560346788</v>
      </c>
      <c r="AC268" s="21">
        <v>13.626914330147173</v>
      </c>
      <c r="AD268" s="21">
        <v>12.130704656696864</v>
      </c>
      <c r="AE268" s="21">
        <v>7.7109823763088983</v>
      </c>
      <c r="AF268" s="21">
        <v>3.9845239931172642</v>
      </c>
      <c r="AG268" s="21">
        <v>1.5026834827578739</v>
      </c>
      <c r="AI268" s="23">
        <v>9.6789400426500016</v>
      </c>
      <c r="AJ268" s="23">
        <v>9.153824994171659</v>
      </c>
      <c r="AK268" s="23">
        <v>8.8943862178665363</v>
      </c>
      <c r="AL268" s="23">
        <v>8.9779542987198582</v>
      </c>
      <c r="AM268" s="23">
        <v>8.7396356534407555</v>
      </c>
      <c r="AN268" s="23">
        <v>8.6713289002631644</v>
      </c>
      <c r="AO268" s="23">
        <v>8.5669727270465383</v>
      </c>
      <c r="AP268" s="23">
        <v>8.2300376026378732</v>
      </c>
      <c r="AQ268" s="23">
        <v>7.8376365038280564</v>
      </c>
      <c r="AR268" s="23">
        <v>7.6586258322368082</v>
      </c>
      <c r="AS268" s="23">
        <v>7.5923244260273623</v>
      </c>
      <c r="AT268" s="23">
        <v>7.1600303994680896</v>
      </c>
      <c r="AU268" s="23">
        <v>6.5676806290714804</v>
      </c>
      <c r="AV268" s="23">
        <v>6.1413096228931288</v>
      </c>
      <c r="AW268" s="23">
        <v>5.9966398556917895</v>
      </c>
      <c r="AY268" s="24">
        <v>17.23894004265</v>
      </c>
      <c r="AZ268" s="24">
        <v>16.713824994171659</v>
      </c>
      <c r="BA268" s="24">
        <v>16.454386217866535</v>
      </c>
      <c r="BB268" s="24">
        <v>16.537954298719857</v>
      </c>
      <c r="BC268" s="24">
        <v>16.299635653440752</v>
      </c>
      <c r="BD268" s="24">
        <v>16.231328900263165</v>
      </c>
      <c r="BE268" s="24">
        <v>16.126972727046535</v>
      </c>
      <c r="BF268" s="24">
        <v>15.790037602637872</v>
      </c>
      <c r="BG268" s="24">
        <v>15.397636503828055</v>
      </c>
      <c r="BH268" s="24">
        <v>15.218625832236807</v>
      </c>
      <c r="BI268" s="24">
        <v>15.152324426027361</v>
      </c>
      <c r="BJ268" s="24">
        <v>14.720030399468088</v>
      </c>
      <c r="BK268" s="24">
        <v>14.127680629071479</v>
      </c>
      <c r="BL268" s="24">
        <v>13.701309622893127</v>
      </c>
      <c r="BM268" s="24">
        <v>13.556639855691788</v>
      </c>
      <c r="BO268" s="25">
        <v>9.6789400426500016</v>
      </c>
      <c r="BP268" s="25">
        <v>9.1738035525310639</v>
      </c>
      <c r="BQ268" s="25">
        <v>8.7415368245522647</v>
      </c>
      <c r="BR268" s="25">
        <v>8.7054931865074057</v>
      </c>
      <c r="BS268" s="25">
        <v>8.3660638577595314</v>
      </c>
      <c r="BT268" s="25">
        <v>8.2131354037896269</v>
      </c>
      <c r="BU268" s="25">
        <v>8.1096303446885702</v>
      </c>
      <c r="BV268" s="25">
        <v>7.8573911874782478</v>
      </c>
      <c r="BW268" s="25">
        <v>7.555315853196797</v>
      </c>
      <c r="BX268" s="25">
        <v>7.2929223192787145</v>
      </c>
      <c r="BY268" s="25">
        <v>7.1500203039570067</v>
      </c>
      <c r="BZ268" s="25">
        <v>6.5033662166856221</v>
      </c>
      <c r="CA268" s="25">
        <v>5.6603606583769146</v>
      </c>
      <c r="CB268" s="25">
        <v>5.1128679970849138</v>
      </c>
      <c r="CC268" s="25">
        <v>5.0379218500194369</v>
      </c>
      <c r="CE268" s="25">
        <v>17.23894004265</v>
      </c>
      <c r="CF268" s="25">
        <v>16.733803552531064</v>
      </c>
      <c r="CG268" s="25">
        <v>16.301536824552265</v>
      </c>
      <c r="CH268" s="25">
        <v>16.265493186507406</v>
      </c>
      <c r="CI268" s="25">
        <v>15.92606385775953</v>
      </c>
      <c r="CJ268" s="25">
        <v>15.773135403789626</v>
      </c>
      <c r="CK268" s="25">
        <v>15.669630344688569</v>
      </c>
      <c r="CL268" s="25">
        <v>15.417391187478247</v>
      </c>
      <c r="CM268" s="25">
        <v>15.115315853196796</v>
      </c>
      <c r="CN268" s="25">
        <v>14.852922319278713</v>
      </c>
      <c r="CO268" s="25">
        <v>14.710020303957005</v>
      </c>
      <c r="CP268" s="25">
        <v>14.063366216685621</v>
      </c>
      <c r="CQ268" s="25">
        <v>13.220360658376913</v>
      </c>
      <c r="CR268" s="25">
        <v>12.672867997084913</v>
      </c>
      <c r="CS268" s="25">
        <v>12.597921850019436</v>
      </c>
      <c r="CU268" s="26">
        <v>9.6789400426500016</v>
      </c>
      <c r="CV268" s="26">
        <v>8.552172949667451</v>
      </c>
      <c r="CW268" s="26">
        <v>7.9790398268111442</v>
      </c>
      <c r="CX268" s="26">
        <v>7.9316221164803267</v>
      </c>
      <c r="CY268" s="26">
        <v>7.5405790225513787</v>
      </c>
      <c r="CZ268" s="26">
        <v>7.3266191773674176</v>
      </c>
      <c r="DA268" s="26">
        <v>7.1672583174943316</v>
      </c>
      <c r="DB268" s="26">
        <v>6.8897943136221986</v>
      </c>
      <c r="DC268" s="26">
        <v>6.5808402033819924</v>
      </c>
      <c r="DD268" s="26">
        <v>6.3277712382346412</v>
      </c>
      <c r="DE268" s="26">
        <v>6.228915349073727</v>
      </c>
      <c r="DF268" s="26">
        <v>4.7968398074297838</v>
      </c>
      <c r="DG268" s="26">
        <v>0.48016450257222942</v>
      </c>
      <c r="DH268" s="26">
        <v>-3.2438168294236966</v>
      </c>
      <c r="DI268" s="26">
        <v>-5.7414103540566863</v>
      </c>
      <c r="DK268" s="26">
        <v>17.23894004265</v>
      </c>
      <c r="DL268" s="26">
        <v>16.11217294966745</v>
      </c>
      <c r="DM268" s="26">
        <v>15.539039826811143</v>
      </c>
      <c r="DN268" s="26">
        <v>15.491622116480325</v>
      </c>
      <c r="DO268" s="26">
        <v>15.100579022551377</v>
      </c>
      <c r="DP268" s="26">
        <v>14.886619177367416</v>
      </c>
      <c r="DQ268" s="26">
        <v>14.72725831749433</v>
      </c>
      <c r="DR268" s="26">
        <v>14.449794313622197</v>
      </c>
      <c r="DS268" s="26">
        <v>14.140840203381991</v>
      </c>
      <c r="DT268" s="26">
        <v>13.88777123823464</v>
      </c>
      <c r="DU268" s="26">
        <v>13.788915349073726</v>
      </c>
      <c r="DV268" s="26">
        <v>12.356839807429782</v>
      </c>
      <c r="DW268" s="26">
        <v>8.0401645025722281</v>
      </c>
      <c r="DX268" s="26">
        <v>4.3161831705763021</v>
      </c>
      <c r="DY268" s="26">
        <v>1.8185896459433124</v>
      </c>
      <c r="EA268" s="27">
        <v>9.6789400426500016</v>
      </c>
      <c r="EB268" s="27">
        <v>8.4969437165882979</v>
      </c>
      <c r="EC268" s="27">
        <v>7.9497967858167513</v>
      </c>
      <c r="ED268" s="27">
        <v>7.9370299840604925</v>
      </c>
      <c r="EE268" s="27">
        <v>7.581651308577495</v>
      </c>
      <c r="EF268" s="27">
        <v>7.4093523532321015</v>
      </c>
      <c r="EG268" s="27">
        <v>7.284590868406168</v>
      </c>
      <c r="EH268" s="27">
        <v>6.9431873769277583</v>
      </c>
      <c r="EI268" s="27">
        <v>5.913446960737522</v>
      </c>
      <c r="EJ268" s="27">
        <v>4.8948553200215414</v>
      </c>
      <c r="EK268" s="27">
        <v>4.0326245682491404</v>
      </c>
      <c r="EL268" s="27">
        <v>1.287502033365076</v>
      </c>
      <c r="EM268" s="27">
        <v>-2.6935828324687066</v>
      </c>
      <c r="EN268" s="27">
        <v>-5.3945619898004828</v>
      </c>
      <c r="EO268" s="27">
        <v>-5.0847579206161839</v>
      </c>
      <c r="EQ268" s="27">
        <v>17.23894004265</v>
      </c>
      <c r="ER268" s="27">
        <v>16.056943716588297</v>
      </c>
      <c r="ES268" s="27">
        <v>15.50979678581675</v>
      </c>
      <c r="ET268" s="27">
        <v>15.497029984060491</v>
      </c>
      <c r="EU268" s="27">
        <v>15.141651308577494</v>
      </c>
      <c r="EV268" s="27">
        <v>14.9693523532321</v>
      </c>
      <c r="EW268" s="27">
        <v>14.844590868406167</v>
      </c>
      <c r="EX268" s="27">
        <v>14.503187376927757</v>
      </c>
      <c r="EY268" s="27">
        <v>13.473446960737521</v>
      </c>
      <c r="EZ268" s="27">
        <v>12.45485532002154</v>
      </c>
      <c r="FA268" s="27">
        <v>11.592624568249139</v>
      </c>
      <c r="FB268" s="27">
        <v>8.8475020333650747</v>
      </c>
      <c r="FC268" s="27">
        <v>4.8664171675312922</v>
      </c>
      <c r="FD268" s="27">
        <v>2.1654380101995159</v>
      </c>
      <c r="FE268" s="27">
        <v>2.4752420793838148</v>
      </c>
      <c r="FG268" s="1">
        <v>369088</v>
      </c>
      <c r="FH268" s="1">
        <v>427387</v>
      </c>
      <c r="FI268" s="1" t="s">
        <v>487</v>
      </c>
      <c r="FJ268" s="1" t="s">
        <v>854</v>
      </c>
    </row>
    <row r="269" spans="2:166" ht="16.2" thickBot="1" x14ac:dyDescent="0.35">
      <c r="B269" s="19" t="s">
        <v>267</v>
      </c>
      <c r="C269" s="20">
        <v>10.631381747617123</v>
      </c>
      <c r="D269" s="21">
        <v>5.7281311256478809</v>
      </c>
      <c r="E269" s="21">
        <v>0.11307873547587022</v>
      </c>
      <c r="F269" s="21">
        <v>-5.1593510276305246</v>
      </c>
      <c r="G269" s="21">
        <v>-10.387271449388788</v>
      </c>
      <c r="H269" s="21">
        <v>-15.773859400967513</v>
      </c>
      <c r="I269" s="21">
        <v>6.8293122006053508</v>
      </c>
      <c r="J269" s="21">
        <v>6.4547481279283474</v>
      </c>
      <c r="K269" s="21">
        <v>6.2653393889709434</v>
      </c>
      <c r="L269" s="21">
        <v>5.9123758078357298</v>
      </c>
      <c r="M269" s="21">
        <v>5.6198194063666307</v>
      </c>
      <c r="N269" s="21">
        <v>4.9122398366193565</v>
      </c>
      <c r="O269" s="21">
        <v>3.33458113742725</v>
      </c>
      <c r="P269" s="21">
        <v>2.0145515642184506</v>
      </c>
      <c r="Q269" s="21">
        <v>0.84464981361136893</v>
      </c>
      <c r="R269" s="22"/>
      <c r="S269" s="21">
        <v>12.431381747617124</v>
      </c>
      <c r="T269" s="21">
        <v>7.5281311256478816</v>
      </c>
      <c r="U269" s="21">
        <v>1.9130787354758709</v>
      </c>
      <c r="V269" s="21">
        <v>-3.3593510276305238</v>
      </c>
      <c r="W269" s="21">
        <v>-8.5872714493887869</v>
      </c>
      <c r="X269" s="21">
        <v>-13.973859400967513</v>
      </c>
      <c r="Y269" s="21">
        <v>-14.170687799394649</v>
      </c>
      <c r="Z269" s="21">
        <v>-14.545251872071653</v>
      </c>
      <c r="AA269" s="21">
        <v>-14.734660611029057</v>
      </c>
      <c r="AB269" s="21">
        <v>-15.08762419216427</v>
      </c>
      <c r="AC269" s="21">
        <v>-15.380180593633369</v>
      </c>
      <c r="AD269" s="21">
        <v>-16.087760163380644</v>
      </c>
      <c r="AE269" s="21">
        <v>-17.66541886257275</v>
      </c>
      <c r="AF269" s="21">
        <v>-18.985448435781549</v>
      </c>
      <c r="AG269" s="21">
        <v>-20.155350186388631</v>
      </c>
      <c r="AI269" s="23">
        <v>10.631381747617123</v>
      </c>
      <c r="AJ269" s="23">
        <v>8.2874680514303538</v>
      </c>
      <c r="AK269" s="23">
        <v>4.2255996092684871</v>
      </c>
      <c r="AL269" s="23">
        <v>0.20322741878424111</v>
      </c>
      <c r="AM269" s="23">
        <v>-3.7692207601025238</v>
      </c>
      <c r="AN269" s="23">
        <v>-7.8385993769432822</v>
      </c>
      <c r="AO269" s="23">
        <v>14.937111576256122</v>
      </c>
      <c r="AP269" s="23">
        <v>14.696347857991093</v>
      </c>
      <c r="AQ269" s="23">
        <v>14.551234208253994</v>
      </c>
      <c r="AR269" s="23">
        <v>14.350595569136232</v>
      </c>
      <c r="AS269" s="23">
        <v>14.184341299826123</v>
      </c>
      <c r="AT269" s="23">
        <v>13.943581169795642</v>
      </c>
      <c r="AU269" s="23">
        <v>13.592610306769558</v>
      </c>
      <c r="AV269" s="23">
        <v>13.326773971741403</v>
      </c>
      <c r="AW269" s="23">
        <v>13.29020434396638</v>
      </c>
      <c r="AY269" s="24">
        <v>12.431381747617124</v>
      </c>
      <c r="AZ269" s="24">
        <v>10.087468051430355</v>
      </c>
      <c r="BA269" s="24">
        <v>6.0255996092684878</v>
      </c>
      <c r="BB269" s="24">
        <v>2.0032274187842418</v>
      </c>
      <c r="BC269" s="24">
        <v>-1.9692207601025231</v>
      </c>
      <c r="BD269" s="24">
        <v>-6.0385993769432815</v>
      </c>
      <c r="BE269" s="24">
        <v>-6.0628884237438783</v>
      </c>
      <c r="BF269" s="24">
        <v>-6.3036521420089073</v>
      </c>
      <c r="BG269" s="24">
        <v>-6.4487657917460055</v>
      </c>
      <c r="BH269" s="24">
        <v>-6.6494044308637683</v>
      </c>
      <c r="BI269" s="24">
        <v>-6.8156587001738771</v>
      </c>
      <c r="BJ269" s="24">
        <v>-7.0564188302043576</v>
      </c>
      <c r="BK269" s="24">
        <v>-7.4073896932304422</v>
      </c>
      <c r="BL269" s="24">
        <v>-7.6732260282585969</v>
      </c>
      <c r="BM269" s="24">
        <v>-7.70979565603362</v>
      </c>
      <c r="BO269" s="25">
        <v>10.631381747617123</v>
      </c>
      <c r="BP269" s="25">
        <v>7.5826639083516181</v>
      </c>
      <c r="BQ269" s="25">
        <v>2.2077704774483031</v>
      </c>
      <c r="BR269" s="25">
        <v>-3.0609374938077778</v>
      </c>
      <c r="BS269" s="25">
        <v>-8.2795921637456118</v>
      </c>
      <c r="BT269" s="25">
        <v>-13.635305757963589</v>
      </c>
      <c r="BU269" s="25">
        <v>8.9915741290014921</v>
      </c>
      <c r="BV269" s="25">
        <v>8.6477989987265644</v>
      </c>
      <c r="BW269" s="25">
        <v>8.4612868587560399</v>
      </c>
      <c r="BX269" s="25">
        <v>8.11622386432051</v>
      </c>
      <c r="BY269" s="25">
        <v>7.8247999680467331</v>
      </c>
      <c r="BZ269" s="25">
        <v>7.2947573623554476</v>
      </c>
      <c r="CA269" s="25">
        <v>6.5800686404991211</v>
      </c>
      <c r="CB269" s="25">
        <v>6.0785914545537096</v>
      </c>
      <c r="CC269" s="25">
        <v>5.944464995993286</v>
      </c>
      <c r="CE269" s="25">
        <v>12.431381747617124</v>
      </c>
      <c r="CF269" s="25">
        <v>9.3826639083516188</v>
      </c>
      <c r="CG269" s="25">
        <v>4.0077704774483038</v>
      </c>
      <c r="CH269" s="25">
        <v>-1.2609374938077771</v>
      </c>
      <c r="CI269" s="25">
        <v>-6.4795921637456111</v>
      </c>
      <c r="CJ269" s="25">
        <v>-11.835305757963589</v>
      </c>
      <c r="CK269" s="25">
        <v>-12.008425870998508</v>
      </c>
      <c r="CL269" s="25">
        <v>-12.352201001273436</v>
      </c>
      <c r="CM269" s="25">
        <v>-12.53871314124396</v>
      </c>
      <c r="CN269" s="25">
        <v>-12.88377613567949</v>
      </c>
      <c r="CO269" s="25">
        <v>-13.175200031953267</v>
      </c>
      <c r="CP269" s="25">
        <v>-13.705242637644552</v>
      </c>
      <c r="CQ269" s="25">
        <v>-14.419931359500879</v>
      </c>
      <c r="CR269" s="25">
        <v>-14.92140854544629</v>
      </c>
      <c r="CS269" s="25">
        <v>-15.055535004006714</v>
      </c>
      <c r="CU269" s="26">
        <v>10.631381747617123</v>
      </c>
      <c r="CV269" s="26">
        <v>4.803795176616287</v>
      </c>
      <c r="CW269" s="26">
        <v>-0.91190069676121155</v>
      </c>
      <c r="CX269" s="26">
        <v>-6.1797517363838921</v>
      </c>
      <c r="CY269" s="26">
        <v>-11.415617741539915</v>
      </c>
      <c r="CZ269" s="26">
        <v>-16.81259535454031</v>
      </c>
      <c r="DA269" s="26">
        <v>5.7924877792761151</v>
      </c>
      <c r="DB269" s="26">
        <v>5.4262906241037427</v>
      </c>
      <c r="DC269" s="26">
        <v>5.219171686757889</v>
      </c>
      <c r="DD269" s="26">
        <v>4.8264947429951519</v>
      </c>
      <c r="DE269" s="26">
        <v>4.4965335664157493</v>
      </c>
      <c r="DF269" s="26">
        <v>3.6733269503202024</v>
      </c>
      <c r="DG269" s="26">
        <v>2.0519571296465529</v>
      </c>
      <c r="DH269" s="26">
        <v>0.80531625890949954</v>
      </c>
      <c r="DI269" s="26">
        <v>-4.3923678878613259E-2</v>
      </c>
      <c r="DK269" s="26">
        <v>12.431381747617124</v>
      </c>
      <c r="DL269" s="26">
        <v>6.6037951766162877</v>
      </c>
      <c r="DM269" s="26">
        <v>0.88809930323878916</v>
      </c>
      <c r="DN269" s="26">
        <v>-4.3797517363838914</v>
      </c>
      <c r="DO269" s="26">
        <v>-9.6156177415399142</v>
      </c>
      <c r="DP269" s="26">
        <v>-15.012595354540309</v>
      </c>
      <c r="DQ269" s="26">
        <v>-15.207512220723885</v>
      </c>
      <c r="DR269" s="26">
        <v>-15.573709375896257</v>
      </c>
      <c r="DS269" s="26">
        <v>-15.780828313242111</v>
      </c>
      <c r="DT269" s="26">
        <v>-16.173505257004848</v>
      </c>
      <c r="DU269" s="26">
        <v>-16.503466433584251</v>
      </c>
      <c r="DV269" s="26">
        <v>-17.326673049679798</v>
      </c>
      <c r="DW269" s="26">
        <v>-18.948042870353447</v>
      </c>
      <c r="DX269" s="26">
        <v>-20.1946837410905</v>
      </c>
      <c r="DY269" s="26">
        <v>-21.043923678878613</v>
      </c>
      <c r="EA269" s="27">
        <v>10.631381747617123</v>
      </c>
      <c r="EB269" s="27">
        <v>4.3450578327554616</v>
      </c>
      <c r="EC269" s="27">
        <v>-1.4149677676670933</v>
      </c>
      <c r="ED269" s="27">
        <v>-6.6739626287965947</v>
      </c>
      <c r="EE269" s="27">
        <v>-11.910457744537673</v>
      </c>
      <c r="EF269" s="27">
        <v>-17.30943114194665</v>
      </c>
      <c r="EG269" s="27">
        <v>5.2902015923846477</v>
      </c>
      <c r="EH269" s="27">
        <v>4.8960872306322898</v>
      </c>
      <c r="EI269" s="27">
        <v>4.5176890198054735</v>
      </c>
      <c r="EJ269" s="27">
        <v>3.9362567470736991</v>
      </c>
      <c r="EK269" s="27">
        <v>3.4164226418918417</v>
      </c>
      <c r="EL269" s="27">
        <v>2.2685584258306051</v>
      </c>
      <c r="EM269" s="27">
        <v>0.46162794080309766</v>
      </c>
      <c r="EN269" s="27">
        <v>-0.41991533641827061</v>
      </c>
      <c r="EO269" s="27">
        <v>-0.38045196471134091</v>
      </c>
      <c r="EQ269" s="27">
        <v>12.431381747617124</v>
      </c>
      <c r="ER269" s="27">
        <v>6.1450578327554624</v>
      </c>
      <c r="ES269" s="27">
        <v>0.3850322323329074</v>
      </c>
      <c r="ET269" s="27">
        <v>-4.873962628796594</v>
      </c>
      <c r="EU269" s="27">
        <v>-10.110457744537673</v>
      </c>
      <c r="EV269" s="27">
        <v>-15.509431141946649</v>
      </c>
      <c r="EW269" s="27">
        <v>-15.709798407615352</v>
      </c>
      <c r="EX269" s="27">
        <v>-16.10391276936771</v>
      </c>
      <c r="EY269" s="27">
        <v>-16.482310980194526</v>
      </c>
      <c r="EZ269" s="27">
        <v>-17.063743252926301</v>
      </c>
      <c r="FA269" s="27">
        <v>-17.583577358108158</v>
      </c>
      <c r="FB269" s="27">
        <v>-18.731441574169395</v>
      </c>
      <c r="FC269" s="27">
        <v>-20.538372059196902</v>
      </c>
      <c r="FD269" s="27">
        <v>-21.419915336418271</v>
      </c>
      <c r="FE269" s="27">
        <v>-21.380451964711341</v>
      </c>
      <c r="FG269" s="1">
        <v>385893</v>
      </c>
      <c r="FH269" s="1">
        <v>400645</v>
      </c>
      <c r="FI269" s="1" t="s">
        <v>448</v>
      </c>
      <c r="FJ269" s="1" t="s">
        <v>843</v>
      </c>
    </row>
    <row r="270" spans="2:166" ht="16.2" thickBot="1" x14ac:dyDescent="0.35">
      <c r="B270" s="19" t="s">
        <v>268</v>
      </c>
      <c r="C270" s="20">
        <v>9.6365933325648001</v>
      </c>
      <c r="D270" s="21">
        <v>6.6751454508794943</v>
      </c>
      <c r="E270" s="21">
        <v>5.3031513384303537</v>
      </c>
      <c r="F270" s="21">
        <v>4.7559384653764596</v>
      </c>
      <c r="G270" s="21">
        <v>3.5484178970555007</v>
      </c>
      <c r="H270" s="21">
        <v>2.7118210516390064</v>
      </c>
      <c r="I270" s="21">
        <v>1.7992710924203976</v>
      </c>
      <c r="J270" s="21">
        <v>1.039932047403255</v>
      </c>
      <c r="K270" s="21">
        <v>0.14077366711090633</v>
      </c>
      <c r="L270" s="21">
        <v>-0.60792053647726618</v>
      </c>
      <c r="M270" s="21">
        <v>-1.2644550104369756</v>
      </c>
      <c r="N270" s="21">
        <v>-6.0355386829780002</v>
      </c>
      <c r="O270" s="21">
        <v>-17.488814515062202</v>
      </c>
      <c r="P270" s="21">
        <v>-26.861931637309141</v>
      </c>
      <c r="Q270" s="21">
        <v>-33.319836511321057</v>
      </c>
      <c r="R270" s="22"/>
      <c r="S270" s="21">
        <v>16.6365933325648</v>
      </c>
      <c r="T270" s="21">
        <v>13.675145450879494</v>
      </c>
      <c r="U270" s="21">
        <v>12.303151338430354</v>
      </c>
      <c r="V270" s="21">
        <v>11.75593846537646</v>
      </c>
      <c r="W270" s="21">
        <v>10.548417897055501</v>
      </c>
      <c r="X270" s="21">
        <v>9.7118210516390064</v>
      </c>
      <c r="Y270" s="21">
        <v>8.7992710924203976</v>
      </c>
      <c r="Z270" s="21">
        <v>8.039932047403255</v>
      </c>
      <c r="AA270" s="21">
        <v>7.1407736671109063</v>
      </c>
      <c r="AB270" s="21">
        <v>6.3920794635227338</v>
      </c>
      <c r="AC270" s="21">
        <v>5.7355449895630244</v>
      </c>
      <c r="AD270" s="21">
        <v>0.96446131702199978</v>
      </c>
      <c r="AE270" s="21">
        <v>-10.488814515062202</v>
      </c>
      <c r="AF270" s="21">
        <v>-19.861931637309141</v>
      </c>
      <c r="AG270" s="21">
        <v>-26.319836511321057</v>
      </c>
      <c r="AI270" s="23">
        <v>9.6365933325648001</v>
      </c>
      <c r="AJ270" s="23">
        <v>7.8626287639355539</v>
      </c>
      <c r="AK270" s="23">
        <v>7.3257716041347258</v>
      </c>
      <c r="AL270" s="23">
        <v>7.2550452078069227</v>
      </c>
      <c r="AM270" s="23">
        <v>6.5203616772458339</v>
      </c>
      <c r="AN270" s="23">
        <v>6.156449387612021</v>
      </c>
      <c r="AO270" s="23">
        <v>5.4683661411578868</v>
      </c>
      <c r="AP270" s="23">
        <v>4.5397257114110943</v>
      </c>
      <c r="AQ270" s="23">
        <v>3.3859115063836427</v>
      </c>
      <c r="AR270" s="23">
        <v>2.7729766056814995</v>
      </c>
      <c r="AS270" s="23">
        <v>2.2032616755106886</v>
      </c>
      <c r="AT270" s="23">
        <v>0.31439071752983239</v>
      </c>
      <c r="AU270" s="23">
        <v>-1.8319235434895944</v>
      </c>
      <c r="AV270" s="23">
        <v>-3.256355416170905</v>
      </c>
      <c r="AW270" s="23">
        <v>-3.886624806191783</v>
      </c>
      <c r="AY270" s="24">
        <v>16.6365933325648</v>
      </c>
      <c r="AZ270" s="24">
        <v>14.862628763935554</v>
      </c>
      <c r="BA270" s="24">
        <v>14.325771604134726</v>
      </c>
      <c r="BB270" s="24">
        <v>14.255045207806923</v>
      </c>
      <c r="BC270" s="24">
        <v>13.520361677245834</v>
      </c>
      <c r="BD270" s="24">
        <v>13.156449387612021</v>
      </c>
      <c r="BE270" s="24">
        <v>12.468366141157887</v>
      </c>
      <c r="BF270" s="24">
        <v>11.539725711411094</v>
      </c>
      <c r="BG270" s="24">
        <v>10.385911506383643</v>
      </c>
      <c r="BH270" s="24">
        <v>9.7729766056814995</v>
      </c>
      <c r="BI270" s="24">
        <v>9.2032616755106886</v>
      </c>
      <c r="BJ270" s="24">
        <v>7.3143907175298324</v>
      </c>
      <c r="BK270" s="24">
        <v>5.1680764565104056</v>
      </c>
      <c r="BL270" s="24">
        <v>3.743644583829095</v>
      </c>
      <c r="BM270" s="24">
        <v>3.113375193808217</v>
      </c>
      <c r="BO270" s="25">
        <v>9.6365933325648001</v>
      </c>
      <c r="BP270" s="25">
        <v>7.7365420060299925</v>
      </c>
      <c r="BQ270" s="25">
        <v>6.5677211485150444</v>
      </c>
      <c r="BR270" s="25">
        <v>6.0914497082241432</v>
      </c>
      <c r="BS270" s="25">
        <v>5.0332816971827867</v>
      </c>
      <c r="BT270" s="25">
        <v>4.4155031554953439</v>
      </c>
      <c r="BU270" s="25">
        <v>3.7625796291730893</v>
      </c>
      <c r="BV270" s="25">
        <v>3.1955123753699297</v>
      </c>
      <c r="BW270" s="25">
        <v>2.3940805385575032</v>
      </c>
      <c r="BX270" s="25">
        <v>1.6637025054984917</v>
      </c>
      <c r="BY270" s="25">
        <v>0.93569179270380687</v>
      </c>
      <c r="BZ270" s="25">
        <v>-1.7991417959423046</v>
      </c>
      <c r="CA270" s="25">
        <v>-4.4191624009635717</v>
      </c>
      <c r="CB270" s="25">
        <v>-6.0548512092295397</v>
      </c>
      <c r="CC270" s="25">
        <v>-6.4826645327277816</v>
      </c>
      <c r="CE270" s="25">
        <v>16.6365933325648</v>
      </c>
      <c r="CF270" s="25">
        <v>14.736542006029993</v>
      </c>
      <c r="CG270" s="25">
        <v>13.567721148515044</v>
      </c>
      <c r="CH270" s="25">
        <v>13.091449708224143</v>
      </c>
      <c r="CI270" s="25">
        <v>12.033281697182787</v>
      </c>
      <c r="CJ270" s="25">
        <v>11.415503155495344</v>
      </c>
      <c r="CK270" s="25">
        <v>10.762579629173089</v>
      </c>
      <c r="CL270" s="25">
        <v>10.19551237536993</v>
      </c>
      <c r="CM270" s="25">
        <v>9.3940805385575032</v>
      </c>
      <c r="CN270" s="25">
        <v>8.6637025054984917</v>
      </c>
      <c r="CO270" s="25">
        <v>7.9356917927038069</v>
      </c>
      <c r="CP270" s="25">
        <v>5.2008582040576954</v>
      </c>
      <c r="CQ270" s="25">
        <v>2.5808375990364283</v>
      </c>
      <c r="CR270" s="25">
        <v>0.94514879077046032</v>
      </c>
      <c r="CS270" s="25">
        <v>0.51733546727221835</v>
      </c>
      <c r="CU270" s="26">
        <v>9.6365933325648001</v>
      </c>
      <c r="CV270" s="26">
        <v>6.1615989569562828</v>
      </c>
      <c r="CW270" s="26">
        <v>4.8296294849637889</v>
      </c>
      <c r="CX270" s="26">
        <v>4.3712977849514374</v>
      </c>
      <c r="CY270" s="26">
        <v>3.2669380789400648</v>
      </c>
      <c r="CZ270" s="26">
        <v>2.6278811885722249</v>
      </c>
      <c r="DA270" s="26">
        <v>2.0042990096740425</v>
      </c>
      <c r="DB270" s="26">
        <v>1.5822897458684224</v>
      </c>
      <c r="DC270" s="26">
        <v>0.83642633601166239</v>
      </c>
      <c r="DD270" s="26">
        <v>0.15828200954063476</v>
      </c>
      <c r="DE270" s="26">
        <v>-0.44794238240582729</v>
      </c>
      <c r="DF270" s="26">
        <v>-5.2626262884479118</v>
      </c>
      <c r="DG270" s="26">
        <v>-15.998436267962916</v>
      </c>
      <c r="DH270" s="26">
        <v>-24.580780744538387</v>
      </c>
      <c r="DI270" s="26">
        <v>-30.536184003740573</v>
      </c>
      <c r="DK270" s="26">
        <v>16.6365933325648</v>
      </c>
      <c r="DL270" s="26">
        <v>13.161598956956283</v>
      </c>
      <c r="DM270" s="26">
        <v>11.829629484963789</v>
      </c>
      <c r="DN270" s="26">
        <v>11.371297784951437</v>
      </c>
      <c r="DO270" s="26">
        <v>10.266938078940065</v>
      </c>
      <c r="DP270" s="26">
        <v>9.6278811885722249</v>
      </c>
      <c r="DQ270" s="26">
        <v>9.0042990096740425</v>
      </c>
      <c r="DR270" s="26">
        <v>8.5822897458684224</v>
      </c>
      <c r="DS270" s="26">
        <v>7.8364263360116624</v>
      </c>
      <c r="DT270" s="26">
        <v>7.1582820095406348</v>
      </c>
      <c r="DU270" s="26">
        <v>6.5520576175941727</v>
      </c>
      <c r="DV270" s="26">
        <v>1.7373737115520882</v>
      </c>
      <c r="DW270" s="26">
        <v>-8.9984362679629157</v>
      </c>
      <c r="DX270" s="26">
        <v>-17.580780744538387</v>
      </c>
      <c r="DY270" s="26">
        <v>-23.536184003740573</v>
      </c>
      <c r="EA270" s="27">
        <v>9.6365933325648001</v>
      </c>
      <c r="EB270" s="27">
        <v>5.9583080865500264</v>
      </c>
      <c r="EC270" s="27">
        <v>4.695876656245531</v>
      </c>
      <c r="ED270" s="27">
        <v>4.3108489027232508</v>
      </c>
      <c r="EE270" s="27">
        <v>2.8711719702541743</v>
      </c>
      <c r="EF270" s="27">
        <v>1.9527890724519921</v>
      </c>
      <c r="EG270" s="27">
        <v>1.4761586283342609</v>
      </c>
      <c r="EH270" s="27">
        <v>0.86641971799672035</v>
      </c>
      <c r="EI270" s="27">
        <v>-1.5148452978485807</v>
      </c>
      <c r="EJ270" s="27">
        <v>-3.9224889348268945</v>
      </c>
      <c r="EK270" s="27">
        <v>-6.2975287302823801</v>
      </c>
      <c r="EL270" s="27">
        <v>-13.604235486342695</v>
      </c>
      <c r="EM270" s="27">
        <v>-23.539839587949274</v>
      </c>
      <c r="EN270" s="27">
        <v>-29.673004148546113</v>
      </c>
      <c r="EO270" s="27">
        <v>-28.463218309045828</v>
      </c>
      <c r="EQ270" s="27">
        <v>16.6365933325648</v>
      </c>
      <c r="ER270" s="27">
        <v>12.958308086550026</v>
      </c>
      <c r="ES270" s="27">
        <v>11.695876656245531</v>
      </c>
      <c r="ET270" s="27">
        <v>11.310848902723251</v>
      </c>
      <c r="EU270" s="27">
        <v>9.8711719702541743</v>
      </c>
      <c r="EV270" s="27">
        <v>8.9527890724519921</v>
      </c>
      <c r="EW270" s="27">
        <v>8.4761586283342609</v>
      </c>
      <c r="EX270" s="27">
        <v>7.8664197179967204</v>
      </c>
      <c r="EY270" s="27">
        <v>5.4851547021514193</v>
      </c>
      <c r="EZ270" s="27">
        <v>3.0775110651731055</v>
      </c>
      <c r="FA270" s="27">
        <v>0.70247126971761986</v>
      </c>
      <c r="FB270" s="27">
        <v>-6.6042354863426951</v>
      </c>
      <c r="FC270" s="27">
        <v>-16.539839587949274</v>
      </c>
      <c r="FD270" s="27">
        <v>-22.673004148546113</v>
      </c>
      <c r="FE270" s="27">
        <v>-21.463218309045828</v>
      </c>
      <c r="FG270" s="1">
        <v>377524</v>
      </c>
      <c r="FH270" s="1">
        <v>406160</v>
      </c>
      <c r="FI270" s="1" t="s">
        <v>855</v>
      </c>
      <c r="FJ270" s="1" t="s">
        <v>847</v>
      </c>
    </row>
    <row r="271" spans="2:166" ht="16.2" thickBot="1" x14ac:dyDescent="0.35">
      <c r="B271" s="19" t="s">
        <v>269</v>
      </c>
      <c r="C271" s="20">
        <v>6.3963871329161979</v>
      </c>
      <c r="D271" s="21">
        <v>5.6126740462973927</v>
      </c>
      <c r="E271" s="21">
        <v>4.9016745607090169</v>
      </c>
      <c r="F271" s="21">
        <v>4.8067280036473701</v>
      </c>
      <c r="G271" s="21">
        <v>4.3855851455605013</v>
      </c>
      <c r="H271" s="21">
        <v>4.1575582723526576</v>
      </c>
      <c r="I271" s="21">
        <v>3.938959046643344</v>
      </c>
      <c r="J271" s="21">
        <v>3.5408885202926363</v>
      </c>
      <c r="K271" s="21">
        <v>3.2276697965863228</v>
      </c>
      <c r="L271" s="21">
        <v>2.9676301303069064</v>
      </c>
      <c r="M271" s="21">
        <v>2.8351278352630391</v>
      </c>
      <c r="N271" s="21">
        <v>1.6704898638889496</v>
      </c>
      <c r="O271" s="21">
        <v>-1.8965745915164369</v>
      </c>
      <c r="P271" s="21">
        <v>-5.2299312583722966</v>
      </c>
      <c r="Q271" s="21">
        <v>-7.1566598052796984</v>
      </c>
      <c r="R271" s="22"/>
      <c r="S271" s="21">
        <v>19.096387132916199</v>
      </c>
      <c r="T271" s="21">
        <v>18.312674046297392</v>
      </c>
      <c r="U271" s="21">
        <v>17.601674560709014</v>
      </c>
      <c r="V271" s="21">
        <v>17.506728003647368</v>
      </c>
      <c r="W271" s="21">
        <v>17.085585145560501</v>
      </c>
      <c r="X271" s="21">
        <v>16.857558272352655</v>
      </c>
      <c r="Y271" s="21">
        <v>16.638959046643343</v>
      </c>
      <c r="Z271" s="21">
        <v>16.240888520292636</v>
      </c>
      <c r="AA271" s="21">
        <v>15.927669796586322</v>
      </c>
      <c r="AB271" s="21">
        <v>15.667630130306906</v>
      </c>
      <c r="AC271" s="21">
        <v>15.535127835263038</v>
      </c>
      <c r="AD271" s="21">
        <v>14.370489863888949</v>
      </c>
      <c r="AE271" s="21">
        <v>10.803425408483562</v>
      </c>
      <c r="AF271" s="21">
        <v>7.4700687416277027</v>
      </c>
      <c r="AG271" s="21">
        <v>5.5433401947203009</v>
      </c>
      <c r="AI271" s="23">
        <v>6.3963871329161979</v>
      </c>
      <c r="AJ271" s="23">
        <v>6.3957622994468508</v>
      </c>
      <c r="AK271" s="23">
        <v>6.202486916792191</v>
      </c>
      <c r="AL271" s="23">
        <v>6.3092020534084448</v>
      </c>
      <c r="AM271" s="23">
        <v>6.2336606185373924</v>
      </c>
      <c r="AN271" s="23">
        <v>6.0765051276276871</v>
      </c>
      <c r="AO271" s="23">
        <v>5.8180520996856799</v>
      </c>
      <c r="AP271" s="23">
        <v>5.4103759583273856</v>
      </c>
      <c r="AQ271" s="23">
        <v>4.9365676171139956</v>
      </c>
      <c r="AR271" s="23">
        <v>4.777849880459641</v>
      </c>
      <c r="AS271" s="23">
        <v>4.6572875661464881</v>
      </c>
      <c r="AT271" s="23">
        <v>4.346026607907433</v>
      </c>
      <c r="AU271" s="23">
        <v>4.013137360520604</v>
      </c>
      <c r="AV271" s="23">
        <v>3.8588381111184393</v>
      </c>
      <c r="AW271" s="23">
        <v>3.9896030613097704</v>
      </c>
      <c r="AY271" s="24">
        <v>19.096387132916199</v>
      </c>
      <c r="AZ271" s="24">
        <v>19.09576229944685</v>
      </c>
      <c r="BA271" s="24">
        <v>18.902486916792192</v>
      </c>
      <c r="BB271" s="24">
        <v>19.009202053408444</v>
      </c>
      <c r="BC271" s="24">
        <v>18.933660618537392</v>
      </c>
      <c r="BD271" s="24">
        <v>18.776505127627686</v>
      </c>
      <c r="BE271" s="24">
        <v>18.518052099685679</v>
      </c>
      <c r="BF271" s="24">
        <v>18.110375958327385</v>
      </c>
      <c r="BG271" s="24">
        <v>17.636567617113997</v>
      </c>
      <c r="BH271" s="24">
        <v>17.47784988045964</v>
      </c>
      <c r="BI271" s="24">
        <v>17.357287566146489</v>
      </c>
      <c r="BJ271" s="24">
        <v>17.046026607907432</v>
      </c>
      <c r="BK271" s="24">
        <v>16.713137360520605</v>
      </c>
      <c r="BL271" s="24">
        <v>16.55883811111844</v>
      </c>
      <c r="BM271" s="24">
        <v>16.689603061309768</v>
      </c>
      <c r="BO271" s="25">
        <v>6.3963871329161979</v>
      </c>
      <c r="BP271" s="25">
        <v>6.3676079741905429</v>
      </c>
      <c r="BQ271" s="25">
        <v>5.8317866522015649</v>
      </c>
      <c r="BR271" s="25">
        <v>5.7382790461276567</v>
      </c>
      <c r="BS271" s="25">
        <v>5.3523800389337239</v>
      </c>
      <c r="BT271" s="25">
        <v>5.1649493783074263</v>
      </c>
      <c r="BU271" s="25">
        <v>4.9924752094981244</v>
      </c>
      <c r="BV271" s="25">
        <v>4.6413003291641051</v>
      </c>
      <c r="BW271" s="25">
        <v>4.3443895235395686</v>
      </c>
      <c r="BX271" s="25">
        <v>4.0888711584836468</v>
      </c>
      <c r="BY271" s="25">
        <v>3.9450958562100009</v>
      </c>
      <c r="BZ271" s="25">
        <v>3.405688456354941</v>
      </c>
      <c r="CA271" s="25">
        <v>2.7445064531244761</v>
      </c>
      <c r="CB271" s="25">
        <v>2.3119455513736682</v>
      </c>
      <c r="CC271" s="25">
        <v>2.3727027575631787</v>
      </c>
      <c r="CE271" s="25">
        <v>19.096387132916199</v>
      </c>
      <c r="CF271" s="25">
        <v>19.067607974190544</v>
      </c>
      <c r="CG271" s="25">
        <v>18.531786652201564</v>
      </c>
      <c r="CH271" s="25">
        <v>18.438279046127654</v>
      </c>
      <c r="CI271" s="25">
        <v>18.052380038933723</v>
      </c>
      <c r="CJ271" s="25">
        <v>17.864949378307426</v>
      </c>
      <c r="CK271" s="25">
        <v>17.692475209498124</v>
      </c>
      <c r="CL271" s="25">
        <v>17.341300329164106</v>
      </c>
      <c r="CM271" s="25">
        <v>17.044389523539568</v>
      </c>
      <c r="CN271" s="25">
        <v>16.788871158483644</v>
      </c>
      <c r="CO271" s="25">
        <v>16.645095856209998</v>
      </c>
      <c r="CP271" s="25">
        <v>16.10568845635494</v>
      </c>
      <c r="CQ271" s="25">
        <v>15.444506453124475</v>
      </c>
      <c r="CR271" s="25">
        <v>15.011945551373667</v>
      </c>
      <c r="CS271" s="25">
        <v>15.072702757563178</v>
      </c>
      <c r="CU271" s="26">
        <v>6.3963871329161979</v>
      </c>
      <c r="CV271" s="26">
        <v>5.2736406161791631</v>
      </c>
      <c r="CW271" s="26">
        <v>4.5102376555454669</v>
      </c>
      <c r="CX271" s="26">
        <v>4.4350882678536507</v>
      </c>
      <c r="CY271" s="26">
        <v>4.0169973526245464</v>
      </c>
      <c r="CZ271" s="26">
        <v>3.8112235451569916</v>
      </c>
      <c r="DA271" s="26">
        <v>3.6268408440221265</v>
      </c>
      <c r="DB271" s="26">
        <v>3.2707711639131958</v>
      </c>
      <c r="DC271" s="26">
        <v>2.9712229480512491</v>
      </c>
      <c r="DD271" s="26">
        <v>2.7196549651241817</v>
      </c>
      <c r="DE271" s="26">
        <v>2.605733264919575</v>
      </c>
      <c r="DF271" s="26">
        <v>1.5169998154427979</v>
      </c>
      <c r="DG271" s="26">
        <v>-1.4653945025408284</v>
      </c>
      <c r="DH271" s="26">
        <v>-4.1669471818910715</v>
      </c>
      <c r="DI271" s="26">
        <v>-5.8573345250776931</v>
      </c>
      <c r="DK271" s="26">
        <v>19.096387132916199</v>
      </c>
      <c r="DL271" s="26">
        <v>17.973640616179161</v>
      </c>
      <c r="DM271" s="26">
        <v>17.210237655545466</v>
      </c>
      <c r="DN271" s="26">
        <v>17.13508826785365</v>
      </c>
      <c r="DO271" s="26">
        <v>16.716997352624546</v>
      </c>
      <c r="DP271" s="26">
        <v>16.511223545156991</v>
      </c>
      <c r="DQ271" s="26">
        <v>16.326840844022126</v>
      </c>
      <c r="DR271" s="26">
        <v>15.970771163913195</v>
      </c>
      <c r="DS271" s="26">
        <v>15.671222948051248</v>
      </c>
      <c r="DT271" s="26">
        <v>15.419654965124181</v>
      </c>
      <c r="DU271" s="26">
        <v>15.305733264919574</v>
      </c>
      <c r="DV271" s="26">
        <v>14.216999815442797</v>
      </c>
      <c r="DW271" s="26">
        <v>11.234605497459171</v>
      </c>
      <c r="DX271" s="26">
        <v>8.5330528181089278</v>
      </c>
      <c r="DY271" s="26">
        <v>6.8426654749223061</v>
      </c>
      <c r="EA271" s="27">
        <v>6.3963871329161979</v>
      </c>
      <c r="EB271" s="27">
        <v>5.1201548304545117</v>
      </c>
      <c r="EC271" s="27">
        <v>4.3478785622481446</v>
      </c>
      <c r="ED271" s="27">
        <v>4.2987215553851907</v>
      </c>
      <c r="EE271" s="27">
        <v>3.9070494774825004</v>
      </c>
      <c r="EF271" s="27">
        <v>3.7390463721174196</v>
      </c>
      <c r="EG271" s="27">
        <v>3.5926156506432907</v>
      </c>
      <c r="EH271" s="27">
        <v>3.1813628464012407</v>
      </c>
      <c r="EI271" s="27">
        <v>2.3639082304012611</v>
      </c>
      <c r="EJ271" s="27">
        <v>1.5607361373790987</v>
      </c>
      <c r="EK271" s="27">
        <v>0.90431650914301898</v>
      </c>
      <c r="EL271" s="27">
        <v>-1.1137842099533408</v>
      </c>
      <c r="EM271" s="27">
        <v>-4.3111191304830179</v>
      </c>
      <c r="EN271" s="27">
        <v>-6.3806895334824922</v>
      </c>
      <c r="EO271" s="27">
        <v>-5.5138646259503226</v>
      </c>
      <c r="EQ271" s="27">
        <v>19.096387132916199</v>
      </c>
      <c r="ER271" s="27">
        <v>17.820154830454513</v>
      </c>
      <c r="ES271" s="27">
        <v>17.047878562248144</v>
      </c>
      <c r="ET271" s="27">
        <v>16.998721555385188</v>
      </c>
      <c r="EU271" s="27">
        <v>16.607049477482498</v>
      </c>
      <c r="EV271" s="27">
        <v>16.439046372117417</v>
      </c>
      <c r="EW271" s="27">
        <v>16.292615650643292</v>
      </c>
      <c r="EX271" s="27">
        <v>15.88136284640124</v>
      </c>
      <c r="EY271" s="27">
        <v>15.06390823040126</v>
      </c>
      <c r="EZ271" s="27">
        <v>14.260736137379098</v>
      </c>
      <c r="FA271" s="27">
        <v>13.604316509143018</v>
      </c>
      <c r="FB271" s="27">
        <v>11.586215790046658</v>
      </c>
      <c r="FC271" s="27">
        <v>8.3888808695169814</v>
      </c>
      <c r="FD271" s="27">
        <v>6.3193104665175071</v>
      </c>
      <c r="FE271" s="27">
        <v>7.1861353740496767</v>
      </c>
      <c r="FG271" s="1">
        <v>368092</v>
      </c>
      <c r="FH271" s="1">
        <v>428515</v>
      </c>
      <c r="FI271" s="1" t="s">
        <v>487</v>
      </c>
      <c r="FJ271" s="1" t="s">
        <v>854</v>
      </c>
    </row>
    <row r="272" spans="2:166" ht="16.2" thickBot="1" x14ac:dyDescent="0.35">
      <c r="B272" s="19" t="s">
        <v>270</v>
      </c>
      <c r="C272" s="20">
        <v>11.285835984625786</v>
      </c>
      <c r="D272" s="21">
        <v>10.482465230883815</v>
      </c>
      <c r="E272" s="21">
        <v>10.233196534090416</v>
      </c>
      <c r="F272" s="21">
        <v>9.9421758984026329</v>
      </c>
      <c r="G272" s="21">
        <v>9.6741404879094421</v>
      </c>
      <c r="H272" s="21">
        <v>9.3876006801028424</v>
      </c>
      <c r="I272" s="21">
        <v>9.0782284108813212</v>
      </c>
      <c r="J272" s="21">
        <v>8.8075859287526406</v>
      </c>
      <c r="K272" s="21">
        <v>8.5205044953994431</v>
      </c>
      <c r="L272" s="21">
        <v>8.2589410266656884</v>
      </c>
      <c r="M272" s="21">
        <v>8.0346022989671546</v>
      </c>
      <c r="N272" s="21">
        <v>6.4039548048075901</v>
      </c>
      <c r="O272" s="21">
        <v>1.5966675787448708</v>
      </c>
      <c r="P272" s="21">
        <v>-2.2852875518483486</v>
      </c>
      <c r="Q272" s="21">
        <v>-4.9861768319558664</v>
      </c>
      <c r="R272" s="22"/>
      <c r="S272" s="21">
        <v>15.922835984625786</v>
      </c>
      <c r="T272" s="21">
        <v>15.119465230883815</v>
      </c>
      <c r="U272" s="21">
        <v>14.870196534090416</v>
      </c>
      <c r="V272" s="21">
        <v>14.579175898402633</v>
      </c>
      <c r="W272" s="21">
        <v>14.311140487909443</v>
      </c>
      <c r="X272" s="21">
        <v>14.024600680102843</v>
      </c>
      <c r="Y272" s="21">
        <v>13.715228410881322</v>
      </c>
      <c r="Z272" s="21">
        <v>13.444585928752641</v>
      </c>
      <c r="AA272" s="21">
        <v>13.157504495399444</v>
      </c>
      <c r="AB272" s="21">
        <v>12.895941026665689</v>
      </c>
      <c r="AC272" s="21">
        <v>12.671602298967155</v>
      </c>
      <c r="AD272" s="21">
        <v>11.040954804807591</v>
      </c>
      <c r="AE272" s="21">
        <v>6.2336675787448712</v>
      </c>
      <c r="AF272" s="21">
        <v>2.3517124481516518</v>
      </c>
      <c r="AG272" s="21">
        <v>-0.34917683195586591</v>
      </c>
      <c r="AI272" s="23">
        <v>11.285835984625786</v>
      </c>
      <c r="AJ272" s="23">
        <v>10.506305902644497</v>
      </c>
      <c r="AK272" s="23">
        <v>10.421595201051774</v>
      </c>
      <c r="AL272" s="23">
        <v>10.247734898552794</v>
      </c>
      <c r="AM272" s="23">
        <v>10.090838576565263</v>
      </c>
      <c r="AN272" s="23">
        <v>9.934742425391363</v>
      </c>
      <c r="AO272" s="23">
        <v>9.6983231964721703</v>
      </c>
      <c r="AP272" s="23">
        <v>9.3989994624415036</v>
      </c>
      <c r="AQ272" s="23">
        <v>9.0456786858559166</v>
      </c>
      <c r="AR272" s="23">
        <v>8.8611789323855881</v>
      </c>
      <c r="AS272" s="23">
        <v>8.6941332786142684</v>
      </c>
      <c r="AT272" s="23">
        <v>8.2268973638608394</v>
      </c>
      <c r="AU272" s="23">
        <v>7.5646837878889368</v>
      </c>
      <c r="AV272" s="23">
        <v>7.1598045722918773</v>
      </c>
      <c r="AW272" s="23">
        <v>6.8512570059866889</v>
      </c>
      <c r="AY272" s="24">
        <v>15.922835984625786</v>
      </c>
      <c r="AZ272" s="24">
        <v>15.143305902644498</v>
      </c>
      <c r="BA272" s="24">
        <v>15.058595201051775</v>
      </c>
      <c r="BB272" s="24">
        <v>14.884734898552795</v>
      </c>
      <c r="BC272" s="24">
        <v>14.727838576565263</v>
      </c>
      <c r="BD272" s="24">
        <v>14.571742425391363</v>
      </c>
      <c r="BE272" s="24">
        <v>14.335323196472171</v>
      </c>
      <c r="BF272" s="24">
        <v>14.035999462441504</v>
      </c>
      <c r="BG272" s="24">
        <v>13.682678685855917</v>
      </c>
      <c r="BH272" s="24">
        <v>13.498178932385589</v>
      </c>
      <c r="BI272" s="24">
        <v>13.331133278614269</v>
      </c>
      <c r="BJ272" s="24">
        <v>12.86389736386084</v>
      </c>
      <c r="BK272" s="24">
        <v>12.201683787888937</v>
      </c>
      <c r="BL272" s="24">
        <v>11.796804572291878</v>
      </c>
      <c r="BM272" s="24">
        <v>11.488257005986689</v>
      </c>
      <c r="BO272" s="25">
        <v>11.285835984625786</v>
      </c>
      <c r="BP272" s="25">
        <v>10.578302840214654</v>
      </c>
      <c r="BQ272" s="25">
        <v>10.371015713858606</v>
      </c>
      <c r="BR272" s="25">
        <v>10.109571579351586</v>
      </c>
      <c r="BS272" s="25">
        <v>9.8863856459620845</v>
      </c>
      <c r="BT272" s="25">
        <v>9.673457987218459</v>
      </c>
      <c r="BU272" s="25">
        <v>9.4509883084643764</v>
      </c>
      <c r="BV272" s="25">
        <v>9.2433685374073296</v>
      </c>
      <c r="BW272" s="25">
        <v>8.9848202250552305</v>
      </c>
      <c r="BX272" s="25">
        <v>8.7313413010486318</v>
      </c>
      <c r="BY272" s="25">
        <v>8.4992573471591832</v>
      </c>
      <c r="BZ272" s="25">
        <v>7.8493242680783606</v>
      </c>
      <c r="CA272" s="25">
        <v>6.96562521262166</v>
      </c>
      <c r="CB272" s="25">
        <v>6.4353579944113122</v>
      </c>
      <c r="CC272" s="25">
        <v>6.1565495237526733</v>
      </c>
      <c r="CE272" s="25">
        <v>15.922835984625786</v>
      </c>
      <c r="CF272" s="25">
        <v>15.215302840214655</v>
      </c>
      <c r="CG272" s="25">
        <v>15.008015713858606</v>
      </c>
      <c r="CH272" s="25">
        <v>14.746571579351587</v>
      </c>
      <c r="CI272" s="25">
        <v>14.523385645962085</v>
      </c>
      <c r="CJ272" s="25">
        <v>14.310457987218459</v>
      </c>
      <c r="CK272" s="25">
        <v>14.087988308464377</v>
      </c>
      <c r="CL272" s="25">
        <v>13.88036853740733</v>
      </c>
      <c r="CM272" s="25">
        <v>13.621820225055231</v>
      </c>
      <c r="CN272" s="25">
        <v>13.368341301048632</v>
      </c>
      <c r="CO272" s="25">
        <v>13.136257347159184</v>
      </c>
      <c r="CP272" s="25">
        <v>12.486324268078361</v>
      </c>
      <c r="CQ272" s="25">
        <v>11.60262521262166</v>
      </c>
      <c r="CR272" s="25">
        <v>11.072357994411313</v>
      </c>
      <c r="CS272" s="25">
        <v>10.793549523752674</v>
      </c>
      <c r="CU272" s="26">
        <v>11.285835984625786</v>
      </c>
      <c r="CV272" s="26">
        <v>10.475397032456813</v>
      </c>
      <c r="CW272" s="26">
        <v>10.247656563940783</v>
      </c>
      <c r="CX272" s="26">
        <v>9.9801488349142033</v>
      </c>
      <c r="CY272" s="26">
        <v>9.7404843785381523</v>
      </c>
      <c r="CZ272" s="26">
        <v>9.4952070591652635</v>
      </c>
      <c r="DA272" s="26">
        <v>9.2437697569069446</v>
      </c>
      <c r="DB272" s="26">
        <v>9.0411384359300957</v>
      </c>
      <c r="DC272" s="26">
        <v>8.8069721881486362</v>
      </c>
      <c r="DD272" s="26">
        <v>8.5882272478698596</v>
      </c>
      <c r="DE272" s="26">
        <v>8.4086573597773508</v>
      </c>
      <c r="DF272" s="26">
        <v>6.8490385095163404</v>
      </c>
      <c r="DG272" s="26">
        <v>2.17674016992612</v>
      </c>
      <c r="DH272" s="26">
        <v>-1.5602713601412148</v>
      </c>
      <c r="DI272" s="26">
        <v>-4.0805120829128683</v>
      </c>
      <c r="DK272" s="26">
        <v>15.922835984625786</v>
      </c>
      <c r="DL272" s="26">
        <v>15.112397032456814</v>
      </c>
      <c r="DM272" s="26">
        <v>14.884656563940784</v>
      </c>
      <c r="DN272" s="26">
        <v>14.617148834914204</v>
      </c>
      <c r="DO272" s="26">
        <v>14.377484378538153</v>
      </c>
      <c r="DP272" s="26">
        <v>14.132207059165264</v>
      </c>
      <c r="DQ272" s="26">
        <v>13.880769756906945</v>
      </c>
      <c r="DR272" s="26">
        <v>13.678138435930096</v>
      </c>
      <c r="DS272" s="26">
        <v>13.443972188148637</v>
      </c>
      <c r="DT272" s="26">
        <v>13.22522724786986</v>
      </c>
      <c r="DU272" s="26">
        <v>13.045657359777351</v>
      </c>
      <c r="DV272" s="26">
        <v>11.486038509516341</v>
      </c>
      <c r="DW272" s="26">
        <v>6.8137401699261204</v>
      </c>
      <c r="DX272" s="26">
        <v>3.0767286398587856</v>
      </c>
      <c r="DY272" s="26">
        <v>0.55648791708713219</v>
      </c>
      <c r="EA272" s="27">
        <v>11.285835984625786</v>
      </c>
      <c r="EB272" s="27">
        <v>10.514455485379109</v>
      </c>
      <c r="EC272" s="27">
        <v>10.344157382151206</v>
      </c>
      <c r="ED272" s="27">
        <v>10.125535053354788</v>
      </c>
      <c r="EE272" s="27">
        <v>9.9361749456378039</v>
      </c>
      <c r="EF272" s="27">
        <v>9.7501557693828822</v>
      </c>
      <c r="EG272" s="27">
        <v>9.5533048111186325</v>
      </c>
      <c r="EH272" s="27">
        <v>9.2426445560780053</v>
      </c>
      <c r="EI272" s="27">
        <v>8.2091649878399782</v>
      </c>
      <c r="EJ272" s="27">
        <v>7.1553615062396911</v>
      </c>
      <c r="EK272" s="27">
        <v>6.1279596797669313</v>
      </c>
      <c r="EL272" s="27">
        <v>3.1499652876633064</v>
      </c>
      <c r="EM272" s="27">
        <v>-1.1634421638893286</v>
      </c>
      <c r="EN272" s="27">
        <v>-3.6838619504536538</v>
      </c>
      <c r="EO272" s="27">
        <v>-3.1966700789516977</v>
      </c>
      <c r="EQ272" s="27">
        <v>15.922835984625786</v>
      </c>
      <c r="ER272" s="27">
        <v>15.15145548537911</v>
      </c>
      <c r="ES272" s="27">
        <v>14.981157382151206</v>
      </c>
      <c r="ET272" s="27">
        <v>14.762535053354789</v>
      </c>
      <c r="EU272" s="27">
        <v>14.573174945637804</v>
      </c>
      <c r="EV272" s="27">
        <v>14.387155769382883</v>
      </c>
      <c r="EW272" s="27">
        <v>14.190304811118633</v>
      </c>
      <c r="EX272" s="27">
        <v>13.879644556078006</v>
      </c>
      <c r="EY272" s="27">
        <v>12.846164987839979</v>
      </c>
      <c r="EZ272" s="27">
        <v>11.792361506239692</v>
      </c>
      <c r="FA272" s="27">
        <v>10.764959679766932</v>
      </c>
      <c r="FB272" s="27">
        <v>7.7869652876633069</v>
      </c>
      <c r="FC272" s="27">
        <v>3.4735578361106718</v>
      </c>
      <c r="FD272" s="27">
        <v>0.95313804954634662</v>
      </c>
      <c r="FE272" s="27">
        <v>1.4403299210483027</v>
      </c>
      <c r="FG272" s="1">
        <v>379395</v>
      </c>
      <c r="FH272" s="1">
        <v>422143</v>
      </c>
      <c r="FI272" s="1" t="s">
        <v>605</v>
      </c>
      <c r="FJ272" s="1" t="s">
        <v>495</v>
      </c>
    </row>
    <row r="273" spans="2:166" ht="16.2" thickBot="1" x14ac:dyDescent="0.35">
      <c r="B273" s="19" t="s">
        <v>271</v>
      </c>
      <c r="C273" s="20">
        <v>8.3999569107562664</v>
      </c>
      <c r="D273" s="21">
        <v>7.0450021616612233</v>
      </c>
      <c r="E273" s="21">
        <v>6.5361814592072829</v>
      </c>
      <c r="F273" s="21">
        <v>6.350579250092391</v>
      </c>
      <c r="G273" s="21">
        <v>5.9488968046542361</v>
      </c>
      <c r="H273" s="21">
        <v>5.4654855234282547</v>
      </c>
      <c r="I273" s="21">
        <v>5.2515093713883143</v>
      </c>
      <c r="J273" s="21">
        <v>4.899878980453563</v>
      </c>
      <c r="K273" s="21">
        <v>4.5732287936032936</v>
      </c>
      <c r="L273" s="21">
        <v>4.2587002972092467</v>
      </c>
      <c r="M273" s="21">
        <v>3.9863986633021682</v>
      </c>
      <c r="N273" s="21">
        <v>2.1005565871174028</v>
      </c>
      <c r="O273" s="21">
        <v>-3.171316486689193</v>
      </c>
      <c r="P273" s="21">
        <v>-7.5495519592880811</v>
      </c>
      <c r="Q273" s="21">
        <v>-10.433872223435326</v>
      </c>
      <c r="R273" s="22"/>
      <c r="S273" s="21">
        <v>17.399956910756266</v>
      </c>
      <c r="T273" s="21">
        <v>16.045002161661223</v>
      </c>
      <c r="U273" s="21">
        <v>15.536181459207283</v>
      </c>
      <c r="V273" s="21">
        <v>15.350579250092391</v>
      </c>
      <c r="W273" s="21">
        <v>14.948896804654236</v>
      </c>
      <c r="X273" s="21">
        <v>14.465485523428255</v>
      </c>
      <c r="Y273" s="21">
        <v>14.251509371388314</v>
      </c>
      <c r="Z273" s="21">
        <v>13.899878980453563</v>
      </c>
      <c r="AA273" s="21">
        <v>13.573228793603294</v>
      </c>
      <c r="AB273" s="21">
        <v>13.258700297209247</v>
      </c>
      <c r="AC273" s="21">
        <v>12.986398663302168</v>
      </c>
      <c r="AD273" s="21">
        <v>11.100556587117403</v>
      </c>
      <c r="AE273" s="21">
        <v>5.828683513310807</v>
      </c>
      <c r="AF273" s="21">
        <v>1.4504480407119189</v>
      </c>
      <c r="AG273" s="21">
        <v>-1.4338722234353263</v>
      </c>
      <c r="AI273" s="23">
        <v>8.3999569107562664</v>
      </c>
      <c r="AJ273" s="23">
        <v>7.5250752138279715</v>
      </c>
      <c r="AK273" s="23">
        <v>7.2805935247686051</v>
      </c>
      <c r="AL273" s="23">
        <v>7.2324934487199961</v>
      </c>
      <c r="AM273" s="23">
        <v>6.9663286387942058</v>
      </c>
      <c r="AN273" s="23">
        <v>6.6398639613290715</v>
      </c>
      <c r="AO273" s="23">
        <v>6.480147818522795</v>
      </c>
      <c r="AP273" s="23">
        <v>6.0618138131178672</v>
      </c>
      <c r="AQ273" s="23">
        <v>5.6354438673736897</v>
      </c>
      <c r="AR273" s="23">
        <v>5.3816843787849251</v>
      </c>
      <c r="AS273" s="23">
        <v>5.1468469793403031</v>
      </c>
      <c r="AT273" s="23">
        <v>4.4308035465409965</v>
      </c>
      <c r="AU273" s="23">
        <v>3.5002960379355095</v>
      </c>
      <c r="AV273" s="23">
        <v>2.8410241911518739</v>
      </c>
      <c r="AW273" s="23">
        <v>2.5320536642426017</v>
      </c>
      <c r="AY273" s="24">
        <v>17.399956910756266</v>
      </c>
      <c r="AZ273" s="24">
        <v>16.525075213827972</v>
      </c>
      <c r="BA273" s="24">
        <v>16.280593524768605</v>
      </c>
      <c r="BB273" s="24">
        <v>16.232493448719996</v>
      </c>
      <c r="BC273" s="24">
        <v>15.966328638794206</v>
      </c>
      <c r="BD273" s="24">
        <v>15.639863961329072</v>
      </c>
      <c r="BE273" s="24">
        <v>15.480147818522795</v>
      </c>
      <c r="BF273" s="24">
        <v>15.061813813117867</v>
      </c>
      <c r="BG273" s="24">
        <v>14.63544386737369</v>
      </c>
      <c r="BH273" s="24">
        <v>14.381684378784925</v>
      </c>
      <c r="BI273" s="24">
        <v>14.146846979340303</v>
      </c>
      <c r="BJ273" s="24">
        <v>13.430803546540997</v>
      </c>
      <c r="BK273" s="24">
        <v>12.500296037935509</v>
      </c>
      <c r="BL273" s="24">
        <v>11.841024191151874</v>
      </c>
      <c r="BM273" s="24">
        <v>11.532053664242602</v>
      </c>
      <c r="BO273" s="25">
        <v>8.3999569107562664</v>
      </c>
      <c r="BP273" s="25">
        <v>7.4230430222559924</v>
      </c>
      <c r="BQ273" s="25">
        <v>6.9942220328293576</v>
      </c>
      <c r="BR273" s="25">
        <v>6.8418646918132815</v>
      </c>
      <c r="BS273" s="25">
        <v>6.5066226734796988</v>
      </c>
      <c r="BT273" s="25">
        <v>6.1343846732419998</v>
      </c>
      <c r="BU273" s="25">
        <v>6.0338738095690925</v>
      </c>
      <c r="BV273" s="25">
        <v>5.7741867969779808</v>
      </c>
      <c r="BW273" s="25">
        <v>5.4965475425133565</v>
      </c>
      <c r="BX273" s="25">
        <v>5.2010661934652127</v>
      </c>
      <c r="BY273" s="25">
        <v>4.9248004633533</v>
      </c>
      <c r="BZ273" s="25">
        <v>4.0979462792946162</v>
      </c>
      <c r="CA273" s="25">
        <v>3.0611726869773825</v>
      </c>
      <c r="CB273" s="25">
        <v>2.3543647676822843</v>
      </c>
      <c r="CC273" s="25">
        <v>2.1759423384150729</v>
      </c>
      <c r="CE273" s="25">
        <v>17.399956910756266</v>
      </c>
      <c r="CF273" s="25">
        <v>16.423043022255992</v>
      </c>
      <c r="CG273" s="25">
        <v>15.994222032829358</v>
      </c>
      <c r="CH273" s="25">
        <v>15.841864691813281</v>
      </c>
      <c r="CI273" s="25">
        <v>15.506622673479699</v>
      </c>
      <c r="CJ273" s="25">
        <v>15.134384673242</v>
      </c>
      <c r="CK273" s="25">
        <v>15.033873809569092</v>
      </c>
      <c r="CL273" s="25">
        <v>14.774186796977981</v>
      </c>
      <c r="CM273" s="25">
        <v>14.496547542513357</v>
      </c>
      <c r="CN273" s="25">
        <v>14.201066193465213</v>
      </c>
      <c r="CO273" s="25">
        <v>13.9248004633533</v>
      </c>
      <c r="CP273" s="25">
        <v>13.097946279294616</v>
      </c>
      <c r="CQ273" s="25">
        <v>12.061172686977383</v>
      </c>
      <c r="CR273" s="25">
        <v>11.354364767682284</v>
      </c>
      <c r="CS273" s="25">
        <v>11.175942338415073</v>
      </c>
      <c r="CU273" s="26">
        <v>8.3999569107562664</v>
      </c>
      <c r="CV273" s="26">
        <v>6.8044791773259465</v>
      </c>
      <c r="CW273" s="26">
        <v>6.2989765601358272</v>
      </c>
      <c r="CX273" s="26">
        <v>6.1462464480256767</v>
      </c>
      <c r="CY273" s="26">
        <v>5.7817844382760128</v>
      </c>
      <c r="CZ273" s="26">
        <v>5.369061653828556</v>
      </c>
      <c r="DA273" s="26">
        <v>5.2591182648811738</v>
      </c>
      <c r="DB273" s="26">
        <v>5.0334104680107821</v>
      </c>
      <c r="DC273" s="26">
        <v>4.8127698830804508</v>
      </c>
      <c r="DD273" s="26">
        <v>4.5683996694264213</v>
      </c>
      <c r="DE273" s="26">
        <v>4.3716463223593145</v>
      </c>
      <c r="DF273" s="26">
        <v>2.6627804873396581</v>
      </c>
      <c r="DG273" s="26">
        <v>-2.3246532789451564</v>
      </c>
      <c r="DH273" s="26">
        <v>-6.4714960585727184</v>
      </c>
      <c r="DI273" s="26">
        <v>-9.179061465606722</v>
      </c>
      <c r="DK273" s="26">
        <v>17.399956910756266</v>
      </c>
      <c r="DL273" s="26">
        <v>15.804479177325947</v>
      </c>
      <c r="DM273" s="26">
        <v>15.298976560135827</v>
      </c>
      <c r="DN273" s="26">
        <v>15.146246448025677</v>
      </c>
      <c r="DO273" s="26">
        <v>14.781784438276013</v>
      </c>
      <c r="DP273" s="26">
        <v>14.369061653828556</v>
      </c>
      <c r="DQ273" s="26">
        <v>14.259118264881174</v>
      </c>
      <c r="DR273" s="26">
        <v>14.033410468010782</v>
      </c>
      <c r="DS273" s="26">
        <v>13.812769883080451</v>
      </c>
      <c r="DT273" s="26">
        <v>13.568399669426421</v>
      </c>
      <c r="DU273" s="26">
        <v>13.371646322359314</v>
      </c>
      <c r="DV273" s="26">
        <v>11.662780487339658</v>
      </c>
      <c r="DW273" s="26">
        <v>6.6753467210548436</v>
      </c>
      <c r="DX273" s="26">
        <v>2.5285039414272816</v>
      </c>
      <c r="DY273" s="26">
        <v>-0.17906146560672198</v>
      </c>
      <c r="EA273" s="27">
        <v>8.3999569107562664</v>
      </c>
      <c r="EB273" s="27">
        <v>6.7101428559488188</v>
      </c>
      <c r="EC273" s="27">
        <v>6.2292743716009582</v>
      </c>
      <c r="ED273" s="27">
        <v>6.1012988340914429</v>
      </c>
      <c r="EE273" s="27">
        <v>5.7673653182795181</v>
      </c>
      <c r="EF273" s="27">
        <v>5.4035175378950591</v>
      </c>
      <c r="EG273" s="27">
        <v>5.3388558605221661</v>
      </c>
      <c r="EH273" s="27">
        <v>5.0011042345669949</v>
      </c>
      <c r="EI273" s="27">
        <v>3.9127046314315965</v>
      </c>
      <c r="EJ273" s="27">
        <v>2.7702892931126915</v>
      </c>
      <c r="EK273" s="27">
        <v>1.6624849349191422</v>
      </c>
      <c r="EL273" s="27">
        <v>-1.6018635358495104</v>
      </c>
      <c r="EM273" s="27">
        <v>-6.2151142833102071</v>
      </c>
      <c r="EN273" s="27">
        <v>-9.1244850960861399</v>
      </c>
      <c r="EO273" s="27">
        <v>-8.5422401338869278</v>
      </c>
      <c r="EQ273" s="27">
        <v>17.399956910756266</v>
      </c>
      <c r="ER273" s="27">
        <v>15.710142855948819</v>
      </c>
      <c r="ES273" s="27">
        <v>15.229274371600958</v>
      </c>
      <c r="ET273" s="27">
        <v>15.101298834091443</v>
      </c>
      <c r="EU273" s="27">
        <v>14.767365318279518</v>
      </c>
      <c r="EV273" s="27">
        <v>14.403517537895059</v>
      </c>
      <c r="EW273" s="27">
        <v>14.338855860522166</v>
      </c>
      <c r="EX273" s="27">
        <v>14.001104234566995</v>
      </c>
      <c r="EY273" s="27">
        <v>12.912704631431597</v>
      </c>
      <c r="EZ273" s="27">
        <v>11.770289293112691</v>
      </c>
      <c r="FA273" s="27">
        <v>10.662484934919142</v>
      </c>
      <c r="FB273" s="27">
        <v>7.3981364641504896</v>
      </c>
      <c r="FC273" s="27">
        <v>2.7848857166897929</v>
      </c>
      <c r="FD273" s="27">
        <v>-0.12448509608613989</v>
      </c>
      <c r="FE273" s="27">
        <v>0.45775986611307218</v>
      </c>
      <c r="FG273" s="1">
        <v>390147</v>
      </c>
      <c r="FH273" s="1">
        <v>393309</v>
      </c>
      <c r="FI273" s="1" t="s">
        <v>631</v>
      </c>
      <c r="FJ273" s="1" t="s">
        <v>849</v>
      </c>
    </row>
    <row r="274" spans="2:166" ht="16.2" thickBot="1" x14ac:dyDescent="0.35">
      <c r="B274" s="19" t="s">
        <v>943</v>
      </c>
      <c r="C274" s="20">
        <v>3.3824820765405867</v>
      </c>
      <c r="D274" s="21">
        <v>2.2757811118941227</v>
      </c>
      <c r="E274" s="21">
        <v>1.8346806573486649</v>
      </c>
      <c r="F274" s="21">
        <v>1.3982682937123041</v>
      </c>
      <c r="G274" s="21">
        <v>0.99547602098503063</v>
      </c>
      <c r="H274" s="21">
        <v>0.58837256643957581</v>
      </c>
      <c r="I274" s="21">
        <v>0.17195602098503038</v>
      </c>
      <c r="J274" s="21">
        <v>-0.21093728204527196</v>
      </c>
      <c r="K274" s="21">
        <v>-0.6005422517422403</v>
      </c>
      <c r="L274" s="21">
        <v>-1.1804646557826466</v>
      </c>
      <c r="M274" s="21">
        <v>-1.4807382416412302</v>
      </c>
      <c r="N274" s="21">
        <v>-3.0730440699240589</v>
      </c>
      <c r="O274" s="21">
        <v>-7.2288048982068887</v>
      </c>
      <c r="P274" s="21">
        <v>-10.168773827499816</v>
      </c>
      <c r="Q274" s="21">
        <v>-12.275782948711939</v>
      </c>
      <c r="R274" s="22"/>
      <c r="S274" s="21">
        <v>6.1824820765405875</v>
      </c>
      <c r="T274" s="21">
        <v>5.0757811118941234</v>
      </c>
      <c r="U274" s="21">
        <v>4.6346806573486656</v>
      </c>
      <c r="V274" s="21">
        <v>4.1982682937123048</v>
      </c>
      <c r="W274" s="21">
        <v>3.7954760209850313</v>
      </c>
      <c r="X274" s="21">
        <v>3.3883725664395765</v>
      </c>
      <c r="Y274" s="21">
        <v>2.9719560209850311</v>
      </c>
      <c r="Z274" s="21">
        <v>2.5890627179547288</v>
      </c>
      <c r="AA274" s="21">
        <v>2.1994577482577604</v>
      </c>
      <c r="AB274" s="21">
        <v>1.6195353442173541</v>
      </c>
      <c r="AC274" s="21">
        <v>1.3192617583587705</v>
      </c>
      <c r="AD274" s="21">
        <v>-0.27304406992405816</v>
      </c>
      <c r="AE274" s="21">
        <v>-4.4288048982068879</v>
      </c>
      <c r="AF274" s="21">
        <v>-7.3687738274998154</v>
      </c>
      <c r="AG274" s="21">
        <v>-9.475782948711938</v>
      </c>
      <c r="AI274" s="23">
        <v>3.3824820765405867</v>
      </c>
      <c r="AJ274" s="23">
        <v>2.6012911038133133</v>
      </c>
      <c r="AK274" s="23">
        <v>2.5219267139143238</v>
      </c>
      <c r="AL274" s="23">
        <v>2.3366389361365449</v>
      </c>
      <c r="AM274" s="23">
        <v>2.1898544108840188</v>
      </c>
      <c r="AN274" s="23">
        <v>2.0741249866415963</v>
      </c>
      <c r="AO274" s="23">
        <v>1.8609831280557358</v>
      </c>
      <c r="AP274" s="23">
        <v>1.5433069361365455</v>
      </c>
      <c r="AQ274" s="23">
        <v>1.1581360775506866</v>
      </c>
      <c r="AR274" s="23">
        <v>0.95576783512644248</v>
      </c>
      <c r="AS274" s="23">
        <v>0.76895539068199881</v>
      </c>
      <c r="AT274" s="23">
        <v>0.17478918866179605</v>
      </c>
      <c r="AU274" s="23">
        <v>-0.72305072042910723</v>
      </c>
      <c r="AV274" s="23">
        <v>-1.3193961547725479</v>
      </c>
      <c r="AW274" s="23">
        <v>-1.7258257002270909</v>
      </c>
      <c r="AY274" s="24">
        <v>6.1824820765405875</v>
      </c>
      <c r="AZ274" s="24">
        <v>5.401291103813314</v>
      </c>
      <c r="BA274" s="24">
        <v>5.3219267139143245</v>
      </c>
      <c r="BB274" s="24">
        <v>5.1366389361365457</v>
      </c>
      <c r="BC274" s="24">
        <v>4.9898544108840195</v>
      </c>
      <c r="BD274" s="24">
        <v>4.874124986641597</v>
      </c>
      <c r="BE274" s="24">
        <v>4.6609831280557366</v>
      </c>
      <c r="BF274" s="24">
        <v>4.3433069361365462</v>
      </c>
      <c r="BG274" s="24">
        <v>3.9581360775506873</v>
      </c>
      <c r="BH274" s="24">
        <v>3.7557678351264432</v>
      </c>
      <c r="BI274" s="24">
        <v>3.5689553906819995</v>
      </c>
      <c r="BJ274" s="24">
        <v>2.9747891886617968</v>
      </c>
      <c r="BK274" s="24">
        <v>2.0769492795708935</v>
      </c>
      <c r="BL274" s="24">
        <v>1.4806038452274528</v>
      </c>
      <c r="BM274" s="24">
        <v>1.0741742997729098</v>
      </c>
      <c r="BO274" s="25">
        <v>3.3824820765405867</v>
      </c>
      <c r="BP274" s="25">
        <v>2.4429823129042223</v>
      </c>
      <c r="BQ274" s="25">
        <v>2.0771709674496766</v>
      </c>
      <c r="BR274" s="25">
        <v>1.7015416139143227</v>
      </c>
      <c r="BS274" s="25">
        <v>1.3833798462375562</v>
      </c>
      <c r="BT274" s="25">
        <v>1.097671088661798</v>
      </c>
      <c r="BU274" s="25">
        <v>0.81791033108603983</v>
      </c>
      <c r="BV274" s="25">
        <v>0.54071286643957706</v>
      </c>
      <c r="BW274" s="25">
        <v>0.18217498765169715</v>
      </c>
      <c r="BX274" s="25">
        <v>-0.39698411335840689</v>
      </c>
      <c r="BY274" s="25">
        <v>-0.71807108305537426</v>
      </c>
      <c r="BZ274" s="25">
        <v>-1.6486736285099219</v>
      </c>
      <c r="CA274" s="25">
        <v>-3.0738007295200198</v>
      </c>
      <c r="CB274" s="25">
        <v>-3.7969407295200206</v>
      </c>
      <c r="CC274" s="25">
        <v>-4.0307532850755763</v>
      </c>
      <c r="CE274" s="25">
        <v>6.1824820765405875</v>
      </c>
      <c r="CF274" s="25">
        <v>5.242982312904223</v>
      </c>
      <c r="CG274" s="25">
        <v>4.8771709674496773</v>
      </c>
      <c r="CH274" s="25">
        <v>4.5015416139143234</v>
      </c>
      <c r="CI274" s="25">
        <v>4.1833798462375569</v>
      </c>
      <c r="CJ274" s="25">
        <v>3.8976710886617987</v>
      </c>
      <c r="CK274" s="25">
        <v>3.6179103310860405</v>
      </c>
      <c r="CL274" s="25">
        <v>3.3407128664395778</v>
      </c>
      <c r="CM274" s="25">
        <v>2.9821749876516979</v>
      </c>
      <c r="CN274" s="25">
        <v>2.4030158866415938</v>
      </c>
      <c r="CO274" s="25">
        <v>2.0819289169446265</v>
      </c>
      <c r="CP274" s="25">
        <v>1.1513263714900788</v>
      </c>
      <c r="CQ274" s="25">
        <v>-0.2738007295200191</v>
      </c>
      <c r="CR274" s="25">
        <v>-0.99694072952001989</v>
      </c>
      <c r="CS274" s="25">
        <v>-1.2307532850755756</v>
      </c>
      <c r="CU274" s="26">
        <v>3.3824820765405867</v>
      </c>
      <c r="CV274" s="26">
        <v>2.076159293712303</v>
      </c>
      <c r="CW274" s="26">
        <v>1.6289740411870515</v>
      </c>
      <c r="CX274" s="26">
        <v>1.2280643341163451</v>
      </c>
      <c r="CY274" s="26">
        <v>0.86575057654058618</v>
      </c>
      <c r="CZ274" s="26">
        <v>0.51150166744967862</v>
      </c>
      <c r="DA274" s="26">
        <v>0.17066965734866812</v>
      </c>
      <c r="DB274" s="26">
        <v>-0.12601211032810156</v>
      </c>
      <c r="DC274" s="26">
        <v>-0.67972054467153598</v>
      </c>
      <c r="DD274" s="26">
        <v>-0.96980684770183601</v>
      </c>
      <c r="DE274" s="26">
        <v>-1.2182718780048667</v>
      </c>
      <c r="DF274" s="26">
        <v>-2.7548589891159772</v>
      </c>
      <c r="DG274" s="26">
        <v>-6.8863674638634542</v>
      </c>
      <c r="DH274" s="26">
        <v>-9.6391812719442598</v>
      </c>
      <c r="DI274" s="26">
        <v>-11.490647029520016</v>
      </c>
      <c r="DK274" s="26">
        <v>6.1824820765405875</v>
      </c>
      <c r="DL274" s="26">
        <v>4.8761592937123037</v>
      </c>
      <c r="DM274" s="26">
        <v>4.4289740411870522</v>
      </c>
      <c r="DN274" s="26">
        <v>4.0280643341163458</v>
      </c>
      <c r="DO274" s="26">
        <v>3.6657505765405869</v>
      </c>
      <c r="DP274" s="26">
        <v>3.3115016674496793</v>
      </c>
      <c r="DQ274" s="26">
        <v>2.9706696573486688</v>
      </c>
      <c r="DR274" s="26">
        <v>2.6739878896718992</v>
      </c>
      <c r="DS274" s="26">
        <v>2.1202794553284647</v>
      </c>
      <c r="DT274" s="26">
        <v>1.8301931522981647</v>
      </c>
      <c r="DU274" s="26">
        <v>1.581728121995134</v>
      </c>
      <c r="DV274" s="26">
        <v>4.5141010884023558E-2</v>
      </c>
      <c r="DW274" s="26">
        <v>-4.0863674638634535</v>
      </c>
      <c r="DX274" s="26">
        <v>-6.8391812719442591</v>
      </c>
      <c r="DY274" s="26">
        <v>-8.6906470295200151</v>
      </c>
      <c r="EA274" s="27">
        <v>3.3824820765405867</v>
      </c>
      <c r="EB274" s="27">
        <v>2.0000450563385659</v>
      </c>
      <c r="EC274" s="27">
        <v>1.5670988240153356</v>
      </c>
      <c r="ED274" s="27">
        <v>1.1939625007830106</v>
      </c>
      <c r="EE274" s="27">
        <v>0.86663887452038502</v>
      </c>
      <c r="EF274" s="27">
        <v>0.56622866239917258</v>
      </c>
      <c r="EG274" s="27">
        <v>-2.464471133820112E-2</v>
      </c>
      <c r="EH274" s="27">
        <v>-0.34405453962103039</v>
      </c>
      <c r="EI274" s="27">
        <v>-1.1978925901260773</v>
      </c>
      <c r="EJ274" s="27">
        <v>-2.5256137517422417</v>
      </c>
      <c r="EK274" s="27">
        <v>-3.3665587012371887</v>
      </c>
      <c r="EL274" s="27">
        <v>-5.8578249335604262</v>
      </c>
      <c r="EM274" s="27">
        <v>-9.2297231961866864</v>
      </c>
      <c r="EN274" s="27">
        <v>-11.128308479014969</v>
      </c>
      <c r="EO274" s="27">
        <v>-10.774477933560423</v>
      </c>
      <c r="EQ274" s="27">
        <v>6.1824820765405875</v>
      </c>
      <c r="ER274" s="27">
        <v>4.8000450563385666</v>
      </c>
      <c r="ES274" s="27">
        <v>4.3670988240153363</v>
      </c>
      <c r="ET274" s="27">
        <v>3.9939625007830113</v>
      </c>
      <c r="EU274" s="27">
        <v>3.6666388745203857</v>
      </c>
      <c r="EV274" s="27">
        <v>3.3662286623991733</v>
      </c>
      <c r="EW274" s="27">
        <v>2.7753552886617996</v>
      </c>
      <c r="EX274" s="27">
        <v>2.4559454603789703</v>
      </c>
      <c r="EY274" s="27">
        <v>1.6021074098739234</v>
      </c>
      <c r="EZ274" s="27">
        <v>0.27438624825775904</v>
      </c>
      <c r="FA274" s="27">
        <v>-0.56655870123718799</v>
      </c>
      <c r="FB274" s="27">
        <v>-3.0578249335604255</v>
      </c>
      <c r="FC274" s="27">
        <v>-6.4297231961866856</v>
      </c>
      <c r="FD274" s="27">
        <v>-8.328308479014968</v>
      </c>
      <c r="FE274" s="27">
        <v>-7.9744779335604221</v>
      </c>
      <c r="FG274" s="1">
        <v>374759</v>
      </c>
      <c r="FH274" s="1">
        <v>443587</v>
      </c>
      <c r="FI274" s="1" t="s">
        <v>495</v>
      </c>
      <c r="FJ274" s="1" t="s">
        <v>495</v>
      </c>
    </row>
    <row r="275" spans="2:166" ht="16.2" thickBot="1" x14ac:dyDescent="0.35">
      <c r="B275" s="19" t="s">
        <v>273</v>
      </c>
      <c r="C275" s="20">
        <v>13.921682621366189</v>
      </c>
      <c r="D275" s="21">
        <v>13.311897344504899</v>
      </c>
      <c r="E275" s="21">
        <v>11.94825575407903</v>
      </c>
      <c r="F275" s="21">
        <v>10.838155660470914</v>
      </c>
      <c r="G275" s="21">
        <v>7.9949302976199537</v>
      </c>
      <c r="H275" s="21">
        <v>5.2571487374987029</v>
      </c>
      <c r="I275" s="21">
        <v>5.1287049011591748</v>
      </c>
      <c r="J275" s="21">
        <v>4.8361906987504213</v>
      </c>
      <c r="K275" s="21">
        <v>4.515933278473554</v>
      </c>
      <c r="L275" s="21">
        <v>4.262022673777885</v>
      </c>
      <c r="M275" s="21">
        <v>4.1829554658822587</v>
      </c>
      <c r="N275" s="21">
        <v>2.9559151875942931</v>
      </c>
      <c r="O275" s="21">
        <v>-0.7815818569367039</v>
      </c>
      <c r="P275" s="21">
        <v>-3.9238741353090418</v>
      </c>
      <c r="Q275" s="21">
        <v>-6.3253434976943339</v>
      </c>
      <c r="R275" s="22"/>
      <c r="S275" s="21">
        <v>18.058682621366188</v>
      </c>
      <c r="T275" s="21">
        <v>17.4488973445049</v>
      </c>
      <c r="U275" s="21">
        <v>16.085255754079029</v>
      </c>
      <c r="V275" s="21">
        <v>14.975155660470914</v>
      </c>
      <c r="W275" s="21">
        <v>12.131930297619954</v>
      </c>
      <c r="X275" s="21">
        <v>9.3941487374987034</v>
      </c>
      <c r="Y275" s="21">
        <v>9.2657049011591752</v>
      </c>
      <c r="Z275" s="21">
        <v>8.9731906987504217</v>
      </c>
      <c r="AA275" s="21">
        <v>8.6529332784735544</v>
      </c>
      <c r="AB275" s="21">
        <v>8.3990226737778855</v>
      </c>
      <c r="AC275" s="21">
        <v>8.3199554658822592</v>
      </c>
      <c r="AD275" s="21">
        <v>7.0929151875942935</v>
      </c>
      <c r="AE275" s="21">
        <v>3.3554181430632966</v>
      </c>
      <c r="AF275" s="21">
        <v>0.21312586469095862</v>
      </c>
      <c r="AG275" s="21">
        <v>-2.1883434976943335</v>
      </c>
      <c r="AI275" s="23">
        <v>13.921682621366189</v>
      </c>
      <c r="AJ275" s="23">
        <v>13.438792754114536</v>
      </c>
      <c r="AK275" s="23">
        <v>12.772149514700134</v>
      </c>
      <c r="AL275" s="23">
        <v>12.280730034373939</v>
      </c>
      <c r="AM275" s="23">
        <v>10.83217672283512</v>
      </c>
      <c r="AN275" s="23">
        <v>9.493314864506619</v>
      </c>
      <c r="AO275" s="23">
        <v>9.4256860595824321</v>
      </c>
      <c r="AP275" s="23">
        <v>9.1421291851477058</v>
      </c>
      <c r="AQ275" s="23">
        <v>8.8044687489559941</v>
      </c>
      <c r="AR275" s="23">
        <v>8.6342433647156938</v>
      </c>
      <c r="AS275" s="23">
        <v>8.5840442031901816</v>
      </c>
      <c r="AT275" s="23">
        <v>8.1805171753044874</v>
      </c>
      <c r="AU275" s="23">
        <v>7.5543380506432065</v>
      </c>
      <c r="AV275" s="23">
        <v>7.0051119990856456</v>
      </c>
      <c r="AW275" s="23">
        <v>6.6690032959332655</v>
      </c>
      <c r="AY275" s="24">
        <v>18.058682621366188</v>
      </c>
      <c r="AZ275" s="24">
        <v>17.575792754114538</v>
      </c>
      <c r="BA275" s="24">
        <v>16.909149514700132</v>
      </c>
      <c r="BB275" s="24">
        <v>16.417730034373939</v>
      </c>
      <c r="BC275" s="24">
        <v>14.969176722835121</v>
      </c>
      <c r="BD275" s="24">
        <v>13.630314864506619</v>
      </c>
      <c r="BE275" s="24">
        <v>13.562686059582433</v>
      </c>
      <c r="BF275" s="24">
        <v>13.279129185147706</v>
      </c>
      <c r="BG275" s="24">
        <v>12.941468748955995</v>
      </c>
      <c r="BH275" s="24">
        <v>12.771243364715694</v>
      </c>
      <c r="BI275" s="24">
        <v>12.721044203190182</v>
      </c>
      <c r="BJ275" s="24">
        <v>12.317517175304488</v>
      </c>
      <c r="BK275" s="24">
        <v>11.691338050643207</v>
      </c>
      <c r="BL275" s="24">
        <v>11.142111999085646</v>
      </c>
      <c r="BM275" s="24">
        <v>10.806003295933266</v>
      </c>
      <c r="BO275" s="25">
        <v>13.921682621366189</v>
      </c>
      <c r="BP275" s="25">
        <v>13.478193363375782</v>
      </c>
      <c r="BQ275" s="25">
        <v>12.174317516097972</v>
      </c>
      <c r="BR275" s="25">
        <v>11.100219837379957</v>
      </c>
      <c r="BS275" s="25">
        <v>8.3145963579254598</v>
      </c>
      <c r="BT275" s="25">
        <v>5.6687972660992969</v>
      </c>
      <c r="BU275" s="25">
        <v>5.6465762546741018</v>
      </c>
      <c r="BV275" s="25">
        <v>5.4426158357660412</v>
      </c>
      <c r="BW275" s="25">
        <v>5.178674849934005</v>
      </c>
      <c r="BX275" s="25">
        <v>4.9530437418933531</v>
      </c>
      <c r="BY275" s="25">
        <v>4.8773366940034037</v>
      </c>
      <c r="BZ275" s="25">
        <v>4.3467215550577478</v>
      </c>
      <c r="CA275" s="25">
        <v>3.5810259058262162</v>
      </c>
      <c r="CB275" s="25">
        <v>2.9424466405565326</v>
      </c>
      <c r="CC275" s="25">
        <v>2.6635048816289881</v>
      </c>
      <c r="CE275" s="25">
        <v>18.058682621366188</v>
      </c>
      <c r="CF275" s="25">
        <v>17.615193363375781</v>
      </c>
      <c r="CG275" s="25">
        <v>16.311317516097972</v>
      </c>
      <c r="CH275" s="25">
        <v>15.237219837379957</v>
      </c>
      <c r="CI275" s="25">
        <v>12.45159635792546</v>
      </c>
      <c r="CJ275" s="25">
        <v>9.8057972660992974</v>
      </c>
      <c r="CK275" s="25">
        <v>9.7835762546741023</v>
      </c>
      <c r="CL275" s="25">
        <v>9.5796158357660417</v>
      </c>
      <c r="CM275" s="25">
        <v>9.3156748499340054</v>
      </c>
      <c r="CN275" s="25">
        <v>9.0900437418933535</v>
      </c>
      <c r="CO275" s="25">
        <v>9.0143366940034042</v>
      </c>
      <c r="CP275" s="25">
        <v>8.4837215550577483</v>
      </c>
      <c r="CQ275" s="25">
        <v>7.7180259058262166</v>
      </c>
      <c r="CR275" s="25">
        <v>7.0794466405565331</v>
      </c>
      <c r="CS275" s="25">
        <v>6.8005048816289886</v>
      </c>
      <c r="CU275" s="26">
        <v>13.921682621366189</v>
      </c>
      <c r="CV275" s="26">
        <v>13.265506518305378</v>
      </c>
      <c r="CW275" s="26">
        <v>11.913715341213871</v>
      </c>
      <c r="CX275" s="26">
        <v>10.823502094031943</v>
      </c>
      <c r="CY275" s="26">
        <v>8.0001698369434617</v>
      </c>
      <c r="CZ275" s="26">
        <v>5.2859712871720532</v>
      </c>
      <c r="DA275" s="26">
        <v>5.1927523092932333</v>
      </c>
      <c r="DB275" s="26">
        <v>4.9471444100917203</v>
      </c>
      <c r="DC275" s="26">
        <v>4.6551346071582316</v>
      </c>
      <c r="DD275" s="26">
        <v>4.3999024641616877</v>
      </c>
      <c r="DE275" s="26">
        <v>4.3107163075671195</v>
      </c>
      <c r="DF275" s="26">
        <v>2.9394647547332156</v>
      </c>
      <c r="DG275" s="26">
        <v>-0.96323315627187611</v>
      </c>
      <c r="DH275" s="26">
        <v>-4.0849354402610345</v>
      </c>
      <c r="DI275" s="26">
        <v>-6.1198244061209408</v>
      </c>
      <c r="DK275" s="26">
        <v>18.058682621366188</v>
      </c>
      <c r="DL275" s="26">
        <v>17.40250651830538</v>
      </c>
      <c r="DM275" s="26">
        <v>16.050715341213873</v>
      </c>
      <c r="DN275" s="26">
        <v>14.960502094031943</v>
      </c>
      <c r="DO275" s="26">
        <v>12.137169836943462</v>
      </c>
      <c r="DP275" s="26">
        <v>9.4229712871720537</v>
      </c>
      <c r="DQ275" s="26">
        <v>9.3297523092932337</v>
      </c>
      <c r="DR275" s="26">
        <v>9.0841444100917208</v>
      </c>
      <c r="DS275" s="26">
        <v>8.792134607158232</v>
      </c>
      <c r="DT275" s="26">
        <v>8.5369024641616882</v>
      </c>
      <c r="DU275" s="26">
        <v>8.44771630756712</v>
      </c>
      <c r="DV275" s="26">
        <v>7.076464754733216</v>
      </c>
      <c r="DW275" s="26">
        <v>3.1737668437281243</v>
      </c>
      <c r="DX275" s="26">
        <v>5.2064559738965954E-2</v>
      </c>
      <c r="DY275" s="26">
        <v>-1.9828244061209404</v>
      </c>
      <c r="EA275" s="27">
        <v>13.921682621366189</v>
      </c>
      <c r="EB275" s="27">
        <v>13.269012537513506</v>
      </c>
      <c r="EC275" s="27">
        <v>11.951201180923043</v>
      </c>
      <c r="ED275" s="27">
        <v>10.881104733112172</v>
      </c>
      <c r="EE275" s="27">
        <v>8.0666640679506152</v>
      </c>
      <c r="EF275" s="27">
        <v>5.3708588254310889</v>
      </c>
      <c r="EG275" s="27">
        <v>5.2844003341664987</v>
      </c>
      <c r="EH275" s="27">
        <v>4.958057517954213</v>
      </c>
      <c r="EI275" s="27">
        <v>4.0882079456668734</v>
      </c>
      <c r="EJ275" s="27">
        <v>3.2173100101604</v>
      </c>
      <c r="EK275" s="27">
        <v>2.5098961719690429</v>
      </c>
      <c r="EL275" s="27">
        <v>5.6368795390007165E-3</v>
      </c>
      <c r="EM275" s="27">
        <v>-3.620506657098268</v>
      </c>
      <c r="EN275" s="27">
        <v>-5.7984225101520792</v>
      </c>
      <c r="EO275" s="27">
        <v>-5.5065554270076547</v>
      </c>
      <c r="EQ275" s="27">
        <v>18.058682621366188</v>
      </c>
      <c r="ER275" s="27">
        <v>17.406012537513504</v>
      </c>
      <c r="ES275" s="27">
        <v>16.088201180923043</v>
      </c>
      <c r="ET275" s="27">
        <v>15.018104733112173</v>
      </c>
      <c r="EU275" s="27">
        <v>12.203664067950616</v>
      </c>
      <c r="EV275" s="27">
        <v>9.5078588254310894</v>
      </c>
      <c r="EW275" s="27">
        <v>9.4214003341664991</v>
      </c>
      <c r="EX275" s="27">
        <v>9.0950575179542135</v>
      </c>
      <c r="EY275" s="27">
        <v>8.2252079456668739</v>
      </c>
      <c r="EZ275" s="27">
        <v>7.3543100101604004</v>
      </c>
      <c r="FA275" s="27">
        <v>6.6468961719690434</v>
      </c>
      <c r="FB275" s="27">
        <v>4.1426368795390012</v>
      </c>
      <c r="FC275" s="27">
        <v>0.51649334290173243</v>
      </c>
      <c r="FD275" s="27">
        <v>-1.6614225101520788</v>
      </c>
      <c r="FE275" s="27">
        <v>-1.3695554270076542</v>
      </c>
      <c r="FG275" s="1">
        <v>356730</v>
      </c>
      <c r="FH275" s="1">
        <v>431506</v>
      </c>
      <c r="FI275" s="1" t="s">
        <v>470</v>
      </c>
      <c r="FJ275" s="1" t="s">
        <v>854</v>
      </c>
    </row>
    <row r="276" spans="2:166" ht="16.2" thickBot="1" x14ac:dyDescent="0.35">
      <c r="B276" s="19" t="s">
        <v>274</v>
      </c>
      <c r="C276" s="20">
        <v>16.58518159463085</v>
      </c>
      <c r="D276" s="21">
        <v>15.458374918755752</v>
      </c>
      <c r="E276" s="21">
        <v>15.200027896513092</v>
      </c>
      <c r="F276" s="21">
        <v>15.099920209911588</v>
      </c>
      <c r="G276" s="21">
        <v>14.878153270643505</v>
      </c>
      <c r="H276" s="21">
        <v>14.724898221678714</v>
      </c>
      <c r="I276" s="21">
        <v>14.652334357166158</v>
      </c>
      <c r="J276" s="21">
        <v>14.476776381817764</v>
      </c>
      <c r="K276" s="21">
        <v>14.335261293953344</v>
      </c>
      <c r="L276" s="21">
        <v>14.177071517748644</v>
      </c>
      <c r="M276" s="21">
        <v>14.06914867280662</v>
      </c>
      <c r="N276" s="21">
        <v>13.277313981423465</v>
      </c>
      <c r="O276" s="21">
        <v>10.749514081679724</v>
      </c>
      <c r="P276" s="21">
        <v>8.5386503673189935</v>
      </c>
      <c r="Q276" s="21">
        <v>6.891146701464681</v>
      </c>
      <c r="R276" s="22"/>
      <c r="S276" s="21">
        <v>20.58518159463085</v>
      </c>
      <c r="T276" s="21">
        <v>19.458374918755752</v>
      </c>
      <c r="U276" s="21">
        <v>19.200027896513092</v>
      </c>
      <c r="V276" s="21">
        <v>19.099920209911588</v>
      </c>
      <c r="W276" s="21">
        <v>18.878153270643505</v>
      </c>
      <c r="X276" s="21">
        <v>18.724898221678714</v>
      </c>
      <c r="Y276" s="21">
        <v>18.652334357166158</v>
      </c>
      <c r="Z276" s="21">
        <v>18.476776381817764</v>
      </c>
      <c r="AA276" s="21">
        <v>18.335261293953344</v>
      </c>
      <c r="AB276" s="21">
        <v>18.177071517748644</v>
      </c>
      <c r="AC276" s="21">
        <v>18.06914867280662</v>
      </c>
      <c r="AD276" s="21">
        <v>17.277313981423465</v>
      </c>
      <c r="AE276" s="21">
        <v>14.749514081679724</v>
      </c>
      <c r="AF276" s="21">
        <v>12.538650367318994</v>
      </c>
      <c r="AG276" s="21">
        <v>10.891146701464681</v>
      </c>
      <c r="AI276" s="23">
        <v>16.58518159463085</v>
      </c>
      <c r="AJ276" s="23">
        <v>16.386518714718271</v>
      </c>
      <c r="AK276" s="23">
        <v>16.409753673503516</v>
      </c>
      <c r="AL276" s="23">
        <v>16.454637991610689</v>
      </c>
      <c r="AM276" s="23">
        <v>16.405630263066318</v>
      </c>
      <c r="AN276" s="23">
        <v>16.381017314191503</v>
      </c>
      <c r="AO276" s="23">
        <v>16.325285151448561</v>
      </c>
      <c r="AP276" s="23">
        <v>16.20843896908417</v>
      </c>
      <c r="AQ276" s="23">
        <v>16.052462043743066</v>
      </c>
      <c r="AR276" s="23">
        <v>15.953656664383983</v>
      </c>
      <c r="AS276" s="23">
        <v>15.892270895869647</v>
      </c>
      <c r="AT276" s="23">
        <v>15.684385185080995</v>
      </c>
      <c r="AU276" s="23">
        <v>15.390988608512242</v>
      </c>
      <c r="AV276" s="23">
        <v>15.234067154687132</v>
      </c>
      <c r="AW276" s="23">
        <v>15.158553015242616</v>
      </c>
      <c r="AY276" s="24">
        <v>20.58518159463085</v>
      </c>
      <c r="AZ276" s="24">
        <v>20.386518714718271</v>
      </c>
      <c r="BA276" s="24">
        <v>20.409753673503516</v>
      </c>
      <c r="BB276" s="24">
        <v>20.454637991610689</v>
      </c>
      <c r="BC276" s="24">
        <v>20.405630263066318</v>
      </c>
      <c r="BD276" s="24">
        <v>20.381017314191503</v>
      </c>
      <c r="BE276" s="24">
        <v>20.325285151448561</v>
      </c>
      <c r="BF276" s="24">
        <v>20.20843896908417</v>
      </c>
      <c r="BG276" s="24">
        <v>20.052462043743066</v>
      </c>
      <c r="BH276" s="24">
        <v>19.953656664383985</v>
      </c>
      <c r="BI276" s="24">
        <v>19.892270895869647</v>
      </c>
      <c r="BJ276" s="24">
        <v>19.684385185080995</v>
      </c>
      <c r="BK276" s="24">
        <v>19.390988608512242</v>
      </c>
      <c r="BL276" s="24">
        <v>19.234067154687132</v>
      </c>
      <c r="BM276" s="24">
        <v>19.158553015242617</v>
      </c>
      <c r="BO276" s="25">
        <v>16.58518159463085</v>
      </c>
      <c r="BP276" s="25">
        <v>16.285026258625173</v>
      </c>
      <c r="BQ276" s="25">
        <v>16.139194806385404</v>
      </c>
      <c r="BR276" s="25">
        <v>16.050786400401812</v>
      </c>
      <c r="BS276" s="25">
        <v>15.865942653151938</v>
      </c>
      <c r="BT276" s="25">
        <v>15.760150062726693</v>
      </c>
      <c r="BU276" s="25">
        <v>15.731407803370701</v>
      </c>
      <c r="BV276" s="25">
        <v>15.601021687778799</v>
      </c>
      <c r="BW276" s="25">
        <v>15.479482113791683</v>
      </c>
      <c r="BX276" s="25">
        <v>15.334219014431708</v>
      </c>
      <c r="BY276" s="25">
        <v>15.22594222074407</v>
      </c>
      <c r="BZ276" s="25">
        <v>14.921934393714302</v>
      </c>
      <c r="CA276" s="25">
        <v>14.517240661628932</v>
      </c>
      <c r="CB276" s="25">
        <v>14.269731691769682</v>
      </c>
      <c r="CC276" s="25">
        <v>14.219544031080957</v>
      </c>
      <c r="CE276" s="25">
        <v>20.58518159463085</v>
      </c>
      <c r="CF276" s="25">
        <v>20.285026258625173</v>
      </c>
      <c r="CG276" s="25">
        <v>20.139194806385404</v>
      </c>
      <c r="CH276" s="25">
        <v>20.050786400401812</v>
      </c>
      <c r="CI276" s="25">
        <v>19.86594265315194</v>
      </c>
      <c r="CJ276" s="25">
        <v>19.760150062726694</v>
      </c>
      <c r="CK276" s="25">
        <v>19.731407803370701</v>
      </c>
      <c r="CL276" s="25">
        <v>19.601021687778797</v>
      </c>
      <c r="CM276" s="25">
        <v>19.479482113791683</v>
      </c>
      <c r="CN276" s="25">
        <v>19.33421901443171</v>
      </c>
      <c r="CO276" s="25">
        <v>19.22594222074407</v>
      </c>
      <c r="CP276" s="25">
        <v>18.921934393714302</v>
      </c>
      <c r="CQ276" s="25">
        <v>18.517240661628932</v>
      </c>
      <c r="CR276" s="25">
        <v>18.269731691769682</v>
      </c>
      <c r="CS276" s="25">
        <v>18.219544031080957</v>
      </c>
      <c r="CU276" s="26">
        <v>16.58518159463085</v>
      </c>
      <c r="CV276" s="26">
        <v>15.043150563977015</v>
      </c>
      <c r="CW276" s="26">
        <v>14.744689339335094</v>
      </c>
      <c r="CX276" s="26">
        <v>14.655003118052802</v>
      </c>
      <c r="CY276" s="26">
        <v>14.43144554661705</v>
      </c>
      <c r="CZ276" s="26">
        <v>14.282172681491087</v>
      </c>
      <c r="DA276" s="26">
        <v>14.22049190864584</v>
      </c>
      <c r="DB276" s="26">
        <v>14.053988135040109</v>
      </c>
      <c r="DC276" s="26">
        <v>13.907756882119479</v>
      </c>
      <c r="DD276" s="26">
        <v>13.741077567650025</v>
      </c>
      <c r="DE276" s="26">
        <v>13.627827114698828</v>
      </c>
      <c r="DF276" s="26">
        <v>12.82218304228855</v>
      </c>
      <c r="DG276" s="26">
        <v>10.443761724267558</v>
      </c>
      <c r="DH276" s="26">
        <v>8.4997154472187191</v>
      </c>
      <c r="DI276" s="26">
        <v>7.1524802138860828</v>
      </c>
      <c r="DK276" s="26">
        <v>20.58518159463085</v>
      </c>
      <c r="DL276" s="26">
        <v>19.043150563977015</v>
      </c>
      <c r="DM276" s="26">
        <v>18.744689339335096</v>
      </c>
      <c r="DN276" s="26">
        <v>18.655003118052804</v>
      </c>
      <c r="DO276" s="26">
        <v>18.431445546617049</v>
      </c>
      <c r="DP276" s="26">
        <v>18.282172681491087</v>
      </c>
      <c r="DQ276" s="26">
        <v>18.22049190864584</v>
      </c>
      <c r="DR276" s="26">
        <v>18.053988135040107</v>
      </c>
      <c r="DS276" s="26">
        <v>17.907756882119479</v>
      </c>
      <c r="DT276" s="26">
        <v>17.741077567650024</v>
      </c>
      <c r="DU276" s="26">
        <v>17.627827114698828</v>
      </c>
      <c r="DV276" s="26">
        <v>16.82218304228855</v>
      </c>
      <c r="DW276" s="26">
        <v>14.443761724267558</v>
      </c>
      <c r="DX276" s="26">
        <v>12.499715447218719</v>
      </c>
      <c r="DY276" s="26">
        <v>11.152480213886083</v>
      </c>
      <c r="EA276" s="27">
        <v>16.58518159463085</v>
      </c>
      <c r="EB276" s="27">
        <v>14.840226924387734</v>
      </c>
      <c r="EC276" s="27">
        <v>14.525465393505295</v>
      </c>
      <c r="ED276" s="27">
        <v>14.437052886994161</v>
      </c>
      <c r="EE276" s="27">
        <v>14.210436401667156</v>
      </c>
      <c r="EF276" s="27">
        <v>14.067942956477689</v>
      </c>
      <c r="EG276" s="27">
        <v>14.012498433760204</v>
      </c>
      <c r="EH276" s="27">
        <v>13.784045364535665</v>
      </c>
      <c r="EI276" s="27">
        <v>13.2263231046658</v>
      </c>
      <c r="EJ276" s="27">
        <v>12.635234868560323</v>
      </c>
      <c r="EK276" s="27">
        <v>12.096900674443466</v>
      </c>
      <c r="EL276" s="27">
        <v>10.555824931652676</v>
      </c>
      <c r="EM276" s="27">
        <v>8.3231415183779198</v>
      </c>
      <c r="EN276" s="27">
        <v>6.9588807351196422</v>
      </c>
      <c r="EO276" s="27">
        <v>7.210035378064017</v>
      </c>
      <c r="EQ276" s="27">
        <v>20.58518159463085</v>
      </c>
      <c r="ER276" s="27">
        <v>18.840226924387736</v>
      </c>
      <c r="ES276" s="27">
        <v>18.525465393505293</v>
      </c>
      <c r="ET276" s="27">
        <v>18.437052886994159</v>
      </c>
      <c r="EU276" s="27">
        <v>18.210436401667156</v>
      </c>
      <c r="EV276" s="27">
        <v>18.067942956477687</v>
      </c>
      <c r="EW276" s="27">
        <v>18.012498433760204</v>
      </c>
      <c r="EX276" s="27">
        <v>17.784045364535665</v>
      </c>
      <c r="EY276" s="27">
        <v>17.226323104665802</v>
      </c>
      <c r="EZ276" s="27">
        <v>16.635234868560325</v>
      </c>
      <c r="FA276" s="27">
        <v>16.096900674443468</v>
      </c>
      <c r="FB276" s="27">
        <v>14.555824931652676</v>
      </c>
      <c r="FC276" s="27">
        <v>12.32314151837792</v>
      </c>
      <c r="FD276" s="27">
        <v>10.958880735119642</v>
      </c>
      <c r="FE276" s="27">
        <v>11.210035378064017</v>
      </c>
      <c r="FG276" s="1">
        <v>376120</v>
      </c>
      <c r="FH276" s="1">
        <v>405531</v>
      </c>
      <c r="FI276" s="1" t="s">
        <v>524</v>
      </c>
      <c r="FJ276" s="1" t="s">
        <v>847</v>
      </c>
    </row>
    <row r="277" spans="2:166" ht="16.2" thickBot="1" x14ac:dyDescent="0.35">
      <c r="B277" s="19" t="s">
        <v>275</v>
      </c>
      <c r="C277" s="20">
        <v>4.5447749881430681</v>
      </c>
      <c r="D277" s="21">
        <v>2.8686270637217994</v>
      </c>
      <c r="E277" s="21">
        <v>2.0931682908906311</v>
      </c>
      <c r="F277" s="21">
        <v>1.8898713155512468</v>
      </c>
      <c r="G277" s="21">
        <v>1.3629648853162024</v>
      </c>
      <c r="H277" s="21">
        <v>1.2625536172542233</v>
      </c>
      <c r="I277" s="21">
        <v>0.94222035646686564</v>
      </c>
      <c r="J277" s="21">
        <v>0.3672312513612539</v>
      </c>
      <c r="K277" s="21">
        <v>0.30895851202571123</v>
      </c>
      <c r="L277" s="21">
        <v>-0.14096615239217059</v>
      </c>
      <c r="M277" s="21">
        <v>-0.25327155970711246</v>
      </c>
      <c r="N277" s="21">
        <v>-1.6465688824833009</v>
      </c>
      <c r="O277" s="21">
        <v>-5.5257091348911196</v>
      </c>
      <c r="P277" s="21">
        <v>-8.8893975206863232</v>
      </c>
      <c r="Q277" s="21">
        <v>-11.605033965923862</v>
      </c>
      <c r="R277" s="22"/>
      <c r="S277" s="21">
        <v>15.244774988143067</v>
      </c>
      <c r="T277" s="21">
        <v>13.568627063721799</v>
      </c>
      <c r="U277" s="21">
        <v>12.79316829089063</v>
      </c>
      <c r="V277" s="21">
        <v>12.589871315551246</v>
      </c>
      <c r="W277" s="21">
        <v>12.062964885316202</v>
      </c>
      <c r="X277" s="21">
        <v>11.962553617254223</v>
      </c>
      <c r="Y277" s="21">
        <v>11.642220356466865</v>
      </c>
      <c r="Z277" s="21">
        <v>11.067231251361253</v>
      </c>
      <c r="AA277" s="21">
        <v>11.008958512025711</v>
      </c>
      <c r="AB277" s="21">
        <v>10.559033847607829</v>
      </c>
      <c r="AC277" s="21">
        <v>10.446728440292887</v>
      </c>
      <c r="AD277" s="21">
        <v>9.0534311175166984</v>
      </c>
      <c r="AE277" s="21">
        <v>5.1742908651088797</v>
      </c>
      <c r="AF277" s="21">
        <v>1.8106024793136761</v>
      </c>
      <c r="AG277" s="21">
        <v>-0.90503396592386309</v>
      </c>
      <c r="AI277" s="23">
        <v>4.5447749881430681</v>
      </c>
      <c r="AJ277" s="23">
        <v>4.2523356248884898</v>
      </c>
      <c r="AK277" s="23">
        <v>4.1269044580053649</v>
      </c>
      <c r="AL277" s="23">
        <v>4.3257155536676652</v>
      </c>
      <c r="AM277" s="23">
        <v>4.2394749116430521</v>
      </c>
      <c r="AN277" s="23">
        <v>4.5679025839267204</v>
      </c>
      <c r="AO277" s="23">
        <v>4.582245066503555</v>
      </c>
      <c r="AP277" s="23">
        <v>4.3314068512806116</v>
      </c>
      <c r="AQ277" s="23">
        <v>4.2196977362452905</v>
      </c>
      <c r="AR277" s="23">
        <v>3.989279314781438</v>
      </c>
      <c r="AS277" s="23">
        <v>4.0371087386571141</v>
      </c>
      <c r="AT277" s="23">
        <v>3.8022258905740429</v>
      </c>
      <c r="AU277" s="23">
        <v>3.3924129222299229</v>
      </c>
      <c r="AV277" s="23">
        <v>3.0967647983490352</v>
      </c>
      <c r="AW277" s="23">
        <v>2.9139549308009975</v>
      </c>
      <c r="AY277" s="24">
        <v>15.244774988143067</v>
      </c>
      <c r="AZ277" s="24">
        <v>14.952335624888489</v>
      </c>
      <c r="BA277" s="24">
        <v>14.826904458005364</v>
      </c>
      <c r="BB277" s="24">
        <v>15.025715553667665</v>
      </c>
      <c r="BC277" s="24">
        <v>14.939474911643051</v>
      </c>
      <c r="BD277" s="24">
        <v>15.26790258392672</v>
      </c>
      <c r="BE277" s="24">
        <v>15.282245066503554</v>
      </c>
      <c r="BF277" s="24">
        <v>15.031406851280611</v>
      </c>
      <c r="BG277" s="24">
        <v>14.91969773624529</v>
      </c>
      <c r="BH277" s="24">
        <v>14.689279314781437</v>
      </c>
      <c r="BI277" s="24">
        <v>14.737108738657113</v>
      </c>
      <c r="BJ277" s="24">
        <v>14.502225890574042</v>
      </c>
      <c r="BK277" s="24">
        <v>14.092412922229922</v>
      </c>
      <c r="BL277" s="24">
        <v>13.796764798349034</v>
      </c>
      <c r="BM277" s="24">
        <v>13.613954930800997</v>
      </c>
      <c r="BO277" s="25">
        <v>4.5447749881430681</v>
      </c>
      <c r="BP277" s="25">
        <v>3.8329768879386776</v>
      </c>
      <c r="BQ277" s="25">
        <v>3.2064843665355163</v>
      </c>
      <c r="BR277" s="25">
        <v>3.0185338978935015</v>
      </c>
      <c r="BS277" s="25">
        <v>2.5436679652884493</v>
      </c>
      <c r="BT277" s="25">
        <v>2.486212412739242</v>
      </c>
      <c r="BU277" s="25">
        <v>2.2324649886206167</v>
      </c>
      <c r="BV277" s="25">
        <v>1.7272816208598591</v>
      </c>
      <c r="BW277" s="25">
        <v>1.6712991311611205</v>
      </c>
      <c r="BX277" s="25">
        <v>1.2349844761521744</v>
      </c>
      <c r="BY277" s="25">
        <v>1.1017934649388046</v>
      </c>
      <c r="BZ277" s="25">
        <v>0.34146025514274569</v>
      </c>
      <c r="CA277" s="25">
        <v>-0.65835993805983506</v>
      </c>
      <c r="CB277" s="25">
        <v>-1.2236808389988241</v>
      </c>
      <c r="CC277" s="25">
        <v>-1.4817900668656847</v>
      </c>
      <c r="CE277" s="25">
        <v>15.244774988143067</v>
      </c>
      <c r="CF277" s="25">
        <v>14.532976887938677</v>
      </c>
      <c r="CG277" s="25">
        <v>13.906484366535516</v>
      </c>
      <c r="CH277" s="25">
        <v>13.718533897893501</v>
      </c>
      <c r="CI277" s="25">
        <v>13.243667965288449</v>
      </c>
      <c r="CJ277" s="25">
        <v>13.186212412739241</v>
      </c>
      <c r="CK277" s="25">
        <v>12.932464988620616</v>
      </c>
      <c r="CL277" s="25">
        <v>12.427281620859858</v>
      </c>
      <c r="CM277" s="25">
        <v>12.37129913116112</v>
      </c>
      <c r="CN277" s="25">
        <v>11.934984476152174</v>
      </c>
      <c r="CO277" s="25">
        <v>11.801793464938804</v>
      </c>
      <c r="CP277" s="25">
        <v>11.041460255142745</v>
      </c>
      <c r="CQ277" s="25">
        <v>10.041640061940164</v>
      </c>
      <c r="CR277" s="25">
        <v>9.4763191610011752</v>
      </c>
      <c r="CS277" s="25">
        <v>9.2182099331343146</v>
      </c>
      <c r="CU277" s="26">
        <v>4.5447749881430681</v>
      </c>
      <c r="CV277" s="26">
        <v>2.1504792409788642</v>
      </c>
      <c r="CW277" s="26">
        <v>1.3054823748712643</v>
      </c>
      <c r="CX277" s="26">
        <v>1.1278447273689416</v>
      </c>
      <c r="CY277" s="26">
        <v>0.60082966826594131</v>
      </c>
      <c r="CZ277" s="26">
        <v>0.52112708739383251</v>
      </c>
      <c r="DA277" s="26">
        <v>0.21996512121598855</v>
      </c>
      <c r="DB277" s="26">
        <v>-0.34608862362270898</v>
      </c>
      <c r="DC277" s="26">
        <v>-0.38280495584770691</v>
      </c>
      <c r="DD277" s="26">
        <v>-0.85501772495525685</v>
      </c>
      <c r="DE277" s="26">
        <v>-0.99922267434759604</v>
      </c>
      <c r="DF277" s="26">
        <v>-2.4453095191244252</v>
      </c>
      <c r="DG277" s="26">
        <v>-6.2377924973553682</v>
      </c>
      <c r="DH277" s="26">
        <v>-9.3506400720474225</v>
      </c>
      <c r="DI277" s="26">
        <v>-11.707473596281325</v>
      </c>
      <c r="DK277" s="26">
        <v>15.244774988143067</v>
      </c>
      <c r="DL277" s="26">
        <v>12.850479240978864</v>
      </c>
      <c r="DM277" s="26">
        <v>12.005482374871264</v>
      </c>
      <c r="DN277" s="26">
        <v>11.827844727368941</v>
      </c>
      <c r="DO277" s="26">
        <v>11.300829668265941</v>
      </c>
      <c r="DP277" s="26">
        <v>11.221127087393832</v>
      </c>
      <c r="DQ277" s="26">
        <v>10.919965121215988</v>
      </c>
      <c r="DR277" s="26">
        <v>10.35391137637729</v>
      </c>
      <c r="DS277" s="26">
        <v>10.317195044152292</v>
      </c>
      <c r="DT277" s="26">
        <v>9.8449822750447424</v>
      </c>
      <c r="DU277" s="26">
        <v>9.7007773256524032</v>
      </c>
      <c r="DV277" s="26">
        <v>8.2546904808755741</v>
      </c>
      <c r="DW277" s="26">
        <v>4.4622075026446311</v>
      </c>
      <c r="DX277" s="26">
        <v>1.3493599279525768</v>
      </c>
      <c r="DY277" s="26">
        <v>-1.0074735962813257</v>
      </c>
      <c r="EA277" s="27">
        <v>4.5447749881430681</v>
      </c>
      <c r="EB277" s="27">
        <v>1.801212704750089</v>
      </c>
      <c r="EC277" s="27">
        <v>0.93430159463517626</v>
      </c>
      <c r="ED277" s="27">
        <v>0.77782036410316735</v>
      </c>
      <c r="EE277" s="27">
        <v>0.26289932458348275</v>
      </c>
      <c r="EF277" s="27">
        <v>0.14461528819291303</v>
      </c>
      <c r="EG277" s="27">
        <v>-0.1416468887830753</v>
      </c>
      <c r="EH277" s="27">
        <v>-0.79161334445797493</v>
      </c>
      <c r="EI277" s="27">
        <v>-1.3483456887976963</v>
      </c>
      <c r="EJ277" s="27">
        <v>-2.4021302192446079</v>
      </c>
      <c r="EK277" s="27">
        <v>-3.1739073688604513</v>
      </c>
      <c r="EL277" s="27">
        <v>-5.6732726079986939</v>
      </c>
      <c r="EM277" s="27">
        <v>-9.3774162545294466</v>
      </c>
      <c r="EN277" s="27">
        <v>-11.715605694989051</v>
      </c>
      <c r="EO277" s="27">
        <v>-11.551292538201693</v>
      </c>
      <c r="EQ277" s="27">
        <v>15.244774988143067</v>
      </c>
      <c r="ER277" s="27">
        <v>12.501212704750088</v>
      </c>
      <c r="ES277" s="27">
        <v>11.634301594635176</v>
      </c>
      <c r="ET277" s="27">
        <v>11.477820364103167</v>
      </c>
      <c r="EU277" s="27">
        <v>10.962899324583482</v>
      </c>
      <c r="EV277" s="27">
        <v>10.844615288192912</v>
      </c>
      <c r="EW277" s="27">
        <v>10.558353111216924</v>
      </c>
      <c r="EX277" s="27">
        <v>9.9083866555420244</v>
      </c>
      <c r="EY277" s="27">
        <v>9.3516543112023029</v>
      </c>
      <c r="EZ277" s="27">
        <v>8.2978697807553914</v>
      </c>
      <c r="FA277" s="27">
        <v>7.526092631139548</v>
      </c>
      <c r="FB277" s="27">
        <v>5.0267273920013054</v>
      </c>
      <c r="FC277" s="27">
        <v>1.3225837454705527</v>
      </c>
      <c r="FD277" s="27">
        <v>-1.015605694989052</v>
      </c>
      <c r="FE277" s="27">
        <v>-0.85129253820169382</v>
      </c>
      <c r="FG277" s="1">
        <v>365181</v>
      </c>
      <c r="FH277" s="1">
        <v>392989</v>
      </c>
      <c r="FI277" s="1" t="s">
        <v>855</v>
      </c>
      <c r="FJ277" s="1" t="s">
        <v>850</v>
      </c>
    </row>
    <row r="278" spans="2:166" ht="16.2" thickBot="1" x14ac:dyDescent="0.35">
      <c r="B278" s="19" t="s">
        <v>276</v>
      </c>
      <c r="C278" s="20">
        <v>7.2037841892638088</v>
      </c>
      <c r="D278" s="21">
        <v>5.9638839972067821</v>
      </c>
      <c r="E278" s="21">
        <v>4.9990913981739258</v>
      </c>
      <c r="F278" s="21">
        <v>4.5065300840725229</v>
      </c>
      <c r="G278" s="21">
        <v>3.768058882116339</v>
      </c>
      <c r="H278" s="21">
        <v>3.0743596336202472</v>
      </c>
      <c r="I278" s="21">
        <v>2.4309719275067287</v>
      </c>
      <c r="J278" s="21">
        <v>1.4889380401045926</v>
      </c>
      <c r="K278" s="21">
        <v>0.52074644342105714</v>
      </c>
      <c r="L278" s="21">
        <v>-0.21208845458111369</v>
      </c>
      <c r="M278" s="21">
        <v>-0.64447373372689043</v>
      </c>
      <c r="N278" s="21">
        <v>-2.4651450646540027</v>
      </c>
      <c r="O278" s="21">
        <v>-6.0189755032514114</v>
      </c>
      <c r="P278" s="21">
        <v>-9.0589904159600962</v>
      </c>
      <c r="Q278" s="21">
        <v>-11.580670170735473</v>
      </c>
      <c r="R278" s="22"/>
      <c r="S278" s="21">
        <v>14.203784189263809</v>
      </c>
      <c r="T278" s="21">
        <v>12.963883997206782</v>
      </c>
      <c r="U278" s="21">
        <v>11.999091398173926</v>
      </c>
      <c r="V278" s="21">
        <v>11.506530084072523</v>
      </c>
      <c r="W278" s="21">
        <v>10.768058882116339</v>
      </c>
      <c r="X278" s="21">
        <v>10.074359633620247</v>
      </c>
      <c r="Y278" s="21">
        <v>9.4309719275067287</v>
      </c>
      <c r="Z278" s="21">
        <v>8.4889380401045926</v>
      </c>
      <c r="AA278" s="21">
        <v>7.5207464434210571</v>
      </c>
      <c r="AB278" s="21">
        <v>6.7879115454188863</v>
      </c>
      <c r="AC278" s="21">
        <v>6.3555262662731096</v>
      </c>
      <c r="AD278" s="21">
        <v>4.5348549353459973</v>
      </c>
      <c r="AE278" s="21">
        <v>0.9810244967485886</v>
      </c>
      <c r="AF278" s="21">
        <v>-2.0589904159600962</v>
      </c>
      <c r="AG278" s="21">
        <v>-4.5806701707354733</v>
      </c>
      <c r="AI278" s="23">
        <v>7.2037841892638088</v>
      </c>
      <c r="AJ278" s="23">
        <v>6.6467663874003513</v>
      </c>
      <c r="AK278" s="23">
        <v>5.9896094118364704</v>
      </c>
      <c r="AL278" s="23">
        <v>5.6456853919538723</v>
      </c>
      <c r="AM278" s="23">
        <v>5.0510218606200201</v>
      </c>
      <c r="AN278" s="23">
        <v>4.549757666795859</v>
      </c>
      <c r="AO278" s="23">
        <v>3.9969018294529199</v>
      </c>
      <c r="AP278" s="23">
        <v>3.0607188664227856</v>
      </c>
      <c r="AQ278" s="23">
        <v>2.034606449939016</v>
      </c>
      <c r="AR278" s="23">
        <v>1.3588686414390629</v>
      </c>
      <c r="AS278" s="23">
        <v>0.98847217309814184</v>
      </c>
      <c r="AT278" s="23">
        <v>-0.31998956071193874</v>
      </c>
      <c r="AU278" s="23">
        <v>-2.1606808316499588</v>
      </c>
      <c r="AV278" s="23">
        <v>-3.7586361976445026</v>
      </c>
      <c r="AW278" s="23">
        <v>-5.1047016246383734</v>
      </c>
      <c r="AY278" s="24">
        <v>14.203784189263809</v>
      </c>
      <c r="AZ278" s="24">
        <v>13.646766387400351</v>
      </c>
      <c r="BA278" s="24">
        <v>12.98960941183647</v>
      </c>
      <c r="BB278" s="24">
        <v>12.645685391953872</v>
      </c>
      <c r="BC278" s="24">
        <v>12.05102186062002</v>
      </c>
      <c r="BD278" s="24">
        <v>11.549757666795859</v>
      </c>
      <c r="BE278" s="24">
        <v>10.99690182945292</v>
      </c>
      <c r="BF278" s="24">
        <v>10.060718866422786</v>
      </c>
      <c r="BG278" s="24">
        <v>9.034606449939016</v>
      </c>
      <c r="BH278" s="24">
        <v>8.3588686414390629</v>
      </c>
      <c r="BI278" s="24">
        <v>7.9884721730981418</v>
      </c>
      <c r="BJ278" s="24">
        <v>6.6800104392880613</v>
      </c>
      <c r="BK278" s="24">
        <v>4.8393191683500412</v>
      </c>
      <c r="BL278" s="24">
        <v>3.2413638023554974</v>
      </c>
      <c r="BM278" s="24">
        <v>1.8952983753616266</v>
      </c>
      <c r="BO278" s="25">
        <v>7.2037841892638088</v>
      </c>
      <c r="BP278" s="25">
        <v>6.5917461946321598</v>
      </c>
      <c r="BQ278" s="25">
        <v>5.7471843498229624</v>
      </c>
      <c r="BR278" s="25">
        <v>5.2637381052695602</v>
      </c>
      <c r="BS278" s="25">
        <v>4.5555286375682762</v>
      </c>
      <c r="BT278" s="25">
        <v>3.9050465983473366</v>
      </c>
      <c r="BU278" s="25">
        <v>3.3065442377441023</v>
      </c>
      <c r="BV278" s="25">
        <v>2.4063675473715804</v>
      </c>
      <c r="BW278" s="25">
        <v>1.4552654356461261</v>
      </c>
      <c r="BX278" s="25">
        <v>0.71464135350355917</v>
      </c>
      <c r="BY278" s="25">
        <v>0.26632430745067381</v>
      </c>
      <c r="BZ278" s="25">
        <v>-1.2380958323941051</v>
      </c>
      <c r="CA278" s="25">
        <v>-3.3197199613669923</v>
      </c>
      <c r="CB278" s="25">
        <v>-5.025828077151548</v>
      </c>
      <c r="CC278" s="25">
        <v>-6.4202479412757754</v>
      </c>
      <c r="CE278" s="25">
        <v>14.203784189263809</v>
      </c>
      <c r="CF278" s="25">
        <v>13.59174619463216</v>
      </c>
      <c r="CG278" s="25">
        <v>12.747184349822962</v>
      </c>
      <c r="CH278" s="25">
        <v>12.26373810526956</v>
      </c>
      <c r="CI278" s="25">
        <v>11.555528637568276</v>
      </c>
      <c r="CJ278" s="25">
        <v>10.905046598347337</v>
      </c>
      <c r="CK278" s="25">
        <v>10.306544237744102</v>
      </c>
      <c r="CL278" s="25">
        <v>9.4063675473715804</v>
      </c>
      <c r="CM278" s="25">
        <v>8.4552654356461261</v>
      </c>
      <c r="CN278" s="25">
        <v>7.7146413535035592</v>
      </c>
      <c r="CO278" s="25">
        <v>7.2663243074506738</v>
      </c>
      <c r="CP278" s="25">
        <v>5.7619041676058949</v>
      </c>
      <c r="CQ278" s="25">
        <v>3.6802800386330077</v>
      </c>
      <c r="CR278" s="25">
        <v>1.974171922848452</v>
      </c>
      <c r="CS278" s="25">
        <v>0.57975205872422464</v>
      </c>
      <c r="CU278" s="26">
        <v>7.2037841892638088</v>
      </c>
      <c r="CV278" s="26">
        <v>5.6496007062838167</v>
      </c>
      <c r="CW278" s="26">
        <v>4.6711793912029194</v>
      </c>
      <c r="CX278" s="26">
        <v>4.2122732107584469</v>
      </c>
      <c r="CY278" s="26">
        <v>3.5075676203506063</v>
      </c>
      <c r="CZ278" s="26">
        <v>2.8608653903287795</v>
      </c>
      <c r="DA278" s="26">
        <v>2.2830771106397769</v>
      </c>
      <c r="DB278" s="26">
        <v>1.4135045067489038</v>
      </c>
      <c r="DC278" s="26">
        <v>0.50324444063311802</v>
      </c>
      <c r="DD278" s="26">
        <v>-0.17175393431083563</v>
      </c>
      <c r="DE278" s="26">
        <v>-0.54166035813240399</v>
      </c>
      <c r="DF278" s="26">
        <v>-2.2384428638131624</v>
      </c>
      <c r="DG278" s="26">
        <v>-5.581681862543622</v>
      </c>
      <c r="DH278" s="26">
        <v>-8.4145054705956746</v>
      </c>
      <c r="DI278" s="26">
        <v>-10.739195322308859</v>
      </c>
      <c r="DK278" s="26">
        <v>14.203784189263809</v>
      </c>
      <c r="DL278" s="26">
        <v>12.649600706283817</v>
      </c>
      <c r="DM278" s="26">
        <v>11.671179391202919</v>
      </c>
      <c r="DN278" s="26">
        <v>11.212273210758447</v>
      </c>
      <c r="DO278" s="26">
        <v>10.507567620350606</v>
      </c>
      <c r="DP278" s="26">
        <v>9.8608653903287795</v>
      </c>
      <c r="DQ278" s="26">
        <v>9.2830771106397769</v>
      </c>
      <c r="DR278" s="26">
        <v>8.4135045067489038</v>
      </c>
      <c r="DS278" s="26">
        <v>7.503244440633118</v>
      </c>
      <c r="DT278" s="26">
        <v>6.8282460656891644</v>
      </c>
      <c r="DU278" s="26">
        <v>6.458339641867596</v>
      </c>
      <c r="DV278" s="26">
        <v>4.7615571361868376</v>
      </c>
      <c r="DW278" s="26">
        <v>1.418318137456378</v>
      </c>
      <c r="DX278" s="26">
        <v>-1.4145054705956746</v>
      </c>
      <c r="DY278" s="26">
        <v>-3.7391953223088592</v>
      </c>
      <c r="EA278" s="27">
        <v>7.2037841892638088</v>
      </c>
      <c r="EB278" s="27">
        <v>5.4985964218130849</v>
      </c>
      <c r="EC278" s="27">
        <v>4.5226534158506553</v>
      </c>
      <c r="ED278" s="27">
        <v>4.1026958728024425</v>
      </c>
      <c r="EE278" s="27">
        <v>3.4378369130674713</v>
      </c>
      <c r="EF278" s="27">
        <v>2.8358600959987506</v>
      </c>
      <c r="EG278" s="27">
        <v>2.3022958487861658</v>
      </c>
      <c r="EH278" s="27">
        <v>1.4451716883166625</v>
      </c>
      <c r="EI278" s="27">
        <v>0.25900880628481815</v>
      </c>
      <c r="EJ278" s="27">
        <v>-0.72209732744394728</v>
      </c>
      <c r="EK278" s="27">
        <v>-1.4134487645624851</v>
      </c>
      <c r="EL278" s="27">
        <v>-3.6894095777166989</v>
      </c>
      <c r="EM278" s="27">
        <v>-6.8665145978012596</v>
      </c>
      <c r="EN278" s="27">
        <v>-9.2638873797559143</v>
      </c>
      <c r="EO278" s="27">
        <v>-10.303523476812416</v>
      </c>
      <c r="EQ278" s="27">
        <v>14.203784189263809</v>
      </c>
      <c r="ER278" s="27">
        <v>12.498596421813085</v>
      </c>
      <c r="ES278" s="27">
        <v>11.522653415850655</v>
      </c>
      <c r="ET278" s="27">
        <v>11.102695872802443</v>
      </c>
      <c r="EU278" s="27">
        <v>10.437836913067471</v>
      </c>
      <c r="EV278" s="27">
        <v>9.8358600959987506</v>
      </c>
      <c r="EW278" s="27">
        <v>9.3022958487861658</v>
      </c>
      <c r="EX278" s="27">
        <v>8.4451716883166625</v>
      </c>
      <c r="EY278" s="27">
        <v>7.2590088062848181</v>
      </c>
      <c r="EZ278" s="27">
        <v>6.2779026725560527</v>
      </c>
      <c r="FA278" s="27">
        <v>5.5865512354375149</v>
      </c>
      <c r="FB278" s="27">
        <v>3.3105904222833011</v>
      </c>
      <c r="FC278" s="27">
        <v>0.13348540219874039</v>
      </c>
      <c r="FD278" s="27">
        <v>-2.2638873797559143</v>
      </c>
      <c r="FE278" s="27">
        <v>-3.3035234768124155</v>
      </c>
      <c r="FG278" s="1">
        <v>381359</v>
      </c>
      <c r="FH278" s="1">
        <v>397718</v>
      </c>
      <c r="FI278" s="1" t="s">
        <v>489</v>
      </c>
      <c r="FJ278" s="1" t="s">
        <v>847</v>
      </c>
    </row>
    <row r="279" spans="2:166" ht="16.2" thickBot="1" x14ac:dyDescent="0.35">
      <c r="B279" s="19" t="s">
        <v>277</v>
      </c>
      <c r="C279" s="20">
        <v>23.652385795422887</v>
      </c>
      <c r="D279" s="21">
        <v>22.050950897673044</v>
      </c>
      <c r="E279" s="21">
        <v>21.774914570744262</v>
      </c>
      <c r="F279" s="21">
        <v>21.344137012864628</v>
      </c>
      <c r="G279" s="21">
        <v>20.625590295094604</v>
      </c>
      <c r="H279" s="21">
        <v>19.967054674254552</v>
      </c>
      <c r="I279" s="21">
        <v>19.758629810885534</v>
      </c>
      <c r="J279" s="21">
        <v>19.135691451172697</v>
      </c>
      <c r="K279" s="21">
        <v>18.566319623845679</v>
      </c>
      <c r="L279" s="21">
        <v>18.076413185473015</v>
      </c>
      <c r="M279" s="21">
        <v>17.950995572158636</v>
      </c>
      <c r="N279" s="21">
        <v>15.757910335568084</v>
      </c>
      <c r="O279" s="21">
        <v>9.1140148985215816</v>
      </c>
      <c r="P279" s="21">
        <v>3.8099312907514147</v>
      </c>
      <c r="Q279" s="21">
        <v>-0.22261298970394705</v>
      </c>
      <c r="R279" s="22"/>
      <c r="S279" s="21">
        <v>36.652385795422887</v>
      </c>
      <c r="T279" s="21">
        <v>35.050950897673047</v>
      </c>
      <c r="U279" s="21">
        <v>34.774914570744258</v>
      </c>
      <c r="V279" s="21">
        <v>34.344137012864628</v>
      </c>
      <c r="W279" s="21">
        <v>33.625590295094604</v>
      </c>
      <c r="X279" s="21">
        <v>32.967054674254555</v>
      </c>
      <c r="Y279" s="21">
        <v>32.758629810885537</v>
      </c>
      <c r="Z279" s="21">
        <v>32.135691451172697</v>
      </c>
      <c r="AA279" s="21">
        <v>31.566319623845679</v>
      </c>
      <c r="AB279" s="21">
        <v>31.076413185473015</v>
      </c>
      <c r="AC279" s="21">
        <v>30.950995572158636</v>
      </c>
      <c r="AD279" s="21">
        <v>28.757910335568084</v>
      </c>
      <c r="AE279" s="21">
        <v>22.114014898521582</v>
      </c>
      <c r="AF279" s="21">
        <v>16.809931290751415</v>
      </c>
      <c r="AG279" s="21">
        <v>12.777387010296053</v>
      </c>
      <c r="AI279" s="23">
        <v>23.652385795422887</v>
      </c>
      <c r="AJ279" s="23">
        <v>22.550967080753921</v>
      </c>
      <c r="AK279" s="23">
        <v>22.660374319135741</v>
      </c>
      <c r="AL279" s="23">
        <v>22.460879213907148</v>
      </c>
      <c r="AM279" s="23">
        <v>22.021078226941111</v>
      </c>
      <c r="AN279" s="23">
        <v>21.626437358419015</v>
      </c>
      <c r="AO279" s="23">
        <v>21.463786017947783</v>
      </c>
      <c r="AP279" s="23">
        <v>20.778882962930947</v>
      </c>
      <c r="AQ279" s="23">
        <v>20.084970793599052</v>
      </c>
      <c r="AR279" s="23">
        <v>19.777233808715941</v>
      </c>
      <c r="AS279" s="23">
        <v>19.659602449755177</v>
      </c>
      <c r="AT279" s="23">
        <v>18.964487584713385</v>
      </c>
      <c r="AU279" s="23">
        <v>17.904170488796183</v>
      </c>
      <c r="AV279" s="23">
        <v>17.244216055190261</v>
      </c>
      <c r="AW279" s="23">
        <v>16.698021680866319</v>
      </c>
      <c r="AY279" s="24">
        <v>36.652385795422887</v>
      </c>
      <c r="AZ279" s="24">
        <v>35.550967080753921</v>
      </c>
      <c r="BA279" s="24">
        <v>35.660374319135741</v>
      </c>
      <c r="BB279" s="24">
        <v>35.460879213907148</v>
      </c>
      <c r="BC279" s="24">
        <v>35.021078226941114</v>
      </c>
      <c r="BD279" s="24">
        <v>34.626437358419011</v>
      </c>
      <c r="BE279" s="24">
        <v>34.463786017947783</v>
      </c>
      <c r="BF279" s="24">
        <v>33.77888296293095</v>
      </c>
      <c r="BG279" s="24">
        <v>33.084970793599055</v>
      </c>
      <c r="BH279" s="24">
        <v>32.777233808715941</v>
      </c>
      <c r="BI279" s="24">
        <v>32.659602449755177</v>
      </c>
      <c r="BJ279" s="24">
        <v>31.964487584713385</v>
      </c>
      <c r="BK279" s="24">
        <v>30.904170488796183</v>
      </c>
      <c r="BL279" s="24">
        <v>30.244216055190261</v>
      </c>
      <c r="BM279" s="24">
        <v>29.698021680866319</v>
      </c>
      <c r="BO279" s="25">
        <v>23.652385795422887</v>
      </c>
      <c r="BP279" s="25">
        <v>22.534158825789309</v>
      </c>
      <c r="BQ279" s="25">
        <v>22.348291489483653</v>
      </c>
      <c r="BR279" s="25">
        <v>21.97339331101109</v>
      </c>
      <c r="BS279" s="25">
        <v>21.344354631610287</v>
      </c>
      <c r="BT279" s="25">
        <v>20.81873766496318</v>
      </c>
      <c r="BU279" s="25">
        <v>20.747403642821734</v>
      </c>
      <c r="BV279" s="25">
        <v>20.248727227531081</v>
      </c>
      <c r="BW279" s="25">
        <v>19.744638292984529</v>
      </c>
      <c r="BX279" s="25">
        <v>19.282931458387083</v>
      </c>
      <c r="BY279" s="25">
        <v>19.141269574895603</v>
      </c>
      <c r="BZ279" s="25">
        <v>18.176700378066464</v>
      </c>
      <c r="CA279" s="25">
        <v>16.768542211275424</v>
      </c>
      <c r="CB279" s="25">
        <v>15.889724017577453</v>
      </c>
      <c r="CC279" s="25">
        <v>15.362999989915515</v>
      </c>
      <c r="CE279" s="25">
        <v>36.652385795422887</v>
      </c>
      <c r="CF279" s="25">
        <v>35.534158825789305</v>
      </c>
      <c r="CG279" s="25">
        <v>35.348291489483657</v>
      </c>
      <c r="CH279" s="25">
        <v>34.973393311011094</v>
      </c>
      <c r="CI279" s="25">
        <v>34.344354631610287</v>
      </c>
      <c r="CJ279" s="25">
        <v>33.81873766496318</v>
      </c>
      <c r="CK279" s="25">
        <v>33.747403642821737</v>
      </c>
      <c r="CL279" s="25">
        <v>33.248727227531077</v>
      </c>
      <c r="CM279" s="25">
        <v>32.744638292984533</v>
      </c>
      <c r="CN279" s="25">
        <v>32.282931458387083</v>
      </c>
      <c r="CO279" s="25">
        <v>32.141269574895603</v>
      </c>
      <c r="CP279" s="25">
        <v>31.176700378066464</v>
      </c>
      <c r="CQ279" s="25">
        <v>29.768542211275424</v>
      </c>
      <c r="CR279" s="25">
        <v>28.889724017577453</v>
      </c>
      <c r="CS279" s="25">
        <v>28.362999989915515</v>
      </c>
      <c r="CU279" s="26">
        <v>23.652385795422887</v>
      </c>
      <c r="CV279" s="26">
        <v>21.794468007597199</v>
      </c>
      <c r="CW279" s="26">
        <v>21.529685405788108</v>
      </c>
      <c r="CX279" s="26">
        <v>21.134015302641391</v>
      </c>
      <c r="CY279" s="26">
        <v>20.446193355226708</v>
      </c>
      <c r="CZ279" s="26">
        <v>19.839490009702118</v>
      </c>
      <c r="DA279" s="26">
        <v>19.650084719612082</v>
      </c>
      <c r="DB279" s="26">
        <v>19.176498463145816</v>
      </c>
      <c r="DC279" s="26">
        <v>18.684087078321213</v>
      </c>
      <c r="DD279" s="26">
        <v>18.221428310022546</v>
      </c>
      <c r="DE279" s="26">
        <v>18.03135494311293</v>
      </c>
      <c r="DF279" s="26">
        <v>15.983235481757653</v>
      </c>
      <c r="DG279" s="26">
        <v>9.6352062851796774</v>
      </c>
      <c r="DH279" s="26">
        <v>4.5636370360035841</v>
      </c>
      <c r="DI279" s="26">
        <v>0.97429106814207955</v>
      </c>
      <c r="DK279" s="26">
        <v>36.652385795422887</v>
      </c>
      <c r="DL279" s="26">
        <v>34.794468007597203</v>
      </c>
      <c r="DM279" s="26">
        <v>34.529685405788108</v>
      </c>
      <c r="DN279" s="26">
        <v>34.134015302641387</v>
      </c>
      <c r="DO279" s="26">
        <v>33.446193355226711</v>
      </c>
      <c r="DP279" s="26">
        <v>32.839490009702118</v>
      </c>
      <c r="DQ279" s="26">
        <v>32.650084719612082</v>
      </c>
      <c r="DR279" s="26">
        <v>32.176498463145819</v>
      </c>
      <c r="DS279" s="26">
        <v>31.684087078321213</v>
      </c>
      <c r="DT279" s="26">
        <v>31.221428310022546</v>
      </c>
      <c r="DU279" s="26">
        <v>31.03135494311293</v>
      </c>
      <c r="DV279" s="26">
        <v>28.983235481757653</v>
      </c>
      <c r="DW279" s="26">
        <v>22.635206285179677</v>
      </c>
      <c r="DX279" s="26">
        <v>17.563637036003584</v>
      </c>
      <c r="DY279" s="26">
        <v>13.97429106814208</v>
      </c>
      <c r="EA279" s="27">
        <v>23.652385795422887</v>
      </c>
      <c r="EB279" s="27">
        <v>21.724579399672599</v>
      </c>
      <c r="EC279" s="27">
        <v>21.524361497025996</v>
      </c>
      <c r="ED279" s="27">
        <v>21.191519385181426</v>
      </c>
      <c r="EE279" s="27">
        <v>20.563243282967193</v>
      </c>
      <c r="EF279" s="27">
        <v>20.028033301660745</v>
      </c>
      <c r="EG279" s="27">
        <v>19.816830447131878</v>
      </c>
      <c r="EH279" s="27">
        <v>19.328931093138483</v>
      </c>
      <c r="EI279" s="27">
        <v>17.801605547778227</v>
      </c>
      <c r="EJ279" s="27">
        <v>16.230129955517025</v>
      </c>
      <c r="EK279" s="27">
        <v>15.035642325608588</v>
      </c>
      <c r="EL279" s="27">
        <v>11.002354385779611</v>
      </c>
      <c r="EM279" s="27">
        <v>5.100994779424127</v>
      </c>
      <c r="EN279" s="27">
        <v>1.5642950061298819</v>
      </c>
      <c r="EO279" s="27">
        <v>1.9957450476351255</v>
      </c>
      <c r="EQ279" s="27">
        <v>36.652385795422887</v>
      </c>
      <c r="ER279" s="27">
        <v>34.724579399672599</v>
      </c>
      <c r="ES279" s="27">
        <v>34.524361497025993</v>
      </c>
      <c r="ET279" s="27">
        <v>34.191519385181422</v>
      </c>
      <c r="EU279" s="27">
        <v>33.563243282967193</v>
      </c>
      <c r="EV279" s="27">
        <v>33.028033301660741</v>
      </c>
      <c r="EW279" s="27">
        <v>32.816830447131878</v>
      </c>
      <c r="EX279" s="27">
        <v>32.328931093138479</v>
      </c>
      <c r="EY279" s="27">
        <v>30.801605547778227</v>
      </c>
      <c r="EZ279" s="27">
        <v>29.230129955517025</v>
      </c>
      <c r="FA279" s="27">
        <v>28.035642325608588</v>
      </c>
      <c r="FB279" s="27">
        <v>24.002354385779611</v>
      </c>
      <c r="FC279" s="27">
        <v>18.100994779424127</v>
      </c>
      <c r="FD279" s="27">
        <v>14.564295006129882</v>
      </c>
      <c r="FE279" s="27">
        <v>14.995745047635126</v>
      </c>
      <c r="FG279" s="1">
        <v>389111</v>
      </c>
      <c r="FH279" s="1">
        <v>413393</v>
      </c>
      <c r="FI279" s="1" t="s">
        <v>740</v>
      </c>
      <c r="FJ279" s="1" t="s">
        <v>838</v>
      </c>
    </row>
    <row r="280" spans="2:166" ht="16.2" thickBot="1" x14ac:dyDescent="0.35">
      <c r="B280" s="19" t="s">
        <v>278</v>
      </c>
      <c r="C280" s="20">
        <v>6.2950937289690536</v>
      </c>
      <c r="D280" s="21">
        <v>5.4312299763313305</v>
      </c>
      <c r="E280" s="21">
        <v>5.0025232966770616</v>
      </c>
      <c r="F280" s="21">
        <v>4.7003541422711077</v>
      </c>
      <c r="G280" s="21">
        <v>4.3958865795858202</v>
      </c>
      <c r="H280" s="21">
        <v>4.209685582478258</v>
      </c>
      <c r="I280" s="21">
        <v>4.1597819812885959</v>
      </c>
      <c r="J280" s="21">
        <v>3.9051748684301693</v>
      </c>
      <c r="K280" s="21">
        <v>3.6180467532065776</v>
      </c>
      <c r="L280" s="21">
        <v>3.455490082103676</v>
      </c>
      <c r="M280" s="21">
        <v>3.3293707234444625</v>
      </c>
      <c r="N280" s="21">
        <v>2.21386735814988</v>
      </c>
      <c r="O280" s="21">
        <v>-0.49697721722867527</v>
      </c>
      <c r="P280" s="21">
        <v>-3.1208848034664278</v>
      </c>
      <c r="Q280" s="21">
        <v>-4.8824850007500906</v>
      </c>
      <c r="R280" s="22"/>
      <c r="S280" s="21">
        <v>13.295093728969054</v>
      </c>
      <c r="T280" s="21">
        <v>12.431229976331331</v>
      </c>
      <c r="U280" s="21">
        <v>12.002523296677062</v>
      </c>
      <c r="V280" s="21">
        <v>11.700354142271108</v>
      </c>
      <c r="W280" s="21">
        <v>11.39588657958582</v>
      </c>
      <c r="X280" s="21">
        <v>11.209685582478258</v>
      </c>
      <c r="Y280" s="21">
        <v>11.159781981288596</v>
      </c>
      <c r="Z280" s="21">
        <v>10.905174868430169</v>
      </c>
      <c r="AA280" s="21">
        <v>10.618046753206578</v>
      </c>
      <c r="AB280" s="21">
        <v>10.455490082103676</v>
      </c>
      <c r="AC280" s="21">
        <v>10.329370723444462</v>
      </c>
      <c r="AD280" s="21">
        <v>9.21386735814988</v>
      </c>
      <c r="AE280" s="21">
        <v>6.5030227827713247</v>
      </c>
      <c r="AF280" s="21">
        <v>3.8791151965335722</v>
      </c>
      <c r="AG280" s="21">
        <v>2.1175149992499094</v>
      </c>
      <c r="AI280" s="23">
        <v>6.2950937289690536</v>
      </c>
      <c r="AJ280" s="23">
        <v>6.2249595479111708</v>
      </c>
      <c r="AK280" s="23">
        <v>6.3698925080931907</v>
      </c>
      <c r="AL280" s="23">
        <v>6.3552790356925097</v>
      </c>
      <c r="AM280" s="23">
        <v>6.3910569924780116</v>
      </c>
      <c r="AN280" s="23">
        <v>6.5682338265866171</v>
      </c>
      <c r="AO280" s="23">
        <v>6.745627167917883</v>
      </c>
      <c r="AP280" s="23">
        <v>6.620869084897695</v>
      </c>
      <c r="AQ280" s="23">
        <v>6.4062164819550649</v>
      </c>
      <c r="AR280" s="23">
        <v>6.4197498590736757</v>
      </c>
      <c r="AS280" s="23">
        <v>6.2962338261966195</v>
      </c>
      <c r="AT280" s="23">
        <v>6.1505514142222655</v>
      </c>
      <c r="AU280" s="23">
        <v>5.8984665456525036</v>
      </c>
      <c r="AV280" s="23">
        <v>5.7656964764883067</v>
      </c>
      <c r="AW280" s="23">
        <v>5.8037515512093449</v>
      </c>
      <c r="AY280" s="24">
        <v>13.295093728969054</v>
      </c>
      <c r="AZ280" s="24">
        <v>13.224959547911171</v>
      </c>
      <c r="BA280" s="24">
        <v>13.369892508093191</v>
      </c>
      <c r="BB280" s="24">
        <v>13.35527903569251</v>
      </c>
      <c r="BC280" s="24">
        <v>13.391056992478012</v>
      </c>
      <c r="BD280" s="24">
        <v>13.568233826586617</v>
      </c>
      <c r="BE280" s="24">
        <v>13.745627167917883</v>
      </c>
      <c r="BF280" s="24">
        <v>13.620869084897695</v>
      </c>
      <c r="BG280" s="24">
        <v>13.406216481955065</v>
      </c>
      <c r="BH280" s="24">
        <v>13.419749859073676</v>
      </c>
      <c r="BI280" s="24">
        <v>13.29623382619662</v>
      </c>
      <c r="BJ280" s="24">
        <v>13.150551414222265</v>
      </c>
      <c r="BK280" s="24">
        <v>12.898466545652504</v>
      </c>
      <c r="BL280" s="24">
        <v>12.765696476488307</v>
      </c>
      <c r="BM280" s="24">
        <v>12.803751551209345</v>
      </c>
      <c r="BO280" s="25">
        <v>6.2950937289690536</v>
      </c>
      <c r="BP280" s="25">
        <v>6.1870929014300611</v>
      </c>
      <c r="BQ280" s="25">
        <v>5.9222024355144605</v>
      </c>
      <c r="BR280" s="25">
        <v>5.6448692538799197</v>
      </c>
      <c r="BS280" s="25">
        <v>5.3710513904409307</v>
      </c>
      <c r="BT280" s="25">
        <v>5.2254658873948525</v>
      </c>
      <c r="BU280" s="25">
        <v>5.2159893468359151</v>
      </c>
      <c r="BV280" s="25">
        <v>5.0045077918973373</v>
      </c>
      <c r="BW280" s="25">
        <v>4.7271895685342802</v>
      </c>
      <c r="BX280" s="25">
        <v>4.5905766879528258</v>
      </c>
      <c r="BY280" s="25">
        <v>4.4273663148787961</v>
      </c>
      <c r="BZ280" s="25">
        <v>3.8254699332589652</v>
      </c>
      <c r="CA280" s="25">
        <v>3.2599272809828719</v>
      </c>
      <c r="CB280" s="25">
        <v>2.7834877369907183</v>
      </c>
      <c r="CC280" s="25">
        <v>2.7238947199337282</v>
      </c>
      <c r="CE280" s="25">
        <v>13.295093728969054</v>
      </c>
      <c r="CF280" s="25">
        <v>13.187092901430061</v>
      </c>
      <c r="CG280" s="25">
        <v>12.92220243551446</v>
      </c>
      <c r="CH280" s="25">
        <v>12.64486925387992</v>
      </c>
      <c r="CI280" s="25">
        <v>12.371051390440931</v>
      </c>
      <c r="CJ280" s="25">
        <v>12.225465887394853</v>
      </c>
      <c r="CK280" s="25">
        <v>12.215989346835915</v>
      </c>
      <c r="CL280" s="25">
        <v>12.004507791897337</v>
      </c>
      <c r="CM280" s="25">
        <v>11.72718956853428</v>
      </c>
      <c r="CN280" s="25">
        <v>11.590576687952826</v>
      </c>
      <c r="CO280" s="25">
        <v>11.427366314878796</v>
      </c>
      <c r="CP280" s="25">
        <v>10.825469933258965</v>
      </c>
      <c r="CQ280" s="25">
        <v>10.259927280982872</v>
      </c>
      <c r="CR280" s="25">
        <v>9.7834877369907183</v>
      </c>
      <c r="CS280" s="25">
        <v>9.7238947199337282</v>
      </c>
      <c r="CU280" s="26">
        <v>6.2950937289690536</v>
      </c>
      <c r="CV280" s="26">
        <v>5.1070048915673603</v>
      </c>
      <c r="CW280" s="26">
        <v>4.6136355577661341</v>
      </c>
      <c r="CX280" s="26">
        <v>4.397248645002108</v>
      </c>
      <c r="CY280" s="26">
        <v>4.1225691413170296</v>
      </c>
      <c r="CZ280" s="26">
        <v>3.9336234393742728</v>
      </c>
      <c r="DA280" s="26">
        <v>3.9011482692099477</v>
      </c>
      <c r="DB280" s="26">
        <v>3.7024160944614977</v>
      </c>
      <c r="DC280" s="26">
        <v>3.4025367189318914</v>
      </c>
      <c r="DD280" s="26">
        <v>3.185320303487245</v>
      </c>
      <c r="DE280" s="26">
        <v>3.0930462385106807</v>
      </c>
      <c r="DF280" s="26">
        <v>1.9602040354176964</v>
      </c>
      <c r="DG280" s="26">
        <v>-0.50800578571705302</v>
      </c>
      <c r="DH280" s="26">
        <v>-2.8021793504692951</v>
      </c>
      <c r="DI280" s="26">
        <v>-4.1547570814266308</v>
      </c>
      <c r="DK280" s="26">
        <v>13.295093728969054</v>
      </c>
      <c r="DL280" s="26">
        <v>12.10700489156736</v>
      </c>
      <c r="DM280" s="26">
        <v>11.613635557766134</v>
      </c>
      <c r="DN280" s="26">
        <v>11.397248645002108</v>
      </c>
      <c r="DO280" s="26">
        <v>11.12256914131703</v>
      </c>
      <c r="DP280" s="26">
        <v>10.933623439374273</v>
      </c>
      <c r="DQ280" s="26">
        <v>10.901148269209948</v>
      </c>
      <c r="DR280" s="26">
        <v>10.702416094461498</v>
      </c>
      <c r="DS280" s="26">
        <v>10.402536718931891</v>
      </c>
      <c r="DT280" s="26">
        <v>10.185320303487245</v>
      </c>
      <c r="DU280" s="26">
        <v>10.093046238510681</v>
      </c>
      <c r="DV280" s="26">
        <v>8.9602040354176964</v>
      </c>
      <c r="DW280" s="26">
        <v>6.491994214282947</v>
      </c>
      <c r="DX280" s="26">
        <v>4.1978206495307049</v>
      </c>
      <c r="DY280" s="26">
        <v>2.8452429185733692</v>
      </c>
      <c r="EA280" s="27">
        <v>6.2950937289690536</v>
      </c>
      <c r="EB280" s="27">
        <v>4.9428672893070864</v>
      </c>
      <c r="EC280" s="27">
        <v>4.4345879951671279</v>
      </c>
      <c r="ED280" s="27">
        <v>4.2407480033314613</v>
      </c>
      <c r="EE280" s="27">
        <v>3.9735067118408836</v>
      </c>
      <c r="EF280" s="27">
        <v>3.7997022603815864</v>
      </c>
      <c r="EG280" s="27">
        <v>3.7852533039530272</v>
      </c>
      <c r="EH280" s="27">
        <v>3.5414262436250397</v>
      </c>
      <c r="EI280" s="27">
        <v>2.7973064128161482</v>
      </c>
      <c r="EJ280" s="27">
        <v>2.1407397298079758</v>
      </c>
      <c r="EK280" s="27">
        <v>1.6187444795750991</v>
      </c>
      <c r="EL280" s="27">
        <v>-0.29698759149673037</v>
      </c>
      <c r="EM280" s="27">
        <v>-2.7460659844645576</v>
      </c>
      <c r="EN280" s="27">
        <v>-4.465035936354262</v>
      </c>
      <c r="EO280" s="27">
        <v>-4.0019957606764933</v>
      </c>
      <c r="EQ280" s="27">
        <v>13.295093728969054</v>
      </c>
      <c r="ER280" s="27">
        <v>11.942867289307086</v>
      </c>
      <c r="ES280" s="27">
        <v>11.434587995167128</v>
      </c>
      <c r="ET280" s="27">
        <v>11.240748003331461</v>
      </c>
      <c r="EU280" s="27">
        <v>10.973506711840884</v>
      </c>
      <c r="EV280" s="27">
        <v>10.799702260381586</v>
      </c>
      <c r="EW280" s="27">
        <v>10.785253303953027</v>
      </c>
      <c r="EX280" s="27">
        <v>10.54142624362504</v>
      </c>
      <c r="EY280" s="27">
        <v>9.7973064128161482</v>
      </c>
      <c r="EZ280" s="27">
        <v>9.1407397298079758</v>
      </c>
      <c r="FA280" s="27">
        <v>8.6187444795750991</v>
      </c>
      <c r="FB280" s="27">
        <v>6.7030124085032696</v>
      </c>
      <c r="FC280" s="27">
        <v>4.2539340155354424</v>
      </c>
      <c r="FD280" s="27">
        <v>2.534964063645738</v>
      </c>
      <c r="FE280" s="27">
        <v>2.9980042393235067</v>
      </c>
      <c r="FG280" s="1">
        <v>369058</v>
      </c>
      <c r="FH280" s="1">
        <v>426505</v>
      </c>
      <c r="FI280" s="1" t="s">
        <v>433</v>
      </c>
      <c r="FJ280" s="1" t="s">
        <v>838</v>
      </c>
    </row>
    <row r="281" spans="2:166" ht="16.2" thickBot="1" x14ac:dyDescent="0.35">
      <c r="B281" s="19" t="s">
        <v>279</v>
      </c>
      <c r="C281" s="20">
        <v>4.3695540057355728</v>
      </c>
      <c r="D281" s="21">
        <v>3.264122196527385</v>
      </c>
      <c r="E281" s="21">
        <v>2.9329461121214386</v>
      </c>
      <c r="F281" s="21">
        <v>2.5749303872004994</v>
      </c>
      <c r="G281" s="21">
        <v>2.237358288730853</v>
      </c>
      <c r="H281" s="21">
        <v>1.5761559179249183</v>
      </c>
      <c r="I281" s="21">
        <v>1.2878366544212412</v>
      </c>
      <c r="J281" s="21">
        <v>1.086154710108957</v>
      </c>
      <c r="K281" s="21">
        <v>0.62966595541794845</v>
      </c>
      <c r="L281" s="21">
        <v>-1.4835602524458906</v>
      </c>
      <c r="M281" s="21">
        <v>-1.7388033226801767</v>
      </c>
      <c r="N281" s="21">
        <v>-5.6628554066351882</v>
      </c>
      <c r="O281" s="21">
        <v>-12.224208438931903</v>
      </c>
      <c r="P281" s="21">
        <v>-19.031263407101605</v>
      </c>
      <c r="Q281" s="21">
        <v>-22.678420178157744</v>
      </c>
      <c r="R281" s="22"/>
      <c r="S281" s="21">
        <v>7.8695540057355728</v>
      </c>
      <c r="T281" s="21">
        <v>6.764122196527385</v>
      </c>
      <c r="U281" s="21">
        <v>6.4329461121214386</v>
      </c>
      <c r="V281" s="21">
        <v>6.0749303872004994</v>
      </c>
      <c r="W281" s="21">
        <v>5.737358288730853</v>
      </c>
      <c r="X281" s="21">
        <v>5.0761559179249183</v>
      </c>
      <c r="Y281" s="21">
        <v>4.7878366544212412</v>
      </c>
      <c r="Z281" s="21">
        <v>4.586154710108957</v>
      </c>
      <c r="AA281" s="21">
        <v>4.1296659554179485</v>
      </c>
      <c r="AB281" s="21">
        <v>2.0164397475541094</v>
      </c>
      <c r="AC281" s="21">
        <v>1.7611966773198233</v>
      </c>
      <c r="AD281" s="21">
        <v>-2.1628554066351882</v>
      </c>
      <c r="AE281" s="21">
        <v>-8.7242084389319032</v>
      </c>
      <c r="AF281" s="21">
        <v>-15.531263407101605</v>
      </c>
      <c r="AG281" s="21">
        <v>-19.178420178157744</v>
      </c>
      <c r="AI281" s="23">
        <v>4.3695540057355728</v>
      </c>
      <c r="AJ281" s="23">
        <v>3.4055973234267185</v>
      </c>
      <c r="AK281" s="23">
        <v>3.357669831290238</v>
      </c>
      <c r="AL281" s="23">
        <v>3.2101017789096531</v>
      </c>
      <c r="AM281" s="23">
        <v>3.0670376258947609</v>
      </c>
      <c r="AN281" s="23">
        <v>2.6493621117455852</v>
      </c>
      <c r="AO281" s="23">
        <v>2.4837238061944493</v>
      </c>
      <c r="AP281" s="23">
        <v>2.2333093831754436</v>
      </c>
      <c r="AQ281" s="23">
        <v>1.6900944657947523</v>
      </c>
      <c r="AR281" s="23">
        <v>1.4627381414628289</v>
      </c>
      <c r="AS281" s="23">
        <v>1.2667941698292182</v>
      </c>
      <c r="AT281" s="23">
        <v>0.59193798412031384</v>
      </c>
      <c r="AU281" s="23">
        <v>-0.28083505374351603</v>
      </c>
      <c r="AV281" s="23">
        <v>-0.83062265453878581</v>
      </c>
      <c r="AW281" s="23">
        <v>-1.0017929158274015</v>
      </c>
      <c r="AY281" s="24">
        <v>7.8695540057355728</v>
      </c>
      <c r="AZ281" s="24">
        <v>6.9055973234267185</v>
      </c>
      <c r="BA281" s="24">
        <v>6.857669831290238</v>
      </c>
      <c r="BB281" s="24">
        <v>6.7101017789096531</v>
      </c>
      <c r="BC281" s="24">
        <v>6.5670376258947609</v>
      </c>
      <c r="BD281" s="24">
        <v>6.1493621117455852</v>
      </c>
      <c r="BE281" s="24">
        <v>5.9837238061944493</v>
      </c>
      <c r="BF281" s="24">
        <v>5.7333093831754436</v>
      </c>
      <c r="BG281" s="24">
        <v>5.1900944657947523</v>
      </c>
      <c r="BH281" s="24">
        <v>4.9627381414628289</v>
      </c>
      <c r="BI281" s="24">
        <v>4.7667941698292182</v>
      </c>
      <c r="BJ281" s="24">
        <v>4.0919379841203138</v>
      </c>
      <c r="BK281" s="24">
        <v>3.219164946256484</v>
      </c>
      <c r="BL281" s="24">
        <v>2.6693773454612142</v>
      </c>
      <c r="BM281" s="24">
        <v>2.4982070841725985</v>
      </c>
      <c r="BO281" s="25">
        <v>4.3695540057355728</v>
      </c>
      <c r="BP281" s="25">
        <v>3.4682512898928426</v>
      </c>
      <c r="BQ281" s="25">
        <v>3.1937924147948404</v>
      </c>
      <c r="BR281" s="25">
        <v>2.8885440907851851</v>
      </c>
      <c r="BS281" s="25">
        <v>2.6370898851533102</v>
      </c>
      <c r="BT281" s="25">
        <v>2.1309897160988882</v>
      </c>
      <c r="BU281" s="25">
        <v>2.0094318630324643</v>
      </c>
      <c r="BV281" s="25">
        <v>1.9151836460838361</v>
      </c>
      <c r="BW281" s="25">
        <v>1.5453273177882991</v>
      </c>
      <c r="BX281" s="25">
        <v>-0.55037735253958431</v>
      </c>
      <c r="BY281" s="25">
        <v>-0.80469098844823606</v>
      </c>
      <c r="BZ281" s="25">
        <v>-3.3464808296178141</v>
      </c>
      <c r="CA281" s="25">
        <v>-4.3360919765441821</v>
      </c>
      <c r="CB281" s="25">
        <v>-6.1805239903058151</v>
      </c>
      <c r="CC281" s="25">
        <v>-6.0591408613739013</v>
      </c>
      <c r="CE281" s="25">
        <v>7.8695540057355728</v>
      </c>
      <c r="CF281" s="25">
        <v>6.9682512898928426</v>
      </c>
      <c r="CG281" s="25">
        <v>6.6937924147948404</v>
      </c>
      <c r="CH281" s="25">
        <v>6.3885440907851851</v>
      </c>
      <c r="CI281" s="25">
        <v>6.1370898851533102</v>
      </c>
      <c r="CJ281" s="25">
        <v>5.6309897160988882</v>
      </c>
      <c r="CK281" s="25">
        <v>5.5094318630324643</v>
      </c>
      <c r="CL281" s="25">
        <v>5.4151836460838361</v>
      </c>
      <c r="CM281" s="25">
        <v>5.0453273177882991</v>
      </c>
      <c r="CN281" s="25">
        <v>2.9496226474604157</v>
      </c>
      <c r="CO281" s="25">
        <v>2.6953090115517639</v>
      </c>
      <c r="CP281" s="25">
        <v>0.15351917038218588</v>
      </c>
      <c r="CQ281" s="25">
        <v>-0.8360919765441821</v>
      </c>
      <c r="CR281" s="25">
        <v>-2.6805239903058151</v>
      </c>
      <c r="CS281" s="25">
        <v>-2.5591408613739013</v>
      </c>
      <c r="CU281" s="26">
        <v>4.3695540057355728</v>
      </c>
      <c r="CV281" s="26">
        <v>3.2222560189360188</v>
      </c>
      <c r="CW281" s="26">
        <v>2.9301363688849431</v>
      </c>
      <c r="CX281" s="26">
        <v>2.6098370003615674</v>
      </c>
      <c r="CY281" s="26">
        <v>2.3191983511328775</v>
      </c>
      <c r="CZ281" s="26">
        <v>1.7430763330603867</v>
      </c>
      <c r="DA281" s="26">
        <v>-0.31472732442878382</v>
      </c>
      <c r="DB281" s="26">
        <v>-0.23310192462668411</v>
      </c>
      <c r="DC281" s="26">
        <v>-0.46499466695874858</v>
      </c>
      <c r="DD281" s="26">
        <v>-2.2792182763407638</v>
      </c>
      <c r="DE281" s="26">
        <v>-2.3882584082396718</v>
      </c>
      <c r="DF281" s="26">
        <v>-6.0824806503846638</v>
      </c>
      <c r="DG281" s="26">
        <v>-12.368232897577659</v>
      </c>
      <c r="DH281" s="26">
        <v>-17.199270481421451</v>
      </c>
      <c r="DI281" s="26">
        <v>-20.597270474535392</v>
      </c>
      <c r="DK281" s="26">
        <v>7.8695540057355728</v>
      </c>
      <c r="DL281" s="26">
        <v>6.7222560189360188</v>
      </c>
      <c r="DM281" s="26">
        <v>6.4301363688849431</v>
      </c>
      <c r="DN281" s="26">
        <v>6.1098370003615674</v>
      </c>
      <c r="DO281" s="26">
        <v>5.8191983511328775</v>
      </c>
      <c r="DP281" s="26">
        <v>5.2430763330603867</v>
      </c>
      <c r="DQ281" s="26">
        <v>3.1852726755712162</v>
      </c>
      <c r="DR281" s="26">
        <v>3.2668980753733159</v>
      </c>
      <c r="DS281" s="26">
        <v>3.0350053330412514</v>
      </c>
      <c r="DT281" s="26">
        <v>1.2207817236592362</v>
      </c>
      <c r="DU281" s="26">
        <v>1.1117415917603282</v>
      </c>
      <c r="DV281" s="26">
        <v>-2.5824806503846638</v>
      </c>
      <c r="DW281" s="26">
        <v>-8.8682328975776592</v>
      </c>
      <c r="DX281" s="26">
        <v>-13.699270481421451</v>
      </c>
      <c r="DY281" s="26">
        <v>-17.097270474535392</v>
      </c>
      <c r="EA281" s="27">
        <v>4.3695540057355728</v>
      </c>
      <c r="EB281" s="27">
        <v>3.2393723475447889</v>
      </c>
      <c r="EC281" s="27">
        <v>3.0014586170919202</v>
      </c>
      <c r="ED281" s="27">
        <v>2.7070412005034648</v>
      </c>
      <c r="EE281" s="27">
        <v>-2.0237981023065643</v>
      </c>
      <c r="EF281" s="27">
        <v>-2.3002714695238815</v>
      </c>
      <c r="EG281" s="27">
        <v>-2.1121219606797439</v>
      </c>
      <c r="EH281" s="27">
        <v>-2.0387463017416501</v>
      </c>
      <c r="EI281" s="27">
        <v>-3.2972924656402824</v>
      </c>
      <c r="EJ281" s="27">
        <v>-4.7752638695673717</v>
      </c>
      <c r="EK281" s="27">
        <v>-6.0728203269915255</v>
      </c>
      <c r="EL281" s="27">
        <v>-10.407297539509933</v>
      </c>
      <c r="EM281" s="27">
        <v>-16.155521709568802</v>
      </c>
      <c r="EN281" s="27">
        <v>-19.476059493066373</v>
      </c>
      <c r="EO281" s="27">
        <v>-18.457391959135194</v>
      </c>
      <c r="EQ281" s="27">
        <v>7.8695540057355728</v>
      </c>
      <c r="ER281" s="27">
        <v>6.7393723475447889</v>
      </c>
      <c r="ES281" s="27">
        <v>6.5014586170919202</v>
      </c>
      <c r="ET281" s="27">
        <v>6.2070412005034648</v>
      </c>
      <c r="EU281" s="27">
        <v>1.4762018976934357</v>
      </c>
      <c r="EV281" s="27">
        <v>1.1997285304761185</v>
      </c>
      <c r="EW281" s="27">
        <v>1.3878780393202561</v>
      </c>
      <c r="EX281" s="27">
        <v>1.4612536982583499</v>
      </c>
      <c r="EY281" s="27">
        <v>0.20270753435971756</v>
      </c>
      <c r="EZ281" s="27">
        <v>-1.2752638695673717</v>
      </c>
      <c r="FA281" s="27">
        <v>-2.5728203269915255</v>
      </c>
      <c r="FB281" s="27">
        <v>-6.9072975395099334</v>
      </c>
      <c r="FC281" s="27">
        <v>-12.655521709568802</v>
      </c>
      <c r="FD281" s="27">
        <v>-15.976059493066373</v>
      </c>
      <c r="FE281" s="27">
        <v>-14.957391959135194</v>
      </c>
      <c r="FG281" s="1">
        <v>393626</v>
      </c>
      <c r="FH281" s="1">
        <v>390716</v>
      </c>
      <c r="FI281" s="1" t="s">
        <v>631</v>
      </c>
      <c r="FJ281" s="1" t="s">
        <v>849</v>
      </c>
    </row>
    <row r="282" spans="2:166" ht="16.2" thickBot="1" x14ac:dyDescent="0.35">
      <c r="B282" s="19" t="s">
        <v>280</v>
      </c>
      <c r="C282" s="20">
        <v>-0.39098137188720683</v>
      </c>
      <c r="D282" s="21">
        <v>-0.30880233678765778</v>
      </c>
      <c r="E282" s="21">
        <v>-0.42529532678973103</v>
      </c>
      <c r="F282" s="21">
        <v>-0.50885182250632788</v>
      </c>
      <c r="G282" s="21">
        <v>-0.61879685977109311</v>
      </c>
      <c r="H282" s="21">
        <v>-0.69050807593085572</v>
      </c>
      <c r="I282" s="21">
        <v>-0.77345753708551435</v>
      </c>
      <c r="J282" s="21">
        <v>-0.85653150156549707</v>
      </c>
      <c r="K282" s="21">
        <v>-0.92584001455730736</v>
      </c>
      <c r="L282" s="21">
        <v>-1.0019100772958485</v>
      </c>
      <c r="M282" s="21">
        <v>-1.0753058038260122</v>
      </c>
      <c r="N282" s="21">
        <v>-1.3112897653944522</v>
      </c>
      <c r="O282" s="21">
        <v>-2.1381161705148717</v>
      </c>
      <c r="P282" s="21">
        <v>-2.7963381535040703</v>
      </c>
      <c r="Q282" s="21">
        <v>-3.2819923833629066</v>
      </c>
      <c r="R282" s="22"/>
      <c r="S282" s="21">
        <v>6.1090186281127927</v>
      </c>
      <c r="T282" s="21">
        <v>6.1911976632123427</v>
      </c>
      <c r="U282" s="21">
        <v>6.0747046732102685</v>
      </c>
      <c r="V282" s="21">
        <v>5.9911481774936721</v>
      </c>
      <c r="W282" s="21">
        <v>5.8812031402289069</v>
      </c>
      <c r="X282" s="21">
        <v>5.8094919240691443</v>
      </c>
      <c r="Y282" s="21">
        <v>5.7265424629144857</v>
      </c>
      <c r="Z282" s="21">
        <v>5.6434684984345029</v>
      </c>
      <c r="AA282" s="21">
        <v>5.5741599854426926</v>
      </c>
      <c r="AB282" s="21">
        <v>5.4980899227041515</v>
      </c>
      <c r="AC282" s="21">
        <v>5.4246941961739878</v>
      </c>
      <c r="AD282" s="21">
        <v>5.1887102346055478</v>
      </c>
      <c r="AE282" s="21">
        <v>4.3618838294851283</v>
      </c>
      <c r="AF282" s="21">
        <v>3.7036618464959297</v>
      </c>
      <c r="AG282" s="21">
        <v>3.2180076166370934</v>
      </c>
      <c r="AI282" s="23">
        <v>-0.39098137188720683</v>
      </c>
      <c r="AJ282" s="23">
        <v>-0.32371118298038537</v>
      </c>
      <c r="AK282" s="23">
        <v>-0.28750567883851419</v>
      </c>
      <c r="AL282" s="23">
        <v>-0.23244830233346336</v>
      </c>
      <c r="AM282" s="23">
        <v>-0.20036060038919912</v>
      </c>
      <c r="AN282" s="23">
        <v>-0.11780507375551919</v>
      </c>
      <c r="AO282" s="23">
        <v>-8.1918226248269388E-2</v>
      </c>
      <c r="AP282" s="23">
        <v>-0.11433125143531209</v>
      </c>
      <c r="AQ282" s="23">
        <v>-0.17678639851409317</v>
      </c>
      <c r="AR282" s="23">
        <v>-0.20364612158980266</v>
      </c>
      <c r="AS282" s="23">
        <v>-0.22916433410383741</v>
      </c>
      <c r="AT282" s="23">
        <v>-0.26815329222989126</v>
      </c>
      <c r="AU282" s="23">
        <v>-0.28247094195411426</v>
      </c>
      <c r="AV282" s="23">
        <v>-0.23929897483514173</v>
      </c>
      <c r="AW282" s="23">
        <v>-0.16447601349506291</v>
      </c>
      <c r="AY282" s="24">
        <v>6.1090186281127927</v>
      </c>
      <c r="AZ282" s="24">
        <v>6.1762888170196142</v>
      </c>
      <c r="BA282" s="24">
        <v>6.2124943211614863</v>
      </c>
      <c r="BB282" s="24">
        <v>6.2675516976665371</v>
      </c>
      <c r="BC282" s="24">
        <v>6.2996393996108004</v>
      </c>
      <c r="BD282" s="24">
        <v>6.3821949262444804</v>
      </c>
      <c r="BE282" s="24">
        <v>6.4180817737517302</v>
      </c>
      <c r="BF282" s="24">
        <v>6.3856687485646884</v>
      </c>
      <c r="BG282" s="24">
        <v>6.3232136014859073</v>
      </c>
      <c r="BH282" s="24">
        <v>6.2963538784101978</v>
      </c>
      <c r="BI282" s="24">
        <v>6.270835665896163</v>
      </c>
      <c r="BJ282" s="24">
        <v>6.2318467077701083</v>
      </c>
      <c r="BK282" s="24">
        <v>6.2175290580458853</v>
      </c>
      <c r="BL282" s="24">
        <v>6.2607010251648578</v>
      </c>
      <c r="BM282" s="24">
        <v>6.3355239865049366</v>
      </c>
      <c r="BO282" s="25">
        <v>-0.39098137188720683</v>
      </c>
      <c r="BP282" s="25">
        <v>-0.29744718159586858</v>
      </c>
      <c r="BQ282" s="25">
        <v>-0.40883568733063269</v>
      </c>
      <c r="BR282" s="25">
        <v>-0.49113131481570926</v>
      </c>
      <c r="BS282" s="25">
        <v>-0.59661210425552014</v>
      </c>
      <c r="BT282" s="25">
        <v>-0.68092997087179619</v>
      </c>
      <c r="BU282" s="25">
        <v>-0.76832953269775217</v>
      </c>
      <c r="BV282" s="25">
        <v>-0.84920804901463676</v>
      </c>
      <c r="BW282" s="25">
        <v>-0.91816714929513665</v>
      </c>
      <c r="BX282" s="25">
        <v>-0.99370305473515863</v>
      </c>
      <c r="BY282" s="25">
        <v>-1.0663002809520989</v>
      </c>
      <c r="BZ282" s="25">
        <v>-1.2289409711653274</v>
      </c>
      <c r="CA282" s="25">
        <v>-1.4067769610019205</v>
      </c>
      <c r="CB282" s="25">
        <v>-1.4695941628156888</v>
      </c>
      <c r="CC282" s="25">
        <v>-1.4526494247041679</v>
      </c>
      <c r="CE282" s="25">
        <v>6.1090186281127927</v>
      </c>
      <c r="CF282" s="25">
        <v>6.202552818404131</v>
      </c>
      <c r="CG282" s="25">
        <v>6.0911643126693669</v>
      </c>
      <c r="CH282" s="25">
        <v>6.0088686851842912</v>
      </c>
      <c r="CI282" s="25">
        <v>5.9033878957444799</v>
      </c>
      <c r="CJ282" s="25">
        <v>5.8190700291282038</v>
      </c>
      <c r="CK282" s="25">
        <v>5.7316704673022478</v>
      </c>
      <c r="CL282" s="25">
        <v>5.6507919509853632</v>
      </c>
      <c r="CM282" s="25">
        <v>5.5818328507048633</v>
      </c>
      <c r="CN282" s="25">
        <v>5.5062969452648414</v>
      </c>
      <c r="CO282" s="25">
        <v>5.4336997190479011</v>
      </c>
      <c r="CP282" s="25">
        <v>5.2710590288346726</v>
      </c>
      <c r="CQ282" s="25">
        <v>5.0932230389980795</v>
      </c>
      <c r="CR282" s="25">
        <v>5.0304058371843112</v>
      </c>
      <c r="CS282" s="25">
        <v>5.0473505752958321</v>
      </c>
      <c r="CU282" s="26">
        <v>-0.39098137188720683</v>
      </c>
      <c r="CV282" s="26">
        <v>-0.28329524566975506</v>
      </c>
      <c r="CW282" s="26">
        <v>-0.37549328015138306</v>
      </c>
      <c r="CX282" s="26">
        <v>-0.44715382034558937</v>
      </c>
      <c r="CY282" s="26">
        <v>-0.54147677965672614</v>
      </c>
      <c r="CZ282" s="26">
        <v>-0.61302550919918097</v>
      </c>
      <c r="DA282" s="26">
        <v>-0.68537583332508412</v>
      </c>
      <c r="DB282" s="26">
        <v>-0.74764226762353658</v>
      </c>
      <c r="DC282" s="26">
        <v>-0.80393320197134877</v>
      </c>
      <c r="DD282" s="26">
        <v>-0.87223642603722951</v>
      </c>
      <c r="DE282" s="26">
        <v>-0.93755372784708335</v>
      </c>
      <c r="DF282" s="26">
        <v>-1.10692173975694</v>
      </c>
      <c r="DG282" s="26">
        <v>-1.6879902596154501</v>
      </c>
      <c r="DH282" s="26">
        <v>-2.218747989156828</v>
      </c>
      <c r="DI282" s="26">
        <v>-2.5427034715863961</v>
      </c>
      <c r="DK282" s="26">
        <v>6.1090186281127927</v>
      </c>
      <c r="DL282" s="26">
        <v>6.2167047543302445</v>
      </c>
      <c r="DM282" s="26">
        <v>6.1245067198486165</v>
      </c>
      <c r="DN282" s="26">
        <v>6.0528461796544111</v>
      </c>
      <c r="DO282" s="26">
        <v>5.9585232203432739</v>
      </c>
      <c r="DP282" s="26">
        <v>5.886974490800819</v>
      </c>
      <c r="DQ282" s="26">
        <v>5.8146241666749159</v>
      </c>
      <c r="DR282" s="26">
        <v>5.7523577323764634</v>
      </c>
      <c r="DS282" s="26">
        <v>5.6960667980286512</v>
      </c>
      <c r="DT282" s="26">
        <v>5.6277635739627705</v>
      </c>
      <c r="DU282" s="26">
        <v>5.5624462721529166</v>
      </c>
      <c r="DV282" s="26">
        <v>5.39307826024306</v>
      </c>
      <c r="DW282" s="26">
        <v>4.8120097403845499</v>
      </c>
      <c r="DX282" s="26">
        <v>4.281252010843172</v>
      </c>
      <c r="DY282" s="26">
        <v>3.9572965284136039</v>
      </c>
      <c r="EA282" s="27">
        <v>-0.39098137188720683</v>
      </c>
      <c r="EB282" s="27">
        <v>-0.27915835163874414</v>
      </c>
      <c r="EC282" s="27">
        <v>-0.36788282323350296</v>
      </c>
      <c r="ED282" s="27">
        <v>-0.43394530168381129</v>
      </c>
      <c r="EE282" s="27">
        <v>-0.52713147395006921</v>
      </c>
      <c r="EF282" s="27">
        <v>-0.59700943880388557</v>
      </c>
      <c r="EG282" s="27">
        <v>-0.66900177053310905</v>
      </c>
      <c r="EH282" s="27">
        <v>-0.73505488134222929</v>
      </c>
      <c r="EI282" s="27">
        <v>-0.81060688094642686</v>
      </c>
      <c r="EJ282" s="27">
        <v>-0.96424998048656541</v>
      </c>
      <c r="EK282" s="27">
        <v>-1.1365374719179258</v>
      </c>
      <c r="EL282" s="27">
        <v>-1.615845296055614</v>
      </c>
      <c r="EM282" s="27">
        <v>-2.3050919824131277</v>
      </c>
      <c r="EN282" s="27">
        <v>-2.6633290010866126</v>
      </c>
      <c r="EO282" s="27">
        <v>-2.4910653577507222</v>
      </c>
      <c r="EQ282" s="27">
        <v>6.1090186281127927</v>
      </c>
      <c r="ER282" s="27">
        <v>6.2208416483612563</v>
      </c>
      <c r="ES282" s="27">
        <v>6.1321171767664975</v>
      </c>
      <c r="ET282" s="27">
        <v>6.0660546983161883</v>
      </c>
      <c r="EU282" s="27">
        <v>5.9728685260499308</v>
      </c>
      <c r="EV282" s="27">
        <v>5.9029905611961144</v>
      </c>
      <c r="EW282" s="27">
        <v>5.8309982294668909</v>
      </c>
      <c r="EX282" s="27">
        <v>5.7649451186577707</v>
      </c>
      <c r="EY282" s="27">
        <v>5.6893931190535731</v>
      </c>
      <c r="EZ282" s="27">
        <v>5.5357500195134346</v>
      </c>
      <c r="FA282" s="27">
        <v>5.3634625280820742</v>
      </c>
      <c r="FB282" s="27">
        <v>4.884154703944386</v>
      </c>
      <c r="FC282" s="27">
        <v>4.1949080175868723</v>
      </c>
      <c r="FD282" s="27">
        <v>3.8366709989133874</v>
      </c>
      <c r="FE282" s="27">
        <v>4.0089346422492778</v>
      </c>
      <c r="FG282" s="1">
        <v>331916</v>
      </c>
      <c r="FH282" s="1">
        <v>445505</v>
      </c>
      <c r="FI282" s="1" t="s">
        <v>562</v>
      </c>
      <c r="FJ282" s="1" t="s">
        <v>856</v>
      </c>
    </row>
    <row r="283" spans="2:166" ht="16.2" thickBot="1" x14ac:dyDescent="0.35">
      <c r="B283" s="19" t="s">
        <v>281</v>
      </c>
      <c r="C283" s="20">
        <v>11.883668325226811</v>
      </c>
      <c r="D283" s="21">
        <v>10.818771189683964</v>
      </c>
      <c r="E283" s="21">
        <v>10.435593044397057</v>
      </c>
      <c r="F283" s="21">
        <v>10.164620747629289</v>
      </c>
      <c r="G283" s="21">
        <v>9.8059919139802254</v>
      </c>
      <c r="H283" s="21">
        <v>9.5277751817330056</v>
      </c>
      <c r="I283" s="21">
        <v>9.1432028275469648</v>
      </c>
      <c r="J283" s="21">
        <v>8.7440660355069344</v>
      </c>
      <c r="K283" s="21">
        <v>8.4115568290255407</v>
      </c>
      <c r="L283" s="21">
        <v>8.1017118372904378</v>
      </c>
      <c r="M283" s="21">
        <v>7.8180086589109195</v>
      </c>
      <c r="N283" s="21">
        <v>5.8415549132219198</v>
      </c>
      <c r="O283" s="21">
        <v>0.18982017881315727</v>
      </c>
      <c r="P283" s="21">
        <v>-4.456827483451594</v>
      </c>
      <c r="Q283" s="21">
        <v>-7.8618871865950233</v>
      </c>
      <c r="R283" s="22"/>
      <c r="S283" s="21">
        <v>16.520668325226811</v>
      </c>
      <c r="T283" s="21">
        <v>15.455771189683965</v>
      </c>
      <c r="U283" s="21">
        <v>15.072593044397058</v>
      </c>
      <c r="V283" s="21">
        <v>14.80162074762929</v>
      </c>
      <c r="W283" s="21">
        <v>14.442991913980226</v>
      </c>
      <c r="X283" s="21">
        <v>14.164775181733006</v>
      </c>
      <c r="Y283" s="21">
        <v>13.780202827546965</v>
      </c>
      <c r="Z283" s="21">
        <v>13.381066035506935</v>
      </c>
      <c r="AA283" s="21">
        <v>13.048556829025541</v>
      </c>
      <c r="AB283" s="21">
        <v>12.738711837290438</v>
      </c>
      <c r="AC283" s="21">
        <v>12.45500865891092</v>
      </c>
      <c r="AD283" s="21">
        <v>10.47855491322192</v>
      </c>
      <c r="AE283" s="21">
        <v>4.8268201788131577</v>
      </c>
      <c r="AF283" s="21">
        <v>0.18017251654840649</v>
      </c>
      <c r="AG283" s="21">
        <v>-3.2248871865950228</v>
      </c>
      <c r="AI283" s="23">
        <v>11.883668325226811</v>
      </c>
      <c r="AJ283" s="23">
        <v>10.926795242412227</v>
      </c>
      <c r="AK283" s="23">
        <v>10.735187205729645</v>
      </c>
      <c r="AL283" s="23">
        <v>10.615390003916158</v>
      </c>
      <c r="AM283" s="23">
        <v>10.402431822110975</v>
      </c>
      <c r="AN283" s="23">
        <v>10.284278836986502</v>
      </c>
      <c r="AO283" s="23">
        <v>10.002513587606751</v>
      </c>
      <c r="AP283" s="23">
        <v>9.5802662072162192</v>
      </c>
      <c r="AQ283" s="23">
        <v>9.1950426871003561</v>
      </c>
      <c r="AR283" s="23">
        <v>8.9698354565205438</v>
      </c>
      <c r="AS283" s="23">
        <v>8.7435286074426894</v>
      </c>
      <c r="AT283" s="23">
        <v>8.0653146994328555</v>
      </c>
      <c r="AU283" s="23">
        <v>7.1951507341393821</v>
      </c>
      <c r="AV283" s="23">
        <v>6.6442428685259145</v>
      </c>
      <c r="AW283" s="23">
        <v>6.2673428409336083</v>
      </c>
      <c r="AY283" s="24">
        <v>16.520668325226811</v>
      </c>
      <c r="AZ283" s="24">
        <v>15.563795242412228</v>
      </c>
      <c r="BA283" s="24">
        <v>15.372187205729645</v>
      </c>
      <c r="BB283" s="24">
        <v>15.252390003916158</v>
      </c>
      <c r="BC283" s="24">
        <v>15.039431822110975</v>
      </c>
      <c r="BD283" s="24">
        <v>14.921278836986502</v>
      </c>
      <c r="BE283" s="24">
        <v>14.639513587606752</v>
      </c>
      <c r="BF283" s="24">
        <v>14.21726620721622</v>
      </c>
      <c r="BG283" s="24">
        <v>13.832042687100357</v>
      </c>
      <c r="BH283" s="24">
        <v>13.606835456520544</v>
      </c>
      <c r="BI283" s="24">
        <v>13.38052860744269</v>
      </c>
      <c r="BJ283" s="24">
        <v>12.702314699432856</v>
      </c>
      <c r="BK283" s="24">
        <v>11.832150734139383</v>
      </c>
      <c r="BL283" s="24">
        <v>11.281242868525915</v>
      </c>
      <c r="BM283" s="24">
        <v>10.904342840933609</v>
      </c>
      <c r="BO283" s="25">
        <v>11.883668325226811</v>
      </c>
      <c r="BP283" s="25">
        <v>10.97958630418762</v>
      </c>
      <c r="BQ283" s="25">
        <v>10.649985670470759</v>
      </c>
      <c r="BR283" s="25">
        <v>10.423382712683042</v>
      </c>
      <c r="BS283" s="25">
        <v>10.137225476182724</v>
      </c>
      <c r="BT283" s="25">
        <v>9.9729343452704651</v>
      </c>
      <c r="BU283" s="25">
        <v>9.7259344078005672</v>
      </c>
      <c r="BV283" s="25">
        <v>9.4328295821895871</v>
      </c>
      <c r="BW283" s="25">
        <v>9.1591214345284477</v>
      </c>
      <c r="BX283" s="25">
        <v>8.8728977174393808</v>
      </c>
      <c r="BY283" s="25">
        <v>8.5874806702139317</v>
      </c>
      <c r="BZ283" s="25">
        <v>7.744743102905316</v>
      </c>
      <c r="CA283" s="25">
        <v>6.6918373056123315</v>
      </c>
      <c r="CB283" s="25">
        <v>6.054445839838543</v>
      </c>
      <c r="CC283" s="25">
        <v>5.7683856222714738</v>
      </c>
      <c r="CE283" s="25">
        <v>16.520668325226811</v>
      </c>
      <c r="CF283" s="25">
        <v>15.616586304187621</v>
      </c>
      <c r="CG283" s="25">
        <v>15.286985670470759</v>
      </c>
      <c r="CH283" s="25">
        <v>15.060382712683042</v>
      </c>
      <c r="CI283" s="25">
        <v>14.774225476182725</v>
      </c>
      <c r="CJ283" s="25">
        <v>14.609934345270466</v>
      </c>
      <c r="CK283" s="25">
        <v>14.362934407800568</v>
      </c>
      <c r="CL283" s="25">
        <v>14.069829582189588</v>
      </c>
      <c r="CM283" s="25">
        <v>13.796121434528448</v>
      </c>
      <c r="CN283" s="25">
        <v>13.509897717439381</v>
      </c>
      <c r="CO283" s="25">
        <v>13.224480670213932</v>
      </c>
      <c r="CP283" s="25">
        <v>12.381743102905316</v>
      </c>
      <c r="CQ283" s="25">
        <v>11.328837305612332</v>
      </c>
      <c r="CR283" s="25">
        <v>10.691445839838543</v>
      </c>
      <c r="CS283" s="25">
        <v>10.405385622271474</v>
      </c>
      <c r="CU283" s="26">
        <v>11.883668325226811</v>
      </c>
      <c r="CV283" s="26">
        <v>10.779536502187231</v>
      </c>
      <c r="CW283" s="26">
        <v>10.419651129807248</v>
      </c>
      <c r="CX283" s="26">
        <v>10.176125728861733</v>
      </c>
      <c r="CY283" s="26">
        <v>9.8487337312908014</v>
      </c>
      <c r="CZ283" s="26">
        <v>9.6267141425860636</v>
      </c>
      <c r="DA283" s="26">
        <v>9.3242616275474326</v>
      </c>
      <c r="DB283" s="26">
        <v>9.0262870728057845</v>
      </c>
      <c r="DC283" s="26">
        <v>8.7745287002451615</v>
      </c>
      <c r="DD283" s="26">
        <v>8.5196341171630756</v>
      </c>
      <c r="DE283" s="26">
        <v>8.2949362734146721</v>
      </c>
      <c r="DF283" s="26">
        <v>6.4282149490302984</v>
      </c>
      <c r="DG283" s="26">
        <v>0.95447641345646872</v>
      </c>
      <c r="DH283" s="26">
        <v>-3.5358336979634259</v>
      </c>
      <c r="DI283" s="26">
        <v>-6.7719304498978197</v>
      </c>
      <c r="DK283" s="26">
        <v>16.520668325226811</v>
      </c>
      <c r="DL283" s="26">
        <v>15.416536502187231</v>
      </c>
      <c r="DM283" s="26">
        <v>15.056651129807248</v>
      </c>
      <c r="DN283" s="26">
        <v>14.813125728861733</v>
      </c>
      <c r="DO283" s="26">
        <v>14.485733731290802</v>
      </c>
      <c r="DP283" s="26">
        <v>14.263714142586064</v>
      </c>
      <c r="DQ283" s="26">
        <v>13.961261627547433</v>
      </c>
      <c r="DR283" s="26">
        <v>13.663287072805785</v>
      </c>
      <c r="DS283" s="26">
        <v>13.411528700245162</v>
      </c>
      <c r="DT283" s="26">
        <v>13.156634117163076</v>
      </c>
      <c r="DU283" s="26">
        <v>12.931936273414673</v>
      </c>
      <c r="DV283" s="26">
        <v>11.065214949030299</v>
      </c>
      <c r="DW283" s="26">
        <v>5.5914764134564692</v>
      </c>
      <c r="DX283" s="26">
        <v>1.1011663020365745</v>
      </c>
      <c r="DY283" s="26">
        <v>-2.1349304498978192</v>
      </c>
      <c r="EA283" s="27">
        <v>11.883668325226811</v>
      </c>
      <c r="EB283" s="27">
        <v>10.80196983178698</v>
      </c>
      <c r="EC283" s="27">
        <v>10.495861263987422</v>
      </c>
      <c r="ED283" s="27">
        <v>10.284373401909088</v>
      </c>
      <c r="EE283" s="27">
        <v>9.9972414736228945</v>
      </c>
      <c r="EF283" s="27">
        <v>9.8279164544745576</v>
      </c>
      <c r="EG283" s="27">
        <v>9.5737831855156124</v>
      </c>
      <c r="EH283" s="27">
        <v>9.1609207876851411</v>
      </c>
      <c r="EI283" s="27">
        <v>7.9919392639442481</v>
      </c>
      <c r="EJ283" s="27">
        <v>6.7807869079954344</v>
      </c>
      <c r="EK283" s="27">
        <v>5.5763480878855489</v>
      </c>
      <c r="EL283" s="27">
        <v>2.0298974499132285</v>
      </c>
      <c r="EM283" s="27">
        <v>-3.0419716608366159</v>
      </c>
      <c r="EN283" s="27">
        <v>-6.1749583472305041</v>
      </c>
      <c r="EO283" s="27">
        <v>-5.8209918208901676</v>
      </c>
      <c r="EQ283" s="27">
        <v>16.520668325226811</v>
      </c>
      <c r="ER283" s="27">
        <v>15.438969831786981</v>
      </c>
      <c r="ES283" s="27">
        <v>15.132861263987422</v>
      </c>
      <c r="ET283" s="27">
        <v>14.921373401909088</v>
      </c>
      <c r="EU283" s="27">
        <v>14.634241473622895</v>
      </c>
      <c r="EV283" s="27">
        <v>14.464916454474558</v>
      </c>
      <c r="EW283" s="27">
        <v>14.210783185515613</v>
      </c>
      <c r="EX283" s="27">
        <v>13.797920787685142</v>
      </c>
      <c r="EY283" s="27">
        <v>12.628939263944249</v>
      </c>
      <c r="EZ283" s="27">
        <v>11.417786907995435</v>
      </c>
      <c r="FA283" s="27">
        <v>10.213348087885549</v>
      </c>
      <c r="FB283" s="27">
        <v>6.666897449913229</v>
      </c>
      <c r="FC283" s="27">
        <v>1.5950283391633846</v>
      </c>
      <c r="FD283" s="27">
        <v>-1.5379583472305036</v>
      </c>
      <c r="FE283" s="27">
        <v>-1.1839918208901672</v>
      </c>
      <c r="FG283" s="1">
        <v>392426</v>
      </c>
      <c r="FH283" s="1">
        <v>407533</v>
      </c>
      <c r="FI283" s="1" t="s">
        <v>637</v>
      </c>
      <c r="FJ283" s="1" t="s">
        <v>841</v>
      </c>
    </row>
    <row r="284" spans="2:166" ht="16.2" thickBot="1" x14ac:dyDescent="0.35">
      <c r="B284" s="19" t="s">
        <v>282</v>
      </c>
      <c r="C284" s="20">
        <v>11.430528627041658</v>
      </c>
      <c r="D284" s="21">
        <v>9.1452957986238577</v>
      </c>
      <c r="E284" s="21">
        <v>8.6087413215852262</v>
      </c>
      <c r="F284" s="21">
        <v>8.0210401567975094</v>
      </c>
      <c r="G284" s="21">
        <v>7.5555693458792685</v>
      </c>
      <c r="H284" s="21">
        <v>7.0275557384535574</v>
      </c>
      <c r="I284" s="21">
        <v>6.3875704258749479</v>
      </c>
      <c r="J284" s="21">
        <v>6.0751854064431612</v>
      </c>
      <c r="K284" s="21">
        <v>5.5217543313575987</v>
      </c>
      <c r="L284" s="21">
        <v>5.1377169174880635</v>
      </c>
      <c r="M284" s="21">
        <v>4.5744378706643545</v>
      </c>
      <c r="N284" s="21">
        <v>2.5165841976507224</v>
      </c>
      <c r="O284" s="21">
        <v>-2.6324945653854073</v>
      </c>
      <c r="P284" s="21">
        <v>-6.313011342455404</v>
      </c>
      <c r="Q284" s="21">
        <v>-9.1294613801152877</v>
      </c>
      <c r="R284" s="22"/>
      <c r="S284" s="21">
        <v>15.567528627041659</v>
      </c>
      <c r="T284" s="21">
        <v>13.282295798623858</v>
      </c>
      <c r="U284" s="21">
        <v>12.745741321585227</v>
      </c>
      <c r="V284" s="21">
        <v>12.15804015679751</v>
      </c>
      <c r="W284" s="21">
        <v>11.692569345879269</v>
      </c>
      <c r="X284" s="21">
        <v>11.164555738453558</v>
      </c>
      <c r="Y284" s="21">
        <v>10.524570425874948</v>
      </c>
      <c r="Z284" s="21">
        <v>10.212185406443162</v>
      </c>
      <c r="AA284" s="21">
        <v>9.6587543313575992</v>
      </c>
      <c r="AB284" s="21">
        <v>9.2747169174880639</v>
      </c>
      <c r="AC284" s="21">
        <v>8.7114378706643549</v>
      </c>
      <c r="AD284" s="21">
        <v>6.6535841976507228</v>
      </c>
      <c r="AE284" s="21">
        <v>1.5045054346145932</v>
      </c>
      <c r="AF284" s="21">
        <v>-2.1760113424554035</v>
      </c>
      <c r="AG284" s="21">
        <v>-4.9924613801152873</v>
      </c>
      <c r="AI284" s="23">
        <v>11.430528627041658</v>
      </c>
      <c r="AJ284" s="23">
        <v>10.57262978940572</v>
      </c>
      <c r="AK284" s="23">
        <v>10.495639343142059</v>
      </c>
      <c r="AL284" s="23">
        <v>10.135337292382994</v>
      </c>
      <c r="AM284" s="23">
        <v>9.8671874319696524</v>
      </c>
      <c r="AN284" s="23">
        <v>9.5643051172009201</v>
      </c>
      <c r="AO284" s="23">
        <v>9.0563515337280389</v>
      </c>
      <c r="AP284" s="23">
        <v>8.6518265924725259</v>
      </c>
      <c r="AQ284" s="23">
        <v>7.985159046717186</v>
      </c>
      <c r="AR284" s="23">
        <v>7.7147714017014142</v>
      </c>
      <c r="AS284" s="23">
        <v>7.2682721521688158</v>
      </c>
      <c r="AT284" s="23">
        <v>6.3678710242939758</v>
      </c>
      <c r="AU284" s="23">
        <v>5.1129636025782474</v>
      </c>
      <c r="AV284" s="23">
        <v>4.4578372140445879</v>
      </c>
      <c r="AW284" s="23">
        <v>3.942996823354072</v>
      </c>
      <c r="AY284" s="24">
        <v>15.567528627041659</v>
      </c>
      <c r="AZ284" s="24">
        <v>14.709629789405721</v>
      </c>
      <c r="BA284" s="24">
        <v>14.63263934314206</v>
      </c>
      <c r="BB284" s="24">
        <v>14.272337292382995</v>
      </c>
      <c r="BC284" s="24">
        <v>14.004187431969653</v>
      </c>
      <c r="BD284" s="24">
        <v>13.701305117200921</v>
      </c>
      <c r="BE284" s="24">
        <v>13.193351533728039</v>
      </c>
      <c r="BF284" s="24">
        <v>12.788826592472526</v>
      </c>
      <c r="BG284" s="24">
        <v>12.122159046717186</v>
      </c>
      <c r="BH284" s="24">
        <v>11.851771401701415</v>
      </c>
      <c r="BI284" s="24">
        <v>11.405272152168816</v>
      </c>
      <c r="BJ284" s="24">
        <v>10.504871024293976</v>
      </c>
      <c r="BK284" s="24">
        <v>9.2499636025782479</v>
      </c>
      <c r="BL284" s="24">
        <v>8.5948372140445883</v>
      </c>
      <c r="BM284" s="24">
        <v>8.0799968233540724</v>
      </c>
      <c r="BO284" s="25">
        <v>11.430528627041658</v>
      </c>
      <c r="BP284" s="25">
        <v>10.480570457500949</v>
      </c>
      <c r="BQ284" s="25">
        <v>10.146112768973516</v>
      </c>
      <c r="BR284" s="25">
        <v>9.6303812236763804</v>
      </c>
      <c r="BS284" s="25">
        <v>9.2544122550412844</v>
      </c>
      <c r="BT284" s="25">
        <v>8.8674794723593866</v>
      </c>
      <c r="BU284" s="25">
        <v>8.4013862361047948</v>
      </c>
      <c r="BV284" s="25">
        <v>8.1921025798914915</v>
      </c>
      <c r="BW284" s="25">
        <v>7.6962962180124848</v>
      </c>
      <c r="BX284" s="25">
        <v>7.3135420810321587</v>
      </c>
      <c r="BY284" s="25">
        <v>6.7514301370515071</v>
      </c>
      <c r="BZ284" s="25">
        <v>5.5773816887536611</v>
      </c>
      <c r="CA284" s="25">
        <v>4.100497059319629</v>
      </c>
      <c r="CB284" s="25">
        <v>3.3912519584640464</v>
      </c>
      <c r="CC284" s="25">
        <v>3.0686817120974084</v>
      </c>
      <c r="CE284" s="25">
        <v>15.567528627041659</v>
      </c>
      <c r="CF284" s="25">
        <v>14.61757045750095</v>
      </c>
      <c r="CG284" s="25">
        <v>14.283112768973517</v>
      </c>
      <c r="CH284" s="25">
        <v>13.767381223676381</v>
      </c>
      <c r="CI284" s="25">
        <v>13.391412255041285</v>
      </c>
      <c r="CJ284" s="25">
        <v>13.004479472359387</v>
      </c>
      <c r="CK284" s="25">
        <v>12.538386236104795</v>
      </c>
      <c r="CL284" s="25">
        <v>12.329102579891492</v>
      </c>
      <c r="CM284" s="25">
        <v>11.833296218012485</v>
      </c>
      <c r="CN284" s="25">
        <v>11.450542081032159</v>
      </c>
      <c r="CO284" s="25">
        <v>10.888430137051508</v>
      </c>
      <c r="CP284" s="25">
        <v>9.7143816887536616</v>
      </c>
      <c r="CQ284" s="25">
        <v>8.2374970593196295</v>
      </c>
      <c r="CR284" s="25">
        <v>7.5282519584640468</v>
      </c>
      <c r="CS284" s="25">
        <v>7.2056817120974088</v>
      </c>
      <c r="CU284" s="26">
        <v>11.430528627041658</v>
      </c>
      <c r="CV284" s="26">
        <v>8.5212849496961631</v>
      </c>
      <c r="CW284" s="26">
        <v>7.9523361556042218</v>
      </c>
      <c r="CX284" s="26">
        <v>7.3932638295997517</v>
      </c>
      <c r="CY284" s="26">
        <v>6.9684106135487394</v>
      </c>
      <c r="CZ284" s="26">
        <v>6.5101414992837761</v>
      </c>
      <c r="DA284" s="26">
        <v>5.972685809212738</v>
      </c>
      <c r="DB284" s="26">
        <v>5.7931519431733172</v>
      </c>
      <c r="DC284" s="26">
        <v>5.342974887297693</v>
      </c>
      <c r="DD284" s="26">
        <v>5.0187202203792722</v>
      </c>
      <c r="DE284" s="26">
        <v>4.4593867040926263</v>
      </c>
      <c r="DF284" s="26">
        <v>2.5295204934299456</v>
      </c>
      <c r="DG284" s="26">
        <v>-2.3429414530547064</v>
      </c>
      <c r="DH284" s="26">
        <v>-5.8100299797573101</v>
      </c>
      <c r="DI284" s="26">
        <v>-8.3464777929199769</v>
      </c>
      <c r="DK284" s="26">
        <v>15.567528627041659</v>
      </c>
      <c r="DL284" s="26">
        <v>12.658284949696164</v>
      </c>
      <c r="DM284" s="26">
        <v>12.089336155604222</v>
      </c>
      <c r="DN284" s="26">
        <v>11.530263829599752</v>
      </c>
      <c r="DO284" s="26">
        <v>11.10541061354874</v>
      </c>
      <c r="DP284" s="26">
        <v>10.647141499283777</v>
      </c>
      <c r="DQ284" s="26">
        <v>10.109685809212738</v>
      </c>
      <c r="DR284" s="26">
        <v>9.9301519431733176</v>
      </c>
      <c r="DS284" s="26">
        <v>9.4799748872976934</v>
      </c>
      <c r="DT284" s="26">
        <v>9.1557202203792727</v>
      </c>
      <c r="DU284" s="26">
        <v>8.5963867040926267</v>
      </c>
      <c r="DV284" s="26">
        <v>6.666520493429946</v>
      </c>
      <c r="DW284" s="26">
        <v>1.7940585469452941</v>
      </c>
      <c r="DX284" s="26">
        <v>-1.6730299797573096</v>
      </c>
      <c r="DY284" s="26">
        <v>-4.2094777929199765</v>
      </c>
      <c r="EA284" s="27">
        <v>11.430528627041658</v>
      </c>
      <c r="EB284" s="27">
        <v>8.2383419274073901</v>
      </c>
      <c r="EC284" s="27">
        <v>7.6727411884278585</v>
      </c>
      <c r="ED284" s="27">
        <v>7.1406191931254721</v>
      </c>
      <c r="EE284" s="27">
        <v>6.7512167571043165</v>
      </c>
      <c r="EF284" s="27">
        <v>6.3515988242442702</v>
      </c>
      <c r="EG284" s="27">
        <v>5.8719859349671601</v>
      </c>
      <c r="EH284" s="27">
        <v>5.6370079454294419</v>
      </c>
      <c r="EI284" s="27">
        <v>4.4681809237711256</v>
      </c>
      <c r="EJ284" s="27">
        <v>3.3677551740860849</v>
      </c>
      <c r="EK284" s="27">
        <v>2.0418075987784832</v>
      </c>
      <c r="EL284" s="27">
        <v>-1.2626867737573697</v>
      </c>
      <c r="EM284" s="27">
        <v>-5.7656677948884081</v>
      </c>
      <c r="EN284" s="27">
        <v>-8.0868463331959219</v>
      </c>
      <c r="EO284" s="27">
        <v>-7.7210844402548844</v>
      </c>
      <c r="EQ284" s="27">
        <v>15.567528627041659</v>
      </c>
      <c r="ER284" s="27">
        <v>12.375341927407391</v>
      </c>
      <c r="ES284" s="27">
        <v>11.809741188427859</v>
      </c>
      <c r="ET284" s="27">
        <v>11.277619193125473</v>
      </c>
      <c r="EU284" s="27">
        <v>10.888216757104317</v>
      </c>
      <c r="EV284" s="27">
        <v>10.488598824244271</v>
      </c>
      <c r="EW284" s="27">
        <v>10.008985934967161</v>
      </c>
      <c r="EX284" s="27">
        <v>9.7740079454294424</v>
      </c>
      <c r="EY284" s="27">
        <v>8.6051809237711261</v>
      </c>
      <c r="EZ284" s="27">
        <v>7.5047551740860854</v>
      </c>
      <c r="FA284" s="27">
        <v>6.1788075987784836</v>
      </c>
      <c r="FB284" s="27">
        <v>2.8743132262426307</v>
      </c>
      <c r="FC284" s="27">
        <v>-1.6286677948884076</v>
      </c>
      <c r="FD284" s="27">
        <v>-3.9498463331959215</v>
      </c>
      <c r="FE284" s="27">
        <v>-3.5840844402548839</v>
      </c>
      <c r="FG284" s="1">
        <v>392001</v>
      </c>
      <c r="FH284" s="1">
        <v>372504</v>
      </c>
      <c r="FI284" s="1" t="s">
        <v>493</v>
      </c>
      <c r="FJ284" s="1" t="s">
        <v>493</v>
      </c>
    </row>
    <row r="285" spans="2:166" ht="16.2" thickBot="1" x14ac:dyDescent="0.35">
      <c r="B285" s="19" t="s">
        <v>283</v>
      </c>
      <c r="C285" s="20">
        <v>5.8941568045020425</v>
      </c>
      <c r="D285" s="21">
        <v>3.0591375778502261</v>
      </c>
      <c r="E285" s="21">
        <v>2.3523638184477207</v>
      </c>
      <c r="F285" s="21">
        <v>1.4283143160753937</v>
      </c>
      <c r="G285" s="21">
        <v>0.8586688701179348</v>
      </c>
      <c r="H285" s="21">
        <v>0.14043072842165927</v>
      </c>
      <c r="I285" s="21">
        <v>-0.60256798705291459</v>
      </c>
      <c r="J285" s="21">
        <v>-1.0507767602424209</v>
      </c>
      <c r="K285" s="21">
        <v>-1.8002607528963708</v>
      </c>
      <c r="L285" s="21">
        <v>-2.3232596009359163</v>
      </c>
      <c r="M285" s="21">
        <v>-3.0913565892446364</v>
      </c>
      <c r="N285" s="21">
        <v>-5.9692832058919443</v>
      </c>
      <c r="O285" s="21">
        <v>-13.871734737334869</v>
      </c>
      <c r="P285" s="21">
        <v>-19.563042737811038</v>
      </c>
      <c r="Q285" s="21">
        <v>-23.902528593922653</v>
      </c>
      <c r="R285" s="22"/>
      <c r="S285" s="21">
        <v>10.031156804502043</v>
      </c>
      <c r="T285" s="21">
        <v>7.1961375778502266</v>
      </c>
      <c r="U285" s="21">
        <v>6.4893638184477211</v>
      </c>
      <c r="V285" s="21">
        <v>5.5653143160753942</v>
      </c>
      <c r="W285" s="21">
        <v>4.9956688701179353</v>
      </c>
      <c r="X285" s="21">
        <v>4.2774307284216597</v>
      </c>
      <c r="Y285" s="21">
        <v>3.5344320129470859</v>
      </c>
      <c r="Z285" s="21">
        <v>3.0862232397575795</v>
      </c>
      <c r="AA285" s="21">
        <v>2.3367392471036297</v>
      </c>
      <c r="AB285" s="21">
        <v>1.8137403990640841</v>
      </c>
      <c r="AC285" s="21">
        <v>1.045643410755364</v>
      </c>
      <c r="AD285" s="21">
        <v>-1.8322832058919438</v>
      </c>
      <c r="AE285" s="21">
        <v>-9.7347347373348683</v>
      </c>
      <c r="AF285" s="21">
        <v>-15.426042737811038</v>
      </c>
      <c r="AG285" s="21">
        <v>-19.765528593922653</v>
      </c>
      <c r="AI285" s="23">
        <v>5.8941568045020425</v>
      </c>
      <c r="AJ285" s="23">
        <v>4.7070228141557529</v>
      </c>
      <c r="AK285" s="23">
        <v>4.6248578891473464</v>
      </c>
      <c r="AL285" s="23">
        <v>4.1057497398393075</v>
      </c>
      <c r="AM285" s="23">
        <v>3.8189522477911595</v>
      </c>
      <c r="AN285" s="23">
        <v>3.4764504289404741</v>
      </c>
      <c r="AO285" s="23">
        <v>2.9242398801278497</v>
      </c>
      <c r="AP285" s="23">
        <v>2.4405451029048493</v>
      </c>
      <c r="AQ285" s="23">
        <v>1.6161991249798611</v>
      </c>
      <c r="AR285" s="23">
        <v>1.2656975324739008</v>
      </c>
      <c r="AS285" s="23">
        <v>0.64624009487843637</v>
      </c>
      <c r="AT285" s="23">
        <v>-0.47859173255201171</v>
      </c>
      <c r="AU285" s="23">
        <v>-2.311622931849957</v>
      </c>
      <c r="AV285" s="23">
        <v>-3.0340264918554283</v>
      </c>
      <c r="AW285" s="23">
        <v>-3.6038085068749268</v>
      </c>
      <c r="AY285" s="24">
        <v>10.031156804502043</v>
      </c>
      <c r="AZ285" s="24">
        <v>8.8440228141557533</v>
      </c>
      <c r="BA285" s="24">
        <v>8.7618578891473469</v>
      </c>
      <c r="BB285" s="24">
        <v>8.2427497398393079</v>
      </c>
      <c r="BC285" s="24">
        <v>7.9559522477911599</v>
      </c>
      <c r="BD285" s="24">
        <v>7.6134504289404745</v>
      </c>
      <c r="BE285" s="24">
        <v>7.0612398801278502</v>
      </c>
      <c r="BF285" s="24">
        <v>6.5775451029048497</v>
      </c>
      <c r="BG285" s="24">
        <v>5.7531991249798615</v>
      </c>
      <c r="BH285" s="24">
        <v>5.4026975324739013</v>
      </c>
      <c r="BI285" s="24">
        <v>4.7832400948784368</v>
      </c>
      <c r="BJ285" s="24">
        <v>3.6584082674479887</v>
      </c>
      <c r="BK285" s="24">
        <v>1.8253770681500434</v>
      </c>
      <c r="BL285" s="24">
        <v>1.1029735081445722</v>
      </c>
      <c r="BM285" s="24">
        <v>0.53319149312507363</v>
      </c>
      <c r="BO285" s="25">
        <v>5.8941568045020425</v>
      </c>
      <c r="BP285" s="25">
        <v>4.5986298090310811</v>
      </c>
      <c r="BQ285" s="25">
        <v>4.126092163075942</v>
      </c>
      <c r="BR285" s="25">
        <v>3.2964363504534617</v>
      </c>
      <c r="BS285" s="25">
        <v>2.8346546473686374</v>
      </c>
      <c r="BT285" s="25">
        <v>2.3007335344083302</v>
      </c>
      <c r="BU285" s="25">
        <v>1.7701594376265177</v>
      </c>
      <c r="BV285" s="25">
        <v>1.4607548414530953</v>
      </c>
      <c r="BW285" s="25">
        <v>0.79076163695646429</v>
      </c>
      <c r="BX285" s="25">
        <v>0.2739377281073736</v>
      </c>
      <c r="BY285" s="25">
        <v>-0.49111771457134523</v>
      </c>
      <c r="BZ285" s="25">
        <v>-1.9952228780861496</v>
      </c>
      <c r="CA285" s="25">
        <v>-4.1570802772485962</v>
      </c>
      <c r="CB285" s="25">
        <v>-4.9682421856517998</v>
      </c>
      <c r="CC285" s="25">
        <v>-5.3270664603959403</v>
      </c>
      <c r="CE285" s="25">
        <v>10.031156804502043</v>
      </c>
      <c r="CF285" s="25">
        <v>8.7356298090310815</v>
      </c>
      <c r="CG285" s="25">
        <v>8.2630921630759424</v>
      </c>
      <c r="CH285" s="25">
        <v>7.4334363504534622</v>
      </c>
      <c r="CI285" s="25">
        <v>6.9716546473686378</v>
      </c>
      <c r="CJ285" s="25">
        <v>6.4377335344083306</v>
      </c>
      <c r="CK285" s="25">
        <v>5.9071594376265182</v>
      </c>
      <c r="CL285" s="25">
        <v>5.5977548414530958</v>
      </c>
      <c r="CM285" s="25">
        <v>4.9277616369564647</v>
      </c>
      <c r="CN285" s="25">
        <v>4.4109377281073741</v>
      </c>
      <c r="CO285" s="25">
        <v>3.6458822854286552</v>
      </c>
      <c r="CP285" s="25">
        <v>2.1417771219138508</v>
      </c>
      <c r="CQ285" s="25">
        <v>-2.0080277248595735E-2</v>
      </c>
      <c r="CR285" s="25">
        <v>-0.8312421856517993</v>
      </c>
      <c r="CS285" s="25">
        <v>-1.1900664603959399</v>
      </c>
      <c r="CU285" s="26">
        <v>5.8941568045020425</v>
      </c>
      <c r="CV285" s="26">
        <v>2.3554751900665885</v>
      </c>
      <c r="CW285" s="26">
        <v>1.6226788226582762</v>
      </c>
      <c r="CX285" s="26">
        <v>0.74113118721513871</v>
      </c>
      <c r="CY285" s="26">
        <v>0.22756720875350567</v>
      </c>
      <c r="CZ285" s="26">
        <v>-0.38322067844347529</v>
      </c>
      <c r="DA285" s="26">
        <v>-0.98748176996008041</v>
      </c>
      <c r="DB285" s="26">
        <v>-1.2210325276683704</v>
      </c>
      <c r="DC285" s="26">
        <v>-1.8288384629060452</v>
      </c>
      <c r="DD285" s="26">
        <v>-2.2413731093392038</v>
      </c>
      <c r="DE285" s="26">
        <v>-2.9222182433795041</v>
      </c>
      <c r="DF285" s="26">
        <v>-5.550735948470205</v>
      </c>
      <c r="DG285" s="26">
        <v>-13.093353652532798</v>
      </c>
      <c r="DH285" s="26">
        <v>-18.448021346175011</v>
      </c>
      <c r="DI285" s="26">
        <v>-22.45635327610195</v>
      </c>
      <c r="DK285" s="26">
        <v>10.031156804502043</v>
      </c>
      <c r="DL285" s="26">
        <v>6.4924751900665889</v>
      </c>
      <c r="DM285" s="26">
        <v>5.7596788226582767</v>
      </c>
      <c r="DN285" s="26">
        <v>4.8781311872151392</v>
      </c>
      <c r="DO285" s="26">
        <v>4.3645672087535061</v>
      </c>
      <c r="DP285" s="26">
        <v>3.7537793215565252</v>
      </c>
      <c r="DQ285" s="26">
        <v>3.14951823003992</v>
      </c>
      <c r="DR285" s="26">
        <v>2.91596747233163</v>
      </c>
      <c r="DS285" s="26">
        <v>2.3081615370939552</v>
      </c>
      <c r="DT285" s="26">
        <v>1.8956268906607967</v>
      </c>
      <c r="DU285" s="26">
        <v>1.2147817566204964</v>
      </c>
      <c r="DV285" s="26">
        <v>-1.4137359484702046</v>
      </c>
      <c r="DW285" s="26">
        <v>-8.9563536525327976</v>
      </c>
      <c r="DX285" s="26">
        <v>-14.311021346175011</v>
      </c>
      <c r="DY285" s="26">
        <v>-18.31935327610195</v>
      </c>
      <c r="EA285" s="27">
        <v>5.8941568045020425</v>
      </c>
      <c r="EB285" s="27">
        <v>2.0414582290218952</v>
      </c>
      <c r="EC285" s="27">
        <v>1.326754223865521</v>
      </c>
      <c r="ED285" s="27">
        <v>0.46861183189520261</v>
      </c>
      <c r="EE285" s="27">
        <v>1.012518390393069E-3</v>
      </c>
      <c r="EF285" s="27">
        <v>-0.53364289884781968</v>
      </c>
      <c r="EG285" s="27">
        <v>-1.0402061731111729</v>
      </c>
      <c r="EH285" s="27">
        <v>-1.4057193257196055</v>
      </c>
      <c r="EI285" s="27">
        <v>-3.1552588924854845</v>
      </c>
      <c r="EJ285" s="27">
        <v>-4.7756419630239897</v>
      </c>
      <c r="EK285" s="27">
        <v>-6.7381544344998758</v>
      </c>
      <c r="EL285" s="27">
        <v>-11.48592705532711</v>
      </c>
      <c r="EM285" s="27">
        <v>-18.502630859415305</v>
      </c>
      <c r="EN285" s="27">
        <v>-22.091389825697618</v>
      </c>
      <c r="EO285" s="27">
        <v>-21.53448854156585</v>
      </c>
      <c r="EQ285" s="27">
        <v>10.031156804502043</v>
      </c>
      <c r="ER285" s="27">
        <v>6.1784582290218957</v>
      </c>
      <c r="ES285" s="27">
        <v>5.4637542238655215</v>
      </c>
      <c r="ET285" s="27">
        <v>4.6056118318952031</v>
      </c>
      <c r="EU285" s="27">
        <v>4.1380125183903935</v>
      </c>
      <c r="EV285" s="27">
        <v>3.6033571011521808</v>
      </c>
      <c r="EW285" s="27">
        <v>3.0967938268888275</v>
      </c>
      <c r="EX285" s="27">
        <v>2.731280674280395</v>
      </c>
      <c r="EY285" s="27">
        <v>0.98174110751451593</v>
      </c>
      <c r="EZ285" s="27">
        <v>-0.63864196302398923</v>
      </c>
      <c r="FA285" s="27">
        <v>-2.6011544344998754</v>
      </c>
      <c r="FB285" s="27">
        <v>-7.3489270553271098</v>
      </c>
      <c r="FC285" s="27">
        <v>-14.365630859415305</v>
      </c>
      <c r="FD285" s="27">
        <v>-17.954389825697618</v>
      </c>
      <c r="FE285" s="27">
        <v>-17.397488541565849</v>
      </c>
      <c r="FG285" s="1">
        <v>390968</v>
      </c>
      <c r="FH285" s="1">
        <v>373004</v>
      </c>
      <c r="FI285" s="1" t="s">
        <v>493</v>
      </c>
      <c r="FJ285" s="1" t="s">
        <v>493</v>
      </c>
    </row>
    <row r="286" spans="2:166" ht="16.2" thickBot="1" x14ac:dyDescent="0.35">
      <c r="B286" s="19" t="s">
        <v>284</v>
      </c>
      <c r="C286" s="20">
        <v>10.916276027850174</v>
      </c>
      <c r="D286" s="21">
        <v>9.4443426728813176</v>
      </c>
      <c r="E286" s="21">
        <v>9.2160471973929905</v>
      </c>
      <c r="F286" s="21">
        <v>8.9216136474546488</v>
      </c>
      <c r="G286" s="21">
        <v>8.2830557748969245</v>
      </c>
      <c r="H286" s="21">
        <v>7.870524971411804</v>
      </c>
      <c r="I286" s="21">
        <v>7.8114897718108924</v>
      </c>
      <c r="J286" s="21">
        <v>7.0482682605710938</v>
      </c>
      <c r="K286" s="21">
        <v>6.7684070440094644</v>
      </c>
      <c r="L286" s="21">
        <v>6.5009703283677709</v>
      </c>
      <c r="M286" s="21">
        <v>6.364953641922547</v>
      </c>
      <c r="N286" s="21">
        <v>4.8515727098798394</v>
      </c>
      <c r="O286" s="21">
        <v>0.56309686427715633</v>
      </c>
      <c r="P286" s="21">
        <v>-2.9448738678043895</v>
      </c>
      <c r="Q286" s="21">
        <v>-5.4853098589777716</v>
      </c>
      <c r="R286" s="22"/>
      <c r="S286" s="21">
        <v>15.556276027850174</v>
      </c>
      <c r="T286" s="21">
        <v>14.084342672881318</v>
      </c>
      <c r="U286" s="21">
        <v>13.856047197392991</v>
      </c>
      <c r="V286" s="21">
        <v>13.561613647454649</v>
      </c>
      <c r="W286" s="21">
        <v>12.923055774896925</v>
      </c>
      <c r="X286" s="21">
        <v>12.510524971411805</v>
      </c>
      <c r="Y286" s="21">
        <v>12.451489771810893</v>
      </c>
      <c r="Z286" s="21">
        <v>11.688268260571094</v>
      </c>
      <c r="AA286" s="21">
        <v>11.408407044009465</v>
      </c>
      <c r="AB286" s="21">
        <v>11.140970328367771</v>
      </c>
      <c r="AC286" s="21">
        <v>11.004953641922548</v>
      </c>
      <c r="AD286" s="21">
        <v>9.4915727098798399</v>
      </c>
      <c r="AE286" s="21">
        <v>5.2030968642771569</v>
      </c>
      <c r="AF286" s="21">
        <v>1.695126132195611</v>
      </c>
      <c r="AG286" s="21">
        <v>-0.845309858977771</v>
      </c>
      <c r="AI286" s="23">
        <v>10.916276027850174</v>
      </c>
      <c r="AJ286" s="23">
        <v>10.295491602588164</v>
      </c>
      <c r="AK286" s="23">
        <v>10.445984991938193</v>
      </c>
      <c r="AL286" s="23">
        <v>10.372565138320581</v>
      </c>
      <c r="AM286" s="23">
        <v>9.9713338448579858</v>
      </c>
      <c r="AN286" s="23">
        <v>9.7828762621094558</v>
      </c>
      <c r="AO286" s="23">
        <v>9.7944639804368308</v>
      </c>
      <c r="AP286" s="23">
        <v>9.0377769216675787</v>
      </c>
      <c r="AQ286" s="23">
        <v>8.6435653212964176</v>
      </c>
      <c r="AR286" s="23">
        <v>8.4763713772124571</v>
      </c>
      <c r="AS286" s="23">
        <v>8.3762549648142812</v>
      </c>
      <c r="AT286" s="23">
        <v>7.8323620961176683</v>
      </c>
      <c r="AU286" s="23">
        <v>7.0761271700493822</v>
      </c>
      <c r="AV286" s="23">
        <v>6.5916284962190907</v>
      </c>
      <c r="AW286" s="23">
        <v>6.2385784833484266</v>
      </c>
      <c r="AY286" s="24">
        <v>15.556276027850174</v>
      </c>
      <c r="AZ286" s="24">
        <v>14.935491602588165</v>
      </c>
      <c r="BA286" s="24">
        <v>15.085984991938194</v>
      </c>
      <c r="BB286" s="24">
        <v>15.012565138320582</v>
      </c>
      <c r="BC286" s="24">
        <v>14.611333844857986</v>
      </c>
      <c r="BD286" s="24">
        <v>14.422876262109456</v>
      </c>
      <c r="BE286" s="24">
        <v>14.434463980436831</v>
      </c>
      <c r="BF286" s="24">
        <v>13.677776921667579</v>
      </c>
      <c r="BG286" s="24">
        <v>13.283565321296418</v>
      </c>
      <c r="BH286" s="24">
        <v>13.116371377212458</v>
      </c>
      <c r="BI286" s="24">
        <v>13.016254964814282</v>
      </c>
      <c r="BJ286" s="24">
        <v>12.472362096117669</v>
      </c>
      <c r="BK286" s="24">
        <v>11.716127170049383</v>
      </c>
      <c r="BL286" s="24">
        <v>11.231628496219091</v>
      </c>
      <c r="BM286" s="24">
        <v>10.878578483348427</v>
      </c>
      <c r="BO286" s="25">
        <v>10.916276027850174</v>
      </c>
      <c r="BP286" s="25">
        <v>10.195816547217689</v>
      </c>
      <c r="BQ286" s="25">
        <v>10.073770576031606</v>
      </c>
      <c r="BR286" s="25">
        <v>9.8247974683929549</v>
      </c>
      <c r="BS286" s="25">
        <v>9.2819138433360795</v>
      </c>
      <c r="BT286" s="25">
        <v>8.9828897479478655</v>
      </c>
      <c r="BU286" s="25">
        <v>9.0253230284117176</v>
      </c>
      <c r="BV286" s="25">
        <v>8.4014471477484811</v>
      </c>
      <c r="BW286" s="25">
        <v>8.1945770678302754</v>
      </c>
      <c r="BX286" s="25">
        <v>7.9716511142053044</v>
      </c>
      <c r="BY286" s="25">
        <v>7.8441216257441795</v>
      </c>
      <c r="BZ286" s="25">
        <v>7.1736188598871191</v>
      </c>
      <c r="CA286" s="25">
        <v>6.25798356827341</v>
      </c>
      <c r="CB286" s="25">
        <v>5.5803664105449613</v>
      </c>
      <c r="CC286" s="25">
        <v>5.3034627638806384</v>
      </c>
      <c r="CE286" s="25">
        <v>15.556276027850174</v>
      </c>
      <c r="CF286" s="25">
        <v>14.835816547217689</v>
      </c>
      <c r="CG286" s="25">
        <v>14.713770576031607</v>
      </c>
      <c r="CH286" s="25">
        <v>14.464797468392955</v>
      </c>
      <c r="CI286" s="25">
        <v>13.92191384333608</v>
      </c>
      <c r="CJ286" s="25">
        <v>13.622889747947866</v>
      </c>
      <c r="CK286" s="25">
        <v>13.665323028411718</v>
      </c>
      <c r="CL286" s="25">
        <v>13.041447147748482</v>
      </c>
      <c r="CM286" s="25">
        <v>12.834577067830276</v>
      </c>
      <c r="CN286" s="25">
        <v>12.611651114205305</v>
      </c>
      <c r="CO286" s="25">
        <v>12.48412162574418</v>
      </c>
      <c r="CP286" s="25">
        <v>11.81361885988712</v>
      </c>
      <c r="CQ286" s="25">
        <v>10.897983568273411</v>
      </c>
      <c r="CR286" s="25">
        <v>10.220366410544962</v>
      </c>
      <c r="CS286" s="25">
        <v>9.943462763880639</v>
      </c>
      <c r="CU286" s="26">
        <v>10.916276027850174</v>
      </c>
      <c r="CV286" s="26">
        <v>9.0541618583142593</v>
      </c>
      <c r="CW286" s="26">
        <v>8.8283237221142432</v>
      </c>
      <c r="CX286" s="26">
        <v>8.5714386226693584</v>
      </c>
      <c r="CY286" s="26">
        <v>7.9690045406582612</v>
      </c>
      <c r="CZ286" s="26">
        <v>7.6270610207331959</v>
      </c>
      <c r="DA286" s="26">
        <v>7.6744060260769835</v>
      </c>
      <c r="DB286" s="26">
        <v>7.0320047846488904</v>
      </c>
      <c r="DC286" s="26">
        <v>6.8507084989755</v>
      </c>
      <c r="DD286" s="26">
        <v>6.6459517703157012</v>
      </c>
      <c r="DE286" s="26">
        <v>6.5765594391846349</v>
      </c>
      <c r="DF286" s="26">
        <v>5.2280397507167287</v>
      </c>
      <c r="DG286" s="26">
        <v>1.27149684934707</v>
      </c>
      <c r="DH286" s="26">
        <v>-1.9899979209775651</v>
      </c>
      <c r="DI286" s="26">
        <v>-4.1878291133015892</v>
      </c>
      <c r="DK286" s="26">
        <v>15.556276027850174</v>
      </c>
      <c r="DL286" s="26">
        <v>13.69416185831426</v>
      </c>
      <c r="DM286" s="26">
        <v>13.468323722114244</v>
      </c>
      <c r="DN286" s="26">
        <v>13.211438622669359</v>
      </c>
      <c r="DO286" s="26">
        <v>12.609004540658262</v>
      </c>
      <c r="DP286" s="26">
        <v>12.267061020733196</v>
      </c>
      <c r="DQ286" s="26">
        <v>12.314406026076984</v>
      </c>
      <c r="DR286" s="26">
        <v>11.672004784648891</v>
      </c>
      <c r="DS286" s="26">
        <v>11.490708498975501</v>
      </c>
      <c r="DT286" s="26">
        <v>11.285951770315702</v>
      </c>
      <c r="DU286" s="26">
        <v>11.216559439184635</v>
      </c>
      <c r="DV286" s="26">
        <v>9.8680397507167292</v>
      </c>
      <c r="DW286" s="26">
        <v>5.9114968493470705</v>
      </c>
      <c r="DX286" s="26">
        <v>2.6500020790224355</v>
      </c>
      <c r="DY286" s="26">
        <v>0.45217088669841132</v>
      </c>
      <c r="EA286" s="27">
        <v>10.916276027850174</v>
      </c>
      <c r="EB286" s="27">
        <v>8.8836387357895532</v>
      </c>
      <c r="EC286" s="27">
        <v>8.6840935705290558</v>
      </c>
      <c r="ED286" s="27">
        <v>8.4712465115251891</v>
      </c>
      <c r="EE286" s="27">
        <v>7.9140000939212278</v>
      </c>
      <c r="EF286" s="27">
        <v>7.6272140384603286</v>
      </c>
      <c r="EG286" s="27">
        <v>7.7276083812838809</v>
      </c>
      <c r="EH286" s="27">
        <v>7.0633920797603373</v>
      </c>
      <c r="EI286" s="27">
        <v>6.2195739493115916</v>
      </c>
      <c r="EJ286" s="27">
        <v>5.307155551676491</v>
      </c>
      <c r="EK286" s="27">
        <v>4.5242289502025343</v>
      </c>
      <c r="EL286" s="27">
        <v>1.8969328876083367</v>
      </c>
      <c r="EM286" s="27">
        <v>-1.7974553615217026</v>
      </c>
      <c r="EN286" s="27">
        <v>-4.1716411476909272</v>
      </c>
      <c r="EO286" s="27">
        <v>-3.724901943417386</v>
      </c>
      <c r="EQ286" s="27">
        <v>15.556276027850174</v>
      </c>
      <c r="ER286" s="27">
        <v>13.523638735789554</v>
      </c>
      <c r="ES286" s="27">
        <v>13.324093570529056</v>
      </c>
      <c r="ET286" s="27">
        <v>13.11124651152519</v>
      </c>
      <c r="EU286" s="27">
        <v>12.554000093921228</v>
      </c>
      <c r="EV286" s="27">
        <v>12.267214038460329</v>
      </c>
      <c r="EW286" s="27">
        <v>12.367608381283882</v>
      </c>
      <c r="EX286" s="27">
        <v>11.703392079760338</v>
      </c>
      <c r="EY286" s="27">
        <v>10.859573949311592</v>
      </c>
      <c r="EZ286" s="27">
        <v>9.9471555516764916</v>
      </c>
      <c r="FA286" s="27">
        <v>9.1642289502025349</v>
      </c>
      <c r="FB286" s="27">
        <v>6.5369328876083372</v>
      </c>
      <c r="FC286" s="27">
        <v>2.842544638478298</v>
      </c>
      <c r="FD286" s="27">
        <v>0.46835885230907337</v>
      </c>
      <c r="FE286" s="27">
        <v>0.91509805658261456</v>
      </c>
      <c r="FG286" s="1">
        <v>378952</v>
      </c>
      <c r="FH286" s="1">
        <v>392177</v>
      </c>
      <c r="FI286" s="1" t="s">
        <v>455</v>
      </c>
      <c r="FJ286" s="1" t="s">
        <v>846</v>
      </c>
    </row>
    <row r="287" spans="2:166" ht="16.2" thickBot="1" x14ac:dyDescent="0.35">
      <c r="B287" s="19" t="s">
        <v>285</v>
      </c>
      <c r="C287" s="20">
        <v>2.6629004220799573</v>
      </c>
      <c r="D287" s="21">
        <v>2.1101320325783943</v>
      </c>
      <c r="E287" s="21">
        <v>1.9287849762204097</v>
      </c>
      <c r="F287" s="21">
        <v>1.8723876003789428</v>
      </c>
      <c r="G287" s="21">
        <v>1.6197060473548781</v>
      </c>
      <c r="H287" s="21">
        <v>1.3807269157644164</v>
      </c>
      <c r="I287" s="21">
        <v>1.2046769513532958</v>
      </c>
      <c r="J287" s="21">
        <v>0.91020942857503684</v>
      </c>
      <c r="K287" s="21">
        <v>0.68875592391365004</v>
      </c>
      <c r="L287" s="21">
        <v>0.51232916531451878</v>
      </c>
      <c r="M287" s="21">
        <v>0.34562311466692819</v>
      </c>
      <c r="N287" s="21">
        <v>-0.86229639705955563</v>
      </c>
      <c r="O287" s="21">
        <v>-4.545668437688505</v>
      </c>
      <c r="P287" s="21">
        <v>-7.5644915988546444</v>
      </c>
      <c r="Q287" s="21">
        <v>-9.8086835717389853</v>
      </c>
      <c r="R287" s="22"/>
      <c r="S287" s="21">
        <v>2.6629004220799573</v>
      </c>
      <c r="T287" s="21">
        <v>2.1101320325783943</v>
      </c>
      <c r="U287" s="21">
        <v>1.9287849762204097</v>
      </c>
      <c r="V287" s="21">
        <v>1.8723876003789428</v>
      </c>
      <c r="W287" s="21">
        <v>1.6197060473548781</v>
      </c>
      <c r="X287" s="21">
        <v>1.3807269157644164</v>
      </c>
      <c r="Y287" s="21">
        <v>1.2046769513532958</v>
      </c>
      <c r="Z287" s="21">
        <v>0.91020942857503684</v>
      </c>
      <c r="AA287" s="21">
        <v>0.68875592391365004</v>
      </c>
      <c r="AB287" s="21">
        <v>0.51232916531451878</v>
      </c>
      <c r="AC287" s="21">
        <v>0.34562311466692819</v>
      </c>
      <c r="AD287" s="21">
        <v>-0.86229639705955563</v>
      </c>
      <c r="AE287" s="21">
        <v>-4.545668437688505</v>
      </c>
      <c r="AF287" s="21">
        <v>-7.5644915988546444</v>
      </c>
      <c r="AG287" s="21">
        <v>-9.8086835717389853</v>
      </c>
      <c r="AI287" s="23">
        <v>2.6629004220799573</v>
      </c>
      <c r="AJ287" s="23">
        <v>2.1811989107015322</v>
      </c>
      <c r="AK287" s="23">
        <v>2.1488251429805008</v>
      </c>
      <c r="AL287" s="23">
        <v>2.2164344164575294</v>
      </c>
      <c r="AM287" s="23">
        <v>2.0968049196447094</v>
      </c>
      <c r="AN287" s="23">
        <v>1.9341076457892257</v>
      </c>
      <c r="AO287" s="23">
        <v>1.8598995648016654</v>
      </c>
      <c r="AP287" s="23">
        <v>1.6063890108206902</v>
      </c>
      <c r="AQ287" s="23">
        <v>1.3714882219670983</v>
      </c>
      <c r="AR287" s="23">
        <v>1.2661475662808055</v>
      </c>
      <c r="AS287" s="23">
        <v>1.1903868284492756</v>
      </c>
      <c r="AT287" s="23">
        <v>0.86490017175194467</v>
      </c>
      <c r="AU287" s="23">
        <v>0.45609465281087225</v>
      </c>
      <c r="AV287" s="23">
        <v>0.27702944635750626</v>
      </c>
      <c r="AW287" s="23">
        <v>0.18469720338309337</v>
      </c>
      <c r="AY287" s="24">
        <v>2.6629004220799573</v>
      </c>
      <c r="AZ287" s="24">
        <v>2.1811989107015322</v>
      </c>
      <c r="BA287" s="24">
        <v>2.1488251429805008</v>
      </c>
      <c r="BB287" s="24">
        <v>2.2164344164575294</v>
      </c>
      <c r="BC287" s="24">
        <v>2.0968049196447094</v>
      </c>
      <c r="BD287" s="24">
        <v>1.9341076457892257</v>
      </c>
      <c r="BE287" s="24">
        <v>1.8598995648016654</v>
      </c>
      <c r="BF287" s="24">
        <v>1.6063890108206902</v>
      </c>
      <c r="BG287" s="24">
        <v>1.3714882219670983</v>
      </c>
      <c r="BH287" s="24">
        <v>1.2661475662808055</v>
      </c>
      <c r="BI287" s="24">
        <v>1.1903868284492756</v>
      </c>
      <c r="BJ287" s="24">
        <v>0.86490017175194467</v>
      </c>
      <c r="BK287" s="24">
        <v>0.45609465281087225</v>
      </c>
      <c r="BL287" s="24">
        <v>0.27702944635750626</v>
      </c>
      <c r="BM287" s="24">
        <v>0.18469720338309337</v>
      </c>
      <c r="BO287" s="25">
        <v>2.6629004220799573</v>
      </c>
      <c r="BP287" s="25">
        <v>2.2087885922275712</v>
      </c>
      <c r="BQ287" s="25">
        <v>2.0597625481140058</v>
      </c>
      <c r="BR287" s="25">
        <v>2.0422681610633484</v>
      </c>
      <c r="BS287" s="25">
        <v>1.8551957830311956</v>
      </c>
      <c r="BT287" s="25">
        <v>1.7156123323497283</v>
      </c>
      <c r="BU287" s="25">
        <v>1.6396777288897511</v>
      </c>
      <c r="BV287" s="25">
        <v>1.4189581708743724</v>
      </c>
      <c r="BW287" s="25">
        <v>1.2583722273221198</v>
      </c>
      <c r="BX287" s="25">
        <v>1.1131940592564717</v>
      </c>
      <c r="BY287" s="25">
        <v>0.95693932694751282</v>
      </c>
      <c r="BZ287" s="25">
        <v>0.50493718991472747</v>
      </c>
      <c r="CA287" s="25">
        <v>-5.5678808381653511E-2</v>
      </c>
      <c r="CB287" s="25">
        <v>-0.29930704036726041</v>
      </c>
      <c r="CC287" s="25">
        <v>-0.33860747086216847</v>
      </c>
      <c r="CE287" s="25">
        <v>2.6629004220799573</v>
      </c>
      <c r="CF287" s="25">
        <v>2.2087885922275712</v>
      </c>
      <c r="CG287" s="25">
        <v>2.0597625481140058</v>
      </c>
      <c r="CH287" s="25">
        <v>2.0422681610633484</v>
      </c>
      <c r="CI287" s="25">
        <v>1.8551957830311956</v>
      </c>
      <c r="CJ287" s="25">
        <v>1.7156123323497283</v>
      </c>
      <c r="CK287" s="25">
        <v>1.6396777288897511</v>
      </c>
      <c r="CL287" s="25">
        <v>1.4189581708743724</v>
      </c>
      <c r="CM287" s="25">
        <v>1.2583722273221198</v>
      </c>
      <c r="CN287" s="25">
        <v>1.1131940592564717</v>
      </c>
      <c r="CO287" s="25">
        <v>0.95693932694751282</v>
      </c>
      <c r="CP287" s="25">
        <v>0.50493718991472747</v>
      </c>
      <c r="CQ287" s="25">
        <v>-5.5678808381653511E-2</v>
      </c>
      <c r="CR287" s="25">
        <v>-0.29930704036726041</v>
      </c>
      <c r="CS287" s="25">
        <v>-0.33860747086216847</v>
      </c>
      <c r="CU287" s="26">
        <v>2.6629004220799573</v>
      </c>
      <c r="CV287" s="26">
        <v>2.0937607620226046</v>
      </c>
      <c r="CW287" s="26">
        <v>1.9302750320649267</v>
      </c>
      <c r="CX287" s="26">
        <v>1.8953489591363208</v>
      </c>
      <c r="CY287" s="26">
        <v>1.6673074185311485</v>
      </c>
      <c r="CZ287" s="26">
        <v>1.4687985395098195</v>
      </c>
      <c r="DA287" s="26">
        <v>1.3456476071167174</v>
      </c>
      <c r="DB287" s="26">
        <v>1.1132109804192307</v>
      </c>
      <c r="DC287" s="26">
        <v>0.94502995767151887</v>
      </c>
      <c r="DD287" s="26">
        <v>0.79871693531539911</v>
      </c>
      <c r="DE287" s="26">
        <v>0.66819271491999999</v>
      </c>
      <c r="DF287" s="26">
        <v>-0.46055196472773474</v>
      </c>
      <c r="DG287" s="26">
        <v>-3.8892250907084609</v>
      </c>
      <c r="DH287" s="26">
        <v>-6.7538864733476345</v>
      </c>
      <c r="DI287" s="26">
        <v>-8.8867257603915064</v>
      </c>
      <c r="DK287" s="26">
        <v>2.6629004220799573</v>
      </c>
      <c r="DL287" s="26">
        <v>2.0937607620226046</v>
      </c>
      <c r="DM287" s="26">
        <v>1.9302750320649267</v>
      </c>
      <c r="DN287" s="26">
        <v>1.8953489591363208</v>
      </c>
      <c r="DO287" s="26">
        <v>1.6673074185311485</v>
      </c>
      <c r="DP287" s="26">
        <v>1.4687985395098195</v>
      </c>
      <c r="DQ287" s="26">
        <v>1.3456476071167174</v>
      </c>
      <c r="DR287" s="26">
        <v>1.1132109804192307</v>
      </c>
      <c r="DS287" s="26">
        <v>0.94502995767151887</v>
      </c>
      <c r="DT287" s="26">
        <v>0.79871693531539911</v>
      </c>
      <c r="DU287" s="26">
        <v>0.66819271491999999</v>
      </c>
      <c r="DV287" s="26">
        <v>-0.46055196472773474</v>
      </c>
      <c r="DW287" s="26">
        <v>-3.8892250907084609</v>
      </c>
      <c r="DX287" s="26">
        <v>-6.7538864733476345</v>
      </c>
      <c r="DY287" s="26">
        <v>-8.8867257603915064</v>
      </c>
      <c r="EA287" s="27">
        <v>2.6629004220799573</v>
      </c>
      <c r="EB287" s="27">
        <v>2.1095036911263634</v>
      </c>
      <c r="EC287" s="27">
        <v>1.9864156795220911</v>
      </c>
      <c r="ED287" s="27">
        <v>1.967054176424206</v>
      </c>
      <c r="EE287" s="27">
        <v>1.7646667289689528</v>
      </c>
      <c r="EF287" s="27">
        <v>1.6150792172976498</v>
      </c>
      <c r="EG287" s="27">
        <v>1.4964819782376217</v>
      </c>
      <c r="EH287" s="27">
        <v>1.1979123148109601</v>
      </c>
      <c r="EI287" s="27">
        <v>0.43149381548190213</v>
      </c>
      <c r="EJ287" s="27">
        <v>-0.33822382297829279</v>
      </c>
      <c r="EK287" s="27">
        <v>-1.1086290359947455</v>
      </c>
      <c r="EL287" s="27">
        <v>-3.3883886894097444</v>
      </c>
      <c r="EM287" s="27">
        <v>-6.752503202598767</v>
      </c>
      <c r="EN287" s="27">
        <v>-8.7167427338146162</v>
      </c>
      <c r="EO287" s="27">
        <v>-8.3160162848155643</v>
      </c>
      <c r="EQ287" s="27">
        <v>2.6629004220799573</v>
      </c>
      <c r="ER287" s="27">
        <v>2.1095036911263634</v>
      </c>
      <c r="ES287" s="27">
        <v>1.9864156795220911</v>
      </c>
      <c r="ET287" s="27">
        <v>1.967054176424206</v>
      </c>
      <c r="EU287" s="27">
        <v>1.7646667289689528</v>
      </c>
      <c r="EV287" s="27">
        <v>1.6150792172976498</v>
      </c>
      <c r="EW287" s="27">
        <v>1.4964819782376217</v>
      </c>
      <c r="EX287" s="27">
        <v>1.1979123148109601</v>
      </c>
      <c r="EY287" s="27">
        <v>0.43149381548190213</v>
      </c>
      <c r="EZ287" s="27">
        <v>-0.33822382297829279</v>
      </c>
      <c r="FA287" s="27">
        <v>-1.1086290359947455</v>
      </c>
      <c r="FB287" s="27">
        <v>-3.3883886894097444</v>
      </c>
      <c r="FC287" s="27">
        <v>-6.752503202598767</v>
      </c>
      <c r="FD287" s="27">
        <v>-8.7167427338146162</v>
      </c>
      <c r="FE287" s="27">
        <v>-8.3160162848155643</v>
      </c>
      <c r="FG287" s="1">
        <v>379671</v>
      </c>
      <c r="FH287" s="1">
        <v>391133</v>
      </c>
      <c r="FI287" s="1" t="s">
        <v>455</v>
      </c>
      <c r="FJ287" s="1" t="s">
        <v>846</v>
      </c>
    </row>
    <row r="288" spans="2:166" ht="16.2" thickBot="1" x14ac:dyDescent="0.35">
      <c r="B288" s="19" t="s">
        <v>286</v>
      </c>
      <c r="C288" s="20">
        <v>11.011631010710625</v>
      </c>
      <c r="D288" s="21">
        <v>9.4179672771082643</v>
      </c>
      <c r="E288" s="21">
        <v>9.0992902882837132</v>
      </c>
      <c r="F288" s="21">
        <v>8.6952567902049029</v>
      </c>
      <c r="G288" s="21">
        <v>8.1382340000964675</v>
      </c>
      <c r="H288" s="21">
        <v>7.812075452476396</v>
      </c>
      <c r="I288" s="21">
        <v>7.3145627854163084</v>
      </c>
      <c r="J288" s="21">
        <v>6.8093172875926324</v>
      </c>
      <c r="K288" s="21">
        <v>6.1659866331595481</v>
      </c>
      <c r="L288" s="21">
        <v>5.6394484875185622</v>
      </c>
      <c r="M288" s="21">
        <v>5.4814175837515844</v>
      </c>
      <c r="N288" s="21">
        <v>4.576863378419386</v>
      </c>
      <c r="O288" s="21">
        <v>2.8015554860474126</v>
      </c>
      <c r="P288" s="21">
        <v>1.2022601484642266</v>
      </c>
      <c r="Q288" s="21">
        <v>-5.1168812572306877E-2</v>
      </c>
      <c r="R288" s="22"/>
      <c r="S288" s="21">
        <v>18.011631010710623</v>
      </c>
      <c r="T288" s="21">
        <v>16.417967277108264</v>
      </c>
      <c r="U288" s="21">
        <v>16.099290288283711</v>
      </c>
      <c r="V288" s="21">
        <v>15.695256790204903</v>
      </c>
      <c r="W288" s="21">
        <v>15.138234000096467</v>
      </c>
      <c r="X288" s="21">
        <v>14.812075452476396</v>
      </c>
      <c r="Y288" s="21">
        <v>14.314562785416308</v>
      </c>
      <c r="Z288" s="21">
        <v>13.809317287592632</v>
      </c>
      <c r="AA288" s="21">
        <v>13.165986633159548</v>
      </c>
      <c r="AB288" s="21">
        <v>12.639448487518562</v>
      </c>
      <c r="AC288" s="21">
        <v>12.481417583751584</v>
      </c>
      <c r="AD288" s="21">
        <v>11.576863378419386</v>
      </c>
      <c r="AE288" s="21">
        <v>9.8015554860474126</v>
      </c>
      <c r="AF288" s="21">
        <v>8.2022601484642266</v>
      </c>
      <c r="AG288" s="21">
        <v>6.9488311874276931</v>
      </c>
      <c r="AI288" s="23">
        <v>11.011631010710625</v>
      </c>
      <c r="AJ288" s="23">
        <v>10.386105486850308</v>
      </c>
      <c r="AK288" s="23">
        <v>10.426449185903877</v>
      </c>
      <c r="AL288" s="23">
        <v>10.22805506146369</v>
      </c>
      <c r="AM288" s="23">
        <v>9.9114756050253607</v>
      </c>
      <c r="AN288" s="23">
        <v>9.8215848356401398</v>
      </c>
      <c r="AO288" s="23">
        <v>9.5030503759112559</v>
      </c>
      <c r="AP288" s="23">
        <v>9.0825549454944099</v>
      </c>
      <c r="AQ288" s="23">
        <v>8.4820061077811211</v>
      </c>
      <c r="AR288" s="23">
        <v>8.0395256534422899</v>
      </c>
      <c r="AS288" s="23">
        <v>7.9586375068169009</v>
      </c>
      <c r="AT288" s="23">
        <v>7.5321710907018478</v>
      </c>
      <c r="AU288" s="23">
        <v>7.093371157752598</v>
      </c>
      <c r="AV288" s="23">
        <v>6.6179456021608978</v>
      </c>
      <c r="AW288" s="23">
        <v>6.1759746384920646</v>
      </c>
      <c r="AY288" s="24">
        <v>18.011631010710623</v>
      </c>
      <c r="AZ288" s="24">
        <v>17.386105486850308</v>
      </c>
      <c r="BA288" s="24">
        <v>17.426449185903877</v>
      </c>
      <c r="BB288" s="24">
        <v>17.228055061463692</v>
      </c>
      <c r="BC288" s="24">
        <v>16.911475605025359</v>
      </c>
      <c r="BD288" s="24">
        <v>16.821584835640138</v>
      </c>
      <c r="BE288" s="24">
        <v>16.503050375911258</v>
      </c>
      <c r="BF288" s="24">
        <v>16.082554945494408</v>
      </c>
      <c r="BG288" s="24">
        <v>15.482006107781121</v>
      </c>
      <c r="BH288" s="24">
        <v>15.03952565344229</v>
      </c>
      <c r="BI288" s="24">
        <v>14.958637506816901</v>
      </c>
      <c r="BJ288" s="24">
        <v>14.532171090701848</v>
      </c>
      <c r="BK288" s="24">
        <v>14.093371157752598</v>
      </c>
      <c r="BL288" s="24">
        <v>13.617945602160898</v>
      </c>
      <c r="BM288" s="24">
        <v>13.175974638492065</v>
      </c>
      <c r="BO288" s="25">
        <v>11.011631010710625</v>
      </c>
      <c r="BP288" s="25">
        <v>10.142589770837867</v>
      </c>
      <c r="BQ288" s="25">
        <v>9.9253670760739627</v>
      </c>
      <c r="BR288" s="25">
        <v>9.5274692131346175</v>
      </c>
      <c r="BS288" s="25">
        <v>8.9895031818326672</v>
      </c>
      <c r="BT288" s="25">
        <v>8.6715669080216795</v>
      </c>
      <c r="BU288" s="25">
        <v>8.1922590524033101</v>
      </c>
      <c r="BV288" s="25">
        <v>7.6970100529800174</v>
      </c>
      <c r="BW288" s="25">
        <v>7.0592995135559917</v>
      </c>
      <c r="BX288" s="25">
        <v>6.5285861838458601</v>
      </c>
      <c r="BY288" s="25">
        <v>6.3641016180234971</v>
      </c>
      <c r="BZ288" s="25">
        <v>5.6866894282617046</v>
      </c>
      <c r="CA288" s="25">
        <v>4.9264651946880598</v>
      </c>
      <c r="CB288" s="25">
        <v>4.3017928926538147</v>
      </c>
      <c r="CC288" s="25">
        <v>3.8543867161131899</v>
      </c>
      <c r="CE288" s="25">
        <v>18.011631010710623</v>
      </c>
      <c r="CF288" s="25">
        <v>17.142589770837866</v>
      </c>
      <c r="CG288" s="25">
        <v>16.925367076073961</v>
      </c>
      <c r="CH288" s="25">
        <v>16.527469213134616</v>
      </c>
      <c r="CI288" s="25">
        <v>15.989503181832667</v>
      </c>
      <c r="CJ288" s="25">
        <v>15.67156690802168</v>
      </c>
      <c r="CK288" s="25">
        <v>15.19225905240331</v>
      </c>
      <c r="CL288" s="25">
        <v>14.697010052980017</v>
      </c>
      <c r="CM288" s="25">
        <v>14.059299513555992</v>
      </c>
      <c r="CN288" s="25">
        <v>13.52858618384586</v>
      </c>
      <c r="CO288" s="25">
        <v>13.364101618023497</v>
      </c>
      <c r="CP288" s="25">
        <v>12.686689428261705</v>
      </c>
      <c r="CQ288" s="25">
        <v>11.92646519468806</v>
      </c>
      <c r="CR288" s="25">
        <v>11.301792892653815</v>
      </c>
      <c r="CS288" s="25">
        <v>10.85438671611319</v>
      </c>
      <c r="CU288" s="26">
        <v>11.011631010710625</v>
      </c>
      <c r="CV288" s="26">
        <v>8.9257902452208278</v>
      </c>
      <c r="CW288" s="26">
        <v>8.5647460233516686</v>
      </c>
      <c r="CX288" s="26">
        <v>8.1825040946064522</v>
      </c>
      <c r="CY288" s="26">
        <v>7.6367199993266954</v>
      </c>
      <c r="CZ288" s="26">
        <v>7.3330382080695458</v>
      </c>
      <c r="DA288" s="26">
        <v>6.8550090895050211</v>
      </c>
      <c r="DB288" s="26">
        <v>6.3762065230550604</v>
      </c>
      <c r="DC288" s="26">
        <v>5.7509646277631301</v>
      </c>
      <c r="DD288" s="26">
        <v>5.2424763807457975</v>
      </c>
      <c r="DE288" s="26">
        <v>5.1042653349048965</v>
      </c>
      <c r="DF288" s="26">
        <v>4.2675131113828044</v>
      </c>
      <c r="DG288" s="26">
        <v>2.6678350221105482</v>
      </c>
      <c r="DH288" s="26">
        <v>1.2800341366437991</v>
      </c>
      <c r="DI288" s="26">
        <v>0.29733991068926358</v>
      </c>
      <c r="DK288" s="26">
        <v>18.011631010710623</v>
      </c>
      <c r="DL288" s="26">
        <v>15.925790245220828</v>
      </c>
      <c r="DM288" s="26">
        <v>15.564746023351669</v>
      </c>
      <c r="DN288" s="26">
        <v>15.182504094606452</v>
      </c>
      <c r="DO288" s="26">
        <v>14.636719999326695</v>
      </c>
      <c r="DP288" s="26">
        <v>14.333038208069546</v>
      </c>
      <c r="DQ288" s="26">
        <v>13.855009089505021</v>
      </c>
      <c r="DR288" s="26">
        <v>13.37620652305506</v>
      </c>
      <c r="DS288" s="26">
        <v>12.75096462776313</v>
      </c>
      <c r="DT288" s="26">
        <v>12.242476380745797</v>
      </c>
      <c r="DU288" s="26">
        <v>12.104265334904897</v>
      </c>
      <c r="DV288" s="26">
        <v>11.267513111382804</v>
      </c>
      <c r="DW288" s="26">
        <v>9.6678350221105482</v>
      </c>
      <c r="DX288" s="26">
        <v>8.2800341366437991</v>
      </c>
      <c r="DY288" s="26">
        <v>7.2973399106892636</v>
      </c>
      <c r="EA288" s="27">
        <v>11.011631010710625</v>
      </c>
      <c r="EB288" s="27">
        <v>8.6803637055090999</v>
      </c>
      <c r="EC288" s="27">
        <v>8.299243633631102</v>
      </c>
      <c r="ED288" s="27">
        <v>7.9335894163259155</v>
      </c>
      <c r="EE288" s="27">
        <v>7.3999952972683882</v>
      </c>
      <c r="EF288" s="27">
        <v>7.1131657946781353</v>
      </c>
      <c r="EG288" s="27">
        <v>6.6491794767863368</v>
      </c>
      <c r="EH288" s="27">
        <v>6.1674434103237061</v>
      </c>
      <c r="EI288" s="27">
        <v>5.3414602861502978</v>
      </c>
      <c r="EJ288" s="27">
        <v>4.6228317614142593</v>
      </c>
      <c r="EK288" s="27">
        <v>4.2739591664954339</v>
      </c>
      <c r="EL288" s="27">
        <v>3.0364823652075899</v>
      </c>
      <c r="EM288" s="27">
        <v>1.4858495246382581</v>
      </c>
      <c r="EN288" s="27">
        <v>0.35204962215501823</v>
      </c>
      <c r="EO288" s="27">
        <v>0.17659111541330574</v>
      </c>
      <c r="EQ288" s="27">
        <v>18.011631010710623</v>
      </c>
      <c r="ER288" s="27">
        <v>15.6803637055091</v>
      </c>
      <c r="ES288" s="27">
        <v>15.299243633631102</v>
      </c>
      <c r="ET288" s="27">
        <v>14.933589416325916</v>
      </c>
      <c r="EU288" s="27">
        <v>14.399995297268388</v>
      </c>
      <c r="EV288" s="27">
        <v>14.113165794678135</v>
      </c>
      <c r="EW288" s="27">
        <v>13.649179476786337</v>
      </c>
      <c r="EX288" s="27">
        <v>13.167443410323706</v>
      </c>
      <c r="EY288" s="27">
        <v>12.341460286150298</v>
      </c>
      <c r="EZ288" s="27">
        <v>11.622831761414259</v>
      </c>
      <c r="FA288" s="27">
        <v>11.273959166495434</v>
      </c>
      <c r="FB288" s="27">
        <v>10.03648236520759</v>
      </c>
      <c r="FC288" s="27">
        <v>8.4858495246382581</v>
      </c>
      <c r="FD288" s="27">
        <v>7.3520496221550182</v>
      </c>
      <c r="FE288" s="27">
        <v>7.1765911154133057</v>
      </c>
      <c r="FG288" s="1">
        <v>380334</v>
      </c>
      <c r="FH288" s="1">
        <v>397555</v>
      </c>
      <c r="FI288" s="1" t="s">
        <v>489</v>
      </c>
      <c r="FJ288" s="1" t="s">
        <v>847</v>
      </c>
    </row>
    <row r="289" spans="2:173" ht="16.2" thickBot="1" x14ac:dyDescent="0.35">
      <c r="B289" s="19" t="s">
        <v>1011</v>
      </c>
      <c r="C289" s="20">
        <v>22</v>
      </c>
      <c r="D289" s="21">
        <v>22</v>
      </c>
      <c r="E289" s="21">
        <v>22</v>
      </c>
      <c r="F289" s="21">
        <v>22</v>
      </c>
      <c r="G289" s="21">
        <v>22</v>
      </c>
      <c r="H289" s="21">
        <v>22</v>
      </c>
      <c r="I289" s="21">
        <v>22</v>
      </c>
      <c r="J289" s="21">
        <v>22</v>
      </c>
      <c r="K289" s="21">
        <v>22</v>
      </c>
      <c r="L289" s="21">
        <v>22</v>
      </c>
      <c r="M289" s="21">
        <v>22</v>
      </c>
      <c r="N289" s="21">
        <v>22</v>
      </c>
      <c r="O289" s="21">
        <v>22</v>
      </c>
      <c r="P289" s="21">
        <v>22</v>
      </c>
      <c r="Q289" s="21">
        <v>22</v>
      </c>
      <c r="R289" s="22"/>
      <c r="S289" s="21">
        <v>26.5</v>
      </c>
      <c r="T289" s="21">
        <v>26.5</v>
      </c>
      <c r="U289" s="21">
        <v>26.5</v>
      </c>
      <c r="V289" s="21">
        <v>26.5</v>
      </c>
      <c r="W289" s="21">
        <v>26.5</v>
      </c>
      <c r="X289" s="21">
        <v>26.5</v>
      </c>
      <c r="Y289" s="21">
        <v>26.5</v>
      </c>
      <c r="Z289" s="21">
        <v>26.5</v>
      </c>
      <c r="AA289" s="21">
        <v>26.5</v>
      </c>
      <c r="AB289" s="21">
        <v>26.5</v>
      </c>
      <c r="AC289" s="21">
        <v>26.5</v>
      </c>
      <c r="AD289" s="21">
        <v>26.5</v>
      </c>
      <c r="AE289" s="21">
        <v>26.5</v>
      </c>
      <c r="AF289" s="21">
        <v>26.5</v>
      </c>
      <c r="AG289" s="21">
        <v>26.5</v>
      </c>
      <c r="AI289" s="23">
        <v>22</v>
      </c>
      <c r="AJ289" s="23">
        <v>22</v>
      </c>
      <c r="AK289" s="23">
        <v>22</v>
      </c>
      <c r="AL289" s="23">
        <v>22</v>
      </c>
      <c r="AM289" s="23">
        <v>22</v>
      </c>
      <c r="AN289" s="23">
        <v>22</v>
      </c>
      <c r="AO289" s="23">
        <v>22</v>
      </c>
      <c r="AP289" s="23">
        <v>22</v>
      </c>
      <c r="AQ289" s="23">
        <v>22</v>
      </c>
      <c r="AR289" s="23">
        <v>22</v>
      </c>
      <c r="AS289" s="23">
        <v>22</v>
      </c>
      <c r="AT289" s="23">
        <v>22</v>
      </c>
      <c r="AU289" s="23">
        <v>22</v>
      </c>
      <c r="AV289" s="23">
        <v>22</v>
      </c>
      <c r="AW289" s="23">
        <v>22</v>
      </c>
      <c r="AY289" s="24">
        <v>26.5</v>
      </c>
      <c r="AZ289" s="24">
        <v>26.5</v>
      </c>
      <c r="BA289" s="24">
        <v>26.5</v>
      </c>
      <c r="BB289" s="24">
        <v>26.5</v>
      </c>
      <c r="BC289" s="24">
        <v>26.5</v>
      </c>
      <c r="BD289" s="24">
        <v>26.5</v>
      </c>
      <c r="BE289" s="24">
        <v>26.5</v>
      </c>
      <c r="BF289" s="24">
        <v>26.5</v>
      </c>
      <c r="BG289" s="24">
        <v>26.5</v>
      </c>
      <c r="BH289" s="24">
        <v>26.5</v>
      </c>
      <c r="BI289" s="24">
        <v>26.5</v>
      </c>
      <c r="BJ289" s="24">
        <v>26.5</v>
      </c>
      <c r="BK289" s="24">
        <v>26.5</v>
      </c>
      <c r="BL289" s="24">
        <v>26.5</v>
      </c>
      <c r="BM289" s="24">
        <v>26.5</v>
      </c>
      <c r="BO289" s="25">
        <v>22</v>
      </c>
      <c r="BP289" s="25">
        <v>22</v>
      </c>
      <c r="BQ289" s="25">
        <v>22</v>
      </c>
      <c r="BR289" s="25">
        <v>22</v>
      </c>
      <c r="BS289" s="25">
        <v>22</v>
      </c>
      <c r="BT289" s="25">
        <v>22</v>
      </c>
      <c r="BU289" s="25">
        <v>22</v>
      </c>
      <c r="BV289" s="25">
        <v>22</v>
      </c>
      <c r="BW289" s="25">
        <v>22</v>
      </c>
      <c r="BX289" s="25">
        <v>22</v>
      </c>
      <c r="BY289" s="25">
        <v>22</v>
      </c>
      <c r="BZ289" s="25">
        <v>22</v>
      </c>
      <c r="CA289" s="25">
        <v>22</v>
      </c>
      <c r="CB289" s="25">
        <v>22</v>
      </c>
      <c r="CC289" s="25">
        <v>22</v>
      </c>
      <c r="CE289" s="25">
        <v>26.5</v>
      </c>
      <c r="CF289" s="25">
        <v>26.5</v>
      </c>
      <c r="CG289" s="25">
        <v>26.5</v>
      </c>
      <c r="CH289" s="25">
        <v>26.5</v>
      </c>
      <c r="CI289" s="25">
        <v>26.5</v>
      </c>
      <c r="CJ289" s="25">
        <v>26.5</v>
      </c>
      <c r="CK289" s="25">
        <v>26.5</v>
      </c>
      <c r="CL289" s="25">
        <v>26.5</v>
      </c>
      <c r="CM289" s="25">
        <v>26.5</v>
      </c>
      <c r="CN289" s="25">
        <v>26.5</v>
      </c>
      <c r="CO289" s="25">
        <v>26.5</v>
      </c>
      <c r="CP289" s="25">
        <v>26.5</v>
      </c>
      <c r="CQ289" s="25">
        <v>26.5</v>
      </c>
      <c r="CR289" s="25">
        <v>26.5</v>
      </c>
      <c r="CS289" s="25">
        <v>26.5</v>
      </c>
      <c r="CU289" s="26">
        <v>22</v>
      </c>
      <c r="CV289" s="26">
        <v>22</v>
      </c>
      <c r="CW289" s="26">
        <v>22</v>
      </c>
      <c r="CX289" s="26">
        <v>22</v>
      </c>
      <c r="CY289" s="26">
        <v>22</v>
      </c>
      <c r="CZ289" s="26">
        <v>22</v>
      </c>
      <c r="DA289" s="26">
        <v>22</v>
      </c>
      <c r="DB289" s="26">
        <v>22</v>
      </c>
      <c r="DC289" s="26">
        <v>22</v>
      </c>
      <c r="DD289" s="26">
        <v>22</v>
      </c>
      <c r="DE289" s="26">
        <v>22</v>
      </c>
      <c r="DF289" s="26">
        <v>22</v>
      </c>
      <c r="DG289" s="26">
        <v>22</v>
      </c>
      <c r="DH289" s="26">
        <v>22</v>
      </c>
      <c r="DI289" s="26">
        <v>22</v>
      </c>
      <c r="DK289" s="26">
        <v>26.5</v>
      </c>
      <c r="DL289" s="26">
        <v>26.5</v>
      </c>
      <c r="DM289" s="26">
        <v>26.5</v>
      </c>
      <c r="DN289" s="26">
        <v>26.5</v>
      </c>
      <c r="DO289" s="26">
        <v>26.5</v>
      </c>
      <c r="DP289" s="26">
        <v>26.5</v>
      </c>
      <c r="DQ289" s="26">
        <v>26.5</v>
      </c>
      <c r="DR289" s="26">
        <v>26.5</v>
      </c>
      <c r="DS289" s="26">
        <v>26.5</v>
      </c>
      <c r="DT289" s="26">
        <v>26.5</v>
      </c>
      <c r="DU289" s="26">
        <v>26.5</v>
      </c>
      <c r="DV289" s="26">
        <v>26.5</v>
      </c>
      <c r="DW289" s="26">
        <v>26.5</v>
      </c>
      <c r="DX289" s="26">
        <v>26.5</v>
      </c>
      <c r="DY289" s="26">
        <v>26.5</v>
      </c>
      <c r="EA289" s="27">
        <v>22</v>
      </c>
      <c r="EB289" s="27">
        <v>22</v>
      </c>
      <c r="EC289" s="27">
        <v>22</v>
      </c>
      <c r="ED289" s="27">
        <v>22</v>
      </c>
      <c r="EE289" s="27">
        <v>22</v>
      </c>
      <c r="EF289" s="27">
        <v>22</v>
      </c>
      <c r="EG289" s="27">
        <v>22</v>
      </c>
      <c r="EH289" s="27">
        <v>22</v>
      </c>
      <c r="EI289" s="27">
        <v>22</v>
      </c>
      <c r="EJ289" s="27">
        <v>22</v>
      </c>
      <c r="EK289" s="27">
        <v>22</v>
      </c>
      <c r="EL289" s="27">
        <v>22</v>
      </c>
      <c r="EM289" s="27">
        <v>22</v>
      </c>
      <c r="EN289" s="27">
        <v>22</v>
      </c>
      <c r="EO289" s="27">
        <v>22</v>
      </c>
      <c r="EQ289" s="27">
        <v>26.5</v>
      </c>
      <c r="ER289" s="27">
        <v>26.5</v>
      </c>
      <c r="ES289" s="27">
        <v>26.5</v>
      </c>
      <c r="ET289" s="27">
        <v>26.5</v>
      </c>
      <c r="EU289" s="27">
        <v>26.5</v>
      </c>
      <c r="EV289" s="27">
        <v>26.5</v>
      </c>
      <c r="EW289" s="27">
        <v>26.5</v>
      </c>
      <c r="EX289" s="27">
        <v>26.5</v>
      </c>
      <c r="EY289" s="27">
        <v>26.5</v>
      </c>
      <c r="EZ289" s="27">
        <v>26.5</v>
      </c>
      <c r="FA289" s="27">
        <v>26.5</v>
      </c>
      <c r="FB289" s="27">
        <v>26.5</v>
      </c>
      <c r="FC289" s="27">
        <v>26.5</v>
      </c>
      <c r="FD289" s="27">
        <v>26.5</v>
      </c>
      <c r="FE289" s="27">
        <v>26.5</v>
      </c>
      <c r="FG289" s="1">
        <v>362105</v>
      </c>
      <c r="FH289" s="1">
        <v>431439</v>
      </c>
      <c r="FI289" s="1" t="s">
        <v>487</v>
      </c>
      <c r="FJ289" s="1" t="s">
        <v>854</v>
      </c>
      <c r="FN289" s="134"/>
      <c r="FO289" s="134"/>
      <c r="FP289" s="134"/>
      <c r="FQ289" s="134"/>
    </row>
    <row r="290" spans="2:173" ht="16.2" thickBot="1" x14ac:dyDescent="0.35">
      <c r="B290" s="19" t="s">
        <v>287</v>
      </c>
      <c r="C290" s="20">
        <v>10.287528947918853</v>
      </c>
      <c r="D290" s="21">
        <v>8.7858170758773682</v>
      </c>
      <c r="E290" s="21">
        <v>8.3408207055796009</v>
      </c>
      <c r="F290" s="21">
        <v>8.1509091553298205</v>
      </c>
      <c r="G290" s="21">
        <v>7.7582106535651416</v>
      </c>
      <c r="H290" s="21">
        <v>7.3376113839409687</v>
      </c>
      <c r="I290" s="21">
        <v>7.0585543228991963</v>
      </c>
      <c r="J290" s="21">
        <v>6.7789634999898638</v>
      </c>
      <c r="K290" s="21">
        <v>6.4145813070337638</v>
      </c>
      <c r="L290" s="21">
        <v>6.120462078325275</v>
      </c>
      <c r="M290" s="21">
        <v>5.9188428047636776</v>
      </c>
      <c r="N290" s="21">
        <v>3.698549463486124</v>
      </c>
      <c r="O290" s="21">
        <v>-2.9706614090655776</v>
      </c>
      <c r="P290" s="21">
        <v>-8.4313492183045042</v>
      </c>
      <c r="Q290" s="21">
        <v>-11.962678866880921</v>
      </c>
      <c r="R290" s="22"/>
      <c r="S290" s="21">
        <v>14.787528947918853</v>
      </c>
      <c r="T290" s="21">
        <v>13.285817075877368</v>
      </c>
      <c r="U290" s="21">
        <v>12.840820705579601</v>
      </c>
      <c r="V290" s="21">
        <v>12.650909155329821</v>
      </c>
      <c r="W290" s="21">
        <v>12.258210653565142</v>
      </c>
      <c r="X290" s="21">
        <v>11.837611383940969</v>
      </c>
      <c r="Y290" s="21">
        <v>11.558554322899196</v>
      </c>
      <c r="Z290" s="21">
        <v>11.278963499989864</v>
      </c>
      <c r="AA290" s="21">
        <v>10.914581307033764</v>
      </c>
      <c r="AB290" s="21">
        <v>10.620462078325275</v>
      </c>
      <c r="AC290" s="21">
        <v>10.418842804763678</v>
      </c>
      <c r="AD290" s="21">
        <v>8.198549463486124</v>
      </c>
      <c r="AE290" s="21">
        <v>1.5293385909344224</v>
      </c>
      <c r="AF290" s="21">
        <v>-3.9313492183045042</v>
      </c>
      <c r="AG290" s="21">
        <v>-7.4626788668809212</v>
      </c>
      <c r="AI290" s="23">
        <v>10.287528947918853</v>
      </c>
      <c r="AJ290" s="23">
        <v>9.1995250278358682</v>
      </c>
      <c r="AK290" s="23">
        <v>9.0458285655522612</v>
      </c>
      <c r="AL290" s="23">
        <v>9.0029825430869916</v>
      </c>
      <c r="AM290" s="23">
        <v>8.7511603769453998</v>
      </c>
      <c r="AN290" s="23">
        <v>8.487487426877939</v>
      </c>
      <c r="AO290" s="23">
        <v>8.2760418430169178</v>
      </c>
      <c r="AP290" s="23">
        <v>7.9227845800242385</v>
      </c>
      <c r="AQ290" s="23">
        <v>7.4419201573444926</v>
      </c>
      <c r="AR290" s="23">
        <v>7.2487235247088133</v>
      </c>
      <c r="AS290" s="23">
        <v>7.1135092972781777</v>
      </c>
      <c r="AT290" s="23">
        <v>6.5673530569398295</v>
      </c>
      <c r="AU290" s="23">
        <v>5.9046186496716615</v>
      </c>
      <c r="AV290" s="23">
        <v>5.5335429493450725</v>
      </c>
      <c r="AW290" s="23">
        <v>5.4037338076216344</v>
      </c>
      <c r="AY290" s="24">
        <v>14.787528947918853</v>
      </c>
      <c r="AZ290" s="24">
        <v>13.699525027835868</v>
      </c>
      <c r="BA290" s="24">
        <v>13.545828565552261</v>
      </c>
      <c r="BB290" s="24">
        <v>13.502982543086992</v>
      </c>
      <c r="BC290" s="24">
        <v>13.2511603769454</v>
      </c>
      <c r="BD290" s="24">
        <v>12.987487426877939</v>
      </c>
      <c r="BE290" s="24">
        <v>12.776041843016918</v>
      </c>
      <c r="BF290" s="24">
        <v>12.422784580024238</v>
      </c>
      <c r="BG290" s="24">
        <v>11.941920157344493</v>
      </c>
      <c r="BH290" s="24">
        <v>11.748723524708813</v>
      </c>
      <c r="BI290" s="24">
        <v>11.613509297278178</v>
      </c>
      <c r="BJ290" s="24">
        <v>11.06735305693983</v>
      </c>
      <c r="BK290" s="24">
        <v>10.404618649671662</v>
      </c>
      <c r="BL290" s="24">
        <v>10.033542949345073</v>
      </c>
      <c r="BM290" s="24">
        <v>9.9037338076216344</v>
      </c>
      <c r="BO290" s="25">
        <v>10.287528947918853</v>
      </c>
      <c r="BP290" s="25">
        <v>9.2503479764500138</v>
      </c>
      <c r="BQ290" s="25">
        <v>8.9375393431994095</v>
      </c>
      <c r="BR290" s="25">
        <v>8.7951480938556585</v>
      </c>
      <c r="BS290" s="25">
        <v>8.4807582980720788</v>
      </c>
      <c r="BT290" s="25">
        <v>8.1795433777200213</v>
      </c>
      <c r="BU290" s="25">
        <v>8.0313147784286105</v>
      </c>
      <c r="BV290" s="25">
        <v>7.8481719368410197</v>
      </c>
      <c r="BW290" s="25">
        <v>7.5387176513198462</v>
      </c>
      <c r="BX290" s="25">
        <v>7.2634883199404054</v>
      </c>
      <c r="BY290" s="25">
        <v>7.0508931781659943</v>
      </c>
      <c r="BZ290" s="25">
        <v>6.2895817077567031</v>
      </c>
      <c r="CA290" s="25">
        <v>5.3722353213916492</v>
      </c>
      <c r="CB290" s="25">
        <v>4.8663413332479948</v>
      </c>
      <c r="CC290" s="25">
        <v>4.8051724979419035</v>
      </c>
      <c r="CE290" s="25">
        <v>14.787528947918853</v>
      </c>
      <c r="CF290" s="25">
        <v>13.750347976450014</v>
      </c>
      <c r="CG290" s="25">
        <v>13.437539343199409</v>
      </c>
      <c r="CH290" s="25">
        <v>13.295148093855659</v>
      </c>
      <c r="CI290" s="25">
        <v>12.980758298072079</v>
      </c>
      <c r="CJ290" s="25">
        <v>12.679543377720021</v>
      </c>
      <c r="CK290" s="25">
        <v>12.531314778428611</v>
      </c>
      <c r="CL290" s="25">
        <v>12.34817193684102</v>
      </c>
      <c r="CM290" s="25">
        <v>12.038717651319846</v>
      </c>
      <c r="CN290" s="25">
        <v>11.763488319940405</v>
      </c>
      <c r="CO290" s="25">
        <v>11.550893178165994</v>
      </c>
      <c r="CP290" s="25">
        <v>10.789581707756703</v>
      </c>
      <c r="CQ290" s="25">
        <v>9.8722353213916492</v>
      </c>
      <c r="CR290" s="25">
        <v>9.3663413332479948</v>
      </c>
      <c r="CS290" s="25">
        <v>9.3051724979419035</v>
      </c>
      <c r="CU290" s="26">
        <v>10.287528947918853</v>
      </c>
      <c r="CV290" s="26">
        <v>8.6082953245053364</v>
      </c>
      <c r="CW290" s="26">
        <v>8.1549624718328602</v>
      </c>
      <c r="CX290" s="26">
        <v>7.9917819916051105</v>
      </c>
      <c r="CY290" s="26">
        <v>7.6289901925096544</v>
      </c>
      <c r="CZ290" s="26">
        <v>7.2605235658473948</v>
      </c>
      <c r="DA290" s="26">
        <v>7.0579782424833866</v>
      </c>
      <c r="DB290" s="26">
        <v>6.8716867726945274</v>
      </c>
      <c r="DC290" s="26">
        <v>6.5804220899894723</v>
      </c>
      <c r="DD290" s="26">
        <v>6.3383854330952083</v>
      </c>
      <c r="DE290" s="26">
        <v>6.1912512445063186</v>
      </c>
      <c r="DF290" s="26">
        <v>4.0659136170595893</v>
      </c>
      <c r="DG290" s="26">
        <v>-2.4247081252328009</v>
      </c>
      <c r="DH290" s="26">
        <v>-7.7075461386276913</v>
      </c>
      <c r="DI290" s="26">
        <v>-11.038404505780839</v>
      </c>
      <c r="DK290" s="26">
        <v>14.787528947918853</v>
      </c>
      <c r="DL290" s="26">
        <v>13.108295324505336</v>
      </c>
      <c r="DM290" s="26">
        <v>12.65496247183286</v>
      </c>
      <c r="DN290" s="26">
        <v>12.49178199160511</v>
      </c>
      <c r="DO290" s="26">
        <v>12.128990192509654</v>
      </c>
      <c r="DP290" s="26">
        <v>11.760523565847395</v>
      </c>
      <c r="DQ290" s="26">
        <v>11.557978242483387</v>
      </c>
      <c r="DR290" s="26">
        <v>11.371686772694527</v>
      </c>
      <c r="DS290" s="26">
        <v>11.080422089989472</v>
      </c>
      <c r="DT290" s="26">
        <v>10.838385433095208</v>
      </c>
      <c r="DU290" s="26">
        <v>10.691251244506319</v>
      </c>
      <c r="DV290" s="26">
        <v>8.5659136170595893</v>
      </c>
      <c r="DW290" s="26">
        <v>2.0752918747671991</v>
      </c>
      <c r="DX290" s="26">
        <v>-3.2075461386276913</v>
      </c>
      <c r="DY290" s="26">
        <v>-6.5384045057808393</v>
      </c>
      <c r="EA290" s="27">
        <v>10.287528947918853</v>
      </c>
      <c r="EB290" s="27">
        <v>8.5785155237689175</v>
      </c>
      <c r="EC290" s="27">
        <v>8.1819778967341197</v>
      </c>
      <c r="ED290" s="27">
        <v>8.0809636104941251</v>
      </c>
      <c r="EE290" s="27">
        <v>7.7829527550835138</v>
      </c>
      <c r="EF290" s="27">
        <v>7.4910334329942057</v>
      </c>
      <c r="EG290" s="27">
        <v>7.3565297680529795</v>
      </c>
      <c r="EH290" s="27">
        <v>7.0111626189735361</v>
      </c>
      <c r="EI290" s="27">
        <v>5.5271785171636907</v>
      </c>
      <c r="EJ290" s="27">
        <v>4.0411203869954591</v>
      </c>
      <c r="EK290" s="27">
        <v>2.6444594231441307</v>
      </c>
      <c r="EL290" s="27">
        <v>-1.6010769088113008</v>
      </c>
      <c r="EM290" s="27">
        <v>-7.5756900159875116</v>
      </c>
      <c r="EN290" s="27">
        <v>-11.127390059612843</v>
      </c>
      <c r="EO290" s="27">
        <v>-10.077274775095077</v>
      </c>
      <c r="EQ290" s="27">
        <v>14.787528947918853</v>
      </c>
      <c r="ER290" s="27">
        <v>13.078515523768917</v>
      </c>
      <c r="ES290" s="27">
        <v>12.68197789673412</v>
      </c>
      <c r="ET290" s="27">
        <v>12.580963610494125</v>
      </c>
      <c r="EU290" s="27">
        <v>12.282952755083514</v>
      </c>
      <c r="EV290" s="27">
        <v>11.991033432994206</v>
      </c>
      <c r="EW290" s="27">
        <v>11.85652976805298</v>
      </c>
      <c r="EX290" s="27">
        <v>11.511162618973536</v>
      </c>
      <c r="EY290" s="27">
        <v>10.027178517163691</v>
      </c>
      <c r="EZ290" s="27">
        <v>8.5411203869954591</v>
      </c>
      <c r="FA290" s="27">
        <v>7.1444594231441307</v>
      </c>
      <c r="FB290" s="27">
        <v>2.8989230911886992</v>
      </c>
      <c r="FC290" s="27">
        <v>-3.0756900159875116</v>
      </c>
      <c r="FD290" s="27">
        <v>-6.6273900596128428</v>
      </c>
      <c r="FE290" s="27">
        <v>-5.5772747750950771</v>
      </c>
      <c r="FG290" s="1">
        <v>321492</v>
      </c>
      <c r="FH290" s="1">
        <v>468870</v>
      </c>
      <c r="FI290" s="1" t="s">
        <v>476</v>
      </c>
      <c r="FJ290" s="1" t="s">
        <v>853</v>
      </c>
    </row>
    <row r="291" spans="2:173" ht="16.2" thickBot="1" x14ac:dyDescent="0.35">
      <c r="B291" s="19" t="s">
        <v>288</v>
      </c>
      <c r="C291" s="20">
        <v>2.2503656493102442</v>
      </c>
      <c r="D291" s="21">
        <v>2.1262177086528276</v>
      </c>
      <c r="E291" s="21">
        <v>2.0349661558845078</v>
      </c>
      <c r="F291" s="21">
        <v>1.8961203995933538</v>
      </c>
      <c r="G291" s="21">
        <v>1.7650360538387915</v>
      </c>
      <c r="H291" s="21">
        <v>1.6168093179862115</v>
      </c>
      <c r="I291" s="21">
        <v>1.4819329285723022</v>
      </c>
      <c r="J291" s="21">
        <v>1.3459733181075126</v>
      </c>
      <c r="K291" s="21">
        <v>1.2088255433980422</v>
      </c>
      <c r="L291" s="21">
        <v>1.0795769908829342</v>
      </c>
      <c r="M291" s="21">
        <v>0.95627337466324569</v>
      </c>
      <c r="N291" s="21">
        <v>0.42629531521638953</v>
      </c>
      <c r="O291" s="21">
        <v>-0.69082209312983345</v>
      </c>
      <c r="P291" s="21">
        <v>-1.3947823204931264</v>
      </c>
      <c r="Q291" s="21">
        <v>-1.9993291389302277</v>
      </c>
      <c r="R291" s="22"/>
      <c r="S291" s="21">
        <v>3.7503656493102442</v>
      </c>
      <c r="T291" s="21">
        <v>3.6262177086528276</v>
      </c>
      <c r="U291" s="21">
        <v>3.5349661558845078</v>
      </c>
      <c r="V291" s="21">
        <v>3.3961203995933538</v>
      </c>
      <c r="W291" s="21">
        <v>3.2650360538387915</v>
      </c>
      <c r="X291" s="21">
        <v>3.1168093179862115</v>
      </c>
      <c r="Y291" s="21">
        <v>2.9819329285723022</v>
      </c>
      <c r="Z291" s="21">
        <v>2.8459733181075126</v>
      </c>
      <c r="AA291" s="21">
        <v>2.7088255433980422</v>
      </c>
      <c r="AB291" s="21">
        <v>2.5795769908829342</v>
      </c>
      <c r="AC291" s="21">
        <v>2.4562733746632457</v>
      </c>
      <c r="AD291" s="21">
        <v>1.9262953152163895</v>
      </c>
      <c r="AE291" s="21">
        <v>0.80917790687016655</v>
      </c>
      <c r="AF291" s="21">
        <v>0.10521767950687355</v>
      </c>
      <c r="AG291" s="21">
        <v>-0.49932913893022768</v>
      </c>
      <c r="AI291" s="23">
        <v>2.2503656493102442</v>
      </c>
      <c r="AJ291" s="23">
        <v>2.1598677205817709</v>
      </c>
      <c r="AK291" s="23">
        <v>2.190945758893748</v>
      </c>
      <c r="AL291" s="23">
        <v>2.1629559061980941</v>
      </c>
      <c r="AM291" s="23">
        <v>2.1512214478995335</v>
      </c>
      <c r="AN291" s="23">
        <v>2.1377699868967479</v>
      </c>
      <c r="AO291" s="23">
        <v>2.0871953665551026</v>
      </c>
      <c r="AP291" s="23">
        <v>1.9639605701271883</v>
      </c>
      <c r="AQ291" s="23">
        <v>1.8233339183848791</v>
      </c>
      <c r="AR291" s="23">
        <v>1.7281631596936826</v>
      </c>
      <c r="AS291" s="23">
        <v>1.6412118274425822</v>
      </c>
      <c r="AT291" s="23">
        <v>1.3813653240595105</v>
      </c>
      <c r="AU291" s="23">
        <v>1.0411266639332304</v>
      </c>
      <c r="AV291" s="23">
        <v>0.83558637521555923</v>
      </c>
      <c r="AW291" s="23">
        <v>0.7278632505813647</v>
      </c>
      <c r="AY291" s="24">
        <v>3.7503656493102442</v>
      </c>
      <c r="AZ291" s="24">
        <v>3.6598677205817709</v>
      </c>
      <c r="BA291" s="24">
        <v>3.690945758893748</v>
      </c>
      <c r="BB291" s="24">
        <v>3.6629559061980941</v>
      </c>
      <c r="BC291" s="24">
        <v>3.6512214478995335</v>
      </c>
      <c r="BD291" s="24">
        <v>3.6377699868967479</v>
      </c>
      <c r="BE291" s="24">
        <v>3.5871953665551026</v>
      </c>
      <c r="BF291" s="24">
        <v>3.4639605701271883</v>
      </c>
      <c r="BG291" s="24">
        <v>3.3233339183848791</v>
      </c>
      <c r="BH291" s="24">
        <v>3.2281631596936826</v>
      </c>
      <c r="BI291" s="24">
        <v>3.1412118274425822</v>
      </c>
      <c r="BJ291" s="24">
        <v>2.8813653240595105</v>
      </c>
      <c r="BK291" s="24">
        <v>2.5411266639332304</v>
      </c>
      <c r="BL291" s="24">
        <v>2.3355863752155592</v>
      </c>
      <c r="BM291" s="24">
        <v>2.2278632505813647</v>
      </c>
      <c r="BO291" s="25">
        <v>2.2503656493102442</v>
      </c>
      <c r="BP291" s="25">
        <v>2.1675901000738356</v>
      </c>
      <c r="BQ291" s="25">
        <v>2.09417689840611</v>
      </c>
      <c r="BR291" s="25">
        <v>1.9788638893281076</v>
      </c>
      <c r="BS291" s="25">
        <v>1.8794477705292572</v>
      </c>
      <c r="BT291" s="25">
        <v>1.7767895425608415</v>
      </c>
      <c r="BU291" s="25">
        <v>1.6930708724148111</v>
      </c>
      <c r="BV291" s="25">
        <v>1.5995881496045534</v>
      </c>
      <c r="BW291" s="25">
        <v>1.4759043765848805</v>
      </c>
      <c r="BX291" s="25">
        <v>1.3560017326871918</v>
      </c>
      <c r="BY291" s="25">
        <v>1.242452502170055</v>
      </c>
      <c r="BZ291" s="25">
        <v>0.90528037408242312</v>
      </c>
      <c r="CA291" s="25">
        <v>0.49716600813858314</v>
      </c>
      <c r="CB291" s="25">
        <v>0.30082361301692551</v>
      </c>
      <c r="CC291" s="25">
        <v>0.31385496241818345</v>
      </c>
      <c r="CE291" s="25">
        <v>3.7503656493102442</v>
      </c>
      <c r="CF291" s="25">
        <v>3.6675901000738356</v>
      </c>
      <c r="CG291" s="25">
        <v>3.59417689840611</v>
      </c>
      <c r="CH291" s="25">
        <v>3.4788638893281076</v>
      </c>
      <c r="CI291" s="25">
        <v>3.3794477705292572</v>
      </c>
      <c r="CJ291" s="25">
        <v>3.2767895425608415</v>
      </c>
      <c r="CK291" s="25">
        <v>3.1930708724148111</v>
      </c>
      <c r="CL291" s="25">
        <v>3.0995881496045534</v>
      </c>
      <c r="CM291" s="25">
        <v>2.9759043765848805</v>
      </c>
      <c r="CN291" s="25">
        <v>2.8560017326871918</v>
      </c>
      <c r="CO291" s="25">
        <v>2.742452502170055</v>
      </c>
      <c r="CP291" s="25">
        <v>2.4052803740824231</v>
      </c>
      <c r="CQ291" s="25">
        <v>1.9971660081385831</v>
      </c>
      <c r="CR291" s="25">
        <v>1.8008236130169255</v>
      </c>
      <c r="CS291" s="25">
        <v>1.8138549624181834</v>
      </c>
      <c r="CU291" s="26">
        <v>2.2503656493102442</v>
      </c>
      <c r="CV291" s="26">
        <v>2.1221132948325203</v>
      </c>
      <c r="CW291" s="26">
        <v>2.0350556486353604</v>
      </c>
      <c r="CX291" s="26">
        <v>1.8968232073292182</v>
      </c>
      <c r="CY291" s="26">
        <v>1.7637767586748074</v>
      </c>
      <c r="CZ291" s="26">
        <v>1.6166928617021421</v>
      </c>
      <c r="DA291" s="26">
        <v>1.486024727833227</v>
      </c>
      <c r="DB291" s="26">
        <v>1.3584873141177551</v>
      </c>
      <c r="DC291" s="26">
        <v>1.2194690523578746</v>
      </c>
      <c r="DD291" s="26">
        <v>1.0948236806470772</v>
      </c>
      <c r="DE291" s="26">
        <v>0.98839946298353976</v>
      </c>
      <c r="DF291" s="26">
        <v>0.52788160572019738</v>
      </c>
      <c r="DG291" s="26">
        <v>-0.41115841993346436</v>
      </c>
      <c r="DH291" s="26">
        <v>-1.0077765035766433</v>
      </c>
      <c r="DI291" s="26">
        <v>-1.5066760464935882</v>
      </c>
      <c r="DK291" s="26">
        <v>3.7503656493102442</v>
      </c>
      <c r="DL291" s="26">
        <v>3.6221132948325203</v>
      </c>
      <c r="DM291" s="26">
        <v>3.5350556486353604</v>
      </c>
      <c r="DN291" s="26">
        <v>3.3968232073292182</v>
      </c>
      <c r="DO291" s="26">
        <v>3.2637767586748074</v>
      </c>
      <c r="DP291" s="26">
        <v>3.1166928617021421</v>
      </c>
      <c r="DQ291" s="26">
        <v>2.986024727833227</v>
      </c>
      <c r="DR291" s="26">
        <v>2.8584873141177551</v>
      </c>
      <c r="DS291" s="26">
        <v>2.7194690523578746</v>
      </c>
      <c r="DT291" s="26">
        <v>2.5948236806470772</v>
      </c>
      <c r="DU291" s="26">
        <v>2.4883994629835398</v>
      </c>
      <c r="DV291" s="26">
        <v>2.0278816057201974</v>
      </c>
      <c r="DW291" s="26">
        <v>1.0888415800665356</v>
      </c>
      <c r="DX291" s="26">
        <v>0.49222349642335672</v>
      </c>
      <c r="DY291" s="26">
        <v>-6.6760464935882169E-3</v>
      </c>
      <c r="EA291" s="27">
        <v>2.2503656493102442</v>
      </c>
      <c r="EB291" s="27">
        <v>2.1247985545430943</v>
      </c>
      <c r="EC291" s="27">
        <v>2.0399518247920509</v>
      </c>
      <c r="ED291" s="27">
        <v>1.9031435386339108</v>
      </c>
      <c r="EE291" s="27">
        <v>1.7745594341126498</v>
      </c>
      <c r="EF291" s="27">
        <v>1.6401862404778145</v>
      </c>
      <c r="EG291" s="27">
        <v>1.5245405814380639</v>
      </c>
      <c r="EH291" s="27">
        <v>1.4100888824878721</v>
      </c>
      <c r="EI291" s="27">
        <v>1.1792100431926071</v>
      </c>
      <c r="EJ291" s="27">
        <v>0.94370185644138793</v>
      </c>
      <c r="EK291" s="27">
        <v>0.71203851481761049</v>
      </c>
      <c r="EL291" s="27">
        <v>4.9854074954787109E-3</v>
      </c>
      <c r="EM291" s="27">
        <v>-0.83642450911917621</v>
      </c>
      <c r="EN291" s="27">
        <v>-1.2573772041023661</v>
      </c>
      <c r="EO291" s="27">
        <v>-1.144545107627124</v>
      </c>
      <c r="EQ291" s="27">
        <v>3.7503656493102442</v>
      </c>
      <c r="ER291" s="27">
        <v>3.6247985545430943</v>
      </c>
      <c r="ES291" s="27">
        <v>3.5399518247920509</v>
      </c>
      <c r="ET291" s="27">
        <v>3.4031435386339108</v>
      </c>
      <c r="EU291" s="27">
        <v>3.2745594341126498</v>
      </c>
      <c r="EV291" s="27">
        <v>3.1401862404778145</v>
      </c>
      <c r="EW291" s="27">
        <v>3.0245405814380639</v>
      </c>
      <c r="EX291" s="27">
        <v>2.9100888824878721</v>
      </c>
      <c r="EY291" s="27">
        <v>2.6792100431926071</v>
      </c>
      <c r="EZ291" s="27">
        <v>2.4437018564413879</v>
      </c>
      <c r="FA291" s="27">
        <v>2.2120385148176105</v>
      </c>
      <c r="FB291" s="27">
        <v>1.5049854074954787</v>
      </c>
      <c r="FC291" s="27">
        <v>0.66357549088082379</v>
      </c>
      <c r="FD291" s="27">
        <v>0.24262279589763391</v>
      </c>
      <c r="FE291" s="27">
        <v>0.35545489237287597</v>
      </c>
      <c r="FG291" s="1">
        <v>338069</v>
      </c>
      <c r="FH291" s="1">
        <v>412086</v>
      </c>
      <c r="FI291" s="1" t="s">
        <v>718</v>
      </c>
      <c r="FJ291" s="1" t="s">
        <v>858</v>
      </c>
    </row>
    <row r="292" spans="2:173" ht="16.2" thickBot="1" x14ac:dyDescent="0.35">
      <c r="B292" s="19" t="s">
        <v>289</v>
      </c>
      <c r="C292" s="20">
        <v>0.15961776688935858</v>
      </c>
      <c r="D292" s="21">
        <v>0.13615488607653736</v>
      </c>
      <c r="E292" s="21">
        <v>6.7663057385712211E-2</v>
      </c>
      <c r="F292" s="21">
        <v>-0.10669713672314529</v>
      </c>
      <c r="G292" s="21">
        <v>-0.20847274124994364</v>
      </c>
      <c r="H292" s="21">
        <v>-0.32977613344501044</v>
      </c>
      <c r="I292" s="21">
        <v>-0.40243877451443666</v>
      </c>
      <c r="J292" s="21">
        <v>-0.53338525166761563</v>
      </c>
      <c r="K292" s="21">
        <v>-0.64240876312647544</v>
      </c>
      <c r="L292" s="21">
        <v>-0.67227338695019867</v>
      </c>
      <c r="M292" s="21">
        <v>-0.77533279540582001</v>
      </c>
      <c r="N292" s="21">
        <v>-1.0202358869116246</v>
      </c>
      <c r="O292" s="21">
        <v>-1.5264649358175912</v>
      </c>
      <c r="P292" s="21">
        <v>-1.9109889286560016</v>
      </c>
      <c r="Q292" s="21">
        <v>-2.1500031921310416</v>
      </c>
      <c r="R292" s="22"/>
      <c r="S292" s="21">
        <v>1.1596177668893586</v>
      </c>
      <c r="T292" s="21">
        <v>1.1361548860765374</v>
      </c>
      <c r="U292" s="21">
        <v>1.0676630573857122</v>
      </c>
      <c r="V292" s="21">
        <v>0.89330286327685471</v>
      </c>
      <c r="W292" s="21">
        <v>0.79152725875005636</v>
      </c>
      <c r="X292" s="21">
        <v>0.67022386655498956</v>
      </c>
      <c r="Y292" s="21">
        <v>0.59756122548556334</v>
      </c>
      <c r="Z292" s="21">
        <v>0.46661474833238437</v>
      </c>
      <c r="AA292" s="21">
        <v>0.35759123687352456</v>
      </c>
      <c r="AB292" s="21">
        <v>0.32772661304980133</v>
      </c>
      <c r="AC292" s="21">
        <v>0.22466720459417999</v>
      </c>
      <c r="AD292" s="21">
        <v>-2.023588691162459E-2</v>
      </c>
      <c r="AE292" s="21">
        <v>-0.52646493581759124</v>
      </c>
      <c r="AF292" s="21">
        <v>-0.91098892865600156</v>
      </c>
      <c r="AG292" s="21">
        <v>-1.1500031921310416</v>
      </c>
      <c r="AI292" s="23">
        <v>0.15961776688935858</v>
      </c>
      <c r="AJ292" s="23">
        <v>0.15627578378511275</v>
      </c>
      <c r="AK292" s="23">
        <v>0.19628318286872881</v>
      </c>
      <c r="AL292" s="23">
        <v>0.14365752529809628</v>
      </c>
      <c r="AM292" s="23">
        <v>0.14246901740768303</v>
      </c>
      <c r="AN292" s="23">
        <v>9.7219342254082353E-2</v>
      </c>
      <c r="AO292" s="23">
        <v>2.3382710267771056E-2</v>
      </c>
      <c r="AP292" s="23">
        <v>-7.4631459389461696E-2</v>
      </c>
      <c r="AQ292" s="23">
        <v>-0.29916979817199518</v>
      </c>
      <c r="AR292" s="23">
        <v>-0.30683590886342138</v>
      </c>
      <c r="AS292" s="23">
        <v>-0.31946232947469433</v>
      </c>
      <c r="AT292" s="23">
        <v>-0.36311167778447917</v>
      </c>
      <c r="AU292" s="23">
        <v>-0.37558083343345317</v>
      </c>
      <c r="AV292" s="23">
        <v>-0.35975401892399539</v>
      </c>
      <c r="AW292" s="23">
        <v>-0.26134526461269658</v>
      </c>
      <c r="AY292" s="24">
        <v>1.1596177668893586</v>
      </c>
      <c r="AZ292" s="24">
        <v>1.1562757837851128</v>
      </c>
      <c r="BA292" s="24">
        <v>1.1962831828687288</v>
      </c>
      <c r="BB292" s="24">
        <v>1.1436575252980963</v>
      </c>
      <c r="BC292" s="24">
        <v>1.142469017407683</v>
      </c>
      <c r="BD292" s="24">
        <v>1.0972193422540824</v>
      </c>
      <c r="BE292" s="24">
        <v>1.0233827102677711</v>
      </c>
      <c r="BF292" s="24">
        <v>0.9253685406105383</v>
      </c>
      <c r="BG292" s="24">
        <v>0.70083020182800482</v>
      </c>
      <c r="BH292" s="24">
        <v>0.69316409113657862</v>
      </c>
      <c r="BI292" s="24">
        <v>0.68053767052530567</v>
      </c>
      <c r="BJ292" s="24">
        <v>0.63688832221552083</v>
      </c>
      <c r="BK292" s="24">
        <v>0.62441916656654683</v>
      </c>
      <c r="BL292" s="24">
        <v>0.64024598107600461</v>
      </c>
      <c r="BM292" s="24">
        <v>0.73865473538730342</v>
      </c>
      <c r="BO292" s="25">
        <v>0.15961776688935858</v>
      </c>
      <c r="BP292" s="25">
        <v>0.1794287456151431</v>
      </c>
      <c r="BQ292" s="25">
        <v>0.12392590101679479</v>
      </c>
      <c r="BR292" s="25">
        <v>-3.8109287573185213E-2</v>
      </c>
      <c r="BS292" s="25">
        <v>-0.12586129317499584</v>
      </c>
      <c r="BT292" s="25">
        <v>-0.22759205286506834</v>
      </c>
      <c r="BU292" s="25">
        <v>-0.28099404331833711</v>
      </c>
      <c r="BV292" s="25">
        <v>-0.39508065403066972</v>
      </c>
      <c r="BW292" s="25">
        <v>-0.50395681238166468</v>
      </c>
      <c r="BX292" s="25">
        <v>-0.53681506023598402</v>
      </c>
      <c r="BY292" s="25">
        <v>-0.64172681979608903</v>
      </c>
      <c r="BZ292" s="25">
        <v>-0.83292182011138394</v>
      </c>
      <c r="CA292" s="25">
        <v>-1.0812044383522004</v>
      </c>
      <c r="CB292" s="25">
        <v>-1.164653160417263</v>
      </c>
      <c r="CC292" s="25">
        <v>-1.1427932630494499</v>
      </c>
      <c r="CE292" s="25">
        <v>1.1596177668893586</v>
      </c>
      <c r="CF292" s="25">
        <v>1.1794287456151431</v>
      </c>
      <c r="CG292" s="25">
        <v>1.1239259010167948</v>
      </c>
      <c r="CH292" s="25">
        <v>0.96189071242681479</v>
      </c>
      <c r="CI292" s="25">
        <v>0.87413870682500416</v>
      </c>
      <c r="CJ292" s="25">
        <v>0.77240794713493166</v>
      </c>
      <c r="CK292" s="25">
        <v>0.71900595668166289</v>
      </c>
      <c r="CL292" s="25">
        <v>0.60491934596933028</v>
      </c>
      <c r="CM292" s="25">
        <v>0.49604318761833532</v>
      </c>
      <c r="CN292" s="25">
        <v>0.46318493976401598</v>
      </c>
      <c r="CO292" s="25">
        <v>0.35827318020391097</v>
      </c>
      <c r="CP292" s="25">
        <v>0.16707817988861606</v>
      </c>
      <c r="CQ292" s="25">
        <v>-8.120443835220037E-2</v>
      </c>
      <c r="CR292" s="25">
        <v>-0.16465316041726297</v>
      </c>
      <c r="CS292" s="25">
        <v>-0.14279326304944995</v>
      </c>
      <c r="CU292" s="26">
        <v>0.15961776688935858</v>
      </c>
      <c r="CV292" s="26">
        <v>0.13123466044617027</v>
      </c>
      <c r="CW292" s="26">
        <v>7.0680673318340492E-2</v>
      </c>
      <c r="CX292" s="26">
        <v>-9.6108330983419421E-2</v>
      </c>
      <c r="CY292" s="26">
        <v>-0.19244733662364588</v>
      </c>
      <c r="CZ292" s="26">
        <v>-0.30527507634181994</v>
      </c>
      <c r="DA292" s="26">
        <v>-0.36666664824911344</v>
      </c>
      <c r="DB292" s="26">
        <v>-0.48228515692442286</v>
      </c>
      <c r="DC292" s="26">
        <v>-0.58476805174754887</v>
      </c>
      <c r="DD292" s="26">
        <v>-0.61253963081088791</v>
      </c>
      <c r="DE292" s="26">
        <v>-0.71125944461320145</v>
      </c>
      <c r="DF292" s="26">
        <v>-0.94093050105276888</v>
      </c>
      <c r="DG292" s="26">
        <v>-1.3948865746938353</v>
      </c>
      <c r="DH292" s="26">
        <v>-1.7094001517155153</v>
      </c>
      <c r="DI292" s="26">
        <v>-1.8451024531266267</v>
      </c>
      <c r="DK292" s="26">
        <v>1.1596177668893586</v>
      </c>
      <c r="DL292" s="26">
        <v>1.1312346604461703</v>
      </c>
      <c r="DM292" s="26">
        <v>1.0706806733183405</v>
      </c>
      <c r="DN292" s="26">
        <v>0.90389166901658058</v>
      </c>
      <c r="DO292" s="26">
        <v>0.80755266337635412</v>
      </c>
      <c r="DP292" s="26">
        <v>0.69472492365818006</v>
      </c>
      <c r="DQ292" s="26">
        <v>0.63333335175088656</v>
      </c>
      <c r="DR292" s="26">
        <v>0.51771484307557714</v>
      </c>
      <c r="DS292" s="26">
        <v>0.41523194825245113</v>
      </c>
      <c r="DT292" s="26">
        <v>0.38746036918911209</v>
      </c>
      <c r="DU292" s="26">
        <v>0.28874055538679855</v>
      </c>
      <c r="DV292" s="26">
        <v>5.9069498947231125E-2</v>
      </c>
      <c r="DW292" s="26">
        <v>-0.39488657469383526</v>
      </c>
      <c r="DX292" s="26">
        <v>-0.70940015171551529</v>
      </c>
      <c r="DY292" s="26">
        <v>-0.84510245312662668</v>
      </c>
      <c r="EA292" s="27">
        <v>0.15961776688935858</v>
      </c>
      <c r="EB292" s="27">
        <v>0.13387258012962322</v>
      </c>
      <c r="EC292" s="27">
        <v>8.1972872487089621E-2</v>
      </c>
      <c r="ED292" s="27">
        <v>-7.8280872550863023E-2</v>
      </c>
      <c r="EE292" s="27">
        <v>-0.16727822466396347</v>
      </c>
      <c r="EF292" s="27">
        <v>-0.26856280804599209</v>
      </c>
      <c r="EG292" s="27">
        <v>-0.31906456865246646</v>
      </c>
      <c r="EH292" s="27">
        <v>-0.42549630600749033</v>
      </c>
      <c r="EI292" s="27">
        <v>-0.57456902490969064</v>
      </c>
      <c r="EJ292" s="27">
        <v>-0.66135409862112837</v>
      </c>
      <c r="EK292" s="27">
        <v>-0.82025860326468525</v>
      </c>
      <c r="EL292" s="27">
        <v>-1.1711907417629561</v>
      </c>
      <c r="EM292" s="27">
        <v>-1.6675506491897298</v>
      </c>
      <c r="EN292" s="27">
        <v>-1.8802888948273626</v>
      </c>
      <c r="EO292" s="27">
        <v>-1.7331611258751742</v>
      </c>
      <c r="EQ292" s="27">
        <v>1.1596177668893586</v>
      </c>
      <c r="ER292" s="27">
        <v>1.1338725801296232</v>
      </c>
      <c r="ES292" s="27">
        <v>1.0819728724870896</v>
      </c>
      <c r="ET292" s="27">
        <v>0.92171912744913698</v>
      </c>
      <c r="EU292" s="27">
        <v>0.83272177533603653</v>
      </c>
      <c r="EV292" s="27">
        <v>0.73143719195400791</v>
      </c>
      <c r="EW292" s="27">
        <v>0.68093543134753354</v>
      </c>
      <c r="EX292" s="27">
        <v>0.57450369399250967</v>
      </c>
      <c r="EY292" s="27">
        <v>0.42543097509030936</v>
      </c>
      <c r="EZ292" s="27">
        <v>0.33864590137887163</v>
      </c>
      <c r="FA292" s="27">
        <v>0.17974139673531475</v>
      </c>
      <c r="FB292" s="27">
        <v>-0.17119074176295612</v>
      </c>
      <c r="FC292" s="27">
        <v>-0.66755064918972984</v>
      </c>
      <c r="FD292" s="27">
        <v>-0.88028889482736261</v>
      </c>
      <c r="FE292" s="27">
        <v>-0.73316112587517424</v>
      </c>
      <c r="FG292" s="1">
        <v>335344</v>
      </c>
      <c r="FH292" s="1">
        <v>542653</v>
      </c>
      <c r="FI292" s="1" t="s">
        <v>527</v>
      </c>
      <c r="FJ292" s="1" t="s">
        <v>853</v>
      </c>
    </row>
    <row r="293" spans="2:173" ht="16.2" thickBot="1" x14ac:dyDescent="0.35">
      <c r="B293" s="19" t="s">
        <v>290</v>
      </c>
      <c r="C293" s="20">
        <v>3.5384481311776792</v>
      </c>
      <c r="D293" s="21">
        <v>2.9573760269876317</v>
      </c>
      <c r="E293" s="21">
        <v>2.6487268604036949</v>
      </c>
      <c r="F293" s="21">
        <v>2.5502005329855946</v>
      </c>
      <c r="G293" s="21">
        <v>2.3182899561923271</v>
      </c>
      <c r="H293" s="21">
        <v>2.0662133335999844</v>
      </c>
      <c r="I293" s="21">
        <v>1.877667901723</v>
      </c>
      <c r="J293" s="21">
        <v>1.6218070539788156</v>
      </c>
      <c r="K293" s="21">
        <v>1.3955336421387203</v>
      </c>
      <c r="L293" s="21">
        <v>1.1610454621439086</v>
      </c>
      <c r="M293" s="21">
        <v>0.98827656108023465</v>
      </c>
      <c r="N293" s="21">
        <v>7.3336297320604871E-2</v>
      </c>
      <c r="O293" s="21">
        <v>-1.9519071320381443</v>
      </c>
      <c r="P293" s="21">
        <v>-3.6962812826094584</v>
      </c>
      <c r="Q293" s="21">
        <v>-5.5419111506025178</v>
      </c>
      <c r="R293" s="22"/>
      <c r="S293" s="21">
        <v>13.417648131177678</v>
      </c>
      <c r="T293" s="21">
        <v>12.836576026987631</v>
      </c>
      <c r="U293" s="21">
        <v>12.527926860403694</v>
      </c>
      <c r="V293" s="21">
        <v>12.429400532985593</v>
      </c>
      <c r="W293" s="21">
        <v>12.197489956192326</v>
      </c>
      <c r="X293" s="21">
        <v>11.945413333599983</v>
      </c>
      <c r="Y293" s="21">
        <v>11.756867901722998</v>
      </c>
      <c r="Z293" s="21">
        <v>11.501007053978814</v>
      </c>
      <c r="AA293" s="21">
        <v>11.27473364213872</v>
      </c>
      <c r="AB293" s="21">
        <v>11.040245462143908</v>
      </c>
      <c r="AC293" s="21">
        <v>10.867476561080235</v>
      </c>
      <c r="AD293" s="21">
        <v>9.952536297320604</v>
      </c>
      <c r="AE293" s="21">
        <v>7.9272928679618548</v>
      </c>
      <c r="AF293" s="21">
        <v>6.1829187173905407</v>
      </c>
      <c r="AG293" s="21">
        <v>4.3372888493974813</v>
      </c>
      <c r="AI293" s="23">
        <v>3.5384481311776792</v>
      </c>
      <c r="AJ293" s="23">
        <v>3.3025868690804376</v>
      </c>
      <c r="AK293" s="23">
        <v>3.2032415166980721</v>
      </c>
      <c r="AL293" s="23">
        <v>3.2095569771022383</v>
      </c>
      <c r="AM293" s="23">
        <v>3.082927275907438</v>
      </c>
      <c r="AN293" s="23">
        <v>2.9514311865061158</v>
      </c>
      <c r="AO293" s="23">
        <v>2.7510744340458686</v>
      </c>
      <c r="AP293" s="23">
        <v>2.4978150196805915</v>
      </c>
      <c r="AQ293" s="23">
        <v>2.2206277196801603</v>
      </c>
      <c r="AR293" s="23">
        <v>2.0620675673299553</v>
      </c>
      <c r="AS293" s="23">
        <v>1.920534356970478</v>
      </c>
      <c r="AT293" s="23">
        <v>1.4734628378342451</v>
      </c>
      <c r="AU293" s="23">
        <v>0.77199240495124499</v>
      </c>
      <c r="AV293" s="23">
        <v>0.11315053518848295</v>
      </c>
      <c r="AW293" s="23">
        <v>-0.6212946034454756</v>
      </c>
      <c r="AY293" s="24">
        <v>13.417648131177678</v>
      </c>
      <c r="AZ293" s="24">
        <v>13.181786869080437</v>
      </c>
      <c r="BA293" s="24">
        <v>13.082441516698072</v>
      </c>
      <c r="BB293" s="24">
        <v>13.088756977102237</v>
      </c>
      <c r="BC293" s="24">
        <v>12.962127275907438</v>
      </c>
      <c r="BD293" s="24">
        <v>12.830631186506114</v>
      </c>
      <c r="BE293" s="24">
        <v>12.630274434045868</v>
      </c>
      <c r="BF293" s="24">
        <v>12.377015019680591</v>
      </c>
      <c r="BG293" s="24">
        <v>12.09982771968016</v>
      </c>
      <c r="BH293" s="24">
        <v>11.941267567329955</v>
      </c>
      <c r="BI293" s="24">
        <v>11.799734356970477</v>
      </c>
      <c r="BJ293" s="24">
        <v>11.352662837834245</v>
      </c>
      <c r="BK293" s="24">
        <v>10.651192404951244</v>
      </c>
      <c r="BL293" s="24">
        <v>9.992350535188482</v>
      </c>
      <c r="BM293" s="24">
        <v>9.2579053965545235</v>
      </c>
      <c r="BO293" s="25">
        <v>3.5384481311776792</v>
      </c>
      <c r="BP293" s="25">
        <v>3.2788673639977377</v>
      </c>
      <c r="BQ293" s="25">
        <v>3.054936515812928</v>
      </c>
      <c r="BR293" s="25">
        <v>2.9909537628839109</v>
      </c>
      <c r="BS293" s="25">
        <v>2.8177097065724066</v>
      </c>
      <c r="BT293" s="25">
        <v>2.6502232564903609</v>
      </c>
      <c r="BU293" s="25">
        <v>2.5475756913360961</v>
      </c>
      <c r="BV293" s="25">
        <v>2.3726775819977277</v>
      </c>
      <c r="BW293" s="25">
        <v>2.1637777000779428</v>
      </c>
      <c r="BX293" s="25">
        <v>1.9340452785376092</v>
      </c>
      <c r="BY293" s="25">
        <v>1.7525988947614408</v>
      </c>
      <c r="BZ293" s="25">
        <v>1.1169183561096583</v>
      </c>
      <c r="CA293" s="25">
        <v>0.24826570904231371</v>
      </c>
      <c r="CB293" s="25">
        <v>-0.70561423551403379</v>
      </c>
      <c r="CC293" s="25">
        <v>-1.4753945378608879</v>
      </c>
      <c r="CE293" s="25">
        <v>13.417648131177678</v>
      </c>
      <c r="CF293" s="25">
        <v>13.158067363997738</v>
      </c>
      <c r="CG293" s="25">
        <v>12.934136515812927</v>
      </c>
      <c r="CH293" s="25">
        <v>12.870153762883909</v>
      </c>
      <c r="CI293" s="25">
        <v>12.696909706572406</v>
      </c>
      <c r="CJ293" s="25">
        <v>12.529423256490361</v>
      </c>
      <c r="CK293" s="25">
        <v>12.426775691336095</v>
      </c>
      <c r="CL293" s="25">
        <v>12.251877581997727</v>
      </c>
      <c r="CM293" s="25">
        <v>12.042977700077941</v>
      </c>
      <c r="CN293" s="25">
        <v>11.813245278537607</v>
      </c>
      <c r="CO293" s="25">
        <v>11.63179889476144</v>
      </c>
      <c r="CP293" s="25">
        <v>10.996118356109658</v>
      </c>
      <c r="CQ293" s="25">
        <v>10.127465709042312</v>
      </c>
      <c r="CR293" s="25">
        <v>9.1735857644859653</v>
      </c>
      <c r="CS293" s="25">
        <v>8.4038054621391112</v>
      </c>
      <c r="CU293" s="26">
        <v>3.5384481311776792</v>
      </c>
      <c r="CV293" s="26">
        <v>2.8165120518058302</v>
      </c>
      <c r="CW293" s="26">
        <v>2.4944140649318696</v>
      </c>
      <c r="CX293" s="26">
        <v>2.4089184634072804</v>
      </c>
      <c r="CY293" s="26">
        <v>2.1819042245239313</v>
      </c>
      <c r="CZ293" s="26">
        <v>1.9323200286625042</v>
      </c>
      <c r="DA293" s="26">
        <v>1.7570049151394267</v>
      </c>
      <c r="DB293" s="26">
        <v>1.5225204343157657</v>
      </c>
      <c r="DC293" s="26">
        <v>1.2592269196003851</v>
      </c>
      <c r="DD293" s="26">
        <v>0.95854141416705918</v>
      </c>
      <c r="DE293" s="26">
        <v>0.64114894560350333</v>
      </c>
      <c r="DF293" s="26">
        <v>-1.0243586006132279</v>
      </c>
      <c r="DG293" s="26">
        <v>-4.1611264751279826</v>
      </c>
      <c r="DH293" s="26">
        <v>-6.3066982734499888</v>
      </c>
      <c r="DI293" s="26">
        <v>-7.4522913548258725</v>
      </c>
      <c r="DK293" s="26">
        <v>13.417648131177678</v>
      </c>
      <c r="DL293" s="26">
        <v>12.695712051805829</v>
      </c>
      <c r="DM293" s="26">
        <v>12.373614064931868</v>
      </c>
      <c r="DN293" s="26">
        <v>12.28811846340728</v>
      </c>
      <c r="DO293" s="26">
        <v>12.06110422452393</v>
      </c>
      <c r="DP293" s="26">
        <v>11.811520028662503</v>
      </c>
      <c r="DQ293" s="26">
        <v>11.636204915139427</v>
      </c>
      <c r="DR293" s="26">
        <v>11.401720434315765</v>
      </c>
      <c r="DS293" s="26">
        <v>11.138426919600384</v>
      </c>
      <c r="DT293" s="26">
        <v>10.837741414167059</v>
      </c>
      <c r="DU293" s="26">
        <v>10.520348945603502</v>
      </c>
      <c r="DV293" s="26">
        <v>8.8548413993867712</v>
      </c>
      <c r="DW293" s="26">
        <v>5.7180735248720165</v>
      </c>
      <c r="DX293" s="26">
        <v>3.5725017265500103</v>
      </c>
      <c r="DY293" s="26">
        <v>2.4269086451741266</v>
      </c>
      <c r="EA293" s="27">
        <v>3.5384481311776792</v>
      </c>
      <c r="EB293" s="27">
        <v>2.7547595065813049</v>
      </c>
      <c r="EC293" s="27">
        <v>2.4251458867142839</v>
      </c>
      <c r="ED293" s="27">
        <v>2.3312899261689957</v>
      </c>
      <c r="EE293" s="27">
        <v>2.081349123952271</v>
      </c>
      <c r="EF293" s="27">
        <v>1.8223336217018842</v>
      </c>
      <c r="EG293" s="27">
        <v>1.630236286463747</v>
      </c>
      <c r="EH293" s="27">
        <v>1.2674067473358708</v>
      </c>
      <c r="EI293" s="27">
        <v>0.65854712045027686</v>
      </c>
      <c r="EJ293" s="27">
        <v>-3.0664765335282951E-2</v>
      </c>
      <c r="EK293" s="27">
        <v>-0.6188272583977561</v>
      </c>
      <c r="EL293" s="27">
        <v>-2.7132447221534282</v>
      </c>
      <c r="EM293" s="27">
        <v>-5.6281814195753075</v>
      </c>
      <c r="EN293" s="27">
        <v>-7.1170144949937839</v>
      </c>
      <c r="EO293" s="27">
        <v>-7.292526746282995</v>
      </c>
      <c r="EQ293" s="27">
        <v>13.417648131177678</v>
      </c>
      <c r="ER293" s="27">
        <v>12.633959506581304</v>
      </c>
      <c r="ES293" s="27">
        <v>12.304345886714284</v>
      </c>
      <c r="ET293" s="27">
        <v>12.210489926168995</v>
      </c>
      <c r="EU293" s="27">
        <v>11.960549123952269</v>
      </c>
      <c r="EV293" s="27">
        <v>11.701533621701884</v>
      </c>
      <c r="EW293" s="27">
        <v>11.509436286463746</v>
      </c>
      <c r="EX293" s="27">
        <v>11.14660674733587</v>
      </c>
      <c r="EY293" s="27">
        <v>10.537747120450277</v>
      </c>
      <c r="EZ293" s="27">
        <v>9.8485352346647161</v>
      </c>
      <c r="FA293" s="27">
        <v>9.260372741602243</v>
      </c>
      <c r="FB293" s="27">
        <v>7.1659552778465709</v>
      </c>
      <c r="FC293" s="27">
        <v>4.2510185804246916</v>
      </c>
      <c r="FD293" s="27">
        <v>2.7621855050062152</v>
      </c>
      <c r="FE293" s="27">
        <v>2.5866732537170041</v>
      </c>
      <c r="FG293" s="1">
        <v>365151</v>
      </c>
      <c r="FH293" s="1">
        <v>491747</v>
      </c>
      <c r="FI293" s="1" t="s">
        <v>439</v>
      </c>
      <c r="FJ293" s="1" t="s">
        <v>852</v>
      </c>
    </row>
    <row r="294" spans="2:173" ht="16.2" thickBot="1" x14ac:dyDescent="0.35">
      <c r="B294" s="19" t="s">
        <v>291</v>
      </c>
      <c r="C294" s="20">
        <v>1.7413336083350175</v>
      </c>
      <c r="D294" s="21">
        <v>1.5310003525311351</v>
      </c>
      <c r="E294" s="21">
        <v>1.3949250349398579</v>
      </c>
      <c r="F294" s="21">
        <v>1.3229999904427063</v>
      </c>
      <c r="G294" s="21">
        <v>1.205433305556086</v>
      </c>
      <c r="H294" s="21">
        <v>1.0859281706072728</v>
      </c>
      <c r="I294" s="21">
        <v>1.072385222733268</v>
      </c>
      <c r="J294" s="21">
        <v>0.94172195293619954</v>
      </c>
      <c r="K294" s="21">
        <v>0.81764136364707118</v>
      </c>
      <c r="L294" s="21">
        <v>0.67093539186454576</v>
      </c>
      <c r="M294" s="21">
        <v>0.52094143634673573</v>
      </c>
      <c r="N294" s="21">
        <v>-0.78626028108165258</v>
      </c>
      <c r="O294" s="21">
        <v>-4.3765970915416901</v>
      </c>
      <c r="P294" s="21">
        <v>-7.663220342613295</v>
      </c>
      <c r="Q294" s="21">
        <v>-11.587028339219978</v>
      </c>
      <c r="R294" s="22"/>
      <c r="S294" s="21">
        <v>1.7413336083350175</v>
      </c>
      <c r="T294" s="21">
        <v>1.5310003525311351</v>
      </c>
      <c r="U294" s="21">
        <v>1.3949250349398579</v>
      </c>
      <c r="V294" s="21">
        <v>1.3229999904427063</v>
      </c>
      <c r="W294" s="21">
        <v>1.205433305556086</v>
      </c>
      <c r="X294" s="21">
        <v>1.0859281706072728</v>
      </c>
      <c r="Y294" s="21">
        <v>1.072385222733268</v>
      </c>
      <c r="Z294" s="21">
        <v>0.94172195293619954</v>
      </c>
      <c r="AA294" s="21">
        <v>0.81764136364707118</v>
      </c>
      <c r="AB294" s="21">
        <v>0.67093539186454576</v>
      </c>
      <c r="AC294" s="21">
        <v>0.52094143634673573</v>
      </c>
      <c r="AD294" s="21">
        <v>-0.78626028108165258</v>
      </c>
      <c r="AE294" s="21">
        <v>-4.3765970915416901</v>
      </c>
      <c r="AF294" s="21">
        <v>-7.663220342613295</v>
      </c>
      <c r="AG294" s="21">
        <v>-11.587028339219978</v>
      </c>
      <c r="AI294" s="23">
        <v>1.7413336083350175</v>
      </c>
      <c r="AJ294" s="23">
        <v>1.6458862243071772</v>
      </c>
      <c r="AK294" s="23">
        <v>1.6158900586918032</v>
      </c>
      <c r="AL294" s="23">
        <v>1.6216132104901142</v>
      </c>
      <c r="AM294" s="23">
        <v>1.5801657559351896</v>
      </c>
      <c r="AN294" s="23">
        <v>1.5554176814762948</v>
      </c>
      <c r="AO294" s="23">
        <v>1.5977435806510223</v>
      </c>
      <c r="AP294" s="23">
        <v>1.5298741213604612</v>
      </c>
      <c r="AQ294" s="23">
        <v>1.4400592017703011</v>
      </c>
      <c r="AR294" s="23">
        <v>1.353761800446311</v>
      </c>
      <c r="AS294" s="23">
        <v>1.1635712433894194</v>
      </c>
      <c r="AT294" s="23">
        <v>0.28556707883389221</v>
      </c>
      <c r="AU294" s="23">
        <v>-1.5025114858505129</v>
      </c>
      <c r="AV294" s="23">
        <v>-3.8277805595652374</v>
      </c>
      <c r="AW294" s="23">
        <v>-6.0884196279369238</v>
      </c>
      <c r="AY294" s="24">
        <v>1.7413336083350175</v>
      </c>
      <c r="AZ294" s="24">
        <v>1.6458862243071772</v>
      </c>
      <c r="BA294" s="24">
        <v>1.6158900586918032</v>
      </c>
      <c r="BB294" s="24">
        <v>1.6216132104901142</v>
      </c>
      <c r="BC294" s="24">
        <v>1.5801657559351896</v>
      </c>
      <c r="BD294" s="24">
        <v>1.5554176814762948</v>
      </c>
      <c r="BE294" s="24">
        <v>1.5977435806510223</v>
      </c>
      <c r="BF294" s="24">
        <v>1.5298741213604612</v>
      </c>
      <c r="BG294" s="24">
        <v>1.4400592017703011</v>
      </c>
      <c r="BH294" s="24">
        <v>1.353761800446311</v>
      </c>
      <c r="BI294" s="24">
        <v>1.1635712433894194</v>
      </c>
      <c r="BJ294" s="24">
        <v>0.28556707883389221</v>
      </c>
      <c r="BK294" s="24">
        <v>-1.5025114858505129</v>
      </c>
      <c r="BL294" s="24">
        <v>-3.8277805595652374</v>
      </c>
      <c r="BM294" s="24">
        <v>-6.0884196279369238</v>
      </c>
      <c r="BO294" s="25">
        <v>1.7413336083350175</v>
      </c>
      <c r="BP294" s="25">
        <v>1.5521769794319167</v>
      </c>
      <c r="BQ294" s="25">
        <v>1.4327128906534363</v>
      </c>
      <c r="BR294" s="25">
        <v>1.3877437619443578</v>
      </c>
      <c r="BS294" s="25">
        <v>1.2967971771256495</v>
      </c>
      <c r="BT294" s="25">
        <v>1.2232638594575884</v>
      </c>
      <c r="BU294" s="25">
        <v>1.2520835911294967</v>
      </c>
      <c r="BV294" s="25">
        <v>1.1733915930384513</v>
      </c>
      <c r="BW294" s="25">
        <v>1.0498959611679051</v>
      </c>
      <c r="BX294" s="25">
        <v>0.91331393379117065</v>
      </c>
      <c r="BY294" s="25">
        <v>0.70962301663314697</v>
      </c>
      <c r="BZ294" s="25">
        <v>-0.26731802400711224</v>
      </c>
      <c r="CA294" s="25">
        <v>-2.110162854061322</v>
      </c>
      <c r="CB294" s="25">
        <v>-4.4481777562451814</v>
      </c>
      <c r="CC294" s="25">
        <v>-6.6508622777978541</v>
      </c>
      <c r="CE294" s="25">
        <v>1.7413336083350175</v>
      </c>
      <c r="CF294" s="25">
        <v>1.5521769794319167</v>
      </c>
      <c r="CG294" s="25">
        <v>1.4327128906534363</v>
      </c>
      <c r="CH294" s="25">
        <v>1.3877437619443578</v>
      </c>
      <c r="CI294" s="25">
        <v>1.2967971771256495</v>
      </c>
      <c r="CJ294" s="25">
        <v>1.2232638594575884</v>
      </c>
      <c r="CK294" s="25">
        <v>1.2520835911294967</v>
      </c>
      <c r="CL294" s="25">
        <v>1.1733915930384513</v>
      </c>
      <c r="CM294" s="25">
        <v>1.0498959611679051</v>
      </c>
      <c r="CN294" s="25">
        <v>0.91331393379117065</v>
      </c>
      <c r="CO294" s="25">
        <v>0.70962301663314697</v>
      </c>
      <c r="CP294" s="25">
        <v>-0.26731802400711224</v>
      </c>
      <c r="CQ294" s="25">
        <v>-2.110162854061322</v>
      </c>
      <c r="CR294" s="25">
        <v>-4.4481777562451814</v>
      </c>
      <c r="CS294" s="25">
        <v>-6.6508622777978541</v>
      </c>
      <c r="CU294" s="26">
        <v>1.7413336083350175</v>
      </c>
      <c r="CV294" s="26">
        <v>1.4532718461269676</v>
      </c>
      <c r="CW294" s="26">
        <v>1.3072242936769096</v>
      </c>
      <c r="CX294" s="26">
        <v>1.2399931058331317</v>
      </c>
      <c r="CY294" s="26">
        <v>1.1068643223308747</v>
      </c>
      <c r="CZ294" s="26">
        <v>0.9251748220995335</v>
      </c>
      <c r="DA294" s="26">
        <v>0.76280489486362812</v>
      </c>
      <c r="DB294" s="26">
        <v>0.38268102859758546</v>
      </c>
      <c r="DC294" s="26">
        <v>-4.5146386928411886E-2</v>
      </c>
      <c r="DD294" s="26">
        <v>-0.70153325211782747</v>
      </c>
      <c r="DE294" s="26">
        <v>-1.5060047155036509</v>
      </c>
      <c r="DF294" s="26">
        <v>-4.8531358442038286</v>
      </c>
      <c r="DG294" s="26">
        <v>-10.943856856569745</v>
      </c>
      <c r="DH294" s="26">
        <v>-15.284881695437164</v>
      </c>
      <c r="DI294" s="26">
        <v>-17.301752051460429</v>
      </c>
      <c r="DK294" s="26">
        <v>1.7413336083350175</v>
      </c>
      <c r="DL294" s="26">
        <v>1.4532718461269676</v>
      </c>
      <c r="DM294" s="26">
        <v>1.3072242936769096</v>
      </c>
      <c r="DN294" s="26">
        <v>1.2399931058331317</v>
      </c>
      <c r="DO294" s="26">
        <v>1.1068643223308747</v>
      </c>
      <c r="DP294" s="26">
        <v>0.9251748220995335</v>
      </c>
      <c r="DQ294" s="26">
        <v>0.76280489486362812</v>
      </c>
      <c r="DR294" s="26">
        <v>0.38268102859758546</v>
      </c>
      <c r="DS294" s="26">
        <v>-4.5146386928411886E-2</v>
      </c>
      <c r="DT294" s="26">
        <v>-0.70153325211782747</v>
      </c>
      <c r="DU294" s="26">
        <v>-1.5060047155036509</v>
      </c>
      <c r="DV294" s="26">
        <v>-4.8531358442038286</v>
      </c>
      <c r="DW294" s="26">
        <v>-10.943856856569745</v>
      </c>
      <c r="DX294" s="26">
        <v>-15.284881695437164</v>
      </c>
      <c r="DY294" s="26">
        <v>-17.301752051460429</v>
      </c>
      <c r="EA294" s="27">
        <v>1.7413336083350175</v>
      </c>
      <c r="EB294" s="27">
        <v>1.4057146775847187</v>
      </c>
      <c r="EC294" s="27">
        <v>1.2409475245218582</v>
      </c>
      <c r="ED294" s="27">
        <v>1.1326829606512425</v>
      </c>
      <c r="EE294" s="27">
        <v>0.90607302289615177</v>
      </c>
      <c r="EF294" s="27">
        <v>0.43051650575275557</v>
      </c>
      <c r="EG294" s="27">
        <v>-0.15813084865251348</v>
      </c>
      <c r="EH294" s="27">
        <v>-0.90705254880815112</v>
      </c>
      <c r="EI294" s="27">
        <v>-1.7876759916855578</v>
      </c>
      <c r="EJ294" s="27">
        <v>-2.8511037331782578</v>
      </c>
      <c r="EK294" s="27">
        <v>-3.978434052800349</v>
      </c>
      <c r="EL294" s="27">
        <v>-7.8034561122306005</v>
      </c>
      <c r="EM294" s="27">
        <v>-13.671990215681426</v>
      </c>
      <c r="EN294" s="27">
        <v>-16.662556818510858</v>
      </c>
      <c r="EO294" s="27">
        <v>-17.468209322782691</v>
      </c>
      <c r="EQ294" s="27">
        <v>1.7413336083350175</v>
      </c>
      <c r="ER294" s="27">
        <v>1.4057146775847187</v>
      </c>
      <c r="ES294" s="27">
        <v>1.2409475245218582</v>
      </c>
      <c r="ET294" s="27">
        <v>1.1326829606512425</v>
      </c>
      <c r="EU294" s="27">
        <v>0.90607302289615177</v>
      </c>
      <c r="EV294" s="27">
        <v>0.43051650575275557</v>
      </c>
      <c r="EW294" s="27">
        <v>-0.15813084865251348</v>
      </c>
      <c r="EX294" s="27">
        <v>-0.90705254880815112</v>
      </c>
      <c r="EY294" s="27">
        <v>-1.7876759916855578</v>
      </c>
      <c r="EZ294" s="27">
        <v>-2.8511037331782578</v>
      </c>
      <c r="FA294" s="27">
        <v>-3.978434052800349</v>
      </c>
      <c r="FB294" s="27">
        <v>-7.8034561122306005</v>
      </c>
      <c r="FC294" s="27">
        <v>-13.671990215681426</v>
      </c>
      <c r="FD294" s="27">
        <v>-16.662556818510858</v>
      </c>
      <c r="FE294" s="27">
        <v>-17.468209322782691</v>
      </c>
      <c r="FG294" s="1">
        <v>361018</v>
      </c>
      <c r="FH294" s="1">
        <v>507505</v>
      </c>
      <c r="FI294" s="1" t="s">
        <v>437</v>
      </c>
      <c r="FJ294" s="1" t="s">
        <v>852</v>
      </c>
    </row>
    <row r="295" spans="2:173" ht="16.2" thickBot="1" x14ac:dyDescent="0.35">
      <c r="B295" s="19" t="s">
        <v>292</v>
      </c>
      <c r="C295" s="20">
        <v>0.57705119533824423</v>
      </c>
      <c r="D295" s="21">
        <v>-0.38265867949208943</v>
      </c>
      <c r="E295" s="21">
        <v>-0.61141896544010432</v>
      </c>
      <c r="F295" s="21">
        <v>-0.737907282633258</v>
      </c>
      <c r="G295" s="21">
        <v>-0.86426697617941706</v>
      </c>
      <c r="H295" s="21">
        <v>-0.98846102402756753</v>
      </c>
      <c r="I295" s="21">
        <v>-1.114065929107352</v>
      </c>
      <c r="J295" s="21">
        <v>-1.2541652314105161</v>
      </c>
      <c r="K295" s="21">
        <v>-1.4159355700819258</v>
      </c>
      <c r="L295" s="21">
        <v>-1.5503794423388424</v>
      </c>
      <c r="M295" s="21">
        <v>-1.6683659607338672</v>
      </c>
      <c r="N295" s="21">
        <v>-2.231136043846182</v>
      </c>
      <c r="O295" s="21">
        <v>-3.6198767065111959</v>
      </c>
      <c r="P295" s="21">
        <v>-4.6389973535832034</v>
      </c>
      <c r="Q295" s="21">
        <v>-5.5324998010094486</v>
      </c>
      <c r="R295" s="22"/>
      <c r="S295" s="21">
        <v>8.0770511953382442</v>
      </c>
      <c r="T295" s="21">
        <v>7.1173413205079106</v>
      </c>
      <c r="U295" s="21">
        <v>6.8885810345598957</v>
      </c>
      <c r="V295" s="21">
        <v>6.762092717366742</v>
      </c>
      <c r="W295" s="21">
        <v>6.6357330238205829</v>
      </c>
      <c r="X295" s="21">
        <v>6.5115389759724325</v>
      </c>
      <c r="Y295" s="21">
        <v>6.385934070892648</v>
      </c>
      <c r="Z295" s="21">
        <v>6.2458347685894839</v>
      </c>
      <c r="AA295" s="21">
        <v>6.0840644299180742</v>
      </c>
      <c r="AB295" s="21">
        <v>5.9496205576611576</v>
      </c>
      <c r="AC295" s="21">
        <v>5.8316340392661328</v>
      </c>
      <c r="AD295" s="21">
        <v>5.268863956153818</v>
      </c>
      <c r="AE295" s="21">
        <v>3.8801232934888041</v>
      </c>
      <c r="AF295" s="21">
        <v>2.8610026464167966</v>
      </c>
      <c r="AG295" s="21">
        <v>1.9675001989905514</v>
      </c>
      <c r="AI295" s="23">
        <v>0.57705119533824423</v>
      </c>
      <c r="AJ295" s="23">
        <v>0.32836190927273901</v>
      </c>
      <c r="AK295" s="23">
        <v>0.33160460059224306</v>
      </c>
      <c r="AL295" s="23">
        <v>0.2878714390632231</v>
      </c>
      <c r="AM295" s="23">
        <v>0.24833044203369958</v>
      </c>
      <c r="AN295" s="23">
        <v>0.22180400095098118</v>
      </c>
      <c r="AO295" s="23">
        <v>0.16160124825539501</v>
      </c>
      <c r="AP295" s="23">
        <v>6.2508806658180482E-2</v>
      </c>
      <c r="AQ295" s="23">
        <v>-6.8580469816718725E-2</v>
      </c>
      <c r="AR295" s="23">
        <v>-0.10056044227880889</v>
      </c>
      <c r="AS295" s="23">
        <v>-0.12500377556344233</v>
      </c>
      <c r="AT295" s="23">
        <v>-0.22519198149918029</v>
      </c>
      <c r="AU295" s="23">
        <v>-0.40579543962184061</v>
      </c>
      <c r="AV295" s="23">
        <v>-0.51670117423339867</v>
      </c>
      <c r="AW295" s="23">
        <v>-0.73795856201085286</v>
      </c>
      <c r="AY295" s="24">
        <v>8.0770511953382442</v>
      </c>
      <c r="AZ295" s="24">
        <v>7.828361909272739</v>
      </c>
      <c r="BA295" s="24">
        <v>7.8316046005922431</v>
      </c>
      <c r="BB295" s="24">
        <v>7.7878714390632231</v>
      </c>
      <c r="BC295" s="24">
        <v>7.7483304420336996</v>
      </c>
      <c r="BD295" s="24">
        <v>7.7218040009509812</v>
      </c>
      <c r="BE295" s="24">
        <v>7.661601248255395</v>
      </c>
      <c r="BF295" s="24">
        <v>7.5625088066581805</v>
      </c>
      <c r="BG295" s="24">
        <v>7.4314195301832813</v>
      </c>
      <c r="BH295" s="24">
        <v>7.3994395577211911</v>
      </c>
      <c r="BI295" s="24">
        <v>7.3749962244365577</v>
      </c>
      <c r="BJ295" s="24">
        <v>7.2748080185008197</v>
      </c>
      <c r="BK295" s="24">
        <v>7.0942045603781594</v>
      </c>
      <c r="BL295" s="24">
        <v>6.9832988257666013</v>
      </c>
      <c r="BM295" s="24">
        <v>6.7620414379891471</v>
      </c>
      <c r="BO295" s="25">
        <v>0.57705119533824423</v>
      </c>
      <c r="BP295" s="25">
        <v>0.27716006205290533</v>
      </c>
      <c r="BQ295" s="25">
        <v>0.18454429990472399</v>
      </c>
      <c r="BR295" s="25">
        <v>7.6260029101065996E-2</v>
      </c>
      <c r="BS295" s="25">
        <v>-2.3778826800922026E-2</v>
      </c>
      <c r="BT295" s="25">
        <v>-0.11131233418768627</v>
      </c>
      <c r="BU295" s="25">
        <v>-0.19677468346022486</v>
      </c>
      <c r="BV295" s="25">
        <v>-0.28364428743541925</v>
      </c>
      <c r="BW295" s="25">
        <v>-0.39859124232435672</v>
      </c>
      <c r="BX295" s="25">
        <v>-0.49656791248350274</v>
      </c>
      <c r="BY295" s="25">
        <v>-0.58432830955901149</v>
      </c>
      <c r="BZ295" s="25">
        <v>-0.92944442183731546</v>
      </c>
      <c r="CA295" s="25">
        <v>-1.3802125548298667</v>
      </c>
      <c r="CB295" s="25">
        <v>-1.638725049819528</v>
      </c>
      <c r="CC295" s="25">
        <v>-1.6957716266397931</v>
      </c>
      <c r="CE295" s="25">
        <v>8.0770511953382442</v>
      </c>
      <c r="CF295" s="25">
        <v>7.7771600620529053</v>
      </c>
      <c r="CG295" s="25">
        <v>7.684544299904724</v>
      </c>
      <c r="CH295" s="25">
        <v>7.576260029101066</v>
      </c>
      <c r="CI295" s="25">
        <v>7.476221173199078</v>
      </c>
      <c r="CJ295" s="25">
        <v>7.3886876658123137</v>
      </c>
      <c r="CK295" s="25">
        <v>7.3032253165397751</v>
      </c>
      <c r="CL295" s="25">
        <v>7.2163557125645807</v>
      </c>
      <c r="CM295" s="25">
        <v>7.1014087576756433</v>
      </c>
      <c r="CN295" s="25">
        <v>7.0034320875164973</v>
      </c>
      <c r="CO295" s="25">
        <v>6.9156716904409885</v>
      </c>
      <c r="CP295" s="25">
        <v>6.5705555781626845</v>
      </c>
      <c r="CQ295" s="25">
        <v>6.1197874451701333</v>
      </c>
      <c r="CR295" s="25">
        <v>5.861274950180472</v>
      </c>
      <c r="CS295" s="25">
        <v>5.8042283733602069</v>
      </c>
      <c r="CU295" s="26">
        <v>0.57705119533824423</v>
      </c>
      <c r="CV295" s="26">
        <v>-0.70102688574963068</v>
      </c>
      <c r="CW295" s="26">
        <v>-0.98466296135146791</v>
      </c>
      <c r="CX295" s="26">
        <v>-1.1041119093189824</v>
      </c>
      <c r="CY295" s="26">
        <v>-1.2252738392488611</v>
      </c>
      <c r="CZ295" s="26">
        <v>-1.3440248692964953</v>
      </c>
      <c r="DA295" s="26">
        <v>-1.4633377151974862</v>
      </c>
      <c r="DB295" s="26">
        <v>-1.5782648984037175</v>
      </c>
      <c r="DC295" s="26">
        <v>-1.737684853296309</v>
      </c>
      <c r="DD295" s="26">
        <v>-1.8713913922159584</v>
      </c>
      <c r="DE295" s="26">
        <v>-1.9883822110373766</v>
      </c>
      <c r="DF295" s="26">
        <v>-2.5426317610001572</v>
      </c>
      <c r="DG295" s="26">
        <v>-3.8867520798994128</v>
      </c>
      <c r="DH295" s="26">
        <v>-4.819287107858667</v>
      </c>
      <c r="DI295" s="26">
        <v>-5.5916339514633151</v>
      </c>
      <c r="DK295" s="26">
        <v>8.0770511953382442</v>
      </c>
      <c r="DL295" s="26">
        <v>6.7989731142503693</v>
      </c>
      <c r="DM295" s="26">
        <v>6.5153370386485321</v>
      </c>
      <c r="DN295" s="26">
        <v>6.3958880906810176</v>
      </c>
      <c r="DO295" s="26">
        <v>6.2747261607511389</v>
      </c>
      <c r="DP295" s="26">
        <v>6.1559751307035047</v>
      </c>
      <c r="DQ295" s="26">
        <v>6.0366622848025138</v>
      </c>
      <c r="DR295" s="26">
        <v>5.9217351015962825</v>
      </c>
      <c r="DS295" s="26">
        <v>5.762315146703691</v>
      </c>
      <c r="DT295" s="26">
        <v>5.6286086077840416</v>
      </c>
      <c r="DU295" s="26">
        <v>5.5116177889626234</v>
      </c>
      <c r="DV295" s="26">
        <v>4.9573682389998428</v>
      </c>
      <c r="DW295" s="26">
        <v>3.6132479201005872</v>
      </c>
      <c r="DX295" s="26">
        <v>2.680712892141333</v>
      </c>
      <c r="DY295" s="26">
        <v>1.9083660485366849</v>
      </c>
      <c r="EA295" s="27">
        <v>0.57705119533824423</v>
      </c>
      <c r="EB295" s="27">
        <v>-0.84679835871474207</v>
      </c>
      <c r="EC295" s="27">
        <v>-1.1460689901100114</v>
      </c>
      <c r="ED295" s="27">
        <v>-1.252596573562438</v>
      </c>
      <c r="EE295" s="27">
        <v>-1.3584800837954178</v>
      </c>
      <c r="EF295" s="27">
        <v>-1.4556877667201986</v>
      </c>
      <c r="EG295" s="27">
        <v>-1.5520822700967516</v>
      </c>
      <c r="EH295" s="27">
        <v>-1.6944601268207853</v>
      </c>
      <c r="EI295" s="27">
        <v>-2.0300259484250427</v>
      </c>
      <c r="EJ295" s="27">
        <v>-2.3625215299310032</v>
      </c>
      <c r="EK295" s="27">
        <v>-2.6912258625689622</v>
      </c>
      <c r="EL295" s="27">
        <v>-3.6072690357315409</v>
      </c>
      <c r="EM295" s="27">
        <v>-4.866649908776747</v>
      </c>
      <c r="EN295" s="27">
        <v>-5.5445134704295747</v>
      </c>
      <c r="EO295" s="27">
        <v>-5.4143623725837315</v>
      </c>
      <c r="EQ295" s="27">
        <v>8.0770511953382442</v>
      </c>
      <c r="ER295" s="27">
        <v>6.6532016412852579</v>
      </c>
      <c r="ES295" s="27">
        <v>6.3539310098899886</v>
      </c>
      <c r="ET295" s="27">
        <v>6.247403426437562</v>
      </c>
      <c r="EU295" s="27">
        <v>6.1415199162045822</v>
      </c>
      <c r="EV295" s="27">
        <v>6.0443122332798014</v>
      </c>
      <c r="EW295" s="27">
        <v>5.9479177299032484</v>
      </c>
      <c r="EX295" s="27">
        <v>5.8055398731792147</v>
      </c>
      <c r="EY295" s="27">
        <v>5.4699740515749573</v>
      </c>
      <c r="EZ295" s="27">
        <v>5.1374784700689968</v>
      </c>
      <c r="FA295" s="27">
        <v>4.8087741374310378</v>
      </c>
      <c r="FB295" s="27">
        <v>3.8927309642684591</v>
      </c>
      <c r="FC295" s="27">
        <v>2.633350091223253</v>
      </c>
      <c r="FD295" s="27">
        <v>1.9554865295704253</v>
      </c>
      <c r="FE295" s="27">
        <v>2.0856376274162685</v>
      </c>
      <c r="FG295" s="1">
        <v>381588</v>
      </c>
      <c r="FH295" s="1">
        <v>463721</v>
      </c>
      <c r="FI295" s="1" t="s">
        <v>495</v>
      </c>
      <c r="FJ295" s="1" t="s">
        <v>495</v>
      </c>
    </row>
    <row r="296" spans="2:173" ht="16.2" thickBot="1" x14ac:dyDescent="0.35">
      <c r="B296" s="19" t="s">
        <v>293</v>
      </c>
      <c r="C296" s="20">
        <v>6.7861882978619814</v>
      </c>
      <c r="D296" s="21">
        <v>4.8076280821815018</v>
      </c>
      <c r="E296" s="21">
        <v>4.1638981157527439</v>
      </c>
      <c r="F296" s="21">
        <v>3.9189815899669611</v>
      </c>
      <c r="G296" s="21">
        <v>3.4676200949882272</v>
      </c>
      <c r="H296" s="21">
        <v>3.0814747803347942</v>
      </c>
      <c r="I296" s="21">
        <v>2.6700120858953795</v>
      </c>
      <c r="J296" s="21">
        <v>2.2144373733897496</v>
      </c>
      <c r="K296" s="21">
        <v>1.7606430030836151</v>
      </c>
      <c r="L296" s="21">
        <v>1.4575702182091135</v>
      </c>
      <c r="M296" s="21">
        <v>1.1606433238783751</v>
      </c>
      <c r="N296" s="21">
        <v>-1.089100109961521</v>
      </c>
      <c r="O296" s="21">
        <v>-8.2095892194889259</v>
      </c>
      <c r="P296" s="21">
        <v>-13.807294877016119</v>
      </c>
      <c r="Q296" s="21">
        <v>-17.718660315509638</v>
      </c>
      <c r="R296" s="22"/>
      <c r="S296" s="21">
        <v>12.286188297861981</v>
      </c>
      <c r="T296" s="21">
        <v>10.307628082181502</v>
      </c>
      <c r="U296" s="21">
        <v>9.6638981157527439</v>
      </c>
      <c r="V296" s="21">
        <v>9.4189815899669611</v>
      </c>
      <c r="W296" s="21">
        <v>8.9676200949882272</v>
      </c>
      <c r="X296" s="21">
        <v>8.5814747803347942</v>
      </c>
      <c r="Y296" s="21">
        <v>8.1700120858953795</v>
      </c>
      <c r="Z296" s="21">
        <v>7.7144373733897496</v>
      </c>
      <c r="AA296" s="21">
        <v>7.2606430030836151</v>
      </c>
      <c r="AB296" s="21">
        <v>6.9575702182091135</v>
      </c>
      <c r="AC296" s="21">
        <v>6.6606433238783751</v>
      </c>
      <c r="AD296" s="21">
        <v>4.410899890038479</v>
      </c>
      <c r="AE296" s="21">
        <v>-2.7095892194889259</v>
      </c>
      <c r="AF296" s="21">
        <v>-8.307294877016119</v>
      </c>
      <c r="AG296" s="21">
        <v>-12.218660315509638</v>
      </c>
      <c r="AI296" s="23">
        <v>6.7861882978619814</v>
      </c>
      <c r="AJ296" s="23">
        <v>5.3632439026674987</v>
      </c>
      <c r="AK296" s="23">
        <v>5.0428602703516958</v>
      </c>
      <c r="AL296" s="23">
        <v>4.9576991149452425</v>
      </c>
      <c r="AM296" s="23">
        <v>4.6488988971935399</v>
      </c>
      <c r="AN296" s="23">
        <v>4.4134035478712192</v>
      </c>
      <c r="AO296" s="23">
        <v>4.0631009318988021</v>
      </c>
      <c r="AP296" s="23">
        <v>3.5069746687752286</v>
      </c>
      <c r="AQ296" s="23">
        <v>2.8773717045379215</v>
      </c>
      <c r="AR296" s="23">
        <v>2.7295625522885061</v>
      </c>
      <c r="AS296" s="23">
        <v>2.5447788032047143</v>
      </c>
      <c r="AT296" s="23">
        <v>2.0212412183744135</v>
      </c>
      <c r="AU296" s="23">
        <v>1.2331088455226862</v>
      </c>
      <c r="AV296" s="23">
        <v>0.86067406487336484</v>
      </c>
      <c r="AW296" s="23">
        <v>0.65795806288826952</v>
      </c>
      <c r="AY296" s="24">
        <v>12.286188297861981</v>
      </c>
      <c r="AZ296" s="24">
        <v>10.863243902667499</v>
      </c>
      <c r="BA296" s="24">
        <v>10.542860270351696</v>
      </c>
      <c r="BB296" s="24">
        <v>10.457699114945243</v>
      </c>
      <c r="BC296" s="24">
        <v>10.14889889719354</v>
      </c>
      <c r="BD296" s="24">
        <v>9.9134035478712192</v>
      </c>
      <c r="BE296" s="24">
        <v>9.5631009318988021</v>
      </c>
      <c r="BF296" s="24">
        <v>9.0069746687752286</v>
      </c>
      <c r="BG296" s="24">
        <v>8.3773717045379215</v>
      </c>
      <c r="BH296" s="24">
        <v>8.2295625522885061</v>
      </c>
      <c r="BI296" s="24">
        <v>8.0447788032047143</v>
      </c>
      <c r="BJ296" s="24">
        <v>7.5212412183744135</v>
      </c>
      <c r="BK296" s="24">
        <v>6.7331088455226862</v>
      </c>
      <c r="BL296" s="24">
        <v>6.3606740648733648</v>
      </c>
      <c r="BM296" s="24">
        <v>6.1579580628882695</v>
      </c>
      <c r="BO296" s="25">
        <v>6.7861882978619814</v>
      </c>
      <c r="BP296" s="25">
        <v>4.932059364630426</v>
      </c>
      <c r="BQ296" s="25">
        <v>4.3532477271468935</v>
      </c>
      <c r="BR296" s="25">
        <v>4.1962316978761294</v>
      </c>
      <c r="BS296" s="25">
        <v>3.8674566800878907</v>
      </c>
      <c r="BT296" s="25">
        <v>3.6545562226707915</v>
      </c>
      <c r="BU296" s="25">
        <v>3.4442687349305245</v>
      </c>
      <c r="BV296" s="25">
        <v>3.1560424115686416</v>
      </c>
      <c r="BW296" s="25">
        <v>2.8169812946781789</v>
      </c>
      <c r="BX296" s="25">
        <v>2.5798227633503501</v>
      </c>
      <c r="BY296" s="25">
        <v>2.3090761892496303</v>
      </c>
      <c r="BZ296" s="25">
        <v>1.5544049148636248</v>
      </c>
      <c r="CA296" s="25">
        <v>0.5099217112634804</v>
      </c>
      <c r="CB296" s="25">
        <v>5.6599152857117474E-3</v>
      </c>
      <c r="CC296" s="25">
        <v>-9.7378014063821183E-2</v>
      </c>
      <c r="CE296" s="25">
        <v>12.286188297861981</v>
      </c>
      <c r="CF296" s="25">
        <v>10.432059364630426</v>
      </c>
      <c r="CG296" s="25">
        <v>9.8532477271468935</v>
      </c>
      <c r="CH296" s="25">
        <v>9.6962316978761294</v>
      </c>
      <c r="CI296" s="25">
        <v>9.3674566800878907</v>
      </c>
      <c r="CJ296" s="25">
        <v>9.1545562226707915</v>
      </c>
      <c r="CK296" s="25">
        <v>8.9442687349305245</v>
      </c>
      <c r="CL296" s="25">
        <v>8.6560424115686416</v>
      </c>
      <c r="CM296" s="25">
        <v>8.3169812946781789</v>
      </c>
      <c r="CN296" s="25">
        <v>8.0798227633503501</v>
      </c>
      <c r="CO296" s="25">
        <v>7.8090761892496303</v>
      </c>
      <c r="CP296" s="25">
        <v>7.0544049148636248</v>
      </c>
      <c r="CQ296" s="25">
        <v>6.0099217112634804</v>
      </c>
      <c r="CR296" s="25">
        <v>5.5056599152857117</v>
      </c>
      <c r="CS296" s="25">
        <v>5.4026219859361788</v>
      </c>
      <c r="CU296" s="26">
        <v>6.7861882978619814</v>
      </c>
      <c r="CV296" s="26">
        <v>4.3701780164555757</v>
      </c>
      <c r="CW296" s="26">
        <v>3.6734015763719938</v>
      </c>
      <c r="CX296" s="26">
        <v>3.4644987164880234</v>
      </c>
      <c r="CY296" s="26">
        <v>3.0489068721298871</v>
      </c>
      <c r="CZ296" s="26">
        <v>2.7223507471782113</v>
      </c>
      <c r="DA296" s="26">
        <v>2.401162786136922</v>
      </c>
      <c r="DB296" s="26">
        <v>2.0466937264983258</v>
      </c>
      <c r="DC296" s="26">
        <v>1.673408450125951</v>
      </c>
      <c r="DD296" s="26">
        <v>1.4275395051362096</v>
      </c>
      <c r="DE296" s="26">
        <v>1.1891044039576748</v>
      </c>
      <c r="DF296" s="26">
        <v>-0.95815656387120995</v>
      </c>
      <c r="DG296" s="26">
        <v>-7.9101271130922903</v>
      </c>
      <c r="DH296" s="26">
        <v>-13.348394630912409</v>
      </c>
      <c r="DI296" s="26">
        <v>-17.053644191879386</v>
      </c>
      <c r="DK296" s="26">
        <v>12.286188297861981</v>
      </c>
      <c r="DL296" s="26">
        <v>9.8701780164555757</v>
      </c>
      <c r="DM296" s="26">
        <v>9.1734015763719938</v>
      </c>
      <c r="DN296" s="26">
        <v>8.9644987164880234</v>
      </c>
      <c r="DO296" s="26">
        <v>8.5489068721298871</v>
      </c>
      <c r="DP296" s="26">
        <v>8.2223507471782113</v>
      </c>
      <c r="DQ296" s="26">
        <v>7.901162786136922</v>
      </c>
      <c r="DR296" s="26">
        <v>7.5466937264983258</v>
      </c>
      <c r="DS296" s="26">
        <v>7.173408450125951</v>
      </c>
      <c r="DT296" s="26">
        <v>6.9275395051362096</v>
      </c>
      <c r="DU296" s="26">
        <v>6.6891044039576748</v>
      </c>
      <c r="DV296" s="26">
        <v>4.54184343612879</v>
      </c>
      <c r="DW296" s="26">
        <v>-2.4101271130922903</v>
      </c>
      <c r="DX296" s="26">
        <v>-7.8483946309124093</v>
      </c>
      <c r="DY296" s="26">
        <v>-11.553644191879386</v>
      </c>
      <c r="EA296" s="27">
        <v>6.7861882978619814</v>
      </c>
      <c r="EB296" s="27">
        <v>4.2210269826635383</v>
      </c>
      <c r="EC296" s="27">
        <v>3.5699935029581837</v>
      </c>
      <c r="ED296" s="27">
        <v>3.4286692976814166</v>
      </c>
      <c r="EE296" s="27">
        <v>3.0847377686348736</v>
      </c>
      <c r="EF296" s="27">
        <v>2.8430909097333945</v>
      </c>
      <c r="EG296" s="27">
        <v>2.5978576650444687</v>
      </c>
      <c r="EH296" s="27">
        <v>2.1729682786713802</v>
      </c>
      <c r="EI296" s="27">
        <v>0.5931426285301491</v>
      </c>
      <c r="EJ296" s="27">
        <v>-0.92826851426775647</v>
      </c>
      <c r="EK296" s="27">
        <v>-2.4659583350528962</v>
      </c>
      <c r="EL296" s="27">
        <v>-6.8603073832602171</v>
      </c>
      <c r="EM296" s="27">
        <v>-13.333147846600539</v>
      </c>
      <c r="EN296" s="27">
        <v>-17.134836078923705</v>
      </c>
      <c r="EO296" s="27">
        <v>-16.269205900804117</v>
      </c>
      <c r="EQ296" s="27">
        <v>12.286188297861981</v>
      </c>
      <c r="ER296" s="27">
        <v>9.7210269826635383</v>
      </c>
      <c r="ES296" s="27">
        <v>9.0699935029581837</v>
      </c>
      <c r="ET296" s="27">
        <v>8.9286692976814166</v>
      </c>
      <c r="EU296" s="27">
        <v>8.5847377686348736</v>
      </c>
      <c r="EV296" s="27">
        <v>8.3430909097333945</v>
      </c>
      <c r="EW296" s="27">
        <v>8.0978576650444687</v>
      </c>
      <c r="EX296" s="27">
        <v>7.6729682786713802</v>
      </c>
      <c r="EY296" s="27">
        <v>6.0931426285301491</v>
      </c>
      <c r="EZ296" s="27">
        <v>4.5717314857322435</v>
      </c>
      <c r="FA296" s="27">
        <v>3.0340416649471038</v>
      </c>
      <c r="FB296" s="27">
        <v>-1.3603073832602171</v>
      </c>
      <c r="FC296" s="27">
        <v>-7.8331478466005393</v>
      </c>
      <c r="FD296" s="27">
        <v>-11.634836078923705</v>
      </c>
      <c r="FE296" s="27">
        <v>-10.769205900804117</v>
      </c>
      <c r="FG296" s="1">
        <v>330806</v>
      </c>
      <c r="FH296" s="1">
        <v>435291</v>
      </c>
      <c r="FI296" s="1" t="s">
        <v>491</v>
      </c>
      <c r="FJ296" s="1" t="s">
        <v>854</v>
      </c>
    </row>
    <row r="297" spans="2:173" ht="16.2" thickBot="1" x14ac:dyDescent="0.35">
      <c r="B297" s="19" t="s">
        <v>294</v>
      </c>
      <c r="C297" s="20">
        <v>3.7037107454092046</v>
      </c>
      <c r="D297" s="21">
        <v>3.7508944805830167</v>
      </c>
      <c r="E297" s="21">
        <v>3.6333255165006149</v>
      </c>
      <c r="F297" s="21">
        <v>3.5349932271971598</v>
      </c>
      <c r="G297" s="21">
        <v>3.4447786029662923</v>
      </c>
      <c r="H297" s="21">
        <v>3.321473630256401</v>
      </c>
      <c r="I297" s="21">
        <v>3.214848713501592</v>
      </c>
      <c r="J297" s="21">
        <v>3.1312675823785945</v>
      </c>
      <c r="K297" s="21">
        <v>3.0188746601468059</v>
      </c>
      <c r="L297" s="21">
        <v>2.927840339940583</v>
      </c>
      <c r="M297" s="21">
        <v>2.8506858608031997</v>
      </c>
      <c r="N297" s="21">
        <v>0.49570779993874758</v>
      </c>
      <c r="O297" s="21">
        <v>-2.3307838884638894</v>
      </c>
      <c r="P297" s="21">
        <v>-2.8325375319287893</v>
      </c>
      <c r="Q297" s="21">
        <v>-3.2651222271464757</v>
      </c>
      <c r="R297" s="22"/>
      <c r="S297" s="21">
        <v>6.5037107454092054</v>
      </c>
      <c r="T297" s="21">
        <v>6.5508944805830174</v>
      </c>
      <c r="U297" s="21">
        <v>6.4333255165006156</v>
      </c>
      <c r="V297" s="21">
        <v>6.3349932271971605</v>
      </c>
      <c r="W297" s="21">
        <v>6.2447786029662931</v>
      </c>
      <c r="X297" s="21">
        <v>6.1214736302564017</v>
      </c>
      <c r="Y297" s="21">
        <v>6.0148487135015927</v>
      </c>
      <c r="Z297" s="21">
        <v>5.9312675823785952</v>
      </c>
      <c r="AA297" s="21">
        <v>5.8188746601468067</v>
      </c>
      <c r="AB297" s="21">
        <v>5.7278403399405837</v>
      </c>
      <c r="AC297" s="21">
        <v>5.6506858608032005</v>
      </c>
      <c r="AD297" s="21">
        <v>3.2957077999387483</v>
      </c>
      <c r="AE297" s="21">
        <v>0.46921611153611131</v>
      </c>
      <c r="AF297" s="21">
        <v>-3.253753192878861E-2</v>
      </c>
      <c r="AG297" s="21">
        <v>-0.465122227146475</v>
      </c>
      <c r="AI297" s="23">
        <v>3.7037107454092046</v>
      </c>
      <c r="AJ297" s="23">
        <v>3.7502805707628299</v>
      </c>
      <c r="AK297" s="23">
        <v>3.7838099669647329</v>
      </c>
      <c r="AL297" s="23">
        <v>3.8250979524420501</v>
      </c>
      <c r="AM297" s="23">
        <v>3.9045085442433241</v>
      </c>
      <c r="AN297" s="23">
        <v>3.9598485790030944</v>
      </c>
      <c r="AO297" s="23">
        <v>3.9926070499181767</v>
      </c>
      <c r="AP297" s="23">
        <v>3.999366119931711</v>
      </c>
      <c r="AQ297" s="23">
        <v>3.9879863041953536</v>
      </c>
      <c r="AR297" s="23">
        <v>3.9592484073046474</v>
      </c>
      <c r="AS297" s="23">
        <v>3.9574468286560096</v>
      </c>
      <c r="AT297" s="23">
        <v>3.9364680232283193</v>
      </c>
      <c r="AU297" s="23">
        <v>3.8804167850512012</v>
      </c>
      <c r="AV297" s="23">
        <v>3.8281181914009386</v>
      </c>
      <c r="AW297" s="23">
        <v>3.7814730592051236</v>
      </c>
      <c r="AY297" s="24">
        <v>6.5037107454092054</v>
      </c>
      <c r="AZ297" s="24">
        <v>6.5502805707628307</v>
      </c>
      <c r="BA297" s="24">
        <v>6.5838099669647336</v>
      </c>
      <c r="BB297" s="24">
        <v>6.6250979524420508</v>
      </c>
      <c r="BC297" s="24">
        <v>6.7045085442433248</v>
      </c>
      <c r="BD297" s="24">
        <v>6.7598485790030951</v>
      </c>
      <c r="BE297" s="24">
        <v>6.7926070499181774</v>
      </c>
      <c r="BF297" s="24">
        <v>6.7993661199317117</v>
      </c>
      <c r="BG297" s="24">
        <v>6.7879863041953543</v>
      </c>
      <c r="BH297" s="24">
        <v>6.7592484073046482</v>
      </c>
      <c r="BI297" s="24">
        <v>6.7574468286560103</v>
      </c>
      <c r="BJ297" s="24">
        <v>6.7364680232283201</v>
      </c>
      <c r="BK297" s="24">
        <v>6.680416785051202</v>
      </c>
      <c r="BL297" s="24">
        <v>6.6281181914009393</v>
      </c>
      <c r="BM297" s="24">
        <v>6.5814730592051243</v>
      </c>
      <c r="BO297" s="25">
        <v>3.7037107454092046</v>
      </c>
      <c r="BP297" s="25">
        <v>3.7669701616380982</v>
      </c>
      <c r="BQ297" s="25">
        <v>3.6591781251756208</v>
      </c>
      <c r="BR297" s="25">
        <v>3.5755095470993128</v>
      </c>
      <c r="BS297" s="25">
        <v>3.5266913981047718</v>
      </c>
      <c r="BT297" s="25">
        <v>3.4384275215215681</v>
      </c>
      <c r="BU297" s="25">
        <v>3.3697655363979857</v>
      </c>
      <c r="BV297" s="25">
        <v>3.3152240240893631</v>
      </c>
      <c r="BW297" s="25">
        <v>3.257617251404886</v>
      </c>
      <c r="BX297" s="25">
        <v>3.1582844915517558</v>
      </c>
      <c r="BY297" s="25">
        <v>3.0920171980884099</v>
      </c>
      <c r="BZ297" s="25">
        <v>0.85259843303944916</v>
      </c>
      <c r="CA297" s="25">
        <v>-1.5007844584452563</v>
      </c>
      <c r="CB297" s="25">
        <v>-1.6831974754018937</v>
      </c>
      <c r="CC297" s="25">
        <v>-1.7299071699298025</v>
      </c>
      <c r="CE297" s="25">
        <v>6.5037107454092054</v>
      </c>
      <c r="CF297" s="25">
        <v>6.5669701616380989</v>
      </c>
      <c r="CG297" s="25">
        <v>6.4591781251756215</v>
      </c>
      <c r="CH297" s="25">
        <v>6.3755095470993135</v>
      </c>
      <c r="CI297" s="25">
        <v>6.3266913981047725</v>
      </c>
      <c r="CJ297" s="25">
        <v>6.2384275215215688</v>
      </c>
      <c r="CK297" s="25">
        <v>6.1697655363979864</v>
      </c>
      <c r="CL297" s="25">
        <v>6.1152240240893638</v>
      </c>
      <c r="CM297" s="25">
        <v>6.0576172514048867</v>
      </c>
      <c r="CN297" s="25">
        <v>5.9582844915517565</v>
      </c>
      <c r="CO297" s="25">
        <v>5.8920171980884106</v>
      </c>
      <c r="CP297" s="25">
        <v>3.6525984330394499</v>
      </c>
      <c r="CQ297" s="25">
        <v>1.2992155415547444</v>
      </c>
      <c r="CR297" s="25">
        <v>1.116802524598107</v>
      </c>
      <c r="CS297" s="25">
        <v>1.0700928300701982</v>
      </c>
      <c r="CU297" s="26">
        <v>3.7037107454092046</v>
      </c>
      <c r="CV297" s="26">
        <v>3.7601468928939603</v>
      </c>
      <c r="CW297" s="26">
        <v>3.6540633673087033</v>
      </c>
      <c r="CX297" s="26">
        <v>3.5660149562436594</v>
      </c>
      <c r="CY297" s="26">
        <v>3.4862925948015642</v>
      </c>
      <c r="CZ297" s="26">
        <v>3.3692640706421804</v>
      </c>
      <c r="DA297" s="26">
        <v>3.2672554389374886</v>
      </c>
      <c r="DB297" s="26">
        <v>3.1881638476271084</v>
      </c>
      <c r="DC297" s="26">
        <v>3.07393010097912</v>
      </c>
      <c r="DD297" s="26">
        <v>2.9811096814791034</v>
      </c>
      <c r="DE297" s="26">
        <v>2.900684315760703</v>
      </c>
      <c r="DF297" s="26">
        <v>2.5389387312651381</v>
      </c>
      <c r="DG297" s="26">
        <v>-0.81661442061442102</v>
      </c>
      <c r="DH297" s="26">
        <v>-1.2461145530753068</v>
      </c>
      <c r="DI297" s="26">
        <v>-1.4672295375287217</v>
      </c>
      <c r="DK297" s="26">
        <v>6.5037107454092054</v>
      </c>
      <c r="DL297" s="26">
        <v>6.560146892893961</v>
      </c>
      <c r="DM297" s="26">
        <v>6.454063367308704</v>
      </c>
      <c r="DN297" s="26">
        <v>6.3660149562436601</v>
      </c>
      <c r="DO297" s="26">
        <v>6.2862925948015649</v>
      </c>
      <c r="DP297" s="26">
        <v>6.1692640706421811</v>
      </c>
      <c r="DQ297" s="26">
        <v>6.0672554389374893</v>
      </c>
      <c r="DR297" s="26">
        <v>5.9881638476271091</v>
      </c>
      <c r="DS297" s="26">
        <v>5.8739301009791207</v>
      </c>
      <c r="DT297" s="26">
        <v>5.7811096814791041</v>
      </c>
      <c r="DU297" s="26">
        <v>5.7006843157607037</v>
      </c>
      <c r="DV297" s="26">
        <v>5.3389387312651388</v>
      </c>
      <c r="DW297" s="26">
        <v>1.9833855793855797</v>
      </c>
      <c r="DX297" s="26">
        <v>1.5538854469246939</v>
      </c>
      <c r="DY297" s="26">
        <v>1.3327704624712791</v>
      </c>
      <c r="EA297" s="27">
        <v>3.7037107454092046</v>
      </c>
      <c r="EB297" s="27">
        <v>3.7630693259812658</v>
      </c>
      <c r="EC297" s="27">
        <v>3.6587189413930323</v>
      </c>
      <c r="ED297" s="27">
        <v>3.5677244656924376</v>
      </c>
      <c r="EE297" s="27">
        <v>3.4674664680026126</v>
      </c>
      <c r="EF297" s="27">
        <v>2.0614225494313638</v>
      </c>
      <c r="EG297" s="27">
        <v>2.0177474731624248</v>
      </c>
      <c r="EH297" s="27">
        <v>1.9979118130251532</v>
      </c>
      <c r="EI297" s="27">
        <v>1.8479722827985441</v>
      </c>
      <c r="EJ297" s="27">
        <v>1.7175736123781489</v>
      </c>
      <c r="EK297" s="27">
        <v>1.599212920231877</v>
      </c>
      <c r="EL297" s="27">
        <v>-0.1876199477482885</v>
      </c>
      <c r="EM297" s="27">
        <v>-0.99861090260921159</v>
      </c>
      <c r="EN297" s="27">
        <v>-1.2670415884015984</v>
      </c>
      <c r="EO297" s="27">
        <v>-1.089672182995761</v>
      </c>
      <c r="EQ297" s="27">
        <v>6.5037107454092054</v>
      </c>
      <c r="ER297" s="27">
        <v>6.5630693259812665</v>
      </c>
      <c r="ES297" s="27">
        <v>6.458718941393033</v>
      </c>
      <c r="ET297" s="27">
        <v>6.3677244656924383</v>
      </c>
      <c r="EU297" s="27">
        <v>6.2674664680026133</v>
      </c>
      <c r="EV297" s="27">
        <v>4.8614225494313645</v>
      </c>
      <c r="EW297" s="27">
        <v>4.8177474731624255</v>
      </c>
      <c r="EX297" s="27">
        <v>4.7979118130251539</v>
      </c>
      <c r="EY297" s="27">
        <v>4.6479722827985448</v>
      </c>
      <c r="EZ297" s="27">
        <v>4.5175736123781496</v>
      </c>
      <c r="FA297" s="27">
        <v>4.3992129202318777</v>
      </c>
      <c r="FB297" s="27">
        <v>2.6123800522517122</v>
      </c>
      <c r="FC297" s="27">
        <v>1.8013890973907891</v>
      </c>
      <c r="FD297" s="27">
        <v>1.5329584115984023</v>
      </c>
      <c r="FE297" s="27">
        <v>1.7103278170042397</v>
      </c>
      <c r="FG297" s="1">
        <v>356910</v>
      </c>
      <c r="FH297" s="1">
        <v>513357</v>
      </c>
      <c r="FI297" s="1" t="s">
        <v>437</v>
      </c>
      <c r="FJ297" s="1" t="s">
        <v>852</v>
      </c>
    </row>
    <row r="298" spans="2:173" ht="16.2" thickBot="1" x14ac:dyDescent="0.35">
      <c r="B298" s="19" t="s">
        <v>295</v>
      </c>
      <c r="C298" s="20">
        <v>11.522168990900763</v>
      </c>
      <c r="D298" s="21">
        <v>10.524708753943752</v>
      </c>
      <c r="E298" s="21">
        <v>10.134360498748439</v>
      </c>
      <c r="F298" s="21">
        <v>9.8221630402548374</v>
      </c>
      <c r="G298" s="21">
        <v>9.4920983895301454</v>
      </c>
      <c r="H298" s="21">
        <v>9.2696936119981004</v>
      </c>
      <c r="I298" s="21">
        <v>8.9259845335761199</v>
      </c>
      <c r="J298" s="21">
        <v>8.5614080717547605</v>
      </c>
      <c r="K298" s="21">
        <v>8.2826611562222237</v>
      </c>
      <c r="L298" s="21">
        <v>7.9880967873863149</v>
      </c>
      <c r="M298" s="21">
        <v>7.6741284621795973</v>
      </c>
      <c r="N298" s="21">
        <v>5.626794697535928</v>
      </c>
      <c r="O298" s="21">
        <v>-0.33733377322603175</v>
      </c>
      <c r="P298" s="21">
        <v>-5.2995736135217797</v>
      </c>
      <c r="Q298" s="21">
        <v>-8.83817451357897</v>
      </c>
      <c r="R298" s="22"/>
      <c r="S298" s="21">
        <v>16.159168990900763</v>
      </c>
      <c r="T298" s="21">
        <v>15.161708753943753</v>
      </c>
      <c r="U298" s="21">
        <v>14.771360498748439</v>
      </c>
      <c r="V298" s="21">
        <v>14.459163040254838</v>
      </c>
      <c r="W298" s="21">
        <v>14.129098389530146</v>
      </c>
      <c r="X298" s="21">
        <v>13.906693611998101</v>
      </c>
      <c r="Y298" s="21">
        <v>13.56298453357612</v>
      </c>
      <c r="Z298" s="21">
        <v>13.198408071754761</v>
      </c>
      <c r="AA298" s="21">
        <v>12.919661156222224</v>
      </c>
      <c r="AB298" s="21">
        <v>12.625096787386315</v>
      </c>
      <c r="AC298" s="21">
        <v>12.311128462179598</v>
      </c>
      <c r="AD298" s="21">
        <v>10.263794697535928</v>
      </c>
      <c r="AE298" s="21">
        <v>4.2996662267739687</v>
      </c>
      <c r="AF298" s="21">
        <v>-0.66257361352177924</v>
      </c>
      <c r="AG298" s="21">
        <v>-4.2011745135789695</v>
      </c>
      <c r="AI298" s="23">
        <v>11.522168990900763</v>
      </c>
      <c r="AJ298" s="23">
        <v>10.772991250757359</v>
      </c>
      <c r="AK298" s="23">
        <v>10.643543186130708</v>
      </c>
      <c r="AL298" s="23">
        <v>10.510862222877984</v>
      </c>
      <c r="AM298" s="23">
        <v>10.346416049866599</v>
      </c>
      <c r="AN298" s="23">
        <v>10.309759992602425</v>
      </c>
      <c r="AO298" s="23">
        <v>10.077424330690439</v>
      </c>
      <c r="AP298" s="23">
        <v>9.6758472596982568</v>
      </c>
      <c r="AQ298" s="23">
        <v>9.3099729638684554</v>
      </c>
      <c r="AR298" s="23">
        <v>9.0882207994533353</v>
      </c>
      <c r="AS298" s="23">
        <v>8.8671252911572083</v>
      </c>
      <c r="AT298" s="23">
        <v>8.1812190474099928</v>
      </c>
      <c r="AU298" s="23">
        <v>7.3443869638001349</v>
      </c>
      <c r="AV298" s="23">
        <v>6.8362688837440757</v>
      </c>
      <c r="AW298" s="23">
        <v>6.5668090598716233</v>
      </c>
      <c r="AY298" s="24">
        <v>16.159168990900763</v>
      </c>
      <c r="AZ298" s="24">
        <v>15.40999125075736</v>
      </c>
      <c r="BA298" s="24">
        <v>15.280543186130709</v>
      </c>
      <c r="BB298" s="24">
        <v>15.147862222877984</v>
      </c>
      <c r="BC298" s="24">
        <v>14.9834160498666</v>
      </c>
      <c r="BD298" s="24">
        <v>14.946759992602425</v>
      </c>
      <c r="BE298" s="24">
        <v>14.71442433069044</v>
      </c>
      <c r="BF298" s="24">
        <v>14.312847259698257</v>
      </c>
      <c r="BG298" s="24">
        <v>13.946972963868456</v>
      </c>
      <c r="BH298" s="24">
        <v>13.725220799453336</v>
      </c>
      <c r="BI298" s="24">
        <v>13.504125291157209</v>
      </c>
      <c r="BJ298" s="24">
        <v>12.818219047409993</v>
      </c>
      <c r="BK298" s="24">
        <v>11.981386963800135</v>
      </c>
      <c r="BL298" s="24">
        <v>11.473268883744076</v>
      </c>
      <c r="BM298" s="24">
        <v>11.203809059871624</v>
      </c>
      <c r="BO298" s="25">
        <v>11.522168990900763</v>
      </c>
      <c r="BP298" s="25">
        <v>10.806454665468328</v>
      </c>
      <c r="BQ298" s="25">
        <v>10.473348352903171</v>
      </c>
      <c r="BR298" s="25">
        <v>10.196699065497134</v>
      </c>
      <c r="BS298" s="25">
        <v>9.9231954422878221</v>
      </c>
      <c r="BT298" s="25">
        <v>9.7921074898273659</v>
      </c>
      <c r="BU298" s="25">
        <v>9.561770100533538</v>
      </c>
      <c r="BV298" s="25">
        <v>9.2858089087178755</v>
      </c>
      <c r="BW298" s="25">
        <v>9.0309198122707723</v>
      </c>
      <c r="BX298" s="25">
        <v>8.7109442359353633</v>
      </c>
      <c r="BY298" s="25">
        <v>8.3908303492854657</v>
      </c>
      <c r="BZ298" s="25">
        <v>7.4900279728852226</v>
      </c>
      <c r="CA298" s="25">
        <v>6.3765959940126216</v>
      </c>
      <c r="CB298" s="25">
        <v>5.7106409399057192</v>
      </c>
      <c r="CC298" s="25">
        <v>5.4595858258113061</v>
      </c>
      <c r="CE298" s="25">
        <v>16.159168990900763</v>
      </c>
      <c r="CF298" s="25">
        <v>15.443454665468328</v>
      </c>
      <c r="CG298" s="25">
        <v>15.110348352903172</v>
      </c>
      <c r="CH298" s="25">
        <v>14.833699065497134</v>
      </c>
      <c r="CI298" s="25">
        <v>14.560195442287823</v>
      </c>
      <c r="CJ298" s="25">
        <v>14.429107489827366</v>
      </c>
      <c r="CK298" s="25">
        <v>14.198770100533538</v>
      </c>
      <c r="CL298" s="25">
        <v>13.922808908717876</v>
      </c>
      <c r="CM298" s="25">
        <v>13.667919812270773</v>
      </c>
      <c r="CN298" s="25">
        <v>13.347944235935364</v>
      </c>
      <c r="CO298" s="25">
        <v>13.027830349285466</v>
      </c>
      <c r="CP298" s="25">
        <v>12.127027972885223</v>
      </c>
      <c r="CQ298" s="25">
        <v>11.013595994012622</v>
      </c>
      <c r="CR298" s="25">
        <v>10.34764093990572</v>
      </c>
      <c r="CS298" s="25">
        <v>10.096585825811307</v>
      </c>
      <c r="CU298" s="26">
        <v>11.522168990900763</v>
      </c>
      <c r="CV298" s="26">
        <v>10.432533786681894</v>
      </c>
      <c r="CW298" s="26">
        <v>10.070000788637428</v>
      </c>
      <c r="CX298" s="26">
        <v>9.7930595147046393</v>
      </c>
      <c r="CY298" s="26">
        <v>9.504674199577126</v>
      </c>
      <c r="CZ298" s="26">
        <v>9.3540722452693252</v>
      </c>
      <c r="DA298" s="26">
        <v>9.1103410781810759</v>
      </c>
      <c r="DB298" s="26">
        <v>8.8695925935528876</v>
      </c>
      <c r="DC298" s="26">
        <v>8.6225284486410683</v>
      </c>
      <c r="DD298" s="26">
        <v>8.3019581759401007</v>
      </c>
      <c r="DE298" s="26">
        <v>7.965211898549434</v>
      </c>
      <c r="DF298" s="26">
        <v>5.856698952413268</v>
      </c>
      <c r="DG298" s="26">
        <v>0.37030196952150618</v>
      </c>
      <c r="DH298" s="26">
        <v>-4.3505866771529682</v>
      </c>
      <c r="DI298" s="26">
        <v>-7.5545883721763225</v>
      </c>
      <c r="DK298" s="26">
        <v>16.159168990900763</v>
      </c>
      <c r="DL298" s="26">
        <v>15.069533786681895</v>
      </c>
      <c r="DM298" s="26">
        <v>14.707000788637428</v>
      </c>
      <c r="DN298" s="26">
        <v>14.43005951470464</v>
      </c>
      <c r="DO298" s="26">
        <v>14.141674199577126</v>
      </c>
      <c r="DP298" s="26">
        <v>13.991072245269326</v>
      </c>
      <c r="DQ298" s="26">
        <v>13.747341078181076</v>
      </c>
      <c r="DR298" s="26">
        <v>13.506592593552888</v>
      </c>
      <c r="DS298" s="26">
        <v>13.259528448641069</v>
      </c>
      <c r="DT298" s="26">
        <v>12.938958175940101</v>
      </c>
      <c r="DU298" s="26">
        <v>12.602211898549434</v>
      </c>
      <c r="DV298" s="26">
        <v>10.493698952413268</v>
      </c>
      <c r="DW298" s="26">
        <v>5.0073019695215066</v>
      </c>
      <c r="DX298" s="26">
        <v>0.28641332284703225</v>
      </c>
      <c r="DY298" s="26">
        <v>-2.9175883721763221</v>
      </c>
      <c r="EA298" s="27">
        <v>11.522168990900763</v>
      </c>
      <c r="EB298" s="27">
        <v>10.413417746326727</v>
      </c>
      <c r="EC298" s="27">
        <v>10.089749490638885</v>
      </c>
      <c r="ED298" s="27">
        <v>9.8341969565423586</v>
      </c>
      <c r="EE298" s="27">
        <v>9.5658291343028079</v>
      </c>
      <c r="EF298" s="27">
        <v>9.4380665431207564</v>
      </c>
      <c r="EG298" s="27">
        <v>9.2193054908015508</v>
      </c>
      <c r="EH298" s="27">
        <v>8.7849149907815285</v>
      </c>
      <c r="EI298" s="27">
        <v>7.5881693281154714</v>
      </c>
      <c r="EJ298" s="27">
        <v>6.2861091500076895</v>
      </c>
      <c r="EK298" s="27">
        <v>4.9919955211185822</v>
      </c>
      <c r="EL298" s="27">
        <v>1.1970088187067134</v>
      </c>
      <c r="EM298" s="27">
        <v>-4.220543309144233</v>
      </c>
      <c r="EN298" s="27">
        <v>-7.4598021479403549</v>
      </c>
      <c r="EO298" s="27">
        <v>-6.8318341825889739</v>
      </c>
      <c r="EQ298" s="27">
        <v>16.159168990900763</v>
      </c>
      <c r="ER298" s="27">
        <v>15.050417746326728</v>
      </c>
      <c r="ES298" s="27">
        <v>14.726749490638886</v>
      </c>
      <c r="ET298" s="27">
        <v>14.471196956542359</v>
      </c>
      <c r="EU298" s="27">
        <v>14.202829134302808</v>
      </c>
      <c r="EV298" s="27">
        <v>14.075066543120757</v>
      </c>
      <c r="EW298" s="27">
        <v>13.856305490801551</v>
      </c>
      <c r="EX298" s="27">
        <v>13.421914990781529</v>
      </c>
      <c r="EY298" s="27">
        <v>12.225169328115472</v>
      </c>
      <c r="EZ298" s="27">
        <v>10.92310915000769</v>
      </c>
      <c r="FA298" s="27">
        <v>9.6289955211185827</v>
      </c>
      <c r="FB298" s="27">
        <v>5.8340088187067138</v>
      </c>
      <c r="FC298" s="27">
        <v>0.41645669085576742</v>
      </c>
      <c r="FD298" s="27">
        <v>-2.8228021479403544</v>
      </c>
      <c r="FE298" s="27">
        <v>-2.1948341825889734</v>
      </c>
      <c r="FG298" s="1">
        <v>394298</v>
      </c>
      <c r="FH298" s="1">
        <v>409450</v>
      </c>
      <c r="FI298" s="1" t="s">
        <v>637</v>
      </c>
      <c r="FJ298" s="1" t="s">
        <v>841</v>
      </c>
    </row>
    <row r="299" spans="2:173" ht="16.2" thickBot="1" x14ac:dyDescent="0.35">
      <c r="B299" s="19" t="s">
        <v>3</v>
      </c>
      <c r="C299" s="20">
        <v>14.887359475233101</v>
      </c>
      <c r="D299" s="21">
        <v>15.166247190126718</v>
      </c>
      <c r="E299" s="21">
        <v>15.060287713530972</v>
      </c>
      <c r="F299" s="21">
        <v>14.84759657204161</v>
      </c>
      <c r="G299" s="21">
        <v>14.700430031616079</v>
      </c>
      <c r="H299" s="21">
        <v>14.600329887999056</v>
      </c>
      <c r="I299" s="21">
        <v>15.00308269199936</v>
      </c>
      <c r="J299" s="21">
        <v>14.926831860390024</v>
      </c>
      <c r="K299" s="21">
        <v>14.882649813559951</v>
      </c>
      <c r="L299" s="21">
        <v>14.260214725233098</v>
      </c>
      <c r="M299" s="21">
        <v>14.19366138267991</v>
      </c>
      <c r="N299" s="21">
        <v>14.19579950079434</v>
      </c>
      <c r="O299" s="21">
        <v>14.206331949986087</v>
      </c>
      <c r="P299" s="21">
        <v>13.743479397233649</v>
      </c>
      <c r="Q299" s="21">
        <v>13.643791770377831</v>
      </c>
      <c r="R299" s="22"/>
      <c r="S299" s="21">
        <v>21.387359475233101</v>
      </c>
      <c r="T299" s="21">
        <v>21.666247190126718</v>
      </c>
      <c r="U299" s="21">
        <v>21.560287713530972</v>
      </c>
      <c r="V299" s="21">
        <v>21.34759657204161</v>
      </c>
      <c r="W299" s="21">
        <v>21.200430031616079</v>
      </c>
      <c r="X299" s="21">
        <v>21.100329887999056</v>
      </c>
      <c r="Y299" s="21">
        <v>21.50308269199936</v>
      </c>
      <c r="Z299" s="21">
        <v>21.426831860390024</v>
      </c>
      <c r="AA299" s="21">
        <v>21.382649813559951</v>
      </c>
      <c r="AB299" s="21">
        <v>20.760214725233098</v>
      </c>
      <c r="AC299" s="21">
        <v>20.69366138267991</v>
      </c>
      <c r="AD299" s="21">
        <v>20.69579950079434</v>
      </c>
      <c r="AE299" s="21">
        <v>20.706331949986087</v>
      </c>
      <c r="AF299" s="21">
        <v>20.243479397233649</v>
      </c>
      <c r="AG299" s="21">
        <v>20.143791770377831</v>
      </c>
      <c r="AI299" s="23">
        <v>14.887359475233101</v>
      </c>
      <c r="AJ299" s="23">
        <v>15.13570132097778</v>
      </c>
      <c r="AK299" s="23">
        <v>15.323583526296932</v>
      </c>
      <c r="AL299" s="23">
        <v>15.380308402892677</v>
      </c>
      <c r="AM299" s="23">
        <v>15.516936685871396</v>
      </c>
      <c r="AN299" s="23">
        <v>15.72656142948842</v>
      </c>
      <c r="AO299" s="23">
        <v>16.27915844726359</v>
      </c>
      <c r="AP299" s="23">
        <v>16.32755816370619</v>
      </c>
      <c r="AQ299" s="23">
        <v>16.331032618081171</v>
      </c>
      <c r="AR299" s="23">
        <v>15.879195090126718</v>
      </c>
      <c r="AS299" s="23">
        <v>15.893596946509696</v>
      </c>
      <c r="AT299" s="23">
        <v>16.110425814457006</v>
      </c>
      <c r="AU299" s="23">
        <v>16.502828013467028</v>
      </c>
      <c r="AV299" s="23">
        <v>16.465301137508963</v>
      </c>
      <c r="AW299" s="23">
        <v>16.668161793669661</v>
      </c>
      <c r="AY299" s="24">
        <v>21.387359475233101</v>
      </c>
      <c r="AZ299" s="24">
        <v>21.63570132097778</v>
      </c>
      <c r="BA299" s="24">
        <v>21.823583526296932</v>
      </c>
      <c r="BB299" s="24">
        <v>21.880308402892677</v>
      </c>
      <c r="BC299" s="24">
        <v>22.016936685871396</v>
      </c>
      <c r="BD299" s="24">
        <v>22.22656142948842</v>
      </c>
      <c r="BE299" s="24">
        <v>22.77915844726359</v>
      </c>
      <c r="BF299" s="24">
        <v>22.82755816370619</v>
      </c>
      <c r="BG299" s="24">
        <v>22.831032618081171</v>
      </c>
      <c r="BH299" s="24">
        <v>22.379195090126718</v>
      </c>
      <c r="BI299" s="24">
        <v>22.393596946509696</v>
      </c>
      <c r="BJ299" s="24">
        <v>22.610425814457006</v>
      </c>
      <c r="BK299" s="24">
        <v>23.002828013467028</v>
      </c>
      <c r="BL299" s="24">
        <v>22.965301137508963</v>
      </c>
      <c r="BM299" s="24">
        <v>23.168161793669661</v>
      </c>
      <c r="BO299" s="25">
        <v>14.887359475233101</v>
      </c>
      <c r="BP299" s="25">
        <v>15.171317732679906</v>
      </c>
      <c r="BQ299" s="25">
        <v>15.06674667416927</v>
      </c>
      <c r="BR299" s="25">
        <v>14.856218767786292</v>
      </c>
      <c r="BS299" s="25">
        <v>14.710195722041611</v>
      </c>
      <c r="BT299" s="25">
        <v>14.61192291672246</v>
      </c>
      <c r="BU299" s="25">
        <v>15.016076045084436</v>
      </c>
      <c r="BV299" s="25">
        <v>14.942743142864479</v>
      </c>
      <c r="BW299" s="25">
        <v>14.898258403807073</v>
      </c>
      <c r="BX299" s="25">
        <v>14.276565269913952</v>
      </c>
      <c r="BY299" s="25">
        <v>14.210187824169271</v>
      </c>
      <c r="BZ299" s="25">
        <v>14.246224068554117</v>
      </c>
      <c r="CA299" s="25">
        <v>14.424122107275327</v>
      </c>
      <c r="CB299" s="25">
        <v>14.120425910033262</v>
      </c>
      <c r="CC299" s="25">
        <v>14.169759596340054</v>
      </c>
      <c r="CE299" s="25">
        <v>21.387359475233101</v>
      </c>
      <c r="CF299" s="25">
        <v>21.671317732679906</v>
      </c>
      <c r="CG299" s="25">
        <v>21.56674667416927</v>
      </c>
      <c r="CH299" s="25">
        <v>21.356218767786292</v>
      </c>
      <c r="CI299" s="25">
        <v>21.210195722041611</v>
      </c>
      <c r="CJ299" s="25">
        <v>21.11192291672246</v>
      </c>
      <c r="CK299" s="25">
        <v>21.516076045084436</v>
      </c>
      <c r="CL299" s="25">
        <v>21.442743142864479</v>
      </c>
      <c r="CM299" s="25">
        <v>21.398258403807073</v>
      </c>
      <c r="CN299" s="25">
        <v>20.776565269913952</v>
      </c>
      <c r="CO299" s="25">
        <v>20.710187824169271</v>
      </c>
      <c r="CP299" s="25">
        <v>20.746224068554117</v>
      </c>
      <c r="CQ299" s="25">
        <v>20.924122107275327</v>
      </c>
      <c r="CR299" s="25">
        <v>20.620425910033262</v>
      </c>
      <c r="CS299" s="25">
        <v>20.669759596340054</v>
      </c>
      <c r="CU299" s="26">
        <v>14.887359475233101</v>
      </c>
      <c r="CV299" s="26">
        <v>15.19259917842459</v>
      </c>
      <c r="CW299" s="26">
        <v>15.113273377360759</v>
      </c>
      <c r="CX299" s="26">
        <v>14.925922714594801</v>
      </c>
      <c r="CY299" s="26">
        <v>14.802307751828845</v>
      </c>
      <c r="CZ299" s="26">
        <v>14.725954745445865</v>
      </c>
      <c r="DA299" s="26">
        <v>15.145172263334377</v>
      </c>
      <c r="DB299" s="26">
        <v>15.094005568201478</v>
      </c>
      <c r="DC299" s="26">
        <v>15.068340102423406</v>
      </c>
      <c r="DD299" s="26">
        <v>14.475430439062887</v>
      </c>
      <c r="DE299" s="26">
        <v>14.427324128424591</v>
      </c>
      <c r="DF299" s="26">
        <v>14.476052150350096</v>
      </c>
      <c r="DG299" s="26">
        <v>14.569592913324065</v>
      </c>
      <c r="DH299" s="26">
        <v>14.320289236393759</v>
      </c>
      <c r="DI299" s="26">
        <v>14.42401551358094</v>
      </c>
      <c r="DK299" s="26">
        <v>21.387359475233101</v>
      </c>
      <c r="DL299" s="26">
        <v>21.69259917842459</v>
      </c>
      <c r="DM299" s="26">
        <v>21.613273377360759</v>
      </c>
      <c r="DN299" s="26">
        <v>21.425922714594801</v>
      </c>
      <c r="DO299" s="26">
        <v>21.302307751828845</v>
      </c>
      <c r="DP299" s="26">
        <v>21.225954745445865</v>
      </c>
      <c r="DQ299" s="26">
        <v>21.645172263334377</v>
      </c>
      <c r="DR299" s="26">
        <v>21.594005568201478</v>
      </c>
      <c r="DS299" s="26">
        <v>21.568340102423406</v>
      </c>
      <c r="DT299" s="26">
        <v>20.975430439062887</v>
      </c>
      <c r="DU299" s="26">
        <v>20.927324128424591</v>
      </c>
      <c r="DV299" s="26">
        <v>20.976052150350096</v>
      </c>
      <c r="DW299" s="26">
        <v>21.069592913324065</v>
      </c>
      <c r="DX299" s="26">
        <v>20.820289236393759</v>
      </c>
      <c r="DY299" s="26">
        <v>20.92401551358094</v>
      </c>
      <c r="EA299" s="27">
        <v>14.887359475233101</v>
      </c>
      <c r="EB299" s="27">
        <v>15.195498687999059</v>
      </c>
      <c r="EC299" s="27">
        <v>15.118750851828846</v>
      </c>
      <c r="ED299" s="27">
        <v>14.93317782629693</v>
      </c>
      <c r="EE299" s="27">
        <v>14.808753902892676</v>
      </c>
      <c r="EF299" s="27">
        <v>14.732009195445865</v>
      </c>
      <c r="EG299" s="27">
        <v>15.149452872400587</v>
      </c>
      <c r="EH299" s="27">
        <v>15.095925673518394</v>
      </c>
      <c r="EI299" s="27">
        <v>15.038059779286257</v>
      </c>
      <c r="EJ299" s="27">
        <v>14.404819355020337</v>
      </c>
      <c r="EK299" s="27">
        <v>14.319759441190548</v>
      </c>
      <c r="EL299" s="27">
        <v>14.30324901678372</v>
      </c>
      <c r="EM299" s="27">
        <v>14.413843067520183</v>
      </c>
      <c r="EN299" s="27">
        <v>14.21159506091362</v>
      </c>
      <c r="EO299" s="27">
        <v>14.441047492060399</v>
      </c>
      <c r="EQ299" s="27">
        <v>21.387359475233101</v>
      </c>
      <c r="ER299" s="27">
        <v>21.695498687999059</v>
      </c>
      <c r="ES299" s="27">
        <v>21.618750851828846</v>
      </c>
      <c r="ET299" s="27">
        <v>21.43317782629693</v>
      </c>
      <c r="EU299" s="27">
        <v>21.308753902892676</v>
      </c>
      <c r="EV299" s="27">
        <v>21.232009195445865</v>
      </c>
      <c r="EW299" s="27">
        <v>21.649452872400587</v>
      </c>
      <c r="EX299" s="27">
        <v>21.595925673518394</v>
      </c>
      <c r="EY299" s="27">
        <v>21.538059779286257</v>
      </c>
      <c r="EZ299" s="27">
        <v>20.904819355020337</v>
      </c>
      <c r="FA299" s="27">
        <v>20.819759441190548</v>
      </c>
      <c r="FB299" s="27">
        <v>20.80324901678372</v>
      </c>
      <c r="FC299" s="27">
        <v>20.913843067520183</v>
      </c>
      <c r="FD299" s="27">
        <v>20.71159506091362</v>
      </c>
      <c r="FE299" s="27">
        <v>20.941047492060399</v>
      </c>
      <c r="FG299" s="1">
        <v>300289</v>
      </c>
      <c r="FH299" s="1">
        <v>530805</v>
      </c>
      <c r="FI299" s="1" t="s">
        <v>444</v>
      </c>
      <c r="FJ299" s="1" t="s">
        <v>853</v>
      </c>
    </row>
    <row r="300" spans="2:173" ht="16.2" thickBot="1" x14ac:dyDescent="0.35">
      <c r="B300" s="19" t="s">
        <v>296</v>
      </c>
      <c r="C300" s="20">
        <v>24.513586988203954</v>
      </c>
      <c r="D300" s="21">
        <v>24.396695296648698</v>
      </c>
      <c r="E300" s="21">
        <v>24.321682744249543</v>
      </c>
      <c r="F300" s="21">
        <v>24.077006081814403</v>
      </c>
      <c r="G300" s="21">
        <v>23.895444375782169</v>
      </c>
      <c r="H300" s="21">
        <v>23.613404029000392</v>
      </c>
      <c r="I300" s="21">
        <v>23.410229847136119</v>
      </c>
      <c r="J300" s="21">
        <v>23.21575665062629</v>
      </c>
      <c r="K300" s="21">
        <v>22.981012376175155</v>
      </c>
      <c r="L300" s="21">
        <v>22.775863006671699</v>
      </c>
      <c r="M300" s="21">
        <v>22.590520142704808</v>
      </c>
      <c r="N300" s="21">
        <v>21.805168248567902</v>
      </c>
      <c r="O300" s="21">
        <v>20.141239886927465</v>
      </c>
      <c r="P300" s="21">
        <v>18.931218239084611</v>
      </c>
      <c r="Q300" s="21">
        <v>17.947450925658647</v>
      </c>
      <c r="R300" s="22"/>
      <c r="S300" s="21">
        <v>41.823586988203957</v>
      </c>
      <c r="T300" s="21">
        <v>41.706695296648697</v>
      </c>
      <c r="U300" s="21">
        <v>41.631682744249545</v>
      </c>
      <c r="V300" s="21">
        <v>41.387006081814405</v>
      </c>
      <c r="W300" s="21">
        <v>41.205444375782172</v>
      </c>
      <c r="X300" s="21">
        <v>40.923404029000395</v>
      </c>
      <c r="Y300" s="21">
        <v>40.720229847136117</v>
      </c>
      <c r="Z300" s="21">
        <v>40.525756650626285</v>
      </c>
      <c r="AA300" s="21">
        <v>40.291012376175154</v>
      </c>
      <c r="AB300" s="21">
        <v>40.085863006671701</v>
      </c>
      <c r="AC300" s="21">
        <v>39.900520142704806</v>
      </c>
      <c r="AD300" s="21">
        <v>39.115168248567898</v>
      </c>
      <c r="AE300" s="21">
        <v>37.451239886927461</v>
      </c>
      <c r="AF300" s="21">
        <v>36.24121823908461</v>
      </c>
      <c r="AG300" s="21">
        <v>35.257450925658645</v>
      </c>
      <c r="AI300" s="23">
        <v>24.513586988203954</v>
      </c>
      <c r="AJ300" s="23">
        <v>24.378076072753778</v>
      </c>
      <c r="AK300" s="23">
        <v>24.442369854800493</v>
      </c>
      <c r="AL300" s="23">
        <v>24.315241593509072</v>
      </c>
      <c r="AM300" s="23">
        <v>24.249532088667877</v>
      </c>
      <c r="AN300" s="23">
        <v>24.200969068026939</v>
      </c>
      <c r="AO300" s="23">
        <v>24.209457117305174</v>
      </c>
      <c r="AP300" s="23">
        <v>24.003654556135103</v>
      </c>
      <c r="AQ300" s="23">
        <v>23.794047317987829</v>
      </c>
      <c r="AR300" s="23">
        <v>23.805209237221622</v>
      </c>
      <c r="AS300" s="23">
        <v>23.728473014185912</v>
      </c>
      <c r="AT300" s="23">
        <v>23.432426359163514</v>
      </c>
      <c r="AU300" s="23">
        <v>22.979864754625488</v>
      </c>
      <c r="AV300" s="23">
        <v>22.686214942573951</v>
      </c>
      <c r="AW300" s="23">
        <v>22.596656707531686</v>
      </c>
      <c r="AY300" s="24">
        <v>41.823586988203957</v>
      </c>
      <c r="AZ300" s="24">
        <v>41.68807607275378</v>
      </c>
      <c r="BA300" s="24">
        <v>41.752369854800492</v>
      </c>
      <c r="BB300" s="24">
        <v>41.625241593509067</v>
      </c>
      <c r="BC300" s="24">
        <v>41.559532088667879</v>
      </c>
      <c r="BD300" s="24">
        <v>41.510969068026938</v>
      </c>
      <c r="BE300" s="24">
        <v>41.519457117305173</v>
      </c>
      <c r="BF300" s="24">
        <v>41.313654556135106</v>
      </c>
      <c r="BG300" s="24">
        <v>41.104047317987828</v>
      </c>
      <c r="BH300" s="24">
        <v>41.11520923722162</v>
      </c>
      <c r="BI300" s="24">
        <v>41.038473014185911</v>
      </c>
      <c r="BJ300" s="24">
        <v>40.742426359163517</v>
      </c>
      <c r="BK300" s="24">
        <v>40.289864754625491</v>
      </c>
      <c r="BL300" s="24">
        <v>39.99621494257395</v>
      </c>
      <c r="BM300" s="24">
        <v>39.906656707531688</v>
      </c>
      <c r="BO300" s="25">
        <v>24.513586988203954</v>
      </c>
      <c r="BP300" s="25">
        <v>24.422978290821156</v>
      </c>
      <c r="BQ300" s="25">
        <v>24.355889147920827</v>
      </c>
      <c r="BR300" s="25">
        <v>24.124683076255764</v>
      </c>
      <c r="BS300" s="25">
        <v>23.96196487414808</v>
      </c>
      <c r="BT300" s="25">
        <v>23.817513521420942</v>
      </c>
      <c r="BU300" s="25">
        <v>23.748172195491428</v>
      </c>
      <c r="BV300" s="25">
        <v>23.62642378649581</v>
      </c>
      <c r="BW300" s="25">
        <v>23.409682780410385</v>
      </c>
      <c r="BX300" s="25">
        <v>23.200172140309885</v>
      </c>
      <c r="BY300" s="25">
        <v>22.989445726202284</v>
      </c>
      <c r="BZ300" s="25">
        <v>22.417666088844321</v>
      </c>
      <c r="CA300" s="25">
        <v>21.795054807057934</v>
      </c>
      <c r="CB300" s="25">
        <v>21.485608447186056</v>
      </c>
      <c r="CC300" s="25">
        <v>21.539112198123895</v>
      </c>
      <c r="CE300" s="25">
        <v>41.823586988203957</v>
      </c>
      <c r="CF300" s="25">
        <v>41.732978290821151</v>
      </c>
      <c r="CG300" s="25">
        <v>41.665889147920829</v>
      </c>
      <c r="CH300" s="25">
        <v>41.434683076255759</v>
      </c>
      <c r="CI300" s="25">
        <v>41.271964874148075</v>
      </c>
      <c r="CJ300" s="25">
        <v>41.127513521420937</v>
      </c>
      <c r="CK300" s="25">
        <v>41.058172195491423</v>
      </c>
      <c r="CL300" s="25">
        <v>40.936423786495808</v>
      </c>
      <c r="CM300" s="25">
        <v>40.71968278041038</v>
      </c>
      <c r="CN300" s="25">
        <v>40.510172140309884</v>
      </c>
      <c r="CO300" s="25">
        <v>40.299445726202279</v>
      </c>
      <c r="CP300" s="25">
        <v>39.727666088844316</v>
      </c>
      <c r="CQ300" s="25">
        <v>39.105054807057932</v>
      </c>
      <c r="CR300" s="25">
        <v>38.795608447186055</v>
      </c>
      <c r="CS300" s="25">
        <v>38.84911219812389</v>
      </c>
      <c r="CU300" s="26">
        <v>24.513586988203954</v>
      </c>
      <c r="CV300" s="26">
        <v>24.407152203115952</v>
      </c>
      <c r="CW300" s="26">
        <v>24.34787866147154</v>
      </c>
      <c r="CX300" s="26">
        <v>24.117442718446309</v>
      </c>
      <c r="CY300" s="26">
        <v>23.951893157780042</v>
      </c>
      <c r="CZ300" s="26">
        <v>23.717631255906728</v>
      </c>
      <c r="DA300" s="26">
        <v>23.560561789482083</v>
      </c>
      <c r="DB300" s="26">
        <v>23.423069876939088</v>
      </c>
      <c r="DC300" s="26">
        <v>23.211348458109804</v>
      </c>
      <c r="DD300" s="26">
        <v>23.006730831956528</v>
      </c>
      <c r="DE300" s="26">
        <v>22.82018707427364</v>
      </c>
      <c r="DF300" s="26">
        <v>22.05150355346726</v>
      </c>
      <c r="DG300" s="26">
        <v>20.545637850077188</v>
      </c>
      <c r="DH300" s="26">
        <v>19.508977182863468</v>
      </c>
      <c r="DI300" s="26">
        <v>18.673947472269731</v>
      </c>
      <c r="DK300" s="26">
        <v>41.823586988203957</v>
      </c>
      <c r="DL300" s="26">
        <v>41.717152203115951</v>
      </c>
      <c r="DM300" s="26">
        <v>41.657878661471543</v>
      </c>
      <c r="DN300" s="26">
        <v>41.427442718446308</v>
      </c>
      <c r="DO300" s="26">
        <v>41.261893157780037</v>
      </c>
      <c r="DP300" s="26">
        <v>41.027631255906726</v>
      </c>
      <c r="DQ300" s="26">
        <v>40.870561789482082</v>
      </c>
      <c r="DR300" s="26">
        <v>40.733069876939084</v>
      </c>
      <c r="DS300" s="26">
        <v>40.521348458109799</v>
      </c>
      <c r="DT300" s="26">
        <v>40.316730831956527</v>
      </c>
      <c r="DU300" s="26">
        <v>40.130187074273643</v>
      </c>
      <c r="DV300" s="26">
        <v>39.361503553467259</v>
      </c>
      <c r="DW300" s="26">
        <v>37.855637850077187</v>
      </c>
      <c r="DX300" s="26">
        <v>36.818977182863463</v>
      </c>
      <c r="DY300" s="26">
        <v>35.983947472269733</v>
      </c>
      <c r="EA300" s="27">
        <v>24.513586988203954</v>
      </c>
      <c r="EB300" s="27">
        <v>24.426130294476252</v>
      </c>
      <c r="EC300" s="27">
        <v>24.38477234068921</v>
      </c>
      <c r="ED300" s="27">
        <v>24.17050024259451</v>
      </c>
      <c r="EE300" s="27">
        <v>23.997376431581674</v>
      </c>
      <c r="EF300" s="27">
        <v>23.765314692339107</v>
      </c>
      <c r="EG300" s="27">
        <v>23.63138817307814</v>
      </c>
      <c r="EH300" s="27">
        <v>23.496912325362572</v>
      </c>
      <c r="EI300" s="27">
        <v>23.101260070256505</v>
      </c>
      <c r="EJ300" s="27">
        <v>22.688773908786246</v>
      </c>
      <c r="EK300" s="27">
        <v>22.281998895211817</v>
      </c>
      <c r="EL300" s="27">
        <v>21.131539533910672</v>
      </c>
      <c r="EM300" s="27">
        <v>19.686494742720573</v>
      </c>
      <c r="EN300" s="27">
        <v>18.8178431162961</v>
      </c>
      <c r="EO300" s="27">
        <v>19.044846101997969</v>
      </c>
      <c r="EQ300" s="27">
        <v>41.823586988203957</v>
      </c>
      <c r="ER300" s="27">
        <v>41.736130294476254</v>
      </c>
      <c r="ES300" s="27">
        <v>41.694772340689212</v>
      </c>
      <c r="ET300" s="27">
        <v>41.480500242594509</v>
      </c>
      <c r="EU300" s="27">
        <v>41.307376431581673</v>
      </c>
      <c r="EV300" s="27">
        <v>41.075314692339106</v>
      </c>
      <c r="EW300" s="27">
        <v>40.941388173078138</v>
      </c>
      <c r="EX300" s="27">
        <v>40.806912325362575</v>
      </c>
      <c r="EY300" s="27">
        <v>40.411260070256503</v>
      </c>
      <c r="EZ300" s="27">
        <v>39.998773908786241</v>
      </c>
      <c r="FA300" s="27">
        <v>39.591998895211816</v>
      </c>
      <c r="FB300" s="27">
        <v>38.441539533910671</v>
      </c>
      <c r="FC300" s="27">
        <v>36.996494742720571</v>
      </c>
      <c r="FD300" s="27">
        <v>36.127843116296098</v>
      </c>
      <c r="FE300" s="27">
        <v>36.354846101997964</v>
      </c>
      <c r="FG300" s="1">
        <v>311307</v>
      </c>
      <c r="FH300" s="1">
        <v>553464</v>
      </c>
      <c r="FI300" s="1" t="s">
        <v>527</v>
      </c>
      <c r="FJ300" s="1" t="s">
        <v>853</v>
      </c>
    </row>
    <row r="301" spans="2:173" ht="16.2" thickBot="1" x14ac:dyDescent="0.35">
      <c r="B301" s="19" t="s">
        <v>297</v>
      </c>
      <c r="C301" s="20">
        <v>9.9830108015267012</v>
      </c>
      <c r="D301" s="21">
        <v>8.7079550252417146</v>
      </c>
      <c r="E301" s="21">
        <v>8.3324256956401364</v>
      </c>
      <c r="F301" s="21">
        <v>8.0129942075983394</v>
      </c>
      <c r="G301" s="21">
        <v>7.6957317506224943</v>
      </c>
      <c r="H301" s="21">
        <v>7.3374421095720983</v>
      </c>
      <c r="I301" s="21">
        <v>6.9396292019546291</v>
      </c>
      <c r="J301" s="21">
        <v>6.5264101307798015</v>
      </c>
      <c r="K301" s="21">
        <v>6.1297925569024088</v>
      </c>
      <c r="L301" s="21">
        <v>5.7016797408160329</v>
      </c>
      <c r="M301" s="21">
        <v>5.348470410664703</v>
      </c>
      <c r="N301" s="21">
        <v>3.5290954057573174</v>
      </c>
      <c r="O301" s="21">
        <v>-1.1375062212294793</v>
      </c>
      <c r="P301" s="21">
        <v>-4.9228879496372642</v>
      </c>
      <c r="Q301" s="21">
        <v>-8.1835561042511031</v>
      </c>
      <c r="R301" s="22"/>
      <c r="S301" s="21">
        <v>14.620010801526702</v>
      </c>
      <c r="T301" s="21">
        <v>13.344955025241715</v>
      </c>
      <c r="U301" s="21">
        <v>12.969425695640137</v>
      </c>
      <c r="V301" s="21">
        <v>12.64999420759834</v>
      </c>
      <c r="W301" s="21">
        <v>12.332731750622495</v>
      </c>
      <c r="X301" s="21">
        <v>11.974442109572099</v>
      </c>
      <c r="Y301" s="21">
        <v>11.57662920195463</v>
      </c>
      <c r="Z301" s="21">
        <v>11.163410130779802</v>
      </c>
      <c r="AA301" s="21">
        <v>10.766792556902409</v>
      </c>
      <c r="AB301" s="21">
        <v>10.338679740816033</v>
      </c>
      <c r="AC301" s="21">
        <v>9.9854704106647034</v>
      </c>
      <c r="AD301" s="21">
        <v>8.1660954057573178</v>
      </c>
      <c r="AE301" s="21">
        <v>3.4994937787705211</v>
      </c>
      <c r="AF301" s="21">
        <v>-0.28588794963726372</v>
      </c>
      <c r="AG301" s="21">
        <v>-3.5465561042511027</v>
      </c>
      <c r="AI301" s="23">
        <v>9.9830108015267012</v>
      </c>
      <c r="AJ301" s="23">
        <v>9.3347758010838771</v>
      </c>
      <c r="AK301" s="23">
        <v>9.3599645014775241</v>
      </c>
      <c r="AL301" s="23">
        <v>9.2781670035631763</v>
      </c>
      <c r="AM301" s="23">
        <v>9.2081367156368739</v>
      </c>
      <c r="AN301" s="23">
        <v>9.170106236005017</v>
      </c>
      <c r="AO301" s="23">
        <v>9.0330532758084381</v>
      </c>
      <c r="AP301" s="23">
        <v>8.7945287223780912</v>
      </c>
      <c r="AQ301" s="23">
        <v>8.4873685709546685</v>
      </c>
      <c r="AR301" s="23">
        <v>8.2782122550319261</v>
      </c>
      <c r="AS301" s="23">
        <v>8.0809402724903698</v>
      </c>
      <c r="AT301" s="23">
        <v>7.3658239016819937</v>
      </c>
      <c r="AU301" s="23">
        <v>6.1987936699731208</v>
      </c>
      <c r="AV301" s="23">
        <v>5.182751407499957</v>
      </c>
      <c r="AW301" s="23">
        <v>4.3584226472079237</v>
      </c>
      <c r="AY301" s="24">
        <v>14.620010801526702</v>
      </c>
      <c r="AZ301" s="24">
        <v>13.971775801083878</v>
      </c>
      <c r="BA301" s="24">
        <v>13.996964501477525</v>
      </c>
      <c r="BB301" s="24">
        <v>13.915167003563177</v>
      </c>
      <c r="BC301" s="24">
        <v>13.845136715636874</v>
      </c>
      <c r="BD301" s="24">
        <v>13.807106236005017</v>
      </c>
      <c r="BE301" s="24">
        <v>13.670053275808439</v>
      </c>
      <c r="BF301" s="24">
        <v>13.431528722378092</v>
      </c>
      <c r="BG301" s="24">
        <v>13.124368570954669</v>
      </c>
      <c r="BH301" s="24">
        <v>12.915212255031927</v>
      </c>
      <c r="BI301" s="24">
        <v>12.71794027249037</v>
      </c>
      <c r="BJ301" s="24">
        <v>12.002823901681994</v>
      </c>
      <c r="BK301" s="24">
        <v>10.835793669973121</v>
      </c>
      <c r="BL301" s="24">
        <v>9.8197514074999575</v>
      </c>
      <c r="BM301" s="24">
        <v>8.9954226472079242</v>
      </c>
      <c r="BO301" s="25">
        <v>9.9830108015267012</v>
      </c>
      <c r="BP301" s="25">
        <v>9.1171688941109519</v>
      </c>
      <c r="BQ301" s="25">
        <v>8.8265871875724766</v>
      </c>
      <c r="BR301" s="25">
        <v>8.5559029075889477</v>
      </c>
      <c r="BS301" s="25">
        <v>8.2828771637898484</v>
      </c>
      <c r="BT301" s="25">
        <v>8.0417127311272445</v>
      </c>
      <c r="BU301" s="25">
        <v>7.8258301241371235</v>
      </c>
      <c r="BV301" s="25">
        <v>7.5771158353140002</v>
      </c>
      <c r="BW301" s="25">
        <v>7.2182729285672504</v>
      </c>
      <c r="BX301" s="25">
        <v>6.7951204601844069</v>
      </c>
      <c r="BY301" s="25">
        <v>6.4223720506145128</v>
      </c>
      <c r="BZ301" s="25">
        <v>5.252918809440466</v>
      </c>
      <c r="CA301" s="25">
        <v>3.6742096486846307</v>
      </c>
      <c r="CB301" s="25">
        <v>2.4856998103333225</v>
      </c>
      <c r="CC301" s="25">
        <v>1.862309431797641</v>
      </c>
      <c r="CE301" s="25">
        <v>14.620010801526702</v>
      </c>
      <c r="CF301" s="25">
        <v>13.754168894110952</v>
      </c>
      <c r="CG301" s="25">
        <v>13.463587187572477</v>
      </c>
      <c r="CH301" s="25">
        <v>13.192902907588948</v>
      </c>
      <c r="CI301" s="25">
        <v>12.919877163789849</v>
      </c>
      <c r="CJ301" s="25">
        <v>12.678712731127245</v>
      </c>
      <c r="CK301" s="25">
        <v>12.462830124137124</v>
      </c>
      <c r="CL301" s="25">
        <v>12.214115835314001</v>
      </c>
      <c r="CM301" s="25">
        <v>11.855272928567251</v>
      </c>
      <c r="CN301" s="25">
        <v>11.432120460184407</v>
      </c>
      <c r="CO301" s="25">
        <v>11.059372050614513</v>
      </c>
      <c r="CP301" s="25">
        <v>9.8899188094404664</v>
      </c>
      <c r="CQ301" s="25">
        <v>8.3112096486846312</v>
      </c>
      <c r="CR301" s="25">
        <v>7.122699810333323</v>
      </c>
      <c r="CS301" s="25">
        <v>6.4993094317976414</v>
      </c>
      <c r="CU301" s="26">
        <v>9.9830108015267012</v>
      </c>
      <c r="CV301" s="26">
        <v>8.3694022988264081</v>
      </c>
      <c r="CW301" s="26">
        <v>7.9687151647223295</v>
      </c>
      <c r="CX301" s="26">
        <v>7.6620991773287503</v>
      </c>
      <c r="CY301" s="26">
        <v>7.3464122830969245</v>
      </c>
      <c r="CZ301" s="26">
        <v>6.9788722333100068</v>
      </c>
      <c r="DA301" s="26">
        <v>6.6275841742426564</v>
      </c>
      <c r="DB301" s="26">
        <v>6.2530005563664233</v>
      </c>
      <c r="DC301" s="26">
        <v>5.8226533434371675</v>
      </c>
      <c r="DD301" s="26">
        <v>5.3124220529700779</v>
      </c>
      <c r="DE301" s="26">
        <v>4.8568916412659675</v>
      </c>
      <c r="DF301" s="26">
        <v>2.5613505879680503</v>
      </c>
      <c r="DG301" s="26">
        <v>-2.4800871698680069</v>
      </c>
      <c r="DH301" s="26">
        <v>-6.0343602568046961</v>
      </c>
      <c r="DI301" s="26">
        <v>-8.4898958806091258</v>
      </c>
      <c r="DK301" s="26">
        <v>14.620010801526702</v>
      </c>
      <c r="DL301" s="26">
        <v>13.006402298826409</v>
      </c>
      <c r="DM301" s="26">
        <v>12.60571516472233</v>
      </c>
      <c r="DN301" s="26">
        <v>12.299099177328751</v>
      </c>
      <c r="DO301" s="26">
        <v>11.983412283096925</v>
      </c>
      <c r="DP301" s="26">
        <v>11.615872233310007</v>
      </c>
      <c r="DQ301" s="26">
        <v>11.264584174242657</v>
      </c>
      <c r="DR301" s="26">
        <v>10.890000556366424</v>
      </c>
      <c r="DS301" s="26">
        <v>10.459653343437168</v>
      </c>
      <c r="DT301" s="26">
        <v>9.9494220529700783</v>
      </c>
      <c r="DU301" s="26">
        <v>9.493891641265968</v>
      </c>
      <c r="DV301" s="26">
        <v>7.1983505879680507</v>
      </c>
      <c r="DW301" s="26">
        <v>2.1569128301319935</v>
      </c>
      <c r="DX301" s="26">
        <v>-1.3973602568046957</v>
      </c>
      <c r="DY301" s="26">
        <v>-3.8528958806091254</v>
      </c>
      <c r="EA301" s="27">
        <v>9.9830108015267012</v>
      </c>
      <c r="EB301" s="27">
        <v>8.2195866818387735</v>
      </c>
      <c r="EC301" s="27">
        <v>7.8194664046848192</v>
      </c>
      <c r="ED301" s="27">
        <v>7.5190090744067479</v>
      </c>
      <c r="EE301" s="27">
        <v>7.1995978551795456</v>
      </c>
      <c r="EF301" s="27">
        <v>6.834836588944178</v>
      </c>
      <c r="EG301" s="27">
        <v>6.4058557461144119</v>
      </c>
      <c r="EH301" s="27">
        <v>5.8896277975111175</v>
      </c>
      <c r="EI301" s="27">
        <v>4.8739870476596892</v>
      </c>
      <c r="EJ301" s="27">
        <v>3.7404459502878566</v>
      </c>
      <c r="EK301" s="27">
        <v>2.6516618992547336</v>
      </c>
      <c r="EL301" s="27">
        <v>-0.69942257605901403</v>
      </c>
      <c r="EM301" s="27">
        <v>-5.2824717674815673</v>
      </c>
      <c r="EN301" s="27">
        <v>-7.8198628791830984</v>
      </c>
      <c r="EO301" s="27">
        <v>-7.7022770735305883</v>
      </c>
      <c r="EQ301" s="27">
        <v>14.620010801526702</v>
      </c>
      <c r="ER301" s="27">
        <v>12.856586681838774</v>
      </c>
      <c r="ES301" s="27">
        <v>12.45646640468482</v>
      </c>
      <c r="ET301" s="27">
        <v>12.156009074406748</v>
      </c>
      <c r="EU301" s="27">
        <v>11.836597855179546</v>
      </c>
      <c r="EV301" s="27">
        <v>11.471836588944178</v>
      </c>
      <c r="EW301" s="27">
        <v>11.042855746114412</v>
      </c>
      <c r="EX301" s="27">
        <v>10.526627797511118</v>
      </c>
      <c r="EY301" s="27">
        <v>9.5109870476596896</v>
      </c>
      <c r="EZ301" s="27">
        <v>8.3774459502878571</v>
      </c>
      <c r="FA301" s="27">
        <v>7.2886618992547341</v>
      </c>
      <c r="FB301" s="27">
        <v>3.9375774239409864</v>
      </c>
      <c r="FC301" s="27">
        <v>-0.64547176748156687</v>
      </c>
      <c r="FD301" s="27">
        <v>-3.182862879183098</v>
      </c>
      <c r="FE301" s="27">
        <v>-3.0652770735305879</v>
      </c>
      <c r="FG301" s="1">
        <v>347198</v>
      </c>
      <c r="FH301" s="1">
        <v>407434</v>
      </c>
      <c r="FI301" s="1" t="s">
        <v>718</v>
      </c>
      <c r="FJ301" s="1" t="s">
        <v>858</v>
      </c>
    </row>
    <row r="302" spans="2:173" ht="16.2" thickBot="1" x14ac:dyDescent="0.35">
      <c r="B302" s="19" t="s">
        <v>298</v>
      </c>
      <c r="C302" s="20">
        <v>4.7674103482296672</v>
      </c>
      <c r="D302" s="21">
        <v>4.4600377095318429</v>
      </c>
      <c r="E302" s="21">
        <v>4.2823486342757313</v>
      </c>
      <c r="F302" s="21">
        <v>4.1030725998792033</v>
      </c>
      <c r="G302" s="21">
        <v>3.8510701244109171</v>
      </c>
      <c r="H302" s="21">
        <v>3.6021612409612356</v>
      </c>
      <c r="I302" s="21">
        <v>3.4736418462842114</v>
      </c>
      <c r="J302" s="21">
        <v>3.2104950816906346</v>
      </c>
      <c r="K302" s="21">
        <v>3.0062542278047548</v>
      </c>
      <c r="L302" s="21">
        <v>2.8227717778540455</v>
      </c>
      <c r="M302" s="21">
        <v>2.7230157277222933</v>
      </c>
      <c r="N302" s="21">
        <v>1.7159989371503013</v>
      </c>
      <c r="O302" s="21">
        <v>-1.2393903288828874</v>
      </c>
      <c r="P302" s="21">
        <v>-3.5885103531587994</v>
      </c>
      <c r="Q302" s="21">
        <v>-5.1611174638936923</v>
      </c>
      <c r="R302" s="22"/>
      <c r="S302" s="21">
        <v>6.7674103482296672</v>
      </c>
      <c r="T302" s="21">
        <v>6.4600377095318429</v>
      </c>
      <c r="U302" s="21">
        <v>6.2823486342757313</v>
      </c>
      <c r="V302" s="21">
        <v>6.1030725998792033</v>
      </c>
      <c r="W302" s="21">
        <v>5.8510701244109171</v>
      </c>
      <c r="X302" s="21">
        <v>5.6021612409612356</v>
      </c>
      <c r="Y302" s="21">
        <v>5.4736418462842114</v>
      </c>
      <c r="Z302" s="21">
        <v>5.2104950816906346</v>
      </c>
      <c r="AA302" s="21">
        <v>5.0062542278047548</v>
      </c>
      <c r="AB302" s="21">
        <v>4.8227717778540455</v>
      </c>
      <c r="AC302" s="21">
        <v>4.7230157277222933</v>
      </c>
      <c r="AD302" s="21">
        <v>3.7159989371503013</v>
      </c>
      <c r="AE302" s="21">
        <v>0.76060967111711264</v>
      </c>
      <c r="AF302" s="21">
        <v>-1.5885103531587994</v>
      </c>
      <c r="AG302" s="21">
        <v>-3.1611174638936923</v>
      </c>
      <c r="AI302" s="23">
        <v>4.7674103482296672</v>
      </c>
      <c r="AJ302" s="23">
        <v>4.4250307956962818</v>
      </c>
      <c r="AK302" s="23">
        <v>4.3880911359342569</v>
      </c>
      <c r="AL302" s="23">
        <v>4.3204500159036812</v>
      </c>
      <c r="AM302" s="23">
        <v>4.1751324260963223</v>
      </c>
      <c r="AN302" s="23">
        <v>4.0477275713829659</v>
      </c>
      <c r="AO302" s="23">
        <v>3.9865087063766946</v>
      </c>
      <c r="AP302" s="23">
        <v>3.7120893064442146</v>
      </c>
      <c r="AQ302" s="23">
        <v>3.460806019855065</v>
      </c>
      <c r="AR302" s="23">
        <v>3.3517409591387537</v>
      </c>
      <c r="AS302" s="23">
        <v>3.3013469651925558</v>
      </c>
      <c r="AT302" s="23">
        <v>3.0323856271854286</v>
      </c>
      <c r="AU302" s="23">
        <v>2.6690626702779081</v>
      </c>
      <c r="AV302" s="23">
        <v>2.4765436402986527</v>
      </c>
      <c r="AW302" s="23">
        <v>2.4310462034264919</v>
      </c>
      <c r="AY302" s="24">
        <v>6.7674103482296672</v>
      </c>
      <c r="AZ302" s="24">
        <v>6.4250307956962818</v>
      </c>
      <c r="BA302" s="24">
        <v>6.3880911359342569</v>
      </c>
      <c r="BB302" s="24">
        <v>6.3204500159036812</v>
      </c>
      <c r="BC302" s="24">
        <v>6.1751324260963223</v>
      </c>
      <c r="BD302" s="24">
        <v>6.0477275713829659</v>
      </c>
      <c r="BE302" s="24">
        <v>5.9865087063766946</v>
      </c>
      <c r="BF302" s="24">
        <v>5.7120893064442146</v>
      </c>
      <c r="BG302" s="24">
        <v>5.460806019855065</v>
      </c>
      <c r="BH302" s="24">
        <v>5.3517409591387537</v>
      </c>
      <c r="BI302" s="24">
        <v>5.3013469651925558</v>
      </c>
      <c r="BJ302" s="24">
        <v>5.0323856271854286</v>
      </c>
      <c r="BK302" s="24">
        <v>4.6690626702779081</v>
      </c>
      <c r="BL302" s="24">
        <v>4.4765436402986527</v>
      </c>
      <c r="BM302" s="24">
        <v>4.4310462034264919</v>
      </c>
      <c r="BO302" s="25">
        <v>4.7674103482296672</v>
      </c>
      <c r="BP302" s="25">
        <v>4.4893834216639927</v>
      </c>
      <c r="BQ302" s="25">
        <v>4.3483132196459398</v>
      </c>
      <c r="BR302" s="25">
        <v>4.204064989917546</v>
      </c>
      <c r="BS302" s="25">
        <v>4.0045903597258121</v>
      </c>
      <c r="BT302" s="25">
        <v>3.8366199974190121</v>
      </c>
      <c r="BU302" s="25">
        <v>3.7976225769016931</v>
      </c>
      <c r="BV302" s="25">
        <v>3.6070062449946008</v>
      </c>
      <c r="BW302" s="25">
        <v>3.4455786995229989</v>
      </c>
      <c r="BX302" s="25">
        <v>3.2814780390752727</v>
      </c>
      <c r="BY302" s="25">
        <v>3.1793480334456081</v>
      </c>
      <c r="BZ302" s="25">
        <v>2.7721886552598214</v>
      </c>
      <c r="CA302" s="25">
        <v>2.2569663066912113</v>
      </c>
      <c r="CB302" s="25">
        <v>1.9916821891176433</v>
      </c>
      <c r="CC302" s="25">
        <v>2.0054028128845207</v>
      </c>
      <c r="CE302" s="25">
        <v>6.7674103482296672</v>
      </c>
      <c r="CF302" s="25">
        <v>6.4893834216639927</v>
      </c>
      <c r="CG302" s="25">
        <v>6.3483132196459398</v>
      </c>
      <c r="CH302" s="25">
        <v>6.204064989917546</v>
      </c>
      <c r="CI302" s="25">
        <v>6.0045903597258121</v>
      </c>
      <c r="CJ302" s="25">
        <v>5.8366199974190121</v>
      </c>
      <c r="CK302" s="25">
        <v>5.7976225769016931</v>
      </c>
      <c r="CL302" s="25">
        <v>5.6070062449946008</v>
      </c>
      <c r="CM302" s="25">
        <v>5.4455786995229989</v>
      </c>
      <c r="CN302" s="25">
        <v>5.2814780390752727</v>
      </c>
      <c r="CO302" s="25">
        <v>5.1793480334456081</v>
      </c>
      <c r="CP302" s="25">
        <v>4.7721886552598214</v>
      </c>
      <c r="CQ302" s="25">
        <v>4.2569663066912113</v>
      </c>
      <c r="CR302" s="25">
        <v>3.9916821891176433</v>
      </c>
      <c r="CS302" s="25">
        <v>4.0054028128845207</v>
      </c>
      <c r="CU302" s="26">
        <v>4.7674103482296672</v>
      </c>
      <c r="CV302" s="26">
        <v>4.4804289023210426</v>
      </c>
      <c r="CW302" s="26">
        <v>4.3232878094379359</v>
      </c>
      <c r="CX302" s="26">
        <v>4.160421496674557</v>
      </c>
      <c r="CY302" s="26">
        <v>3.9288997761735356</v>
      </c>
      <c r="CZ302" s="26">
        <v>3.7130577831626113</v>
      </c>
      <c r="DA302" s="26">
        <v>3.6296847655817288</v>
      </c>
      <c r="DB302" s="26">
        <v>3.4229258510018905</v>
      </c>
      <c r="DC302" s="26">
        <v>3.2621527478403802</v>
      </c>
      <c r="DD302" s="26">
        <v>3.1132569524055995</v>
      </c>
      <c r="DE302" s="26">
        <v>3.0493813468750783</v>
      </c>
      <c r="DF302" s="26">
        <v>2.1184792580379739</v>
      </c>
      <c r="DG302" s="26">
        <v>-0.70454584408324727</v>
      </c>
      <c r="DH302" s="26">
        <v>-2.9340775995248016</v>
      </c>
      <c r="DI302" s="26">
        <v>-4.4079212632347868</v>
      </c>
      <c r="DK302" s="26">
        <v>6.7674103482296672</v>
      </c>
      <c r="DL302" s="26">
        <v>6.4804289023210426</v>
      </c>
      <c r="DM302" s="26">
        <v>6.3232878094379359</v>
      </c>
      <c r="DN302" s="26">
        <v>6.160421496674557</v>
      </c>
      <c r="DO302" s="26">
        <v>5.9288997761735356</v>
      </c>
      <c r="DP302" s="26">
        <v>5.7130577831626113</v>
      </c>
      <c r="DQ302" s="26">
        <v>5.6296847655817288</v>
      </c>
      <c r="DR302" s="26">
        <v>5.4229258510018905</v>
      </c>
      <c r="DS302" s="26">
        <v>5.2621527478403802</v>
      </c>
      <c r="DT302" s="26">
        <v>5.1132569524055995</v>
      </c>
      <c r="DU302" s="26">
        <v>5.0493813468750783</v>
      </c>
      <c r="DV302" s="26">
        <v>4.1184792580379739</v>
      </c>
      <c r="DW302" s="26">
        <v>1.2954541559167527</v>
      </c>
      <c r="DX302" s="26">
        <v>-0.93407759952480163</v>
      </c>
      <c r="DY302" s="26">
        <v>-2.4079212632347868</v>
      </c>
      <c r="EA302" s="27">
        <v>4.7674103482296672</v>
      </c>
      <c r="EB302" s="27">
        <v>4.5202150219423665</v>
      </c>
      <c r="EC302" s="27">
        <v>4.4018915373827348</v>
      </c>
      <c r="ED302" s="27">
        <v>4.2708161868916381</v>
      </c>
      <c r="EE302" s="27">
        <v>4.0761925565316037</v>
      </c>
      <c r="EF302" s="27">
        <v>3.9070654528021365</v>
      </c>
      <c r="EG302" s="27">
        <v>3.8657001424597119</v>
      </c>
      <c r="EH302" s="27">
        <v>3.6306442444315028</v>
      </c>
      <c r="EI302" s="27">
        <v>2.9873005750992121</v>
      </c>
      <c r="EJ302" s="27">
        <v>2.3159738434605668</v>
      </c>
      <c r="EK302" s="27">
        <v>1.7180614447482156</v>
      </c>
      <c r="EL302" s="27">
        <v>-0.13963717952854005</v>
      </c>
      <c r="EM302" s="27">
        <v>-2.7356750294148586</v>
      </c>
      <c r="EN302" s="27">
        <v>-4.2660944126444953</v>
      </c>
      <c r="EO302" s="27">
        <v>-3.8162719774578484</v>
      </c>
      <c r="EQ302" s="27">
        <v>6.7674103482296672</v>
      </c>
      <c r="ER302" s="27">
        <v>6.5202150219423665</v>
      </c>
      <c r="ES302" s="27">
        <v>6.4018915373827348</v>
      </c>
      <c r="ET302" s="27">
        <v>6.2708161868916381</v>
      </c>
      <c r="EU302" s="27">
        <v>6.0761925565316037</v>
      </c>
      <c r="EV302" s="27">
        <v>5.9070654528021365</v>
      </c>
      <c r="EW302" s="27">
        <v>5.8657001424597119</v>
      </c>
      <c r="EX302" s="27">
        <v>5.6306442444315028</v>
      </c>
      <c r="EY302" s="27">
        <v>4.9873005750992121</v>
      </c>
      <c r="EZ302" s="27">
        <v>4.3159738434605668</v>
      </c>
      <c r="FA302" s="27">
        <v>3.7180614447482156</v>
      </c>
      <c r="FB302" s="27">
        <v>1.86036282047146</v>
      </c>
      <c r="FC302" s="27">
        <v>-0.73567502941485863</v>
      </c>
      <c r="FD302" s="27">
        <v>-2.2660944126444953</v>
      </c>
      <c r="FE302" s="27">
        <v>-1.8162719774578484</v>
      </c>
      <c r="FG302" s="1">
        <v>297180</v>
      </c>
      <c r="FH302" s="1">
        <v>518183</v>
      </c>
      <c r="FI302" s="1" t="s">
        <v>529</v>
      </c>
      <c r="FJ302" s="1" t="s">
        <v>853</v>
      </c>
    </row>
    <row r="303" spans="2:173" ht="16.2" thickBot="1" x14ac:dyDescent="0.35">
      <c r="B303" s="19" t="s">
        <v>299</v>
      </c>
      <c r="C303" s="20">
        <v>10.014103527348126</v>
      </c>
      <c r="D303" s="21">
        <v>9.3956932416493384</v>
      </c>
      <c r="E303" s="21">
        <v>9.1343339234236236</v>
      </c>
      <c r="F303" s="21">
        <v>8.7854327059606412</v>
      </c>
      <c r="G303" s="21">
        <v>8.0615211173820462</v>
      </c>
      <c r="H303" s="21">
        <v>7.4008236367763338</v>
      </c>
      <c r="I303" s="21">
        <v>6.8201688650533328</v>
      </c>
      <c r="J303" s="21">
        <v>6.0338630837951257</v>
      </c>
      <c r="K303" s="21">
        <v>4.9998974491201338</v>
      </c>
      <c r="L303" s="21">
        <v>4.0477109545894692</v>
      </c>
      <c r="M303" s="21">
        <v>3.7106596476730687</v>
      </c>
      <c r="N303" s="21">
        <v>2.6055857651409156</v>
      </c>
      <c r="O303" s="21">
        <v>-1.0544659510075505</v>
      </c>
      <c r="P303" s="21">
        <v>-4.2533506948415933</v>
      </c>
      <c r="Q303" s="21">
        <v>-6.6013464010475928</v>
      </c>
      <c r="R303" s="22"/>
      <c r="S303" s="21">
        <v>14.651103527348127</v>
      </c>
      <c r="T303" s="21">
        <v>14.032693241649339</v>
      </c>
      <c r="U303" s="21">
        <v>13.771333923423624</v>
      </c>
      <c r="V303" s="21">
        <v>13.422432705960642</v>
      </c>
      <c r="W303" s="21">
        <v>12.698521117382047</v>
      </c>
      <c r="X303" s="21">
        <v>12.037823636776334</v>
      </c>
      <c r="Y303" s="21">
        <v>11.457168865053333</v>
      </c>
      <c r="Z303" s="21">
        <v>10.670863083795126</v>
      </c>
      <c r="AA303" s="21">
        <v>9.6368974491201342</v>
      </c>
      <c r="AB303" s="21">
        <v>8.6847109545894696</v>
      </c>
      <c r="AC303" s="21">
        <v>8.3476596476730691</v>
      </c>
      <c r="AD303" s="21">
        <v>7.242585765140916</v>
      </c>
      <c r="AE303" s="21">
        <v>3.58253404899245</v>
      </c>
      <c r="AF303" s="21">
        <v>0.38364930515840712</v>
      </c>
      <c r="AG303" s="21">
        <v>-1.9643464010475924</v>
      </c>
      <c r="AI303" s="23">
        <v>10.014103527348126</v>
      </c>
      <c r="AJ303" s="23">
        <v>9.7896161274360338</v>
      </c>
      <c r="AK303" s="23">
        <v>9.8950167845277779</v>
      </c>
      <c r="AL303" s="23">
        <v>9.8336489506063209</v>
      </c>
      <c r="AM303" s="23">
        <v>9.5971645699770178</v>
      </c>
      <c r="AN303" s="23">
        <v>9.4514839963672426</v>
      </c>
      <c r="AO303" s="23">
        <v>9.2799429539131566</v>
      </c>
      <c r="AP303" s="23">
        <v>8.8035569553620672</v>
      </c>
      <c r="AQ303" s="23">
        <v>8.1247109610194546</v>
      </c>
      <c r="AR303" s="23">
        <v>7.5079396372341911</v>
      </c>
      <c r="AS303" s="23">
        <v>7.3226610520424611</v>
      </c>
      <c r="AT303" s="23">
        <v>6.7082772294587016</v>
      </c>
      <c r="AU303" s="23">
        <v>5.8092567443555296</v>
      </c>
      <c r="AV303" s="23">
        <v>5.2808968054408609</v>
      </c>
      <c r="AW303" s="23">
        <v>4.9412775184166442</v>
      </c>
      <c r="AY303" s="24">
        <v>14.651103527348127</v>
      </c>
      <c r="AZ303" s="24">
        <v>14.426616127436034</v>
      </c>
      <c r="BA303" s="24">
        <v>14.532016784527778</v>
      </c>
      <c r="BB303" s="24">
        <v>14.470648950606321</v>
      </c>
      <c r="BC303" s="24">
        <v>14.234164569977018</v>
      </c>
      <c r="BD303" s="24">
        <v>14.088483996367243</v>
      </c>
      <c r="BE303" s="24">
        <v>13.916942953913157</v>
      </c>
      <c r="BF303" s="24">
        <v>13.440556955362068</v>
      </c>
      <c r="BG303" s="24">
        <v>12.761710961019455</v>
      </c>
      <c r="BH303" s="24">
        <v>12.144939637234192</v>
      </c>
      <c r="BI303" s="24">
        <v>11.959661052042462</v>
      </c>
      <c r="BJ303" s="24">
        <v>11.345277229458702</v>
      </c>
      <c r="BK303" s="24">
        <v>10.44625674435553</v>
      </c>
      <c r="BL303" s="24">
        <v>9.9178968054408614</v>
      </c>
      <c r="BM303" s="24">
        <v>9.5782775184166447</v>
      </c>
      <c r="BO303" s="25">
        <v>10.014103527348126</v>
      </c>
      <c r="BP303" s="25">
        <v>9.7346598748247857</v>
      </c>
      <c r="BQ303" s="25">
        <v>9.5276501514438223</v>
      </c>
      <c r="BR303" s="25">
        <v>9.1966465418044407</v>
      </c>
      <c r="BS303" s="25">
        <v>8.4961628134997866</v>
      </c>
      <c r="BT303" s="25">
        <v>7.8708328117350206</v>
      </c>
      <c r="BU303" s="25">
        <v>7.3282422496665358</v>
      </c>
      <c r="BV303" s="25">
        <v>6.5775221752721293</v>
      </c>
      <c r="BW303" s="25">
        <v>5.5526017224363926</v>
      </c>
      <c r="BX303" s="25">
        <v>4.5982550684891166</v>
      </c>
      <c r="BY303" s="25">
        <v>4.2567776361814822</v>
      </c>
      <c r="BZ303" s="25">
        <v>3.6359758518048864</v>
      </c>
      <c r="CA303" s="25">
        <v>2.7466235570484159</v>
      </c>
      <c r="CB303" s="25">
        <v>2.1216709899006432</v>
      </c>
      <c r="CC303" s="25">
        <v>1.8144368429503643</v>
      </c>
      <c r="CE303" s="25">
        <v>14.651103527348127</v>
      </c>
      <c r="CF303" s="25">
        <v>14.371659874824786</v>
      </c>
      <c r="CG303" s="25">
        <v>14.164650151443823</v>
      </c>
      <c r="CH303" s="25">
        <v>13.833646541804441</v>
      </c>
      <c r="CI303" s="25">
        <v>13.133162813499787</v>
      </c>
      <c r="CJ303" s="25">
        <v>12.507832811735021</v>
      </c>
      <c r="CK303" s="25">
        <v>11.965242249666536</v>
      </c>
      <c r="CL303" s="25">
        <v>11.21452217527213</v>
      </c>
      <c r="CM303" s="25">
        <v>10.189601722436393</v>
      </c>
      <c r="CN303" s="25">
        <v>9.235255068489117</v>
      </c>
      <c r="CO303" s="25">
        <v>8.8937776361814826</v>
      </c>
      <c r="CP303" s="25">
        <v>8.2729758518048868</v>
      </c>
      <c r="CQ303" s="25">
        <v>7.3836235570484163</v>
      </c>
      <c r="CR303" s="25">
        <v>6.7586709899006436</v>
      </c>
      <c r="CS303" s="25">
        <v>6.4514368429503648</v>
      </c>
      <c r="CU303" s="26">
        <v>10.014103527348126</v>
      </c>
      <c r="CV303" s="26">
        <v>9.2140182272524349</v>
      </c>
      <c r="CW303" s="26">
        <v>8.954574000410128</v>
      </c>
      <c r="CX303" s="26">
        <v>8.6182601943897978</v>
      </c>
      <c r="CY303" s="26">
        <v>7.8984578095664943</v>
      </c>
      <c r="CZ303" s="26">
        <v>7.2526176858695006</v>
      </c>
      <c r="DA303" s="26">
        <v>6.6965214898853418</v>
      </c>
      <c r="DB303" s="26">
        <v>5.9444297776722692</v>
      </c>
      <c r="DC303" s="26">
        <v>4.913996348952999</v>
      </c>
      <c r="DD303" s="26">
        <v>3.9567990137609073</v>
      </c>
      <c r="DE303" s="26">
        <v>3.6193218193512777</v>
      </c>
      <c r="DF303" s="26">
        <v>2.4108947677312429</v>
      </c>
      <c r="DG303" s="26">
        <v>-1.0643351513449844</v>
      </c>
      <c r="DH303" s="26">
        <v>-3.6540984037885806</v>
      </c>
      <c r="DI303" s="26">
        <v>-5.4075599983209273</v>
      </c>
      <c r="DK303" s="26">
        <v>14.651103527348127</v>
      </c>
      <c r="DL303" s="26">
        <v>13.851018227252435</v>
      </c>
      <c r="DM303" s="26">
        <v>13.591574000410128</v>
      </c>
      <c r="DN303" s="26">
        <v>13.255260194389798</v>
      </c>
      <c r="DO303" s="26">
        <v>12.535457809566495</v>
      </c>
      <c r="DP303" s="26">
        <v>11.889617685869501</v>
      </c>
      <c r="DQ303" s="26">
        <v>11.333521489885342</v>
      </c>
      <c r="DR303" s="26">
        <v>10.58142977767227</v>
      </c>
      <c r="DS303" s="26">
        <v>9.5509963489529994</v>
      </c>
      <c r="DT303" s="26">
        <v>8.5937990137609077</v>
      </c>
      <c r="DU303" s="26">
        <v>8.2563218193512782</v>
      </c>
      <c r="DV303" s="26">
        <v>7.0478947677312433</v>
      </c>
      <c r="DW303" s="26">
        <v>3.5726648486550161</v>
      </c>
      <c r="DX303" s="26">
        <v>0.98290159621141981</v>
      </c>
      <c r="DY303" s="26">
        <v>-0.77055999832092681</v>
      </c>
      <c r="EA303" s="27">
        <v>10.014103527348126</v>
      </c>
      <c r="EB303" s="27">
        <v>9.13377362904561</v>
      </c>
      <c r="EC303" s="27">
        <v>8.8884540126931384</v>
      </c>
      <c r="ED303" s="27">
        <v>8.5731470686167182</v>
      </c>
      <c r="EE303" s="27">
        <v>7.8717935171431002</v>
      </c>
      <c r="EF303" s="27">
        <v>7.2480479414248116</v>
      </c>
      <c r="EG303" s="27">
        <v>6.7098329047389029</v>
      </c>
      <c r="EH303" s="27">
        <v>5.9278727294638998</v>
      </c>
      <c r="EI303" s="27">
        <v>4.550414162683623</v>
      </c>
      <c r="EJ303" s="27">
        <v>3.0063292275732181</v>
      </c>
      <c r="EK303" s="27">
        <v>2.1998705588746361</v>
      </c>
      <c r="EL303" s="27">
        <v>-0.12313247515770342</v>
      </c>
      <c r="EM303" s="27">
        <v>-3.3963274923051827</v>
      </c>
      <c r="EN303" s="27">
        <v>-5.2575141100125862</v>
      </c>
      <c r="EO303" s="27">
        <v>-5.0702569540865312</v>
      </c>
      <c r="EQ303" s="27">
        <v>14.651103527348127</v>
      </c>
      <c r="ER303" s="27">
        <v>13.77077362904561</v>
      </c>
      <c r="ES303" s="27">
        <v>13.525454012693139</v>
      </c>
      <c r="ET303" s="27">
        <v>13.210147068616719</v>
      </c>
      <c r="EU303" s="27">
        <v>12.508793517143101</v>
      </c>
      <c r="EV303" s="27">
        <v>11.885047941424812</v>
      </c>
      <c r="EW303" s="27">
        <v>11.346832904738903</v>
      </c>
      <c r="EX303" s="27">
        <v>10.5648727294639</v>
      </c>
      <c r="EY303" s="27">
        <v>9.1874141626836234</v>
      </c>
      <c r="EZ303" s="27">
        <v>7.6433292275732185</v>
      </c>
      <c r="FA303" s="27">
        <v>6.8368705588746366</v>
      </c>
      <c r="FB303" s="27">
        <v>4.513867524842297</v>
      </c>
      <c r="FC303" s="27">
        <v>1.2406725076948177</v>
      </c>
      <c r="FD303" s="27">
        <v>-0.62051411001258572</v>
      </c>
      <c r="FE303" s="27">
        <v>-0.43325695408653075</v>
      </c>
      <c r="FG303" s="1">
        <v>391844</v>
      </c>
      <c r="FH303" s="1">
        <v>398322</v>
      </c>
      <c r="FI303" s="1" t="s">
        <v>571</v>
      </c>
      <c r="FJ303" s="1" t="s">
        <v>843</v>
      </c>
    </row>
    <row r="304" spans="2:173" ht="16.2" thickBot="1" x14ac:dyDescent="0.35">
      <c r="B304" s="19" t="s">
        <v>300</v>
      </c>
      <c r="C304" s="20">
        <v>15.337594685305268</v>
      </c>
      <c r="D304" s="21">
        <v>14.223521042693966</v>
      </c>
      <c r="E304" s="21">
        <v>13.779572179696432</v>
      </c>
      <c r="F304" s="21">
        <v>13.685626749469725</v>
      </c>
      <c r="G304" s="21">
        <v>13.431846195180496</v>
      </c>
      <c r="H304" s="21">
        <v>13.252547500761693</v>
      </c>
      <c r="I304" s="21">
        <v>13.026995710533967</v>
      </c>
      <c r="J304" s="21">
        <v>12.827898132263998</v>
      </c>
      <c r="K304" s="21">
        <v>12.597900825324658</v>
      </c>
      <c r="L304" s="21">
        <v>12.461099435426302</v>
      </c>
      <c r="M304" s="21">
        <v>12.324700101454091</v>
      </c>
      <c r="N304" s="21">
        <v>11.525942267794896</v>
      </c>
      <c r="O304" s="21">
        <v>8.8419439163839062</v>
      </c>
      <c r="P304" s="21">
        <v>6.7366093984404216</v>
      </c>
      <c r="Q304" s="21">
        <v>5.2232019708764952</v>
      </c>
      <c r="R304" s="22"/>
      <c r="S304" s="21">
        <v>19.83759468530527</v>
      </c>
      <c r="T304" s="21">
        <v>18.723521042693967</v>
      </c>
      <c r="U304" s="21">
        <v>18.27957217969643</v>
      </c>
      <c r="V304" s="21">
        <v>18.185626749469726</v>
      </c>
      <c r="W304" s="21">
        <v>17.931846195180498</v>
      </c>
      <c r="X304" s="21">
        <v>17.752547500761693</v>
      </c>
      <c r="Y304" s="21">
        <v>17.526995710533967</v>
      </c>
      <c r="Z304" s="21">
        <v>17.327898132263996</v>
      </c>
      <c r="AA304" s="21">
        <v>17.097900825324658</v>
      </c>
      <c r="AB304" s="21">
        <v>16.961099435426302</v>
      </c>
      <c r="AC304" s="21">
        <v>16.824700101454091</v>
      </c>
      <c r="AD304" s="21">
        <v>16.025942267794896</v>
      </c>
      <c r="AE304" s="21">
        <v>13.341943916383906</v>
      </c>
      <c r="AF304" s="21">
        <v>11.236609398440422</v>
      </c>
      <c r="AG304" s="21">
        <v>9.7232019708764952</v>
      </c>
      <c r="AI304" s="23">
        <v>15.337594685305268</v>
      </c>
      <c r="AJ304" s="23">
        <v>15.004562143420911</v>
      </c>
      <c r="AK304" s="23">
        <v>14.874065060371992</v>
      </c>
      <c r="AL304" s="23">
        <v>14.894529270450802</v>
      </c>
      <c r="AM304" s="23">
        <v>14.773763034576055</v>
      </c>
      <c r="AN304" s="23">
        <v>14.659922747645298</v>
      </c>
      <c r="AO304" s="23">
        <v>14.461764142045187</v>
      </c>
      <c r="AP304" s="23">
        <v>14.256570554749487</v>
      </c>
      <c r="AQ304" s="23">
        <v>13.971776134181756</v>
      </c>
      <c r="AR304" s="23">
        <v>13.862884503886001</v>
      </c>
      <c r="AS304" s="23">
        <v>13.756680487909353</v>
      </c>
      <c r="AT304" s="23">
        <v>13.434748172285238</v>
      </c>
      <c r="AU304" s="23">
        <v>13.01984272836726</v>
      </c>
      <c r="AV304" s="23">
        <v>12.788103950891433</v>
      </c>
      <c r="AW304" s="23">
        <v>12.604662724146351</v>
      </c>
      <c r="AY304" s="24">
        <v>19.83759468530527</v>
      </c>
      <c r="AZ304" s="24">
        <v>19.504562143420912</v>
      </c>
      <c r="BA304" s="24">
        <v>19.37406506037199</v>
      </c>
      <c r="BB304" s="24">
        <v>19.394529270450803</v>
      </c>
      <c r="BC304" s="24">
        <v>19.273763034576056</v>
      </c>
      <c r="BD304" s="24">
        <v>19.159922747645297</v>
      </c>
      <c r="BE304" s="24">
        <v>18.961764142045187</v>
      </c>
      <c r="BF304" s="24">
        <v>18.756570554749487</v>
      </c>
      <c r="BG304" s="24">
        <v>18.471776134181756</v>
      </c>
      <c r="BH304" s="24">
        <v>18.362884503886001</v>
      </c>
      <c r="BI304" s="24">
        <v>18.256680487909353</v>
      </c>
      <c r="BJ304" s="24">
        <v>17.934748172285239</v>
      </c>
      <c r="BK304" s="24">
        <v>17.519842728367259</v>
      </c>
      <c r="BL304" s="24">
        <v>17.288103950891433</v>
      </c>
      <c r="BM304" s="24">
        <v>17.104662724146351</v>
      </c>
      <c r="BO304" s="25">
        <v>15.337594685305268</v>
      </c>
      <c r="BP304" s="25">
        <v>14.957890894443235</v>
      </c>
      <c r="BQ304" s="25">
        <v>14.676238336959218</v>
      </c>
      <c r="BR304" s="25">
        <v>14.587304459146537</v>
      </c>
      <c r="BS304" s="25">
        <v>14.366396173030594</v>
      </c>
      <c r="BT304" s="25">
        <v>14.217549419760211</v>
      </c>
      <c r="BU304" s="25">
        <v>14.03504001870821</v>
      </c>
      <c r="BV304" s="25">
        <v>13.870830522106079</v>
      </c>
      <c r="BW304" s="25">
        <v>13.662408538614418</v>
      </c>
      <c r="BX304" s="25">
        <v>13.532528960690739</v>
      </c>
      <c r="BY304" s="25">
        <v>13.395321492915658</v>
      </c>
      <c r="BZ304" s="25">
        <v>12.990530545346507</v>
      </c>
      <c r="CA304" s="25">
        <v>12.484161271263375</v>
      </c>
      <c r="CB304" s="25">
        <v>12.190091868867475</v>
      </c>
      <c r="CC304" s="25">
        <v>11.963548935931433</v>
      </c>
      <c r="CE304" s="25">
        <v>19.83759468530527</v>
      </c>
      <c r="CF304" s="25">
        <v>19.457890894443235</v>
      </c>
      <c r="CG304" s="25">
        <v>19.176238336959216</v>
      </c>
      <c r="CH304" s="25">
        <v>19.087304459146537</v>
      </c>
      <c r="CI304" s="25">
        <v>18.866396173030594</v>
      </c>
      <c r="CJ304" s="25">
        <v>18.717549419760211</v>
      </c>
      <c r="CK304" s="25">
        <v>18.535040018708209</v>
      </c>
      <c r="CL304" s="25">
        <v>18.370830522106079</v>
      </c>
      <c r="CM304" s="25">
        <v>18.162408538614418</v>
      </c>
      <c r="CN304" s="25">
        <v>18.03252896069074</v>
      </c>
      <c r="CO304" s="25">
        <v>17.895321492915656</v>
      </c>
      <c r="CP304" s="25">
        <v>17.490530545346509</v>
      </c>
      <c r="CQ304" s="25">
        <v>16.984161271263375</v>
      </c>
      <c r="CR304" s="25">
        <v>16.690091868867476</v>
      </c>
      <c r="CS304" s="25">
        <v>16.463548935931435</v>
      </c>
      <c r="CU304" s="26">
        <v>15.337594685305268</v>
      </c>
      <c r="CV304" s="26">
        <v>13.875037726792643</v>
      </c>
      <c r="CW304" s="26">
        <v>13.368715485062713</v>
      </c>
      <c r="CX304" s="26">
        <v>13.285090429952437</v>
      </c>
      <c r="CY304" s="26">
        <v>13.035761646299346</v>
      </c>
      <c r="CZ304" s="26">
        <v>12.858883744641593</v>
      </c>
      <c r="DA304" s="26">
        <v>12.643948367459746</v>
      </c>
      <c r="DB304" s="26">
        <v>12.476394623479246</v>
      </c>
      <c r="DC304" s="26">
        <v>12.233639425799508</v>
      </c>
      <c r="DD304" s="26">
        <v>12.097130897280355</v>
      </c>
      <c r="DE304" s="26">
        <v>11.963425683810879</v>
      </c>
      <c r="DF304" s="26">
        <v>11.187313668058739</v>
      </c>
      <c r="DG304" s="26">
        <v>8.9164621559614634</v>
      </c>
      <c r="DH304" s="26">
        <v>6.9164388169877817</v>
      </c>
      <c r="DI304" s="26">
        <v>5.5183469349545433</v>
      </c>
      <c r="DK304" s="26">
        <v>19.83759468530527</v>
      </c>
      <c r="DL304" s="26">
        <v>18.375037726792641</v>
      </c>
      <c r="DM304" s="26">
        <v>17.868715485062715</v>
      </c>
      <c r="DN304" s="26">
        <v>17.785090429952437</v>
      </c>
      <c r="DO304" s="26">
        <v>17.535761646299346</v>
      </c>
      <c r="DP304" s="26">
        <v>17.358883744641595</v>
      </c>
      <c r="DQ304" s="26">
        <v>17.143948367459746</v>
      </c>
      <c r="DR304" s="26">
        <v>16.976394623479244</v>
      </c>
      <c r="DS304" s="26">
        <v>16.73363942579951</v>
      </c>
      <c r="DT304" s="26">
        <v>16.597130897280355</v>
      </c>
      <c r="DU304" s="26">
        <v>16.463425683810879</v>
      </c>
      <c r="DV304" s="26">
        <v>15.687313668058739</v>
      </c>
      <c r="DW304" s="26">
        <v>13.416462155961463</v>
      </c>
      <c r="DX304" s="26">
        <v>11.416438816987782</v>
      </c>
      <c r="DY304" s="26">
        <v>10.018346934954543</v>
      </c>
      <c r="EA304" s="27">
        <v>15.337594685305268</v>
      </c>
      <c r="EB304" s="27">
        <v>13.724139481177259</v>
      </c>
      <c r="EC304" s="27">
        <v>13.214968742410775</v>
      </c>
      <c r="ED304" s="27">
        <v>13.164730100748832</v>
      </c>
      <c r="EE304" s="27">
        <v>12.93657832190461</v>
      </c>
      <c r="EF304" s="27">
        <v>12.803091083208457</v>
      </c>
      <c r="EG304" s="27">
        <v>12.619418920130549</v>
      </c>
      <c r="EH304" s="27">
        <v>12.413784555103668</v>
      </c>
      <c r="EI304" s="27">
        <v>11.876265119337621</v>
      </c>
      <c r="EJ304" s="27">
        <v>11.399316280131181</v>
      </c>
      <c r="EK304" s="27">
        <v>10.908560279357065</v>
      </c>
      <c r="EL304" s="27">
        <v>9.3380406161243155</v>
      </c>
      <c r="EM304" s="27">
        <v>6.942225785270967</v>
      </c>
      <c r="EN304" s="27">
        <v>5.5777536708460893</v>
      </c>
      <c r="EO304" s="27">
        <v>5.8436789933255469</v>
      </c>
      <c r="EQ304" s="27">
        <v>19.83759468530527</v>
      </c>
      <c r="ER304" s="27">
        <v>18.224139481177261</v>
      </c>
      <c r="ES304" s="27">
        <v>17.714968742410775</v>
      </c>
      <c r="ET304" s="27">
        <v>17.664730100748834</v>
      </c>
      <c r="EU304" s="27">
        <v>17.436578321904612</v>
      </c>
      <c r="EV304" s="27">
        <v>17.303091083208457</v>
      </c>
      <c r="EW304" s="27">
        <v>17.119418920130549</v>
      </c>
      <c r="EX304" s="27">
        <v>16.913784555103668</v>
      </c>
      <c r="EY304" s="27">
        <v>16.376265119337621</v>
      </c>
      <c r="EZ304" s="27">
        <v>15.899316280131181</v>
      </c>
      <c r="FA304" s="27">
        <v>15.408560279357065</v>
      </c>
      <c r="FB304" s="27">
        <v>13.838040616124315</v>
      </c>
      <c r="FC304" s="27">
        <v>11.442225785270967</v>
      </c>
      <c r="FD304" s="27">
        <v>10.077753670846089</v>
      </c>
      <c r="FE304" s="27">
        <v>10.343678993325547</v>
      </c>
      <c r="FG304" s="1">
        <v>336410</v>
      </c>
      <c r="FH304" s="1">
        <v>427512</v>
      </c>
      <c r="FI304" s="1" t="s">
        <v>446</v>
      </c>
      <c r="FJ304" s="1" t="s">
        <v>854</v>
      </c>
    </row>
    <row r="305" spans="2:166" ht="16.2" thickBot="1" x14ac:dyDescent="0.35">
      <c r="B305" s="19" t="s">
        <v>301</v>
      </c>
      <c r="C305" s="20">
        <v>7.9932270608139788</v>
      </c>
      <c r="D305" s="21">
        <v>7.3875758478335847</v>
      </c>
      <c r="E305" s="21">
        <v>6.2927408415279267</v>
      </c>
      <c r="F305" s="21">
        <v>5.818872204015026</v>
      </c>
      <c r="G305" s="21">
        <v>5.1183917870779432</v>
      </c>
      <c r="H305" s="21">
        <v>4.5539677209544891</v>
      </c>
      <c r="I305" s="21">
        <v>4.1771112731164877</v>
      </c>
      <c r="J305" s="21">
        <v>3.4983523497788376</v>
      </c>
      <c r="K305" s="21">
        <v>2.9466498815896536</v>
      </c>
      <c r="L305" s="21">
        <v>2.6650269929354984</v>
      </c>
      <c r="M305" s="21">
        <v>2.3164449134459026</v>
      </c>
      <c r="N305" s="21">
        <v>0.36701098003394605</v>
      </c>
      <c r="O305" s="21">
        <v>-4.4896556946197634</v>
      </c>
      <c r="P305" s="21">
        <v>-9.4632738485188028</v>
      </c>
      <c r="Q305" s="21">
        <v>-12.779477746792253</v>
      </c>
      <c r="R305" s="22"/>
      <c r="S305" s="21">
        <v>7.9932270608139788</v>
      </c>
      <c r="T305" s="21">
        <v>7.3875758478335847</v>
      </c>
      <c r="U305" s="21">
        <v>6.2927408415279267</v>
      </c>
      <c r="V305" s="21">
        <v>5.818872204015026</v>
      </c>
      <c r="W305" s="21">
        <v>5.1183917870779432</v>
      </c>
      <c r="X305" s="21">
        <v>4.5539677209544891</v>
      </c>
      <c r="Y305" s="21">
        <v>4.1771112731164877</v>
      </c>
      <c r="Z305" s="21">
        <v>3.4983523497788376</v>
      </c>
      <c r="AA305" s="21">
        <v>2.9466498815896536</v>
      </c>
      <c r="AB305" s="21">
        <v>2.6650269929354984</v>
      </c>
      <c r="AC305" s="21">
        <v>2.3164449134459026</v>
      </c>
      <c r="AD305" s="21">
        <v>0.36701098003394605</v>
      </c>
      <c r="AE305" s="21">
        <v>-4.4896556946197634</v>
      </c>
      <c r="AF305" s="21">
        <v>-9.4632738485188028</v>
      </c>
      <c r="AG305" s="21">
        <v>-12.779477746792253</v>
      </c>
      <c r="AI305" s="23">
        <v>7.9932270608139788</v>
      </c>
      <c r="AJ305" s="23">
        <v>7.7520398911374286</v>
      </c>
      <c r="AK305" s="23">
        <v>7.344354064340493</v>
      </c>
      <c r="AL305" s="23">
        <v>7.4185263452438051</v>
      </c>
      <c r="AM305" s="23">
        <v>7.2579198287420787</v>
      </c>
      <c r="AN305" s="23">
        <v>7.2507946459726362</v>
      </c>
      <c r="AO305" s="23">
        <v>7.1826272568047287</v>
      </c>
      <c r="AP305" s="23">
        <v>6.7200711331110519</v>
      </c>
      <c r="AQ305" s="23">
        <v>6.1735634404023081</v>
      </c>
      <c r="AR305" s="23">
        <v>6.133970184652707</v>
      </c>
      <c r="AS305" s="23">
        <v>6.0057841719660345</v>
      </c>
      <c r="AT305" s="23">
        <v>5.47061363603909</v>
      </c>
      <c r="AU305" s="23">
        <v>5.0111432253491053</v>
      </c>
      <c r="AV305" s="23">
        <v>4.3319021338125658</v>
      </c>
      <c r="AW305" s="23">
        <v>4.0744698587614678</v>
      </c>
      <c r="AY305" s="24">
        <v>7.9932270608139788</v>
      </c>
      <c r="AZ305" s="24">
        <v>7.7520398911374286</v>
      </c>
      <c r="BA305" s="24">
        <v>7.344354064340493</v>
      </c>
      <c r="BB305" s="24">
        <v>7.4185263452438051</v>
      </c>
      <c r="BC305" s="24">
        <v>7.2579198287420787</v>
      </c>
      <c r="BD305" s="24">
        <v>7.2507946459726362</v>
      </c>
      <c r="BE305" s="24">
        <v>7.1826272568047287</v>
      </c>
      <c r="BF305" s="24">
        <v>6.7200711331110519</v>
      </c>
      <c r="BG305" s="24">
        <v>6.1735634404023081</v>
      </c>
      <c r="BH305" s="24">
        <v>6.133970184652707</v>
      </c>
      <c r="BI305" s="24">
        <v>6.0057841719660345</v>
      </c>
      <c r="BJ305" s="24">
        <v>5.47061363603909</v>
      </c>
      <c r="BK305" s="24">
        <v>5.0111432253491053</v>
      </c>
      <c r="BL305" s="24">
        <v>4.3319021338125658</v>
      </c>
      <c r="BM305" s="24">
        <v>4.0744698587614678</v>
      </c>
      <c r="BO305" s="25">
        <v>7.9932270608139788</v>
      </c>
      <c r="BP305" s="25">
        <v>7.737062300371047</v>
      </c>
      <c r="BQ305" s="25">
        <v>6.7213173227015197</v>
      </c>
      <c r="BR305" s="25">
        <v>6.293214602959754</v>
      </c>
      <c r="BS305" s="25">
        <v>5.6597354526551307</v>
      </c>
      <c r="BT305" s="25">
        <v>5.1909049088343409</v>
      </c>
      <c r="BU305" s="25">
        <v>4.9193316648971255</v>
      </c>
      <c r="BV305" s="25">
        <v>4.3346656115667273</v>
      </c>
      <c r="BW305" s="25">
        <v>3.830785769679796</v>
      </c>
      <c r="BX305" s="25">
        <v>3.5651141432808622</v>
      </c>
      <c r="BY305" s="25">
        <v>3.213633771213118</v>
      </c>
      <c r="BZ305" s="25">
        <v>2.1304887423506749</v>
      </c>
      <c r="CA305" s="25">
        <v>0.97466160392127321</v>
      </c>
      <c r="CB305" s="25">
        <v>5.9924079950057774E-2</v>
      </c>
      <c r="CC305" s="25">
        <v>-9.3636644930093382E-2</v>
      </c>
      <c r="CE305" s="25">
        <v>7.9932270608139788</v>
      </c>
      <c r="CF305" s="25">
        <v>7.737062300371047</v>
      </c>
      <c r="CG305" s="25">
        <v>6.7213173227015197</v>
      </c>
      <c r="CH305" s="25">
        <v>6.293214602959754</v>
      </c>
      <c r="CI305" s="25">
        <v>5.6597354526551307</v>
      </c>
      <c r="CJ305" s="25">
        <v>5.1909049088343409</v>
      </c>
      <c r="CK305" s="25">
        <v>4.9193316648971255</v>
      </c>
      <c r="CL305" s="25">
        <v>4.3346656115667273</v>
      </c>
      <c r="CM305" s="25">
        <v>3.830785769679796</v>
      </c>
      <c r="CN305" s="25">
        <v>3.5651141432808622</v>
      </c>
      <c r="CO305" s="25">
        <v>3.213633771213118</v>
      </c>
      <c r="CP305" s="25">
        <v>2.1304887423506749</v>
      </c>
      <c r="CQ305" s="25">
        <v>0.97466160392127321</v>
      </c>
      <c r="CR305" s="25">
        <v>5.9924079950057774E-2</v>
      </c>
      <c r="CS305" s="25">
        <v>-9.3636644930093382E-2</v>
      </c>
      <c r="CU305" s="26">
        <v>7.9932270608139788</v>
      </c>
      <c r="CV305" s="26">
        <v>7.2014314213060686</v>
      </c>
      <c r="CW305" s="26">
        <v>6.1217301572629701</v>
      </c>
      <c r="CX305" s="26">
        <v>5.6772121209190978</v>
      </c>
      <c r="CY305" s="26">
        <v>4.9913856784989434</v>
      </c>
      <c r="CZ305" s="26">
        <v>4.4529304416013424</v>
      </c>
      <c r="DA305" s="26">
        <v>4.1131767123294942</v>
      </c>
      <c r="DB305" s="26">
        <v>3.4858377953621513</v>
      </c>
      <c r="DC305" s="26">
        <v>2.9427086036354737</v>
      </c>
      <c r="DD305" s="26">
        <v>2.6591126008173021</v>
      </c>
      <c r="DE305" s="26">
        <v>2.3153398213222758</v>
      </c>
      <c r="DF305" s="26">
        <v>0.39999247742966304</v>
      </c>
      <c r="DG305" s="26">
        <v>-4.1976730679143373</v>
      </c>
      <c r="DH305" s="26">
        <v>-8.451464073822919</v>
      </c>
      <c r="DI305" s="26">
        <v>-11.248182106290997</v>
      </c>
      <c r="DK305" s="26">
        <v>7.9932270608139788</v>
      </c>
      <c r="DL305" s="26">
        <v>7.2014314213060686</v>
      </c>
      <c r="DM305" s="26">
        <v>6.1217301572629701</v>
      </c>
      <c r="DN305" s="26">
        <v>5.6772121209190978</v>
      </c>
      <c r="DO305" s="26">
        <v>4.9913856784989434</v>
      </c>
      <c r="DP305" s="26">
        <v>4.4529304416013424</v>
      </c>
      <c r="DQ305" s="26">
        <v>4.1131767123294942</v>
      </c>
      <c r="DR305" s="26">
        <v>3.4858377953621513</v>
      </c>
      <c r="DS305" s="26">
        <v>2.9427086036354737</v>
      </c>
      <c r="DT305" s="26">
        <v>2.6591126008173021</v>
      </c>
      <c r="DU305" s="26">
        <v>2.3153398213222758</v>
      </c>
      <c r="DV305" s="26">
        <v>0.39999247742966304</v>
      </c>
      <c r="DW305" s="26">
        <v>-4.1976730679143373</v>
      </c>
      <c r="DX305" s="26">
        <v>-8.451464073822919</v>
      </c>
      <c r="DY305" s="26">
        <v>-11.248182106290997</v>
      </c>
      <c r="EA305" s="27">
        <v>7.9932270608139788</v>
      </c>
      <c r="EB305" s="27">
        <v>7.1461389796154613</v>
      </c>
      <c r="EC305" s="27">
        <v>6.1200517860634704</v>
      </c>
      <c r="ED305" s="27">
        <v>5.7366250680181743</v>
      </c>
      <c r="EE305" s="27">
        <v>5.1090413657643232</v>
      </c>
      <c r="EF305" s="27">
        <v>4.6360712573299381</v>
      </c>
      <c r="EG305" s="27">
        <v>4.3561038624224047</v>
      </c>
      <c r="EH305" s="27">
        <v>3.7107394436592678</v>
      </c>
      <c r="EI305" s="27">
        <v>2.4455852997140148</v>
      </c>
      <c r="EJ305" s="27">
        <v>1.3801274559410253</v>
      </c>
      <c r="EK305" s="27">
        <v>0.23926777804322796</v>
      </c>
      <c r="EL305" s="27">
        <v>-3.0929824625687274</v>
      </c>
      <c r="EM305" s="27">
        <v>-7.8553443579021689</v>
      </c>
      <c r="EN305" s="27">
        <v>-11.114212438487982</v>
      </c>
      <c r="EO305" s="27">
        <v>-10.262145460445296</v>
      </c>
      <c r="EQ305" s="27">
        <v>7.9932270608139788</v>
      </c>
      <c r="ER305" s="27">
        <v>7.1461389796154613</v>
      </c>
      <c r="ES305" s="27">
        <v>6.1200517860634704</v>
      </c>
      <c r="ET305" s="27">
        <v>5.7366250680181743</v>
      </c>
      <c r="EU305" s="27">
        <v>5.1090413657643232</v>
      </c>
      <c r="EV305" s="27">
        <v>4.6360712573299381</v>
      </c>
      <c r="EW305" s="27">
        <v>4.3561038624224047</v>
      </c>
      <c r="EX305" s="27">
        <v>3.7107394436592678</v>
      </c>
      <c r="EY305" s="27">
        <v>2.4455852997140148</v>
      </c>
      <c r="EZ305" s="27">
        <v>1.3801274559410253</v>
      </c>
      <c r="FA305" s="27">
        <v>0.23926777804322796</v>
      </c>
      <c r="FB305" s="27">
        <v>-3.0929824625687274</v>
      </c>
      <c r="FC305" s="27">
        <v>-7.8553443579021689</v>
      </c>
      <c r="FD305" s="27">
        <v>-11.114212438487982</v>
      </c>
      <c r="FE305" s="27">
        <v>-10.262145460445296</v>
      </c>
      <c r="FG305" s="1">
        <v>371065</v>
      </c>
      <c r="FH305" s="1">
        <v>409109</v>
      </c>
      <c r="FI305" s="1" t="s">
        <v>474</v>
      </c>
      <c r="FJ305" s="1" t="s">
        <v>847</v>
      </c>
    </row>
    <row r="306" spans="2:166" ht="16.2" thickBot="1" x14ac:dyDescent="0.35">
      <c r="B306" s="19" t="s">
        <v>302</v>
      </c>
      <c r="C306" s="20">
        <v>4.7172958340188549</v>
      </c>
      <c r="D306" s="21">
        <v>4.6407449916654429</v>
      </c>
      <c r="E306" s="21">
        <v>4.5204001981713899</v>
      </c>
      <c r="F306" s="21">
        <v>4.4308494210451164</v>
      </c>
      <c r="G306" s="21">
        <v>4.3184946940522835</v>
      </c>
      <c r="H306" s="21">
        <v>4.1579149601525289</v>
      </c>
      <c r="I306" s="21">
        <v>3.9832442752083015</v>
      </c>
      <c r="J306" s="21">
        <v>3.7842858103443469</v>
      </c>
      <c r="K306" s="21">
        <v>3.5002270372763071</v>
      </c>
      <c r="L306" s="21">
        <v>3.243648510269133</v>
      </c>
      <c r="M306" s="21">
        <v>3.008616416203016</v>
      </c>
      <c r="N306" s="21">
        <v>2.4221804102841871</v>
      </c>
      <c r="O306" s="21">
        <v>1.9568627743397711</v>
      </c>
      <c r="P306" s="21">
        <v>1.8694917706250118</v>
      </c>
      <c r="Q306" s="21">
        <v>2.2042370134870657</v>
      </c>
      <c r="R306" s="22"/>
      <c r="S306" s="21">
        <v>6.4672958340188549</v>
      </c>
      <c r="T306" s="21">
        <v>6.3907449916654429</v>
      </c>
      <c r="U306" s="21">
        <v>6.2704001981713899</v>
      </c>
      <c r="V306" s="21">
        <v>6.1808494210451164</v>
      </c>
      <c r="W306" s="21">
        <v>6.0684946940522835</v>
      </c>
      <c r="X306" s="21">
        <v>5.9079149601525289</v>
      </c>
      <c r="Y306" s="21">
        <v>5.7332442752083015</v>
      </c>
      <c r="Z306" s="21">
        <v>5.5342858103443469</v>
      </c>
      <c r="AA306" s="21">
        <v>5.2502270372763071</v>
      </c>
      <c r="AB306" s="21">
        <v>4.993648510269133</v>
      </c>
      <c r="AC306" s="21">
        <v>4.758616416203016</v>
      </c>
      <c r="AD306" s="21">
        <v>4.1721804102841871</v>
      </c>
      <c r="AE306" s="21">
        <v>3.7068627743397711</v>
      </c>
      <c r="AF306" s="21">
        <v>3.6194917706250118</v>
      </c>
      <c r="AG306" s="21">
        <v>3.9542370134870657</v>
      </c>
      <c r="AI306" s="23">
        <v>4.8600000000000003</v>
      </c>
      <c r="AJ306" s="23">
        <v>4.8223484034687205</v>
      </c>
      <c r="AK306" s="23">
        <v>4.8347852939987757</v>
      </c>
      <c r="AL306" s="23">
        <v>4.7858061577766566</v>
      </c>
      <c r="AM306" s="23">
        <v>4.7513284825365218</v>
      </c>
      <c r="AN306" s="23">
        <v>4.7319175278666323</v>
      </c>
      <c r="AO306" s="23">
        <v>4.6045014265421083</v>
      </c>
      <c r="AP306" s="23">
        <v>4.3907782359100702</v>
      </c>
      <c r="AQ306" s="23">
        <v>4.1273872146562809</v>
      </c>
      <c r="AR306" s="23">
        <v>4.0700533619190535</v>
      </c>
      <c r="AS306" s="23">
        <v>3.9898876527748222</v>
      </c>
      <c r="AT306" s="23">
        <v>3.8000474887535578</v>
      </c>
      <c r="AU306" s="23">
        <v>3.5826274060674566</v>
      </c>
      <c r="AV306" s="23">
        <v>3.4034138276354193</v>
      </c>
      <c r="AW306" s="23">
        <v>3.2684214656653339</v>
      </c>
      <c r="AY306" s="24">
        <v>6.61</v>
      </c>
      <c r="AZ306" s="24">
        <v>6.5723484034687205</v>
      </c>
      <c r="BA306" s="24">
        <v>6.5847852939987757</v>
      </c>
      <c r="BB306" s="24">
        <v>6.5358061577766566</v>
      </c>
      <c r="BC306" s="24">
        <v>6.5013284825365218</v>
      </c>
      <c r="BD306" s="24">
        <v>6.4819175278666323</v>
      </c>
      <c r="BE306" s="24">
        <v>6.3545014265421083</v>
      </c>
      <c r="BF306" s="24">
        <v>6.1407782359100702</v>
      </c>
      <c r="BG306" s="24">
        <v>5.8773872146562809</v>
      </c>
      <c r="BH306" s="24">
        <v>5.8200533619190535</v>
      </c>
      <c r="BI306" s="24">
        <v>5.7398876527748222</v>
      </c>
      <c r="BJ306" s="24">
        <v>5.5500474887535578</v>
      </c>
      <c r="BK306" s="24">
        <v>5.3326274060674566</v>
      </c>
      <c r="BL306" s="24">
        <v>5.1534138276354193</v>
      </c>
      <c r="BM306" s="24">
        <v>5.0184214656653339</v>
      </c>
      <c r="BO306" s="25">
        <v>4.8600000000000003</v>
      </c>
      <c r="BP306" s="25">
        <v>4.8537628044230026</v>
      </c>
      <c r="BQ306" s="25">
        <v>4.7505938840036395</v>
      </c>
      <c r="BR306" s="25">
        <v>4.6160095750565056</v>
      </c>
      <c r="BS306" s="25">
        <v>4.5058389711908173</v>
      </c>
      <c r="BT306" s="25">
        <v>4.4146665484510761</v>
      </c>
      <c r="BU306" s="25">
        <v>4.3246315045177539</v>
      </c>
      <c r="BV306" s="25">
        <v>4.2270924850912133</v>
      </c>
      <c r="BW306" s="25">
        <v>4.0910753042102233</v>
      </c>
      <c r="BX306" s="25">
        <v>3.9352222134453365</v>
      </c>
      <c r="BY306" s="25">
        <v>3.7245025327301935</v>
      </c>
      <c r="BZ306" s="25">
        <v>3.1673047145284778</v>
      </c>
      <c r="CA306" s="25">
        <v>2.5578686870244853</v>
      </c>
      <c r="CB306" s="25">
        <v>2.2626441271325914</v>
      </c>
      <c r="CC306" s="25">
        <v>2.2978185083667295</v>
      </c>
      <c r="CE306" s="25">
        <v>6.61</v>
      </c>
      <c r="CF306" s="25">
        <v>6.6037628044230026</v>
      </c>
      <c r="CG306" s="25">
        <v>6.5005938840036395</v>
      </c>
      <c r="CH306" s="25">
        <v>6.3660095750565056</v>
      </c>
      <c r="CI306" s="25">
        <v>6.2558389711908173</v>
      </c>
      <c r="CJ306" s="25">
        <v>6.1646665484510761</v>
      </c>
      <c r="CK306" s="25">
        <v>6.0746315045177539</v>
      </c>
      <c r="CL306" s="25">
        <v>5.9770924850912133</v>
      </c>
      <c r="CM306" s="25">
        <v>5.8410753042102233</v>
      </c>
      <c r="CN306" s="25">
        <v>5.6852222134453365</v>
      </c>
      <c r="CO306" s="25">
        <v>5.4745025327301935</v>
      </c>
      <c r="CP306" s="25">
        <v>4.9173047145284778</v>
      </c>
      <c r="CQ306" s="25">
        <v>4.3078686870244853</v>
      </c>
      <c r="CR306" s="25">
        <v>4.0126441271325914</v>
      </c>
      <c r="CS306" s="25">
        <v>4.0478185083667295</v>
      </c>
      <c r="CU306" s="26">
        <v>4.7182016384531282</v>
      </c>
      <c r="CV306" s="26">
        <v>4.6434245979649669</v>
      </c>
      <c r="CW306" s="26">
        <v>4.5205268084641359</v>
      </c>
      <c r="CX306" s="26">
        <v>4.4123065929100953</v>
      </c>
      <c r="CY306" s="26">
        <v>4.2859790786914482</v>
      </c>
      <c r="CZ306" s="26">
        <v>4.1201201980109294</v>
      </c>
      <c r="DA306" s="26">
        <v>3.9358317995436298</v>
      </c>
      <c r="DB306" s="26">
        <v>3.7540015100958835</v>
      </c>
      <c r="DC306" s="26">
        <v>3.5063236571062415</v>
      </c>
      <c r="DD306" s="26">
        <v>3.2847222586250702</v>
      </c>
      <c r="DE306" s="26">
        <v>3.0744761707338792</v>
      </c>
      <c r="DF306" s="26">
        <v>2.5121284795328549</v>
      </c>
      <c r="DG306" s="26">
        <v>1.9515458391673945</v>
      </c>
      <c r="DH306" s="26">
        <v>1.923808320697793</v>
      </c>
      <c r="DI306" s="26">
        <v>2.0718692591142975</v>
      </c>
      <c r="DK306" s="26">
        <v>6.4682016384531282</v>
      </c>
      <c r="DL306" s="26">
        <v>6.3934245979649669</v>
      </c>
      <c r="DM306" s="26">
        <v>6.2705268084641359</v>
      </c>
      <c r="DN306" s="26">
        <v>6.1623065929100953</v>
      </c>
      <c r="DO306" s="26">
        <v>6.0359790786914482</v>
      </c>
      <c r="DP306" s="26">
        <v>5.8701201980109294</v>
      </c>
      <c r="DQ306" s="26">
        <v>5.6858317995436298</v>
      </c>
      <c r="DR306" s="26">
        <v>5.5040015100958835</v>
      </c>
      <c r="DS306" s="26">
        <v>5.2563236571062415</v>
      </c>
      <c r="DT306" s="26">
        <v>5.0347222586250702</v>
      </c>
      <c r="DU306" s="26">
        <v>4.8244761707338792</v>
      </c>
      <c r="DV306" s="26">
        <v>4.2621284795328549</v>
      </c>
      <c r="DW306" s="26">
        <v>3.7015458391673945</v>
      </c>
      <c r="DX306" s="26">
        <v>3.673808320697793</v>
      </c>
      <c r="DY306" s="26">
        <v>3.8218692591142975</v>
      </c>
      <c r="EA306" s="27">
        <v>4.8600000000000003</v>
      </c>
      <c r="EB306" s="27">
        <v>4.8653828541381214</v>
      </c>
      <c r="EC306" s="27">
        <v>4.7701868114966617</v>
      </c>
      <c r="ED306" s="27">
        <v>4.6148191857823839</v>
      </c>
      <c r="EE306" s="27">
        <v>4.4810191787186673</v>
      </c>
      <c r="EF306" s="27">
        <v>4.3722982538648312</v>
      </c>
      <c r="EG306" s="27">
        <v>4.2709850932381057</v>
      </c>
      <c r="EH306" s="27">
        <v>3.9951221147285541</v>
      </c>
      <c r="EI306" s="27">
        <v>3.6168723135153806</v>
      </c>
      <c r="EJ306" s="27">
        <v>3.3078641300195564</v>
      </c>
      <c r="EK306" s="27">
        <v>3.0186084759740961</v>
      </c>
      <c r="EL306" s="27">
        <v>2.263063033464876</v>
      </c>
      <c r="EM306" s="27">
        <v>1.5753554435704036</v>
      </c>
      <c r="EN306" s="27">
        <v>1.4433133795246391</v>
      </c>
      <c r="EO306" s="27">
        <v>1.5432167207688403</v>
      </c>
      <c r="EQ306" s="27">
        <v>6.61</v>
      </c>
      <c r="ER306" s="27">
        <v>6.6153828541381214</v>
      </c>
      <c r="ES306" s="27">
        <v>6.5201868114966617</v>
      </c>
      <c r="ET306" s="27">
        <v>6.3648191857823839</v>
      </c>
      <c r="EU306" s="27">
        <v>6.2310191787186673</v>
      </c>
      <c r="EV306" s="27">
        <v>6.1222982538648312</v>
      </c>
      <c r="EW306" s="27">
        <v>6.0209850932381057</v>
      </c>
      <c r="EX306" s="27">
        <v>5.7451221147285541</v>
      </c>
      <c r="EY306" s="27">
        <v>5.3668723135153806</v>
      </c>
      <c r="EZ306" s="27">
        <v>5.0578641300195564</v>
      </c>
      <c r="FA306" s="27">
        <v>4.7686084759740961</v>
      </c>
      <c r="FB306" s="27">
        <v>4.013063033464876</v>
      </c>
      <c r="FC306" s="27">
        <v>3.3253554435704036</v>
      </c>
      <c r="FD306" s="27">
        <v>3.1933133795246391</v>
      </c>
      <c r="FE306" s="27">
        <v>3.2932167207688403</v>
      </c>
      <c r="FG306" s="1">
        <v>361282</v>
      </c>
      <c r="FH306" s="1">
        <v>570359</v>
      </c>
      <c r="FI306" s="1" t="s">
        <v>855</v>
      </c>
      <c r="FJ306" s="1" t="s">
        <v>853</v>
      </c>
    </row>
    <row r="307" spans="2:166" ht="16.2" thickBot="1" x14ac:dyDescent="0.35">
      <c r="B307" s="19" t="s">
        <v>303</v>
      </c>
      <c r="C307" s="20">
        <v>-11.542483309856781</v>
      </c>
      <c r="D307" s="21">
        <v>-12.049732975615038</v>
      </c>
      <c r="E307" s="21">
        <v>-12.465834715944519</v>
      </c>
      <c r="F307" s="21">
        <v>-12.373837025296325</v>
      </c>
      <c r="G307" s="21">
        <v>-12.976269494390491</v>
      </c>
      <c r="H307" s="21">
        <v>-13.05333594005916</v>
      </c>
      <c r="I307" s="21">
        <v>-12.695800858963956</v>
      </c>
      <c r="J307" s="21">
        <v>-12.633192923199202</v>
      </c>
      <c r="K307" s="21">
        <v>-12.740788654809279</v>
      </c>
      <c r="L307" s="21">
        <v>-12.803854057348282</v>
      </c>
      <c r="M307" s="21">
        <v>-12.708521819538108</v>
      </c>
      <c r="N307" s="21">
        <v>-12.937046147379089</v>
      </c>
      <c r="O307" s="21">
        <v>-12.866467794532902</v>
      </c>
      <c r="P307" s="21">
        <v>-12.901495370511222</v>
      </c>
      <c r="Q307" s="21">
        <v>-12.747825882182756</v>
      </c>
      <c r="R307" s="22"/>
      <c r="S307" s="21">
        <v>-11.542483309856781</v>
      </c>
      <c r="T307" s="21">
        <v>-12.049732975615038</v>
      </c>
      <c r="U307" s="21">
        <v>-12.465834715944519</v>
      </c>
      <c r="V307" s="21">
        <v>-12.373837025296325</v>
      </c>
      <c r="W307" s="21">
        <v>-12.976269494390491</v>
      </c>
      <c r="X307" s="21">
        <v>-13.05333594005916</v>
      </c>
      <c r="Y307" s="21">
        <v>-12.695800858963956</v>
      </c>
      <c r="Z307" s="21">
        <v>-12.633192923199202</v>
      </c>
      <c r="AA307" s="21">
        <v>-12.740788654809279</v>
      </c>
      <c r="AB307" s="21">
        <v>-12.803854057348282</v>
      </c>
      <c r="AC307" s="21">
        <v>-12.708521819538108</v>
      </c>
      <c r="AD307" s="21">
        <v>-12.937046147379089</v>
      </c>
      <c r="AE307" s="21">
        <v>-12.866467794532902</v>
      </c>
      <c r="AF307" s="21">
        <v>-12.901495370511222</v>
      </c>
      <c r="AG307" s="21">
        <v>-12.747825882182756</v>
      </c>
      <c r="AI307" s="23">
        <v>-11.542483309856781</v>
      </c>
      <c r="AJ307" s="23">
        <v>-11.329016361712576</v>
      </c>
      <c r="AK307" s="23">
        <v>-11.232211382746515</v>
      </c>
      <c r="AL307" s="23">
        <v>-10.847710077860411</v>
      </c>
      <c r="AM307" s="23">
        <v>-11.031265875806644</v>
      </c>
      <c r="AN307" s="23">
        <v>-10.715547458920256</v>
      </c>
      <c r="AO307" s="23">
        <v>-10.160049121046068</v>
      </c>
      <c r="AP307" s="23">
        <v>-9.9423843115364914</v>
      </c>
      <c r="AQ307" s="23">
        <v>-9.9434339830077807</v>
      </c>
      <c r="AR307" s="23">
        <v>-9.9050730305404624</v>
      </c>
      <c r="AS307" s="23">
        <v>-9.7501987795707912</v>
      </c>
      <c r="AT307" s="23">
        <v>-9.6898473512600649</v>
      </c>
      <c r="AU307" s="23">
        <v>-9.3115333069849218</v>
      </c>
      <c r="AV307" s="23">
        <v>-9.0728850181736895</v>
      </c>
      <c r="AW307" s="23">
        <v>-8.7360768934553565</v>
      </c>
      <c r="AY307" s="24">
        <v>-11.542483309856781</v>
      </c>
      <c r="AZ307" s="24">
        <v>-11.329016361712576</v>
      </c>
      <c r="BA307" s="24">
        <v>-11.232211382746515</v>
      </c>
      <c r="BB307" s="24">
        <v>-10.847710077860411</v>
      </c>
      <c r="BC307" s="24">
        <v>-11.031265875806644</v>
      </c>
      <c r="BD307" s="24">
        <v>-10.715547458920256</v>
      </c>
      <c r="BE307" s="24">
        <v>-10.160049121046068</v>
      </c>
      <c r="BF307" s="24">
        <v>-9.9423843115364914</v>
      </c>
      <c r="BG307" s="24">
        <v>-9.9434339830077807</v>
      </c>
      <c r="BH307" s="24">
        <v>-9.9050730305404624</v>
      </c>
      <c r="BI307" s="24">
        <v>-9.7501987795707912</v>
      </c>
      <c r="BJ307" s="24">
        <v>-9.6898473512600649</v>
      </c>
      <c r="BK307" s="24">
        <v>-9.3115333069849218</v>
      </c>
      <c r="BL307" s="24">
        <v>-9.0728850181736895</v>
      </c>
      <c r="BM307" s="24">
        <v>-8.7360768934553565</v>
      </c>
      <c r="BO307" s="25">
        <v>-11.542483309856781</v>
      </c>
      <c r="BP307" s="25">
        <v>-11.370579700449179</v>
      </c>
      <c r="BQ307" s="25">
        <v>-11.643681693276102</v>
      </c>
      <c r="BR307" s="25">
        <v>-11.569268000524849</v>
      </c>
      <c r="BS307" s="25">
        <v>-12.13519779588427</v>
      </c>
      <c r="BT307" s="25">
        <v>-12.20574257208995</v>
      </c>
      <c r="BU307" s="25">
        <v>-11.870719113546254</v>
      </c>
      <c r="BV307" s="25">
        <v>-11.811750864976931</v>
      </c>
      <c r="BW307" s="25">
        <v>-11.915865264791959</v>
      </c>
      <c r="BX307" s="25">
        <v>-11.978307000562404</v>
      </c>
      <c r="BY307" s="25">
        <v>-11.892901368006116</v>
      </c>
      <c r="BZ307" s="25">
        <v>-12.104118379441415</v>
      </c>
      <c r="CA307" s="25">
        <v>-12.010157724470993</v>
      </c>
      <c r="CB307" s="25">
        <v>-12.022456480560875</v>
      </c>
      <c r="CC307" s="25">
        <v>-11.838480300916927</v>
      </c>
      <c r="CE307" s="25">
        <v>-11.542483309856781</v>
      </c>
      <c r="CF307" s="25">
        <v>-11.370579700449179</v>
      </c>
      <c r="CG307" s="25">
        <v>-11.643681693276102</v>
      </c>
      <c r="CH307" s="25">
        <v>-11.569268000524849</v>
      </c>
      <c r="CI307" s="25">
        <v>-12.13519779588427</v>
      </c>
      <c r="CJ307" s="25">
        <v>-12.20574257208995</v>
      </c>
      <c r="CK307" s="25">
        <v>-11.870719113546254</v>
      </c>
      <c r="CL307" s="25">
        <v>-11.811750864976931</v>
      </c>
      <c r="CM307" s="25">
        <v>-11.915865264791959</v>
      </c>
      <c r="CN307" s="25">
        <v>-11.978307000562404</v>
      </c>
      <c r="CO307" s="25">
        <v>-11.892901368006116</v>
      </c>
      <c r="CP307" s="25">
        <v>-12.104118379441415</v>
      </c>
      <c r="CQ307" s="25">
        <v>-12.010157724470993</v>
      </c>
      <c r="CR307" s="25">
        <v>-12.022456480560875</v>
      </c>
      <c r="CS307" s="25">
        <v>-11.838480300916927</v>
      </c>
      <c r="CU307" s="26">
        <v>-11.542483309856781</v>
      </c>
      <c r="CV307" s="26">
        <v>-12.358905301667795</v>
      </c>
      <c r="CW307" s="26">
        <v>-12.813593879729833</v>
      </c>
      <c r="CX307" s="26">
        <v>-12.680359413806098</v>
      </c>
      <c r="CY307" s="26">
        <v>-13.26077694041331</v>
      </c>
      <c r="CZ307" s="26">
        <v>-13.302751122426024</v>
      </c>
      <c r="DA307" s="26">
        <v>-12.904412699404391</v>
      </c>
      <c r="DB307" s="26">
        <v>-12.806654465918902</v>
      </c>
      <c r="DC307" s="26">
        <v>-12.880418128691824</v>
      </c>
      <c r="DD307" s="26">
        <v>-12.906910481225404</v>
      </c>
      <c r="DE307" s="26">
        <v>-12.773265278966571</v>
      </c>
      <c r="DF307" s="26">
        <v>-12.886340146417563</v>
      </c>
      <c r="DG307" s="26">
        <v>-12.613969565367455</v>
      </c>
      <c r="DH307" s="26">
        <v>-12.437040957019324</v>
      </c>
      <c r="DI307" s="26">
        <v>-12.072732182040552</v>
      </c>
      <c r="DK307" s="26">
        <v>-11.542483309856781</v>
      </c>
      <c r="DL307" s="26">
        <v>-12.358905301667795</v>
      </c>
      <c r="DM307" s="26">
        <v>-12.813593879729833</v>
      </c>
      <c r="DN307" s="26">
        <v>-12.680359413806098</v>
      </c>
      <c r="DO307" s="26">
        <v>-13.26077694041331</v>
      </c>
      <c r="DP307" s="26">
        <v>-13.302751122426024</v>
      </c>
      <c r="DQ307" s="26">
        <v>-12.904412699404391</v>
      </c>
      <c r="DR307" s="26">
        <v>-12.806654465918902</v>
      </c>
      <c r="DS307" s="26">
        <v>-12.880418128691824</v>
      </c>
      <c r="DT307" s="26">
        <v>-12.906910481225404</v>
      </c>
      <c r="DU307" s="26">
        <v>-12.773265278966571</v>
      </c>
      <c r="DV307" s="26">
        <v>-12.886340146417563</v>
      </c>
      <c r="DW307" s="26">
        <v>-12.613969565367455</v>
      </c>
      <c r="DX307" s="26">
        <v>-12.437040957019324</v>
      </c>
      <c r="DY307" s="26">
        <v>-12.072732182040552</v>
      </c>
      <c r="EA307" s="27">
        <v>-11.542483309856781</v>
      </c>
      <c r="EB307" s="27">
        <v>-12.526837271418565</v>
      </c>
      <c r="EC307" s="27">
        <v>-13.01581311204688</v>
      </c>
      <c r="ED307" s="27">
        <v>-12.878002589836026</v>
      </c>
      <c r="EE307" s="27">
        <v>-13.465971386027601</v>
      </c>
      <c r="EF307" s="27">
        <v>-13.506059910791771</v>
      </c>
      <c r="EG307" s="27">
        <v>-13.098846148690759</v>
      </c>
      <c r="EH307" s="27">
        <v>-12.998036080119258</v>
      </c>
      <c r="EI307" s="27">
        <v>-13.079530611274876</v>
      </c>
      <c r="EJ307" s="27">
        <v>-13.114837177484345</v>
      </c>
      <c r="EK307" s="27">
        <v>-12.987600472548788</v>
      </c>
      <c r="EL307" s="27">
        <v>-13.1184865445633</v>
      </c>
      <c r="EM307" s="27">
        <v>-12.837307453196043</v>
      </c>
      <c r="EN307" s="27">
        <v>-12.650179532988796</v>
      </c>
      <c r="EO307" s="27">
        <v>-12.254824199606277</v>
      </c>
      <c r="EQ307" s="27">
        <v>-11.542483309856781</v>
      </c>
      <c r="ER307" s="27">
        <v>-12.526837271418565</v>
      </c>
      <c r="ES307" s="27">
        <v>-13.01581311204688</v>
      </c>
      <c r="ET307" s="27">
        <v>-12.878002589836026</v>
      </c>
      <c r="EU307" s="27">
        <v>-13.465971386027601</v>
      </c>
      <c r="EV307" s="27">
        <v>-13.506059910791771</v>
      </c>
      <c r="EW307" s="27">
        <v>-13.098846148690759</v>
      </c>
      <c r="EX307" s="27">
        <v>-12.998036080119258</v>
      </c>
      <c r="EY307" s="27">
        <v>-13.079530611274876</v>
      </c>
      <c r="EZ307" s="27">
        <v>-13.114837177484345</v>
      </c>
      <c r="FA307" s="27">
        <v>-12.987600472548788</v>
      </c>
      <c r="FB307" s="27">
        <v>-13.1184865445633</v>
      </c>
      <c r="FC307" s="27">
        <v>-12.837307453196043</v>
      </c>
      <c r="FD307" s="27">
        <v>-12.650179532988796</v>
      </c>
      <c r="FE307" s="27">
        <v>-12.254824199606277</v>
      </c>
      <c r="FG307" s="1">
        <v>361282</v>
      </c>
      <c r="FH307" s="1">
        <v>570359</v>
      </c>
      <c r="FI307" s="1" t="s">
        <v>855</v>
      </c>
      <c r="FJ307" s="1" t="s">
        <v>853</v>
      </c>
    </row>
    <row r="308" spans="2:166" ht="16.2" thickBot="1" x14ac:dyDescent="0.35">
      <c r="B308" s="19" t="s">
        <v>304</v>
      </c>
      <c r="C308" s="20">
        <v>7.9381801192550689</v>
      </c>
      <c r="D308" s="21">
        <v>7.4220573842947903</v>
      </c>
      <c r="E308" s="21">
        <v>7.3261087880002123</v>
      </c>
      <c r="F308" s="21">
        <v>6.9959002068397815</v>
      </c>
      <c r="G308" s="21">
        <v>6.5849371421072629</v>
      </c>
      <c r="H308" s="21">
        <v>6.0397181616555642</v>
      </c>
      <c r="I308" s="21">
        <v>5.8628609021146367</v>
      </c>
      <c r="J308" s="21">
        <v>5.6187066176479767</v>
      </c>
      <c r="K308" s="21">
        <v>5.3459954132958813</v>
      </c>
      <c r="L308" s="21">
        <v>5.0154392787716127</v>
      </c>
      <c r="M308" s="21">
        <v>4.7802803108216896</v>
      </c>
      <c r="N308" s="21">
        <v>3.0866849681473791</v>
      </c>
      <c r="O308" s="21">
        <v>-1.749286665839719</v>
      </c>
      <c r="P308" s="21">
        <v>-5.7212495325391757</v>
      </c>
      <c r="Q308" s="21">
        <v>-8.5704052180893591</v>
      </c>
      <c r="R308" s="22"/>
      <c r="S308" s="21">
        <v>11.438180119255069</v>
      </c>
      <c r="T308" s="21">
        <v>10.92205738429479</v>
      </c>
      <c r="U308" s="21">
        <v>10.826108788000212</v>
      </c>
      <c r="V308" s="21">
        <v>10.495900206839782</v>
      </c>
      <c r="W308" s="21">
        <v>10.084937142107263</v>
      </c>
      <c r="X308" s="21">
        <v>9.5397181616555642</v>
      </c>
      <c r="Y308" s="21">
        <v>9.3628609021146367</v>
      </c>
      <c r="Z308" s="21">
        <v>9.1187066176479767</v>
      </c>
      <c r="AA308" s="21">
        <v>8.8459954132958813</v>
      </c>
      <c r="AB308" s="21">
        <v>8.5154392787716127</v>
      </c>
      <c r="AC308" s="21">
        <v>8.2802803108216896</v>
      </c>
      <c r="AD308" s="21">
        <v>6.5866849681473791</v>
      </c>
      <c r="AE308" s="21">
        <v>1.750713334160281</v>
      </c>
      <c r="AF308" s="21">
        <v>-2.2212495325391757</v>
      </c>
      <c r="AG308" s="21">
        <v>-5.0704052180893591</v>
      </c>
      <c r="AI308" s="23">
        <v>7.9381801192550689</v>
      </c>
      <c r="AJ308" s="23">
        <v>7.3886957338672055</v>
      </c>
      <c r="AK308" s="23">
        <v>7.5240458808972068</v>
      </c>
      <c r="AL308" s="23">
        <v>7.3714947654631988</v>
      </c>
      <c r="AM308" s="23">
        <v>7.1288805172824397</v>
      </c>
      <c r="AN308" s="23">
        <v>6.7496602062722388</v>
      </c>
      <c r="AO308" s="23">
        <v>6.6503287070213322</v>
      </c>
      <c r="AP308" s="23">
        <v>6.4177690733113728</v>
      </c>
      <c r="AQ308" s="23">
        <v>5.9998581016666463</v>
      </c>
      <c r="AR308" s="23">
        <v>5.7809446508929536</v>
      </c>
      <c r="AS308" s="23">
        <v>5.5872115288599566</v>
      </c>
      <c r="AT308" s="23">
        <v>5.0149413639097862</v>
      </c>
      <c r="AU308" s="23">
        <v>4.2838318341906536</v>
      </c>
      <c r="AV308" s="23">
        <v>3.9352752834204416</v>
      </c>
      <c r="AW308" s="23">
        <v>3.7761846194667168</v>
      </c>
      <c r="AY308" s="24">
        <v>11.438180119255069</v>
      </c>
      <c r="AZ308" s="24">
        <v>10.888695733867205</v>
      </c>
      <c r="BA308" s="24">
        <v>11.024045880897207</v>
      </c>
      <c r="BB308" s="24">
        <v>10.871494765463199</v>
      </c>
      <c r="BC308" s="24">
        <v>10.62888051728244</v>
      </c>
      <c r="BD308" s="24">
        <v>10.249660206272239</v>
      </c>
      <c r="BE308" s="24">
        <v>10.150328707021332</v>
      </c>
      <c r="BF308" s="24">
        <v>9.9177690733113728</v>
      </c>
      <c r="BG308" s="24">
        <v>9.4998581016666463</v>
      </c>
      <c r="BH308" s="24">
        <v>9.2809446508929536</v>
      </c>
      <c r="BI308" s="24">
        <v>9.0872115288599566</v>
      </c>
      <c r="BJ308" s="24">
        <v>8.5149413639097862</v>
      </c>
      <c r="BK308" s="24">
        <v>7.7838318341906536</v>
      </c>
      <c r="BL308" s="24">
        <v>7.4352752834204416</v>
      </c>
      <c r="BM308" s="24">
        <v>7.2761846194667168</v>
      </c>
      <c r="BO308" s="25">
        <v>7.9381801192550689</v>
      </c>
      <c r="BP308" s="25">
        <v>7.4438211802306817</v>
      </c>
      <c r="BQ308" s="25">
        <v>7.3721232452899716</v>
      </c>
      <c r="BR308" s="25">
        <v>7.07167835369704</v>
      </c>
      <c r="BS308" s="25">
        <v>6.7108481643173192</v>
      </c>
      <c r="BT308" s="25">
        <v>6.258394706411627</v>
      </c>
      <c r="BU308" s="25">
        <v>6.181699618566018</v>
      </c>
      <c r="BV308" s="25">
        <v>5.994628942423601</v>
      </c>
      <c r="BW308" s="25">
        <v>5.7563918921311465</v>
      </c>
      <c r="BX308" s="25">
        <v>5.4376208701223483</v>
      </c>
      <c r="BY308" s="25">
        <v>5.195348134480211</v>
      </c>
      <c r="BZ308" s="25">
        <v>4.4898912122746459</v>
      </c>
      <c r="CA308" s="25">
        <v>3.5586111682637291</v>
      </c>
      <c r="CB308" s="25">
        <v>3.1034451972010757</v>
      </c>
      <c r="CC308" s="25">
        <v>2.9554812936395631</v>
      </c>
      <c r="CE308" s="25">
        <v>11.438180119255069</v>
      </c>
      <c r="CF308" s="25">
        <v>10.943821180230682</v>
      </c>
      <c r="CG308" s="25">
        <v>10.872123245289972</v>
      </c>
      <c r="CH308" s="25">
        <v>10.57167835369704</v>
      </c>
      <c r="CI308" s="25">
        <v>10.210848164317319</v>
      </c>
      <c r="CJ308" s="25">
        <v>9.758394706411627</v>
      </c>
      <c r="CK308" s="25">
        <v>9.681699618566018</v>
      </c>
      <c r="CL308" s="25">
        <v>9.494628942423601</v>
      </c>
      <c r="CM308" s="25">
        <v>9.2563918921311465</v>
      </c>
      <c r="CN308" s="25">
        <v>8.9376208701223483</v>
      </c>
      <c r="CO308" s="25">
        <v>8.695348134480211</v>
      </c>
      <c r="CP308" s="25">
        <v>7.9898912122746459</v>
      </c>
      <c r="CQ308" s="25">
        <v>7.0586111682637291</v>
      </c>
      <c r="CR308" s="25">
        <v>6.6034451972010757</v>
      </c>
      <c r="CS308" s="25">
        <v>6.4554812936395631</v>
      </c>
      <c r="CU308" s="26">
        <v>7.9381801192550689</v>
      </c>
      <c r="CV308" s="26">
        <v>7.461261702304995</v>
      </c>
      <c r="CW308" s="26">
        <v>7.4085617799129331</v>
      </c>
      <c r="CX308" s="26">
        <v>7.1112593231001</v>
      </c>
      <c r="CY308" s="26">
        <v>6.7432959812268312</v>
      </c>
      <c r="CZ308" s="26">
        <v>6.2755969142561643</v>
      </c>
      <c r="DA308" s="26">
        <v>6.2060161151102236</v>
      </c>
      <c r="DB308" s="26">
        <v>6.1178831258618551</v>
      </c>
      <c r="DC308" s="26">
        <v>5.9514285837212189</v>
      </c>
      <c r="DD308" s="26">
        <v>5.6660392013906495</v>
      </c>
      <c r="DE308" s="26">
        <v>5.4434455628521352</v>
      </c>
      <c r="DF308" s="26">
        <v>3.8391019018450159</v>
      </c>
      <c r="DG308" s="26">
        <v>-0.50353629220121476</v>
      </c>
      <c r="DH308" s="26">
        <v>-4.2571649714925037</v>
      </c>
      <c r="DI308" s="26">
        <v>-6.9043906131154031</v>
      </c>
      <c r="DK308" s="26">
        <v>11.438180119255069</v>
      </c>
      <c r="DL308" s="26">
        <v>10.961261702304995</v>
      </c>
      <c r="DM308" s="26">
        <v>10.908561779912933</v>
      </c>
      <c r="DN308" s="26">
        <v>10.6112593231001</v>
      </c>
      <c r="DO308" s="26">
        <v>10.243295981226831</v>
      </c>
      <c r="DP308" s="26">
        <v>9.7755969142561643</v>
      </c>
      <c r="DQ308" s="26">
        <v>9.7060161151102236</v>
      </c>
      <c r="DR308" s="26">
        <v>9.6178831258618551</v>
      </c>
      <c r="DS308" s="26">
        <v>9.4514285837212189</v>
      </c>
      <c r="DT308" s="26">
        <v>9.1660392013906495</v>
      </c>
      <c r="DU308" s="26">
        <v>8.9434455628521352</v>
      </c>
      <c r="DV308" s="26">
        <v>7.3391019018450159</v>
      </c>
      <c r="DW308" s="26">
        <v>2.9964637077987852</v>
      </c>
      <c r="DX308" s="26">
        <v>-0.75716497149250372</v>
      </c>
      <c r="DY308" s="26">
        <v>-3.4043906131154031</v>
      </c>
      <c r="EA308" s="27">
        <v>7.9381801192550689</v>
      </c>
      <c r="EB308" s="27">
        <v>7.4971088193619622</v>
      </c>
      <c r="EC308" s="27">
        <v>7.4729269891857815</v>
      </c>
      <c r="ED308" s="27">
        <v>7.1891241779392949</v>
      </c>
      <c r="EE308" s="27">
        <v>6.8415665708877746</v>
      </c>
      <c r="EF308" s="27">
        <v>6.4204460200322835</v>
      </c>
      <c r="EG308" s="27">
        <v>6.3841869223927841</v>
      </c>
      <c r="EH308" s="27">
        <v>6.1462130753688449</v>
      </c>
      <c r="EI308" s="27">
        <v>5.1517745322589317</v>
      </c>
      <c r="EJ308" s="27">
        <v>4.0750580722753771</v>
      </c>
      <c r="EK308" s="27">
        <v>3.0755935679112447</v>
      </c>
      <c r="EL308" s="27">
        <v>0.13572475588222943</v>
      </c>
      <c r="EM308" s="27">
        <v>-4.1396170857444119</v>
      </c>
      <c r="EN308" s="27">
        <v>-6.6948469769367875</v>
      </c>
      <c r="EO308" s="27">
        <v>-6.2335692046835192</v>
      </c>
      <c r="EQ308" s="27">
        <v>11.438180119255069</v>
      </c>
      <c r="ER308" s="27">
        <v>10.997108819361962</v>
      </c>
      <c r="ES308" s="27">
        <v>10.972926989185781</v>
      </c>
      <c r="ET308" s="27">
        <v>10.689124177939295</v>
      </c>
      <c r="EU308" s="27">
        <v>10.341566570887775</v>
      </c>
      <c r="EV308" s="27">
        <v>9.9204460200322835</v>
      </c>
      <c r="EW308" s="27">
        <v>9.8841869223927841</v>
      </c>
      <c r="EX308" s="27">
        <v>9.6462130753688449</v>
      </c>
      <c r="EY308" s="27">
        <v>8.6517745322589317</v>
      </c>
      <c r="EZ308" s="27">
        <v>7.5750580722753771</v>
      </c>
      <c r="FA308" s="27">
        <v>6.5755935679112447</v>
      </c>
      <c r="FB308" s="27">
        <v>3.6357247558822294</v>
      </c>
      <c r="FC308" s="27">
        <v>-0.6396170857444119</v>
      </c>
      <c r="FD308" s="27">
        <v>-3.1948469769367875</v>
      </c>
      <c r="FE308" s="27">
        <v>-2.7335692046835192</v>
      </c>
      <c r="FG308" s="1">
        <v>387882</v>
      </c>
      <c r="FH308" s="1">
        <v>414309</v>
      </c>
      <c r="FI308" s="1" t="s">
        <v>740</v>
      </c>
      <c r="FJ308" s="1" t="s">
        <v>838</v>
      </c>
    </row>
    <row r="309" spans="2:166" ht="16.2" thickBot="1" x14ac:dyDescent="0.35">
      <c r="B309" s="19" t="s">
        <v>305</v>
      </c>
      <c r="C309" s="20">
        <v>5.1348481971427429</v>
      </c>
      <c r="D309" s="21">
        <v>5.0946694512331234</v>
      </c>
      <c r="E309" s="21">
        <v>4.9689140077960499</v>
      </c>
      <c r="F309" s="21">
        <v>4.7973546372381364</v>
      </c>
      <c r="G309" s="21">
        <v>4.6404103848615019</v>
      </c>
      <c r="H309" s="21">
        <v>4.5025011169439058</v>
      </c>
      <c r="I309" s="21">
        <v>13.603134594180787</v>
      </c>
      <c r="J309" s="21">
        <v>13.469490399310232</v>
      </c>
      <c r="K309" s="21">
        <v>13.333330540651412</v>
      </c>
      <c r="L309" s="21">
        <v>13.216434161306365</v>
      </c>
      <c r="M309" s="21">
        <v>13.119099966997346</v>
      </c>
      <c r="N309" s="21">
        <v>12.520109659207371</v>
      </c>
      <c r="O309" s="21">
        <v>10.683519240491032</v>
      </c>
      <c r="P309" s="21">
        <v>9.2532533346475407</v>
      </c>
      <c r="Q309" s="21">
        <v>8.2538035849911076</v>
      </c>
      <c r="R309" s="22"/>
      <c r="S309" s="21">
        <v>18.882848197142742</v>
      </c>
      <c r="T309" s="21">
        <v>18.842669451233121</v>
      </c>
      <c r="U309" s="21">
        <v>18.716914007796049</v>
      </c>
      <c r="V309" s="21">
        <v>18.545354637238134</v>
      </c>
      <c r="W309" s="21">
        <v>18.388410384861501</v>
      </c>
      <c r="X309" s="21">
        <v>18.250501116943905</v>
      </c>
      <c r="Y309" s="21">
        <v>18.103134594180787</v>
      </c>
      <c r="Z309" s="21">
        <v>17.969490399310232</v>
      </c>
      <c r="AA309" s="21">
        <v>17.83333054065141</v>
      </c>
      <c r="AB309" s="21">
        <v>17.716434161306367</v>
      </c>
      <c r="AC309" s="21">
        <v>17.619099966997346</v>
      </c>
      <c r="AD309" s="21">
        <v>17.020109659207371</v>
      </c>
      <c r="AE309" s="21">
        <v>15.183519240491032</v>
      </c>
      <c r="AF309" s="21">
        <v>13.753253334647541</v>
      </c>
      <c r="AG309" s="21">
        <v>12.753803584991108</v>
      </c>
      <c r="AI309" s="23">
        <v>5.1348481971427429</v>
      </c>
      <c r="AJ309" s="23">
        <v>5.0761529637407588</v>
      </c>
      <c r="AK309" s="23">
        <v>5.1710242615088902</v>
      </c>
      <c r="AL309" s="23">
        <v>5.2026079722880958</v>
      </c>
      <c r="AM309" s="23">
        <v>5.2592867222438375</v>
      </c>
      <c r="AN309" s="23">
        <v>5.3595655996683842</v>
      </c>
      <c r="AO309" s="23">
        <v>14.637860348404443</v>
      </c>
      <c r="AP309" s="23">
        <v>14.606653056657555</v>
      </c>
      <c r="AQ309" s="23">
        <v>14.522269476166674</v>
      </c>
      <c r="AR309" s="23">
        <v>14.496153462222956</v>
      </c>
      <c r="AS309" s="23">
        <v>14.478818278278478</v>
      </c>
      <c r="AT309" s="23">
        <v>14.416723553512082</v>
      </c>
      <c r="AU309" s="23">
        <v>14.348330784631868</v>
      </c>
      <c r="AV309" s="23">
        <v>14.375035045627438</v>
      </c>
      <c r="AW309" s="23">
        <v>14.440477352004958</v>
      </c>
      <c r="AY309" s="24">
        <v>18.882848197142742</v>
      </c>
      <c r="AZ309" s="24">
        <v>18.824152963740758</v>
      </c>
      <c r="BA309" s="24">
        <v>18.919024261508888</v>
      </c>
      <c r="BB309" s="24">
        <v>18.950607972288097</v>
      </c>
      <c r="BC309" s="24">
        <v>19.007286722243837</v>
      </c>
      <c r="BD309" s="24">
        <v>19.107565599668384</v>
      </c>
      <c r="BE309" s="24">
        <v>19.137860348404445</v>
      </c>
      <c r="BF309" s="24">
        <v>19.106653056657557</v>
      </c>
      <c r="BG309" s="24">
        <v>19.022269476166674</v>
      </c>
      <c r="BH309" s="24">
        <v>18.996153462222956</v>
      </c>
      <c r="BI309" s="24">
        <v>18.978818278278478</v>
      </c>
      <c r="BJ309" s="24">
        <v>18.916723553512082</v>
      </c>
      <c r="BK309" s="24">
        <v>18.84833078463187</v>
      </c>
      <c r="BL309" s="24">
        <v>18.875035045627438</v>
      </c>
      <c r="BM309" s="24">
        <v>18.940477352004958</v>
      </c>
      <c r="BO309" s="25">
        <v>5.1348481971427429</v>
      </c>
      <c r="BP309" s="25">
        <v>5.1131864988683446</v>
      </c>
      <c r="BQ309" s="25">
        <v>4.9981902090616828</v>
      </c>
      <c r="BR309" s="25">
        <v>4.8418869268371036</v>
      </c>
      <c r="BS309" s="25">
        <v>4.7046939395861394</v>
      </c>
      <c r="BT309" s="25">
        <v>4.596255252225891</v>
      </c>
      <c r="BU309" s="25">
        <v>13.731688076890725</v>
      </c>
      <c r="BV309" s="25">
        <v>13.626227139287932</v>
      </c>
      <c r="BW309" s="25">
        <v>13.496522074557836</v>
      </c>
      <c r="BX309" s="25">
        <v>13.376571570408702</v>
      </c>
      <c r="BY309" s="25">
        <v>13.270087784540147</v>
      </c>
      <c r="BZ309" s="25">
        <v>12.974855505230535</v>
      </c>
      <c r="CA309" s="25">
        <v>12.632791866254614</v>
      </c>
      <c r="CB309" s="25">
        <v>12.499554509552658</v>
      </c>
      <c r="CC309" s="25">
        <v>12.510578001185321</v>
      </c>
      <c r="CE309" s="25">
        <v>18.882848197142742</v>
      </c>
      <c r="CF309" s="25">
        <v>18.861186498868342</v>
      </c>
      <c r="CG309" s="25">
        <v>18.74619020906168</v>
      </c>
      <c r="CH309" s="25">
        <v>18.589886926837103</v>
      </c>
      <c r="CI309" s="25">
        <v>18.45269393958614</v>
      </c>
      <c r="CJ309" s="25">
        <v>18.344255252225892</v>
      </c>
      <c r="CK309" s="25">
        <v>18.231688076890727</v>
      </c>
      <c r="CL309" s="25">
        <v>18.126227139287934</v>
      </c>
      <c r="CM309" s="25">
        <v>17.996522074557838</v>
      </c>
      <c r="CN309" s="25">
        <v>17.8765715704087</v>
      </c>
      <c r="CO309" s="25">
        <v>17.770087784540145</v>
      </c>
      <c r="CP309" s="25">
        <v>17.474855505230536</v>
      </c>
      <c r="CQ309" s="25">
        <v>17.132791866254614</v>
      </c>
      <c r="CR309" s="25">
        <v>16.999554509552659</v>
      </c>
      <c r="CS309" s="25">
        <v>17.010578001185323</v>
      </c>
      <c r="CU309" s="26">
        <v>5.1348481971427429</v>
      </c>
      <c r="CV309" s="26">
        <v>5.114565565995651</v>
      </c>
      <c r="CW309" s="26">
        <v>5.0083036057616326</v>
      </c>
      <c r="CX309" s="26">
        <v>4.8524114945281944</v>
      </c>
      <c r="CY309" s="26">
        <v>4.7085067691375961</v>
      </c>
      <c r="CZ309" s="26">
        <v>4.585633372041217</v>
      </c>
      <c r="DA309" s="26">
        <v>13.703029523874561</v>
      </c>
      <c r="DB309" s="26">
        <v>13.589698943487164</v>
      </c>
      <c r="DC309" s="26">
        <v>13.464554034744854</v>
      </c>
      <c r="DD309" s="26">
        <v>13.355452344902107</v>
      </c>
      <c r="DE309" s="26">
        <v>13.266774797556206</v>
      </c>
      <c r="DF309" s="26">
        <v>12.696273367365494</v>
      </c>
      <c r="DG309" s="26">
        <v>10.903972913576151</v>
      </c>
      <c r="DH309" s="26">
        <v>9.5992662699413902</v>
      </c>
      <c r="DI309" s="26">
        <v>8.7757163736260679</v>
      </c>
      <c r="DK309" s="26">
        <v>18.882848197142742</v>
      </c>
      <c r="DL309" s="26">
        <v>18.862565565995652</v>
      </c>
      <c r="DM309" s="26">
        <v>18.75630360576163</v>
      </c>
      <c r="DN309" s="26">
        <v>18.600411494528196</v>
      </c>
      <c r="DO309" s="26">
        <v>18.456506769137597</v>
      </c>
      <c r="DP309" s="26">
        <v>18.333633372041216</v>
      </c>
      <c r="DQ309" s="26">
        <v>18.203029523874562</v>
      </c>
      <c r="DR309" s="26">
        <v>18.089698943487164</v>
      </c>
      <c r="DS309" s="26">
        <v>17.964554034744854</v>
      </c>
      <c r="DT309" s="26">
        <v>17.855452344902105</v>
      </c>
      <c r="DU309" s="26">
        <v>17.766774797556206</v>
      </c>
      <c r="DV309" s="26">
        <v>17.196273367365492</v>
      </c>
      <c r="DW309" s="26">
        <v>15.403972913576151</v>
      </c>
      <c r="DX309" s="26">
        <v>14.09926626994139</v>
      </c>
      <c r="DY309" s="26">
        <v>13.275716373626068</v>
      </c>
      <c r="EA309" s="27">
        <v>5.1348481971427429</v>
      </c>
      <c r="EB309" s="27">
        <v>5.1307326642333067</v>
      </c>
      <c r="EC309" s="27">
        <v>5.0403683511624813</v>
      </c>
      <c r="ED309" s="27">
        <v>4.8974292473023304</v>
      </c>
      <c r="EE309" s="27">
        <v>4.7667129820650409</v>
      </c>
      <c r="EF309" s="27">
        <v>4.6613895572078974</v>
      </c>
      <c r="EG309" s="27">
        <v>13.796198370149298</v>
      </c>
      <c r="EH309" s="27">
        <v>13.65668021410724</v>
      </c>
      <c r="EI309" s="27">
        <v>13.26832161245242</v>
      </c>
      <c r="EJ309" s="27">
        <v>12.882974583178742</v>
      </c>
      <c r="EK309" s="27">
        <v>12.514949755050415</v>
      </c>
      <c r="EL309" s="27">
        <v>11.267879141317064</v>
      </c>
      <c r="EM309" s="27">
        <v>9.4457507274572503</v>
      </c>
      <c r="EN309" s="27">
        <v>8.6725291989135229</v>
      </c>
      <c r="EO309" s="27">
        <v>9.0987409001576527</v>
      </c>
      <c r="EQ309" s="27">
        <v>18.882848197142742</v>
      </c>
      <c r="ER309" s="27">
        <v>18.878732664233304</v>
      </c>
      <c r="ES309" s="27">
        <v>18.788368351162482</v>
      </c>
      <c r="ET309" s="27">
        <v>18.645429247302332</v>
      </c>
      <c r="EU309" s="27">
        <v>18.514712982065042</v>
      </c>
      <c r="EV309" s="27">
        <v>18.409389557207895</v>
      </c>
      <c r="EW309" s="27">
        <v>18.296198370149298</v>
      </c>
      <c r="EX309" s="27">
        <v>18.15668021410724</v>
      </c>
      <c r="EY309" s="27">
        <v>17.768321612452418</v>
      </c>
      <c r="EZ309" s="27">
        <v>17.382974583178743</v>
      </c>
      <c r="FA309" s="27">
        <v>17.014949755050417</v>
      </c>
      <c r="FB309" s="27">
        <v>15.767879141317064</v>
      </c>
      <c r="FC309" s="27">
        <v>13.94575072745725</v>
      </c>
      <c r="FD309" s="27">
        <v>13.172529198913523</v>
      </c>
      <c r="FE309" s="27">
        <v>13.598740900157653</v>
      </c>
      <c r="FG309" s="1">
        <v>385446</v>
      </c>
      <c r="FH309" s="1">
        <v>437481</v>
      </c>
      <c r="FI309" s="1" t="s">
        <v>558</v>
      </c>
      <c r="FJ309" s="1" t="s">
        <v>495</v>
      </c>
    </row>
    <row r="310" spans="2:166" ht="16.2" thickBot="1" x14ac:dyDescent="0.35">
      <c r="B310" s="19" t="s">
        <v>306</v>
      </c>
      <c r="C310" s="20">
        <v>19.864353668661703</v>
      </c>
      <c r="D310" s="21">
        <v>16.266071896369546</v>
      </c>
      <c r="E310" s="21">
        <v>15.423649157805029</v>
      </c>
      <c r="F310" s="21">
        <v>15.090199217023528</v>
      </c>
      <c r="G310" s="21">
        <v>14.832657843175902</v>
      </c>
      <c r="H310" s="21">
        <v>14.581195621893892</v>
      </c>
      <c r="I310" s="21">
        <v>14.228927667905937</v>
      </c>
      <c r="J310" s="21">
        <v>14.050787612513906</v>
      </c>
      <c r="K310" s="21">
        <v>11.57463758669023</v>
      </c>
      <c r="L310" s="21">
        <v>11.413657736626924</v>
      </c>
      <c r="M310" s="21">
        <v>11.193077456185733</v>
      </c>
      <c r="N310" s="21">
        <v>10.216054236919966</v>
      </c>
      <c r="O310" s="21">
        <v>6.7497727577975368</v>
      </c>
      <c r="P310" s="21">
        <v>3.0817368546900674</v>
      </c>
      <c r="Q310" s="21">
        <v>2.0575282701465376</v>
      </c>
      <c r="R310" s="22"/>
      <c r="S310" s="21">
        <v>28.864353668661703</v>
      </c>
      <c r="T310" s="21">
        <v>25.266071896369546</v>
      </c>
      <c r="U310" s="21">
        <v>24.423649157805031</v>
      </c>
      <c r="V310" s="21">
        <v>24.090199217023528</v>
      </c>
      <c r="W310" s="21">
        <v>23.832657843175902</v>
      </c>
      <c r="X310" s="21">
        <v>23.58119562189389</v>
      </c>
      <c r="Y310" s="21">
        <v>23.228927667905936</v>
      </c>
      <c r="Z310" s="21">
        <v>23.050787612513908</v>
      </c>
      <c r="AA310" s="21">
        <v>20.57463758669023</v>
      </c>
      <c r="AB310" s="21">
        <v>20.413657736626924</v>
      </c>
      <c r="AC310" s="21">
        <v>20.193077456185733</v>
      </c>
      <c r="AD310" s="21">
        <v>19.216054236919966</v>
      </c>
      <c r="AE310" s="21">
        <v>15.749772757797537</v>
      </c>
      <c r="AF310" s="21">
        <v>12.081736854690067</v>
      </c>
      <c r="AG310" s="21">
        <v>11.057528270146538</v>
      </c>
      <c r="AI310" s="23">
        <v>19.864353668661703</v>
      </c>
      <c r="AJ310" s="23">
        <v>18.921230694285775</v>
      </c>
      <c r="AK310" s="23">
        <v>18.796033560610667</v>
      </c>
      <c r="AL310" s="23">
        <v>18.654378908133449</v>
      </c>
      <c r="AM310" s="23">
        <v>18.580584680648883</v>
      </c>
      <c r="AN310" s="23">
        <v>18.519300431510779</v>
      </c>
      <c r="AO310" s="23">
        <v>18.219568052110183</v>
      </c>
      <c r="AP310" s="23">
        <v>18.02320980490461</v>
      </c>
      <c r="AQ310" s="23">
        <v>17.709334175003995</v>
      </c>
      <c r="AR310" s="23">
        <v>17.533512294313532</v>
      </c>
      <c r="AS310" s="23">
        <v>17.315577203141238</v>
      </c>
      <c r="AT310" s="23">
        <v>16.930287476904155</v>
      </c>
      <c r="AU310" s="23">
        <v>16.313485696939924</v>
      </c>
      <c r="AV310" s="23">
        <v>15.735727243708784</v>
      </c>
      <c r="AW310" s="23">
        <v>15.998200518041424</v>
      </c>
      <c r="AY310" s="24">
        <v>28.864353668661703</v>
      </c>
      <c r="AZ310" s="24">
        <v>27.921230694285775</v>
      </c>
      <c r="BA310" s="24">
        <v>27.796033560610667</v>
      </c>
      <c r="BB310" s="24">
        <v>27.654378908133449</v>
      </c>
      <c r="BC310" s="24">
        <v>27.580584680648883</v>
      </c>
      <c r="BD310" s="24">
        <v>27.519300431510779</v>
      </c>
      <c r="BE310" s="24">
        <v>27.219568052110183</v>
      </c>
      <c r="BF310" s="24">
        <v>27.02320980490461</v>
      </c>
      <c r="BG310" s="24">
        <v>26.709334175003995</v>
      </c>
      <c r="BH310" s="24">
        <v>26.533512294313532</v>
      </c>
      <c r="BI310" s="24">
        <v>26.315577203141238</v>
      </c>
      <c r="BJ310" s="24">
        <v>25.930287476904155</v>
      </c>
      <c r="BK310" s="24">
        <v>25.313485696939924</v>
      </c>
      <c r="BL310" s="24">
        <v>24.735727243708784</v>
      </c>
      <c r="BM310" s="24">
        <v>24.998200518041422</v>
      </c>
      <c r="BO310" s="25">
        <v>19.864353668661703</v>
      </c>
      <c r="BP310" s="25">
        <v>18.297105286847639</v>
      </c>
      <c r="BQ310" s="25">
        <v>17.854744597380172</v>
      </c>
      <c r="BR310" s="25">
        <v>17.549043215700337</v>
      </c>
      <c r="BS310" s="25">
        <v>17.318480382390241</v>
      </c>
      <c r="BT310" s="25">
        <v>17.106961837124341</v>
      </c>
      <c r="BU310" s="25">
        <v>16.818474972429414</v>
      </c>
      <c r="BV310" s="25">
        <v>16.66447008950524</v>
      </c>
      <c r="BW310" s="25">
        <v>14.212931497606345</v>
      </c>
      <c r="BX310" s="25">
        <v>14.063112472767864</v>
      </c>
      <c r="BY310" s="25">
        <v>13.854392567141078</v>
      </c>
      <c r="BZ310" s="25">
        <v>13.385482150319529</v>
      </c>
      <c r="CA310" s="25">
        <v>12.675576664450872</v>
      </c>
      <c r="CB310" s="25">
        <v>11.578120342397035</v>
      </c>
      <c r="CC310" s="25">
        <v>11.827432653823578</v>
      </c>
      <c r="CE310" s="25">
        <v>28.864353668661703</v>
      </c>
      <c r="CF310" s="25">
        <v>27.297105286847639</v>
      </c>
      <c r="CG310" s="25">
        <v>26.854744597380172</v>
      </c>
      <c r="CH310" s="25">
        <v>26.549043215700337</v>
      </c>
      <c r="CI310" s="25">
        <v>26.318480382390241</v>
      </c>
      <c r="CJ310" s="25">
        <v>26.106961837124341</v>
      </c>
      <c r="CK310" s="25">
        <v>25.818474972429414</v>
      </c>
      <c r="CL310" s="25">
        <v>25.66447008950524</v>
      </c>
      <c r="CM310" s="25">
        <v>23.212931497606345</v>
      </c>
      <c r="CN310" s="25">
        <v>23.063112472767862</v>
      </c>
      <c r="CO310" s="25">
        <v>22.854392567141076</v>
      </c>
      <c r="CP310" s="25">
        <v>22.385482150319529</v>
      </c>
      <c r="CQ310" s="25">
        <v>21.675576664450872</v>
      </c>
      <c r="CR310" s="25">
        <v>20.578120342397035</v>
      </c>
      <c r="CS310" s="25">
        <v>20.827432653823578</v>
      </c>
      <c r="CU310" s="26">
        <v>19.864353668661703</v>
      </c>
      <c r="CV310" s="26">
        <v>14.938711052717816</v>
      </c>
      <c r="CW310" s="26">
        <v>13.858265880374406</v>
      </c>
      <c r="CX310" s="26">
        <v>13.529810073449728</v>
      </c>
      <c r="CY310" s="26">
        <v>13.2790886799686</v>
      </c>
      <c r="CZ310" s="26">
        <v>13.042081485823562</v>
      </c>
      <c r="DA310" s="26">
        <v>12.700500023982922</v>
      </c>
      <c r="DB310" s="26">
        <v>12.556552932357896</v>
      </c>
      <c r="DC310" s="26">
        <v>10.188720609091721</v>
      </c>
      <c r="DD310" s="26">
        <v>10.042572304050626</v>
      </c>
      <c r="DE310" s="26">
        <v>9.8357265588653675</v>
      </c>
      <c r="DF310" s="26">
        <v>7.7586237317251978</v>
      </c>
      <c r="DG310" s="26">
        <v>4.4730874264658596</v>
      </c>
      <c r="DH310" s="26">
        <v>1.4720827603632465</v>
      </c>
      <c r="DI310" s="26">
        <v>0.81903546535270522</v>
      </c>
      <c r="DK310" s="26">
        <v>28.864353668661703</v>
      </c>
      <c r="DL310" s="26">
        <v>23.938711052717814</v>
      </c>
      <c r="DM310" s="26">
        <v>22.858265880374404</v>
      </c>
      <c r="DN310" s="26">
        <v>22.529810073449728</v>
      </c>
      <c r="DO310" s="26">
        <v>22.279088679968602</v>
      </c>
      <c r="DP310" s="26">
        <v>22.042081485823562</v>
      </c>
      <c r="DQ310" s="26">
        <v>21.700500023982922</v>
      </c>
      <c r="DR310" s="26">
        <v>21.556552932357896</v>
      </c>
      <c r="DS310" s="26">
        <v>19.188720609091721</v>
      </c>
      <c r="DT310" s="26">
        <v>19.042572304050626</v>
      </c>
      <c r="DU310" s="26">
        <v>18.835726558865368</v>
      </c>
      <c r="DV310" s="26">
        <v>16.758623731725198</v>
      </c>
      <c r="DW310" s="26">
        <v>13.47308742646586</v>
      </c>
      <c r="DX310" s="26">
        <v>10.472082760363246</v>
      </c>
      <c r="DY310" s="26">
        <v>9.8190354653527052</v>
      </c>
      <c r="EA310" s="27">
        <v>19.864353668661703</v>
      </c>
      <c r="EB310" s="27">
        <v>14.294153978997389</v>
      </c>
      <c r="EC310" s="27">
        <v>13.116718454987403</v>
      </c>
      <c r="ED310" s="27">
        <v>12.816410030218243</v>
      </c>
      <c r="EE310" s="27">
        <v>12.0085723314338</v>
      </c>
      <c r="EF310" s="27">
        <v>9.0520629552773144</v>
      </c>
      <c r="EG310" s="27">
        <v>7.8163560614285466</v>
      </c>
      <c r="EH310" s="27">
        <v>7.8829396257298114</v>
      </c>
      <c r="EI310" s="27">
        <v>7.4495483701973235</v>
      </c>
      <c r="EJ310" s="27">
        <v>6.9192078005962969</v>
      </c>
      <c r="EK310" s="27">
        <v>6.3008234496322402</v>
      </c>
      <c r="EL310" s="27">
        <v>4.640980289962144</v>
      </c>
      <c r="EM310" s="27">
        <v>1.2049606094546625</v>
      </c>
      <c r="EN310" s="27">
        <v>-1.0195990633615608</v>
      </c>
      <c r="EO310" s="27">
        <v>0.48618423284666434</v>
      </c>
      <c r="EQ310" s="27">
        <v>28.864353668661703</v>
      </c>
      <c r="ER310" s="27">
        <v>23.294153978997389</v>
      </c>
      <c r="ES310" s="27">
        <v>22.116718454987403</v>
      </c>
      <c r="ET310" s="27">
        <v>21.816410030218243</v>
      </c>
      <c r="EU310" s="27">
        <v>21.0085723314338</v>
      </c>
      <c r="EV310" s="27">
        <v>18.052062955277314</v>
      </c>
      <c r="EW310" s="27">
        <v>16.816356061428547</v>
      </c>
      <c r="EX310" s="27">
        <v>16.882939625729811</v>
      </c>
      <c r="EY310" s="27">
        <v>16.449548370197324</v>
      </c>
      <c r="EZ310" s="27">
        <v>15.919207800596297</v>
      </c>
      <c r="FA310" s="27">
        <v>15.30082344963224</v>
      </c>
      <c r="FB310" s="27">
        <v>13.640980289962144</v>
      </c>
      <c r="FC310" s="27">
        <v>10.204960609454663</v>
      </c>
      <c r="FD310" s="27">
        <v>7.9804009366384392</v>
      </c>
      <c r="FE310" s="27">
        <v>9.4861842328466643</v>
      </c>
      <c r="FG310" s="1">
        <v>347661</v>
      </c>
      <c r="FH310" s="1">
        <v>461494</v>
      </c>
      <c r="FI310" s="1" t="s">
        <v>497</v>
      </c>
      <c r="FJ310" s="1" t="s">
        <v>848</v>
      </c>
    </row>
    <row r="311" spans="2:166" ht="16.2" thickBot="1" x14ac:dyDescent="0.35">
      <c r="B311" s="98" t="s">
        <v>307</v>
      </c>
      <c r="C311" s="20">
        <v>11.620956772359339</v>
      </c>
      <c r="D311" s="21">
        <v>9.452754911447478</v>
      </c>
      <c r="E311" s="21">
        <v>8.7607481270202854</v>
      </c>
      <c r="F311" s="21">
        <v>8.2800071517751803</v>
      </c>
      <c r="G311" s="21">
        <v>7.8815403117018192</v>
      </c>
      <c r="H311" s="21">
        <v>7.4988888174822197</v>
      </c>
      <c r="I311" s="21">
        <v>6.9818111016095958</v>
      </c>
      <c r="J311" s="21">
        <v>6.7294859464341314</v>
      </c>
      <c r="K311" s="21">
        <v>6.3517946180459859</v>
      </c>
      <c r="L311" s="21">
        <v>6.0163332485672143</v>
      </c>
      <c r="M311" s="21">
        <v>5.6233874399658177</v>
      </c>
      <c r="N311" s="21">
        <v>4.4697206432285483</v>
      </c>
      <c r="O311" s="21">
        <v>1.5871843355043183</v>
      </c>
      <c r="P311" s="21">
        <v>-1.5887318634381344</v>
      </c>
      <c r="Q311" s="21">
        <v>-2.6793800310797096</v>
      </c>
      <c r="R311" s="22"/>
      <c r="S311" s="21">
        <v>15.757956772359339</v>
      </c>
      <c r="T311" s="21">
        <v>13.589754911447478</v>
      </c>
      <c r="U311" s="21">
        <v>12.897748127020286</v>
      </c>
      <c r="V311" s="21">
        <v>12.417007151775181</v>
      </c>
      <c r="W311" s="21">
        <v>12.01854031170182</v>
      </c>
      <c r="X311" s="21">
        <v>11.63588881748222</v>
      </c>
      <c r="Y311" s="21">
        <v>11.118811101609596</v>
      </c>
      <c r="Z311" s="21">
        <v>10.866485946434132</v>
      </c>
      <c r="AA311" s="21">
        <v>10.488794618045986</v>
      </c>
      <c r="AB311" s="21">
        <v>10.153333248567215</v>
      </c>
      <c r="AC311" s="21">
        <v>9.7603874399658181</v>
      </c>
      <c r="AD311" s="21">
        <v>8.6067206432285488</v>
      </c>
      <c r="AE311" s="21">
        <v>5.7241843355043187</v>
      </c>
      <c r="AF311" s="21">
        <v>2.548268136561866</v>
      </c>
      <c r="AG311" s="21">
        <v>1.4576199689202909</v>
      </c>
      <c r="AI311" s="23">
        <v>11.620956772359339</v>
      </c>
      <c r="AJ311" s="23">
        <v>11.076502760734229</v>
      </c>
      <c r="AK311" s="23">
        <v>10.951247004558342</v>
      </c>
      <c r="AL311" s="23">
        <v>10.682909394408282</v>
      </c>
      <c r="AM311" s="23">
        <v>10.490547243369893</v>
      </c>
      <c r="AN311" s="23">
        <v>10.330113711496411</v>
      </c>
      <c r="AO311" s="23">
        <v>9.9708246577285653</v>
      </c>
      <c r="AP311" s="23">
        <v>9.7286486852518301</v>
      </c>
      <c r="AQ311" s="23">
        <v>9.2681455680564593</v>
      </c>
      <c r="AR311" s="23">
        <v>8.9485659137720521</v>
      </c>
      <c r="AS311" s="23">
        <v>8.5545741634019468</v>
      </c>
      <c r="AT311" s="23">
        <v>7.7673120971187757</v>
      </c>
      <c r="AU311" s="23">
        <v>6.5295772512769794</v>
      </c>
      <c r="AV311" s="23">
        <v>5.3189474242257049</v>
      </c>
      <c r="AW311" s="23">
        <v>5.2944106883331159</v>
      </c>
      <c r="AY311" s="24">
        <v>15.757956772359339</v>
      </c>
      <c r="AZ311" s="24">
        <v>15.213502760734229</v>
      </c>
      <c r="BA311" s="24">
        <v>15.088247004558342</v>
      </c>
      <c r="BB311" s="24">
        <v>14.819909394408283</v>
      </c>
      <c r="BC311" s="24">
        <v>14.627547243369893</v>
      </c>
      <c r="BD311" s="24">
        <v>14.467113711496411</v>
      </c>
      <c r="BE311" s="24">
        <v>14.107824657728566</v>
      </c>
      <c r="BF311" s="24">
        <v>13.865648685251831</v>
      </c>
      <c r="BG311" s="24">
        <v>13.40514556805646</v>
      </c>
      <c r="BH311" s="24">
        <v>13.085565913772053</v>
      </c>
      <c r="BI311" s="24">
        <v>12.691574163401947</v>
      </c>
      <c r="BJ311" s="24">
        <v>11.904312097118776</v>
      </c>
      <c r="BK311" s="24">
        <v>10.66657725127698</v>
      </c>
      <c r="BL311" s="24">
        <v>9.4559474242257053</v>
      </c>
      <c r="BM311" s="24">
        <v>9.4314106883331164</v>
      </c>
      <c r="BO311" s="25">
        <v>11.620956772359339</v>
      </c>
      <c r="BP311" s="25">
        <v>10.877823312191811</v>
      </c>
      <c r="BQ311" s="25">
        <v>10.482298899238275</v>
      </c>
      <c r="BR311" s="25">
        <v>10.024537677252805</v>
      </c>
      <c r="BS311" s="25">
        <v>9.645665699182052</v>
      </c>
      <c r="BT311" s="25">
        <v>9.2891025257724547</v>
      </c>
      <c r="BU311" s="25">
        <v>8.8171067623127488</v>
      </c>
      <c r="BV311" s="25">
        <v>8.5745646142584544</v>
      </c>
      <c r="BW311" s="25">
        <v>8.2071418585469562</v>
      </c>
      <c r="BX311" s="25">
        <v>7.8728665968004456</v>
      </c>
      <c r="BY311" s="25">
        <v>7.482873118622356</v>
      </c>
      <c r="BZ311" s="25">
        <v>6.6601578973425433</v>
      </c>
      <c r="CA311" s="25">
        <v>5.5125214346438511</v>
      </c>
      <c r="CB311" s="25">
        <v>4.144042927773171</v>
      </c>
      <c r="CC311" s="25">
        <v>4.0972895038783577</v>
      </c>
      <c r="CE311" s="25">
        <v>15.757956772359339</v>
      </c>
      <c r="CF311" s="25">
        <v>15.014823312191812</v>
      </c>
      <c r="CG311" s="25">
        <v>14.619298899238276</v>
      </c>
      <c r="CH311" s="25">
        <v>14.161537677252806</v>
      </c>
      <c r="CI311" s="25">
        <v>13.782665699182052</v>
      </c>
      <c r="CJ311" s="25">
        <v>13.426102525772455</v>
      </c>
      <c r="CK311" s="25">
        <v>12.954106762312749</v>
      </c>
      <c r="CL311" s="25">
        <v>12.711564614258455</v>
      </c>
      <c r="CM311" s="25">
        <v>12.344141858546957</v>
      </c>
      <c r="CN311" s="25">
        <v>12.009866596800446</v>
      </c>
      <c r="CO311" s="25">
        <v>11.619873118622357</v>
      </c>
      <c r="CP311" s="25">
        <v>10.797157897342544</v>
      </c>
      <c r="CQ311" s="25">
        <v>9.6495214346438516</v>
      </c>
      <c r="CR311" s="25">
        <v>8.2810429277731714</v>
      </c>
      <c r="CS311" s="25">
        <v>8.2342895038783581</v>
      </c>
      <c r="CU311" s="26">
        <v>11.620956772359339</v>
      </c>
      <c r="CV311" s="26">
        <v>8.6997139933132068</v>
      </c>
      <c r="CW311" s="26">
        <v>7.8832705029434518</v>
      </c>
      <c r="CX311" s="26">
        <v>7.4192114605509367</v>
      </c>
      <c r="CY311" s="26">
        <v>7.0369844895321716</v>
      </c>
      <c r="CZ311" s="26">
        <v>6.6744104394879997</v>
      </c>
      <c r="DA311" s="26">
        <v>6.173264325310015</v>
      </c>
      <c r="DB311" s="26">
        <v>5.9540275668242586</v>
      </c>
      <c r="DC311" s="26">
        <v>5.5924251229889208</v>
      </c>
      <c r="DD311" s="26">
        <v>5.2710487573179918</v>
      </c>
      <c r="DE311" s="26">
        <v>4.8908770094877667</v>
      </c>
      <c r="DF311" s="26">
        <v>3.8002523918513802</v>
      </c>
      <c r="DG311" s="26">
        <v>1.3397386163000462</v>
      </c>
      <c r="DH311" s="26">
        <v>-1.6511692522059107</v>
      </c>
      <c r="DI311" s="26">
        <v>-2.5229218381069245</v>
      </c>
      <c r="DK311" s="26">
        <v>15.757956772359339</v>
      </c>
      <c r="DL311" s="26">
        <v>12.836713993313207</v>
      </c>
      <c r="DM311" s="26">
        <v>12.020270502943452</v>
      </c>
      <c r="DN311" s="26">
        <v>11.556211460550937</v>
      </c>
      <c r="DO311" s="26">
        <v>11.173984489532172</v>
      </c>
      <c r="DP311" s="26">
        <v>10.811410439488</v>
      </c>
      <c r="DQ311" s="26">
        <v>10.310264325310015</v>
      </c>
      <c r="DR311" s="26">
        <v>10.091027566824259</v>
      </c>
      <c r="DS311" s="26">
        <v>9.7294251229889213</v>
      </c>
      <c r="DT311" s="26">
        <v>9.4080487573179923</v>
      </c>
      <c r="DU311" s="26">
        <v>9.0278770094877672</v>
      </c>
      <c r="DV311" s="26">
        <v>7.9372523918513807</v>
      </c>
      <c r="DW311" s="26">
        <v>5.4767386163000467</v>
      </c>
      <c r="DX311" s="26">
        <v>2.4858307477940897</v>
      </c>
      <c r="DY311" s="26">
        <v>1.614078161893076</v>
      </c>
      <c r="EA311" s="27">
        <v>11.620956772359339</v>
      </c>
      <c r="EB311" s="27">
        <v>8.3375049952546032</v>
      </c>
      <c r="EC311" s="27">
        <v>7.4735500132622779</v>
      </c>
      <c r="ED311" s="27">
        <v>7.0461369880071718</v>
      </c>
      <c r="EE311" s="27">
        <v>6.7022060587785006</v>
      </c>
      <c r="EF311" s="27">
        <v>6.3793850326441799</v>
      </c>
      <c r="EG311" s="27">
        <v>5.9154134173560848</v>
      </c>
      <c r="EH311" s="27">
        <v>5.7082076204941998</v>
      </c>
      <c r="EI311" s="27">
        <v>5.0682722638493942</v>
      </c>
      <c r="EJ311" s="27">
        <v>4.433832201612546</v>
      </c>
      <c r="EK311" s="27">
        <v>3.7274942960206374</v>
      </c>
      <c r="EL311" s="27">
        <v>2.0583971830958916</v>
      </c>
      <c r="EM311" s="27">
        <v>-0.48238002105198063</v>
      </c>
      <c r="EN311" s="27">
        <v>-2.9824839119320572</v>
      </c>
      <c r="EO311" s="27">
        <v>-2.3430383312724814</v>
      </c>
      <c r="EQ311" s="27">
        <v>15.757956772359339</v>
      </c>
      <c r="ER311" s="27">
        <v>12.474504995254604</v>
      </c>
      <c r="ES311" s="27">
        <v>11.610550013262278</v>
      </c>
      <c r="ET311" s="27">
        <v>11.183136988007172</v>
      </c>
      <c r="EU311" s="27">
        <v>10.839206058778501</v>
      </c>
      <c r="EV311" s="27">
        <v>10.51638503264418</v>
      </c>
      <c r="EW311" s="27">
        <v>10.052413417356085</v>
      </c>
      <c r="EX311" s="27">
        <v>9.8452076204942003</v>
      </c>
      <c r="EY311" s="27">
        <v>9.2052722638493947</v>
      </c>
      <c r="EZ311" s="27">
        <v>8.5708322016125464</v>
      </c>
      <c r="FA311" s="27">
        <v>7.8644942960206379</v>
      </c>
      <c r="FB311" s="27">
        <v>6.195397183095892</v>
      </c>
      <c r="FC311" s="27">
        <v>3.6546199789480198</v>
      </c>
      <c r="FD311" s="27">
        <v>1.1545160880679433</v>
      </c>
      <c r="FE311" s="27">
        <v>1.7939616687275191</v>
      </c>
      <c r="FG311" s="1">
        <v>347651</v>
      </c>
      <c r="FH311" s="1">
        <v>461484</v>
      </c>
      <c r="FI311" s="1" t="s">
        <v>497</v>
      </c>
      <c r="FJ311" s="1" t="s">
        <v>848</v>
      </c>
    </row>
    <row r="312" spans="2:166" ht="16.2" thickBot="1" x14ac:dyDescent="0.35">
      <c r="B312" s="19" t="s">
        <v>308</v>
      </c>
      <c r="C312" s="20">
        <v>10.925762291403906</v>
      </c>
      <c r="D312" s="21">
        <v>7.6955609913989704</v>
      </c>
      <c r="E312" s="21">
        <v>6.7332703279854655</v>
      </c>
      <c r="F312" s="21">
        <v>6.5073414047357048</v>
      </c>
      <c r="G312" s="21">
        <v>6.1203593816848283</v>
      </c>
      <c r="H312" s="21">
        <v>5.8463317013926712</v>
      </c>
      <c r="I312" s="21">
        <v>5.5872610828667391</v>
      </c>
      <c r="J312" s="21">
        <v>5.274209933369157</v>
      </c>
      <c r="K312" s="21">
        <v>4.9931911844434254</v>
      </c>
      <c r="L312" s="21">
        <v>4.7504509191923177</v>
      </c>
      <c r="M312" s="21">
        <v>4.4804332357923613</v>
      </c>
      <c r="N312" s="21">
        <v>3.2296769914197085</v>
      </c>
      <c r="O312" s="21">
        <v>-4.7127197819705202E-3</v>
      </c>
      <c r="P312" s="21">
        <v>-2.4609723127215162</v>
      </c>
      <c r="Q312" s="21">
        <v>-4.3488410709644469</v>
      </c>
      <c r="R312" s="22"/>
      <c r="S312" s="21">
        <v>15.525762291403908</v>
      </c>
      <c r="T312" s="21">
        <v>12.295560991398972</v>
      </c>
      <c r="U312" s="21">
        <v>11.333270327985467</v>
      </c>
      <c r="V312" s="21">
        <v>11.107341404735706</v>
      </c>
      <c r="W312" s="21">
        <v>10.72035938168483</v>
      </c>
      <c r="X312" s="21">
        <v>10.446331701392673</v>
      </c>
      <c r="Y312" s="21">
        <v>10.18726108286674</v>
      </c>
      <c r="Z312" s="21">
        <v>9.8742099333691584</v>
      </c>
      <c r="AA312" s="21">
        <v>9.5931911844434268</v>
      </c>
      <c r="AB312" s="21">
        <v>9.3504509191923191</v>
      </c>
      <c r="AC312" s="21">
        <v>9.0804332357923627</v>
      </c>
      <c r="AD312" s="21">
        <v>7.82967699141971</v>
      </c>
      <c r="AE312" s="21">
        <v>4.5952872802180309</v>
      </c>
      <c r="AF312" s="21">
        <v>2.1390276872784852</v>
      </c>
      <c r="AG312" s="21">
        <v>0.25115892903555448</v>
      </c>
      <c r="AI312" s="23">
        <v>10.925762291403906</v>
      </c>
      <c r="AJ312" s="23">
        <v>9.5546124840206694</v>
      </c>
      <c r="AK312" s="23">
        <v>9.2372223989983535</v>
      </c>
      <c r="AL312" s="23">
        <v>9.1972708311941869</v>
      </c>
      <c r="AM312" s="23">
        <v>9.0106391078401735</v>
      </c>
      <c r="AN312" s="23">
        <v>8.9305049213506162</v>
      </c>
      <c r="AO312" s="23">
        <v>8.7506098311320173</v>
      </c>
      <c r="AP312" s="23">
        <v>8.3919715469162082</v>
      </c>
      <c r="AQ312" s="23">
        <v>7.9972904209373503</v>
      </c>
      <c r="AR312" s="23">
        <v>7.7954234583117952</v>
      </c>
      <c r="AS312" s="23">
        <v>7.5668073439888595</v>
      </c>
      <c r="AT312" s="23">
        <v>6.9587010411200154</v>
      </c>
      <c r="AU312" s="23">
        <v>6.1339289862579882</v>
      </c>
      <c r="AV312" s="23">
        <v>5.6972875377187151</v>
      </c>
      <c r="AW312" s="23">
        <v>5.3967216910169142</v>
      </c>
      <c r="AY312" s="24">
        <v>15.525762291403908</v>
      </c>
      <c r="AZ312" s="24">
        <v>14.154612484020671</v>
      </c>
      <c r="BA312" s="24">
        <v>13.837222398998355</v>
      </c>
      <c r="BB312" s="24">
        <v>13.797270831194188</v>
      </c>
      <c r="BC312" s="24">
        <v>13.610639107840175</v>
      </c>
      <c r="BD312" s="24">
        <v>13.530504921350618</v>
      </c>
      <c r="BE312" s="24">
        <v>13.350609831132019</v>
      </c>
      <c r="BF312" s="24">
        <v>12.99197154691621</v>
      </c>
      <c r="BG312" s="24">
        <v>12.597290420937352</v>
      </c>
      <c r="BH312" s="24">
        <v>12.395423458311797</v>
      </c>
      <c r="BI312" s="24">
        <v>12.166807343988861</v>
      </c>
      <c r="BJ312" s="24">
        <v>11.558701041120017</v>
      </c>
      <c r="BK312" s="24">
        <v>10.73392898625799</v>
      </c>
      <c r="BL312" s="24">
        <v>10.297287537718717</v>
      </c>
      <c r="BM312" s="24">
        <v>9.9967216910169157</v>
      </c>
      <c r="BO312" s="25">
        <v>10.925762291403906</v>
      </c>
      <c r="BP312" s="25">
        <v>8.5447362740741752</v>
      </c>
      <c r="BQ312" s="25">
        <v>7.7686380237748534</v>
      </c>
      <c r="BR312" s="25">
        <v>7.5520541680590458</v>
      </c>
      <c r="BS312" s="25">
        <v>7.1961751744005227</v>
      </c>
      <c r="BT312" s="25">
        <v>6.9682328694322102</v>
      </c>
      <c r="BU312" s="25">
        <v>6.7607339155334856</v>
      </c>
      <c r="BV312" s="25">
        <v>6.4939725912946002</v>
      </c>
      <c r="BW312" s="25">
        <v>6.2295508412118537</v>
      </c>
      <c r="BX312" s="25">
        <v>5.9897249637155952</v>
      </c>
      <c r="BY312" s="25">
        <v>5.7185817268396519</v>
      </c>
      <c r="BZ312" s="25">
        <v>4.9969936347503889</v>
      </c>
      <c r="CA312" s="25">
        <v>4.0314812550908741</v>
      </c>
      <c r="CB312" s="25">
        <v>3.5135646677201819</v>
      </c>
      <c r="CC312" s="25">
        <v>3.2253746769576992</v>
      </c>
      <c r="CE312" s="25">
        <v>15.525762291403908</v>
      </c>
      <c r="CF312" s="25">
        <v>13.144736274074177</v>
      </c>
      <c r="CG312" s="25">
        <v>12.368638023774855</v>
      </c>
      <c r="CH312" s="25">
        <v>12.152054168059047</v>
      </c>
      <c r="CI312" s="25">
        <v>11.796175174400524</v>
      </c>
      <c r="CJ312" s="25">
        <v>11.568232869432212</v>
      </c>
      <c r="CK312" s="25">
        <v>11.360733915533487</v>
      </c>
      <c r="CL312" s="25">
        <v>11.093972591294602</v>
      </c>
      <c r="CM312" s="25">
        <v>10.829550841211855</v>
      </c>
      <c r="CN312" s="25">
        <v>10.589724963715597</v>
      </c>
      <c r="CO312" s="25">
        <v>10.318581726839653</v>
      </c>
      <c r="CP312" s="25">
        <v>9.5969936347503904</v>
      </c>
      <c r="CQ312" s="25">
        <v>8.6314812550908755</v>
      </c>
      <c r="CR312" s="25">
        <v>8.1135646677201834</v>
      </c>
      <c r="CS312" s="25">
        <v>7.8253746769577006</v>
      </c>
      <c r="CU312" s="26">
        <v>10.925762291403906</v>
      </c>
      <c r="CV312" s="26">
        <v>6.5474127646408391</v>
      </c>
      <c r="CW312" s="26">
        <v>5.3986500850872474</v>
      </c>
      <c r="CX312" s="26">
        <v>5.2250214770423256</v>
      </c>
      <c r="CY312" s="26">
        <v>4.8785894015687674</v>
      </c>
      <c r="CZ312" s="26">
        <v>4.674463509949959</v>
      </c>
      <c r="DA312" s="26">
        <v>4.5168403743973897</v>
      </c>
      <c r="DB312" s="26">
        <v>4.3204289680392662</v>
      </c>
      <c r="DC312" s="26">
        <v>4.1342152232304841</v>
      </c>
      <c r="DD312" s="26">
        <v>3.9440481062716088</v>
      </c>
      <c r="DE312" s="26">
        <v>3.7233486433589746</v>
      </c>
      <c r="DF312" s="26">
        <v>2.5577249842075815</v>
      </c>
      <c r="DG312" s="26">
        <v>-0.49177162194889945</v>
      </c>
      <c r="DH312" s="26">
        <v>-2.7220365455727773</v>
      </c>
      <c r="DI312" s="26">
        <v>-4.2544410988669057</v>
      </c>
      <c r="DK312" s="26">
        <v>15.525762291403908</v>
      </c>
      <c r="DL312" s="26">
        <v>11.147412764640841</v>
      </c>
      <c r="DM312" s="26">
        <v>9.9986500850872488</v>
      </c>
      <c r="DN312" s="26">
        <v>9.825021477042327</v>
      </c>
      <c r="DO312" s="26">
        <v>9.4785894015687688</v>
      </c>
      <c r="DP312" s="26">
        <v>9.2744635099499604</v>
      </c>
      <c r="DQ312" s="26">
        <v>9.1168403743973911</v>
      </c>
      <c r="DR312" s="26">
        <v>8.9204289680392677</v>
      </c>
      <c r="DS312" s="26">
        <v>8.7342152232304855</v>
      </c>
      <c r="DT312" s="26">
        <v>8.5440481062716103</v>
      </c>
      <c r="DU312" s="26">
        <v>8.3233486433589761</v>
      </c>
      <c r="DV312" s="26">
        <v>7.157724984207583</v>
      </c>
      <c r="DW312" s="26">
        <v>4.108228378051102</v>
      </c>
      <c r="DX312" s="26">
        <v>1.8779634544272241</v>
      </c>
      <c r="DY312" s="26">
        <v>0.34555890113309573</v>
      </c>
      <c r="EA312" s="27">
        <v>10.925762291403906</v>
      </c>
      <c r="EB312" s="27">
        <v>5.9794045341947779</v>
      </c>
      <c r="EC312" s="27">
        <v>4.7413740341507662</v>
      </c>
      <c r="ED312" s="27">
        <v>4.5911019786566527</v>
      </c>
      <c r="EE312" s="27">
        <v>4.2556793848753358</v>
      </c>
      <c r="EF312" s="27">
        <v>4.0766099524515482</v>
      </c>
      <c r="EG312" s="27">
        <v>3.9380354633588865</v>
      </c>
      <c r="EH312" s="27">
        <v>3.6839242047670879</v>
      </c>
      <c r="EI312" s="27">
        <v>3.0410499419477262</v>
      </c>
      <c r="EJ312" s="27">
        <v>2.3787977119932151</v>
      </c>
      <c r="EK312" s="27">
        <v>1.6779461061801726</v>
      </c>
      <c r="EL312" s="27">
        <v>-0.32016711286553345</v>
      </c>
      <c r="EM312" s="27">
        <v>-3.1952030451906666</v>
      </c>
      <c r="EN312" s="27">
        <v>-4.7326560846952717</v>
      </c>
      <c r="EO312" s="27">
        <v>-4.4938269887957603</v>
      </c>
      <c r="EQ312" s="27">
        <v>15.525762291403908</v>
      </c>
      <c r="ER312" s="27">
        <v>10.579404534194779</v>
      </c>
      <c r="ES312" s="27">
        <v>9.3413740341507676</v>
      </c>
      <c r="ET312" s="27">
        <v>9.1911019786566541</v>
      </c>
      <c r="EU312" s="27">
        <v>8.8556793848753372</v>
      </c>
      <c r="EV312" s="27">
        <v>8.6766099524515496</v>
      </c>
      <c r="EW312" s="27">
        <v>8.538035463358888</v>
      </c>
      <c r="EX312" s="27">
        <v>8.2839242047670893</v>
      </c>
      <c r="EY312" s="27">
        <v>7.6410499419477276</v>
      </c>
      <c r="EZ312" s="27">
        <v>6.9787977119932165</v>
      </c>
      <c r="FA312" s="27">
        <v>6.277946106180174</v>
      </c>
      <c r="FB312" s="27">
        <v>4.279832887134468</v>
      </c>
      <c r="FC312" s="27">
        <v>1.4047969548093349</v>
      </c>
      <c r="FD312" s="27">
        <v>-0.13265608469527024</v>
      </c>
      <c r="FE312" s="27">
        <v>0.10617301120424116</v>
      </c>
      <c r="FG312" s="1">
        <v>332037</v>
      </c>
      <c r="FH312" s="1">
        <v>432063</v>
      </c>
      <c r="FI312" s="1" t="s">
        <v>491</v>
      </c>
      <c r="FJ312" s="1" t="s">
        <v>854</v>
      </c>
    </row>
    <row r="313" spans="2:166" ht="16.2" thickBot="1" x14ac:dyDescent="0.35">
      <c r="B313" s="19" t="s">
        <v>309</v>
      </c>
      <c r="C313" s="20">
        <v>11.045703800107525</v>
      </c>
      <c r="D313" s="21">
        <v>10.202180760764943</v>
      </c>
      <c r="E313" s="21">
        <v>9.871306544979511</v>
      </c>
      <c r="F313" s="21">
        <v>9.6678547823189547</v>
      </c>
      <c r="G313" s="21">
        <v>9.430236538886092</v>
      </c>
      <c r="H313" s="21">
        <v>9.2045083606635885</v>
      </c>
      <c r="I313" s="21">
        <v>8.9583429335873035</v>
      </c>
      <c r="J313" s="21">
        <v>8.7519022522880192</v>
      </c>
      <c r="K313" s="21">
        <v>8.5289149580368466</v>
      </c>
      <c r="L313" s="21">
        <v>8.3213650425504717</v>
      </c>
      <c r="M313" s="21">
        <v>8.1406631479178131</v>
      </c>
      <c r="N313" s="21">
        <v>7.0774621516044078</v>
      </c>
      <c r="O313" s="21">
        <v>4.1715921239309068</v>
      </c>
      <c r="P313" s="21">
        <v>1.8897123422127819</v>
      </c>
      <c r="Q313" s="21">
        <v>0.19376753276360859</v>
      </c>
      <c r="R313" s="22"/>
      <c r="S313" s="21">
        <v>14.545703800107525</v>
      </c>
      <c r="T313" s="21">
        <v>13.702180760764943</v>
      </c>
      <c r="U313" s="21">
        <v>13.371306544979511</v>
      </c>
      <c r="V313" s="21">
        <v>13.167854782318955</v>
      </c>
      <c r="W313" s="21">
        <v>12.930236538886092</v>
      </c>
      <c r="X313" s="21">
        <v>12.704508360663588</v>
      </c>
      <c r="Y313" s="21">
        <v>12.458342933587303</v>
      </c>
      <c r="Z313" s="21">
        <v>12.251902252288019</v>
      </c>
      <c r="AA313" s="21">
        <v>12.028914958036847</v>
      </c>
      <c r="AB313" s="21">
        <v>11.821365042550472</v>
      </c>
      <c r="AC313" s="21">
        <v>11.640663147917813</v>
      </c>
      <c r="AD313" s="21">
        <v>10.577462151604408</v>
      </c>
      <c r="AE313" s="21">
        <v>7.6715921239309068</v>
      </c>
      <c r="AF313" s="21">
        <v>5.3897123422127819</v>
      </c>
      <c r="AG313" s="21">
        <v>3.6937675327636086</v>
      </c>
      <c r="AI313" s="23">
        <v>11.045703800107525</v>
      </c>
      <c r="AJ313" s="23">
        <v>10.47862917042572</v>
      </c>
      <c r="AK313" s="23">
        <v>10.338219925855459</v>
      </c>
      <c r="AL313" s="23">
        <v>10.237055230012862</v>
      </c>
      <c r="AM313" s="23">
        <v>10.100765257689673</v>
      </c>
      <c r="AN313" s="23">
        <v>9.9892272838643414</v>
      </c>
      <c r="AO313" s="23">
        <v>9.8140494781676573</v>
      </c>
      <c r="AP313" s="23">
        <v>9.6011971236509162</v>
      </c>
      <c r="AQ313" s="23">
        <v>9.3552446742615594</v>
      </c>
      <c r="AR313" s="23">
        <v>9.1991947947030681</v>
      </c>
      <c r="AS313" s="23">
        <v>9.0543432079425656</v>
      </c>
      <c r="AT313" s="23">
        <v>8.6391044846592315</v>
      </c>
      <c r="AU313" s="23">
        <v>8.0865262766527195</v>
      </c>
      <c r="AV313" s="23">
        <v>7.7660684653650094</v>
      </c>
      <c r="AW313" s="23">
        <v>7.5443656075676415</v>
      </c>
      <c r="AY313" s="24">
        <v>14.545703800107525</v>
      </c>
      <c r="AZ313" s="24">
        <v>13.97862917042572</v>
      </c>
      <c r="BA313" s="24">
        <v>13.838219925855459</v>
      </c>
      <c r="BB313" s="24">
        <v>13.737055230012862</v>
      </c>
      <c r="BC313" s="24">
        <v>13.600765257689673</v>
      </c>
      <c r="BD313" s="24">
        <v>13.489227283864341</v>
      </c>
      <c r="BE313" s="24">
        <v>13.314049478167657</v>
      </c>
      <c r="BF313" s="24">
        <v>13.101197123650916</v>
      </c>
      <c r="BG313" s="24">
        <v>12.855244674261559</v>
      </c>
      <c r="BH313" s="24">
        <v>12.699194794703068</v>
      </c>
      <c r="BI313" s="24">
        <v>12.554343207942566</v>
      </c>
      <c r="BJ313" s="24">
        <v>12.139104484659232</v>
      </c>
      <c r="BK313" s="24">
        <v>11.58652627665272</v>
      </c>
      <c r="BL313" s="24">
        <v>11.266068465365009</v>
      </c>
      <c r="BM313" s="24">
        <v>11.044365607567642</v>
      </c>
      <c r="BO313" s="25">
        <v>11.045703800107525</v>
      </c>
      <c r="BP313" s="25">
        <v>10.324610552322728</v>
      </c>
      <c r="BQ313" s="25">
        <v>10.035963778682444</v>
      </c>
      <c r="BR313" s="25">
        <v>9.8567397330255488</v>
      </c>
      <c r="BS313" s="25">
        <v>9.6612412517388044</v>
      </c>
      <c r="BT313" s="25">
        <v>9.501582335979311</v>
      </c>
      <c r="BU313" s="25">
        <v>9.3317104484618483</v>
      </c>
      <c r="BV313" s="25">
        <v>9.1848108266057018</v>
      </c>
      <c r="BW313" s="25">
        <v>8.9983304218470472</v>
      </c>
      <c r="BX313" s="25">
        <v>8.8098113831991469</v>
      </c>
      <c r="BY313" s="25">
        <v>8.6329424633622764</v>
      </c>
      <c r="BZ313" s="25">
        <v>8.1307441588615887</v>
      </c>
      <c r="CA313" s="25">
        <v>7.4846555868738527</v>
      </c>
      <c r="CB313" s="25">
        <v>7.1229869773284129</v>
      </c>
      <c r="CC313" s="25">
        <v>6.9561698802378338</v>
      </c>
      <c r="CE313" s="25">
        <v>14.545703800107525</v>
      </c>
      <c r="CF313" s="25">
        <v>13.824610552322728</v>
      </c>
      <c r="CG313" s="25">
        <v>13.535963778682444</v>
      </c>
      <c r="CH313" s="25">
        <v>13.356739733025549</v>
      </c>
      <c r="CI313" s="25">
        <v>13.161241251738804</v>
      </c>
      <c r="CJ313" s="25">
        <v>13.001582335979311</v>
      </c>
      <c r="CK313" s="25">
        <v>12.831710448461848</v>
      </c>
      <c r="CL313" s="25">
        <v>12.684810826605702</v>
      </c>
      <c r="CM313" s="25">
        <v>12.498330421847047</v>
      </c>
      <c r="CN313" s="25">
        <v>12.309811383199147</v>
      </c>
      <c r="CO313" s="25">
        <v>12.132942463362276</v>
      </c>
      <c r="CP313" s="25">
        <v>11.630744158861589</v>
      </c>
      <c r="CQ313" s="25">
        <v>10.984655586873853</v>
      </c>
      <c r="CR313" s="25">
        <v>10.622986977328413</v>
      </c>
      <c r="CS313" s="25">
        <v>10.456169880237834</v>
      </c>
      <c r="CU313" s="26">
        <v>11.045703800107525</v>
      </c>
      <c r="CV313" s="26">
        <v>10.02616859172546</v>
      </c>
      <c r="CW313" s="26">
        <v>9.6787786372322202</v>
      </c>
      <c r="CX313" s="26">
        <v>9.4921508502572394</v>
      </c>
      <c r="CY313" s="26">
        <v>9.2743201754936813</v>
      </c>
      <c r="CZ313" s="26">
        <v>9.0842953335191154</v>
      </c>
      <c r="DA313" s="26">
        <v>8.8898117704323205</v>
      </c>
      <c r="DB313" s="26">
        <v>8.7466582922985516</v>
      </c>
      <c r="DC313" s="26">
        <v>8.5745528275869134</v>
      </c>
      <c r="DD313" s="26">
        <v>8.4001078626268928</v>
      </c>
      <c r="DE313" s="26">
        <v>8.2544104451027884</v>
      </c>
      <c r="DF313" s="26">
        <v>7.2581176428408831</v>
      </c>
      <c r="DG313" s="26">
        <v>4.4685006268188872</v>
      </c>
      <c r="DH313" s="26">
        <v>2.2927373604698893</v>
      </c>
      <c r="DI313" s="26">
        <v>0.71818599567656349</v>
      </c>
      <c r="DK313" s="26">
        <v>14.545703800107525</v>
      </c>
      <c r="DL313" s="26">
        <v>13.52616859172546</v>
      </c>
      <c r="DM313" s="26">
        <v>13.17877863723222</v>
      </c>
      <c r="DN313" s="26">
        <v>12.992150850257239</v>
      </c>
      <c r="DO313" s="26">
        <v>12.774320175493681</v>
      </c>
      <c r="DP313" s="26">
        <v>12.584295333519115</v>
      </c>
      <c r="DQ313" s="26">
        <v>12.389811770432321</v>
      </c>
      <c r="DR313" s="26">
        <v>12.246658292298552</v>
      </c>
      <c r="DS313" s="26">
        <v>12.074552827586913</v>
      </c>
      <c r="DT313" s="26">
        <v>11.900107862626893</v>
      </c>
      <c r="DU313" s="26">
        <v>11.754410445102788</v>
      </c>
      <c r="DV313" s="26">
        <v>10.758117642840883</v>
      </c>
      <c r="DW313" s="26">
        <v>7.9685006268188872</v>
      </c>
      <c r="DX313" s="26">
        <v>5.7927373604698893</v>
      </c>
      <c r="DY313" s="26">
        <v>4.2181859956765635</v>
      </c>
      <c r="EA313" s="27">
        <v>11.045703800107525</v>
      </c>
      <c r="EB313" s="27">
        <v>9.951103063134255</v>
      </c>
      <c r="EC313" s="27">
        <v>9.606639893435748</v>
      </c>
      <c r="ED313" s="27">
        <v>9.4328291452567647</v>
      </c>
      <c r="EE313" s="27">
        <v>9.2294501700211775</v>
      </c>
      <c r="EF313" s="27">
        <v>9.0638512588532194</v>
      </c>
      <c r="EG313" s="27">
        <v>8.8911797635100314</v>
      </c>
      <c r="EH313" s="27">
        <v>8.6961033730262614</v>
      </c>
      <c r="EI313" s="27">
        <v>8.0747290753106462</v>
      </c>
      <c r="EJ313" s="27">
        <v>7.4313514098071956</v>
      </c>
      <c r="EK313" s="27">
        <v>6.8038923520043681</v>
      </c>
      <c r="EL313" s="27">
        <v>4.9694948632509259</v>
      </c>
      <c r="EM313" s="27">
        <v>2.3690250471539009</v>
      </c>
      <c r="EN313" s="27">
        <v>0.85583333890023283</v>
      </c>
      <c r="EO313" s="27">
        <v>1.0595721744790332</v>
      </c>
      <c r="EQ313" s="27">
        <v>14.545703800107525</v>
      </c>
      <c r="ER313" s="27">
        <v>13.451103063134255</v>
      </c>
      <c r="ES313" s="27">
        <v>13.106639893435748</v>
      </c>
      <c r="ET313" s="27">
        <v>12.932829145256765</v>
      </c>
      <c r="EU313" s="27">
        <v>12.729450170021178</v>
      </c>
      <c r="EV313" s="27">
        <v>12.563851258853219</v>
      </c>
      <c r="EW313" s="27">
        <v>12.391179763510031</v>
      </c>
      <c r="EX313" s="27">
        <v>12.196103373026261</v>
      </c>
      <c r="EY313" s="27">
        <v>11.574729075310646</v>
      </c>
      <c r="EZ313" s="27">
        <v>10.931351409807196</v>
      </c>
      <c r="FA313" s="27">
        <v>10.303892352004368</v>
      </c>
      <c r="FB313" s="27">
        <v>8.4694948632509259</v>
      </c>
      <c r="FC313" s="27">
        <v>5.8690250471539009</v>
      </c>
      <c r="FD313" s="27">
        <v>4.3558333389002328</v>
      </c>
      <c r="FE313" s="27">
        <v>4.5595721744790332</v>
      </c>
      <c r="FG313" s="1">
        <v>331716</v>
      </c>
      <c r="FH313" s="1">
        <v>429849</v>
      </c>
      <c r="FI313" s="1" t="s">
        <v>446</v>
      </c>
      <c r="FJ313" s="1" t="s">
        <v>854</v>
      </c>
    </row>
    <row r="314" spans="2:166" ht="16.2" thickBot="1" x14ac:dyDescent="0.35">
      <c r="B314" s="19" t="s">
        <v>871</v>
      </c>
      <c r="C314" s="20">
        <v>15.283982946863251</v>
      </c>
      <c r="D314" s="21">
        <v>11.273396749893553</v>
      </c>
      <c r="E314" s="21">
        <v>10.789651421610724</v>
      </c>
      <c r="F314" s="21">
        <v>10.786182259994561</v>
      </c>
      <c r="G314" s="21">
        <v>10.781964424641027</v>
      </c>
      <c r="H314" s="21">
        <v>10.777096164034967</v>
      </c>
      <c r="I314" s="21">
        <v>4.0088828812066861</v>
      </c>
      <c r="J314" s="21">
        <v>4.0033095195905233</v>
      </c>
      <c r="K314" s="21">
        <v>3.9973779155501195</v>
      </c>
      <c r="L314" s="21">
        <v>3.9974122599945652</v>
      </c>
      <c r="M314" s="21">
        <v>3.9974002438329492</v>
      </c>
      <c r="N314" s="21">
        <v>3.9933530741359782</v>
      </c>
      <c r="O314" s="21">
        <v>3.9733677115097166</v>
      </c>
      <c r="P314" s="21">
        <v>3.9527698165602203</v>
      </c>
      <c r="Q314" s="21">
        <v>3.935357853933958</v>
      </c>
      <c r="R314" s="22"/>
      <c r="S314" s="21">
        <v>19.920982946863251</v>
      </c>
      <c r="T314" s="21">
        <v>15.910396749893554</v>
      </c>
      <c r="U314" s="21">
        <v>15.426651421610725</v>
      </c>
      <c r="V314" s="21">
        <v>15.423182259994562</v>
      </c>
      <c r="W314" s="21">
        <v>15.418964424641027</v>
      </c>
      <c r="X314" s="21">
        <v>15.414096164034968</v>
      </c>
      <c r="Y314" s="21">
        <v>15.408882881206685</v>
      </c>
      <c r="Z314" s="21">
        <v>15.403309519590522</v>
      </c>
      <c r="AA314" s="21">
        <v>15.397377915550118</v>
      </c>
      <c r="AB314" s="21">
        <v>15.397412259994564</v>
      </c>
      <c r="AC314" s="21">
        <v>15.397400243832948</v>
      </c>
      <c r="AD314" s="21">
        <v>15.393353074135977</v>
      </c>
      <c r="AE314" s="21">
        <v>15.373367711509715</v>
      </c>
      <c r="AF314" s="21">
        <v>15.352769816560219</v>
      </c>
      <c r="AG314" s="21">
        <v>15.335357853933957</v>
      </c>
      <c r="AI314" s="23">
        <v>15.283982946863251</v>
      </c>
      <c r="AJ314" s="23">
        <v>14.005011761004665</v>
      </c>
      <c r="AK314" s="23">
        <v>13.845704791307696</v>
      </c>
      <c r="AL314" s="23">
        <v>13.838748010499614</v>
      </c>
      <c r="AM314" s="23">
        <v>13.829902874135978</v>
      </c>
      <c r="AN314" s="23">
        <v>13.819663589287494</v>
      </c>
      <c r="AO314" s="23">
        <v>7.0454982589844644</v>
      </c>
      <c r="AP314" s="23">
        <v>7.0331697458531526</v>
      </c>
      <c r="AQ314" s="23">
        <v>7.0192405034289092</v>
      </c>
      <c r="AR314" s="23">
        <v>7.0177624296915351</v>
      </c>
      <c r="AS314" s="23">
        <v>7.0162878408026472</v>
      </c>
      <c r="AT314" s="23">
        <v>7.0118895317117378</v>
      </c>
      <c r="AU314" s="23">
        <v>7.0046830862571916</v>
      </c>
      <c r="AV314" s="23">
        <v>6.9976030034289103</v>
      </c>
      <c r="AW314" s="23">
        <v>6.9905933620147689</v>
      </c>
      <c r="AY314" s="24">
        <v>19.920982946863251</v>
      </c>
      <c r="AZ314" s="24">
        <v>18.642011761004667</v>
      </c>
      <c r="BA314" s="24">
        <v>18.482704791307697</v>
      </c>
      <c r="BB314" s="24">
        <v>18.475748010499615</v>
      </c>
      <c r="BC314" s="24">
        <v>18.466902874135979</v>
      </c>
      <c r="BD314" s="24">
        <v>18.456663589287494</v>
      </c>
      <c r="BE314" s="24">
        <v>18.445498258984465</v>
      </c>
      <c r="BF314" s="24">
        <v>18.433169745853149</v>
      </c>
      <c r="BG314" s="24">
        <v>18.41924050342891</v>
      </c>
      <c r="BH314" s="24">
        <v>18.417762429691535</v>
      </c>
      <c r="BI314" s="24">
        <v>18.416287840802646</v>
      </c>
      <c r="BJ314" s="24">
        <v>18.411889531711736</v>
      </c>
      <c r="BK314" s="24">
        <v>18.40468308625719</v>
      </c>
      <c r="BL314" s="24">
        <v>18.397603003428909</v>
      </c>
      <c r="BM314" s="24">
        <v>18.390593362014769</v>
      </c>
      <c r="BO314" s="25">
        <v>15.283982946863251</v>
      </c>
      <c r="BP314" s="25">
        <v>12.744513821610726</v>
      </c>
      <c r="BQ314" s="25">
        <v>12.437171290297595</v>
      </c>
      <c r="BR314" s="25">
        <v>12.433973394337999</v>
      </c>
      <c r="BS314" s="25">
        <v>12.429939879186483</v>
      </c>
      <c r="BT314" s="25">
        <v>12.425256837772341</v>
      </c>
      <c r="BU314" s="25">
        <v>5.6572338216107276</v>
      </c>
      <c r="BV314" s="25">
        <v>5.6518650913076982</v>
      </c>
      <c r="BW314" s="25">
        <v>5.6459707468632523</v>
      </c>
      <c r="BX314" s="25">
        <v>5.6460112963582034</v>
      </c>
      <c r="BY314" s="25">
        <v>5.6459995246410308</v>
      </c>
      <c r="BZ314" s="25">
        <v>5.645681227671334</v>
      </c>
      <c r="CA314" s="25">
        <v>5.6443231428228486</v>
      </c>
      <c r="CB314" s="25">
        <v>5.6423647327218376</v>
      </c>
      <c r="CC314" s="25">
        <v>5.6403006539339593</v>
      </c>
      <c r="CE314" s="25">
        <v>19.920982946863251</v>
      </c>
      <c r="CF314" s="25">
        <v>17.381513821610724</v>
      </c>
      <c r="CG314" s="25">
        <v>17.074171290297596</v>
      </c>
      <c r="CH314" s="25">
        <v>17.070973394337997</v>
      </c>
      <c r="CI314" s="25">
        <v>17.066939879186485</v>
      </c>
      <c r="CJ314" s="25">
        <v>17.062256837772342</v>
      </c>
      <c r="CK314" s="25">
        <v>17.057233821610726</v>
      </c>
      <c r="CL314" s="25">
        <v>17.051865091307697</v>
      </c>
      <c r="CM314" s="25">
        <v>17.045970746863251</v>
      </c>
      <c r="CN314" s="25">
        <v>17.046011296358202</v>
      </c>
      <c r="CO314" s="25">
        <v>17.045999524641029</v>
      </c>
      <c r="CP314" s="25">
        <v>17.045681227671331</v>
      </c>
      <c r="CQ314" s="25">
        <v>17.044323142822847</v>
      </c>
      <c r="CR314" s="25">
        <v>17.042364732721836</v>
      </c>
      <c r="CS314" s="25">
        <v>17.040300653933958</v>
      </c>
      <c r="CU314" s="26">
        <v>15.283982946863251</v>
      </c>
      <c r="CV314" s="26">
        <v>9.6742133680768365</v>
      </c>
      <c r="CW314" s="26">
        <v>8.9993768993901426</v>
      </c>
      <c r="CX314" s="26">
        <v>8.9965804206022639</v>
      </c>
      <c r="CY314" s="26">
        <v>8.9931412155517592</v>
      </c>
      <c r="CZ314" s="26">
        <v>8.9891451761578196</v>
      </c>
      <c r="DA314" s="26">
        <v>2.2218719791881263</v>
      </c>
      <c r="DB314" s="26">
        <v>2.2172884367638837</v>
      </c>
      <c r="DC314" s="26">
        <v>2.2123586842386302</v>
      </c>
      <c r="DD314" s="26">
        <v>2.2125755206022664</v>
      </c>
      <c r="DE314" s="26">
        <v>2.2127466054507519</v>
      </c>
      <c r="DF314" s="26">
        <v>2.2129911014103474</v>
      </c>
      <c r="DG314" s="26">
        <v>2.2125678084810545</v>
      </c>
      <c r="DH314" s="26">
        <v>2.2113819852487318</v>
      </c>
      <c r="DI314" s="26">
        <v>2.2095414347436808</v>
      </c>
      <c r="DK314" s="26">
        <v>19.920982946863251</v>
      </c>
      <c r="DL314" s="26">
        <v>14.311213368076837</v>
      </c>
      <c r="DM314" s="26">
        <v>13.636376899390143</v>
      </c>
      <c r="DN314" s="26">
        <v>13.633580420602264</v>
      </c>
      <c r="DO314" s="26">
        <v>13.63014121555176</v>
      </c>
      <c r="DP314" s="26">
        <v>13.62614517615782</v>
      </c>
      <c r="DQ314" s="26">
        <v>13.621871979188125</v>
      </c>
      <c r="DR314" s="26">
        <v>13.617288436763882</v>
      </c>
      <c r="DS314" s="26">
        <v>13.612358684238629</v>
      </c>
      <c r="DT314" s="26">
        <v>13.612575520602265</v>
      </c>
      <c r="DU314" s="26">
        <v>13.61274660545075</v>
      </c>
      <c r="DV314" s="26">
        <v>13.612991101410346</v>
      </c>
      <c r="DW314" s="26">
        <v>13.612567808481053</v>
      </c>
      <c r="DX314" s="26">
        <v>13.61138198524873</v>
      </c>
      <c r="DY314" s="26">
        <v>13.609541434743679</v>
      </c>
      <c r="EA314" s="27">
        <v>15.283982946863251</v>
      </c>
      <c r="EB314" s="27">
        <v>8.876233605450782</v>
      </c>
      <c r="EC314" s="27">
        <v>8.108275619592396</v>
      </c>
      <c r="ED314" s="27">
        <v>8.1084974195923962</v>
      </c>
      <c r="EE314" s="27">
        <v>8.1082953488853242</v>
      </c>
      <c r="EF314" s="27">
        <v>8.1077688913095685</v>
      </c>
      <c r="EG314" s="27">
        <v>1.3442121448449242</v>
      </c>
      <c r="EH314" s="27">
        <v>1.3436146690873478</v>
      </c>
      <c r="EI314" s="27">
        <v>1.3429333034307813</v>
      </c>
      <c r="EJ314" s="27">
        <v>1.3431407902994685</v>
      </c>
      <c r="EK314" s="27">
        <v>1.3432998670671452</v>
      </c>
      <c r="EL314" s="27">
        <v>1.3435110145418925</v>
      </c>
      <c r="EM314" s="27">
        <v>1.3430903943398729</v>
      </c>
      <c r="EN314" s="27">
        <v>1.3419072488853274</v>
      </c>
      <c r="EO314" s="27">
        <v>1.3401171347439131</v>
      </c>
      <c r="EQ314" s="27">
        <v>19.920982946863251</v>
      </c>
      <c r="ER314" s="27">
        <v>13.513233605450782</v>
      </c>
      <c r="ES314" s="27">
        <v>12.745275619592396</v>
      </c>
      <c r="ET314" s="27">
        <v>12.745497419592397</v>
      </c>
      <c r="EU314" s="27">
        <v>12.745295348885325</v>
      </c>
      <c r="EV314" s="27">
        <v>12.744768891309569</v>
      </c>
      <c r="EW314" s="27">
        <v>12.744212144844923</v>
      </c>
      <c r="EX314" s="27">
        <v>12.743614669087346</v>
      </c>
      <c r="EY314" s="27">
        <v>12.74293330343078</v>
      </c>
      <c r="EZ314" s="27">
        <v>12.743140790299467</v>
      </c>
      <c r="FA314" s="27">
        <v>12.743299867067144</v>
      </c>
      <c r="FB314" s="27">
        <v>12.743511014541891</v>
      </c>
      <c r="FC314" s="27">
        <v>12.743090394339871</v>
      </c>
      <c r="FD314" s="27">
        <v>12.741907248885326</v>
      </c>
      <c r="FE314" s="27">
        <v>12.740117134743912</v>
      </c>
      <c r="FG314" s="1">
        <v>0</v>
      </c>
      <c r="FH314" s="1">
        <v>0</v>
      </c>
      <c r="FI314" s="1" t="s">
        <v>489</v>
      </c>
      <c r="FJ314" s="1" t="s">
        <v>847</v>
      </c>
    </row>
    <row r="315" spans="2:166" ht="16.2" thickBot="1" x14ac:dyDescent="0.35">
      <c r="B315" s="19" t="s">
        <v>310</v>
      </c>
      <c r="C315" s="20">
        <v>15.166846590044274</v>
      </c>
      <c r="D315" s="21">
        <v>13.631764679676891</v>
      </c>
      <c r="E315" s="21">
        <v>12.322807995699094</v>
      </c>
      <c r="F315" s="21">
        <v>11.007516271717879</v>
      </c>
      <c r="G315" s="21">
        <v>9.753460699543016</v>
      </c>
      <c r="H315" s="21">
        <v>9.5752277671572301</v>
      </c>
      <c r="I315" s="21">
        <v>9.3522403779502028</v>
      </c>
      <c r="J315" s="21">
        <v>9.1159517982012837</v>
      </c>
      <c r="K315" s="21">
        <v>8.8730762122678648</v>
      </c>
      <c r="L315" s="21">
        <v>8.7317736061562243</v>
      </c>
      <c r="M315" s="21">
        <v>8.5642943654717953</v>
      </c>
      <c r="N315" s="21">
        <v>7.9069422268984084</v>
      </c>
      <c r="O315" s="21">
        <v>6.4026213814174611</v>
      </c>
      <c r="P315" s="21">
        <v>5.2234195095777736</v>
      </c>
      <c r="Q315" s="21">
        <v>4.2770131166565974</v>
      </c>
      <c r="R315" s="22"/>
      <c r="S315" s="21">
        <v>19.803846590044273</v>
      </c>
      <c r="T315" s="21">
        <v>18.268764679676892</v>
      </c>
      <c r="U315" s="21">
        <v>16.959807995699094</v>
      </c>
      <c r="V315" s="21">
        <v>15.64451627171788</v>
      </c>
      <c r="W315" s="21">
        <v>14.390460699543016</v>
      </c>
      <c r="X315" s="21">
        <v>14.212227767157231</v>
      </c>
      <c r="Y315" s="21">
        <v>13.989240377950203</v>
      </c>
      <c r="Z315" s="21">
        <v>13.752951798201284</v>
      </c>
      <c r="AA315" s="21">
        <v>13.510076212267865</v>
      </c>
      <c r="AB315" s="21">
        <v>13.368773606156225</v>
      </c>
      <c r="AC315" s="21">
        <v>13.201294365471796</v>
      </c>
      <c r="AD315" s="21">
        <v>12.543942226898409</v>
      </c>
      <c r="AE315" s="21">
        <v>11.039621381417462</v>
      </c>
      <c r="AF315" s="21">
        <v>9.860419509577774</v>
      </c>
      <c r="AG315" s="21">
        <v>8.9140131166565979</v>
      </c>
      <c r="AI315" s="23">
        <v>15.166846590044274</v>
      </c>
      <c r="AJ315" s="23">
        <v>14.824095337479399</v>
      </c>
      <c r="AK315" s="23">
        <v>14.335786273132129</v>
      </c>
      <c r="AL315" s="23">
        <v>13.697419550649808</v>
      </c>
      <c r="AM315" s="23">
        <v>13.120157387392513</v>
      </c>
      <c r="AN315" s="23">
        <v>13.119647351648831</v>
      </c>
      <c r="AO315" s="23">
        <v>13.026100913948952</v>
      </c>
      <c r="AP315" s="23">
        <v>12.856536104335685</v>
      </c>
      <c r="AQ315" s="23">
        <v>12.63232180757581</v>
      </c>
      <c r="AR315" s="23">
        <v>12.560904823712232</v>
      </c>
      <c r="AS315" s="23">
        <v>12.464000798330041</v>
      </c>
      <c r="AT315" s="23">
        <v>12.164817154291919</v>
      </c>
      <c r="AU315" s="23">
        <v>11.709265650453297</v>
      </c>
      <c r="AV315" s="23">
        <v>11.373838782713632</v>
      </c>
      <c r="AW315" s="23">
        <v>11.107207173612526</v>
      </c>
      <c r="AY315" s="24">
        <v>19.803846590044273</v>
      </c>
      <c r="AZ315" s="24">
        <v>19.461095337479399</v>
      </c>
      <c r="BA315" s="24">
        <v>18.97278627313213</v>
      </c>
      <c r="BB315" s="24">
        <v>18.334419550649809</v>
      </c>
      <c r="BC315" s="24">
        <v>17.757157387392514</v>
      </c>
      <c r="BD315" s="24">
        <v>17.75664735164883</v>
      </c>
      <c r="BE315" s="24">
        <v>17.663100913948952</v>
      </c>
      <c r="BF315" s="24">
        <v>17.493536104335686</v>
      </c>
      <c r="BG315" s="24">
        <v>17.26932180757581</v>
      </c>
      <c r="BH315" s="24">
        <v>17.197904823712232</v>
      </c>
      <c r="BI315" s="24">
        <v>17.101000798330041</v>
      </c>
      <c r="BJ315" s="24">
        <v>16.801817154291918</v>
      </c>
      <c r="BK315" s="24">
        <v>16.346265650453297</v>
      </c>
      <c r="BL315" s="24">
        <v>16.010838782713634</v>
      </c>
      <c r="BM315" s="24">
        <v>15.744207173612526</v>
      </c>
      <c r="BO315" s="25">
        <v>15.166846590044274</v>
      </c>
      <c r="BP315" s="25">
        <v>14.723315155366205</v>
      </c>
      <c r="BQ315" s="25">
        <v>13.549350010938671</v>
      </c>
      <c r="BR315" s="25">
        <v>12.252982477445823</v>
      </c>
      <c r="BS315" s="25">
        <v>11.018791488374497</v>
      </c>
      <c r="BT315" s="25">
        <v>10.864479873618592</v>
      </c>
      <c r="BU315" s="25">
        <v>10.673194804469784</v>
      </c>
      <c r="BV315" s="25">
        <v>10.465177408642571</v>
      </c>
      <c r="BW315" s="25">
        <v>10.23748359821094</v>
      </c>
      <c r="BX315" s="25">
        <v>10.095679748657197</v>
      </c>
      <c r="BY315" s="25">
        <v>9.9246530145314686</v>
      </c>
      <c r="BZ315" s="25">
        <v>9.4284832022349683</v>
      </c>
      <c r="CA315" s="25">
        <v>8.7178926699170702</v>
      </c>
      <c r="CB315" s="25">
        <v>8.2163672476031664</v>
      </c>
      <c r="CC315" s="25">
        <v>7.8741175091805999</v>
      </c>
      <c r="CE315" s="25">
        <v>19.803846590044273</v>
      </c>
      <c r="CF315" s="25">
        <v>19.360315155366205</v>
      </c>
      <c r="CG315" s="25">
        <v>18.186350010938671</v>
      </c>
      <c r="CH315" s="25">
        <v>16.889982477445823</v>
      </c>
      <c r="CI315" s="25">
        <v>15.655791488374497</v>
      </c>
      <c r="CJ315" s="25">
        <v>15.501479873618592</v>
      </c>
      <c r="CK315" s="25">
        <v>15.310194804469784</v>
      </c>
      <c r="CL315" s="25">
        <v>15.102177408642572</v>
      </c>
      <c r="CM315" s="25">
        <v>14.87448359821094</v>
      </c>
      <c r="CN315" s="25">
        <v>14.732679748657198</v>
      </c>
      <c r="CO315" s="25">
        <v>14.561653014531469</v>
      </c>
      <c r="CP315" s="25">
        <v>14.065483202234969</v>
      </c>
      <c r="CQ315" s="25">
        <v>13.354892669917071</v>
      </c>
      <c r="CR315" s="25">
        <v>12.853367247603167</v>
      </c>
      <c r="CS315" s="25">
        <v>12.5111175091806</v>
      </c>
      <c r="CU315" s="26">
        <v>15.166846590044274</v>
      </c>
      <c r="CV315" s="26">
        <v>13.09312082704041</v>
      </c>
      <c r="CW315" s="26">
        <v>11.737272765795723</v>
      </c>
      <c r="CX315" s="26">
        <v>10.43292590741803</v>
      </c>
      <c r="CY315" s="26">
        <v>9.1892842545309303</v>
      </c>
      <c r="CZ315" s="26">
        <v>9.0266168130713087</v>
      </c>
      <c r="DA315" s="26">
        <v>8.8196277465977815</v>
      </c>
      <c r="DB315" s="26">
        <v>8.6016961402818417</v>
      </c>
      <c r="DC315" s="26">
        <v>8.3696471590084585</v>
      </c>
      <c r="DD315" s="26">
        <v>8.2396291221342715</v>
      </c>
      <c r="DE315" s="26">
        <v>8.0837371207102002</v>
      </c>
      <c r="DF315" s="26">
        <v>7.47273567487556</v>
      </c>
      <c r="DG315" s="26">
        <v>6.0917984998423478</v>
      </c>
      <c r="DH315" s="26">
        <v>5.0637558103847056</v>
      </c>
      <c r="DI315" s="26">
        <v>4.2875372573985757</v>
      </c>
      <c r="DK315" s="26">
        <v>19.803846590044273</v>
      </c>
      <c r="DL315" s="26">
        <v>17.730120827040409</v>
      </c>
      <c r="DM315" s="26">
        <v>16.374272765795723</v>
      </c>
      <c r="DN315" s="26">
        <v>15.06992590741803</v>
      </c>
      <c r="DO315" s="26">
        <v>13.826284254530931</v>
      </c>
      <c r="DP315" s="26">
        <v>13.663616813071309</v>
      </c>
      <c r="DQ315" s="26">
        <v>13.456627746597782</v>
      </c>
      <c r="DR315" s="26">
        <v>13.238696140281842</v>
      </c>
      <c r="DS315" s="26">
        <v>13.006647159008459</v>
      </c>
      <c r="DT315" s="26">
        <v>12.876629122134272</v>
      </c>
      <c r="DU315" s="26">
        <v>12.720737120710201</v>
      </c>
      <c r="DV315" s="26">
        <v>12.10973567487556</v>
      </c>
      <c r="DW315" s="26">
        <v>10.728798499842348</v>
      </c>
      <c r="DX315" s="26">
        <v>9.700755810384706</v>
      </c>
      <c r="DY315" s="26">
        <v>8.9245372573985762</v>
      </c>
      <c r="EA315" s="27">
        <v>15.166846590044274</v>
      </c>
      <c r="EB315" s="27">
        <v>12.830804140205906</v>
      </c>
      <c r="EC315" s="27">
        <v>11.459525298636519</v>
      </c>
      <c r="ED315" s="27">
        <v>10.169288623083586</v>
      </c>
      <c r="EE315" s="27">
        <v>8.9423050427546347</v>
      </c>
      <c r="EF315" s="27">
        <v>8.8020706314607722</v>
      </c>
      <c r="EG315" s="27">
        <v>8.6169235014280368</v>
      </c>
      <c r="EH315" s="27">
        <v>8.4169065112082073</v>
      </c>
      <c r="EI315" s="27">
        <v>8.0445710709482938</v>
      </c>
      <c r="EJ315" s="27">
        <v>7.7540059841372919</v>
      </c>
      <c r="EK315" s="27">
        <v>7.4290668299414637</v>
      </c>
      <c r="EL315" s="27">
        <v>6.5007374299698668</v>
      </c>
      <c r="EM315" s="27">
        <v>5.1847779757975161</v>
      </c>
      <c r="EN315" s="27">
        <v>4.3641785770191817</v>
      </c>
      <c r="EO315" s="27">
        <v>4.2556887227484239</v>
      </c>
      <c r="EQ315" s="27">
        <v>19.803846590044273</v>
      </c>
      <c r="ER315" s="27">
        <v>17.467804140205907</v>
      </c>
      <c r="ES315" s="27">
        <v>16.096525298636521</v>
      </c>
      <c r="ET315" s="27">
        <v>14.806288623083587</v>
      </c>
      <c r="EU315" s="27">
        <v>13.579305042754635</v>
      </c>
      <c r="EV315" s="27">
        <v>13.439070631460773</v>
      </c>
      <c r="EW315" s="27">
        <v>13.253923501428037</v>
      </c>
      <c r="EX315" s="27">
        <v>13.053906511208208</v>
      </c>
      <c r="EY315" s="27">
        <v>12.681571070948294</v>
      </c>
      <c r="EZ315" s="27">
        <v>12.391005984137292</v>
      </c>
      <c r="FA315" s="27">
        <v>12.066066829941464</v>
      </c>
      <c r="FB315" s="27">
        <v>11.137737429969867</v>
      </c>
      <c r="FC315" s="27">
        <v>9.8217779757975165</v>
      </c>
      <c r="FD315" s="27">
        <v>9.0011785770191821</v>
      </c>
      <c r="FE315" s="27">
        <v>8.8926887227484244</v>
      </c>
      <c r="FG315" s="1">
        <v>392582</v>
      </c>
      <c r="FH315" s="1">
        <v>405316</v>
      </c>
      <c r="FI315" s="1" t="s">
        <v>481</v>
      </c>
      <c r="FJ315" s="1" t="s">
        <v>841</v>
      </c>
    </row>
    <row r="316" spans="2:166" ht="16.2" thickBot="1" x14ac:dyDescent="0.35">
      <c r="B316" s="19" t="s">
        <v>311</v>
      </c>
      <c r="C316" s="20">
        <v>7.178580564116702</v>
      </c>
      <c r="D316" s="21">
        <v>5.6670941268322679</v>
      </c>
      <c r="E316" s="21">
        <v>5.0701400171778346</v>
      </c>
      <c r="F316" s="21">
        <v>5.0218126183348595</v>
      </c>
      <c r="G316" s="21">
        <v>4.7025923227468827</v>
      </c>
      <c r="H316" s="21">
        <v>4.4799666560238514</v>
      </c>
      <c r="I316" s="21">
        <v>4.2925367914859507</v>
      </c>
      <c r="J316" s="21">
        <v>4.1355028570853101</v>
      </c>
      <c r="K316" s="21">
        <v>3.8424436065016518</v>
      </c>
      <c r="L316" s="21">
        <v>3.6559423095715733</v>
      </c>
      <c r="M316" s="21">
        <v>3.5827969182852044</v>
      </c>
      <c r="N316" s="21">
        <v>2.7395496640405419</v>
      </c>
      <c r="O316" s="21">
        <v>0.4881004898278718</v>
      </c>
      <c r="P316" s="21">
        <v>-1.5540327478729239</v>
      </c>
      <c r="Q316" s="21">
        <v>-2.808392798526377</v>
      </c>
      <c r="R316" s="22"/>
      <c r="S316" s="21">
        <v>10.678580564116702</v>
      </c>
      <c r="T316" s="21">
        <v>9.1670941268322679</v>
      </c>
      <c r="U316" s="21">
        <v>8.5701400171778346</v>
      </c>
      <c r="V316" s="21">
        <v>8.5218126183348595</v>
      </c>
      <c r="W316" s="21">
        <v>8.2025923227468827</v>
      </c>
      <c r="X316" s="21">
        <v>7.9799666560238514</v>
      </c>
      <c r="Y316" s="21">
        <v>7.7925367914859507</v>
      </c>
      <c r="Z316" s="21">
        <v>7.6355028570853101</v>
      </c>
      <c r="AA316" s="21">
        <v>7.3424436065016518</v>
      </c>
      <c r="AB316" s="21">
        <v>7.1559423095715733</v>
      </c>
      <c r="AC316" s="21">
        <v>7.0827969182852044</v>
      </c>
      <c r="AD316" s="21">
        <v>6.2395496640405419</v>
      </c>
      <c r="AE316" s="21">
        <v>3.9881004898278718</v>
      </c>
      <c r="AF316" s="21">
        <v>1.9459672521270761</v>
      </c>
      <c r="AG316" s="21">
        <v>0.69160720147362298</v>
      </c>
      <c r="AI316" s="23">
        <v>7.178580564116702</v>
      </c>
      <c r="AJ316" s="23">
        <v>6.8789802551872814</v>
      </c>
      <c r="AK316" s="23">
        <v>6.771735018584371</v>
      </c>
      <c r="AL316" s="23">
        <v>6.9010825740842279</v>
      </c>
      <c r="AM316" s="23">
        <v>6.8085683459145283</v>
      </c>
      <c r="AN316" s="23">
        <v>6.8231281759213154</v>
      </c>
      <c r="AO316" s="23">
        <v>6.7896750136573019</v>
      </c>
      <c r="AP316" s="23">
        <v>6.6458701510547744</v>
      </c>
      <c r="AQ316" s="23">
        <v>6.3348155572844629</v>
      </c>
      <c r="AR316" s="23">
        <v>6.2196606620611341</v>
      </c>
      <c r="AS316" s="23">
        <v>6.2263309490467726</v>
      </c>
      <c r="AT316" s="23">
        <v>5.9843821244805842</v>
      </c>
      <c r="AU316" s="23">
        <v>5.6623428950428796</v>
      </c>
      <c r="AV316" s="23">
        <v>5.4005688261084739</v>
      </c>
      <c r="AW316" s="23">
        <v>5.3495543779634378</v>
      </c>
      <c r="AY316" s="24">
        <v>10.678580564116702</v>
      </c>
      <c r="AZ316" s="24">
        <v>10.378980255187281</v>
      </c>
      <c r="BA316" s="24">
        <v>10.271735018584371</v>
      </c>
      <c r="BB316" s="24">
        <v>10.401082574084228</v>
      </c>
      <c r="BC316" s="24">
        <v>10.308568345914528</v>
      </c>
      <c r="BD316" s="24">
        <v>10.323128175921315</v>
      </c>
      <c r="BE316" s="24">
        <v>10.289675013657302</v>
      </c>
      <c r="BF316" s="24">
        <v>10.145870151054774</v>
      </c>
      <c r="BG316" s="24">
        <v>9.8348155572844629</v>
      </c>
      <c r="BH316" s="24">
        <v>9.7196606620611341</v>
      </c>
      <c r="BI316" s="24">
        <v>9.7263309490467726</v>
      </c>
      <c r="BJ316" s="24">
        <v>9.4843821244805842</v>
      </c>
      <c r="BK316" s="24">
        <v>9.1623428950428796</v>
      </c>
      <c r="BL316" s="24">
        <v>8.9005688261084739</v>
      </c>
      <c r="BM316" s="24">
        <v>8.8495543779634378</v>
      </c>
      <c r="BO316" s="25">
        <v>7.178580564116702</v>
      </c>
      <c r="BP316" s="25">
        <v>6.7997947181915883</v>
      </c>
      <c r="BQ316" s="25">
        <v>6.4483374106363467</v>
      </c>
      <c r="BR316" s="25">
        <v>6.3973336401411789</v>
      </c>
      <c r="BS316" s="25">
        <v>6.1166290820432287</v>
      </c>
      <c r="BT316" s="25">
        <v>5.9373514588554315</v>
      </c>
      <c r="BU316" s="25">
        <v>5.794823457572539</v>
      </c>
      <c r="BV316" s="25">
        <v>5.670816452297851</v>
      </c>
      <c r="BW316" s="25">
        <v>5.409573943000483</v>
      </c>
      <c r="BX316" s="25">
        <v>5.235128256286206</v>
      </c>
      <c r="BY316" s="25">
        <v>5.1538949750684342</v>
      </c>
      <c r="BZ316" s="25">
        <v>4.6720554864144859</v>
      </c>
      <c r="CA316" s="25">
        <v>4.2555652564056885</v>
      </c>
      <c r="CB316" s="25">
        <v>3.9045357172996322</v>
      </c>
      <c r="CC316" s="25">
        <v>3.8630019570907095</v>
      </c>
      <c r="CE316" s="25">
        <v>10.678580564116702</v>
      </c>
      <c r="CF316" s="25">
        <v>10.299794718191588</v>
      </c>
      <c r="CG316" s="25">
        <v>9.9483374106363467</v>
      </c>
      <c r="CH316" s="25">
        <v>9.8973336401411789</v>
      </c>
      <c r="CI316" s="25">
        <v>9.6166290820432287</v>
      </c>
      <c r="CJ316" s="25">
        <v>9.4373514588554315</v>
      </c>
      <c r="CK316" s="25">
        <v>9.294823457572539</v>
      </c>
      <c r="CL316" s="25">
        <v>9.170816452297851</v>
      </c>
      <c r="CM316" s="25">
        <v>8.909573943000483</v>
      </c>
      <c r="CN316" s="25">
        <v>8.735128256286206</v>
      </c>
      <c r="CO316" s="25">
        <v>8.6538949750684342</v>
      </c>
      <c r="CP316" s="25">
        <v>8.1720554864144859</v>
      </c>
      <c r="CQ316" s="25">
        <v>7.7555652564056885</v>
      </c>
      <c r="CR316" s="25">
        <v>7.4045357172996322</v>
      </c>
      <c r="CS316" s="25">
        <v>7.3630019570907095</v>
      </c>
      <c r="CU316" s="26">
        <v>7.178580564116702</v>
      </c>
      <c r="CV316" s="26">
        <v>5.1310289554293433</v>
      </c>
      <c r="CW316" s="26">
        <v>4.4392238960802093</v>
      </c>
      <c r="CX316" s="26">
        <v>4.4151054433660786</v>
      </c>
      <c r="CY316" s="26">
        <v>4.1012598841407506</v>
      </c>
      <c r="CZ316" s="26">
        <v>3.8919835064161443</v>
      </c>
      <c r="DA316" s="26">
        <v>3.723322650484894</v>
      </c>
      <c r="DB316" s="26">
        <v>3.591429826480697</v>
      </c>
      <c r="DC316" s="26">
        <v>3.3071363190078227</v>
      </c>
      <c r="DD316" s="26">
        <v>3.1260052001415293</v>
      </c>
      <c r="DE316" s="26">
        <v>3.0638507307002989</v>
      </c>
      <c r="DF316" s="26">
        <v>2.2539626445777081</v>
      </c>
      <c r="DG316" s="26">
        <v>0.26937216464633096</v>
      </c>
      <c r="DH316" s="26">
        <v>-1.6383269332656276</v>
      </c>
      <c r="DI316" s="26">
        <v>-2.7003550124173472</v>
      </c>
      <c r="DK316" s="26">
        <v>10.678580564116702</v>
      </c>
      <c r="DL316" s="26">
        <v>8.6310289554293433</v>
      </c>
      <c r="DM316" s="26">
        <v>7.9392238960802093</v>
      </c>
      <c r="DN316" s="26">
        <v>7.9151054433660786</v>
      </c>
      <c r="DO316" s="26">
        <v>7.6012598841407506</v>
      </c>
      <c r="DP316" s="26">
        <v>7.3919835064161443</v>
      </c>
      <c r="DQ316" s="26">
        <v>7.223322650484894</v>
      </c>
      <c r="DR316" s="26">
        <v>7.091429826480697</v>
      </c>
      <c r="DS316" s="26">
        <v>6.8071363190078227</v>
      </c>
      <c r="DT316" s="26">
        <v>6.6260052001415293</v>
      </c>
      <c r="DU316" s="26">
        <v>6.5638507307002989</v>
      </c>
      <c r="DV316" s="26">
        <v>5.7539626445777081</v>
      </c>
      <c r="DW316" s="26">
        <v>3.769372164646331</v>
      </c>
      <c r="DX316" s="26">
        <v>1.8616730667343724</v>
      </c>
      <c r="DY316" s="26">
        <v>0.79964498758265279</v>
      </c>
      <c r="EA316" s="27">
        <v>7.178580564116702</v>
      </c>
      <c r="EB316" s="27">
        <v>4.8807532248110359</v>
      </c>
      <c r="EC316" s="27">
        <v>4.1627513993736045</v>
      </c>
      <c r="ED316" s="27">
        <v>4.1694044938473418</v>
      </c>
      <c r="EE316" s="27">
        <v>3.8803737238320881</v>
      </c>
      <c r="EF316" s="27">
        <v>3.7019848744024308</v>
      </c>
      <c r="EG316" s="27">
        <v>3.5631865548637141</v>
      </c>
      <c r="EH316" s="27">
        <v>3.4262433571686657</v>
      </c>
      <c r="EI316" s="27">
        <v>2.858264073915576</v>
      </c>
      <c r="EJ316" s="27">
        <v>2.3660610485096676</v>
      </c>
      <c r="EK316" s="27">
        <v>1.9910671578567314</v>
      </c>
      <c r="EL316" s="27">
        <v>0.56225157479381949</v>
      </c>
      <c r="EM316" s="27">
        <v>-1.5918046591917694</v>
      </c>
      <c r="EN316" s="27">
        <v>-2.9581948140099961</v>
      </c>
      <c r="EO316" s="27">
        <v>-2.5465811246600509</v>
      </c>
      <c r="EQ316" s="27">
        <v>10.678580564116702</v>
      </c>
      <c r="ER316" s="27">
        <v>8.3807532248110359</v>
      </c>
      <c r="ES316" s="27">
        <v>7.6627513993736045</v>
      </c>
      <c r="ET316" s="27">
        <v>7.6694044938473418</v>
      </c>
      <c r="EU316" s="27">
        <v>7.3803737238320881</v>
      </c>
      <c r="EV316" s="27">
        <v>7.2019848744024308</v>
      </c>
      <c r="EW316" s="27">
        <v>7.0631865548637141</v>
      </c>
      <c r="EX316" s="27">
        <v>6.9262433571686657</v>
      </c>
      <c r="EY316" s="27">
        <v>6.358264073915576</v>
      </c>
      <c r="EZ316" s="27">
        <v>5.8660610485096676</v>
      </c>
      <c r="FA316" s="27">
        <v>5.4910671578567314</v>
      </c>
      <c r="FB316" s="27">
        <v>4.0622515747938195</v>
      </c>
      <c r="FC316" s="27">
        <v>1.9081953408082306</v>
      </c>
      <c r="FD316" s="27">
        <v>0.54180518599000393</v>
      </c>
      <c r="FE316" s="27">
        <v>0.95341887533994907</v>
      </c>
      <c r="FG316" s="1">
        <v>354932</v>
      </c>
      <c r="FH316" s="1">
        <v>429640</v>
      </c>
      <c r="FI316" s="1" t="s">
        <v>453</v>
      </c>
      <c r="FJ316" s="1" t="s">
        <v>854</v>
      </c>
    </row>
    <row r="317" spans="2:166" ht="16.2" thickBot="1" x14ac:dyDescent="0.35">
      <c r="B317" s="19" t="s">
        <v>312</v>
      </c>
      <c r="C317" s="20">
        <v>13.057441147102887</v>
      </c>
      <c r="D317" s="21">
        <v>12.735050514537484</v>
      </c>
      <c r="E317" s="21">
        <v>12.334031665677422</v>
      </c>
      <c r="F317" s="21">
        <v>12.062133053398384</v>
      </c>
      <c r="G317" s="21">
        <v>11.691613774811895</v>
      </c>
      <c r="H317" s="21">
        <v>11.347242495523204</v>
      </c>
      <c r="I317" s="21">
        <v>11.016505110975441</v>
      </c>
      <c r="J317" s="21">
        <v>10.678336586972641</v>
      </c>
      <c r="K317" s="21">
        <v>10.346142874333774</v>
      </c>
      <c r="L317" s="21">
        <v>10.067101833731074</v>
      </c>
      <c r="M317" s="21">
        <v>9.8175412899498689</v>
      </c>
      <c r="N317" s="21">
        <v>8.6329737423630348</v>
      </c>
      <c r="O317" s="21">
        <v>5.6430258445803929</v>
      </c>
      <c r="P317" s="21">
        <v>2.9950830058113809</v>
      </c>
      <c r="Q317" s="21">
        <v>0.99367225426868089</v>
      </c>
      <c r="R317" s="22"/>
      <c r="S317" s="21">
        <v>17.694441147102886</v>
      </c>
      <c r="T317" s="21">
        <v>17.372050514537484</v>
      </c>
      <c r="U317" s="21">
        <v>16.971031665677422</v>
      </c>
      <c r="V317" s="21">
        <v>16.699133053398384</v>
      </c>
      <c r="W317" s="21">
        <v>16.328613774811895</v>
      </c>
      <c r="X317" s="21">
        <v>15.984242495523205</v>
      </c>
      <c r="Y317" s="21">
        <v>15.653505110975441</v>
      </c>
      <c r="Z317" s="21">
        <v>15.315336586972641</v>
      </c>
      <c r="AA317" s="21">
        <v>14.983142874333774</v>
      </c>
      <c r="AB317" s="21">
        <v>14.704101833731075</v>
      </c>
      <c r="AC317" s="21">
        <v>14.454541289949869</v>
      </c>
      <c r="AD317" s="21">
        <v>13.269973742363035</v>
      </c>
      <c r="AE317" s="21">
        <v>10.280025844580393</v>
      </c>
      <c r="AF317" s="21">
        <v>7.6320830058113813</v>
      </c>
      <c r="AG317" s="21">
        <v>5.6306722542686813</v>
      </c>
      <c r="AI317" s="23">
        <v>13.057441147102887</v>
      </c>
      <c r="AJ317" s="23">
        <v>12.69269274970976</v>
      </c>
      <c r="AK317" s="23">
        <v>12.516507987084537</v>
      </c>
      <c r="AL317" s="23">
        <v>12.429390448221827</v>
      </c>
      <c r="AM317" s="23">
        <v>12.247217659078771</v>
      </c>
      <c r="AN317" s="23">
        <v>12.109706669357172</v>
      </c>
      <c r="AO317" s="23">
        <v>11.908242364713665</v>
      </c>
      <c r="AP317" s="23">
        <v>11.590414313474735</v>
      </c>
      <c r="AQ317" s="23">
        <v>11.235207166469566</v>
      </c>
      <c r="AR317" s="23">
        <v>11.079902898097377</v>
      </c>
      <c r="AS317" s="23">
        <v>10.924383957154275</v>
      </c>
      <c r="AT317" s="23">
        <v>10.525216035724155</v>
      </c>
      <c r="AU317" s="23">
        <v>10.004396570863687</v>
      </c>
      <c r="AV317" s="23">
        <v>9.7506500644503475</v>
      </c>
      <c r="AW317" s="23">
        <v>9.5561124787802569</v>
      </c>
      <c r="AY317" s="24">
        <v>17.694441147102886</v>
      </c>
      <c r="AZ317" s="24">
        <v>17.329692749709761</v>
      </c>
      <c r="BA317" s="24">
        <v>17.153507987084538</v>
      </c>
      <c r="BB317" s="24">
        <v>17.066390448221828</v>
      </c>
      <c r="BC317" s="24">
        <v>16.884217659078772</v>
      </c>
      <c r="BD317" s="24">
        <v>16.746706669357174</v>
      </c>
      <c r="BE317" s="24">
        <v>16.545242364713665</v>
      </c>
      <c r="BF317" s="24">
        <v>16.227414313474736</v>
      </c>
      <c r="BG317" s="24">
        <v>15.872207166469567</v>
      </c>
      <c r="BH317" s="24">
        <v>15.716902898097377</v>
      </c>
      <c r="BI317" s="24">
        <v>15.561383957154275</v>
      </c>
      <c r="BJ317" s="24">
        <v>15.162216035724155</v>
      </c>
      <c r="BK317" s="24">
        <v>14.641396570863687</v>
      </c>
      <c r="BL317" s="24">
        <v>14.387650064450348</v>
      </c>
      <c r="BM317" s="24">
        <v>14.193112478780257</v>
      </c>
      <c r="BO317" s="25">
        <v>13.057441147102887</v>
      </c>
      <c r="BP317" s="25">
        <v>12.759739689655389</v>
      </c>
      <c r="BQ317" s="25">
        <v>12.392104840639014</v>
      </c>
      <c r="BR317" s="25">
        <v>12.168391779630426</v>
      </c>
      <c r="BS317" s="25">
        <v>11.872228063188142</v>
      </c>
      <c r="BT317" s="25">
        <v>11.627308999546436</v>
      </c>
      <c r="BU317" s="25">
        <v>11.407805535925322</v>
      </c>
      <c r="BV317" s="25">
        <v>11.166203782136614</v>
      </c>
      <c r="BW317" s="25">
        <v>10.915372512784915</v>
      </c>
      <c r="BX317" s="25">
        <v>10.69130261066147</v>
      </c>
      <c r="BY317" s="25">
        <v>10.469053657952834</v>
      </c>
      <c r="BZ317" s="25">
        <v>9.8860823366509827</v>
      </c>
      <c r="CA317" s="25">
        <v>9.1392133751201161</v>
      </c>
      <c r="CB317" s="25">
        <v>8.7532339936053667</v>
      </c>
      <c r="CC317" s="25">
        <v>8.5493296330406388</v>
      </c>
      <c r="CE317" s="25">
        <v>17.694441147102886</v>
      </c>
      <c r="CF317" s="25">
        <v>17.396739689655391</v>
      </c>
      <c r="CG317" s="25">
        <v>17.029104840639015</v>
      </c>
      <c r="CH317" s="25">
        <v>16.805391779630426</v>
      </c>
      <c r="CI317" s="25">
        <v>16.509228063188143</v>
      </c>
      <c r="CJ317" s="25">
        <v>16.264308999546436</v>
      </c>
      <c r="CK317" s="25">
        <v>16.04480553592532</v>
      </c>
      <c r="CL317" s="25">
        <v>15.803203782136615</v>
      </c>
      <c r="CM317" s="25">
        <v>15.552372512784915</v>
      </c>
      <c r="CN317" s="25">
        <v>15.328302610661471</v>
      </c>
      <c r="CO317" s="25">
        <v>15.106053657952835</v>
      </c>
      <c r="CP317" s="25">
        <v>14.523082336650983</v>
      </c>
      <c r="CQ317" s="25">
        <v>13.776213375120117</v>
      </c>
      <c r="CR317" s="25">
        <v>13.390233993605367</v>
      </c>
      <c r="CS317" s="25">
        <v>13.186329633040639</v>
      </c>
      <c r="CU317" s="26">
        <v>13.057441147102887</v>
      </c>
      <c r="CV317" s="26">
        <v>12.764744575119444</v>
      </c>
      <c r="CW317" s="26">
        <v>12.390148021308816</v>
      </c>
      <c r="CX317" s="26">
        <v>12.133209219918683</v>
      </c>
      <c r="CY317" s="26">
        <v>11.779324987048373</v>
      </c>
      <c r="CZ317" s="26">
        <v>11.467462925951208</v>
      </c>
      <c r="DA317" s="26">
        <v>11.189392097149184</v>
      </c>
      <c r="DB317" s="26">
        <v>10.915496080658057</v>
      </c>
      <c r="DC317" s="26">
        <v>10.622047574477001</v>
      </c>
      <c r="DD317" s="26">
        <v>10.370661265498009</v>
      </c>
      <c r="DE317" s="26">
        <v>10.15491366285362</v>
      </c>
      <c r="DF317" s="26">
        <v>9.0460005864737454</v>
      </c>
      <c r="DG317" s="26">
        <v>6.211715139813851</v>
      </c>
      <c r="DH317" s="26">
        <v>3.8712109937290755</v>
      </c>
      <c r="DI317" s="26">
        <v>2.0148159058490833</v>
      </c>
      <c r="DK317" s="26">
        <v>17.694441147102886</v>
      </c>
      <c r="DL317" s="26">
        <v>17.401744575119444</v>
      </c>
      <c r="DM317" s="26">
        <v>17.027148021308818</v>
      </c>
      <c r="DN317" s="26">
        <v>16.770209219918684</v>
      </c>
      <c r="DO317" s="26">
        <v>16.416324987048373</v>
      </c>
      <c r="DP317" s="26">
        <v>16.104462925951211</v>
      </c>
      <c r="DQ317" s="26">
        <v>15.826392097149185</v>
      </c>
      <c r="DR317" s="26">
        <v>15.552496080658058</v>
      </c>
      <c r="DS317" s="26">
        <v>15.259047574477002</v>
      </c>
      <c r="DT317" s="26">
        <v>15.00766126549801</v>
      </c>
      <c r="DU317" s="26">
        <v>14.79191366285362</v>
      </c>
      <c r="DV317" s="26">
        <v>13.683000586473746</v>
      </c>
      <c r="DW317" s="26">
        <v>10.848715139813851</v>
      </c>
      <c r="DX317" s="26">
        <v>8.508210993729076</v>
      </c>
      <c r="DY317" s="26">
        <v>6.6518159058490838</v>
      </c>
      <c r="EA317" s="27">
        <v>13.057441147102887</v>
      </c>
      <c r="EB317" s="27">
        <v>12.801585676817281</v>
      </c>
      <c r="EC317" s="27">
        <v>12.466892293156157</v>
      </c>
      <c r="ED317" s="27">
        <v>12.245537589306071</v>
      </c>
      <c r="EE317" s="27">
        <v>11.931989070051264</v>
      </c>
      <c r="EF317" s="27">
        <v>11.667146360746587</v>
      </c>
      <c r="EG317" s="27">
        <v>11.435363659280334</v>
      </c>
      <c r="EH317" s="27">
        <v>11.166853936341045</v>
      </c>
      <c r="EI317" s="27">
        <v>10.453967525252377</v>
      </c>
      <c r="EJ317" s="27">
        <v>9.737368850718024</v>
      </c>
      <c r="EK317" s="27">
        <v>9.0311184313233692</v>
      </c>
      <c r="EL317" s="27">
        <v>7.0430304921782021</v>
      </c>
      <c r="EM317" s="27">
        <v>4.0642426424660734</v>
      </c>
      <c r="EN317" s="27">
        <v>2.2727907813776937</v>
      </c>
      <c r="EO317" s="27">
        <v>2.6131637437369442</v>
      </c>
      <c r="EQ317" s="27">
        <v>17.694441147102886</v>
      </c>
      <c r="ER317" s="27">
        <v>17.438585676817283</v>
      </c>
      <c r="ES317" s="27">
        <v>17.103892293156157</v>
      </c>
      <c r="ET317" s="27">
        <v>16.882537589306072</v>
      </c>
      <c r="EU317" s="27">
        <v>16.568989070051266</v>
      </c>
      <c r="EV317" s="27">
        <v>16.304146360746586</v>
      </c>
      <c r="EW317" s="27">
        <v>16.072363659280335</v>
      </c>
      <c r="EX317" s="27">
        <v>15.803853936341046</v>
      </c>
      <c r="EY317" s="27">
        <v>15.090967525252378</v>
      </c>
      <c r="EZ317" s="27">
        <v>14.374368850718025</v>
      </c>
      <c r="FA317" s="27">
        <v>13.66811843132337</v>
      </c>
      <c r="FB317" s="27">
        <v>11.680030492178203</v>
      </c>
      <c r="FC317" s="27">
        <v>8.7012426424660738</v>
      </c>
      <c r="FD317" s="27">
        <v>6.9097907813776942</v>
      </c>
      <c r="FE317" s="27">
        <v>7.2501637437369446</v>
      </c>
      <c r="FG317" s="1">
        <v>332713</v>
      </c>
      <c r="FH317" s="1">
        <v>428643</v>
      </c>
      <c r="FI317" s="1" t="s">
        <v>446</v>
      </c>
      <c r="FJ317" s="1" t="s">
        <v>854</v>
      </c>
    </row>
    <row r="318" spans="2:166" ht="16.2" thickBot="1" x14ac:dyDescent="0.35">
      <c r="B318" s="19" t="s">
        <v>313</v>
      </c>
      <c r="C318" s="20">
        <v>9.3089432476051037</v>
      </c>
      <c r="D318" s="21">
        <v>9.2619829339343802</v>
      </c>
      <c r="E318" s="21">
        <v>9.0687823758583299</v>
      </c>
      <c r="F318" s="21">
        <v>8.7395676132985258</v>
      </c>
      <c r="G318" s="21">
        <v>8.4759672605233867</v>
      </c>
      <c r="H318" s="21">
        <v>8.20047568214693</v>
      </c>
      <c r="I318" s="21">
        <v>7.8793148573796747</v>
      </c>
      <c r="J318" s="21">
        <v>7.591998354778819</v>
      </c>
      <c r="K318" s="21">
        <v>7.2768538384451391</v>
      </c>
      <c r="L318" s="21">
        <v>6.9724445290746928</v>
      </c>
      <c r="M318" s="21">
        <v>6.7277405863133204</v>
      </c>
      <c r="N318" s="21">
        <v>5.4713951984142035</v>
      </c>
      <c r="O318" s="21">
        <v>2.6718648629485635</v>
      </c>
      <c r="P318" s="21">
        <v>0.67884144666054169</v>
      </c>
      <c r="Q318" s="21">
        <v>-0.82494175925521063</v>
      </c>
      <c r="R318" s="22"/>
      <c r="S318" s="21">
        <v>11.808943247605104</v>
      </c>
      <c r="T318" s="21">
        <v>11.76198293393438</v>
      </c>
      <c r="U318" s="21">
        <v>11.56878237585833</v>
      </c>
      <c r="V318" s="21">
        <v>11.239567613298526</v>
      </c>
      <c r="W318" s="21">
        <v>10.975967260523387</v>
      </c>
      <c r="X318" s="21">
        <v>10.70047568214693</v>
      </c>
      <c r="Y318" s="21">
        <v>10.379314857379676</v>
      </c>
      <c r="Z318" s="21">
        <v>10.09199835477882</v>
      </c>
      <c r="AA318" s="21">
        <v>9.7768538384451382</v>
      </c>
      <c r="AB318" s="21">
        <v>9.4724445290746928</v>
      </c>
      <c r="AC318" s="21">
        <v>9.2277405863133204</v>
      </c>
      <c r="AD318" s="21">
        <v>7.9713951984142035</v>
      </c>
      <c r="AE318" s="21">
        <v>5.1718648629485635</v>
      </c>
      <c r="AF318" s="21">
        <v>3.1788414466605417</v>
      </c>
      <c r="AG318" s="21">
        <v>1.6750582407447894</v>
      </c>
      <c r="AI318" s="23">
        <v>9.3089432476051037</v>
      </c>
      <c r="AJ318" s="23">
        <v>9.3384846091039417</v>
      </c>
      <c r="AK318" s="23">
        <v>9.3634396184007294</v>
      </c>
      <c r="AL318" s="23">
        <v>9.2213823000607036</v>
      </c>
      <c r="AM318" s="23">
        <v>9.1518033986839988</v>
      </c>
      <c r="AN318" s="23">
        <v>8.9699080957698136</v>
      </c>
      <c r="AO318" s="23">
        <v>8.7719847344113013</v>
      </c>
      <c r="AP318" s="23">
        <v>8.4955463989234072</v>
      </c>
      <c r="AQ318" s="23">
        <v>8.1823687483697505</v>
      </c>
      <c r="AR318" s="23">
        <v>7.9514534747553949</v>
      </c>
      <c r="AS318" s="23">
        <v>7.7523351427830756</v>
      </c>
      <c r="AT318" s="23">
        <v>7.113378215398197</v>
      </c>
      <c r="AU318" s="23">
        <v>6.2991234489197296</v>
      </c>
      <c r="AV318" s="23">
        <v>5.8243921447667617</v>
      </c>
      <c r="AW318" s="23">
        <v>5.5544176589244358</v>
      </c>
      <c r="AY318" s="24">
        <v>11.808943247605104</v>
      </c>
      <c r="AZ318" s="24">
        <v>11.838484609103942</v>
      </c>
      <c r="BA318" s="24">
        <v>11.863439618400729</v>
      </c>
      <c r="BB318" s="24">
        <v>11.721382300060704</v>
      </c>
      <c r="BC318" s="24">
        <v>11.651803398683999</v>
      </c>
      <c r="BD318" s="24">
        <v>11.469908095769814</v>
      </c>
      <c r="BE318" s="24">
        <v>11.271984734411301</v>
      </c>
      <c r="BF318" s="24">
        <v>10.995546398923407</v>
      </c>
      <c r="BG318" s="24">
        <v>10.68236874836975</v>
      </c>
      <c r="BH318" s="24">
        <v>10.451453474755395</v>
      </c>
      <c r="BI318" s="24">
        <v>10.252335142783075</v>
      </c>
      <c r="BJ318" s="24">
        <v>9.6133782153981961</v>
      </c>
      <c r="BK318" s="24">
        <v>8.7991234489197296</v>
      </c>
      <c r="BL318" s="24">
        <v>8.3243921447667617</v>
      </c>
      <c r="BM318" s="24">
        <v>8.0544176589244358</v>
      </c>
      <c r="BO318" s="25">
        <v>9.3089432476051037</v>
      </c>
      <c r="BP318" s="25">
        <v>9.3489650531330213</v>
      </c>
      <c r="BQ318" s="25">
        <v>9.1838584133106451</v>
      </c>
      <c r="BR318" s="25">
        <v>8.8735536687324128</v>
      </c>
      <c r="BS318" s="25">
        <v>8.639492876270106</v>
      </c>
      <c r="BT318" s="25">
        <v>8.4400218281187698</v>
      </c>
      <c r="BU318" s="25">
        <v>8.2869229204118202</v>
      </c>
      <c r="BV318" s="25">
        <v>7.9974155565745733</v>
      </c>
      <c r="BW318" s="25">
        <v>7.717134990921017</v>
      </c>
      <c r="BX318" s="25">
        <v>7.400990850499416</v>
      </c>
      <c r="BY318" s="25">
        <v>7.0848790120020739</v>
      </c>
      <c r="BZ318" s="25">
        <v>6.2600249597917283</v>
      </c>
      <c r="CA318" s="25">
        <v>5.3398859908928813</v>
      </c>
      <c r="CB318" s="25">
        <v>4.9287256908492303</v>
      </c>
      <c r="CC318" s="25">
        <v>4.8719687215220446</v>
      </c>
      <c r="CE318" s="25">
        <v>11.808943247605104</v>
      </c>
      <c r="CF318" s="25">
        <v>11.848965053133021</v>
      </c>
      <c r="CG318" s="25">
        <v>11.683858413310645</v>
      </c>
      <c r="CH318" s="25">
        <v>11.373553668732413</v>
      </c>
      <c r="CI318" s="25">
        <v>11.139492876270106</v>
      </c>
      <c r="CJ318" s="25">
        <v>10.94002182811877</v>
      </c>
      <c r="CK318" s="25">
        <v>10.78692292041182</v>
      </c>
      <c r="CL318" s="25">
        <v>10.497415556574573</v>
      </c>
      <c r="CM318" s="25">
        <v>10.217134990921018</v>
      </c>
      <c r="CN318" s="25">
        <v>9.9009908504994151</v>
      </c>
      <c r="CO318" s="25">
        <v>9.584879012002073</v>
      </c>
      <c r="CP318" s="25">
        <v>8.7600249597917283</v>
      </c>
      <c r="CQ318" s="25">
        <v>7.8398859908928813</v>
      </c>
      <c r="CR318" s="25">
        <v>7.4287256908492303</v>
      </c>
      <c r="CS318" s="25">
        <v>7.3719687215220446</v>
      </c>
      <c r="CU318" s="26">
        <v>9.3089432476051037</v>
      </c>
      <c r="CV318" s="26">
        <v>9.2399026414966361</v>
      </c>
      <c r="CW318" s="26">
        <v>9.0504453383268668</v>
      </c>
      <c r="CX318" s="26">
        <v>8.7181885160045773</v>
      </c>
      <c r="CY318" s="26">
        <v>8.4451756285178572</v>
      </c>
      <c r="CZ318" s="26">
        <v>8.2019345734192832</v>
      </c>
      <c r="DA318" s="26">
        <v>8.0293290233473247</v>
      </c>
      <c r="DB318" s="26">
        <v>7.7284744643047896</v>
      </c>
      <c r="DC318" s="26">
        <v>7.4629466522087489</v>
      </c>
      <c r="DD318" s="26">
        <v>7.2237616151697344</v>
      </c>
      <c r="DE318" s="26">
        <v>6.9931962122389457</v>
      </c>
      <c r="DF318" s="26">
        <v>5.9725078302971966</v>
      </c>
      <c r="DG318" s="26">
        <v>3.3593086746079415</v>
      </c>
      <c r="DH318" s="26">
        <v>1.524290121906315</v>
      </c>
      <c r="DI318" s="26">
        <v>0.13348130998972962</v>
      </c>
      <c r="DK318" s="26">
        <v>11.808943247605104</v>
      </c>
      <c r="DL318" s="26">
        <v>11.739902641496636</v>
      </c>
      <c r="DM318" s="26">
        <v>11.550445338326867</v>
      </c>
      <c r="DN318" s="26">
        <v>11.218188516004577</v>
      </c>
      <c r="DO318" s="26">
        <v>10.945175628517857</v>
      </c>
      <c r="DP318" s="26">
        <v>10.701934573419283</v>
      </c>
      <c r="DQ318" s="26">
        <v>10.529329023347325</v>
      </c>
      <c r="DR318" s="26">
        <v>10.228474464304789</v>
      </c>
      <c r="DS318" s="26">
        <v>9.9629466522087498</v>
      </c>
      <c r="DT318" s="26">
        <v>9.7237616151697353</v>
      </c>
      <c r="DU318" s="26">
        <v>9.4931962122389457</v>
      </c>
      <c r="DV318" s="26">
        <v>8.4725078302971966</v>
      </c>
      <c r="DW318" s="26">
        <v>5.8593086746079415</v>
      </c>
      <c r="DX318" s="26">
        <v>4.024290121906315</v>
      </c>
      <c r="DY318" s="26">
        <v>2.6334813099897296</v>
      </c>
      <c r="EA318" s="27">
        <v>9.3089432476051037</v>
      </c>
      <c r="EB318" s="27">
        <v>9.237374405232007</v>
      </c>
      <c r="EC318" s="27">
        <v>9.0530512041512985</v>
      </c>
      <c r="ED318" s="27">
        <v>8.7260435940677539</v>
      </c>
      <c r="EE318" s="27">
        <v>8.4626237858411386</v>
      </c>
      <c r="EF318" s="27">
        <v>8.2125287240211957</v>
      </c>
      <c r="EG318" s="27">
        <v>8.0623640619838994</v>
      </c>
      <c r="EH318" s="27">
        <v>7.7614148144812205</v>
      </c>
      <c r="EI318" s="27">
        <v>7.3068410103678945</v>
      </c>
      <c r="EJ318" s="27">
        <v>6.6871510393293754</v>
      </c>
      <c r="EK318" s="27">
        <v>6.0756616425408616</v>
      </c>
      <c r="EL318" s="27">
        <v>4.2362000774751465</v>
      </c>
      <c r="EM318" s="27">
        <v>1.9292150142657398</v>
      </c>
      <c r="EN318" s="27">
        <v>0.6695615292779209</v>
      </c>
      <c r="EO318" s="27">
        <v>0.8410744601331217</v>
      </c>
      <c r="EQ318" s="27">
        <v>11.808943247605104</v>
      </c>
      <c r="ER318" s="27">
        <v>11.737374405232007</v>
      </c>
      <c r="ES318" s="27">
        <v>11.553051204151298</v>
      </c>
      <c r="ET318" s="27">
        <v>11.226043594067754</v>
      </c>
      <c r="EU318" s="27">
        <v>10.962623785841139</v>
      </c>
      <c r="EV318" s="27">
        <v>10.712528724021196</v>
      </c>
      <c r="EW318" s="27">
        <v>10.562364061983899</v>
      </c>
      <c r="EX318" s="27">
        <v>10.261414814481221</v>
      </c>
      <c r="EY318" s="27">
        <v>9.8068410103678936</v>
      </c>
      <c r="EZ318" s="27">
        <v>9.1871510393293754</v>
      </c>
      <c r="FA318" s="27">
        <v>8.5756616425408616</v>
      </c>
      <c r="FB318" s="27">
        <v>6.7362000774751465</v>
      </c>
      <c r="FC318" s="27">
        <v>4.4292150142657398</v>
      </c>
      <c r="FD318" s="27">
        <v>3.1695615292779209</v>
      </c>
      <c r="FE318" s="27">
        <v>3.3410744601331217</v>
      </c>
      <c r="FG318" s="1">
        <v>302535</v>
      </c>
      <c r="FH318" s="1">
        <v>529330</v>
      </c>
      <c r="FI318" s="1" t="s">
        <v>444</v>
      </c>
      <c r="FJ318" s="1" t="s">
        <v>853</v>
      </c>
    </row>
    <row r="319" spans="2:166" ht="16.2" thickBot="1" x14ac:dyDescent="0.35">
      <c r="B319" s="19" t="s">
        <v>314</v>
      </c>
      <c r="C319" s="20">
        <v>7.5368449266326358</v>
      </c>
      <c r="D319" s="21">
        <v>6.3463349625794336</v>
      </c>
      <c r="E319" s="21">
        <v>5.6458498862503035</v>
      </c>
      <c r="F319" s="21">
        <v>5.1734414009071656</v>
      </c>
      <c r="G319" s="21">
        <v>4.5358574164681258</v>
      </c>
      <c r="H319" s="21">
        <v>3.9269194930680769</v>
      </c>
      <c r="I319" s="21">
        <v>3.3312715683983711</v>
      </c>
      <c r="J319" s="21">
        <v>2.741130791087059</v>
      </c>
      <c r="K319" s="21">
        <v>2.1837731298490297</v>
      </c>
      <c r="L319" s="21">
        <v>1.5892531772550527</v>
      </c>
      <c r="M319" s="21">
        <v>1.0188705619197549</v>
      </c>
      <c r="N319" s="21">
        <v>-1.7052908893131189</v>
      </c>
      <c r="O319" s="21">
        <v>-8.3685256929888681</v>
      </c>
      <c r="P319" s="21">
        <v>-13.947966847137337</v>
      </c>
      <c r="Q319" s="21">
        <v>-18.215727187259745</v>
      </c>
      <c r="R319" s="22"/>
      <c r="S319" s="21">
        <v>12.036844926632636</v>
      </c>
      <c r="T319" s="21">
        <v>10.846334962579434</v>
      </c>
      <c r="U319" s="21">
        <v>10.145849886250303</v>
      </c>
      <c r="V319" s="21">
        <v>9.6734414009071656</v>
      </c>
      <c r="W319" s="21">
        <v>9.0358574164681258</v>
      </c>
      <c r="X319" s="21">
        <v>8.4269194930680769</v>
      </c>
      <c r="Y319" s="21">
        <v>7.8312715683983711</v>
      </c>
      <c r="Z319" s="21">
        <v>7.241130791087059</v>
      </c>
      <c r="AA319" s="21">
        <v>6.6837731298490297</v>
      </c>
      <c r="AB319" s="21">
        <v>6.0892531772550527</v>
      </c>
      <c r="AC319" s="21">
        <v>5.5188705619197549</v>
      </c>
      <c r="AD319" s="21">
        <v>2.7947091106868811</v>
      </c>
      <c r="AE319" s="21">
        <v>-3.8685256929888681</v>
      </c>
      <c r="AF319" s="21">
        <v>-9.4479668471373373</v>
      </c>
      <c r="AG319" s="21">
        <v>-13.715727187259745</v>
      </c>
      <c r="AI319" s="23">
        <v>7.5368449266326358</v>
      </c>
      <c r="AJ319" s="23">
        <v>6.4266215851663553</v>
      </c>
      <c r="AK319" s="23">
        <v>6.0577395487326378</v>
      </c>
      <c r="AL319" s="23">
        <v>5.8612666286622819</v>
      </c>
      <c r="AM319" s="23">
        <v>5.4224595531526099</v>
      </c>
      <c r="AN319" s="23">
        <v>5.0617716465511506</v>
      </c>
      <c r="AO319" s="23">
        <v>4.5763275671418135</v>
      </c>
      <c r="AP319" s="23">
        <v>3.8855886546797329</v>
      </c>
      <c r="AQ319" s="23">
        <v>3.1870433267545408</v>
      </c>
      <c r="AR319" s="23">
        <v>2.6976760591997362</v>
      </c>
      <c r="AS319" s="23">
        <v>2.196353243184447</v>
      </c>
      <c r="AT319" s="23">
        <v>0.78037431634631815</v>
      </c>
      <c r="AU319" s="23">
        <v>-1.0876839599506027</v>
      </c>
      <c r="AV319" s="23">
        <v>-2.1521074453571636</v>
      </c>
      <c r="AW319" s="23">
        <v>-2.9269631666339713</v>
      </c>
      <c r="AY319" s="24">
        <v>12.036844926632636</v>
      </c>
      <c r="AZ319" s="24">
        <v>10.926621585166355</v>
      </c>
      <c r="BA319" s="24">
        <v>10.557739548732638</v>
      </c>
      <c r="BB319" s="24">
        <v>10.361266628662282</v>
      </c>
      <c r="BC319" s="24">
        <v>9.9224595531526099</v>
      </c>
      <c r="BD319" s="24">
        <v>9.5617716465511506</v>
      </c>
      <c r="BE319" s="24">
        <v>9.0763275671418135</v>
      </c>
      <c r="BF319" s="24">
        <v>8.3855886546797329</v>
      </c>
      <c r="BG319" s="24">
        <v>7.6870433267545408</v>
      </c>
      <c r="BH319" s="24">
        <v>7.1976760591997362</v>
      </c>
      <c r="BI319" s="24">
        <v>6.696353243184447</v>
      </c>
      <c r="BJ319" s="24">
        <v>5.2803743163463182</v>
      </c>
      <c r="BK319" s="24">
        <v>3.4123160400493973</v>
      </c>
      <c r="BL319" s="24">
        <v>2.3478925546428364</v>
      </c>
      <c r="BM319" s="24">
        <v>1.5730368333660287</v>
      </c>
      <c r="BO319" s="25">
        <v>7.5368449266326358</v>
      </c>
      <c r="BP319" s="25">
        <v>6.4530306838399625</v>
      </c>
      <c r="BQ319" s="25">
        <v>5.8226282041986082</v>
      </c>
      <c r="BR319" s="25">
        <v>5.3641976211744904</v>
      </c>
      <c r="BS319" s="25">
        <v>4.7740267699832728</v>
      </c>
      <c r="BT319" s="25">
        <v>4.2509570992680921</v>
      </c>
      <c r="BU319" s="25">
        <v>3.7559707962463236</v>
      </c>
      <c r="BV319" s="25">
        <v>3.2379318452590979</v>
      </c>
      <c r="BW319" s="25">
        <v>2.703645117365248</v>
      </c>
      <c r="BX319" s="25">
        <v>2.1081615978022867</v>
      </c>
      <c r="BY319" s="25">
        <v>1.5213014588929994</v>
      </c>
      <c r="BZ319" s="25">
        <v>-7.8146301976445898E-2</v>
      </c>
      <c r="CA319" s="25">
        <v>-2.1453392371327737</v>
      </c>
      <c r="CB319" s="25">
        <v>-3.2801752323532796</v>
      </c>
      <c r="CC319" s="25">
        <v>-3.9643966736349938</v>
      </c>
      <c r="CE319" s="25">
        <v>12.036844926632636</v>
      </c>
      <c r="CF319" s="25">
        <v>10.953030683839962</v>
      </c>
      <c r="CG319" s="25">
        <v>10.322628204198608</v>
      </c>
      <c r="CH319" s="25">
        <v>9.8641976211744904</v>
      </c>
      <c r="CI319" s="25">
        <v>9.2740267699832728</v>
      </c>
      <c r="CJ319" s="25">
        <v>8.7509570992680921</v>
      </c>
      <c r="CK319" s="25">
        <v>8.2559707962463236</v>
      </c>
      <c r="CL319" s="25">
        <v>7.7379318452590979</v>
      </c>
      <c r="CM319" s="25">
        <v>7.203645117365248</v>
      </c>
      <c r="CN319" s="25">
        <v>6.6081615978022867</v>
      </c>
      <c r="CO319" s="25">
        <v>6.0213014588929994</v>
      </c>
      <c r="CP319" s="25">
        <v>4.4218536980235541</v>
      </c>
      <c r="CQ319" s="25">
        <v>2.3546607628672263</v>
      </c>
      <c r="CR319" s="25">
        <v>1.2198247676467204</v>
      </c>
      <c r="CS319" s="25">
        <v>0.53560332636500618</v>
      </c>
      <c r="CU319" s="26">
        <v>7.5368449266326358</v>
      </c>
      <c r="CV319" s="26">
        <v>6.3176909938218344</v>
      </c>
      <c r="CW319" s="26">
        <v>5.6664062293745872</v>
      </c>
      <c r="CX319" s="26">
        <v>5.2151229776454713</v>
      </c>
      <c r="CY319" s="26">
        <v>4.6100145762152778</v>
      </c>
      <c r="CZ319" s="26">
        <v>4.0805032382855018</v>
      </c>
      <c r="DA319" s="26">
        <v>3.6132331262756807</v>
      </c>
      <c r="DB319" s="26">
        <v>3.1893535419378267</v>
      </c>
      <c r="DC319" s="26">
        <v>2.7446488404152873</v>
      </c>
      <c r="DD319" s="26">
        <v>2.2029315926713551</v>
      </c>
      <c r="DE319" s="26">
        <v>1.6376059850334599</v>
      </c>
      <c r="DF319" s="26">
        <v>-1.1023807519541577</v>
      </c>
      <c r="DG319" s="26">
        <v>-7.4692213427255609</v>
      </c>
      <c r="DH319" s="26">
        <v>-12.317615538081057</v>
      </c>
      <c r="DI319" s="26">
        <v>-16.198496902069976</v>
      </c>
      <c r="DK319" s="26">
        <v>12.036844926632636</v>
      </c>
      <c r="DL319" s="26">
        <v>10.817690993821834</v>
      </c>
      <c r="DM319" s="26">
        <v>10.166406229374587</v>
      </c>
      <c r="DN319" s="26">
        <v>9.7151229776454713</v>
      </c>
      <c r="DO319" s="26">
        <v>9.1100145762152778</v>
      </c>
      <c r="DP319" s="26">
        <v>8.5805032382855018</v>
      </c>
      <c r="DQ319" s="26">
        <v>8.1132331262756807</v>
      </c>
      <c r="DR319" s="26">
        <v>7.6893535419378267</v>
      </c>
      <c r="DS319" s="26">
        <v>7.2446488404152873</v>
      </c>
      <c r="DT319" s="26">
        <v>6.7029315926713551</v>
      </c>
      <c r="DU319" s="26">
        <v>6.1376059850334599</v>
      </c>
      <c r="DV319" s="26">
        <v>3.3976192480458423</v>
      </c>
      <c r="DW319" s="26">
        <v>-2.9692213427255609</v>
      </c>
      <c r="DX319" s="26">
        <v>-7.817615538081057</v>
      </c>
      <c r="DY319" s="26">
        <v>-11.698496902069976</v>
      </c>
      <c r="EA319" s="27">
        <v>7.5368449266326358</v>
      </c>
      <c r="EB319" s="27">
        <v>6.3387075469199132</v>
      </c>
      <c r="EC319" s="27">
        <v>5.7374069440934363</v>
      </c>
      <c r="ED319" s="27">
        <v>5.3228351456792637</v>
      </c>
      <c r="EE319" s="27">
        <v>4.7590721129975009</v>
      </c>
      <c r="EF319" s="27">
        <v>4.2843897290862927</v>
      </c>
      <c r="EG319" s="27">
        <v>3.8620826763140315</v>
      </c>
      <c r="EH319" s="27">
        <v>3.2850982876842494</v>
      </c>
      <c r="EI319" s="27">
        <v>1.9041094990824234</v>
      </c>
      <c r="EJ319" s="27">
        <v>0.39780954818899517</v>
      </c>
      <c r="EK319" s="27">
        <v>-1.0943737702980556</v>
      </c>
      <c r="EL319" s="27">
        <v>-5.3747050433233738</v>
      </c>
      <c r="EM319" s="27">
        <v>-11.396839062176468</v>
      </c>
      <c r="EN319" s="27">
        <v>-15.147566729645447</v>
      </c>
      <c r="EO319" s="27">
        <v>-15.069662060214867</v>
      </c>
      <c r="EQ319" s="27">
        <v>12.036844926632636</v>
      </c>
      <c r="ER319" s="27">
        <v>10.838707546919913</v>
      </c>
      <c r="ES319" s="27">
        <v>10.237406944093436</v>
      </c>
      <c r="ET319" s="27">
        <v>9.8228351456792637</v>
      </c>
      <c r="EU319" s="27">
        <v>9.2590721129975009</v>
      </c>
      <c r="EV319" s="27">
        <v>8.7843897290862927</v>
      </c>
      <c r="EW319" s="27">
        <v>8.3620826763140315</v>
      </c>
      <c r="EX319" s="27">
        <v>7.7850982876842494</v>
      </c>
      <c r="EY319" s="27">
        <v>6.4041094990824234</v>
      </c>
      <c r="EZ319" s="27">
        <v>4.8978095481889952</v>
      </c>
      <c r="FA319" s="27">
        <v>3.4056262297019444</v>
      </c>
      <c r="FB319" s="27">
        <v>-0.87470504332337384</v>
      </c>
      <c r="FC319" s="27">
        <v>-6.8968390621764684</v>
      </c>
      <c r="FD319" s="27">
        <v>-10.647566729645447</v>
      </c>
      <c r="FE319" s="27">
        <v>-10.569662060214867</v>
      </c>
      <c r="FG319" s="1">
        <v>356139</v>
      </c>
      <c r="FH319" s="1">
        <v>410059</v>
      </c>
      <c r="FI319" s="1" t="s">
        <v>519</v>
      </c>
      <c r="FJ319" s="1" t="s">
        <v>854</v>
      </c>
    </row>
    <row r="320" spans="2:166" ht="16.2" thickBot="1" x14ac:dyDescent="0.35">
      <c r="B320" s="19" t="s">
        <v>315</v>
      </c>
      <c r="C320" s="20">
        <v>6.4439016552696238</v>
      </c>
      <c r="D320" s="21">
        <v>5.0797679747810403</v>
      </c>
      <c r="E320" s="21">
        <v>4.6151289142157808</v>
      </c>
      <c r="F320" s="21">
        <v>3.9079660648420429</v>
      </c>
      <c r="G320" s="21">
        <v>3.5117638774501572</v>
      </c>
      <c r="H320" s="21">
        <v>3.3074529711866134</v>
      </c>
      <c r="I320" s="21">
        <v>2.9767610405920522</v>
      </c>
      <c r="J320" s="21">
        <v>2.5742776475778655</v>
      </c>
      <c r="K320" s="21">
        <v>2.2475382149251786</v>
      </c>
      <c r="L320" s="21">
        <v>2.0349334594847051</v>
      </c>
      <c r="M320" s="21">
        <v>1.7693444501977993</v>
      </c>
      <c r="N320" s="21">
        <v>0.53999209285976235</v>
      </c>
      <c r="O320" s="21">
        <v>-2.4438323865303602</v>
      </c>
      <c r="P320" s="21">
        <v>-4.8648537847301583</v>
      </c>
      <c r="Q320" s="21">
        <v>-6.7395122381315886</v>
      </c>
      <c r="R320" s="22"/>
      <c r="S320" s="21">
        <v>15.943901655269624</v>
      </c>
      <c r="T320" s="21">
        <v>14.57976797478104</v>
      </c>
      <c r="U320" s="21">
        <v>14.115128914215781</v>
      </c>
      <c r="V320" s="21">
        <v>13.407966064842043</v>
      </c>
      <c r="W320" s="21">
        <v>13.011763877450157</v>
      </c>
      <c r="X320" s="21">
        <v>12.807452971186613</v>
      </c>
      <c r="Y320" s="21">
        <v>12.476761040592052</v>
      </c>
      <c r="Z320" s="21">
        <v>12.074277647577865</v>
      </c>
      <c r="AA320" s="21">
        <v>11.747538214925179</v>
      </c>
      <c r="AB320" s="21">
        <v>11.534933459484705</v>
      </c>
      <c r="AC320" s="21">
        <v>11.269344450197799</v>
      </c>
      <c r="AD320" s="21">
        <v>10.039992092859762</v>
      </c>
      <c r="AE320" s="21">
        <v>7.0561676134696398</v>
      </c>
      <c r="AF320" s="21">
        <v>4.6351462152698417</v>
      </c>
      <c r="AG320" s="21">
        <v>2.7604877618684114</v>
      </c>
      <c r="AI320" s="23">
        <v>6.4439016552696238</v>
      </c>
      <c r="AJ320" s="23">
        <v>5.922898091563729</v>
      </c>
      <c r="AK320" s="23">
        <v>6.0287030361156173</v>
      </c>
      <c r="AL320" s="23">
        <v>5.7747272846138653</v>
      </c>
      <c r="AM320" s="23">
        <v>5.6215742342634751</v>
      </c>
      <c r="AN320" s="23">
        <v>5.6613261225243292</v>
      </c>
      <c r="AO320" s="23">
        <v>5.478272286580129</v>
      </c>
      <c r="AP320" s="23">
        <v>5.0972837729909752</v>
      </c>
      <c r="AQ320" s="23">
        <v>4.701944042636109</v>
      </c>
      <c r="AR320" s="23">
        <v>4.5792315000244059</v>
      </c>
      <c r="AS320" s="23">
        <v>4.3966775198007717</v>
      </c>
      <c r="AT320" s="23">
        <v>3.8762905439047408</v>
      </c>
      <c r="AU320" s="23">
        <v>3.2724330760544689</v>
      </c>
      <c r="AV320" s="23">
        <v>2.9093997046162308</v>
      </c>
      <c r="AW320" s="23">
        <v>2.6538291551541491</v>
      </c>
      <c r="AY320" s="24">
        <v>15.943901655269624</v>
      </c>
      <c r="AZ320" s="24">
        <v>15.422898091563729</v>
      </c>
      <c r="BA320" s="24">
        <v>15.528703036115617</v>
      </c>
      <c r="BB320" s="24">
        <v>15.274727284613865</v>
      </c>
      <c r="BC320" s="24">
        <v>15.121574234263475</v>
      </c>
      <c r="BD320" s="24">
        <v>15.161326122524329</v>
      </c>
      <c r="BE320" s="24">
        <v>14.978272286580129</v>
      </c>
      <c r="BF320" s="24">
        <v>14.597283772990975</v>
      </c>
      <c r="BG320" s="24">
        <v>14.201944042636109</v>
      </c>
      <c r="BH320" s="24">
        <v>14.079231500024406</v>
      </c>
      <c r="BI320" s="24">
        <v>13.896677519800772</v>
      </c>
      <c r="BJ320" s="24">
        <v>13.376290543904741</v>
      </c>
      <c r="BK320" s="24">
        <v>12.772433076054469</v>
      </c>
      <c r="BL320" s="24">
        <v>12.409399704616231</v>
      </c>
      <c r="BM320" s="24">
        <v>12.153829155154149</v>
      </c>
      <c r="BO320" s="25">
        <v>6.4439016552696238</v>
      </c>
      <c r="BP320" s="25">
        <v>5.8878956674957461</v>
      </c>
      <c r="BQ320" s="25">
        <v>5.5290563438456921</v>
      </c>
      <c r="BR320" s="25">
        <v>4.8576689541901246</v>
      </c>
      <c r="BS320" s="25">
        <v>4.5023650892752922</v>
      </c>
      <c r="BT320" s="25">
        <v>4.3458958303039381</v>
      </c>
      <c r="BU320" s="25">
        <v>4.0791600513302697</v>
      </c>
      <c r="BV320" s="25">
        <v>3.7312392963566481</v>
      </c>
      <c r="BW320" s="25">
        <v>3.4214143446836758</v>
      </c>
      <c r="BX320" s="25">
        <v>3.2033049100123492</v>
      </c>
      <c r="BY320" s="25">
        <v>2.9238404960613664</v>
      </c>
      <c r="BZ320" s="25">
        <v>2.1238408012804797</v>
      </c>
      <c r="CA320" s="25">
        <v>1.1472422907353916</v>
      </c>
      <c r="CB320" s="25">
        <v>0.52969796495860777</v>
      </c>
      <c r="CC320" s="25">
        <v>0.19507137064376678</v>
      </c>
      <c r="CE320" s="25">
        <v>15.943901655269624</v>
      </c>
      <c r="CF320" s="25">
        <v>15.387895667495746</v>
      </c>
      <c r="CG320" s="25">
        <v>15.029056343845692</v>
      </c>
      <c r="CH320" s="25">
        <v>14.357668954190125</v>
      </c>
      <c r="CI320" s="25">
        <v>14.002365089275292</v>
      </c>
      <c r="CJ320" s="25">
        <v>13.845895830303938</v>
      </c>
      <c r="CK320" s="25">
        <v>13.57916005133027</v>
      </c>
      <c r="CL320" s="25">
        <v>13.231239296356648</v>
      </c>
      <c r="CM320" s="25">
        <v>12.921414344683676</v>
      </c>
      <c r="CN320" s="25">
        <v>12.703304910012349</v>
      </c>
      <c r="CO320" s="25">
        <v>12.423840496061366</v>
      </c>
      <c r="CP320" s="25">
        <v>11.62384080128048</v>
      </c>
      <c r="CQ320" s="25">
        <v>10.647242290735392</v>
      </c>
      <c r="CR320" s="25">
        <v>10.029697964958608</v>
      </c>
      <c r="CS320" s="25">
        <v>9.6950713706437668</v>
      </c>
      <c r="CU320" s="26">
        <v>6.4439016552696238</v>
      </c>
      <c r="CV320" s="26">
        <v>4.6954709458676032</v>
      </c>
      <c r="CW320" s="26">
        <v>4.246676762781842</v>
      </c>
      <c r="CX320" s="26">
        <v>3.5769673397937716</v>
      </c>
      <c r="CY320" s="26">
        <v>3.2230095998527837</v>
      </c>
      <c r="CZ320" s="26">
        <v>3.0758876933351225</v>
      </c>
      <c r="DA320" s="26">
        <v>2.8251145430130258</v>
      </c>
      <c r="DB320" s="26">
        <v>2.4692413560593209</v>
      </c>
      <c r="DC320" s="26">
        <v>2.1810463232569788</v>
      </c>
      <c r="DD320" s="26">
        <v>2.0352526334020773</v>
      </c>
      <c r="DE320" s="26">
        <v>1.8029991436414896</v>
      </c>
      <c r="DF320" s="26">
        <v>0.70401518267308916</v>
      </c>
      <c r="DG320" s="26">
        <v>-1.9940440434958937</v>
      </c>
      <c r="DH320" s="26">
        <v>-4.1242120660748398</v>
      </c>
      <c r="DI320" s="26">
        <v>-5.6989847680614965</v>
      </c>
      <c r="DK320" s="26">
        <v>15.943901655269624</v>
      </c>
      <c r="DL320" s="26">
        <v>14.195470945867603</v>
      </c>
      <c r="DM320" s="26">
        <v>13.746676762781842</v>
      </c>
      <c r="DN320" s="26">
        <v>13.076967339793772</v>
      </c>
      <c r="DO320" s="26">
        <v>12.723009599852784</v>
      </c>
      <c r="DP320" s="26">
        <v>12.575887693335122</v>
      </c>
      <c r="DQ320" s="26">
        <v>12.325114543013026</v>
      </c>
      <c r="DR320" s="26">
        <v>11.969241356059321</v>
      </c>
      <c r="DS320" s="26">
        <v>11.681046323256979</v>
      </c>
      <c r="DT320" s="26">
        <v>11.535252633402077</v>
      </c>
      <c r="DU320" s="26">
        <v>11.30299914364149</v>
      </c>
      <c r="DV320" s="26">
        <v>10.204015182673089</v>
      </c>
      <c r="DW320" s="26">
        <v>7.5059559565041063</v>
      </c>
      <c r="DX320" s="26">
        <v>5.3757879339251602</v>
      </c>
      <c r="DY320" s="26">
        <v>3.8010152319385035</v>
      </c>
      <c r="EA320" s="27">
        <v>6.4439016552696238</v>
      </c>
      <c r="EB320" s="27">
        <v>4.5228487339207479</v>
      </c>
      <c r="EC320" s="27">
        <v>4.0905768508430143</v>
      </c>
      <c r="ED320" s="27">
        <v>3.4565517607456897</v>
      </c>
      <c r="EE320" s="27">
        <v>3.1393568135107373</v>
      </c>
      <c r="EF320" s="27">
        <v>3.0335580633939294</v>
      </c>
      <c r="EG320" s="27">
        <v>2.8222148463043162</v>
      </c>
      <c r="EH320" s="27">
        <v>2.46999103230619</v>
      </c>
      <c r="EI320" s="27">
        <v>1.8133893778560193</v>
      </c>
      <c r="EJ320" s="27">
        <v>1.2583726583606989</v>
      </c>
      <c r="EK320" s="27">
        <v>0.60005808202917521</v>
      </c>
      <c r="EL320" s="27">
        <v>-1.271227726603545</v>
      </c>
      <c r="EM320" s="27">
        <v>-3.8045325626692374</v>
      </c>
      <c r="EN320" s="27">
        <v>-5.3751623112051021</v>
      </c>
      <c r="EO320" s="27">
        <v>-5.3069170740565248</v>
      </c>
      <c r="EQ320" s="27">
        <v>15.943901655269624</v>
      </c>
      <c r="ER320" s="27">
        <v>14.022848733920748</v>
      </c>
      <c r="ES320" s="27">
        <v>13.590576850843014</v>
      </c>
      <c r="ET320" s="27">
        <v>12.95655176074569</v>
      </c>
      <c r="EU320" s="27">
        <v>12.639356813510737</v>
      </c>
      <c r="EV320" s="27">
        <v>12.533558063393929</v>
      </c>
      <c r="EW320" s="27">
        <v>12.322214846304316</v>
      </c>
      <c r="EX320" s="27">
        <v>11.96999103230619</v>
      </c>
      <c r="EY320" s="27">
        <v>11.313389377856019</v>
      </c>
      <c r="EZ320" s="27">
        <v>10.758372658360699</v>
      </c>
      <c r="FA320" s="27">
        <v>10.100058082029175</v>
      </c>
      <c r="FB320" s="27">
        <v>8.228772273396455</v>
      </c>
      <c r="FC320" s="27">
        <v>5.6954674373307626</v>
      </c>
      <c r="FD320" s="27">
        <v>4.1248376887948979</v>
      </c>
      <c r="FE320" s="27">
        <v>4.1930829259434752</v>
      </c>
      <c r="FG320" s="1">
        <v>383780</v>
      </c>
      <c r="FH320" s="1">
        <v>399743</v>
      </c>
      <c r="FI320" s="1" t="s">
        <v>441</v>
      </c>
      <c r="FJ320" s="1" t="s">
        <v>841</v>
      </c>
    </row>
    <row r="321" spans="2:173" ht="16.2" thickBot="1" x14ac:dyDescent="0.35">
      <c r="B321" s="19" t="s">
        <v>316</v>
      </c>
      <c r="C321" s="20">
        <v>13.871483460404638</v>
      </c>
      <c r="D321" s="21">
        <v>11.650388900727856</v>
      </c>
      <c r="E321" s="21">
        <v>10.924410453447182</v>
      </c>
      <c r="F321" s="21">
        <v>9.5639056596540204</v>
      </c>
      <c r="G321" s="21">
        <v>8.2512653992332634</v>
      </c>
      <c r="H321" s="21">
        <v>6.9815670943215036</v>
      </c>
      <c r="I321" s="21">
        <v>5.7183074788777617</v>
      </c>
      <c r="J321" s="21">
        <v>4.4557252877412452</v>
      </c>
      <c r="K321" s="21">
        <v>3.2126504184066889</v>
      </c>
      <c r="L321" s="21">
        <v>2.9842154444384761</v>
      </c>
      <c r="M321" s="21">
        <v>2.7743690504251504</v>
      </c>
      <c r="N321" s="21">
        <v>1.6369901236238036</v>
      </c>
      <c r="O321" s="21">
        <v>-1.2138641964439145</v>
      </c>
      <c r="P321" s="21">
        <v>-3.557939852754707</v>
      </c>
      <c r="Q321" s="21">
        <v>-5.2420149741799307</v>
      </c>
      <c r="R321" s="22"/>
      <c r="S321" s="21">
        <v>18.008483460404641</v>
      </c>
      <c r="T321" s="21">
        <v>15.787388900727857</v>
      </c>
      <c r="U321" s="21">
        <v>15.061410453447182</v>
      </c>
      <c r="V321" s="21">
        <v>13.700905659654021</v>
      </c>
      <c r="W321" s="21">
        <v>12.388265399233264</v>
      </c>
      <c r="X321" s="21">
        <v>11.118567094321504</v>
      </c>
      <c r="Y321" s="21">
        <v>9.8553074788777622</v>
      </c>
      <c r="Z321" s="21">
        <v>8.5927252877412457</v>
      </c>
      <c r="AA321" s="21">
        <v>7.3496504184066893</v>
      </c>
      <c r="AB321" s="21">
        <v>7.1212154444384765</v>
      </c>
      <c r="AC321" s="21">
        <v>6.9113690504251508</v>
      </c>
      <c r="AD321" s="21">
        <v>5.773990123623804</v>
      </c>
      <c r="AE321" s="21">
        <v>2.9231358035560859</v>
      </c>
      <c r="AF321" s="21">
        <v>0.57906014724529342</v>
      </c>
      <c r="AG321" s="21">
        <v>-1.1050149741799302</v>
      </c>
      <c r="AI321" s="23">
        <v>13.871483460404638</v>
      </c>
      <c r="AJ321" s="23">
        <v>12.974547809332217</v>
      </c>
      <c r="AK321" s="23">
        <v>13.012010743801154</v>
      </c>
      <c r="AL321" s="23">
        <v>12.217476318369362</v>
      </c>
      <c r="AM321" s="23">
        <v>11.531794765746282</v>
      </c>
      <c r="AN321" s="23">
        <v>10.926670742058361</v>
      </c>
      <c r="AO321" s="23">
        <v>10.138379985160539</v>
      </c>
      <c r="AP321" s="23">
        <v>9.1430148312292499</v>
      </c>
      <c r="AQ321" s="23">
        <v>8.0217145438889421</v>
      </c>
      <c r="AR321" s="23">
        <v>7.9329340882786159</v>
      </c>
      <c r="AS321" s="23">
        <v>7.8452731360197507</v>
      </c>
      <c r="AT321" s="23">
        <v>7.635244005088941</v>
      </c>
      <c r="AU321" s="23">
        <v>7.3206217118970454</v>
      </c>
      <c r="AV321" s="23">
        <v>7.4962412529008784</v>
      </c>
      <c r="AW321" s="23">
        <v>7.7085951577860161</v>
      </c>
      <c r="AY321" s="24">
        <v>18.008483460404641</v>
      </c>
      <c r="AZ321" s="24">
        <v>17.111547809332215</v>
      </c>
      <c r="BA321" s="24">
        <v>17.149010743801156</v>
      </c>
      <c r="BB321" s="24">
        <v>16.354476318369365</v>
      </c>
      <c r="BC321" s="24">
        <v>15.668794765746282</v>
      </c>
      <c r="BD321" s="24">
        <v>15.063670742058362</v>
      </c>
      <c r="BE321" s="24">
        <v>14.275379985160539</v>
      </c>
      <c r="BF321" s="24">
        <v>13.28001483122925</v>
      </c>
      <c r="BG321" s="24">
        <v>12.158714543888943</v>
      </c>
      <c r="BH321" s="24">
        <v>12.069934088278616</v>
      </c>
      <c r="BI321" s="24">
        <v>11.982273136019751</v>
      </c>
      <c r="BJ321" s="24">
        <v>11.772244005088941</v>
      </c>
      <c r="BK321" s="24">
        <v>11.457621711897046</v>
      </c>
      <c r="BL321" s="24">
        <v>11.633241252900879</v>
      </c>
      <c r="BM321" s="24">
        <v>11.845595157786017</v>
      </c>
      <c r="BO321" s="25">
        <v>13.871483460404638</v>
      </c>
      <c r="BP321" s="25">
        <v>11.894123267506858</v>
      </c>
      <c r="BQ321" s="25">
        <v>11.237920333917328</v>
      </c>
      <c r="BR321" s="25">
        <v>9.8745928775228062</v>
      </c>
      <c r="BS321" s="25">
        <v>8.5428894904890118</v>
      </c>
      <c r="BT321" s="25">
        <v>7.2757858068514683</v>
      </c>
      <c r="BU321" s="25">
        <v>6.0250405768845994</v>
      </c>
      <c r="BV321" s="25">
        <v>4.7696281487720142</v>
      </c>
      <c r="BW321" s="25">
        <v>3.5279280985384105</v>
      </c>
      <c r="BX321" s="25">
        <v>3.3077009064508971</v>
      </c>
      <c r="BY321" s="25">
        <v>3.0909581361374379</v>
      </c>
      <c r="BZ321" s="25">
        <v>2.5241258762929633</v>
      </c>
      <c r="CA321" s="25">
        <v>1.4960109040290419</v>
      </c>
      <c r="CB321" s="25">
        <v>1.1445485401616011</v>
      </c>
      <c r="CC321" s="25">
        <v>0.98109808029684586</v>
      </c>
      <c r="CE321" s="25">
        <v>18.008483460404641</v>
      </c>
      <c r="CF321" s="25">
        <v>16.031123267506857</v>
      </c>
      <c r="CG321" s="25">
        <v>15.374920333917329</v>
      </c>
      <c r="CH321" s="25">
        <v>14.011592877522807</v>
      </c>
      <c r="CI321" s="25">
        <v>12.679889490489012</v>
      </c>
      <c r="CJ321" s="25">
        <v>11.412785806851469</v>
      </c>
      <c r="CK321" s="25">
        <v>10.1620405768846</v>
      </c>
      <c r="CL321" s="25">
        <v>8.9066281487720147</v>
      </c>
      <c r="CM321" s="25">
        <v>7.6649280985384109</v>
      </c>
      <c r="CN321" s="25">
        <v>7.4447009064508975</v>
      </c>
      <c r="CO321" s="25">
        <v>7.2279581361374383</v>
      </c>
      <c r="CP321" s="25">
        <v>6.6611258762929637</v>
      </c>
      <c r="CQ321" s="25">
        <v>5.6330109040290424</v>
      </c>
      <c r="CR321" s="25">
        <v>5.2815485401616016</v>
      </c>
      <c r="CS321" s="25">
        <v>5.1180980802968463</v>
      </c>
      <c r="CU321" s="26">
        <v>13.871483460404638</v>
      </c>
      <c r="CV321" s="26">
        <v>10.679052493039938</v>
      </c>
      <c r="CW321" s="26">
        <v>9.8247418272946927</v>
      </c>
      <c r="CX321" s="26">
        <v>8.5013131797647663</v>
      </c>
      <c r="CY321" s="26">
        <v>7.2173017279814413</v>
      </c>
      <c r="CZ321" s="26">
        <v>5.9931491033764033</v>
      </c>
      <c r="DA321" s="26">
        <v>4.7570392054563371</v>
      </c>
      <c r="DB321" s="26">
        <v>3.559136285533441</v>
      </c>
      <c r="DC321" s="26">
        <v>2.2701784767282902</v>
      </c>
      <c r="DD321" s="26">
        <v>1.8832384356816831</v>
      </c>
      <c r="DE321" s="26">
        <v>1.5106739649020753</v>
      </c>
      <c r="DF321" s="26">
        <v>0.14464787957547287</v>
      </c>
      <c r="DG321" s="26">
        <v>-2.2732852185287982</v>
      </c>
      <c r="DH321" s="26">
        <v>-3.7679761479859621</v>
      </c>
      <c r="DI321" s="26">
        <v>-4.787699219965333</v>
      </c>
      <c r="DK321" s="26">
        <v>18.008483460404641</v>
      </c>
      <c r="DL321" s="26">
        <v>14.816052493039939</v>
      </c>
      <c r="DM321" s="26">
        <v>13.961741827294693</v>
      </c>
      <c r="DN321" s="26">
        <v>12.638313179764767</v>
      </c>
      <c r="DO321" s="26">
        <v>11.354301727981442</v>
      </c>
      <c r="DP321" s="26">
        <v>10.130149103376404</v>
      </c>
      <c r="DQ321" s="26">
        <v>8.8940392054563375</v>
      </c>
      <c r="DR321" s="26">
        <v>7.6961362855334414</v>
      </c>
      <c r="DS321" s="26">
        <v>6.4071784767282907</v>
      </c>
      <c r="DT321" s="26">
        <v>6.0202384356816836</v>
      </c>
      <c r="DU321" s="26">
        <v>5.6476739649020757</v>
      </c>
      <c r="DV321" s="26">
        <v>4.2816478795754733</v>
      </c>
      <c r="DW321" s="26">
        <v>1.8637147814712023</v>
      </c>
      <c r="DX321" s="26">
        <v>0.36902385201403831</v>
      </c>
      <c r="DY321" s="26">
        <v>-0.65069921996533253</v>
      </c>
      <c r="EA321" s="27">
        <v>13.871483460404638</v>
      </c>
      <c r="EB321" s="27">
        <v>10.184061602511141</v>
      </c>
      <c r="EC321" s="27">
        <v>9.2813641128541047</v>
      </c>
      <c r="ED321" s="27">
        <v>7.9800305454139515</v>
      </c>
      <c r="EE321" s="27">
        <v>6.6226417246352796</v>
      </c>
      <c r="EF321" s="27">
        <v>5.4244355404740645</v>
      </c>
      <c r="EG321" s="27">
        <v>4.2092612548213779</v>
      </c>
      <c r="EH321" s="27">
        <v>2.954054804354783</v>
      </c>
      <c r="EI321" s="27">
        <v>1.3037521586776961</v>
      </c>
      <c r="EJ321" s="27">
        <v>0.63717724940966036</v>
      </c>
      <c r="EK321" s="27">
        <v>7.764436481402015E-3</v>
      </c>
      <c r="EL321" s="27">
        <v>-2.0485793640392558</v>
      </c>
      <c r="EM321" s="27">
        <v>-4.5061619773156067</v>
      </c>
      <c r="EN321" s="27">
        <v>-5.4962555267837914</v>
      </c>
      <c r="EO321" s="27">
        <v>-4.8713087953661329</v>
      </c>
      <c r="EQ321" s="27">
        <v>18.008483460404641</v>
      </c>
      <c r="ER321" s="27">
        <v>14.321061602511142</v>
      </c>
      <c r="ES321" s="27">
        <v>13.418364112854105</v>
      </c>
      <c r="ET321" s="27">
        <v>12.117030545413952</v>
      </c>
      <c r="EU321" s="27">
        <v>10.75964172463528</v>
      </c>
      <c r="EV321" s="27">
        <v>9.561435540474065</v>
      </c>
      <c r="EW321" s="27">
        <v>8.3462612548213784</v>
      </c>
      <c r="EX321" s="27">
        <v>7.0910548043547834</v>
      </c>
      <c r="EY321" s="27">
        <v>5.4407521586776966</v>
      </c>
      <c r="EZ321" s="27">
        <v>4.7741772494096608</v>
      </c>
      <c r="FA321" s="27">
        <v>4.1447644364814025</v>
      </c>
      <c r="FB321" s="27">
        <v>2.0884206359607447</v>
      </c>
      <c r="FC321" s="27">
        <v>-0.36916197731560629</v>
      </c>
      <c r="FD321" s="27">
        <v>-1.3592555267837909</v>
      </c>
      <c r="FE321" s="27">
        <v>-0.73430879536613247</v>
      </c>
      <c r="FG321" s="1">
        <v>376338</v>
      </c>
      <c r="FH321" s="1">
        <v>429396</v>
      </c>
      <c r="FI321" s="1" t="s">
        <v>551</v>
      </c>
      <c r="FJ321" s="1" t="s">
        <v>495</v>
      </c>
    </row>
    <row r="322" spans="2:173" ht="16.2" thickBot="1" x14ac:dyDescent="0.35">
      <c r="B322" s="19" t="s">
        <v>317</v>
      </c>
      <c r="C322" s="20">
        <v>9.4023982090787523</v>
      </c>
      <c r="D322" s="21">
        <v>9.0493531477603124</v>
      </c>
      <c r="E322" s="21">
        <v>8.8626603335613936</v>
      </c>
      <c r="F322" s="21">
        <v>8.6179884275940832</v>
      </c>
      <c r="G322" s="21">
        <v>8.3580736227808536</v>
      </c>
      <c r="H322" s="21">
        <v>8.119406373354229</v>
      </c>
      <c r="I322" s="21">
        <v>7.8941793557063278</v>
      </c>
      <c r="J322" s="21">
        <v>7.6669232743199132</v>
      </c>
      <c r="K322" s="21">
        <v>7.4086216960299645</v>
      </c>
      <c r="L322" s="21">
        <v>7.1782117085716131</v>
      </c>
      <c r="M322" s="21">
        <v>6.9712564932435264</v>
      </c>
      <c r="N322" s="21">
        <v>5.8631144646095539</v>
      </c>
      <c r="O322" s="21">
        <v>2.6975022046272414</v>
      </c>
      <c r="P322" s="21">
        <v>0.17961174059862017</v>
      </c>
      <c r="Q322" s="21">
        <v>-1.6679865433964025</v>
      </c>
      <c r="R322" s="22"/>
      <c r="S322" s="21">
        <v>16.402398209078754</v>
      </c>
      <c r="T322" s="21">
        <v>16.049353147760314</v>
      </c>
      <c r="U322" s="21">
        <v>15.862660333561394</v>
      </c>
      <c r="V322" s="21">
        <v>15.617988427594083</v>
      </c>
      <c r="W322" s="21">
        <v>15.358073622780854</v>
      </c>
      <c r="X322" s="21">
        <v>15.119406373354229</v>
      </c>
      <c r="Y322" s="21">
        <v>14.894179355706328</v>
      </c>
      <c r="Z322" s="21">
        <v>14.666923274319913</v>
      </c>
      <c r="AA322" s="21">
        <v>14.408621696029964</v>
      </c>
      <c r="AB322" s="21">
        <v>14.178211708571613</v>
      </c>
      <c r="AC322" s="21">
        <v>13.971256493243526</v>
      </c>
      <c r="AD322" s="21">
        <v>12.863114464609554</v>
      </c>
      <c r="AE322" s="21">
        <v>9.6975022046272414</v>
      </c>
      <c r="AF322" s="21">
        <v>7.1796117405986202</v>
      </c>
      <c r="AG322" s="21">
        <v>5.3320134566035975</v>
      </c>
      <c r="AI322" s="23">
        <v>9.4023982090787523</v>
      </c>
      <c r="AJ322" s="23">
        <v>9.1933376391668986</v>
      </c>
      <c r="AK322" s="23">
        <v>9.2666076035049905</v>
      </c>
      <c r="AL322" s="23">
        <v>9.2366672296946248</v>
      </c>
      <c r="AM322" s="23">
        <v>9.1881083121075378</v>
      </c>
      <c r="AN322" s="23">
        <v>9.2067264978734933</v>
      </c>
      <c r="AO322" s="23">
        <v>9.1695940699571761</v>
      </c>
      <c r="AP322" s="23">
        <v>9.0227272264929415</v>
      </c>
      <c r="AQ322" s="23">
        <v>8.803025702492894</v>
      </c>
      <c r="AR322" s="23">
        <v>8.6761093645192968</v>
      </c>
      <c r="AS322" s="23">
        <v>8.5586965392122458</v>
      </c>
      <c r="AT322" s="23">
        <v>8.2542788694007267</v>
      </c>
      <c r="AU322" s="23">
        <v>7.8270409506270937</v>
      </c>
      <c r="AV322" s="23">
        <v>7.5698640341190906</v>
      </c>
      <c r="AW322" s="23">
        <v>7.4573024634552709</v>
      </c>
      <c r="AY322" s="24">
        <v>16.402398209078754</v>
      </c>
      <c r="AZ322" s="24">
        <v>16.193337639166899</v>
      </c>
      <c r="BA322" s="24">
        <v>16.26660760350499</v>
      </c>
      <c r="BB322" s="24">
        <v>16.236667229694625</v>
      </c>
      <c r="BC322" s="24">
        <v>16.188108312107538</v>
      </c>
      <c r="BD322" s="24">
        <v>16.206726497873493</v>
      </c>
      <c r="BE322" s="24">
        <v>16.169594069957178</v>
      </c>
      <c r="BF322" s="24">
        <v>16.02272722649294</v>
      </c>
      <c r="BG322" s="24">
        <v>15.803025702492894</v>
      </c>
      <c r="BH322" s="24">
        <v>15.676109364519297</v>
      </c>
      <c r="BI322" s="24">
        <v>15.558696539212246</v>
      </c>
      <c r="BJ322" s="24">
        <v>15.254278869400727</v>
      </c>
      <c r="BK322" s="24">
        <v>14.827040950627094</v>
      </c>
      <c r="BL322" s="24">
        <v>14.569864034119091</v>
      </c>
      <c r="BM322" s="24">
        <v>14.457302463455271</v>
      </c>
      <c r="BO322" s="25">
        <v>9.4023982090787523</v>
      </c>
      <c r="BP322" s="25">
        <v>9.2304567657219856</v>
      </c>
      <c r="BQ322" s="25">
        <v>9.0955873194585504</v>
      </c>
      <c r="BR322" s="25">
        <v>8.8751788655476016</v>
      </c>
      <c r="BS322" s="25">
        <v>8.6471946436054754</v>
      </c>
      <c r="BT322" s="25">
        <v>8.4809236593317721</v>
      </c>
      <c r="BU322" s="25">
        <v>8.4015822516299146</v>
      </c>
      <c r="BV322" s="25">
        <v>8.2158563307843142</v>
      </c>
      <c r="BW322" s="25">
        <v>8.0259168461225929</v>
      </c>
      <c r="BX322" s="25">
        <v>7.8032229446394279</v>
      </c>
      <c r="BY322" s="25">
        <v>7.5916221655121454</v>
      </c>
      <c r="BZ322" s="25">
        <v>7.0081836117993319</v>
      </c>
      <c r="CA322" s="25">
        <v>6.2212572965670567</v>
      </c>
      <c r="CB322" s="25">
        <v>5.7468107498868317</v>
      </c>
      <c r="CC322" s="25">
        <v>5.5739300209397591</v>
      </c>
      <c r="CE322" s="25">
        <v>16.402398209078754</v>
      </c>
      <c r="CF322" s="25">
        <v>16.230456765721986</v>
      </c>
      <c r="CG322" s="25">
        <v>16.095587319458552</v>
      </c>
      <c r="CH322" s="25">
        <v>15.875178865547602</v>
      </c>
      <c r="CI322" s="25">
        <v>15.647194643605475</v>
      </c>
      <c r="CJ322" s="25">
        <v>15.480923659331772</v>
      </c>
      <c r="CK322" s="25">
        <v>15.401582251629915</v>
      </c>
      <c r="CL322" s="25">
        <v>15.215856330784314</v>
      </c>
      <c r="CM322" s="25">
        <v>15.025916846122593</v>
      </c>
      <c r="CN322" s="25">
        <v>14.803222944639428</v>
      </c>
      <c r="CO322" s="25">
        <v>14.591622165512145</v>
      </c>
      <c r="CP322" s="25">
        <v>14.008183611799332</v>
      </c>
      <c r="CQ322" s="25">
        <v>13.221257296567057</v>
      </c>
      <c r="CR322" s="25">
        <v>12.746810749886832</v>
      </c>
      <c r="CS322" s="25">
        <v>12.573930020939759</v>
      </c>
      <c r="CU322" s="26">
        <v>9.4023982090787523</v>
      </c>
      <c r="CV322" s="26">
        <v>9.0027254631839106</v>
      </c>
      <c r="CW322" s="26">
        <v>8.8394607225928468</v>
      </c>
      <c r="CX322" s="26">
        <v>8.6250700526391633</v>
      </c>
      <c r="CY322" s="26">
        <v>8.400440543953783</v>
      </c>
      <c r="CZ322" s="26">
        <v>8.1971130329279323</v>
      </c>
      <c r="DA322" s="26">
        <v>8.0271333644069003</v>
      </c>
      <c r="DB322" s="26">
        <v>7.8631885135742703</v>
      </c>
      <c r="DC322" s="26">
        <v>7.6458146887365963</v>
      </c>
      <c r="DD322" s="26">
        <v>7.4148316206031168</v>
      </c>
      <c r="DE322" s="26">
        <v>7.1866980573388233</v>
      </c>
      <c r="DF322" s="26">
        <v>6.0277666319483867</v>
      </c>
      <c r="DG322" s="26">
        <v>3.0700555463818411</v>
      </c>
      <c r="DH322" s="26">
        <v>0.65832187464953762</v>
      </c>
      <c r="DI322" s="26">
        <v>-0.91349229059637693</v>
      </c>
      <c r="DK322" s="26">
        <v>16.402398209078754</v>
      </c>
      <c r="DL322" s="26">
        <v>16.002725463183911</v>
      </c>
      <c r="DM322" s="26">
        <v>15.839460722592847</v>
      </c>
      <c r="DN322" s="26">
        <v>15.625070052639163</v>
      </c>
      <c r="DO322" s="26">
        <v>15.400440543953783</v>
      </c>
      <c r="DP322" s="26">
        <v>15.197113032927932</v>
      </c>
      <c r="DQ322" s="26">
        <v>15.0271333644069</v>
      </c>
      <c r="DR322" s="26">
        <v>14.86318851357427</v>
      </c>
      <c r="DS322" s="26">
        <v>14.645814688736596</v>
      </c>
      <c r="DT322" s="26">
        <v>14.414831620603117</v>
      </c>
      <c r="DU322" s="26">
        <v>14.186698057338823</v>
      </c>
      <c r="DV322" s="26">
        <v>13.027766631948387</v>
      </c>
      <c r="DW322" s="26">
        <v>10.070055546381841</v>
      </c>
      <c r="DX322" s="26">
        <v>7.6583218746495376</v>
      </c>
      <c r="DY322" s="26">
        <v>6.0865077094036231</v>
      </c>
      <c r="EA322" s="27">
        <v>9.4023982090787523</v>
      </c>
      <c r="EB322" s="27">
        <v>8.9899485834660631</v>
      </c>
      <c r="EC322" s="27">
        <v>8.8553818701742095</v>
      </c>
      <c r="ED322" s="27">
        <v>8.6606839004044769</v>
      </c>
      <c r="EE322" s="27">
        <v>8.4520376571364295</v>
      </c>
      <c r="EF322" s="27">
        <v>8.2705935990868511</v>
      </c>
      <c r="EG322" s="27">
        <v>8.1108493684911682</v>
      </c>
      <c r="EH322" s="27">
        <v>7.8642044694614022</v>
      </c>
      <c r="EI322" s="27">
        <v>7.1925383309366353</v>
      </c>
      <c r="EJ322" s="27">
        <v>6.4799176108917198</v>
      </c>
      <c r="EK322" s="27">
        <v>5.7696260698177859</v>
      </c>
      <c r="EL322" s="27">
        <v>3.7623087165906206</v>
      </c>
      <c r="EM322" s="27">
        <v>0.82869331165737137</v>
      </c>
      <c r="EN322" s="27">
        <v>-0.84952539315486675</v>
      </c>
      <c r="EO322" s="27">
        <v>-0.48387168829552962</v>
      </c>
      <c r="EQ322" s="27">
        <v>16.402398209078754</v>
      </c>
      <c r="ER322" s="27">
        <v>15.989948583466063</v>
      </c>
      <c r="ES322" s="27">
        <v>15.85538187017421</v>
      </c>
      <c r="ET322" s="27">
        <v>15.660683900404477</v>
      </c>
      <c r="EU322" s="27">
        <v>15.45203765713643</v>
      </c>
      <c r="EV322" s="27">
        <v>15.270593599086851</v>
      </c>
      <c r="EW322" s="27">
        <v>15.110849368491168</v>
      </c>
      <c r="EX322" s="27">
        <v>14.864204469461402</v>
      </c>
      <c r="EY322" s="27">
        <v>14.192538330936635</v>
      </c>
      <c r="EZ322" s="27">
        <v>13.47991761089172</v>
      </c>
      <c r="FA322" s="27">
        <v>12.769626069817786</v>
      </c>
      <c r="FB322" s="27">
        <v>10.762308716590621</v>
      </c>
      <c r="FC322" s="27">
        <v>7.8286933116573714</v>
      </c>
      <c r="FD322" s="27">
        <v>6.1504746068451333</v>
      </c>
      <c r="FE322" s="27">
        <v>6.5161283117044704</v>
      </c>
      <c r="FG322" s="1">
        <v>387190</v>
      </c>
      <c r="FH322" s="1">
        <v>398835</v>
      </c>
      <c r="FI322" s="1" t="s">
        <v>448</v>
      </c>
      <c r="FJ322" s="1" t="s">
        <v>843</v>
      </c>
    </row>
    <row r="323" spans="2:173" ht="16.2" thickBot="1" x14ac:dyDescent="0.35">
      <c r="B323" s="19" t="s">
        <v>318</v>
      </c>
      <c r="C323" s="20">
        <v>12.517508262524006</v>
      </c>
      <c r="D323" s="21">
        <v>12.335652809235759</v>
      </c>
      <c r="E323" s="21">
        <v>12.090600366650252</v>
      </c>
      <c r="F323" s="21">
        <v>11.739324762728302</v>
      </c>
      <c r="G323" s="21">
        <v>11.475371993928412</v>
      </c>
      <c r="H323" s="21">
        <v>11.287762921489986</v>
      </c>
      <c r="I323" s="21">
        <v>11.092983425484249</v>
      </c>
      <c r="J323" s="21">
        <v>8.0290427120880921</v>
      </c>
      <c r="K323" s="21">
        <v>8.02494673564631</v>
      </c>
      <c r="L323" s="21">
        <v>7.9311861175257619</v>
      </c>
      <c r="M323" s="21">
        <v>7.8616048152525764</v>
      </c>
      <c r="N323" s="21">
        <v>7.2784102703254803</v>
      </c>
      <c r="O323" s="21">
        <v>6.0151898791560043</v>
      </c>
      <c r="P323" s="21">
        <v>5.3399900281636263</v>
      </c>
      <c r="Q323" s="21">
        <v>4.9226139193009715</v>
      </c>
      <c r="R323" s="22"/>
      <c r="S323" s="21">
        <v>29.517508262524004</v>
      </c>
      <c r="T323" s="21">
        <v>29.335652809235761</v>
      </c>
      <c r="U323" s="21">
        <v>29.09060036665025</v>
      </c>
      <c r="V323" s="21">
        <v>28.739324762728302</v>
      </c>
      <c r="W323" s="21">
        <v>28.475371993928412</v>
      </c>
      <c r="X323" s="21">
        <v>28.287762921489986</v>
      </c>
      <c r="Y323" s="21">
        <v>28.092983425484249</v>
      </c>
      <c r="Z323" s="21">
        <v>25.029042712088092</v>
      </c>
      <c r="AA323" s="21">
        <v>25.02494673564631</v>
      </c>
      <c r="AB323" s="21">
        <v>24.931186117525762</v>
      </c>
      <c r="AC323" s="21">
        <v>24.861604815252576</v>
      </c>
      <c r="AD323" s="21">
        <v>24.27841027032548</v>
      </c>
      <c r="AE323" s="21">
        <v>23.015189879156004</v>
      </c>
      <c r="AF323" s="21">
        <v>22.339990028163626</v>
      </c>
      <c r="AG323" s="21">
        <v>21.922613919300971</v>
      </c>
      <c r="AI323" s="23">
        <v>12.517508262524006</v>
      </c>
      <c r="AJ323" s="23">
        <v>12.66504753450671</v>
      </c>
      <c r="AK323" s="23">
        <v>12.901028078594893</v>
      </c>
      <c r="AL323" s="23">
        <v>12.939197631585843</v>
      </c>
      <c r="AM323" s="23">
        <v>13.090605502559653</v>
      </c>
      <c r="AN323" s="23">
        <v>13.360786457839135</v>
      </c>
      <c r="AO323" s="23">
        <v>13.476426811956555</v>
      </c>
      <c r="AP323" s="23">
        <v>13.45660895972193</v>
      </c>
      <c r="AQ323" s="23">
        <v>13.317040292655902</v>
      </c>
      <c r="AR323" s="23">
        <v>13.310156634070362</v>
      </c>
      <c r="AS323" s="23">
        <v>13.319537651285968</v>
      </c>
      <c r="AT323" s="23">
        <v>13.308787031411248</v>
      </c>
      <c r="AU323" s="23">
        <v>13.352247838514371</v>
      </c>
      <c r="AV323" s="23">
        <v>13.567098353603887</v>
      </c>
      <c r="AW323" s="23">
        <v>13.802965541295297</v>
      </c>
      <c r="AY323" s="24">
        <v>29.517508262524004</v>
      </c>
      <c r="AZ323" s="24">
        <v>29.665047534506712</v>
      </c>
      <c r="BA323" s="24">
        <v>29.901028078594891</v>
      </c>
      <c r="BB323" s="24">
        <v>29.939197631585841</v>
      </c>
      <c r="BC323" s="24">
        <v>30.090605502559654</v>
      </c>
      <c r="BD323" s="24">
        <v>30.360786457839133</v>
      </c>
      <c r="BE323" s="24">
        <v>30.476426811956557</v>
      </c>
      <c r="BF323" s="24">
        <v>30.45660895972193</v>
      </c>
      <c r="BG323" s="24">
        <v>30.317040292655903</v>
      </c>
      <c r="BH323" s="24">
        <v>30.31015663407036</v>
      </c>
      <c r="BI323" s="24">
        <v>30.31953765128597</v>
      </c>
      <c r="BJ323" s="24">
        <v>30.308787031411249</v>
      </c>
      <c r="BK323" s="24">
        <v>30.352247838514373</v>
      </c>
      <c r="BL323" s="24">
        <v>30.567098353603889</v>
      </c>
      <c r="BM323" s="24">
        <v>30.802965541295297</v>
      </c>
      <c r="BO323" s="25">
        <v>12.517508262524006</v>
      </c>
      <c r="BP323" s="25">
        <v>12.70712111392419</v>
      </c>
      <c r="BQ323" s="25">
        <v>12.5106684565586</v>
      </c>
      <c r="BR323" s="25">
        <v>12.164853852338398</v>
      </c>
      <c r="BS323" s="25">
        <v>11.908750478799817</v>
      </c>
      <c r="BT323" s="25">
        <v>11.733816368536978</v>
      </c>
      <c r="BU323" s="25">
        <v>11.554125812379525</v>
      </c>
      <c r="BV323" s="25">
        <v>8.5019568077062928</v>
      </c>
      <c r="BW323" s="25">
        <v>8.5023719129461099</v>
      </c>
      <c r="BX323" s="25">
        <v>8.4100443959822115</v>
      </c>
      <c r="BY323" s="25">
        <v>8.3389818105736566</v>
      </c>
      <c r="BZ323" s="25">
        <v>7.9889022566237315</v>
      </c>
      <c r="CA323" s="25">
        <v>7.5591984114460828</v>
      </c>
      <c r="CB323" s="25">
        <v>7.5435954128066172</v>
      </c>
      <c r="CC323" s="25">
        <v>7.6254868002450422</v>
      </c>
      <c r="CE323" s="25">
        <v>29.517508262524004</v>
      </c>
      <c r="CF323" s="25">
        <v>29.707121113924188</v>
      </c>
      <c r="CG323" s="25">
        <v>29.510668456558598</v>
      </c>
      <c r="CH323" s="25">
        <v>29.164853852338396</v>
      </c>
      <c r="CI323" s="25">
        <v>28.908750478799817</v>
      </c>
      <c r="CJ323" s="25">
        <v>28.733816368536978</v>
      </c>
      <c r="CK323" s="25">
        <v>28.554125812379525</v>
      </c>
      <c r="CL323" s="25">
        <v>25.501956807706293</v>
      </c>
      <c r="CM323" s="25">
        <v>25.50237191294611</v>
      </c>
      <c r="CN323" s="25">
        <v>25.410044395982212</v>
      </c>
      <c r="CO323" s="25">
        <v>25.338981810573657</v>
      </c>
      <c r="CP323" s="25">
        <v>24.988902256623732</v>
      </c>
      <c r="CQ323" s="25">
        <v>24.559198411446083</v>
      </c>
      <c r="CR323" s="25">
        <v>24.543595412806617</v>
      </c>
      <c r="CS323" s="25">
        <v>24.625486800245042</v>
      </c>
      <c r="CU323" s="26">
        <v>12.517508262524006</v>
      </c>
      <c r="CV323" s="26">
        <v>12.189381545197078</v>
      </c>
      <c r="CW323" s="26">
        <v>11.965363210901742</v>
      </c>
      <c r="CX323" s="26">
        <v>11.657541083437728</v>
      </c>
      <c r="CY323" s="26">
        <v>11.436252691672294</v>
      </c>
      <c r="CZ323" s="26">
        <v>11.293542750148376</v>
      </c>
      <c r="DA323" s="26">
        <v>11.143381799362217</v>
      </c>
      <c r="DB323" s="26">
        <v>8.3287908782999125</v>
      </c>
      <c r="DC323" s="26">
        <v>8.3764980895037056</v>
      </c>
      <c r="DD323" s="26">
        <v>8.3394190743311754</v>
      </c>
      <c r="DE323" s="26">
        <v>8.3220483247094847</v>
      </c>
      <c r="DF323" s="26">
        <v>3.3572696625942555</v>
      </c>
      <c r="DG323" s="26">
        <v>2.3912029009258617</v>
      </c>
      <c r="DH323" s="26">
        <v>2.4993612226527162</v>
      </c>
      <c r="DI323" s="26">
        <v>2.7121841009339391</v>
      </c>
      <c r="DK323" s="26">
        <v>29.517508262524004</v>
      </c>
      <c r="DL323" s="26">
        <v>29.18938154519708</v>
      </c>
      <c r="DM323" s="26">
        <v>28.965363210901742</v>
      </c>
      <c r="DN323" s="26">
        <v>28.657541083437728</v>
      </c>
      <c r="DO323" s="26">
        <v>28.436252691672294</v>
      </c>
      <c r="DP323" s="26">
        <v>28.293542750148376</v>
      </c>
      <c r="DQ323" s="26">
        <v>28.143381799362217</v>
      </c>
      <c r="DR323" s="26">
        <v>25.328790878299912</v>
      </c>
      <c r="DS323" s="26">
        <v>25.376498089503706</v>
      </c>
      <c r="DT323" s="26">
        <v>25.339419074331175</v>
      </c>
      <c r="DU323" s="26">
        <v>25.322048324709485</v>
      </c>
      <c r="DV323" s="26">
        <v>20.357269662594256</v>
      </c>
      <c r="DW323" s="26">
        <v>19.391202900925862</v>
      </c>
      <c r="DX323" s="26">
        <v>19.499361222652716</v>
      </c>
      <c r="DY323" s="26">
        <v>19.712184100933939</v>
      </c>
      <c r="EA323" s="27">
        <v>12.517508262524006</v>
      </c>
      <c r="EB323" s="27">
        <v>12.117417603406606</v>
      </c>
      <c r="EC323" s="27">
        <v>11.906439978500785</v>
      </c>
      <c r="ED323" s="27">
        <v>11.620664546982717</v>
      </c>
      <c r="EE323" s="27">
        <v>11.420280145696722</v>
      </c>
      <c r="EF323" s="27">
        <v>8.4765322876056644</v>
      </c>
      <c r="EG323" s="27">
        <v>8.5272950061838202</v>
      </c>
      <c r="EH323" s="27">
        <v>8.5327818897686356</v>
      </c>
      <c r="EI323" s="27">
        <v>8.3596004893085762</v>
      </c>
      <c r="EJ323" s="27">
        <v>7.9121442710561567</v>
      </c>
      <c r="EK323" s="27">
        <v>7.6637091391548395</v>
      </c>
      <c r="EL323" s="27">
        <v>6.2601163635546868</v>
      </c>
      <c r="EM323" s="27">
        <v>5.4335846573322186</v>
      </c>
      <c r="EN323" s="27">
        <v>5.5119205911646532</v>
      </c>
      <c r="EO323" s="27">
        <v>6.1325023878364604</v>
      </c>
      <c r="EQ323" s="27">
        <v>29.517508262524004</v>
      </c>
      <c r="ER323" s="27">
        <v>29.117417603406608</v>
      </c>
      <c r="ES323" s="27">
        <v>28.906439978500785</v>
      </c>
      <c r="ET323" s="27">
        <v>28.620664546982717</v>
      </c>
      <c r="EU323" s="27">
        <v>28.420280145696722</v>
      </c>
      <c r="EV323" s="27">
        <v>25.476532287605664</v>
      </c>
      <c r="EW323" s="27">
        <v>25.52729500618382</v>
      </c>
      <c r="EX323" s="27">
        <v>25.532781889768636</v>
      </c>
      <c r="EY323" s="27">
        <v>25.359600489308576</v>
      </c>
      <c r="EZ323" s="27">
        <v>24.912144271056157</v>
      </c>
      <c r="FA323" s="27">
        <v>24.66370913915484</v>
      </c>
      <c r="FB323" s="27">
        <v>23.260116363554687</v>
      </c>
      <c r="FC323" s="27">
        <v>22.433584657332219</v>
      </c>
      <c r="FD323" s="27">
        <v>22.511920591164653</v>
      </c>
      <c r="FE323" s="27">
        <v>23.13250238783646</v>
      </c>
      <c r="FG323" s="1">
        <v>379112</v>
      </c>
      <c r="FH323" s="1">
        <v>418005</v>
      </c>
      <c r="FI323" s="1" t="s">
        <v>605</v>
      </c>
      <c r="FJ323" s="1" t="s">
        <v>495</v>
      </c>
    </row>
    <row r="324" spans="2:173" ht="16.2" thickBot="1" x14ac:dyDescent="0.35">
      <c r="B324" s="19" t="s">
        <v>319</v>
      </c>
      <c r="C324" s="20">
        <v>13.012398096923128</v>
      </c>
      <c r="D324" s="21">
        <v>12.305705902444423</v>
      </c>
      <c r="E324" s="21">
        <v>11.976177942760135</v>
      </c>
      <c r="F324" s="21">
        <v>11.829194592730214</v>
      </c>
      <c r="G324" s="21">
        <v>11.46211782806745</v>
      </c>
      <c r="H324" s="21">
        <v>11.252111341520306</v>
      </c>
      <c r="I324" s="21">
        <v>10.983487576990019</v>
      </c>
      <c r="J324" s="21">
        <v>10.779860154216539</v>
      </c>
      <c r="K324" s="21">
        <v>10.464003633153261</v>
      </c>
      <c r="L324" s="21">
        <v>10.304149144472483</v>
      </c>
      <c r="M324" s="21">
        <v>10.141687931403011</v>
      </c>
      <c r="N324" s="21">
        <v>8.7972415498992174</v>
      </c>
      <c r="O324" s="21">
        <v>4.9761878327400382</v>
      </c>
      <c r="P324" s="21">
        <v>1.7588810656494687</v>
      </c>
      <c r="Q324" s="21">
        <v>-0.48727296433963829</v>
      </c>
      <c r="R324" s="22"/>
      <c r="S324" s="21">
        <v>17.512398096923128</v>
      </c>
      <c r="T324" s="21">
        <v>16.805705902444423</v>
      </c>
      <c r="U324" s="21">
        <v>16.476177942760135</v>
      </c>
      <c r="V324" s="21">
        <v>16.329194592730214</v>
      </c>
      <c r="W324" s="21">
        <v>15.96211782806745</v>
      </c>
      <c r="X324" s="21">
        <v>15.752111341520306</v>
      </c>
      <c r="Y324" s="21">
        <v>15.483487576990019</v>
      </c>
      <c r="Z324" s="21">
        <v>15.279860154216539</v>
      </c>
      <c r="AA324" s="21">
        <v>14.964003633153261</v>
      </c>
      <c r="AB324" s="21">
        <v>14.804149144472483</v>
      </c>
      <c r="AC324" s="21">
        <v>14.641687931403011</v>
      </c>
      <c r="AD324" s="21">
        <v>13.297241549899217</v>
      </c>
      <c r="AE324" s="21">
        <v>9.4761878327400382</v>
      </c>
      <c r="AF324" s="21">
        <v>6.2588810656494687</v>
      </c>
      <c r="AG324" s="21">
        <v>4.0127270356603617</v>
      </c>
      <c r="AI324" s="23">
        <v>13.012398096923128</v>
      </c>
      <c r="AJ324" s="23">
        <v>12.508584708759914</v>
      </c>
      <c r="AK324" s="23">
        <v>12.380492920465532</v>
      </c>
      <c r="AL324" s="23">
        <v>12.37129143739118</v>
      </c>
      <c r="AM324" s="23">
        <v>12.145702018312608</v>
      </c>
      <c r="AN324" s="23">
        <v>12.088030417078242</v>
      </c>
      <c r="AO324" s="23">
        <v>11.908398478272064</v>
      </c>
      <c r="AP324" s="23">
        <v>11.683494676551907</v>
      </c>
      <c r="AQ324" s="23">
        <v>11.313568544870369</v>
      </c>
      <c r="AR324" s="23">
        <v>11.235613102184475</v>
      </c>
      <c r="AS324" s="23">
        <v>11.137257848419294</v>
      </c>
      <c r="AT324" s="23">
        <v>10.739653525741744</v>
      </c>
      <c r="AU324" s="23">
        <v>10.283039935496559</v>
      </c>
      <c r="AV324" s="23">
        <v>9.9252875903815969</v>
      </c>
      <c r="AW324" s="23">
        <v>9.7762800315165475</v>
      </c>
      <c r="AY324" s="24">
        <v>17.512398096923128</v>
      </c>
      <c r="AZ324" s="24">
        <v>17.008584708759912</v>
      </c>
      <c r="BA324" s="24">
        <v>16.880492920465532</v>
      </c>
      <c r="BB324" s="24">
        <v>16.871291437391179</v>
      </c>
      <c r="BC324" s="24">
        <v>16.645702018312608</v>
      </c>
      <c r="BD324" s="24">
        <v>16.588030417078244</v>
      </c>
      <c r="BE324" s="24">
        <v>16.408398478272062</v>
      </c>
      <c r="BF324" s="24">
        <v>16.183494676551909</v>
      </c>
      <c r="BG324" s="24">
        <v>15.813568544870369</v>
      </c>
      <c r="BH324" s="24">
        <v>15.735613102184475</v>
      </c>
      <c r="BI324" s="24">
        <v>15.637257848419294</v>
      </c>
      <c r="BJ324" s="24">
        <v>15.239653525741744</v>
      </c>
      <c r="BK324" s="24">
        <v>14.783039935496559</v>
      </c>
      <c r="BL324" s="24">
        <v>14.425287590381597</v>
      </c>
      <c r="BM324" s="24">
        <v>14.276280031516547</v>
      </c>
      <c r="BO324" s="25">
        <v>13.012398096923128</v>
      </c>
      <c r="BP324" s="25">
        <v>12.550653956638753</v>
      </c>
      <c r="BQ324" s="25">
        <v>12.274489560511967</v>
      </c>
      <c r="BR324" s="25">
        <v>12.158242291383758</v>
      </c>
      <c r="BS324" s="25">
        <v>11.845878335003306</v>
      </c>
      <c r="BT324" s="25">
        <v>11.715052943876632</v>
      </c>
      <c r="BU324" s="25">
        <v>11.541736827890833</v>
      </c>
      <c r="BV324" s="25">
        <v>11.411199885246271</v>
      </c>
      <c r="BW324" s="25">
        <v>11.140831154028811</v>
      </c>
      <c r="BX324" s="25">
        <v>10.997899210181666</v>
      </c>
      <c r="BY324" s="25">
        <v>10.836596481385017</v>
      </c>
      <c r="BZ324" s="25">
        <v>10.259866895379306</v>
      </c>
      <c r="CA324" s="25">
        <v>9.5819153425792845</v>
      </c>
      <c r="CB324" s="25">
        <v>9.083681002270616</v>
      </c>
      <c r="CC324" s="25">
        <v>8.9480331952064773</v>
      </c>
      <c r="CE324" s="25">
        <v>17.512398096923128</v>
      </c>
      <c r="CF324" s="25">
        <v>17.050653956638754</v>
      </c>
      <c r="CG324" s="25">
        <v>16.774489560511967</v>
      </c>
      <c r="CH324" s="25">
        <v>16.658242291383758</v>
      </c>
      <c r="CI324" s="25">
        <v>16.345878335003306</v>
      </c>
      <c r="CJ324" s="25">
        <v>16.215052943876632</v>
      </c>
      <c r="CK324" s="25">
        <v>16.041736827890833</v>
      </c>
      <c r="CL324" s="25">
        <v>15.911199885246271</v>
      </c>
      <c r="CM324" s="25">
        <v>15.640831154028811</v>
      </c>
      <c r="CN324" s="25">
        <v>15.497899210181666</v>
      </c>
      <c r="CO324" s="25">
        <v>15.336596481385017</v>
      </c>
      <c r="CP324" s="25">
        <v>14.759866895379306</v>
      </c>
      <c r="CQ324" s="25">
        <v>14.081915342579284</v>
      </c>
      <c r="CR324" s="25">
        <v>13.583681002270616</v>
      </c>
      <c r="CS324" s="25">
        <v>13.448033195206477</v>
      </c>
      <c r="CU324" s="26">
        <v>13.012398096923128</v>
      </c>
      <c r="CV324" s="26">
        <v>12.220362269961985</v>
      </c>
      <c r="CW324" s="26">
        <v>11.906980955935179</v>
      </c>
      <c r="CX324" s="26">
        <v>11.786237866137077</v>
      </c>
      <c r="CY324" s="26">
        <v>11.44699543998602</v>
      </c>
      <c r="CZ324" s="26">
        <v>11.275071362527846</v>
      </c>
      <c r="DA324" s="26">
        <v>11.062494686424028</v>
      </c>
      <c r="DB324" s="26">
        <v>10.925152631851581</v>
      </c>
      <c r="DC324" s="26">
        <v>10.660386813843818</v>
      </c>
      <c r="DD324" s="26">
        <v>10.525737119330067</v>
      </c>
      <c r="DE324" s="26">
        <v>10.386451155090031</v>
      </c>
      <c r="DF324" s="26">
        <v>9.0488692020637913</v>
      </c>
      <c r="DG324" s="26">
        <v>5.2753078398654196</v>
      </c>
      <c r="DH324" s="26">
        <v>2.1688816596172771</v>
      </c>
      <c r="DI324" s="26">
        <v>0.17674177763882426</v>
      </c>
      <c r="DK324" s="26">
        <v>17.512398096923128</v>
      </c>
      <c r="DL324" s="26">
        <v>16.720362269961985</v>
      </c>
      <c r="DM324" s="26">
        <v>16.406980955935179</v>
      </c>
      <c r="DN324" s="26">
        <v>16.286237866137078</v>
      </c>
      <c r="DO324" s="26">
        <v>15.94699543998602</v>
      </c>
      <c r="DP324" s="26">
        <v>15.775071362527846</v>
      </c>
      <c r="DQ324" s="26">
        <v>15.562494686424028</v>
      </c>
      <c r="DR324" s="26">
        <v>15.425152631851581</v>
      </c>
      <c r="DS324" s="26">
        <v>15.160386813843818</v>
      </c>
      <c r="DT324" s="26">
        <v>15.025737119330067</v>
      </c>
      <c r="DU324" s="26">
        <v>14.886451155090031</v>
      </c>
      <c r="DV324" s="26">
        <v>13.548869202063791</v>
      </c>
      <c r="DW324" s="26">
        <v>9.7753078398654196</v>
      </c>
      <c r="DX324" s="26">
        <v>6.6688816596172771</v>
      </c>
      <c r="DY324" s="26">
        <v>4.6767417776388243</v>
      </c>
      <c r="EA324" s="27">
        <v>13.012398096923128</v>
      </c>
      <c r="EB324" s="27">
        <v>12.205013805605279</v>
      </c>
      <c r="EC324" s="27">
        <v>11.92865363944421</v>
      </c>
      <c r="ED324" s="27">
        <v>11.836968251122066</v>
      </c>
      <c r="EE324" s="27">
        <v>11.523303320316401</v>
      </c>
      <c r="EF324" s="27">
        <v>11.383716391710609</v>
      </c>
      <c r="EG324" s="27">
        <v>11.196788547363461</v>
      </c>
      <c r="EH324" s="27">
        <v>10.982816755432571</v>
      </c>
      <c r="EI324" s="27">
        <v>10.087680588393788</v>
      </c>
      <c r="EJ324" s="27">
        <v>9.2936969067341746</v>
      </c>
      <c r="EK324" s="27">
        <v>8.485239779501466</v>
      </c>
      <c r="EL324" s="27">
        <v>5.9874152421631806</v>
      </c>
      <c r="EM324" s="27">
        <v>2.4953215643879858</v>
      </c>
      <c r="EN324" s="27">
        <v>0.32373869068987204</v>
      </c>
      <c r="EO324" s="27">
        <v>0.7731490293116039</v>
      </c>
      <c r="EQ324" s="27">
        <v>17.512398096923128</v>
      </c>
      <c r="ER324" s="27">
        <v>16.705013805605279</v>
      </c>
      <c r="ES324" s="27">
        <v>16.42865363944421</v>
      </c>
      <c r="ET324" s="27">
        <v>16.336968251122066</v>
      </c>
      <c r="EU324" s="27">
        <v>16.023303320316401</v>
      </c>
      <c r="EV324" s="27">
        <v>15.883716391710609</v>
      </c>
      <c r="EW324" s="27">
        <v>15.696788547363461</v>
      </c>
      <c r="EX324" s="27">
        <v>15.482816755432571</v>
      </c>
      <c r="EY324" s="27">
        <v>14.587680588393788</v>
      </c>
      <c r="EZ324" s="27">
        <v>13.793696906734175</v>
      </c>
      <c r="FA324" s="27">
        <v>12.985239779501466</v>
      </c>
      <c r="FB324" s="27">
        <v>10.487415242163181</v>
      </c>
      <c r="FC324" s="27">
        <v>6.9953215643879858</v>
      </c>
      <c r="FD324" s="27">
        <v>4.823738690689872</v>
      </c>
      <c r="FE324" s="27">
        <v>5.2731490293116039</v>
      </c>
      <c r="FG324" s="1">
        <v>378367</v>
      </c>
      <c r="FH324" s="1">
        <v>401718</v>
      </c>
      <c r="FI324" s="1" t="s">
        <v>544</v>
      </c>
      <c r="FJ324" s="1" t="s">
        <v>847</v>
      </c>
    </row>
    <row r="325" spans="2:173" ht="16.2" thickBot="1" x14ac:dyDescent="0.35">
      <c r="B325" s="19" t="s">
        <v>320</v>
      </c>
      <c r="C325" s="20">
        <v>8.4889826034782558</v>
      </c>
      <c r="D325" s="21">
        <v>7.7709577261912095</v>
      </c>
      <c r="E325" s="21">
        <v>7.1365006996494813</v>
      </c>
      <c r="F325" s="21">
        <v>6.431320725354194</v>
      </c>
      <c r="G325" s="21">
        <v>5.7478950832007634</v>
      </c>
      <c r="H325" s="21">
        <v>5.1058988182929212</v>
      </c>
      <c r="I325" s="21">
        <v>4.7480277472408652</v>
      </c>
      <c r="J325" s="21">
        <v>4.3043754990987857</v>
      </c>
      <c r="K325" s="21">
        <v>3.9381180375963325</v>
      </c>
      <c r="L325" s="21">
        <v>3.5454100668184587</v>
      </c>
      <c r="M325" s="21">
        <v>3.2442811901309554</v>
      </c>
      <c r="N325" s="21">
        <v>0.98785791662051636</v>
      </c>
      <c r="O325" s="21">
        <v>-5.8606688050330895</v>
      </c>
      <c r="P325" s="21">
        <v>-11.478253597342274</v>
      </c>
      <c r="Q325" s="21">
        <v>-15.632971207006847</v>
      </c>
      <c r="R325" s="22"/>
      <c r="S325" s="21">
        <v>13.125982603478256</v>
      </c>
      <c r="T325" s="21">
        <v>12.40795772619121</v>
      </c>
      <c r="U325" s="21">
        <v>11.773500699649482</v>
      </c>
      <c r="V325" s="21">
        <v>11.068320725354194</v>
      </c>
      <c r="W325" s="21">
        <v>10.384895083200764</v>
      </c>
      <c r="X325" s="21">
        <v>9.7428988182929217</v>
      </c>
      <c r="Y325" s="21">
        <v>9.3850277472408656</v>
      </c>
      <c r="Z325" s="21">
        <v>8.9413754990987862</v>
      </c>
      <c r="AA325" s="21">
        <v>8.575118037596333</v>
      </c>
      <c r="AB325" s="21">
        <v>8.1824100668184592</v>
      </c>
      <c r="AC325" s="21">
        <v>7.8812811901309558</v>
      </c>
      <c r="AD325" s="21">
        <v>5.6248579166205168</v>
      </c>
      <c r="AE325" s="21">
        <v>-1.2236688050330891</v>
      </c>
      <c r="AF325" s="21">
        <v>-6.8412535973422735</v>
      </c>
      <c r="AG325" s="21">
        <v>-10.995971207006846</v>
      </c>
      <c r="AI325" s="23">
        <v>8.4889826034782558</v>
      </c>
      <c r="AJ325" s="23">
        <v>7.7789090163317507</v>
      </c>
      <c r="AK325" s="23">
        <v>7.5088754599295395</v>
      </c>
      <c r="AL325" s="23">
        <v>7.3742234854468176</v>
      </c>
      <c r="AM325" s="23">
        <v>6.9991449703467215</v>
      </c>
      <c r="AN325" s="23">
        <v>6.6881278167503488</v>
      </c>
      <c r="AO325" s="23">
        <v>6.4652407561386873</v>
      </c>
      <c r="AP325" s="23">
        <v>5.9999650247661016</v>
      </c>
      <c r="AQ325" s="23">
        <v>5.5575131849674761</v>
      </c>
      <c r="AR325" s="23">
        <v>5.2738560726666002</v>
      </c>
      <c r="AS325" s="23">
        <v>5.0892131220477133</v>
      </c>
      <c r="AT325" s="23">
        <v>4.4413912638395949</v>
      </c>
      <c r="AU325" s="23">
        <v>3.4072829069312611</v>
      </c>
      <c r="AV325" s="23">
        <v>2.6981226287946818</v>
      </c>
      <c r="AW325" s="23">
        <v>2.2243414233368171</v>
      </c>
      <c r="AY325" s="24">
        <v>13.125982603478256</v>
      </c>
      <c r="AZ325" s="24">
        <v>12.415909016331751</v>
      </c>
      <c r="BA325" s="24">
        <v>12.14587545992954</v>
      </c>
      <c r="BB325" s="24">
        <v>12.011223485446818</v>
      </c>
      <c r="BC325" s="24">
        <v>11.636144970346722</v>
      </c>
      <c r="BD325" s="24">
        <v>11.325127816750349</v>
      </c>
      <c r="BE325" s="24">
        <v>11.102240756138688</v>
      </c>
      <c r="BF325" s="24">
        <v>10.636965024766102</v>
      </c>
      <c r="BG325" s="24">
        <v>10.194513184967477</v>
      </c>
      <c r="BH325" s="24">
        <v>9.9108560726666006</v>
      </c>
      <c r="BI325" s="24">
        <v>9.7262131220477137</v>
      </c>
      <c r="BJ325" s="24">
        <v>9.0783912638395954</v>
      </c>
      <c r="BK325" s="24">
        <v>8.0442829069312616</v>
      </c>
      <c r="BL325" s="24">
        <v>7.3351226287946822</v>
      </c>
      <c r="BM325" s="24">
        <v>6.8613414233368175</v>
      </c>
      <c r="BO325" s="25">
        <v>8.4889826034782558</v>
      </c>
      <c r="BP325" s="25">
        <v>7.8667170183225235</v>
      </c>
      <c r="BQ325" s="25">
        <v>7.2824855580143204</v>
      </c>
      <c r="BR325" s="25">
        <v>6.633651356726606</v>
      </c>
      <c r="BS325" s="25">
        <v>6.0349239407220558</v>
      </c>
      <c r="BT325" s="25">
        <v>5.5279423182210188</v>
      </c>
      <c r="BU325" s="25">
        <v>5.327032849405601</v>
      </c>
      <c r="BV325" s="25">
        <v>5.0101299246109328</v>
      </c>
      <c r="BW325" s="25">
        <v>4.7100033111072328</v>
      </c>
      <c r="BX325" s="25">
        <v>4.3483150044092262</v>
      </c>
      <c r="BY325" s="25">
        <v>4.0482839567050135</v>
      </c>
      <c r="BZ325" s="25">
        <v>3.1383458752497866</v>
      </c>
      <c r="CA325" s="25">
        <v>1.8349612372050821</v>
      </c>
      <c r="CB325" s="25">
        <v>0.98845052967227787</v>
      </c>
      <c r="CC325" s="25">
        <v>0.59704553600994714</v>
      </c>
      <c r="CE325" s="25">
        <v>13.125982603478256</v>
      </c>
      <c r="CF325" s="25">
        <v>12.503717018322524</v>
      </c>
      <c r="CG325" s="25">
        <v>11.919485558014321</v>
      </c>
      <c r="CH325" s="25">
        <v>11.270651356726606</v>
      </c>
      <c r="CI325" s="25">
        <v>10.671923940722056</v>
      </c>
      <c r="CJ325" s="25">
        <v>10.164942318221019</v>
      </c>
      <c r="CK325" s="25">
        <v>9.9640328494056014</v>
      </c>
      <c r="CL325" s="25">
        <v>9.6471299246109332</v>
      </c>
      <c r="CM325" s="25">
        <v>9.3470033111072333</v>
      </c>
      <c r="CN325" s="25">
        <v>8.9853150044092267</v>
      </c>
      <c r="CO325" s="25">
        <v>8.685283956705014</v>
      </c>
      <c r="CP325" s="25">
        <v>7.775345875249787</v>
      </c>
      <c r="CQ325" s="25">
        <v>6.4719612372050825</v>
      </c>
      <c r="CR325" s="25">
        <v>5.6254505296722783</v>
      </c>
      <c r="CS325" s="25">
        <v>5.2340455360099476</v>
      </c>
      <c r="CU325" s="26">
        <v>8.4889826034782558</v>
      </c>
      <c r="CV325" s="26">
        <v>7.7867746140167053</v>
      </c>
      <c r="CW325" s="26">
        <v>7.1927539241249363</v>
      </c>
      <c r="CX325" s="26">
        <v>6.5264156476398867</v>
      </c>
      <c r="CY325" s="26">
        <v>5.8831223000450166</v>
      </c>
      <c r="CZ325" s="26">
        <v>5.2962112806095831</v>
      </c>
      <c r="DA325" s="26">
        <v>5.0182212900646626</v>
      </c>
      <c r="DB325" s="26">
        <v>4.6759231894064008</v>
      </c>
      <c r="DC325" s="26">
        <v>4.3832107713018758</v>
      </c>
      <c r="DD325" s="26">
        <v>4.0231613585027652</v>
      </c>
      <c r="DE325" s="26">
        <v>3.7481216228535459</v>
      </c>
      <c r="DF325" s="26">
        <v>1.4585592929439102</v>
      </c>
      <c r="DG325" s="26">
        <v>-5.3509750040952859</v>
      </c>
      <c r="DH325" s="26">
        <v>-10.803280401989269</v>
      </c>
      <c r="DI325" s="26">
        <v>-14.512058915221594</v>
      </c>
      <c r="DK325" s="26">
        <v>13.125982603478256</v>
      </c>
      <c r="DL325" s="26">
        <v>12.423774614016706</v>
      </c>
      <c r="DM325" s="26">
        <v>11.829753924124937</v>
      </c>
      <c r="DN325" s="26">
        <v>11.163415647639887</v>
      </c>
      <c r="DO325" s="26">
        <v>10.520122300045017</v>
      </c>
      <c r="DP325" s="26">
        <v>9.9332112806095836</v>
      </c>
      <c r="DQ325" s="26">
        <v>9.655221290064663</v>
      </c>
      <c r="DR325" s="26">
        <v>9.3129231894064013</v>
      </c>
      <c r="DS325" s="26">
        <v>9.0202107713018762</v>
      </c>
      <c r="DT325" s="26">
        <v>8.6601613585027657</v>
      </c>
      <c r="DU325" s="26">
        <v>8.3851216228535463</v>
      </c>
      <c r="DV325" s="26">
        <v>6.0955592929439106</v>
      </c>
      <c r="DW325" s="26">
        <v>-0.71397500409528547</v>
      </c>
      <c r="DX325" s="26">
        <v>-6.166280401989269</v>
      </c>
      <c r="DY325" s="26">
        <v>-9.8750589152215937</v>
      </c>
      <c r="EA325" s="27">
        <v>8.4889826034782558</v>
      </c>
      <c r="EB325" s="27">
        <v>7.8329972187035199</v>
      </c>
      <c r="EC325" s="27">
        <v>7.2976530657946714</v>
      </c>
      <c r="ED325" s="27">
        <v>6.66370674611845</v>
      </c>
      <c r="EE325" s="27">
        <v>6.04596151481487</v>
      </c>
      <c r="EF325" s="27">
        <v>5.4999209699871621</v>
      </c>
      <c r="EG325" s="27">
        <v>5.2503728663825768</v>
      </c>
      <c r="EH325" s="27">
        <v>4.7525441162558621</v>
      </c>
      <c r="EI325" s="27">
        <v>3.3437021459789413</v>
      </c>
      <c r="EJ325" s="27">
        <v>1.8190436332487572</v>
      </c>
      <c r="EK325" s="27">
        <v>0.36630904794199992</v>
      </c>
      <c r="EL325" s="27">
        <v>-3.9349096687180811</v>
      </c>
      <c r="EM325" s="27">
        <v>-10.263790611295207</v>
      </c>
      <c r="EN325" s="27">
        <v>-14.019457791014013</v>
      </c>
      <c r="EO325" s="27">
        <v>-13.440849367917387</v>
      </c>
      <c r="EQ325" s="27">
        <v>13.125982603478256</v>
      </c>
      <c r="ER325" s="27">
        <v>12.46999721870352</v>
      </c>
      <c r="ES325" s="27">
        <v>11.934653065794672</v>
      </c>
      <c r="ET325" s="27">
        <v>11.30070674611845</v>
      </c>
      <c r="EU325" s="27">
        <v>10.68296151481487</v>
      </c>
      <c r="EV325" s="27">
        <v>10.136920969987163</v>
      </c>
      <c r="EW325" s="27">
        <v>9.8873728663825773</v>
      </c>
      <c r="EX325" s="27">
        <v>9.3895441162558626</v>
      </c>
      <c r="EY325" s="27">
        <v>7.9807021459789418</v>
      </c>
      <c r="EZ325" s="27">
        <v>6.4560436332487576</v>
      </c>
      <c r="FA325" s="27">
        <v>5.0033090479420004</v>
      </c>
      <c r="FB325" s="27">
        <v>0.70209033128191933</v>
      </c>
      <c r="FC325" s="27">
        <v>-5.6267906112952062</v>
      </c>
      <c r="FD325" s="27">
        <v>-9.3824577910140121</v>
      </c>
      <c r="FE325" s="27">
        <v>-8.8038493679173868</v>
      </c>
      <c r="FG325" s="1">
        <v>395148</v>
      </c>
      <c r="FH325" s="1">
        <v>398108</v>
      </c>
      <c r="FI325" s="1" t="s">
        <v>457</v>
      </c>
      <c r="FJ325" s="1" t="s">
        <v>843</v>
      </c>
    </row>
    <row r="326" spans="2:173" ht="16.2" thickBot="1" x14ac:dyDescent="0.35">
      <c r="B326" s="19" t="s">
        <v>321</v>
      </c>
      <c r="C326" s="20">
        <v>11.473739590148602</v>
      </c>
      <c r="D326" s="21">
        <v>8.8427844937207745</v>
      </c>
      <c r="E326" s="21">
        <v>7.9332397600760096</v>
      </c>
      <c r="F326" s="21">
        <v>7.7794253898904735</v>
      </c>
      <c r="G326" s="21">
        <v>7.3364843207959858</v>
      </c>
      <c r="H326" s="21">
        <v>6.9801300159173731</v>
      </c>
      <c r="I326" s="21">
        <v>6.6708644766287506</v>
      </c>
      <c r="J326" s="21">
        <v>6.2868248483779183</v>
      </c>
      <c r="K326" s="21">
        <v>5.8981968766315163</v>
      </c>
      <c r="L326" s="21">
        <v>5.5096559811486152</v>
      </c>
      <c r="M326" s="21">
        <v>5.2373102578005017</v>
      </c>
      <c r="N326" s="21">
        <v>3.3615948266247067</v>
      </c>
      <c r="O326" s="21">
        <v>-1.5198860684764206</v>
      </c>
      <c r="P326" s="21">
        <v>-5.5776245004054275</v>
      </c>
      <c r="Q326" s="21">
        <v>-8.4328295689055892</v>
      </c>
      <c r="R326" s="22"/>
      <c r="S326" s="21">
        <v>15.610739590148603</v>
      </c>
      <c r="T326" s="21">
        <v>12.979784493720775</v>
      </c>
      <c r="U326" s="21">
        <v>12.07023976007601</v>
      </c>
      <c r="V326" s="21">
        <v>11.916425389890474</v>
      </c>
      <c r="W326" s="21">
        <v>11.473484320795986</v>
      </c>
      <c r="X326" s="21">
        <v>11.117130015917374</v>
      </c>
      <c r="Y326" s="21">
        <v>10.807864476628751</v>
      </c>
      <c r="Z326" s="21">
        <v>10.423824848377919</v>
      </c>
      <c r="AA326" s="21">
        <v>10.035196876631517</v>
      </c>
      <c r="AB326" s="21">
        <v>9.6466559811486157</v>
      </c>
      <c r="AC326" s="21">
        <v>9.3743102578005022</v>
      </c>
      <c r="AD326" s="21">
        <v>7.4985948266247071</v>
      </c>
      <c r="AE326" s="21">
        <v>2.6171139315235799</v>
      </c>
      <c r="AF326" s="21">
        <v>-1.440624500405427</v>
      </c>
      <c r="AG326" s="21">
        <v>-4.2958295689055888</v>
      </c>
      <c r="AI326" s="23">
        <v>11.473739590148602</v>
      </c>
      <c r="AJ326" s="23">
        <v>10.177109224457784</v>
      </c>
      <c r="AK326" s="23">
        <v>9.7759225528834595</v>
      </c>
      <c r="AL326" s="23">
        <v>9.7486136524447957</v>
      </c>
      <c r="AM326" s="23">
        <v>9.4603901718666332</v>
      </c>
      <c r="AN326" s="23">
        <v>9.2645533489608454</v>
      </c>
      <c r="AO326" s="23">
        <v>9.0272874229890014</v>
      </c>
      <c r="AP326" s="23">
        <v>8.5709798179153704</v>
      </c>
      <c r="AQ326" s="23">
        <v>8.0689349386120881</v>
      </c>
      <c r="AR326" s="23">
        <v>7.7287213973182514</v>
      </c>
      <c r="AS326" s="23">
        <v>7.4802233027045091</v>
      </c>
      <c r="AT326" s="23">
        <v>6.6101377449922438</v>
      </c>
      <c r="AU326" s="23">
        <v>5.4993420259031609</v>
      </c>
      <c r="AV326" s="23">
        <v>4.757877743497275</v>
      </c>
      <c r="AW326" s="23">
        <v>4.3411271406444811</v>
      </c>
      <c r="AY326" s="24">
        <v>15.610739590148603</v>
      </c>
      <c r="AZ326" s="24">
        <v>14.314109224457784</v>
      </c>
      <c r="BA326" s="24">
        <v>13.91292255288346</v>
      </c>
      <c r="BB326" s="24">
        <v>13.885613652444796</v>
      </c>
      <c r="BC326" s="24">
        <v>13.597390171866634</v>
      </c>
      <c r="BD326" s="24">
        <v>13.401553348960846</v>
      </c>
      <c r="BE326" s="24">
        <v>13.164287422989002</v>
      </c>
      <c r="BF326" s="24">
        <v>12.707979817915371</v>
      </c>
      <c r="BG326" s="24">
        <v>12.205934938612089</v>
      </c>
      <c r="BH326" s="24">
        <v>11.865721397318252</v>
      </c>
      <c r="BI326" s="24">
        <v>11.61722330270451</v>
      </c>
      <c r="BJ326" s="24">
        <v>10.747137744992244</v>
      </c>
      <c r="BK326" s="24">
        <v>9.6363420259031614</v>
      </c>
      <c r="BL326" s="24">
        <v>8.8948777434972754</v>
      </c>
      <c r="BM326" s="24">
        <v>8.4781271406444816</v>
      </c>
      <c r="BO326" s="25">
        <v>11.473739590148602</v>
      </c>
      <c r="BP326" s="25">
        <v>9.6436743642939824</v>
      </c>
      <c r="BQ326" s="25">
        <v>8.9339105297147849</v>
      </c>
      <c r="BR326" s="25">
        <v>8.7880858366084968</v>
      </c>
      <c r="BS326" s="25">
        <v>8.3911412110377803</v>
      </c>
      <c r="BT326" s="25">
        <v>8.1092917969651008</v>
      </c>
      <c r="BU326" s="25">
        <v>7.8832228112525726</v>
      </c>
      <c r="BV326" s="25">
        <v>7.5657755183055286</v>
      </c>
      <c r="BW326" s="25">
        <v>7.2028351978086054</v>
      </c>
      <c r="BX326" s="25">
        <v>6.8182873383126719</v>
      </c>
      <c r="BY326" s="25">
        <v>6.5304184930486855</v>
      </c>
      <c r="BZ326" s="25">
        <v>5.5433979093154591</v>
      </c>
      <c r="CA326" s="25">
        <v>4.3061889736772621</v>
      </c>
      <c r="CB326" s="25">
        <v>3.4975614606395169</v>
      </c>
      <c r="CC326" s="25">
        <v>3.1656841491697421</v>
      </c>
      <c r="CE326" s="25">
        <v>15.610739590148603</v>
      </c>
      <c r="CF326" s="25">
        <v>13.780674364293983</v>
      </c>
      <c r="CG326" s="25">
        <v>13.070910529714785</v>
      </c>
      <c r="CH326" s="25">
        <v>12.925085836608497</v>
      </c>
      <c r="CI326" s="25">
        <v>12.528141211037781</v>
      </c>
      <c r="CJ326" s="25">
        <v>12.246291796965101</v>
      </c>
      <c r="CK326" s="25">
        <v>12.020222811252573</v>
      </c>
      <c r="CL326" s="25">
        <v>11.702775518305529</v>
      </c>
      <c r="CM326" s="25">
        <v>11.339835197808606</v>
      </c>
      <c r="CN326" s="25">
        <v>10.955287338312672</v>
      </c>
      <c r="CO326" s="25">
        <v>10.667418493048686</v>
      </c>
      <c r="CP326" s="25">
        <v>9.6803979093154595</v>
      </c>
      <c r="CQ326" s="25">
        <v>8.4431889736772625</v>
      </c>
      <c r="CR326" s="25">
        <v>7.6345614606395173</v>
      </c>
      <c r="CS326" s="25">
        <v>7.3026841491697425</v>
      </c>
      <c r="CU326" s="26">
        <v>11.473739590148602</v>
      </c>
      <c r="CV326" s="26">
        <v>8.0830212700336492</v>
      </c>
      <c r="CW326" s="26">
        <v>7.0499649411271719</v>
      </c>
      <c r="CX326" s="26">
        <v>6.9406116595360672</v>
      </c>
      <c r="CY326" s="26">
        <v>6.5402064162374174</v>
      </c>
      <c r="CZ326" s="26">
        <v>6.2534145330082005</v>
      </c>
      <c r="DA326" s="26">
        <v>6.0460201830086859</v>
      </c>
      <c r="DB326" s="26">
        <v>5.7831901549551432</v>
      </c>
      <c r="DC326" s="26">
        <v>5.493468468725208</v>
      </c>
      <c r="DD326" s="26">
        <v>5.1621385627884102</v>
      </c>
      <c r="DE326" s="26">
        <v>4.9487919661945341</v>
      </c>
      <c r="DF326" s="26">
        <v>3.1617915785537534</v>
      </c>
      <c r="DG326" s="26">
        <v>-1.5526197718726991</v>
      </c>
      <c r="DH326" s="26">
        <v>-5.4318781830370071</v>
      </c>
      <c r="DI326" s="26">
        <v>-8.0066178401113746</v>
      </c>
      <c r="DK326" s="26">
        <v>15.610739590148603</v>
      </c>
      <c r="DL326" s="26">
        <v>12.22002127003365</v>
      </c>
      <c r="DM326" s="26">
        <v>11.186964941127172</v>
      </c>
      <c r="DN326" s="26">
        <v>11.077611659536068</v>
      </c>
      <c r="DO326" s="26">
        <v>10.677206416237418</v>
      </c>
      <c r="DP326" s="26">
        <v>10.390414533008201</v>
      </c>
      <c r="DQ326" s="26">
        <v>10.183020183008686</v>
      </c>
      <c r="DR326" s="26">
        <v>9.9201901549551437</v>
      </c>
      <c r="DS326" s="26">
        <v>9.6304684687252085</v>
      </c>
      <c r="DT326" s="26">
        <v>9.2991385627884107</v>
      </c>
      <c r="DU326" s="26">
        <v>9.0857919661945346</v>
      </c>
      <c r="DV326" s="26">
        <v>7.2987915785537538</v>
      </c>
      <c r="DW326" s="26">
        <v>2.5843802281273014</v>
      </c>
      <c r="DX326" s="26">
        <v>-1.2948781830370066</v>
      </c>
      <c r="DY326" s="26">
        <v>-3.8696178401113741</v>
      </c>
      <c r="EA326" s="27">
        <v>11.473739590148602</v>
      </c>
      <c r="EB326" s="27">
        <v>7.7345407601011864</v>
      </c>
      <c r="EC326" s="27">
        <v>6.6669720315075836</v>
      </c>
      <c r="ED326" s="27">
        <v>6.5957156883437271</v>
      </c>
      <c r="EE326" s="27">
        <v>6.2174987831329211</v>
      </c>
      <c r="EF326" s="27">
        <v>5.9727911809230783</v>
      </c>
      <c r="EG326" s="27">
        <v>5.8002012926391835</v>
      </c>
      <c r="EH326" s="27">
        <v>5.4215620548786241</v>
      </c>
      <c r="EI326" s="27">
        <v>4.3897675372849392</v>
      </c>
      <c r="EJ326" s="27">
        <v>3.288101808462951</v>
      </c>
      <c r="EK326" s="27">
        <v>2.3024882707671743</v>
      </c>
      <c r="EL326" s="27">
        <v>-0.80206886604593919</v>
      </c>
      <c r="EM326" s="27">
        <v>-5.1836619147928573</v>
      </c>
      <c r="EN326" s="27">
        <v>-7.9256246676998074</v>
      </c>
      <c r="EO326" s="27">
        <v>-7.6256675679939221</v>
      </c>
      <c r="EQ326" s="27">
        <v>15.610739590148603</v>
      </c>
      <c r="ER326" s="27">
        <v>11.871540760101187</v>
      </c>
      <c r="ES326" s="27">
        <v>10.803972031507584</v>
      </c>
      <c r="ET326" s="27">
        <v>10.732715688343728</v>
      </c>
      <c r="EU326" s="27">
        <v>10.354498783132922</v>
      </c>
      <c r="EV326" s="27">
        <v>10.109791180923079</v>
      </c>
      <c r="EW326" s="27">
        <v>9.9372012926391839</v>
      </c>
      <c r="EX326" s="27">
        <v>9.5585620548786245</v>
      </c>
      <c r="EY326" s="27">
        <v>8.5267675372849396</v>
      </c>
      <c r="EZ326" s="27">
        <v>7.4251018084629514</v>
      </c>
      <c r="FA326" s="27">
        <v>6.4394882707671748</v>
      </c>
      <c r="FB326" s="27">
        <v>3.3349311339540613</v>
      </c>
      <c r="FC326" s="27">
        <v>-1.0466619147928569</v>
      </c>
      <c r="FD326" s="27">
        <v>-3.788624667699807</v>
      </c>
      <c r="FE326" s="27">
        <v>-3.4886675679939216</v>
      </c>
      <c r="FG326" s="1">
        <v>353958</v>
      </c>
      <c r="FH326" s="1">
        <v>426066</v>
      </c>
      <c r="FI326" s="1" t="s">
        <v>453</v>
      </c>
      <c r="FJ326" s="1" t="s">
        <v>854</v>
      </c>
    </row>
    <row r="327" spans="2:173" ht="16.2" thickBot="1" x14ac:dyDescent="0.35">
      <c r="B327" s="19" t="s">
        <v>322</v>
      </c>
      <c r="C327" s="20">
        <v>6.5369595217807195</v>
      </c>
      <c r="D327" s="21">
        <v>4.6175087834072279</v>
      </c>
      <c r="E327" s="21">
        <v>3.7802142934869138</v>
      </c>
      <c r="F327" s="21">
        <v>3.2576072157055194</v>
      </c>
      <c r="G327" s="21">
        <v>2.610956961043982</v>
      </c>
      <c r="H327" s="21">
        <v>2.0294160331475766</v>
      </c>
      <c r="I327" s="21">
        <v>1.333958626317056</v>
      </c>
      <c r="J327" s="21">
        <v>0.86139584523043666</v>
      </c>
      <c r="K327" s="21">
        <v>0.1844442794780683</v>
      </c>
      <c r="L327" s="21">
        <v>-0.25579893868126291</v>
      </c>
      <c r="M327" s="21">
        <v>-0.66013297557858408</v>
      </c>
      <c r="N327" s="21">
        <v>-2.6234488735668791</v>
      </c>
      <c r="O327" s="21">
        <v>-6.9072256739634987</v>
      </c>
      <c r="P327" s="21">
        <v>-9.7214313715134253</v>
      </c>
      <c r="Q327" s="21">
        <v>-12.270422030239473</v>
      </c>
      <c r="R327" s="22"/>
      <c r="S327" s="21">
        <v>11.17395952178072</v>
      </c>
      <c r="T327" s="21">
        <v>9.2545087834072284</v>
      </c>
      <c r="U327" s="21">
        <v>8.4172142934869143</v>
      </c>
      <c r="V327" s="21">
        <v>7.8946072157055198</v>
      </c>
      <c r="W327" s="21">
        <v>7.2479569610439825</v>
      </c>
      <c r="X327" s="21">
        <v>6.666416033147577</v>
      </c>
      <c r="Y327" s="21">
        <v>5.9709586263170564</v>
      </c>
      <c r="Z327" s="21">
        <v>5.4983958452304371</v>
      </c>
      <c r="AA327" s="21">
        <v>4.8214442794780688</v>
      </c>
      <c r="AB327" s="21">
        <v>4.3812010613187375</v>
      </c>
      <c r="AC327" s="21">
        <v>3.9768670244214164</v>
      </c>
      <c r="AD327" s="21">
        <v>2.0135511264331214</v>
      </c>
      <c r="AE327" s="21">
        <v>-2.2702256739634983</v>
      </c>
      <c r="AF327" s="21">
        <v>-5.0844313715134248</v>
      </c>
      <c r="AG327" s="21">
        <v>-7.6334220302394726</v>
      </c>
      <c r="AI327" s="23">
        <v>6.5369595217807195</v>
      </c>
      <c r="AJ327" s="23">
        <v>5.9430157748760948</v>
      </c>
      <c r="AK327" s="23">
        <v>5.870991975562589</v>
      </c>
      <c r="AL327" s="23">
        <v>5.7621990411132593</v>
      </c>
      <c r="AM327" s="23">
        <v>5.5464066715319014</v>
      </c>
      <c r="AN327" s="23">
        <v>5.4317915874934073</v>
      </c>
      <c r="AO327" s="23">
        <v>5.0749301823018023</v>
      </c>
      <c r="AP327" s="23">
        <v>4.6638308313774388</v>
      </c>
      <c r="AQ327" s="23">
        <v>4.0079424944254782</v>
      </c>
      <c r="AR327" s="23">
        <v>3.7319917531812692</v>
      </c>
      <c r="AS327" s="23">
        <v>3.4484768143804061</v>
      </c>
      <c r="AT327" s="23">
        <v>2.5192850906414321</v>
      </c>
      <c r="AU327" s="23">
        <v>1.2928283213464233</v>
      </c>
      <c r="AV327" s="23">
        <v>0.58255420544048064</v>
      </c>
      <c r="AW327" s="23">
        <v>0.1429239127527886</v>
      </c>
      <c r="AY327" s="24">
        <v>11.17395952178072</v>
      </c>
      <c r="AZ327" s="24">
        <v>10.580015774876095</v>
      </c>
      <c r="BA327" s="24">
        <v>10.507991975562589</v>
      </c>
      <c r="BB327" s="24">
        <v>10.39919904111326</v>
      </c>
      <c r="BC327" s="24">
        <v>10.183406671531902</v>
      </c>
      <c r="BD327" s="24">
        <v>10.068791587493408</v>
      </c>
      <c r="BE327" s="24">
        <v>9.7119301823018027</v>
      </c>
      <c r="BF327" s="24">
        <v>9.3008308313774393</v>
      </c>
      <c r="BG327" s="24">
        <v>8.6449424944254787</v>
      </c>
      <c r="BH327" s="24">
        <v>8.3689917531812696</v>
      </c>
      <c r="BI327" s="24">
        <v>8.0854768143804066</v>
      </c>
      <c r="BJ327" s="24">
        <v>7.1562850906414326</v>
      </c>
      <c r="BK327" s="24">
        <v>5.9298283213464238</v>
      </c>
      <c r="BL327" s="24">
        <v>5.2195542054404811</v>
      </c>
      <c r="BM327" s="24">
        <v>4.7799239127527891</v>
      </c>
      <c r="BO327" s="25">
        <v>6.5369595217807195</v>
      </c>
      <c r="BP327" s="25">
        <v>5.8278817420592262</v>
      </c>
      <c r="BQ327" s="25">
        <v>5.2789541085389331</v>
      </c>
      <c r="BR327" s="25">
        <v>4.838088304234045</v>
      </c>
      <c r="BS327" s="25">
        <v>4.3294764517304962</v>
      </c>
      <c r="BT327" s="25">
        <v>3.9220612382447513</v>
      </c>
      <c r="BU327" s="25">
        <v>3.4827921433583917</v>
      </c>
      <c r="BV327" s="25">
        <v>3.1235335830076565</v>
      </c>
      <c r="BW327" s="25">
        <v>2.5940875559503169</v>
      </c>
      <c r="BX327" s="25">
        <v>2.1437267211088411</v>
      </c>
      <c r="BY327" s="25">
        <v>1.6870265726007112</v>
      </c>
      <c r="BZ327" s="25">
        <v>0.3189231942713846</v>
      </c>
      <c r="CA327" s="25">
        <v>-1.3848213043174731</v>
      </c>
      <c r="CB327" s="25">
        <v>-2.1917326738051095</v>
      </c>
      <c r="CC327" s="25">
        <v>-2.3345584498815093</v>
      </c>
      <c r="CE327" s="25">
        <v>11.17395952178072</v>
      </c>
      <c r="CF327" s="25">
        <v>10.464881742059227</v>
      </c>
      <c r="CG327" s="25">
        <v>9.9159541085389336</v>
      </c>
      <c r="CH327" s="25">
        <v>9.4750883042340455</v>
      </c>
      <c r="CI327" s="25">
        <v>8.9664764517304967</v>
      </c>
      <c r="CJ327" s="25">
        <v>8.5590612382447517</v>
      </c>
      <c r="CK327" s="25">
        <v>8.1197921433583922</v>
      </c>
      <c r="CL327" s="25">
        <v>7.7605335830076569</v>
      </c>
      <c r="CM327" s="25">
        <v>7.2310875559503174</v>
      </c>
      <c r="CN327" s="25">
        <v>6.7807267211088416</v>
      </c>
      <c r="CO327" s="25">
        <v>6.3240265726007117</v>
      </c>
      <c r="CP327" s="25">
        <v>4.9559231942713851</v>
      </c>
      <c r="CQ327" s="25">
        <v>3.2521786956825274</v>
      </c>
      <c r="CR327" s="25">
        <v>2.445267326194891</v>
      </c>
      <c r="CS327" s="25">
        <v>2.3024415501184912</v>
      </c>
      <c r="CU327" s="26">
        <v>6.5369595217807195</v>
      </c>
      <c r="CV327" s="26">
        <v>4.0751673039978797</v>
      </c>
      <c r="CW327" s="26">
        <v>3.1901366247354979</v>
      </c>
      <c r="CX327" s="26">
        <v>2.727187797448412</v>
      </c>
      <c r="CY327" s="26">
        <v>2.1464984441213169</v>
      </c>
      <c r="CZ327" s="26">
        <v>1.6716557034442872</v>
      </c>
      <c r="DA327" s="26">
        <v>1.1310321465906021</v>
      </c>
      <c r="DB327" s="26">
        <v>0.84661292401190735</v>
      </c>
      <c r="DC327" s="26">
        <v>0.32716369319910754</v>
      </c>
      <c r="DD327" s="26">
        <v>-2.4071274321677549E-2</v>
      </c>
      <c r="DE327" s="26">
        <v>-0.33771294028362675</v>
      </c>
      <c r="DF327" s="26">
        <v>-2.1068856574907144</v>
      </c>
      <c r="DG327" s="26">
        <v>-6.1783346220080446</v>
      </c>
      <c r="DH327" s="26">
        <v>-8.5450225038300012</v>
      </c>
      <c r="DI327" s="26">
        <v>-10.668341246656681</v>
      </c>
      <c r="DK327" s="26">
        <v>11.17395952178072</v>
      </c>
      <c r="DL327" s="26">
        <v>8.7121673039978802</v>
      </c>
      <c r="DM327" s="26">
        <v>7.8271366247354983</v>
      </c>
      <c r="DN327" s="26">
        <v>7.3641877974484125</v>
      </c>
      <c r="DO327" s="26">
        <v>6.7834984441213173</v>
      </c>
      <c r="DP327" s="26">
        <v>6.3086557034442876</v>
      </c>
      <c r="DQ327" s="26">
        <v>5.7680321465906026</v>
      </c>
      <c r="DR327" s="26">
        <v>5.4836129240119078</v>
      </c>
      <c r="DS327" s="26">
        <v>4.964163693199108</v>
      </c>
      <c r="DT327" s="26">
        <v>4.6129287256783229</v>
      </c>
      <c r="DU327" s="26">
        <v>4.2992870597163737</v>
      </c>
      <c r="DV327" s="26">
        <v>2.530114342509286</v>
      </c>
      <c r="DW327" s="26">
        <v>-1.5413346220080442</v>
      </c>
      <c r="DX327" s="26">
        <v>-3.9080225038300007</v>
      </c>
      <c r="DY327" s="26">
        <v>-6.0313412466566803</v>
      </c>
      <c r="EA327" s="27">
        <v>6.5369595217807195</v>
      </c>
      <c r="EB327" s="27">
        <v>3.8152339683444296</v>
      </c>
      <c r="EC327" s="27">
        <v>2.8994738535244728</v>
      </c>
      <c r="ED327" s="27">
        <v>2.4531904557218489</v>
      </c>
      <c r="EE327" s="27">
        <v>1.8989781662635963</v>
      </c>
      <c r="EF327" s="27">
        <v>1.4888449099503873</v>
      </c>
      <c r="EG327" s="27">
        <v>1.0207136446987946</v>
      </c>
      <c r="EH327" s="27">
        <v>0.77322692519874536</v>
      </c>
      <c r="EI327" s="27">
        <v>-0.21091350096416761</v>
      </c>
      <c r="EJ327" s="27">
        <v>-1.1137614072483224</v>
      </c>
      <c r="EK327" s="27">
        <v>-2.0297012694731968</v>
      </c>
      <c r="EL327" s="27">
        <v>-4.8241940610779181</v>
      </c>
      <c r="EM327" s="27">
        <v>-8.2551494783534096</v>
      </c>
      <c r="EN327" s="27">
        <v>-9.9171162989139816</v>
      </c>
      <c r="EO327" s="27">
        <v>-9.6968531177326014</v>
      </c>
      <c r="EQ327" s="27">
        <v>11.17395952178072</v>
      </c>
      <c r="ER327" s="27">
        <v>8.4522339683444301</v>
      </c>
      <c r="ES327" s="27">
        <v>7.5364738535244733</v>
      </c>
      <c r="ET327" s="27">
        <v>7.0901904557218494</v>
      </c>
      <c r="EU327" s="27">
        <v>6.5359781662635967</v>
      </c>
      <c r="EV327" s="27">
        <v>6.1258449099503878</v>
      </c>
      <c r="EW327" s="27">
        <v>5.657713644698795</v>
      </c>
      <c r="EX327" s="27">
        <v>5.4102269251987458</v>
      </c>
      <c r="EY327" s="27">
        <v>4.4260864990358328</v>
      </c>
      <c r="EZ327" s="27">
        <v>3.5232385927516781</v>
      </c>
      <c r="FA327" s="27">
        <v>2.6072987305268036</v>
      </c>
      <c r="FB327" s="27">
        <v>-0.1871940610779177</v>
      </c>
      <c r="FC327" s="27">
        <v>-3.6181494783534092</v>
      </c>
      <c r="FD327" s="27">
        <v>-5.2801162989139812</v>
      </c>
      <c r="FE327" s="27">
        <v>-5.0598531177326009</v>
      </c>
      <c r="FG327" s="1">
        <v>344741</v>
      </c>
      <c r="FH327" s="1">
        <v>422417</v>
      </c>
      <c r="FI327" s="1" t="s">
        <v>519</v>
      </c>
      <c r="FJ327" s="1" t="s">
        <v>854</v>
      </c>
    </row>
    <row r="328" spans="2:173" ht="16.2" thickBot="1" x14ac:dyDescent="0.35">
      <c r="B328" s="19" t="s">
        <v>323</v>
      </c>
      <c r="C328" s="20">
        <v>6.1490807075630212</v>
      </c>
      <c r="D328" s="21">
        <v>5.3042218063185906</v>
      </c>
      <c r="E328" s="21">
        <v>4.7844797609400818</v>
      </c>
      <c r="F328" s="21">
        <v>4.6208907294560877</v>
      </c>
      <c r="G328" s="21">
        <v>4.2094200684996679</v>
      </c>
      <c r="H328" s="21">
        <v>3.8295454924386423</v>
      </c>
      <c r="I328" s="21">
        <v>3.5607015230570411</v>
      </c>
      <c r="J328" s="21">
        <v>3.0209953577560391</v>
      </c>
      <c r="K328" s="21">
        <v>2.6231883927542423</v>
      </c>
      <c r="L328" s="21">
        <v>2.3322076481108276</v>
      </c>
      <c r="M328" s="21">
        <v>2.0218741768326254</v>
      </c>
      <c r="N328" s="21">
        <v>-2.9007695497362818E-3</v>
      </c>
      <c r="O328" s="21">
        <v>-5.5061613152390372</v>
      </c>
      <c r="P328" s="21">
        <v>-10.017260975914784</v>
      </c>
      <c r="Q328" s="21">
        <v>-13.257410493673188</v>
      </c>
      <c r="R328" s="22"/>
      <c r="S328" s="21">
        <v>16.849080707563019</v>
      </c>
      <c r="T328" s="21">
        <v>16.00422180631859</v>
      </c>
      <c r="U328" s="21">
        <v>15.484479760940081</v>
      </c>
      <c r="V328" s="21">
        <v>15.320890729456087</v>
      </c>
      <c r="W328" s="21">
        <v>14.909420068499667</v>
      </c>
      <c r="X328" s="21">
        <v>14.529545492438642</v>
      </c>
      <c r="Y328" s="21">
        <v>14.26070152305704</v>
      </c>
      <c r="Z328" s="21">
        <v>13.720995357756038</v>
      </c>
      <c r="AA328" s="21">
        <v>13.323188392754242</v>
      </c>
      <c r="AB328" s="21">
        <v>13.032207648110827</v>
      </c>
      <c r="AC328" s="21">
        <v>12.721874176832625</v>
      </c>
      <c r="AD328" s="21">
        <v>10.697099230450263</v>
      </c>
      <c r="AE328" s="21">
        <v>5.1938386847609621</v>
      </c>
      <c r="AF328" s="21">
        <v>0.68273902408521536</v>
      </c>
      <c r="AG328" s="21">
        <v>-2.5574104936731885</v>
      </c>
      <c r="AI328" s="23">
        <v>6.1490807075630212</v>
      </c>
      <c r="AJ328" s="23">
        <v>5.5002060434082782</v>
      </c>
      <c r="AK328" s="23">
        <v>5.1958872389146649</v>
      </c>
      <c r="AL328" s="23">
        <v>5.1591959254085165</v>
      </c>
      <c r="AM328" s="23">
        <v>4.8433485136954566</v>
      </c>
      <c r="AN328" s="23">
        <v>4.6462142160413489</v>
      </c>
      <c r="AO328" s="23">
        <v>4.4247808207040737</v>
      </c>
      <c r="AP328" s="23">
        <v>3.9796582278011705</v>
      </c>
      <c r="AQ328" s="23">
        <v>3.5119708191911201</v>
      </c>
      <c r="AR328" s="23">
        <v>3.311036418246136</v>
      </c>
      <c r="AS328" s="23">
        <v>3.057498910304707</v>
      </c>
      <c r="AT328" s="23">
        <v>2.2165448685993461</v>
      </c>
      <c r="AU328" s="23">
        <v>1.1253709444919817</v>
      </c>
      <c r="AV328" s="23">
        <v>0.2829878988748824</v>
      </c>
      <c r="AW328" s="23">
        <v>-0.29331120971794533</v>
      </c>
      <c r="AY328" s="24">
        <v>16.849080707563019</v>
      </c>
      <c r="AZ328" s="24">
        <v>16.200206043408279</v>
      </c>
      <c r="BA328" s="24">
        <v>15.895887238914664</v>
      </c>
      <c r="BB328" s="24">
        <v>15.859195925408516</v>
      </c>
      <c r="BC328" s="24">
        <v>15.543348513695456</v>
      </c>
      <c r="BD328" s="24">
        <v>15.346214216041348</v>
      </c>
      <c r="BE328" s="24">
        <v>15.124780820704073</v>
      </c>
      <c r="BF328" s="24">
        <v>14.67965822780117</v>
      </c>
      <c r="BG328" s="24">
        <v>14.211970819191119</v>
      </c>
      <c r="BH328" s="24">
        <v>14.011036418246135</v>
      </c>
      <c r="BI328" s="24">
        <v>13.757498910304706</v>
      </c>
      <c r="BJ328" s="24">
        <v>12.916544868599345</v>
      </c>
      <c r="BK328" s="24">
        <v>11.825370944491981</v>
      </c>
      <c r="BL328" s="24">
        <v>10.982987898874882</v>
      </c>
      <c r="BM328" s="24">
        <v>10.406688790282054</v>
      </c>
      <c r="BO328" s="25">
        <v>6.1490807075630212</v>
      </c>
      <c r="BP328" s="25">
        <v>5.5381000508940321</v>
      </c>
      <c r="BQ328" s="25">
        <v>5.0908705230011471</v>
      </c>
      <c r="BR328" s="25">
        <v>4.9648973857726197</v>
      </c>
      <c r="BS328" s="25">
        <v>4.6194141505917727</v>
      </c>
      <c r="BT328" s="25">
        <v>4.3435214692683939</v>
      </c>
      <c r="BU328" s="25">
        <v>4.18515637847789</v>
      </c>
      <c r="BV328" s="25">
        <v>3.7180045145690759</v>
      </c>
      <c r="BW328" s="25">
        <v>3.3763292017444559</v>
      </c>
      <c r="BX328" s="25">
        <v>3.0913845446740531</v>
      </c>
      <c r="BY328" s="25">
        <v>2.7787037405316788</v>
      </c>
      <c r="BZ328" s="25">
        <v>1.747114012502033</v>
      </c>
      <c r="CA328" s="25">
        <v>0.44017504604087421</v>
      </c>
      <c r="CB328" s="25">
        <v>-0.50005858212010068</v>
      </c>
      <c r="CC328" s="25">
        <v>-1.0162987167241049</v>
      </c>
      <c r="CE328" s="25">
        <v>16.849080707563019</v>
      </c>
      <c r="CF328" s="25">
        <v>16.238100050894033</v>
      </c>
      <c r="CG328" s="25">
        <v>15.790870523001146</v>
      </c>
      <c r="CH328" s="25">
        <v>15.664897385772619</v>
      </c>
      <c r="CI328" s="25">
        <v>15.319414150591772</v>
      </c>
      <c r="CJ328" s="25">
        <v>15.043521469268393</v>
      </c>
      <c r="CK328" s="25">
        <v>14.885156378477889</v>
      </c>
      <c r="CL328" s="25">
        <v>14.418004514569075</v>
      </c>
      <c r="CM328" s="25">
        <v>14.076329201744455</v>
      </c>
      <c r="CN328" s="25">
        <v>13.791384544674052</v>
      </c>
      <c r="CO328" s="25">
        <v>13.478703740531678</v>
      </c>
      <c r="CP328" s="25">
        <v>12.447114012502032</v>
      </c>
      <c r="CQ328" s="25">
        <v>11.140175046040873</v>
      </c>
      <c r="CR328" s="25">
        <v>10.199941417879899</v>
      </c>
      <c r="CS328" s="25">
        <v>9.6837012832758944</v>
      </c>
      <c r="CU328" s="26">
        <v>6.1490807075630212</v>
      </c>
      <c r="CV328" s="26">
        <v>5.2253538097634245</v>
      </c>
      <c r="CW328" s="26">
        <v>4.7268926788383503</v>
      </c>
      <c r="CX328" s="26">
        <v>4.587919788340308</v>
      </c>
      <c r="CY328" s="26">
        <v>4.2038462290591063</v>
      </c>
      <c r="CZ328" s="26">
        <v>3.8635838386317776</v>
      </c>
      <c r="DA328" s="26">
        <v>3.6206866261779656</v>
      </c>
      <c r="DB328" s="26">
        <v>3.1303021811770595</v>
      </c>
      <c r="DC328" s="26">
        <v>2.7717118768278564</v>
      </c>
      <c r="DD328" s="26">
        <v>2.4637085167470758</v>
      </c>
      <c r="DE328" s="26">
        <v>2.1412031481822922</v>
      </c>
      <c r="DF328" s="26">
        <v>-3.3702387845195858E-2</v>
      </c>
      <c r="DG328" s="26">
        <v>-5.4603874897877418</v>
      </c>
      <c r="DH328" s="26">
        <v>-9.8534670778879878</v>
      </c>
      <c r="DI328" s="26">
        <v>-12.718883727821403</v>
      </c>
      <c r="DK328" s="26">
        <v>16.849080707563019</v>
      </c>
      <c r="DL328" s="26">
        <v>15.925353809763424</v>
      </c>
      <c r="DM328" s="26">
        <v>15.42689267883835</v>
      </c>
      <c r="DN328" s="26">
        <v>15.287919788340307</v>
      </c>
      <c r="DO328" s="26">
        <v>14.903846229059106</v>
      </c>
      <c r="DP328" s="26">
        <v>14.563583838631777</v>
      </c>
      <c r="DQ328" s="26">
        <v>14.320686626177965</v>
      </c>
      <c r="DR328" s="26">
        <v>13.830302181177059</v>
      </c>
      <c r="DS328" s="26">
        <v>13.471711876827856</v>
      </c>
      <c r="DT328" s="26">
        <v>13.163708516747075</v>
      </c>
      <c r="DU328" s="26">
        <v>12.841203148182291</v>
      </c>
      <c r="DV328" s="26">
        <v>10.666297612154803</v>
      </c>
      <c r="DW328" s="26">
        <v>5.2396125102122575</v>
      </c>
      <c r="DX328" s="26">
        <v>0.84653292211201148</v>
      </c>
      <c r="DY328" s="26">
        <v>-2.0188837278214038</v>
      </c>
      <c r="EA328" s="27">
        <v>6.1490807075630212</v>
      </c>
      <c r="EB328" s="27">
        <v>5.217283753366587</v>
      </c>
      <c r="EC328" s="27">
        <v>4.7519741542475717</v>
      </c>
      <c r="ED328" s="27">
        <v>4.6391523192324495</v>
      </c>
      <c r="EE328" s="27">
        <v>4.1796580248559767</v>
      </c>
      <c r="EF328" s="27">
        <v>3.8618202462560802</v>
      </c>
      <c r="EG328" s="27">
        <v>3.6321397334007308</v>
      </c>
      <c r="EH328" s="27">
        <v>3.0749699276897839</v>
      </c>
      <c r="EI328" s="27">
        <v>1.8775555065985987</v>
      </c>
      <c r="EJ328" s="27">
        <v>0.71287070819991172</v>
      </c>
      <c r="EK328" s="27">
        <v>-0.47621414730632594</v>
      </c>
      <c r="EL328" s="27">
        <v>-4.1575201452171129</v>
      </c>
      <c r="EM328" s="27">
        <v>-9.2900254274345784</v>
      </c>
      <c r="EN328" s="27">
        <v>-12.356546068092317</v>
      </c>
      <c r="EO328" s="27">
        <v>-11.912203469484378</v>
      </c>
      <c r="EQ328" s="27">
        <v>16.849080707563019</v>
      </c>
      <c r="ER328" s="27">
        <v>15.917283753366586</v>
      </c>
      <c r="ES328" s="27">
        <v>15.451974154247571</v>
      </c>
      <c r="ET328" s="27">
        <v>15.339152319232449</v>
      </c>
      <c r="EU328" s="27">
        <v>14.879658024855976</v>
      </c>
      <c r="EV328" s="27">
        <v>14.56182024625608</v>
      </c>
      <c r="EW328" s="27">
        <v>14.33213973340073</v>
      </c>
      <c r="EX328" s="27">
        <v>13.774969927689783</v>
      </c>
      <c r="EY328" s="27">
        <v>12.577555506598598</v>
      </c>
      <c r="EZ328" s="27">
        <v>11.412870708199911</v>
      </c>
      <c r="FA328" s="27">
        <v>10.223785852693673</v>
      </c>
      <c r="FB328" s="27">
        <v>6.5424798547828864</v>
      </c>
      <c r="FC328" s="27">
        <v>1.4099745725654209</v>
      </c>
      <c r="FD328" s="27">
        <v>-1.6565460680923181</v>
      </c>
      <c r="FE328" s="27">
        <v>-1.2122034694843791</v>
      </c>
      <c r="FG328" s="1">
        <v>379792</v>
      </c>
      <c r="FH328" s="1">
        <v>400497</v>
      </c>
      <c r="FI328" s="1" t="s">
        <v>544</v>
      </c>
      <c r="FJ328" s="1" t="s">
        <v>847</v>
      </c>
    </row>
    <row r="329" spans="2:173" ht="16.2" thickBot="1" x14ac:dyDescent="0.35">
      <c r="B329" s="19" t="s">
        <v>1012</v>
      </c>
      <c r="C329" s="20">
        <v>31.648971045757435</v>
      </c>
      <c r="D329" s="21">
        <v>31.437809429595816</v>
      </c>
      <c r="E329" s="21">
        <v>31.412506399292788</v>
      </c>
      <c r="F329" s="21">
        <v>31.412506399292788</v>
      </c>
      <c r="G329" s="21">
        <v>31.412506399292788</v>
      </c>
      <c r="H329" s="21">
        <v>31.412506399292788</v>
      </c>
      <c r="I329" s="21">
        <v>31.412506399292788</v>
      </c>
      <c r="J329" s="21">
        <v>31.412506399292788</v>
      </c>
      <c r="K329" s="21">
        <v>31.412506399292788</v>
      </c>
      <c r="L329" s="21">
        <v>31.412506399292788</v>
      </c>
      <c r="M329" s="21">
        <v>31.412506399292788</v>
      </c>
      <c r="N329" s="21">
        <v>31.412506399292788</v>
      </c>
      <c r="O329" s="21">
        <v>31.412506399292788</v>
      </c>
      <c r="P329" s="21">
        <v>31.412506399292788</v>
      </c>
      <c r="Q329" s="21">
        <v>31.412506399292788</v>
      </c>
      <c r="R329" s="22"/>
      <c r="S329" s="21">
        <v>37.648971045757435</v>
      </c>
      <c r="T329" s="21">
        <v>37.437809429595816</v>
      </c>
      <c r="U329" s="21">
        <v>37.412506399292788</v>
      </c>
      <c r="V329" s="21">
        <v>37.412506399292788</v>
      </c>
      <c r="W329" s="21">
        <v>37.412506399292788</v>
      </c>
      <c r="X329" s="21">
        <v>37.412506399292788</v>
      </c>
      <c r="Y329" s="21">
        <v>37.412506399292788</v>
      </c>
      <c r="Z329" s="21">
        <v>37.412506399292788</v>
      </c>
      <c r="AA329" s="21">
        <v>37.412506399292788</v>
      </c>
      <c r="AB329" s="21">
        <v>37.412506399292788</v>
      </c>
      <c r="AC329" s="21">
        <v>37.412506399292788</v>
      </c>
      <c r="AD329" s="21">
        <v>37.412506399292788</v>
      </c>
      <c r="AE329" s="21">
        <v>37.412506399292788</v>
      </c>
      <c r="AF329" s="21">
        <v>37.412506399292788</v>
      </c>
      <c r="AG329" s="21">
        <v>37.412506399292788</v>
      </c>
      <c r="AI329" s="23">
        <v>31.648971045757435</v>
      </c>
      <c r="AJ329" s="23">
        <v>31.623631651818037</v>
      </c>
      <c r="AK329" s="23">
        <v>31.620595288181676</v>
      </c>
      <c r="AL329" s="23">
        <v>31.620595288181676</v>
      </c>
      <c r="AM329" s="23">
        <v>31.620595288181676</v>
      </c>
      <c r="AN329" s="23">
        <v>31.620595288181676</v>
      </c>
      <c r="AO329" s="23">
        <v>31.620595288181676</v>
      </c>
      <c r="AP329" s="23">
        <v>31.620595288181676</v>
      </c>
      <c r="AQ329" s="23">
        <v>31.620595288181676</v>
      </c>
      <c r="AR329" s="23">
        <v>31.620595288181676</v>
      </c>
      <c r="AS329" s="23">
        <v>31.620595288181676</v>
      </c>
      <c r="AT329" s="23">
        <v>31.620595288181676</v>
      </c>
      <c r="AU329" s="23">
        <v>31.620595288181676</v>
      </c>
      <c r="AV329" s="23">
        <v>31.620595288181676</v>
      </c>
      <c r="AW329" s="23">
        <v>31.620595288181676</v>
      </c>
      <c r="AY329" s="24">
        <v>37.648971045757435</v>
      </c>
      <c r="AZ329" s="24">
        <v>37.623631651818037</v>
      </c>
      <c r="BA329" s="24">
        <v>37.620595288181676</v>
      </c>
      <c r="BB329" s="24">
        <v>37.620595288181676</v>
      </c>
      <c r="BC329" s="24">
        <v>37.620595288181676</v>
      </c>
      <c r="BD329" s="24">
        <v>37.620595288181676</v>
      </c>
      <c r="BE329" s="24">
        <v>37.620595288181676</v>
      </c>
      <c r="BF329" s="24">
        <v>37.620595288181676</v>
      </c>
      <c r="BG329" s="24">
        <v>37.620595288181676</v>
      </c>
      <c r="BH329" s="24">
        <v>37.620595288181676</v>
      </c>
      <c r="BI329" s="24">
        <v>37.620595288181676</v>
      </c>
      <c r="BJ329" s="24">
        <v>37.620595288181676</v>
      </c>
      <c r="BK329" s="24">
        <v>37.620595288181676</v>
      </c>
      <c r="BL329" s="24">
        <v>37.620595288181676</v>
      </c>
      <c r="BM329" s="24">
        <v>37.620595288181676</v>
      </c>
      <c r="BO329" s="25">
        <v>31.648971045757435</v>
      </c>
      <c r="BP329" s="25">
        <v>31.602515490201878</v>
      </c>
      <c r="BQ329" s="25">
        <v>31.596948823535211</v>
      </c>
      <c r="BR329" s="25">
        <v>31.596948823535211</v>
      </c>
      <c r="BS329" s="25">
        <v>31.596948823535211</v>
      </c>
      <c r="BT329" s="25">
        <v>31.596948823535211</v>
      </c>
      <c r="BU329" s="25">
        <v>31.596948823535211</v>
      </c>
      <c r="BV329" s="25">
        <v>31.596948823535211</v>
      </c>
      <c r="BW329" s="25">
        <v>31.596948823535211</v>
      </c>
      <c r="BX329" s="25">
        <v>31.596948823535211</v>
      </c>
      <c r="BY329" s="25">
        <v>31.596948823535211</v>
      </c>
      <c r="BZ329" s="25">
        <v>31.596948823535211</v>
      </c>
      <c r="CA329" s="25">
        <v>31.596948823535211</v>
      </c>
      <c r="CB329" s="25">
        <v>31.596948823535211</v>
      </c>
      <c r="CC329" s="25">
        <v>31.596948823535211</v>
      </c>
      <c r="CE329" s="25">
        <v>37.648971045757435</v>
      </c>
      <c r="CF329" s="25">
        <v>37.602515490201874</v>
      </c>
      <c r="CG329" s="25">
        <v>37.596948823535207</v>
      </c>
      <c r="CH329" s="25">
        <v>37.596948823535207</v>
      </c>
      <c r="CI329" s="25">
        <v>37.596948823535207</v>
      </c>
      <c r="CJ329" s="25">
        <v>37.596948823535207</v>
      </c>
      <c r="CK329" s="25">
        <v>37.596948823535207</v>
      </c>
      <c r="CL329" s="25">
        <v>37.596948823535207</v>
      </c>
      <c r="CM329" s="25">
        <v>37.596948823535207</v>
      </c>
      <c r="CN329" s="25">
        <v>37.596948823535207</v>
      </c>
      <c r="CO329" s="25">
        <v>37.596948823535207</v>
      </c>
      <c r="CP329" s="25">
        <v>37.596948823535207</v>
      </c>
      <c r="CQ329" s="25">
        <v>37.596948823535207</v>
      </c>
      <c r="CR329" s="25">
        <v>37.596948823535207</v>
      </c>
      <c r="CS329" s="25">
        <v>37.596948823535207</v>
      </c>
      <c r="CU329" s="26">
        <v>31.648971045757435</v>
      </c>
      <c r="CV329" s="26">
        <v>31.35334478313117</v>
      </c>
      <c r="CW329" s="26">
        <v>31.317920540706929</v>
      </c>
      <c r="CX329" s="26">
        <v>31.317920540706929</v>
      </c>
      <c r="CY329" s="26">
        <v>31.317920540706929</v>
      </c>
      <c r="CZ329" s="26">
        <v>31.317920540706929</v>
      </c>
      <c r="DA329" s="26">
        <v>31.317920540706929</v>
      </c>
      <c r="DB329" s="26">
        <v>31.317920540706929</v>
      </c>
      <c r="DC329" s="26">
        <v>31.317920540706929</v>
      </c>
      <c r="DD329" s="26">
        <v>31.317920540706929</v>
      </c>
      <c r="DE329" s="26">
        <v>31.317920540706929</v>
      </c>
      <c r="DF329" s="26">
        <v>31.317920540706929</v>
      </c>
      <c r="DG329" s="26">
        <v>31.317920540706929</v>
      </c>
      <c r="DH329" s="26">
        <v>31.317920540706929</v>
      </c>
      <c r="DI329" s="26">
        <v>31.317920540706929</v>
      </c>
      <c r="DK329" s="26">
        <v>37.648971045757435</v>
      </c>
      <c r="DL329" s="26">
        <v>37.35334478313117</v>
      </c>
      <c r="DM329" s="26">
        <v>37.317920540706929</v>
      </c>
      <c r="DN329" s="26">
        <v>37.317920540706929</v>
      </c>
      <c r="DO329" s="26">
        <v>37.317920540706929</v>
      </c>
      <c r="DP329" s="26">
        <v>37.317920540706929</v>
      </c>
      <c r="DQ329" s="26">
        <v>37.317920540706929</v>
      </c>
      <c r="DR329" s="26">
        <v>37.317920540706929</v>
      </c>
      <c r="DS329" s="26">
        <v>37.317920540706929</v>
      </c>
      <c r="DT329" s="26">
        <v>37.317920540706929</v>
      </c>
      <c r="DU329" s="26">
        <v>37.317920540706929</v>
      </c>
      <c r="DV329" s="26">
        <v>37.317920540706929</v>
      </c>
      <c r="DW329" s="26">
        <v>37.317920540706929</v>
      </c>
      <c r="DX329" s="26">
        <v>37.317920540706929</v>
      </c>
      <c r="DY329" s="26">
        <v>37.317920540706929</v>
      </c>
      <c r="EA329" s="27">
        <v>31.648971045757435</v>
      </c>
      <c r="EB329" s="27">
        <v>31.311112459898848</v>
      </c>
      <c r="EC329" s="27">
        <v>31.270627611414</v>
      </c>
      <c r="ED329" s="27">
        <v>31.270627611414</v>
      </c>
      <c r="EE329" s="27">
        <v>31.270627611414</v>
      </c>
      <c r="EF329" s="27">
        <v>31.270627611414</v>
      </c>
      <c r="EG329" s="27">
        <v>31.270627611414</v>
      </c>
      <c r="EH329" s="27">
        <v>31.270627611414</v>
      </c>
      <c r="EI329" s="27">
        <v>31.270627611414</v>
      </c>
      <c r="EJ329" s="27">
        <v>31.270627611414</v>
      </c>
      <c r="EK329" s="27">
        <v>31.270627611414</v>
      </c>
      <c r="EL329" s="27">
        <v>31.270627611414</v>
      </c>
      <c r="EM329" s="27">
        <v>31.270627611414</v>
      </c>
      <c r="EN329" s="27">
        <v>31.270627611414</v>
      </c>
      <c r="EO329" s="27">
        <v>31.270627611414</v>
      </c>
      <c r="EQ329" s="27">
        <v>37.648971045757435</v>
      </c>
      <c r="ER329" s="27">
        <v>37.311112459898844</v>
      </c>
      <c r="ES329" s="27">
        <v>37.270627611414</v>
      </c>
      <c r="ET329" s="27">
        <v>37.270627611414</v>
      </c>
      <c r="EU329" s="27">
        <v>37.270627611414</v>
      </c>
      <c r="EV329" s="27">
        <v>37.270627611414</v>
      </c>
      <c r="EW329" s="27">
        <v>37.270627611414</v>
      </c>
      <c r="EX329" s="27">
        <v>37.270627611414</v>
      </c>
      <c r="EY329" s="27">
        <v>37.270627611414</v>
      </c>
      <c r="EZ329" s="27">
        <v>37.270627611414</v>
      </c>
      <c r="FA329" s="27">
        <v>37.270627611414</v>
      </c>
      <c r="FB329" s="27">
        <v>37.270627611414</v>
      </c>
      <c r="FC329" s="27">
        <v>37.270627611414</v>
      </c>
      <c r="FD329" s="27">
        <v>37.270627611414</v>
      </c>
      <c r="FE329" s="27">
        <v>37.270627611414</v>
      </c>
      <c r="FG329" s="1">
        <v>381499</v>
      </c>
      <c r="FH329" s="1">
        <v>386063</v>
      </c>
      <c r="FI329" s="1" t="s">
        <v>435</v>
      </c>
      <c r="FJ329" s="1" t="s">
        <v>839</v>
      </c>
      <c r="FN329" s="134"/>
      <c r="FO329" s="134"/>
      <c r="FP329" s="134"/>
      <c r="FQ329" s="134"/>
    </row>
    <row r="330" spans="2:173" ht="16.2" thickBot="1" x14ac:dyDescent="0.35">
      <c r="B330" s="19" t="s">
        <v>324</v>
      </c>
      <c r="C330" s="20">
        <v>11.269999766612978</v>
      </c>
      <c r="D330" s="21">
        <v>9.9098551940459085</v>
      </c>
      <c r="E330" s="21">
        <v>9.4290213422506071</v>
      </c>
      <c r="F330" s="21">
        <v>9.1472702452998593</v>
      </c>
      <c r="G330" s="21">
        <v>8.7866359262391214</v>
      </c>
      <c r="H330" s="21">
        <v>8.4454159422411621</v>
      </c>
      <c r="I330" s="21">
        <v>8.0412293440569744</v>
      </c>
      <c r="J330" s="21">
        <v>7.7456147576238141</v>
      </c>
      <c r="K330" s="21">
        <v>7.3743694133098305</v>
      </c>
      <c r="L330" s="21">
        <v>7.039413788494306</v>
      </c>
      <c r="M330" s="21">
        <v>2.4273183825919276</v>
      </c>
      <c r="N330" s="21">
        <v>0.63489385187885006</v>
      </c>
      <c r="O330" s="21">
        <v>-6.3772225152529884</v>
      </c>
      <c r="P330" s="21">
        <v>-10.216130007482164</v>
      </c>
      <c r="Q330" s="21">
        <v>-13.093582332957304</v>
      </c>
      <c r="R330" s="22"/>
      <c r="S330" s="21">
        <v>15.906999766612978</v>
      </c>
      <c r="T330" s="21">
        <v>14.546855194045909</v>
      </c>
      <c r="U330" s="21">
        <v>14.066021342250608</v>
      </c>
      <c r="V330" s="21">
        <v>13.78427024529986</v>
      </c>
      <c r="W330" s="21">
        <v>13.423635926239122</v>
      </c>
      <c r="X330" s="21">
        <v>13.082415942241163</v>
      </c>
      <c r="Y330" s="21">
        <v>12.678229344056975</v>
      </c>
      <c r="Z330" s="21">
        <v>12.382614757623815</v>
      </c>
      <c r="AA330" s="21">
        <v>12.011369413309831</v>
      </c>
      <c r="AB330" s="21">
        <v>11.676413788494306</v>
      </c>
      <c r="AC330" s="21">
        <v>7.064318382591928</v>
      </c>
      <c r="AD330" s="21">
        <v>5.2718938518788505</v>
      </c>
      <c r="AE330" s="21">
        <v>-1.740222515252988</v>
      </c>
      <c r="AF330" s="21">
        <v>-5.5791300074821635</v>
      </c>
      <c r="AG330" s="21">
        <v>-8.4565823329573035</v>
      </c>
      <c r="AI330" s="23">
        <v>11.269999766612978</v>
      </c>
      <c r="AJ330" s="23">
        <v>10.315256457127216</v>
      </c>
      <c r="AK330" s="23">
        <v>10.111727424230228</v>
      </c>
      <c r="AL330" s="23">
        <v>9.952460914503634</v>
      </c>
      <c r="AM330" s="23">
        <v>9.701656139125669</v>
      </c>
      <c r="AN330" s="23">
        <v>9.4820615913680051</v>
      </c>
      <c r="AO330" s="23">
        <v>9.1213180114193229</v>
      </c>
      <c r="AP330" s="23">
        <v>8.7403884077426337</v>
      </c>
      <c r="AQ330" s="23">
        <v>8.2387098149596767</v>
      </c>
      <c r="AR330" s="23">
        <v>7.9742741263284103</v>
      </c>
      <c r="AS330" s="23">
        <v>7.6974148529663129</v>
      </c>
      <c r="AT330" s="23">
        <v>6.8685017815312772</v>
      </c>
      <c r="AU330" s="23">
        <v>5.7967209870402172</v>
      </c>
      <c r="AV330" s="23">
        <v>5.2071932499632609</v>
      </c>
      <c r="AW330" s="23">
        <v>4.796652768902554</v>
      </c>
      <c r="AY330" s="24">
        <v>15.906999766612978</v>
      </c>
      <c r="AZ330" s="24">
        <v>14.952256457127216</v>
      </c>
      <c r="BA330" s="24">
        <v>14.748727424230228</v>
      </c>
      <c r="BB330" s="24">
        <v>14.589460914503634</v>
      </c>
      <c r="BC330" s="24">
        <v>14.338656139125669</v>
      </c>
      <c r="BD330" s="24">
        <v>14.119061591368006</v>
      </c>
      <c r="BE330" s="24">
        <v>13.758318011419323</v>
      </c>
      <c r="BF330" s="24">
        <v>13.377388407742634</v>
      </c>
      <c r="BG330" s="24">
        <v>12.875709814959677</v>
      </c>
      <c r="BH330" s="24">
        <v>12.611274126328411</v>
      </c>
      <c r="BI330" s="24">
        <v>12.334414852966313</v>
      </c>
      <c r="BJ330" s="24">
        <v>11.505501781531278</v>
      </c>
      <c r="BK330" s="24">
        <v>10.433720987040218</v>
      </c>
      <c r="BL330" s="24">
        <v>9.8441932499632614</v>
      </c>
      <c r="BM330" s="24">
        <v>9.4336527689025544</v>
      </c>
      <c r="BO330" s="25">
        <v>11.269999766612978</v>
      </c>
      <c r="BP330" s="25">
        <v>10.282403273468871</v>
      </c>
      <c r="BQ330" s="25">
        <v>9.9027980076259752</v>
      </c>
      <c r="BR330" s="25">
        <v>9.6425079424202629</v>
      </c>
      <c r="BS330" s="25">
        <v>9.3263720848351497</v>
      </c>
      <c r="BT330" s="25">
        <v>9.0655775690500597</v>
      </c>
      <c r="BU330" s="25">
        <v>8.7561756793405898</v>
      </c>
      <c r="BV330" s="25">
        <v>8.5243383158549424</v>
      </c>
      <c r="BW330" s="25">
        <v>8.1830220591918277</v>
      </c>
      <c r="BX330" s="25">
        <v>7.8530092070707944</v>
      </c>
      <c r="BY330" s="25">
        <v>3.232690843689916</v>
      </c>
      <c r="BZ330" s="25">
        <v>2.3556335740349041</v>
      </c>
      <c r="CA330" s="25">
        <v>-0.95355161033673852</v>
      </c>
      <c r="CB330" s="25">
        <v>-1.5448397563880718</v>
      </c>
      <c r="CC330" s="25">
        <v>-1.8542983087780556</v>
      </c>
      <c r="CE330" s="25">
        <v>15.906999766612978</v>
      </c>
      <c r="CF330" s="25">
        <v>14.919403273468872</v>
      </c>
      <c r="CG330" s="25">
        <v>14.539798007625976</v>
      </c>
      <c r="CH330" s="25">
        <v>14.279507942420263</v>
      </c>
      <c r="CI330" s="25">
        <v>13.96337208483515</v>
      </c>
      <c r="CJ330" s="25">
        <v>13.70257756905006</v>
      </c>
      <c r="CK330" s="25">
        <v>13.39317567934059</v>
      </c>
      <c r="CL330" s="25">
        <v>13.161338315854943</v>
      </c>
      <c r="CM330" s="25">
        <v>12.820022059191828</v>
      </c>
      <c r="CN330" s="25">
        <v>12.490009207070795</v>
      </c>
      <c r="CO330" s="25">
        <v>7.8696908436899164</v>
      </c>
      <c r="CP330" s="25">
        <v>6.9926335740349046</v>
      </c>
      <c r="CQ330" s="25">
        <v>3.6834483896632619</v>
      </c>
      <c r="CR330" s="25">
        <v>3.0921602436119286</v>
      </c>
      <c r="CS330" s="25">
        <v>2.7827016912219449</v>
      </c>
      <c r="CU330" s="26">
        <v>11.269999766612978</v>
      </c>
      <c r="CV330" s="26">
        <v>9.7161684136991369</v>
      </c>
      <c r="CW330" s="26">
        <v>9.2315350822114794</v>
      </c>
      <c r="CX330" s="26">
        <v>8.9828967031310629</v>
      </c>
      <c r="CY330" s="26">
        <v>8.6635518807685958</v>
      </c>
      <c r="CZ330" s="26">
        <v>8.393742211032972</v>
      </c>
      <c r="DA330" s="26">
        <v>8.0908268689283833</v>
      </c>
      <c r="DB330" s="26">
        <v>6.06242469383632</v>
      </c>
      <c r="DC330" s="26">
        <v>5.8038317513004003</v>
      </c>
      <c r="DD330" s="26">
        <v>5.5808171711681851</v>
      </c>
      <c r="DE330" s="26">
        <v>0.17419996656857961</v>
      </c>
      <c r="DF330" s="26">
        <v>-2.4332601413779571</v>
      </c>
      <c r="DG330" s="26">
        <v>-7.1832893178370654</v>
      </c>
      <c r="DH330" s="26">
        <v>-10.818475870178084</v>
      </c>
      <c r="DI330" s="26">
        <v>-13.461830107592753</v>
      </c>
      <c r="DK330" s="26">
        <v>15.906999766612978</v>
      </c>
      <c r="DL330" s="26">
        <v>14.353168413699137</v>
      </c>
      <c r="DM330" s="26">
        <v>13.86853508221148</v>
      </c>
      <c r="DN330" s="26">
        <v>13.619896703131063</v>
      </c>
      <c r="DO330" s="26">
        <v>13.300551880768596</v>
      </c>
      <c r="DP330" s="26">
        <v>13.030742211032972</v>
      </c>
      <c r="DQ330" s="26">
        <v>12.727826868928384</v>
      </c>
      <c r="DR330" s="26">
        <v>10.69942469383632</v>
      </c>
      <c r="DS330" s="26">
        <v>10.440831751300401</v>
      </c>
      <c r="DT330" s="26">
        <v>10.217817171168186</v>
      </c>
      <c r="DU330" s="26">
        <v>4.8111999665685801</v>
      </c>
      <c r="DV330" s="26">
        <v>2.2037398586220434</v>
      </c>
      <c r="DW330" s="26">
        <v>-2.5462893178370649</v>
      </c>
      <c r="DX330" s="26">
        <v>-6.1814758701780832</v>
      </c>
      <c r="DY330" s="26">
        <v>-8.8248301075927529</v>
      </c>
      <c r="EA330" s="27">
        <v>11.269999766612978</v>
      </c>
      <c r="EB330" s="27">
        <v>9.6541731813686411</v>
      </c>
      <c r="EC330" s="27">
        <v>9.2002113518375346</v>
      </c>
      <c r="ED330" s="27">
        <v>8.9861769699755847</v>
      </c>
      <c r="EE330" s="27">
        <v>8.7045511366996653</v>
      </c>
      <c r="EF330" s="27">
        <v>8.2285967869494439</v>
      </c>
      <c r="EG330" s="27">
        <v>7.989597116805049</v>
      </c>
      <c r="EH330" s="27">
        <v>7.7303801524130797</v>
      </c>
      <c r="EI330" s="27">
        <v>5.7132115946038837</v>
      </c>
      <c r="EJ330" s="27">
        <v>0.43110224692031096</v>
      </c>
      <c r="EK330" s="27">
        <v>-1.4947864849907333</v>
      </c>
      <c r="EL330" s="27">
        <v>-4.4742581037979932</v>
      </c>
      <c r="EM330" s="27">
        <v>-8.7404379678025137</v>
      </c>
      <c r="EN330" s="27">
        <v>-11.289141684786998</v>
      </c>
      <c r="EO330" s="27">
        <v>-10.969782426552214</v>
      </c>
      <c r="EQ330" s="27">
        <v>15.906999766612978</v>
      </c>
      <c r="ER330" s="27">
        <v>14.291173181368642</v>
      </c>
      <c r="ES330" s="27">
        <v>13.837211351837535</v>
      </c>
      <c r="ET330" s="27">
        <v>13.623176969975585</v>
      </c>
      <c r="EU330" s="27">
        <v>13.341551136699666</v>
      </c>
      <c r="EV330" s="27">
        <v>12.865596786949444</v>
      </c>
      <c r="EW330" s="27">
        <v>12.626597116805049</v>
      </c>
      <c r="EX330" s="27">
        <v>12.36738015241308</v>
      </c>
      <c r="EY330" s="27">
        <v>10.350211594603884</v>
      </c>
      <c r="EZ330" s="27">
        <v>5.0681022469203114</v>
      </c>
      <c r="FA330" s="27">
        <v>3.1422135150092672</v>
      </c>
      <c r="FB330" s="27">
        <v>0.1627418962020073</v>
      </c>
      <c r="FC330" s="27">
        <v>-4.1034379678025132</v>
      </c>
      <c r="FD330" s="27">
        <v>-6.6521416847869972</v>
      </c>
      <c r="FE330" s="27">
        <v>-6.3327824265522139</v>
      </c>
      <c r="FG330" s="1">
        <v>334207</v>
      </c>
      <c r="FH330" s="1">
        <v>442111</v>
      </c>
      <c r="FI330" s="1" t="s">
        <v>485</v>
      </c>
      <c r="FJ330" s="1" t="s">
        <v>854</v>
      </c>
    </row>
    <row r="331" spans="2:173" ht="16.2" thickBot="1" x14ac:dyDescent="0.35">
      <c r="B331" s="19" t="s">
        <v>325</v>
      </c>
      <c r="C331" s="20">
        <v>7.0260137447496795</v>
      </c>
      <c r="D331" s="21">
        <v>5.2817731868354993</v>
      </c>
      <c r="E331" s="21">
        <v>4.8703500101197417</v>
      </c>
      <c r="F331" s="21">
        <v>4.6963159807918675</v>
      </c>
      <c r="G331" s="21">
        <v>4.4789089807214282</v>
      </c>
      <c r="H331" s="21">
        <v>4.3452536491588543</v>
      </c>
      <c r="I331" s="21">
        <v>4.1550492689956933</v>
      </c>
      <c r="J331" s="21">
        <v>3.9364697412125587</v>
      </c>
      <c r="K331" s="21">
        <v>3.7700177317838772</v>
      </c>
      <c r="L331" s="21">
        <v>3.6343491634404081</v>
      </c>
      <c r="M331" s="21">
        <v>3.4843378801482601</v>
      </c>
      <c r="N331" s="21">
        <v>2.5976482880067824</v>
      </c>
      <c r="O331" s="21">
        <v>0.2685772069848813</v>
      </c>
      <c r="P331" s="21">
        <v>-1.5709596074736645</v>
      </c>
      <c r="Q331" s="21">
        <v>-2.8229561340485638</v>
      </c>
      <c r="R331" s="22"/>
      <c r="S331" s="21">
        <v>23.284013744749679</v>
      </c>
      <c r="T331" s="21">
        <v>21.539773186835497</v>
      </c>
      <c r="U331" s="21">
        <v>21.128350010119739</v>
      </c>
      <c r="V331" s="21">
        <v>20.954315980791868</v>
      </c>
      <c r="W331" s="21">
        <v>20.736908980721427</v>
      </c>
      <c r="X331" s="21">
        <v>20.603253649158852</v>
      </c>
      <c r="Y331" s="21">
        <v>20.413049268995692</v>
      </c>
      <c r="Z331" s="21">
        <v>20.194469741212558</v>
      </c>
      <c r="AA331" s="21">
        <v>20.028017731783876</v>
      </c>
      <c r="AB331" s="21">
        <v>19.892349163440407</v>
      </c>
      <c r="AC331" s="21">
        <v>19.742337880148259</v>
      </c>
      <c r="AD331" s="21">
        <v>18.855648288006783</v>
      </c>
      <c r="AE331" s="21">
        <v>16.526577206984882</v>
      </c>
      <c r="AF331" s="21">
        <v>14.687040392526335</v>
      </c>
      <c r="AG331" s="21">
        <v>13.435043865951435</v>
      </c>
      <c r="AI331" s="23">
        <v>7.0260137447496795</v>
      </c>
      <c r="AJ331" s="23">
        <v>6.6007291805619914</v>
      </c>
      <c r="AK331" s="23">
        <v>6.5253913433544799</v>
      </c>
      <c r="AL331" s="23">
        <v>6.4391579937447609</v>
      </c>
      <c r="AM331" s="23">
        <v>6.3399081559779873</v>
      </c>
      <c r="AN331" s="23">
        <v>6.2884938161885788</v>
      </c>
      <c r="AO331" s="23">
        <v>6.1115641981731166</v>
      </c>
      <c r="AP331" s="23">
        <v>5.8141086853605</v>
      </c>
      <c r="AQ331" s="23">
        <v>5.5380484866356117</v>
      </c>
      <c r="AR331" s="23">
        <v>5.4047028744167953</v>
      </c>
      <c r="AS331" s="23">
        <v>5.2839229410013271</v>
      </c>
      <c r="AT331" s="23">
        <v>4.9920617199655464</v>
      </c>
      <c r="AU331" s="23">
        <v>4.6817781831298539</v>
      </c>
      <c r="AV331" s="23">
        <v>4.576437815644141</v>
      </c>
      <c r="AW331" s="23">
        <v>4.579115002577673</v>
      </c>
      <c r="AY331" s="24">
        <v>23.284013744749679</v>
      </c>
      <c r="AZ331" s="24">
        <v>22.858729180561991</v>
      </c>
      <c r="BA331" s="24">
        <v>22.783391343354481</v>
      </c>
      <c r="BB331" s="24">
        <v>22.69715799374476</v>
      </c>
      <c r="BC331" s="24">
        <v>22.597908155977986</v>
      </c>
      <c r="BD331" s="24">
        <v>22.54649381618858</v>
      </c>
      <c r="BE331" s="24">
        <v>22.369564198173116</v>
      </c>
      <c r="BF331" s="24">
        <v>22.072108685360497</v>
      </c>
      <c r="BG331" s="24">
        <v>21.796048486635613</v>
      </c>
      <c r="BH331" s="24">
        <v>21.662702874416794</v>
      </c>
      <c r="BI331" s="24">
        <v>21.541922941001324</v>
      </c>
      <c r="BJ331" s="24">
        <v>21.250061719965544</v>
      </c>
      <c r="BK331" s="24">
        <v>20.939778183129853</v>
      </c>
      <c r="BL331" s="24">
        <v>20.83443781564414</v>
      </c>
      <c r="BM331" s="24">
        <v>20.837115002577672</v>
      </c>
      <c r="BO331" s="25">
        <v>7.0260137447496795</v>
      </c>
      <c r="BP331" s="25">
        <v>6.4989525571287921</v>
      </c>
      <c r="BQ331" s="25">
        <v>6.2497793400362607</v>
      </c>
      <c r="BR331" s="25">
        <v>6.0838142864969189</v>
      </c>
      <c r="BS331" s="25">
        <v>5.8935478073514513</v>
      </c>
      <c r="BT331" s="25">
        <v>5.7796438955640248</v>
      </c>
      <c r="BU331" s="25">
        <v>5.6424773233680217</v>
      </c>
      <c r="BV331" s="25">
        <v>5.468085611848311</v>
      </c>
      <c r="BW331" s="25">
        <v>5.3273788610277091</v>
      </c>
      <c r="BX331" s="25">
        <v>5.1933598869296649</v>
      </c>
      <c r="BY331" s="25">
        <v>5.0413113370896028</v>
      </c>
      <c r="BZ331" s="25">
        <v>4.6191856788024825</v>
      </c>
      <c r="CA331" s="25">
        <v>4.1258850041565651</v>
      </c>
      <c r="CB331" s="25">
        <v>3.9094445514145661</v>
      </c>
      <c r="CC331" s="25">
        <v>3.8873752491557241</v>
      </c>
      <c r="CE331" s="25">
        <v>23.284013744749679</v>
      </c>
      <c r="CF331" s="25">
        <v>22.756952557128791</v>
      </c>
      <c r="CG331" s="25">
        <v>22.507779340036258</v>
      </c>
      <c r="CH331" s="25">
        <v>22.34181428649692</v>
      </c>
      <c r="CI331" s="25">
        <v>22.151547807351449</v>
      </c>
      <c r="CJ331" s="25">
        <v>22.037643895564024</v>
      </c>
      <c r="CK331" s="25">
        <v>21.900477323368023</v>
      </c>
      <c r="CL331" s="25">
        <v>21.726085611848312</v>
      </c>
      <c r="CM331" s="25">
        <v>21.585378861027706</v>
      </c>
      <c r="CN331" s="25">
        <v>21.451359886929666</v>
      </c>
      <c r="CO331" s="25">
        <v>21.299311337089602</v>
      </c>
      <c r="CP331" s="25">
        <v>20.877185678802483</v>
      </c>
      <c r="CQ331" s="25">
        <v>20.383885004156564</v>
      </c>
      <c r="CR331" s="25">
        <v>20.167444551414565</v>
      </c>
      <c r="CS331" s="25">
        <v>20.145375249155723</v>
      </c>
      <c r="CU331" s="26">
        <v>7.0260137447496795</v>
      </c>
      <c r="CV331" s="26">
        <v>4.6944278366190879</v>
      </c>
      <c r="CW331" s="26">
        <v>4.2378670782215426</v>
      </c>
      <c r="CX331" s="26">
        <v>4.0936710664335223</v>
      </c>
      <c r="CY331" s="26">
        <v>3.906591682943656</v>
      </c>
      <c r="CZ331" s="26">
        <v>3.8252105895602995</v>
      </c>
      <c r="DA331" s="26">
        <v>3.7063727209086341</v>
      </c>
      <c r="DB331" s="26">
        <v>3.5708062917522536</v>
      </c>
      <c r="DC331" s="26">
        <v>3.4749200210005959</v>
      </c>
      <c r="DD331" s="26">
        <v>3.3869376816326628</v>
      </c>
      <c r="DE331" s="26">
        <v>3.2867329419179754</v>
      </c>
      <c r="DF331" s="26">
        <v>2.521112477099738</v>
      </c>
      <c r="DG331" s="26">
        <v>0.39327666668423156</v>
      </c>
      <c r="DH331" s="26">
        <v>-1.2708184978818693</v>
      </c>
      <c r="DI331" s="26">
        <v>-2.3606406054950746</v>
      </c>
      <c r="DK331" s="26">
        <v>23.284013744749679</v>
      </c>
      <c r="DL331" s="26">
        <v>20.952427836619087</v>
      </c>
      <c r="DM331" s="26">
        <v>20.495867078221544</v>
      </c>
      <c r="DN331" s="26">
        <v>20.351671066433521</v>
      </c>
      <c r="DO331" s="26">
        <v>20.164591682943655</v>
      </c>
      <c r="DP331" s="26">
        <v>20.083210589560299</v>
      </c>
      <c r="DQ331" s="26">
        <v>19.964372720908635</v>
      </c>
      <c r="DR331" s="26">
        <v>19.828806291752251</v>
      </c>
      <c r="DS331" s="26">
        <v>19.732920021000595</v>
      </c>
      <c r="DT331" s="26">
        <v>19.644937681632662</v>
      </c>
      <c r="DU331" s="26">
        <v>19.544732941917975</v>
      </c>
      <c r="DV331" s="26">
        <v>18.779112477099737</v>
      </c>
      <c r="DW331" s="26">
        <v>16.651276666684232</v>
      </c>
      <c r="DX331" s="26">
        <v>14.98718150211813</v>
      </c>
      <c r="DY331" s="26">
        <v>13.897359394504925</v>
      </c>
      <c r="EA331" s="27">
        <v>7.0260137447496795</v>
      </c>
      <c r="EB331" s="27">
        <v>4.4135268108035088</v>
      </c>
      <c r="EC331" s="27">
        <v>3.9485178860210315</v>
      </c>
      <c r="ED331" s="27">
        <v>3.8257819402452853</v>
      </c>
      <c r="EE331" s="27">
        <v>3.660657506231507</v>
      </c>
      <c r="EF331" s="27">
        <v>3.6102213252163651</v>
      </c>
      <c r="EG331" s="27">
        <v>3.5192190787733608</v>
      </c>
      <c r="EH331" s="27">
        <v>3.3389137900847796</v>
      </c>
      <c r="EI331" s="27">
        <v>2.8687360312739223</v>
      </c>
      <c r="EJ331" s="27">
        <v>2.3889856960280049</v>
      </c>
      <c r="EK331" s="27">
        <v>1.887354297003462</v>
      </c>
      <c r="EL331" s="27">
        <v>0.43221546968236346</v>
      </c>
      <c r="EM331" s="27">
        <v>-1.5442914699766277</v>
      </c>
      <c r="EN331" s="27">
        <v>-2.6594110804665547</v>
      </c>
      <c r="EO331" s="27">
        <v>-2.3015930048333715</v>
      </c>
      <c r="EQ331" s="27">
        <v>23.284013744749679</v>
      </c>
      <c r="ER331" s="27">
        <v>20.671526810803506</v>
      </c>
      <c r="ES331" s="27">
        <v>20.206517886021032</v>
      </c>
      <c r="ET331" s="27">
        <v>20.083781940245284</v>
      </c>
      <c r="EU331" s="27">
        <v>19.918657506231504</v>
      </c>
      <c r="EV331" s="27">
        <v>19.868221325216364</v>
      </c>
      <c r="EW331" s="27">
        <v>19.77721907877336</v>
      </c>
      <c r="EX331" s="27">
        <v>19.596913790084777</v>
      </c>
      <c r="EY331" s="27">
        <v>19.126736031273921</v>
      </c>
      <c r="EZ331" s="27">
        <v>18.646985696028004</v>
      </c>
      <c r="FA331" s="27">
        <v>18.145354297003461</v>
      </c>
      <c r="FB331" s="27">
        <v>16.690215469682364</v>
      </c>
      <c r="FC331" s="27">
        <v>14.713708530023371</v>
      </c>
      <c r="FD331" s="27">
        <v>13.598588919533444</v>
      </c>
      <c r="FE331" s="27">
        <v>13.956406995166628</v>
      </c>
      <c r="FG331" s="1">
        <v>387242</v>
      </c>
      <c r="FH331" s="1">
        <v>405960</v>
      </c>
      <c r="FI331" s="1" t="s">
        <v>536</v>
      </c>
      <c r="FJ331" s="1" t="s">
        <v>841</v>
      </c>
    </row>
    <row r="332" spans="2:173" ht="16.2" thickBot="1" x14ac:dyDescent="0.35">
      <c r="B332" s="19" t="s">
        <v>326</v>
      </c>
      <c r="C332" s="20">
        <v>5.6020260126229431</v>
      </c>
      <c r="D332" s="21">
        <v>5.7179797181262781</v>
      </c>
      <c r="E332" s="21">
        <v>5.4385742359820046</v>
      </c>
      <c r="F332" s="21">
        <v>5.0105775565133523</v>
      </c>
      <c r="G332" s="21">
        <v>4.5682153956919276</v>
      </c>
      <c r="H332" s="21">
        <v>4.1347591157818897</v>
      </c>
      <c r="I332" s="21">
        <v>3.7785442014885788</v>
      </c>
      <c r="J332" s="21">
        <v>3.5078195740829479</v>
      </c>
      <c r="K332" s="21">
        <v>3.3590119520423656</v>
      </c>
      <c r="L332" s="21">
        <v>3.1918200072361174</v>
      </c>
      <c r="M332" s="21">
        <v>3.0158595067476135</v>
      </c>
      <c r="N332" s="21">
        <v>2.3044065250266854</v>
      </c>
      <c r="O332" s="21">
        <v>0.5192111268517543</v>
      </c>
      <c r="P332" s="21">
        <v>-1.0059182831452915</v>
      </c>
      <c r="Q332" s="21">
        <v>-2.3281822963411827</v>
      </c>
      <c r="R332" s="22"/>
      <c r="S332" s="21">
        <v>12.602026012622943</v>
      </c>
      <c r="T332" s="21">
        <v>12.717979718126278</v>
      </c>
      <c r="U332" s="21">
        <v>12.438574235982005</v>
      </c>
      <c r="V332" s="21">
        <v>12.010577556513352</v>
      </c>
      <c r="W332" s="21">
        <v>11.568215395691928</v>
      </c>
      <c r="X332" s="21">
        <v>11.13475911578189</v>
      </c>
      <c r="Y332" s="21">
        <v>10.778544201488579</v>
      </c>
      <c r="Z332" s="21">
        <v>10.507819574082948</v>
      </c>
      <c r="AA332" s="21">
        <v>10.359011952042366</v>
      </c>
      <c r="AB332" s="21">
        <v>10.191820007236117</v>
      </c>
      <c r="AC332" s="21">
        <v>10.015859506747613</v>
      </c>
      <c r="AD332" s="21">
        <v>9.3044065250266854</v>
      </c>
      <c r="AE332" s="21">
        <v>7.5192111268517543</v>
      </c>
      <c r="AF332" s="21">
        <v>5.9940817168547085</v>
      </c>
      <c r="AG332" s="21">
        <v>4.6718177036588173</v>
      </c>
      <c r="AI332" s="23">
        <v>5.6020260126229431</v>
      </c>
      <c r="AJ332" s="23">
        <v>5.9543279213372404</v>
      </c>
      <c r="AK332" s="23">
        <v>6.1105488870287878</v>
      </c>
      <c r="AL332" s="23">
        <v>6.0427712045181767</v>
      </c>
      <c r="AM332" s="23">
        <v>5.9268622065288525</v>
      </c>
      <c r="AN332" s="23">
        <v>5.811319497551418</v>
      </c>
      <c r="AO332" s="23">
        <v>5.6220388114819126</v>
      </c>
      <c r="AP332" s="23">
        <v>5.4458731733901153</v>
      </c>
      <c r="AQ332" s="23">
        <v>5.397319497967505</v>
      </c>
      <c r="AR332" s="23">
        <v>5.3741300695916774</v>
      </c>
      <c r="AS332" s="23">
        <v>5.3421759889946916</v>
      </c>
      <c r="AT332" s="23">
        <v>5.2170876378839566</v>
      </c>
      <c r="AU332" s="23">
        <v>5.0174381673656061</v>
      </c>
      <c r="AV332" s="23">
        <v>4.8192995076851339</v>
      </c>
      <c r="AW332" s="23">
        <v>4.7077625276983106</v>
      </c>
      <c r="AY332" s="24">
        <v>12.602026012622943</v>
      </c>
      <c r="AZ332" s="24">
        <v>12.95432792133724</v>
      </c>
      <c r="BA332" s="24">
        <v>13.110548887028788</v>
      </c>
      <c r="BB332" s="24">
        <v>13.042771204518177</v>
      </c>
      <c r="BC332" s="24">
        <v>12.926862206528853</v>
      </c>
      <c r="BD332" s="24">
        <v>12.811319497551418</v>
      </c>
      <c r="BE332" s="24">
        <v>12.622038811481913</v>
      </c>
      <c r="BF332" s="24">
        <v>12.445873173390115</v>
      </c>
      <c r="BG332" s="24">
        <v>12.397319497967505</v>
      </c>
      <c r="BH332" s="24">
        <v>12.374130069591677</v>
      </c>
      <c r="BI332" s="24">
        <v>12.342175988994692</v>
      </c>
      <c r="BJ332" s="24">
        <v>12.217087637883957</v>
      </c>
      <c r="BK332" s="24">
        <v>12.017438167365606</v>
      </c>
      <c r="BL332" s="24">
        <v>11.819299507685134</v>
      </c>
      <c r="BM332" s="24">
        <v>11.707762527698311</v>
      </c>
      <c r="BO332" s="25">
        <v>5.6020260126229431</v>
      </c>
      <c r="BP332" s="25">
        <v>5.9748625248951583</v>
      </c>
      <c r="BQ332" s="25">
        <v>5.730828610018353</v>
      </c>
      <c r="BR332" s="25">
        <v>5.3143276899648733</v>
      </c>
      <c r="BS332" s="25">
        <v>4.8757012090731262</v>
      </c>
      <c r="BT332" s="25">
        <v>4.4484198462124134</v>
      </c>
      <c r="BU332" s="25">
        <v>4.0976976697672391</v>
      </c>
      <c r="BV332" s="25">
        <v>3.8401652737291911</v>
      </c>
      <c r="BW332" s="25">
        <v>3.6913175847081909</v>
      </c>
      <c r="BX332" s="25">
        <v>3.5287502314828778</v>
      </c>
      <c r="BY332" s="25">
        <v>3.3624668461261429</v>
      </c>
      <c r="BZ332" s="25">
        <v>2.8702219722917235</v>
      </c>
      <c r="CA332" s="25">
        <v>2.1657381161740865</v>
      </c>
      <c r="CB332" s="25">
        <v>1.5936987828780147</v>
      </c>
      <c r="CC332" s="25">
        <v>1.2141285577006862</v>
      </c>
      <c r="CE332" s="25">
        <v>12.602026012622943</v>
      </c>
      <c r="CF332" s="25">
        <v>12.974862524895158</v>
      </c>
      <c r="CG332" s="25">
        <v>12.730828610018353</v>
      </c>
      <c r="CH332" s="25">
        <v>12.314327689964873</v>
      </c>
      <c r="CI332" s="25">
        <v>11.875701209073126</v>
      </c>
      <c r="CJ332" s="25">
        <v>11.448419846212413</v>
      </c>
      <c r="CK332" s="25">
        <v>11.097697669767239</v>
      </c>
      <c r="CL332" s="25">
        <v>10.840165273729191</v>
      </c>
      <c r="CM332" s="25">
        <v>10.691317584708191</v>
      </c>
      <c r="CN332" s="25">
        <v>10.528750231482878</v>
      </c>
      <c r="CO332" s="25">
        <v>10.362466846126143</v>
      </c>
      <c r="CP332" s="25">
        <v>9.8702219722917235</v>
      </c>
      <c r="CQ332" s="25">
        <v>9.1657381161740865</v>
      </c>
      <c r="CR332" s="25">
        <v>8.5936987828780147</v>
      </c>
      <c r="CS332" s="25">
        <v>8.2141285577006862</v>
      </c>
      <c r="CU332" s="26">
        <v>5.6020260126229431</v>
      </c>
      <c r="CV332" s="26">
        <v>5.6409211160304498</v>
      </c>
      <c r="CW332" s="26">
        <v>5.1383593792904421</v>
      </c>
      <c r="CX332" s="26">
        <v>4.4981015734648935</v>
      </c>
      <c r="CY332" s="26">
        <v>3.8318029525248249</v>
      </c>
      <c r="CZ332" s="26">
        <v>3.4087317997488285</v>
      </c>
      <c r="DA332" s="26">
        <v>3.057550896500814</v>
      </c>
      <c r="DB332" s="26">
        <v>2.7953889807446473</v>
      </c>
      <c r="DC332" s="26">
        <v>2.6402388238981445</v>
      </c>
      <c r="DD332" s="26">
        <v>2.4481109181436835</v>
      </c>
      <c r="DE332" s="26">
        <v>2.2346833029234716</v>
      </c>
      <c r="DF332" s="26">
        <v>1.3497477076270457</v>
      </c>
      <c r="DG332" s="26">
        <v>-0.51615668247835345</v>
      </c>
      <c r="DH332" s="26">
        <v>-1.8248665858630702</v>
      </c>
      <c r="DI332" s="26">
        <v>-2.4472526227274045</v>
      </c>
      <c r="DK332" s="26">
        <v>12.602026012622943</v>
      </c>
      <c r="DL332" s="26">
        <v>12.64092111603045</v>
      </c>
      <c r="DM332" s="26">
        <v>12.138359379290442</v>
      </c>
      <c r="DN332" s="26">
        <v>11.498101573464893</v>
      </c>
      <c r="DO332" s="26">
        <v>10.831802952524825</v>
      </c>
      <c r="DP332" s="26">
        <v>10.408731799748828</v>
      </c>
      <c r="DQ332" s="26">
        <v>10.057550896500814</v>
      </c>
      <c r="DR332" s="26">
        <v>9.7953889807446473</v>
      </c>
      <c r="DS332" s="26">
        <v>9.6402388238981445</v>
      </c>
      <c r="DT332" s="26">
        <v>9.4481109181436835</v>
      </c>
      <c r="DU332" s="26">
        <v>9.2346833029234716</v>
      </c>
      <c r="DV332" s="26">
        <v>8.3497477076270457</v>
      </c>
      <c r="DW332" s="26">
        <v>6.4838433175216466</v>
      </c>
      <c r="DX332" s="26">
        <v>5.1751334141369298</v>
      </c>
      <c r="DY332" s="26">
        <v>4.5527473772725955</v>
      </c>
      <c r="EA332" s="27">
        <v>5.6020260126229431</v>
      </c>
      <c r="EB332" s="27">
        <v>5.5813958585073582</v>
      </c>
      <c r="EC332" s="27">
        <v>5.0694797980401098</v>
      </c>
      <c r="ED332" s="27">
        <v>4.419201048704096</v>
      </c>
      <c r="EE332" s="27">
        <v>3.7191943819669646</v>
      </c>
      <c r="EF332" s="27">
        <v>3.2613564352100681</v>
      </c>
      <c r="EG332" s="27">
        <v>2.8637929600457994</v>
      </c>
      <c r="EH332" s="27">
        <v>2.5453484979921868</v>
      </c>
      <c r="EI332" s="27">
        <v>2.1567332321276353</v>
      </c>
      <c r="EJ332" s="27">
        <v>1.7372218335256662</v>
      </c>
      <c r="EK332" s="27">
        <v>1.3099574299868451</v>
      </c>
      <c r="EL332" s="27">
        <v>2.7565978967658111E-2</v>
      </c>
      <c r="EM332" s="27">
        <v>-1.799177987229136</v>
      </c>
      <c r="EN332" s="27">
        <v>-2.7457909211598519</v>
      </c>
      <c r="EO332" s="27">
        <v>-2.5737401273227221</v>
      </c>
      <c r="EQ332" s="27">
        <v>12.602026012622943</v>
      </c>
      <c r="ER332" s="27">
        <v>12.581395858507358</v>
      </c>
      <c r="ES332" s="27">
        <v>12.06947979804011</v>
      </c>
      <c r="ET332" s="27">
        <v>11.419201048704096</v>
      </c>
      <c r="EU332" s="27">
        <v>10.719194381966965</v>
      </c>
      <c r="EV332" s="27">
        <v>10.261356435210068</v>
      </c>
      <c r="EW332" s="27">
        <v>9.8637929600457994</v>
      </c>
      <c r="EX332" s="27">
        <v>9.5453484979921868</v>
      </c>
      <c r="EY332" s="27">
        <v>9.1567332321276353</v>
      </c>
      <c r="EZ332" s="27">
        <v>8.7372218335256662</v>
      </c>
      <c r="FA332" s="27">
        <v>8.3099574299868451</v>
      </c>
      <c r="FB332" s="27">
        <v>7.0275659789676581</v>
      </c>
      <c r="FC332" s="27">
        <v>5.200822012770864</v>
      </c>
      <c r="FD332" s="27">
        <v>4.2542090788401481</v>
      </c>
      <c r="FE332" s="27">
        <v>4.4262598726772779</v>
      </c>
      <c r="FG332" s="1">
        <v>380714</v>
      </c>
      <c r="FH332" s="1">
        <v>396551</v>
      </c>
      <c r="FI332" s="1" t="s">
        <v>546</v>
      </c>
      <c r="FJ332" s="1" t="s">
        <v>839</v>
      </c>
    </row>
    <row r="333" spans="2:173" ht="16.2" thickBot="1" x14ac:dyDescent="0.35">
      <c r="B333" s="19" t="s">
        <v>327</v>
      </c>
      <c r="C333" s="20">
        <v>5.1266941887781474</v>
      </c>
      <c r="D333" s="21">
        <v>5.018831163918966</v>
      </c>
      <c r="E333" s="21">
        <v>4.9352686008176647</v>
      </c>
      <c r="F333" s="21">
        <v>4.7297028288394394</v>
      </c>
      <c r="G333" s="21">
        <v>4.6748860720779675</v>
      </c>
      <c r="H333" s="21">
        <v>4.6430813341659665</v>
      </c>
      <c r="I333" s="21">
        <v>4.4651718338392552</v>
      </c>
      <c r="J333" s="21">
        <v>4.3242301508688943</v>
      </c>
      <c r="K333" s="21">
        <v>4.3564508413025429</v>
      </c>
      <c r="L333" s="21">
        <v>1.1150014356597495</v>
      </c>
      <c r="M333" s="21">
        <v>-2.2120282065560772</v>
      </c>
      <c r="N333" s="21">
        <v>-5.330177509553728</v>
      </c>
      <c r="O333" s="21">
        <v>-5.4293145647908787</v>
      </c>
      <c r="P333" s="21">
        <v>-5.1002367330502949</v>
      </c>
      <c r="Q333" s="21">
        <v>-5.0095454157504307</v>
      </c>
      <c r="R333" s="22"/>
      <c r="S333" s="21">
        <v>10.376694188778147</v>
      </c>
      <c r="T333" s="21">
        <v>10.268831163918966</v>
      </c>
      <c r="U333" s="21">
        <v>10.185268600817665</v>
      </c>
      <c r="V333" s="21">
        <v>9.9797028288394394</v>
      </c>
      <c r="W333" s="21">
        <v>9.9248860720779675</v>
      </c>
      <c r="X333" s="21">
        <v>9.8930813341659665</v>
      </c>
      <c r="Y333" s="21">
        <v>9.7151718338392552</v>
      </c>
      <c r="Z333" s="21">
        <v>9.5742301508688943</v>
      </c>
      <c r="AA333" s="21">
        <v>9.6064508413025429</v>
      </c>
      <c r="AB333" s="21">
        <v>6.3650014356597495</v>
      </c>
      <c r="AC333" s="21">
        <v>3.0379717934439228</v>
      </c>
      <c r="AD333" s="21">
        <v>-8.0177509553728044E-2</v>
      </c>
      <c r="AE333" s="21">
        <v>-0.17931456479087871</v>
      </c>
      <c r="AF333" s="21">
        <v>0.1497632669497051</v>
      </c>
      <c r="AG333" s="21">
        <v>0.24045458424956934</v>
      </c>
      <c r="AI333" s="23">
        <v>5.1266941887781474</v>
      </c>
      <c r="AJ333" s="23">
        <v>5.3714917056111631</v>
      </c>
      <c r="AK333" s="23">
        <v>5.5835565927521245</v>
      </c>
      <c r="AL333" s="23">
        <v>5.6155868571296743</v>
      </c>
      <c r="AM333" s="23">
        <v>5.8025547873383854</v>
      </c>
      <c r="AN333" s="23">
        <v>6.0419974418779532</v>
      </c>
      <c r="AO333" s="23">
        <v>6.0834279241439155</v>
      </c>
      <c r="AP333" s="23">
        <v>6.0885419400239655</v>
      </c>
      <c r="AQ333" s="23">
        <v>6.1699984267986032</v>
      </c>
      <c r="AR333" s="23">
        <v>6.1184088954245421</v>
      </c>
      <c r="AS333" s="23">
        <v>6.1062966950945441</v>
      </c>
      <c r="AT333" s="23">
        <v>6.1185365456500485</v>
      </c>
      <c r="AU333" s="23">
        <v>6.1301759748394957</v>
      </c>
      <c r="AV333" s="23">
        <v>5.9592246243696998</v>
      </c>
      <c r="AW333" s="23">
        <v>5.8436451001127239</v>
      </c>
      <c r="AY333" s="24">
        <v>10.376694188778147</v>
      </c>
      <c r="AZ333" s="24">
        <v>10.621491705611163</v>
      </c>
      <c r="BA333" s="24">
        <v>10.833556592752124</v>
      </c>
      <c r="BB333" s="24">
        <v>10.865586857129674</v>
      </c>
      <c r="BC333" s="24">
        <v>11.052554787338385</v>
      </c>
      <c r="BD333" s="24">
        <v>11.291997441877953</v>
      </c>
      <c r="BE333" s="24">
        <v>11.333427924143916</v>
      </c>
      <c r="BF333" s="24">
        <v>11.338541940023966</v>
      </c>
      <c r="BG333" s="24">
        <v>11.419998426798603</v>
      </c>
      <c r="BH333" s="24">
        <v>11.368408895424542</v>
      </c>
      <c r="BI333" s="24">
        <v>11.356296695094544</v>
      </c>
      <c r="BJ333" s="24">
        <v>11.368536545650048</v>
      </c>
      <c r="BK333" s="24">
        <v>11.380175974839496</v>
      </c>
      <c r="BL333" s="24">
        <v>11.2092246243697</v>
      </c>
      <c r="BM333" s="24">
        <v>11.093645100112724</v>
      </c>
      <c r="BO333" s="25">
        <v>5.1266941887781474</v>
      </c>
      <c r="BP333" s="25">
        <v>5.354873404440001</v>
      </c>
      <c r="BQ333" s="25">
        <v>5.3056800293484194</v>
      </c>
      <c r="BR333" s="25">
        <v>5.1060544859105015</v>
      </c>
      <c r="BS333" s="25">
        <v>5.0464405809034538</v>
      </c>
      <c r="BT333" s="25">
        <v>5.0119435973385862</v>
      </c>
      <c r="BU333" s="25">
        <v>4.8378946175741611</v>
      </c>
      <c r="BV333" s="25">
        <v>4.7032789870679359</v>
      </c>
      <c r="BW333" s="25">
        <v>4.7308683221847367</v>
      </c>
      <c r="BX333" s="25">
        <v>1.4930702413414227</v>
      </c>
      <c r="BY333" s="25">
        <v>-1.826873189391172</v>
      </c>
      <c r="BZ333" s="25">
        <v>-4.9171291798145162</v>
      </c>
      <c r="CA333" s="25">
        <v>-4.7919209129185916</v>
      </c>
      <c r="CB333" s="25">
        <v>-4.2620454857324788</v>
      </c>
      <c r="CC333" s="25">
        <v>-3.9458688502819683</v>
      </c>
      <c r="CE333" s="25">
        <v>10.376694188778147</v>
      </c>
      <c r="CF333" s="25">
        <v>10.604873404440001</v>
      </c>
      <c r="CG333" s="25">
        <v>10.555680029348419</v>
      </c>
      <c r="CH333" s="25">
        <v>10.356054485910501</v>
      </c>
      <c r="CI333" s="25">
        <v>10.296440580903454</v>
      </c>
      <c r="CJ333" s="25">
        <v>10.261943597338586</v>
      </c>
      <c r="CK333" s="25">
        <v>10.087894617574161</v>
      </c>
      <c r="CL333" s="25">
        <v>9.9532789870679359</v>
      </c>
      <c r="CM333" s="25">
        <v>9.9808683221847367</v>
      </c>
      <c r="CN333" s="25">
        <v>6.7430702413414227</v>
      </c>
      <c r="CO333" s="25">
        <v>3.423126810608828</v>
      </c>
      <c r="CP333" s="25">
        <v>0.33287082018548375</v>
      </c>
      <c r="CQ333" s="25">
        <v>0.45807908708140843</v>
      </c>
      <c r="CR333" s="25">
        <v>0.98795451426752123</v>
      </c>
      <c r="CS333" s="25">
        <v>1.3041311497180317</v>
      </c>
      <c r="CU333" s="26">
        <v>5.1266941887781474</v>
      </c>
      <c r="CV333" s="26">
        <v>4.8704070737621485</v>
      </c>
      <c r="CW333" s="26">
        <v>4.7903773110426613</v>
      </c>
      <c r="CX333" s="26">
        <v>4.6074556366071651</v>
      </c>
      <c r="CY333" s="26">
        <v>4.5718877428812057</v>
      </c>
      <c r="CZ333" s="26">
        <v>4.5495909017857894</v>
      </c>
      <c r="DA333" s="26">
        <v>4.3745294218892727</v>
      </c>
      <c r="DB333" s="26">
        <v>4.2373890875569824</v>
      </c>
      <c r="DC333" s="26">
        <v>4.2690633094149995</v>
      </c>
      <c r="DD333" s="26">
        <v>1.2742148242173563</v>
      </c>
      <c r="DE333" s="26">
        <v>-1.7590785931092583</v>
      </c>
      <c r="DF333" s="26">
        <v>-4.7009864790583009</v>
      </c>
      <c r="DG333" s="26">
        <v>-5.4324013194385543</v>
      </c>
      <c r="DH333" s="26">
        <v>-5.2494497374477973</v>
      </c>
      <c r="DI333" s="26">
        <v>-5.0096050062818023</v>
      </c>
      <c r="DK333" s="26">
        <v>10.376694188778147</v>
      </c>
      <c r="DL333" s="26">
        <v>10.120407073762149</v>
      </c>
      <c r="DM333" s="26">
        <v>10.040377311042661</v>
      </c>
      <c r="DN333" s="26">
        <v>9.8574556366071651</v>
      </c>
      <c r="DO333" s="26">
        <v>9.8218877428812057</v>
      </c>
      <c r="DP333" s="26">
        <v>9.7995909017857894</v>
      </c>
      <c r="DQ333" s="26">
        <v>9.6245294218892727</v>
      </c>
      <c r="DR333" s="26">
        <v>9.4873890875569824</v>
      </c>
      <c r="DS333" s="26">
        <v>9.5190633094149995</v>
      </c>
      <c r="DT333" s="26">
        <v>6.5242148242173563</v>
      </c>
      <c r="DU333" s="26">
        <v>3.4909214068907417</v>
      </c>
      <c r="DV333" s="26">
        <v>0.54901352094169908</v>
      </c>
      <c r="DW333" s="26">
        <v>-0.18240131943855431</v>
      </c>
      <c r="DX333" s="26">
        <v>5.5026255220269604E-4</v>
      </c>
      <c r="DY333" s="26">
        <v>0.24039499371819772</v>
      </c>
      <c r="EA333" s="27">
        <v>5.1266941887781474</v>
      </c>
      <c r="EB333" s="27">
        <v>4.7829169466203698</v>
      </c>
      <c r="EC333" s="27">
        <v>4.6915921116778065</v>
      </c>
      <c r="ED333" s="27">
        <v>4.5008513782079262</v>
      </c>
      <c r="EE333" s="27">
        <v>0.65611051344310312</v>
      </c>
      <c r="EF333" s="27">
        <v>-6.4745451856537279</v>
      </c>
      <c r="EG333" s="27">
        <v>-6.0828183895505319</v>
      </c>
      <c r="EH333" s="27">
        <v>-5.6809255613658642</v>
      </c>
      <c r="EI333" s="27">
        <v>-4.9571299210098694</v>
      </c>
      <c r="EJ333" s="27">
        <v>-4.9873417965717088</v>
      </c>
      <c r="EK333" s="27">
        <v>-4.9056307172550184</v>
      </c>
      <c r="EL333" s="27">
        <v>-5.0910456721968309</v>
      </c>
      <c r="EM333" s="27">
        <v>-6.249366572061902</v>
      </c>
      <c r="EN333" s="27">
        <v>-5.7683588731285731</v>
      </c>
      <c r="EO333" s="27">
        <v>-5.2978720040195491</v>
      </c>
      <c r="EQ333" s="27">
        <v>10.376694188778147</v>
      </c>
      <c r="ER333" s="27">
        <v>10.03291694662037</v>
      </c>
      <c r="ES333" s="27">
        <v>9.9415921116778065</v>
      </c>
      <c r="ET333" s="27">
        <v>9.7508513782079262</v>
      </c>
      <c r="EU333" s="27">
        <v>5.9061105134431031</v>
      </c>
      <c r="EV333" s="27">
        <v>-1.2245451856537279</v>
      </c>
      <c r="EW333" s="27">
        <v>-0.83281838955053189</v>
      </c>
      <c r="EX333" s="27">
        <v>-0.43092556136586424</v>
      </c>
      <c r="EY333" s="27">
        <v>0.29287007899013062</v>
      </c>
      <c r="EZ333" s="27">
        <v>0.26265820342829116</v>
      </c>
      <c r="FA333" s="27">
        <v>0.34436928274498158</v>
      </c>
      <c r="FB333" s="27">
        <v>0.15895432780316909</v>
      </c>
      <c r="FC333" s="27">
        <v>-0.99936657206190205</v>
      </c>
      <c r="FD333" s="27">
        <v>-0.51835887312857309</v>
      </c>
      <c r="FE333" s="27">
        <v>-4.7872004019549053E-2</v>
      </c>
      <c r="FG333" s="1">
        <v>378738</v>
      </c>
      <c r="FH333" s="1">
        <v>397694</v>
      </c>
      <c r="FI333" s="1" t="s">
        <v>478</v>
      </c>
      <c r="FJ333" s="1" t="s">
        <v>846</v>
      </c>
    </row>
    <row r="334" spans="2:173" ht="16.2" thickBot="1" x14ac:dyDescent="0.35">
      <c r="B334" s="19" t="s">
        <v>328</v>
      </c>
      <c r="C334" s="20">
        <v>20.530197557570425</v>
      </c>
      <c r="D334" s="21">
        <v>19.827189164623253</v>
      </c>
      <c r="E334" s="21">
        <v>19.579745756374017</v>
      </c>
      <c r="F334" s="21">
        <v>19.454981962374774</v>
      </c>
      <c r="G334" s="21">
        <v>19.384367468106372</v>
      </c>
      <c r="H334" s="21">
        <v>19.309469660706661</v>
      </c>
      <c r="I334" s="21">
        <v>19.196443051022126</v>
      </c>
      <c r="J334" s="21">
        <v>19.137269336155722</v>
      </c>
      <c r="K334" s="21">
        <v>19.057256596320727</v>
      </c>
      <c r="L334" s="21">
        <v>18.933697728284606</v>
      </c>
      <c r="M334" s="21">
        <v>18.831713373556916</v>
      </c>
      <c r="N334" s="21">
        <v>18.336878897670296</v>
      </c>
      <c r="O334" s="21">
        <v>17.158754391327815</v>
      </c>
      <c r="P334" s="21">
        <v>15.869000619606151</v>
      </c>
      <c r="Q334" s="21">
        <v>15.302678165090672</v>
      </c>
      <c r="R334" s="22"/>
      <c r="S334" s="21">
        <v>-3.2848024424295774</v>
      </c>
      <c r="T334" s="21">
        <v>-3.9878108353767487</v>
      </c>
      <c r="U334" s="21">
        <v>-4.2352542436259828</v>
      </c>
      <c r="V334" s="21">
        <v>-4.3600180376252293</v>
      </c>
      <c r="W334" s="21">
        <v>-4.4306325318936279</v>
      </c>
      <c r="X334" s="21">
        <v>-4.5055303392933395</v>
      </c>
      <c r="Y334" s="21">
        <v>-4.6185569489778766</v>
      </c>
      <c r="Z334" s="21">
        <v>-4.6777306638442804</v>
      </c>
      <c r="AA334" s="21">
        <v>-4.7577434036792736</v>
      </c>
      <c r="AB334" s="21">
        <v>-4.8813022717153958</v>
      </c>
      <c r="AC334" s="21">
        <v>-4.9832866264430864</v>
      </c>
      <c r="AD334" s="21">
        <v>-5.4781211023297072</v>
      </c>
      <c r="AE334" s="21">
        <v>-6.6562456086721857</v>
      </c>
      <c r="AF334" s="21">
        <v>-7.9459993803938511</v>
      </c>
      <c r="AG334" s="21">
        <v>-8.5123218349093293</v>
      </c>
      <c r="AI334" s="23">
        <v>20.530197557570425</v>
      </c>
      <c r="AJ334" s="23">
        <v>20.488011664985208</v>
      </c>
      <c r="AK334" s="23">
        <v>20.512448973039966</v>
      </c>
      <c r="AL334" s="23">
        <v>20.510328288878952</v>
      </c>
      <c r="AM334" s="23">
        <v>20.561917166690108</v>
      </c>
      <c r="AN334" s="23">
        <v>20.630891235512994</v>
      </c>
      <c r="AO334" s="23">
        <v>20.63227092165269</v>
      </c>
      <c r="AP334" s="23">
        <v>20.622758437413793</v>
      </c>
      <c r="AQ334" s="23">
        <v>20.575070427589914</v>
      </c>
      <c r="AR334" s="23">
        <v>20.543677976665016</v>
      </c>
      <c r="AS334" s="23">
        <v>20.489839163001299</v>
      </c>
      <c r="AT334" s="23">
        <v>20.311014224789872</v>
      </c>
      <c r="AU334" s="23">
        <v>19.901512407180039</v>
      </c>
      <c r="AV334" s="23">
        <v>19.248663094243931</v>
      </c>
      <c r="AW334" s="23">
        <v>19.1927586457169</v>
      </c>
      <c r="AY334" s="24">
        <v>-3.2848024424295774</v>
      </c>
      <c r="AZ334" s="24">
        <v>-3.326988335014792</v>
      </c>
      <c r="BA334" s="24">
        <v>-3.3025510269600371</v>
      </c>
      <c r="BB334" s="24">
        <v>-3.3046717111210491</v>
      </c>
      <c r="BC334" s="24">
        <v>-3.2530828333098931</v>
      </c>
      <c r="BD334" s="24">
        <v>-3.1841087644870072</v>
      </c>
      <c r="BE334" s="24">
        <v>-3.1827290783473092</v>
      </c>
      <c r="BF334" s="24">
        <v>-3.1922415625862062</v>
      </c>
      <c r="BG334" s="24">
        <v>-3.2399295724100874</v>
      </c>
      <c r="BH334" s="24">
        <v>-3.2713220233349869</v>
      </c>
      <c r="BI334" s="24">
        <v>-3.3251608369987</v>
      </c>
      <c r="BJ334" s="24">
        <v>-3.5039857752101309</v>
      </c>
      <c r="BK334" s="24">
        <v>-3.9134875928199628</v>
      </c>
      <c r="BL334" s="24">
        <v>-4.566336905756069</v>
      </c>
      <c r="BM334" s="24">
        <v>-4.6222413542831022</v>
      </c>
      <c r="BO334" s="25">
        <v>20.530197557570425</v>
      </c>
      <c r="BP334" s="25">
        <v>20.351253535666434</v>
      </c>
      <c r="BQ334" s="25">
        <v>20.205112127804011</v>
      </c>
      <c r="BR334" s="25">
        <v>20.079871847590404</v>
      </c>
      <c r="BS334" s="25">
        <v>20.000795662710988</v>
      </c>
      <c r="BT334" s="25">
        <v>19.923113337087713</v>
      </c>
      <c r="BU334" s="25">
        <v>19.820118548153829</v>
      </c>
      <c r="BV334" s="25">
        <v>19.75827382556708</v>
      </c>
      <c r="BW334" s="25">
        <v>19.692218144564819</v>
      </c>
      <c r="BX334" s="25">
        <v>19.591857707682529</v>
      </c>
      <c r="BY334" s="25">
        <v>19.496687055038681</v>
      </c>
      <c r="BZ334" s="25">
        <v>19.131615735110337</v>
      </c>
      <c r="CA334" s="25">
        <v>18.546874305079672</v>
      </c>
      <c r="CB334" s="25">
        <v>17.726110760633635</v>
      </c>
      <c r="CC334" s="25">
        <v>17.691988482922355</v>
      </c>
      <c r="CE334" s="25">
        <v>-3.2848024424295774</v>
      </c>
      <c r="CF334" s="25">
        <v>-3.4637464643335676</v>
      </c>
      <c r="CG334" s="25">
        <v>-3.6098878721959915</v>
      </c>
      <c r="CH334" s="25">
        <v>-3.7351281524095965</v>
      </c>
      <c r="CI334" s="25">
        <v>-3.8142043372890138</v>
      </c>
      <c r="CJ334" s="25">
        <v>-3.8918866629122881</v>
      </c>
      <c r="CK334" s="25">
        <v>-3.9948814518461706</v>
      </c>
      <c r="CL334" s="25">
        <v>-4.0567261744329199</v>
      </c>
      <c r="CM334" s="25">
        <v>-4.1227818554351829</v>
      </c>
      <c r="CN334" s="25">
        <v>-4.2231422923174726</v>
      </c>
      <c r="CO334" s="25">
        <v>-4.3183129449613205</v>
      </c>
      <c r="CP334" s="25">
        <v>-4.6833842648896651</v>
      </c>
      <c r="CQ334" s="25">
        <v>-5.2681256949203288</v>
      </c>
      <c r="CR334" s="25">
        <v>-6.0888892393663667</v>
      </c>
      <c r="CS334" s="25">
        <v>-6.1230115170776473</v>
      </c>
      <c r="CU334" s="26">
        <v>20.530197557570425</v>
      </c>
      <c r="CV334" s="26">
        <v>19.503978620956289</v>
      </c>
      <c r="CW334" s="26">
        <v>19.20389666433978</v>
      </c>
      <c r="CX334" s="26">
        <v>19.089014576461899</v>
      </c>
      <c r="CY334" s="26">
        <v>19.018291944394083</v>
      </c>
      <c r="CZ334" s="26">
        <v>18.916944682182148</v>
      </c>
      <c r="DA334" s="26">
        <v>18.772869874672452</v>
      </c>
      <c r="DB334" s="26">
        <v>18.666423969796675</v>
      </c>
      <c r="DC334" s="26">
        <v>18.547659580218244</v>
      </c>
      <c r="DD334" s="26">
        <v>18.346644454493074</v>
      </c>
      <c r="DE334" s="26">
        <v>18.150970966147053</v>
      </c>
      <c r="DF334" s="26">
        <v>17.273626669460398</v>
      </c>
      <c r="DG334" s="26">
        <v>15.637938567431384</v>
      </c>
      <c r="DH334" s="26">
        <v>14.169926944280753</v>
      </c>
      <c r="DI334" s="26">
        <v>14.272663002310285</v>
      </c>
      <c r="DK334" s="26">
        <v>-3.2848024424295774</v>
      </c>
      <c r="DL334" s="26">
        <v>-4.3110213790437131</v>
      </c>
      <c r="DM334" s="26">
        <v>-4.6111033356602196</v>
      </c>
      <c r="DN334" s="26">
        <v>-4.7259854235381002</v>
      </c>
      <c r="DO334" s="26">
        <v>-4.7967080556059178</v>
      </c>
      <c r="DP334" s="26">
        <v>-4.898055317817855</v>
      </c>
      <c r="DQ334" s="26">
        <v>-5.0421301253275477</v>
      </c>
      <c r="DR334" s="26">
        <v>-5.1485760302033281</v>
      </c>
      <c r="DS334" s="26">
        <v>-5.2673404197817577</v>
      </c>
      <c r="DT334" s="26">
        <v>-5.4683555455069266</v>
      </c>
      <c r="DU334" s="26">
        <v>-5.6640290338529482</v>
      </c>
      <c r="DV334" s="26">
        <v>-6.5413733305396047</v>
      </c>
      <c r="DW334" s="26">
        <v>-8.1770614325686175</v>
      </c>
      <c r="DX334" s="26">
        <v>-9.6450730557192479</v>
      </c>
      <c r="DY334" s="26">
        <v>-9.5423369976897163</v>
      </c>
      <c r="EA334" s="27">
        <v>20.530197557570425</v>
      </c>
      <c r="EB334" s="27">
        <v>19.33388529154211</v>
      </c>
      <c r="EC334" s="27">
        <v>18.998294040908242</v>
      </c>
      <c r="ED334" s="27">
        <v>18.869858852151943</v>
      </c>
      <c r="EE334" s="27">
        <v>18.756392565176149</v>
      </c>
      <c r="EF334" s="27">
        <v>18.610286496473439</v>
      </c>
      <c r="EG334" s="27">
        <v>18.390711484029215</v>
      </c>
      <c r="EH334" s="27">
        <v>18.217399474122725</v>
      </c>
      <c r="EI334" s="27">
        <v>17.943855263162867</v>
      </c>
      <c r="EJ334" s="27">
        <v>17.608626383468774</v>
      </c>
      <c r="EK334" s="27">
        <v>17.295603497494689</v>
      </c>
      <c r="EL334" s="27">
        <v>16.229350875101236</v>
      </c>
      <c r="EM334" s="27">
        <v>14.676525665157712</v>
      </c>
      <c r="EN334" s="27">
        <v>13.53101338187399</v>
      </c>
      <c r="EO334" s="27">
        <v>14.092250363525185</v>
      </c>
      <c r="EQ334" s="27">
        <v>-3.2848024424295774</v>
      </c>
      <c r="ER334" s="27">
        <v>-4.4811147084578895</v>
      </c>
      <c r="ES334" s="27">
        <v>-4.8167059590917596</v>
      </c>
      <c r="ET334" s="27">
        <v>-4.9451411478480569</v>
      </c>
      <c r="EU334" s="27">
        <v>-5.0586074348238519</v>
      </c>
      <c r="EV334" s="27">
        <v>-5.2047135035265635</v>
      </c>
      <c r="EW334" s="27">
        <v>-5.4242885159707868</v>
      </c>
      <c r="EX334" s="27">
        <v>-5.5976005258772759</v>
      </c>
      <c r="EY334" s="27">
        <v>-5.8711447368371346</v>
      </c>
      <c r="EZ334" s="27">
        <v>-6.2063736165312253</v>
      </c>
      <c r="FA334" s="27">
        <v>-6.5193965025053116</v>
      </c>
      <c r="FB334" s="27">
        <v>-7.5856491248987643</v>
      </c>
      <c r="FC334" s="27">
        <v>-9.1384743348422894</v>
      </c>
      <c r="FD334" s="27">
        <v>-10.283986618126011</v>
      </c>
      <c r="FE334" s="27">
        <v>-9.7227496364748163</v>
      </c>
      <c r="FG334" s="1">
        <v>341861</v>
      </c>
      <c r="FH334" s="1">
        <v>458979</v>
      </c>
      <c r="FI334" s="1" t="s">
        <v>855</v>
      </c>
      <c r="FJ334" s="1" t="s">
        <v>848</v>
      </c>
    </row>
    <row r="335" spans="2:173" ht="16.2" thickBot="1" x14ac:dyDescent="0.35">
      <c r="B335" s="19" t="s">
        <v>329</v>
      </c>
      <c r="C335" s="20">
        <v>28.437797703875681</v>
      </c>
      <c r="D335" s="21">
        <v>21.886889552447485</v>
      </c>
      <c r="E335" s="21">
        <v>20.564665342770994</v>
      </c>
      <c r="F335" s="21">
        <v>20.040768303420847</v>
      </c>
      <c r="G335" s="21">
        <v>19.5092198411593</v>
      </c>
      <c r="H335" s="21">
        <v>19.012234973272975</v>
      </c>
      <c r="I335" s="21">
        <v>18.434478495053632</v>
      </c>
      <c r="J335" s="21">
        <v>17.80332473134289</v>
      </c>
      <c r="K335" s="21">
        <v>17.087127231041876</v>
      </c>
      <c r="L335" s="21">
        <v>16.445071079866032</v>
      </c>
      <c r="M335" s="21">
        <v>16.020920052949144</v>
      </c>
      <c r="N335" s="21">
        <v>15.028834473708258</v>
      </c>
      <c r="O335" s="21">
        <v>13.170828211490672</v>
      </c>
      <c r="P335" s="21">
        <v>11.518643890178758</v>
      </c>
      <c r="Q335" s="21">
        <v>10.226104358073648</v>
      </c>
      <c r="R335" s="22"/>
      <c r="S335" s="21">
        <v>13.937797703875683</v>
      </c>
      <c r="T335" s="21">
        <v>7.3868895524474851</v>
      </c>
      <c r="U335" s="21">
        <v>6.0646653427709936</v>
      </c>
      <c r="V335" s="21">
        <v>5.5407683034208475</v>
      </c>
      <c r="W335" s="21">
        <v>5.0092198411593003</v>
      </c>
      <c r="X335" s="21">
        <v>4.5122349732729745</v>
      </c>
      <c r="Y335" s="21">
        <v>3.9344784950536322</v>
      </c>
      <c r="Z335" s="21">
        <v>3.3033247313428902</v>
      </c>
      <c r="AA335" s="21">
        <v>2.587127231041876</v>
      </c>
      <c r="AB335" s="21">
        <v>1.9450710798660324</v>
      </c>
      <c r="AC335" s="21">
        <v>1.520920052949144</v>
      </c>
      <c r="AD335" s="21">
        <v>0.5288344737082582</v>
      </c>
      <c r="AE335" s="21">
        <v>-1.3291717885093277</v>
      </c>
      <c r="AF335" s="21">
        <v>-2.9813561098212418</v>
      </c>
      <c r="AG335" s="21">
        <v>-4.2738956419263516</v>
      </c>
      <c r="AI335" s="23">
        <v>28.437797703875681</v>
      </c>
      <c r="AJ335" s="23">
        <v>26.834507599068104</v>
      </c>
      <c r="AK335" s="23">
        <v>26.433473043939038</v>
      </c>
      <c r="AL335" s="23">
        <v>26.169441264664854</v>
      </c>
      <c r="AM335" s="23">
        <v>25.905515502815611</v>
      </c>
      <c r="AN335" s="23">
        <v>25.710804279126826</v>
      </c>
      <c r="AO335" s="23">
        <v>25.3753084354089</v>
      </c>
      <c r="AP335" s="23">
        <v>24.879236122857886</v>
      </c>
      <c r="AQ335" s="23">
        <v>24.234891382003728</v>
      </c>
      <c r="AR335" s="23">
        <v>23.6808903983748</v>
      </c>
      <c r="AS335" s="23">
        <v>23.377192838049144</v>
      </c>
      <c r="AT335" s="23">
        <v>22.738500057302655</v>
      </c>
      <c r="AU335" s="23">
        <v>21.721395049023378</v>
      </c>
      <c r="AV335" s="23">
        <v>20.809282999099452</v>
      </c>
      <c r="AW335" s="23">
        <v>20.066314903901212</v>
      </c>
      <c r="AY335" s="24">
        <v>13.937797703875683</v>
      </c>
      <c r="AZ335" s="24">
        <v>12.334507599068102</v>
      </c>
      <c r="BA335" s="24">
        <v>11.933473043939037</v>
      </c>
      <c r="BB335" s="24">
        <v>11.669441264664854</v>
      </c>
      <c r="BC335" s="24">
        <v>11.405515502815611</v>
      </c>
      <c r="BD335" s="24">
        <v>11.210804279126826</v>
      </c>
      <c r="BE335" s="24">
        <v>10.8753084354089</v>
      </c>
      <c r="BF335" s="24">
        <v>10.379236122857886</v>
      </c>
      <c r="BG335" s="24">
        <v>9.7348913820037275</v>
      </c>
      <c r="BH335" s="24">
        <v>9.1808903983747996</v>
      </c>
      <c r="BI335" s="24">
        <v>8.8771928380491438</v>
      </c>
      <c r="BJ335" s="24">
        <v>8.2385000573026552</v>
      </c>
      <c r="BK335" s="24">
        <v>7.2213950490233785</v>
      </c>
      <c r="BL335" s="24">
        <v>6.3092829990994517</v>
      </c>
      <c r="BM335" s="24">
        <v>5.5663149039012119</v>
      </c>
      <c r="BO335" s="25">
        <v>28.437797703875681</v>
      </c>
      <c r="BP335" s="25">
        <v>25.365386435502387</v>
      </c>
      <c r="BQ335" s="25">
        <v>24.478532313688682</v>
      </c>
      <c r="BR335" s="25">
        <v>23.944253695149278</v>
      </c>
      <c r="BS335" s="25">
        <v>23.406739038876601</v>
      </c>
      <c r="BT335" s="25">
        <v>22.886052234675269</v>
      </c>
      <c r="BU335" s="25">
        <v>22.321114474050894</v>
      </c>
      <c r="BV335" s="25">
        <v>21.694562199810768</v>
      </c>
      <c r="BW335" s="25">
        <v>20.981490605838779</v>
      </c>
      <c r="BX335" s="25">
        <v>20.328665530304413</v>
      </c>
      <c r="BY335" s="25">
        <v>19.912617728942692</v>
      </c>
      <c r="BZ335" s="25">
        <v>19.011356255760653</v>
      </c>
      <c r="CA335" s="25">
        <v>17.661467319268027</v>
      </c>
      <c r="CB335" s="25">
        <v>16.509615191120972</v>
      </c>
      <c r="CC335" s="25">
        <v>15.626240071162485</v>
      </c>
      <c r="CE335" s="25">
        <v>13.937797703875683</v>
      </c>
      <c r="CF335" s="25">
        <v>10.865386435502387</v>
      </c>
      <c r="CG335" s="25">
        <v>9.9785323136886817</v>
      </c>
      <c r="CH335" s="25">
        <v>9.4442536951492784</v>
      </c>
      <c r="CI335" s="25">
        <v>8.9067390388766015</v>
      </c>
      <c r="CJ335" s="25">
        <v>8.3860522346752688</v>
      </c>
      <c r="CK335" s="25">
        <v>7.8211144740508942</v>
      </c>
      <c r="CL335" s="25">
        <v>7.1945621998107683</v>
      </c>
      <c r="CM335" s="25">
        <v>6.4814906058387791</v>
      </c>
      <c r="CN335" s="25">
        <v>5.8286655303044128</v>
      </c>
      <c r="CO335" s="25">
        <v>5.412617728942692</v>
      </c>
      <c r="CP335" s="25">
        <v>4.5113562557606528</v>
      </c>
      <c r="CQ335" s="25">
        <v>3.1614673192680272</v>
      </c>
      <c r="CR335" s="25">
        <v>2.0096151911209716</v>
      </c>
      <c r="CS335" s="25">
        <v>1.1262400711624849</v>
      </c>
      <c r="CU335" s="26">
        <v>28.437797703875681</v>
      </c>
      <c r="CV335" s="26">
        <v>19.290497889166147</v>
      </c>
      <c r="CW335" s="26">
        <v>17.676407936014378</v>
      </c>
      <c r="CX335" s="26">
        <v>17.194875191387251</v>
      </c>
      <c r="CY335" s="26">
        <v>16.693470857000072</v>
      </c>
      <c r="CZ335" s="26">
        <v>16.227434492553432</v>
      </c>
      <c r="DA335" s="26">
        <v>15.711015622939506</v>
      </c>
      <c r="DB335" s="26">
        <v>15.11668437017471</v>
      </c>
      <c r="DC335" s="26">
        <v>14.43320278200148</v>
      </c>
      <c r="DD335" s="26">
        <v>13.826805414736388</v>
      </c>
      <c r="DE335" s="26">
        <v>13.424304377510211</v>
      </c>
      <c r="DF335" s="26">
        <v>12.54190121395391</v>
      </c>
      <c r="DG335" s="26">
        <v>10.899781062532838</v>
      </c>
      <c r="DH335" s="26">
        <v>9.4850423694678554</v>
      </c>
      <c r="DI335" s="26">
        <v>8.483904576251831</v>
      </c>
      <c r="DK335" s="26">
        <v>13.937797703875683</v>
      </c>
      <c r="DL335" s="26">
        <v>4.7904978891661472</v>
      </c>
      <c r="DM335" s="26">
        <v>3.1764079360143782</v>
      </c>
      <c r="DN335" s="26">
        <v>2.6948751913872506</v>
      </c>
      <c r="DO335" s="26">
        <v>2.1934708570000723</v>
      </c>
      <c r="DP335" s="26">
        <v>1.7274344925534315</v>
      </c>
      <c r="DQ335" s="26">
        <v>1.2110156229395059</v>
      </c>
      <c r="DR335" s="26">
        <v>0.61668437017470978</v>
      </c>
      <c r="DS335" s="26">
        <v>-6.6797217998519898E-2</v>
      </c>
      <c r="DT335" s="26">
        <v>-0.67319458526361231</v>
      </c>
      <c r="DU335" s="26">
        <v>-1.0756956224897891</v>
      </c>
      <c r="DV335" s="26">
        <v>-1.9580987860460901</v>
      </c>
      <c r="DW335" s="26">
        <v>-3.6002189374671616</v>
      </c>
      <c r="DX335" s="26">
        <v>-5.0149576305321446</v>
      </c>
      <c r="DY335" s="26">
        <v>-6.016095423748169</v>
      </c>
      <c r="EA335" s="27">
        <v>28.437797703875681</v>
      </c>
      <c r="EB335" s="27">
        <v>17.98316220070269</v>
      </c>
      <c r="EC335" s="27">
        <v>16.216212953670922</v>
      </c>
      <c r="ED335" s="27">
        <v>15.7523144789287</v>
      </c>
      <c r="EE335" s="27">
        <v>15.262211637133888</v>
      </c>
      <c r="EF335" s="27">
        <v>14.806794531035234</v>
      </c>
      <c r="EG335" s="27">
        <v>14.322282352655506</v>
      </c>
      <c r="EH335" s="27">
        <v>13.730282209249662</v>
      </c>
      <c r="EI335" s="27">
        <v>12.956873999579852</v>
      </c>
      <c r="EJ335" s="27">
        <v>12.248476985352511</v>
      </c>
      <c r="EK335" s="27">
        <v>11.73212123492096</v>
      </c>
      <c r="EL335" s="27">
        <v>10.65726095598378</v>
      </c>
      <c r="EM335" s="27">
        <v>9.0673949212941096</v>
      </c>
      <c r="EN335" s="27">
        <v>7.8043483971955894</v>
      </c>
      <c r="EO335" s="27">
        <v>7.2541959859809708</v>
      </c>
      <c r="EQ335" s="27">
        <v>13.937797703875683</v>
      </c>
      <c r="ER335" s="27">
        <v>3.4831622007026901</v>
      </c>
      <c r="ES335" s="27">
        <v>1.7162129536709223</v>
      </c>
      <c r="ET335" s="27">
        <v>1.2523144789286995</v>
      </c>
      <c r="EU335" s="27">
        <v>0.76221163713388762</v>
      </c>
      <c r="EV335" s="27">
        <v>0.30679453103523358</v>
      </c>
      <c r="EW335" s="27">
        <v>-0.17771764734449391</v>
      </c>
      <c r="EX335" s="27">
        <v>-0.76971779075033808</v>
      </c>
      <c r="EY335" s="27">
        <v>-1.5431260004201484</v>
      </c>
      <c r="EZ335" s="27">
        <v>-2.2515230146474892</v>
      </c>
      <c r="FA335" s="27">
        <v>-2.7678787650790397</v>
      </c>
      <c r="FB335" s="27">
        <v>-3.8427390440162199</v>
      </c>
      <c r="FC335" s="27">
        <v>-5.4326050787058904</v>
      </c>
      <c r="FD335" s="27">
        <v>-6.6956516028044106</v>
      </c>
      <c r="FE335" s="27">
        <v>-7.2458040140190292</v>
      </c>
      <c r="FG335" s="1">
        <v>382649</v>
      </c>
      <c r="FH335" s="1">
        <v>398230</v>
      </c>
      <c r="FI335" s="1" t="s">
        <v>489</v>
      </c>
      <c r="FJ335" s="1" t="s">
        <v>847</v>
      </c>
    </row>
    <row r="336" spans="2:173" ht="16.2" thickBot="1" x14ac:dyDescent="0.35">
      <c r="B336" s="19" t="s">
        <v>330</v>
      </c>
      <c r="C336" s="20">
        <v>9.1870700370802201</v>
      </c>
      <c r="D336" s="21">
        <v>8.8144753858922478</v>
      </c>
      <c r="E336" s="21">
        <v>8.2206871424270584</v>
      </c>
      <c r="F336" s="21">
        <v>7.9337674459325953</v>
      </c>
      <c r="G336" s="21">
        <v>7.3933175347603601</v>
      </c>
      <c r="H336" s="21">
        <v>6.9520633334185291</v>
      </c>
      <c r="I336" s="21">
        <v>6.5536518801847876</v>
      </c>
      <c r="J336" s="21">
        <v>6.0841571535782286</v>
      </c>
      <c r="K336" s="21">
        <v>5.6149916164988518</v>
      </c>
      <c r="L336" s="21">
        <v>5.1743809006667512</v>
      </c>
      <c r="M336" s="21">
        <v>4.8437163149417302</v>
      </c>
      <c r="N336" s="21">
        <v>2.2498528154085022</v>
      </c>
      <c r="O336" s="21">
        <v>-5.2104210344053072</v>
      </c>
      <c r="P336" s="21">
        <v>-11.442480732710976</v>
      </c>
      <c r="Q336" s="21">
        <v>-15.618372356272495</v>
      </c>
      <c r="R336" s="22"/>
      <c r="S336" s="21">
        <v>13.324070037080221</v>
      </c>
      <c r="T336" s="21">
        <v>12.951475385892248</v>
      </c>
      <c r="U336" s="21">
        <v>12.357687142427059</v>
      </c>
      <c r="V336" s="21">
        <v>12.070767445932596</v>
      </c>
      <c r="W336" s="21">
        <v>11.530317534760361</v>
      </c>
      <c r="X336" s="21">
        <v>11.08906333341853</v>
      </c>
      <c r="Y336" s="21">
        <v>10.690651880184788</v>
      </c>
      <c r="Z336" s="21">
        <v>10.221157153578229</v>
      </c>
      <c r="AA336" s="21">
        <v>9.7519916164988523</v>
      </c>
      <c r="AB336" s="21">
        <v>9.3113809006667516</v>
      </c>
      <c r="AC336" s="21">
        <v>8.9807163149417306</v>
      </c>
      <c r="AD336" s="21">
        <v>6.3868528154085027</v>
      </c>
      <c r="AE336" s="21">
        <v>-1.0734210344053068</v>
      </c>
      <c r="AF336" s="21">
        <v>-7.3054807327109756</v>
      </c>
      <c r="AG336" s="21">
        <v>-11.481372356272495</v>
      </c>
      <c r="AI336" s="23">
        <v>9.1870700370802201</v>
      </c>
      <c r="AJ336" s="23">
        <v>8.7698312864207129</v>
      </c>
      <c r="AK336" s="23">
        <v>8.5159519167013098</v>
      </c>
      <c r="AL336" s="23">
        <v>8.4936536210583764</v>
      </c>
      <c r="AM336" s="23">
        <v>8.2161502014676788</v>
      </c>
      <c r="AN336" s="23">
        <v>8.0686924274442209</v>
      </c>
      <c r="AO336" s="23">
        <v>7.8455363811954459</v>
      </c>
      <c r="AP336" s="23">
        <v>7.3649503034546662</v>
      </c>
      <c r="AQ336" s="23">
        <v>6.8265512443593828</v>
      </c>
      <c r="AR336" s="23">
        <v>6.5276320876836351</v>
      </c>
      <c r="AS336" s="23">
        <v>6.3196853810708902</v>
      </c>
      <c r="AT336" s="23">
        <v>5.5600736486649112</v>
      </c>
      <c r="AU336" s="23">
        <v>4.6753843678301124</v>
      </c>
      <c r="AV336" s="23">
        <v>4.2284231319881442</v>
      </c>
      <c r="AW336" s="23">
        <v>4.1409339470420079</v>
      </c>
      <c r="AY336" s="24">
        <v>13.324070037080221</v>
      </c>
      <c r="AZ336" s="24">
        <v>12.906831286420713</v>
      </c>
      <c r="BA336" s="24">
        <v>12.65295191670131</v>
      </c>
      <c r="BB336" s="24">
        <v>12.630653621058377</v>
      </c>
      <c r="BC336" s="24">
        <v>12.353150201467679</v>
      </c>
      <c r="BD336" s="24">
        <v>12.205692427444221</v>
      </c>
      <c r="BE336" s="24">
        <v>11.982536381195446</v>
      </c>
      <c r="BF336" s="24">
        <v>11.501950303454667</v>
      </c>
      <c r="BG336" s="24">
        <v>10.963551244359383</v>
      </c>
      <c r="BH336" s="24">
        <v>10.664632087683636</v>
      </c>
      <c r="BI336" s="24">
        <v>10.456685381070891</v>
      </c>
      <c r="BJ336" s="24">
        <v>9.6970736486649116</v>
      </c>
      <c r="BK336" s="24">
        <v>8.8123843678301128</v>
      </c>
      <c r="BL336" s="24">
        <v>8.3654231319881447</v>
      </c>
      <c r="BM336" s="24">
        <v>8.2779339470420084</v>
      </c>
      <c r="BO336" s="25">
        <v>9.1870700370802201</v>
      </c>
      <c r="BP336" s="25">
        <v>8.8565283476770897</v>
      </c>
      <c r="BQ336" s="25">
        <v>8.3138721247833907</v>
      </c>
      <c r="BR336" s="25">
        <v>8.0883512380609144</v>
      </c>
      <c r="BS336" s="25">
        <v>7.6493370238998235</v>
      </c>
      <c r="BT336" s="25">
        <v>7.3670221107323659</v>
      </c>
      <c r="BU336" s="25">
        <v>7.1511241236826386</v>
      </c>
      <c r="BV336" s="25">
        <v>6.8229822395237676</v>
      </c>
      <c r="BW336" s="25">
        <v>6.4443752745457665</v>
      </c>
      <c r="BX336" s="25">
        <v>6.0255639569167485</v>
      </c>
      <c r="BY336" s="25">
        <v>5.6970582318721092</v>
      </c>
      <c r="BZ336" s="25">
        <v>4.6664059289365056</v>
      </c>
      <c r="CA336" s="25">
        <v>3.4007371387173322</v>
      </c>
      <c r="CB336" s="25">
        <v>2.7320527805085284</v>
      </c>
      <c r="CC336" s="25">
        <v>2.6819532181557797</v>
      </c>
      <c r="CE336" s="25">
        <v>13.324070037080221</v>
      </c>
      <c r="CF336" s="25">
        <v>12.99352834767709</v>
      </c>
      <c r="CG336" s="25">
        <v>12.450872124783391</v>
      </c>
      <c r="CH336" s="25">
        <v>12.225351238060915</v>
      </c>
      <c r="CI336" s="25">
        <v>11.786337023899824</v>
      </c>
      <c r="CJ336" s="25">
        <v>11.504022110732366</v>
      </c>
      <c r="CK336" s="25">
        <v>11.288124123682639</v>
      </c>
      <c r="CL336" s="25">
        <v>10.959982239523768</v>
      </c>
      <c r="CM336" s="25">
        <v>10.581375274545767</v>
      </c>
      <c r="CN336" s="25">
        <v>10.162563956916749</v>
      </c>
      <c r="CO336" s="25">
        <v>9.8340582318721097</v>
      </c>
      <c r="CP336" s="25">
        <v>8.8034059289365061</v>
      </c>
      <c r="CQ336" s="25">
        <v>7.5377371387173326</v>
      </c>
      <c r="CR336" s="25">
        <v>6.8690527805085289</v>
      </c>
      <c r="CS336" s="25">
        <v>6.8189532181557801</v>
      </c>
      <c r="CU336" s="26">
        <v>9.1870700370802201</v>
      </c>
      <c r="CV336" s="26">
        <v>8.8644839126981569</v>
      </c>
      <c r="CW336" s="26">
        <v>8.3261474219343157</v>
      </c>
      <c r="CX336" s="26">
        <v>8.0784370314290381</v>
      </c>
      <c r="CY336" s="26">
        <v>7.5887856732175081</v>
      </c>
      <c r="CZ336" s="26">
        <v>7.2344594011126109</v>
      </c>
      <c r="DA336" s="26">
        <v>6.9632803980663667</v>
      </c>
      <c r="DB336" s="26">
        <v>6.6494486065490399</v>
      </c>
      <c r="DC336" s="26">
        <v>6.308937562318274</v>
      </c>
      <c r="DD336" s="26">
        <v>5.8983912398272089</v>
      </c>
      <c r="DE336" s="26">
        <v>5.5640274258602034</v>
      </c>
      <c r="DF336" s="26">
        <v>3.1075089017148301</v>
      </c>
      <c r="DG336" s="26">
        <v>-3.79787620583053</v>
      </c>
      <c r="DH336" s="26">
        <v>-9.7492391843731383</v>
      </c>
      <c r="DI336" s="26">
        <v>-13.694775009848051</v>
      </c>
      <c r="DK336" s="26">
        <v>13.324070037080221</v>
      </c>
      <c r="DL336" s="26">
        <v>13.001483912698157</v>
      </c>
      <c r="DM336" s="26">
        <v>12.463147421934316</v>
      </c>
      <c r="DN336" s="26">
        <v>12.215437031429039</v>
      </c>
      <c r="DO336" s="26">
        <v>11.725785673217509</v>
      </c>
      <c r="DP336" s="26">
        <v>11.371459401112611</v>
      </c>
      <c r="DQ336" s="26">
        <v>11.100280398066367</v>
      </c>
      <c r="DR336" s="26">
        <v>10.78644860654904</v>
      </c>
      <c r="DS336" s="26">
        <v>10.445937562318274</v>
      </c>
      <c r="DT336" s="26">
        <v>10.035391239827209</v>
      </c>
      <c r="DU336" s="26">
        <v>9.7010274258602038</v>
      </c>
      <c r="DV336" s="26">
        <v>7.2445089017148305</v>
      </c>
      <c r="DW336" s="26">
        <v>0.33912379416947047</v>
      </c>
      <c r="DX336" s="26">
        <v>-5.6122391843731378</v>
      </c>
      <c r="DY336" s="26">
        <v>-9.5577750098480507</v>
      </c>
      <c r="EA336" s="27">
        <v>9.1870700370802201</v>
      </c>
      <c r="EB336" s="27">
        <v>8.9143603507653992</v>
      </c>
      <c r="EC336" s="27">
        <v>8.4211193980762893</v>
      </c>
      <c r="ED336" s="27">
        <v>8.1948543700235881</v>
      </c>
      <c r="EE336" s="27">
        <v>7.7373762989564767</v>
      </c>
      <c r="EF336" s="27">
        <v>7.4371818894715584</v>
      </c>
      <c r="EG336" s="27">
        <v>7.2161698277966941</v>
      </c>
      <c r="EH336" s="27">
        <v>6.7207417428566316</v>
      </c>
      <c r="EI336" s="27">
        <v>5.0832059947527028</v>
      </c>
      <c r="EJ336" s="27">
        <v>3.3750494601903718</v>
      </c>
      <c r="EK336" s="27">
        <v>1.7965917005167178</v>
      </c>
      <c r="EL336" s="27">
        <v>-2.88768312689146</v>
      </c>
      <c r="EM336" s="27">
        <v>-9.4936929147420344</v>
      </c>
      <c r="EN336" s="27">
        <v>-13.592598252917789</v>
      </c>
      <c r="EO336" s="27">
        <v>-12.639466583519507</v>
      </c>
      <c r="EQ336" s="27">
        <v>13.324070037080221</v>
      </c>
      <c r="ER336" s="27">
        <v>13.0513603507654</v>
      </c>
      <c r="ES336" s="27">
        <v>12.55811939807629</v>
      </c>
      <c r="ET336" s="27">
        <v>12.331854370023589</v>
      </c>
      <c r="EU336" s="27">
        <v>11.874376298956477</v>
      </c>
      <c r="EV336" s="27">
        <v>11.574181889471559</v>
      </c>
      <c r="EW336" s="27">
        <v>11.353169827796695</v>
      </c>
      <c r="EX336" s="27">
        <v>10.857741742856632</v>
      </c>
      <c r="EY336" s="27">
        <v>9.2202059947527033</v>
      </c>
      <c r="EZ336" s="27">
        <v>7.5120494601903722</v>
      </c>
      <c r="FA336" s="27">
        <v>5.9335917005167182</v>
      </c>
      <c r="FB336" s="27">
        <v>1.2493168731085404</v>
      </c>
      <c r="FC336" s="27">
        <v>-5.3566929147420339</v>
      </c>
      <c r="FD336" s="27">
        <v>-9.4555982529177882</v>
      </c>
      <c r="FE336" s="27">
        <v>-8.5024665835195066</v>
      </c>
      <c r="FG336" s="1">
        <v>352393</v>
      </c>
      <c r="FH336" s="1">
        <v>431036</v>
      </c>
      <c r="FI336" s="1" t="s">
        <v>453</v>
      </c>
      <c r="FJ336" s="1" t="s">
        <v>854</v>
      </c>
    </row>
    <row r="337" spans="2:166" ht="16.2" thickBot="1" x14ac:dyDescent="0.35">
      <c r="B337" s="19" t="s">
        <v>331</v>
      </c>
      <c r="C337" s="20">
        <v>6.2710665168123132</v>
      </c>
      <c r="D337" s="21">
        <v>4.8201511647918718</v>
      </c>
      <c r="E337" s="21">
        <v>4.333379452806243</v>
      </c>
      <c r="F337" s="21">
        <v>4.0691888449777132</v>
      </c>
      <c r="G337" s="21">
        <v>3.7017209178079025</v>
      </c>
      <c r="H337" s="21">
        <v>3.3300291704548748</v>
      </c>
      <c r="I337" s="21">
        <v>3.0972603750682577</v>
      </c>
      <c r="J337" s="21">
        <v>2.7291760469931834</v>
      </c>
      <c r="K337" s="21">
        <v>2.4183115002623428</v>
      </c>
      <c r="L337" s="21">
        <v>2.1344027806601442</v>
      </c>
      <c r="M337" s="21">
        <v>1.9348704571219084</v>
      </c>
      <c r="N337" s="21">
        <v>0.3768667953664071</v>
      </c>
      <c r="O337" s="21">
        <v>-3.9340671882819542</v>
      </c>
      <c r="P337" s="21">
        <v>-7.340157533111725</v>
      </c>
      <c r="Q337" s="21">
        <v>-9.6735261333581626</v>
      </c>
      <c r="R337" s="22"/>
      <c r="S337" s="21">
        <v>9.2710665168123132</v>
      </c>
      <c r="T337" s="21">
        <v>7.8201511647918718</v>
      </c>
      <c r="U337" s="21">
        <v>7.333379452806243</v>
      </c>
      <c r="V337" s="21">
        <v>7.0691888449777132</v>
      </c>
      <c r="W337" s="21">
        <v>6.7017209178079025</v>
      </c>
      <c r="X337" s="21">
        <v>6.3300291704548748</v>
      </c>
      <c r="Y337" s="21">
        <v>6.0972603750682577</v>
      </c>
      <c r="Z337" s="21">
        <v>5.7291760469931834</v>
      </c>
      <c r="AA337" s="21">
        <v>5.4183115002623428</v>
      </c>
      <c r="AB337" s="21">
        <v>5.1344027806601442</v>
      </c>
      <c r="AC337" s="21">
        <v>4.9348704571219084</v>
      </c>
      <c r="AD337" s="21">
        <v>3.3768667953664071</v>
      </c>
      <c r="AE337" s="21">
        <v>-0.93406718828195423</v>
      </c>
      <c r="AF337" s="21">
        <v>-4.340157533111725</v>
      </c>
      <c r="AG337" s="21">
        <v>-6.6735261333581626</v>
      </c>
      <c r="AI337" s="23">
        <v>6.2710665168123132</v>
      </c>
      <c r="AJ337" s="23">
        <v>5.579525654647842</v>
      </c>
      <c r="AK337" s="23">
        <v>5.4534598808255854</v>
      </c>
      <c r="AL337" s="23">
        <v>5.3594400145985048</v>
      </c>
      <c r="AM337" s="23">
        <v>5.1733321157669145</v>
      </c>
      <c r="AN337" s="23">
        <v>5.0098430121800615</v>
      </c>
      <c r="AO337" s="23">
        <v>4.8965986962072421</v>
      </c>
      <c r="AP337" s="23">
        <v>4.5518299178106574</v>
      </c>
      <c r="AQ337" s="23">
        <v>4.2137519579624065</v>
      </c>
      <c r="AR337" s="23">
        <v>4.0434658286102447</v>
      </c>
      <c r="AS337" s="23">
        <v>3.9245413127867934</v>
      </c>
      <c r="AT337" s="23">
        <v>3.464675446995912</v>
      </c>
      <c r="AU337" s="23">
        <v>2.8166210907567084</v>
      </c>
      <c r="AV337" s="23">
        <v>2.389564368753673</v>
      </c>
      <c r="AW337" s="23">
        <v>2.1924310748356568</v>
      </c>
      <c r="AY337" s="24">
        <v>9.2710665168123132</v>
      </c>
      <c r="AZ337" s="24">
        <v>8.579525654647842</v>
      </c>
      <c r="BA337" s="24">
        <v>8.4534598808255854</v>
      </c>
      <c r="BB337" s="24">
        <v>8.3594400145985048</v>
      </c>
      <c r="BC337" s="24">
        <v>8.1733321157669145</v>
      </c>
      <c r="BD337" s="24">
        <v>8.0098430121800615</v>
      </c>
      <c r="BE337" s="24">
        <v>7.8965986962072421</v>
      </c>
      <c r="BF337" s="24">
        <v>7.5518299178106574</v>
      </c>
      <c r="BG337" s="24">
        <v>7.2137519579624065</v>
      </c>
      <c r="BH337" s="24">
        <v>7.0434658286102447</v>
      </c>
      <c r="BI337" s="24">
        <v>6.9245413127867934</v>
      </c>
      <c r="BJ337" s="24">
        <v>6.464675446995912</v>
      </c>
      <c r="BK337" s="24">
        <v>5.8166210907567084</v>
      </c>
      <c r="BL337" s="24">
        <v>5.389564368753673</v>
      </c>
      <c r="BM337" s="24">
        <v>5.1924310748356568</v>
      </c>
      <c r="BO337" s="25">
        <v>6.2710665168123132</v>
      </c>
      <c r="BP337" s="25">
        <v>5.3656782768969293</v>
      </c>
      <c r="BQ337" s="25">
        <v>5.0164730926419008</v>
      </c>
      <c r="BR337" s="25">
        <v>4.7991451478326397</v>
      </c>
      <c r="BS337" s="25">
        <v>4.5107049525669769</v>
      </c>
      <c r="BT337" s="25">
        <v>4.2584624884430546</v>
      </c>
      <c r="BU337" s="25">
        <v>4.1488005835299884</v>
      </c>
      <c r="BV337" s="25">
        <v>3.8868496702739712</v>
      </c>
      <c r="BW337" s="25">
        <v>3.6181786104133611</v>
      </c>
      <c r="BX337" s="25">
        <v>3.3450582171109531</v>
      </c>
      <c r="BY337" s="25">
        <v>3.1286842174386074</v>
      </c>
      <c r="BZ337" s="25">
        <v>2.420078370082658</v>
      </c>
      <c r="CA337" s="25">
        <v>1.5321455890310443</v>
      </c>
      <c r="CB337" s="25">
        <v>1.0274127259197368</v>
      </c>
      <c r="CC337" s="25">
        <v>0.96460542798152993</v>
      </c>
      <c r="CE337" s="25">
        <v>9.2710665168123132</v>
      </c>
      <c r="CF337" s="25">
        <v>8.3656782768969293</v>
      </c>
      <c r="CG337" s="25">
        <v>8.0164730926419008</v>
      </c>
      <c r="CH337" s="25">
        <v>7.7991451478326397</v>
      </c>
      <c r="CI337" s="25">
        <v>7.5107049525669769</v>
      </c>
      <c r="CJ337" s="25">
        <v>7.2584624884430546</v>
      </c>
      <c r="CK337" s="25">
        <v>7.1488005835299884</v>
      </c>
      <c r="CL337" s="25">
        <v>6.8868496702739712</v>
      </c>
      <c r="CM337" s="25">
        <v>6.6181786104133611</v>
      </c>
      <c r="CN337" s="25">
        <v>6.3450582171109531</v>
      </c>
      <c r="CO337" s="25">
        <v>6.1286842174386074</v>
      </c>
      <c r="CP337" s="25">
        <v>5.420078370082658</v>
      </c>
      <c r="CQ337" s="25">
        <v>4.5321455890310443</v>
      </c>
      <c r="CR337" s="25">
        <v>4.0274127259197368</v>
      </c>
      <c r="CS337" s="25">
        <v>3.9646054279815299</v>
      </c>
      <c r="CU337" s="26">
        <v>6.2710665168123132</v>
      </c>
      <c r="CV337" s="26">
        <v>4.4270376964148568</v>
      </c>
      <c r="CW337" s="26">
        <v>3.8882248423754788</v>
      </c>
      <c r="CX337" s="26">
        <v>3.6499997016523213</v>
      </c>
      <c r="CY337" s="26">
        <v>3.3088575314830084</v>
      </c>
      <c r="CZ337" s="26">
        <v>2.9822423798187447</v>
      </c>
      <c r="DA337" s="26">
        <v>2.8203441788599175</v>
      </c>
      <c r="DB337" s="26">
        <v>2.5329397953446424</v>
      </c>
      <c r="DC337" s="26">
        <v>2.2890318398883185</v>
      </c>
      <c r="DD337" s="26">
        <v>2.0508608068045113</v>
      </c>
      <c r="DE337" s="26">
        <v>1.9003411787422397</v>
      </c>
      <c r="DF337" s="26">
        <v>0.4658315603222043</v>
      </c>
      <c r="DG337" s="26">
        <v>-3.6342396508952959</v>
      </c>
      <c r="DH337" s="26">
        <v>-6.8639292919257642</v>
      </c>
      <c r="DI337" s="26">
        <v>-9.0309452629695954</v>
      </c>
      <c r="DK337" s="26">
        <v>9.2710665168123132</v>
      </c>
      <c r="DL337" s="26">
        <v>7.4270376964148568</v>
      </c>
      <c r="DM337" s="26">
        <v>6.8882248423754788</v>
      </c>
      <c r="DN337" s="26">
        <v>6.6499997016523213</v>
      </c>
      <c r="DO337" s="26">
        <v>6.3088575314830084</v>
      </c>
      <c r="DP337" s="26">
        <v>5.9822423798187447</v>
      </c>
      <c r="DQ337" s="26">
        <v>5.8203441788599175</v>
      </c>
      <c r="DR337" s="26">
        <v>5.5329397953446424</v>
      </c>
      <c r="DS337" s="26">
        <v>5.2890318398883185</v>
      </c>
      <c r="DT337" s="26">
        <v>5.0508608068045113</v>
      </c>
      <c r="DU337" s="26">
        <v>4.9003411787422397</v>
      </c>
      <c r="DV337" s="26">
        <v>3.4658315603222043</v>
      </c>
      <c r="DW337" s="26">
        <v>-0.63423965089529588</v>
      </c>
      <c r="DX337" s="26">
        <v>-3.8639292919257642</v>
      </c>
      <c r="DY337" s="26">
        <v>-6.0309452629695954</v>
      </c>
      <c r="EA337" s="27">
        <v>6.2710665168123132</v>
      </c>
      <c r="EB337" s="27">
        <v>4.2531611891572982</v>
      </c>
      <c r="EC337" s="27">
        <v>3.7042433277584355</v>
      </c>
      <c r="ED337" s="27">
        <v>3.4819543532946593</v>
      </c>
      <c r="EE337" s="27">
        <v>3.1643192656661334</v>
      </c>
      <c r="EF337" s="27">
        <v>2.8843714763907844</v>
      </c>
      <c r="EG337" s="27">
        <v>2.7714329455944995</v>
      </c>
      <c r="EH337" s="27">
        <v>2.4169548771559359</v>
      </c>
      <c r="EI337" s="27">
        <v>1.4908090286957858</v>
      </c>
      <c r="EJ337" s="27">
        <v>0.52319674901016988</v>
      </c>
      <c r="EK337" s="27">
        <v>-0.36777792278908628</v>
      </c>
      <c r="EL337" s="27">
        <v>-3.0759119170940252</v>
      </c>
      <c r="EM337" s="27">
        <v>-6.8315643098567946</v>
      </c>
      <c r="EN337" s="27">
        <v>-9.0516255829179926</v>
      </c>
      <c r="EO337" s="27">
        <v>-8.5384160977423775</v>
      </c>
      <c r="EQ337" s="27">
        <v>9.2710665168123132</v>
      </c>
      <c r="ER337" s="27">
        <v>7.2531611891572982</v>
      </c>
      <c r="ES337" s="27">
        <v>6.7042433277584355</v>
      </c>
      <c r="ET337" s="27">
        <v>6.4819543532946593</v>
      </c>
      <c r="EU337" s="27">
        <v>6.1643192656661334</v>
      </c>
      <c r="EV337" s="27">
        <v>5.8843714763907844</v>
      </c>
      <c r="EW337" s="27">
        <v>5.7714329455944995</v>
      </c>
      <c r="EX337" s="27">
        <v>5.4169548771559359</v>
      </c>
      <c r="EY337" s="27">
        <v>4.4908090286957858</v>
      </c>
      <c r="EZ337" s="27">
        <v>3.5231967490101699</v>
      </c>
      <c r="FA337" s="27">
        <v>2.6322220772109137</v>
      </c>
      <c r="FB337" s="27">
        <v>-7.5911917094025227E-2</v>
      </c>
      <c r="FC337" s="27">
        <v>-3.8315643098567946</v>
      </c>
      <c r="FD337" s="27">
        <v>-6.0516255829179926</v>
      </c>
      <c r="FE337" s="27">
        <v>-5.5384160977423775</v>
      </c>
      <c r="FG337" s="1">
        <v>327495</v>
      </c>
      <c r="FH337" s="1">
        <v>477808</v>
      </c>
      <c r="FI337" s="1" t="s">
        <v>462</v>
      </c>
      <c r="FJ337" s="1" t="s">
        <v>853</v>
      </c>
    </row>
    <row r="338" spans="2:166" ht="16.2" thickBot="1" x14ac:dyDescent="0.35">
      <c r="B338" s="19" t="s">
        <v>332</v>
      </c>
      <c r="C338" s="20">
        <v>7.6302000573470838</v>
      </c>
      <c r="D338" s="21">
        <v>7.1766793033330885</v>
      </c>
      <c r="E338" s="21">
        <v>6.664958886991343</v>
      </c>
      <c r="F338" s="21">
        <v>6.4155652905094271</v>
      </c>
      <c r="G338" s="21">
        <v>5.9928953460686856</v>
      </c>
      <c r="H338" s="21">
        <v>5.5603136903747981</v>
      </c>
      <c r="I338" s="21">
        <v>5.2606013177261204</v>
      </c>
      <c r="J338" s="21">
        <v>4.7449296315473219</v>
      </c>
      <c r="K338" s="21">
        <v>3.7133826963707719</v>
      </c>
      <c r="L338" s="21">
        <v>3.4812747768000492</v>
      </c>
      <c r="M338" s="21">
        <v>3.2168409387229744</v>
      </c>
      <c r="N338" s="21">
        <v>1.1476839309973599</v>
      </c>
      <c r="O338" s="21">
        <v>-4.8585064005964966</v>
      </c>
      <c r="P338" s="21">
        <v>-9.5706909022271702</v>
      </c>
      <c r="Q338" s="21">
        <v>-12.887626501086764</v>
      </c>
      <c r="R338" s="22"/>
      <c r="S338" s="21">
        <v>12.267200057347084</v>
      </c>
      <c r="T338" s="21">
        <v>11.813679303333089</v>
      </c>
      <c r="U338" s="21">
        <v>11.301958886991343</v>
      </c>
      <c r="V338" s="21">
        <v>11.052565290509428</v>
      </c>
      <c r="W338" s="21">
        <v>10.629895346068686</v>
      </c>
      <c r="X338" s="21">
        <v>10.197313690374799</v>
      </c>
      <c r="Y338" s="21">
        <v>9.8976013177261208</v>
      </c>
      <c r="Z338" s="21">
        <v>9.3819296315473224</v>
      </c>
      <c r="AA338" s="21">
        <v>8.3503826963707724</v>
      </c>
      <c r="AB338" s="21">
        <v>8.1182747768000496</v>
      </c>
      <c r="AC338" s="21">
        <v>7.8538409387229748</v>
      </c>
      <c r="AD338" s="21">
        <v>5.7846839309973603</v>
      </c>
      <c r="AE338" s="21">
        <v>-0.22150640059649618</v>
      </c>
      <c r="AF338" s="21">
        <v>-4.9336909022271698</v>
      </c>
      <c r="AG338" s="21">
        <v>-8.2506265010867637</v>
      </c>
      <c r="AI338" s="23">
        <v>7.6302000573470838</v>
      </c>
      <c r="AJ338" s="23">
        <v>7.214517579626067</v>
      </c>
      <c r="AK338" s="23">
        <v>6.9551218013272429</v>
      </c>
      <c r="AL338" s="23">
        <v>7.0456891436556344</v>
      </c>
      <c r="AM338" s="23">
        <v>6.6950371966459556</v>
      </c>
      <c r="AN338" s="23">
        <v>6.5135419089020061</v>
      </c>
      <c r="AO338" s="23">
        <v>6.383510505148756</v>
      </c>
      <c r="AP338" s="23">
        <v>5.8288435414777524</v>
      </c>
      <c r="AQ338" s="23">
        <v>5.2635766551741625</v>
      </c>
      <c r="AR338" s="23">
        <v>5.1285120258612267</v>
      </c>
      <c r="AS338" s="23">
        <v>4.8857935246607127</v>
      </c>
      <c r="AT338" s="23">
        <v>3.8882034052421162</v>
      </c>
      <c r="AU338" s="23">
        <v>2.7098226868918758</v>
      </c>
      <c r="AV338" s="23">
        <v>1.7896015604261706</v>
      </c>
      <c r="AW338" s="23">
        <v>1.2172034507807226</v>
      </c>
      <c r="AY338" s="24">
        <v>12.267200057347084</v>
      </c>
      <c r="AZ338" s="24">
        <v>11.851517579626067</v>
      </c>
      <c r="BA338" s="24">
        <v>11.592121801327243</v>
      </c>
      <c r="BB338" s="24">
        <v>11.682689143655635</v>
      </c>
      <c r="BC338" s="24">
        <v>11.332037196645956</v>
      </c>
      <c r="BD338" s="24">
        <v>11.150541908902007</v>
      </c>
      <c r="BE338" s="24">
        <v>11.020510505148756</v>
      </c>
      <c r="BF338" s="24">
        <v>10.465843541477753</v>
      </c>
      <c r="BG338" s="24">
        <v>9.900576655174163</v>
      </c>
      <c r="BH338" s="24">
        <v>9.7655120258612271</v>
      </c>
      <c r="BI338" s="24">
        <v>9.5227935246607132</v>
      </c>
      <c r="BJ338" s="24">
        <v>8.5252034052421166</v>
      </c>
      <c r="BK338" s="24">
        <v>7.3468226868918762</v>
      </c>
      <c r="BL338" s="24">
        <v>6.426601560426171</v>
      </c>
      <c r="BM338" s="24">
        <v>5.854203450780723</v>
      </c>
      <c r="BO338" s="25">
        <v>7.6302000573470838</v>
      </c>
      <c r="BP338" s="25">
        <v>7.2877200588035969</v>
      </c>
      <c r="BQ338" s="25">
        <v>6.8349590708113155</v>
      </c>
      <c r="BR338" s="25">
        <v>6.6141751677655947</v>
      </c>
      <c r="BS338" s="25">
        <v>6.2555773875109182</v>
      </c>
      <c r="BT338" s="25">
        <v>5.9025897350999088</v>
      </c>
      <c r="BU338" s="25">
        <v>5.7015081162412216</v>
      </c>
      <c r="BV338" s="25">
        <v>5.2806085569398888</v>
      </c>
      <c r="BW338" s="25">
        <v>4.2954557369095596</v>
      </c>
      <c r="BX338" s="25">
        <v>4.0778362741691225</v>
      </c>
      <c r="BY338" s="25">
        <v>3.7889381998389879</v>
      </c>
      <c r="BZ338" s="25">
        <v>2.8912210379744039</v>
      </c>
      <c r="CA338" s="25">
        <v>1.2541492573138697</v>
      </c>
      <c r="CB338" s="25">
        <v>0.43799352073163789</v>
      </c>
      <c r="CC338" s="25">
        <v>0.11980684311141943</v>
      </c>
      <c r="CE338" s="25">
        <v>12.267200057347084</v>
      </c>
      <c r="CF338" s="25">
        <v>11.924720058803597</v>
      </c>
      <c r="CG338" s="25">
        <v>11.471959070811316</v>
      </c>
      <c r="CH338" s="25">
        <v>11.251175167765595</v>
      </c>
      <c r="CI338" s="25">
        <v>10.892577387510919</v>
      </c>
      <c r="CJ338" s="25">
        <v>10.539589735099909</v>
      </c>
      <c r="CK338" s="25">
        <v>10.338508116241222</v>
      </c>
      <c r="CL338" s="25">
        <v>9.9176085569398893</v>
      </c>
      <c r="CM338" s="25">
        <v>8.9324557369095601</v>
      </c>
      <c r="CN338" s="25">
        <v>8.714836274169123</v>
      </c>
      <c r="CO338" s="25">
        <v>8.4259381998389884</v>
      </c>
      <c r="CP338" s="25">
        <v>7.5282210379744043</v>
      </c>
      <c r="CQ338" s="25">
        <v>5.8911492573138702</v>
      </c>
      <c r="CR338" s="25">
        <v>5.0749935207316383</v>
      </c>
      <c r="CS338" s="25">
        <v>4.7568068431114199</v>
      </c>
      <c r="CU338" s="26">
        <v>7.6302000573470838</v>
      </c>
      <c r="CV338" s="26">
        <v>7.165353653507859</v>
      </c>
      <c r="CW338" s="26">
        <v>6.6822488991056694</v>
      </c>
      <c r="CX338" s="26">
        <v>6.4296883769352249</v>
      </c>
      <c r="CY338" s="26">
        <v>6.0128488010848891</v>
      </c>
      <c r="CZ338" s="26">
        <v>5.5819272723870981</v>
      </c>
      <c r="DA338" s="26">
        <v>4.7631431820090704</v>
      </c>
      <c r="DB338" s="26">
        <v>4.3270399191948421</v>
      </c>
      <c r="DC338" s="26">
        <v>3.8407057751394298</v>
      </c>
      <c r="DD338" s="26">
        <v>3.6002422283752402</v>
      </c>
      <c r="DE338" s="26">
        <v>3.3144965598009257</v>
      </c>
      <c r="DF338" s="26">
        <v>0.59719467444234553</v>
      </c>
      <c r="DG338" s="26">
        <v>-4.6736775691703158</v>
      </c>
      <c r="DH338" s="26">
        <v>-9.2473131709665992</v>
      </c>
      <c r="DI338" s="26">
        <v>-12.343350726790788</v>
      </c>
      <c r="DK338" s="26">
        <v>12.267200057347084</v>
      </c>
      <c r="DL338" s="26">
        <v>11.802353653507859</v>
      </c>
      <c r="DM338" s="26">
        <v>11.31924889910567</v>
      </c>
      <c r="DN338" s="26">
        <v>11.066688376935225</v>
      </c>
      <c r="DO338" s="26">
        <v>10.64984880108489</v>
      </c>
      <c r="DP338" s="26">
        <v>10.218927272387099</v>
      </c>
      <c r="DQ338" s="26">
        <v>9.4001431820090708</v>
      </c>
      <c r="DR338" s="26">
        <v>8.9640399191948426</v>
      </c>
      <c r="DS338" s="26">
        <v>8.4777057751394302</v>
      </c>
      <c r="DT338" s="26">
        <v>8.2372422283752407</v>
      </c>
      <c r="DU338" s="26">
        <v>7.9514965598009262</v>
      </c>
      <c r="DV338" s="26">
        <v>5.234194674442346</v>
      </c>
      <c r="DW338" s="26">
        <v>-3.6677569170315394E-2</v>
      </c>
      <c r="DX338" s="26">
        <v>-4.6103131709665988</v>
      </c>
      <c r="DY338" s="26">
        <v>-7.706350726790788</v>
      </c>
      <c r="EA338" s="27">
        <v>7.6302000573470838</v>
      </c>
      <c r="EB338" s="27">
        <v>7.1967235189403453</v>
      </c>
      <c r="EC338" s="27">
        <v>6.7659410402452345</v>
      </c>
      <c r="ED338" s="27">
        <v>6.5582840904537143</v>
      </c>
      <c r="EE338" s="27">
        <v>4.8969869743801091</v>
      </c>
      <c r="EF338" s="27">
        <v>4.0214032919782987</v>
      </c>
      <c r="EG338" s="27">
        <v>3.9167444676937713</v>
      </c>
      <c r="EH338" s="27">
        <v>3.4965885009210957</v>
      </c>
      <c r="EI338" s="27">
        <v>2.3389953725034864</v>
      </c>
      <c r="EJ338" s="27">
        <v>1.2359105376749682</v>
      </c>
      <c r="EK338" s="27">
        <v>8.3483919454948818E-2</v>
      </c>
      <c r="EL338" s="27">
        <v>-3.5463739351899228</v>
      </c>
      <c r="EM338" s="27">
        <v>-8.3913667313628366</v>
      </c>
      <c r="EN338" s="27">
        <v>-11.636762650857598</v>
      </c>
      <c r="EO338" s="27">
        <v>-11.250445667005025</v>
      </c>
      <c r="EQ338" s="27">
        <v>12.267200057347084</v>
      </c>
      <c r="ER338" s="27">
        <v>11.833723518940346</v>
      </c>
      <c r="ES338" s="27">
        <v>11.402941040245235</v>
      </c>
      <c r="ET338" s="27">
        <v>11.195284090453715</v>
      </c>
      <c r="EU338" s="27">
        <v>9.5339869743801096</v>
      </c>
      <c r="EV338" s="27">
        <v>8.6584032919782992</v>
      </c>
      <c r="EW338" s="27">
        <v>8.5537444676937717</v>
      </c>
      <c r="EX338" s="27">
        <v>8.1335885009210962</v>
      </c>
      <c r="EY338" s="27">
        <v>6.9759953725034869</v>
      </c>
      <c r="EZ338" s="27">
        <v>5.8729105376749686</v>
      </c>
      <c r="FA338" s="27">
        <v>4.7204839194549493</v>
      </c>
      <c r="FB338" s="27">
        <v>1.0906260648100776</v>
      </c>
      <c r="FC338" s="27">
        <v>-3.7543667313628362</v>
      </c>
      <c r="FD338" s="27">
        <v>-6.9997626508575976</v>
      </c>
      <c r="FE338" s="27">
        <v>-6.6134456670050241</v>
      </c>
      <c r="FG338" s="1">
        <v>372174</v>
      </c>
      <c r="FH338" s="1">
        <v>410598</v>
      </c>
      <c r="FI338" s="1" t="s">
        <v>474</v>
      </c>
      <c r="FJ338" s="1" t="s">
        <v>847</v>
      </c>
    </row>
    <row r="339" spans="2:166" ht="16.2" thickBot="1" x14ac:dyDescent="0.35">
      <c r="B339" s="19" t="s">
        <v>333</v>
      </c>
      <c r="C339" s="20">
        <v>5.3505079072574144</v>
      </c>
      <c r="D339" s="21">
        <v>4.3645593044948718</v>
      </c>
      <c r="E339" s="21">
        <v>3.9201977804336554</v>
      </c>
      <c r="F339" s="21">
        <v>3.4116606809804981</v>
      </c>
      <c r="G339" s="21">
        <v>2.8857270495784881</v>
      </c>
      <c r="H339" s="21">
        <v>2.3287709231223399</v>
      </c>
      <c r="I339" s="21">
        <v>1.7465593403367414</v>
      </c>
      <c r="J339" s="21">
        <v>1.2589423426591289</v>
      </c>
      <c r="K339" s="21">
        <v>0.75700429307017458</v>
      </c>
      <c r="L339" s="21">
        <v>0.2649140203704583</v>
      </c>
      <c r="M339" s="21">
        <v>-0.14186912286356801</v>
      </c>
      <c r="N339" s="21">
        <v>-2.5381053088515415</v>
      </c>
      <c r="O339" s="21">
        <v>-8.9621157038029331</v>
      </c>
      <c r="P339" s="21">
        <v>-13.811604039889957</v>
      </c>
      <c r="Q339" s="21">
        <v>-17.449444478818698</v>
      </c>
      <c r="R339" s="22"/>
      <c r="S339" s="21">
        <v>8.8505079072574144</v>
      </c>
      <c r="T339" s="21">
        <v>7.8645593044948718</v>
      </c>
      <c r="U339" s="21">
        <v>7.4201977804336554</v>
      </c>
      <c r="V339" s="21">
        <v>6.9116606809804981</v>
      </c>
      <c r="W339" s="21">
        <v>6.3857270495784881</v>
      </c>
      <c r="X339" s="21">
        <v>5.8287709231223399</v>
      </c>
      <c r="Y339" s="21">
        <v>5.2465593403367414</v>
      </c>
      <c r="Z339" s="21">
        <v>4.7589423426591289</v>
      </c>
      <c r="AA339" s="21">
        <v>4.2570042930701746</v>
      </c>
      <c r="AB339" s="21">
        <v>3.7649140203704583</v>
      </c>
      <c r="AC339" s="21">
        <v>3.358130877136432</v>
      </c>
      <c r="AD339" s="21">
        <v>0.96189469114845849</v>
      </c>
      <c r="AE339" s="21">
        <v>-5.4621157038029331</v>
      </c>
      <c r="AF339" s="21">
        <v>-10.311604039889957</v>
      </c>
      <c r="AG339" s="21">
        <v>-13.949444478818698</v>
      </c>
      <c r="AI339" s="23">
        <v>5.3505079072574144</v>
      </c>
      <c r="AJ339" s="23">
        <v>4.3714259181083701</v>
      </c>
      <c r="AK339" s="23">
        <v>4.2307863286254808</v>
      </c>
      <c r="AL339" s="23">
        <v>3.9728198702187925</v>
      </c>
      <c r="AM339" s="23">
        <v>3.6912675826265868</v>
      </c>
      <c r="AN339" s="23">
        <v>3.4191695067516736</v>
      </c>
      <c r="AO339" s="23">
        <v>3.0418885715006692</v>
      </c>
      <c r="AP339" s="23">
        <v>2.5500563499023272</v>
      </c>
      <c r="AQ339" s="23">
        <v>2.0248496535292766</v>
      </c>
      <c r="AR339" s="23">
        <v>1.6628778776774791</v>
      </c>
      <c r="AS339" s="23">
        <v>1.3359943432693058</v>
      </c>
      <c r="AT339" s="23">
        <v>0.42206131267748503</v>
      </c>
      <c r="AU339" s="23">
        <v>-0.79307870360980814</v>
      </c>
      <c r="AV339" s="23">
        <v>-1.4869267864125391</v>
      </c>
      <c r="AW339" s="23">
        <v>-1.8607943083568514</v>
      </c>
      <c r="AY339" s="24">
        <v>8.8505079072574144</v>
      </c>
      <c r="AZ339" s="24">
        <v>7.8714259181083701</v>
      </c>
      <c r="BA339" s="24">
        <v>7.7307863286254808</v>
      </c>
      <c r="BB339" s="24">
        <v>7.4728198702187925</v>
      </c>
      <c r="BC339" s="24">
        <v>7.1912675826265868</v>
      </c>
      <c r="BD339" s="24">
        <v>6.9191695067516736</v>
      </c>
      <c r="BE339" s="24">
        <v>6.5418885715006692</v>
      </c>
      <c r="BF339" s="24">
        <v>6.0500563499023272</v>
      </c>
      <c r="BG339" s="24">
        <v>5.5248496535292766</v>
      </c>
      <c r="BH339" s="24">
        <v>5.1628778776774791</v>
      </c>
      <c r="BI339" s="24">
        <v>4.8359943432693058</v>
      </c>
      <c r="BJ339" s="24">
        <v>3.922061312677485</v>
      </c>
      <c r="BK339" s="24">
        <v>2.7069212963901919</v>
      </c>
      <c r="BL339" s="24">
        <v>2.0130732135874609</v>
      </c>
      <c r="BM339" s="24">
        <v>1.6392056916431486</v>
      </c>
      <c r="BO339" s="25">
        <v>5.3505079072574144</v>
      </c>
      <c r="BP339" s="25">
        <v>4.4204195542044822</v>
      </c>
      <c r="BQ339" s="25">
        <v>4.0173705612322159</v>
      </c>
      <c r="BR339" s="25">
        <v>3.5718595349837194</v>
      </c>
      <c r="BS339" s="25">
        <v>3.1550791850904751</v>
      </c>
      <c r="BT339" s="25">
        <v>2.7810609061223186</v>
      </c>
      <c r="BU339" s="25">
        <v>2.4177295692739538</v>
      </c>
      <c r="BV339" s="25">
        <v>2.1014498653567113</v>
      </c>
      <c r="BW339" s="25">
        <v>1.6412342257084838</v>
      </c>
      <c r="BX339" s="25">
        <v>1.1191272779048731</v>
      </c>
      <c r="BY339" s="25">
        <v>0.63555225274705762</v>
      </c>
      <c r="BZ339" s="25">
        <v>-0.74286085567653259</v>
      </c>
      <c r="CA339" s="25">
        <v>-2.4253597679997689</v>
      </c>
      <c r="CB339" s="25">
        <v>-3.1758797918390052</v>
      </c>
      <c r="CC339" s="25">
        <v>-3.1866618578877173</v>
      </c>
      <c r="CE339" s="25">
        <v>8.8505079072574144</v>
      </c>
      <c r="CF339" s="25">
        <v>7.9204195542044822</v>
      </c>
      <c r="CG339" s="25">
        <v>7.5173705612322159</v>
      </c>
      <c r="CH339" s="25">
        <v>7.0718595349837194</v>
      </c>
      <c r="CI339" s="25">
        <v>6.6550791850904751</v>
      </c>
      <c r="CJ339" s="25">
        <v>6.2810609061223186</v>
      </c>
      <c r="CK339" s="25">
        <v>5.9177295692739538</v>
      </c>
      <c r="CL339" s="25">
        <v>5.6014498653567113</v>
      </c>
      <c r="CM339" s="25">
        <v>5.1412342257084838</v>
      </c>
      <c r="CN339" s="25">
        <v>4.6191272779048731</v>
      </c>
      <c r="CO339" s="25">
        <v>4.1355522527470576</v>
      </c>
      <c r="CP339" s="25">
        <v>2.7571391443234674</v>
      </c>
      <c r="CQ339" s="25">
        <v>1.0746402320002311</v>
      </c>
      <c r="CR339" s="25">
        <v>0.32412020816099485</v>
      </c>
      <c r="CS339" s="25">
        <v>0.31333814211228272</v>
      </c>
      <c r="CU339" s="26">
        <v>5.3505079072574144</v>
      </c>
      <c r="CV339" s="26">
        <v>4.4002891848611405</v>
      </c>
      <c r="CW339" s="26">
        <v>4.0033283600647103</v>
      </c>
      <c r="CX339" s="26">
        <v>3.5287712911177227</v>
      </c>
      <c r="CY339" s="26">
        <v>3.0499055727310509</v>
      </c>
      <c r="CZ339" s="26">
        <v>2.5861368505779083</v>
      </c>
      <c r="DA339" s="26">
        <v>2.1391065139642098</v>
      </c>
      <c r="DB339" s="26">
        <v>1.8183533687159006</v>
      </c>
      <c r="DC339" s="26">
        <v>1.4585745139258961</v>
      </c>
      <c r="DD339" s="26">
        <v>0.95173153793337661</v>
      </c>
      <c r="DE339" s="26">
        <v>0.51820464378884523</v>
      </c>
      <c r="DF339" s="26">
        <v>-1.8256942436025589</v>
      </c>
      <c r="DG339" s="26">
        <v>-7.5691210709066965</v>
      </c>
      <c r="DH339" s="26">
        <v>-12.074044676990979</v>
      </c>
      <c r="DI339" s="26">
        <v>-15.500851627633232</v>
      </c>
      <c r="DK339" s="26">
        <v>8.8505079072574144</v>
      </c>
      <c r="DL339" s="26">
        <v>7.9002891848611405</v>
      </c>
      <c r="DM339" s="26">
        <v>7.5033283600647103</v>
      </c>
      <c r="DN339" s="26">
        <v>7.0287712911177227</v>
      </c>
      <c r="DO339" s="26">
        <v>6.5499055727310509</v>
      </c>
      <c r="DP339" s="26">
        <v>6.0861368505779083</v>
      </c>
      <c r="DQ339" s="26">
        <v>5.6391065139642098</v>
      </c>
      <c r="DR339" s="26">
        <v>5.3183533687159006</v>
      </c>
      <c r="DS339" s="26">
        <v>4.9585745139258961</v>
      </c>
      <c r="DT339" s="26">
        <v>4.4517315379333766</v>
      </c>
      <c r="DU339" s="26">
        <v>4.0182046437888452</v>
      </c>
      <c r="DV339" s="26">
        <v>1.6743057563974411</v>
      </c>
      <c r="DW339" s="26">
        <v>-4.0691210709066965</v>
      </c>
      <c r="DX339" s="26">
        <v>-8.5740446769909795</v>
      </c>
      <c r="DY339" s="26">
        <v>-12.000851627633232</v>
      </c>
      <c r="EA339" s="27">
        <v>5.3505079072574144</v>
      </c>
      <c r="EB339" s="27">
        <v>4.4542469292446576</v>
      </c>
      <c r="EC339" s="27">
        <v>4.100167829089358</v>
      </c>
      <c r="ED339" s="27">
        <v>3.6498469852230873</v>
      </c>
      <c r="EE339" s="27">
        <v>3.2170418264832854</v>
      </c>
      <c r="EF339" s="27">
        <v>2.8433774736934687</v>
      </c>
      <c r="EG339" s="27">
        <v>2.4995510052094101</v>
      </c>
      <c r="EH339" s="27">
        <v>2.1212649537997947</v>
      </c>
      <c r="EI339" s="27">
        <v>0.85347630563070354</v>
      </c>
      <c r="EJ339" s="27">
        <v>-0.53998498267390005</v>
      </c>
      <c r="EK339" s="27">
        <v>-1.8922233682199625</v>
      </c>
      <c r="EL339" s="27">
        <v>-5.7983611313399877</v>
      </c>
      <c r="EM339" s="27">
        <v>-11.150456036144348</v>
      </c>
      <c r="EN339" s="27">
        <v>-14.256428821310294</v>
      </c>
      <c r="EO339" s="27">
        <v>-13.740520176449017</v>
      </c>
      <c r="EQ339" s="27">
        <v>8.8505079072574144</v>
      </c>
      <c r="ER339" s="27">
        <v>7.9542469292446576</v>
      </c>
      <c r="ES339" s="27">
        <v>7.600167829089358</v>
      </c>
      <c r="ET339" s="27">
        <v>7.1498469852230873</v>
      </c>
      <c r="EU339" s="27">
        <v>6.7170418264832854</v>
      </c>
      <c r="EV339" s="27">
        <v>6.3433774736934687</v>
      </c>
      <c r="EW339" s="27">
        <v>5.9995510052094101</v>
      </c>
      <c r="EX339" s="27">
        <v>5.6212649537997947</v>
      </c>
      <c r="EY339" s="27">
        <v>4.3534763056307035</v>
      </c>
      <c r="EZ339" s="27">
        <v>2.9600150173261</v>
      </c>
      <c r="FA339" s="27">
        <v>1.6077766317800375</v>
      </c>
      <c r="FB339" s="27">
        <v>-2.2983611313399877</v>
      </c>
      <c r="FC339" s="27">
        <v>-7.6504560361443481</v>
      </c>
      <c r="FD339" s="27">
        <v>-10.756428821310294</v>
      </c>
      <c r="FE339" s="27">
        <v>-10.240520176449017</v>
      </c>
      <c r="FG339" s="1">
        <v>352531</v>
      </c>
      <c r="FH339" s="1">
        <v>404369</v>
      </c>
      <c r="FI339" s="1" t="s">
        <v>451</v>
      </c>
      <c r="FJ339" s="1" t="s">
        <v>857</v>
      </c>
    </row>
    <row r="340" spans="2:166" ht="16.2" thickBot="1" x14ac:dyDescent="0.35">
      <c r="B340" s="19" t="s">
        <v>334</v>
      </c>
      <c r="C340" s="20">
        <v>11.799976091639902</v>
      </c>
      <c r="D340" s="21">
        <v>10.513806917924887</v>
      </c>
      <c r="E340" s="21">
        <v>10.198739152942185</v>
      </c>
      <c r="F340" s="21">
        <v>9.855518335037484</v>
      </c>
      <c r="G340" s="21">
        <v>9.5121847789788223</v>
      </c>
      <c r="H340" s="21">
        <v>9.0932835104346186</v>
      </c>
      <c r="I340" s="21">
        <v>8.7977193747607938</v>
      </c>
      <c r="J340" s="21">
        <v>8.4606666870308107</v>
      </c>
      <c r="K340" s="21">
        <v>8.1281517454390428</v>
      </c>
      <c r="L340" s="21">
        <v>7.7754665637737865</v>
      </c>
      <c r="M340" s="21">
        <v>7.5049664279890465</v>
      </c>
      <c r="N340" s="21">
        <v>5.7464711333770353</v>
      </c>
      <c r="O340" s="21">
        <v>0.8083987448189589</v>
      </c>
      <c r="P340" s="21">
        <v>-3.1730667400599302</v>
      </c>
      <c r="Q340" s="21">
        <v>-6.0133896033427696</v>
      </c>
      <c r="R340" s="22"/>
      <c r="S340" s="21">
        <v>16.436976091639902</v>
      </c>
      <c r="T340" s="21">
        <v>15.150806917924887</v>
      </c>
      <c r="U340" s="21">
        <v>14.835739152942185</v>
      </c>
      <c r="V340" s="21">
        <v>14.492518335037484</v>
      </c>
      <c r="W340" s="21">
        <v>14.149184778978823</v>
      </c>
      <c r="X340" s="21">
        <v>13.730283510434619</v>
      </c>
      <c r="Y340" s="21">
        <v>13.434719374760794</v>
      </c>
      <c r="Z340" s="21">
        <v>13.097666687030811</v>
      </c>
      <c r="AA340" s="21">
        <v>12.765151745439043</v>
      </c>
      <c r="AB340" s="21">
        <v>12.412466563773787</v>
      </c>
      <c r="AC340" s="21">
        <v>12.141966427989047</v>
      </c>
      <c r="AD340" s="21">
        <v>10.383471133377036</v>
      </c>
      <c r="AE340" s="21">
        <v>5.4453987448189594</v>
      </c>
      <c r="AF340" s="21">
        <v>1.4639332599400703</v>
      </c>
      <c r="AG340" s="21">
        <v>-1.3763896033427692</v>
      </c>
      <c r="AI340" s="23">
        <v>11.799976091639902</v>
      </c>
      <c r="AJ340" s="23">
        <v>11.001083457222514</v>
      </c>
      <c r="AK340" s="23">
        <v>10.949536067589658</v>
      </c>
      <c r="AL340" s="23">
        <v>10.775243523955421</v>
      </c>
      <c r="AM340" s="23">
        <v>10.580415248411992</v>
      </c>
      <c r="AN340" s="23">
        <v>10.347180706600893</v>
      </c>
      <c r="AO340" s="23">
        <v>10.187293008208387</v>
      </c>
      <c r="AP340" s="23">
        <v>9.8408760813139153</v>
      </c>
      <c r="AQ340" s="23">
        <v>9.4771468754071133</v>
      </c>
      <c r="AR340" s="23">
        <v>9.2518615986574293</v>
      </c>
      <c r="AS340" s="23">
        <v>9.0511069286945833</v>
      </c>
      <c r="AT340" s="23">
        <v>8.4593855972357161</v>
      </c>
      <c r="AU340" s="23">
        <v>7.6669329026269786</v>
      </c>
      <c r="AV340" s="23">
        <v>7.2116218180804097</v>
      </c>
      <c r="AW340" s="23">
        <v>6.9363042752616479</v>
      </c>
      <c r="AY340" s="24">
        <v>16.436976091639902</v>
      </c>
      <c r="AZ340" s="24">
        <v>15.638083457222514</v>
      </c>
      <c r="BA340" s="24">
        <v>15.586536067589659</v>
      </c>
      <c r="BB340" s="24">
        <v>15.412243523955421</v>
      </c>
      <c r="BC340" s="24">
        <v>15.217415248411992</v>
      </c>
      <c r="BD340" s="24">
        <v>14.984180706600894</v>
      </c>
      <c r="BE340" s="24">
        <v>14.824293008208388</v>
      </c>
      <c r="BF340" s="24">
        <v>14.477876081313916</v>
      </c>
      <c r="BG340" s="24">
        <v>14.114146875407114</v>
      </c>
      <c r="BH340" s="24">
        <v>13.88886159865743</v>
      </c>
      <c r="BI340" s="24">
        <v>13.688106928694584</v>
      </c>
      <c r="BJ340" s="24">
        <v>13.096385597235717</v>
      </c>
      <c r="BK340" s="24">
        <v>12.303932902626979</v>
      </c>
      <c r="BL340" s="24">
        <v>11.84862181808041</v>
      </c>
      <c r="BM340" s="24">
        <v>11.573304275261648</v>
      </c>
      <c r="BO340" s="25">
        <v>11.799976091639902</v>
      </c>
      <c r="BP340" s="25">
        <v>10.905716685467368</v>
      </c>
      <c r="BQ340" s="25">
        <v>10.662689198419706</v>
      </c>
      <c r="BR340" s="25">
        <v>10.354388053757598</v>
      </c>
      <c r="BS340" s="25">
        <v>10.069480879468703</v>
      </c>
      <c r="BT340" s="25">
        <v>9.7500134231749698</v>
      </c>
      <c r="BU340" s="25">
        <v>9.5580788192518007</v>
      </c>
      <c r="BV340" s="25">
        <v>9.3040745610534028</v>
      </c>
      <c r="BW340" s="25">
        <v>9.0156058810064472</v>
      </c>
      <c r="BX340" s="25">
        <v>8.6832043091911917</v>
      </c>
      <c r="BY340" s="25">
        <v>8.4105489338390775</v>
      </c>
      <c r="BZ340" s="25">
        <v>7.6136905615223753</v>
      </c>
      <c r="CA340" s="25">
        <v>6.6167685385140729</v>
      </c>
      <c r="CB340" s="25">
        <v>6.079253942355912</v>
      </c>
      <c r="CC340" s="25">
        <v>5.8936190179527728</v>
      </c>
      <c r="CE340" s="25">
        <v>16.436976091639902</v>
      </c>
      <c r="CF340" s="25">
        <v>15.542716685467369</v>
      </c>
      <c r="CG340" s="25">
        <v>15.299689198419706</v>
      </c>
      <c r="CH340" s="25">
        <v>14.991388053757598</v>
      </c>
      <c r="CI340" s="25">
        <v>14.706480879468703</v>
      </c>
      <c r="CJ340" s="25">
        <v>14.38701342317497</v>
      </c>
      <c r="CK340" s="25">
        <v>14.195078819251801</v>
      </c>
      <c r="CL340" s="25">
        <v>13.941074561053403</v>
      </c>
      <c r="CM340" s="25">
        <v>13.652605881006448</v>
      </c>
      <c r="CN340" s="25">
        <v>13.320204309191192</v>
      </c>
      <c r="CO340" s="25">
        <v>13.047548933839078</v>
      </c>
      <c r="CP340" s="25">
        <v>12.250690561522376</v>
      </c>
      <c r="CQ340" s="25">
        <v>11.253768538514073</v>
      </c>
      <c r="CR340" s="25">
        <v>10.716253942355912</v>
      </c>
      <c r="CS340" s="25">
        <v>10.530619017952773</v>
      </c>
      <c r="CU340" s="26">
        <v>11.799976091639902</v>
      </c>
      <c r="CV340" s="26">
        <v>10.272206414683247</v>
      </c>
      <c r="CW340" s="26">
        <v>9.9568785403095674</v>
      </c>
      <c r="CX340" s="26">
        <v>9.6325613380334332</v>
      </c>
      <c r="CY340" s="26">
        <v>9.3129491655509291</v>
      </c>
      <c r="CZ340" s="26">
        <v>8.9405509906004568</v>
      </c>
      <c r="DA340" s="26">
        <v>8.7332664934041997</v>
      </c>
      <c r="DB340" s="26">
        <v>8.4915491250074275</v>
      </c>
      <c r="DC340" s="26">
        <v>8.2303683967047263</v>
      </c>
      <c r="DD340" s="26">
        <v>7.944262993972691</v>
      </c>
      <c r="DE340" s="26">
        <v>7.7256269275805032</v>
      </c>
      <c r="DF340" s="26">
        <v>6.0822801967854794</v>
      </c>
      <c r="DG340" s="26">
        <v>1.3516964708811017</v>
      </c>
      <c r="DH340" s="26">
        <v>-2.4436852917978165</v>
      </c>
      <c r="DI340" s="26">
        <v>-5.1324689110482318</v>
      </c>
      <c r="DK340" s="26">
        <v>16.436976091639902</v>
      </c>
      <c r="DL340" s="26">
        <v>14.909206414683247</v>
      </c>
      <c r="DM340" s="26">
        <v>14.593878540309568</v>
      </c>
      <c r="DN340" s="26">
        <v>14.269561338033434</v>
      </c>
      <c r="DO340" s="26">
        <v>13.94994916555093</v>
      </c>
      <c r="DP340" s="26">
        <v>13.577550990600457</v>
      </c>
      <c r="DQ340" s="26">
        <v>13.3702664934042</v>
      </c>
      <c r="DR340" s="26">
        <v>13.128549125007428</v>
      </c>
      <c r="DS340" s="26">
        <v>12.867368396704727</v>
      </c>
      <c r="DT340" s="26">
        <v>12.581262993972691</v>
      </c>
      <c r="DU340" s="26">
        <v>12.362626927580504</v>
      </c>
      <c r="DV340" s="26">
        <v>10.71928019678548</v>
      </c>
      <c r="DW340" s="26">
        <v>5.9886964708811021</v>
      </c>
      <c r="DX340" s="26">
        <v>2.193314708202184</v>
      </c>
      <c r="DY340" s="26">
        <v>-0.49546891104823132</v>
      </c>
      <c r="EA340" s="27">
        <v>11.799976091639902</v>
      </c>
      <c r="EB340" s="27">
        <v>10.182908590908907</v>
      </c>
      <c r="EC340" s="27">
        <v>9.8990497278499969</v>
      </c>
      <c r="ED340" s="27">
        <v>9.6025147021738491</v>
      </c>
      <c r="EE340" s="27">
        <v>9.3174845504720913</v>
      </c>
      <c r="EF340" s="27">
        <v>9.0007845093993044</v>
      </c>
      <c r="EG340" s="27">
        <v>8.8327312939885161</v>
      </c>
      <c r="EH340" s="27">
        <v>8.4938259003314585</v>
      </c>
      <c r="EI340" s="27">
        <v>7.4407375217929221</v>
      </c>
      <c r="EJ340" s="27">
        <v>6.3273669518876616</v>
      </c>
      <c r="EK340" s="27">
        <v>5.2650773870693044</v>
      </c>
      <c r="EL340" s="27">
        <v>2.1780151819758089</v>
      </c>
      <c r="EM340" s="27">
        <v>-2.2308209176674687</v>
      </c>
      <c r="EN340" s="27">
        <v>-4.8685511773269852</v>
      </c>
      <c r="EO340" s="27">
        <v>-4.4810736653459458</v>
      </c>
      <c r="EQ340" s="27">
        <v>16.436976091639902</v>
      </c>
      <c r="ER340" s="27">
        <v>14.819908590908907</v>
      </c>
      <c r="ES340" s="27">
        <v>14.536049727849997</v>
      </c>
      <c r="ET340" s="27">
        <v>14.23951470217385</v>
      </c>
      <c r="EU340" s="27">
        <v>13.954484550472092</v>
      </c>
      <c r="EV340" s="27">
        <v>13.637784509399305</v>
      </c>
      <c r="EW340" s="27">
        <v>13.469731293988517</v>
      </c>
      <c r="EX340" s="27">
        <v>13.130825900331459</v>
      </c>
      <c r="EY340" s="27">
        <v>12.077737521792923</v>
      </c>
      <c r="EZ340" s="27">
        <v>10.964366951887662</v>
      </c>
      <c r="FA340" s="27">
        <v>9.9020773870693048</v>
      </c>
      <c r="FB340" s="27">
        <v>6.8150151819758094</v>
      </c>
      <c r="FC340" s="27">
        <v>2.4061790823325317</v>
      </c>
      <c r="FD340" s="27">
        <v>-0.23155117732698471</v>
      </c>
      <c r="FE340" s="27">
        <v>0.1559263346540547</v>
      </c>
      <c r="FG340" s="1">
        <v>377117</v>
      </c>
      <c r="FH340" s="1">
        <v>395709</v>
      </c>
      <c r="FI340" s="1" t="s">
        <v>546</v>
      </c>
      <c r="FJ340" s="1" t="s">
        <v>839</v>
      </c>
    </row>
    <row r="341" spans="2:166" ht="16.2" thickBot="1" x14ac:dyDescent="0.35">
      <c r="B341" s="19" t="s">
        <v>335</v>
      </c>
      <c r="C341" s="20">
        <v>6.5933299956197455</v>
      </c>
      <c r="D341" s="21">
        <v>7.0627738498407258</v>
      </c>
      <c r="E341" s="21">
        <v>6.8600199031048597</v>
      </c>
      <c r="F341" s="21">
        <v>6.4658040137607546</v>
      </c>
      <c r="G341" s="21">
        <v>6.1952045972543868</v>
      </c>
      <c r="H341" s="21">
        <v>6.0417844952272795</v>
      </c>
      <c r="I341" s="21">
        <v>13.726429307968033</v>
      </c>
      <c r="J341" s="21">
        <v>13.590367425347701</v>
      </c>
      <c r="K341" s="21">
        <v>13.511140359468673</v>
      </c>
      <c r="L341" s="21">
        <v>13.319169237768172</v>
      </c>
      <c r="M341" s="21">
        <v>13.114160312642344</v>
      </c>
      <c r="N341" s="21">
        <v>12.681486322991088</v>
      </c>
      <c r="O341" s="21">
        <v>12.149266189403033</v>
      </c>
      <c r="P341" s="21">
        <v>11.672489457373757</v>
      </c>
      <c r="Q341" s="21">
        <v>11.506606243754206</v>
      </c>
      <c r="R341" s="22"/>
      <c r="S341" s="21">
        <v>13.093329995619746</v>
      </c>
      <c r="T341" s="21">
        <v>13.562773849840726</v>
      </c>
      <c r="U341" s="21">
        <v>13.36001990310486</v>
      </c>
      <c r="V341" s="21">
        <v>12.965804013760755</v>
      </c>
      <c r="W341" s="21">
        <v>12.695204597254387</v>
      </c>
      <c r="X341" s="21">
        <v>12.541784495227279</v>
      </c>
      <c r="Y341" s="21">
        <v>12.226429307968033</v>
      </c>
      <c r="Z341" s="21">
        <v>12.090367425347701</v>
      </c>
      <c r="AA341" s="21">
        <v>12.011140359468673</v>
      </c>
      <c r="AB341" s="21">
        <v>11.819169237768172</v>
      </c>
      <c r="AC341" s="21">
        <v>11.614160312642344</v>
      </c>
      <c r="AD341" s="21">
        <v>11.181486322991088</v>
      </c>
      <c r="AE341" s="21">
        <v>10.649266189403033</v>
      </c>
      <c r="AF341" s="21">
        <v>10.172489457373757</v>
      </c>
      <c r="AG341" s="21">
        <v>10.006606243754206</v>
      </c>
      <c r="AI341" s="23">
        <v>6.5933299956197455</v>
      </c>
      <c r="AJ341" s="23">
        <v>7.0157360824881838</v>
      </c>
      <c r="AK341" s="23">
        <v>7.3040479031169951</v>
      </c>
      <c r="AL341" s="23">
        <v>7.3752006092437785</v>
      </c>
      <c r="AM341" s="23">
        <v>7.5909561136209938</v>
      </c>
      <c r="AN341" s="23">
        <v>7.9607046425633712</v>
      </c>
      <c r="AO341" s="23">
        <v>16.047400191552054</v>
      </c>
      <c r="AP341" s="23">
        <v>16.152586762583681</v>
      </c>
      <c r="AQ341" s="23">
        <v>16.189791506924188</v>
      </c>
      <c r="AR341" s="23">
        <v>16.122404066881749</v>
      </c>
      <c r="AS341" s="23">
        <v>16.113448106977927</v>
      </c>
      <c r="AT341" s="23">
        <v>16.15436451903701</v>
      </c>
      <c r="AU341" s="23">
        <v>16.445277062903877</v>
      </c>
      <c r="AV341" s="23">
        <v>16.693121799761961</v>
      </c>
      <c r="AW341" s="23">
        <v>17.071350816809932</v>
      </c>
      <c r="AY341" s="24">
        <v>13.093329995619746</v>
      </c>
      <c r="AZ341" s="24">
        <v>13.515736082488184</v>
      </c>
      <c r="BA341" s="24">
        <v>13.804047903116995</v>
      </c>
      <c r="BB341" s="24">
        <v>13.875200609243779</v>
      </c>
      <c r="BC341" s="24">
        <v>14.090956113620994</v>
      </c>
      <c r="BD341" s="24">
        <v>14.460704642563371</v>
      </c>
      <c r="BE341" s="24">
        <v>14.547400191552054</v>
      </c>
      <c r="BF341" s="24">
        <v>14.652586762583679</v>
      </c>
      <c r="BG341" s="24">
        <v>14.689791506924186</v>
      </c>
      <c r="BH341" s="24">
        <v>14.622404066881748</v>
      </c>
      <c r="BI341" s="24">
        <v>14.613448106977925</v>
      </c>
      <c r="BJ341" s="24">
        <v>14.654364519037012</v>
      </c>
      <c r="BK341" s="24">
        <v>14.945277062903878</v>
      </c>
      <c r="BL341" s="24">
        <v>15.193121799761961</v>
      </c>
      <c r="BM341" s="24">
        <v>15.571350816809931</v>
      </c>
      <c r="BO341" s="25">
        <v>6.5933299956197455</v>
      </c>
      <c r="BP341" s="25">
        <v>7.0726024562829348</v>
      </c>
      <c r="BQ341" s="25">
        <v>6.8736358434968086</v>
      </c>
      <c r="BR341" s="25">
        <v>6.4841626071336851</v>
      </c>
      <c r="BS341" s="25">
        <v>6.2175054068904387</v>
      </c>
      <c r="BT341" s="25">
        <v>6.0686468071599098</v>
      </c>
      <c r="BU341" s="25">
        <v>13.758527480235763</v>
      </c>
      <c r="BV341" s="25">
        <v>13.627071736039724</v>
      </c>
      <c r="BW341" s="25">
        <v>13.548861444234547</v>
      </c>
      <c r="BX341" s="25">
        <v>13.357060046250005</v>
      </c>
      <c r="BY341" s="25">
        <v>13.15156469084819</v>
      </c>
      <c r="BZ341" s="25">
        <v>12.782145954638022</v>
      </c>
      <c r="CA341" s="25">
        <v>12.563860034099626</v>
      </c>
      <c r="CB341" s="25">
        <v>12.392959739049036</v>
      </c>
      <c r="CC341" s="25">
        <v>12.479810999774823</v>
      </c>
      <c r="CE341" s="25">
        <v>13.093329995619746</v>
      </c>
      <c r="CF341" s="25">
        <v>13.572602456282935</v>
      </c>
      <c r="CG341" s="25">
        <v>13.373635843496809</v>
      </c>
      <c r="CH341" s="25">
        <v>12.984162607133685</v>
      </c>
      <c r="CI341" s="25">
        <v>12.717505406890439</v>
      </c>
      <c r="CJ341" s="25">
        <v>12.56864680715991</v>
      </c>
      <c r="CK341" s="25">
        <v>12.258527480235763</v>
      </c>
      <c r="CL341" s="25">
        <v>12.127071736039724</v>
      </c>
      <c r="CM341" s="25">
        <v>12.048861444234547</v>
      </c>
      <c r="CN341" s="25">
        <v>11.857060046250005</v>
      </c>
      <c r="CO341" s="25">
        <v>11.65156469084819</v>
      </c>
      <c r="CP341" s="25">
        <v>11.282145954638022</v>
      </c>
      <c r="CQ341" s="25">
        <v>11.063860034099626</v>
      </c>
      <c r="CR341" s="25">
        <v>10.892959739049036</v>
      </c>
      <c r="CS341" s="25">
        <v>10.979810999774823</v>
      </c>
      <c r="CU341" s="26">
        <v>6.5933299956197455</v>
      </c>
      <c r="CV341" s="26">
        <v>7.1040843858764831</v>
      </c>
      <c r="CW341" s="26">
        <v>6.9444192239051716</v>
      </c>
      <c r="CX341" s="26">
        <v>6.5937723017830745</v>
      </c>
      <c r="CY341" s="26">
        <v>6.3666708792033848</v>
      </c>
      <c r="CZ341" s="26">
        <v>6.2596775071088544</v>
      </c>
      <c r="DA341" s="26">
        <v>13.992921659232147</v>
      </c>
      <c r="DB341" s="26">
        <v>13.906107314194957</v>
      </c>
      <c r="DC341" s="26">
        <v>13.872701927589608</v>
      </c>
      <c r="DD341" s="26">
        <v>13.73271471437222</v>
      </c>
      <c r="DE341" s="26">
        <v>13.583283091622237</v>
      </c>
      <c r="DF341" s="26">
        <v>13.324673950193292</v>
      </c>
      <c r="DG341" s="26">
        <v>13.114617150000678</v>
      </c>
      <c r="DH341" s="26">
        <v>12.9899459711199</v>
      </c>
      <c r="DI341" s="26">
        <v>13.177089351801841</v>
      </c>
      <c r="DK341" s="26">
        <v>13.093329995619746</v>
      </c>
      <c r="DL341" s="26">
        <v>13.604084385876483</v>
      </c>
      <c r="DM341" s="26">
        <v>13.444419223905172</v>
      </c>
      <c r="DN341" s="26">
        <v>13.093772301783074</v>
      </c>
      <c r="DO341" s="26">
        <v>12.866670879203385</v>
      </c>
      <c r="DP341" s="26">
        <v>12.759677507108854</v>
      </c>
      <c r="DQ341" s="26">
        <v>12.492921659232147</v>
      </c>
      <c r="DR341" s="26">
        <v>12.406107314194957</v>
      </c>
      <c r="DS341" s="26">
        <v>12.372701927589608</v>
      </c>
      <c r="DT341" s="26">
        <v>12.23271471437222</v>
      </c>
      <c r="DU341" s="26">
        <v>12.083283091622237</v>
      </c>
      <c r="DV341" s="26">
        <v>11.824673950193292</v>
      </c>
      <c r="DW341" s="26">
        <v>11.614617150000678</v>
      </c>
      <c r="DX341" s="26">
        <v>11.4899459711199</v>
      </c>
      <c r="DY341" s="26">
        <v>11.677089351801841</v>
      </c>
      <c r="EA341" s="27">
        <v>6.5933299956197455</v>
      </c>
      <c r="EB341" s="27">
        <v>7.1087832104841535</v>
      </c>
      <c r="EC341" s="27">
        <v>6.9539442124674178</v>
      </c>
      <c r="ED341" s="27">
        <v>6.6085395899088244</v>
      </c>
      <c r="EE341" s="27">
        <v>6.3870331081006508</v>
      </c>
      <c r="EF341" s="27">
        <v>6.2859023674095837</v>
      </c>
      <c r="EG341" s="27">
        <v>14.025489117393422</v>
      </c>
      <c r="EH341" s="27">
        <v>13.944437620554494</v>
      </c>
      <c r="EI341" s="27">
        <v>13.852553868020424</v>
      </c>
      <c r="EJ341" s="27">
        <v>13.647954971159914</v>
      </c>
      <c r="EK341" s="27">
        <v>13.432680486649216</v>
      </c>
      <c r="EL341" s="27">
        <v>13.043602489400486</v>
      </c>
      <c r="EM341" s="27">
        <v>12.835813952808158</v>
      </c>
      <c r="EN341" s="27">
        <v>12.772912991016549</v>
      </c>
      <c r="EO341" s="27">
        <v>13.208523204528715</v>
      </c>
      <c r="EQ341" s="27">
        <v>13.093329995619746</v>
      </c>
      <c r="ER341" s="27">
        <v>13.608783210484154</v>
      </c>
      <c r="ES341" s="27">
        <v>13.453944212467418</v>
      </c>
      <c r="ET341" s="27">
        <v>13.108539589908824</v>
      </c>
      <c r="EU341" s="27">
        <v>12.887033108100651</v>
      </c>
      <c r="EV341" s="27">
        <v>12.785902367409584</v>
      </c>
      <c r="EW341" s="27">
        <v>12.525489117393422</v>
      </c>
      <c r="EX341" s="27">
        <v>12.444437620554494</v>
      </c>
      <c r="EY341" s="27">
        <v>12.352553868020424</v>
      </c>
      <c r="EZ341" s="27">
        <v>12.147954971159914</v>
      </c>
      <c r="FA341" s="27">
        <v>11.932680486649216</v>
      </c>
      <c r="FB341" s="27">
        <v>11.543602489400486</v>
      </c>
      <c r="FC341" s="27">
        <v>11.335813952808158</v>
      </c>
      <c r="FD341" s="27">
        <v>11.272912991016549</v>
      </c>
      <c r="FE341" s="27">
        <v>11.708523204528715</v>
      </c>
      <c r="FG341" s="1">
        <v>385373</v>
      </c>
      <c r="FH341" s="1">
        <v>395948</v>
      </c>
      <c r="FI341" s="1" t="s">
        <v>672</v>
      </c>
      <c r="FJ341" s="1" t="s">
        <v>849</v>
      </c>
    </row>
    <row r="342" spans="2:166" ht="16.2" thickBot="1" x14ac:dyDescent="0.35">
      <c r="B342" s="19" t="s">
        <v>336</v>
      </c>
      <c r="C342" s="20">
        <v>8.3891083202973107</v>
      </c>
      <c r="D342" s="21">
        <v>7.8422247383367356</v>
      </c>
      <c r="E342" s="21">
        <v>7.5918852384933775</v>
      </c>
      <c r="F342" s="21">
        <v>7.4344235967678571</v>
      </c>
      <c r="G342" s="21">
        <v>7.1932201878978237</v>
      </c>
      <c r="H342" s="21">
        <v>6.9482668868192512</v>
      </c>
      <c r="I342" s="21">
        <v>6.6721663646584464</v>
      </c>
      <c r="J342" s="21">
        <v>6.4271613782240138</v>
      </c>
      <c r="K342" s="21">
        <v>6.1776151412289888</v>
      </c>
      <c r="L342" s="21">
        <v>5.9471183155676002</v>
      </c>
      <c r="M342" s="21">
        <v>5.7298714323701603</v>
      </c>
      <c r="N342" s="21">
        <v>4.2910395415692104</v>
      </c>
      <c r="O342" s="21">
        <v>-4.871405267830653E-2</v>
      </c>
      <c r="P342" s="21">
        <v>-3.5790608826685926</v>
      </c>
      <c r="Q342" s="21">
        <v>-6.3012331310313954</v>
      </c>
      <c r="R342" s="22"/>
      <c r="S342" s="21">
        <v>11.889108320297311</v>
      </c>
      <c r="T342" s="21">
        <v>11.342224738336736</v>
      </c>
      <c r="U342" s="21">
        <v>11.091885238493377</v>
      </c>
      <c r="V342" s="21">
        <v>10.934423596767857</v>
      </c>
      <c r="W342" s="21">
        <v>10.693220187897824</v>
      </c>
      <c r="X342" s="21">
        <v>10.448266886819251</v>
      </c>
      <c r="Y342" s="21">
        <v>10.172166364658446</v>
      </c>
      <c r="Z342" s="21">
        <v>9.9271613782240138</v>
      </c>
      <c r="AA342" s="21">
        <v>9.6776151412289888</v>
      </c>
      <c r="AB342" s="21">
        <v>9.4471183155676002</v>
      </c>
      <c r="AC342" s="21">
        <v>9.2298714323701603</v>
      </c>
      <c r="AD342" s="21">
        <v>7.7910395415692104</v>
      </c>
      <c r="AE342" s="21">
        <v>3.4512859473216935</v>
      </c>
      <c r="AF342" s="21">
        <v>-7.9060882668592569E-2</v>
      </c>
      <c r="AG342" s="21">
        <v>-2.8012331310313954</v>
      </c>
      <c r="AI342" s="23">
        <v>8.3891083202973107</v>
      </c>
      <c r="AJ342" s="23">
        <v>7.8102753203698292</v>
      </c>
      <c r="AK342" s="23">
        <v>7.6949513648264105</v>
      </c>
      <c r="AL342" s="23">
        <v>7.6451503953858886</v>
      </c>
      <c r="AM342" s="23">
        <v>7.5035255222630557</v>
      </c>
      <c r="AN342" s="23">
        <v>7.387079369576373</v>
      </c>
      <c r="AO342" s="23">
        <v>7.1804297047606394</v>
      </c>
      <c r="AP342" s="23">
        <v>6.9319930932108562</v>
      </c>
      <c r="AQ342" s="23">
        <v>6.6236915339510354</v>
      </c>
      <c r="AR342" s="23">
        <v>6.4721331877327035</v>
      </c>
      <c r="AS342" s="23">
        <v>6.3296753906833505</v>
      </c>
      <c r="AT342" s="23">
        <v>5.8799767554874709</v>
      </c>
      <c r="AU342" s="23">
        <v>5.2268539321203882</v>
      </c>
      <c r="AV342" s="23">
        <v>4.8087972099243466</v>
      </c>
      <c r="AW342" s="23">
        <v>4.5086982207956527</v>
      </c>
      <c r="AY342" s="24">
        <v>11.889108320297311</v>
      </c>
      <c r="AZ342" s="24">
        <v>11.310275320369829</v>
      </c>
      <c r="BA342" s="24">
        <v>11.194951364826411</v>
      </c>
      <c r="BB342" s="24">
        <v>11.145150395385889</v>
      </c>
      <c r="BC342" s="24">
        <v>11.003525522263056</v>
      </c>
      <c r="BD342" s="24">
        <v>10.887079369576373</v>
      </c>
      <c r="BE342" s="24">
        <v>10.680429704760639</v>
      </c>
      <c r="BF342" s="24">
        <v>10.431993093210856</v>
      </c>
      <c r="BG342" s="24">
        <v>10.123691533951035</v>
      </c>
      <c r="BH342" s="24">
        <v>9.9721331877327035</v>
      </c>
      <c r="BI342" s="24">
        <v>9.8296753906833505</v>
      </c>
      <c r="BJ342" s="24">
        <v>9.3799767554874709</v>
      </c>
      <c r="BK342" s="24">
        <v>8.7268539321203882</v>
      </c>
      <c r="BL342" s="24">
        <v>8.3087972099243466</v>
      </c>
      <c r="BM342" s="24">
        <v>8.0086982207956527</v>
      </c>
      <c r="BO342" s="25">
        <v>8.3891083202973107</v>
      </c>
      <c r="BP342" s="25">
        <v>7.8662119881081392</v>
      </c>
      <c r="BQ342" s="25">
        <v>7.6446759118118468</v>
      </c>
      <c r="BR342" s="25">
        <v>7.5256541675158157</v>
      </c>
      <c r="BS342" s="25">
        <v>7.3462686871472247</v>
      </c>
      <c r="BT342" s="25">
        <v>7.2018326360801588</v>
      </c>
      <c r="BU342" s="25">
        <v>7.0529725219718067</v>
      </c>
      <c r="BV342" s="25">
        <v>6.8940901843619518</v>
      </c>
      <c r="BW342" s="25">
        <v>6.6970485062712868</v>
      </c>
      <c r="BX342" s="25">
        <v>6.4911657912189309</v>
      </c>
      <c r="BY342" s="25">
        <v>6.2785371522463382</v>
      </c>
      <c r="BZ342" s="25">
        <v>5.696794665234215</v>
      </c>
      <c r="CA342" s="25">
        <v>4.9034252182557765</v>
      </c>
      <c r="CB342" s="25">
        <v>4.4406375349983467</v>
      </c>
      <c r="CC342" s="25">
        <v>4.2676651845465088</v>
      </c>
      <c r="CE342" s="25">
        <v>11.889108320297311</v>
      </c>
      <c r="CF342" s="25">
        <v>11.366211988108139</v>
      </c>
      <c r="CG342" s="25">
        <v>11.144675911811847</v>
      </c>
      <c r="CH342" s="25">
        <v>11.025654167515816</v>
      </c>
      <c r="CI342" s="25">
        <v>10.846268687147225</v>
      </c>
      <c r="CJ342" s="25">
        <v>10.701832636080159</v>
      </c>
      <c r="CK342" s="25">
        <v>10.552972521971807</v>
      </c>
      <c r="CL342" s="25">
        <v>10.394090184361952</v>
      </c>
      <c r="CM342" s="25">
        <v>10.197048506271287</v>
      </c>
      <c r="CN342" s="25">
        <v>9.9911657912189309</v>
      </c>
      <c r="CO342" s="25">
        <v>9.7785371522463382</v>
      </c>
      <c r="CP342" s="25">
        <v>9.196794665234215</v>
      </c>
      <c r="CQ342" s="25">
        <v>8.4034252182557765</v>
      </c>
      <c r="CR342" s="25">
        <v>7.9406375349983467</v>
      </c>
      <c r="CS342" s="25">
        <v>7.7676651845465088</v>
      </c>
      <c r="CU342" s="26">
        <v>8.3891083202973107</v>
      </c>
      <c r="CV342" s="26">
        <v>7.8648206922236348</v>
      </c>
      <c r="CW342" s="26">
        <v>7.6407205272574821</v>
      </c>
      <c r="CX342" s="26">
        <v>7.5026551072590539</v>
      </c>
      <c r="CY342" s="26">
        <v>7.2855182231208282</v>
      </c>
      <c r="CZ342" s="26">
        <v>7.0855955960715864</v>
      </c>
      <c r="DA342" s="26">
        <v>6.8583381083041139</v>
      </c>
      <c r="DB342" s="26">
        <v>6.7017864035888106</v>
      </c>
      <c r="DC342" s="26">
        <v>6.4955521353782366</v>
      </c>
      <c r="DD342" s="26">
        <v>6.2992638256284827</v>
      </c>
      <c r="DE342" s="26">
        <v>6.1120655141278384</v>
      </c>
      <c r="DF342" s="26">
        <v>4.6714869204575766</v>
      </c>
      <c r="DG342" s="26">
        <v>0.36344944237447407</v>
      </c>
      <c r="DH342" s="26">
        <v>-3.0804101763791465</v>
      </c>
      <c r="DI342" s="26">
        <v>-5.5777026781366459</v>
      </c>
      <c r="DK342" s="26">
        <v>11.889108320297311</v>
      </c>
      <c r="DL342" s="26">
        <v>11.364820692223635</v>
      </c>
      <c r="DM342" s="26">
        <v>11.140720527257482</v>
      </c>
      <c r="DN342" s="26">
        <v>11.002655107259054</v>
      </c>
      <c r="DO342" s="26">
        <v>10.785518223120828</v>
      </c>
      <c r="DP342" s="26">
        <v>10.585595596071586</v>
      </c>
      <c r="DQ342" s="26">
        <v>10.358338108304114</v>
      </c>
      <c r="DR342" s="26">
        <v>10.201786403588811</v>
      </c>
      <c r="DS342" s="26">
        <v>9.9955521353782366</v>
      </c>
      <c r="DT342" s="26">
        <v>9.7992638256284827</v>
      </c>
      <c r="DU342" s="26">
        <v>9.6120655141278384</v>
      </c>
      <c r="DV342" s="26">
        <v>8.1714869204575766</v>
      </c>
      <c r="DW342" s="26">
        <v>3.8634494423744741</v>
      </c>
      <c r="DX342" s="26">
        <v>0.41958982362085351</v>
      </c>
      <c r="DY342" s="26">
        <v>-2.0777026781366459</v>
      </c>
      <c r="EA342" s="27">
        <v>8.3891083202973107</v>
      </c>
      <c r="EB342" s="27">
        <v>7.9078286268546965</v>
      </c>
      <c r="EC342" s="27">
        <v>7.7267626213487919</v>
      </c>
      <c r="ED342" s="27">
        <v>7.6060232539318502</v>
      </c>
      <c r="EE342" s="27">
        <v>7.4056025820800215</v>
      </c>
      <c r="EF342" s="27">
        <v>7.222027066052739</v>
      </c>
      <c r="EG342" s="27">
        <v>7.0396099142778343</v>
      </c>
      <c r="EH342" s="27">
        <v>6.7617993489454786</v>
      </c>
      <c r="EI342" s="27">
        <v>5.8676994984188209</v>
      </c>
      <c r="EJ342" s="27">
        <v>4.9301730062676281</v>
      </c>
      <c r="EK342" s="27">
        <v>3.9857074647008695</v>
      </c>
      <c r="EL342" s="27">
        <v>1.2418405232686922</v>
      </c>
      <c r="EM342" s="27">
        <v>-2.787888177696459</v>
      </c>
      <c r="EN342" s="27">
        <v>-5.1514330833568494</v>
      </c>
      <c r="EO342" s="27">
        <v>-4.825021598095546</v>
      </c>
      <c r="EQ342" s="27">
        <v>11.889108320297311</v>
      </c>
      <c r="ER342" s="27">
        <v>11.407828626854696</v>
      </c>
      <c r="ES342" s="27">
        <v>11.226762621348792</v>
      </c>
      <c r="ET342" s="27">
        <v>11.10602325393185</v>
      </c>
      <c r="EU342" s="27">
        <v>10.905602582080022</v>
      </c>
      <c r="EV342" s="27">
        <v>10.722027066052739</v>
      </c>
      <c r="EW342" s="27">
        <v>10.539609914277834</v>
      </c>
      <c r="EX342" s="27">
        <v>10.261799348945479</v>
      </c>
      <c r="EY342" s="27">
        <v>9.3676994984188209</v>
      </c>
      <c r="EZ342" s="27">
        <v>8.4301730062676281</v>
      </c>
      <c r="FA342" s="27">
        <v>7.4857074647008695</v>
      </c>
      <c r="FB342" s="27">
        <v>4.7418405232686922</v>
      </c>
      <c r="FC342" s="27">
        <v>0.71211182230354098</v>
      </c>
      <c r="FD342" s="27">
        <v>-1.6514330833568494</v>
      </c>
      <c r="FE342" s="27">
        <v>-1.325021598095546</v>
      </c>
      <c r="FG342" s="1">
        <v>331775</v>
      </c>
      <c r="FH342" s="1">
        <v>438420</v>
      </c>
      <c r="FI342" s="1" t="s">
        <v>485</v>
      </c>
      <c r="FJ342" s="1" t="s">
        <v>854</v>
      </c>
    </row>
    <row r="343" spans="2:166" ht="16.2" thickBot="1" x14ac:dyDescent="0.35">
      <c r="B343" s="19" t="s">
        <v>337</v>
      </c>
      <c r="C343" s="20">
        <v>10.991918104764551</v>
      </c>
      <c r="D343" s="21">
        <v>9.9579493514694111</v>
      </c>
      <c r="E343" s="21">
        <v>9.8711724076085314</v>
      </c>
      <c r="F343" s="21">
        <v>9.634760951676947</v>
      </c>
      <c r="G343" s="21">
        <v>9.157342828033622</v>
      </c>
      <c r="H343" s="21">
        <v>8.7080488208105482</v>
      </c>
      <c r="I343" s="21">
        <v>8.4643407567524953</v>
      </c>
      <c r="J343" s="21">
        <v>8.2912282307056522</v>
      </c>
      <c r="K343" s="21">
        <v>7.8217300536240728</v>
      </c>
      <c r="L343" s="21">
        <v>7.5442510308262918</v>
      </c>
      <c r="M343" s="21">
        <v>7.455395671862199</v>
      </c>
      <c r="N343" s="21">
        <v>6.2365020324000753</v>
      </c>
      <c r="O343" s="21">
        <v>2.8546773512729757</v>
      </c>
      <c r="P343" s="21">
        <v>-0.26516824952770435</v>
      </c>
      <c r="Q343" s="21">
        <v>-2.5762309823975755</v>
      </c>
      <c r="R343" s="22"/>
      <c r="S343" s="21">
        <v>15.628918104764551</v>
      </c>
      <c r="T343" s="21">
        <v>14.594949351469412</v>
      </c>
      <c r="U343" s="21">
        <v>14.508172407608532</v>
      </c>
      <c r="V343" s="21">
        <v>14.271760951676947</v>
      </c>
      <c r="W343" s="21">
        <v>13.794342828033622</v>
      </c>
      <c r="X343" s="21">
        <v>13.345048820810549</v>
      </c>
      <c r="Y343" s="21">
        <v>13.101340756752496</v>
      </c>
      <c r="Z343" s="21">
        <v>12.928228230705653</v>
      </c>
      <c r="AA343" s="21">
        <v>12.458730053624073</v>
      </c>
      <c r="AB343" s="21">
        <v>12.181251030826292</v>
      </c>
      <c r="AC343" s="21">
        <v>12.092395671862199</v>
      </c>
      <c r="AD343" s="21">
        <v>10.873502032400076</v>
      </c>
      <c r="AE343" s="21">
        <v>7.4916773512729762</v>
      </c>
      <c r="AF343" s="21">
        <v>4.3718317504722961</v>
      </c>
      <c r="AG343" s="21">
        <v>2.0607690176024249</v>
      </c>
      <c r="AI343" s="23">
        <v>10.991918104764551</v>
      </c>
      <c r="AJ343" s="23">
        <v>10.174111000910131</v>
      </c>
      <c r="AK343" s="23">
        <v>10.367156862309855</v>
      </c>
      <c r="AL343" s="23">
        <v>10.350852961572578</v>
      </c>
      <c r="AM343" s="23">
        <v>10.119540511265813</v>
      </c>
      <c r="AN343" s="23">
        <v>9.9524148328479196</v>
      </c>
      <c r="AO343" s="23">
        <v>9.8986093073334089</v>
      </c>
      <c r="AP343" s="23">
        <v>9.8050461051726607</v>
      </c>
      <c r="AQ343" s="23">
        <v>9.3735454445809356</v>
      </c>
      <c r="AR343" s="23">
        <v>9.2338580374458736</v>
      </c>
      <c r="AS343" s="23">
        <v>9.2251326438494772</v>
      </c>
      <c r="AT343" s="23">
        <v>8.6831482099587571</v>
      </c>
      <c r="AU343" s="23">
        <v>7.8164990143520701</v>
      </c>
      <c r="AV343" s="23">
        <v>7.2876897640762728</v>
      </c>
      <c r="AW343" s="23">
        <v>6.9021782692375098</v>
      </c>
      <c r="AY343" s="24">
        <v>15.628918104764551</v>
      </c>
      <c r="AZ343" s="24">
        <v>14.811111000910131</v>
      </c>
      <c r="BA343" s="24">
        <v>15.004156862309856</v>
      </c>
      <c r="BB343" s="24">
        <v>14.987852961572578</v>
      </c>
      <c r="BC343" s="24">
        <v>14.756540511265813</v>
      </c>
      <c r="BD343" s="24">
        <v>14.58941483284792</v>
      </c>
      <c r="BE343" s="24">
        <v>14.535609307333409</v>
      </c>
      <c r="BF343" s="24">
        <v>14.442046105172661</v>
      </c>
      <c r="BG343" s="24">
        <v>14.010545444580936</v>
      </c>
      <c r="BH343" s="24">
        <v>13.870858037445874</v>
      </c>
      <c r="BI343" s="24">
        <v>13.862132643849478</v>
      </c>
      <c r="BJ343" s="24">
        <v>13.320148209958758</v>
      </c>
      <c r="BK343" s="24">
        <v>12.453499014352071</v>
      </c>
      <c r="BL343" s="24">
        <v>11.924689764076273</v>
      </c>
      <c r="BM343" s="24">
        <v>11.53917826923751</v>
      </c>
      <c r="BO343" s="25">
        <v>10.991918104764551</v>
      </c>
      <c r="BP343" s="25">
        <v>10.105674012032592</v>
      </c>
      <c r="BQ343" s="25">
        <v>10.057177007951713</v>
      </c>
      <c r="BR343" s="25">
        <v>9.8466547798821296</v>
      </c>
      <c r="BS343" s="25">
        <v>9.4117673174997005</v>
      </c>
      <c r="BT343" s="25">
        <v>9.0270846078231433</v>
      </c>
      <c r="BU343" s="25">
        <v>8.85329954325986</v>
      </c>
      <c r="BV343" s="25">
        <v>8.7312975561501904</v>
      </c>
      <c r="BW343" s="25">
        <v>8.2956180892374896</v>
      </c>
      <c r="BX343" s="25">
        <v>8.029302081933368</v>
      </c>
      <c r="BY343" s="25">
        <v>7.9293504744691852</v>
      </c>
      <c r="BZ343" s="25">
        <v>7.2485830481336055</v>
      </c>
      <c r="CA343" s="25">
        <v>6.3821187662061476</v>
      </c>
      <c r="CB343" s="25">
        <v>5.805542040337393</v>
      </c>
      <c r="CC343" s="25">
        <v>5.4458234336417206</v>
      </c>
      <c r="CE343" s="25">
        <v>15.628918104764551</v>
      </c>
      <c r="CF343" s="25">
        <v>14.742674012032593</v>
      </c>
      <c r="CG343" s="25">
        <v>14.694177007951714</v>
      </c>
      <c r="CH343" s="25">
        <v>14.48365477988213</v>
      </c>
      <c r="CI343" s="25">
        <v>14.048767317499701</v>
      </c>
      <c r="CJ343" s="25">
        <v>13.664084607823144</v>
      </c>
      <c r="CK343" s="25">
        <v>13.49029954325986</v>
      </c>
      <c r="CL343" s="25">
        <v>13.368297556150191</v>
      </c>
      <c r="CM343" s="25">
        <v>12.93261808923749</v>
      </c>
      <c r="CN343" s="25">
        <v>12.666302081933368</v>
      </c>
      <c r="CO343" s="25">
        <v>12.566350474469186</v>
      </c>
      <c r="CP343" s="25">
        <v>11.885583048133606</v>
      </c>
      <c r="CQ343" s="25">
        <v>11.019118766206148</v>
      </c>
      <c r="CR343" s="25">
        <v>10.442542040337393</v>
      </c>
      <c r="CS343" s="25">
        <v>10.082823433641721</v>
      </c>
      <c r="CU343" s="26">
        <v>10.991918104764551</v>
      </c>
      <c r="CV343" s="26">
        <v>9.8258377624321103</v>
      </c>
      <c r="CW343" s="26">
        <v>9.742056083912777</v>
      </c>
      <c r="CX343" s="26">
        <v>9.5175996927074831</v>
      </c>
      <c r="CY343" s="26">
        <v>9.0446126466049588</v>
      </c>
      <c r="CZ343" s="26">
        <v>8.6081789715747838</v>
      </c>
      <c r="DA343" s="26">
        <v>8.3859136911491436</v>
      </c>
      <c r="DB343" s="26">
        <v>8.2422476642158067</v>
      </c>
      <c r="DC343" s="26">
        <v>7.7811626045304916</v>
      </c>
      <c r="DD343" s="26">
        <v>7.5051554162749952</v>
      </c>
      <c r="DE343" s="26">
        <v>7.4225108320502731</v>
      </c>
      <c r="DF343" s="26">
        <v>6.2428636602537466</v>
      </c>
      <c r="DG343" s="26">
        <v>3.3014118952136826</v>
      </c>
      <c r="DH343" s="26">
        <v>0.74196518936678046</v>
      </c>
      <c r="DI343" s="26">
        <v>-1.3336376150210612</v>
      </c>
      <c r="DK343" s="26">
        <v>15.628918104764551</v>
      </c>
      <c r="DL343" s="26">
        <v>14.462837762432111</v>
      </c>
      <c r="DM343" s="26">
        <v>14.379056083912777</v>
      </c>
      <c r="DN343" s="26">
        <v>14.154599692707484</v>
      </c>
      <c r="DO343" s="26">
        <v>13.681612646604959</v>
      </c>
      <c r="DP343" s="26">
        <v>13.245178971574784</v>
      </c>
      <c r="DQ343" s="26">
        <v>13.022913691149144</v>
      </c>
      <c r="DR343" s="26">
        <v>12.879247664215807</v>
      </c>
      <c r="DS343" s="26">
        <v>12.418162604530492</v>
      </c>
      <c r="DT343" s="26">
        <v>12.142155416274996</v>
      </c>
      <c r="DU343" s="26">
        <v>12.059510832050274</v>
      </c>
      <c r="DV343" s="26">
        <v>10.879863660253747</v>
      </c>
      <c r="DW343" s="26">
        <v>7.9384118952136831</v>
      </c>
      <c r="DX343" s="26">
        <v>5.3789651893667809</v>
      </c>
      <c r="DY343" s="26">
        <v>3.3033623849789393</v>
      </c>
      <c r="EA343" s="27">
        <v>10.991918104764551</v>
      </c>
      <c r="EB343" s="27">
        <v>9.7872287514389491</v>
      </c>
      <c r="EC343" s="27">
        <v>9.7353432848517389</v>
      </c>
      <c r="ED343" s="27">
        <v>9.5448748455016812</v>
      </c>
      <c r="EE343" s="27">
        <v>9.1081423650659534</v>
      </c>
      <c r="EF343" s="27">
        <v>8.7152191462878132</v>
      </c>
      <c r="EG343" s="27">
        <v>8.5323974076936793</v>
      </c>
      <c r="EH343" s="27">
        <v>8.3580458767921009</v>
      </c>
      <c r="EI343" s="27">
        <v>7.458411478346699</v>
      </c>
      <c r="EJ343" s="27">
        <v>6.7117661143330949</v>
      </c>
      <c r="EK343" s="27">
        <v>6.1569780213404144</v>
      </c>
      <c r="EL343" s="27">
        <v>4.1470576845612612</v>
      </c>
      <c r="EM343" s="27">
        <v>1.1152695749499557</v>
      </c>
      <c r="EN343" s="27">
        <v>-0.9178594746933868</v>
      </c>
      <c r="EO343" s="27">
        <v>-0.67054146350401567</v>
      </c>
      <c r="EQ343" s="27">
        <v>15.628918104764551</v>
      </c>
      <c r="ER343" s="27">
        <v>14.42422875143895</v>
      </c>
      <c r="ES343" s="27">
        <v>14.372343284851739</v>
      </c>
      <c r="ET343" s="27">
        <v>14.181874845501682</v>
      </c>
      <c r="EU343" s="27">
        <v>13.745142365065954</v>
      </c>
      <c r="EV343" s="27">
        <v>13.352219146287814</v>
      </c>
      <c r="EW343" s="27">
        <v>13.16939740769368</v>
      </c>
      <c r="EX343" s="27">
        <v>12.995045876792101</v>
      </c>
      <c r="EY343" s="27">
        <v>12.095411478346699</v>
      </c>
      <c r="EZ343" s="27">
        <v>11.348766114333095</v>
      </c>
      <c r="FA343" s="27">
        <v>10.793978021340415</v>
      </c>
      <c r="FB343" s="27">
        <v>8.7840576845612617</v>
      </c>
      <c r="FC343" s="27">
        <v>5.7522695749499562</v>
      </c>
      <c r="FD343" s="27">
        <v>3.7191405253066137</v>
      </c>
      <c r="FE343" s="27">
        <v>3.9664585364959848</v>
      </c>
      <c r="FG343" s="1">
        <v>390339</v>
      </c>
      <c r="FH343" s="1">
        <v>414050</v>
      </c>
      <c r="FI343" s="1" t="s">
        <v>595</v>
      </c>
      <c r="FJ343" s="1" t="s">
        <v>838</v>
      </c>
    </row>
    <row r="344" spans="2:166" ht="16.2" thickBot="1" x14ac:dyDescent="0.35">
      <c r="B344" s="19" t="s">
        <v>338</v>
      </c>
      <c r="C344" s="20">
        <v>13.065227838710545</v>
      </c>
      <c r="D344" s="21">
        <v>12.188639128501167</v>
      </c>
      <c r="E344" s="21">
        <v>11.83724988085854</v>
      </c>
      <c r="F344" s="21">
        <v>11.4074461180395</v>
      </c>
      <c r="G344" s="21">
        <v>11.067901395304414</v>
      </c>
      <c r="H344" s="21">
        <v>10.685475979726862</v>
      </c>
      <c r="I344" s="21">
        <v>10.203025007672027</v>
      </c>
      <c r="J344" s="21">
        <v>9.924576693502873</v>
      </c>
      <c r="K344" s="21">
        <v>9.5611373825489672</v>
      </c>
      <c r="L344" s="21">
        <v>9.2964903170840003</v>
      </c>
      <c r="M344" s="21">
        <v>9.0240072649541396</v>
      </c>
      <c r="N344" s="21">
        <v>8.1103555039653195</v>
      </c>
      <c r="O344" s="21">
        <v>6.288932060721578</v>
      </c>
      <c r="P344" s="21">
        <v>5.1373511083173042</v>
      </c>
      <c r="Q344" s="21">
        <v>4.0687150852332437</v>
      </c>
      <c r="R344" s="22"/>
      <c r="S344" s="21">
        <v>17.702227838710545</v>
      </c>
      <c r="T344" s="21">
        <v>16.825639128501166</v>
      </c>
      <c r="U344" s="21">
        <v>16.47424988085854</v>
      </c>
      <c r="V344" s="21">
        <v>16.044446118039502</v>
      </c>
      <c r="W344" s="21">
        <v>15.704901395304415</v>
      </c>
      <c r="X344" s="21">
        <v>15.322475979726862</v>
      </c>
      <c r="Y344" s="21">
        <v>14.840025007672027</v>
      </c>
      <c r="Z344" s="21">
        <v>14.561576693502873</v>
      </c>
      <c r="AA344" s="21">
        <v>14.198137382548968</v>
      </c>
      <c r="AB344" s="21">
        <v>13.933490317084001</v>
      </c>
      <c r="AC344" s="21">
        <v>13.66100726495414</v>
      </c>
      <c r="AD344" s="21">
        <v>12.74735550396532</v>
      </c>
      <c r="AE344" s="21">
        <v>10.925932060721578</v>
      </c>
      <c r="AF344" s="21">
        <v>9.7743511083173047</v>
      </c>
      <c r="AG344" s="21">
        <v>8.7057150852332441</v>
      </c>
      <c r="AI344" s="23">
        <v>13.065227838710545</v>
      </c>
      <c r="AJ344" s="23">
        <v>12.764693886232424</v>
      </c>
      <c r="AK344" s="23">
        <v>12.7955468522998</v>
      </c>
      <c r="AL344" s="23">
        <v>12.689480303455902</v>
      </c>
      <c r="AM344" s="23">
        <v>12.64322689314014</v>
      </c>
      <c r="AN344" s="23">
        <v>12.601046238444868</v>
      </c>
      <c r="AO344" s="23">
        <v>12.462368791347556</v>
      </c>
      <c r="AP344" s="23">
        <v>12.247535897251307</v>
      </c>
      <c r="AQ344" s="23">
        <v>12.041268010131459</v>
      </c>
      <c r="AR344" s="23">
        <v>11.881440239583675</v>
      </c>
      <c r="AS344" s="23">
        <v>11.736334786221656</v>
      </c>
      <c r="AT344" s="23">
        <v>11.285229123263115</v>
      </c>
      <c r="AU344" s="23">
        <v>10.605128376390118</v>
      </c>
      <c r="AV344" s="23">
        <v>10.211954160021303</v>
      </c>
      <c r="AW344" s="23">
        <v>9.9366138107204289</v>
      </c>
      <c r="AY344" s="24">
        <v>17.702227838710545</v>
      </c>
      <c r="AZ344" s="24">
        <v>17.401693886232422</v>
      </c>
      <c r="BA344" s="24">
        <v>17.432546852299801</v>
      </c>
      <c r="BB344" s="24">
        <v>17.326480303455902</v>
      </c>
      <c r="BC344" s="24">
        <v>17.280226893140139</v>
      </c>
      <c r="BD344" s="24">
        <v>17.238046238444866</v>
      </c>
      <c r="BE344" s="24">
        <v>17.099368791347558</v>
      </c>
      <c r="BF344" s="24">
        <v>16.884535897251308</v>
      </c>
      <c r="BG344" s="24">
        <v>16.678268010131461</v>
      </c>
      <c r="BH344" s="24">
        <v>16.518440239583676</v>
      </c>
      <c r="BI344" s="24">
        <v>16.373334786221655</v>
      </c>
      <c r="BJ344" s="24">
        <v>15.922229123263115</v>
      </c>
      <c r="BK344" s="24">
        <v>15.242128376390118</v>
      </c>
      <c r="BL344" s="24">
        <v>14.848954160021304</v>
      </c>
      <c r="BM344" s="24">
        <v>14.573613810720429</v>
      </c>
      <c r="BO344" s="25">
        <v>13.065227838710545</v>
      </c>
      <c r="BP344" s="25">
        <v>12.688682228323543</v>
      </c>
      <c r="BQ344" s="25">
        <v>12.451489673457061</v>
      </c>
      <c r="BR344" s="25">
        <v>12.060417102858311</v>
      </c>
      <c r="BS344" s="25">
        <v>11.775699038515473</v>
      </c>
      <c r="BT344" s="25">
        <v>11.480578050806345</v>
      </c>
      <c r="BU344" s="25">
        <v>11.104009142178402</v>
      </c>
      <c r="BV344" s="25">
        <v>10.906099827284464</v>
      </c>
      <c r="BW344" s="25">
        <v>10.564403111182028</v>
      </c>
      <c r="BX344" s="25">
        <v>10.278378426881414</v>
      </c>
      <c r="BY344" s="25">
        <v>9.9628974478167489</v>
      </c>
      <c r="BZ344" s="25">
        <v>9.1658170979714075</v>
      </c>
      <c r="CA344" s="25">
        <v>8.1644204651794201</v>
      </c>
      <c r="CB344" s="25">
        <v>7.6403326790954136</v>
      </c>
      <c r="CC344" s="25">
        <v>7.4518615553541885</v>
      </c>
      <c r="CE344" s="25">
        <v>17.702227838710545</v>
      </c>
      <c r="CF344" s="25">
        <v>17.325682228323544</v>
      </c>
      <c r="CG344" s="25">
        <v>17.088489673457062</v>
      </c>
      <c r="CH344" s="25">
        <v>16.69741710285831</v>
      </c>
      <c r="CI344" s="25">
        <v>16.412699038515473</v>
      </c>
      <c r="CJ344" s="25">
        <v>16.117578050806344</v>
      </c>
      <c r="CK344" s="25">
        <v>15.741009142178402</v>
      </c>
      <c r="CL344" s="25">
        <v>15.543099827284465</v>
      </c>
      <c r="CM344" s="25">
        <v>15.201403111182028</v>
      </c>
      <c r="CN344" s="25">
        <v>14.915378426881414</v>
      </c>
      <c r="CO344" s="25">
        <v>14.599897447816749</v>
      </c>
      <c r="CP344" s="25">
        <v>13.802817097971408</v>
      </c>
      <c r="CQ344" s="25">
        <v>12.801420465179421</v>
      </c>
      <c r="CR344" s="25">
        <v>12.277332679095414</v>
      </c>
      <c r="CS344" s="25">
        <v>12.088861555354189</v>
      </c>
      <c r="CU344" s="26">
        <v>13.065227838710545</v>
      </c>
      <c r="CV344" s="26">
        <v>11.935216233456753</v>
      </c>
      <c r="CW344" s="26">
        <v>11.559903995174603</v>
      </c>
      <c r="CX344" s="26">
        <v>11.154631137094594</v>
      </c>
      <c r="CY344" s="26">
        <v>10.773501548164953</v>
      </c>
      <c r="CZ344" s="26">
        <v>10.431705960086081</v>
      </c>
      <c r="DA344" s="26">
        <v>10.061746609445143</v>
      </c>
      <c r="DB344" s="26">
        <v>9.8370641162639281</v>
      </c>
      <c r="DC344" s="26">
        <v>9.5240461776873477</v>
      </c>
      <c r="DD344" s="26">
        <v>9.2963758386650905</v>
      </c>
      <c r="DE344" s="26">
        <v>9.0628523343026508</v>
      </c>
      <c r="DF344" s="26">
        <v>7.0542333926590874</v>
      </c>
      <c r="DG344" s="26">
        <v>5.421186245308192</v>
      </c>
      <c r="DH344" s="26">
        <v>4.491669626777103</v>
      </c>
      <c r="DI344" s="26">
        <v>3.6249555861931526</v>
      </c>
      <c r="DK344" s="26">
        <v>17.702227838710545</v>
      </c>
      <c r="DL344" s="26">
        <v>16.572216233456754</v>
      </c>
      <c r="DM344" s="26">
        <v>16.196903995174601</v>
      </c>
      <c r="DN344" s="26">
        <v>15.791631137094594</v>
      </c>
      <c r="DO344" s="26">
        <v>15.410501548164953</v>
      </c>
      <c r="DP344" s="26">
        <v>15.068705960086081</v>
      </c>
      <c r="DQ344" s="26">
        <v>14.698746609445143</v>
      </c>
      <c r="DR344" s="26">
        <v>14.474064116263929</v>
      </c>
      <c r="DS344" s="26">
        <v>14.161046177687348</v>
      </c>
      <c r="DT344" s="26">
        <v>13.933375838665091</v>
      </c>
      <c r="DU344" s="26">
        <v>13.699852334302651</v>
      </c>
      <c r="DV344" s="26">
        <v>11.691233392659088</v>
      </c>
      <c r="DW344" s="26">
        <v>10.058186245308192</v>
      </c>
      <c r="DX344" s="26">
        <v>9.1286696267771035</v>
      </c>
      <c r="DY344" s="26">
        <v>8.2619555861931531</v>
      </c>
      <c r="EA344" s="27">
        <v>13.065227838710545</v>
      </c>
      <c r="EB344" s="27">
        <v>11.805692914491708</v>
      </c>
      <c r="EC344" s="27">
        <v>11.403027693676144</v>
      </c>
      <c r="ED344" s="27">
        <v>10.927818783891249</v>
      </c>
      <c r="EE344" s="27">
        <v>10.634737098570895</v>
      </c>
      <c r="EF344" s="27">
        <v>10.326714894759069</v>
      </c>
      <c r="EG344" s="27">
        <v>8.5573134731030507</v>
      </c>
      <c r="EH344" s="27">
        <v>8.455811725265578</v>
      </c>
      <c r="EI344" s="27">
        <v>8.0979343693420969</v>
      </c>
      <c r="EJ344" s="27">
        <v>7.7587400380517959</v>
      </c>
      <c r="EK344" s="27">
        <v>7.3761572544238856</v>
      </c>
      <c r="EL344" s="27">
        <v>6.2820552955317268</v>
      </c>
      <c r="EM344" s="27">
        <v>4.9155937110064727</v>
      </c>
      <c r="EN344" s="27">
        <v>4.23343667258127</v>
      </c>
      <c r="EO344" s="27">
        <v>4.1637391461125475</v>
      </c>
      <c r="EQ344" s="27">
        <v>17.702227838710545</v>
      </c>
      <c r="ER344" s="27">
        <v>16.442692914491708</v>
      </c>
      <c r="ES344" s="27">
        <v>16.040027693676144</v>
      </c>
      <c r="ET344" s="27">
        <v>15.56481878389125</v>
      </c>
      <c r="EU344" s="27">
        <v>15.271737098570895</v>
      </c>
      <c r="EV344" s="27">
        <v>14.96371489475907</v>
      </c>
      <c r="EW344" s="27">
        <v>13.194313473103051</v>
      </c>
      <c r="EX344" s="27">
        <v>13.092811725265578</v>
      </c>
      <c r="EY344" s="27">
        <v>12.734934369342097</v>
      </c>
      <c r="EZ344" s="27">
        <v>12.395740038051796</v>
      </c>
      <c r="FA344" s="27">
        <v>12.013157254423886</v>
      </c>
      <c r="FB344" s="27">
        <v>10.919055295531727</v>
      </c>
      <c r="FC344" s="27">
        <v>9.5525937110064731</v>
      </c>
      <c r="FD344" s="27">
        <v>8.8704366725812704</v>
      </c>
      <c r="FE344" s="27">
        <v>8.8007391461125479</v>
      </c>
      <c r="FG344" s="1">
        <v>341290</v>
      </c>
      <c r="FH344" s="1">
        <v>428540</v>
      </c>
      <c r="FI344" s="1" t="s">
        <v>616</v>
      </c>
      <c r="FJ344" s="1" t="s">
        <v>854</v>
      </c>
    </row>
    <row r="345" spans="2:166" ht="16.2" thickBot="1" x14ac:dyDescent="0.35">
      <c r="B345" s="19" t="s">
        <v>339</v>
      </c>
      <c r="C345" s="20">
        <v>15.639757222330728</v>
      </c>
      <c r="D345" s="21">
        <v>15.127979284343624</v>
      </c>
      <c r="E345" s="21">
        <v>14.953952806297515</v>
      </c>
      <c r="F345" s="21">
        <v>14.660909197026571</v>
      </c>
      <c r="G345" s="21">
        <v>14.405849337823025</v>
      </c>
      <c r="H345" s="21">
        <v>14.164969585668018</v>
      </c>
      <c r="I345" s="21">
        <v>13.88266249393055</v>
      </c>
      <c r="J345" s="21">
        <v>13.615139683645115</v>
      </c>
      <c r="K345" s="21">
        <v>13.363730709891854</v>
      </c>
      <c r="L345" s="21">
        <v>13.126774113406281</v>
      </c>
      <c r="M345" s="21">
        <v>12.919158150761037</v>
      </c>
      <c r="N345" s="21">
        <v>11.443780684979696</v>
      </c>
      <c r="O345" s="21">
        <v>7.2187155114585355</v>
      </c>
      <c r="P345" s="21">
        <v>3.8128050459805785</v>
      </c>
      <c r="Q345" s="21">
        <v>1.4289242294989677</v>
      </c>
      <c r="R345" s="22"/>
      <c r="S345" s="21">
        <v>20.27675722233073</v>
      </c>
      <c r="T345" s="21">
        <v>19.764979284343624</v>
      </c>
      <c r="U345" s="21">
        <v>19.590952806297516</v>
      </c>
      <c r="V345" s="21">
        <v>19.29790919702657</v>
      </c>
      <c r="W345" s="21">
        <v>19.042849337823025</v>
      </c>
      <c r="X345" s="21">
        <v>18.801969585668019</v>
      </c>
      <c r="Y345" s="21">
        <v>18.51966249393055</v>
      </c>
      <c r="Z345" s="21">
        <v>18.252139683645115</v>
      </c>
      <c r="AA345" s="21">
        <v>18.000730709891855</v>
      </c>
      <c r="AB345" s="21">
        <v>17.763774113406281</v>
      </c>
      <c r="AC345" s="21">
        <v>17.556158150761036</v>
      </c>
      <c r="AD345" s="21">
        <v>16.080780684979697</v>
      </c>
      <c r="AE345" s="21">
        <v>11.855715511458536</v>
      </c>
      <c r="AF345" s="21">
        <v>8.4498050459805789</v>
      </c>
      <c r="AG345" s="21">
        <v>6.0659242294989681</v>
      </c>
      <c r="AI345" s="23">
        <v>15.639757222330728</v>
      </c>
      <c r="AJ345" s="23">
        <v>15.105109696695649</v>
      </c>
      <c r="AK345" s="23">
        <v>15.07422052687782</v>
      </c>
      <c r="AL345" s="23">
        <v>14.894952732560505</v>
      </c>
      <c r="AM345" s="23">
        <v>14.746947691316176</v>
      </c>
      <c r="AN345" s="23">
        <v>14.629722171480655</v>
      </c>
      <c r="AO345" s="23">
        <v>14.423788358147455</v>
      </c>
      <c r="AP345" s="23">
        <v>14.137962223015073</v>
      </c>
      <c r="AQ345" s="23">
        <v>13.846585177323632</v>
      </c>
      <c r="AR345" s="23">
        <v>13.673507876788101</v>
      </c>
      <c r="AS345" s="23">
        <v>13.509789535526441</v>
      </c>
      <c r="AT345" s="23">
        <v>13.032651730278644</v>
      </c>
      <c r="AU345" s="23">
        <v>12.410525779085507</v>
      </c>
      <c r="AV345" s="23">
        <v>12.043642888801298</v>
      </c>
      <c r="AW345" s="23">
        <v>11.806553300018905</v>
      </c>
      <c r="AY345" s="24">
        <v>20.27675722233073</v>
      </c>
      <c r="AZ345" s="24">
        <v>19.74210969669565</v>
      </c>
      <c r="BA345" s="24">
        <v>19.71122052687782</v>
      </c>
      <c r="BB345" s="24">
        <v>19.531952732560505</v>
      </c>
      <c r="BC345" s="24">
        <v>19.383947691316177</v>
      </c>
      <c r="BD345" s="24">
        <v>19.266722171480655</v>
      </c>
      <c r="BE345" s="24">
        <v>19.060788358147455</v>
      </c>
      <c r="BF345" s="24">
        <v>18.774962223015073</v>
      </c>
      <c r="BG345" s="24">
        <v>18.483585177323633</v>
      </c>
      <c r="BH345" s="24">
        <v>18.310507876788101</v>
      </c>
      <c r="BI345" s="24">
        <v>18.146789535526441</v>
      </c>
      <c r="BJ345" s="24">
        <v>17.669651730278645</v>
      </c>
      <c r="BK345" s="24">
        <v>17.047525779085507</v>
      </c>
      <c r="BL345" s="24">
        <v>16.680642888801298</v>
      </c>
      <c r="BM345" s="24">
        <v>16.443553300018905</v>
      </c>
      <c r="BO345" s="25">
        <v>15.639757222330728</v>
      </c>
      <c r="BP345" s="25">
        <v>15.152186038890051</v>
      </c>
      <c r="BQ345" s="25">
        <v>15.007064737422905</v>
      </c>
      <c r="BR345" s="25">
        <v>14.74801088946103</v>
      </c>
      <c r="BS345" s="25">
        <v>14.546262865179679</v>
      </c>
      <c r="BT345" s="25">
        <v>14.391470858792253</v>
      </c>
      <c r="BU345" s="25">
        <v>14.210763585267864</v>
      </c>
      <c r="BV345" s="25">
        <v>14.019865234049067</v>
      </c>
      <c r="BW345" s="25">
        <v>13.811175485832456</v>
      </c>
      <c r="BX345" s="25">
        <v>13.591999937032572</v>
      </c>
      <c r="BY345" s="25">
        <v>13.383327296748869</v>
      </c>
      <c r="BZ345" s="25">
        <v>12.785668327937461</v>
      </c>
      <c r="CA345" s="25">
        <v>12.03413229514738</v>
      </c>
      <c r="CB345" s="25">
        <v>11.609265770753193</v>
      </c>
      <c r="CC345" s="25">
        <v>11.439560406708166</v>
      </c>
      <c r="CE345" s="25">
        <v>20.27675722233073</v>
      </c>
      <c r="CF345" s="25">
        <v>19.789186038890051</v>
      </c>
      <c r="CG345" s="25">
        <v>19.644064737422905</v>
      </c>
      <c r="CH345" s="25">
        <v>19.385010889461029</v>
      </c>
      <c r="CI345" s="25">
        <v>19.183262865179678</v>
      </c>
      <c r="CJ345" s="25">
        <v>19.028470858792254</v>
      </c>
      <c r="CK345" s="25">
        <v>18.847763585267863</v>
      </c>
      <c r="CL345" s="25">
        <v>18.656865234049068</v>
      </c>
      <c r="CM345" s="25">
        <v>18.448175485832458</v>
      </c>
      <c r="CN345" s="25">
        <v>18.228999937032572</v>
      </c>
      <c r="CO345" s="25">
        <v>18.020327296748867</v>
      </c>
      <c r="CP345" s="25">
        <v>17.422668327937462</v>
      </c>
      <c r="CQ345" s="25">
        <v>16.67113229514738</v>
      </c>
      <c r="CR345" s="25">
        <v>16.246265770753194</v>
      </c>
      <c r="CS345" s="25">
        <v>16.076560406708168</v>
      </c>
      <c r="CU345" s="26">
        <v>15.639757222330728</v>
      </c>
      <c r="CV345" s="26">
        <v>15.150418885808012</v>
      </c>
      <c r="CW345" s="26">
        <v>15.001199051408161</v>
      </c>
      <c r="CX345" s="26">
        <v>14.727461592411915</v>
      </c>
      <c r="CY345" s="26">
        <v>14.496856739418954</v>
      </c>
      <c r="CZ345" s="26">
        <v>14.299968099856731</v>
      </c>
      <c r="DA345" s="26">
        <v>14.081935604430639</v>
      </c>
      <c r="DB345" s="26">
        <v>13.893476073771415</v>
      </c>
      <c r="DC345" s="26">
        <v>13.70748338682314</v>
      </c>
      <c r="DD345" s="26">
        <v>13.51423381884182</v>
      </c>
      <c r="DE345" s="26">
        <v>13.353694685637072</v>
      </c>
      <c r="DF345" s="26">
        <v>11.980883252859334</v>
      </c>
      <c r="DG345" s="26">
        <v>7.9216911684951228</v>
      </c>
      <c r="DH345" s="26">
        <v>4.6532563394002615</v>
      </c>
      <c r="DI345" s="26">
        <v>2.3949544074902498</v>
      </c>
      <c r="DK345" s="26">
        <v>20.27675722233073</v>
      </c>
      <c r="DL345" s="26">
        <v>19.787418885808012</v>
      </c>
      <c r="DM345" s="26">
        <v>19.638199051408161</v>
      </c>
      <c r="DN345" s="26">
        <v>19.364461592411914</v>
      </c>
      <c r="DO345" s="26">
        <v>19.133856739418952</v>
      </c>
      <c r="DP345" s="26">
        <v>18.936968099856731</v>
      </c>
      <c r="DQ345" s="26">
        <v>18.718935604430641</v>
      </c>
      <c r="DR345" s="26">
        <v>18.530476073771418</v>
      </c>
      <c r="DS345" s="26">
        <v>18.344483386823143</v>
      </c>
      <c r="DT345" s="26">
        <v>18.151233818841821</v>
      </c>
      <c r="DU345" s="26">
        <v>17.990694685637074</v>
      </c>
      <c r="DV345" s="26">
        <v>16.617883252859336</v>
      </c>
      <c r="DW345" s="26">
        <v>12.558691168495123</v>
      </c>
      <c r="DX345" s="26">
        <v>9.290256339400262</v>
      </c>
      <c r="DY345" s="26">
        <v>7.0319544074902502</v>
      </c>
      <c r="EA345" s="27">
        <v>15.639757222330728</v>
      </c>
      <c r="EB345" s="27">
        <v>15.185317450877577</v>
      </c>
      <c r="EC345" s="27">
        <v>15.069285959075604</v>
      </c>
      <c r="ED345" s="27">
        <v>14.815864337572545</v>
      </c>
      <c r="EE345" s="27">
        <v>14.609666784116303</v>
      </c>
      <c r="EF345" s="27">
        <v>14.449689092510537</v>
      </c>
      <c r="EG345" s="27">
        <v>14.266575078802965</v>
      </c>
      <c r="EH345" s="27">
        <v>13.980507183747775</v>
      </c>
      <c r="EI345" s="27">
        <v>13.084159394455558</v>
      </c>
      <c r="EJ345" s="27">
        <v>12.153586670187609</v>
      </c>
      <c r="EK345" s="27">
        <v>11.24248513625221</v>
      </c>
      <c r="EL345" s="27">
        <v>8.6005028528120953</v>
      </c>
      <c r="EM345" s="27">
        <v>4.8645757936513299</v>
      </c>
      <c r="EN345" s="27">
        <v>2.6429314071703836</v>
      </c>
      <c r="EO345" s="27">
        <v>3.0592098228368947</v>
      </c>
      <c r="EQ345" s="27">
        <v>20.27675722233073</v>
      </c>
      <c r="ER345" s="27">
        <v>19.822317450877577</v>
      </c>
      <c r="ES345" s="27">
        <v>19.706285959075604</v>
      </c>
      <c r="ET345" s="27">
        <v>19.452864337572546</v>
      </c>
      <c r="EU345" s="27">
        <v>19.246666784116304</v>
      </c>
      <c r="EV345" s="27">
        <v>19.086689092510539</v>
      </c>
      <c r="EW345" s="27">
        <v>18.903575078802966</v>
      </c>
      <c r="EX345" s="27">
        <v>18.617507183747776</v>
      </c>
      <c r="EY345" s="27">
        <v>17.721159394455558</v>
      </c>
      <c r="EZ345" s="27">
        <v>16.790586670187608</v>
      </c>
      <c r="FA345" s="27">
        <v>15.87948513625221</v>
      </c>
      <c r="FB345" s="27">
        <v>13.237502852812096</v>
      </c>
      <c r="FC345" s="27">
        <v>9.5015757936513303</v>
      </c>
      <c r="FD345" s="27">
        <v>7.279931407170384</v>
      </c>
      <c r="FE345" s="27">
        <v>7.6962098228368951</v>
      </c>
      <c r="FG345" s="1">
        <v>394942</v>
      </c>
      <c r="FH345" s="1">
        <v>405940</v>
      </c>
      <c r="FI345" s="1" t="s">
        <v>481</v>
      </c>
      <c r="FJ345" s="1" t="s">
        <v>841</v>
      </c>
    </row>
    <row r="346" spans="2:166" ht="16.2" thickBot="1" x14ac:dyDescent="0.35">
      <c r="B346" s="19" t="s">
        <v>340</v>
      </c>
      <c r="C346" s="20">
        <v>12.717385693937631</v>
      </c>
      <c r="D346" s="21">
        <v>12.631200414421807</v>
      </c>
      <c r="E346" s="21">
        <v>12.422778097076714</v>
      </c>
      <c r="F346" s="21">
        <v>12.236406892548924</v>
      </c>
      <c r="G346" s="21">
        <v>11.914738030197642</v>
      </c>
      <c r="H346" s="21">
        <v>11.698329411578785</v>
      </c>
      <c r="I346" s="21">
        <v>11.503049655230985</v>
      </c>
      <c r="J346" s="21">
        <v>11.264477218427462</v>
      </c>
      <c r="K346" s="21">
        <v>10.949770196015725</v>
      </c>
      <c r="L346" s="21">
        <v>10.699263140191844</v>
      </c>
      <c r="M346" s="21">
        <v>10.559743591340105</v>
      </c>
      <c r="N346" s="21">
        <v>9.7719258052919322</v>
      </c>
      <c r="O346" s="21">
        <v>8.1011932929872206</v>
      </c>
      <c r="P346" s="21">
        <v>6.7630762460125453</v>
      </c>
      <c r="Q346" s="21">
        <v>5.8381345685280692</v>
      </c>
      <c r="R346" s="22"/>
      <c r="S346" s="21">
        <v>17.35438569393763</v>
      </c>
      <c r="T346" s="21">
        <v>17.268200414421806</v>
      </c>
      <c r="U346" s="21">
        <v>17.059778097076716</v>
      </c>
      <c r="V346" s="21">
        <v>16.873406892548925</v>
      </c>
      <c r="W346" s="21">
        <v>16.55173803019764</v>
      </c>
      <c r="X346" s="21">
        <v>16.335329411578783</v>
      </c>
      <c r="Y346" s="21">
        <v>16.140049655230985</v>
      </c>
      <c r="Z346" s="21">
        <v>15.901477218427463</v>
      </c>
      <c r="AA346" s="21">
        <v>15.586770196015726</v>
      </c>
      <c r="AB346" s="21">
        <v>15.336263140191845</v>
      </c>
      <c r="AC346" s="21">
        <v>15.196743591340105</v>
      </c>
      <c r="AD346" s="21">
        <v>14.408925805291933</v>
      </c>
      <c r="AE346" s="21">
        <v>12.738193292987221</v>
      </c>
      <c r="AF346" s="21">
        <v>11.400076246012546</v>
      </c>
      <c r="AG346" s="21">
        <v>10.47513456852807</v>
      </c>
      <c r="AI346" s="23">
        <v>12.717385693937631</v>
      </c>
      <c r="AJ346" s="23">
        <v>12.767905755541138</v>
      </c>
      <c r="AK346" s="23">
        <v>12.931539941611113</v>
      </c>
      <c r="AL346" s="23">
        <v>13.066531636986937</v>
      </c>
      <c r="AM346" s="23">
        <v>13.100383428292618</v>
      </c>
      <c r="AN346" s="23">
        <v>13.257755759033863</v>
      </c>
      <c r="AO346" s="23">
        <v>13.380114212389802</v>
      </c>
      <c r="AP346" s="23">
        <v>13.352998679905497</v>
      </c>
      <c r="AQ346" s="23">
        <v>13.090730289351246</v>
      </c>
      <c r="AR346" s="23">
        <v>12.981540114100925</v>
      </c>
      <c r="AS346" s="23">
        <v>12.855057448307816</v>
      </c>
      <c r="AT346" s="23">
        <v>12.447356062171547</v>
      </c>
      <c r="AU346" s="23">
        <v>11.912789199304084</v>
      </c>
      <c r="AV346" s="23">
        <v>11.456815652745412</v>
      </c>
      <c r="AW346" s="23">
        <v>11.245314761836074</v>
      </c>
      <c r="AY346" s="24">
        <v>17.35438569393763</v>
      </c>
      <c r="AZ346" s="24">
        <v>17.404905755541137</v>
      </c>
      <c r="BA346" s="24">
        <v>17.568539941611114</v>
      </c>
      <c r="BB346" s="24">
        <v>17.703531636986938</v>
      </c>
      <c r="BC346" s="24">
        <v>17.737383428292617</v>
      </c>
      <c r="BD346" s="24">
        <v>17.894755759033863</v>
      </c>
      <c r="BE346" s="24">
        <v>18.017114212389803</v>
      </c>
      <c r="BF346" s="24">
        <v>17.989998679905497</v>
      </c>
      <c r="BG346" s="24">
        <v>17.727730289351246</v>
      </c>
      <c r="BH346" s="24">
        <v>17.618540114100924</v>
      </c>
      <c r="BI346" s="24">
        <v>17.492057448307818</v>
      </c>
      <c r="BJ346" s="24">
        <v>17.084356062171548</v>
      </c>
      <c r="BK346" s="24">
        <v>16.549789199304087</v>
      </c>
      <c r="BL346" s="24">
        <v>16.093815652745413</v>
      </c>
      <c r="BM346" s="24">
        <v>15.882314761836074</v>
      </c>
      <c r="BO346" s="25">
        <v>12.717385693937631</v>
      </c>
      <c r="BP346" s="25">
        <v>12.776757933839978</v>
      </c>
      <c r="BQ346" s="25">
        <v>12.59525759687723</v>
      </c>
      <c r="BR346" s="25">
        <v>12.424363315282099</v>
      </c>
      <c r="BS346" s="25">
        <v>12.125756472328627</v>
      </c>
      <c r="BT346" s="25">
        <v>11.943413338518472</v>
      </c>
      <c r="BU346" s="25">
        <v>11.785907939309661</v>
      </c>
      <c r="BV346" s="25">
        <v>11.582161365238253</v>
      </c>
      <c r="BW346" s="25">
        <v>11.277679647602014</v>
      </c>
      <c r="BX346" s="25">
        <v>11.031343990123897</v>
      </c>
      <c r="BY346" s="25">
        <v>10.890323554024985</v>
      </c>
      <c r="BZ346" s="25">
        <v>10.338137918819504</v>
      </c>
      <c r="CA346" s="25">
        <v>9.6621132274566186</v>
      </c>
      <c r="CB346" s="25">
        <v>9.0914852058348696</v>
      </c>
      <c r="CC346" s="25">
        <v>8.8836360178776648</v>
      </c>
      <c r="CE346" s="25">
        <v>17.35438569393763</v>
      </c>
      <c r="CF346" s="25">
        <v>17.413757933839978</v>
      </c>
      <c r="CG346" s="25">
        <v>17.232257596877233</v>
      </c>
      <c r="CH346" s="25">
        <v>17.061363315282101</v>
      </c>
      <c r="CI346" s="25">
        <v>16.762756472328626</v>
      </c>
      <c r="CJ346" s="25">
        <v>16.580413338518472</v>
      </c>
      <c r="CK346" s="25">
        <v>16.42290793930966</v>
      </c>
      <c r="CL346" s="25">
        <v>16.219161365238254</v>
      </c>
      <c r="CM346" s="25">
        <v>15.914679647602014</v>
      </c>
      <c r="CN346" s="25">
        <v>15.668343990123898</v>
      </c>
      <c r="CO346" s="25">
        <v>15.527323554024985</v>
      </c>
      <c r="CP346" s="25">
        <v>14.975137918819504</v>
      </c>
      <c r="CQ346" s="25">
        <v>14.299113227456619</v>
      </c>
      <c r="CR346" s="25">
        <v>13.72848520583487</v>
      </c>
      <c r="CS346" s="25">
        <v>13.520636017877665</v>
      </c>
      <c r="CU346" s="26">
        <v>12.717385693937631</v>
      </c>
      <c r="CV346" s="26">
        <v>12.588915504660473</v>
      </c>
      <c r="CW346" s="26">
        <v>12.397451298708473</v>
      </c>
      <c r="CX346" s="26">
        <v>12.229630234534735</v>
      </c>
      <c r="CY346" s="26">
        <v>11.91782910763253</v>
      </c>
      <c r="CZ346" s="26">
        <v>11.705253401823249</v>
      </c>
      <c r="DA346" s="26">
        <v>11.511018949358505</v>
      </c>
      <c r="DB346" s="26">
        <v>11.275332918026054</v>
      </c>
      <c r="DC346" s="26">
        <v>10.930288391163803</v>
      </c>
      <c r="DD346" s="26">
        <v>10.651462522267281</v>
      </c>
      <c r="DE346" s="26">
        <v>10.48026460758425</v>
      </c>
      <c r="DF346" s="26">
        <v>9.5690019651717062</v>
      </c>
      <c r="DG346" s="26">
        <v>7.7773851514104955</v>
      </c>
      <c r="DH346" s="26">
        <v>6.6362372405875689</v>
      </c>
      <c r="DI346" s="26">
        <v>6.0073847485781009</v>
      </c>
      <c r="DK346" s="26">
        <v>17.35438569393763</v>
      </c>
      <c r="DL346" s="26">
        <v>17.225915504660474</v>
      </c>
      <c r="DM346" s="26">
        <v>17.034451298708476</v>
      </c>
      <c r="DN346" s="26">
        <v>16.866630234534735</v>
      </c>
      <c r="DO346" s="26">
        <v>16.554829107632528</v>
      </c>
      <c r="DP346" s="26">
        <v>16.34225340182325</v>
      </c>
      <c r="DQ346" s="26">
        <v>16.148018949358505</v>
      </c>
      <c r="DR346" s="26">
        <v>15.912332918026054</v>
      </c>
      <c r="DS346" s="26">
        <v>15.567288391163803</v>
      </c>
      <c r="DT346" s="26">
        <v>15.288462522267281</v>
      </c>
      <c r="DU346" s="26">
        <v>15.11726460758425</v>
      </c>
      <c r="DV346" s="26">
        <v>14.206001965171707</v>
      </c>
      <c r="DW346" s="26">
        <v>12.414385151410496</v>
      </c>
      <c r="DX346" s="26">
        <v>11.273237240587569</v>
      </c>
      <c r="DY346" s="26">
        <v>10.644384748578101</v>
      </c>
      <c r="EA346" s="27">
        <v>12.717385693937631</v>
      </c>
      <c r="EB346" s="27">
        <v>12.5581422924532</v>
      </c>
      <c r="EC346" s="27">
        <v>12.363216226193687</v>
      </c>
      <c r="ED346" s="27">
        <v>12.186861296793019</v>
      </c>
      <c r="EE346" s="27">
        <v>11.855134172920618</v>
      </c>
      <c r="EF346" s="27">
        <v>11.543522510717805</v>
      </c>
      <c r="EG346" s="27">
        <v>11.335324554210359</v>
      </c>
      <c r="EH346" s="27">
        <v>11.052369690838916</v>
      </c>
      <c r="EI346" s="27">
        <v>10.492324089335655</v>
      </c>
      <c r="EJ346" s="27">
        <v>9.9984080184448256</v>
      </c>
      <c r="EK346" s="27">
        <v>9.6206492013853318</v>
      </c>
      <c r="EL346" s="27">
        <v>8.3545404381805799</v>
      </c>
      <c r="EM346" s="27">
        <v>6.7553997457288339</v>
      </c>
      <c r="EN346" s="27">
        <v>5.986740892345896</v>
      </c>
      <c r="EO346" s="27">
        <v>6.0700705587707517</v>
      </c>
      <c r="EQ346" s="27">
        <v>17.35438569393763</v>
      </c>
      <c r="ER346" s="27">
        <v>17.195142292453198</v>
      </c>
      <c r="ES346" s="27">
        <v>17.000216226193686</v>
      </c>
      <c r="ET346" s="27">
        <v>16.823861296793019</v>
      </c>
      <c r="EU346" s="27">
        <v>16.492134172920618</v>
      </c>
      <c r="EV346" s="27">
        <v>16.180522510717807</v>
      </c>
      <c r="EW346" s="27">
        <v>15.97232455421036</v>
      </c>
      <c r="EX346" s="27">
        <v>15.689369690838916</v>
      </c>
      <c r="EY346" s="27">
        <v>15.129324089335656</v>
      </c>
      <c r="EZ346" s="27">
        <v>14.635408018444826</v>
      </c>
      <c r="FA346" s="27">
        <v>14.257649201385332</v>
      </c>
      <c r="FB346" s="27">
        <v>12.99154043818058</v>
      </c>
      <c r="FC346" s="27">
        <v>11.392399745728834</v>
      </c>
      <c r="FD346" s="27">
        <v>10.623740892345896</v>
      </c>
      <c r="FE346" s="27">
        <v>10.707070558770752</v>
      </c>
      <c r="FG346" s="1">
        <v>407734</v>
      </c>
      <c r="FH346" s="1">
        <v>375459</v>
      </c>
      <c r="FI346" s="1" t="s">
        <v>460</v>
      </c>
      <c r="FJ346" s="1" t="s">
        <v>843</v>
      </c>
    </row>
    <row r="347" spans="2:166" ht="16.2" thickBot="1" x14ac:dyDescent="0.35">
      <c r="B347" s="19" t="s">
        <v>341</v>
      </c>
      <c r="C347" s="20">
        <v>6.3797595822692319</v>
      </c>
      <c r="D347" s="21">
        <v>5.3034718052706253</v>
      </c>
      <c r="E347" s="21">
        <v>4.8134863998492339</v>
      </c>
      <c r="F347" s="21">
        <v>4.5752400873716947</v>
      </c>
      <c r="G347" s="21">
        <v>4.0386210681559973</v>
      </c>
      <c r="H347" s="21">
        <v>3.8665231010582701</v>
      </c>
      <c r="I347" s="21">
        <v>3.5457494016295783</v>
      </c>
      <c r="J347" s="21">
        <v>3.3029180449172344</v>
      </c>
      <c r="K347" s="21">
        <v>2.9656153714388154</v>
      </c>
      <c r="L347" s="21">
        <v>2.7507883309616545</v>
      </c>
      <c r="M347" s="21">
        <v>2.5596608945193964</v>
      </c>
      <c r="N347" s="21">
        <v>1.3954665693663131</v>
      </c>
      <c r="O347" s="21">
        <v>-0.82964083391382104</v>
      </c>
      <c r="P347" s="21">
        <v>-2.713627029054301</v>
      </c>
      <c r="Q347" s="21">
        <v>-4.1538619309618312</v>
      </c>
      <c r="R347" s="22"/>
      <c r="S347" s="21">
        <v>13.379759582269232</v>
      </c>
      <c r="T347" s="21">
        <v>12.303471805270625</v>
      </c>
      <c r="U347" s="21">
        <v>11.813486399849234</v>
      </c>
      <c r="V347" s="21">
        <v>11.575240087371695</v>
      </c>
      <c r="W347" s="21">
        <v>11.038621068155997</v>
      </c>
      <c r="X347" s="21">
        <v>10.86652310105827</v>
      </c>
      <c r="Y347" s="21">
        <v>10.545749401629578</v>
      </c>
      <c r="Z347" s="21">
        <v>10.302918044917234</v>
      </c>
      <c r="AA347" s="21">
        <v>9.9656153714388154</v>
      </c>
      <c r="AB347" s="21">
        <v>9.7507883309616545</v>
      </c>
      <c r="AC347" s="21">
        <v>9.5596608945193964</v>
      </c>
      <c r="AD347" s="21">
        <v>8.3954665693663131</v>
      </c>
      <c r="AE347" s="21">
        <v>6.170359166086179</v>
      </c>
      <c r="AF347" s="21">
        <v>4.286372970945699</v>
      </c>
      <c r="AG347" s="21">
        <v>2.8461380690381688</v>
      </c>
      <c r="AI347" s="23">
        <v>6.3797595822692319</v>
      </c>
      <c r="AJ347" s="23">
        <v>6.1123535304586838</v>
      </c>
      <c r="AK347" s="23">
        <v>6.1135293745493815</v>
      </c>
      <c r="AL347" s="23">
        <v>6.2192503595457254</v>
      </c>
      <c r="AM347" s="23">
        <v>6.0830129799636197</v>
      </c>
      <c r="AN347" s="23">
        <v>6.3200582441678339</v>
      </c>
      <c r="AO347" s="23">
        <v>6.3147748719331886</v>
      </c>
      <c r="AP347" s="23">
        <v>6.2532547079353655</v>
      </c>
      <c r="AQ347" s="23">
        <v>6.0317954790746295</v>
      </c>
      <c r="AR347" s="23">
        <v>5.9723925687500294</v>
      </c>
      <c r="AS347" s="23">
        <v>5.9220001111584004</v>
      </c>
      <c r="AT347" s="23">
        <v>5.5188872481079123</v>
      </c>
      <c r="AU347" s="23">
        <v>5.2647904822741705</v>
      </c>
      <c r="AV347" s="23">
        <v>4.996617689128815</v>
      </c>
      <c r="AW347" s="23">
        <v>4.8549353676648401</v>
      </c>
      <c r="AY347" s="24">
        <v>13.379759582269232</v>
      </c>
      <c r="AZ347" s="24">
        <v>13.112353530458684</v>
      </c>
      <c r="BA347" s="24">
        <v>13.113529374549382</v>
      </c>
      <c r="BB347" s="24">
        <v>13.219250359545725</v>
      </c>
      <c r="BC347" s="24">
        <v>13.08301297996362</v>
      </c>
      <c r="BD347" s="24">
        <v>13.320058244167834</v>
      </c>
      <c r="BE347" s="24">
        <v>13.314774871933189</v>
      </c>
      <c r="BF347" s="24">
        <v>13.253254707935366</v>
      </c>
      <c r="BG347" s="24">
        <v>13.03179547907463</v>
      </c>
      <c r="BH347" s="24">
        <v>12.972392568750029</v>
      </c>
      <c r="BI347" s="24">
        <v>12.9220001111584</v>
      </c>
      <c r="BJ347" s="24">
        <v>12.518887248107912</v>
      </c>
      <c r="BK347" s="24">
        <v>12.26479048227417</v>
      </c>
      <c r="BL347" s="24">
        <v>11.996617689128815</v>
      </c>
      <c r="BM347" s="24">
        <v>11.85493536766484</v>
      </c>
      <c r="BO347" s="25">
        <v>6.3797595822692319</v>
      </c>
      <c r="BP347" s="25">
        <v>5.8411466786500412</v>
      </c>
      <c r="BQ347" s="25">
        <v>5.4324099066531168</v>
      </c>
      <c r="BR347" s="25">
        <v>5.2078864092964832</v>
      </c>
      <c r="BS347" s="25">
        <v>4.7046631887767614</v>
      </c>
      <c r="BT347" s="25">
        <v>4.5669675589544543</v>
      </c>
      <c r="BU347" s="25">
        <v>4.2924358834207439</v>
      </c>
      <c r="BV347" s="25">
        <v>4.0877908441854274</v>
      </c>
      <c r="BW347" s="25">
        <v>3.7737986771569751</v>
      </c>
      <c r="BX347" s="25">
        <v>3.5690828553442984</v>
      </c>
      <c r="BY347" s="25">
        <v>3.3807327526848212</v>
      </c>
      <c r="BZ347" s="25">
        <v>2.5659885573205514</v>
      </c>
      <c r="CA347" s="25">
        <v>1.8268394922385482</v>
      </c>
      <c r="CB347" s="25">
        <v>1.197606995282456</v>
      </c>
      <c r="CC347" s="25">
        <v>0.85560161258393919</v>
      </c>
      <c r="CE347" s="25">
        <v>13.379759582269232</v>
      </c>
      <c r="CF347" s="25">
        <v>12.841146678650041</v>
      </c>
      <c r="CG347" s="25">
        <v>12.432409906653117</v>
      </c>
      <c r="CH347" s="25">
        <v>12.207886409296483</v>
      </c>
      <c r="CI347" s="25">
        <v>11.704663188776761</v>
      </c>
      <c r="CJ347" s="25">
        <v>11.566967558954454</v>
      </c>
      <c r="CK347" s="25">
        <v>11.292435883420744</v>
      </c>
      <c r="CL347" s="25">
        <v>11.087790844185427</v>
      </c>
      <c r="CM347" s="25">
        <v>10.773798677156975</v>
      </c>
      <c r="CN347" s="25">
        <v>10.569082855344298</v>
      </c>
      <c r="CO347" s="25">
        <v>10.380732752684821</v>
      </c>
      <c r="CP347" s="25">
        <v>9.5659885573205514</v>
      </c>
      <c r="CQ347" s="25">
        <v>8.8268394922385482</v>
      </c>
      <c r="CR347" s="25">
        <v>8.197606995282456</v>
      </c>
      <c r="CS347" s="25">
        <v>7.8556016125839392</v>
      </c>
      <c r="CU347" s="26">
        <v>6.3797595822692319</v>
      </c>
      <c r="CV347" s="26">
        <v>4.8638016499109042</v>
      </c>
      <c r="CW347" s="26">
        <v>4.3470629051993583</v>
      </c>
      <c r="CX347" s="26">
        <v>4.1398055335746946</v>
      </c>
      <c r="CY347" s="26">
        <v>3.6170247293101205</v>
      </c>
      <c r="CZ347" s="26">
        <v>3.4635237026717363</v>
      </c>
      <c r="DA347" s="26">
        <v>3.1583644430098232</v>
      </c>
      <c r="DB347" s="26">
        <v>2.9388136085516336</v>
      </c>
      <c r="DC347" s="26">
        <v>2.6067988220935199</v>
      </c>
      <c r="DD347" s="26">
        <v>2.3854530083754248</v>
      </c>
      <c r="DE347" s="26">
        <v>2.1846327638044585</v>
      </c>
      <c r="DF347" s="26">
        <v>0.96866841927290182</v>
      </c>
      <c r="DG347" s="26">
        <v>-1.1950324318908301</v>
      </c>
      <c r="DH347" s="26">
        <v>-2.8574739339127682</v>
      </c>
      <c r="DI347" s="26">
        <v>-3.8868704934375948</v>
      </c>
      <c r="DK347" s="26">
        <v>13.379759582269232</v>
      </c>
      <c r="DL347" s="26">
        <v>11.863801649910904</v>
      </c>
      <c r="DM347" s="26">
        <v>11.347062905199358</v>
      </c>
      <c r="DN347" s="26">
        <v>11.139805533574695</v>
      </c>
      <c r="DO347" s="26">
        <v>10.617024729310121</v>
      </c>
      <c r="DP347" s="26">
        <v>10.463523702671736</v>
      </c>
      <c r="DQ347" s="26">
        <v>10.158364443009823</v>
      </c>
      <c r="DR347" s="26">
        <v>9.9388136085516336</v>
      </c>
      <c r="DS347" s="26">
        <v>9.6067988220935199</v>
      </c>
      <c r="DT347" s="26">
        <v>9.3854530083754248</v>
      </c>
      <c r="DU347" s="26">
        <v>9.1846327638044585</v>
      </c>
      <c r="DV347" s="26">
        <v>7.9686684192729018</v>
      </c>
      <c r="DW347" s="26">
        <v>5.8049675681091699</v>
      </c>
      <c r="DX347" s="26">
        <v>4.1425260660872318</v>
      </c>
      <c r="DY347" s="26">
        <v>3.1131295065624052</v>
      </c>
      <c r="EA347" s="27">
        <v>6.3797595822692319</v>
      </c>
      <c r="EB347" s="27">
        <v>4.6449664700319673</v>
      </c>
      <c r="EC347" s="27">
        <v>4.1171196976435382</v>
      </c>
      <c r="ED347" s="27">
        <v>3.9235424298992854</v>
      </c>
      <c r="EE347" s="27">
        <v>3.3990868603388336</v>
      </c>
      <c r="EF347" s="27">
        <v>3.2512976595664114</v>
      </c>
      <c r="EG347" s="27">
        <v>2.9428616379045742</v>
      </c>
      <c r="EH347" s="27">
        <v>2.6883319137022887</v>
      </c>
      <c r="EI347" s="27">
        <v>2.0578280101949638</v>
      </c>
      <c r="EJ347" s="27">
        <v>1.5268149581673143</v>
      </c>
      <c r="EK347" s="27">
        <v>1.0144812543333472</v>
      </c>
      <c r="EL347" s="27">
        <v>-0.77741615705591371</v>
      </c>
      <c r="EM347" s="27">
        <v>-2.8136894168123057</v>
      </c>
      <c r="EN347" s="27">
        <v>-4.0335683442079038</v>
      </c>
      <c r="EO347" s="27">
        <v>-3.8780885480584715</v>
      </c>
      <c r="EQ347" s="27">
        <v>13.379759582269232</v>
      </c>
      <c r="ER347" s="27">
        <v>11.644966470031967</v>
      </c>
      <c r="ES347" s="27">
        <v>11.117119697643538</v>
      </c>
      <c r="ET347" s="27">
        <v>10.923542429899285</v>
      </c>
      <c r="EU347" s="27">
        <v>10.399086860338834</v>
      </c>
      <c r="EV347" s="27">
        <v>10.251297659566411</v>
      </c>
      <c r="EW347" s="27">
        <v>9.9428616379045742</v>
      </c>
      <c r="EX347" s="27">
        <v>9.6883319137022887</v>
      </c>
      <c r="EY347" s="27">
        <v>9.0578280101949638</v>
      </c>
      <c r="EZ347" s="27">
        <v>8.5268149581673143</v>
      </c>
      <c r="FA347" s="27">
        <v>8.0144812543333472</v>
      </c>
      <c r="FB347" s="27">
        <v>6.2225838429440863</v>
      </c>
      <c r="FC347" s="27">
        <v>4.1863105831876943</v>
      </c>
      <c r="FD347" s="27">
        <v>2.9664316557920962</v>
      </c>
      <c r="FE347" s="27">
        <v>3.1219114519415285</v>
      </c>
      <c r="FG347" s="1">
        <v>378751</v>
      </c>
      <c r="FH347" s="1">
        <v>398897</v>
      </c>
      <c r="FI347" s="1" t="s">
        <v>489</v>
      </c>
      <c r="FJ347" s="1" t="s">
        <v>847</v>
      </c>
    </row>
    <row r="348" spans="2:166" ht="16.2" thickBot="1" x14ac:dyDescent="0.35">
      <c r="B348" s="19" t="s">
        <v>342</v>
      </c>
      <c r="C348" s="20">
        <v>14.262618003227836</v>
      </c>
      <c r="D348" s="21">
        <v>13.493908778120002</v>
      </c>
      <c r="E348" s="21">
        <v>13.147726287042454</v>
      </c>
      <c r="F348" s="21">
        <v>12.915627887028409</v>
      </c>
      <c r="G348" s="21">
        <v>12.597115524124279</v>
      </c>
      <c r="H348" s="21">
        <v>12.344813302456632</v>
      </c>
      <c r="I348" s="21">
        <v>12.002992911300455</v>
      </c>
      <c r="J348" s="21">
        <v>11.639106132007088</v>
      </c>
      <c r="K348" s="21">
        <v>11.345081514284114</v>
      </c>
      <c r="L348" s="21">
        <v>11.054330524525239</v>
      </c>
      <c r="M348" s="21">
        <v>10.787325811404063</v>
      </c>
      <c r="N348" s="21">
        <v>9.1522088249107512</v>
      </c>
      <c r="O348" s="21">
        <v>4.7360110586254933</v>
      </c>
      <c r="P348" s="21">
        <v>1.2054556968412378</v>
      </c>
      <c r="Q348" s="21">
        <v>-1.3151649186627914</v>
      </c>
      <c r="R348" s="22"/>
      <c r="S348" s="21">
        <v>18.899618003227836</v>
      </c>
      <c r="T348" s="21">
        <v>18.130908778120002</v>
      </c>
      <c r="U348" s="21">
        <v>17.784726287042453</v>
      </c>
      <c r="V348" s="21">
        <v>17.552627887028407</v>
      </c>
      <c r="W348" s="21">
        <v>17.234115524124277</v>
      </c>
      <c r="X348" s="21">
        <v>16.981813302456633</v>
      </c>
      <c r="Y348" s="21">
        <v>16.639992911300453</v>
      </c>
      <c r="Z348" s="21">
        <v>16.276106132007087</v>
      </c>
      <c r="AA348" s="21">
        <v>15.982081514284115</v>
      </c>
      <c r="AB348" s="21">
        <v>15.69133052452524</v>
      </c>
      <c r="AC348" s="21">
        <v>15.424325811404064</v>
      </c>
      <c r="AD348" s="21">
        <v>13.789208824910752</v>
      </c>
      <c r="AE348" s="21">
        <v>9.3730110586254938</v>
      </c>
      <c r="AF348" s="21">
        <v>5.8424556968412382</v>
      </c>
      <c r="AG348" s="21">
        <v>3.3218350813372091</v>
      </c>
      <c r="AI348" s="23">
        <v>14.262618003227836</v>
      </c>
      <c r="AJ348" s="23">
        <v>13.455832179939856</v>
      </c>
      <c r="AK348" s="23">
        <v>13.235231994454985</v>
      </c>
      <c r="AL348" s="23">
        <v>13.092564424776084</v>
      </c>
      <c r="AM348" s="23">
        <v>12.853133479127022</v>
      </c>
      <c r="AN348" s="23">
        <v>12.691650470346955</v>
      </c>
      <c r="AO348" s="23">
        <v>12.396102080581507</v>
      </c>
      <c r="AP348" s="23">
        <v>11.981928210476584</v>
      </c>
      <c r="AQ348" s="23">
        <v>11.61346912577889</v>
      </c>
      <c r="AR348" s="23">
        <v>11.379266870711442</v>
      </c>
      <c r="AS348" s="23">
        <v>11.147232029843266</v>
      </c>
      <c r="AT348" s="23">
        <v>10.442367072929846</v>
      </c>
      <c r="AU348" s="23">
        <v>9.4879401257469258</v>
      </c>
      <c r="AV348" s="23">
        <v>8.8235620853387626</v>
      </c>
      <c r="AW348" s="23">
        <v>8.3203765225881217</v>
      </c>
      <c r="AY348" s="24">
        <v>18.899618003227836</v>
      </c>
      <c r="AZ348" s="24">
        <v>18.092832179939855</v>
      </c>
      <c r="BA348" s="24">
        <v>17.872231994454985</v>
      </c>
      <c r="BB348" s="24">
        <v>17.729564424776086</v>
      </c>
      <c r="BC348" s="24">
        <v>17.490133479127024</v>
      </c>
      <c r="BD348" s="24">
        <v>17.328650470346957</v>
      </c>
      <c r="BE348" s="24">
        <v>17.033102080581507</v>
      </c>
      <c r="BF348" s="24">
        <v>16.618928210476582</v>
      </c>
      <c r="BG348" s="24">
        <v>16.250469125778892</v>
      </c>
      <c r="BH348" s="24">
        <v>16.016266870711441</v>
      </c>
      <c r="BI348" s="24">
        <v>15.784232029843267</v>
      </c>
      <c r="BJ348" s="24">
        <v>15.079367072929847</v>
      </c>
      <c r="BK348" s="24">
        <v>14.124940125746926</v>
      </c>
      <c r="BL348" s="24">
        <v>13.460562085338763</v>
      </c>
      <c r="BM348" s="24">
        <v>12.957376522588122</v>
      </c>
      <c r="BO348" s="25">
        <v>14.262618003227836</v>
      </c>
      <c r="BP348" s="25">
        <v>13.518811069464162</v>
      </c>
      <c r="BQ348" s="25">
        <v>13.208512570056198</v>
      </c>
      <c r="BR348" s="25">
        <v>13.010207725444708</v>
      </c>
      <c r="BS348" s="25">
        <v>12.744208234354048</v>
      </c>
      <c r="BT348" s="25">
        <v>12.576566983187249</v>
      </c>
      <c r="BU348" s="25">
        <v>12.337077001716647</v>
      </c>
      <c r="BV348" s="25">
        <v>12.050155759928471</v>
      </c>
      <c r="BW348" s="25">
        <v>11.795503067392326</v>
      </c>
      <c r="BX348" s="25">
        <v>11.519022531473905</v>
      </c>
      <c r="BY348" s="25">
        <v>11.247048525458348</v>
      </c>
      <c r="BZ348" s="25">
        <v>10.432467278908902</v>
      </c>
      <c r="CA348" s="25">
        <v>9.3162807494201108</v>
      </c>
      <c r="CB348" s="25">
        <v>8.5737244392618521</v>
      </c>
      <c r="CC348" s="25">
        <v>8.1590042149295243</v>
      </c>
      <c r="CE348" s="25">
        <v>18.899618003227836</v>
      </c>
      <c r="CF348" s="25">
        <v>18.155811069464164</v>
      </c>
      <c r="CG348" s="25">
        <v>17.845512570056201</v>
      </c>
      <c r="CH348" s="25">
        <v>17.647207725444709</v>
      </c>
      <c r="CI348" s="25">
        <v>17.381208234354048</v>
      </c>
      <c r="CJ348" s="25">
        <v>17.213566983187249</v>
      </c>
      <c r="CK348" s="25">
        <v>16.974077001716648</v>
      </c>
      <c r="CL348" s="25">
        <v>16.687155759928473</v>
      </c>
      <c r="CM348" s="25">
        <v>16.432503067392325</v>
      </c>
      <c r="CN348" s="25">
        <v>16.156022531473905</v>
      </c>
      <c r="CO348" s="25">
        <v>15.884048525458349</v>
      </c>
      <c r="CP348" s="25">
        <v>15.069467278908903</v>
      </c>
      <c r="CQ348" s="25">
        <v>13.953280749420111</v>
      </c>
      <c r="CR348" s="25">
        <v>13.210724439261853</v>
      </c>
      <c r="CS348" s="25">
        <v>12.796004214929525</v>
      </c>
      <c r="CU348" s="26">
        <v>14.262618003227836</v>
      </c>
      <c r="CV348" s="26">
        <v>13.514712799206269</v>
      </c>
      <c r="CW348" s="26">
        <v>13.193708844895832</v>
      </c>
      <c r="CX348" s="26">
        <v>12.980337904169255</v>
      </c>
      <c r="CY348" s="26">
        <v>12.685775883419046</v>
      </c>
      <c r="CZ348" s="26">
        <v>12.474678235011023</v>
      </c>
      <c r="DA348" s="26">
        <v>12.19398692827928</v>
      </c>
      <c r="DB348" s="26">
        <v>11.90550557717042</v>
      </c>
      <c r="DC348" s="26">
        <v>11.670655123006057</v>
      </c>
      <c r="DD348" s="26">
        <v>11.418220890164443</v>
      </c>
      <c r="DE348" s="26">
        <v>11.191140305030947</v>
      </c>
      <c r="DF348" s="26">
        <v>9.5286125138576416</v>
      </c>
      <c r="DG348" s="26">
        <v>5.2610079826745064</v>
      </c>
      <c r="DH348" s="26">
        <v>1.8039515055666442</v>
      </c>
      <c r="DI348" s="26">
        <v>-0.58195372195183381</v>
      </c>
      <c r="DK348" s="26">
        <v>18.899618003227836</v>
      </c>
      <c r="DL348" s="26">
        <v>18.151712799206269</v>
      </c>
      <c r="DM348" s="26">
        <v>17.830708844895831</v>
      </c>
      <c r="DN348" s="26">
        <v>17.617337904169254</v>
      </c>
      <c r="DO348" s="26">
        <v>17.322775883419048</v>
      </c>
      <c r="DP348" s="26">
        <v>17.111678235011023</v>
      </c>
      <c r="DQ348" s="26">
        <v>16.83098692827928</v>
      </c>
      <c r="DR348" s="26">
        <v>16.54250557717042</v>
      </c>
      <c r="DS348" s="26">
        <v>16.307655123006057</v>
      </c>
      <c r="DT348" s="26">
        <v>16.055220890164442</v>
      </c>
      <c r="DU348" s="26">
        <v>15.828140305030947</v>
      </c>
      <c r="DV348" s="26">
        <v>14.165612513857642</v>
      </c>
      <c r="DW348" s="26">
        <v>9.8980079826745069</v>
      </c>
      <c r="DX348" s="26">
        <v>6.4409515055666446</v>
      </c>
      <c r="DY348" s="26">
        <v>4.0550462780481666</v>
      </c>
      <c r="EA348" s="27">
        <v>14.262618003227836</v>
      </c>
      <c r="EB348" s="27">
        <v>13.558928788737624</v>
      </c>
      <c r="EC348" s="27">
        <v>13.283479180747621</v>
      </c>
      <c r="ED348" s="27">
        <v>13.102823749998024</v>
      </c>
      <c r="EE348" s="27">
        <v>12.842753192974875</v>
      </c>
      <c r="EF348" s="27">
        <v>12.674256283275566</v>
      </c>
      <c r="EG348" s="27">
        <v>12.431513259166469</v>
      </c>
      <c r="EH348" s="27">
        <v>12.057068350852042</v>
      </c>
      <c r="EI348" s="27">
        <v>11.139767674548366</v>
      </c>
      <c r="EJ348" s="27">
        <v>10.174480507972598</v>
      </c>
      <c r="EK348" s="27">
        <v>9.2209177619716556</v>
      </c>
      <c r="EL348" s="27">
        <v>6.4248880054387172</v>
      </c>
      <c r="EM348" s="27">
        <v>2.4047084238948315</v>
      </c>
      <c r="EN348" s="27">
        <v>-3.1369720683507296E-3</v>
      </c>
      <c r="EO348" s="27">
        <v>0.20706937696690275</v>
      </c>
      <c r="EQ348" s="27">
        <v>18.899618003227836</v>
      </c>
      <c r="ER348" s="27">
        <v>18.195928788737625</v>
      </c>
      <c r="ES348" s="27">
        <v>17.92047918074762</v>
      </c>
      <c r="ET348" s="27">
        <v>17.739823749998024</v>
      </c>
      <c r="EU348" s="27">
        <v>17.479753192974876</v>
      </c>
      <c r="EV348" s="27">
        <v>17.311256283275569</v>
      </c>
      <c r="EW348" s="27">
        <v>17.068513259166469</v>
      </c>
      <c r="EX348" s="27">
        <v>16.694068350852042</v>
      </c>
      <c r="EY348" s="27">
        <v>15.776767674548367</v>
      </c>
      <c r="EZ348" s="27">
        <v>14.811480507972599</v>
      </c>
      <c r="FA348" s="27">
        <v>13.857917761971656</v>
      </c>
      <c r="FB348" s="27">
        <v>11.061888005438718</v>
      </c>
      <c r="FC348" s="27">
        <v>7.041708423894832</v>
      </c>
      <c r="FD348" s="27">
        <v>4.6338630279316497</v>
      </c>
      <c r="FE348" s="27">
        <v>4.8440693769669032</v>
      </c>
      <c r="FG348" s="1">
        <v>391273</v>
      </c>
      <c r="FH348" s="1">
        <v>403453</v>
      </c>
      <c r="FI348" s="1" t="s">
        <v>481</v>
      </c>
      <c r="FJ348" s="1" t="s">
        <v>841</v>
      </c>
    </row>
    <row r="349" spans="2:166" ht="16.2" thickBot="1" x14ac:dyDescent="0.35">
      <c r="B349" s="19" t="s">
        <v>343</v>
      </c>
      <c r="C349" s="20">
        <v>13.074712804126923</v>
      </c>
      <c r="D349" s="21">
        <v>12.312232279773683</v>
      </c>
      <c r="E349" s="21">
        <v>12.020674293852691</v>
      </c>
      <c r="F349" s="21">
        <v>11.695108538843318</v>
      </c>
      <c r="G349" s="21">
        <v>11.369100731771125</v>
      </c>
      <c r="H349" s="21">
        <v>11.011932994112133</v>
      </c>
      <c r="I349" s="21">
        <v>10.630459586285262</v>
      </c>
      <c r="J349" s="21">
        <v>10.300108091613744</v>
      </c>
      <c r="K349" s="21">
        <v>9.954195152760736</v>
      </c>
      <c r="L349" s="21">
        <v>9.6267824255775469</v>
      </c>
      <c r="M349" s="21">
        <v>9.3429243980421166</v>
      </c>
      <c r="N349" s="21">
        <v>7.5296955766033715</v>
      </c>
      <c r="O349" s="21">
        <v>2.4138852267883522</v>
      </c>
      <c r="P349" s="21">
        <v>-1.6888004249234427</v>
      </c>
      <c r="Q349" s="21">
        <v>-4.677837713579585</v>
      </c>
      <c r="R349" s="22"/>
      <c r="S349" s="21">
        <v>17.711712804126925</v>
      </c>
      <c r="T349" s="21">
        <v>16.949232279773682</v>
      </c>
      <c r="U349" s="21">
        <v>16.657674293852693</v>
      </c>
      <c r="V349" s="21">
        <v>16.332108538843318</v>
      </c>
      <c r="W349" s="21">
        <v>16.006100731771127</v>
      </c>
      <c r="X349" s="21">
        <v>15.648932994112133</v>
      </c>
      <c r="Y349" s="21">
        <v>15.267459586285263</v>
      </c>
      <c r="Z349" s="21">
        <v>14.937108091613744</v>
      </c>
      <c r="AA349" s="21">
        <v>14.591195152760736</v>
      </c>
      <c r="AB349" s="21">
        <v>14.263782425577547</v>
      </c>
      <c r="AC349" s="21">
        <v>13.979924398042117</v>
      </c>
      <c r="AD349" s="21">
        <v>12.166695576603372</v>
      </c>
      <c r="AE349" s="21">
        <v>7.0508852267883526</v>
      </c>
      <c r="AF349" s="21">
        <v>2.9481995750765577</v>
      </c>
      <c r="AG349" s="21">
        <v>-4.0837713579584545E-2</v>
      </c>
      <c r="AI349" s="23">
        <v>13.074712804126923</v>
      </c>
      <c r="AJ349" s="23">
        <v>12.290691232791692</v>
      </c>
      <c r="AK349" s="23">
        <v>12.14953371091398</v>
      </c>
      <c r="AL349" s="23">
        <v>11.924422025386569</v>
      </c>
      <c r="AM349" s="23">
        <v>11.694232505208102</v>
      </c>
      <c r="AN349" s="23">
        <v>11.449563841006043</v>
      </c>
      <c r="AO349" s="23">
        <v>11.130424027045439</v>
      </c>
      <c r="AP349" s="23">
        <v>10.756174378391197</v>
      </c>
      <c r="AQ349" s="23">
        <v>10.338090384964433</v>
      </c>
      <c r="AR349" s="23">
        <v>10.077277574128585</v>
      </c>
      <c r="AS349" s="23">
        <v>9.8359655555284444</v>
      </c>
      <c r="AT349" s="23">
        <v>9.1530209473043112</v>
      </c>
      <c r="AU349" s="23">
        <v>8.1951722665833593</v>
      </c>
      <c r="AV349" s="23">
        <v>7.5651585235623386</v>
      </c>
      <c r="AW349" s="23">
        <v>7.0600889593067961</v>
      </c>
      <c r="AY349" s="24">
        <v>17.711712804126925</v>
      </c>
      <c r="AZ349" s="24">
        <v>16.927691232791695</v>
      </c>
      <c r="BA349" s="24">
        <v>16.786533710913979</v>
      </c>
      <c r="BB349" s="24">
        <v>16.56142202538657</v>
      </c>
      <c r="BC349" s="24">
        <v>16.331232505208103</v>
      </c>
      <c r="BD349" s="24">
        <v>16.086563841006043</v>
      </c>
      <c r="BE349" s="24">
        <v>15.76742402704544</v>
      </c>
      <c r="BF349" s="24">
        <v>15.393174378391198</v>
      </c>
      <c r="BG349" s="24">
        <v>14.975090384964433</v>
      </c>
      <c r="BH349" s="24">
        <v>14.714277574128586</v>
      </c>
      <c r="BI349" s="24">
        <v>14.472965555528445</v>
      </c>
      <c r="BJ349" s="24">
        <v>13.790020947304312</v>
      </c>
      <c r="BK349" s="24">
        <v>12.83217226658336</v>
      </c>
      <c r="BL349" s="24">
        <v>12.202158523562339</v>
      </c>
      <c r="BM349" s="24">
        <v>11.697088959306797</v>
      </c>
      <c r="BO349" s="25">
        <v>13.074712804126923</v>
      </c>
      <c r="BP349" s="25">
        <v>12.356412016399489</v>
      </c>
      <c r="BQ349" s="25">
        <v>12.10860232383976</v>
      </c>
      <c r="BR349" s="25">
        <v>11.829222444464341</v>
      </c>
      <c r="BS349" s="25">
        <v>11.565043541829223</v>
      </c>
      <c r="BT349" s="25">
        <v>11.303471808753585</v>
      </c>
      <c r="BU349" s="25">
        <v>11.034034357523264</v>
      </c>
      <c r="BV349" s="25">
        <v>10.787315575333366</v>
      </c>
      <c r="BW349" s="25">
        <v>10.483081218731357</v>
      </c>
      <c r="BX349" s="25">
        <v>10.168254609010356</v>
      </c>
      <c r="BY349" s="25">
        <v>9.8757619205566343</v>
      </c>
      <c r="BZ349" s="25">
        <v>9.0506223138294164</v>
      </c>
      <c r="CA349" s="25">
        <v>7.9362867545748443</v>
      </c>
      <c r="CB349" s="25">
        <v>7.2353401932514867</v>
      </c>
      <c r="CC349" s="25">
        <v>6.8132991047256155</v>
      </c>
      <c r="CE349" s="25">
        <v>17.711712804126925</v>
      </c>
      <c r="CF349" s="25">
        <v>16.993412016399489</v>
      </c>
      <c r="CG349" s="25">
        <v>16.745602323839762</v>
      </c>
      <c r="CH349" s="25">
        <v>16.466222444464343</v>
      </c>
      <c r="CI349" s="25">
        <v>16.202043541829223</v>
      </c>
      <c r="CJ349" s="25">
        <v>15.940471808753585</v>
      </c>
      <c r="CK349" s="25">
        <v>15.671034357523265</v>
      </c>
      <c r="CL349" s="25">
        <v>15.424315575333367</v>
      </c>
      <c r="CM349" s="25">
        <v>15.120081218731357</v>
      </c>
      <c r="CN349" s="25">
        <v>14.805254609010357</v>
      </c>
      <c r="CO349" s="25">
        <v>14.512761920556635</v>
      </c>
      <c r="CP349" s="25">
        <v>13.687622313829417</v>
      </c>
      <c r="CQ349" s="25">
        <v>12.573286754574845</v>
      </c>
      <c r="CR349" s="25">
        <v>11.872340193251487</v>
      </c>
      <c r="CS349" s="25">
        <v>11.450299104725616</v>
      </c>
      <c r="CU349" s="26">
        <v>13.074712804126923</v>
      </c>
      <c r="CV349" s="26">
        <v>12.337267452643257</v>
      </c>
      <c r="CW349" s="26">
        <v>12.073198290497263</v>
      </c>
      <c r="CX349" s="26">
        <v>11.770375110368617</v>
      </c>
      <c r="CY349" s="26">
        <v>11.473391325360582</v>
      </c>
      <c r="CZ349" s="26">
        <v>11.161971903149816</v>
      </c>
      <c r="DA349" s="26">
        <v>10.844620033243448</v>
      </c>
      <c r="DB349" s="26">
        <v>10.591766210575109</v>
      </c>
      <c r="DC349" s="26">
        <v>10.311161478423097</v>
      </c>
      <c r="DD349" s="26">
        <v>10.030194942064705</v>
      </c>
      <c r="DE349" s="26">
        <v>9.7935189728257264</v>
      </c>
      <c r="DF349" s="26">
        <v>8.053454037532795</v>
      </c>
      <c r="DG349" s="26">
        <v>3.0778772997834167</v>
      </c>
      <c r="DH349" s="26">
        <v>-0.87865582834711375</v>
      </c>
      <c r="DI349" s="26">
        <v>-3.6522820439815504</v>
      </c>
      <c r="DK349" s="26">
        <v>17.711712804126925</v>
      </c>
      <c r="DL349" s="26">
        <v>16.974267452643257</v>
      </c>
      <c r="DM349" s="26">
        <v>16.710198290497264</v>
      </c>
      <c r="DN349" s="26">
        <v>16.407375110368619</v>
      </c>
      <c r="DO349" s="26">
        <v>16.110391325360581</v>
      </c>
      <c r="DP349" s="26">
        <v>15.798971903149816</v>
      </c>
      <c r="DQ349" s="26">
        <v>15.481620033243448</v>
      </c>
      <c r="DR349" s="26">
        <v>15.22876621057511</v>
      </c>
      <c r="DS349" s="26">
        <v>14.948161478423097</v>
      </c>
      <c r="DT349" s="26">
        <v>14.667194942064706</v>
      </c>
      <c r="DU349" s="26">
        <v>14.430518972825727</v>
      </c>
      <c r="DV349" s="26">
        <v>12.690454037532795</v>
      </c>
      <c r="DW349" s="26">
        <v>7.7148772997834172</v>
      </c>
      <c r="DX349" s="26">
        <v>3.7583441716528867</v>
      </c>
      <c r="DY349" s="26">
        <v>0.98471795601845002</v>
      </c>
      <c r="EA349" s="27">
        <v>13.074712804126923</v>
      </c>
      <c r="EB349" s="27">
        <v>12.386132209929514</v>
      </c>
      <c r="EC349" s="27">
        <v>12.171166064610468</v>
      </c>
      <c r="ED349" s="27">
        <v>11.91223466005815</v>
      </c>
      <c r="EE349" s="27">
        <v>11.66150448210797</v>
      </c>
      <c r="EF349" s="27">
        <v>11.404775373769009</v>
      </c>
      <c r="EG349" s="27">
        <v>11.138240786481365</v>
      </c>
      <c r="EH349" s="27">
        <v>10.792147248365822</v>
      </c>
      <c r="EI349" s="27">
        <v>9.6979383059292701</v>
      </c>
      <c r="EJ349" s="27">
        <v>8.5630308225558558</v>
      </c>
      <c r="EK349" s="27">
        <v>7.4552313991373591</v>
      </c>
      <c r="EL349" s="27">
        <v>4.2458123647990931</v>
      </c>
      <c r="EM349" s="27">
        <v>-0.35127137533866915</v>
      </c>
      <c r="EN349" s="27">
        <v>-3.1001354358930584</v>
      </c>
      <c r="EO349" s="27">
        <v>-2.7641156737731123</v>
      </c>
      <c r="EQ349" s="27">
        <v>17.711712804126925</v>
      </c>
      <c r="ER349" s="27">
        <v>17.023132209929514</v>
      </c>
      <c r="ES349" s="27">
        <v>16.808166064610468</v>
      </c>
      <c r="ET349" s="27">
        <v>16.549234660058151</v>
      </c>
      <c r="EU349" s="27">
        <v>16.298504482107973</v>
      </c>
      <c r="EV349" s="27">
        <v>16.04177537376901</v>
      </c>
      <c r="EW349" s="27">
        <v>15.775240786481366</v>
      </c>
      <c r="EX349" s="27">
        <v>15.429147248365823</v>
      </c>
      <c r="EY349" s="27">
        <v>14.334938305929271</v>
      </c>
      <c r="EZ349" s="27">
        <v>13.200030822555856</v>
      </c>
      <c r="FA349" s="27">
        <v>12.09223139913736</v>
      </c>
      <c r="FB349" s="27">
        <v>8.8828123647990935</v>
      </c>
      <c r="FC349" s="27">
        <v>4.2857286246613313</v>
      </c>
      <c r="FD349" s="27">
        <v>1.5368645641069421</v>
      </c>
      <c r="FE349" s="27">
        <v>1.8728843262268882</v>
      </c>
      <c r="FG349" s="1">
        <v>386475</v>
      </c>
      <c r="FH349" s="1">
        <v>422130</v>
      </c>
      <c r="FI349" s="1" t="s">
        <v>605</v>
      </c>
      <c r="FJ349" s="1" t="s">
        <v>495</v>
      </c>
    </row>
    <row r="350" spans="2:166" ht="16.2" thickBot="1" x14ac:dyDescent="0.35">
      <c r="B350" s="19" t="s">
        <v>344</v>
      </c>
      <c r="C350" s="20">
        <v>8.8317372474285563</v>
      </c>
      <c r="D350" s="21">
        <v>6.4829278655390379</v>
      </c>
      <c r="E350" s="21">
        <v>5.9198540512992945</v>
      </c>
      <c r="F350" s="21">
        <v>5.4236603219791935</v>
      </c>
      <c r="G350" s="21">
        <v>4.942809179563632</v>
      </c>
      <c r="H350" s="21">
        <v>4.3941297481549313</v>
      </c>
      <c r="I350" s="21">
        <v>3.923323970781265</v>
      </c>
      <c r="J350" s="21">
        <v>3.4879803715397166</v>
      </c>
      <c r="K350" s="21">
        <v>3.0243944426495126</v>
      </c>
      <c r="L350" s="21">
        <v>2.5494749835252222</v>
      </c>
      <c r="M350" s="21">
        <v>2.2012475639540696</v>
      </c>
      <c r="N350" s="21">
        <v>0.45936910424063626</v>
      </c>
      <c r="O350" s="21">
        <v>-3.72621815832537</v>
      </c>
      <c r="P350" s="21">
        <v>-6.7358324598465131</v>
      </c>
      <c r="Q350" s="21">
        <v>-9.0138938881097452</v>
      </c>
      <c r="R350" s="22"/>
      <c r="S350" s="21">
        <v>15.831737247428556</v>
      </c>
      <c r="T350" s="21">
        <v>13.482927865539038</v>
      </c>
      <c r="U350" s="21">
        <v>12.919854051299295</v>
      </c>
      <c r="V350" s="21">
        <v>12.423660321979193</v>
      </c>
      <c r="W350" s="21">
        <v>11.942809179563632</v>
      </c>
      <c r="X350" s="21">
        <v>11.394129748154931</v>
      </c>
      <c r="Y350" s="21">
        <v>10.923323970781265</v>
      </c>
      <c r="Z350" s="21">
        <v>10.487980371539717</v>
      </c>
      <c r="AA350" s="21">
        <v>10.024394442649513</v>
      </c>
      <c r="AB350" s="21">
        <v>9.5494749835252222</v>
      </c>
      <c r="AC350" s="21">
        <v>9.2012475639540696</v>
      </c>
      <c r="AD350" s="21">
        <v>7.4593691042406363</v>
      </c>
      <c r="AE350" s="21">
        <v>3.27378184167463</v>
      </c>
      <c r="AF350" s="21">
        <v>0.26416754015348687</v>
      </c>
      <c r="AG350" s="21">
        <v>-2.0138938881097452</v>
      </c>
      <c r="AI350" s="23">
        <v>8.8317372474285563</v>
      </c>
      <c r="AJ350" s="23">
        <v>7.6966990560287556</v>
      </c>
      <c r="AK350" s="23">
        <v>7.6084610361950951</v>
      </c>
      <c r="AL350" s="23">
        <v>7.3888425851492485</v>
      </c>
      <c r="AM350" s="23">
        <v>7.1716575506988285</v>
      </c>
      <c r="AN350" s="23">
        <v>6.9169431733548272</v>
      </c>
      <c r="AO350" s="23">
        <v>6.6381331002051081</v>
      </c>
      <c r="AP350" s="23">
        <v>6.232620904640978</v>
      </c>
      <c r="AQ350" s="23">
        <v>5.7708228842235698</v>
      </c>
      <c r="AR350" s="23">
        <v>5.4386271088271609</v>
      </c>
      <c r="AS350" s="23">
        <v>5.1720112944928598</v>
      </c>
      <c r="AT350" s="23">
        <v>4.3826003206747544</v>
      </c>
      <c r="AU350" s="23">
        <v>3.479824985901633</v>
      </c>
      <c r="AV350" s="23">
        <v>3.0449294753222276</v>
      </c>
      <c r="AW350" s="23">
        <v>2.8118338046445785</v>
      </c>
      <c r="AY350" s="24">
        <v>15.831737247428556</v>
      </c>
      <c r="AZ350" s="24">
        <v>14.696699056028756</v>
      </c>
      <c r="BA350" s="24">
        <v>14.608461036195095</v>
      </c>
      <c r="BB350" s="24">
        <v>14.388842585149249</v>
      </c>
      <c r="BC350" s="24">
        <v>14.171657550698828</v>
      </c>
      <c r="BD350" s="24">
        <v>13.916943173354827</v>
      </c>
      <c r="BE350" s="24">
        <v>13.638133100205108</v>
      </c>
      <c r="BF350" s="24">
        <v>13.232620904640978</v>
      </c>
      <c r="BG350" s="24">
        <v>12.77082288422357</v>
      </c>
      <c r="BH350" s="24">
        <v>12.438627108827161</v>
      </c>
      <c r="BI350" s="24">
        <v>12.17201129449286</v>
      </c>
      <c r="BJ350" s="24">
        <v>11.382600320674754</v>
      </c>
      <c r="BK350" s="24">
        <v>10.479824985901633</v>
      </c>
      <c r="BL350" s="24">
        <v>10.044929475322228</v>
      </c>
      <c r="BM350" s="24">
        <v>9.8118338046445785</v>
      </c>
      <c r="BO350" s="25">
        <v>8.8317372474285563</v>
      </c>
      <c r="BP350" s="25">
        <v>7.2799443223099765</v>
      </c>
      <c r="BQ350" s="25">
        <v>6.8693542698010024</v>
      </c>
      <c r="BR350" s="25">
        <v>6.4631806803902503</v>
      </c>
      <c r="BS350" s="25">
        <v>6.113533139181845</v>
      </c>
      <c r="BT350" s="25">
        <v>5.7491378384040051</v>
      </c>
      <c r="BU350" s="25">
        <v>5.481674293214823</v>
      </c>
      <c r="BV350" s="25">
        <v>5.2164704069113217</v>
      </c>
      <c r="BW350" s="25">
        <v>4.9022770622801293</v>
      </c>
      <c r="BX350" s="25">
        <v>4.5238863583981956</v>
      </c>
      <c r="BY350" s="25">
        <v>4.1929598235749239</v>
      </c>
      <c r="BZ350" s="25">
        <v>3.2088600283632971</v>
      </c>
      <c r="CA350" s="25">
        <v>2.0489302326447039</v>
      </c>
      <c r="CB350" s="25">
        <v>1.4996569999942757</v>
      </c>
      <c r="CC350" s="25">
        <v>1.2754792518069387</v>
      </c>
      <c r="CE350" s="25">
        <v>15.831737247428556</v>
      </c>
      <c r="CF350" s="25">
        <v>14.279944322309976</v>
      </c>
      <c r="CG350" s="25">
        <v>13.869354269801002</v>
      </c>
      <c r="CH350" s="25">
        <v>13.46318068039025</v>
      </c>
      <c r="CI350" s="25">
        <v>13.113533139181845</v>
      </c>
      <c r="CJ350" s="25">
        <v>12.749137838404005</v>
      </c>
      <c r="CK350" s="25">
        <v>12.481674293214823</v>
      </c>
      <c r="CL350" s="25">
        <v>12.216470406911322</v>
      </c>
      <c r="CM350" s="25">
        <v>11.902277062280129</v>
      </c>
      <c r="CN350" s="25">
        <v>11.523886358398196</v>
      </c>
      <c r="CO350" s="25">
        <v>11.192959823574924</v>
      </c>
      <c r="CP350" s="25">
        <v>10.208860028363297</v>
      </c>
      <c r="CQ350" s="25">
        <v>9.0489302326447039</v>
      </c>
      <c r="CR350" s="25">
        <v>8.4996569999942757</v>
      </c>
      <c r="CS350" s="25">
        <v>8.2754792518069387</v>
      </c>
      <c r="CU350" s="26">
        <v>8.8317372474285563</v>
      </c>
      <c r="CV350" s="26">
        <v>5.8454599453489777</v>
      </c>
      <c r="CW350" s="26">
        <v>5.2475596456140412</v>
      </c>
      <c r="CX350" s="26">
        <v>4.7826071533724352</v>
      </c>
      <c r="CY350" s="26">
        <v>4.3420993277470075</v>
      </c>
      <c r="CZ350" s="26">
        <v>3.8687486958812478</v>
      </c>
      <c r="DA350" s="26">
        <v>3.5125879116912415</v>
      </c>
      <c r="DB350" s="26">
        <v>3.215361578175564</v>
      </c>
      <c r="DC350" s="26">
        <v>2.8380679351418188</v>
      </c>
      <c r="DD350" s="26">
        <v>2.3632254636356969</v>
      </c>
      <c r="DE350" s="26">
        <v>2.022715395835732</v>
      </c>
      <c r="DF350" s="26">
        <v>0.41352950724014192</v>
      </c>
      <c r="DG350" s="26">
        <v>-3.2778204080697293</v>
      </c>
      <c r="DH350" s="26">
        <v>-5.9953000801145393</v>
      </c>
      <c r="DI350" s="26">
        <v>-8.0740174440418677</v>
      </c>
      <c r="DK350" s="26">
        <v>15.831737247428556</v>
      </c>
      <c r="DL350" s="26">
        <v>12.845459945348978</v>
      </c>
      <c r="DM350" s="26">
        <v>12.247559645614041</v>
      </c>
      <c r="DN350" s="26">
        <v>11.782607153372435</v>
      </c>
      <c r="DO350" s="26">
        <v>11.342099327747007</v>
      </c>
      <c r="DP350" s="26">
        <v>10.868748695881248</v>
      </c>
      <c r="DQ350" s="26">
        <v>10.512587911691242</v>
      </c>
      <c r="DR350" s="26">
        <v>10.215361578175564</v>
      </c>
      <c r="DS350" s="26">
        <v>9.8380679351418188</v>
      </c>
      <c r="DT350" s="26">
        <v>9.3632254636356969</v>
      </c>
      <c r="DU350" s="26">
        <v>9.022715395835732</v>
      </c>
      <c r="DV350" s="26">
        <v>7.4135295072401419</v>
      </c>
      <c r="DW350" s="26">
        <v>3.7221795919302707</v>
      </c>
      <c r="DX350" s="26">
        <v>1.0046999198854607</v>
      </c>
      <c r="DY350" s="26">
        <v>-1.0740174440418677</v>
      </c>
      <c r="EA350" s="27">
        <v>8.8317372474285563</v>
      </c>
      <c r="EB350" s="27">
        <v>5.5447872115246959</v>
      </c>
      <c r="EC350" s="27">
        <v>4.9458953534282699</v>
      </c>
      <c r="ED350" s="27">
        <v>4.515963854540038</v>
      </c>
      <c r="EE350" s="27">
        <v>4.1147364042519143</v>
      </c>
      <c r="EF350" s="27">
        <v>3.6896236267481868</v>
      </c>
      <c r="EG350" s="27">
        <v>3.3818036598226797</v>
      </c>
      <c r="EH350" s="27">
        <v>3.1070613650327701</v>
      </c>
      <c r="EI350" s="27">
        <v>2.1793385756345032</v>
      </c>
      <c r="EJ350" s="27">
        <v>1.1339711622572359</v>
      </c>
      <c r="EK350" s="27">
        <v>0.17707070112134105</v>
      </c>
      <c r="EL350" s="27">
        <v>-2.6395085497279283</v>
      </c>
      <c r="EM350" s="27">
        <v>-6.2289172912008297</v>
      </c>
      <c r="EN350" s="27">
        <v>-8.1866393056061142</v>
      </c>
      <c r="EO350" s="27">
        <v>-7.7416843827849959</v>
      </c>
      <c r="EQ350" s="27">
        <v>15.831737247428556</v>
      </c>
      <c r="ER350" s="27">
        <v>12.544787211524696</v>
      </c>
      <c r="ES350" s="27">
        <v>11.94589535342827</v>
      </c>
      <c r="ET350" s="27">
        <v>11.515963854540038</v>
      </c>
      <c r="EU350" s="27">
        <v>11.114736404251914</v>
      </c>
      <c r="EV350" s="27">
        <v>10.689623626748187</v>
      </c>
      <c r="EW350" s="27">
        <v>10.38180365982268</v>
      </c>
      <c r="EX350" s="27">
        <v>10.10706136503277</v>
      </c>
      <c r="EY350" s="27">
        <v>9.1793385756345032</v>
      </c>
      <c r="EZ350" s="27">
        <v>8.1339711622572359</v>
      </c>
      <c r="FA350" s="27">
        <v>7.177070701121341</v>
      </c>
      <c r="FB350" s="27">
        <v>4.3604914502720717</v>
      </c>
      <c r="FC350" s="27">
        <v>0.77108270879917029</v>
      </c>
      <c r="FD350" s="27">
        <v>-1.1866393056061142</v>
      </c>
      <c r="FE350" s="27">
        <v>-0.74168438278499593</v>
      </c>
      <c r="FG350" s="1">
        <v>383306</v>
      </c>
      <c r="FH350" s="1">
        <v>392514</v>
      </c>
      <c r="FI350" s="1" t="s">
        <v>483</v>
      </c>
      <c r="FJ350" s="1" t="s">
        <v>839</v>
      </c>
    </row>
    <row r="351" spans="2:166" ht="16.2" thickBot="1" x14ac:dyDescent="0.35">
      <c r="B351" s="19" t="s">
        <v>345</v>
      </c>
      <c r="C351" s="20">
        <v>8.0191868346046213</v>
      </c>
      <c r="D351" s="21">
        <v>7.5311880171588168</v>
      </c>
      <c r="E351" s="21">
        <v>7.0290215597740247</v>
      </c>
      <c r="F351" s="21">
        <v>6.3121171925596471</v>
      </c>
      <c r="G351" s="21">
        <v>5.8784359743816061</v>
      </c>
      <c r="H351" s="21">
        <v>5.298243094934346</v>
      </c>
      <c r="I351" s="21">
        <v>4.468977202714008</v>
      </c>
      <c r="J351" s="21">
        <v>4.1429631981668251</v>
      </c>
      <c r="K351" s="21">
        <v>3.612144293786411</v>
      </c>
      <c r="L351" s="21">
        <v>3.0914043074506203</v>
      </c>
      <c r="M351" s="21">
        <v>2.5555881569147409</v>
      </c>
      <c r="N351" s="21">
        <v>-0.10323712760789405</v>
      </c>
      <c r="O351" s="21">
        <v>-7.6942057641491424</v>
      </c>
      <c r="P351" s="21">
        <v>-14.859925840171883</v>
      </c>
      <c r="Q351" s="21">
        <v>-17.461939503639954</v>
      </c>
      <c r="R351" s="22"/>
      <c r="S351" s="21">
        <v>12.656186834604622</v>
      </c>
      <c r="T351" s="21">
        <v>12.168188017158817</v>
      </c>
      <c r="U351" s="21">
        <v>11.666021559774025</v>
      </c>
      <c r="V351" s="21">
        <v>10.949117192559648</v>
      </c>
      <c r="W351" s="21">
        <v>10.515435974381607</v>
      </c>
      <c r="X351" s="21">
        <v>9.9352430949343464</v>
      </c>
      <c r="Y351" s="21">
        <v>9.1059772027140085</v>
      </c>
      <c r="Z351" s="21">
        <v>8.7799631981668256</v>
      </c>
      <c r="AA351" s="21">
        <v>8.2491442937864115</v>
      </c>
      <c r="AB351" s="21">
        <v>7.7284043074506208</v>
      </c>
      <c r="AC351" s="21">
        <v>7.1925881569147414</v>
      </c>
      <c r="AD351" s="21">
        <v>4.5337628723921064</v>
      </c>
      <c r="AE351" s="21">
        <v>-3.0572057641491419</v>
      </c>
      <c r="AF351" s="21">
        <v>-10.222925840171882</v>
      </c>
      <c r="AG351" s="21">
        <v>-12.824939503639953</v>
      </c>
      <c r="AI351" s="23">
        <v>2.6561868346046218</v>
      </c>
      <c r="AJ351" s="23">
        <v>2.133666037303561</v>
      </c>
      <c r="AK351" s="23">
        <v>2.0312653861807366</v>
      </c>
      <c r="AL351" s="23">
        <v>1.6650233575325135</v>
      </c>
      <c r="AM351" s="23">
        <v>1.562248986022178</v>
      </c>
      <c r="AN351" s="23">
        <v>1.3621428059568288</v>
      </c>
      <c r="AO351" s="23">
        <v>0.80121040319639292</v>
      </c>
      <c r="AP351" s="23">
        <v>0.48136025521585424</v>
      </c>
      <c r="AQ351" s="23">
        <v>-0.10417293995848809</v>
      </c>
      <c r="AR351" s="23">
        <v>-0.42200213082816873</v>
      </c>
      <c r="AS351" s="23">
        <v>-0.79268693735976115</v>
      </c>
      <c r="AT351" s="23">
        <v>-1.6090870630681025</v>
      </c>
      <c r="AU351" s="23">
        <v>-2.8380529652361588</v>
      </c>
      <c r="AV351" s="23">
        <v>-4.1605794729713139</v>
      </c>
      <c r="AW351" s="23">
        <v>-3.6258204037864488</v>
      </c>
      <c r="AY351" s="24">
        <v>6.1561868346046218</v>
      </c>
      <c r="AZ351" s="24">
        <v>5.633666037303561</v>
      </c>
      <c r="BA351" s="24">
        <v>5.5312653861807366</v>
      </c>
      <c r="BB351" s="24">
        <v>5.1650233575325135</v>
      </c>
      <c r="BC351" s="24">
        <v>5.062248986022178</v>
      </c>
      <c r="BD351" s="24">
        <v>4.8621428059568288</v>
      </c>
      <c r="BE351" s="24">
        <v>4.3012104031963929</v>
      </c>
      <c r="BF351" s="24">
        <v>3.9813602552158542</v>
      </c>
      <c r="BG351" s="24">
        <v>3.3958270600415119</v>
      </c>
      <c r="BH351" s="24">
        <v>3.0779978691718313</v>
      </c>
      <c r="BI351" s="24">
        <v>2.7073130626402389</v>
      </c>
      <c r="BJ351" s="24">
        <v>1.8909129369318975</v>
      </c>
      <c r="BK351" s="24">
        <v>0.6619470347638412</v>
      </c>
      <c r="BL351" s="24">
        <v>-0.66057947297131392</v>
      </c>
      <c r="BM351" s="24">
        <v>-0.12582040378644876</v>
      </c>
      <c r="BO351" s="25">
        <v>2.6561868346046218</v>
      </c>
      <c r="BP351" s="25">
        <v>2.2341129735605847</v>
      </c>
      <c r="BQ351" s="25">
        <v>1.7887921893776557</v>
      </c>
      <c r="BR351" s="25">
        <v>1.1644018426691005</v>
      </c>
      <c r="BS351" s="25">
        <v>0.86122702005607721</v>
      </c>
      <c r="BT351" s="25">
        <v>0.47940957704045672</v>
      </c>
      <c r="BU351" s="25">
        <v>-0.10937594264017392</v>
      </c>
      <c r="BV351" s="25">
        <v>-0.25674455416388042</v>
      </c>
      <c r="BW351" s="25">
        <v>-0.68131110140683759</v>
      </c>
      <c r="BX351" s="25">
        <v>-1.1461379963538221</v>
      </c>
      <c r="BY351" s="25">
        <v>-1.6645572541678284</v>
      </c>
      <c r="BZ351" s="25">
        <v>-2.8453019931139032</v>
      </c>
      <c r="CA351" s="25">
        <v>-4.4769983318045981</v>
      </c>
      <c r="CB351" s="25">
        <v>-5.9988176471386474</v>
      </c>
      <c r="CC351" s="25">
        <v>-5.3437665877556952</v>
      </c>
      <c r="CE351" s="25">
        <v>6.1561868346046218</v>
      </c>
      <c r="CF351" s="25">
        <v>5.7341129735605847</v>
      </c>
      <c r="CG351" s="25">
        <v>5.2887921893776557</v>
      </c>
      <c r="CH351" s="25">
        <v>4.6644018426691005</v>
      </c>
      <c r="CI351" s="25">
        <v>4.3612270200560772</v>
      </c>
      <c r="CJ351" s="25">
        <v>3.9794095770404567</v>
      </c>
      <c r="CK351" s="25">
        <v>3.3906240573598261</v>
      </c>
      <c r="CL351" s="25">
        <v>3.2432554458361196</v>
      </c>
      <c r="CM351" s="25">
        <v>2.8186888985931624</v>
      </c>
      <c r="CN351" s="25">
        <v>2.3538620036461779</v>
      </c>
      <c r="CO351" s="25">
        <v>1.8354427458321716</v>
      </c>
      <c r="CP351" s="25">
        <v>0.65469800688609681</v>
      </c>
      <c r="CQ351" s="25">
        <v>-0.97699833180459805</v>
      </c>
      <c r="CR351" s="25">
        <v>-2.4988176471386474</v>
      </c>
      <c r="CS351" s="25">
        <v>-1.8437665877556952</v>
      </c>
      <c r="CU351" s="26">
        <v>2.6561868346046218</v>
      </c>
      <c r="CV351" s="26">
        <v>2.2240394939743009</v>
      </c>
      <c r="CW351" s="26">
        <v>1.7824754031925902</v>
      </c>
      <c r="CX351" s="26">
        <v>1.1153704638351769</v>
      </c>
      <c r="CY351" s="26">
        <v>0.73257177388124006</v>
      </c>
      <c r="CZ351" s="26">
        <v>0.23154258987709042</v>
      </c>
      <c r="DA351" s="26">
        <v>-0.468984728618004</v>
      </c>
      <c r="DB351" s="26">
        <v>-0.65255935148293176</v>
      </c>
      <c r="DC351" s="26">
        <v>-1.0697845448856071</v>
      </c>
      <c r="DD351" s="26">
        <v>-1.5380036008162108</v>
      </c>
      <c r="DE351" s="26">
        <v>-2.02026065650373</v>
      </c>
      <c r="DF351" s="26">
        <v>-4.6113449020012531</v>
      </c>
      <c r="DG351" s="26">
        <v>-12.191097751668423</v>
      </c>
      <c r="DH351" s="26">
        <v>-19.051477822035224</v>
      </c>
      <c r="DI351" s="26">
        <v>-21.464735929558202</v>
      </c>
      <c r="DK351" s="26">
        <v>6.1561868346046218</v>
      </c>
      <c r="DL351" s="26">
        <v>5.7240394939743009</v>
      </c>
      <c r="DM351" s="26">
        <v>5.2824754031925902</v>
      </c>
      <c r="DN351" s="26">
        <v>4.6153704638351769</v>
      </c>
      <c r="DO351" s="26">
        <v>4.2325717738812401</v>
      </c>
      <c r="DP351" s="26">
        <v>3.7315425898770904</v>
      </c>
      <c r="DQ351" s="26">
        <v>3.031015271381996</v>
      </c>
      <c r="DR351" s="26">
        <v>2.8474406485170682</v>
      </c>
      <c r="DS351" s="26">
        <v>2.4302154551143929</v>
      </c>
      <c r="DT351" s="26">
        <v>1.9619963991837892</v>
      </c>
      <c r="DU351" s="26">
        <v>1.47973934349627</v>
      </c>
      <c r="DV351" s="26">
        <v>-1.1113449020012531</v>
      </c>
      <c r="DW351" s="26">
        <v>-8.6910977516684227</v>
      </c>
      <c r="DX351" s="26">
        <v>-15.551477822035224</v>
      </c>
      <c r="DY351" s="26">
        <v>-17.964735929558202</v>
      </c>
      <c r="EA351" s="27">
        <v>2.6561868346046218</v>
      </c>
      <c r="EB351" s="27">
        <v>2.2737261880033515</v>
      </c>
      <c r="EC351" s="27">
        <v>1.8738895038948371</v>
      </c>
      <c r="ED351" s="27">
        <v>1.2197199579435356</v>
      </c>
      <c r="EE351" s="27">
        <v>0.84914623875390305</v>
      </c>
      <c r="EF351" s="27">
        <v>0.38847343207460128</v>
      </c>
      <c r="EG351" s="27">
        <v>-0.27626071468965918</v>
      </c>
      <c r="EH351" s="27">
        <v>-0.5900848416466431</v>
      </c>
      <c r="EI351" s="27">
        <v>-2.1850444582556854</v>
      </c>
      <c r="EJ351" s="27">
        <v>-3.8976514316980229</v>
      </c>
      <c r="EK351" s="27">
        <v>-5.664101760563284</v>
      </c>
      <c r="EL351" s="27">
        <v>-10.442481268879884</v>
      </c>
      <c r="EM351" s="27">
        <v>-17.510818010802126</v>
      </c>
      <c r="EN351" s="27">
        <v>-22.734080014350184</v>
      </c>
      <c r="EO351" s="27">
        <v>-20.488479683108039</v>
      </c>
      <c r="EQ351" s="27">
        <v>6.1561868346046218</v>
      </c>
      <c r="ER351" s="27">
        <v>5.7737261880033515</v>
      </c>
      <c r="ES351" s="27">
        <v>5.3738895038948371</v>
      </c>
      <c r="ET351" s="27">
        <v>4.7197199579435356</v>
      </c>
      <c r="EU351" s="27">
        <v>4.349146238753903</v>
      </c>
      <c r="EV351" s="27">
        <v>3.8884734320746013</v>
      </c>
      <c r="EW351" s="27">
        <v>3.2237392853103408</v>
      </c>
      <c r="EX351" s="27">
        <v>2.9099151583533569</v>
      </c>
      <c r="EY351" s="27">
        <v>1.3149555417443146</v>
      </c>
      <c r="EZ351" s="27">
        <v>-0.39765143169802286</v>
      </c>
      <c r="FA351" s="27">
        <v>-2.164101760563284</v>
      </c>
      <c r="FB351" s="27">
        <v>-6.9424812688798845</v>
      </c>
      <c r="FC351" s="27">
        <v>-14.010818010802126</v>
      </c>
      <c r="FD351" s="27">
        <v>-19.234080014350184</v>
      </c>
      <c r="FE351" s="27">
        <v>-16.988479683108039</v>
      </c>
      <c r="FG351" s="1">
        <v>343077</v>
      </c>
      <c r="FH351" s="1">
        <v>463204</v>
      </c>
      <c r="FI351" s="1" t="s">
        <v>497</v>
      </c>
      <c r="FJ351" s="1" t="s">
        <v>848</v>
      </c>
    </row>
    <row r="352" spans="2:166" ht="16.2" thickBot="1" x14ac:dyDescent="0.35">
      <c r="B352" s="19" t="s">
        <v>346</v>
      </c>
      <c r="C352" s="20">
        <v>5.4479413700260544</v>
      </c>
      <c r="D352" s="21">
        <v>3.9677235192708409</v>
      </c>
      <c r="E352" s="21">
        <v>3.0363353181702344</v>
      </c>
      <c r="F352" s="21">
        <v>3.0836762578579169</v>
      </c>
      <c r="G352" s="21">
        <v>2.4155684744902217</v>
      </c>
      <c r="H352" s="21">
        <v>1.922748617578268</v>
      </c>
      <c r="I352" s="21">
        <v>1.4726948717856452</v>
      </c>
      <c r="J352" s="21">
        <v>0.78545827552797576</v>
      </c>
      <c r="K352" s="21">
        <v>0.20850340726804717</v>
      </c>
      <c r="L352" s="21">
        <v>-0.19215217221484338</v>
      </c>
      <c r="M352" s="21">
        <v>-0.61329985373062001</v>
      </c>
      <c r="N352" s="21">
        <v>-3.5965550072857191</v>
      </c>
      <c r="O352" s="21">
        <v>-11.572651363984434</v>
      </c>
      <c r="P352" s="21">
        <v>-18.256066602974798</v>
      </c>
      <c r="Q352" s="21">
        <v>-23.08741299223594</v>
      </c>
      <c r="R352" s="22"/>
      <c r="S352" s="21">
        <v>10.084941370026055</v>
      </c>
      <c r="T352" s="21">
        <v>8.6047235192708413</v>
      </c>
      <c r="U352" s="21">
        <v>7.6733353181702348</v>
      </c>
      <c r="V352" s="21">
        <v>7.7206762578579173</v>
      </c>
      <c r="W352" s="21">
        <v>7.0525684744902222</v>
      </c>
      <c r="X352" s="21">
        <v>6.5597486175782684</v>
      </c>
      <c r="Y352" s="21">
        <v>6.1096948717856456</v>
      </c>
      <c r="Z352" s="21">
        <v>5.4224582755279762</v>
      </c>
      <c r="AA352" s="21">
        <v>4.8455034072680476</v>
      </c>
      <c r="AB352" s="21">
        <v>4.4448478277851571</v>
      </c>
      <c r="AC352" s="21">
        <v>4.0237001462693804</v>
      </c>
      <c r="AD352" s="21">
        <v>1.0404449927142814</v>
      </c>
      <c r="AE352" s="21">
        <v>-6.9356513639844337</v>
      </c>
      <c r="AF352" s="21">
        <v>-13.619066602974797</v>
      </c>
      <c r="AG352" s="21">
        <v>-18.45041299223594</v>
      </c>
      <c r="AI352" s="23">
        <v>5.4479413700260544</v>
      </c>
      <c r="AJ352" s="23">
        <v>4.3482924371810974</v>
      </c>
      <c r="AK352" s="23">
        <v>3.8272896498338369</v>
      </c>
      <c r="AL352" s="23">
        <v>4.0678888352711091</v>
      </c>
      <c r="AM352" s="23">
        <v>3.6212463589751138</v>
      </c>
      <c r="AN352" s="23">
        <v>3.3662093096117083</v>
      </c>
      <c r="AO352" s="23">
        <v>3.0921409674243279</v>
      </c>
      <c r="AP352" s="23">
        <v>2.3198502879302971</v>
      </c>
      <c r="AQ352" s="23">
        <v>1.5960861169164282</v>
      </c>
      <c r="AR352" s="23">
        <v>1.2746338493332949</v>
      </c>
      <c r="AS352" s="23">
        <v>0.90164783137228355</v>
      </c>
      <c r="AT352" s="23">
        <v>-0.33514240766411163</v>
      </c>
      <c r="AU352" s="23">
        <v>-1.7512762095675107</v>
      </c>
      <c r="AV352" s="23">
        <v>-2.7643693075781819</v>
      </c>
      <c r="AW352" s="23">
        <v>-3.3481185761341621</v>
      </c>
      <c r="AY352" s="24">
        <v>10.084941370026055</v>
      </c>
      <c r="AZ352" s="24">
        <v>8.9852924371810978</v>
      </c>
      <c r="BA352" s="24">
        <v>8.4642896498338374</v>
      </c>
      <c r="BB352" s="24">
        <v>8.7048888352711096</v>
      </c>
      <c r="BC352" s="24">
        <v>8.2582463589751143</v>
      </c>
      <c r="BD352" s="24">
        <v>8.0032093096117087</v>
      </c>
      <c r="BE352" s="24">
        <v>7.7291409674243283</v>
      </c>
      <c r="BF352" s="24">
        <v>6.9568502879302976</v>
      </c>
      <c r="BG352" s="24">
        <v>6.2330861169164287</v>
      </c>
      <c r="BH352" s="24">
        <v>5.9116338493332954</v>
      </c>
      <c r="BI352" s="24">
        <v>5.538647831372284</v>
      </c>
      <c r="BJ352" s="24">
        <v>4.3018575923358888</v>
      </c>
      <c r="BK352" s="24">
        <v>2.8857237904324897</v>
      </c>
      <c r="BL352" s="24">
        <v>1.8726306924218186</v>
      </c>
      <c r="BM352" s="24">
        <v>1.2888814238658384</v>
      </c>
      <c r="BO352" s="25">
        <v>5.4479413700260544</v>
      </c>
      <c r="BP352" s="25">
        <v>4.3482666725719241</v>
      </c>
      <c r="BQ352" s="25">
        <v>3.5243597601235379</v>
      </c>
      <c r="BR352" s="25">
        <v>3.6183602850742389</v>
      </c>
      <c r="BS352" s="25">
        <v>3.0465736757519295</v>
      </c>
      <c r="BT352" s="25">
        <v>2.7002906726628773</v>
      </c>
      <c r="BU352" s="25">
        <v>2.4230289124389195</v>
      </c>
      <c r="BV352" s="25">
        <v>1.8761536252716091</v>
      </c>
      <c r="BW352" s="25">
        <v>1.3648149717053712</v>
      </c>
      <c r="BX352" s="25">
        <v>0.97252757379161636</v>
      </c>
      <c r="BY352" s="25">
        <v>0.52993608904874279</v>
      </c>
      <c r="BZ352" s="25">
        <v>-0.9117835695892893</v>
      </c>
      <c r="CA352" s="25">
        <v>-2.5614161745264745</v>
      </c>
      <c r="CB352" s="25">
        <v>-3.6907666404137771</v>
      </c>
      <c r="CC352" s="25">
        <v>-4.1368667384229987</v>
      </c>
      <c r="CE352" s="25">
        <v>10.084941370026055</v>
      </c>
      <c r="CF352" s="25">
        <v>8.9852666725719246</v>
      </c>
      <c r="CG352" s="25">
        <v>8.1613597601235384</v>
      </c>
      <c r="CH352" s="25">
        <v>8.2553602850742394</v>
      </c>
      <c r="CI352" s="25">
        <v>7.68357367575193</v>
      </c>
      <c r="CJ352" s="25">
        <v>7.3372906726628777</v>
      </c>
      <c r="CK352" s="25">
        <v>7.0600289124389199</v>
      </c>
      <c r="CL352" s="25">
        <v>6.5131536252716096</v>
      </c>
      <c r="CM352" s="25">
        <v>6.0018149717053717</v>
      </c>
      <c r="CN352" s="25">
        <v>5.6095275737916168</v>
      </c>
      <c r="CO352" s="25">
        <v>5.1669360890487432</v>
      </c>
      <c r="CP352" s="25">
        <v>3.7252164304107112</v>
      </c>
      <c r="CQ352" s="25">
        <v>2.0755838254735259</v>
      </c>
      <c r="CR352" s="25">
        <v>0.94623335958622334</v>
      </c>
      <c r="CS352" s="25">
        <v>0.50013326157700178</v>
      </c>
      <c r="CU352" s="26">
        <v>5.4479413700260544</v>
      </c>
      <c r="CV352" s="26">
        <v>3.7987397645264878</v>
      </c>
      <c r="CW352" s="26">
        <v>2.9049544172116235</v>
      </c>
      <c r="CX352" s="26">
        <v>2.9955587031024677</v>
      </c>
      <c r="CY352" s="26">
        <v>2.3848636711673379</v>
      </c>
      <c r="CZ352" s="26">
        <v>1.9942849002191281</v>
      </c>
      <c r="DA352" s="26">
        <v>1.6918030642916619</v>
      </c>
      <c r="DB352" s="26">
        <v>1.1884394391309279</v>
      </c>
      <c r="DC352" s="26">
        <v>0.75968031459600383</v>
      </c>
      <c r="DD352" s="26">
        <v>0.43708444577726269</v>
      </c>
      <c r="DE352" s="26">
        <v>9.5739884143387854E-2</v>
      </c>
      <c r="DF352" s="26">
        <v>-2.7777532396073816</v>
      </c>
      <c r="DG352" s="26">
        <v>-10.53619470752723</v>
      </c>
      <c r="DH352" s="26">
        <v>-16.959740205099763</v>
      </c>
      <c r="DI352" s="26">
        <v>-21.352893925929529</v>
      </c>
      <c r="DK352" s="26">
        <v>10.084941370026055</v>
      </c>
      <c r="DL352" s="26">
        <v>8.4357397645264882</v>
      </c>
      <c r="DM352" s="26">
        <v>7.541954417211624</v>
      </c>
      <c r="DN352" s="26">
        <v>7.6325587031024682</v>
      </c>
      <c r="DO352" s="26">
        <v>7.0218636711673383</v>
      </c>
      <c r="DP352" s="26">
        <v>6.6312849002191285</v>
      </c>
      <c r="DQ352" s="26">
        <v>6.3288030642916624</v>
      </c>
      <c r="DR352" s="26">
        <v>5.8254394391309283</v>
      </c>
      <c r="DS352" s="26">
        <v>5.3966803145960043</v>
      </c>
      <c r="DT352" s="26">
        <v>5.0740844457772631</v>
      </c>
      <c r="DU352" s="26">
        <v>4.7327398841433883</v>
      </c>
      <c r="DV352" s="26">
        <v>1.8592467603926188</v>
      </c>
      <c r="DW352" s="26">
        <v>-5.8991947075272293</v>
      </c>
      <c r="DX352" s="26">
        <v>-12.322740205099763</v>
      </c>
      <c r="DY352" s="26">
        <v>-16.715893925929528</v>
      </c>
      <c r="EA352" s="27">
        <v>5.4479413700260544</v>
      </c>
      <c r="EB352" s="27">
        <v>3.7673421515314374</v>
      </c>
      <c r="EC352" s="27">
        <v>2.9353709057424631</v>
      </c>
      <c r="ED352" s="27">
        <v>3.0889922034140049</v>
      </c>
      <c r="EE352" s="27">
        <v>2.5359031771558911</v>
      </c>
      <c r="EF352" s="27">
        <v>2.1994451939155724</v>
      </c>
      <c r="EG352" s="27">
        <v>1.9470138953661547</v>
      </c>
      <c r="EH352" s="27">
        <v>1.264240047850361</v>
      </c>
      <c r="EI352" s="27">
        <v>-0.44592044926722352</v>
      </c>
      <c r="EJ352" s="27">
        <v>-2.0936656886355749</v>
      </c>
      <c r="EK352" s="27">
        <v>-3.7879675913781732</v>
      </c>
      <c r="EL352" s="27">
        <v>-8.9728145122991307</v>
      </c>
      <c r="EM352" s="27">
        <v>-16.098287201605679</v>
      </c>
      <c r="EN352" s="27">
        <v>-20.565380242289038</v>
      </c>
      <c r="EO352" s="27">
        <v>-19.961904618759185</v>
      </c>
      <c r="EQ352" s="27">
        <v>10.084941370026055</v>
      </c>
      <c r="ER352" s="27">
        <v>8.4043421515314378</v>
      </c>
      <c r="ES352" s="27">
        <v>7.5723709057424635</v>
      </c>
      <c r="ET352" s="27">
        <v>7.7259922034140054</v>
      </c>
      <c r="EU352" s="27">
        <v>7.1729031771558915</v>
      </c>
      <c r="EV352" s="27">
        <v>6.8364451939155728</v>
      </c>
      <c r="EW352" s="27">
        <v>6.5840138953661551</v>
      </c>
      <c r="EX352" s="27">
        <v>5.9012400478503615</v>
      </c>
      <c r="EY352" s="27">
        <v>4.1910795507327769</v>
      </c>
      <c r="EZ352" s="27">
        <v>2.5433343113644256</v>
      </c>
      <c r="FA352" s="27">
        <v>0.84903240862182727</v>
      </c>
      <c r="FB352" s="27">
        <v>-4.3358145122991303</v>
      </c>
      <c r="FC352" s="27">
        <v>-11.461287201605678</v>
      </c>
      <c r="FD352" s="27">
        <v>-15.928380242289037</v>
      </c>
      <c r="FE352" s="27">
        <v>-15.324904618759184</v>
      </c>
      <c r="FG352" s="1">
        <v>365831</v>
      </c>
      <c r="FH352" s="1">
        <v>407025</v>
      </c>
      <c r="FI352" s="1" t="s">
        <v>565</v>
      </c>
      <c r="FJ352" s="1" t="s">
        <v>847</v>
      </c>
    </row>
    <row r="353" spans="2:166" ht="16.2" thickBot="1" x14ac:dyDescent="0.35">
      <c r="B353" s="19" t="s">
        <v>347</v>
      </c>
      <c r="C353" s="20">
        <v>8.1704185102050477</v>
      </c>
      <c r="D353" s="21">
        <v>3.395967277740926</v>
      </c>
      <c r="E353" s="21">
        <v>2.0654924151014988</v>
      </c>
      <c r="F353" s="21">
        <v>2.4462618594186836</v>
      </c>
      <c r="G353" s="21">
        <v>2.0585586541073653</v>
      </c>
      <c r="H353" s="21">
        <v>1.7437183264599767</v>
      </c>
      <c r="I353" s="21">
        <v>1.6949637167201708</v>
      </c>
      <c r="J353" s="21">
        <v>1.2904900276823774</v>
      </c>
      <c r="K353" s="21">
        <v>1.054720050136563</v>
      </c>
      <c r="L353" s="21">
        <v>0.73524563883024996</v>
      </c>
      <c r="M353" s="21">
        <v>0.52487842603530055</v>
      </c>
      <c r="N353" s="21">
        <v>-0.74489771853788334</v>
      </c>
      <c r="O353" s="21">
        <v>-3.4251782124394339</v>
      </c>
      <c r="P353" s="21">
        <v>-6.3725980873772201</v>
      </c>
      <c r="Q353" s="21">
        <v>-9.829338260483091</v>
      </c>
      <c r="R353" s="22"/>
      <c r="S353" s="21">
        <v>10.670418510205048</v>
      </c>
      <c r="T353" s="21">
        <v>5.895967277740926</v>
      </c>
      <c r="U353" s="21">
        <v>4.5654924151014988</v>
      </c>
      <c r="V353" s="21">
        <v>4.9462618594186836</v>
      </c>
      <c r="W353" s="21">
        <v>4.5585586541073653</v>
      </c>
      <c r="X353" s="21">
        <v>4.2437183264599767</v>
      </c>
      <c r="Y353" s="21">
        <v>4.1949637167201708</v>
      </c>
      <c r="Z353" s="21">
        <v>3.7904900276823774</v>
      </c>
      <c r="AA353" s="21">
        <v>3.554720050136563</v>
      </c>
      <c r="AB353" s="21">
        <v>3.23524563883025</v>
      </c>
      <c r="AC353" s="21">
        <v>3.0248784260353005</v>
      </c>
      <c r="AD353" s="21">
        <v>1.7551022814621167</v>
      </c>
      <c r="AE353" s="21">
        <v>-0.92517821243943388</v>
      </c>
      <c r="AF353" s="21">
        <v>-3.8725980873772201</v>
      </c>
      <c r="AG353" s="21">
        <v>-7.329338260483091</v>
      </c>
      <c r="AI353" s="23">
        <v>8.1704185102050477</v>
      </c>
      <c r="AJ353" s="23">
        <v>7.3809132695141377</v>
      </c>
      <c r="AK353" s="23">
        <v>7.1346355422172376</v>
      </c>
      <c r="AL353" s="23">
        <v>7.4736645569325582</v>
      </c>
      <c r="AM353" s="23">
        <v>7.3496539902842786</v>
      </c>
      <c r="AN353" s="23">
        <v>7.3041624034585277</v>
      </c>
      <c r="AO353" s="23">
        <v>7.3515996422117995</v>
      </c>
      <c r="AP353" s="23">
        <v>7.1287396296246488</v>
      </c>
      <c r="AQ353" s="23">
        <v>6.9477313218634187</v>
      </c>
      <c r="AR353" s="23">
        <v>6.8100645933231156</v>
      </c>
      <c r="AS353" s="23">
        <v>6.7309721109880876</v>
      </c>
      <c r="AT353" s="23">
        <v>6.0702840872400436</v>
      </c>
      <c r="AU353" s="23">
        <v>4.5015199920015245</v>
      </c>
      <c r="AV353" s="23">
        <v>2.5217319901879396</v>
      </c>
      <c r="AW353" s="23">
        <v>0.47389246704214827</v>
      </c>
      <c r="AY353" s="24">
        <v>10.670418510205048</v>
      </c>
      <c r="AZ353" s="24">
        <v>9.8809132695141386</v>
      </c>
      <c r="BA353" s="24">
        <v>9.6346355422172376</v>
      </c>
      <c r="BB353" s="24">
        <v>9.9736645569325582</v>
      </c>
      <c r="BC353" s="24">
        <v>9.8496539902842777</v>
      </c>
      <c r="BD353" s="24">
        <v>9.8041624034585269</v>
      </c>
      <c r="BE353" s="24">
        <v>9.8515996422117986</v>
      </c>
      <c r="BF353" s="24">
        <v>9.6287396296246488</v>
      </c>
      <c r="BG353" s="24">
        <v>9.4477313218634187</v>
      </c>
      <c r="BH353" s="24">
        <v>9.3100645933231156</v>
      </c>
      <c r="BI353" s="24">
        <v>9.2309721109880876</v>
      </c>
      <c r="BJ353" s="24">
        <v>8.5702840872400436</v>
      </c>
      <c r="BK353" s="24">
        <v>7.0015199920015245</v>
      </c>
      <c r="BL353" s="24">
        <v>5.0217319901879396</v>
      </c>
      <c r="BM353" s="24">
        <v>2.9738924670421483</v>
      </c>
      <c r="BO353" s="25">
        <v>8.1704185102050477</v>
      </c>
      <c r="BP353" s="25">
        <v>6.8101917867346948</v>
      </c>
      <c r="BQ353" s="25">
        <v>6.2476868863780979</v>
      </c>
      <c r="BR353" s="25">
        <v>6.4992424605597172</v>
      </c>
      <c r="BS353" s="25">
        <v>6.2522791825993522</v>
      </c>
      <c r="BT353" s="25">
        <v>6.0949770695756271</v>
      </c>
      <c r="BU353" s="25">
        <v>6.1213660857710899</v>
      </c>
      <c r="BV353" s="25">
        <v>5.8858356481853527</v>
      </c>
      <c r="BW353" s="25">
        <v>5.6348217564118883</v>
      </c>
      <c r="BX353" s="25">
        <v>5.3229882014460621</v>
      </c>
      <c r="BY353" s="25">
        <v>5.0857449261357317</v>
      </c>
      <c r="BZ353" s="25">
        <v>4.0987287558250429</v>
      </c>
      <c r="CA353" s="25">
        <v>2.5291646685398881</v>
      </c>
      <c r="CB353" s="25">
        <v>0.53620660442406276</v>
      </c>
      <c r="CC353" s="25">
        <v>-1.1929207841443414</v>
      </c>
      <c r="CE353" s="25">
        <v>10.670418510205048</v>
      </c>
      <c r="CF353" s="25">
        <v>9.3101917867346948</v>
      </c>
      <c r="CG353" s="25">
        <v>8.7476868863780979</v>
      </c>
      <c r="CH353" s="25">
        <v>8.9992424605597172</v>
      </c>
      <c r="CI353" s="25">
        <v>8.7522791825993522</v>
      </c>
      <c r="CJ353" s="25">
        <v>8.5949770695756271</v>
      </c>
      <c r="CK353" s="25">
        <v>8.6213660857710899</v>
      </c>
      <c r="CL353" s="25">
        <v>8.3858356481853527</v>
      </c>
      <c r="CM353" s="25">
        <v>8.1348217564118883</v>
      </c>
      <c r="CN353" s="25">
        <v>7.8229882014460621</v>
      </c>
      <c r="CO353" s="25">
        <v>7.5857449261357317</v>
      </c>
      <c r="CP353" s="25">
        <v>6.5987287558250429</v>
      </c>
      <c r="CQ353" s="25">
        <v>5.0291646685398881</v>
      </c>
      <c r="CR353" s="25">
        <v>3.0362066044240628</v>
      </c>
      <c r="CS353" s="25">
        <v>1.3070792158556586</v>
      </c>
      <c r="CU353" s="26">
        <v>8.1704185102050477</v>
      </c>
      <c r="CV353" s="26">
        <v>1.5854303638525593</v>
      </c>
      <c r="CW353" s="26">
        <v>-0.11061536781071091</v>
      </c>
      <c r="CX353" s="26">
        <v>0.39720002183585024</v>
      </c>
      <c r="CY353" s="26">
        <v>-9.1127314017978023E-3</v>
      </c>
      <c r="CZ353" s="26">
        <v>-0.36736981349745612</v>
      </c>
      <c r="DA353" s="26">
        <v>-0.42581708484007486</v>
      </c>
      <c r="DB353" s="26">
        <v>-0.89383870919354358</v>
      </c>
      <c r="DC353" s="26">
        <v>-1.195953457587521</v>
      </c>
      <c r="DD353" s="26">
        <v>-1.6482114810858164</v>
      </c>
      <c r="DE353" s="26">
        <v>-2.0059936962267955</v>
      </c>
      <c r="DF353" s="26">
        <v>-4.4654184107714983</v>
      </c>
      <c r="DG353" s="26">
        <v>-10.059910377511407</v>
      </c>
      <c r="DH353" s="26">
        <v>-13.784423891606359</v>
      </c>
      <c r="DI353" s="26">
        <v>-15.695949124968401</v>
      </c>
      <c r="DK353" s="26">
        <v>10.670418510205048</v>
      </c>
      <c r="DL353" s="26">
        <v>4.0854303638525593</v>
      </c>
      <c r="DM353" s="26">
        <v>2.3893846321892891</v>
      </c>
      <c r="DN353" s="26">
        <v>2.8972000218358502</v>
      </c>
      <c r="DO353" s="26">
        <v>2.4908872685982022</v>
      </c>
      <c r="DP353" s="26">
        <v>2.1326301865025439</v>
      </c>
      <c r="DQ353" s="26">
        <v>2.0741829151599251</v>
      </c>
      <c r="DR353" s="26">
        <v>1.6061612908064564</v>
      </c>
      <c r="DS353" s="26">
        <v>1.304046542412479</v>
      </c>
      <c r="DT353" s="26">
        <v>0.85178851891418361</v>
      </c>
      <c r="DU353" s="26">
        <v>0.49400630377320454</v>
      </c>
      <c r="DV353" s="26">
        <v>-1.9654184107714983</v>
      </c>
      <c r="DW353" s="26">
        <v>-7.5599103775114074</v>
      </c>
      <c r="DX353" s="26">
        <v>-11.284423891606359</v>
      </c>
      <c r="DY353" s="26">
        <v>-13.195949124968401</v>
      </c>
      <c r="EA353" s="27">
        <v>8.1704185102050477</v>
      </c>
      <c r="EB353" s="27">
        <v>0.6749141052805534</v>
      </c>
      <c r="EC353" s="27">
        <v>-1.2242516124915639</v>
      </c>
      <c r="ED353" s="27">
        <v>-0.72142217145730392</v>
      </c>
      <c r="EE353" s="27">
        <v>-1.2389645308942789</v>
      </c>
      <c r="EF353" s="27">
        <v>-1.6678051850964266</v>
      </c>
      <c r="EG353" s="27">
        <v>-1.7975438948334101</v>
      </c>
      <c r="EH353" s="27">
        <v>-2.4156369715847745</v>
      </c>
      <c r="EI353" s="27">
        <v>-3.0261590678249064</v>
      </c>
      <c r="EJ353" s="27">
        <v>-3.7919467652403043</v>
      </c>
      <c r="EK353" s="27">
        <v>-4.4619551112639328</v>
      </c>
      <c r="EL353" s="27">
        <v>-8.1293102140052937</v>
      </c>
      <c r="EM353" s="27">
        <v>-13.384646620254202</v>
      </c>
      <c r="EN353" s="27">
        <v>-15.926573712013173</v>
      </c>
      <c r="EO353" s="27">
        <v>-16.527464590981097</v>
      </c>
      <c r="EQ353" s="27">
        <v>10.670418510205048</v>
      </c>
      <c r="ER353" s="27">
        <v>3.1749141052805534</v>
      </c>
      <c r="ES353" s="27">
        <v>1.2757483875084361</v>
      </c>
      <c r="ET353" s="27">
        <v>1.7785778285426961</v>
      </c>
      <c r="EU353" s="27">
        <v>1.2610354691057211</v>
      </c>
      <c r="EV353" s="27">
        <v>0.83219481490357339</v>
      </c>
      <c r="EW353" s="27">
        <v>0.70245610516658985</v>
      </c>
      <c r="EX353" s="27">
        <v>8.4363028415225472E-2</v>
      </c>
      <c r="EY353" s="27">
        <v>-0.5261590678249064</v>
      </c>
      <c r="EZ353" s="27">
        <v>-1.2919467652403043</v>
      </c>
      <c r="FA353" s="27">
        <v>-1.9619551112639328</v>
      </c>
      <c r="FB353" s="27">
        <v>-5.6293102140052937</v>
      </c>
      <c r="FC353" s="27">
        <v>-10.884646620254202</v>
      </c>
      <c r="FD353" s="27">
        <v>-13.426573712013173</v>
      </c>
      <c r="FE353" s="27">
        <v>-14.027464590981097</v>
      </c>
      <c r="FG353" s="1">
        <v>339551</v>
      </c>
      <c r="FH353" s="1">
        <v>564489</v>
      </c>
      <c r="FI353" s="1" t="s">
        <v>527</v>
      </c>
      <c r="FJ353" s="1" t="s">
        <v>853</v>
      </c>
    </row>
    <row r="354" spans="2:166" ht="16.2" thickBot="1" x14ac:dyDescent="0.35">
      <c r="B354" s="19" t="s">
        <v>348</v>
      </c>
      <c r="C354" s="20">
        <v>10.804888197772142</v>
      </c>
      <c r="D354" s="21">
        <v>10.035454021591102</v>
      </c>
      <c r="E354" s="21">
        <v>9.4408082831794022</v>
      </c>
      <c r="F354" s="21">
        <v>8.7649436709489414</v>
      </c>
      <c r="G354" s="21">
        <v>8.0950546878787453</v>
      </c>
      <c r="H354" s="21">
        <v>7.445634922467784</v>
      </c>
      <c r="I354" s="21">
        <v>6.7484151277316897</v>
      </c>
      <c r="J354" s="21">
        <v>6.1358910883573827</v>
      </c>
      <c r="K354" s="21">
        <v>5.5164606774357239</v>
      </c>
      <c r="L354" s="21">
        <v>4.9275443204738991</v>
      </c>
      <c r="M354" s="21">
        <v>4.4174194775747182</v>
      </c>
      <c r="N354" s="21">
        <v>2.3306103690386806</v>
      </c>
      <c r="O354" s="21">
        <v>-1.950985307835694</v>
      </c>
      <c r="P354" s="21">
        <v>-4.6707686533849113</v>
      </c>
      <c r="Q354" s="21">
        <v>-7.0371310529330131</v>
      </c>
      <c r="R354" s="22"/>
      <c r="S354" s="21">
        <v>15.441888197772142</v>
      </c>
      <c r="T354" s="21">
        <v>14.672454021591102</v>
      </c>
      <c r="U354" s="21">
        <v>14.077808283179403</v>
      </c>
      <c r="V354" s="21">
        <v>13.401943670948942</v>
      </c>
      <c r="W354" s="21">
        <v>12.732054687878746</v>
      </c>
      <c r="X354" s="21">
        <v>12.082634922467784</v>
      </c>
      <c r="Y354" s="21">
        <v>11.38541512773169</v>
      </c>
      <c r="Z354" s="21">
        <v>10.772891088357383</v>
      </c>
      <c r="AA354" s="21">
        <v>10.153460677435724</v>
      </c>
      <c r="AB354" s="21">
        <v>9.5645443204738996</v>
      </c>
      <c r="AC354" s="21">
        <v>9.0544194775747187</v>
      </c>
      <c r="AD354" s="21">
        <v>6.967610369038681</v>
      </c>
      <c r="AE354" s="21">
        <v>2.6860146921643064</v>
      </c>
      <c r="AF354" s="21">
        <v>-3.3768653384910863E-2</v>
      </c>
      <c r="AG354" s="21">
        <v>-2.4001310529330127</v>
      </c>
      <c r="AI354" s="23">
        <v>10.804888197772142</v>
      </c>
      <c r="AJ354" s="23">
        <v>10.185067621071054</v>
      </c>
      <c r="AK354" s="23">
        <v>10.05882552449784</v>
      </c>
      <c r="AL354" s="23">
        <v>9.762769377965407</v>
      </c>
      <c r="AM354" s="23">
        <v>9.4789094024030671</v>
      </c>
      <c r="AN354" s="23">
        <v>9.2557958546770163</v>
      </c>
      <c r="AO354" s="23">
        <v>8.8869354084289078</v>
      </c>
      <c r="AP354" s="23">
        <v>8.3946101991345241</v>
      </c>
      <c r="AQ354" s="23">
        <v>7.848535861999677</v>
      </c>
      <c r="AR354" s="23">
        <v>7.4517556850474378</v>
      </c>
      <c r="AS354" s="23">
        <v>7.0780551488722807</v>
      </c>
      <c r="AT354" s="23">
        <v>5.9847753593044004</v>
      </c>
      <c r="AU354" s="23">
        <v>4.4556683683956138</v>
      </c>
      <c r="AV354" s="23">
        <v>3.5564849474705049</v>
      </c>
      <c r="AW354" s="23">
        <v>2.9329516301485405</v>
      </c>
      <c r="AY354" s="24">
        <v>15.441888197772142</v>
      </c>
      <c r="AZ354" s="24">
        <v>14.822067621071055</v>
      </c>
      <c r="BA354" s="24">
        <v>14.69582552449784</v>
      </c>
      <c r="BB354" s="24">
        <v>14.399769377965407</v>
      </c>
      <c r="BC354" s="24">
        <v>14.115909402403068</v>
      </c>
      <c r="BD354" s="24">
        <v>13.892795854677017</v>
      </c>
      <c r="BE354" s="24">
        <v>13.523935408428908</v>
      </c>
      <c r="BF354" s="24">
        <v>13.031610199134525</v>
      </c>
      <c r="BG354" s="24">
        <v>12.485535861999677</v>
      </c>
      <c r="BH354" s="24">
        <v>12.088755685047438</v>
      </c>
      <c r="BI354" s="24">
        <v>11.715055148872281</v>
      </c>
      <c r="BJ354" s="24">
        <v>10.621775359304401</v>
      </c>
      <c r="BK354" s="24">
        <v>9.0926683683956142</v>
      </c>
      <c r="BL354" s="24">
        <v>8.1934849474705054</v>
      </c>
      <c r="BM354" s="24">
        <v>7.569951630148541</v>
      </c>
      <c r="BO354" s="25">
        <v>10.804888197772142</v>
      </c>
      <c r="BP354" s="25">
        <v>10.190470252797361</v>
      </c>
      <c r="BQ354" s="25">
        <v>9.6946063848664004</v>
      </c>
      <c r="BR354" s="25">
        <v>9.1183992352569874</v>
      </c>
      <c r="BS354" s="25">
        <v>8.5946616290198925</v>
      </c>
      <c r="BT354" s="25">
        <v>8.1507984215226728</v>
      </c>
      <c r="BU354" s="25">
        <v>7.6911560366477403</v>
      </c>
      <c r="BV354" s="25">
        <v>7.2587084244229079</v>
      </c>
      <c r="BW354" s="25">
        <v>6.6965550125802764</v>
      </c>
      <c r="BX354" s="25">
        <v>6.0950327340689157</v>
      </c>
      <c r="BY354" s="25">
        <v>5.5189210119447196</v>
      </c>
      <c r="BZ354" s="25">
        <v>3.9333472475671343</v>
      </c>
      <c r="CA354" s="25">
        <v>2.0033255431883177</v>
      </c>
      <c r="CB354" s="25">
        <v>1.0479800222445945</v>
      </c>
      <c r="CC354" s="25">
        <v>0.73039177883067907</v>
      </c>
      <c r="CE354" s="25">
        <v>15.441888197772142</v>
      </c>
      <c r="CF354" s="25">
        <v>14.827470252797362</v>
      </c>
      <c r="CG354" s="25">
        <v>14.331606384866401</v>
      </c>
      <c r="CH354" s="25">
        <v>13.755399235256988</v>
      </c>
      <c r="CI354" s="25">
        <v>13.231661629019893</v>
      </c>
      <c r="CJ354" s="25">
        <v>12.787798421522673</v>
      </c>
      <c r="CK354" s="25">
        <v>12.328156036647741</v>
      </c>
      <c r="CL354" s="25">
        <v>11.895708424422908</v>
      </c>
      <c r="CM354" s="25">
        <v>11.333555012580277</v>
      </c>
      <c r="CN354" s="25">
        <v>10.732032734068916</v>
      </c>
      <c r="CO354" s="25">
        <v>10.15592101194472</v>
      </c>
      <c r="CP354" s="25">
        <v>8.5703472475671347</v>
      </c>
      <c r="CQ354" s="25">
        <v>6.6403255431883181</v>
      </c>
      <c r="CR354" s="25">
        <v>5.684980022244595</v>
      </c>
      <c r="CS354" s="25">
        <v>5.3673917788306795</v>
      </c>
      <c r="CU354" s="26">
        <v>10.804888197772142</v>
      </c>
      <c r="CV354" s="26">
        <v>10.013912227014529</v>
      </c>
      <c r="CW354" s="26">
        <v>9.460982985099589</v>
      </c>
      <c r="CX354" s="26">
        <v>8.8230857475362221</v>
      </c>
      <c r="CY354" s="26">
        <v>8.1994740013222724</v>
      </c>
      <c r="CZ354" s="26">
        <v>7.6290026845590493</v>
      </c>
      <c r="DA354" s="26">
        <v>7.0309195975288219</v>
      </c>
      <c r="DB354" s="26">
        <v>6.5360431765698834</v>
      </c>
      <c r="DC354" s="26">
        <v>5.991641159116881</v>
      </c>
      <c r="DD354" s="26">
        <v>5.4386143712654516</v>
      </c>
      <c r="DE354" s="26">
        <v>4.9667162829747298</v>
      </c>
      <c r="DF354" s="26">
        <v>3.0053849277384614</v>
      </c>
      <c r="DG354" s="26">
        <v>-0.89809628475676107</v>
      </c>
      <c r="DH354" s="26">
        <v>-3.3188959061200123</v>
      </c>
      <c r="DI354" s="26">
        <v>-5.4080894354447508</v>
      </c>
      <c r="DK354" s="26">
        <v>15.441888197772142</v>
      </c>
      <c r="DL354" s="26">
        <v>14.65091222701453</v>
      </c>
      <c r="DM354" s="26">
        <v>14.097982985099589</v>
      </c>
      <c r="DN354" s="26">
        <v>13.460085747536223</v>
      </c>
      <c r="DO354" s="26">
        <v>12.836474001322273</v>
      </c>
      <c r="DP354" s="26">
        <v>12.26600268455905</v>
      </c>
      <c r="DQ354" s="26">
        <v>11.667919597528822</v>
      </c>
      <c r="DR354" s="26">
        <v>11.173043176569884</v>
      </c>
      <c r="DS354" s="26">
        <v>10.628641159116881</v>
      </c>
      <c r="DT354" s="26">
        <v>10.075614371265452</v>
      </c>
      <c r="DU354" s="26">
        <v>9.6037162829747302</v>
      </c>
      <c r="DV354" s="26">
        <v>7.6423849277384619</v>
      </c>
      <c r="DW354" s="26">
        <v>3.7389037152432394</v>
      </c>
      <c r="DX354" s="26">
        <v>1.3181040938799882</v>
      </c>
      <c r="DY354" s="26">
        <v>-0.77108943544475039</v>
      </c>
      <c r="EA354" s="27">
        <v>10.804888197772142</v>
      </c>
      <c r="EB354" s="27">
        <v>10.011971220985211</v>
      </c>
      <c r="EC354" s="27">
        <v>9.4599438336390769</v>
      </c>
      <c r="ED354" s="27">
        <v>8.8352026112789286</v>
      </c>
      <c r="EE354" s="27">
        <v>8.2412170190195795</v>
      </c>
      <c r="EF354" s="27">
        <v>7.7355178311588322</v>
      </c>
      <c r="EG354" s="27">
        <v>7.2081132373313022</v>
      </c>
      <c r="EH354" s="27">
        <v>6.7653301314680192</v>
      </c>
      <c r="EI354" s="27">
        <v>5.8547449159994187</v>
      </c>
      <c r="EJ354" s="27">
        <v>4.8450179717653228</v>
      </c>
      <c r="EK354" s="27">
        <v>3.8626272314864636</v>
      </c>
      <c r="EL354" s="27">
        <v>1.0566002640896102</v>
      </c>
      <c r="EM354" s="27">
        <v>-2.3775585989207073</v>
      </c>
      <c r="EN354" s="27">
        <v>-4.125066565927483</v>
      </c>
      <c r="EO354" s="27">
        <v>-4.0633470661283724</v>
      </c>
      <c r="EQ354" s="27">
        <v>15.441888197772142</v>
      </c>
      <c r="ER354" s="27">
        <v>14.648971220985212</v>
      </c>
      <c r="ES354" s="27">
        <v>14.096943833639077</v>
      </c>
      <c r="ET354" s="27">
        <v>13.472202611278929</v>
      </c>
      <c r="EU354" s="27">
        <v>12.87821701901958</v>
      </c>
      <c r="EV354" s="27">
        <v>12.372517831158833</v>
      </c>
      <c r="EW354" s="27">
        <v>11.845113237331303</v>
      </c>
      <c r="EX354" s="27">
        <v>11.40233013146802</v>
      </c>
      <c r="EY354" s="27">
        <v>10.491744915999419</v>
      </c>
      <c r="EZ354" s="27">
        <v>9.4820179717653232</v>
      </c>
      <c r="FA354" s="27">
        <v>8.499627231486464</v>
      </c>
      <c r="FB354" s="27">
        <v>5.6936002640896106</v>
      </c>
      <c r="FC354" s="27">
        <v>2.2594414010792931</v>
      </c>
      <c r="FD354" s="27">
        <v>0.51193343407251746</v>
      </c>
      <c r="FE354" s="27">
        <v>0.57365293387162808</v>
      </c>
      <c r="FG354" s="1">
        <v>373376</v>
      </c>
      <c r="FH354" s="1">
        <v>436176</v>
      </c>
      <c r="FI354" s="1" t="s">
        <v>495</v>
      </c>
      <c r="FJ354" s="1" t="s">
        <v>495</v>
      </c>
    </row>
    <row r="355" spans="2:166" ht="16.2" thickBot="1" x14ac:dyDescent="0.35">
      <c r="B355" s="19" t="s">
        <v>349</v>
      </c>
      <c r="C355" s="20">
        <v>5.7924489976385019</v>
      </c>
      <c r="D355" s="21">
        <v>4.9818223841194964</v>
      </c>
      <c r="E355" s="21">
        <v>4.5451751667357954</v>
      </c>
      <c r="F355" s="21">
        <v>3.904373264229605</v>
      </c>
      <c r="G355" s="21">
        <v>3.2996812820670947</v>
      </c>
      <c r="H355" s="21">
        <v>2.5826576044557719</v>
      </c>
      <c r="I355" s="21">
        <v>3.006789245897231</v>
      </c>
      <c r="J355" s="21">
        <v>2.4570778603000676</v>
      </c>
      <c r="K355" s="21">
        <v>1.8479305728147573</v>
      </c>
      <c r="L355" s="21">
        <v>1.2341426332720857</v>
      </c>
      <c r="M355" s="21">
        <v>0.81941799459105624</v>
      </c>
      <c r="N355" s="21">
        <v>-1.7378210344062701</v>
      </c>
      <c r="O355" s="21">
        <v>-8.5836142755995866</v>
      </c>
      <c r="P355" s="21">
        <v>-13.796323893039883</v>
      </c>
      <c r="Q355" s="21">
        <v>-17.443955264081147</v>
      </c>
      <c r="R355" s="22"/>
      <c r="S355" s="21">
        <v>14.929448997638502</v>
      </c>
      <c r="T355" s="21">
        <v>14.118822384119497</v>
      </c>
      <c r="U355" s="21">
        <v>13.682175166735796</v>
      </c>
      <c r="V355" s="21">
        <v>13.041373264229605</v>
      </c>
      <c r="W355" s="21">
        <v>12.436681282067095</v>
      </c>
      <c r="X355" s="21">
        <v>11.719657604455772</v>
      </c>
      <c r="Y355" s="21">
        <v>11.146789245897232</v>
      </c>
      <c r="Z355" s="21">
        <v>10.597077860300068</v>
      </c>
      <c r="AA355" s="21">
        <v>9.9879305728147578</v>
      </c>
      <c r="AB355" s="21">
        <v>9.3741426332720863</v>
      </c>
      <c r="AC355" s="21">
        <v>8.9594179945910568</v>
      </c>
      <c r="AD355" s="21">
        <v>6.4021789655937305</v>
      </c>
      <c r="AE355" s="21">
        <v>-0.44361427559958599</v>
      </c>
      <c r="AF355" s="21">
        <v>-5.6563238930398825</v>
      </c>
      <c r="AG355" s="21">
        <v>-9.3039552640811465</v>
      </c>
      <c r="AI355" s="23">
        <v>5.7924489976385019</v>
      </c>
      <c r="AJ355" s="23">
        <v>5.0130739380832736</v>
      </c>
      <c r="AK355" s="23">
        <v>5.0114456302458699</v>
      </c>
      <c r="AL355" s="23">
        <v>4.7314789678807223</v>
      </c>
      <c r="AM355" s="23">
        <v>4.4728963531317731</v>
      </c>
      <c r="AN355" s="23">
        <v>4.1388276546366924</v>
      </c>
      <c r="AO355" s="23">
        <v>4.8336748560331877</v>
      </c>
      <c r="AP355" s="23">
        <v>4.3051495273170453</v>
      </c>
      <c r="AQ355" s="23">
        <v>3.6812680182072839</v>
      </c>
      <c r="AR355" s="23">
        <v>3.3235552066694609</v>
      </c>
      <c r="AS355" s="23">
        <v>3.0501856997192363</v>
      </c>
      <c r="AT355" s="23">
        <v>2.215423271150506</v>
      </c>
      <c r="AU355" s="23">
        <v>1.2457129473957167</v>
      </c>
      <c r="AV355" s="23">
        <v>0.79595083053037641</v>
      </c>
      <c r="AW355" s="23">
        <v>0.58416467167069541</v>
      </c>
      <c r="AY355" s="24">
        <v>14.929448997638502</v>
      </c>
      <c r="AZ355" s="24">
        <v>14.150073938083274</v>
      </c>
      <c r="BA355" s="24">
        <v>14.14844563024587</v>
      </c>
      <c r="BB355" s="24">
        <v>13.868478967880723</v>
      </c>
      <c r="BC355" s="24">
        <v>13.609896353131774</v>
      </c>
      <c r="BD355" s="24">
        <v>13.275827654636693</v>
      </c>
      <c r="BE355" s="24">
        <v>12.973674856033188</v>
      </c>
      <c r="BF355" s="24">
        <v>12.445149527317046</v>
      </c>
      <c r="BG355" s="24">
        <v>11.821268018207284</v>
      </c>
      <c r="BH355" s="24">
        <v>11.463555206669461</v>
      </c>
      <c r="BI355" s="24">
        <v>11.190185699719237</v>
      </c>
      <c r="BJ355" s="24">
        <v>10.355423271150507</v>
      </c>
      <c r="BK355" s="24">
        <v>9.3857129473957173</v>
      </c>
      <c r="BL355" s="24">
        <v>8.935950830530377</v>
      </c>
      <c r="BM355" s="24">
        <v>8.724164671670696</v>
      </c>
      <c r="BO355" s="25">
        <v>5.7924489976385019</v>
      </c>
      <c r="BP355" s="25">
        <v>5.1108291316302541</v>
      </c>
      <c r="BQ355" s="25">
        <v>4.7567542136150784</v>
      </c>
      <c r="BR355" s="25">
        <v>4.226632178568785</v>
      </c>
      <c r="BS355" s="25">
        <v>3.7857019469355713</v>
      </c>
      <c r="BT355" s="25">
        <v>3.2769963999599376</v>
      </c>
      <c r="BU355" s="25">
        <v>3.9052351892225978</v>
      </c>
      <c r="BV355" s="25">
        <v>3.5499202600495714</v>
      </c>
      <c r="BW355" s="25">
        <v>3.0891887434867265</v>
      </c>
      <c r="BX355" s="25">
        <v>2.5683230306720226</v>
      </c>
      <c r="BY355" s="25">
        <v>2.1820704547865653</v>
      </c>
      <c r="BZ355" s="25">
        <v>0.9671175355251016</v>
      </c>
      <c r="CA355" s="25">
        <v>-0.44489537695072912</v>
      </c>
      <c r="CB355" s="25">
        <v>-1.1147110208838704</v>
      </c>
      <c r="CC355" s="25">
        <v>-1.2776681986510638</v>
      </c>
      <c r="CE355" s="25">
        <v>14.929448997638502</v>
      </c>
      <c r="CF355" s="25">
        <v>14.247829131630255</v>
      </c>
      <c r="CG355" s="25">
        <v>13.893754213615079</v>
      </c>
      <c r="CH355" s="25">
        <v>13.363632178568785</v>
      </c>
      <c r="CI355" s="25">
        <v>12.922701946935572</v>
      </c>
      <c r="CJ355" s="25">
        <v>12.413996399959938</v>
      </c>
      <c r="CK355" s="25">
        <v>12.045235189222598</v>
      </c>
      <c r="CL355" s="25">
        <v>11.689920260049572</v>
      </c>
      <c r="CM355" s="25">
        <v>11.229188743486727</v>
      </c>
      <c r="CN355" s="25">
        <v>10.708323030672023</v>
      </c>
      <c r="CO355" s="25">
        <v>10.322070454786566</v>
      </c>
      <c r="CP355" s="25">
        <v>9.1071175355251022</v>
      </c>
      <c r="CQ355" s="25">
        <v>7.6951046230492715</v>
      </c>
      <c r="CR355" s="25">
        <v>7.0252889791161302</v>
      </c>
      <c r="CS355" s="25">
        <v>6.8623318013489367</v>
      </c>
      <c r="CU355" s="26">
        <v>5.7924489976385019</v>
      </c>
      <c r="CV355" s="26">
        <v>5.006853745865385</v>
      </c>
      <c r="CW355" s="26">
        <v>4.62653145520148</v>
      </c>
      <c r="CX355" s="26">
        <v>4.0324575105228178</v>
      </c>
      <c r="CY355" s="26">
        <v>3.4849955229652565</v>
      </c>
      <c r="CZ355" s="26">
        <v>2.8528411385829031</v>
      </c>
      <c r="DA355" s="26">
        <v>3.3733352345996792</v>
      </c>
      <c r="DB355" s="26">
        <v>2.9827562718973653</v>
      </c>
      <c r="DC355" s="26">
        <v>2.4881365612882078</v>
      </c>
      <c r="DD355" s="26">
        <v>1.9096092824802113</v>
      </c>
      <c r="DE355" s="26">
        <v>1.5318075438707623</v>
      </c>
      <c r="DF355" s="26">
        <v>-0.86346940402276573</v>
      </c>
      <c r="DG355" s="26">
        <v>-7.0052182021818865</v>
      </c>
      <c r="DH355" s="26">
        <v>-11.876166489402834</v>
      </c>
      <c r="DI355" s="26">
        <v>-15.231550395059166</v>
      </c>
      <c r="DK355" s="26">
        <v>14.929448997638502</v>
      </c>
      <c r="DL355" s="26">
        <v>14.143853745865385</v>
      </c>
      <c r="DM355" s="26">
        <v>13.76353145520148</v>
      </c>
      <c r="DN355" s="26">
        <v>13.169457510522818</v>
      </c>
      <c r="DO355" s="26">
        <v>12.621995522965257</v>
      </c>
      <c r="DP355" s="26">
        <v>11.989841138582904</v>
      </c>
      <c r="DQ355" s="26">
        <v>11.51333523459968</v>
      </c>
      <c r="DR355" s="26">
        <v>11.122756271897366</v>
      </c>
      <c r="DS355" s="26">
        <v>10.628136561288208</v>
      </c>
      <c r="DT355" s="26">
        <v>10.049609282480212</v>
      </c>
      <c r="DU355" s="26">
        <v>9.6718075438707629</v>
      </c>
      <c r="DV355" s="26">
        <v>7.2765305959772348</v>
      </c>
      <c r="DW355" s="26">
        <v>1.1347817978181141</v>
      </c>
      <c r="DX355" s="26">
        <v>-3.7361664894028337</v>
      </c>
      <c r="DY355" s="26">
        <v>-7.0915503950591656</v>
      </c>
      <c r="EA355" s="27">
        <v>5.7924489976385019</v>
      </c>
      <c r="EB355" s="27">
        <v>5.0496489375783753</v>
      </c>
      <c r="EC355" s="27">
        <v>4.7243423253268304</v>
      </c>
      <c r="ED355" s="27">
        <v>4.1771356267598136</v>
      </c>
      <c r="EE355" s="27">
        <v>3.6741158490134325</v>
      </c>
      <c r="EF355" s="27">
        <v>3.1070178776481683</v>
      </c>
      <c r="EG355" s="27">
        <v>3.6964850305374952</v>
      </c>
      <c r="EH355" s="27">
        <v>3.2545207061756756</v>
      </c>
      <c r="EI355" s="27">
        <v>1.763724160371865</v>
      </c>
      <c r="EJ355" s="27">
        <v>0.14117406518682429</v>
      </c>
      <c r="EK355" s="27">
        <v>-1.3538294660096426</v>
      </c>
      <c r="EL355" s="27">
        <v>-5.8686393632889136</v>
      </c>
      <c r="EM355" s="27">
        <v>-11.847972339517511</v>
      </c>
      <c r="EN355" s="27">
        <v>-15.140535973941574</v>
      </c>
      <c r="EO355" s="27">
        <v>-14.126600080326106</v>
      </c>
      <c r="EQ355" s="27">
        <v>14.929448997638502</v>
      </c>
      <c r="ER355" s="27">
        <v>14.186648937578376</v>
      </c>
      <c r="ES355" s="27">
        <v>13.861342325326831</v>
      </c>
      <c r="ET355" s="27">
        <v>13.314135626759814</v>
      </c>
      <c r="EU355" s="27">
        <v>12.811115849013433</v>
      </c>
      <c r="EV355" s="27">
        <v>12.244017877648169</v>
      </c>
      <c r="EW355" s="27">
        <v>11.836485030537496</v>
      </c>
      <c r="EX355" s="27">
        <v>11.394520706175676</v>
      </c>
      <c r="EY355" s="27">
        <v>9.9037241603718655</v>
      </c>
      <c r="EZ355" s="27">
        <v>8.2811740651868249</v>
      </c>
      <c r="FA355" s="27">
        <v>6.786170533990358</v>
      </c>
      <c r="FB355" s="27">
        <v>2.271360636711087</v>
      </c>
      <c r="FC355" s="27">
        <v>-3.7079723395175108</v>
      </c>
      <c r="FD355" s="27">
        <v>-7.0005359739415738</v>
      </c>
      <c r="FE355" s="27">
        <v>-5.9866000803261059</v>
      </c>
      <c r="FG355" s="1">
        <v>382923</v>
      </c>
      <c r="FH355" s="1">
        <v>394645</v>
      </c>
      <c r="FI355" s="1" t="s">
        <v>483</v>
      </c>
      <c r="FJ355" s="1" t="s">
        <v>839</v>
      </c>
    </row>
    <row r="356" spans="2:166" ht="16.2" thickBot="1" x14ac:dyDescent="0.35">
      <c r="B356" s="19" t="s">
        <v>350</v>
      </c>
      <c r="C356" s="20">
        <v>3.5653519828829179</v>
      </c>
      <c r="D356" s="21">
        <v>3.6830851148006598</v>
      </c>
      <c r="E356" s="21">
        <v>3.2936668353438119</v>
      </c>
      <c r="F356" s="21">
        <v>3.0774788171096041</v>
      </c>
      <c r="G356" s="21">
        <v>2.4321157535047568</v>
      </c>
      <c r="H356" s="21">
        <v>-0.59509955899997635</v>
      </c>
      <c r="I356" s="21">
        <v>-0.64934398259693893</v>
      </c>
      <c r="J356" s="21">
        <v>-3.2386327916826581</v>
      </c>
      <c r="K356" s="21">
        <v>-3.2436149871564659</v>
      </c>
      <c r="L356" s="21">
        <v>-3.4481223045834852</v>
      </c>
      <c r="M356" s="21">
        <v>-3.4754691286124881</v>
      </c>
      <c r="N356" s="21">
        <v>-4.6624151773494305</v>
      </c>
      <c r="O356" s="21">
        <v>-7.3251419648079441</v>
      </c>
      <c r="P356" s="21">
        <v>-8.6997945105497578</v>
      </c>
      <c r="Q356" s="21">
        <v>-9.8899770741278203</v>
      </c>
      <c r="R356" s="22"/>
      <c r="S356" s="21">
        <v>7.5653519828829179</v>
      </c>
      <c r="T356" s="21">
        <v>7.6830851148006598</v>
      </c>
      <c r="U356" s="21">
        <v>7.2936668353438119</v>
      </c>
      <c r="V356" s="21">
        <v>7.0774788171096041</v>
      </c>
      <c r="W356" s="21">
        <v>6.4321157535047568</v>
      </c>
      <c r="X356" s="21">
        <v>3.4049004410000236</v>
      </c>
      <c r="Y356" s="21">
        <v>3.3506560174030611</v>
      </c>
      <c r="Z356" s="21">
        <v>0.76136720831734195</v>
      </c>
      <c r="AA356" s="21">
        <v>0.7563850128435341</v>
      </c>
      <c r="AB356" s="21">
        <v>0.55187769541651477</v>
      </c>
      <c r="AC356" s="21">
        <v>0.52453087138751187</v>
      </c>
      <c r="AD356" s="21">
        <v>-0.66241517734943045</v>
      </c>
      <c r="AE356" s="21">
        <v>-3.3251419648079441</v>
      </c>
      <c r="AF356" s="21">
        <v>-4.6997945105497578</v>
      </c>
      <c r="AG356" s="21">
        <v>-5.8899770741278203</v>
      </c>
      <c r="AI356" s="23">
        <v>3.5653519828829179</v>
      </c>
      <c r="AJ356" s="23">
        <v>3.8040282447417546</v>
      </c>
      <c r="AK356" s="23">
        <v>3.9045087171204322</v>
      </c>
      <c r="AL356" s="23">
        <v>4.0580818704819208</v>
      </c>
      <c r="AM356" s="23">
        <v>3.9769102923484656</v>
      </c>
      <c r="AN356" s="23">
        <v>3.983585096218853</v>
      </c>
      <c r="AO356" s="23">
        <v>4.0158863914499499</v>
      </c>
      <c r="AP356" s="23">
        <v>3.786060671117724</v>
      </c>
      <c r="AQ356" s="23">
        <v>3.5650568247941639</v>
      </c>
      <c r="AR356" s="23">
        <v>3.416947298275069</v>
      </c>
      <c r="AS356" s="23">
        <v>3.3228373094762382</v>
      </c>
      <c r="AT356" s="23">
        <v>2.9498847848211014</v>
      </c>
      <c r="AU356" s="23">
        <v>2.304205373541464</v>
      </c>
      <c r="AV356" s="23">
        <v>1.7814897227144968</v>
      </c>
      <c r="AW356" s="23">
        <v>1.63678232007274</v>
      </c>
      <c r="AY356" s="24">
        <v>7.5653519828829179</v>
      </c>
      <c r="AZ356" s="24">
        <v>7.8040282447417546</v>
      </c>
      <c r="BA356" s="24">
        <v>7.9045087171204322</v>
      </c>
      <c r="BB356" s="24">
        <v>8.0580818704819208</v>
      </c>
      <c r="BC356" s="24">
        <v>7.9769102923484656</v>
      </c>
      <c r="BD356" s="24">
        <v>7.983585096218853</v>
      </c>
      <c r="BE356" s="24">
        <v>8.0158863914499499</v>
      </c>
      <c r="BF356" s="24">
        <v>7.786060671117724</v>
      </c>
      <c r="BG356" s="24">
        <v>7.5650568247941639</v>
      </c>
      <c r="BH356" s="24">
        <v>7.416947298275069</v>
      </c>
      <c r="BI356" s="24">
        <v>7.3228373094762382</v>
      </c>
      <c r="BJ356" s="24">
        <v>6.9498847848211014</v>
      </c>
      <c r="BK356" s="24">
        <v>6.304205373541464</v>
      </c>
      <c r="BL356" s="24">
        <v>5.7814897227144968</v>
      </c>
      <c r="BM356" s="24">
        <v>5.63678232007274</v>
      </c>
      <c r="BO356" s="25">
        <v>3.5653519828829179</v>
      </c>
      <c r="BP356" s="25">
        <v>3.8287827376816761</v>
      </c>
      <c r="BQ356" s="25">
        <v>3.497700516749255</v>
      </c>
      <c r="BR356" s="25">
        <v>3.3469995337900986</v>
      </c>
      <c r="BS356" s="25">
        <v>2.8050744034847988</v>
      </c>
      <c r="BT356" s="25">
        <v>-8.3635417197911011E-2</v>
      </c>
      <c r="BU356" s="25">
        <v>1.3562411268893015E-2</v>
      </c>
      <c r="BV356" s="25">
        <v>-2.4466569561818368</v>
      </c>
      <c r="BW356" s="25">
        <v>-2.419077695178899</v>
      </c>
      <c r="BX356" s="25">
        <v>-2.6263289620462835</v>
      </c>
      <c r="BY356" s="25">
        <v>-2.6731457475563474</v>
      </c>
      <c r="BZ356" s="25">
        <v>-3.3810903970406017</v>
      </c>
      <c r="CA356" s="25">
        <v>-4.3282863227018815</v>
      </c>
      <c r="CB356" s="25">
        <v>-4.52355307861637</v>
      </c>
      <c r="CC356" s="25">
        <v>-4.2824737242485256</v>
      </c>
      <c r="CE356" s="25">
        <v>7.5653519828829179</v>
      </c>
      <c r="CF356" s="25">
        <v>7.8287827376816761</v>
      </c>
      <c r="CG356" s="25">
        <v>7.497700516749255</v>
      </c>
      <c r="CH356" s="25">
        <v>7.3469995337900986</v>
      </c>
      <c r="CI356" s="25">
        <v>6.8050744034847988</v>
      </c>
      <c r="CJ356" s="25">
        <v>3.916364582802089</v>
      </c>
      <c r="CK356" s="25">
        <v>4.013562411268893</v>
      </c>
      <c r="CL356" s="25">
        <v>1.5533430438181632</v>
      </c>
      <c r="CM356" s="25">
        <v>1.580922304821101</v>
      </c>
      <c r="CN356" s="25">
        <v>1.3736710379537165</v>
      </c>
      <c r="CO356" s="25">
        <v>1.3268542524436526</v>
      </c>
      <c r="CP356" s="25">
        <v>0.61890960295939834</v>
      </c>
      <c r="CQ356" s="25">
        <v>-0.32828632270188152</v>
      </c>
      <c r="CR356" s="25">
        <v>-0.52355307861637002</v>
      </c>
      <c r="CS356" s="25">
        <v>-0.28247372424852557</v>
      </c>
      <c r="CU356" s="26">
        <v>3.5653519828829179</v>
      </c>
      <c r="CV356" s="26">
        <v>3.6652018626407177</v>
      </c>
      <c r="CW356" s="26">
        <v>3.2962105096089473</v>
      </c>
      <c r="CX356" s="26">
        <v>3.1012859365593499</v>
      </c>
      <c r="CY356" s="26">
        <v>2.4719993879086797</v>
      </c>
      <c r="CZ356" s="26">
        <v>-0.38564445706115436</v>
      </c>
      <c r="DA356" s="26">
        <v>-0.41359773822554757</v>
      </c>
      <c r="DB356" s="26">
        <v>-2.8118341845258996</v>
      </c>
      <c r="DC356" s="26">
        <v>-2.8043004240872307</v>
      </c>
      <c r="DD356" s="26">
        <v>-2.9848065074941559</v>
      </c>
      <c r="DE356" s="26">
        <v>-2.9743683920875483</v>
      </c>
      <c r="DF356" s="26">
        <v>-5.8172365076436563</v>
      </c>
      <c r="DG356" s="26">
        <v>-7.929178462095841</v>
      </c>
      <c r="DH356" s="26">
        <v>-8.9462308183482264</v>
      </c>
      <c r="DI356" s="26">
        <v>-9.7020697652053727</v>
      </c>
      <c r="DK356" s="26">
        <v>7.5653519828829179</v>
      </c>
      <c r="DL356" s="26">
        <v>7.6652018626407177</v>
      </c>
      <c r="DM356" s="26">
        <v>7.2962105096089473</v>
      </c>
      <c r="DN356" s="26">
        <v>7.1012859365593499</v>
      </c>
      <c r="DO356" s="26">
        <v>6.4719993879086797</v>
      </c>
      <c r="DP356" s="26">
        <v>3.6143555429388456</v>
      </c>
      <c r="DQ356" s="26">
        <v>3.5864022617744524</v>
      </c>
      <c r="DR356" s="26">
        <v>1.1881658154741004</v>
      </c>
      <c r="DS356" s="26">
        <v>1.1956995759127693</v>
      </c>
      <c r="DT356" s="26">
        <v>1.0151934925058441</v>
      </c>
      <c r="DU356" s="26">
        <v>1.0256316079124517</v>
      </c>
      <c r="DV356" s="26">
        <v>-1.8172365076436563</v>
      </c>
      <c r="DW356" s="26">
        <v>-3.929178462095841</v>
      </c>
      <c r="DX356" s="26">
        <v>-4.9462308183482264</v>
      </c>
      <c r="DY356" s="26">
        <v>-5.7020697652053727</v>
      </c>
      <c r="EA356" s="27">
        <v>3.5653519828829179</v>
      </c>
      <c r="EB356" s="27">
        <v>3.6536670687745474</v>
      </c>
      <c r="EC356" s="27">
        <v>3.2819464448285309</v>
      </c>
      <c r="ED356" s="27">
        <v>3.0749783622246003</v>
      </c>
      <c r="EE356" s="27">
        <v>-4.943319799275514E-2</v>
      </c>
      <c r="EF356" s="27">
        <v>-2.723120183078457</v>
      </c>
      <c r="EG356" s="27">
        <v>-2.5593557638563027</v>
      </c>
      <c r="EH356" s="27">
        <v>-2.7650161943360132</v>
      </c>
      <c r="EI356" s="27">
        <v>-3.0097347851671401</v>
      </c>
      <c r="EJ356" s="27">
        <v>-3.7016383431491278</v>
      </c>
      <c r="EK356" s="27">
        <v>-3.9403336554990247</v>
      </c>
      <c r="EL356" s="27">
        <v>-5.946006749302903</v>
      </c>
      <c r="EM356" s="27">
        <v>-7.7319587745990717</v>
      </c>
      <c r="EN356" s="27">
        <v>-8.4215720108710244</v>
      </c>
      <c r="EO356" s="27">
        <v>-7.6963265954711275</v>
      </c>
      <c r="EQ356" s="27">
        <v>7.5653519828829179</v>
      </c>
      <c r="ER356" s="27">
        <v>7.6536670687745474</v>
      </c>
      <c r="ES356" s="27">
        <v>7.2819464448285309</v>
      </c>
      <c r="ET356" s="27">
        <v>7.0749783622246003</v>
      </c>
      <c r="EU356" s="27">
        <v>3.9505668020072449</v>
      </c>
      <c r="EV356" s="27">
        <v>1.276879816921543</v>
      </c>
      <c r="EW356" s="27">
        <v>1.4406442361436973</v>
      </c>
      <c r="EX356" s="27">
        <v>1.2349838056639868</v>
      </c>
      <c r="EY356" s="27">
        <v>0.9902652148328599</v>
      </c>
      <c r="EZ356" s="27">
        <v>0.29836165685087224</v>
      </c>
      <c r="FA356" s="27">
        <v>5.9666344500975299E-2</v>
      </c>
      <c r="FB356" s="27">
        <v>-1.946006749302903</v>
      </c>
      <c r="FC356" s="27">
        <v>-3.7319587745990717</v>
      </c>
      <c r="FD356" s="27">
        <v>-4.4215720108710244</v>
      </c>
      <c r="FE356" s="27">
        <v>-3.6963265954711275</v>
      </c>
      <c r="FG356" s="1">
        <v>350648</v>
      </c>
      <c r="FH356" s="1">
        <v>481468</v>
      </c>
      <c r="FI356" s="1" t="s">
        <v>439</v>
      </c>
      <c r="FJ356" s="1" t="s">
        <v>852</v>
      </c>
    </row>
    <row r="357" spans="2:166" ht="16.2" thickBot="1" x14ac:dyDescent="0.35">
      <c r="B357" s="19" t="s">
        <v>351</v>
      </c>
      <c r="C357" s="20">
        <v>1.5082736907918641</v>
      </c>
      <c r="D357" s="21">
        <v>0.71196601604438925</v>
      </c>
      <c r="E357" s="21">
        <v>0.56032136149893486</v>
      </c>
      <c r="F357" s="21">
        <v>0.56012946351913628</v>
      </c>
      <c r="G357" s="21">
        <v>0.55981318877166197</v>
      </c>
      <c r="H357" s="21">
        <v>0.55950005139792491</v>
      </c>
      <c r="I357" s="21">
        <v>0.55907495139792474</v>
      </c>
      <c r="J357" s="21">
        <v>0.55864620897368189</v>
      </c>
      <c r="K357" s="21">
        <v>0.5584700907918636</v>
      </c>
      <c r="L357" s="21">
        <v>0.55832681301408593</v>
      </c>
      <c r="M357" s="21">
        <v>0.55821125947873229</v>
      </c>
      <c r="N357" s="21">
        <v>0.55797436250903543</v>
      </c>
      <c r="O357" s="21">
        <v>0.55769608675146021</v>
      </c>
      <c r="P357" s="21">
        <v>0.55744083119590426</v>
      </c>
      <c r="Q357" s="21">
        <v>0.5572210847312582</v>
      </c>
      <c r="R357" s="22"/>
      <c r="S357" s="21">
        <v>1.5082736907918641</v>
      </c>
      <c r="T357" s="21">
        <v>0.71196601604438925</v>
      </c>
      <c r="U357" s="21">
        <v>0.56032136149893486</v>
      </c>
      <c r="V357" s="21">
        <v>0.56012946351913628</v>
      </c>
      <c r="W357" s="21">
        <v>0.55981318877166197</v>
      </c>
      <c r="X357" s="21">
        <v>0.55950005139792491</v>
      </c>
      <c r="Y357" s="21">
        <v>0.55907495139792474</v>
      </c>
      <c r="Z357" s="21">
        <v>0.55864620897368189</v>
      </c>
      <c r="AA357" s="21">
        <v>0.5584700907918636</v>
      </c>
      <c r="AB357" s="21">
        <v>0.55832681301408593</v>
      </c>
      <c r="AC357" s="21">
        <v>0.55821125947873229</v>
      </c>
      <c r="AD357" s="21">
        <v>0.55797436250903543</v>
      </c>
      <c r="AE357" s="21">
        <v>0.55769608675146021</v>
      </c>
      <c r="AF357" s="21">
        <v>0.55744083119590426</v>
      </c>
      <c r="AG357" s="21">
        <v>0.5572210847312582</v>
      </c>
      <c r="AI357" s="23">
        <v>1.5082736907918641</v>
      </c>
      <c r="AJ357" s="23">
        <v>1.4286588887716616</v>
      </c>
      <c r="AK357" s="23">
        <v>1.4135099513979243</v>
      </c>
      <c r="AL357" s="23">
        <v>1.4134991847312577</v>
      </c>
      <c r="AM357" s="23">
        <v>1.413488418064591</v>
      </c>
      <c r="AN357" s="23">
        <v>1.4134776513979244</v>
      </c>
      <c r="AO357" s="23">
        <v>1.4134341039231768</v>
      </c>
      <c r="AP357" s="23">
        <v>1.4133904837211566</v>
      </c>
      <c r="AQ357" s="23">
        <v>1.4133468968524698</v>
      </c>
      <c r="AR357" s="23">
        <v>1.4132916180645911</v>
      </c>
      <c r="AS357" s="23">
        <v>1.4132391412969145</v>
      </c>
      <c r="AT357" s="23">
        <v>1.4131006806908539</v>
      </c>
      <c r="AU357" s="23">
        <v>1.4129256534181267</v>
      </c>
      <c r="AV357" s="23">
        <v>1.4127815564484298</v>
      </c>
      <c r="AW357" s="23">
        <v>1.4126345796807529</v>
      </c>
      <c r="AY357" s="24">
        <v>1.5082736907918641</v>
      </c>
      <c r="AZ357" s="24">
        <v>1.4286588887716616</v>
      </c>
      <c r="BA357" s="24">
        <v>1.4135099513979243</v>
      </c>
      <c r="BB357" s="24">
        <v>1.4134991847312577</v>
      </c>
      <c r="BC357" s="24">
        <v>1.413488418064591</v>
      </c>
      <c r="BD357" s="24">
        <v>1.4134776513979244</v>
      </c>
      <c r="BE357" s="24">
        <v>1.4134341039231768</v>
      </c>
      <c r="BF357" s="24">
        <v>1.4133904837211566</v>
      </c>
      <c r="BG357" s="24">
        <v>1.4133468968524698</v>
      </c>
      <c r="BH357" s="24">
        <v>1.4132916180645911</v>
      </c>
      <c r="BI357" s="24">
        <v>1.4132391412969145</v>
      </c>
      <c r="BJ357" s="24">
        <v>1.4131006806908539</v>
      </c>
      <c r="BK357" s="24">
        <v>1.4129256534181267</v>
      </c>
      <c r="BL357" s="24">
        <v>1.4127815564484298</v>
      </c>
      <c r="BM357" s="24">
        <v>1.4126345796807529</v>
      </c>
      <c r="BO357" s="25">
        <v>1.5082736907918641</v>
      </c>
      <c r="BP357" s="25">
        <v>1.3487982988726719</v>
      </c>
      <c r="BQ357" s="25">
        <v>1.3182590180645914</v>
      </c>
      <c r="BR357" s="25">
        <v>1.3180671200847929</v>
      </c>
      <c r="BS357" s="25">
        <v>1.3177508453373186</v>
      </c>
      <c r="BT357" s="25">
        <v>1.3174377079635811</v>
      </c>
      <c r="BU357" s="25">
        <v>1.3170126079635809</v>
      </c>
      <c r="BV357" s="25">
        <v>1.3165838655393385</v>
      </c>
      <c r="BW357" s="25">
        <v>1.3164077473575202</v>
      </c>
      <c r="BX357" s="25">
        <v>1.3162644695797425</v>
      </c>
      <c r="BY357" s="25">
        <v>1.3161489160443889</v>
      </c>
      <c r="BZ357" s="25">
        <v>1.315912019074692</v>
      </c>
      <c r="CA357" s="25">
        <v>1.3156337433171164</v>
      </c>
      <c r="CB357" s="25">
        <v>1.3153784877615609</v>
      </c>
      <c r="CC357" s="25">
        <v>1.3151587412969143</v>
      </c>
      <c r="CE357" s="25">
        <v>1.5082736907918641</v>
      </c>
      <c r="CF357" s="25">
        <v>1.3487982988726719</v>
      </c>
      <c r="CG357" s="25">
        <v>1.3182590180645914</v>
      </c>
      <c r="CH357" s="25">
        <v>1.3180671200847929</v>
      </c>
      <c r="CI357" s="25">
        <v>1.3177508453373186</v>
      </c>
      <c r="CJ357" s="25">
        <v>1.3174377079635811</v>
      </c>
      <c r="CK357" s="25">
        <v>1.3170126079635809</v>
      </c>
      <c r="CL357" s="25">
        <v>1.3165838655393385</v>
      </c>
      <c r="CM357" s="25">
        <v>1.3164077473575202</v>
      </c>
      <c r="CN357" s="25">
        <v>1.3162644695797425</v>
      </c>
      <c r="CO357" s="25">
        <v>1.3161489160443889</v>
      </c>
      <c r="CP357" s="25">
        <v>1.315912019074692</v>
      </c>
      <c r="CQ357" s="25">
        <v>1.3156337433171164</v>
      </c>
      <c r="CR357" s="25">
        <v>1.3153784877615609</v>
      </c>
      <c r="CS357" s="25">
        <v>1.3151587412969143</v>
      </c>
      <c r="CU357" s="26">
        <v>1.5082736907918641</v>
      </c>
      <c r="CV357" s="26">
        <v>0.3929660160443893</v>
      </c>
      <c r="CW357" s="26">
        <v>0.18041285947873265</v>
      </c>
      <c r="CX357" s="26">
        <v>0.17994607564034926</v>
      </c>
      <c r="CY357" s="26">
        <v>0.17937061604438931</v>
      </c>
      <c r="CZ357" s="26">
        <v>0.1788077008928739</v>
      </c>
      <c r="DA357" s="26">
        <v>0.17752155341812648</v>
      </c>
      <c r="DB357" s="26">
        <v>0.17621604634741983</v>
      </c>
      <c r="DC357" s="26">
        <v>0.17565497362014693</v>
      </c>
      <c r="DD357" s="26">
        <v>0.17556867463024783</v>
      </c>
      <c r="DE357" s="26">
        <v>0.17549618069085415</v>
      </c>
      <c r="DF357" s="26">
        <v>0.17537060291307593</v>
      </c>
      <c r="DG357" s="26">
        <v>0.17537060291307593</v>
      </c>
      <c r="DH357" s="26">
        <v>0.17537060291307593</v>
      </c>
      <c r="DI357" s="26">
        <v>0.17537060291307593</v>
      </c>
      <c r="DK357" s="26">
        <v>1.5082736907918641</v>
      </c>
      <c r="DL357" s="26">
        <v>0.3929660160443893</v>
      </c>
      <c r="DM357" s="26">
        <v>0.18041285947873265</v>
      </c>
      <c r="DN357" s="26">
        <v>0.17994607564034926</v>
      </c>
      <c r="DO357" s="26">
        <v>0.17937061604438931</v>
      </c>
      <c r="DP357" s="26">
        <v>0.1788077008928739</v>
      </c>
      <c r="DQ357" s="26">
        <v>0.17752155341812648</v>
      </c>
      <c r="DR357" s="26">
        <v>0.17621604634741983</v>
      </c>
      <c r="DS357" s="26">
        <v>0.17565497362014693</v>
      </c>
      <c r="DT357" s="26">
        <v>0.17556867463024783</v>
      </c>
      <c r="DU357" s="26">
        <v>0.17549618069085415</v>
      </c>
      <c r="DV357" s="26">
        <v>0.17537060291307593</v>
      </c>
      <c r="DW357" s="26">
        <v>0.17537060291307593</v>
      </c>
      <c r="DX357" s="26">
        <v>0.17537060291307593</v>
      </c>
      <c r="DY357" s="26">
        <v>0.17537060291307593</v>
      </c>
      <c r="EA357" s="27">
        <v>1.5082736907918641</v>
      </c>
      <c r="EB357" s="27">
        <v>0.23375794533731842</v>
      </c>
      <c r="EC357" s="27">
        <v>-9.0715546626816135E-3</v>
      </c>
      <c r="ED357" s="27">
        <v>-9.5383385010654465E-3</v>
      </c>
      <c r="EE357" s="27">
        <v>-1.0113798097025395E-2</v>
      </c>
      <c r="EF357" s="27">
        <v>-1.0676713248540359E-2</v>
      </c>
      <c r="EG357" s="27">
        <v>-1.1962860723287783E-2</v>
      </c>
      <c r="EH357" s="27">
        <v>-1.3268367793994429E-2</v>
      </c>
      <c r="EI357" s="27">
        <v>-1.3829440521267777E-2</v>
      </c>
      <c r="EJ357" s="27">
        <v>-1.3915739511166869E-2</v>
      </c>
      <c r="EK357" s="27">
        <v>-1.398823345056055E-2</v>
      </c>
      <c r="EL357" s="27">
        <v>-1.4113811228338768E-2</v>
      </c>
      <c r="EM357" s="27">
        <v>-1.4113811228338768E-2</v>
      </c>
      <c r="EN357" s="27">
        <v>-1.4113811228338768E-2</v>
      </c>
      <c r="EO357" s="27">
        <v>-1.4113811228338768E-2</v>
      </c>
      <c r="EQ357" s="27">
        <v>1.5082736907918641</v>
      </c>
      <c r="ER357" s="27">
        <v>0.23375794533731842</v>
      </c>
      <c r="ES357" s="27">
        <v>-9.0715546626816135E-3</v>
      </c>
      <c r="ET357" s="27">
        <v>-9.5383385010654465E-3</v>
      </c>
      <c r="EU357" s="27">
        <v>-1.0113798097025395E-2</v>
      </c>
      <c r="EV357" s="27">
        <v>-1.0676713248540359E-2</v>
      </c>
      <c r="EW357" s="27">
        <v>-1.1962860723287783E-2</v>
      </c>
      <c r="EX357" s="27">
        <v>-1.3268367793994429E-2</v>
      </c>
      <c r="EY357" s="27">
        <v>-1.3829440521267777E-2</v>
      </c>
      <c r="EZ357" s="27">
        <v>-1.3915739511166869E-2</v>
      </c>
      <c r="FA357" s="27">
        <v>-1.398823345056055E-2</v>
      </c>
      <c r="FB357" s="27">
        <v>-1.4113811228338768E-2</v>
      </c>
      <c r="FC357" s="27">
        <v>-1.4113811228338768E-2</v>
      </c>
      <c r="FD357" s="27">
        <v>-1.4113811228338768E-2</v>
      </c>
      <c r="FE357" s="27">
        <v>-1.4113811228338768E-2</v>
      </c>
      <c r="FG357" s="1">
        <v>357906</v>
      </c>
      <c r="FH357" s="1">
        <v>527506</v>
      </c>
      <c r="FI357" s="1" t="s">
        <v>437</v>
      </c>
      <c r="FJ357" s="1" t="s">
        <v>852</v>
      </c>
    </row>
    <row r="358" spans="2:166" ht="16.2" thickBot="1" x14ac:dyDescent="0.35">
      <c r="B358" s="19" t="s">
        <v>352</v>
      </c>
      <c r="C358" s="20">
        <v>7.9387009834860152</v>
      </c>
      <c r="D358" s="21">
        <v>6.3755971533591058</v>
      </c>
      <c r="E358" s="21">
        <v>5.7544323258696757</v>
      </c>
      <c r="F358" s="21">
        <v>5.4145986497233025</v>
      </c>
      <c r="G358" s="21">
        <v>4.9187908023433415</v>
      </c>
      <c r="H358" s="21">
        <v>4.4953554097893385</v>
      </c>
      <c r="I358" s="21">
        <v>4.0646767940778528</v>
      </c>
      <c r="J358" s="21">
        <v>3.6043521253158772</v>
      </c>
      <c r="K358" s="21">
        <v>3.1901523789005797</v>
      </c>
      <c r="L358" s="21">
        <v>2.7935760199808097</v>
      </c>
      <c r="M358" s="21">
        <v>2.4174820562456159</v>
      </c>
      <c r="N358" s="21">
        <v>0.56346493833415678</v>
      </c>
      <c r="O358" s="21">
        <v>-4.0971791278790164</v>
      </c>
      <c r="P358" s="21">
        <v>-7.7396494070308179</v>
      </c>
      <c r="Q358" s="21">
        <v>-10.608548310543036</v>
      </c>
      <c r="R358" s="22"/>
      <c r="S358" s="21">
        <v>11.438700983486015</v>
      </c>
      <c r="T358" s="21">
        <v>9.8755971533591058</v>
      </c>
      <c r="U358" s="21">
        <v>9.2544323258696757</v>
      </c>
      <c r="V358" s="21">
        <v>8.9145986497233025</v>
      </c>
      <c r="W358" s="21">
        <v>8.4187908023433415</v>
      </c>
      <c r="X358" s="21">
        <v>7.9953554097893385</v>
      </c>
      <c r="Y358" s="21">
        <v>7.5646767940778528</v>
      </c>
      <c r="Z358" s="21">
        <v>7.1043521253158772</v>
      </c>
      <c r="AA358" s="21">
        <v>6.6901523789005797</v>
      </c>
      <c r="AB358" s="21">
        <v>6.2935760199808097</v>
      </c>
      <c r="AC358" s="21">
        <v>5.9174820562456159</v>
      </c>
      <c r="AD358" s="21">
        <v>4.0634649383341568</v>
      </c>
      <c r="AE358" s="21">
        <v>-0.59717912787901639</v>
      </c>
      <c r="AF358" s="21">
        <v>-4.2396494070308179</v>
      </c>
      <c r="AG358" s="21">
        <v>-7.1085483105430356</v>
      </c>
      <c r="AI358" s="23">
        <v>7.9387009834860152</v>
      </c>
      <c r="AJ358" s="23">
        <v>7.0122738217997345</v>
      </c>
      <c r="AK358" s="23">
        <v>6.712283384218809</v>
      </c>
      <c r="AL358" s="23">
        <v>6.4867225282209553</v>
      </c>
      <c r="AM358" s="23">
        <v>6.1007497312084347</v>
      </c>
      <c r="AN358" s="23">
        <v>5.7882159747043076</v>
      </c>
      <c r="AO358" s="23">
        <v>5.4068427271865094</v>
      </c>
      <c r="AP358" s="23">
        <v>4.8733596369764562</v>
      </c>
      <c r="AQ358" s="23">
        <v>4.3644933189989246</v>
      </c>
      <c r="AR358" s="23">
        <v>4.0179020145771425</v>
      </c>
      <c r="AS358" s="23">
        <v>3.667867371392239</v>
      </c>
      <c r="AT358" s="23">
        <v>2.7067505166574595</v>
      </c>
      <c r="AU358" s="23">
        <v>1.4151662560131726</v>
      </c>
      <c r="AV358" s="23">
        <v>0.66146695315627113</v>
      </c>
      <c r="AW358" s="23">
        <v>6.9035177387817726E-2</v>
      </c>
      <c r="AY358" s="24">
        <v>11.438700983486015</v>
      </c>
      <c r="AZ358" s="24">
        <v>10.512273821799734</v>
      </c>
      <c r="BA358" s="24">
        <v>10.212283384218809</v>
      </c>
      <c r="BB358" s="24">
        <v>9.9867225282209553</v>
      </c>
      <c r="BC358" s="24">
        <v>9.6007497312084347</v>
      </c>
      <c r="BD358" s="24">
        <v>9.2882159747043076</v>
      </c>
      <c r="BE358" s="24">
        <v>8.9068427271865094</v>
      </c>
      <c r="BF358" s="24">
        <v>8.3733596369764562</v>
      </c>
      <c r="BG358" s="24">
        <v>7.8644933189989246</v>
      </c>
      <c r="BH358" s="24">
        <v>7.5179020145771425</v>
      </c>
      <c r="BI358" s="24">
        <v>7.167867371392239</v>
      </c>
      <c r="BJ358" s="24">
        <v>6.2067505166574595</v>
      </c>
      <c r="BK358" s="24">
        <v>4.9151662560131726</v>
      </c>
      <c r="BL358" s="24">
        <v>4.1614669531562711</v>
      </c>
      <c r="BM358" s="24">
        <v>3.5690351773878177</v>
      </c>
      <c r="BO358" s="25">
        <v>7.9387009834860152</v>
      </c>
      <c r="BP358" s="25">
        <v>6.9711627369061162</v>
      </c>
      <c r="BQ358" s="25">
        <v>6.5179405515463458</v>
      </c>
      <c r="BR358" s="25">
        <v>6.2178402448996657</v>
      </c>
      <c r="BS358" s="25">
        <v>5.7950109775016241</v>
      </c>
      <c r="BT358" s="25">
        <v>5.4739353101161736</v>
      </c>
      <c r="BU358" s="25">
        <v>5.1627820196091871</v>
      </c>
      <c r="BV358" s="25">
        <v>4.796215879511486</v>
      </c>
      <c r="BW358" s="25">
        <v>4.429184085907707</v>
      </c>
      <c r="BX358" s="25">
        <v>4.0427161028002043</v>
      </c>
      <c r="BY358" s="25">
        <v>3.6538606849385982</v>
      </c>
      <c r="BZ358" s="25">
        <v>2.5836674354465501</v>
      </c>
      <c r="CA358" s="25">
        <v>1.1834714493686391</v>
      </c>
      <c r="CB358" s="25">
        <v>0.40258459559671422</v>
      </c>
      <c r="CC358" s="25">
        <v>-6.7716101262263351E-2</v>
      </c>
      <c r="CE358" s="25">
        <v>11.438700983486015</v>
      </c>
      <c r="CF358" s="25">
        <v>10.471162736906116</v>
      </c>
      <c r="CG358" s="25">
        <v>10.017940551546346</v>
      </c>
      <c r="CH358" s="25">
        <v>9.7178402448996657</v>
      </c>
      <c r="CI358" s="25">
        <v>9.2950109775016241</v>
      </c>
      <c r="CJ358" s="25">
        <v>8.9739353101161736</v>
      </c>
      <c r="CK358" s="25">
        <v>8.6627820196091871</v>
      </c>
      <c r="CL358" s="25">
        <v>8.296215879511486</v>
      </c>
      <c r="CM358" s="25">
        <v>7.929184085907707</v>
      </c>
      <c r="CN358" s="25">
        <v>7.5427161028002043</v>
      </c>
      <c r="CO358" s="25">
        <v>7.1538606849385982</v>
      </c>
      <c r="CP358" s="25">
        <v>6.0836674354465501</v>
      </c>
      <c r="CQ358" s="25">
        <v>4.6834714493686391</v>
      </c>
      <c r="CR358" s="25">
        <v>3.9025845955967142</v>
      </c>
      <c r="CS358" s="25">
        <v>3.4322838987377366</v>
      </c>
      <c r="CU358" s="26">
        <v>7.9387009834860152</v>
      </c>
      <c r="CV358" s="26">
        <v>6.1025064021440532</v>
      </c>
      <c r="CW358" s="26">
        <v>5.4550154619090296</v>
      </c>
      <c r="CX358" s="26">
        <v>5.1390432404526205</v>
      </c>
      <c r="CY358" s="26">
        <v>4.6725386316019435</v>
      </c>
      <c r="CZ358" s="26">
        <v>4.3127745946107598</v>
      </c>
      <c r="DA358" s="26">
        <v>3.9738811601893893</v>
      </c>
      <c r="DB358" s="26">
        <v>3.6271434836467442</v>
      </c>
      <c r="DC358" s="26">
        <v>3.3074063848818991</v>
      </c>
      <c r="DD358" s="26">
        <v>2.9731789286811932</v>
      </c>
      <c r="DE358" s="26">
        <v>2.664735477039688</v>
      </c>
      <c r="DF358" s="26">
        <v>0.94989493706219719</v>
      </c>
      <c r="DG358" s="26">
        <v>-3.4847271497890731</v>
      </c>
      <c r="DH358" s="26">
        <v>-6.9483839706620003</v>
      </c>
      <c r="DI358" s="26">
        <v>-9.6562696520735827</v>
      </c>
      <c r="DK358" s="26">
        <v>11.438700983486015</v>
      </c>
      <c r="DL358" s="26">
        <v>9.6025064021440532</v>
      </c>
      <c r="DM358" s="26">
        <v>8.9550154619090296</v>
      </c>
      <c r="DN358" s="26">
        <v>8.6390432404526205</v>
      </c>
      <c r="DO358" s="26">
        <v>8.1725386316019435</v>
      </c>
      <c r="DP358" s="26">
        <v>7.8127745946107598</v>
      </c>
      <c r="DQ358" s="26">
        <v>7.4738811601893893</v>
      </c>
      <c r="DR358" s="26">
        <v>7.1271434836467442</v>
      </c>
      <c r="DS358" s="26">
        <v>6.8074063848818991</v>
      </c>
      <c r="DT358" s="26">
        <v>6.4731789286811932</v>
      </c>
      <c r="DU358" s="26">
        <v>6.164735477039688</v>
      </c>
      <c r="DV358" s="26">
        <v>4.4498949370621972</v>
      </c>
      <c r="DW358" s="26">
        <v>1.5272850210926947E-2</v>
      </c>
      <c r="DX358" s="26">
        <v>-3.4483839706620003</v>
      </c>
      <c r="DY358" s="26">
        <v>-6.1562696520735827</v>
      </c>
      <c r="EA358" s="27">
        <v>7.9387009834860152</v>
      </c>
      <c r="EB358" s="27">
        <v>5.9979309816513915</v>
      </c>
      <c r="EC358" s="27">
        <v>5.3636028475268986</v>
      </c>
      <c r="ED358" s="27">
        <v>5.0895148561509647</v>
      </c>
      <c r="EE358" s="27">
        <v>4.6685070353911513</v>
      </c>
      <c r="EF358" s="27">
        <v>4.3656338506073507</v>
      </c>
      <c r="EG358" s="27">
        <v>4.0810306239150371</v>
      </c>
      <c r="EH358" s="27">
        <v>3.6843547291753183</v>
      </c>
      <c r="EI358" s="27">
        <v>2.739010422515836</v>
      </c>
      <c r="EJ358" s="27">
        <v>1.7324393018168198</v>
      </c>
      <c r="EK358" s="27">
        <v>0.7204752620512771</v>
      </c>
      <c r="EL358" s="27">
        <v>-2.1955373187471672</v>
      </c>
      <c r="EM358" s="27">
        <v>-6.2990358637754831</v>
      </c>
      <c r="EN358" s="27">
        <v>-8.7823502892755734</v>
      </c>
      <c r="EO358" s="27">
        <v>-8.8353155678487276</v>
      </c>
      <c r="EQ358" s="27">
        <v>11.438700983486015</v>
      </c>
      <c r="ER358" s="27">
        <v>9.4979309816513915</v>
      </c>
      <c r="ES358" s="27">
        <v>8.8636028475268986</v>
      </c>
      <c r="ET358" s="27">
        <v>8.5895148561509647</v>
      </c>
      <c r="EU358" s="27">
        <v>8.1685070353911513</v>
      </c>
      <c r="EV358" s="27">
        <v>7.8656338506073507</v>
      </c>
      <c r="EW358" s="27">
        <v>7.5810306239150371</v>
      </c>
      <c r="EX358" s="27">
        <v>7.1843547291753183</v>
      </c>
      <c r="EY358" s="27">
        <v>6.239010422515836</v>
      </c>
      <c r="EZ358" s="27">
        <v>5.2324393018168198</v>
      </c>
      <c r="FA358" s="27">
        <v>4.2204752620512771</v>
      </c>
      <c r="FB358" s="27">
        <v>1.3044626812528328</v>
      </c>
      <c r="FC358" s="27">
        <v>-2.7990358637754831</v>
      </c>
      <c r="FD358" s="27">
        <v>-5.2823502892755734</v>
      </c>
      <c r="FE358" s="27">
        <v>-5.3353155678487276</v>
      </c>
      <c r="FG358" s="1">
        <v>357874</v>
      </c>
      <c r="FH358" s="1">
        <v>421203</v>
      </c>
      <c r="FI358" s="1" t="s">
        <v>499</v>
      </c>
      <c r="FJ358" s="1" t="s">
        <v>854</v>
      </c>
    </row>
    <row r="359" spans="2:166" ht="16.2" thickBot="1" x14ac:dyDescent="0.35">
      <c r="B359" s="19" t="s">
        <v>353</v>
      </c>
      <c r="C359" s="20">
        <v>5.1710517126979347</v>
      </c>
      <c r="D359" s="21">
        <v>5.0637836497175073</v>
      </c>
      <c r="E359" s="21">
        <v>5.0208258389124429</v>
      </c>
      <c r="F359" s="21">
        <v>4.9467053704874724</v>
      </c>
      <c r="G359" s="21">
        <v>4.7744993012025407</v>
      </c>
      <c r="H359" s="21">
        <v>4.63151558796398</v>
      </c>
      <c r="I359" s="21">
        <v>4.5513682241913145</v>
      </c>
      <c r="J359" s="21">
        <v>4.4066348627191525</v>
      </c>
      <c r="K359" s="21">
        <v>4.2859458777177162</v>
      </c>
      <c r="L359" s="21">
        <v>4.1395652352776731</v>
      </c>
      <c r="M359" s="21">
        <v>4.0213222296886286</v>
      </c>
      <c r="N359" s="21">
        <v>3.4637854515079773</v>
      </c>
      <c r="O359" s="21">
        <v>2.1877238046609762</v>
      </c>
      <c r="P359" s="21">
        <v>1.2452318672867788</v>
      </c>
      <c r="Q359" s="21">
        <v>0.57855813714920501</v>
      </c>
      <c r="R359" s="22"/>
      <c r="S359" s="21">
        <v>6.6710517126979347</v>
      </c>
      <c r="T359" s="21">
        <v>6.5637836497175073</v>
      </c>
      <c r="U359" s="21">
        <v>6.5208258389124429</v>
      </c>
      <c r="V359" s="21">
        <v>6.4467053704874724</v>
      </c>
      <c r="W359" s="21">
        <v>6.2744993012025407</v>
      </c>
      <c r="X359" s="21">
        <v>6.13151558796398</v>
      </c>
      <c r="Y359" s="21">
        <v>6.0513682241913145</v>
      </c>
      <c r="Z359" s="21">
        <v>5.9066348627191525</v>
      </c>
      <c r="AA359" s="21">
        <v>5.7859458777177162</v>
      </c>
      <c r="AB359" s="21">
        <v>5.6395652352776731</v>
      </c>
      <c r="AC359" s="21">
        <v>5.5213222296886286</v>
      </c>
      <c r="AD359" s="21">
        <v>4.9637854515079773</v>
      </c>
      <c r="AE359" s="21">
        <v>3.6877238046609762</v>
      </c>
      <c r="AF359" s="21">
        <v>2.7452318672867788</v>
      </c>
      <c r="AG359" s="21">
        <v>2.078558137149205</v>
      </c>
      <c r="AI359" s="23">
        <v>5.1710517126979347</v>
      </c>
      <c r="AJ359" s="23">
        <v>5.059797511812989</v>
      </c>
      <c r="AK359" s="23">
        <v>5.084319939882084</v>
      </c>
      <c r="AL359" s="23">
        <v>5.0446120050496637</v>
      </c>
      <c r="AM359" s="23">
        <v>4.9573883662385407</v>
      </c>
      <c r="AN359" s="23">
        <v>4.8454167273390141</v>
      </c>
      <c r="AO359" s="23">
        <v>4.7120270644399334</v>
      </c>
      <c r="AP359" s="23">
        <v>4.5437177255661432</v>
      </c>
      <c r="AQ359" s="23">
        <v>4.3326614909526597</v>
      </c>
      <c r="AR359" s="23">
        <v>4.2375868259821452</v>
      </c>
      <c r="AS359" s="23">
        <v>4.1279022716841798</v>
      </c>
      <c r="AT359" s="23">
        <v>3.8188057873065322</v>
      </c>
      <c r="AU359" s="23">
        <v>3.4387998763606626</v>
      </c>
      <c r="AV359" s="23">
        <v>3.2438483191825167</v>
      </c>
      <c r="AW359" s="23">
        <v>3.1218621988214776</v>
      </c>
      <c r="AY359" s="24">
        <v>6.6710517126979347</v>
      </c>
      <c r="AZ359" s="24">
        <v>6.559797511812989</v>
      </c>
      <c r="BA359" s="24">
        <v>6.584319939882084</v>
      </c>
      <c r="BB359" s="24">
        <v>6.5446120050496637</v>
      </c>
      <c r="BC359" s="24">
        <v>6.4573883662385407</v>
      </c>
      <c r="BD359" s="24">
        <v>6.3454167273390141</v>
      </c>
      <c r="BE359" s="24">
        <v>6.2120270644399334</v>
      </c>
      <c r="BF359" s="24">
        <v>6.0437177255661432</v>
      </c>
      <c r="BG359" s="24">
        <v>5.8326614909526597</v>
      </c>
      <c r="BH359" s="24">
        <v>5.7375868259821452</v>
      </c>
      <c r="BI359" s="24">
        <v>5.6279022716841798</v>
      </c>
      <c r="BJ359" s="24">
        <v>5.3188057873065322</v>
      </c>
      <c r="BK359" s="24">
        <v>4.9387998763606626</v>
      </c>
      <c r="BL359" s="24">
        <v>4.7438483191825167</v>
      </c>
      <c r="BM359" s="24">
        <v>4.6218621988214776</v>
      </c>
      <c r="BO359" s="25">
        <v>5.1710517126979347</v>
      </c>
      <c r="BP359" s="25">
        <v>5.0701386846100469</v>
      </c>
      <c r="BQ359" s="25">
        <v>5.0355892258049373</v>
      </c>
      <c r="BR359" s="25">
        <v>4.9611392665645928</v>
      </c>
      <c r="BS359" s="25">
        <v>4.8071448621915174</v>
      </c>
      <c r="BT359" s="25">
        <v>4.6828455713346955</v>
      </c>
      <c r="BU359" s="25">
        <v>4.6301324766575744</v>
      </c>
      <c r="BV359" s="25">
        <v>4.5027238989296094</v>
      </c>
      <c r="BW359" s="25">
        <v>4.3897374002555001</v>
      </c>
      <c r="BX359" s="25">
        <v>4.2457487043667133</v>
      </c>
      <c r="BY359" s="25">
        <v>4.125108908854175</v>
      </c>
      <c r="BZ359" s="25">
        <v>3.7906162549834699</v>
      </c>
      <c r="CA359" s="25">
        <v>3.3654007304436764</v>
      </c>
      <c r="CB359" s="25">
        <v>3.1606133463081818</v>
      </c>
      <c r="CC359" s="25">
        <v>3.0593111146304208</v>
      </c>
      <c r="CE359" s="25">
        <v>6.6710517126979347</v>
      </c>
      <c r="CF359" s="25">
        <v>6.5701386846100469</v>
      </c>
      <c r="CG359" s="25">
        <v>6.5355892258049373</v>
      </c>
      <c r="CH359" s="25">
        <v>6.4611392665645928</v>
      </c>
      <c r="CI359" s="25">
        <v>6.3071448621915174</v>
      </c>
      <c r="CJ359" s="25">
        <v>6.1828455713346955</v>
      </c>
      <c r="CK359" s="25">
        <v>6.1301324766575744</v>
      </c>
      <c r="CL359" s="25">
        <v>6.0027238989296094</v>
      </c>
      <c r="CM359" s="25">
        <v>5.8897374002555001</v>
      </c>
      <c r="CN359" s="25">
        <v>5.7457487043667133</v>
      </c>
      <c r="CO359" s="25">
        <v>5.625108908854175</v>
      </c>
      <c r="CP359" s="25">
        <v>5.2906162549834699</v>
      </c>
      <c r="CQ359" s="25">
        <v>4.8654007304436764</v>
      </c>
      <c r="CR359" s="25">
        <v>4.6606133463081818</v>
      </c>
      <c r="CS359" s="25">
        <v>4.5593111146304208</v>
      </c>
      <c r="CU359" s="26">
        <v>5.1710517126979347</v>
      </c>
      <c r="CV359" s="26">
        <v>5.0694993476990735</v>
      </c>
      <c r="CW359" s="26">
        <v>5.0305991616959655</v>
      </c>
      <c r="CX359" s="26">
        <v>4.9554343842076012</v>
      </c>
      <c r="CY359" s="26">
        <v>4.7800240550321176</v>
      </c>
      <c r="CZ359" s="26">
        <v>4.6381936094914291</v>
      </c>
      <c r="DA359" s="26">
        <v>4.6240635387714164</v>
      </c>
      <c r="DB359" s="26">
        <v>4.4557279568767179</v>
      </c>
      <c r="DC359" s="26">
        <v>4.3160358065298929</v>
      </c>
      <c r="DD359" s="26">
        <v>4.1963510111022249</v>
      </c>
      <c r="DE359" s="26">
        <v>4.1637840128173096</v>
      </c>
      <c r="DF359" s="26">
        <v>3.6229862164289237</v>
      </c>
      <c r="DG359" s="26">
        <v>2.4335321397025602</v>
      </c>
      <c r="DH359" s="26">
        <v>1.5922596893217058</v>
      </c>
      <c r="DI359" s="26">
        <v>1.0102914299335897</v>
      </c>
      <c r="DK359" s="26">
        <v>6.6710517126979347</v>
      </c>
      <c r="DL359" s="26">
        <v>6.5694993476990735</v>
      </c>
      <c r="DM359" s="26">
        <v>6.5305991616959655</v>
      </c>
      <c r="DN359" s="26">
        <v>6.4554343842076012</v>
      </c>
      <c r="DO359" s="26">
        <v>6.2800240550321176</v>
      </c>
      <c r="DP359" s="26">
        <v>6.1381936094914291</v>
      </c>
      <c r="DQ359" s="26">
        <v>6.1240635387714164</v>
      </c>
      <c r="DR359" s="26">
        <v>5.9557279568767179</v>
      </c>
      <c r="DS359" s="26">
        <v>5.8160358065298929</v>
      </c>
      <c r="DT359" s="26">
        <v>5.6963510111022249</v>
      </c>
      <c r="DU359" s="26">
        <v>5.6637840128173096</v>
      </c>
      <c r="DV359" s="26">
        <v>5.1229862164289237</v>
      </c>
      <c r="DW359" s="26">
        <v>3.9335321397025602</v>
      </c>
      <c r="DX359" s="26">
        <v>3.0922596893217058</v>
      </c>
      <c r="DY359" s="26">
        <v>2.5102914299335897</v>
      </c>
      <c r="EA359" s="27">
        <v>5.1710517126979347</v>
      </c>
      <c r="EB359" s="27">
        <v>5.0771588603166222</v>
      </c>
      <c r="EC359" s="27">
        <v>5.0447741496845104</v>
      </c>
      <c r="ED359" s="27">
        <v>4.9740721330729629</v>
      </c>
      <c r="EE359" s="27">
        <v>4.8051606804454838</v>
      </c>
      <c r="EF359" s="27">
        <v>4.6730302595149933</v>
      </c>
      <c r="EG359" s="27">
        <v>4.6665657416644457</v>
      </c>
      <c r="EH359" s="27">
        <v>4.4753148825671012</v>
      </c>
      <c r="EI359" s="27">
        <v>4.1694159242418083</v>
      </c>
      <c r="EJ359" s="27">
        <v>3.8607873961260584</v>
      </c>
      <c r="EK359" s="27">
        <v>3.6446196013909535</v>
      </c>
      <c r="EL359" s="27">
        <v>2.8394387786812185</v>
      </c>
      <c r="EM359" s="27">
        <v>1.7335039437173361</v>
      </c>
      <c r="EN359" s="27">
        <v>1.138042366580672</v>
      </c>
      <c r="EO359" s="27">
        <v>1.2053593983060775</v>
      </c>
      <c r="EQ359" s="27">
        <v>6.6710517126979347</v>
      </c>
      <c r="ER359" s="27">
        <v>6.5771588603166222</v>
      </c>
      <c r="ES359" s="27">
        <v>6.5447741496845104</v>
      </c>
      <c r="ET359" s="27">
        <v>6.4740721330729629</v>
      </c>
      <c r="EU359" s="27">
        <v>6.3051606804454838</v>
      </c>
      <c r="EV359" s="27">
        <v>6.1730302595149933</v>
      </c>
      <c r="EW359" s="27">
        <v>6.1665657416644457</v>
      </c>
      <c r="EX359" s="27">
        <v>5.9753148825671012</v>
      </c>
      <c r="EY359" s="27">
        <v>5.6694159242418083</v>
      </c>
      <c r="EZ359" s="27">
        <v>5.3607873961260584</v>
      </c>
      <c r="FA359" s="27">
        <v>5.1446196013909535</v>
      </c>
      <c r="FB359" s="27">
        <v>4.3394387786812185</v>
      </c>
      <c r="FC359" s="27">
        <v>3.2335039437173361</v>
      </c>
      <c r="FD359" s="27">
        <v>2.638042366580672</v>
      </c>
      <c r="FE359" s="27">
        <v>2.7053593983060775</v>
      </c>
      <c r="FG359" s="1">
        <v>388779</v>
      </c>
      <c r="FH359" s="1">
        <v>419157</v>
      </c>
      <c r="FI359" s="1" t="s">
        <v>740</v>
      </c>
      <c r="FJ359" s="1" t="s">
        <v>838</v>
      </c>
    </row>
    <row r="360" spans="2:166" ht="16.2" thickBot="1" x14ac:dyDescent="0.35">
      <c r="B360" s="19" t="s">
        <v>354</v>
      </c>
      <c r="C360" s="20">
        <v>2.7941527976664844</v>
      </c>
      <c r="D360" s="21">
        <v>2.1037194152806116</v>
      </c>
      <c r="E360" s="21">
        <v>1.5114955083147521</v>
      </c>
      <c r="F360" s="21">
        <v>0.91582392127892831</v>
      </c>
      <c r="G360" s="21">
        <v>0.21555275000051921</v>
      </c>
      <c r="H360" s="21">
        <v>-0.512344147337501</v>
      </c>
      <c r="I360" s="21">
        <v>10.113382280455653</v>
      </c>
      <c r="J360" s="21">
        <v>9.3942761475203653</v>
      </c>
      <c r="K360" s="21">
        <v>6.5535234934487221</v>
      </c>
      <c r="L360" s="21">
        <v>6.0344405279855522</v>
      </c>
      <c r="M360" s="21">
        <v>5.7590717211869418</v>
      </c>
      <c r="N360" s="21">
        <v>3.806225851119251</v>
      </c>
      <c r="O360" s="21">
        <v>-0.97549305522532137</v>
      </c>
      <c r="P360" s="21">
        <v>-3.3398239381182293</v>
      </c>
      <c r="Q360" s="21">
        <v>-5.0258670138942989</v>
      </c>
      <c r="R360" s="22"/>
      <c r="S360" s="21">
        <v>6.9311527976664848</v>
      </c>
      <c r="T360" s="21">
        <v>6.240719415280612</v>
      </c>
      <c r="U360" s="21">
        <v>5.6484955083147526</v>
      </c>
      <c r="V360" s="21">
        <v>5.0528239212789288</v>
      </c>
      <c r="W360" s="21">
        <v>4.3525527500005197</v>
      </c>
      <c r="X360" s="21">
        <v>3.6246558526624995</v>
      </c>
      <c r="Y360" s="21">
        <v>3.113382280455653</v>
      </c>
      <c r="Z360" s="21">
        <v>2.3942761475203653</v>
      </c>
      <c r="AA360" s="21">
        <v>-0.44647650655127791</v>
      </c>
      <c r="AB360" s="21">
        <v>-0.96555947201444781</v>
      </c>
      <c r="AC360" s="21">
        <v>-1.2409282788130582</v>
      </c>
      <c r="AD360" s="21">
        <v>-3.193774148880749</v>
      </c>
      <c r="AE360" s="21">
        <v>-7.9754930552253214</v>
      </c>
      <c r="AF360" s="21">
        <v>-10.339823938118229</v>
      </c>
      <c r="AG360" s="21">
        <v>-12.025867013894299</v>
      </c>
      <c r="AI360" s="23">
        <v>2.7941527976664844</v>
      </c>
      <c r="AJ360" s="23">
        <v>2.3538695988199265</v>
      </c>
      <c r="AK360" s="23">
        <v>2.2934212729050216</v>
      </c>
      <c r="AL360" s="23">
        <v>2.1451900543751847</v>
      </c>
      <c r="AM360" s="23">
        <v>1.9278108644121374</v>
      </c>
      <c r="AN360" s="23">
        <v>1.7666391080043482</v>
      </c>
      <c r="AO360" s="23">
        <v>12.814093674799974</v>
      </c>
      <c r="AP360" s="23">
        <v>12.352711517872795</v>
      </c>
      <c r="AQ360" s="23">
        <v>11.766436011036113</v>
      </c>
      <c r="AR360" s="23">
        <v>11.520913869909432</v>
      </c>
      <c r="AS360" s="23">
        <v>11.436899726990742</v>
      </c>
      <c r="AT360" s="23">
        <v>10.55343895810261</v>
      </c>
      <c r="AU360" s="23">
        <v>8.7295909790444064</v>
      </c>
      <c r="AV360" s="23">
        <v>7.1973573161764648</v>
      </c>
      <c r="AW360" s="23">
        <v>6.2900745216175515</v>
      </c>
      <c r="AY360" s="24">
        <v>6.9311527976664848</v>
      </c>
      <c r="AZ360" s="24">
        <v>6.490869598819927</v>
      </c>
      <c r="BA360" s="24">
        <v>6.4304212729050221</v>
      </c>
      <c r="BB360" s="24">
        <v>6.2821900543751852</v>
      </c>
      <c r="BC360" s="24">
        <v>6.0648108644121379</v>
      </c>
      <c r="BD360" s="24">
        <v>5.9036391080043487</v>
      </c>
      <c r="BE360" s="24">
        <v>5.8140936747999739</v>
      </c>
      <c r="BF360" s="24">
        <v>5.3527115178727946</v>
      </c>
      <c r="BG360" s="24">
        <v>4.766436011036113</v>
      </c>
      <c r="BH360" s="24">
        <v>4.5209138699094318</v>
      </c>
      <c r="BI360" s="24">
        <v>4.4368997269907418</v>
      </c>
      <c r="BJ360" s="24">
        <v>3.5534389581026105</v>
      </c>
      <c r="BK360" s="24">
        <v>1.7295909790444064</v>
      </c>
      <c r="BL360" s="24">
        <v>0.19735731617646479</v>
      </c>
      <c r="BM360" s="24">
        <v>-0.70992547838244846</v>
      </c>
      <c r="BO360" s="25">
        <v>2.7941527976664844</v>
      </c>
      <c r="BP360" s="25">
        <v>2.3196749010327409</v>
      </c>
      <c r="BQ360" s="25">
        <v>1.8589988749182282</v>
      </c>
      <c r="BR360" s="25">
        <v>1.4327242909317448</v>
      </c>
      <c r="BS360" s="25">
        <v>0.97356129893361043</v>
      </c>
      <c r="BT360" s="25">
        <v>0.58190220257957037</v>
      </c>
      <c r="BU360" s="25">
        <v>11.55442442722304</v>
      </c>
      <c r="BV360" s="25">
        <v>11.121267658024173</v>
      </c>
      <c r="BW360" s="25">
        <v>8.3333176795898467</v>
      </c>
      <c r="BX360" s="25">
        <v>7.7966299410213793</v>
      </c>
      <c r="BY360" s="25">
        <v>7.4510930006439722</v>
      </c>
      <c r="BZ360" s="25">
        <v>5.9025411047311138</v>
      </c>
      <c r="CA360" s="25">
        <v>2.9366617935419725</v>
      </c>
      <c r="CB360" s="25">
        <v>1.6137218882899305</v>
      </c>
      <c r="CC360" s="25">
        <v>1.636873814174983</v>
      </c>
      <c r="CE360" s="25">
        <v>6.9311527976664848</v>
      </c>
      <c r="CF360" s="25">
        <v>6.4566749010327413</v>
      </c>
      <c r="CG360" s="25">
        <v>5.9959988749182287</v>
      </c>
      <c r="CH360" s="25">
        <v>5.5697242909317453</v>
      </c>
      <c r="CI360" s="25">
        <v>5.1105612989336109</v>
      </c>
      <c r="CJ360" s="25">
        <v>4.7189022025795708</v>
      </c>
      <c r="CK360" s="25">
        <v>4.5544244272230401</v>
      </c>
      <c r="CL360" s="25">
        <v>4.1212676580241734</v>
      </c>
      <c r="CM360" s="25">
        <v>1.3333176795898467</v>
      </c>
      <c r="CN360" s="25">
        <v>0.7966299410213793</v>
      </c>
      <c r="CO360" s="25">
        <v>0.45109300064397218</v>
      </c>
      <c r="CP360" s="25">
        <v>-1.0974588952688862</v>
      </c>
      <c r="CQ360" s="25">
        <v>-4.0633382064580275</v>
      </c>
      <c r="CR360" s="25">
        <v>-5.3862781117100695</v>
      </c>
      <c r="CS360" s="25">
        <v>-5.363126185825017</v>
      </c>
      <c r="CU360" s="26">
        <v>2.7941527976664844</v>
      </c>
      <c r="CV360" s="26">
        <v>2.0211392863114881</v>
      </c>
      <c r="CW360" s="26">
        <v>1.4551954028190082</v>
      </c>
      <c r="CX360" s="26">
        <v>0.90538410456948526</v>
      </c>
      <c r="CY360" s="26">
        <v>0.25685438129484339</v>
      </c>
      <c r="CZ360" s="26">
        <v>-0.39707635352112902</v>
      </c>
      <c r="DA360" s="26">
        <v>10.335873549044024</v>
      </c>
      <c r="DB360" s="26">
        <v>9.7443536876726426</v>
      </c>
      <c r="DC360" s="26">
        <v>7.104151833545771</v>
      </c>
      <c r="DD360" s="26">
        <v>6.6622308242449577</v>
      </c>
      <c r="DE360" s="26">
        <v>6.4599324054478657</v>
      </c>
      <c r="DF360" s="26">
        <v>4.6478270143885396</v>
      </c>
      <c r="DG360" s="26">
        <v>0.12626911063635049</v>
      </c>
      <c r="DH360" s="26">
        <v>-2.0448962087307621</v>
      </c>
      <c r="DI360" s="26">
        <v>-3.5008241524575752</v>
      </c>
      <c r="DK360" s="26">
        <v>6.9311527976664848</v>
      </c>
      <c r="DL360" s="26">
        <v>6.1581392863114885</v>
      </c>
      <c r="DM360" s="26">
        <v>5.5921954028190086</v>
      </c>
      <c r="DN360" s="26">
        <v>5.0423841045694857</v>
      </c>
      <c r="DO360" s="26">
        <v>4.3938543812948438</v>
      </c>
      <c r="DP360" s="26">
        <v>3.7399236464788714</v>
      </c>
      <c r="DQ360" s="26">
        <v>3.3358735490440239</v>
      </c>
      <c r="DR360" s="26">
        <v>2.7443536876726426</v>
      </c>
      <c r="DS360" s="26">
        <v>0.10415183354577096</v>
      </c>
      <c r="DT360" s="26">
        <v>-0.33776917575504228</v>
      </c>
      <c r="DU360" s="26">
        <v>-0.54006759455213427</v>
      </c>
      <c r="DV360" s="26">
        <v>-2.3521729856114604</v>
      </c>
      <c r="DW360" s="26">
        <v>-6.8737308893636495</v>
      </c>
      <c r="DX360" s="26">
        <v>-9.0448962087307621</v>
      </c>
      <c r="DY360" s="26">
        <v>-10.500824152457575</v>
      </c>
      <c r="EA360" s="27">
        <v>2.7941527976664844</v>
      </c>
      <c r="EB360" s="27">
        <v>1.9992083965085463</v>
      </c>
      <c r="EC360" s="27">
        <v>1.4360312060667084</v>
      </c>
      <c r="ED360" s="27">
        <v>0.85247395574441498</v>
      </c>
      <c r="EE360" s="27">
        <v>0.19750393958946688</v>
      </c>
      <c r="EF360" s="27">
        <v>-0.38892306067327809</v>
      </c>
      <c r="EG360" s="27">
        <v>8.2684003415738232</v>
      </c>
      <c r="EH360" s="27">
        <v>7.8239462863531273</v>
      </c>
      <c r="EI360" s="27">
        <v>5.8494815698422613</v>
      </c>
      <c r="EJ360" s="27">
        <v>4.9927843748772318</v>
      </c>
      <c r="EK360" s="27">
        <v>4.3527450215987642</v>
      </c>
      <c r="EL360" s="27">
        <v>1.7922269030655258</v>
      </c>
      <c r="EM360" s="27">
        <v>-1.2337946104638391</v>
      </c>
      <c r="EN360" s="27">
        <v>-2.7482449635673802</v>
      </c>
      <c r="EO360" s="27">
        <v>-2.4670174197075596</v>
      </c>
      <c r="EQ360" s="27">
        <v>6.9311527976664848</v>
      </c>
      <c r="ER360" s="27">
        <v>6.1362083965085468</v>
      </c>
      <c r="ES360" s="27">
        <v>5.5730312060667089</v>
      </c>
      <c r="ET360" s="27">
        <v>4.9894739557444154</v>
      </c>
      <c r="EU360" s="27">
        <v>4.3345039395894673</v>
      </c>
      <c r="EV360" s="27">
        <v>3.7480769393267224</v>
      </c>
      <c r="EW360" s="27">
        <v>1.2684003415738232</v>
      </c>
      <c r="EX360" s="27">
        <v>0.82394628635312728</v>
      </c>
      <c r="EY360" s="27">
        <v>-1.1505184301577387</v>
      </c>
      <c r="EZ360" s="27">
        <v>-2.0072156251227682</v>
      </c>
      <c r="FA360" s="27">
        <v>-2.6472549784012358</v>
      </c>
      <c r="FB360" s="27">
        <v>-5.2077730969344742</v>
      </c>
      <c r="FC360" s="27">
        <v>-8.2337946104638391</v>
      </c>
      <c r="FD360" s="27">
        <v>-9.7482449635673802</v>
      </c>
      <c r="FE360" s="27">
        <v>-9.4670174197075596</v>
      </c>
      <c r="FG360" s="1">
        <v>325814</v>
      </c>
      <c r="FH360" s="1">
        <v>549933</v>
      </c>
      <c r="FI360" s="1" t="s">
        <v>527</v>
      </c>
      <c r="FJ360" s="1" t="s">
        <v>853</v>
      </c>
    </row>
    <row r="361" spans="2:166" ht="16.2" thickBot="1" x14ac:dyDescent="0.35">
      <c r="B361" s="19" t="s">
        <v>355</v>
      </c>
      <c r="C361" s="20">
        <v>12.236247874230029</v>
      </c>
      <c r="D361" s="21">
        <v>11.322954097170228</v>
      </c>
      <c r="E361" s="21">
        <v>11.021555277985128</v>
      </c>
      <c r="F361" s="21">
        <v>10.743562611167034</v>
      </c>
      <c r="G361" s="21">
        <v>10.492249093722425</v>
      </c>
      <c r="H361" s="21">
        <v>10.173372111063484</v>
      </c>
      <c r="I361" s="21">
        <v>9.8413431587864331</v>
      </c>
      <c r="J361" s="21">
        <v>9.520932578695982</v>
      </c>
      <c r="K361" s="21">
        <v>9.1808696909520933</v>
      </c>
      <c r="L361" s="21">
        <v>8.8902315341628899</v>
      </c>
      <c r="M361" s="21">
        <v>8.6314605866254723</v>
      </c>
      <c r="N361" s="21">
        <v>7.4192467271829443</v>
      </c>
      <c r="O361" s="21">
        <v>4.3117689916833655</v>
      </c>
      <c r="P361" s="21">
        <v>1.9571047188592345</v>
      </c>
      <c r="Q361" s="21">
        <v>-6.919844759342908E-2</v>
      </c>
      <c r="R361" s="22"/>
      <c r="S361" s="21">
        <v>16.873247874230032</v>
      </c>
      <c r="T361" s="21">
        <v>15.959954097170229</v>
      </c>
      <c r="U361" s="21">
        <v>15.658555277985128</v>
      </c>
      <c r="V361" s="21">
        <v>15.380562611167035</v>
      </c>
      <c r="W361" s="21">
        <v>15.129249093722425</v>
      </c>
      <c r="X361" s="21">
        <v>14.810372111063485</v>
      </c>
      <c r="Y361" s="21">
        <v>14.478343158786434</v>
      </c>
      <c r="Z361" s="21">
        <v>14.157932578695982</v>
      </c>
      <c r="AA361" s="21">
        <v>13.817869690952094</v>
      </c>
      <c r="AB361" s="21">
        <v>13.52723153416289</v>
      </c>
      <c r="AC361" s="21">
        <v>13.268460586625473</v>
      </c>
      <c r="AD361" s="21">
        <v>12.056246727182945</v>
      </c>
      <c r="AE361" s="21">
        <v>8.9487689916833659</v>
      </c>
      <c r="AF361" s="21">
        <v>6.594104718859235</v>
      </c>
      <c r="AG361" s="21">
        <v>4.5678015524065714</v>
      </c>
      <c r="AI361" s="23">
        <v>12.236247874230029</v>
      </c>
      <c r="AJ361" s="23">
        <v>11.833912242748635</v>
      </c>
      <c r="AK361" s="23">
        <v>11.86071717406003</v>
      </c>
      <c r="AL361" s="23">
        <v>11.798195035715004</v>
      </c>
      <c r="AM361" s="23">
        <v>11.768670993042173</v>
      </c>
      <c r="AN361" s="23">
        <v>11.753121231824503</v>
      </c>
      <c r="AO361" s="23">
        <v>11.672740122965433</v>
      </c>
      <c r="AP361" s="23">
        <v>11.426245460902891</v>
      </c>
      <c r="AQ361" s="23">
        <v>11.137502806614069</v>
      </c>
      <c r="AR361" s="23">
        <v>10.986292727729182</v>
      </c>
      <c r="AS361" s="23">
        <v>10.856579816215804</v>
      </c>
      <c r="AT361" s="23">
        <v>10.473939785280466</v>
      </c>
      <c r="AU361" s="23">
        <v>9.9526957307073225</v>
      </c>
      <c r="AV361" s="23">
        <v>9.6076902430348348</v>
      </c>
      <c r="AW361" s="23">
        <v>9.4160279730878909</v>
      </c>
      <c r="AY361" s="24">
        <v>16.873247874230032</v>
      </c>
      <c r="AZ361" s="24">
        <v>16.470912242748636</v>
      </c>
      <c r="BA361" s="24">
        <v>16.497717174060028</v>
      </c>
      <c r="BB361" s="24">
        <v>16.435195035715005</v>
      </c>
      <c r="BC361" s="24">
        <v>16.405670993042172</v>
      </c>
      <c r="BD361" s="24">
        <v>16.390121231824502</v>
      </c>
      <c r="BE361" s="24">
        <v>16.309740122965433</v>
      </c>
      <c r="BF361" s="24">
        <v>16.063245460902891</v>
      </c>
      <c r="BG361" s="24">
        <v>15.77450280661407</v>
      </c>
      <c r="BH361" s="24">
        <v>15.623292727729183</v>
      </c>
      <c r="BI361" s="24">
        <v>15.493579816215805</v>
      </c>
      <c r="BJ361" s="24">
        <v>15.110939785280467</v>
      </c>
      <c r="BK361" s="24">
        <v>14.589695730707323</v>
      </c>
      <c r="BL361" s="24">
        <v>14.244690243034835</v>
      </c>
      <c r="BM361" s="24">
        <v>14.053027973087891</v>
      </c>
      <c r="BO361" s="25">
        <v>12.236247874230029</v>
      </c>
      <c r="BP361" s="25">
        <v>11.766917120275055</v>
      </c>
      <c r="BQ361" s="25">
        <v>11.560864963989033</v>
      </c>
      <c r="BR361" s="25">
        <v>11.313750830516986</v>
      </c>
      <c r="BS361" s="25">
        <v>11.10481852292129</v>
      </c>
      <c r="BT361" s="25">
        <v>10.876359947387231</v>
      </c>
      <c r="BU361" s="25">
        <v>10.634348077547831</v>
      </c>
      <c r="BV361" s="25">
        <v>10.387052715095328</v>
      </c>
      <c r="BW361" s="25">
        <v>10.089746966182686</v>
      </c>
      <c r="BX361" s="25">
        <v>9.821345229529614</v>
      </c>
      <c r="BY361" s="25">
        <v>9.5693305357965457</v>
      </c>
      <c r="BZ361" s="25">
        <v>8.9071399430039957</v>
      </c>
      <c r="CA361" s="25">
        <v>8.134455525544567</v>
      </c>
      <c r="CB361" s="25">
        <v>7.7216795944433461</v>
      </c>
      <c r="CC361" s="25">
        <v>7.6323071981216728</v>
      </c>
      <c r="CE361" s="25">
        <v>16.873247874230032</v>
      </c>
      <c r="CF361" s="25">
        <v>16.403917120275054</v>
      </c>
      <c r="CG361" s="25">
        <v>16.197864963989034</v>
      </c>
      <c r="CH361" s="25">
        <v>15.950750830516986</v>
      </c>
      <c r="CI361" s="25">
        <v>15.741818522921291</v>
      </c>
      <c r="CJ361" s="25">
        <v>15.513359947387231</v>
      </c>
      <c r="CK361" s="25">
        <v>15.271348077547831</v>
      </c>
      <c r="CL361" s="25">
        <v>15.024052715095328</v>
      </c>
      <c r="CM361" s="25">
        <v>14.726746966182686</v>
      </c>
      <c r="CN361" s="25">
        <v>14.458345229529614</v>
      </c>
      <c r="CO361" s="25">
        <v>14.206330535796546</v>
      </c>
      <c r="CP361" s="25">
        <v>13.544139943003996</v>
      </c>
      <c r="CQ361" s="25">
        <v>12.771455525544567</v>
      </c>
      <c r="CR361" s="25">
        <v>12.358679594443347</v>
      </c>
      <c r="CS361" s="25">
        <v>12.269307198121673</v>
      </c>
      <c r="CU361" s="26">
        <v>12.236247874230029</v>
      </c>
      <c r="CV361" s="26">
        <v>11.081872923546015</v>
      </c>
      <c r="CW361" s="26">
        <v>10.752389298265104</v>
      </c>
      <c r="CX361" s="26">
        <v>10.477159379573029</v>
      </c>
      <c r="CY361" s="26">
        <v>10.218548020849035</v>
      </c>
      <c r="CZ361" s="26">
        <v>9.8882908895107242</v>
      </c>
      <c r="DA361" s="26">
        <v>9.5570719643790625</v>
      </c>
      <c r="DB361" s="26">
        <v>9.2478481813397018</v>
      </c>
      <c r="DC361" s="26">
        <v>8.8756655543856926</v>
      </c>
      <c r="DD361" s="26">
        <v>8.5465670840873411</v>
      </c>
      <c r="DE361" s="26">
        <v>8.2534834499386562</v>
      </c>
      <c r="DF361" s="26">
        <v>6.9454662092032393</v>
      </c>
      <c r="DG361" s="26">
        <v>3.8385992199594767</v>
      </c>
      <c r="DH361" s="26">
        <v>1.6117971849986397</v>
      </c>
      <c r="DI361" s="26">
        <v>0.16604202253336808</v>
      </c>
      <c r="DK361" s="26">
        <v>16.873247874230032</v>
      </c>
      <c r="DL361" s="26">
        <v>15.718872923546016</v>
      </c>
      <c r="DM361" s="26">
        <v>15.389389298265105</v>
      </c>
      <c r="DN361" s="26">
        <v>15.11415937957303</v>
      </c>
      <c r="DO361" s="26">
        <v>14.855548020849035</v>
      </c>
      <c r="DP361" s="26">
        <v>14.525290889510725</v>
      </c>
      <c r="DQ361" s="26">
        <v>14.194071964379063</v>
      </c>
      <c r="DR361" s="26">
        <v>13.884848181339702</v>
      </c>
      <c r="DS361" s="26">
        <v>13.512665554385693</v>
      </c>
      <c r="DT361" s="26">
        <v>13.183567084087342</v>
      </c>
      <c r="DU361" s="26">
        <v>12.890483449938657</v>
      </c>
      <c r="DV361" s="26">
        <v>11.58246620920324</v>
      </c>
      <c r="DW361" s="26">
        <v>8.4755992199594772</v>
      </c>
      <c r="DX361" s="26">
        <v>6.2487971849986401</v>
      </c>
      <c r="DY361" s="26">
        <v>4.8030420225333685</v>
      </c>
      <c r="EA361" s="27">
        <v>12.236247874230029</v>
      </c>
      <c r="EB361" s="27">
        <v>10.984567146596682</v>
      </c>
      <c r="EC361" s="27">
        <v>10.667989697886716</v>
      </c>
      <c r="ED361" s="27">
        <v>10.413275122191742</v>
      </c>
      <c r="EE361" s="27">
        <v>10.134506659816187</v>
      </c>
      <c r="EF361" s="27">
        <v>9.8204917231536442</v>
      </c>
      <c r="EG361" s="27">
        <v>9.5001602753821377</v>
      </c>
      <c r="EH361" s="27">
        <v>9.1450646269886864</v>
      </c>
      <c r="EI361" s="27">
        <v>8.3101200056212683</v>
      </c>
      <c r="EJ361" s="27">
        <v>7.4951131565438232</v>
      </c>
      <c r="EK361" s="27">
        <v>6.704840086152565</v>
      </c>
      <c r="EL361" s="27">
        <v>4.5186969959440013</v>
      </c>
      <c r="EM361" s="27">
        <v>1.6042881841245169</v>
      </c>
      <c r="EN361" s="27">
        <v>5.8682775193126702E-2</v>
      </c>
      <c r="EO361" s="27">
        <v>0.43792620673589866</v>
      </c>
      <c r="EQ361" s="27">
        <v>16.873247874230032</v>
      </c>
      <c r="ER361" s="27">
        <v>15.621567146596682</v>
      </c>
      <c r="ES361" s="27">
        <v>15.304989697886716</v>
      </c>
      <c r="ET361" s="27">
        <v>15.050275122191742</v>
      </c>
      <c r="EU361" s="27">
        <v>14.771506659816188</v>
      </c>
      <c r="EV361" s="27">
        <v>14.457491723153645</v>
      </c>
      <c r="EW361" s="27">
        <v>14.137160275382138</v>
      </c>
      <c r="EX361" s="27">
        <v>13.782064626988687</v>
      </c>
      <c r="EY361" s="27">
        <v>12.947120005621269</v>
      </c>
      <c r="EZ361" s="27">
        <v>12.132113156543824</v>
      </c>
      <c r="FA361" s="27">
        <v>11.341840086152565</v>
      </c>
      <c r="FB361" s="27">
        <v>9.1556969959440018</v>
      </c>
      <c r="FC361" s="27">
        <v>6.2412881841245174</v>
      </c>
      <c r="FD361" s="27">
        <v>4.6956827751931272</v>
      </c>
      <c r="FE361" s="27">
        <v>5.0749262067358991</v>
      </c>
      <c r="FG361" s="1">
        <v>347779</v>
      </c>
      <c r="FH361" s="1">
        <v>406066</v>
      </c>
      <c r="FI361" s="1" t="s">
        <v>718</v>
      </c>
      <c r="FJ361" s="1" t="s">
        <v>858</v>
      </c>
    </row>
    <row r="362" spans="2:166" ht="16.2" thickBot="1" x14ac:dyDescent="0.35">
      <c r="B362" s="19" t="s">
        <v>356</v>
      </c>
      <c r="C362" s="20">
        <v>4.7430903451521562</v>
      </c>
      <c r="D362" s="21">
        <v>3.7428642780343022</v>
      </c>
      <c r="E362" s="21">
        <v>3.5128322539488792</v>
      </c>
      <c r="F362" s="21">
        <v>3.0782115908713603</v>
      </c>
      <c r="G362" s="21">
        <v>2.7105393019733039</v>
      </c>
      <c r="H362" s="21">
        <v>2.5296585119219479</v>
      </c>
      <c r="I362" s="21">
        <v>2.2252628678555126</v>
      </c>
      <c r="J362" s="21">
        <v>1.8528639607494117</v>
      </c>
      <c r="K362" s="21">
        <v>1.5476200211693385</v>
      </c>
      <c r="L362" s="21">
        <v>1.3437836976968924</v>
      </c>
      <c r="M362" s="21">
        <v>1.093097947833904</v>
      </c>
      <c r="N362" s="21">
        <v>-0.20278481318214148</v>
      </c>
      <c r="O362" s="21">
        <v>-3.9695555140745924</v>
      </c>
      <c r="P362" s="21">
        <v>-7.1980357115629872</v>
      </c>
      <c r="Q362" s="21">
        <v>-9.6385723395052523</v>
      </c>
      <c r="R362" s="22"/>
      <c r="S362" s="21">
        <v>8.2430903451521562</v>
      </c>
      <c r="T362" s="21">
        <v>7.2428642780343022</v>
      </c>
      <c r="U362" s="21">
        <v>7.0128322539488792</v>
      </c>
      <c r="V362" s="21">
        <v>6.5782115908713603</v>
      </c>
      <c r="W362" s="21">
        <v>6.2105393019733039</v>
      </c>
      <c r="X362" s="21">
        <v>6.0296585119219479</v>
      </c>
      <c r="Y362" s="21">
        <v>5.7252628678555126</v>
      </c>
      <c r="Z362" s="21">
        <v>5.3528639607494117</v>
      </c>
      <c r="AA362" s="21">
        <v>5.0476200211693385</v>
      </c>
      <c r="AB362" s="21">
        <v>4.8437836976968924</v>
      </c>
      <c r="AC362" s="21">
        <v>4.593097947833904</v>
      </c>
      <c r="AD362" s="21">
        <v>3.2972151868178585</v>
      </c>
      <c r="AE362" s="21">
        <v>-0.46955551407459239</v>
      </c>
      <c r="AF362" s="21">
        <v>-3.6980357115629872</v>
      </c>
      <c r="AG362" s="21">
        <v>-6.1385723395052523</v>
      </c>
      <c r="AI362" s="23">
        <v>4.7430903451521562</v>
      </c>
      <c r="AJ362" s="23">
        <v>4.2097016695207472</v>
      </c>
      <c r="AK362" s="23">
        <v>4.347615322681861</v>
      </c>
      <c r="AL362" s="23">
        <v>4.2014801804625996</v>
      </c>
      <c r="AM362" s="23">
        <v>4.1334135765998301</v>
      </c>
      <c r="AN362" s="23">
        <v>4.2720910197283697</v>
      </c>
      <c r="AO362" s="23">
        <v>4.2052653448902984</v>
      </c>
      <c r="AP362" s="23">
        <v>3.9680598684195125</v>
      </c>
      <c r="AQ362" s="23">
        <v>3.717961714129272</v>
      </c>
      <c r="AR362" s="23">
        <v>3.6492184483497532</v>
      </c>
      <c r="AS362" s="23">
        <v>3.5285576800944014</v>
      </c>
      <c r="AT362" s="23">
        <v>3.1064011941380514</v>
      </c>
      <c r="AU362" s="23">
        <v>2.4966999067362625</v>
      </c>
      <c r="AV362" s="23">
        <v>2.019579616953191</v>
      </c>
      <c r="AW362" s="23">
        <v>1.5874371064252166</v>
      </c>
      <c r="AY362" s="24">
        <v>8.2430903451521562</v>
      </c>
      <c r="AZ362" s="24">
        <v>7.7097016695207472</v>
      </c>
      <c r="BA362" s="24">
        <v>7.847615322681861</v>
      </c>
      <c r="BB362" s="24">
        <v>7.7014801804625996</v>
      </c>
      <c r="BC362" s="24">
        <v>7.6334135765998301</v>
      </c>
      <c r="BD362" s="24">
        <v>7.7720910197283697</v>
      </c>
      <c r="BE362" s="24">
        <v>7.7052653448902984</v>
      </c>
      <c r="BF362" s="24">
        <v>7.4680598684195125</v>
      </c>
      <c r="BG362" s="24">
        <v>7.217961714129272</v>
      </c>
      <c r="BH362" s="24">
        <v>7.1492184483497532</v>
      </c>
      <c r="BI362" s="24">
        <v>7.0285576800944014</v>
      </c>
      <c r="BJ362" s="24">
        <v>6.6064011941380514</v>
      </c>
      <c r="BK362" s="24">
        <v>5.9966999067362625</v>
      </c>
      <c r="BL362" s="24">
        <v>5.519579616953191</v>
      </c>
      <c r="BM362" s="24">
        <v>5.0874371064252166</v>
      </c>
      <c r="BO362" s="25">
        <v>4.7430903451521562</v>
      </c>
      <c r="BP362" s="25">
        <v>4.1057824732323347</v>
      </c>
      <c r="BQ362" s="25">
        <v>3.9340035850864137</v>
      </c>
      <c r="BR362" s="25">
        <v>3.5233574371961662</v>
      </c>
      <c r="BS362" s="25">
        <v>3.1857982332809609</v>
      </c>
      <c r="BT362" s="25">
        <v>3.0490327637400458</v>
      </c>
      <c r="BU362" s="25">
        <v>2.800472308689967</v>
      </c>
      <c r="BV362" s="25">
        <v>2.4755310487064097</v>
      </c>
      <c r="BW362" s="25">
        <v>2.1888509569204757</v>
      </c>
      <c r="BX362" s="25">
        <v>1.988957927929734</v>
      </c>
      <c r="BY362" s="25">
        <v>1.7365874402608039</v>
      </c>
      <c r="BZ362" s="25">
        <v>0.99811145534178536</v>
      </c>
      <c r="CA362" s="25">
        <v>8.5009697583842581E-2</v>
      </c>
      <c r="CB362" s="25">
        <v>-0.55887439738830125</v>
      </c>
      <c r="CC362" s="25">
        <v>-0.92621120281269498</v>
      </c>
      <c r="CE362" s="25">
        <v>8.2430903451521562</v>
      </c>
      <c r="CF362" s="25">
        <v>7.6057824732323347</v>
      </c>
      <c r="CG362" s="25">
        <v>7.4340035850864137</v>
      </c>
      <c r="CH362" s="25">
        <v>7.0233574371961662</v>
      </c>
      <c r="CI362" s="25">
        <v>6.6857982332809609</v>
      </c>
      <c r="CJ362" s="25">
        <v>6.5490327637400458</v>
      </c>
      <c r="CK362" s="25">
        <v>6.300472308689967</v>
      </c>
      <c r="CL362" s="25">
        <v>5.9755310487064097</v>
      </c>
      <c r="CM362" s="25">
        <v>5.6888509569204757</v>
      </c>
      <c r="CN362" s="25">
        <v>5.488957927929734</v>
      </c>
      <c r="CO362" s="25">
        <v>5.2365874402608039</v>
      </c>
      <c r="CP362" s="25">
        <v>4.4981114553417854</v>
      </c>
      <c r="CQ362" s="25">
        <v>3.5850096975838426</v>
      </c>
      <c r="CR362" s="25">
        <v>2.9411256026116988</v>
      </c>
      <c r="CS362" s="25">
        <v>2.573788797187305</v>
      </c>
      <c r="CU362" s="26">
        <v>4.7430903451521562</v>
      </c>
      <c r="CV362" s="26">
        <v>3.4991212335195208</v>
      </c>
      <c r="CW362" s="26">
        <v>3.2636757617915784</v>
      </c>
      <c r="CX362" s="26">
        <v>2.8441907747417599</v>
      </c>
      <c r="CY362" s="26">
        <v>2.4844849992541995</v>
      </c>
      <c r="CZ362" s="26">
        <v>2.3146755358415412</v>
      </c>
      <c r="DA362" s="26">
        <v>2.0224860277220902</v>
      </c>
      <c r="DB362" s="26">
        <v>1.6684448139286605</v>
      </c>
      <c r="DC362" s="26">
        <v>1.3597039248002893</v>
      </c>
      <c r="DD362" s="26">
        <v>1.142909274060397</v>
      </c>
      <c r="DE362" s="26">
        <v>0.87774621010656517</v>
      </c>
      <c r="DF362" s="26">
        <v>-0.471846447101818</v>
      </c>
      <c r="DG362" s="26">
        <v>-4.1137091579487119</v>
      </c>
      <c r="DH362" s="26">
        <v>-7.0693307683283813</v>
      </c>
      <c r="DI362" s="26">
        <v>-9.1475464401780435</v>
      </c>
      <c r="DK362" s="26">
        <v>8.2430903451521562</v>
      </c>
      <c r="DL362" s="26">
        <v>6.9991212335195208</v>
      </c>
      <c r="DM362" s="26">
        <v>6.7636757617915784</v>
      </c>
      <c r="DN362" s="26">
        <v>6.3441907747417599</v>
      </c>
      <c r="DO362" s="26">
        <v>5.9844849992541995</v>
      </c>
      <c r="DP362" s="26">
        <v>5.8146755358415412</v>
      </c>
      <c r="DQ362" s="26">
        <v>5.5224860277220902</v>
      </c>
      <c r="DR362" s="26">
        <v>5.1684448139286605</v>
      </c>
      <c r="DS362" s="26">
        <v>4.8597039248002893</v>
      </c>
      <c r="DT362" s="26">
        <v>4.642909274060397</v>
      </c>
      <c r="DU362" s="26">
        <v>4.3777462101065652</v>
      </c>
      <c r="DV362" s="26">
        <v>3.028153552898182</v>
      </c>
      <c r="DW362" s="26">
        <v>-0.61370915794871195</v>
      </c>
      <c r="DX362" s="26">
        <v>-3.5693307683283813</v>
      </c>
      <c r="DY362" s="26">
        <v>-5.6475464401780435</v>
      </c>
      <c r="EA362" s="27">
        <v>4.7430903451521562</v>
      </c>
      <c r="EB362" s="27">
        <v>3.3945692112787551</v>
      </c>
      <c r="EC362" s="27">
        <v>3.1752632449689795</v>
      </c>
      <c r="ED362" s="27">
        <v>2.776934715770512</v>
      </c>
      <c r="EE362" s="27">
        <v>2.432159462409528</v>
      </c>
      <c r="EF362" s="27">
        <v>2.2844999857615811</v>
      </c>
      <c r="EG362" s="27">
        <v>2.0076141069047324</v>
      </c>
      <c r="EH362" s="27">
        <v>1.5911482530654943</v>
      </c>
      <c r="EI362" s="27">
        <v>0.80856898163163748</v>
      </c>
      <c r="EJ362" s="27">
        <v>0.10026150752142371</v>
      </c>
      <c r="EK362" s="27">
        <v>-0.75337772207812748</v>
      </c>
      <c r="EL362" s="27">
        <v>-3.2958740620134961</v>
      </c>
      <c r="EM362" s="27">
        <v>-6.7964122934897091</v>
      </c>
      <c r="EN362" s="27">
        <v>-8.9602958364680987</v>
      </c>
      <c r="EO362" s="27">
        <v>-8.6874145940088567</v>
      </c>
      <c r="EQ362" s="27">
        <v>8.2430903451521562</v>
      </c>
      <c r="ER362" s="27">
        <v>6.8945692112787551</v>
      </c>
      <c r="ES362" s="27">
        <v>6.6752632449689795</v>
      </c>
      <c r="ET362" s="27">
        <v>6.276934715770512</v>
      </c>
      <c r="EU362" s="27">
        <v>5.932159462409528</v>
      </c>
      <c r="EV362" s="27">
        <v>5.7844999857615811</v>
      </c>
      <c r="EW362" s="27">
        <v>5.5076141069047324</v>
      </c>
      <c r="EX362" s="27">
        <v>5.0911482530654943</v>
      </c>
      <c r="EY362" s="27">
        <v>4.3085689816316375</v>
      </c>
      <c r="EZ362" s="27">
        <v>3.6002615075214237</v>
      </c>
      <c r="FA362" s="27">
        <v>2.7466222779218725</v>
      </c>
      <c r="FB362" s="27">
        <v>0.20412593798650391</v>
      </c>
      <c r="FC362" s="27">
        <v>-3.2964122934897091</v>
      </c>
      <c r="FD362" s="27">
        <v>-5.4602958364680987</v>
      </c>
      <c r="FE362" s="27">
        <v>-5.1874145940088567</v>
      </c>
      <c r="FG362" s="1">
        <v>391885</v>
      </c>
      <c r="FH362" s="1">
        <v>406064</v>
      </c>
      <c r="FI362" s="1" t="s">
        <v>481</v>
      </c>
      <c r="FJ362" s="1" t="s">
        <v>841</v>
      </c>
    </row>
    <row r="363" spans="2:166" ht="16.2" thickBot="1" x14ac:dyDescent="0.35">
      <c r="B363" s="19" t="s">
        <v>357</v>
      </c>
      <c r="C363" s="20">
        <v>12.102341668663083</v>
      </c>
      <c r="D363" s="21">
        <v>10.277021821540304</v>
      </c>
      <c r="E363" s="21">
        <v>9.6616821601559213</v>
      </c>
      <c r="F363" s="21">
        <v>9.3471413625752753</v>
      </c>
      <c r="G363" s="21">
        <v>9.0987980516774734</v>
      </c>
      <c r="H363" s="21">
        <v>8.754752503627957</v>
      </c>
      <c r="I363" s="21">
        <v>8.4111688687836352</v>
      </c>
      <c r="J363" s="21">
        <v>8.0770875066203836</v>
      </c>
      <c r="K363" s="21">
        <v>7.7913415119167482</v>
      </c>
      <c r="L363" s="21">
        <v>7.4709197448858635</v>
      </c>
      <c r="M363" s="21">
        <v>7.2366394608674263</v>
      </c>
      <c r="N363" s="21">
        <v>5.9047551742527418</v>
      </c>
      <c r="O363" s="21">
        <v>1.9203098248033328</v>
      </c>
      <c r="P363" s="21">
        <v>-1.2755646785715449</v>
      </c>
      <c r="Q363" s="21">
        <v>-3.5340687458021165</v>
      </c>
      <c r="R363" s="22"/>
      <c r="S363" s="21">
        <v>16.239341668663084</v>
      </c>
      <c r="T363" s="21">
        <v>14.414021821540304</v>
      </c>
      <c r="U363" s="21">
        <v>13.798682160155922</v>
      </c>
      <c r="V363" s="21">
        <v>13.484141362575276</v>
      </c>
      <c r="W363" s="21">
        <v>13.235798051677474</v>
      </c>
      <c r="X363" s="21">
        <v>12.891752503627957</v>
      </c>
      <c r="Y363" s="21">
        <v>12.548168868783636</v>
      </c>
      <c r="Z363" s="21">
        <v>12.214087506620384</v>
      </c>
      <c r="AA363" s="21">
        <v>11.928341511916749</v>
      </c>
      <c r="AB363" s="21">
        <v>11.607919744885864</v>
      </c>
      <c r="AC363" s="21">
        <v>11.373639460867427</v>
      </c>
      <c r="AD363" s="21">
        <v>10.041755174252742</v>
      </c>
      <c r="AE363" s="21">
        <v>6.0573098248033332</v>
      </c>
      <c r="AF363" s="21">
        <v>2.8614353214284556</v>
      </c>
      <c r="AG363" s="21">
        <v>0.60293125419788396</v>
      </c>
      <c r="AI363" s="23">
        <v>12.102341668663083</v>
      </c>
      <c r="AJ363" s="23">
        <v>11.307400163631876</v>
      </c>
      <c r="AK363" s="23">
        <v>11.13241250216976</v>
      </c>
      <c r="AL363" s="23">
        <v>11.04575227901662</v>
      </c>
      <c r="AM363" s="23">
        <v>10.996520598214643</v>
      </c>
      <c r="AN363" s="23">
        <v>10.874157102604633</v>
      </c>
      <c r="AO363" s="23">
        <v>10.535650612348032</v>
      </c>
      <c r="AP363" s="23">
        <v>10.281745183506846</v>
      </c>
      <c r="AQ363" s="23">
        <v>10.039727447816116</v>
      </c>
      <c r="AR363" s="23">
        <v>9.8202664349759523</v>
      </c>
      <c r="AS363" s="23">
        <v>9.6444879167023831</v>
      </c>
      <c r="AT363" s="23">
        <v>9.0016447922868146</v>
      </c>
      <c r="AU363" s="23">
        <v>8.1860121515475832</v>
      </c>
      <c r="AV363" s="23">
        <v>7.7000770829493437</v>
      </c>
      <c r="AW363" s="23">
        <v>7.4665096211607267</v>
      </c>
      <c r="AY363" s="24">
        <v>16.239341668663084</v>
      </c>
      <c r="AZ363" s="24">
        <v>15.444400163631876</v>
      </c>
      <c r="BA363" s="24">
        <v>15.269412502169761</v>
      </c>
      <c r="BB363" s="24">
        <v>15.18275227901662</v>
      </c>
      <c r="BC363" s="24">
        <v>15.133520598214643</v>
      </c>
      <c r="BD363" s="24">
        <v>15.011157102604633</v>
      </c>
      <c r="BE363" s="24">
        <v>14.672650612348033</v>
      </c>
      <c r="BF363" s="24">
        <v>14.418745183506847</v>
      </c>
      <c r="BG363" s="24">
        <v>14.176727447816116</v>
      </c>
      <c r="BH363" s="24">
        <v>13.957266434975953</v>
      </c>
      <c r="BI363" s="24">
        <v>13.781487916702384</v>
      </c>
      <c r="BJ363" s="24">
        <v>13.138644792286815</v>
      </c>
      <c r="BK363" s="24">
        <v>12.323012151547584</v>
      </c>
      <c r="BL363" s="24">
        <v>11.837077082949344</v>
      </c>
      <c r="BM363" s="24">
        <v>11.603509621160727</v>
      </c>
      <c r="BO363" s="25">
        <v>12.102341668663083</v>
      </c>
      <c r="BP363" s="25">
        <v>10.931466940141318</v>
      </c>
      <c r="BQ363" s="25">
        <v>10.457577969645859</v>
      </c>
      <c r="BR363" s="25">
        <v>10.158282704615843</v>
      </c>
      <c r="BS363" s="25">
        <v>9.9619789927291222</v>
      </c>
      <c r="BT363" s="25">
        <v>9.661888130936898</v>
      </c>
      <c r="BU363" s="25">
        <v>9.382157509821953</v>
      </c>
      <c r="BV363" s="25">
        <v>9.1206155049312265</v>
      </c>
      <c r="BW363" s="25">
        <v>8.8473250590789441</v>
      </c>
      <c r="BX363" s="25">
        <v>8.5286081228670287</v>
      </c>
      <c r="BY363" s="25">
        <v>8.2821387233568196</v>
      </c>
      <c r="BZ363" s="25">
        <v>7.5088780776509836</v>
      </c>
      <c r="CA363" s="25">
        <v>6.602556303007475</v>
      </c>
      <c r="CB363" s="25">
        <v>6.1722418220418085</v>
      </c>
      <c r="CC363" s="25">
        <v>6.0747727748912368</v>
      </c>
      <c r="CE363" s="25">
        <v>16.239341668663084</v>
      </c>
      <c r="CF363" s="25">
        <v>15.068466940141318</v>
      </c>
      <c r="CG363" s="25">
        <v>14.59457796964586</v>
      </c>
      <c r="CH363" s="25">
        <v>14.295282704615843</v>
      </c>
      <c r="CI363" s="25">
        <v>14.098978992729123</v>
      </c>
      <c r="CJ363" s="25">
        <v>13.798888130936898</v>
      </c>
      <c r="CK363" s="25">
        <v>13.519157509821953</v>
      </c>
      <c r="CL363" s="25">
        <v>13.257615504931227</v>
      </c>
      <c r="CM363" s="25">
        <v>12.984325059078945</v>
      </c>
      <c r="CN363" s="25">
        <v>12.665608122867029</v>
      </c>
      <c r="CO363" s="25">
        <v>12.41913872335682</v>
      </c>
      <c r="CP363" s="25">
        <v>11.645878077650984</v>
      </c>
      <c r="CQ363" s="25">
        <v>10.739556303007475</v>
      </c>
      <c r="CR363" s="25">
        <v>10.309241822041809</v>
      </c>
      <c r="CS363" s="25">
        <v>10.211772774891237</v>
      </c>
      <c r="CU363" s="26">
        <v>12.102341668663083</v>
      </c>
      <c r="CV363" s="26">
        <v>9.6838984035057045</v>
      </c>
      <c r="CW363" s="26">
        <v>8.9628429253148525</v>
      </c>
      <c r="CX363" s="26">
        <v>8.6469668487647855</v>
      </c>
      <c r="CY363" s="26">
        <v>8.3901891532151023</v>
      </c>
      <c r="CZ363" s="26">
        <v>8.0421382955381375</v>
      </c>
      <c r="DA363" s="26">
        <v>7.7927325888379269</v>
      </c>
      <c r="DB363" s="26">
        <v>7.4024918952082519</v>
      </c>
      <c r="DC363" s="26">
        <v>7.1122331438728423</v>
      </c>
      <c r="DD363" s="26">
        <v>6.7690341865473691</v>
      </c>
      <c r="DE363" s="26">
        <v>6.5243125354843166</v>
      </c>
      <c r="DF363" s="26">
        <v>5.1802677694849777</v>
      </c>
      <c r="DG363" s="26">
        <v>1.8943233717164922</v>
      </c>
      <c r="DH363" s="26">
        <v>-1.2413360205925805</v>
      </c>
      <c r="DI363" s="26">
        <v>-3.3388227600489344</v>
      </c>
      <c r="DK363" s="26">
        <v>16.239341668663084</v>
      </c>
      <c r="DL363" s="26">
        <v>13.820898403505705</v>
      </c>
      <c r="DM363" s="26">
        <v>13.099842925314853</v>
      </c>
      <c r="DN363" s="26">
        <v>12.783966848764786</v>
      </c>
      <c r="DO363" s="26">
        <v>12.527189153215103</v>
      </c>
      <c r="DP363" s="26">
        <v>12.179138295538138</v>
      </c>
      <c r="DQ363" s="26">
        <v>11.929732588837927</v>
      </c>
      <c r="DR363" s="26">
        <v>11.539491895208252</v>
      </c>
      <c r="DS363" s="26">
        <v>11.249233143872843</v>
      </c>
      <c r="DT363" s="26">
        <v>10.90603418654737</v>
      </c>
      <c r="DU363" s="26">
        <v>10.661312535484317</v>
      </c>
      <c r="DV363" s="26">
        <v>9.3172677694849781</v>
      </c>
      <c r="DW363" s="26">
        <v>6.0313233717164927</v>
      </c>
      <c r="DX363" s="26">
        <v>2.8956639794074199</v>
      </c>
      <c r="DY363" s="26">
        <v>0.79817723995106604</v>
      </c>
      <c r="EA363" s="27">
        <v>12.102341668663083</v>
      </c>
      <c r="EB363" s="27">
        <v>9.4111518394098255</v>
      </c>
      <c r="EC363" s="27">
        <v>8.6663914034235336</v>
      </c>
      <c r="ED363" s="27">
        <v>8.3803999829133478</v>
      </c>
      <c r="EE363" s="27">
        <v>8.1136634124253089</v>
      </c>
      <c r="EF363" s="27">
        <v>7.7925783929673251</v>
      </c>
      <c r="EG363" s="27">
        <v>7.6248178882577431</v>
      </c>
      <c r="EH363" s="27">
        <v>7.1188691352115363</v>
      </c>
      <c r="EI363" s="27">
        <v>6.3538527964010854</v>
      </c>
      <c r="EJ363" s="27">
        <v>5.5188346045246561</v>
      </c>
      <c r="EK363" s="27">
        <v>4.7791519252323909</v>
      </c>
      <c r="EL363" s="27">
        <v>2.5068145076403319</v>
      </c>
      <c r="EM363" s="27">
        <v>-1.0974348376539353</v>
      </c>
      <c r="EN363" s="27">
        <v>-3.2811649428046614</v>
      </c>
      <c r="EO363" s="27">
        <v>-3.0244978124876063</v>
      </c>
      <c r="EQ363" s="27">
        <v>16.239341668663084</v>
      </c>
      <c r="ER363" s="27">
        <v>13.548151839409826</v>
      </c>
      <c r="ES363" s="27">
        <v>12.803391403423534</v>
      </c>
      <c r="ET363" s="27">
        <v>12.517399982913348</v>
      </c>
      <c r="EU363" s="27">
        <v>12.250663412425309</v>
      </c>
      <c r="EV363" s="27">
        <v>11.929578392967326</v>
      </c>
      <c r="EW363" s="27">
        <v>11.761817888257744</v>
      </c>
      <c r="EX363" s="27">
        <v>11.255869135211537</v>
      </c>
      <c r="EY363" s="27">
        <v>10.490852796401086</v>
      </c>
      <c r="EZ363" s="27">
        <v>9.6558346045246566</v>
      </c>
      <c r="FA363" s="27">
        <v>8.9161519252323913</v>
      </c>
      <c r="FB363" s="27">
        <v>6.6438145076403323</v>
      </c>
      <c r="FC363" s="27">
        <v>3.0395651623460651</v>
      </c>
      <c r="FD363" s="27">
        <v>0.85583505719533903</v>
      </c>
      <c r="FE363" s="27">
        <v>1.1125021875123942</v>
      </c>
      <c r="FG363" s="1">
        <v>338653</v>
      </c>
      <c r="FH363" s="1">
        <v>556688</v>
      </c>
      <c r="FI363" s="1" t="s">
        <v>527</v>
      </c>
      <c r="FJ363" s="1" t="s">
        <v>853</v>
      </c>
    </row>
    <row r="364" spans="2:166" ht="16.2" thickBot="1" x14ac:dyDescent="0.35">
      <c r="B364" s="19" t="s">
        <v>358</v>
      </c>
      <c r="C364" s="20">
        <v>4.5878034274465005</v>
      </c>
      <c r="D364" s="21">
        <v>3.8227914779375727</v>
      </c>
      <c r="E364" s="21">
        <v>3.5818604031906425</v>
      </c>
      <c r="F364" s="21">
        <v>3.2213775240653568</v>
      </c>
      <c r="G364" s="21">
        <v>2.8734764384682148</v>
      </c>
      <c r="H364" s="21">
        <v>2.4857704971463388</v>
      </c>
      <c r="I364" s="21">
        <v>2.1896466449577741</v>
      </c>
      <c r="J364" s="21">
        <v>1.9777638477336286</v>
      </c>
      <c r="K364" s="21">
        <v>1.6900074773156888</v>
      </c>
      <c r="L364" s="21">
        <v>1.4230341545675458</v>
      </c>
      <c r="M364" s="21">
        <v>1.2043287574750217</v>
      </c>
      <c r="N364" s="21">
        <v>-8.2703697577258595E-2</v>
      </c>
      <c r="O364" s="21">
        <v>-3.5651657516435584</v>
      </c>
      <c r="P364" s="21">
        <v>-6.2891147523141662</v>
      </c>
      <c r="Q364" s="21">
        <v>-8.2322726341296999</v>
      </c>
      <c r="R364" s="22"/>
      <c r="S364" s="21">
        <v>8.0878034274465005</v>
      </c>
      <c r="T364" s="21">
        <v>7.3227914779375727</v>
      </c>
      <c r="U364" s="21">
        <v>7.0818604031906425</v>
      </c>
      <c r="V364" s="21">
        <v>6.7213775240653568</v>
      </c>
      <c r="W364" s="21">
        <v>6.3734764384682148</v>
      </c>
      <c r="X364" s="21">
        <v>5.9857704971463388</v>
      </c>
      <c r="Y364" s="21">
        <v>5.6896466449577741</v>
      </c>
      <c r="Z364" s="21">
        <v>5.4777638477336286</v>
      </c>
      <c r="AA364" s="21">
        <v>5.1900074773156888</v>
      </c>
      <c r="AB364" s="21">
        <v>4.9230341545675458</v>
      </c>
      <c r="AC364" s="21">
        <v>4.7043287574750217</v>
      </c>
      <c r="AD364" s="21">
        <v>3.4172963024227414</v>
      </c>
      <c r="AE364" s="21">
        <v>-6.5165751643558423E-2</v>
      </c>
      <c r="AF364" s="21">
        <v>-2.7891147523141662</v>
      </c>
      <c r="AG364" s="21">
        <v>-4.7322726341296999</v>
      </c>
      <c r="AI364" s="23">
        <v>4.5878034274465005</v>
      </c>
      <c r="AJ364" s="23">
        <v>4.1183297579167704</v>
      </c>
      <c r="AK364" s="23">
        <v>4.1705119968659865</v>
      </c>
      <c r="AL364" s="23">
        <v>4.0063681089847556</v>
      </c>
      <c r="AM364" s="23">
        <v>3.8495516461902302</v>
      </c>
      <c r="AN364" s="23">
        <v>3.678269851564016</v>
      </c>
      <c r="AO364" s="23">
        <v>3.4920111511419147</v>
      </c>
      <c r="AP364" s="23">
        <v>3.2536352806334339</v>
      </c>
      <c r="AQ364" s="23">
        <v>2.8836504306773509</v>
      </c>
      <c r="AR364" s="23">
        <v>2.7103568267753566</v>
      </c>
      <c r="AS364" s="23">
        <v>2.5659602839127551</v>
      </c>
      <c r="AT364" s="23">
        <v>2.1350889884954807</v>
      </c>
      <c r="AU364" s="23">
        <v>1.5571600755747674</v>
      </c>
      <c r="AV364" s="23">
        <v>1.2315167223980517</v>
      </c>
      <c r="AW364" s="23">
        <v>1.021089851121971</v>
      </c>
      <c r="AY364" s="24">
        <v>8.0878034274465005</v>
      </c>
      <c r="AZ364" s="24">
        <v>7.6183297579167704</v>
      </c>
      <c r="BA364" s="24">
        <v>7.6705119968659865</v>
      </c>
      <c r="BB364" s="24">
        <v>7.5063681089847556</v>
      </c>
      <c r="BC364" s="24">
        <v>7.3495516461902302</v>
      </c>
      <c r="BD364" s="24">
        <v>7.178269851564016</v>
      </c>
      <c r="BE364" s="24">
        <v>6.9920111511419147</v>
      </c>
      <c r="BF364" s="24">
        <v>6.7536352806334339</v>
      </c>
      <c r="BG364" s="24">
        <v>6.3836504306773509</v>
      </c>
      <c r="BH364" s="24">
        <v>6.2103568267753566</v>
      </c>
      <c r="BI364" s="24">
        <v>6.0659602839127551</v>
      </c>
      <c r="BJ364" s="24">
        <v>5.6350889884954807</v>
      </c>
      <c r="BK364" s="24">
        <v>5.0571600755747674</v>
      </c>
      <c r="BL364" s="24">
        <v>4.7315167223980517</v>
      </c>
      <c r="BM364" s="24">
        <v>4.521089851121971</v>
      </c>
      <c r="BO364" s="25">
        <v>4.5878034274465005</v>
      </c>
      <c r="BP364" s="25">
        <v>4.1609902816524009</v>
      </c>
      <c r="BQ364" s="25">
        <v>3.9804159131991028</v>
      </c>
      <c r="BR364" s="25">
        <v>3.6453619602930001</v>
      </c>
      <c r="BS364" s="25">
        <v>3.3401095147592414</v>
      </c>
      <c r="BT364" s="25">
        <v>3.0230542856765457</v>
      </c>
      <c r="BU364" s="25">
        <v>2.8039155561480378</v>
      </c>
      <c r="BV364" s="25">
        <v>2.6485951990591943</v>
      </c>
      <c r="BW364" s="25">
        <v>2.3926270566445407</v>
      </c>
      <c r="BX364" s="25">
        <v>2.1402836498498168</v>
      </c>
      <c r="BY364" s="25">
        <v>1.9203670089457603</v>
      </c>
      <c r="BZ364" s="25">
        <v>1.2808762953141368</v>
      </c>
      <c r="CA364" s="25">
        <v>0.44850528792643729</v>
      </c>
      <c r="CB364" s="25">
        <v>-3.330433612362782E-2</v>
      </c>
      <c r="CC364" s="25">
        <v>-0.25395535205538877</v>
      </c>
      <c r="CE364" s="25">
        <v>8.0878034274465005</v>
      </c>
      <c r="CF364" s="25">
        <v>7.6609902816524009</v>
      </c>
      <c r="CG364" s="25">
        <v>7.4804159131991028</v>
      </c>
      <c r="CH364" s="25">
        <v>7.1453619602930001</v>
      </c>
      <c r="CI364" s="25">
        <v>6.8401095147592414</v>
      </c>
      <c r="CJ364" s="25">
        <v>6.5230542856765457</v>
      </c>
      <c r="CK364" s="25">
        <v>6.3039155561480378</v>
      </c>
      <c r="CL364" s="25">
        <v>6.1485951990591943</v>
      </c>
      <c r="CM364" s="25">
        <v>5.8926270566445407</v>
      </c>
      <c r="CN364" s="25">
        <v>5.6402836498498168</v>
      </c>
      <c r="CO364" s="25">
        <v>5.4203670089457603</v>
      </c>
      <c r="CP364" s="25">
        <v>4.7808762953141368</v>
      </c>
      <c r="CQ364" s="25">
        <v>3.9485052879264373</v>
      </c>
      <c r="CR364" s="25">
        <v>3.4666956638763722</v>
      </c>
      <c r="CS364" s="25">
        <v>3.2460446479446112</v>
      </c>
      <c r="CU364" s="26">
        <v>4.5878034274465005</v>
      </c>
      <c r="CV364" s="26">
        <v>3.6986735179345196</v>
      </c>
      <c r="CW364" s="26">
        <v>3.4791153125887906</v>
      </c>
      <c r="CX364" s="26">
        <v>3.1517179914522657</v>
      </c>
      <c r="CY364" s="26">
        <v>2.8441210175155724</v>
      </c>
      <c r="CZ364" s="26">
        <v>2.5159463347101738</v>
      </c>
      <c r="DA364" s="26">
        <v>2.3033585108373416</v>
      </c>
      <c r="DB364" s="26">
        <v>2.1858933562225378</v>
      </c>
      <c r="DC364" s="26">
        <v>1.9755560959312071</v>
      </c>
      <c r="DD364" s="26">
        <v>1.767707216855591</v>
      </c>
      <c r="DE364" s="26">
        <v>1.6117795036945708</v>
      </c>
      <c r="DF364" s="26">
        <v>0.46963298972523759</v>
      </c>
      <c r="DG364" s="26">
        <v>-2.7697779879646909</v>
      </c>
      <c r="DH364" s="26">
        <v>-5.2708301293680968</v>
      </c>
      <c r="DI364" s="26">
        <v>-7.0072418644405694</v>
      </c>
      <c r="DK364" s="26">
        <v>8.0878034274465005</v>
      </c>
      <c r="DL364" s="26">
        <v>7.1986735179345196</v>
      </c>
      <c r="DM364" s="26">
        <v>6.9791153125887906</v>
      </c>
      <c r="DN364" s="26">
        <v>6.6517179914522657</v>
      </c>
      <c r="DO364" s="26">
        <v>6.3441210175155724</v>
      </c>
      <c r="DP364" s="26">
        <v>6.0159463347101738</v>
      </c>
      <c r="DQ364" s="26">
        <v>5.8033585108373416</v>
      </c>
      <c r="DR364" s="26">
        <v>5.6858933562225378</v>
      </c>
      <c r="DS364" s="26">
        <v>5.4755560959312071</v>
      </c>
      <c r="DT364" s="26">
        <v>5.267707216855591</v>
      </c>
      <c r="DU364" s="26">
        <v>5.1117795036945708</v>
      </c>
      <c r="DV364" s="26">
        <v>3.9696329897252376</v>
      </c>
      <c r="DW364" s="26">
        <v>0.73022201203530912</v>
      </c>
      <c r="DX364" s="26">
        <v>-1.7708301293680968</v>
      </c>
      <c r="DY364" s="26">
        <v>-3.5072418644405694</v>
      </c>
      <c r="EA364" s="27">
        <v>4.5878034274465005</v>
      </c>
      <c r="EB364" s="27">
        <v>3.6633326850104222</v>
      </c>
      <c r="EC364" s="27">
        <v>3.4827991109916656</v>
      </c>
      <c r="ED364" s="27">
        <v>3.1943233599046241</v>
      </c>
      <c r="EE364" s="27">
        <v>2.9307735688916647</v>
      </c>
      <c r="EF364" s="27">
        <v>2.6585520314755531</v>
      </c>
      <c r="EG364" s="27">
        <v>2.4993741174234838</v>
      </c>
      <c r="EH364" s="27">
        <v>2.3434456646924868</v>
      </c>
      <c r="EI364" s="27">
        <v>1.6193471405992526</v>
      </c>
      <c r="EJ364" s="27">
        <v>0.85679694498659842</v>
      </c>
      <c r="EK364" s="27">
        <v>0.13208478395965173</v>
      </c>
      <c r="EL364" s="27">
        <v>-1.9979199651804755</v>
      </c>
      <c r="EM364" s="27">
        <v>-5.0200108429714021</v>
      </c>
      <c r="EN364" s="27">
        <v>-6.7515986109104276</v>
      </c>
      <c r="EO364" s="27">
        <v>-6.4061887688303614</v>
      </c>
      <c r="EQ364" s="27">
        <v>8.0878034274465005</v>
      </c>
      <c r="ER364" s="27">
        <v>7.1633326850104222</v>
      </c>
      <c r="ES364" s="27">
        <v>6.9827991109916656</v>
      </c>
      <c r="ET364" s="27">
        <v>6.6943233599046241</v>
      </c>
      <c r="EU364" s="27">
        <v>6.4307735688916647</v>
      </c>
      <c r="EV364" s="27">
        <v>6.1585520314755531</v>
      </c>
      <c r="EW364" s="27">
        <v>5.9993741174234838</v>
      </c>
      <c r="EX364" s="27">
        <v>5.8434456646924868</v>
      </c>
      <c r="EY364" s="27">
        <v>5.1193471405992526</v>
      </c>
      <c r="EZ364" s="27">
        <v>4.3567969449865984</v>
      </c>
      <c r="FA364" s="27">
        <v>3.6320847839596517</v>
      </c>
      <c r="FB364" s="27">
        <v>1.5020800348195245</v>
      </c>
      <c r="FC364" s="27">
        <v>-1.5200108429714021</v>
      </c>
      <c r="FD364" s="27">
        <v>-3.2515986109104276</v>
      </c>
      <c r="FE364" s="27">
        <v>-2.9061887688303614</v>
      </c>
      <c r="FG364" s="1">
        <v>384710</v>
      </c>
      <c r="FH364" s="1">
        <v>381286</v>
      </c>
      <c r="FI364" s="1" t="s">
        <v>435</v>
      </c>
      <c r="FJ364" s="1" t="s">
        <v>839</v>
      </c>
    </row>
    <row r="365" spans="2:166" ht="16.2" thickBot="1" x14ac:dyDescent="0.35">
      <c r="B365" s="19" t="s">
        <v>359</v>
      </c>
      <c r="C365" s="20">
        <v>10.080042889838234</v>
      </c>
      <c r="D365" s="21">
        <v>9.1626355309516594</v>
      </c>
      <c r="E365" s="21">
        <v>8.5826443101003811</v>
      </c>
      <c r="F365" s="21">
        <v>8.3324866785723266</v>
      </c>
      <c r="G365" s="21">
        <v>7.6709995648920888</v>
      </c>
      <c r="H365" s="21">
        <v>7.0413940274867102</v>
      </c>
      <c r="I365" s="21">
        <v>6.6642896637896882</v>
      </c>
      <c r="J365" s="21">
        <v>6.0126403888810884</v>
      </c>
      <c r="K365" s="21">
        <v>5.4760372993215185</v>
      </c>
      <c r="L365" s="21">
        <v>4.9971849732464797</v>
      </c>
      <c r="M365" s="21">
        <v>4.7244388150620509</v>
      </c>
      <c r="N365" s="21">
        <v>2.7039204522656028</v>
      </c>
      <c r="O365" s="21">
        <v>-2.0846638299142697</v>
      </c>
      <c r="P365" s="21">
        <v>-5.4498743157187697</v>
      </c>
      <c r="Q365" s="21">
        <v>-8.0273766415139747</v>
      </c>
      <c r="R365" s="22"/>
      <c r="S365" s="21">
        <v>14.080042889838234</v>
      </c>
      <c r="T365" s="21">
        <v>13.162635530951659</v>
      </c>
      <c r="U365" s="21">
        <v>12.582644310100381</v>
      </c>
      <c r="V365" s="21">
        <v>12.332486678572327</v>
      </c>
      <c r="W365" s="21">
        <v>11.670999564892089</v>
      </c>
      <c r="X365" s="21">
        <v>11.04139402748671</v>
      </c>
      <c r="Y365" s="21">
        <v>10.664289663789688</v>
      </c>
      <c r="Z365" s="21">
        <v>10.012640388881088</v>
      </c>
      <c r="AA365" s="21">
        <v>9.4760372993215185</v>
      </c>
      <c r="AB365" s="21">
        <v>8.9971849732464797</v>
      </c>
      <c r="AC365" s="21">
        <v>8.7244388150620509</v>
      </c>
      <c r="AD365" s="21">
        <v>6.7039204522656028</v>
      </c>
      <c r="AE365" s="21">
        <v>1.9153361700857303</v>
      </c>
      <c r="AF365" s="21">
        <v>-1.4498743157187697</v>
      </c>
      <c r="AG365" s="21">
        <v>-4.0273766415139747</v>
      </c>
      <c r="AI365" s="23">
        <v>10.080042889838234</v>
      </c>
      <c r="AJ365" s="23">
        <v>9.3761178411070976</v>
      </c>
      <c r="AK365" s="23">
        <v>9.16648796422405</v>
      </c>
      <c r="AL365" s="23">
        <v>9.2147664785408807</v>
      </c>
      <c r="AM365" s="23">
        <v>8.883550963849796</v>
      </c>
      <c r="AN365" s="23">
        <v>8.6385571512415424</v>
      </c>
      <c r="AO365" s="23">
        <v>8.5465592865304263</v>
      </c>
      <c r="AP365" s="23">
        <v>8.0309202738883823</v>
      </c>
      <c r="AQ365" s="23">
        <v>7.5369553721017688</v>
      </c>
      <c r="AR365" s="23">
        <v>7.3130032668804894</v>
      </c>
      <c r="AS365" s="23">
        <v>7.175433190901078</v>
      </c>
      <c r="AT365" s="23">
        <v>6.4666595560389943</v>
      </c>
      <c r="AU365" s="23">
        <v>5.2264167206587118</v>
      </c>
      <c r="AV365" s="23">
        <v>4.2272803189517383</v>
      </c>
      <c r="AW365" s="23">
        <v>3.6430985297113878</v>
      </c>
      <c r="AY365" s="24">
        <v>14.080042889838234</v>
      </c>
      <c r="AZ365" s="24">
        <v>13.376117841107098</v>
      </c>
      <c r="BA365" s="24">
        <v>13.16648796422405</v>
      </c>
      <c r="BB365" s="24">
        <v>13.214766478540881</v>
      </c>
      <c r="BC365" s="24">
        <v>12.883550963849796</v>
      </c>
      <c r="BD365" s="24">
        <v>12.638557151241542</v>
      </c>
      <c r="BE365" s="24">
        <v>12.546559286530426</v>
      </c>
      <c r="BF365" s="24">
        <v>12.030920273888382</v>
      </c>
      <c r="BG365" s="24">
        <v>11.536955372101769</v>
      </c>
      <c r="BH365" s="24">
        <v>11.313003266880489</v>
      </c>
      <c r="BI365" s="24">
        <v>11.175433190901078</v>
      </c>
      <c r="BJ365" s="24">
        <v>10.466659556038994</v>
      </c>
      <c r="BK365" s="24">
        <v>9.2264167206587118</v>
      </c>
      <c r="BL365" s="24">
        <v>8.2272803189517383</v>
      </c>
      <c r="BM365" s="24">
        <v>7.6430985297113878</v>
      </c>
      <c r="BO365" s="25">
        <v>10.080042889838234</v>
      </c>
      <c r="BP365" s="25">
        <v>9.3960172037215592</v>
      </c>
      <c r="BQ365" s="25">
        <v>8.9170123159219941</v>
      </c>
      <c r="BR365" s="25">
        <v>8.7898526595172086</v>
      </c>
      <c r="BS365" s="25">
        <v>8.318567614144067</v>
      </c>
      <c r="BT365" s="25">
        <v>7.9567394392118054</v>
      </c>
      <c r="BU365" s="25">
        <v>7.8619360340730982</v>
      </c>
      <c r="BV365" s="25">
        <v>7.456986509143233</v>
      </c>
      <c r="BW365" s="25">
        <v>6.9713867982665256</v>
      </c>
      <c r="BX365" s="25">
        <v>6.4694533358736273</v>
      </c>
      <c r="BY365" s="25">
        <v>6.1122418654208062</v>
      </c>
      <c r="BZ365" s="25">
        <v>4.8161417219419569</v>
      </c>
      <c r="CA365" s="25">
        <v>3.2616906833717429</v>
      </c>
      <c r="CB365" s="25">
        <v>2.3173203237785742</v>
      </c>
      <c r="CC365" s="25">
        <v>2.3316434181147088</v>
      </c>
      <c r="CE365" s="25">
        <v>14.080042889838234</v>
      </c>
      <c r="CF365" s="25">
        <v>13.396017203721559</v>
      </c>
      <c r="CG365" s="25">
        <v>12.917012315921994</v>
      </c>
      <c r="CH365" s="25">
        <v>12.789852659517209</v>
      </c>
      <c r="CI365" s="25">
        <v>12.318567614144067</v>
      </c>
      <c r="CJ365" s="25">
        <v>11.956739439211805</v>
      </c>
      <c r="CK365" s="25">
        <v>11.861936034073098</v>
      </c>
      <c r="CL365" s="25">
        <v>11.456986509143233</v>
      </c>
      <c r="CM365" s="25">
        <v>10.971386798266526</v>
      </c>
      <c r="CN365" s="25">
        <v>10.469453335873627</v>
      </c>
      <c r="CO365" s="25">
        <v>10.112241865420806</v>
      </c>
      <c r="CP365" s="25">
        <v>8.8161417219419569</v>
      </c>
      <c r="CQ365" s="25">
        <v>7.2616906833717429</v>
      </c>
      <c r="CR365" s="25">
        <v>6.3173203237785742</v>
      </c>
      <c r="CS365" s="25">
        <v>6.3316434181147088</v>
      </c>
      <c r="CU365" s="26">
        <v>10.080042889838234</v>
      </c>
      <c r="CV365" s="26">
        <v>9.0944201630658608</v>
      </c>
      <c r="CW365" s="26">
        <v>8.5300737148169556</v>
      </c>
      <c r="CX365" s="26">
        <v>8.3082811156813126</v>
      </c>
      <c r="CY365" s="26">
        <v>7.6820232455082795</v>
      </c>
      <c r="CZ365" s="26">
        <v>7.1113345401122334</v>
      </c>
      <c r="DA365" s="26">
        <v>6.8173719729387514</v>
      </c>
      <c r="DB365" s="26">
        <v>6.268481986092354</v>
      </c>
      <c r="DC365" s="26">
        <v>5.8149646055115625</v>
      </c>
      <c r="DD365" s="26">
        <v>5.39993120001688</v>
      </c>
      <c r="DE365" s="26">
        <v>5.1926768535570673</v>
      </c>
      <c r="DF365" s="26">
        <v>3.3604184398515855</v>
      </c>
      <c r="DG365" s="26">
        <v>-1.1711328998882138</v>
      </c>
      <c r="DH365" s="26">
        <v>-4.3179125157871354</v>
      </c>
      <c r="DI365" s="26">
        <v>-6.7076249123471072</v>
      </c>
      <c r="DK365" s="26">
        <v>14.080042889838234</v>
      </c>
      <c r="DL365" s="26">
        <v>13.094420163065861</v>
      </c>
      <c r="DM365" s="26">
        <v>12.530073714816956</v>
      </c>
      <c r="DN365" s="26">
        <v>12.308281115681313</v>
      </c>
      <c r="DO365" s="26">
        <v>11.68202324550828</v>
      </c>
      <c r="DP365" s="26">
        <v>11.111334540112233</v>
      </c>
      <c r="DQ365" s="26">
        <v>10.817371972938751</v>
      </c>
      <c r="DR365" s="26">
        <v>10.268481986092354</v>
      </c>
      <c r="DS365" s="26">
        <v>9.8149646055115625</v>
      </c>
      <c r="DT365" s="26">
        <v>9.39993120001688</v>
      </c>
      <c r="DU365" s="26">
        <v>9.1926768535570673</v>
      </c>
      <c r="DV365" s="26">
        <v>7.3604184398515855</v>
      </c>
      <c r="DW365" s="26">
        <v>2.8288671001117862</v>
      </c>
      <c r="DX365" s="26">
        <v>-0.31791251578713542</v>
      </c>
      <c r="DY365" s="26">
        <v>-2.7076249123471072</v>
      </c>
      <c r="EA365" s="27">
        <v>10.080042889838234</v>
      </c>
      <c r="EB365" s="27">
        <v>9.0991786950016014</v>
      </c>
      <c r="EC365" s="27">
        <v>8.5622132963681672</v>
      </c>
      <c r="ED365" s="27">
        <v>8.3512309920542958</v>
      </c>
      <c r="EE365" s="27">
        <v>7.7666347358944243</v>
      </c>
      <c r="EF365" s="27">
        <v>7.2910174721487007</v>
      </c>
      <c r="EG365" s="27">
        <v>7.1053997665323667</v>
      </c>
      <c r="EH365" s="27">
        <v>6.6315590396190274</v>
      </c>
      <c r="EI365" s="27">
        <v>5.6174594541387535</v>
      </c>
      <c r="EJ365" s="27">
        <v>4.5274777306302028</v>
      </c>
      <c r="EK365" s="27">
        <v>3.599182861695958</v>
      </c>
      <c r="EL365" s="27">
        <v>0.53791831728863571</v>
      </c>
      <c r="EM365" s="27">
        <v>-3.3593934544099895</v>
      </c>
      <c r="EN365" s="27">
        <v>-5.568825844363154</v>
      </c>
      <c r="EO365" s="27">
        <v>-5.1895182871680916</v>
      </c>
      <c r="EQ365" s="27">
        <v>14.080042889838234</v>
      </c>
      <c r="ER365" s="27">
        <v>13.099178695001601</v>
      </c>
      <c r="ES365" s="27">
        <v>12.562213296368167</v>
      </c>
      <c r="ET365" s="27">
        <v>12.351230992054296</v>
      </c>
      <c r="EU365" s="27">
        <v>11.766634735894424</v>
      </c>
      <c r="EV365" s="27">
        <v>11.291017472148701</v>
      </c>
      <c r="EW365" s="27">
        <v>11.105399766532367</v>
      </c>
      <c r="EX365" s="27">
        <v>10.631559039619027</v>
      </c>
      <c r="EY365" s="27">
        <v>9.6174594541387535</v>
      </c>
      <c r="EZ365" s="27">
        <v>8.5274777306302028</v>
      </c>
      <c r="FA365" s="27">
        <v>7.599182861695958</v>
      </c>
      <c r="FB365" s="27">
        <v>4.5379183172886357</v>
      </c>
      <c r="FC365" s="27">
        <v>0.64060654559001051</v>
      </c>
      <c r="FD365" s="27">
        <v>-1.568825844363154</v>
      </c>
      <c r="FE365" s="27">
        <v>-1.1895182871680916</v>
      </c>
      <c r="FG365" s="1">
        <v>341657</v>
      </c>
      <c r="FH365" s="1">
        <v>498418</v>
      </c>
      <c r="FI365" s="1" t="s">
        <v>439</v>
      </c>
      <c r="FJ365" s="1" t="s">
        <v>852</v>
      </c>
    </row>
    <row r="366" spans="2:166" ht="16.2" thickBot="1" x14ac:dyDescent="0.35">
      <c r="B366" s="19" t="s">
        <v>360</v>
      </c>
      <c r="C366" s="20">
        <v>5.5749345849064476</v>
      </c>
      <c r="D366" s="21">
        <v>4.3499750766380725</v>
      </c>
      <c r="E366" s="21">
        <v>3.7399611115885918</v>
      </c>
      <c r="F366" s="21">
        <v>3.6375270198972061</v>
      </c>
      <c r="G366" s="21">
        <v>3.2293486549385886</v>
      </c>
      <c r="H366" s="21">
        <v>2.791593104175206</v>
      </c>
      <c r="I366" s="21">
        <v>2.4305958274546047</v>
      </c>
      <c r="J366" s="21">
        <v>2.0461239931197621</v>
      </c>
      <c r="K366" s="21">
        <v>1.6382768088617787</v>
      </c>
      <c r="L366" s="21">
        <v>1.3070517493616549</v>
      </c>
      <c r="M366" s="21">
        <v>1.0100652300442761</v>
      </c>
      <c r="N366" s="21">
        <v>-0.92784355323079737</v>
      </c>
      <c r="O366" s="21">
        <v>-6.2656146164548083</v>
      </c>
      <c r="P366" s="21">
        <v>-10.708859130165482</v>
      </c>
      <c r="Q366" s="21">
        <v>-13.543629426617684</v>
      </c>
      <c r="R366" s="22"/>
      <c r="S366" s="21">
        <v>9.0749345849064476</v>
      </c>
      <c r="T366" s="21">
        <v>7.8499750766380725</v>
      </c>
      <c r="U366" s="21">
        <v>7.2399611115885918</v>
      </c>
      <c r="V366" s="21">
        <v>7.1375270198972061</v>
      </c>
      <c r="W366" s="21">
        <v>6.7293486549385886</v>
      </c>
      <c r="X366" s="21">
        <v>6.291593104175206</v>
      </c>
      <c r="Y366" s="21">
        <v>5.9305958274546047</v>
      </c>
      <c r="Z366" s="21">
        <v>5.5461239931197621</v>
      </c>
      <c r="AA366" s="21">
        <v>5.1382768088617787</v>
      </c>
      <c r="AB366" s="21">
        <v>4.8070517493616549</v>
      </c>
      <c r="AC366" s="21">
        <v>4.5100652300442761</v>
      </c>
      <c r="AD366" s="21">
        <v>2.5721564467692026</v>
      </c>
      <c r="AE366" s="21">
        <v>-2.7656146164548083</v>
      </c>
      <c r="AF366" s="21">
        <v>-7.2088591301654823</v>
      </c>
      <c r="AG366" s="21">
        <v>-10.043629426617684</v>
      </c>
      <c r="AI366" s="23">
        <v>5.5749345849064476</v>
      </c>
      <c r="AJ366" s="23">
        <v>4.9126063673249512</v>
      </c>
      <c r="AK366" s="23">
        <v>4.6382192988852058</v>
      </c>
      <c r="AL366" s="23">
        <v>4.7118428594147037</v>
      </c>
      <c r="AM366" s="23">
        <v>4.4877628884549789</v>
      </c>
      <c r="AN366" s="23">
        <v>4.2537492915502035</v>
      </c>
      <c r="AO366" s="23">
        <v>3.9951551505507794</v>
      </c>
      <c r="AP366" s="23">
        <v>3.5659055667607849</v>
      </c>
      <c r="AQ366" s="23">
        <v>3.0604199977533799</v>
      </c>
      <c r="AR366" s="23">
        <v>2.8338211076845088</v>
      </c>
      <c r="AS366" s="23">
        <v>2.637606650427605</v>
      </c>
      <c r="AT366" s="23">
        <v>1.9962084576203072</v>
      </c>
      <c r="AU366" s="23">
        <v>1.1387247822433793</v>
      </c>
      <c r="AV366" s="23">
        <v>0.52642154488639648</v>
      </c>
      <c r="AW366" s="23">
        <v>0.31507849214369088</v>
      </c>
      <c r="AY366" s="24">
        <v>9.0749345849064476</v>
      </c>
      <c r="AZ366" s="24">
        <v>8.4126063673249512</v>
      </c>
      <c r="BA366" s="24">
        <v>8.1382192988852058</v>
      </c>
      <c r="BB366" s="24">
        <v>8.2118428594147037</v>
      </c>
      <c r="BC366" s="24">
        <v>7.9877628884549789</v>
      </c>
      <c r="BD366" s="24">
        <v>7.7537492915502035</v>
      </c>
      <c r="BE366" s="24">
        <v>7.4951551505507794</v>
      </c>
      <c r="BF366" s="24">
        <v>7.0659055667607849</v>
      </c>
      <c r="BG366" s="24">
        <v>6.5604199977533799</v>
      </c>
      <c r="BH366" s="24">
        <v>6.3338211076845088</v>
      </c>
      <c r="BI366" s="24">
        <v>6.137606650427605</v>
      </c>
      <c r="BJ366" s="24">
        <v>5.4962084576203072</v>
      </c>
      <c r="BK366" s="24">
        <v>4.6387247822433793</v>
      </c>
      <c r="BL366" s="24">
        <v>4.0264215448863965</v>
      </c>
      <c r="BM366" s="24">
        <v>3.8150784921436909</v>
      </c>
      <c r="BO366" s="25">
        <v>5.5749345849064476</v>
      </c>
      <c r="BP366" s="25">
        <v>4.8892301954766211</v>
      </c>
      <c r="BQ366" s="25">
        <v>4.3940296792064117</v>
      </c>
      <c r="BR366" s="25">
        <v>4.3306528096649064</v>
      </c>
      <c r="BS366" s="25">
        <v>4.003815919774226</v>
      </c>
      <c r="BT366" s="25">
        <v>3.6873473486996442</v>
      </c>
      <c r="BU366" s="25">
        <v>3.4625352798666889</v>
      </c>
      <c r="BV366" s="25">
        <v>3.1860900274221038</v>
      </c>
      <c r="BW366" s="25">
        <v>2.8476223175336699</v>
      </c>
      <c r="BX366" s="25">
        <v>2.5479140951633905</v>
      </c>
      <c r="BY366" s="25">
        <v>2.2548193800665359</v>
      </c>
      <c r="BZ366" s="25">
        <v>1.3837545082545972</v>
      </c>
      <c r="CA366" s="25">
        <v>0.28177913435463964</v>
      </c>
      <c r="CB366" s="25">
        <v>-0.47117463498672763</v>
      </c>
      <c r="CC366" s="25">
        <v>-0.64266136079093528</v>
      </c>
      <c r="CE366" s="25">
        <v>9.0749345849064476</v>
      </c>
      <c r="CF366" s="25">
        <v>8.3892301954766211</v>
      </c>
      <c r="CG366" s="25">
        <v>7.8940296792064117</v>
      </c>
      <c r="CH366" s="25">
        <v>7.8306528096649064</v>
      </c>
      <c r="CI366" s="25">
        <v>7.503815919774226</v>
      </c>
      <c r="CJ366" s="25">
        <v>7.1873473486996442</v>
      </c>
      <c r="CK366" s="25">
        <v>6.9625352798666889</v>
      </c>
      <c r="CL366" s="25">
        <v>6.6860900274221038</v>
      </c>
      <c r="CM366" s="25">
        <v>6.3476223175336699</v>
      </c>
      <c r="CN366" s="25">
        <v>6.0479140951633905</v>
      </c>
      <c r="CO366" s="25">
        <v>5.7548193800665359</v>
      </c>
      <c r="CP366" s="25">
        <v>4.8837545082545972</v>
      </c>
      <c r="CQ366" s="25">
        <v>3.7817791343546396</v>
      </c>
      <c r="CR366" s="25">
        <v>3.0288253650132724</v>
      </c>
      <c r="CS366" s="25">
        <v>2.8573386392090647</v>
      </c>
      <c r="CU366" s="26">
        <v>5.5749345849064476</v>
      </c>
      <c r="CV366" s="26">
        <v>4.0946976574834633</v>
      </c>
      <c r="CW366" s="26">
        <v>3.4893861504902492</v>
      </c>
      <c r="CX366" s="26">
        <v>3.426726835731575</v>
      </c>
      <c r="CY366" s="26">
        <v>3.058839385019759</v>
      </c>
      <c r="CZ366" s="26">
        <v>2.6874274189152771</v>
      </c>
      <c r="DA366" s="26">
        <v>2.4241697606657517</v>
      </c>
      <c r="DB366" s="26">
        <v>2.1554220568422018</v>
      </c>
      <c r="DC366" s="26">
        <v>1.8424045641943145</v>
      </c>
      <c r="DD366" s="26">
        <v>1.5740742189206163</v>
      </c>
      <c r="DE366" s="26">
        <v>1.3660068730448387</v>
      </c>
      <c r="DF366" s="26">
        <v>-0.41209027587748182</v>
      </c>
      <c r="DG366" s="26">
        <v>-5.4823962350764006</v>
      </c>
      <c r="DH366" s="26">
        <v>-9.6854361809339125</v>
      </c>
      <c r="DI366" s="26">
        <v>-12.30591006254684</v>
      </c>
      <c r="DK366" s="26">
        <v>9.0749345849064476</v>
      </c>
      <c r="DL366" s="26">
        <v>7.5946976574834633</v>
      </c>
      <c r="DM366" s="26">
        <v>6.9893861504902492</v>
      </c>
      <c r="DN366" s="26">
        <v>6.926726835731575</v>
      </c>
      <c r="DO366" s="26">
        <v>6.558839385019759</v>
      </c>
      <c r="DP366" s="26">
        <v>6.1874274189152771</v>
      </c>
      <c r="DQ366" s="26">
        <v>5.9241697606657517</v>
      </c>
      <c r="DR366" s="26">
        <v>5.6554220568422018</v>
      </c>
      <c r="DS366" s="26">
        <v>5.3424045641943145</v>
      </c>
      <c r="DT366" s="26">
        <v>5.0740742189206163</v>
      </c>
      <c r="DU366" s="26">
        <v>4.8660068730448387</v>
      </c>
      <c r="DV366" s="26">
        <v>3.0879097241225182</v>
      </c>
      <c r="DW366" s="26">
        <v>-1.9823962350764006</v>
      </c>
      <c r="DX366" s="26">
        <v>-6.1854361809339125</v>
      </c>
      <c r="DY366" s="26">
        <v>-8.8059100625468396</v>
      </c>
      <c r="EA366" s="27">
        <v>5.5749345849064476</v>
      </c>
      <c r="EB366" s="27">
        <v>3.9952229417138199</v>
      </c>
      <c r="EC366" s="27">
        <v>3.4190910228922498</v>
      </c>
      <c r="ED366" s="27">
        <v>3.3982530467601162</v>
      </c>
      <c r="EE366" s="27">
        <v>3.0751713427517302</v>
      </c>
      <c r="EF366" s="27">
        <v>2.7602923897106617</v>
      </c>
      <c r="EG366" s="27">
        <v>2.5509312829258981</v>
      </c>
      <c r="EH366" s="27">
        <v>2.2018746963951958</v>
      </c>
      <c r="EI366" s="27">
        <v>1.0406618555500273</v>
      </c>
      <c r="EJ366" s="27">
        <v>-0.13552700717320931</v>
      </c>
      <c r="EK366" s="27">
        <v>-1.2840072824167521</v>
      </c>
      <c r="EL366" s="27">
        <v>-4.6308105652230793</v>
      </c>
      <c r="EM366" s="27">
        <v>-9.2915890251356643</v>
      </c>
      <c r="EN366" s="27">
        <v>-12.262657740991411</v>
      </c>
      <c r="EO366" s="27">
        <v>-11.581754994773473</v>
      </c>
      <c r="EQ366" s="27">
        <v>9.0749345849064476</v>
      </c>
      <c r="ER366" s="27">
        <v>7.4952229417138199</v>
      </c>
      <c r="ES366" s="27">
        <v>6.9190910228922498</v>
      </c>
      <c r="ET366" s="27">
        <v>6.8982530467601162</v>
      </c>
      <c r="EU366" s="27">
        <v>6.5751713427517302</v>
      </c>
      <c r="EV366" s="27">
        <v>6.2602923897106617</v>
      </c>
      <c r="EW366" s="27">
        <v>6.0509312829258981</v>
      </c>
      <c r="EX366" s="27">
        <v>5.7018746963951958</v>
      </c>
      <c r="EY366" s="27">
        <v>4.5406618555500273</v>
      </c>
      <c r="EZ366" s="27">
        <v>3.3644729928267907</v>
      </c>
      <c r="FA366" s="27">
        <v>2.2159927175832479</v>
      </c>
      <c r="FB366" s="27">
        <v>-1.1308105652230793</v>
      </c>
      <c r="FC366" s="27">
        <v>-5.7915890251356643</v>
      </c>
      <c r="FD366" s="27">
        <v>-8.7626577409914113</v>
      </c>
      <c r="FE366" s="27">
        <v>-8.0817549947734726</v>
      </c>
      <c r="FG366" s="1">
        <v>389971</v>
      </c>
      <c r="FH366" s="1">
        <v>388470</v>
      </c>
      <c r="FI366" s="1" t="s">
        <v>511</v>
      </c>
      <c r="FJ366" s="1" t="s">
        <v>849</v>
      </c>
    </row>
    <row r="367" spans="2:166" ht="16.2" thickBot="1" x14ac:dyDescent="0.35">
      <c r="B367" s="19" t="s">
        <v>361</v>
      </c>
      <c r="C367" s="20">
        <v>2.7469560783171048</v>
      </c>
      <c r="D367" s="21">
        <v>1.8401537213656542</v>
      </c>
      <c r="E367" s="21">
        <v>1.4098676507991073</v>
      </c>
      <c r="F367" s="21">
        <v>0.92691574602483229</v>
      </c>
      <c r="G367" s="21">
        <v>0.45900495336787372</v>
      </c>
      <c r="H367" s="21">
        <v>-0.10075275694420327</v>
      </c>
      <c r="I367" s="21">
        <v>-0.54936489725879056</v>
      </c>
      <c r="J367" s="21">
        <v>-1.0127068653207516</v>
      </c>
      <c r="K367" s="21">
        <v>-1.4862118330652052</v>
      </c>
      <c r="L367" s="21">
        <v>-1.9431464037197443</v>
      </c>
      <c r="M367" s="21">
        <v>-2.2452618935413895</v>
      </c>
      <c r="N367" s="21">
        <v>-4.200116037848673</v>
      </c>
      <c r="O367" s="21">
        <v>-9.5750556533852915</v>
      </c>
      <c r="P367" s="21">
        <v>-13.974879083781005</v>
      </c>
      <c r="Q367" s="21">
        <v>-17.082431419127069</v>
      </c>
      <c r="R367" s="22"/>
      <c r="S367" s="21">
        <v>6.2469560783171048</v>
      </c>
      <c r="T367" s="21">
        <v>5.3401537213656542</v>
      </c>
      <c r="U367" s="21">
        <v>4.9098676507991073</v>
      </c>
      <c r="V367" s="21">
        <v>4.4269157460248323</v>
      </c>
      <c r="W367" s="21">
        <v>3.9590049533678737</v>
      </c>
      <c r="X367" s="21">
        <v>3.3992472430557967</v>
      </c>
      <c r="Y367" s="21">
        <v>2.9506351027412094</v>
      </c>
      <c r="Z367" s="21">
        <v>2.4872931346792484</v>
      </c>
      <c r="AA367" s="21">
        <v>2.0137881669347948</v>
      </c>
      <c r="AB367" s="21">
        <v>1.5568535962802557</v>
      </c>
      <c r="AC367" s="21">
        <v>1.2547381064586105</v>
      </c>
      <c r="AD367" s="21">
        <v>-0.70011603784867305</v>
      </c>
      <c r="AE367" s="21">
        <v>-6.0750556533852915</v>
      </c>
      <c r="AF367" s="21">
        <v>-10.474879083781005</v>
      </c>
      <c r="AG367" s="21">
        <v>-13.582431419127069</v>
      </c>
      <c r="AI367" s="23">
        <v>2.7469560783171048</v>
      </c>
      <c r="AJ367" s="23">
        <v>2.0756232010333751</v>
      </c>
      <c r="AK367" s="23">
        <v>2.0310767454472778</v>
      </c>
      <c r="AL367" s="23">
        <v>1.8614650855155475</v>
      </c>
      <c r="AM367" s="23">
        <v>1.7048900780435456</v>
      </c>
      <c r="AN367" s="23">
        <v>1.5015915130569368</v>
      </c>
      <c r="AO367" s="23">
        <v>1.2983000557685607</v>
      </c>
      <c r="AP367" s="23">
        <v>0.899923958566621</v>
      </c>
      <c r="AQ367" s="23">
        <v>0.45214888083009797</v>
      </c>
      <c r="AR367" s="23">
        <v>0.21841074908797609</v>
      </c>
      <c r="AS367" s="23">
        <v>6.4048693430027726E-2</v>
      </c>
      <c r="AT367" s="23">
        <v>-0.40369359412072114</v>
      </c>
      <c r="AU367" s="23">
        <v>-0.95262666528763873</v>
      </c>
      <c r="AV367" s="23">
        <v>-1.1565960337422787</v>
      </c>
      <c r="AW367" s="23">
        <v>-1.160603436088973</v>
      </c>
      <c r="AY367" s="24">
        <v>6.2469560783171048</v>
      </c>
      <c r="AZ367" s="24">
        <v>5.5756232010333751</v>
      </c>
      <c r="BA367" s="24">
        <v>5.5310767454472778</v>
      </c>
      <c r="BB367" s="24">
        <v>5.3614650855155475</v>
      </c>
      <c r="BC367" s="24">
        <v>5.2048900780435456</v>
      </c>
      <c r="BD367" s="24">
        <v>5.0015915130569368</v>
      </c>
      <c r="BE367" s="24">
        <v>4.7983000557685607</v>
      </c>
      <c r="BF367" s="24">
        <v>4.399923958566621</v>
      </c>
      <c r="BG367" s="24">
        <v>3.952148880830098</v>
      </c>
      <c r="BH367" s="24">
        <v>3.7184107490879761</v>
      </c>
      <c r="BI367" s="24">
        <v>3.5640486934300277</v>
      </c>
      <c r="BJ367" s="24">
        <v>3.0963064058792789</v>
      </c>
      <c r="BK367" s="24">
        <v>2.5473733347123613</v>
      </c>
      <c r="BL367" s="24">
        <v>2.3434039662577213</v>
      </c>
      <c r="BM367" s="24">
        <v>2.339396563911027</v>
      </c>
      <c r="BO367" s="25">
        <v>2.7469560783171048</v>
      </c>
      <c r="BP367" s="25">
        <v>2.1285173386520952</v>
      </c>
      <c r="BQ367" s="25">
        <v>1.7815445106602645</v>
      </c>
      <c r="BR367" s="25">
        <v>1.3912826640013876</v>
      </c>
      <c r="BS367" s="25">
        <v>1.0636230904645245</v>
      </c>
      <c r="BT367" s="25">
        <v>0.70631244872914323</v>
      </c>
      <c r="BU367" s="25">
        <v>0.4834706940944713</v>
      </c>
      <c r="BV367" s="25">
        <v>0.20670399098602132</v>
      </c>
      <c r="BW367" s="25">
        <v>-0.1163090248955001</v>
      </c>
      <c r="BX367" s="25">
        <v>-0.47746821045794263</v>
      </c>
      <c r="BY367" s="25">
        <v>-0.74459366090901113</v>
      </c>
      <c r="BZ367" s="25">
        <v>-1.5277270401905199</v>
      </c>
      <c r="CA367" s="25">
        <v>-2.4237370975772592</v>
      </c>
      <c r="CB367" s="25">
        <v>-2.8030125590131973</v>
      </c>
      <c r="CC367" s="25">
        <v>-2.7798342339020863</v>
      </c>
      <c r="CE367" s="25">
        <v>6.2469560783171048</v>
      </c>
      <c r="CF367" s="25">
        <v>5.6285173386520952</v>
      </c>
      <c r="CG367" s="25">
        <v>5.2815445106602645</v>
      </c>
      <c r="CH367" s="25">
        <v>4.8912826640013876</v>
      </c>
      <c r="CI367" s="25">
        <v>4.5636230904645245</v>
      </c>
      <c r="CJ367" s="25">
        <v>4.2063124487291432</v>
      </c>
      <c r="CK367" s="25">
        <v>3.9834706940944713</v>
      </c>
      <c r="CL367" s="25">
        <v>3.7067039909860213</v>
      </c>
      <c r="CM367" s="25">
        <v>3.3836909751044999</v>
      </c>
      <c r="CN367" s="25">
        <v>3.0225317895420574</v>
      </c>
      <c r="CO367" s="25">
        <v>2.7554063390909889</v>
      </c>
      <c r="CP367" s="25">
        <v>1.9722729598094801</v>
      </c>
      <c r="CQ367" s="25">
        <v>1.0762629024227408</v>
      </c>
      <c r="CR367" s="25">
        <v>0.69698744098680265</v>
      </c>
      <c r="CS367" s="25">
        <v>0.72016576609791372</v>
      </c>
      <c r="CU367" s="26">
        <v>2.7469560783171048</v>
      </c>
      <c r="CV367" s="26">
        <v>1.7554209485757042</v>
      </c>
      <c r="CW367" s="26">
        <v>1.3469423840272157</v>
      </c>
      <c r="CX367" s="26">
        <v>0.88160683022244513</v>
      </c>
      <c r="CY367" s="26">
        <v>0.4330451127016417</v>
      </c>
      <c r="CZ367" s="26">
        <v>-7.6776660238110139E-2</v>
      </c>
      <c r="DA367" s="26">
        <v>-0.44244780982080556</v>
      </c>
      <c r="DB367" s="26">
        <v>-0.80202274546041252</v>
      </c>
      <c r="DC367" s="26">
        <v>-1.2154981075009204</v>
      </c>
      <c r="DD367" s="26">
        <v>-1.6310460316112625</v>
      </c>
      <c r="DE367" s="26">
        <v>-1.8828500004940594</v>
      </c>
      <c r="DF367" s="26">
        <v>-3.7296503375456922</v>
      </c>
      <c r="DG367" s="26">
        <v>-8.8814210810306946</v>
      </c>
      <c r="DH367" s="26">
        <v>-12.665381364631756</v>
      </c>
      <c r="DI367" s="26">
        <v>-15.567180922245008</v>
      </c>
      <c r="DK367" s="26">
        <v>6.2469560783171048</v>
      </c>
      <c r="DL367" s="26">
        <v>5.2554209485757042</v>
      </c>
      <c r="DM367" s="26">
        <v>4.8469423840272157</v>
      </c>
      <c r="DN367" s="26">
        <v>4.3816068302224451</v>
      </c>
      <c r="DO367" s="26">
        <v>3.9330451127016417</v>
      </c>
      <c r="DP367" s="26">
        <v>3.4232233397618899</v>
      </c>
      <c r="DQ367" s="26">
        <v>3.0575521901791944</v>
      </c>
      <c r="DR367" s="26">
        <v>2.6979772545395875</v>
      </c>
      <c r="DS367" s="26">
        <v>2.2845018924990796</v>
      </c>
      <c r="DT367" s="26">
        <v>1.8689539683887375</v>
      </c>
      <c r="DU367" s="26">
        <v>1.6171499995059406</v>
      </c>
      <c r="DV367" s="26">
        <v>-0.2296503375456922</v>
      </c>
      <c r="DW367" s="26">
        <v>-5.3814210810306946</v>
      </c>
      <c r="DX367" s="26">
        <v>-9.1653813646317559</v>
      </c>
      <c r="DY367" s="26">
        <v>-12.067180922245008</v>
      </c>
      <c r="EA367" s="27">
        <v>2.7469560783171048</v>
      </c>
      <c r="EB367" s="27">
        <v>1.756089850578272</v>
      </c>
      <c r="EC367" s="27">
        <v>1.4090927318772586</v>
      </c>
      <c r="ED367" s="27">
        <v>0.99154207247336501</v>
      </c>
      <c r="EE367" s="27">
        <v>0.59800326151117389</v>
      </c>
      <c r="EF367" s="27">
        <v>0.16133599082304784</v>
      </c>
      <c r="EG367" s="27">
        <v>-0.13493933671954039</v>
      </c>
      <c r="EH367" s="27">
        <v>-0.52539708354836279</v>
      </c>
      <c r="EI367" s="27">
        <v>-1.7945364776404702</v>
      </c>
      <c r="EJ367" s="27">
        <v>-3.1481238673683976</v>
      </c>
      <c r="EK367" s="27">
        <v>-4.3806095999511641</v>
      </c>
      <c r="EL367" s="27">
        <v>-7.9578535015944638</v>
      </c>
      <c r="EM367" s="27">
        <v>-12.849285650897471</v>
      </c>
      <c r="EN367" s="27">
        <v>-15.650987029128551</v>
      </c>
      <c r="EO367" s="27">
        <v>-14.611762888138706</v>
      </c>
      <c r="EQ367" s="27">
        <v>6.2469560783171048</v>
      </c>
      <c r="ER367" s="27">
        <v>5.256089850578272</v>
      </c>
      <c r="ES367" s="27">
        <v>4.9090927318772586</v>
      </c>
      <c r="ET367" s="27">
        <v>4.491542072473365</v>
      </c>
      <c r="EU367" s="27">
        <v>4.0980032615111739</v>
      </c>
      <c r="EV367" s="27">
        <v>3.6613359908230478</v>
      </c>
      <c r="EW367" s="27">
        <v>3.3650606632804596</v>
      </c>
      <c r="EX367" s="27">
        <v>2.9746029164516372</v>
      </c>
      <c r="EY367" s="27">
        <v>1.7054635223595298</v>
      </c>
      <c r="EZ367" s="27">
        <v>0.35187613263160245</v>
      </c>
      <c r="FA367" s="27">
        <v>-0.88060959995116406</v>
      </c>
      <c r="FB367" s="27">
        <v>-4.4578535015944638</v>
      </c>
      <c r="FC367" s="27">
        <v>-9.3492856508974711</v>
      </c>
      <c r="FD367" s="27">
        <v>-12.150987029128551</v>
      </c>
      <c r="FE367" s="27">
        <v>-11.111762888138706</v>
      </c>
      <c r="FG367" s="1">
        <v>384841</v>
      </c>
      <c r="FH367" s="1">
        <v>392774</v>
      </c>
      <c r="FI367" s="1" t="s">
        <v>483</v>
      </c>
      <c r="FJ367" s="1" t="s">
        <v>839</v>
      </c>
    </row>
    <row r="368" spans="2:166" ht="16.2" thickBot="1" x14ac:dyDescent="0.35">
      <c r="B368" s="19" t="s">
        <v>362</v>
      </c>
      <c r="C368" s="20">
        <v>17.961005478367241</v>
      </c>
      <c r="D368" s="21">
        <v>16.365203894304525</v>
      </c>
      <c r="E368" s="21">
        <v>15.919668291786113</v>
      </c>
      <c r="F368" s="21">
        <v>15.109551281402872</v>
      </c>
      <c r="G368" s="21">
        <v>14.6263134353417</v>
      </c>
      <c r="H368" s="21">
        <v>14.036770073111793</v>
      </c>
      <c r="I368" s="21">
        <v>13.386271594855373</v>
      </c>
      <c r="J368" s="21">
        <v>13.063554677849925</v>
      </c>
      <c r="K368" s="21">
        <v>12.410234036581389</v>
      </c>
      <c r="L368" s="21">
        <v>12.023192293446936</v>
      </c>
      <c r="M368" s="21">
        <v>11.315209017993077</v>
      </c>
      <c r="N368" s="21">
        <v>9.0420182018214916</v>
      </c>
      <c r="O368" s="21">
        <v>2.7428733752477115</v>
      </c>
      <c r="P368" s="21">
        <v>-1.5093977966417214</v>
      </c>
      <c r="Q368" s="21">
        <v>-4.9017336473251447</v>
      </c>
      <c r="R368" s="22"/>
      <c r="S368" s="21">
        <v>24.961005478367241</v>
      </c>
      <c r="T368" s="21">
        <v>23.365203894304525</v>
      </c>
      <c r="U368" s="21">
        <v>22.919668291786113</v>
      </c>
      <c r="V368" s="21">
        <v>22.109551281402872</v>
      </c>
      <c r="W368" s="21">
        <v>21.6263134353417</v>
      </c>
      <c r="X368" s="21">
        <v>21.036770073111793</v>
      </c>
      <c r="Y368" s="21">
        <v>20.386271594855373</v>
      </c>
      <c r="Z368" s="21">
        <v>20.063554677849925</v>
      </c>
      <c r="AA368" s="21">
        <v>19.410234036581389</v>
      </c>
      <c r="AB368" s="21">
        <v>19.023192293446936</v>
      </c>
      <c r="AC368" s="21">
        <v>18.315209017993077</v>
      </c>
      <c r="AD368" s="21">
        <v>16.042018201821492</v>
      </c>
      <c r="AE368" s="21">
        <v>9.7428733752477115</v>
      </c>
      <c r="AF368" s="21">
        <v>5.4906022033582786</v>
      </c>
      <c r="AG368" s="21">
        <v>2.0982663526748553</v>
      </c>
      <c r="AI368" s="23">
        <v>17.961005478367241</v>
      </c>
      <c r="AJ368" s="23">
        <v>16.96720316011935</v>
      </c>
      <c r="AK368" s="23">
        <v>16.973279527902893</v>
      </c>
      <c r="AL368" s="23">
        <v>16.530858368147786</v>
      </c>
      <c r="AM368" s="23">
        <v>16.307332151289266</v>
      </c>
      <c r="AN368" s="23">
        <v>16.021887299835853</v>
      </c>
      <c r="AO368" s="23">
        <v>15.505720211075214</v>
      </c>
      <c r="AP368" s="23">
        <v>15.14327636201569</v>
      </c>
      <c r="AQ368" s="23">
        <v>14.395643447132382</v>
      </c>
      <c r="AR368" s="23">
        <v>14.124617325760408</v>
      </c>
      <c r="AS368" s="23">
        <v>13.544878764994991</v>
      </c>
      <c r="AT368" s="23">
        <v>12.562093055042283</v>
      </c>
      <c r="AU368" s="23">
        <v>11.050008774116673</v>
      </c>
      <c r="AV368" s="23">
        <v>10.47182830270976</v>
      </c>
      <c r="AW368" s="23">
        <v>9.9650999833785328</v>
      </c>
      <c r="AY368" s="24">
        <v>24.961005478367241</v>
      </c>
      <c r="AZ368" s="24">
        <v>23.96720316011935</v>
      </c>
      <c r="BA368" s="24">
        <v>23.973279527902893</v>
      </c>
      <c r="BB368" s="24">
        <v>23.530858368147786</v>
      </c>
      <c r="BC368" s="24">
        <v>23.307332151289266</v>
      </c>
      <c r="BD368" s="24">
        <v>23.021887299835853</v>
      </c>
      <c r="BE368" s="24">
        <v>22.505720211075214</v>
      </c>
      <c r="BF368" s="24">
        <v>22.14327636201569</v>
      </c>
      <c r="BG368" s="24">
        <v>21.395643447132382</v>
      </c>
      <c r="BH368" s="24">
        <v>21.124617325760408</v>
      </c>
      <c r="BI368" s="24">
        <v>20.544878764994991</v>
      </c>
      <c r="BJ368" s="24">
        <v>19.562093055042283</v>
      </c>
      <c r="BK368" s="24">
        <v>18.050008774116673</v>
      </c>
      <c r="BL368" s="24">
        <v>17.47182830270976</v>
      </c>
      <c r="BM368" s="24">
        <v>16.965099983378533</v>
      </c>
      <c r="BO368" s="25">
        <v>17.961005478367241</v>
      </c>
      <c r="BP368" s="25">
        <v>16.934467726563383</v>
      </c>
      <c r="BQ368" s="25">
        <v>16.598956052926798</v>
      </c>
      <c r="BR368" s="25">
        <v>15.846246389272086</v>
      </c>
      <c r="BS368" s="25">
        <v>15.438899231203415</v>
      </c>
      <c r="BT368" s="25">
        <v>14.976201391614037</v>
      </c>
      <c r="BU368" s="25">
        <v>14.475219169493442</v>
      </c>
      <c r="BV368" s="25">
        <v>14.218636832478108</v>
      </c>
      <c r="BW368" s="25">
        <v>13.636230679246577</v>
      </c>
      <c r="BX368" s="25">
        <v>13.235105878963342</v>
      </c>
      <c r="BY368" s="25">
        <v>12.55302275600199</v>
      </c>
      <c r="BZ368" s="25">
        <v>11.22142255373188</v>
      </c>
      <c r="CA368" s="25">
        <v>9.1084361179452031</v>
      </c>
      <c r="CB368" s="25">
        <v>8.4631571209690151</v>
      </c>
      <c r="CC368" s="25">
        <v>8.054426289660789</v>
      </c>
      <c r="CE368" s="25">
        <v>24.961005478367241</v>
      </c>
      <c r="CF368" s="25">
        <v>23.934467726563383</v>
      </c>
      <c r="CG368" s="25">
        <v>23.598956052926798</v>
      </c>
      <c r="CH368" s="25">
        <v>22.846246389272086</v>
      </c>
      <c r="CI368" s="25">
        <v>22.438899231203415</v>
      </c>
      <c r="CJ368" s="25">
        <v>21.976201391614037</v>
      </c>
      <c r="CK368" s="25">
        <v>21.475219169493442</v>
      </c>
      <c r="CL368" s="25">
        <v>21.218636832478108</v>
      </c>
      <c r="CM368" s="25">
        <v>20.636230679246577</v>
      </c>
      <c r="CN368" s="25">
        <v>20.235105878963342</v>
      </c>
      <c r="CO368" s="25">
        <v>19.55302275600199</v>
      </c>
      <c r="CP368" s="25">
        <v>18.22142255373188</v>
      </c>
      <c r="CQ368" s="25">
        <v>16.108436117945203</v>
      </c>
      <c r="CR368" s="25">
        <v>15.463157120969015</v>
      </c>
      <c r="CS368" s="25">
        <v>15.054426289660789</v>
      </c>
      <c r="CU368" s="26">
        <v>17.961005478367241</v>
      </c>
      <c r="CV368" s="26">
        <v>16.107048547772123</v>
      </c>
      <c r="CW368" s="26">
        <v>15.685191866335753</v>
      </c>
      <c r="CX368" s="26">
        <v>14.922046997495883</v>
      </c>
      <c r="CY368" s="26">
        <v>14.491538883415355</v>
      </c>
      <c r="CZ368" s="26">
        <v>13.997791058208943</v>
      </c>
      <c r="DA368" s="26">
        <v>13.48006425951624</v>
      </c>
      <c r="DB368" s="26">
        <v>13.239349791096465</v>
      </c>
      <c r="DC368" s="26">
        <v>12.541033395345238</v>
      </c>
      <c r="DD368" s="26">
        <v>11.938647227007714</v>
      </c>
      <c r="DE368" s="26">
        <v>11.28424945213785</v>
      </c>
      <c r="DF368" s="26">
        <v>8.042317518287966</v>
      </c>
      <c r="DG368" s="26">
        <v>2.6232964730962394</v>
      </c>
      <c r="DH368" s="26">
        <v>-1.1912972800048323</v>
      </c>
      <c r="DI368" s="26">
        <v>-4.2336516500832886</v>
      </c>
      <c r="DK368" s="26">
        <v>24.961005478367241</v>
      </c>
      <c r="DL368" s="26">
        <v>23.107048547772123</v>
      </c>
      <c r="DM368" s="26">
        <v>22.685191866335753</v>
      </c>
      <c r="DN368" s="26">
        <v>21.922046997495883</v>
      </c>
      <c r="DO368" s="26">
        <v>21.491538883415355</v>
      </c>
      <c r="DP368" s="26">
        <v>20.997791058208943</v>
      </c>
      <c r="DQ368" s="26">
        <v>20.48006425951624</v>
      </c>
      <c r="DR368" s="26">
        <v>20.239349791096465</v>
      </c>
      <c r="DS368" s="26">
        <v>19.541033395345238</v>
      </c>
      <c r="DT368" s="26">
        <v>18.938647227007714</v>
      </c>
      <c r="DU368" s="26">
        <v>18.28424945213785</v>
      </c>
      <c r="DV368" s="26">
        <v>15.042317518287966</v>
      </c>
      <c r="DW368" s="26">
        <v>9.6232964730962394</v>
      </c>
      <c r="DX368" s="26">
        <v>5.8087027199951677</v>
      </c>
      <c r="DY368" s="26">
        <v>2.7663483499167114</v>
      </c>
      <c r="EA368" s="27">
        <v>17.961005478367241</v>
      </c>
      <c r="EB368" s="27">
        <v>16.011724555315244</v>
      </c>
      <c r="EC368" s="27">
        <v>15.629983466994407</v>
      </c>
      <c r="ED368" s="27">
        <v>14.899740837919136</v>
      </c>
      <c r="EE368" s="27">
        <v>14.512067016779724</v>
      </c>
      <c r="EF368" s="27">
        <v>14.0797737538701</v>
      </c>
      <c r="EG368" s="27">
        <v>13.596761348560516</v>
      </c>
      <c r="EH368" s="27">
        <v>13.045202277947535</v>
      </c>
      <c r="EI368" s="27">
        <v>11.691790436204652</v>
      </c>
      <c r="EJ368" s="27">
        <v>10.386102633847653</v>
      </c>
      <c r="EK368" s="27">
        <v>8.1072031935002329</v>
      </c>
      <c r="EL368" s="27">
        <v>4.4372094354839469</v>
      </c>
      <c r="EM368" s="27">
        <v>-1.2954662582970755</v>
      </c>
      <c r="EN368" s="27">
        <v>-3.6823804102292641</v>
      </c>
      <c r="EO368" s="27">
        <v>-3.2854993121928757</v>
      </c>
      <c r="EQ368" s="27">
        <v>24.961005478367241</v>
      </c>
      <c r="ER368" s="27">
        <v>23.011724555315244</v>
      </c>
      <c r="ES368" s="27">
        <v>22.629983466994407</v>
      </c>
      <c r="ET368" s="27">
        <v>21.899740837919136</v>
      </c>
      <c r="EU368" s="27">
        <v>21.512067016779724</v>
      </c>
      <c r="EV368" s="27">
        <v>21.0797737538701</v>
      </c>
      <c r="EW368" s="27">
        <v>20.596761348560516</v>
      </c>
      <c r="EX368" s="27">
        <v>20.045202277947535</v>
      </c>
      <c r="EY368" s="27">
        <v>18.691790436204652</v>
      </c>
      <c r="EZ368" s="27">
        <v>17.386102633847653</v>
      </c>
      <c r="FA368" s="27">
        <v>15.107203193500233</v>
      </c>
      <c r="FB368" s="27">
        <v>11.437209435483947</v>
      </c>
      <c r="FC368" s="27">
        <v>5.7045337417029245</v>
      </c>
      <c r="FD368" s="27">
        <v>3.3176195897707359</v>
      </c>
      <c r="FE368" s="27">
        <v>3.7145006878071243</v>
      </c>
      <c r="FG368" s="1">
        <v>392132</v>
      </c>
      <c r="FH368" s="1">
        <v>374352</v>
      </c>
      <c r="FI368" s="1" t="s">
        <v>493</v>
      </c>
      <c r="FJ368" s="1" t="s">
        <v>493</v>
      </c>
    </row>
    <row r="369" spans="2:166" ht="16.2" thickBot="1" x14ac:dyDescent="0.35">
      <c r="B369" s="19" t="s">
        <v>363</v>
      </c>
      <c r="C369" s="20">
        <v>5.8800705866503815</v>
      </c>
      <c r="D369" s="21">
        <v>4.7387013939265685</v>
      </c>
      <c r="E369" s="21">
        <v>4.4570576425862285</v>
      </c>
      <c r="F369" s="21">
        <v>4.1252015279303649</v>
      </c>
      <c r="G369" s="21">
        <v>3.682114438736722</v>
      </c>
      <c r="H369" s="21">
        <v>3.1996664555808501</v>
      </c>
      <c r="I369" s="21">
        <v>2.9184463226543986</v>
      </c>
      <c r="J369" s="21">
        <v>2.6059816446449506</v>
      </c>
      <c r="K369" s="21">
        <v>2.1351734547845655</v>
      </c>
      <c r="L369" s="21">
        <v>1.8001958263974593</v>
      </c>
      <c r="M369" s="21">
        <v>1.5417646627447947</v>
      </c>
      <c r="N369" s="21">
        <v>-6.5978275418704158E-2</v>
      </c>
      <c r="O369" s="21">
        <v>-4.0627277843323277</v>
      </c>
      <c r="P369" s="21">
        <v>-7.2710276360777613</v>
      </c>
      <c r="Q369" s="21">
        <v>-9.7709832995254828</v>
      </c>
      <c r="R369" s="22"/>
      <c r="S369" s="21">
        <v>9.3800705866503815</v>
      </c>
      <c r="T369" s="21">
        <v>8.2387013939265685</v>
      </c>
      <c r="U369" s="21">
        <v>7.9570576425862285</v>
      </c>
      <c r="V369" s="21">
        <v>7.6252015279303649</v>
      </c>
      <c r="W369" s="21">
        <v>7.182114438736722</v>
      </c>
      <c r="X369" s="21">
        <v>6.6996664555808501</v>
      </c>
      <c r="Y369" s="21">
        <v>6.4184463226543986</v>
      </c>
      <c r="Z369" s="21">
        <v>6.1059816446449506</v>
      </c>
      <c r="AA369" s="21">
        <v>5.6351734547845655</v>
      </c>
      <c r="AB369" s="21">
        <v>5.3001958263974593</v>
      </c>
      <c r="AC369" s="21">
        <v>5.0417646627447947</v>
      </c>
      <c r="AD369" s="21">
        <v>3.4340217245812958</v>
      </c>
      <c r="AE369" s="21">
        <v>-0.56272778433232773</v>
      </c>
      <c r="AF369" s="21">
        <v>-3.7710276360777613</v>
      </c>
      <c r="AG369" s="21">
        <v>-6.2709832995254828</v>
      </c>
      <c r="AI369" s="23">
        <v>5.8800705866503815</v>
      </c>
      <c r="AJ369" s="23">
        <v>5.0459044637562087</v>
      </c>
      <c r="AK369" s="23">
        <v>4.9973085696811204</v>
      </c>
      <c r="AL369" s="23">
        <v>4.8076163964918415</v>
      </c>
      <c r="AM369" s="23">
        <v>4.5048291636213627</v>
      </c>
      <c r="AN369" s="23">
        <v>4.1844693060864202</v>
      </c>
      <c r="AO369" s="23">
        <v>3.9692085022741903</v>
      </c>
      <c r="AP369" s="23">
        <v>3.5869063479658898</v>
      </c>
      <c r="AQ369" s="23">
        <v>3.0491439218089802</v>
      </c>
      <c r="AR369" s="23">
        <v>2.7418809499666565</v>
      </c>
      <c r="AS369" s="23">
        <v>2.5053649992371358</v>
      </c>
      <c r="AT369" s="23">
        <v>1.6724381825745311</v>
      </c>
      <c r="AU369" s="23">
        <v>0.55104029527340259</v>
      </c>
      <c r="AV369" s="23">
        <v>-0.23183805257274059</v>
      </c>
      <c r="AW369" s="23">
        <v>-0.8780235788722166</v>
      </c>
      <c r="AY369" s="24">
        <v>9.3800705866503815</v>
      </c>
      <c r="AZ369" s="24">
        <v>8.5459044637562087</v>
      </c>
      <c r="BA369" s="24">
        <v>8.4973085696811204</v>
      </c>
      <c r="BB369" s="24">
        <v>8.3076163964918415</v>
      </c>
      <c r="BC369" s="24">
        <v>8.0048291636213627</v>
      </c>
      <c r="BD369" s="24">
        <v>7.6844693060864202</v>
      </c>
      <c r="BE369" s="24">
        <v>7.4692085022741903</v>
      </c>
      <c r="BF369" s="24">
        <v>7.0869063479658898</v>
      </c>
      <c r="BG369" s="24">
        <v>6.5491439218089802</v>
      </c>
      <c r="BH369" s="24">
        <v>6.2418809499666565</v>
      </c>
      <c r="BI369" s="24">
        <v>6.0053649992371358</v>
      </c>
      <c r="BJ369" s="24">
        <v>5.1724381825745311</v>
      </c>
      <c r="BK369" s="24">
        <v>4.0510402952734026</v>
      </c>
      <c r="BL369" s="24">
        <v>3.2681619474272594</v>
      </c>
      <c r="BM369" s="24">
        <v>2.6219764211277834</v>
      </c>
      <c r="BO369" s="25">
        <v>5.8800705866503815</v>
      </c>
      <c r="BP369" s="25">
        <v>5.0425453074001734</v>
      </c>
      <c r="BQ369" s="25">
        <v>4.8328944039767769</v>
      </c>
      <c r="BR369" s="25">
        <v>4.5308952473341542</v>
      </c>
      <c r="BS369" s="25">
        <v>4.1359824331616046</v>
      </c>
      <c r="BT369" s="25">
        <v>3.7323296926593112</v>
      </c>
      <c r="BU369" s="25">
        <v>3.5349158887809367</v>
      </c>
      <c r="BV369" s="25">
        <v>3.285969267000306</v>
      </c>
      <c r="BW369" s="25">
        <v>2.8568690989786099</v>
      </c>
      <c r="BX369" s="25">
        <v>2.5336507532206944</v>
      </c>
      <c r="BY369" s="25">
        <v>2.2719745392607642</v>
      </c>
      <c r="BZ369" s="25">
        <v>1.3172075091543149</v>
      </c>
      <c r="CA369" s="25">
        <v>4.4079446589442739E-2</v>
      </c>
      <c r="CB369" s="25">
        <v>-0.8218236721858645</v>
      </c>
      <c r="CC369" s="25">
        <v>-1.4327395268438785</v>
      </c>
      <c r="CE369" s="25">
        <v>9.3800705866503815</v>
      </c>
      <c r="CF369" s="25">
        <v>8.5425453074001734</v>
      </c>
      <c r="CG369" s="25">
        <v>8.3328944039767769</v>
      </c>
      <c r="CH369" s="25">
        <v>8.0308952473341542</v>
      </c>
      <c r="CI369" s="25">
        <v>7.6359824331616046</v>
      </c>
      <c r="CJ369" s="25">
        <v>7.2323296926593112</v>
      </c>
      <c r="CK369" s="25">
        <v>7.0349158887809367</v>
      </c>
      <c r="CL369" s="25">
        <v>6.785969267000306</v>
      </c>
      <c r="CM369" s="25">
        <v>6.3568690989786099</v>
      </c>
      <c r="CN369" s="25">
        <v>6.0336507532206944</v>
      </c>
      <c r="CO369" s="25">
        <v>5.7719745392607642</v>
      </c>
      <c r="CP369" s="25">
        <v>4.8172075091543149</v>
      </c>
      <c r="CQ369" s="25">
        <v>3.5440794465894427</v>
      </c>
      <c r="CR369" s="25">
        <v>2.6781763278141355</v>
      </c>
      <c r="CS369" s="25">
        <v>2.0672604731561215</v>
      </c>
      <c r="CU369" s="26">
        <v>5.8800705866503815</v>
      </c>
      <c r="CV369" s="26">
        <v>4.6007134730605319</v>
      </c>
      <c r="CW369" s="26">
        <v>4.3338978989548362</v>
      </c>
      <c r="CX369" s="26">
        <v>4.0305032397867571</v>
      </c>
      <c r="CY369" s="26">
        <v>3.6191989561121911</v>
      </c>
      <c r="CZ369" s="26">
        <v>3.1852285401443226</v>
      </c>
      <c r="DA369" s="26">
        <v>2.9743432928916675</v>
      </c>
      <c r="DB369" s="26">
        <v>2.7466075207457585</v>
      </c>
      <c r="DC369" s="26">
        <v>2.3447029559501171</v>
      </c>
      <c r="DD369" s="26">
        <v>2.0503993739673927</v>
      </c>
      <c r="DE369" s="26">
        <v>1.8418597692624736</v>
      </c>
      <c r="DF369" s="26">
        <v>0.28422610195287135</v>
      </c>
      <c r="DG369" s="26">
        <v>-3.5952969604209031</v>
      </c>
      <c r="DH369" s="26">
        <v>-6.6483446528922983</v>
      </c>
      <c r="DI369" s="26">
        <v>-8.8814088370315503</v>
      </c>
      <c r="DK369" s="26">
        <v>9.3800705866503815</v>
      </c>
      <c r="DL369" s="26">
        <v>8.1007134730605319</v>
      </c>
      <c r="DM369" s="26">
        <v>7.8338978989548362</v>
      </c>
      <c r="DN369" s="26">
        <v>7.5305032397867571</v>
      </c>
      <c r="DO369" s="26">
        <v>7.1191989561121911</v>
      </c>
      <c r="DP369" s="26">
        <v>6.6852285401443226</v>
      </c>
      <c r="DQ369" s="26">
        <v>6.4743432928916675</v>
      </c>
      <c r="DR369" s="26">
        <v>6.2466075207457585</v>
      </c>
      <c r="DS369" s="26">
        <v>5.8447029559501171</v>
      </c>
      <c r="DT369" s="26">
        <v>5.5503993739673927</v>
      </c>
      <c r="DU369" s="26">
        <v>5.3418597692624736</v>
      </c>
      <c r="DV369" s="26">
        <v>3.7842261019528713</v>
      </c>
      <c r="DW369" s="26">
        <v>-9.5296960420903076E-2</v>
      </c>
      <c r="DX369" s="26">
        <v>-3.1483446528922983</v>
      </c>
      <c r="DY369" s="26">
        <v>-5.3814088370315503</v>
      </c>
      <c r="EA369" s="27">
        <v>5.8800705866503815</v>
      </c>
      <c r="EB369" s="27">
        <v>4.5544260122717066</v>
      </c>
      <c r="EC369" s="27">
        <v>4.3152932878401966</v>
      </c>
      <c r="ED369" s="27">
        <v>4.0449592997295269</v>
      </c>
      <c r="EE369" s="27">
        <v>3.6646398448178985</v>
      </c>
      <c r="EF369" s="27">
        <v>3.2704479912643496</v>
      </c>
      <c r="EG369" s="27">
        <v>3.0926000242611558</v>
      </c>
      <c r="EH369" s="27">
        <v>2.8095026796180029</v>
      </c>
      <c r="EI369" s="27">
        <v>1.8676969216847787</v>
      </c>
      <c r="EJ369" s="27">
        <v>0.99872312190142765</v>
      </c>
      <c r="EK369" s="27">
        <v>0.20004664317214349</v>
      </c>
      <c r="EL369" s="27">
        <v>-2.3704891188209984</v>
      </c>
      <c r="EM369" s="27">
        <v>-5.9695777771729084</v>
      </c>
      <c r="EN369" s="27">
        <v>-8.1658837297245626</v>
      </c>
      <c r="EO369" s="27">
        <v>-8.2135305106352661</v>
      </c>
      <c r="EQ369" s="27">
        <v>9.3800705866503815</v>
      </c>
      <c r="ER369" s="27">
        <v>8.0544260122717066</v>
      </c>
      <c r="ES369" s="27">
        <v>7.8152932878401966</v>
      </c>
      <c r="ET369" s="27">
        <v>7.5449592997295269</v>
      </c>
      <c r="EU369" s="27">
        <v>7.1646398448178985</v>
      </c>
      <c r="EV369" s="27">
        <v>6.7704479912643496</v>
      </c>
      <c r="EW369" s="27">
        <v>6.5926000242611558</v>
      </c>
      <c r="EX369" s="27">
        <v>6.3095026796180029</v>
      </c>
      <c r="EY369" s="27">
        <v>5.3676969216847787</v>
      </c>
      <c r="EZ369" s="27">
        <v>4.4987231219014276</v>
      </c>
      <c r="FA369" s="27">
        <v>3.7000466431721435</v>
      </c>
      <c r="FB369" s="27">
        <v>1.1295108811790016</v>
      </c>
      <c r="FC369" s="27">
        <v>-2.4695777771729084</v>
      </c>
      <c r="FD369" s="27">
        <v>-4.6658837297245626</v>
      </c>
      <c r="FE369" s="27">
        <v>-4.7135305106352661</v>
      </c>
      <c r="FG369" s="1">
        <v>390519</v>
      </c>
      <c r="FH369" s="1">
        <v>412388</v>
      </c>
      <c r="FI369" s="1" t="s">
        <v>532</v>
      </c>
      <c r="FJ369" s="1" t="s">
        <v>838</v>
      </c>
    </row>
    <row r="370" spans="2:166" ht="16.2" thickBot="1" x14ac:dyDescent="0.35">
      <c r="B370" s="19" t="s">
        <v>364</v>
      </c>
      <c r="C370" s="20">
        <v>7.5989792264100124</v>
      </c>
      <c r="D370" s="21">
        <v>4.5585623341999195</v>
      </c>
      <c r="E370" s="21">
        <v>3.6197153360965544</v>
      </c>
      <c r="F370" s="21">
        <v>3.3871326896040586</v>
      </c>
      <c r="G370" s="21">
        <v>2.9254986155892055</v>
      </c>
      <c r="H370" s="21">
        <v>2.5725912100897474</v>
      </c>
      <c r="I370" s="21">
        <v>2.2142985967828253</v>
      </c>
      <c r="J370" s="21">
        <v>1.7864190192558453</v>
      </c>
      <c r="K370" s="21">
        <v>1.380059853061617</v>
      </c>
      <c r="L370" s="21">
        <v>1.0427953110090016</v>
      </c>
      <c r="M370" s="21">
        <v>0.67117480271739538</v>
      </c>
      <c r="N370" s="21">
        <v>-1.5720720568843873</v>
      </c>
      <c r="O370" s="21">
        <v>-8.1787333469526544</v>
      </c>
      <c r="P370" s="21">
        <v>-13.805115262894958</v>
      </c>
      <c r="Q370" s="21">
        <v>-19.246211007501515</v>
      </c>
      <c r="R370" s="22"/>
      <c r="S370" s="21">
        <v>12.235979226410013</v>
      </c>
      <c r="T370" s="21">
        <v>9.19556233419992</v>
      </c>
      <c r="U370" s="21">
        <v>8.2567153360965548</v>
      </c>
      <c r="V370" s="21">
        <v>8.024132689604059</v>
      </c>
      <c r="W370" s="21">
        <v>7.562498615589206</v>
      </c>
      <c r="X370" s="21">
        <v>7.2095912100897479</v>
      </c>
      <c r="Y370" s="21">
        <v>6.8512985967828257</v>
      </c>
      <c r="Z370" s="21">
        <v>6.4234190192558458</v>
      </c>
      <c r="AA370" s="21">
        <v>6.0170598530616175</v>
      </c>
      <c r="AB370" s="21">
        <v>5.679795311009002</v>
      </c>
      <c r="AC370" s="21">
        <v>5.3081748027173958</v>
      </c>
      <c r="AD370" s="21">
        <v>3.0649279431156131</v>
      </c>
      <c r="AE370" s="21">
        <v>-3.541733346952654</v>
      </c>
      <c r="AF370" s="21">
        <v>-9.1681152628949576</v>
      </c>
      <c r="AG370" s="21">
        <v>-14.609211007501514</v>
      </c>
      <c r="AI370" s="23">
        <v>7.5989792264100124</v>
      </c>
      <c r="AJ370" s="23">
        <v>6.1027106517323588</v>
      </c>
      <c r="AK370" s="23">
        <v>5.7305953449866855</v>
      </c>
      <c r="AL370" s="23">
        <v>5.6790865646168314</v>
      </c>
      <c r="AM370" s="23">
        <v>5.408948783293603</v>
      </c>
      <c r="AN370" s="23">
        <v>5.229681049660325</v>
      </c>
      <c r="AO370" s="23">
        <v>4.822093390938047</v>
      </c>
      <c r="AP370" s="23">
        <v>4.2753438078101382</v>
      </c>
      <c r="AQ370" s="23">
        <v>3.672109461168251</v>
      </c>
      <c r="AR370" s="23">
        <v>3.3983940554721279</v>
      </c>
      <c r="AS370" s="23">
        <v>3.1350443724861847</v>
      </c>
      <c r="AT370" s="23">
        <v>2.3042253709957023</v>
      </c>
      <c r="AU370" s="23">
        <v>1.0609631906389367</v>
      </c>
      <c r="AV370" s="23">
        <v>-0.52351609153694767</v>
      </c>
      <c r="AW370" s="23">
        <v>-2.1289770431493835</v>
      </c>
      <c r="AY370" s="24">
        <v>12.235979226410013</v>
      </c>
      <c r="AZ370" s="24">
        <v>10.739710651732359</v>
      </c>
      <c r="BA370" s="24">
        <v>10.367595344986686</v>
      </c>
      <c r="BB370" s="24">
        <v>10.316086564616832</v>
      </c>
      <c r="BC370" s="24">
        <v>10.045948783293603</v>
      </c>
      <c r="BD370" s="24">
        <v>9.8666810496603254</v>
      </c>
      <c r="BE370" s="24">
        <v>9.4590933909380475</v>
      </c>
      <c r="BF370" s="24">
        <v>8.9123438078101387</v>
      </c>
      <c r="BG370" s="24">
        <v>8.3091094611682514</v>
      </c>
      <c r="BH370" s="24">
        <v>8.0353940554721284</v>
      </c>
      <c r="BI370" s="24">
        <v>7.7720443724861852</v>
      </c>
      <c r="BJ370" s="24">
        <v>6.9412253709957028</v>
      </c>
      <c r="BK370" s="24">
        <v>5.6979631906389372</v>
      </c>
      <c r="BL370" s="24">
        <v>4.1134839084630528</v>
      </c>
      <c r="BM370" s="24">
        <v>2.5080229568506169</v>
      </c>
      <c r="BO370" s="25">
        <v>7.5989792264100124</v>
      </c>
      <c r="BP370" s="25">
        <v>5.3628306940002446</v>
      </c>
      <c r="BQ370" s="25">
        <v>4.6102887230926228</v>
      </c>
      <c r="BR370" s="25">
        <v>4.4082251705248723</v>
      </c>
      <c r="BS370" s="25">
        <v>4.0028435168026917</v>
      </c>
      <c r="BT370" s="25">
        <v>3.7453457746350196</v>
      </c>
      <c r="BU370" s="25">
        <v>3.4974784022696852</v>
      </c>
      <c r="BV370" s="25">
        <v>3.1402678966307604</v>
      </c>
      <c r="BW370" s="25">
        <v>2.7715611244412344</v>
      </c>
      <c r="BX370" s="25">
        <v>2.3654984212071</v>
      </c>
      <c r="BY370" s="25">
        <v>1.9704869540758096</v>
      </c>
      <c r="BZ370" s="25">
        <v>0.64539522554583328</v>
      </c>
      <c r="CA370" s="25">
        <v>-1.4061234992551093</v>
      </c>
      <c r="CB370" s="25">
        <v>-3.5384390298181998</v>
      </c>
      <c r="CC370" s="25">
        <v>-5.4913504975774359</v>
      </c>
      <c r="CE370" s="25">
        <v>12.235979226410013</v>
      </c>
      <c r="CF370" s="25">
        <v>9.999830694000245</v>
      </c>
      <c r="CG370" s="25">
        <v>9.2472887230926233</v>
      </c>
      <c r="CH370" s="25">
        <v>9.0452251705248727</v>
      </c>
      <c r="CI370" s="25">
        <v>8.6398435168026921</v>
      </c>
      <c r="CJ370" s="25">
        <v>8.3823457746350201</v>
      </c>
      <c r="CK370" s="25">
        <v>8.1344784022696857</v>
      </c>
      <c r="CL370" s="25">
        <v>7.7772678966307609</v>
      </c>
      <c r="CM370" s="25">
        <v>7.4085611244412348</v>
      </c>
      <c r="CN370" s="25">
        <v>7.0024984212071004</v>
      </c>
      <c r="CO370" s="25">
        <v>6.6074869540758101</v>
      </c>
      <c r="CP370" s="25">
        <v>5.2823952255458337</v>
      </c>
      <c r="CQ370" s="25">
        <v>3.2308765007448912</v>
      </c>
      <c r="CR370" s="25">
        <v>1.0985609701818007</v>
      </c>
      <c r="CS370" s="25">
        <v>-0.85435049757743542</v>
      </c>
      <c r="CU370" s="26">
        <v>7.5989792264100124</v>
      </c>
      <c r="CV370" s="26">
        <v>3.6288973831155644</v>
      </c>
      <c r="CW370" s="26">
        <v>2.5430128797391092</v>
      </c>
      <c r="CX370" s="26">
        <v>2.3578770238062958</v>
      </c>
      <c r="CY370" s="26">
        <v>1.9223681099350109</v>
      </c>
      <c r="CZ370" s="26">
        <v>1.5547927844566125</v>
      </c>
      <c r="DA370" s="26">
        <v>1.0414830980643544</v>
      </c>
      <c r="DB370" s="26">
        <v>0.47087954746525185</v>
      </c>
      <c r="DC370" s="26">
        <v>-0.10845206476609093</v>
      </c>
      <c r="DD370" s="26">
        <v>-0.82988283576854016</v>
      </c>
      <c r="DE370" s="26">
        <v>-1.6117138231365296</v>
      </c>
      <c r="DF370" s="26">
        <v>-5.2300504781015604</v>
      </c>
      <c r="DG370" s="26">
        <v>-13.564316019762927</v>
      </c>
      <c r="DH370" s="26">
        <v>-19.628436184761895</v>
      </c>
      <c r="DI370" s="26">
        <v>-23.478672993194479</v>
      </c>
      <c r="DK370" s="26">
        <v>12.235979226410013</v>
      </c>
      <c r="DL370" s="26">
        <v>8.2658973831155649</v>
      </c>
      <c r="DM370" s="26">
        <v>7.1800128797391096</v>
      </c>
      <c r="DN370" s="26">
        <v>6.9948770238062963</v>
      </c>
      <c r="DO370" s="26">
        <v>6.5593681099350114</v>
      </c>
      <c r="DP370" s="26">
        <v>6.191792784456613</v>
      </c>
      <c r="DQ370" s="26">
        <v>5.6784830980643548</v>
      </c>
      <c r="DR370" s="26">
        <v>5.1078795474652523</v>
      </c>
      <c r="DS370" s="26">
        <v>4.5285479352339095</v>
      </c>
      <c r="DT370" s="26">
        <v>3.8071171642314603</v>
      </c>
      <c r="DU370" s="26">
        <v>3.0252861768634709</v>
      </c>
      <c r="DV370" s="26">
        <v>-0.59305047810155997</v>
      </c>
      <c r="DW370" s="26">
        <v>-8.9273160197629267</v>
      </c>
      <c r="DX370" s="26">
        <v>-14.991436184761895</v>
      </c>
      <c r="DY370" s="26">
        <v>-18.841672993194479</v>
      </c>
      <c r="EA370" s="27">
        <v>7.5989792264100124</v>
      </c>
      <c r="EB370" s="27">
        <v>3.1940046966942148</v>
      </c>
      <c r="EC370" s="27">
        <v>2.0636374856863426</v>
      </c>
      <c r="ED370" s="27">
        <v>1.8983622878553099</v>
      </c>
      <c r="EE370" s="27">
        <v>1.4390107680604096</v>
      </c>
      <c r="EF370" s="27">
        <v>0.87287534737470196</v>
      </c>
      <c r="EG370" s="27">
        <v>0.21133058924468529</v>
      </c>
      <c r="EH370" s="27">
        <v>-0.62934538202138057</v>
      </c>
      <c r="EI370" s="27">
        <v>-2.1521696949342548</v>
      </c>
      <c r="EJ370" s="27">
        <v>-3.8079594812464528</v>
      </c>
      <c r="EK370" s="27">
        <v>-5.5370533943658629</v>
      </c>
      <c r="EL370" s="27">
        <v>-10.839960605347088</v>
      </c>
      <c r="EM370" s="27">
        <v>-18.709131719787862</v>
      </c>
      <c r="EN370" s="27">
        <v>-22.905671767159404</v>
      </c>
      <c r="EO370" s="27">
        <v>-23.43217838644081</v>
      </c>
      <c r="EQ370" s="27">
        <v>12.235979226410013</v>
      </c>
      <c r="ER370" s="27">
        <v>7.8310046966942153</v>
      </c>
      <c r="ES370" s="27">
        <v>6.7006374856863431</v>
      </c>
      <c r="ET370" s="27">
        <v>6.5353622878553104</v>
      </c>
      <c r="EU370" s="27">
        <v>6.0760107680604101</v>
      </c>
      <c r="EV370" s="27">
        <v>5.5098753473747024</v>
      </c>
      <c r="EW370" s="27">
        <v>4.8483305892446857</v>
      </c>
      <c r="EX370" s="27">
        <v>4.0076546179786199</v>
      </c>
      <c r="EY370" s="27">
        <v>2.4848303050657456</v>
      </c>
      <c r="EZ370" s="27">
        <v>0.82904051875354767</v>
      </c>
      <c r="FA370" s="27">
        <v>-0.9000533943658624</v>
      </c>
      <c r="FB370" s="27">
        <v>-6.2029606053470872</v>
      </c>
      <c r="FC370" s="27">
        <v>-14.072131719787862</v>
      </c>
      <c r="FD370" s="27">
        <v>-18.268671767159404</v>
      </c>
      <c r="FE370" s="27">
        <v>-18.79517838644081</v>
      </c>
      <c r="FG370" s="1">
        <v>358258</v>
      </c>
      <c r="FH370" s="1">
        <v>418014</v>
      </c>
      <c r="FI370" s="1" t="s">
        <v>519</v>
      </c>
      <c r="FJ370" s="1" t="s">
        <v>854</v>
      </c>
    </row>
    <row r="371" spans="2:166" ht="16.2" thickBot="1" x14ac:dyDescent="0.35">
      <c r="B371" s="19" t="s">
        <v>365</v>
      </c>
      <c r="C371" s="20">
        <v>2.6890989198520661</v>
      </c>
      <c r="D371" s="21">
        <v>2.3732594881691016</v>
      </c>
      <c r="E371" s="21">
        <v>1.20242497832262</v>
      </c>
      <c r="F371" s="21">
        <v>-6.7351662991963934E-2</v>
      </c>
      <c r="G371" s="21">
        <v>-1.1968517359407009</v>
      </c>
      <c r="H371" s="21">
        <v>-2.398737012989395</v>
      </c>
      <c r="I371" s="21">
        <v>-1.7685163449245813</v>
      </c>
      <c r="J371" s="21">
        <v>-1.8094377212245636</v>
      </c>
      <c r="K371" s="21">
        <v>-1.9961986578041344</v>
      </c>
      <c r="L371" s="21">
        <v>-2.1669334798663051</v>
      </c>
      <c r="M371" s="21">
        <v>-2.3798384259457457</v>
      </c>
      <c r="N371" s="21">
        <v>-3.2047402549280761</v>
      </c>
      <c r="O371" s="21">
        <v>-5.6868142025598729</v>
      </c>
      <c r="P371" s="21">
        <v>-7.9834903423794188</v>
      </c>
      <c r="Q371" s="21">
        <v>-8.4537589035909981</v>
      </c>
      <c r="R371" s="22"/>
      <c r="S371" s="21">
        <v>3.6890989198520661</v>
      </c>
      <c r="T371" s="21">
        <v>3.3732594881691016</v>
      </c>
      <c r="U371" s="21">
        <v>2.20242497832262</v>
      </c>
      <c r="V371" s="21">
        <v>0.93264833700803607</v>
      </c>
      <c r="W371" s="21">
        <v>-0.19685173594070093</v>
      </c>
      <c r="X371" s="21">
        <v>-1.398737012989395</v>
      </c>
      <c r="Y371" s="21">
        <v>-3.7685163449245813</v>
      </c>
      <c r="Z371" s="21">
        <v>-3.8094377212245636</v>
      </c>
      <c r="AA371" s="21">
        <v>-3.9961986578041344</v>
      </c>
      <c r="AB371" s="21">
        <v>-4.1669334798663051</v>
      </c>
      <c r="AC371" s="21">
        <v>-4.3798384259457457</v>
      </c>
      <c r="AD371" s="21">
        <v>-5.2047402549280761</v>
      </c>
      <c r="AE371" s="21">
        <v>-7.6868142025598729</v>
      </c>
      <c r="AF371" s="21">
        <v>-9.9834903423794188</v>
      </c>
      <c r="AG371" s="21">
        <v>-10.453758903590998</v>
      </c>
      <c r="AI371" s="23">
        <v>2.6890989198520661</v>
      </c>
      <c r="AJ371" s="23">
        <v>2.3477342757594872</v>
      </c>
      <c r="AK371" s="23">
        <v>1.7919676152697805</v>
      </c>
      <c r="AL371" s="23">
        <v>1.129894031289707</v>
      </c>
      <c r="AM371" s="23">
        <v>0.58369472710388592</v>
      </c>
      <c r="AN371" s="23">
        <v>-1.9659294162210017E-2</v>
      </c>
      <c r="AO371" s="23">
        <v>1.7035256698178785</v>
      </c>
      <c r="AP371" s="23">
        <v>1.603139406598423</v>
      </c>
      <c r="AQ371" s="23">
        <v>1.3636974119495058</v>
      </c>
      <c r="AR371" s="23">
        <v>1.2644522137138239</v>
      </c>
      <c r="AS371" s="23">
        <v>1.1184173896236942</v>
      </c>
      <c r="AT371" s="23">
        <v>0.90899649090325951</v>
      </c>
      <c r="AU371" s="23">
        <v>0.59368255756887933</v>
      </c>
      <c r="AV371" s="23">
        <v>0.20127161011945205</v>
      </c>
      <c r="AW371" s="23">
        <v>0.61322506170778013</v>
      </c>
      <c r="AY371" s="24">
        <v>3.6890989198520661</v>
      </c>
      <c r="AZ371" s="24">
        <v>3.3477342757594872</v>
      </c>
      <c r="BA371" s="24">
        <v>2.7919676152697805</v>
      </c>
      <c r="BB371" s="24">
        <v>2.129894031289707</v>
      </c>
      <c r="BC371" s="24">
        <v>1.5836947271038859</v>
      </c>
      <c r="BD371" s="24">
        <v>0.98034070583778998</v>
      </c>
      <c r="BE371" s="24">
        <v>-0.29647433018212155</v>
      </c>
      <c r="BF371" s="24">
        <v>-0.39686059340157698</v>
      </c>
      <c r="BG371" s="24">
        <v>-0.63630258805049422</v>
      </c>
      <c r="BH371" s="24">
        <v>-0.73554778628617612</v>
      </c>
      <c r="BI371" s="24">
        <v>-0.88158261037630581</v>
      </c>
      <c r="BJ371" s="24">
        <v>-1.0910035090967405</v>
      </c>
      <c r="BK371" s="24">
        <v>-1.4063174424311207</v>
      </c>
      <c r="BL371" s="24">
        <v>-1.798728389880548</v>
      </c>
      <c r="BM371" s="24">
        <v>-1.3867749382922199</v>
      </c>
      <c r="BO371" s="25">
        <v>2.6890989198520661</v>
      </c>
      <c r="BP371" s="25">
        <v>2.4000530675242917</v>
      </c>
      <c r="BQ371" s="25">
        <v>1.2539508072081418</v>
      </c>
      <c r="BR371" s="25">
        <v>2.5880344830328639E-2</v>
      </c>
      <c r="BS371" s="25">
        <v>-1.0482905592335232</v>
      </c>
      <c r="BT371" s="25">
        <v>-2.1755838904951119</v>
      </c>
      <c r="BU371" s="25">
        <v>-1.4572282520508697</v>
      </c>
      <c r="BV371" s="25">
        <v>-1.4316222662408169</v>
      </c>
      <c r="BW371" s="25">
        <v>-1.5623319688825692</v>
      </c>
      <c r="BX371" s="25">
        <v>-1.6982596148122955</v>
      </c>
      <c r="BY371" s="25">
        <v>-1.8955269583443748</v>
      </c>
      <c r="BZ371" s="25">
        <v>-2.1985216965375987</v>
      </c>
      <c r="CA371" s="25">
        <v>-2.6499574290652479</v>
      </c>
      <c r="CB371" s="25">
        <v>-3.1937579049227072</v>
      </c>
      <c r="CC371" s="25">
        <v>-2.6519268699751208</v>
      </c>
      <c r="CE371" s="25">
        <v>3.6890989198520661</v>
      </c>
      <c r="CF371" s="25">
        <v>3.4000530675242917</v>
      </c>
      <c r="CG371" s="25">
        <v>2.2539508072081418</v>
      </c>
      <c r="CH371" s="25">
        <v>1.0258803448303286</v>
      </c>
      <c r="CI371" s="25">
        <v>-4.8290559233523211E-2</v>
      </c>
      <c r="CJ371" s="25">
        <v>-1.1755838904951119</v>
      </c>
      <c r="CK371" s="25">
        <v>-3.4572282520508697</v>
      </c>
      <c r="CL371" s="25">
        <v>-3.4316222662408169</v>
      </c>
      <c r="CM371" s="25">
        <v>-3.5623319688825692</v>
      </c>
      <c r="CN371" s="25">
        <v>-3.6982596148122955</v>
      </c>
      <c r="CO371" s="25">
        <v>-3.8955269583443748</v>
      </c>
      <c r="CP371" s="25">
        <v>-4.1985216965375987</v>
      </c>
      <c r="CQ371" s="25">
        <v>-4.6499574290652479</v>
      </c>
      <c r="CR371" s="25">
        <v>-5.1937579049227072</v>
      </c>
      <c r="CS371" s="25">
        <v>-4.6519268699751208</v>
      </c>
      <c r="CU371" s="26">
        <v>2.6890989198520661</v>
      </c>
      <c r="CV371" s="26">
        <v>2.3922761614846841</v>
      </c>
      <c r="CW371" s="26">
        <v>1.2404546034113189</v>
      </c>
      <c r="CX371" s="26">
        <v>-1.3579725991911928E-2</v>
      </c>
      <c r="CY371" s="26">
        <v>-1.1249470885083195</v>
      </c>
      <c r="CZ371" s="26">
        <v>-2.2967500376105114</v>
      </c>
      <c r="DA371" s="26">
        <v>-1.6211378542347408</v>
      </c>
      <c r="DB371" s="26">
        <v>-1.6119444788033785</v>
      </c>
      <c r="DC371" s="26">
        <v>-1.7570852592352431</v>
      </c>
      <c r="DD371" s="26">
        <v>-1.8967684875421362</v>
      </c>
      <c r="DE371" s="26">
        <v>-2.0744990025346706</v>
      </c>
      <c r="DF371" s="26">
        <v>-2.8219679596541685</v>
      </c>
      <c r="DG371" s="26">
        <v>-5.1659361059412205</v>
      </c>
      <c r="DH371" s="26">
        <v>-7.3257750290256212</v>
      </c>
      <c r="DI371" s="26">
        <v>-7.7162284420228389</v>
      </c>
      <c r="DK371" s="26">
        <v>3.6890989198520661</v>
      </c>
      <c r="DL371" s="26">
        <v>3.3922761614846841</v>
      </c>
      <c r="DM371" s="26">
        <v>2.2404546034113189</v>
      </c>
      <c r="DN371" s="26">
        <v>0.98642027400808807</v>
      </c>
      <c r="DO371" s="26">
        <v>-0.12494708850831948</v>
      </c>
      <c r="DP371" s="26">
        <v>-1.2967500376105114</v>
      </c>
      <c r="DQ371" s="26">
        <v>-3.6211378542347408</v>
      </c>
      <c r="DR371" s="26">
        <v>-3.6119444788033785</v>
      </c>
      <c r="DS371" s="26">
        <v>-3.7570852592352431</v>
      </c>
      <c r="DT371" s="26">
        <v>-3.8967684875421362</v>
      </c>
      <c r="DU371" s="26">
        <v>-4.0744990025346706</v>
      </c>
      <c r="DV371" s="26">
        <v>-4.8219679596541685</v>
      </c>
      <c r="DW371" s="26">
        <v>-7.1659361059412205</v>
      </c>
      <c r="DX371" s="26">
        <v>-9.3257750290256212</v>
      </c>
      <c r="DY371" s="26">
        <v>-9.7162284420228389</v>
      </c>
      <c r="EA371" s="27">
        <v>2.6890989198520661</v>
      </c>
      <c r="EB371" s="27">
        <v>2.4246710335089414</v>
      </c>
      <c r="EC371" s="27">
        <v>1.3085407373994391</v>
      </c>
      <c r="ED371" s="27">
        <v>8.558523509339544E-2</v>
      </c>
      <c r="EE371" s="27">
        <v>-0.99349514926399252</v>
      </c>
      <c r="EF371" s="27">
        <v>-2.1272769693683475</v>
      </c>
      <c r="EG371" s="27">
        <v>-1.4116431148257647</v>
      </c>
      <c r="EH371" s="27">
        <v>-1.4100874399036059</v>
      </c>
      <c r="EI371" s="27">
        <v>-1.9380021928782991</v>
      </c>
      <c r="EJ371" s="27">
        <v>-2.4981475853506403</v>
      </c>
      <c r="EK371" s="27">
        <v>-3.1206202150697315</v>
      </c>
      <c r="EL371" s="27">
        <v>-4.645172532993584</v>
      </c>
      <c r="EM371" s="27">
        <v>-6.8318980088530807</v>
      </c>
      <c r="EN371" s="27">
        <v>-8.4694772367333684</v>
      </c>
      <c r="EO371" s="27">
        <v>-7.2795823624770506</v>
      </c>
      <c r="EQ371" s="27">
        <v>3.6890989198520661</v>
      </c>
      <c r="ER371" s="27">
        <v>3.4246710335089414</v>
      </c>
      <c r="ES371" s="27">
        <v>2.3085407373994391</v>
      </c>
      <c r="ET371" s="27">
        <v>1.0855852350933954</v>
      </c>
      <c r="EU371" s="27">
        <v>6.5048507360074836E-3</v>
      </c>
      <c r="EV371" s="27">
        <v>-1.1272769693683475</v>
      </c>
      <c r="EW371" s="27">
        <v>-3.4116431148257647</v>
      </c>
      <c r="EX371" s="27">
        <v>-3.4100874399036059</v>
      </c>
      <c r="EY371" s="27">
        <v>-3.9380021928782991</v>
      </c>
      <c r="EZ371" s="27">
        <v>-4.4981475853506403</v>
      </c>
      <c r="FA371" s="27">
        <v>-5.1206202150697315</v>
      </c>
      <c r="FB371" s="27">
        <v>-6.645172532993584</v>
      </c>
      <c r="FC371" s="27">
        <v>-8.8318980088530807</v>
      </c>
      <c r="FD371" s="27">
        <v>-10.469477236733368</v>
      </c>
      <c r="FE371" s="27">
        <v>-9.2795823624770506</v>
      </c>
      <c r="FG371" s="1">
        <v>343294</v>
      </c>
      <c r="FH371" s="1">
        <v>463785</v>
      </c>
      <c r="FI371" s="1" t="s">
        <v>497</v>
      </c>
      <c r="FJ371" s="1" t="s">
        <v>848</v>
      </c>
    </row>
    <row r="372" spans="2:166" ht="16.2" thickBot="1" x14ac:dyDescent="0.35">
      <c r="B372" s="19" t="s">
        <v>366</v>
      </c>
      <c r="C372" s="20">
        <v>6.3288337503038559</v>
      </c>
      <c r="D372" s="21">
        <v>4.7687057923329235</v>
      </c>
      <c r="E372" s="21">
        <v>4.4588813102848981</v>
      </c>
      <c r="F372" s="21">
        <v>4.1180284151328621</v>
      </c>
      <c r="G372" s="21">
        <v>3.7382704706750438</v>
      </c>
      <c r="H372" s="21">
        <v>3.3170853900712487</v>
      </c>
      <c r="I372" s="21">
        <v>3.0179021304896949</v>
      </c>
      <c r="J372" s="21">
        <v>2.653276435817272</v>
      </c>
      <c r="K372" s="21">
        <v>2.2960407352450289</v>
      </c>
      <c r="L372" s="21">
        <v>1.9888592407002061</v>
      </c>
      <c r="M372" s="21">
        <v>1.7480034900246082</v>
      </c>
      <c r="N372" s="21">
        <v>0.32174042795046276</v>
      </c>
      <c r="O372" s="21">
        <v>-3.8242164330065584</v>
      </c>
      <c r="P372" s="21">
        <v>-7.0932434474585051</v>
      </c>
      <c r="Q372" s="21">
        <v>-9.7487419272440405</v>
      </c>
      <c r="R372" s="22"/>
      <c r="S372" s="21">
        <v>9.8288337503038559</v>
      </c>
      <c r="T372" s="21">
        <v>8.2687057923329235</v>
      </c>
      <c r="U372" s="21">
        <v>7.9588813102848981</v>
      </c>
      <c r="V372" s="21">
        <v>7.6180284151328621</v>
      </c>
      <c r="W372" s="21">
        <v>7.2382704706750438</v>
      </c>
      <c r="X372" s="21">
        <v>6.8170853900712487</v>
      </c>
      <c r="Y372" s="21">
        <v>6.5179021304896949</v>
      </c>
      <c r="Z372" s="21">
        <v>6.153276435817272</v>
      </c>
      <c r="AA372" s="21">
        <v>5.7960407352450289</v>
      </c>
      <c r="AB372" s="21">
        <v>5.4888592407002061</v>
      </c>
      <c r="AC372" s="21">
        <v>5.2480034900246082</v>
      </c>
      <c r="AD372" s="21">
        <v>3.8217404279504628</v>
      </c>
      <c r="AE372" s="21">
        <v>-0.32421643300655845</v>
      </c>
      <c r="AF372" s="21">
        <v>-3.5932434474585051</v>
      </c>
      <c r="AG372" s="21">
        <v>-6.2487419272440405</v>
      </c>
      <c r="AI372" s="23">
        <v>6.3288337503038559</v>
      </c>
      <c r="AJ372" s="23">
        <v>5.4054288034477089</v>
      </c>
      <c r="AK372" s="23">
        <v>5.3937245065968842</v>
      </c>
      <c r="AL372" s="23">
        <v>5.2504234346081198</v>
      </c>
      <c r="AM372" s="23">
        <v>5.085017170326001</v>
      </c>
      <c r="AN372" s="23">
        <v>4.9322520551752103</v>
      </c>
      <c r="AO372" s="23">
        <v>4.8512639898973724</v>
      </c>
      <c r="AP372" s="23">
        <v>4.5958467139493795</v>
      </c>
      <c r="AQ372" s="23">
        <v>4.3067760976844909</v>
      </c>
      <c r="AR372" s="23">
        <v>4.1243094743062532</v>
      </c>
      <c r="AS372" s="23">
        <v>3.9665009878028226</v>
      </c>
      <c r="AT372" s="23">
        <v>3.4829527030621374</v>
      </c>
      <c r="AU372" s="23">
        <v>2.8297515301343896</v>
      </c>
      <c r="AV372" s="23">
        <v>2.4793580270331592</v>
      </c>
      <c r="AW372" s="23">
        <v>2.2266550438571766</v>
      </c>
      <c r="AY372" s="24">
        <v>9.8288337503038559</v>
      </c>
      <c r="AZ372" s="24">
        <v>8.9054288034477089</v>
      </c>
      <c r="BA372" s="24">
        <v>8.8937245065968842</v>
      </c>
      <c r="BB372" s="24">
        <v>8.7504234346081198</v>
      </c>
      <c r="BC372" s="24">
        <v>8.585017170326001</v>
      </c>
      <c r="BD372" s="24">
        <v>8.4322520551752103</v>
      </c>
      <c r="BE372" s="24">
        <v>8.3512639898973724</v>
      </c>
      <c r="BF372" s="24">
        <v>8.0958467139493795</v>
      </c>
      <c r="BG372" s="24">
        <v>7.8067760976844909</v>
      </c>
      <c r="BH372" s="24">
        <v>7.6243094743062532</v>
      </c>
      <c r="BI372" s="24">
        <v>7.4665009878028226</v>
      </c>
      <c r="BJ372" s="24">
        <v>6.9829527030621374</v>
      </c>
      <c r="BK372" s="24">
        <v>6.3297515301343896</v>
      </c>
      <c r="BL372" s="24">
        <v>5.9793580270331592</v>
      </c>
      <c r="BM372" s="24">
        <v>5.7266550438571766</v>
      </c>
      <c r="BO372" s="25">
        <v>6.3288337503038559</v>
      </c>
      <c r="BP372" s="25">
        <v>5.1797415917162013</v>
      </c>
      <c r="BQ372" s="25">
        <v>4.9780661947215421</v>
      </c>
      <c r="BR372" s="25">
        <v>4.7101693875029866</v>
      </c>
      <c r="BS372" s="25">
        <v>4.4388250223106684</v>
      </c>
      <c r="BT372" s="25">
        <v>4.1836103403964291</v>
      </c>
      <c r="BU372" s="25">
        <v>4.0717609873492542</v>
      </c>
      <c r="BV372" s="25">
        <v>3.8573570004766573</v>
      </c>
      <c r="BW372" s="25">
        <v>3.610883436284972</v>
      </c>
      <c r="BX372" s="25">
        <v>3.3575265035996917</v>
      </c>
      <c r="BY372" s="25">
        <v>3.125318021183114</v>
      </c>
      <c r="BZ372" s="25">
        <v>2.4375739029912751</v>
      </c>
      <c r="CA372" s="25">
        <v>1.5411914115033234</v>
      </c>
      <c r="CB372" s="25">
        <v>1.055316642670153</v>
      </c>
      <c r="CC372" s="25">
        <v>0.85578180325041231</v>
      </c>
      <c r="CE372" s="25">
        <v>9.8288337503038559</v>
      </c>
      <c r="CF372" s="25">
        <v>8.6797415917162013</v>
      </c>
      <c r="CG372" s="25">
        <v>8.4780661947215421</v>
      </c>
      <c r="CH372" s="25">
        <v>8.2101693875029866</v>
      </c>
      <c r="CI372" s="25">
        <v>7.9388250223106684</v>
      </c>
      <c r="CJ372" s="25">
        <v>7.6836103403964291</v>
      </c>
      <c r="CK372" s="25">
        <v>7.5717609873492542</v>
      </c>
      <c r="CL372" s="25">
        <v>7.3573570004766573</v>
      </c>
      <c r="CM372" s="25">
        <v>7.110883436284972</v>
      </c>
      <c r="CN372" s="25">
        <v>6.8575265035996917</v>
      </c>
      <c r="CO372" s="25">
        <v>6.625318021183114</v>
      </c>
      <c r="CP372" s="25">
        <v>5.9375739029912751</v>
      </c>
      <c r="CQ372" s="25">
        <v>5.0411914115033234</v>
      </c>
      <c r="CR372" s="25">
        <v>4.555316642670153</v>
      </c>
      <c r="CS372" s="25">
        <v>4.3557818032504123</v>
      </c>
      <c r="CU372" s="26">
        <v>6.3288337503038559</v>
      </c>
      <c r="CV372" s="26">
        <v>4.4169789657304577</v>
      </c>
      <c r="CW372" s="26">
        <v>4.0889345496072895</v>
      </c>
      <c r="CX372" s="26">
        <v>3.7709835846854567</v>
      </c>
      <c r="CY372" s="26">
        <v>3.4182428654587351</v>
      </c>
      <c r="CZ372" s="26">
        <v>3.0366064855012791</v>
      </c>
      <c r="DA372" s="26">
        <v>2.7957024409287836</v>
      </c>
      <c r="DB372" s="26">
        <v>2.4961690980465239</v>
      </c>
      <c r="DC372" s="26">
        <v>2.1918833136492921</v>
      </c>
      <c r="DD372" s="26">
        <v>1.9315974544734011</v>
      </c>
      <c r="DE372" s="26">
        <v>1.7405611035245077</v>
      </c>
      <c r="DF372" s="26">
        <v>0.41193528037681659</v>
      </c>
      <c r="DG372" s="26">
        <v>-3.5636528972917034</v>
      </c>
      <c r="DH372" s="26">
        <v>-6.6816164361964496</v>
      </c>
      <c r="DI372" s="26">
        <v>-9.211309808070574</v>
      </c>
      <c r="DK372" s="26">
        <v>9.8288337503038559</v>
      </c>
      <c r="DL372" s="26">
        <v>7.9169789657304577</v>
      </c>
      <c r="DM372" s="26">
        <v>7.5889345496072895</v>
      </c>
      <c r="DN372" s="26">
        <v>7.2709835846854567</v>
      </c>
      <c r="DO372" s="26">
        <v>6.9182428654587351</v>
      </c>
      <c r="DP372" s="26">
        <v>6.5366064855012791</v>
      </c>
      <c r="DQ372" s="26">
        <v>6.2957024409287836</v>
      </c>
      <c r="DR372" s="26">
        <v>5.9961690980465239</v>
      </c>
      <c r="DS372" s="26">
        <v>5.6918833136492921</v>
      </c>
      <c r="DT372" s="26">
        <v>5.4315974544734011</v>
      </c>
      <c r="DU372" s="26">
        <v>5.2405611035245077</v>
      </c>
      <c r="DV372" s="26">
        <v>3.9119352803768166</v>
      </c>
      <c r="DW372" s="26">
        <v>-6.3652897291703425E-2</v>
      </c>
      <c r="DX372" s="26">
        <v>-3.1816164361964496</v>
      </c>
      <c r="DY372" s="26">
        <v>-5.711309808070574</v>
      </c>
      <c r="EA372" s="27">
        <v>6.3288337503038559</v>
      </c>
      <c r="EB372" s="27">
        <v>4.2728525796347352</v>
      </c>
      <c r="EC372" s="27">
        <v>3.9651290326913866</v>
      </c>
      <c r="ED372" s="27">
        <v>3.6812958969206466</v>
      </c>
      <c r="EE372" s="27">
        <v>3.3672967229981552</v>
      </c>
      <c r="EF372" s="27">
        <v>3.0367111945000804</v>
      </c>
      <c r="EG372" s="27">
        <v>2.8444679642504873</v>
      </c>
      <c r="EH372" s="27">
        <v>2.5494895833860927</v>
      </c>
      <c r="EI372" s="27">
        <v>1.6548495686562479</v>
      </c>
      <c r="EJ372" s="27">
        <v>0.73483006716487154</v>
      </c>
      <c r="EK372" s="27">
        <v>-0.16128969731268228</v>
      </c>
      <c r="EL372" s="27">
        <v>-2.7618682654234945</v>
      </c>
      <c r="EM372" s="27">
        <v>-6.4392451245555193</v>
      </c>
      <c r="EN372" s="27">
        <v>-8.6966791528084286</v>
      </c>
      <c r="EO372" s="27">
        <v>-8.529460812330214</v>
      </c>
      <c r="EQ372" s="27">
        <v>9.8288337503038559</v>
      </c>
      <c r="ER372" s="27">
        <v>7.7728525796347352</v>
      </c>
      <c r="ES372" s="27">
        <v>7.4651290326913866</v>
      </c>
      <c r="ET372" s="27">
        <v>7.1812958969206466</v>
      </c>
      <c r="EU372" s="27">
        <v>6.8672967229981552</v>
      </c>
      <c r="EV372" s="27">
        <v>6.5367111945000804</v>
      </c>
      <c r="EW372" s="27">
        <v>6.3444679642504873</v>
      </c>
      <c r="EX372" s="27">
        <v>6.0494895833860927</v>
      </c>
      <c r="EY372" s="27">
        <v>5.1548495686562479</v>
      </c>
      <c r="EZ372" s="27">
        <v>4.2348300671648715</v>
      </c>
      <c r="FA372" s="27">
        <v>3.3387103026873177</v>
      </c>
      <c r="FB372" s="27">
        <v>0.73813173457650549</v>
      </c>
      <c r="FC372" s="27">
        <v>-2.9392451245555193</v>
      </c>
      <c r="FD372" s="27">
        <v>-5.1966791528084286</v>
      </c>
      <c r="FE372" s="27">
        <v>-5.029460812330214</v>
      </c>
      <c r="FG372" s="1">
        <v>382132</v>
      </c>
      <c r="FH372" s="1">
        <v>386340</v>
      </c>
      <c r="FI372" s="1" t="s">
        <v>435</v>
      </c>
      <c r="FJ372" s="1" t="s">
        <v>839</v>
      </c>
    </row>
    <row r="373" spans="2:166" ht="16.2" thickBot="1" x14ac:dyDescent="0.35">
      <c r="B373" s="19" t="s">
        <v>367</v>
      </c>
      <c r="C373" s="20">
        <v>10.733341600994205</v>
      </c>
      <c r="D373" s="21">
        <v>10.206782303924436</v>
      </c>
      <c r="E373" s="21">
        <v>9.8371850730474701</v>
      </c>
      <c r="F373" s="21">
        <v>9.5411125237881222</v>
      </c>
      <c r="G373" s="21">
        <v>9.3695044317898564</v>
      </c>
      <c r="H373" s="21">
        <v>8.8594568473276656</v>
      </c>
      <c r="I373" s="21">
        <v>8.6224896816917926</v>
      </c>
      <c r="J373" s="21">
        <v>8.41585642130444</v>
      </c>
      <c r="K373" s="21">
        <v>7.991453362393635</v>
      </c>
      <c r="L373" s="21">
        <v>7.7135081068099272</v>
      </c>
      <c r="M373" s="21">
        <v>7.4478893267067825</v>
      </c>
      <c r="N373" s="21">
        <v>6.2220274626969676</v>
      </c>
      <c r="O373" s="21">
        <v>2.8541021296214026</v>
      </c>
      <c r="P373" s="21">
        <v>-0.41531866949069851</v>
      </c>
      <c r="Q373" s="21">
        <v>-3.2247363424417728</v>
      </c>
      <c r="R373" s="22"/>
      <c r="S373" s="21">
        <v>15.370341600994205</v>
      </c>
      <c r="T373" s="21">
        <v>14.843782303924437</v>
      </c>
      <c r="U373" s="21">
        <v>14.474185073047471</v>
      </c>
      <c r="V373" s="21">
        <v>14.178112523788123</v>
      </c>
      <c r="W373" s="21">
        <v>14.006504431789857</v>
      </c>
      <c r="X373" s="21">
        <v>13.496456847327666</v>
      </c>
      <c r="Y373" s="21">
        <v>13.259489681691793</v>
      </c>
      <c r="Z373" s="21">
        <v>13.05285642130444</v>
      </c>
      <c r="AA373" s="21">
        <v>12.628453362393635</v>
      </c>
      <c r="AB373" s="21">
        <v>12.350508106809928</v>
      </c>
      <c r="AC373" s="21">
        <v>12.084889326706783</v>
      </c>
      <c r="AD373" s="21">
        <v>10.859027462696968</v>
      </c>
      <c r="AE373" s="21">
        <v>7.4911021296214031</v>
      </c>
      <c r="AF373" s="21">
        <v>4.2216813305093019</v>
      </c>
      <c r="AG373" s="21">
        <v>1.4122636575582277</v>
      </c>
      <c r="AI373" s="23">
        <v>10.733341600994205</v>
      </c>
      <c r="AJ373" s="23">
        <v>10.408926993315117</v>
      </c>
      <c r="AK373" s="23">
        <v>10.321810797867224</v>
      </c>
      <c r="AL373" s="23">
        <v>10.271441926825176</v>
      </c>
      <c r="AM373" s="23">
        <v>10.339422374394832</v>
      </c>
      <c r="AN373" s="23">
        <v>10.170835882488509</v>
      </c>
      <c r="AO373" s="23">
        <v>10.064018953887317</v>
      </c>
      <c r="AP373" s="23">
        <v>9.9183752235243023</v>
      </c>
      <c r="AQ373" s="23">
        <v>9.655643332257636</v>
      </c>
      <c r="AR373" s="23">
        <v>9.4768869905466762</v>
      </c>
      <c r="AS373" s="23">
        <v>9.3652514367873856</v>
      </c>
      <c r="AT373" s="23">
        <v>8.9786987994191474</v>
      </c>
      <c r="AU373" s="23">
        <v>8.4600652017737854</v>
      </c>
      <c r="AV373" s="23">
        <v>7.662133404421585</v>
      </c>
      <c r="AW373" s="23">
        <v>7.0678637638001849</v>
      </c>
      <c r="AY373" s="24">
        <v>15.370341600994205</v>
      </c>
      <c r="AZ373" s="24">
        <v>15.045926993315117</v>
      </c>
      <c r="BA373" s="24">
        <v>14.958810797867224</v>
      </c>
      <c r="BB373" s="24">
        <v>14.908441926825176</v>
      </c>
      <c r="BC373" s="24">
        <v>14.976422374394833</v>
      </c>
      <c r="BD373" s="24">
        <v>14.80783588248851</v>
      </c>
      <c r="BE373" s="24">
        <v>14.701018953887317</v>
      </c>
      <c r="BF373" s="24">
        <v>14.555375223524303</v>
      </c>
      <c r="BG373" s="24">
        <v>14.292643332257637</v>
      </c>
      <c r="BH373" s="24">
        <v>14.113886990546677</v>
      </c>
      <c r="BI373" s="24">
        <v>14.002251436787386</v>
      </c>
      <c r="BJ373" s="24">
        <v>13.615698799419148</v>
      </c>
      <c r="BK373" s="24">
        <v>13.097065201773786</v>
      </c>
      <c r="BL373" s="24">
        <v>12.299133404421585</v>
      </c>
      <c r="BM373" s="24">
        <v>11.704863763800185</v>
      </c>
      <c r="BO373" s="25">
        <v>10.733341600994205</v>
      </c>
      <c r="BP373" s="25">
        <v>10.440200649688611</v>
      </c>
      <c r="BQ373" s="25">
        <v>10.103521491115728</v>
      </c>
      <c r="BR373" s="25">
        <v>9.8309033815766966</v>
      </c>
      <c r="BS373" s="25">
        <v>9.6841717133295173</v>
      </c>
      <c r="BT373" s="25">
        <v>9.2756326154801254</v>
      </c>
      <c r="BU373" s="25">
        <v>9.0398044963520583</v>
      </c>
      <c r="BV373" s="25">
        <v>8.8795607142506263</v>
      </c>
      <c r="BW373" s="25">
        <v>8.6445808701753908</v>
      </c>
      <c r="BX373" s="25">
        <v>8.3532876887242526</v>
      </c>
      <c r="BY373" s="25">
        <v>8.1318593480071293</v>
      </c>
      <c r="BZ373" s="25">
        <v>7.4395774463727022</v>
      </c>
      <c r="CA373" s="25">
        <v>6.5218923012578358</v>
      </c>
      <c r="CB373" s="25">
        <v>5.6998182806050508</v>
      </c>
      <c r="CC373" s="25">
        <v>5.2869156912154658</v>
      </c>
      <c r="CE373" s="25">
        <v>15.370341600994205</v>
      </c>
      <c r="CF373" s="25">
        <v>15.077200649688612</v>
      </c>
      <c r="CG373" s="25">
        <v>14.740521491115729</v>
      </c>
      <c r="CH373" s="25">
        <v>14.467903381576697</v>
      </c>
      <c r="CI373" s="25">
        <v>14.321171713329518</v>
      </c>
      <c r="CJ373" s="25">
        <v>13.912632615480126</v>
      </c>
      <c r="CK373" s="25">
        <v>13.676804496352059</v>
      </c>
      <c r="CL373" s="25">
        <v>13.516560714250627</v>
      </c>
      <c r="CM373" s="25">
        <v>13.281580870175391</v>
      </c>
      <c r="CN373" s="25">
        <v>12.990287688724253</v>
      </c>
      <c r="CO373" s="25">
        <v>12.76885934800713</v>
      </c>
      <c r="CP373" s="25">
        <v>12.076577446372703</v>
      </c>
      <c r="CQ373" s="25">
        <v>11.158892301257836</v>
      </c>
      <c r="CR373" s="25">
        <v>10.336818280605051</v>
      </c>
      <c r="CS373" s="25">
        <v>9.9239156912154662</v>
      </c>
      <c r="CU373" s="26">
        <v>10.733341600994205</v>
      </c>
      <c r="CV373" s="26">
        <v>10.134318991956</v>
      </c>
      <c r="CW373" s="26">
        <v>9.7763881338095704</v>
      </c>
      <c r="CX373" s="26">
        <v>9.4942774576637436</v>
      </c>
      <c r="CY373" s="26">
        <v>9.3250865003966812</v>
      </c>
      <c r="CZ373" s="26">
        <v>8.8109212207728707</v>
      </c>
      <c r="DA373" s="26">
        <v>8.5692691231115727</v>
      </c>
      <c r="DB373" s="26">
        <v>8.3665130109951598</v>
      </c>
      <c r="DC373" s="26">
        <v>7.8345898971441379</v>
      </c>
      <c r="DD373" s="26">
        <v>7.5165058189049532</v>
      </c>
      <c r="DE373" s="26">
        <v>7.2040218622378376</v>
      </c>
      <c r="DF373" s="26">
        <v>5.7915983411350247</v>
      </c>
      <c r="DG373" s="26">
        <v>2.0154575466985385</v>
      </c>
      <c r="DH373" s="26">
        <v>-0.89013523412691953</v>
      </c>
      <c r="DI373" s="26">
        <v>-3.1218732858280482</v>
      </c>
      <c r="DK373" s="26">
        <v>15.370341600994205</v>
      </c>
      <c r="DL373" s="26">
        <v>14.771318991956001</v>
      </c>
      <c r="DM373" s="26">
        <v>14.413388133809571</v>
      </c>
      <c r="DN373" s="26">
        <v>14.131277457663744</v>
      </c>
      <c r="DO373" s="26">
        <v>13.962086500396682</v>
      </c>
      <c r="DP373" s="26">
        <v>13.447921220772871</v>
      </c>
      <c r="DQ373" s="26">
        <v>13.206269123111573</v>
      </c>
      <c r="DR373" s="26">
        <v>13.00351301099516</v>
      </c>
      <c r="DS373" s="26">
        <v>12.471589897144138</v>
      </c>
      <c r="DT373" s="26">
        <v>12.153505818904954</v>
      </c>
      <c r="DU373" s="26">
        <v>11.841021862237838</v>
      </c>
      <c r="DV373" s="26">
        <v>10.428598341135025</v>
      </c>
      <c r="DW373" s="26">
        <v>6.6524575466985389</v>
      </c>
      <c r="DX373" s="26">
        <v>3.7468647658730809</v>
      </c>
      <c r="DY373" s="26">
        <v>1.5151267141719522</v>
      </c>
      <c r="EA373" s="27">
        <v>10.733341600994205</v>
      </c>
      <c r="EB373" s="27">
        <v>10.109433670233186</v>
      </c>
      <c r="EC373" s="27">
        <v>9.787090525752614</v>
      </c>
      <c r="ED373" s="27">
        <v>9.5285074150124984</v>
      </c>
      <c r="EE373" s="27">
        <v>9.2263415829656186</v>
      </c>
      <c r="EF373" s="27">
        <v>8.7154928524131225</v>
      </c>
      <c r="EG373" s="27">
        <v>8.4809837954507845</v>
      </c>
      <c r="EH373" s="27">
        <v>8.240756729629604</v>
      </c>
      <c r="EI373" s="27">
        <v>7.3314338893704072</v>
      </c>
      <c r="EJ373" s="27">
        <v>6.5372286998251532</v>
      </c>
      <c r="EK373" s="27">
        <v>5.741299063677463</v>
      </c>
      <c r="EL373" s="27">
        <v>3.4631598484877486</v>
      </c>
      <c r="EM373" s="27">
        <v>-0.21249107307123793</v>
      </c>
      <c r="EN373" s="27">
        <v>-2.7787023722720328</v>
      </c>
      <c r="EO373" s="27">
        <v>-2.6915876427263079</v>
      </c>
      <c r="EQ373" s="27">
        <v>15.370341600994205</v>
      </c>
      <c r="ER373" s="27">
        <v>14.746433670233186</v>
      </c>
      <c r="ES373" s="27">
        <v>14.424090525752614</v>
      </c>
      <c r="ET373" s="27">
        <v>14.165507415012499</v>
      </c>
      <c r="EU373" s="27">
        <v>13.863341582965619</v>
      </c>
      <c r="EV373" s="27">
        <v>13.352492852413123</v>
      </c>
      <c r="EW373" s="27">
        <v>13.117983795450785</v>
      </c>
      <c r="EX373" s="27">
        <v>12.877756729629604</v>
      </c>
      <c r="EY373" s="27">
        <v>11.968433889370408</v>
      </c>
      <c r="EZ373" s="27">
        <v>11.174228699825154</v>
      </c>
      <c r="FA373" s="27">
        <v>10.378299063677463</v>
      </c>
      <c r="FB373" s="27">
        <v>8.1001598484877491</v>
      </c>
      <c r="FC373" s="27">
        <v>4.4245089269287625</v>
      </c>
      <c r="FD373" s="27">
        <v>1.8582976277279677</v>
      </c>
      <c r="FE373" s="27">
        <v>1.9454123572736925</v>
      </c>
      <c r="FG373" s="1">
        <v>393116</v>
      </c>
      <c r="FH373" s="1">
        <v>392019</v>
      </c>
      <c r="FI373" s="1" t="s">
        <v>631</v>
      </c>
      <c r="FJ373" s="1" t="s">
        <v>849</v>
      </c>
    </row>
    <row r="374" spans="2:166" ht="16.2" thickBot="1" x14ac:dyDescent="0.35">
      <c r="B374" s="19" t="s">
        <v>368</v>
      </c>
      <c r="C374" s="20">
        <v>12.329240746657989</v>
      </c>
      <c r="D374" s="21">
        <v>11.962534513428501</v>
      </c>
      <c r="E374" s="21">
        <v>11.508792723991041</v>
      </c>
      <c r="F374" s="21">
        <v>11.252225297628012</v>
      </c>
      <c r="G374" s="21">
        <v>10.774950630363644</v>
      </c>
      <c r="H374" s="21">
        <v>10.4343626826203</v>
      </c>
      <c r="I374" s="21">
        <v>10.082759434426727</v>
      </c>
      <c r="J374" s="21">
        <v>9.7805212441014096</v>
      </c>
      <c r="K374" s="21">
        <v>9.4518113144964975</v>
      </c>
      <c r="L374" s="21">
        <v>9.1320099718470136</v>
      </c>
      <c r="M374" s="21">
        <v>8.8474186143971298</v>
      </c>
      <c r="N374" s="21">
        <v>6.7665923785799755</v>
      </c>
      <c r="O374" s="21">
        <v>1.0828323913491467</v>
      </c>
      <c r="P374" s="21">
        <v>-3.6777034174662333</v>
      </c>
      <c r="Q374" s="21">
        <v>-6.852943826879816</v>
      </c>
      <c r="S374" s="21">
        <v>16.329240746657987</v>
      </c>
      <c r="T374" s="21">
        <v>15.962534513428501</v>
      </c>
      <c r="U374" s="21">
        <v>15.508792723991041</v>
      </c>
      <c r="V374" s="21">
        <v>15.252225297628012</v>
      </c>
      <c r="W374" s="21">
        <v>14.774950630363644</v>
      </c>
      <c r="X374" s="21">
        <v>14.4343626826203</v>
      </c>
      <c r="Y374" s="21">
        <v>14.082759434426727</v>
      </c>
      <c r="Z374" s="21">
        <v>13.78052124410141</v>
      </c>
      <c r="AA374" s="21">
        <v>13.451811314496497</v>
      </c>
      <c r="AB374" s="21">
        <v>13.132009971847014</v>
      </c>
      <c r="AC374" s="21">
        <v>12.84741861439713</v>
      </c>
      <c r="AD374" s="21">
        <v>10.766592378579976</v>
      </c>
      <c r="AE374" s="21">
        <v>5.0828323913491467</v>
      </c>
      <c r="AF374" s="21">
        <v>0.3222965825337667</v>
      </c>
      <c r="AG374" s="21">
        <v>-2.852943826879816</v>
      </c>
      <c r="AI374" s="23">
        <v>12.329240746657989</v>
      </c>
      <c r="AJ374" s="23">
        <v>11.927197221243606</v>
      </c>
      <c r="AK374" s="23">
        <v>11.747684351333634</v>
      </c>
      <c r="AL374" s="23">
        <v>11.689761358767329</v>
      </c>
      <c r="AM374" s="23">
        <v>11.398235383861788</v>
      </c>
      <c r="AN374" s="23">
        <v>11.251789122659892</v>
      </c>
      <c r="AO374" s="23">
        <v>10.986855323117013</v>
      </c>
      <c r="AP374" s="23">
        <v>10.608554248213137</v>
      </c>
      <c r="AQ374" s="23">
        <v>10.163577238879308</v>
      </c>
      <c r="AR374" s="23">
        <v>9.9041813350134937</v>
      </c>
      <c r="AS374" s="23">
        <v>9.6629639649302632</v>
      </c>
      <c r="AT374" s="23">
        <v>8.9210722893843624</v>
      </c>
      <c r="AU374" s="23">
        <v>8.0862994975321278</v>
      </c>
      <c r="AV374" s="23">
        <v>7.5796452222290096</v>
      </c>
      <c r="AW374" s="23">
        <v>7.3787805598895506</v>
      </c>
      <c r="AY374" s="24">
        <v>16.329240746657987</v>
      </c>
      <c r="AZ374" s="24">
        <v>15.927197221243606</v>
      </c>
      <c r="BA374" s="24">
        <v>15.747684351333634</v>
      </c>
      <c r="BB374" s="24">
        <v>15.689761358767329</v>
      </c>
      <c r="BC374" s="24">
        <v>15.398235383861788</v>
      </c>
      <c r="BD374" s="24">
        <v>15.251789122659892</v>
      </c>
      <c r="BE374" s="24">
        <v>14.986855323117013</v>
      </c>
      <c r="BF374" s="24">
        <v>14.608554248213137</v>
      </c>
      <c r="BG374" s="24">
        <v>14.163577238879308</v>
      </c>
      <c r="BH374" s="24">
        <v>13.904181335013494</v>
      </c>
      <c r="BI374" s="24">
        <v>13.662963964930263</v>
      </c>
      <c r="BJ374" s="24">
        <v>12.921072289384362</v>
      </c>
      <c r="BK374" s="24">
        <v>12.086299497532128</v>
      </c>
      <c r="BL374" s="24">
        <v>11.57964522222901</v>
      </c>
      <c r="BM374" s="24">
        <v>11.378780559889551</v>
      </c>
      <c r="BO374" s="25">
        <v>12.329240746657989</v>
      </c>
      <c r="BP374" s="25">
        <v>11.98542291971847</v>
      </c>
      <c r="BQ374" s="25">
        <v>11.561850020955255</v>
      </c>
      <c r="BR374" s="25">
        <v>11.33571507829358</v>
      </c>
      <c r="BS374" s="25">
        <v>10.911966993014728</v>
      </c>
      <c r="BT374" s="25">
        <v>10.660773151892686</v>
      </c>
      <c r="BU374" s="25">
        <v>10.414127639443013</v>
      </c>
      <c r="BV374" s="25">
        <v>10.187465846902384</v>
      </c>
      <c r="BW374" s="25">
        <v>9.8961445001354509</v>
      </c>
      <c r="BX374" s="25">
        <v>9.588326174968838</v>
      </c>
      <c r="BY374" s="25">
        <v>9.2978979513878741</v>
      </c>
      <c r="BZ374" s="25">
        <v>8.4118773078524374</v>
      </c>
      <c r="CA374" s="25">
        <v>7.2632411800344165</v>
      </c>
      <c r="CB374" s="25">
        <v>6.6006452973762961</v>
      </c>
      <c r="CC374" s="25">
        <v>6.4171148386031867</v>
      </c>
      <c r="CE374" s="25">
        <v>16.329240746657987</v>
      </c>
      <c r="CF374" s="25">
        <v>15.98542291971847</v>
      </c>
      <c r="CG374" s="25">
        <v>15.561850020955255</v>
      </c>
      <c r="CH374" s="25">
        <v>15.33571507829358</v>
      </c>
      <c r="CI374" s="25">
        <v>14.911966993014728</v>
      </c>
      <c r="CJ374" s="25">
        <v>14.660773151892686</v>
      </c>
      <c r="CK374" s="25">
        <v>14.414127639443013</v>
      </c>
      <c r="CL374" s="25">
        <v>14.187465846902384</v>
      </c>
      <c r="CM374" s="25">
        <v>13.896144500135451</v>
      </c>
      <c r="CN374" s="25">
        <v>13.588326174968838</v>
      </c>
      <c r="CO374" s="25">
        <v>13.297897951387874</v>
      </c>
      <c r="CP374" s="25">
        <v>12.411877307852437</v>
      </c>
      <c r="CQ374" s="25">
        <v>11.263241180034417</v>
      </c>
      <c r="CR374" s="25">
        <v>10.600645297376296</v>
      </c>
      <c r="CS374" s="25">
        <v>10.417114838603187</v>
      </c>
      <c r="CU374" s="26">
        <v>12.329240746657989</v>
      </c>
      <c r="CV374" s="26">
        <v>12.006302453730946</v>
      </c>
      <c r="CW374" s="26">
        <v>11.603721203284907</v>
      </c>
      <c r="CX374" s="26">
        <v>11.382714724024124</v>
      </c>
      <c r="CY374" s="26">
        <v>10.954444541571478</v>
      </c>
      <c r="CZ374" s="26">
        <v>10.701234168450711</v>
      </c>
      <c r="DA374" s="26">
        <v>10.476581379807003</v>
      </c>
      <c r="DB374" s="26">
        <v>10.327179116030882</v>
      </c>
      <c r="DC374" s="26">
        <v>10.128921704286579</v>
      </c>
      <c r="DD374" s="26">
        <v>9.8405803223602479</v>
      </c>
      <c r="DE374" s="26">
        <v>9.527965528584792</v>
      </c>
      <c r="DF374" s="26">
        <v>7.5402527415238936</v>
      </c>
      <c r="DG374" s="26">
        <v>2.4618024926652993</v>
      </c>
      <c r="DH374" s="26">
        <v>-2.0030072685792888</v>
      </c>
      <c r="DI374" s="26">
        <v>-4.9620221937102329</v>
      </c>
      <c r="DK374" s="26">
        <v>16.329240746657987</v>
      </c>
      <c r="DL374" s="26">
        <v>16.006302453730946</v>
      </c>
      <c r="DM374" s="26">
        <v>15.603721203284907</v>
      </c>
      <c r="DN374" s="26">
        <v>15.382714724024124</v>
      </c>
      <c r="DO374" s="26">
        <v>14.954444541571478</v>
      </c>
      <c r="DP374" s="26">
        <v>14.701234168450711</v>
      </c>
      <c r="DQ374" s="26">
        <v>14.476581379807003</v>
      </c>
      <c r="DR374" s="26">
        <v>14.327179116030882</v>
      </c>
      <c r="DS374" s="26">
        <v>14.128921704286579</v>
      </c>
      <c r="DT374" s="26">
        <v>13.840580322360248</v>
      </c>
      <c r="DU374" s="26">
        <v>13.527965528584792</v>
      </c>
      <c r="DV374" s="26">
        <v>11.540252741523894</v>
      </c>
      <c r="DW374" s="26">
        <v>6.4618024926652993</v>
      </c>
      <c r="DX374" s="26">
        <v>1.9969927314207112</v>
      </c>
      <c r="DY374" s="26">
        <v>-0.9620221937102329</v>
      </c>
      <c r="EA374" s="27">
        <v>12.329240746657989</v>
      </c>
      <c r="EB374" s="27">
        <v>12.04580474594621</v>
      </c>
      <c r="EC374" s="27">
        <v>11.680533371884454</v>
      </c>
      <c r="ED374" s="27">
        <v>11.479159472105696</v>
      </c>
      <c r="EE374" s="27">
        <v>11.078696189303191</v>
      </c>
      <c r="EF374" s="27">
        <v>10.86824782638919</v>
      </c>
      <c r="EG374" s="27">
        <v>10.683710948074117</v>
      </c>
      <c r="EH374" s="27">
        <v>10.371803584121718</v>
      </c>
      <c r="EI374" s="27">
        <v>9.197656412147948</v>
      </c>
      <c r="EJ374" s="27">
        <v>7.9582669321292574</v>
      </c>
      <c r="EK374" s="27">
        <v>6.7535950613171138</v>
      </c>
      <c r="EL374" s="27">
        <v>3.1879795429147322</v>
      </c>
      <c r="EM374" s="27">
        <v>-1.7520896428187243</v>
      </c>
      <c r="EN374" s="27">
        <v>-4.8350370556680105</v>
      </c>
      <c r="EO374" s="27">
        <v>-4.1859585621774897</v>
      </c>
      <c r="EQ374" s="27">
        <v>16.329240746657987</v>
      </c>
      <c r="ER374" s="27">
        <v>16.04580474594621</v>
      </c>
      <c r="ES374" s="27">
        <v>15.680533371884454</v>
      </c>
      <c r="ET374" s="27">
        <v>15.479159472105696</v>
      </c>
      <c r="EU374" s="27">
        <v>15.078696189303191</v>
      </c>
      <c r="EV374" s="27">
        <v>14.86824782638919</v>
      </c>
      <c r="EW374" s="27">
        <v>14.683710948074117</v>
      </c>
      <c r="EX374" s="27">
        <v>14.371803584121718</v>
      </c>
      <c r="EY374" s="27">
        <v>13.197656412147948</v>
      </c>
      <c r="EZ374" s="27">
        <v>11.958266932129257</v>
      </c>
      <c r="FA374" s="27">
        <v>10.753595061317114</v>
      </c>
      <c r="FB374" s="27">
        <v>7.1879795429147322</v>
      </c>
      <c r="FC374" s="27">
        <v>2.2479103571812757</v>
      </c>
      <c r="FD374" s="27">
        <v>-0.83503705566801045</v>
      </c>
      <c r="FE374" s="27">
        <v>-0.18595856217748974</v>
      </c>
      <c r="FG374" s="1">
        <v>378874</v>
      </c>
      <c r="FH374" s="1">
        <v>411666</v>
      </c>
      <c r="FI374" s="1" t="s">
        <v>521</v>
      </c>
      <c r="FJ374" s="1" t="s">
        <v>847</v>
      </c>
    </row>
    <row r="375" spans="2:166" ht="16.2" thickBot="1" x14ac:dyDescent="0.35">
      <c r="B375" s="19" t="s">
        <v>369</v>
      </c>
      <c r="C375" s="20">
        <v>9.9165608650267814</v>
      </c>
      <c r="D375" s="21">
        <v>9.454484891649976</v>
      </c>
      <c r="E375" s="21">
        <v>9.0181838042418097</v>
      </c>
      <c r="F375" s="21">
        <v>8.7280719115418623</v>
      </c>
      <c r="G375" s="21">
        <v>8.1204178968817562</v>
      </c>
      <c r="H375" s="21">
        <v>7.7972369981778016</v>
      </c>
      <c r="I375" s="21">
        <v>7.507720053922359</v>
      </c>
      <c r="J375" s="21">
        <v>7.19121066753004</v>
      </c>
      <c r="K375" s="21">
        <v>6.7446219304912702</v>
      </c>
      <c r="L375" s="21">
        <v>6.4718867893235164</v>
      </c>
      <c r="M375" s="21">
        <v>6.2303930011075259</v>
      </c>
      <c r="N375" s="21">
        <v>3.9161496106220994</v>
      </c>
      <c r="O375" s="21">
        <v>-2.7610619133697192</v>
      </c>
      <c r="P375" s="21">
        <v>-8.3108850439905311</v>
      </c>
      <c r="Q375" s="21">
        <v>-11.952069641981794</v>
      </c>
      <c r="S375" s="21">
        <v>14.553560865026782</v>
      </c>
      <c r="T375" s="21">
        <v>14.091484891649976</v>
      </c>
      <c r="U375" s="21">
        <v>13.65518380424181</v>
      </c>
      <c r="V375" s="21">
        <v>13.365071911541863</v>
      </c>
      <c r="W375" s="21">
        <v>12.757417896881757</v>
      </c>
      <c r="X375" s="21">
        <v>12.434236998177802</v>
      </c>
      <c r="Y375" s="21">
        <v>12.144720053922359</v>
      </c>
      <c r="Z375" s="21">
        <v>11.82821066753004</v>
      </c>
      <c r="AA375" s="21">
        <v>11.381621930491271</v>
      </c>
      <c r="AB375" s="21">
        <v>11.108886789323517</v>
      </c>
      <c r="AC375" s="21">
        <v>10.867393001107526</v>
      </c>
      <c r="AD375" s="21">
        <v>8.5531496106220999</v>
      </c>
      <c r="AE375" s="21">
        <v>1.8759380866302813</v>
      </c>
      <c r="AF375" s="21">
        <v>-3.6738850439905306</v>
      </c>
      <c r="AG375" s="21">
        <v>-7.3150696419817933</v>
      </c>
      <c r="AI375" s="23">
        <v>9.9165608650267814</v>
      </c>
      <c r="AJ375" s="23">
        <v>9.4125804628235876</v>
      </c>
      <c r="AK375" s="23">
        <v>9.2512384780934731</v>
      </c>
      <c r="AL375" s="23">
        <v>9.181712723480997</v>
      </c>
      <c r="AM375" s="23">
        <v>8.7931551974211324</v>
      </c>
      <c r="AN375" s="23">
        <v>8.7049528836015302</v>
      </c>
      <c r="AO375" s="23">
        <v>8.5499339839440385</v>
      </c>
      <c r="AP375" s="23">
        <v>8.2042395567681226</v>
      </c>
      <c r="AQ375" s="23">
        <v>7.6913275458943922</v>
      </c>
      <c r="AR375" s="23">
        <v>7.5132187004296949</v>
      </c>
      <c r="AS375" s="23">
        <v>7.3368153155983453</v>
      </c>
      <c r="AT375" s="23">
        <v>6.6829607074464974</v>
      </c>
      <c r="AU375" s="23">
        <v>5.9691706666555611</v>
      </c>
      <c r="AV375" s="23">
        <v>5.5273507670993389</v>
      </c>
      <c r="AW375" s="23">
        <v>5.3907103170403943</v>
      </c>
      <c r="AY375" s="24">
        <v>14.553560865026782</v>
      </c>
      <c r="AZ375" s="24">
        <v>14.049580462823588</v>
      </c>
      <c r="BA375" s="24">
        <v>13.888238478093474</v>
      </c>
      <c r="BB375" s="24">
        <v>13.818712723480997</v>
      </c>
      <c r="BC375" s="24">
        <v>13.430155197421133</v>
      </c>
      <c r="BD375" s="24">
        <v>13.341952883601531</v>
      </c>
      <c r="BE375" s="24">
        <v>13.186933983944039</v>
      </c>
      <c r="BF375" s="24">
        <v>12.841239556768123</v>
      </c>
      <c r="BG375" s="24">
        <v>12.328327545894393</v>
      </c>
      <c r="BH375" s="24">
        <v>12.150218700429695</v>
      </c>
      <c r="BI375" s="24">
        <v>11.973815315598346</v>
      </c>
      <c r="BJ375" s="24">
        <v>11.319960707446498</v>
      </c>
      <c r="BK375" s="24">
        <v>10.606170666655562</v>
      </c>
      <c r="BL375" s="24">
        <v>10.164350767099339</v>
      </c>
      <c r="BM375" s="24">
        <v>10.027710317040395</v>
      </c>
      <c r="BO375" s="25">
        <v>9.9165608650267814</v>
      </c>
      <c r="BP375" s="25">
        <v>9.4904262138158053</v>
      </c>
      <c r="BQ375" s="25">
        <v>9.0947717490134092</v>
      </c>
      <c r="BR375" s="25">
        <v>8.8545663502686693</v>
      </c>
      <c r="BS375" s="25">
        <v>8.3283120685150767</v>
      </c>
      <c r="BT375" s="25">
        <v>8.1321902205102834</v>
      </c>
      <c r="BU375" s="25">
        <v>7.9901778437491213</v>
      </c>
      <c r="BV375" s="25">
        <v>7.7805449088321232</v>
      </c>
      <c r="BW375" s="25">
        <v>7.3915794159360928</v>
      </c>
      <c r="BX375" s="25">
        <v>7.1326760673694203</v>
      </c>
      <c r="BY375" s="25">
        <v>6.8774552489326517</v>
      </c>
      <c r="BZ375" s="25">
        <v>6.003837519247476</v>
      </c>
      <c r="CA375" s="25">
        <v>4.9525796146900483</v>
      </c>
      <c r="CB375" s="25">
        <v>4.3417932500351739</v>
      </c>
      <c r="CC375" s="25">
        <v>4.2745931084149653</v>
      </c>
      <c r="CE375" s="25">
        <v>14.553560865026782</v>
      </c>
      <c r="CF375" s="25">
        <v>14.127426213815806</v>
      </c>
      <c r="CG375" s="25">
        <v>13.73177174901341</v>
      </c>
      <c r="CH375" s="25">
        <v>13.49156635026867</v>
      </c>
      <c r="CI375" s="25">
        <v>12.965312068515077</v>
      </c>
      <c r="CJ375" s="25">
        <v>12.769190220510284</v>
      </c>
      <c r="CK375" s="25">
        <v>12.627177843749122</v>
      </c>
      <c r="CL375" s="25">
        <v>12.417544908832124</v>
      </c>
      <c r="CM375" s="25">
        <v>12.028579415936093</v>
      </c>
      <c r="CN375" s="25">
        <v>11.769676067369421</v>
      </c>
      <c r="CO375" s="25">
        <v>11.514455248932652</v>
      </c>
      <c r="CP375" s="25">
        <v>10.640837519247476</v>
      </c>
      <c r="CQ375" s="25">
        <v>9.5895796146900487</v>
      </c>
      <c r="CR375" s="25">
        <v>8.9787932500351744</v>
      </c>
      <c r="CS375" s="25">
        <v>8.9115931084149658</v>
      </c>
      <c r="CU375" s="26">
        <v>9.9165608650267814</v>
      </c>
      <c r="CV375" s="26">
        <v>9.4992160144232365</v>
      </c>
      <c r="CW375" s="26">
        <v>9.1115578659648424</v>
      </c>
      <c r="CX375" s="26">
        <v>8.8574737722109624</v>
      </c>
      <c r="CY375" s="26">
        <v>8.2985443607942546</v>
      </c>
      <c r="CZ375" s="26">
        <v>8.0564741512321287</v>
      </c>
      <c r="DA375" s="26">
        <v>7.8831835154642356</v>
      </c>
      <c r="DB375" s="26">
        <v>7.7081186461142455</v>
      </c>
      <c r="DC375" s="26">
        <v>7.3832499683559849</v>
      </c>
      <c r="DD375" s="26">
        <v>7.1867341921276964</v>
      </c>
      <c r="DE375" s="26">
        <v>6.9635631264222244</v>
      </c>
      <c r="DF375" s="26">
        <v>4.8107815035631418</v>
      </c>
      <c r="DG375" s="26">
        <v>-1.4382089405692611</v>
      </c>
      <c r="DH375" s="26">
        <v>-6.7169739590031625</v>
      </c>
      <c r="DI375" s="26">
        <v>-10.142158048107824</v>
      </c>
      <c r="DK375" s="26">
        <v>14.553560865026782</v>
      </c>
      <c r="DL375" s="26">
        <v>14.136216014423237</v>
      </c>
      <c r="DM375" s="26">
        <v>13.748557865964843</v>
      </c>
      <c r="DN375" s="26">
        <v>13.494473772210963</v>
      </c>
      <c r="DO375" s="26">
        <v>12.935544360794255</v>
      </c>
      <c r="DP375" s="26">
        <v>12.693474151232129</v>
      </c>
      <c r="DQ375" s="26">
        <v>12.520183515464236</v>
      </c>
      <c r="DR375" s="26">
        <v>12.345118646114246</v>
      </c>
      <c r="DS375" s="26">
        <v>12.020249968355985</v>
      </c>
      <c r="DT375" s="26">
        <v>11.823734192127697</v>
      </c>
      <c r="DU375" s="26">
        <v>11.600563126422225</v>
      </c>
      <c r="DV375" s="26">
        <v>9.4477815035631423</v>
      </c>
      <c r="DW375" s="26">
        <v>3.1987910594307394</v>
      </c>
      <c r="DX375" s="26">
        <v>-2.0799739590031621</v>
      </c>
      <c r="DY375" s="26">
        <v>-5.5051580481078233</v>
      </c>
      <c r="EA375" s="27">
        <v>9.9165608650267814</v>
      </c>
      <c r="EB375" s="27">
        <v>9.5520127908727002</v>
      </c>
      <c r="EC375" s="27">
        <v>9.2172142998016611</v>
      </c>
      <c r="ED375" s="27">
        <v>8.9938153139798889</v>
      </c>
      <c r="EE375" s="27">
        <v>8.4759887077140004</v>
      </c>
      <c r="EF375" s="27">
        <v>8.2899422841463757</v>
      </c>
      <c r="EG375" s="27">
        <v>8.1679387950089968</v>
      </c>
      <c r="EH375" s="27">
        <v>7.8175150421074662</v>
      </c>
      <c r="EI375" s="27">
        <v>6.3000950648824201</v>
      </c>
      <c r="EJ375" s="27">
        <v>4.8803477558428128</v>
      </c>
      <c r="EK375" s="27">
        <v>3.4882484015863682</v>
      </c>
      <c r="EL375" s="27">
        <v>-0.71603524976686828</v>
      </c>
      <c r="EM375" s="27">
        <v>-6.522679267544305</v>
      </c>
      <c r="EN375" s="27">
        <v>-10.081495835920379</v>
      </c>
      <c r="EO375" s="27">
        <v>-9.1127248746088441</v>
      </c>
      <c r="EQ375" s="27">
        <v>14.553560865026782</v>
      </c>
      <c r="ER375" s="27">
        <v>14.189012790872701</v>
      </c>
      <c r="ES375" s="27">
        <v>13.854214299801662</v>
      </c>
      <c r="ET375" s="27">
        <v>13.630815313979889</v>
      </c>
      <c r="EU375" s="27">
        <v>13.112988707714001</v>
      </c>
      <c r="EV375" s="27">
        <v>12.926942284146376</v>
      </c>
      <c r="EW375" s="27">
        <v>12.804938795008997</v>
      </c>
      <c r="EX375" s="27">
        <v>12.454515042107467</v>
      </c>
      <c r="EY375" s="27">
        <v>10.937095064882421</v>
      </c>
      <c r="EZ375" s="27">
        <v>9.5173477558428132</v>
      </c>
      <c r="FA375" s="27">
        <v>8.1252484015863686</v>
      </c>
      <c r="FB375" s="27">
        <v>3.9209647502331322</v>
      </c>
      <c r="FC375" s="27">
        <v>-1.8856792675443046</v>
      </c>
      <c r="FD375" s="27">
        <v>-5.4444958359203781</v>
      </c>
      <c r="FE375" s="27">
        <v>-4.4757248746088436</v>
      </c>
      <c r="FG375" s="1">
        <v>370709</v>
      </c>
      <c r="FH375" s="1">
        <v>410873</v>
      </c>
      <c r="FI375" s="1" t="s">
        <v>474</v>
      </c>
      <c r="FJ375" s="1" t="s">
        <v>847</v>
      </c>
    </row>
    <row r="376" spans="2:166" ht="16.2" thickBot="1" x14ac:dyDescent="0.35">
      <c r="B376" s="19" t="s">
        <v>370</v>
      </c>
      <c r="C376" s="20">
        <v>14.619691798373857</v>
      </c>
      <c r="D376" s="21">
        <v>13.876871378587266</v>
      </c>
      <c r="E376" s="21">
        <v>12.794212937163667</v>
      </c>
      <c r="F376" s="21">
        <v>11.686943861751022</v>
      </c>
      <c r="G376" s="21">
        <v>9.3805288351190441</v>
      </c>
      <c r="H376" s="21">
        <v>7.0825241136369801</v>
      </c>
      <c r="I376" s="21">
        <v>5.5799751041725507</v>
      </c>
      <c r="J376" s="21">
        <v>4.0853789787828418</v>
      </c>
      <c r="K376" s="21">
        <v>3.0205574647011524</v>
      </c>
      <c r="L376" s="21">
        <v>2.7236109181927226</v>
      </c>
      <c r="M376" s="21">
        <v>2.481268436782706</v>
      </c>
      <c r="N376" s="21">
        <v>0.92016855366145833</v>
      </c>
      <c r="O376" s="21">
        <v>-3.3879120160333649</v>
      </c>
      <c r="P376" s="21">
        <v>-6.9229567285204539</v>
      </c>
      <c r="Q376" s="21">
        <v>-9.5366156111242333</v>
      </c>
      <c r="S376" s="21">
        <v>19.256691798373858</v>
      </c>
      <c r="T376" s="21">
        <v>18.513871378587268</v>
      </c>
      <c r="U376" s="21">
        <v>17.431212937163668</v>
      </c>
      <c r="V376" s="21">
        <v>16.323943861751022</v>
      </c>
      <c r="W376" s="21">
        <v>14.017528835119045</v>
      </c>
      <c r="X376" s="21">
        <v>11.719524113636981</v>
      </c>
      <c r="Y376" s="21">
        <v>10.216975104172551</v>
      </c>
      <c r="Z376" s="21">
        <v>8.7223789787828423</v>
      </c>
      <c r="AA376" s="21">
        <v>7.6575574647011528</v>
      </c>
      <c r="AB376" s="21">
        <v>7.3606109181927231</v>
      </c>
      <c r="AC376" s="21">
        <v>7.1182684367827065</v>
      </c>
      <c r="AD376" s="21">
        <v>5.5571685536614588</v>
      </c>
      <c r="AE376" s="21">
        <v>1.2490879839666356</v>
      </c>
      <c r="AF376" s="21">
        <v>-2.2859567285204534</v>
      </c>
      <c r="AG376" s="21">
        <v>-4.8996156111242328</v>
      </c>
      <c r="AI376" s="23">
        <v>14.619691798373857</v>
      </c>
      <c r="AJ376" s="23">
        <v>14.05750609719578</v>
      </c>
      <c r="AK376" s="23">
        <v>13.581151849789942</v>
      </c>
      <c r="AL376" s="23">
        <v>13.015605575003921</v>
      </c>
      <c r="AM376" s="23">
        <v>11.844501317056654</v>
      </c>
      <c r="AN376" s="23">
        <v>10.695078434960289</v>
      </c>
      <c r="AO376" s="23">
        <v>9.8740666382515823</v>
      </c>
      <c r="AP376" s="23">
        <v>8.9537416125949498</v>
      </c>
      <c r="AQ376" s="23">
        <v>8.2279233723563152</v>
      </c>
      <c r="AR376" s="23">
        <v>7.9860950307561058</v>
      </c>
      <c r="AS376" s="23">
        <v>7.7780003059746061</v>
      </c>
      <c r="AT376" s="23">
        <v>7.1791872236936154</v>
      </c>
      <c r="AU376" s="23">
        <v>6.4327889462260899</v>
      </c>
      <c r="AV376" s="23">
        <v>6.0427881900060072</v>
      </c>
      <c r="AW376" s="23">
        <v>5.8314124395011646</v>
      </c>
      <c r="AY376" s="24">
        <v>19.256691798373858</v>
      </c>
      <c r="AZ376" s="24">
        <v>18.694506097195781</v>
      </c>
      <c r="BA376" s="24">
        <v>18.21815184978994</v>
      </c>
      <c r="BB376" s="24">
        <v>17.652605575003921</v>
      </c>
      <c r="BC376" s="24">
        <v>16.481501317056654</v>
      </c>
      <c r="BD376" s="24">
        <v>15.332078434960289</v>
      </c>
      <c r="BE376" s="24">
        <v>14.511066638251583</v>
      </c>
      <c r="BF376" s="24">
        <v>13.59074161259495</v>
      </c>
      <c r="BG376" s="24">
        <v>12.864923372356316</v>
      </c>
      <c r="BH376" s="24">
        <v>12.623095030756106</v>
      </c>
      <c r="BI376" s="24">
        <v>12.415000305974607</v>
      </c>
      <c r="BJ376" s="24">
        <v>11.816187223693616</v>
      </c>
      <c r="BK376" s="24">
        <v>11.06978894622609</v>
      </c>
      <c r="BL376" s="24">
        <v>10.679788190006008</v>
      </c>
      <c r="BM376" s="24">
        <v>10.468412439501165</v>
      </c>
      <c r="BO376" s="25">
        <v>14.619691798373857</v>
      </c>
      <c r="BP376" s="25">
        <v>14.083146174615688</v>
      </c>
      <c r="BQ376" s="25">
        <v>13.05320237006582</v>
      </c>
      <c r="BR376" s="25">
        <v>11.973113587363795</v>
      </c>
      <c r="BS376" s="25">
        <v>9.7090918061943317</v>
      </c>
      <c r="BT376" s="25">
        <v>7.4832744452985676</v>
      </c>
      <c r="BU376" s="25">
        <v>6.0661671114929128</v>
      </c>
      <c r="BV376" s="25">
        <v>4.6315403787329252</v>
      </c>
      <c r="BW376" s="25">
        <v>3.5895412670882862</v>
      </c>
      <c r="BX376" s="25">
        <v>3.2945054687658448</v>
      </c>
      <c r="BY376" s="25">
        <v>3.0384247622447624</v>
      </c>
      <c r="BZ376" s="25">
        <v>2.3024242087583353</v>
      </c>
      <c r="CA376" s="25">
        <v>1.394999745717783</v>
      </c>
      <c r="CB376" s="25">
        <v>0.91663038658835916</v>
      </c>
      <c r="CC376" s="25">
        <v>0.75700518645626147</v>
      </c>
      <c r="CE376" s="25">
        <v>19.256691798373858</v>
      </c>
      <c r="CF376" s="25">
        <v>18.720146174615689</v>
      </c>
      <c r="CG376" s="25">
        <v>17.690202370065819</v>
      </c>
      <c r="CH376" s="25">
        <v>16.610113587363795</v>
      </c>
      <c r="CI376" s="25">
        <v>14.346091806194332</v>
      </c>
      <c r="CJ376" s="25">
        <v>12.120274445298568</v>
      </c>
      <c r="CK376" s="25">
        <v>10.703167111492913</v>
      </c>
      <c r="CL376" s="25">
        <v>9.2685403787329257</v>
      </c>
      <c r="CM376" s="25">
        <v>8.2265412670882867</v>
      </c>
      <c r="CN376" s="25">
        <v>7.9315054687658453</v>
      </c>
      <c r="CO376" s="25">
        <v>7.6754247622447629</v>
      </c>
      <c r="CP376" s="25">
        <v>6.9394242087583358</v>
      </c>
      <c r="CQ376" s="25">
        <v>6.0319997457177834</v>
      </c>
      <c r="CR376" s="25">
        <v>5.5536303865883596</v>
      </c>
      <c r="CS376" s="25">
        <v>5.3940051864562619</v>
      </c>
      <c r="CU376" s="26">
        <v>14.619691798373857</v>
      </c>
      <c r="CV376" s="26">
        <v>13.811715107259957</v>
      </c>
      <c r="CW376" s="26">
        <v>12.748196008201598</v>
      </c>
      <c r="CX376" s="26">
        <v>11.662711539875199</v>
      </c>
      <c r="CY376" s="26">
        <v>9.382792719544403</v>
      </c>
      <c r="CZ376" s="26">
        <v>7.1355497220738453</v>
      </c>
      <c r="DA376" s="26">
        <v>5.7098267002416705</v>
      </c>
      <c r="DB376" s="26">
        <v>4.3113987674882885</v>
      </c>
      <c r="DC376" s="26">
        <v>3.3230829925512637</v>
      </c>
      <c r="DD376" s="26">
        <v>3.0737853573757157</v>
      </c>
      <c r="DE376" s="26">
        <v>2.8826589685032076</v>
      </c>
      <c r="DF376" s="26">
        <v>1.4339992347811439</v>
      </c>
      <c r="DG376" s="26">
        <v>-2.6801739465783889</v>
      </c>
      <c r="DH376" s="26">
        <v>-6.0974168770178103</v>
      </c>
      <c r="DI376" s="26">
        <v>-8.5561236171772705</v>
      </c>
      <c r="DK376" s="26">
        <v>19.256691798373858</v>
      </c>
      <c r="DL376" s="26">
        <v>18.448715107259957</v>
      </c>
      <c r="DM376" s="26">
        <v>17.385196008201596</v>
      </c>
      <c r="DN376" s="26">
        <v>16.299711539875197</v>
      </c>
      <c r="DO376" s="26">
        <v>14.019792719544403</v>
      </c>
      <c r="DP376" s="26">
        <v>11.772549722073846</v>
      </c>
      <c r="DQ376" s="26">
        <v>10.346826700241671</v>
      </c>
      <c r="DR376" s="26">
        <v>8.948398767488289</v>
      </c>
      <c r="DS376" s="26">
        <v>7.9600829925512642</v>
      </c>
      <c r="DT376" s="26">
        <v>7.7107853573757161</v>
      </c>
      <c r="DU376" s="26">
        <v>7.519658968503208</v>
      </c>
      <c r="DV376" s="26">
        <v>6.0709992347811443</v>
      </c>
      <c r="DW376" s="26">
        <v>1.9568260534216115</v>
      </c>
      <c r="DX376" s="26">
        <v>-1.4604168770178099</v>
      </c>
      <c r="DY376" s="26">
        <v>-3.9191236171772701</v>
      </c>
      <c r="EA376" s="27">
        <v>14.619691798373857</v>
      </c>
      <c r="EB376" s="27">
        <v>13.797375643642098</v>
      </c>
      <c r="EC376" s="27">
        <v>12.75775122510675</v>
      </c>
      <c r="ED376" s="27">
        <v>11.690679847182244</v>
      </c>
      <c r="EE376" s="27">
        <v>9.4317710007967381</v>
      </c>
      <c r="EF376" s="27">
        <v>7.2170764031509211</v>
      </c>
      <c r="EG376" s="27">
        <v>5.8202795186986975</v>
      </c>
      <c r="EH376" s="27">
        <v>4.3169149500198003</v>
      </c>
      <c r="EI376" s="27">
        <v>2.6401340627788841</v>
      </c>
      <c r="EJ376" s="27">
        <v>1.6751670332480657</v>
      </c>
      <c r="EK376" s="27">
        <v>0.75736897117763746</v>
      </c>
      <c r="EL376" s="27">
        <v>-1.9218479024761024</v>
      </c>
      <c r="EM376" s="27">
        <v>-5.7817340916812618</v>
      </c>
      <c r="EN376" s="27">
        <v>-8.1616158452401812</v>
      </c>
      <c r="EO376" s="27">
        <v>-7.9004909112943942</v>
      </c>
      <c r="EQ376" s="27">
        <v>19.256691798373858</v>
      </c>
      <c r="ER376" s="27">
        <v>18.434375643642099</v>
      </c>
      <c r="ES376" s="27">
        <v>17.394751225106752</v>
      </c>
      <c r="ET376" s="27">
        <v>16.327679847182246</v>
      </c>
      <c r="EU376" s="27">
        <v>14.068771000796739</v>
      </c>
      <c r="EV376" s="27">
        <v>11.854076403150922</v>
      </c>
      <c r="EW376" s="27">
        <v>10.457279518698698</v>
      </c>
      <c r="EX376" s="27">
        <v>8.9539149500198008</v>
      </c>
      <c r="EY376" s="27">
        <v>7.2771340627788845</v>
      </c>
      <c r="EZ376" s="27">
        <v>6.3121670332480662</v>
      </c>
      <c r="FA376" s="27">
        <v>5.3943689711776379</v>
      </c>
      <c r="FB376" s="27">
        <v>2.7151520975238981</v>
      </c>
      <c r="FC376" s="27">
        <v>-1.1447340916812614</v>
      </c>
      <c r="FD376" s="27">
        <v>-3.5246158452401808</v>
      </c>
      <c r="FE376" s="27">
        <v>-3.2634909112943937</v>
      </c>
      <c r="FG376" s="1">
        <v>357435</v>
      </c>
      <c r="FH376" s="1">
        <v>403977</v>
      </c>
      <c r="FI376" s="1" t="s">
        <v>599</v>
      </c>
      <c r="FJ376" s="1" t="s">
        <v>857</v>
      </c>
    </row>
    <row r="377" spans="2:166" ht="16.2" thickBot="1" x14ac:dyDescent="0.35">
      <c r="B377" s="19" t="s">
        <v>371</v>
      </c>
      <c r="C377" s="20">
        <v>12.119271421987737</v>
      </c>
      <c r="D377" s="21">
        <v>10.484220328461234</v>
      </c>
      <c r="E377" s="21">
        <v>9.6580278341795793</v>
      </c>
      <c r="F377" s="21">
        <v>9.0829055699299044</v>
      </c>
      <c r="G377" s="21">
        <v>8.379983531152277</v>
      </c>
      <c r="H377" s="21">
        <v>7.6612799264874383</v>
      </c>
      <c r="I377" s="21">
        <v>6.8649460354556648</v>
      </c>
      <c r="J377" s="21">
        <v>6.2297506287766637</v>
      </c>
      <c r="K377" s="21">
        <v>5.5405206862141867</v>
      </c>
      <c r="L377" s="21">
        <v>4.92801572947414</v>
      </c>
      <c r="M377" s="21">
        <v>4.4161556304330034</v>
      </c>
      <c r="N377" s="21">
        <v>2.1513890877234445</v>
      </c>
      <c r="O377" s="21">
        <v>-2.6933195845333557</v>
      </c>
      <c r="P377" s="21">
        <v>-5.6752457950058322</v>
      </c>
      <c r="Q377" s="21">
        <v>-8.2617285357821579</v>
      </c>
      <c r="S377" s="21">
        <v>16.756271421987737</v>
      </c>
      <c r="T377" s="21">
        <v>15.121220328461234</v>
      </c>
      <c r="U377" s="21">
        <v>14.29502783417958</v>
      </c>
      <c r="V377" s="21">
        <v>13.719905569929905</v>
      </c>
      <c r="W377" s="21">
        <v>13.016983531152277</v>
      </c>
      <c r="X377" s="21">
        <v>12.298279926487439</v>
      </c>
      <c r="Y377" s="21">
        <v>11.501946035455665</v>
      </c>
      <c r="Z377" s="21">
        <v>10.866750628776664</v>
      </c>
      <c r="AA377" s="21">
        <v>10.177520686214187</v>
      </c>
      <c r="AB377" s="21">
        <v>9.5650157294741405</v>
      </c>
      <c r="AC377" s="21">
        <v>9.0531556304330039</v>
      </c>
      <c r="AD377" s="21">
        <v>6.788389087723445</v>
      </c>
      <c r="AE377" s="21">
        <v>1.9436804154666447</v>
      </c>
      <c r="AF377" s="21">
        <v>-1.0382457950058317</v>
      </c>
      <c r="AG377" s="21">
        <v>-3.6247285357821575</v>
      </c>
      <c r="AI377" s="23">
        <v>12.119271421987737</v>
      </c>
      <c r="AJ377" s="23">
        <v>11.120429429433052</v>
      </c>
      <c r="AK377" s="23">
        <v>10.818773599449742</v>
      </c>
      <c r="AL377" s="23">
        <v>10.586201799159307</v>
      </c>
      <c r="AM377" s="23">
        <v>10.242643200109152</v>
      </c>
      <c r="AN377" s="23">
        <v>9.9327977666371261</v>
      </c>
      <c r="AO377" s="23">
        <v>9.4694169511652984</v>
      </c>
      <c r="AP377" s="23">
        <v>8.9160756403894688</v>
      </c>
      <c r="AQ377" s="23">
        <v>8.2986057249328038</v>
      </c>
      <c r="AR377" s="23">
        <v>7.8900434960807928</v>
      </c>
      <c r="AS377" s="23">
        <v>7.5114069037138904</v>
      </c>
      <c r="AT377" s="23">
        <v>6.3660458962452431</v>
      </c>
      <c r="AU377" s="23">
        <v>4.7401460252630514</v>
      </c>
      <c r="AV377" s="23">
        <v>3.7262413415973121</v>
      </c>
      <c r="AW377" s="23">
        <v>3.0666154662386198</v>
      </c>
      <c r="AY377" s="24">
        <v>16.756271421987737</v>
      </c>
      <c r="AZ377" s="24">
        <v>15.757429429433053</v>
      </c>
      <c r="BA377" s="24">
        <v>15.455773599449742</v>
      </c>
      <c r="BB377" s="24">
        <v>15.223201799159307</v>
      </c>
      <c r="BC377" s="24">
        <v>14.879643200109152</v>
      </c>
      <c r="BD377" s="24">
        <v>14.569797766637127</v>
      </c>
      <c r="BE377" s="24">
        <v>14.106416951165299</v>
      </c>
      <c r="BF377" s="24">
        <v>13.553075640389469</v>
      </c>
      <c r="BG377" s="24">
        <v>12.935605724932804</v>
      </c>
      <c r="BH377" s="24">
        <v>12.527043496080793</v>
      </c>
      <c r="BI377" s="24">
        <v>12.148406903713891</v>
      </c>
      <c r="BJ377" s="24">
        <v>11.003045896245244</v>
      </c>
      <c r="BK377" s="24">
        <v>9.3771460252630519</v>
      </c>
      <c r="BL377" s="24">
        <v>8.3632413415973126</v>
      </c>
      <c r="BM377" s="24">
        <v>7.7036154662386203</v>
      </c>
      <c r="BO377" s="25">
        <v>12.119271421987737</v>
      </c>
      <c r="BP377" s="25">
        <v>10.91161118684345</v>
      </c>
      <c r="BQ377" s="25">
        <v>10.223219514853373</v>
      </c>
      <c r="BR377" s="25">
        <v>9.7587604569685222</v>
      </c>
      <c r="BS377" s="25">
        <v>9.236889798715886</v>
      </c>
      <c r="BT377" s="25">
        <v>8.7846842739693951</v>
      </c>
      <c r="BU377" s="25">
        <v>8.3027795245097167</v>
      </c>
      <c r="BV377" s="25">
        <v>7.9181707951655014</v>
      </c>
      <c r="BW377" s="25">
        <v>7.2967340413288024</v>
      </c>
      <c r="BX377" s="25">
        <v>6.6469041891921492</v>
      </c>
      <c r="BY377" s="25">
        <v>6.0313589781144614</v>
      </c>
      <c r="BZ377" s="25">
        <v>4.316903599910205</v>
      </c>
      <c r="CA377" s="25">
        <v>2.2951105321238003</v>
      </c>
      <c r="CB377" s="25">
        <v>1.336714547065732</v>
      </c>
      <c r="CC377" s="25">
        <v>1.2758471746425855</v>
      </c>
      <c r="CE377" s="25">
        <v>16.756271421987737</v>
      </c>
      <c r="CF377" s="25">
        <v>15.54861118684345</v>
      </c>
      <c r="CG377" s="25">
        <v>14.860219514853373</v>
      </c>
      <c r="CH377" s="25">
        <v>14.395760456968523</v>
      </c>
      <c r="CI377" s="25">
        <v>13.873889798715886</v>
      </c>
      <c r="CJ377" s="25">
        <v>13.421684273969396</v>
      </c>
      <c r="CK377" s="25">
        <v>12.939779524509717</v>
      </c>
      <c r="CL377" s="25">
        <v>12.555170795165502</v>
      </c>
      <c r="CM377" s="25">
        <v>11.933734041328803</v>
      </c>
      <c r="CN377" s="25">
        <v>11.28390418919215</v>
      </c>
      <c r="CO377" s="25">
        <v>10.668358978114462</v>
      </c>
      <c r="CP377" s="25">
        <v>8.9539035999102055</v>
      </c>
      <c r="CQ377" s="25">
        <v>6.9321105321238008</v>
      </c>
      <c r="CR377" s="25">
        <v>5.9737145470657325</v>
      </c>
      <c r="CS377" s="25">
        <v>5.9128471746425859</v>
      </c>
      <c r="CU377" s="26">
        <v>12.119271421987737</v>
      </c>
      <c r="CV377" s="26">
        <v>10.198575017633349</v>
      </c>
      <c r="CW377" s="26">
        <v>9.3596858926131699</v>
      </c>
      <c r="CX377" s="26">
        <v>8.8212678196504477</v>
      </c>
      <c r="CY377" s="26">
        <v>8.1657428242823809</v>
      </c>
      <c r="CZ377" s="26">
        <v>7.5441597209079809</v>
      </c>
      <c r="DA377" s="26">
        <v>6.8915227178870726</v>
      </c>
      <c r="DB377" s="26">
        <v>6.4349349230417658</v>
      </c>
      <c r="DC377" s="26">
        <v>5.8990575336654985</v>
      </c>
      <c r="DD377" s="26">
        <v>5.3793174885779962</v>
      </c>
      <c r="DE377" s="26">
        <v>4.9672451622777558</v>
      </c>
      <c r="DF377" s="26">
        <v>2.8075478569843568</v>
      </c>
      <c r="DG377" s="26">
        <v>-1.6119888829843134</v>
      </c>
      <c r="DH377" s="26">
        <v>-4.2322220071075769</v>
      </c>
      <c r="DI377" s="26">
        <v>-6.589929690797117</v>
      </c>
      <c r="DK377" s="26">
        <v>16.756271421987737</v>
      </c>
      <c r="DL377" s="26">
        <v>14.835575017633349</v>
      </c>
      <c r="DM377" s="26">
        <v>13.99668589261317</v>
      </c>
      <c r="DN377" s="26">
        <v>13.458267819650448</v>
      </c>
      <c r="DO377" s="26">
        <v>12.802742824282381</v>
      </c>
      <c r="DP377" s="26">
        <v>12.181159720907981</v>
      </c>
      <c r="DQ377" s="26">
        <v>11.528522717887073</v>
      </c>
      <c r="DR377" s="26">
        <v>11.071934923041766</v>
      </c>
      <c r="DS377" s="26">
        <v>10.536057533665499</v>
      </c>
      <c r="DT377" s="26">
        <v>10.016317488577997</v>
      </c>
      <c r="DU377" s="26">
        <v>9.6042451622777563</v>
      </c>
      <c r="DV377" s="26">
        <v>7.4445478569843573</v>
      </c>
      <c r="DW377" s="26">
        <v>3.025011117015687</v>
      </c>
      <c r="DX377" s="26">
        <v>0.40477799289242355</v>
      </c>
      <c r="DY377" s="26">
        <v>-1.9529296907971165</v>
      </c>
      <c r="EA377" s="27">
        <v>12.119271421987737</v>
      </c>
      <c r="EB377" s="27">
        <v>10.07112843050089</v>
      </c>
      <c r="EC377" s="27">
        <v>9.2128259089687958</v>
      </c>
      <c r="ED377" s="27">
        <v>8.6780327957744223</v>
      </c>
      <c r="EE377" s="27">
        <v>8.0572660167954897</v>
      </c>
      <c r="EF377" s="27">
        <v>7.5303702719933341</v>
      </c>
      <c r="EG377" s="27">
        <v>6.9988370036622776</v>
      </c>
      <c r="EH377" s="27">
        <v>6.6309596690458932</v>
      </c>
      <c r="EI377" s="27">
        <v>5.6503221754203707</v>
      </c>
      <c r="EJ377" s="27">
        <v>4.5624291084867252</v>
      </c>
      <c r="EK377" s="27">
        <v>3.5073552806745028</v>
      </c>
      <c r="EL377" s="27">
        <v>0.44037813259673442</v>
      </c>
      <c r="EM377" s="27">
        <v>-3.2303953946127848</v>
      </c>
      <c r="EN377" s="27">
        <v>-5.0321284588434061</v>
      </c>
      <c r="EO377" s="27">
        <v>-4.820240818046063</v>
      </c>
      <c r="EQ377" s="27">
        <v>16.756271421987737</v>
      </c>
      <c r="ER377" s="27">
        <v>14.70812843050089</v>
      </c>
      <c r="ES377" s="27">
        <v>13.849825908968796</v>
      </c>
      <c r="ET377" s="27">
        <v>13.315032795774423</v>
      </c>
      <c r="EU377" s="27">
        <v>12.69426601679549</v>
      </c>
      <c r="EV377" s="27">
        <v>12.167370271993335</v>
      </c>
      <c r="EW377" s="27">
        <v>11.635837003662278</v>
      </c>
      <c r="EX377" s="27">
        <v>11.267959669045894</v>
      </c>
      <c r="EY377" s="27">
        <v>10.287322175420371</v>
      </c>
      <c r="EZ377" s="27">
        <v>9.1994291084867257</v>
      </c>
      <c r="FA377" s="27">
        <v>8.1443552806745032</v>
      </c>
      <c r="FB377" s="27">
        <v>5.0773781325967349</v>
      </c>
      <c r="FC377" s="27">
        <v>1.4066046053872157</v>
      </c>
      <c r="FD377" s="27">
        <v>-0.39512845884340564</v>
      </c>
      <c r="FE377" s="27">
        <v>-0.18324081804606251</v>
      </c>
      <c r="FG377" s="1">
        <v>353466</v>
      </c>
      <c r="FH377" s="1">
        <v>413290</v>
      </c>
      <c r="FI377" s="1" t="s">
        <v>519</v>
      </c>
      <c r="FJ377" s="1" t="s">
        <v>854</v>
      </c>
    </row>
    <row r="378" spans="2:166" ht="16.2" thickBot="1" x14ac:dyDescent="0.35">
      <c r="B378" s="19" t="s">
        <v>372</v>
      </c>
      <c r="C378" s="20">
        <v>1.0703908536380515</v>
      </c>
      <c r="D378" s="21">
        <v>0.83439374266400534</v>
      </c>
      <c r="E378" s="21">
        <v>0.67397722414513916</v>
      </c>
      <c r="F378" s="21">
        <v>0.53966848395784961</v>
      </c>
      <c r="G378" s="21">
        <v>0.37571390549803407</v>
      </c>
      <c r="H378" s="21">
        <v>0.20161648244987873</v>
      </c>
      <c r="I378" s="21">
        <v>7.1258833982601466E-2</v>
      </c>
      <c r="J378" s="21">
        <v>-3.3613252601056409E-2</v>
      </c>
      <c r="K378" s="21">
        <v>-0.14094654906130266</v>
      </c>
      <c r="L378" s="21">
        <v>-0.28104378836354815</v>
      </c>
      <c r="M378" s="21">
        <v>-0.40573308464546809</v>
      </c>
      <c r="N378" s="21">
        <v>-0.99658613497525206</v>
      </c>
      <c r="O378" s="21">
        <v>-2.7149563843883353</v>
      </c>
      <c r="P378" s="21">
        <v>-4.2828148307841616</v>
      </c>
      <c r="Q378" s="21">
        <v>-5.9175248319259399</v>
      </c>
      <c r="S378" s="21">
        <v>9.0703908536380524</v>
      </c>
      <c r="T378" s="21">
        <v>8.8343937426640053</v>
      </c>
      <c r="U378" s="21">
        <v>8.6739772241451387</v>
      </c>
      <c r="V378" s="21">
        <v>8.5396684839578505</v>
      </c>
      <c r="W378" s="21">
        <v>8.375713905498035</v>
      </c>
      <c r="X378" s="21">
        <v>8.2016164824498787</v>
      </c>
      <c r="Y378" s="21">
        <v>8.0712588339826006</v>
      </c>
      <c r="Z378" s="21">
        <v>7.9663867473989436</v>
      </c>
      <c r="AA378" s="21">
        <v>7.8590534509386973</v>
      </c>
      <c r="AB378" s="21">
        <v>7.7189562116364518</v>
      </c>
      <c r="AC378" s="21">
        <v>7.5942669153545319</v>
      </c>
      <c r="AD378" s="21">
        <v>7.0034138650247479</v>
      </c>
      <c r="AE378" s="21">
        <v>5.2850436156116647</v>
      </c>
      <c r="AF378" s="21">
        <v>3.7171851692158384</v>
      </c>
      <c r="AG378" s="21">
        <v>2.0824751680740601</v>
      </c>
      <c r="AI378" s="23">
        <v>1.0703908536380515</v>
      </c>
      <c r="AJ378" s="23">
        <v>0.89348891332439839</v>
      </c>
      <c r="AK378" s="23">
        <v>0.85872396967160114</v>
      </c>
      <c r="AL378" s="23">
        <v>0.82758635849288442</v>
      </c>
      <c r="AM378" s="23">
        <v>0.7662215650930202</v>
      </c>
      <c r="AN378" s="23">
        <v>0.70926390511409165</v>
      </c>
      <c r="AO378" s="23">
        <v>0.65920754900653433</v>
      </c>
      <c r="AP378" s="23">
        <v>0.58124479195260736</v>
      </c>
      <c r="AQ378" s="23">
        <v>0.44901259915719471</v>
      </c>
      <c r="AR378" s="23">
        <v>0.39354937657383404</v>
      </c>
      <c r="AS378" s="23">
        <v>0.31204011832428824</v>
      </c>
      <c r="AT378" s="23">
        <v>1.1069255220337748E-2</v>
      </c>
      <c r="AU378" s="23">
        <v>-0.44540858128023686</v>
      </c>
      <c r="AV378" s="23">
        <v>-1.2078557264419629</v>
      </c>
      <c r="AW378" s="23">
        <v>-1.9524311828196605</v>
      </c>
      <c r="AY378" s="24">
        <v>9.0703908536380524</v>
      </c>
      <c r="AZ378" s="24">
        <v>8.8934889133243988</v>
      </c>
      <c r="BA378" s="24">
        <v>8.8587239696716011</v>
      </c>
      <c r="BB378" s="24">
        <v>8.8275863584928835</v>
      </c>
      <c r="BC378" s="24">
        <v>8.7662215650930193</v>
      </c>
      <c r="BD378" s="24">
        <v>8.7092639051140921</v>
      </c>
      <c r="BE378" s="24">
        <v>8.6592075490065348</v>
      </c>
      <c r="BF378" s="24">
        <v>8.5812447919526065</v>
      </c>
      <c r="BG378" s="24">
        <v>8.4490125991571947</v>
      </c>
      <c r="BH378" s="24">
        <v>8.3935493765738336</v>
      </c>
      <c r="BI378" s="24">
        <v>8.3120401183242887</v>
      </c>
      <c r="BJ378" s="24">
        <v>8.0110692552203382</v>
      </c>
      <c r="BK378" s="24">
        <v>7.5545914187197631</v>
      </c>
      <c r="BL378" s="24">
        <v>6.7921442735580371</v>
      </c>
      <c r="BM378" s="24">
        <v>6.0475688171803395</v>
      </c>
      <c r="BO378" s="25">
        <v>1.0703908536380515</v>
      </c>
      <c r="BP378" s="25">
        <v>0.85631769299111671</v>
      </c>
      <c r="BQ378" s="25">
        <v>0.71027091324853986</v>
      </c>
      <c r="BR378" s="25">
        <v>0.60041408735024371</v>
      </c>
      <c r="BS378" s="25">
        <v>0.46789280381065357</v>
      </c>
      <c r="BT378" s="25">
        <v>0.34179722411032554</v>
      </c>
      <c r="BU378" s="25">
        <v>0.26500174902430285</v>
      </c>
      <c r="BV378" s="25">
        <v>0.20802028856382915</v>
      </c>
      <c r="BW378" s="25">
        <v>0.1142991229456003</v>
      </c>
      <c r="BX378" s="25">
        <v>-2.2375394146470384E-2</v>
      </c>
      <c r="BY378" s="25">
        <v>-0.15094425423082303</v>
      </c>
      <c r="BZ378" s="25">
        <v>-0.56895536587511408</v>
      </c>
      <c r="CA378" s="25">
        <v>-1.2924967857158176</v>
      </c>
      <c r="CB378" s="25">
        <v>-2.2061009167058936</v>
      </c>
      <c r="CC378" s="25">
        <v>-2.9174079956105974</v>
      </c>
      <c r="CE378" s="25">
        <v>9.0703908536380524</v>
      </c>
      <c r="CF378" s="25">
        <v>8.8563176929911158</v>
      </c>
      <c r="CG378" s="25">
        <v>8.7102709132485394</v>
      </c>
      <c r="CH378" s="25">
        <v>8.6004140873502433</v>
      </c>
      <c r="CI378" s="25">
        <v>8.4678928038106527</v>
      </c>
      <c r="CJ378" s="25">
        <v>8.3417972241103264</v>
      </c>
      <c r="CK378" s="25">
        <v>8.2650017490243037</v>
      </c>
      <c r="CL378" s="25">
        <v>8.20802028856383</v>
      </c>
      <c r="CM378" s="25">
        <v>8.1142991229455994</v>
      </c>
      <c r="CN378" s="25">
        <v>7.9776246058535296</v>
      </c>
      <c r="CO378" s="25">
        <v>7.849055745769177</v>
      </c>
      <c r="CP378" s="25">
        <v>7.4310446341248859</v>
      </c>
      <c r="CQ378" s="25">
        <v>6.7075032142841824</v>
      </c>
      <c r="CR378" s="25">
        <v>5.7938990832941064</v>
      </c>
      <c r="CS378" s="25">
        <v>5.0825920043894026</v>
      </c>
      <c r="CU378" s="26">
        <v>1.0703908536380515</v>
      </c>
      <c r="CV378" s="26">
        <v>0.80631147728362151</v>
      </c>
      <c r="CW378" s="26">
        <v>0.65218911285356462</v>
      </c>
      <c r="CX378" s="26">
        <v>0.52857706830507567</v>
      </c>
      <c r="CY378" s="26">
        <v>0.37113221468541946</v>
      </c>
      <c r="CZ378" s="26">
        <v>0.19661503219995025</v>
      </c>
      <c r="DA378" s="26">
        <v>6.9713502638709901E-2</v>
      </c>
      <c r="DB378" s="26">
        <v>-2.6098688060951503E-2</v>
      </c>
      <c r="DC378" s="26">
        <v>-0.14964907692894158</v>
      </c>
      <c r="DD378" s="26">
        <v>-0.43702977200929816</v>
      </c>
      <c r="DE378" s="26">
        <v>-0.78937009870571551</v>
      </c>
      <c r="DF378" s="26">
        <v>-2.2190431638082497</v>
      </c>
      <c r="DG378" s="26">
        <v>-4.8792960540823067</v>
      </c>
      <c r="DH378" s="26">
        <v>-6.7220265299340944</v>
      </c>
      <c r="DI378" s="26">
        <v>-7.6488848516510046</v>
      </c>
      <c r="DK378" s="26">
        <v>9.0703908536380524</v>
      </c>
      <c r="DL378" s="26">
        <v>8.8063114772836215</v>
      </c>
      <c r="DM378" s="26">
        <v>8.6521891128535646</v>
      </c>
      <c r="DN378" s="26">
        <v>8.5285770683050757</v>
      </c>
      <c r="DO378" s="26">
        <v>8.371132214685419</v>
      </c>
      <c r="DP378" s="26">
        <v>8.1966150321999507</v>
      </c>
      <c r="DQ378" s="26">
        <v>8.0697135026387095</v>
      </c>
      <c r="DR378" s="26">
        <v>7.9739013119390485</v>
      </c>
      <c r="DS378" s="26">
        <v>7.8503509230710584</v>
      </c>
      <c r="DT378" s="26">
        <v>7.5629702279907018</v>
      </c>
      <c r="DU378" s="26">
        <v>7.2106299012942845</v>
      </c>
      <c r="DV378" s="26">
        <v>5.7809568361917503</v>
      </c>
      <c r="DW378" s="26">
        <v>3.1207039459176933</v>
      </c>
      <c r="DX378" s="26">
        <v>1.2779734700659056</v>
      </c>
      <c r="DY378" s="26">
        <v>0.35111514834899538</v>
      </c>
      <c r="EA378" s="27">
        <v>1.0703908536380515</v>
      </c>
      <c r="EB378" s="27">
        <v>0.79078722858207495</v>
      </c>
      <c r="EC378" s="27">
        <v>0.63446811168054884</v>
      </c>
      <c r="ED378" s="27">
        <v>0.50283519884784811</v>
      </c>
      <c r="EE378" s="27">
        <v>0.32302600793641689</v>
      </c>
      <c r="EF378" s="27">
        <v>0.13340373396262395</v>
      </c>
      <c r="EG378" s="27">
        <v>-1.458756839389963E-2</v>
      </c>
      <c r="EH378" s="27">
        <v>-0.27250717035092897</v>
      </c>
      <c r="EI378" s="27">
        <v>-0.76463425949434694</v>
      </c>
      <c r="EJ378" s="27">
        <v>-1.2907065689071828</v>
      </c>
      <c r="EK378" s="27">
        <v>-1.8500085813166436</v>
      </c>
      <c r="EL378" s="27">
        <v>-3.6094352888280001</v>
      </c>
      <c r="EM378" s="27">
        <v>-6.0865062732181165</v>
      </c>
      <c r="EN378" s="27">
        <v>-7.3726981900195412</v>
      </c>
      <c r="EO378" s="27">
        <v>-7.5427341813863933</v>
      </c>
      <c r="EQ378" s="27">
        <v>9.0703908536380524</v>
      </c>
      <c r="ER378" s="27">
        <v>8.7907872285820758</v>
      </c>
      <c r="ES378" s="27">
        <v>8.6344681116805493</v>
      </c>
      <c r="ET378" s="27">
        <v>8.5028351988478477</v>
      </c>
      <c r="EU378" s="27">
        <v>8.3230260079364164</v>
      </c>
      <c r="EV378" s="27">
        <v>8.1334037339626235</v>
      </c>
      <c r="EW378" s="27">
        <v>7.9854124316061004</v>
      </c>
      <c r="EX378" s="27">
        <v>7.727492829649071</v>
      </c>
      <c r="EY378" s="27">
        <v>7.2353657405056531</v>
      </c>
      <c r="EZ378" s="27">
        <v>6.7092934310928172</v>
      </c>
      <c r="FA378" s="27">
        <v>6.1499914186833564</v>
      </c>
      <c r="FB378" s="27">
        <v>4.3905647111719999</v>
      </c>
      <c r="FC378" s="27">
        <v>1.9134937267818835</v>
      </c>
      <c r="FD378" s="27">
        <v>0.62730180998045881</v>
      </c>
      <c r="FE378" s="27">
        <v>0.45726581861360671</v>
      </c>
      <c r="FG378" s="1">
        <v>351537</v>
      </c>
      <c r="FH378" s="1">
        <v>475934</v>
      </c>
      <c r="FI378" s="1" t="s">
        <v>439</v>
      </c>
      <c r="FJ378" s="1" t="s">
        <v>852</v>
      </c>
    </row>
  </sheetData>
  <mergeCells count="11">
    <mergeCell ref="A1:A3"/>
    <mergeCell ref="BO7:BU7"/>
    <mergeCell ref="B7:B8"/>
    <mergeCell ref="C7:H7"/>
    <mergeCell ref="S7:X7"/>
    <mergeCell ref="AY7:BE7"/>
    <mergeCell ref="CE7:CK7"/>
    <mergeCell ref="CU7:DA7"/>
    <mergeCell ref="DK7:DQ7"/>
    <mergeCell ref="EA7:EF7"/>
    <mergeCell ref="EQ7:EW7"/>
  </mergeCells>
  <conditionalFormatting sqref="C9:P373 R9:AF373 Q9:Q378 AG9:AG378">
    <cfRule type="cellIs" dxfId="44" priority="43" operator="greaterThan">
      <formula>#REF!</formula>
    </cfRule>
  </conditionalFormatting>
  <conditionalFormatting sqref="C374:P378">
    <cfRule type="cellIs" dxfId="43" priority="23" operator="greaterThan">
      <formula>#REF!</formula>
    </cfRule>
  </conditionalFormatting>
  <conditionalFormatting sqref="C9:Q378">
    <cfRule type="cellIs" dxfId="42" priority="22" operator="lessThan">
      <formula>0</formula>
    </cfRule>
  </conditionalFormatting>
  <conditionalFormatting sqref="R9:AF373 AG9:AG378">
    <cfRule type="cellIs" dxfId="41" priority="42" operator="lessThan">
      <formula>0</formula>
    </cfRule>
  </conditionalFormatting>
  <conditionalFormatting sqref="S374:AF378">
    <cfRule type="cellIs" dxfId="40" priority="18" operator="lessThan">
      <formula>0</formula>
    </cfRule>
    <cfRule type="cellIs" dxfId="39" priority="19" operator="greaterThan">
      <formula>#REF!</formula>
    </cfRule>
  </conditionalFormatting>
  <conditionalFormatting sqref="AI9:AW378">
    <cfRule type="cellIs" dxfId="38" priority="16" operator="lessThan">
      <formula>0</formula>
    </cfRule>
    <cfRule type="cellIs" dxfId="37" priority="17" operator="greaterThan">
      <formula>#REF!</formula>
    </cfRule>
  </conditionalFormatting>
  <conditionalFormatting sqref="AY9:BM378">
    <cfRule type="cellIs" dxfId="36" priority="14" operator="lessThan">
      <formula>0</formula>
    </cfRule>
    <cfRule type="cellIs" dxfId="35" priority="15" operator="greaterThan">
      <formula>#REF!</formula>
    </cfRule>
  </conditionalFormatting>
  <conditionalFormatting sqref="BO9:CC378">
    <cfRule type="cellIs" dxfId="34" priority="12" operator="lessThan">
      <formula>0</formula>
    </cfRule>
    <cfRule type="cellIs" dxfId="33" priority="13" operator="greaterThan">
      <formula>#REF!</formula>
    </cfRule>
  </conditionalFormatting>
  <conditionalFormatting sqref="CE9:CS378">
    <cfRule type="cellIs" dxfId="32" priority="10" operator="lessThan">
      <formula>0</formula>
    </cfRule>
    <cfRule type="cellIs" dxfId="31" priority="11" operator="greaterThan">
      <formula>#REF!</formula>
    </cfRule>
  </conditionalFormatting>
  <conditionalFormatting sqref="CU9:DI378">
    <cfRule type="cellIs" dxfId="30" priority="8" operator="lessThan">
      <formula>0</formula>
    </cfRule>
    <cfRule type="cellIs" dxfId="29" priority="9" operator="greaterThan">
      <formula>#REF!</formula>
    </cfRule>
  </conditionalFormatting>
  <conditionalFormatting sqref="DK9:DY378">
    <cfRule type="cellIs" dxfId="28" priority="6" operator="lessThan">
      <formula>0</formula>
    </cfRule>
    <cfRule type="cellIs" dxfId="27" priority="7" operator="greaterThan">
      <formula>#REF!</formula>
    </cfRule>
  </conditionalFormatting>
  <conditionalFormatting sqref="EA9:EO378">
    <cfRule type="cellIs" dxfId="26" priority="4" operator="lessThan">
      <formula>0</formula>
    </cfRule>
    <cfRule type="cellIs" dxfId="25" priority="5" operator="greaterThan">
      <formula>#REF!</formula>
    </cfRule>
  </conditionalFormatting>
  <conditionalFormatting sqref="EQ9:FE378">
    <cfRule type="cellIs" dxfId="24" priority="2" operator="lessThan">
      <formula>0</formula>
    </cfRule>
    <cfRule type="cellIs" dxfId="23" priority="3" operator="greaterThan">
      <formula>#REF!</formula>
    </cfRule>
  </conditionalFormatting>
  <hyperlinks>
    <hyperlink ref="B1" location="'Primary Headroom'!C7" display="Central Outlook " xr:uid="{123EBF29-C941-4130-B19F-F6128DD3D515}"/>
    <hyperlink ref="B2" location="'Primary Headroom'!AI7" display="Steady Progression" xr:uid="{9E8597D1-1B6F-40C3-88F8-A5C35C0639B7}"/>
    <hyperlink ref="B3" location="'Primary Headroom'!BO7" display="System Transformation " xr:uid="{B9A0F21B-71DE-476F-881C-5044446893C2}"/>
    <hyperlink ref="B4" location="'Primary Headroom'!CU7" display="Consumer Transformation" xr:uid="{F9335DE8-125B-4F14-A78A-6E7B1E44CC70}"/>
    <hyperlink ref="B5" location="'Primary Headroom'!EA7" display="Leading the Way" xr:uid="{43221741-D7EF-4CF6-AF97-7F4DABFED0DC}"/>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C85C7-F32D-455C-BB57-A430C041F695}">
  <sheetPr codeName="Sheet4"/>
  <dimension ref="A1:FI74"/>
  <sheetViews>
    <sheetView zoomScaleNormal="100" workbookViewId="0">
      <pane xSplit="2" ySplit="8" topLeftCell="DI9" activePane="bottomRight" state="frozen"/>
      <selection activeCell="H6" sqref="H6"/>
      <selection pane="topRight" activeCell="H6" sqref="H6"/>
      <selection pane="bottomLeft" activeCell="H6" sqref="H6"/>
      <selection pane="bottomRight" sqref="A1:A3"/>
    </sheetView>
  </sheetViews>
  <sheetFormatPr defaultRowHeight="14.4" x14ac:dyDescent="0.3"/>
  <cols>
    <col min="1" max="1" width="29" customWidth="1"/>
    <col min="2" max="2" width="29.44140625" bestFit="1" customWidth="1"/>
    <col min="3" max="15" width="8.6640625" customWidth="1"/>
    <col min="16" max="17" width="9.44140625" customWidth="1"/>
    <col min="18" max="18" width="5.33203125" customWidth="1"/>
    <col min="19" max="22" width="8.6640625" customWidth="1"/>
    <col min="23" max="23" width="10.44140625" customWidth="1"/>
    <col min="24" max="38" width="8.6640625" customWidth="1"/>
    <col min="39" max="39" width="10.33203125" customWidth="1"/>
    <col min="40" max="40" width="8" customWidth="1"/>
    <col min="41" max="87" width="8.6640625" customWidth="1"/>
    <col min="88" max="88" width="10" customWidth="1"/>
    <col min="89" max="103" width="8.6640625" customWidth="1"/>
    <col min="104" max="104" width="10.5546875" customWidth="1"/>
    <col min="105" max="115" width="8.6640625" customWidth="1"/>
    <col min="116" max="116" width="9.33203125" customWidth="1"/>
    <col min="117" max="117" width="9.6640625" customWidth="1"/>
    <col min="118" max="118" width="9.5546875" customWidth="1"/>
    <col min="119" max="119" width="9.6640625" customWidth="1"/>
    <col min="120" max="120" width="11.33203125" customWidth="1"/>
    <col min="121" max="162" width="8.6640625" customWidth="1"/>
    <col min="163" max="163" width="10.5546875" customWidth="1"/>
    <col min="164" max="164" width="10.6640625" customWidth="1"/>
    <col min="165" max="165" width="18.6640625" bestFit="1" customWidth="1"/>
  </cols>
  <sheetData>
    <row r="1" spans="1:165" ht="15" customHeight="1" thickBot="1" x14ac:dyDescent="0.35">
      <c r="A1" s="283" t="s">
        <v>867</v>
      </c>
      <c r="B1" s="89" t="s">
        <v>868</v>
      </c>
    </row>
    <row r="2" spans="1:165" ht="15" thickBot="1" x14ac:dyDescent="0.35">
      <c r="A2" s="283"/>
      <c r="B2" s="131" t="s">
        <v>1002</v>
      </c>
    </row>
    <row r="3" spans="1:165" x14ac:dyDescent="0.3">
      <c r="A3" s="283"/>
      <c r="B3" s="132" t="s">
        <v>866</v>
      </c>
    </row>
    <row r="4" spans="1:165" x14ac:dyDescent="0.3">
      <c r="B4" s="133" t="s">
        <v>831</v>
      </c>
    </row>
    <row r="5" spans="1:165" x14ac:dyDescent="0.3">
      <c r="B5" s="130" t="s">
        <v>7</v>
      </c>
    </row>
    <row r="6" spans="1:165" ht="15" thickBot="1" x14ac:dyDescent="0.35"/>
    <row r="7" spans="1:165" ht="21.6" thickBot="1" x14ac:dyDescent="0.35">
      <c r="B7" s="284" t="s">
        <v>4</v>
      </c>
      <c r="C7" s="286" t="s">
        <v>869</v>
      </c>
      <c r="D7" s="287"/>
      <c r="E7" s="287"/>
      <c r="F7" s="287"/>
      <c r="G7" s="287"/>
      <c r="H7" s="288"/>
      <c r="S7" s="289" t="s">
        <v>870</v>
      </c>
      <c r="T7" s="290"/>
      <c r="U7" s="290"/>
      <c r="V7" s="290"/>
      <c r="W7" s="290"/>
      <c r="X7" s="291"/>
      <c r="AI7" s="295" t="s">
        <v>1000</v>
      </c>
      <c r="AJ7" s="296"/>
      <c r="AK7" s="296"/>
      <c r="AL7" s="296"/>
      <c r="AM7" s="296"/>
      <c r="AN7" s="297"/>
      <c r="AY7" s="292" t="s">
        <v>1001</v>
      </c>
      <c r="AZ7" s="293"/>
      <c r="BA7" s="293"/>
      <c r="BB7" s="293"/>
      <c r="BC7" s="293"/>
      <c r="BD7" s="293"/>
      <c r="BE7" s="294"/>
      <c r="BO7" s="275" t="s">
        <v>410</v>
      </c>
      <c r="BP7" s="276"/>
      <c r="BQ7" s="276"/>
      <c r="BR7" s="276"/>
      <c r="BS7" s="276"/>
      <c r="BT7" s="276"/>
      <c r="BU7" s="277"/>
      <c r="CE7" s="275" t="s">
        <v>411</v>
      </c>
      <c r="CF7" s="276"/>
      <c r="CG7" s="276"/>
      <c r="CH7" s="276"/>
      <c r="CI7" s="276"/>
      <c r="CJ7" s="276"/>
      <c r="CK7" s="277"/>
      <c r="CU7" s="278" t="s">
        <v>412</v>
      </c>
      <c r="CV7" s="279"/>
      <c r="CW7" s="279"/>
      <c r="CX7" s="279"/>
      <c r="CY7" s="279"/>
      <c r="CZ7" s="279"/>
      <c r="DA7" s="280"/>
      <c r="DK7" s="278" t="s">
        <v>413</v>
      </c>
      <c r="DL7" s="279"/>
      <c r="DM7" s="279"/>
      <c r="DN7" s="279"/>
      <c r="DO7" s="279"/>
      <c r="DP7" s="279"/>
      <c r="DQ7" s="280"/>
      <c r="EA7" s="281" t="s">
        <v>414</v>
      </c>
      <c r="EB7" s="281"/>
      <c r="EC7" s="281"/>
      <c r="ED7" s="281"/>
      <c r="EE7" s="281"/>
      <c r="EF7" s="281"/>
      <c r="EQ7" s="282" t="s">
        <v>415</v>
      </c>
      <c r="ER7" s="282"/>
      <c r="ES7" s="282"/>
      <c r="ET7" s="282"/>
      <c r="EU7" s="282"/>
      <c r="EV7" s="282"/>
      <c r="EW7" s="282"/>
    </row>
    <row r="8" spans="1:165" ht="15" thickBot="1" x14ac:dyDescent="0.35">
      <c r="B8" s="285"/>
      <c r="C8" s="9">
        <v>2023</v>
      </c>
      <c r="D8" s="9">
        <v>2024</v>
      </c>
      <c r="E8" s="9">
        <v>2025</v>
      </c>
      <c r="F8" s="9">
        <v>2026</v>
      </c>
      <c r="G8" s="9">
        <v>2027</v>
      </c>
      <c r="H8" s="9">
        <v>2028</v>
      </c>
      <c r="I8" s="9">
        <v>2029</v>
      </c>
      <c r="J8" s="9">
        <v>2030</v>
      </c>
      <c r="K8" s="9">
        <v>2031</v>
      </c>
      <c r="L8" s="9">
        <v>2032</v>
      </c>
      <c r="M8" s="9">
        <v>2033</v>
      </c>
      <c r="N8" s="9">
        <v>2036</v>
      </c>
      <c r="O8" s="9">
        <v>2041</v>
      </c>
      <c r="P8" s="9">
        <v>2046</v>
      </c>
      <c r="Q8" s="9">
        <v>2051</v>
      </c>
      <c r="R8" s="3"/>
      <c r="S8" s="9">
        <v>2023</v>
      </c>
      <c r="T8" s="9">
        <v>2024</v>
      </c>
      <c r="U8" s="9">
        <v>2025</v>
      </c>
      <c r="V8" s="9">
        <v>2026</v>
      </c>
      <c r="W8" s="9">
        <v>2027</v>
      </c>
      <c r="X8" s="9">
        <v>2028</v>
      </c>
      <c r="Y8" s="9">
        <v>2029</v>
      </c>
      <c r="Z8" s="9">
        <v>2030</v>
      </c>
      <c r="AA8" s="9">
        <v>2031</v>
      </c>
      <c r="AB8" s="9">
        <v>2032</v>
      </c>
      <c r="AC8" s="9">
        <v>2033</v>
      </c>
      <c r="AD8" s="9">
        <v>2036</v>
      </c>
      <c r="AE8" s="9">
        <v>2041</v>
      </c>
      <c r="AF8" s="9">
        <v>2046</v>
      </c>
      <c r="AG8" s="9">
        <v>2051</v>
      </c>
      <c r="AI8" s="10">
        <v>2023</v>
      </c>
      <c r="AJ8" s="10">
        <v>2024</v>
      </c>
      <c r="AK8" s="10">
        <v>2025</v>
      </c>
      <c r="AL8" s="10">
        <v>2026</v>
      </c>
      <c r="AM8" s="10">
        <v>2027</v>
      </c>
      <c r="AN8" s="10">
        <v>2028</v>
      </c>
      <c r="AO8" s="11">
        <v>2029</v>
      </c>
      <c r="AP8" s="11">
        <v>2030</v>
      </c>
      <c r="AQ8" s="11">
        <v>2031</v>
      </c>
      <c r="AR8" s="11">
        <v>2032</v>
      </c>
      <c r="AS8" s="11">
        <v>2033</v>
      </c>
      <c r="AT8" s="11">
        <v>2036</v>
      </c>
      <c r="AU8" s="11">
        <v>2041</v>
      </c>
      <c r="AV8" s="11">
        <v>2046</v>
      </c>
      <c r="AW8" s="11">
        <v>2051</v>
      </c>
      <c r="AY8" s="12">
        <v>2023</v>
      </c>
      <c r="AZ8" s="12">
        <v>2024</v>
      </c>
      <c r="BA8" s="12">
        <v>2025</v>
      </c>
      <c r="BB8" s="12">
        <v>2026</v>
      </c>
      <c r="BC8" s="12">
        <v>2027</v>
      </c>
      <c r="BD8" s="12">
        <v>2028</v>
      </c>
      <c r="BE8" s="12">
        <v>2029</v>
      </c>
      <c r="BF8" s="13">
        <v>2030</v>
      </c>
      <c r="BG8" s="13">
        <v>2031</v>
      </c>
      <c r="BH8" s="13">
        <v>2032</v>
      </c>
      <c r="BI8" s="13">
        <v>2033</v>
      </c>
      <c r="BJ8" s="13">
        <v>2036</v>
      </c>
      <c r="BK8" s="13">
        <v>2041</v>
      </c>
      <c r="BL8" s="13">
        <v>2046</v>
      </c>
      <c r="BM8" s="13">
        <v>2051</v>
      </c>
      <c r="BO8" s="14">
        <v>2023</v>
      </c>
      <c r="BP8" s="14">
        <v>2024</v>
      </c>
      <c r="BQ8" s="14">
        <v>2025</v>
      </c>
      <c r="BR8" s="14">
        <v>2026</v>
      </c>
      <c r="BS8" s="14">
        <v>2027</v>
      </c>
      <c r="BT8" s="14">
        <v>2028</v>
      </c>
      <c r="BU8" s="14">
        <v>2029</v>
      </c>
      <c r="BV8" s="15">
        <v>2030</v>
      </c>
      <c r="BW8" s="15">
        <v>2031</v>
      </c>
      <c r="BX8" s="15">
        <v>2032</v>
      </c>
      <c r="BY8" s="15">
        <v>2033</v>
      </c>
      <c r="BZ8" s="15">
        <v>2036</v>
      </c>
      <c r="CA8" s="15">
        <v>2041</v>
      </c>
      <c r="CB8" s="15">
        <v>2046</v>
      </c>
      <c r="CC8" s="15">
        <v>2051</v>
      </c>
      <c r="CE8" s="14">
        <v>2023</v>
      </c>
      <c r="CF8" s="14">
        <v>2024</v>
      </c>
      <c r="CG8" s="14">
        <v>2025</v>
      </c>
      <c r="CH8" s="14">
        <v>2026</v>
      </c>
      <c r="CI8" s="14">
        <v>2027</v>
      </c>
      <c r="CJ8" s="14">
        <v>2028</v>
      </c>
      <c r="CK8" s="14">
        <v>2029</v>
      </c>
      <c r="CL8" s="15">
        <v>2030</v>
      </c>
      <c r="CM8" s="15">
        <v>2031</v>
      </c>
      <c r="CN8" s="15">
        <v>2032</v>
      </c>
      <c r="CO8" s="15">
        <v>2033</v>
      </c>
      <c r="CP8" s="15">
        <v>2036</v>
      </c>
      <c r="CQ8" s="15">
        <v>2041</v>
      </c>
      <c r="CR8" s="15">
        <v>2046</v>
      </c>
      <c r="CS8" s="15">
        <v>2051</v>
      </c>
      <c r="CU8" s="16">
        <v>2023</v>
      </c>
      <c r="CV8" s="16">
        <v>2024</v>
      </c>
      <c r="CW8" s="16">
        <v>2025</v>
      </c>
      <c r="CX8" s="16">
        <v>2026</v>
      </c>
      <c r="CY8" s="16">
        <v>2027</v>
      </c>
      <c r="CZ8" s="16">
        <v>2028</v>
      </c>
      <c r="DA8" s="16">
        <v>2029</v>
      </c>
      <c r="DB8" s="17">
        <v>2030</v>
      </c>
      <c r="DC8" s="17">
        <v>2031</v>
      </c>
      <c r="DD8" s="17">
        <v>2032</v>
      </c>
      <c r="DE8" s="17">
        <v>2033</v>
      </c>
      <c r="DF8" s="17">
        <v>2036</v>
      </c>
      <c r="DG8" s="17">
        <v>2041</v>
      </c>
      <c r="DH8" s="17">
        <v>2046</v>
      </c>
      <c r="DI8" s="17">
        <v>2051</v>
      </c>
      <c r="DK8" s="16">
        <v>2023</v>
      </c>
      <c r="DL8" s="16">
        <v>2024</v>
      </c>
      <c r="DM8" s="16">
        <v>2025</v>
      </c>
      <c r="DN8" s="16">
        <v>2026</v>
      </c>
      <c r="DO8" s="16">
        <v>2027</v>
      </c>
      <c r="DP8" s="16">
        <v>2028</v>
      </c>
      <c r="DQ8" s="16">
        <v>2029</v>
      </c>
      <c r="DR8" s="17">
        <v>2030</v>
      </c>
      <c r="DS8" s="17">
        <v>2031</v>
      </c>
      <c r="DT8" s="17">
        <v>2032</v>
      </c>
      <c r="DU8" s="17">
        <v>2033</v>
      </c>
      <c r="DV8" s="17">
        <v>2036</v>
      </c>
      <c r="DW8" s="17">
        <v>2041</v>
      </c>
      <c r="DX8" s="17">
        <v>2046</v>
      </c>
      <c r="DY8" s="17">
        <v>2051</v>
      </c>
      <c r="EA8" s="18">
        <v>2023</v>
      </c>
      <c r="EB8" s="18">
        <v>2024</v>
      </c>
      <c r="EC8" s="18">
        <v>2025</v>
      </c>
      <c r="ED8" s="18">
        <v>2026</v>
      </c>
      <c r="EE8" s="18">
        <v>2027</v>
      </c>
      <c r="EF8" s="18">
        <v>2028</v>
      </c>
      <c r="EG8" s="18">
        <v>2029</v>
      </c>
      <c r="EH8" s="18">
        <v>2030</v>
      </c>
      <c r="EI8" s="18">
        <v>2031</v>
      </c>
      <c r="EJ8" s="18">
        <v>2032</v>
      </c>
      <c r="EK8" s="18">
        <v>2033</v>
      </c>
      <c r="EL8" s="18">
        <v>2036</v>
      </c>
      <c r="EM8" s="18">
        <v>2041</v>
      </c>
      <c r="EN8" s="18">
        <v>2046</v>
      </c>
      <c r="EO8" s="18">
        <v>2051</v>
      </c>
      <c r="EQ8" s="18">
        <v>2023</v>
      </c>
      <c r="ER8" s="18">
        <v>2024</v>
      </c>
      <c r="ES8" s="18">
        <v>2025</v>
      </c>
      <c r="ET8" s="18">
        <v>2026</v>
      </c>
      <c r="EU8" s="18">
        <v>2027</v>
      </c>
      <c r="EV8" s="18">
        <v>2028</v>
      </c>
      <c r="EW8" s="18">
        <v>2029</v>
      </c>
      <c r="EX8" s="18">
        <v>2030</v>
      </c>
      <c r="EY8" s="18">
        <v>2031</v>
      </c>
      <c r="EZ8" s="18">
        <v>2032</v>
      </c>
      <c r="FA8" s="18">
        <v>2033</v>
      </c>
      <c r="FB8" s="18">
        <v>2036</v>
      </c>
      <c r="FC8" s="18">
        <v>2041</v>
      </c>
      <c r="FD8" s="18">
        <v>2046</v>
      </c>
      <c r="FE8" s="18">
        <v>2051</v>
      </c>
      <c r="FG8" s="31" t="s">
        <v>0</v>
      </c>
      <c r="FH8" s="76" t="s">
        <v>1</v>
      </c>
      <c r="FI8" s="77" t="s">
        <v>836</v>
      </c>
    </row>
    <row r="9" spans="1:165" ht="16.2" thickBot="1" x14ac:dyDescent="0.35">
      <c r="B9" s="19" t="s">
        <v>373</v>
      </c>
      <c r="C9" s="21">
        <v>64.417586076776416</v>
      </c>
      <c r="D9" s="21">
        <v>57.131123981124027</v>
      </c>
      <c r="E9" s="21">
        <v>55.332870046611689</v>
      </c>
      <c r="F9" s="21">
        <v>53.92964443720669</v>
      </c>
      <c r="G9" s="21">
        <v>52.550410887043839</v>
      </c>
      <c r="H9" s="21">
        <v>51.078453515650182</v>
      </c>
      <c r="I9" s="21">
        <v>49.627774672096592</v>
      </c>
      <c r="J9" s="21">
        <v>48.289712790909761</v>
      </c>
      <c r="K9" s="21">
        <v>46.948005036860224</v>
      </c>
      <c r="L9" s="21">
        <v>45.637212472737417</v>
      </c>
      <c r="M9" s="21">
        <v>44.694581901462044</v>
      </c>
      <c r="N9" s="21">
        <v>38.23107380822654</v>
      </c>
      <c r="O9" s="21">
        <v>19.709615674594147</v>
      </c>
      <c r="P9" s="21">
        <v>5.0014338591027752</v>
      </c>
      <c r="Q9" s="21">
        <v>-5.1822474470907878</v>
      </c>
      <c r="R9" s="22"/>
      <c r="S9" s="21">
        <v>82.417586076776416</v>
      </c>
      <c r="T9" s="21">
        <v>75.131123981124034</v>
      </c>
      <c r="U9" s="21">
        <v>73.332870046611689</v>
      </c>
      <c r="V9" s="21">
        <v>71.92964443720669</v>
      </c>
      <c r="W9" s="21">
        <v>70.550410887043839</v>
      </c>
      <c r="X9" s="21">
        <v>69.078453515650182</v>
      </c>
      <c r="Y9" s="21">
        <v>67.627774672096592</v>
      </c>
      <c r="Z9" s="21">
        <v>66.289712790909761</v>
      </c>
      <c r="AA9" s="21">
        <v>64.948005036860224</v>
      </c>
      <c r="AB9" s="21">
        <v>63.637212472737417</v>
      </c>
      <c r="AC9" s="21">
        <v>62.694581901462044</v>
      </c>
      <c r="AD9" s="21">
        <v>56.23107380822654</v>
      </c>
      <c r="AE9" s="21">
        <v>37.709615674594147</v>
      </c>
      <c r="AF9" s="21">
        <v>23.001433859102775</v>
      </c>
      <c r="AG9" s="21">
        <v>12.817752552909212</v>
      </c>
      <c r="AI9" s="23">
        <v>64.417586076776416</v>
      </c>
      <c r="AJ9" s="23">
        <v>60.904515445404634</v>
      </c>
      <c r="AK9" s="23">
        <v>60.43699168019068</v>
      </c>
      <c r="AL9" s="23">
        <v>59.715501896950421</v>
      </c>
      <c r="AM9" s="23">
        <v>58.982950046809506</v>
      </c>
      <c r="AN9" s="23">
        <v>58.239040423378817</v>
      </c>
      <c r="AO9" s="23">
        <v>57.102293601380111</v>
      </c>
      <c r="AP9" s="23">
        <v>55.532854516851266</v>
      </c>
      <c r="AQ9" s="23">
        <v>53.790015792336824</v>
      </c>
      <c r="AR9" s="23">
        <v>52.731354338911657</v>
      </c>
      <c r="AS9" s="23">
        <v>51.949426679872886</v>
      </c>
      <c r="AT9" s="23">
        <v>49.683001585233256</v>
      </c>
      <c r="AU9" s="23">
        <v>46.596510748383423</v>
      </c>
      <c r="AV9" s="23">
        <v>44.878936895719846</v>
      </c>
      <c r="AW9" s="23">
        <v>43.99200556424924</v>
      </c>
      <c r="AY9" s="24">
        <v>82.417586076776416</v>
      </c>
      <c r="AZ9" s="24">
        <v>78.904515445404627</v>
      </c>
      <c r="BA9" s="24">
        <v>78.436991680190687</v>
      </c>
      <c r="BB9" s="24">
        <v>77.715501896950428</v>
      </c>
      <c r="BC9" s="24">
        <v>76.982950046809506</v>
      </c>
      <c r="BD9" s="24">
        <v>76.23904042337881</v>
      </c>
      <c r="BE9" s="24">
        <v>75.102293601380111</v>
      </c>
      <c r="BF9" s="24">
        <v>73.532854516851273</v>
      </c>
      <c r="BG9" s="24">
        <v>71.790015792336817</v>
      </c>
      <c r="BH9" s="24">
        <v>70.731354338911657</v>
      </c>
      <c r="BI9" s="24">
        <v>69.949426679872886</v>
      </c>
      <c r="BJ9" s="24">
        <v>67.683001585233256</v>
      </c>
      <c r="BK9" s="24">
        <v>64.596510748383423</v>
      </c>
      <c r="BL9" s="24">
        <v>62.878936895719846</v>
      </c>
      <c r="BM9" s="24">
        <v>61.99200556424924</v>
      </c>
      <c r="BO9" s="25">
        <v>64.417586076776416</v>
      </c>
      <c r="BP9" s="25">
        <v>60.300353609680378</v>
      </c>
      <c r="BQ9" s="25">
        <v>58.973319720578694</v>
      </c>
      <c r="BR9" s="25">
        <v>57.703627694917401</v>
      </c>
      <c r="BS9" s="25">
        <v>56.538827457622055</v>
      </c>
      <c r="BT9" s="25">
        <v>55.413136608546594</v>
      </c>
      <c r="BU9" s="25">
        <v>54.365060760595995</v>
      </c>
      <c r="BV9" s="25">
        <v>53.33526088145225</v>
      </c>
      <c r="BW9" s="25">
        <v>52.162050915514584</v>
      </c>
      <c r="BX9" s="25">
        <v>50.926877048521177</v>
      </c>
      <c r="BY9" s="25">
        <v>49.983367897008407</v>
      </c>
      <c r="BZ9" s="25">
        <v>47.062171543721263</v>
      </c>
      <c r="CA9" s="25">
        <v>43.321848228018041</v>
      </c>
      <c r="CB9" s="25">
        <v>41.270925063648548</v>
      </c>
      <c r="CC9" s="25">
        <v>40.602238336672713</v>
      </c>
      <c r="CE9" s="25">
        <v>82.417586076776416</v>
      </c>
      <c r="CF9" s="25">
        <v>78.300353609680371</v>
      </c>
      <c r="CG9" s="25">
        <v>76.973319720578701</v>
      </c>
      <c r="CH9" s="25">
        <v>75.703627694917401</v>
      </c>
      <c r="CI9" s="25">
        <v>74.538827457622062</v>
      </c>
      <c r="CJ9" s="25">
        <v>73.413136608546594</v>
      </c>
      <c r="CK9" s="25">
        <v>72.365060760595995</v>
      </c>
      <c r="CL9" s="25">
        <v>71.335260881452257</v>
      </c>
      <c r="CM9" s="25">
        <v>70.162050915514584</v>
      </c>
      <c r="CN9" s="25">
        <v>68.926877048521177</v>
      </c>
      <c r="CO9" s="25">
        <v>67.983367897008407</v>
      </c>
      <c r="CP9" s="25">
        <v>65.062171543721263</v>
      </c>
      <c r="CQ9" s="25">
        <v>61.321848228018041</v>
      </c>
      <c r="CR9" s="25">
        <v>59.270925063648548</v>
      </c>
      <c r="CS9" s="25">
        <v>58.602238336672713</v>
      </c>
      <c r="CU9" s="26">
        <v>64.417586076776416</v>
      </c>
      <c r="CV9" s="26">
        <v>55.313582226145066</v>
      </c>
      <c r="CW9" s="26">
        <v>53.439385363481996</v>
      </c>
      <c r="CX9" s="26">
        <v>52.166180470608538</v>
      </c>
      <c r="CY9" s="26">
        <v>50.937197865974071</v>
      </c>
      <c r="CZ9" s="26">
        <v>49.701393727897738</v>
      </c>
      <c r="DA9" s="26">
        <v>48.596187326835604</v>
      </c>
      <c r="DB9" s="26">
        <v>47.665424386175573</v>
      </c>
      <c r="DC9" s="26">
        <v>46.647403687583108</v>
      </c>
      <c r="DD9" s="26">
        <v>45.324473382029993</v>
      </c>
      <c r="DE9" s="26">
        <v>44.404799371384087</v>
      </c>
      <c r="DF9" s="26">
        <v>39.021168973419918</v>
      </c>
      <c r="DG9" s="26">
        <v>21.214853644231169</v>
      </c>
      <c r="DH9" s="26">
        <v>7.1750430035952206</v>
      </c>
      <c r="DI9" s="26">
        <v>-2.1758731459712806</v>
      </c>
      <c r="DK9" s="26">
        <v>82.417586076776416</v>
      </c>
      <c r="DL9" s="26">
        <v>73.313582226145058</v>
      </c>
      <c r="DM9" s="26">
        <v>71.439385363481989</v>
      </c>
      <c r="DN9" s="26">
        <v>70.166180470608538</v>
      </c>
      <c r="DO9" s="26">
        <v>68.937197865974071</v>
      </c>
      <c r="DP9" s="26">
        <v>67.701393727897738</v>
      </c>
      <c r="DQ9" s="26">
        <v>66.596187326835604</v>
      </c>
      <c r="DR9" s="26">
        <v>65.665424386175573</v>
      </c>
      <c r="DS9" s="26">
        <v>64.647403687583108</v>
      </c>
      <c r="DT9" s="26">
        <v>63.324473382029993</v>
      </c>
      <c r="DU9" s="26">
        <v>62.404799371384087</v>
      </c>
      <c r="DV9" s="26">
        <v>57.021168973419918</v>
      </c>
      <c r="DW9" s="26">
        <v>39.214853644231169</v>
      </c>
      <c r="DX9" s="26">
        <v>25.175043003595221</v>
      </c>
      <c r="DY9" s="26">
        <v>15.824126854028719</v>
      </c>
      <c r="EA9" s="27">
        <v>64.417586076776416</v>
      </c>
      <c r="EB9" s="27">
        <v>54.51466665290355</v>
      </c>
      <c r="EC9" s="27">
        <v>52.717316111222189</v>
      </c>
      <c r="ED9" s="27">
        <v>51.581850237620714</v>
      </c>
      <c r="EE9" s="27">
        <v>50.495958509220699</v>
      </c>
      <c r="EF9" s="27">
        <v>49.441562409117921</v>
      </c>
      <c r="EG9" s="27">
        <v>48.498330538568553</v>
      </c>
      <c r="EH9" s="27">
        <v>47.216540769136714</v>
      </c>
      <c r="EI9" s="27">
        <v>43.277634769116929</v>
      </c>
      <c r="EJ9" s="27">
        <v>39.126488302202546</v>
      </c>
      <c r="EK9" s="27">
        <v>35.300552001398557</v>
      </c>
      <c r="EL9" s="27">
        <v>23.995404985074174</v>
      </c>
      <c r="EM9" s="27">
        <v>7.5131608263993712</v>
      </c>
      <c r="EN9" s="27">
        <v>-2.1521160006146829</v>
      </c>
      <c r="EO9" s="27">
        <v>-0.1798882251873124</v>
      </c>
      <c r="EQ9" s="27">
        <v>82.417586076776416</v>
      </c>
      <c r="ER9" s="27">
        <v>72.514666652903543</v>
      </c>
      <c r="ES9" s="27">
        <v>70.717316111222189</v>
      </c>
      <c r="ET9" s="27">
        <v>69.581850237620714</v>
      </c>
      <c r="EU9" s="27">
        <v>68.495958509220699</v>
      </c>
      <c r="EV9" s="27">
        <v>67.441562409117921</v>
      </c>
      <c r="EW9" s="27">
        <v>66.498330538568553</v>
      </c>
      <c r="EX9" s="27">
        <v>65.216540769136714</v>
      </c>
      <c r="EY9" s="27">
        <v>61.277634769116929</v>
      </c>
      <c r="EZ9" s="27">
        <v>57.126488302202546</v>
      </c>
      <c r="FA9" s="27">
        <v>53.300552001398557</v>
      </c>
      <c r="FB9" s="27">
        <v>41.995404985074174</v>
      </c>
      <c r="FC9" s="27">
        <v>25.513160826399371</v>
      </c>
      <c r="FD9" s="27">
        <v>15.847883999385317</v>
      </c>
      <c r="FE9" s="27">
        <v>17.820111774812688</v>
      </c>
      <c r="FG9" s="1">
        <v>389188</v>
      </c>
      <c r="FH9" s="78">
        <v>388310</v>
      </c>
      <c r="FI9" s="78" t="s">
        <v>849</v>
      </c>
    </row>
    <row r="10" spans="1:165" ht="16.2" thickBot="1" x14ac:dyDescent="0.35">
      <c r="B10" s="19" t="s">
        <v>374</v>
      </c>
      <c r="C10" s="21">
        <v>22.109928824784284</v>
      </c>
      <c r="D10" s="21">
        <v>18.082981358284698</v>
      </c>
      <c r="E10" s="21">
        <v>16.582891870604776</v>
      </c>
      <c r="F10" s="21">
        <v>14.942089782510109</v>
      </c>
      <c r="G10" s="21">
        <v>13.419906430363085</v>
      </c>
      <c r="H10" s="21">
        <v>11.842322805373698</v>
      </c>
      <c r="I10" s="21">
        <v>25.229802479519833</v>
      </c>
      <c r="J10" s="21">
        <v>23.689099217110709</v>
      </c>
      <c r="K10" s="21">
        <v>22.227617802352114</v>
      </c>
      <c r="L10" s="21">
        <v>20.793877028860663</v>
      </c>
      <c r="M10" s="21">
        <v>19.562333229969028</v>
      </c>
      <c r="N10" s="21">
        <v>12.020700373898563</v>
      </c>
      <c r="O10" s="21">
        <v>-9.060181119692885</v>
      </c>
      <c r="P10" s="21">
        <v>-25.525057439560868</v>
      </c>
      <c r="Q10" s="21">
        <v>-37.221374307783464</v>
      </c>
      <c r="R10" s="22"/>
      <c r="S10" s="21">
        <v>34.109928824784284</v>
      </c>
      <c r="T10" s="21">
        <v>30.082981358284698</v>
      </c>
      <c r="U10" s="21">
        <v>28.582891870604776</v>
      </c>
      <c r="V10" s="21">
        <v>26.942089782510109</v>
      </c>
      <c r="W10" s="21">
        <v>25.419906430363085</v>
      </c>
      <c r="X10" s="21">
        <v>23.842322805373698</v>
      </c>
      <c r="Y10" s="21">
        <v>22.229802479519833</v>
      </c>
      <c r="Z10" s="21">
        <v>20.689099217110709</v>
      </c>
      <c r="AA10" s="21">
        <v>19.227617802352114</v>
      </c>
      <c r="AB10" s="21">
        <v>17.793877028860663</v>
      </c>
      <c r="AC10" s="21">
        <v>16.562333229969028</v>
      </c>
      <c r="AD10" s="21">
        <v>9.0207003738985634</v>
      </c>
      <c r="AE10" s="21">
        <v>-12.060181119692885</v>
      </c>
      <c r="AF10" s="21">
        <v>-28.525057439560868</v>
      </c>
      <c r="AG10" s="21">
        <v>-40.221374307783464</v>
      </c>
      <c r="AI10" s="23">
        <v>22.109928824784284</v>
      </c>
      <c r="AJ10" s="23">
        <v>18.936858179852294</v>
      </c>
      <c r="AK10" s="23">
        <v>18.608923180706014</v>
      </c>
      <c r="AL10" s="23">
        <v>17.823514357744024</v>
      </c>
      <c r="AM10" s="23">
        <v>17.114048166302197</v>
      </c>
      <c r="AN10" s="23">
        <v>16.451116114513518</v>
      </c>
      <c r="AO10" s="23">
        <v>30.396350863824928</v>
      </c>
      <c r="AP10" s="23">
        <v>28.904080751608575</v>
      </c>
      <c r="AQ10" s="23">
        <v>27.225514570385457</v>
      </c>
      <c r="AR10" s="23">
        <v>26.241111047733654</v>
      </c>
      <c r="AS10" s="23">
        <v>25.332151646254601</v>
      </c>
      <c r="AT10" s="23">
        <v>22.753061281406332</v>
      </c>
      <c r="AU10" s="23">
        <v>19.309231284609837</v>
      </c>
      <c r="AV10" s="23">
        <v>17.217313433381804</v>
      </c>
      <c r="AW10" s="23">
        <v>15.969348399594978</v>
      </c>
      <c r="AY10" s="24">
        <v>34.109928824784284</v>
      </c>
      <c r="AZ10" s="24">
        <v>30.936858179852294</v>
      </c>
      <c r="BA10" s="24">
        <v>30.608923180706014</v>
      </c>
      <c r="BB10" s="24">
        <v>29.823514357744024</v>
      </c>
      <c r="BC10" s="24">
        <v>29.114048166302197</v>
      </c>
      <c r="BD10" s="24">
        <v>28.451116114513518</v>
      </c>
      <c r="BE10" s="24">
        <v>27.396350863824928</v>
      </c>
      <c r="BF10" s="24">
        <v>25.904080751608575</v>
      </c>
      <c r="BG10" s="24">
        <v>24.225514570385457</v>
      </c>
      <c r="BH10" s="24">
        <v>23.241111047733654</v>
      </c>
      <c r="BI10" s="24">
        <v>22.332151646254601</v>
      </c>
      <c r="BJ10" s="24">
        <v>19.753061281406332</v>
      </c>
      <c r="BK10" s="24">
        <v>16.309231284609837</v>
      </c>
      <c r="BL10" s="24">
        <v>14.217313433381804</v>
      </c>
      <c r="BM10" s="24">
        <v>12.969348399594978</v>
      </c>
      <c r="BO10" s="25">
        <v>22.109928824784284</v>
      </c>
      <c r="BP10" s="25">
        <v>19.09332469686867</v>
      </c>
      <c r="BQ10" s="25">
        <v>17.859496937565254</v>
      </c>
      <c r="BR10" s="25">
        <v>16.423935901735106</v>
      </c>
      <c r="BS10" s="25">
        <v>15.222487276614899</v>
      </c>
      <c r="BT10" s="25">
        <v>14.137246534819937</v>
      </c>
      <c r="BU10" s="25">
        <v>28.095326375027639</v>
      </c>
      <c r="BV10" s="25">
        <v>27.009810463875112</v>
      </c>
      <c r="BW10" s="25">
        <v>25.823532007924939</v>
      </c>
      <c r="BX10" s="25">
        <v>24.534692648623974</v>
      </c>
      <c r="BY10" s="25">
        <v>23.331530535733265</v>
      </c>
      <c r="BZ10" s="25">
        <v>19.860371894724864</v>
      </c>
      <c r="CA10" s="25">
        <v>15.338204102788467</v>
      </c>
      <c r="CB10" s="25">
        <v>12.694335737865913</v>
      </c>
      <c r="CC10" s="25">
        <v>11.703329920227986</v>
      </c>
      <c r="CE10" s="25">
        <v>34.109928824784284</v>
      </c>
      <c r="CF10" s="25">
        <v>31.09332469686867</v>
      </c>
      <c r="CG10" s="25">
        <v>29.859496937565254</v>
      </c>
      <c r="CH10" s="25">
        <v>28.423935901735106</v>
      </c>
      <c r="CI10" s="25">
        <v>27.222487276614899</v>
      </c>
      <c r="CJ10" s="25">
        <v>26.137246534819937</v>
      </c>
      <c r="CK10" s="25">
        <v>25.095326375027639</v>
      </c>
      <c r="CL10" s="25">
        <v>24.009810463875112</v>
      </c>
      <c r="CM10" s="25">
        <v>22.823532007924939</v>
      </c>
      <c r="CN10" s="25">
        <v>21.534692648623974</v>
      </c>
      <c r="CO10" s="25">
        <v>20.331530535733265</v>
      </c>
      <c r="CP10" s="25">
        <v>16.860371894724864</v>
      </c>
      <c r="CQ10" s="25">
        <v>12.338204102788467</v>
      </c>
      <c r="CR10" s="25">
        <v>9.694335737865913</v>
      </c>
      <c r="CS10" s="25">
        <v>8.7033299202279863</v>
      </c>
      <c r="CU10" s="26">
        <v>22.109928824784284</v>
      </c>
      <c r="CV10" s="26">
        <v>17.734527719239757</v>
      </c>
      <c r="CW10" s="26">
        <v>16.345309195016192</v>
      </c>
      <c r="CX10" s="26">
        <v>14.840711888954083</v>
      </c>
      <c r="CY10" s="26">
        <v>13.480815913831123</v>
      </c>
      <c r="CZ10" s="26">
        <v>12.154198294680441</v>
      </c>
      <c r="DA10" s="26">
        <v>25.902382628136081</v>
      </c>
      <c r="DB10" s="26">
        <v>24.803370533649542</v>
      </c>
      <c r="DC10" s="26">
        <v>23.680400513328379</v>
      </c>
      <c r="DD10" s="26">
        <v>22.457164552251413</v>
      </c>
      <c r="DE10" s="26">
        <v>21.437382818620563</v>
      </c>
      <c r="DF10" s="26">
        <v>14.184206941603605</v>
      </c>
      <c r="DG10" s="26">
        <v>-6.2924263588703582</v>
      </c>
      <c r="DH10" s="26">
        <v>-22.016540194642545</v>
      </c>
      <c r="DI10" s="26">
        <v>-32.530727418325426</v>
      </c>
      <c r="DK10" s="26">
        <v>34.109928824784284</v>
      </c>
      <c r="DL10" s="26">
        <v>29.734527719239757</v>
      </c>
      <c r="DM10" s="26">
        <v>28.345309195016192</v>
      </c>
      <c r="DN10" s="26">
        <v>26.840711888954083</v>
      </c>
      <c r="DO10" s="26">
        <v>25.480815913831123</v>
      </c>
      <c r="DP10" s="26">
        <v>24.154198294680441</v>
      </c>
      <c r="DQ10" s="26">
        <v>22.902382628136081</v>
      </c>
      <c r="DR10" s="26">
        <v>21.803370533649542</v>
      </c>
      <c r="DS10" s="26">
        <v>20.680400513328379</v>
      </c>
      <c r="DT10" s="26">
        <v>19.457164552251413</v>
      </c>
      <c r="DU10" s="26">
        <v>18.437382818620563</v>
      </c>
      <c r="DV10" s="26">
        <v>11.184206941603605</v>
      </c>
      <c r="DW10" s="26">
        <v>-9.2924263588703582</v>
      </c>
      <c r="DX10" s="26">
        <v>-25.016540194642545</v>
      </c>
      <c r="DY10" s="26">
        <v>-35.530727418325426</v>
      </c>
      <c r="EA10" s="27">
        <v>22.109928824784284</v>
      </c>
      <c r="EB10" s="27">
        <v>17.696537500868445</v>
      </c>
      <c r="EC10" s="27">
        <v>16.503127465891531</v>
      </c>
      <c r="ED10" s="27">
        <v>15.160483022976059</v>
      </c>
      <c r="EE10" s="27">
        <v>13.868717840827031</v>
      </c>
      <c r="EF10" s="27">
        <v>12.753123864746698</v>
      </c>
      <c r="EG10" s="27">
        <v>26.684616300268459</v>
      </c>
      <c r="EH10" s="27">
        <v>25.305520227063056</v>
      </c>
      <c r="EI10" s="27">
        <v>20.868636138520003</v>
      </c>
      <c r="EJ10" s="27">
        <v>16.150584799791659</v>
      </c>
      <c r="EK10" s="27">
        <v>11.540114181423576</v>
      </c>
      <c r="EL10" s="27">
        <v>-1.8827285144257928</v>
      </c>
      <c r="EM10" s="27">
        <v>-20.771156755882487</v>
      </c>
      <c r="EN10" s="27">
        <v>-31.469614208535376</v>
      </c>
      <c r="EO10" s="27">
        <v>-29.001482573861153</v>
      </c>
      <c r="EQ10" s="27">
        <v>34.109928824784284</v>
      </c>
      <c r="ER10" s="27">
        <v>29.696537500868445</v>
      </c>
      <c r="ES10" s="27">
        <v>28.503127465891531</v>
      </c>
      <c r="ET10" s="27">
        <v>27.160483022976059</v>
      </c>
      <c r="EU10" s="27">
        <v>25.868717840827031</v>
      </c>
      <c r="EV10" s="27">
        <v>24.753123864746698</v>
      </c>
      <c r="EW10" s="27">
        <v>23.684616300268459</v>
      </c>
      <c r="EX10" s="27">
        <v>22.305520227063056</v>
      </c>
      <c r="EY10" s="27">
        <v>17.868636138520003</v>
      </c>
      <c r="EZ10" s="27">
        <v>13.150584799791659</v>
      </c>
      <c r="FA10" s="27">
        <v>8.5401141814235757</v>
      </c>
      <c r="FB10" s="27">
        <v>-4.8827285144257928</v>
      </c>
      <c r="FC10" s="27">
        <v>-23.771156755882487</v>
      </c>
      <c r="FD10" s="27">
        <v>-34.469614208535376</v>
      </c>
      <c r="FE10" s="27">
        <v>-32.001482573861153</v>
      </c>
      <c r="FG10" s="1">
        <v>380345</v>
      </c>
      <c r="FH10" s="78">
        <v>401831</v>
      </c>
      <c r="FI10" s="78" t="s">
        <v>847</v>
      </c>
    </row>
    <row r="11" spans="1:165" ht="16.2" thickBot="1" x14ac:dyDescent="0.35">
      <c r="B11" s="19" t="s">
        <v>375</v>
      </c>
      <c r="C11" s="21">
        <v>61.243902218341908</v>
      </c>
      <c r="D11" s="21">
        <v>57.023783349456934</v>
      </c>
      <c r="E11" s="21">
        <v>55.288901774079356</v>
      </c>
      <c r="F11" s="21">
        <v>53.552253714296853</v>
      </c>
      <c r="G11" s="21">
        <v>51.968957026668903</v>
      </c>
      <c r="H11" s="21">
        <v>50.373550573432453</v>
      </c>
      <c r="I11" s="21">
        <v>48.759112693920216</v>
      </c>
      <c r="J11" s="21">
        <v>47.306916874621777</v>
      </c>
      <c r="K11" s="21">
        <v>45.874460213775706</v>
      </c>
      <c r="L11" s="21">
        <v>44.411812206932893</v>
      </c>
      <c r="M11" s="21">
        <v>43.108239980197197</v>
      </c>
      <c r="N11" s="21">
        <v>35.641133247851485</v>
      </c>
      <c r="O11" s="21">
        <v>15.043738219582679</v>
      </c>
      <c r="P11" s="21">
        <v>-1.4949481968471048</v>
      </c>
      <c r="Q11" s="21">
        <v>-13.266589605518448</v>
      </c>
      <c r="R11" s="22"/>
      <c r="S11" s="21">
        <v>79.243902218341901</v>
      </c>
      <c r="T11" s="21">
        <v>75.023783349456934</v>
      </c>
      <c r="U11" s="21">
        <v>73.288901774079363</v>
      </c>
      <c r="V11" s="21">
        <v>71.552253714296853</v>
      </c>
      <c r="W11" s="21">
        <v>69.968957026668903</v>
      </c>
      <c r="X11" s="21">
        <v>68.373550573432453</v>
      </c>
      <c r="Y11" s="21">
        <v>66.759112693920216</v>
      </c>
      <c r="Z11" s="21">
        <v>65.306916874621777</v>
      </c>
      <c r="AA11" s="21">
        <v>63.874460213775706</v>
      </c>
      <c r="AB11" s="21">
        <v>62.411812206932893</v>
      </c>
      <c r="AC11" s="21">
        <v>61.108239980197197</v>
      </c>
      <c r="AD11" s="21">
        <v>53.641133247851485</v>
      </c>
      <c r="AE11" s="21">
        <v>33.043738219582679</v>
      </c>
      <c r="AF11" s="21">
        <v>16.505051803152895</v>
      </c>
      <c r="AG11" s="21">
        <v>4.7334103944815524</v>
      </c>
      <c r="AI11" s="23">
        <v>61.243902218341908</v>
      </c>
      <c r="AJ11" s="23">
        <v>58.439521263896225</v>
      </c>
      <c r="AK11" s="23">
        <v>58.045076111081826</v>
      </c>
      <c r="AL11" s="23">
        <v>57.143970045073537</v>
      </c>
      <c r="AM11" s="23">
        <v>56.305385426814617</v>
      </c>
      <c r="AN11" s="23">
        <v>55.504822346891309</v>
      </c>
      <c r="AO11" s="23">
        <v>54.247775838292881</v>
      </c>
      <c r="AP11" s="23">
        <v>52.499868441195673</v>
      </c>
      <c r="AQ11" s="23">
        <v>50.562553563178142</v>
      </c>
      <c r="AR11" s="23">
        <v>49.430933562753424</v>
      </c>
      <c r="AS11" s="23">
        <v>48.365034302498941</v>
      </c>
      <c r="AT11" s="23">
        <v>45.555978029860327</v>
      </c>
      <c r="AU11" s="23">
        <v>41.920686499339041</v>
      </c>
      <c r="AV11" s="23">
        <v>39.834776875671253</v>
      </c>
      <c r="AW11" s="23">
        <v>38.649438741140386</v>
      </c>
      <c r="AY11" s="24">
        <v>79.243902218341901</v>
      </c>
      <c r="AZ11" s="24">
        <v>76.439521263896225</v>
      </c>
      <c r="BA11" s="24">
        <v>76.045076111081826</v>
      </c>
      <c r="BB11" s="24">
        <v>75.14397004507353</v>
      </c>
      <c r="BC11" s="24">
        <v>74.30538542681461</v>
      </c>
      <c r="BD11" s="24">
        <v>73.504822346891302</v>
      </c>
      <c r="BE11" s="24">
        <v>72.247775838292881</v>
      </c>
      <c r="BF11" s="24">
        <v>70.499868441195673</v>
      </c>
      <c r="BG11" s="24">
        <v>68.562553563178142</v>
      </c>
      <c r="BH11" s="24">
        <v>67.430933562753424</v>
      </c>
      <c r="BI11" s="24">
        <v>66.365034302498941</v>
      </c>
      <c r="BJ11" s="24">
        <v>63.555978029860327</v>
      </c>
      <c r="BK11" s="24">
        <v>59.920686499339041</v>
      </c>
      <c r="BL11" s="24">
        <v>57.834776875671253</v>
      </c>
      <c r="BM11" s="24">
        <v>56.649438741140386</v>
      </c>
      <c r="BO11" s="25">
        <v>61.243902218341908</v>
      </c>
      <c r="BP11" s="25">
        <v>58.272764213755387</v>
      </c>
      <c r="BQ11" s="25">
        <v>56.818079172690929</v>
      </c>
      <c r="BR11" s="25">
        <v>55.254684794943856</v>
      </c>
      <c r="BS11" s="25">
        <v>53.931639568264977</v>
      </c>
      <c r="BT11" s="25">
        <v>52.7317680386669</v>
      </c>
      <c r="BU11" s="25">
        <v>51.577441697810173</v>
      </c>
      <c r="BV11" s="25">
        <v>50.485033963078735</v>
      </c>
      <c r="BW11" s="25">
        <v>49.271660130790281</v>
      </c>
      <c r="BX11" s="25">
        <v>47.917664149526587</v>
      </c>
      <c r="BY11" s="25">
        <v>46.630615506851058</v>
      </c>
      <c r="BZ11" s="25">
        <v>43.190205944852835</v>
      </c>
      <c r="CA11" s="25">
        <v>38.778913575317546</v>
      </c>
      <c r="CB11" s="25">
        <v>36.255405483047554</v>
      </c>
      <c r="CC11" s="25">
        <v>35.195733435692546</v>
      </c>
      <c r="CE11" s="25">
        <v>79.243902218341901</v>
      </c>
      <c r="CF11" s="25">
        <v>76.27276421375538</v>
      </c>
      <c r="CG11" s="25">
        <v>74.818079172690929</v>
      </c>
      <c r="CH11" s="25">
        <v>73.254684794943856</v>
      </c>
      <c r="CI11" s="25">
        <v>71.931639568264984</v>
      </c>
      <c r="CJ11" s="25">
        <v>70.7317680386669</v>
      </c>
      <c r="CK11" s="25">
        <v>69.577441697810173</v>
      </c>
      <c r="CL11" s="25">
        <v>68.485033963078735</v>
      </c>
      <c r="CM11" s="25">
        <v>67.271660130790281</v>
      </c>
      <c r="CN11" s="25">
        <v>65.917664149526587</v>
      </c>
      <c r="CO11" s="25">
        <v>64.630615506851058</v>
      </c>
      <c r="CP11" s="25">
        <v>61.190205944852835</v>
      </c>
      <c r="CQ11" s="25">
        <v>56.778913575317546</v>
      </c>
      <c r="CR11" s="25">
        <v>54.255405483047554</v>
      </c>
      <c r="CS11" s="25">
        <v>53.195733435692546</v>
      </c>
      <c r="CU11" s="26">
        <v>61.243902218341908</v>
      </c>
      <c r="CV11" s="26">
        <v>56.391069576044039</v>
      </c>
      <c r="CW11" s="26">
        <v>54.755933153102063</v>
      </c>
      <c r="CX11" s="26">
        <v>53.157568810884939</v>
      </c>
      <c r="CY11" s="26">
        <v>51.75154829512644</v>
      </c>
      <c r="CZ11" s="26">
        <v>50.470195508786162</v>
      </c>
      <c r="DA11" s="26">
        <v>49.311377428148447</v>
      </c>
      <c r="DB11" s="26">
        <v>48.406228710430796</v>
      </c>
      <c r="DC11" s="26">
        <v>47.417122020051465</v>
      </c>
      <c r="DD11" s="26">
        <v>46.229058433971019</v>
      </c>
      <c r="DE11" s="26">
        <v>45.219173964718209</v>
      </c>
      <c r="DF11" s="26">
        <v>38.396912329781301</v>
      </c>
      <c r="DG11" s="26">
        <v>18.934604747378813</v>
      </c>
      <c r="DH11" s="26">
        <v>3.4424786651428292</v>
      </c>
      <c r="DI11" s="26">
        <v>-7.2375934272790516</v>
      </c>
      <c r="DK11" s="26">
        <v>79.243902218341901</v>
      </c>
      <c r="DL11" s="26">
        <v>74.391069576044032</v>
      </c>
      <c r="DM11" s="26">
        <v>72.755933153102063</v>
      </c>
      <c r="DN11" s="26">
        <v>71.157568810884939</v>
      </c>
      <c r="DO11" s="26">
        <v>69.75154829512644</v>
      </c>
      <c r="DP11" s="26">
        <v>68.470195508786162</v>
      </c>
      <c r="DQ11" s="26">
        <v>67.311377428148447</v>
      </c>
      <c r="DR11" s="26">
        <v>66.406228710430796</v>
      </c>
      <c r="DS11" s="26">
        <v>65.417122020051465</v>
      </c>
      <c r="DT11" s="26">
        <v>64.229058433971019</v>
      </c>
      <c r="DU11" s="26">
        <v>63.219173964718209</v>
      </c>
      <c r="DV11" s="26">
        <v>56.396912329781301</v>
      </c>
      <c r="DW11" s="26">
        <v>36.934604747378813</v>
      </c>
      <c r="DX11" s="26">
        <v>21.442478665142829</v>
      </c>
      <c r="DY11" s="26">
        <v>10.762406572720948</v>
      </c>
      <c r="EA11" s="27">
        <v>61.243902218341908</v>
      </c>
      <c r="EB11" s="27">
        <v>56.177068490991061</v>
      </c>
      <c r="EC11" s="27">
        <v>54.691898080120431</v>
      </c>
      <c r="ED11" s="27">
        <v>53.253085147480064</v>
      </c>
      <c r="EE11" s="27">
        <v>52.015066802250217</v>
      </c>
      <c r="EF11" s="27">
        <v>50.944160623193554</v>
      </c>
      <c r="EG11" s="27">
        <v>49.981922331469121</v>
      </c>
      <c r="EH11" s="27">
        <v>48.724599059128707</v>
      </c>
      <c r="EI11" s="27">
        <v>44.528671643133364</v>
      </c>
      <c r="EJ11" s="27">
        <v>39.956989160221639</v>
      </c>
      <c r="EK11" s="27">
        <v>35.483449375818168</v>
      </c>
      <c r="EL11" s="27">
        <v>22.700782143362915</v>
      </c>
      <c r="EM11" s="27">
        <v>4.5514613267828707</v>
      </c>
      <c r="EN11" s="27">
        <v>-6.2241653525732943</v>
      </c>
      <c r="EO11" s="27">
        <v>-4.3214448211852812</v>
      </c>
      <c r="EQ11" s="27">
        <v>79.243902218341901</v>
      </c>
      <c r="ER11" s="27">
        <v>74.177068490991061</v>
      </c>
      <c r="ES11" s="27">
        <v>72.691898080120438</v>
      </c>
      <c r="ET11" s="27">
        <v>71.253085147480064</v>
      </c>
      <c r="EU11" s="27">
        <v>70.015066802250217</v>
      </c>
      <c r="EV11" s="27">
        <v>68.944160623193554</v>
      </c>
      <c r="EW11" s="27">
        <v>67.981922331469121</v>
      </c>
      <c r="EX11" s="27">
        <v>66.724599059128707</v>
      </c>
      <c r="EY11" s="27">
        <v>62.528671643133364</v>
      </c>
      <c r="EZ11" s="27">
        <v>57.956989160221639</v>
      </c>
      <c r="FA11" s="27">
        <v>53.483449375818168</v>
      </c>
      <c r="FB11" s="27">
        <v>40.700782143362915</v>
      </c>
      <c r="FC11" s="27">
        <v>22.551461326782871</v>
      </c>
      <c r="FD11" s="27">
        <v>11.775834647426706</v>
      </c>
      <c r="FE11" s="27">
        <v>13.678555178814719</v>
      </c>
      <c r="FG11" s="1">
        <v>376380</v>
      </c>
      <c r="FH11" s="78">
        <v>389012</v>
      </c>
      <c r="FI11" s="78" t="s">
        <v>846</v>
      </c>
    </row>
    <row r="12" spans="1:165" ht="16.2" thickBot="1" x14ac:dyDescent="0.35">
      <c r="B12" s="19" t="s">
        <v>376</v>
      </c>
      <c r="C12" s="21">
        <v>35.885941018619278</v>
      </c>
      <c r="D12" s="21">
        <v>26.141405479538562</v>
      </c>
      <c r="E12" s="21">
        <v>22.723674803047203</v>
      </c>
      <c r="F12" s="21">
        <v>19.405663140925611</v>
      </c>
      <c r="G12" s="21">
        <v>9.8598371987340414</v>
      </c>
      <c r="H12" s="21">
        <v>0.20691901326695472</v>
      </c>
      <c r="I12" s="21">
        <v>-3.4142555153232479</v>
      </c>
      <c r="J12" s="21">
        <v>-6.7385528396799259</v>
      </c>
      <c r="K12" s="21">
        <v>-9.8176761865970406</v>
      </c>
      <c r="L12" s="21">
        <v>-12.450437388826714</v>
      </c>
      <c r="M12" s="21">
        <v>-14.767958942455607</v>
      </c>
      <c r="N12" s="21">
        <v>-28.252386178748964</v>
      </c>
      <c r="O12" s="21">
        <v>-65.323952683883903</v>
      </c>
      <c r="P12" s="21">
        <v>-94.208323747555596</v>
      </c>
      <c r="Q12" s="21">
        <v>-114.97772614416556</v>
      </c>
      <c r="R12" s="22"/>
      <c r="S12" s="21">
        <v>53.885941018619278</v>
      </c>
      <c r="T12" s="21">
        <v>44.141405479538562</v>
      </c>
      <c r="U12" s="21">
        <v>40.723674803047203</v>
      </c>
      <c r="V12" s="21">
        <v>37.405663140925611</v>
      </c>
      <c r="W12" s="21">
        <v>27.859837198734041</v>
      </c>
      <c r="X12" s="21">
        <v>18.206919013266955</v>
      </c>
      <c r="Y12" s="21">
        <v>14.585744484676752</v>
      </c>
      <c r="Z12" s="21">
        <v>11.261447160320074</v>
      </c>
      <c r="AA12" s="21">
        <v>8.1823238134029594</v>
      </c>
      <c r="AB12" s="21">
        <v>5.5495626111732861</v>
      </c>
      <c r="AC12" s="21">
        <v>3.232041057544393</v>
      </c>
      <c r="AD12" s="21">
        <v>-10.252386178748964</v>
      </c>
      <c r="AE12" s="21">
        <v>-47.323952683883903</v>
      </c>
      <c r="AF12" s="21">
        <v>-76.208323747555596</v>
      </c>
      <c r="AG12" s="21">
        <v>-96.977726144165558</v>
      </c>
      <c r="AI12" s="23">
        <v>35.885941018619278</v>
      </c>
      <c r="AJ12" s="23">
        <v>29.582655064906248</v>
      </c>
      <c r="AK12" s="23">
        <v>28.456382968104592</v>
      </c>
      <c r="AL12" s="23">
        <v>26.598022049672309</v>
      </c>
      <c r="AM12" s="23">
        <v>24.400159519357203</v>
      </c>
      <c r="AN12" s="23">
        <v>22.218689809908227</v>
      </c>
      <c r="AO12" s="23">
        <v>19.643735305504677</v>
      </c>
      <c r="AP12" s="23">
        <v>16.352868140012291</v>
      </c>
      <c r="AQ12" s="23">
        <v>12.920862021630668</v>
      </c>
      <c r="AR12" s="23">
        <v>10.832750922155498</v>
      </c>
      <c r="AS12" s="23">
        <v>8.8131671081354312</v>
      </c>
      <c r="AT12" s="23">
        <v>3.1826952058518572</v>
      </c>
      <c r="AU12" s="23">
        <v>-4.1324139934029347</v>
      </c>
      <c r="AV12" s="23">
        <v>-8.3403723300166774</v>
      </c>
      <c r="AW12" s="23">
        <v>-10.971326034488172</v>
      </c>
      <c r="AY12" s="24">
        <v>53.885941018619278</v>
      </c>
      <c r="AZ12" s="24">
        <v>47.582655064906248</v>
      </c>
      <c r="BA12" s="24">
        <v>46.456382968104592</v>
      </c>
      <c r="BB12" s="24">
        <v>44.598022049672309</v>
      </c>
      <c r="BC12" s="24">
        <v>42.400159519357203</v>
      </c>
      <c r="BD12" s="24">
        <v>40.218689809908227</v>
      </c>
      <c r="BE12" s="24">
        <v>37.643735305504677</v>
      </c>
      <c r="BF12" s="24">
        <v>34.352868140012291</v>
      </c>
      <c r="BG12" s="24">
        <v>30.920862021630668</v>
      </c>
      <c r="BH12" s="24">
        <v>28.832750922155498</v>
      </c>
      <c r="BI12" s="24">
        <v>26.813167108135431</v>
      </c>
      <c r="BJ12" s="24">
        <v>21.182695205851857</v>
      </c>
      <c r="BK12" s="24">
        <v>13.867586006597065</v>
      </c>
      <c r="BL12" s="24">
        <v>9.6596276699833226</v>
      </c>
      <c r="BM12" s="24">
        <v>7.0286739655118282</v>
      </c>
      <c r="BO12" s="25">
        <v>35.885941018619278</v>
      </c>
      <c r="BP12" s="25">
        <v>29.17202749444202</v>
      </c>
      <c r="BQ12" s="25">
        <v>26.393006334301162</v>
      </c>
      <c r="BR12" s="25">
        <v>23.349251642539755</v>
      </c>
      <c r="BS12" s="25">
        <v>14.215255886071873</v>
      </c>
      <c r="BT12" s="25">
        <v>5.233545307417927</v>
      </c>
      <c r="BU12" s="25">
        <v>2.4121934834188892</v>
      </c>
      <c r="BV12" s="25">
        <v>-0.34402162932927638</v>
      </c>
      <c r="BW12" s="25">
        <v>-3.1360825997360848</v>
      </c>
      <c r="BX12" s="25">
        <v>-5.6947348327785079</v>
      </c>
      <c r="BY12" s="25">
        <v>-8.093493384315039</v>
      </c>
      <c r="BZ12" s="25">
        <v>-14.775440541185958</v>
      </c>
      <c r="CA12" s="25">
        <v>-23.852567990184923</v>
      </c>
      <c r="CB12" s="25">
        <v>-28.590664413524735</v>
      </c>
      <c r="CC12" s="25">
        <v>-30.633194681694334</v>
      </c>
      <c r="CE12" s="25">
        <v>53.885941018619278</v>
      </c>
      <c r="CF12" s="25">
        <v>47.17202749444202</v>
      </c>
      <c r="CG12" s="25">
        <v>44.393006334301162</v>
      </c>
      <c r="CH12" s="25">
        <v>41.349251642539755</v>
      </c>
      <c r="CI12" s="25">
        <v>32.215255886071873</v>
      </c>
      <c r="CJ12" s="25">
        <v>23.233545307417927</v>
      </c>
      <c r="CK12" s="25">
        <v>20.412193483418889</v>
      </c>
      <c r="CL12" s="25">
        <v>17.655978370670724</v>
      </c>
      <c r="CM12" s="25">
        <v>14.863917400263915</v>
      </c>
      <c r="CN12" s="25">
        <v>12.305265167221492</v>
      </c>
      <c r="CO12" s="25">
        <v>9.906506615684961</v>
      </c>
      <c r="CP12" s="25">
        <v>3.224559458814042</v>
      </c>
      <c r="CQ12" s="25">
        <v>-5.852567990184923</v>
      </c>
      <c r="CR12" s="25">
        <v>-10.590664413524735</v>
      </c>
      <c r="CS12" s="25">
        <v>-12.633194681694334</v>
      </c>
      <c r="CU12" s="26">
        <v>35.885941018619278</v>
      </c>
      <c r="CV12" s="26">
        <v>24.504914329708214</v>
      </c>
      <c r="CW12" s="26">
        <v>21.138220057514445</v>
      </c>
      <c r="CX12" s="26">
        <v>18.047318685620723</v>
      </c>
      <c r="CY12" s="26">
        <v>8.7776967727345721</v>
      </c>
      <c r="CZ12" s="26">
        <v>-0.41911394589696727</v>
      </c>
      <c r="DA12" s="26">
        <v>-3.3785724567090796</v>
      </c>
      <c r="DB12" s="26">
        <v>-5.8936181227046944</v>
      </c>
      <c r="DC12" s="26">
        <v>-8.2588243188295394</v>
      </c>
      <c r="DD12" s="26">
        <v>-10.360888101040317</v>
      </c>
      <c r="DE12" s="26">
        <v>-12.25765133313314</v>
      </c>
      <c r="DF12" s="26">
        <v>-25.012605327551114</v>
      </c>
      <c r="DG12" s="26">
        <v>-60.708869214983679</v>
      </c>
      <c r="DH12" s="26">
        <v>-88.243054145724159</v>
      </c>
      <c r="DI12" s="26">
        <v>-107.13378067147391</v>
      </c>
      <c r="DK12" s="26">
        <v>53.885941018619278</v>
      </c>
      <c r="DL12" s="26">
        <v>42.504914329708214</v>
      </c>
      <c r="DM12" s="26">
        <v>39.138220057514445</v>
      </c>
      <c r="DN12" s="26">
        <v>36.047318685620723</v>
      </c>
      <c r="DO12" s="26">
        <v>26.777696772734572</v>
      </c>
      <c r="DP12" s="26">
        <v>17.580886054103033</v>
      </c>
      <c r="DQ12" s="26">
        <v>14.62142754329092</v>
      </c>
      <c r="DR12" s="26">
        <v>12.106381877295306</v>
      </c>
      <c r="DS12" s="26">
        <v>9.7411756811704606</v>
      </c>
      <c r="DT12" s="26">
        <v>7.6391118989596833</v>
      </c>
      <c r="DU12" s="26">
        <v>5.7423486668668602</v>
      </c>
      <c r="DV12" s="26">
        <v>-7.012605327551114</v>
      </c>
      <c r="DW12" s="26">
        <v>-42.708869214983679</v>
      </c>
      <c r="DX12" s="26">
        <v>-70.243054145724159</v>
      </c>
      <c r="DY12" s="26">
        <v>-89.133780671473914</v>
      </c>
      <c r="EA12" s="27">
        <v>35.885941018619278</v>
      </c>
      <c r="EB12" s="27">
        <v>23.898318618396502</v>
      </c>
      <c r="EC12" s="27">
        <v>20.743951393559186</v>
      </c>
      <c r="ED12" s="27">
        <v>17.913006112486769</v>
      </c>
      <c r="EE12" s="27">
        <v>8.904544572500285</v>
      </c>
      <c r="EF12" s="27">
        <v>5.3602862478825841E-2</v>
      </c>
      <c r="EG12" s="27">
        <v>-2.5930015620801896</v>
      </c>
      <c r="EH12" s="27">
        <v>-5.8269792360195538</v>
      </c>
      <c r="EI12" s="27">
        <v>-13.838396318823925</v>
      </c>
      <c r="EJ12" s="27">
        <v>-21.972799782961943</v>
      </c>
      <c r="EK12" s="27">
        <v>-29.908934458183865</v>
      </c>
      <c r="EL12" s="27">
        <v>-53.394935451745141</v>
      </c>
      <c r="EM12" s="27">
        <v>-85.816555538001978</v>
      </c>
      <c r="EN12" s="27">
        <v>-104.72860548619104</v>
      </c>
      <c r="EO12" s="27">
        <v>-101.86661277219332</v>
      </c>
      <c r="EQ12" s="27">
        <v>53.885941018619278</v>
      </c>
      <c r="ER12" s="27">
        <v>41.898318618396502</v>
      </c>
      <c r="ES12" s="27">
        <v>38.743951393559186</v>
      </c>
      <c r="ET12" s="27">
        <v>35.913006112486769</v>
      </c>
      <c r="EU12" s="27">
        <v>26.904544572500285</v>
      </c>
      <c r="EV12" s="27">
        <v>18.053602862478826</v>
      </c>
      <c r="EW12" s="27">
        <v>15.40699843791981</v>
      </c>
      <c r="EX12" s="27">
        <v>12.173020763980446</v>
      </c>
      <c r="EY12" s="27">
        <v>4.161603681176075</v>
      </c>
      <c r="EZ12" s="27">
        <v>-3.9727997829619426</v>
      </c>
      <c r="FA12" s="27">
        <v>-11.908934458183865</v>
      </c>
      <c r="FB12" s="27">
        <v>-35.394935451745141</v>
      </c>
      <c r="FC12" s="27">
        <v>-67.816555538001978</v>
      </c>
      <c r="FD12" s="27">
        <v>-86.728605486191043</v>
      </c>
      <c r="FE12" s="27">
        <v>-83.866612772193321</v>
      </c>
      <c r="FG12" s="1">
        <v>366150</v>
      </c>
      <c r="FH12" s="78">
        <v>402088</v>
      </c>
      <c r="FI12" s="78" t="s">
        <v>847</v>
      </c>
    </row>
    <row r="13" spans="1:165" ht="16.2" thickBot="1" x14ac:dyDescent="0.35">
      <c r="B13" s="19" t="s">
        <v>377</v>
      </c>
      <c r="C13" s="21">
        <v>64.282881066909596</v>
      </c>
      <c r="D13" s="21">
        <v>75.642263951145779</v>
      </c>
      <c r="E13" s="21">
        <v>74.436969027798284</v>
      </c>
      <c r="F13" s="21">
        <v>72.741083868910096</v>
      </c>
      <c r="G13" s="21">
        <v>71.467437175775302</v>
      </c>
      <c r="H13" s="21">
        <v>70.140006763252259</v>
      </c>
      <c r="I13" s="21">
        <v>68.669468500266333</v>
      </c>
      <c r="J13" s="21">
        <v>67.470511603814273</v>
      </c>
      <c r="K13" s="21">
        <v>66.257486738148785</v>
      </c>
      <c r="L13" s="21">
        <v>65.142006284148792</v>
      </c>
      <c r="M13" s="21">
        <v>64.217454229680868</v>
      </c>
      <c r="N13" s="21">
        <v>57.303857188803278</v>
      </c>
      <c r="O13" s="21">
        <v>28.507520278485131</v>
      </c>
      <c r="P13" s="21">
        <v>16.402828460801814</v>
      </c>
      <c r="Q13" s="21">
        <v>8.3309596051016541</v>
      </c>
      <c r="R13" s="22"/>
      <c r="S13" s="21">
        <v>102.2828810669096</v>
      </c>
      <c r="T13" s="21">
        <v>113.64226395114578</v>
      </c>
      <c r="U13" s="21">
        <v>112.43696902779828</v>
      </c>
      <c r="V13" s="21">
        <v>110.7410838689101</v>
      </c>
      <c r="W13" s="21">
        <v>109.4674371757753</v>
      </c>
      <c r="X13" s="21">
        <v>108.14000676325226</v>
      </c>
      <c r="Y13" s="21">
        <v>106.66946850026633</v>
      </c>
      <c r="Z13" s="21">
        <v>105.47051160381427</v>
      </c>
      <c r="AA13" s="21">
        <v>104.25748673814878</v>
      </c>
      <c r="AB13" s="21">
        <v>103.14200628414879</v>
      </c>
      <c r="AC13" s="21">
        <v>102.21745422968087</v>
      </c>
      <c r="AD13" s="21">
        <v>95.303857188803278</v>
      </c>
      <c r="AE13" s="21">
        <v>66.507520278485131</v>
      </c>
      <c r="AF13" s="21">
        <v>54.402828460801814</v>
      </c>
      <c r="AG13" s="21">
        <v>46.330959605101654</v>
      </c>
      <c r="AI13" s="23">
        <v>64.282881066909596</v>
      </c>
      <c r="AJ13" s="23">
        <v>76.433156553448569</v>
      </c>
      <c r="AK13" s="23">
        <v>76.681502559541272</v>
      </c>
      <c r="AL13" s="23">
        <v>59.933045205502253</v>
      </c>
      <c r="AM13" s="23">
        <v>49.840431642841594</v>
      </c>
      <c r="AN13" s="23">
        <v>39.854202242567411</v>
      </c>
      <c r="AO13" s="23">
        <v>39.496324424062792</v>
      </c>
      <c r="AP13" s="23">
        <v>38.730814233728452</v>
      </c>
      <c r="AQ13" s="23">
        <v>37.748390188939467</v>
      </c>
      <c r="AR13" s="23">
        <v>37.229524553941872</v>
      </c>
      <c r="AS13" s="23">
        <v>36.738693542914177</v>
      </c>
      <c r="AT13" s="23">
        <v>35.283741162007288</v>
      </c>
      <c r="AU13" s="23">
        <v>33.353033164231164</v>
      </c>
      <c r="AV13" s="23">
        <v>32.473428997373247</v>
      </c>
      <c r="AW13" s="23">
        <v>32.292196431701342</v>
      </c>
      <c r="AY13" s="24">
        <v>102.2828810669096</v>
      </c>
      <c r="AZ13" s="24">
        <v>114.43315655344857</v>
      </c>
      <c r="BA13" s="24">
        <v>114.68150255954127</v>
      </c>
      <c r="BB13" s="24">
        <v>97.933045205502253</v>
      </c>
      <c r="BC13" s="24">
        <v>87.840431642841594</v>
      </c>
      <c r="BD13" s="24">
        <v>77.854202242567411</v>
      </c>
      <c r="BE13" s="24">
        <v>77.496324424062792</v>
      </c>
      <c r="BF13" s="24">
        <v>76.730814233728452</v>
      </c>
      <c r="BG13" s="24">
        <v>75.748390188939467</v>
      </c>
      <c r="BH13" s="24">
        <v>75.229524553941872</v>
      </c>
      <c r="BI13" s="24">
        <v>74.738693542914177</v>
      </c>
      <c r="BJ13" s="24">
        <v>73.283741162007288</v>
      </c>
      <c r="BK13" s="24">
        <v>71.353033164231164</v>
      </c>
      <c r="BL13" s="24">
        <v>70.473428997373247</v>
      </c>
      <c r="BM13" s="24">
        <v>70.292196431701342</v>
      </c>
      <c r="BO13" s="25">
        <v>64.282881066909596</v>
      </c>
      <c r="BP13" s="25">
        <v>76.634092226818453</v>
      </c>
      <c r="BQ13" s="25">
        <v>75.727538275973444</v>
      </c>
      <c r="BR13" s="25">
        <v>74.248549960763484</v>
      </c>
      <c r="BS13" s="25">
        <v>73.291711198500693</v>
      </c>
      <c r="BT13" s="25">
        <v>72.442760005321844</v>
      </c>
      <c r="BU13" s="25">
        <v>71.537981780658185</v>
      </c>
      <c r="BV13" s="25">
        <v>70.786508549877468</v>
      </c>
      <c r="BW13" s="25">
        <v>69.778114130093584</v>
      </c>
      <c r="BX13" s="25">
        <v>68.641703997214037</v>
      </c>
      <c r="BY13" s="25">
        <v>67.531631035545033</v>
      </c>
      <c r="BZ13" s="25">
        <v>64.103160666044346</v>
      </c>
      <c r="CA13" s="25">
        <v>50.424894237179487</v>
      </c>
      <c r="CB13" s="25">
        <v>50.855175655802014</v>
      </c>
      <c r="CC13" s="25">
        <v>52.327888284004672</v>
      </c>
      <c r="CE13" s="25">
        <v>102.2828810669096</v>
      </c>
      <c r="CF13" s="25">
        <v>114.63409222681845</v>
      </c>
      <c r="CG13" s="25">
        <v>113.72753827597344</v>
      </c>
      <c r="CH13" s="25">
        <v>112.24854996076348</v>
      </c>
      <c r="CI13" s="25">
        <v>111.29171119850069</v>
      </c>
      <c r="CJ13" s="25">
        <v>110.44276000532184</v>
      </c>
      <c r="CK13" s="25">
        <v>109.53798178065819</v>
      </c>
      <c r="CL13" s="25">
        <v>108.78650854987747</v>
      </c>
      <c r="CM13" s="25">
        <v>107.77811413009358</v>
      </c>
      <c r="CN13" s="25">
        <v>106.64170399721404</v>
      </c>
      <c r="CO13" s="25">
        <v>105.53163103554503</v>
      </c>
      <c r="CP13" s="25">
        <v>102.10316066604435</v>
      </c>
      <c r="CQ13" s="25">
        <v>88.424894237179487</v>
      </c>
      <c r="CR13" s="25">
        <v>88.855175655802014</v>
      </c>
      <c r="CS13" s="25">
        <v>90.327888284004672</v>
      </c>
      <c r="CU13" s="26">
        <v>64.282881066909596</v>
      </c>
      <c r="CV13" s="26">
        <v>75.410150826226172</v>
      </c>
      <c r="CW13" s="26">
        <v>74.301995691722084</v>
      </c>
      <c r="CX13" s="26">
        <v>72.754870642723716</v>
      </c>
      <c r="CY13" s="26">
        <v>71.541777782014421</v>
      </c>
      <c r="CZ13" s="26">
        <v>70.458581021283464</v>
      </c>
      <c r="DA13" s="26">
        <v>69.455544785989346</v>
      </c>
      <c r="DB13" s="26">
        <v>68.511361025880646</v>
      </c>
      <c r="DC13" s="26">
        <v>67.077384517660875</v>
      </c>
      <c r="DD13" s="26">
        <v>65.75786526481626</v>
      </c>
      <c r="DE13" s="26">
        <v>64.601969139262195</v>
      </c>
      <c r="DF13" s="26">
        <v>36.8937628058396</v>
      </c>
      <c r="DG13" s="26">
        <v>22.749179219548495</v>
      </c>
      <c r="DH13" s="26">
        <v>12.379277213407789</v>
      </c>
      <c r="DI13" s="26">
        <v>5.6950680288799447</v>
      </c>
      <c r="DK13" s="26">
        <v>102.2828810669096</v>
      </c>
      <c r="DL13" s="26">
        <v>113.41015082622617</v>
      </c>
      <c r="DM13" s="26">
        <v>112.30199569172208</v>
      </c>
      <c r="DN13" s="26">
        <v>110.75487064272372</v>
      </c>
      <c r="DO13" s="26">
        <v>109.54177778201442</v>
      </c>
      <c r="DP13" s="26">
        <v>108.45858102128346</v>
      </c>
      <c r="DQ13" s="26">
        <v>107.45554478598935</v>
      </c>
      <c r="DR13" s="26">
        <v>106.51136102588065</v>
      </c>
      <c r="DS13" s="26">
        <v>105.07738451766087</v>
      </c>
      <c r="DT13" s="26">
        <v>103.75786526481626</v>
      </c>
      <c r="DU13" s="26">
        <v>102.6019691392622</v>
      </c>
      <c r="DV13" s="26">
        <v>74.8937628058396</v>
      </c>
      <c r="DW13" s="26">
        <v>60.749179219548495</v>
      </c>
      <c r="DX13" s="26">
        <v>50.379277213407789</v>
      </c>
      <c r="DY13" s="26">
        <v>43.695068028879945</v>
      </c>
      <c r="EA13" s="27">
        <v>64.282881066909596</v>
      </c>
      <c r="EB13" s="27">
        <v>75.39444256166415</v>
      </c>
      <c r="EC13" s="27">
        <v>74.429534800885435</v>
      </c>
      <c r="ED13" s="27">
        <v>72.458278256624695</v>
      </c>
      <c r="EE13" s="27">
        <v>71.532642587352214</v>
      </c>
      <c r="EF13" s="27">
        <v>62.261187237430789</v>
      </c>
      <c r="EG13" s="27">
        <v>61.946458282808962</v>
      </c>
      <c r="EH13" s="27">
        <v>60.736975193283385</v>
      </c>
      <c r="EI13" s="27">
        <v>57.465672768907623</v>
      </c>
      <c r="EJ13" s="27">
        <v>41.33774592046602</v>
      </c>
      <c r="EK13" s="27">
        <v>38.116707417112067</v>
      </c>
      <c r="EL13" s="27">
        <v>27.575107114735772</v>
      </c>
      <c r="EM13" s="27">
        <v>14.198848951891478</v>
      </c>
      <c r="EN13" s="27">
        <v>7.9846453529011114</v>
      </c>
      <c r="EO13" s="27">
        <v>13.009813985129227</v>
      </c>
      <c r="EQ13" s="27">
        <v>102.2828810669096</v>
      </c>
      <c r="ER13" s="27">
        <v>113.39444256166415</v>
      </c>
      <c r="ES13" s="27">
        <v>112.42953480088543</v>
      </c>
      <c r="ET13" s="27">
        <v>110.45827825662469</v>
      </c>
      <c r="EU13" s="27">
        <v>109.53264258735221</v>
      </c>
      <c r="EV13" s="27">
        <v>100.26118723743079</v>
      </c>
      <c r="EW13" s="27">
        <v>99.946458282808962</v>
      </c>
      <c r="EX13" s="27">
        <v>98.736975193283385</v>
      </c>
      <c r="EY13" s="27">
        <v>95.465672768907623</v>
      </c>
      <c r="EZ13" s="27">
        <v>79.33774592046602</v>
      </c>
      <c r="FA13" s="27">
        <v>76.116707417112067</v>
      </c>
      <c r="FB13" s="27">
        <v>65.575107114735772</v>
      </c>
      <c r="FC13" s="27">
        <v>52.198848951891478</v>
      </c>
      <c r="FD13" s="27">
        <v>45.984645352901111</v>
      </c>
      <c r="FE13" s="27">
        <v>51.009813985129227</v>
      </c>
      <c r="FG13" s="1">
        <v>319709</v>
      </c>
      <c r="FH13" s="78">
        <v>470489</v>
      </c>
      <c r="FI13" s="78" t="s">
        <v>853</v>
      </c>
    </row>
    <row r="14" spans="1:165" ht="16.2" thickBot="1" x14ac:dyDescent="0.35">
      <c r="B14" s="19" t="s">
        <v>378</v>
      </c>
      <c r="C14" s="21">
        <v>75.165316191046017</v>
      </c>
      <c r="D14" s="21">
        <v>71.14114526448634</v>
      </c>
      <c r="E14" s="21">
        <v>68.792229519254633</v>
      </c>
      <c r="F14" s="21">
        <v>66.477529474858798</v>
      </c>
      <c r="G14" s="21">
        <v>56.391565447192633</v>
      </c>
      <c r="H14" s="21">
        <v>46.441248264698345</v>
      </c>
      <c r="I14" s="21">
        <v>44.548931934354854</v>
      </c>
      <c r="J14" s="21">
        <v>42.71901528974719</v>
      </c>
      <c r="K14" s="21">
        <v>40.908770312318751</v>
      </c>
      <c r="L14" s="21">
        <v>36.124649518130227</v>
      </c>
      <c r="M14" s="21">
        <v>30.336398556418715</v>
      </c>
      <c r="N14" s="21">
        <v>16.0482801100421</v>
      </c>
      <c r="O14" s="21">
        <v>-17.220995327394064</v>
      </c>
      <c r="P14" s="21">
        <v>-30.742838222753619</v>
      </c>
      <c r="Q14" s="21">
        <v>-43.021943762972342</v>
      </c>
      <c r="R14" s="22"/>
      <c r="S14" s="21">
        <v>105.16531619104602</v>
      </c>
      <c r="T14" s="21">
        <v>101.14114526448634</v>
      </c>
      <c r="U14" s="21">
        <v>98.792229519254633</v>
      </c>
      <c r="V14" s="21">
        <v>96.477529474858798</v>
      </c>
      <c r="W14" s="21">
        <v>86.391565447192633</v>
      </c>
      <c r="X14" s="21">
        <v>76.441248264698345</v>
      </c>
      <c r="Y14" s="21">
        <v>74.548931934354854</v>
      </c>
      <c r="Z14" s="21">
        <v>72.71901528974719</v>
      </c>
      <c r="AA14" s="21">
        <v>70.908770312318751</v>
      </c>
      <c r="AB14" s="21">
        <v>66.124649518130227</v>
      </c>
      <c r="AC14" s="21">
        <v>60.336398556418715</v>
      </c>
      <c r="AD14" s="21">
        <v>46.0482801100421</v>
      </c>
      <c r="AE14" s="21">
        <v>12.779004672605936</v>
      </c>
      <c r="AF14" s="21">
        <v>-0.74283822275361899</v>
      </c>
      <c r="AG14" s="21">
        <v>-13.021943762972342</v>
      </c>
      <c r="AI14" s="23">
        <v>75.165316191046017</v>
      </c>
      <c r="AJ14" s="23">
        <v>75.824416766382797</v>
      </c>
      <c r="AK14" s="23">
        <v>76.098450195170926</v>
      </c>
      <c r="AL14" s="23">
        <v>75.653933967928666</v>
      </c>
      <c r="AM14" s="23">
        <v>75.604710473380791</v>
      </c>
      <c r="AN14" s="23">
        <v>75.936361859739264</v>
      </c>
      <c r="AO14" s="23">
        <v>75.669791913945758</v>
      </c>
      <c r="AP14" s="23">
        <v>74.791741597490841</v>
      </c>
      <c r="AQ14" s="23">
        <v>73.524535737860816</v>
      </c>
      <c r="AR14" s="23">
        <v>72.740402929303158</v>
      </c>
      <c r="AS14" s="23">
        <v>71.979615908506631</v>
      </c>
      <c r="AT14" s="23">
        <v>69.858578174874225</v>
      </c>
      <c r="AU14" s="23">
        <v>65.411651139782904</v>
      </c>
      <c r="AV14" s="23">
        <v>62.102600706963642</v>
      </c>
      <c r="AW14" s="23">
        <v>59.762454273146162</v>
      </c>
      <c r="AY14" s="24">
        <v>105.16531619104602</v>
      </c>
      <c r="AZ14" s="24">
        <v>105.8244167663828</v>
      </c>
      <c r="BA14" s="24">
        <v>106.09845019517093</v>
      </c>
      <c r="BB14" s="24">
        <v>105.65393396792867</v>
      </c>
      <c r="BC14" s="24">
        <v>105.60471047338079</v>
      </c>
      <c r="BD14" s="24">
        <v>105.93636185973926</v>
      </c>
      <c r="BE14" s="24">
        <v>105.66979191394576</v>
      </c>
      <c r="BF14" s="24">
        <v>104.79174159749084</v>
      </c>
      <c r="BG14" s="24">
        <v>103.52453573786082</v>
      </c>
      <c r="BH14" s="24">
        <v>102.74040292930316</v>
      </c>
      <c r="BI14" s="24">
        <v>101.97961590850663</v>
      </c>
      <c r="BJ14" s="24">
        <v>99.858578174874225</v>
      </c>
      <c r="BK14" s="24">
        <v>95.411651139782904</v>
      </c>
      <c r="BL14" s="24">
        <v>92.102600706963642</v>
      </c>
      <c r="BM14" s="24">
        <v>89.762454273146162</v>
      </c>
      <c r="BO14" s="25">
        <v>75.165316191046017</v>
      </c>
      <c r="BP14" s="25">
        <v>74.82458334962547</v>
      </c>
      <c r="BQ14" s="25">
        <v>73.033665303486941</v>
      </c>
      <c r="BR14" s="25">
        <v>70.868409483557329</v>
      </c>
      <c r="BS14" s="25">
        <v>60.969100783142963</v>
      </c>
      <c r="BT14" s="25">
        <v>51.305671785687764</v>
      </c>
      <c r="BU14" s="25">
        <v>49.745549507291628</v>
      </c>
      <c r="BV14" s="25">
        <v>48.196721512158447</v>
      </c>
      <c r="BW14" s="25">
        <v>46.537738297598366</v>
      </c>
      <c r="BX14" s="25">
        <v>41.835594058740611</v>
      </c>
      <c r="BY14" s="25">
        <v>36.07571240650276</v>
      </c>
      <c r="BZ14" s="25">
        <v>24.724489804946444</v>
      </c>
      <c r="CA14" s="25">
        <v>3.9353025922592906</v>
      </c>
      <c r="CB14" s="25">
        <v>1.2796406333089578</v>
      </c>
      <c r="CC14" s="25">
        <v>1.0442206947696491</v>
      </c>
      <c r="CE14" s="25">
        <v>105.16531619104602</v>
      </c>
      <c r="CF14" s="25">
        <v>104.82458334962547</v>
      </c>
      <c r="CG14" s="25">
        <v>103.03366530348694</v>
      </c>
      <c r="CH14" s="25">
        <v>100.86840948355733</v>
      </c>
      <c r="CI14" s="25">
        <v>90.969100783142963</v>
      </c>
      <c r="CJ14" s="25">
        <v>81.305671785687764</v>
      </c>
      <c r="CK14" s="25">
        <v>79.745549507291628</v>
      </c>
      <c r="CL14" s="25">
        <v>78.196721512158447</v>
      </c>
      <c r="CM14" s="25">
        <v>76.537738297598366</v>
      </c>
      <c r="CN14" s="25">
        <v>71.835594058740611</v>
      </c>
      <c r="CO14" s="25">
        <v>66.07571240650276</v>
      </c>
      <c r="CP14" s="25">
        <v>54.724489804946444</v>
      </c>
      <c r="CQ14" s="25">
        <v>33.935302592259291</v>
      </c>
      <c r="CR14" s="25">
        <v>31.279640633308958</v>
      </c>
      <c r="CS14" s="25">
        <v>31.044220694769649</v>
      </c>
      <c r="CU14" s="26">
        <v>75.165316191046017</v>
      </c>
      <c r="CV14" s="26">
        <v>68.845745526418781</v>
      </c>
      <c r="CW14" s="26">
        <v>66.34397297975103</v>
      </c>
      <c r="CX14" s="26">
        <v>64.106266746408096</v>
      </c>
      <c r="CY14" s="26">
        <v>54.047461222771432</v>
      </c>
      <c r="CZ14" s="26">
        <v>44.133401179116262</v>
      </c>
      <c r="DA14" s="26">
        <v>42.298693338825728</v>
      </c>
      <c r="DB14" s="26">
        <v>40.582354073745435</v>
      </c>
      <c r="DC14" s="26">
        <v>38.766152633814173</v>
      </c>
      <c r="DD14" s="26">
        <v>34.142286617254712</v>
      </c>
      <c r="DE14" s="26">
        <v>28.589635811703914</v>
      </c>
      <c r="DF14" s="26">
        <v>-1.6421720615350068</v>
      </c>
      <c r="DG14" s="26">
        <v>-19.109893110520829</v>
      </c>
      <c r="DH14" s="26">
        <v>-31.578389268385138</v>
      </c>
      <c r="DI14" s="26">
        <v>-40.5540063159346</v>
      </c>
      <c r="DK14" s="26">
        <v>105.16531619104602</v>
      </c>
      <c r="DL14" s="26">
        <v>98.845745526418781</v>
      </c>
      <c r="DM14" s="26">
        <v>96.34397297975103</v>
      </c>
      <c r="DN14" s="26">
        <v>94.106266746408096</v>
      </c>
      <c r="DO14" s="26">
        <v>84.047461222771432</v>
      </c>
      <c r="DP14" s="26">
        <v>74.133401179116262</v>
      </c>
      <c r="DQ14" s="26">
        <v>72.298693338825728</v>
      </c>
      <c r="DR14" s="26">
        <v>70.582354073745435</v>
      </c>
      <c r="DS14" s="26">
        <v>68.766152633814173</v>
      </c>
      <c r="DT14" s="26">
        <v>64.142286617254712</v>
      </c>
      <c r="DU14" s="26">
        <v>58.589635811703914</v>
      </c>
      <c r="DV14" s="26">
        <v>28.357827938464993</v>
      </c>
      <c r="DW14" s="26">
        <v>10.890106889479171</v>
      </c>
      <c r="DX14" s="26">
        <v>-1.5783892683851377</v>
      </c>
      <c r="DY14" s="26">
        <v>-10.5540063159346</v>
      </c>
      <c r="EA14" s="27">
        <v>75.165316191046017</v>
      </c>
      <c r="EB14" s="27">
        <v>67.737812796941924</v>
      </c>
      <c r="EC14" s="27">
        <v>65.203331227538627</v>
      </c>
      <c r="ED14" s="27">
        <v>63.040130199087571</v>
      </c>
      <c r="EE14" s="27">
        <v>49.217160833707794</v>
      </c>
      <c r="EF14" s="27">
        <v>32.212812793734955</v>
      </c>
      <c r="EG14" s="27">
        <v>22.711018615522804</v>
      </c>
      <c r="EH14" s="27">
        <v>4.7647709140971415</v>
      </c>
      <c r="EI14" s="27">
        <v>-24.004291019774371</v>
      </c>
      <c r="EJ14" s="27">
        <v>-29.171100527183398</v>
      </c>
      <c r="EK14" s="27">
        <v>-33.41246564166704</v>
      </c>
      <c r="EL14" s="27">
        <v>-46.487249365429761</v>
      </c>
      <c r="EM14" s="27">
        <v>-65.055814708330331</v>
      </c>
      <c r="EN14" s="27">
        <v>-74.208814516921564</v>
      </c>
      <c r="EO14" s="27">
        <v>-73.338815093232483</v>
      </c>
      <c r="EQ14" s="27">
        <v>105.16531619104602</v>
      </c>
      <c r="ER14" s="27">
        <v>97.737812796941924</v>
      </c>
      <c r="ES14" s="27">
        <v>95.203331227538627</v>
      </c>
      <c r="ET14" s="27">
        <v>93.040130199087571</v>
      </c>
      <c r="EU14" s="27">
        <v>79.217160833707794</v>
      </c>
      <c r="EV14" s="27">
        <v>62.212812793734955</v>
      </c>
      <c r="EW14" s="27">
        <v>52.711018615522804</v>
      </c>
      <c r="EX14" s="27">
        <v>34.764770914097141</v>
      </c>
      <c r="EY14" s="27">
        <v>5.9957089802256291</v>
      </c>
      <c r="EZ14" s="27">
        <v>0.8288994728166017</v>
      </c>
      <c r="FA14" s="27">
        <v>-3.4124656416670405</v>
      </c>
      <c r="FB14" s="27">
        <v>-16.487249365429761</v>
      </c>
      <c r="FC14" s="27">
        <v>-35.055814708330331</v>
      </c>
      <c r="FD14" s="27">
        <v>-44.208814516921564</v>
      </c>
      <c r="FE14" s="27">
        <v>-43.338815093232483</v>
      </c>
      <c r="FG14" s="1">
        <v>376758</v>
      </c>
      <c r="FH14" s="78">
        <v>397174</v>
      </c>
      <c r="FI14" s="78" t="s">
        <v>846</v>
      </c>
    </row>
    <row r="15" spans="1:165" ht="16.2" thickBot="1" x14ac:dyDescent="0.35">
      <c r="B15" s="19" t="s">
        <v>379</v>
      </c>
      <c r="C15" s="21">
        <v>75.757455771954014</v>
      </c>
      <c r="D15" s="21">
        <v>69.580636408906088</v>
      </c>
      <c r="E15" s="21">
        <v>68.101053535792303</v>
      </c>
      <c r="F15" s="21">
        <v>66.76176086004503</v>
      </c>
      <c r="G15" s="21">
        <v>65.520451588729259</v>
      </c>
      <c r="H15" s="21">
        <v>64.238836364453192</v>
      </c>
      <c r="I15" s="21">
        <v>62.922833746392278</v>
      </c>
      <c r="J15" s="21">
        <v>61.727978616152228</v>
      </c>
      <c r="K15" s="21">
        <v>60.533327750232743</v>
      </c>
      <c r="L15" s="21">
        <v>59.348316012747418</v>
      </c>
      <c r="M15" s="21">
        <v>58.310675696896809</v>
      </c>
      <c r="N15" s="21">
        <v>51.782891115805654</v>
      </c>
      <c r="O15" s="21">
        <v>33.41217854182662</v>
      </c>
      <c r="P15" s="21">
        <v>18.564131680544278</v>
      </c>
      <c r="Q15" s="21">
        <v>7.9023469579279464</v>
      </c>
      <c r="R15" s="22"/>
      <c r="S15" s="21">
        <v>93.757455771954014</v>
      </c>
      <c r="T15" s="21">
        <v>87.580636408906088</v>
      </c>
      <c r="U15" s="21">
        <v>86.101053535792303</v>
      </c>
      <c r="V15" s="21">
        <v>84.76176086004503</v>
      </c>
      <c r="W15" s="21">
        <v>83.520451588729259</v>
      </c>
      <c r="X15" s="21">
        <v>82.238836364453192</v>
      </c>
      <c r="Y15" s="21">
        <v>80.922833746392286</v>
      </c>
      <c r="Z15" s="21">
        <v>79.727978616152228</v>
      </c>
      <c r="AA15" s="21">
        <v>78.533327750232743</v>
      </c>
      <c r="AB15" s="21">
        <v>77.348316012747418</v>
      </c>
      <c r="AC15" s="21">
        <v>76.310675696896809</v>
      </c>
      <c r="AD15" s="21">
        <v>69.782891115805654</v>
      </c>
      <c r="AE15" s="21">
        <v>51.41217854182662</v>
      </c>
      <c r="AF15" s="21">
        <v>36.564131680544278</v>
      </c>
      <c r="AG15" s="21">
        <v>25.902346957927946</v>
      </c>
      <c r="AI15" s="23">
        <v>75.757455771954014</v>
      </c>
      <c r="AJ15" s="23">
        <v>72.365541565749481</v>
      </c>
      <c r="AK15" s="23">
        <v>72.037475797272975</v>
      </c>
      <c r="AL15" s="23">
        <v>71.302804511730074</v>
      </c>
      <c r="AM15" s="23">
        <v>70.626257747051028</v>
      </c>
      <c r="AN15" s="23">
        <v>69.988357076419987</v>
      </c>
      <c r="AO15" s="23">
        <v>69.022920670511354</v>
      </c>
      <c r="AP15" s="23">
        <v>67.705035248124886</v>
      </c>
      <c r="AQ15" s="23">
        <v>66.225606142706624</v>
      </c>
      <c r="AR15" s="23">
        <v>65.318252202944507</v>
      </c>
      <c r="AS15" s="23">
        <v>64.484709065272583</v>
      </c>
      <c r="AT15" s="23">
        <v>62.010663107974096</v>
      </c>
      <c r="AU15" s="23">
        <v>58.620810865329283</v>
      </c>
      <c r="AV15" s="23">
        <v>56.442707811932159</v>
      </c>
      <c r="AW15" s="23">
        <v>54.961533282208059</v>
      </c>
      <c r="AY15" s="24">
        <v>93.757455771954014</v>
      </c>
      <c r="AZ15" s="24">
        <v>90.365541565749481</v>
      </c>
      <c r="BA15" s="24">
        <v>90.037475797272975</v>
      </c>
      <c r="BB15" s="24">
        <v>89.302804511730074</v>
      </c>
      <c r="BC15" s="24">
        <v>88.626257747051028</v>
      </c>
      <c r="BD15" s="24">
        <v>87.988357076419987</v>
      </c>
      <c r="BE15" s="24">
        <v>87.022920670511354</v>
      </c>
      <c r="BF15" s="24">
        <v>85.705035248124886</v>
      </c>
      <c r="BG15" s="24">
        <v>84.225606142706624</v>
      </c>
      <c r="BH15" s="24">
        <v>83.318252202944507</v>
      </c>
      <c r="BI15" s="24">
        <v>82.484709065272583</v>
      </c>
      <c r="BJ15" s="24">
        <v>80.010663107974096</v>
      </c>
      <c r="BK15" s="24">
        <v>76.620810865329275</v>
      </c>
      <c r="BL15" s="24">
        <v>74.442707811932166</v>
      </c>
      <c r="BM15" s="24">
        <v>72.961533282208052</v>
      </c>
      <c r="BO15" s="25">
        <v>75.757455771954014</v>
      </c>
      <c r="BP15" s="25">
        <v>71.801270108458738</v>
      </c>
      <c r="BQ15" s="25">
        <v>70.696198159049956</v>
      </c>
      <c r="BR15" s="25">
        <v>69.48624610563536</v>
      </c>
      <c r="BS15" s="25">
        <v>68.437790425162405</v>
      </c>
      <c r="BT15" s="25">
        <v>67.478793705406233</v>
      </c>
      <c r="BU15" s="25">
        <v>66.540194746896475</v>
      </c>
      <c r="BV15" s="25">
        <v>65.630710397715092</v>
      </c>
      <c r="BW15" s="25">
        <v>64.572976443918378</v>
      </c>
      <c r="BX15" s="25">
        <v>63.437935384749188</v>
      </c>
      <c r="BY15" s="25">
        <v>62.384077200266724</v>
      </c>
      <c r="BZ15" s="25">
        <v>59.386832729848138</v>
      </c>
      <c r="CA15" s="25">
        <v>55.294248641043204</v>
      </c>
      <c r="CB15" s="25">
        <v>52.726345498685134</v>
      </c>
      <c r="CC15" s="25">
        <v>51.425431150108636</v>
      </c>
      <c r="CE15" s="25">
        <v>93.757455771954014</v>
      </c>
      <c r="CF15" s="25">
        <v>89.801270108458738</v>
      </c>
      <c r="CG15" s="25">
        <v>88.696198159049956</v>
      </c>
      <c r="CH15" s="25">
        <v>87.48624610563536</v>
      </c>
      <c r="CI15" s="25">
        <v>86.437790425162405</v>
      </c>
      <c r="CJ15" s="25">
        <v>85.478793705406233</v>
      </c>
      <c r="CK15" s="25">
        <v>84.540194746896475</v>
      </c>
      <c r="CL15" s="25">
        <v>83.630710397715092</v>
      </c>
      <c r="CM15" s="25">
        <v>82.572976443918378</v>
      </c>
      <c r="CN15" s="25">
        <v>81.437935384749181</v>
      </c>
      <c r="CO15" s="25">
        <v>80.384077200266717</v>
      </c>
      <c r="CP15" s="25">
        <v>77.386832729848138</v>
      </c>
      <c r="CQ15" s="25">
        <v>73.294248641043197</v>
      </c>
      <c r="CR15" s="25">
        <v>70.726345498685134</v>
      </c>
      <c r="CS15" s="25">
        <v>69.425431150108636</v>
      </c>
      <c r="CU15" s="26">
        <v>75.757455771954014</v>
      </c>
      <c r="CV15" s="26">
        <v>68.133993988386351</v>
      </c>
      <c r="CW15" s="26">
        <v>66.609104072169856</v>
      </c>
      <c r="CX15" s="26">
        <v>65.39118038897422</v>
      </c>
      <c r="CY15" s="26">
        <v>64.292185516759915</v>
      </c>
      <c r="CZ15" s="26">
        <v>63.221541430630367</v>
      </c>
      <c r="DA15" s="26">
        <v>62.207921077483256</v>
      </c>
      <c r="DB15" s="26">
        <v>61.377175616345681</v>
      </c>
      <c r="DC15" s="26">
        <v>60.477869199044008</v>
      </c>
      <c r="DD15" s="26">
        <v>59.475843309634215</v>
      </c>
      <c r="DE15" s="26">
        <v>58.620259512390952</v>
      </c>
      <c r="DF15" s="26">
        <v>52.148536964176301</v>
      </c>
      <c r="DG15" s="26">
        <v>34.566808493713822</v>
      </c>
      <c r="DH15" s="26">
        <v>20.404213452331717</v>
      </c>
      <c r="DI15" s="26">
        <v>10.810946436342007</v>
      </c>
      <c r="DK15" s="26">
        <v>93.757455771954014</v>
      </c>
      <c r="DL15" s="26">
        <v>86.133993988386351</v>
      </c>
      <c r="DM15" s="26">
        <v>84.609104072169856</v>
      </c>
      <c r="DN15" s="26">
        <v>83.39118038897422</v>
      </c>
      <c r="DO15" s="26">
        <v>82.292185516759915</v>
      </c>
      <c r="DP15" s="26">
        <v>81.221541430630367</v>
      </c>
      <c r="DQ15" s="26">
        <v>80.207921077483263</v>
      </c>
      <c r="DR15" s="26">
        <v>79.377175616345681</v>
      </c>
      <c r="DS15" s="26">
        <v>78.477869199044008</v>
      </c>
      <c r="DT15" s="26">
        <v>77.475843309634215</v>
      </c>
      <c r="DU15" s="26">
        <v>76.620259512390959</v>
      </c>
      <c r="DV15" s="26">
        <v>70.148536964176301</v>
      </c>
      <c r="DW15" s="26">
        <v>52.566808493713822</v>
      </c>
      <c r="DX15" s="26">
        <v>38.404213452331717</v>
      </c>
      <c r="DY15" s="26">
        <v>28.810946436342007</v>
      </c>
      <c r="EA15" s="27">
        <v>75.757455771954014</v>
      </c>
      <c r="EB15" s="27">
        <v>67.51692188360451</v>
      </c>
      <c r="EC15" s="27">
        <v>66.072912709144461</v>
      </c>
      <c r="ED15" s="27">
        <v>64.972453142815652</v>
      </c>
      <c r="EE15" s="27">
        <v>63.986415255996576</v>
      </c>
      <c r="EF15" s="27">
        <v>63.076654391722187</v>
      </c>
      <c r="EG15" s="27">
        <v>62.200695524248999</v>
      </c>
      <c r="EH15" s="27">
        <v>60.968857536217008</v>
      </c>
      <c r="EI15" s="27">
        <v>57.140419368085404</v>
      </c>
      <c r="EJ15" s="27">
        <v>53.083392778668596</v>
      </c>
      <c r="EK15" s="27">
        <v>49.125536148291715</v>
      </c>
      <c r="EL15" s="27">
        <v>37.606989779787085</v>
      </c>
      <c r="EM15" s="27">
        <v>21.089274533829467</v>
      </c>
      <c r="EN15" s="27">
        <v>11.34345308696318</v>
      </c>
      <c r="EO15" s="27">
        <v>12.906576472537523</v>
      </c>
      <c r="EQ15" s="27">
        <v>93.757455771954014</v>
      </c>
      <c r="ER15" s="27">
        <v>85.51692188360451</v>
      </c>
      <c r="ES15" s="27">
        <v>84.072912709144461</v>
      </c>
      <c r="ET15" s="27">
        <v>82.972453142815652</v>
      </c>
      <c r="EU15" s="27">
        <v>81.986415255996576</v>
      </c>
      <c r="EV15" s="27">
        <v>81.076654391722187</v>
      </c>
      <c r="EW15" s="27">
        <v>80.200695524248999</v>
      </c>
      <c r="EX15" s="27">
        <v>78.968857536217001</v>
      </c>
      <c r="EY15" s="27">
        <v>75.140419368085404</v>
      </c>
      <c r="EZ15" s="27">
        <v>71.083392778668596</v>
      </c>
      <c r="FA15" s="27">
        <v>67.125536148291715</v>
      </c>
      <c r="FB15" s="27">
        <v>55.606989779787085</v>
      </c>
      <c r="FC15" s="27">
        <v>39.089274533829467</v>
      </c>
      <c r="FD15" s="27">
        <v>29.34345308696318</v>
      </c>
      <c r="FE15" s="27">
        <v>30.906576472537523</v>
      </c>
      <c r="FG15" s="1">
        <v>391033</v>
      </c>
      <c r="FH15" s="78">
        <v>413945</v>
      </c>
      <c r="FI15" s="78" t="s">
        <v>838</v>
      </c>
    </row>
    <row r="16" spans="1:165" ht="16.2" thickBot="1" x14ac:dyDescent="0.35">
      <c r="B16" s="19" t="s">
        <v>40</v>
      </c>
      <c r="C16" s="21">
        <v>53.008686091452532</v>
      </c>
      <c r="D16" s="21">
        <v>46.723282257709783</v>
      </c>
      <c r="E16" s="21">
        <v>44.786310561243994</v>
      </c>
      <c r="F16" s="21">
        <v>42.934605125036157</v>
      </c>
      <c r="G16" s="21">
        <v>41.157349352994913</v>
      </c>
      <c r="H16" s="21">
        <v>39.199186686447064</v>
      </c>
      <c r="I16" s="21">
        <v>37.201971832500021</v>
      </c>
      <c r="J16" s="21">
        <v>35.414817123128557</v>
      </c>
      <c r="K16" s="21">
        <v>33.659446053270486</v>
      </c>
      <c r="L16" s="21">
        <v>31.848214972202044</v>
      </c>
      <c r="M16" s="21">
        <v>25.962394831601955</v>
      </c>
      <c r="N16" s="21">
        <v>15.986145348267115</v>
      </c>
      <c r="O16" s="21">
        <v>-14.781903699601941</v>
      </c>
      <c r="P16" s="21">
        <v>-37.596247135895766</v>
      </c>
      <c r="Q16" s="21">
        <v>-53.963309677975303</v>
      </c>
      <c r="R16" s="22"/>
      <c r="S16" s="21">
        <v>71.008686091452532</v>
      </c>
      <c r="T16" s="21">
        <v>64.723282257709783</v>
      </c>
      <c r="U16" s="21">
        <v>62.786310561243994</v>
      </c>
      <c r="V16" s="21">
        <v>60.934605125036157</v>
      </c>
      <c r="W16" s="21">
        <v>59.157349352994913</v>
      </c>
      <c r="X16" s="21">
        <v>57.199186686447064</v>
      </c>
      <c r="Y16" s="21">
        <v>55.201971832500021</v>
      </c>
      <c r="Z16" s="21">
        <v>53.414817123128557</v>
      </c>
      <c r="AA16" s="21">
        <v>51.659446053270486</v>
      </c>
      <c r="AB16" s="21">
        <v>49.848214972202044</v>
      </c>
      <c r="AC16" s="21">
        <v>43.962394831601955</v>
      </c>
      <c r="AD16" s="21">
        <v>33.986145348267115</v>
      </c>
      <c r="AE16" s="21">
        <v>3.2180963003980594</v>
      </c>
      <c r="AF16" s="21">
        <v>-19.596247135895766</v>
      </c>
      <c r="AG16" s="21">
        <v>-35.963309677975303</v>
      </c>
      <c r="AI16" s="23">
        <v>53.008686091452532</v>
      </c>
      <c r="AJ16" s="23">
        <v>48.310234419557801</v>
      </c>
      <c r="AK16" s="23">
        <v>47.63015703683017</v>
      </c>
      <c r="AL16" s="23">
        <v>46.50398678877454</v>
      </c>
      <c r="AM16" s="23">
        <v>45.357672251490598</v>
      </c>
      <c r="AN16" s="23">
        <v>44.11006820860932</v>
      </c>
      <c r="AO16" s="23">
        <v>42.402284538502343</v>
      </c>
      <c r="AP16" s="23">
        <v>40.176382234881828</v>
      </c>
      <c r="AQ16" s="23">
        <v>37.752223162971674</v>
      </c>
      <c r="AR16" s="23">
        <v>36.317646197783716</v>
      </c>
      <c r="AS16" s="23">
        <v>35.007722883415894</v>
      </c>
      <c r="AT16" s="23">
        <v>31.33182589971689</v>
      </c>
      <c r="AU16" s="23">
        <v>26.462849580653369</v>
      </c>
      <c r="AV16" s="23">
        <v>23.69898112955461</v>
      </c>
      <c r="AW16" s="23">
        <v>22.182481338177766</v>
      </c>
      <c r="AY16" s="24">
        <v>71.008686091452532</v>
      </c>
      <c r="AZ16" s="24">
        <v>66.310234419557801</v>
      </c>
      <c r="BA16" s="24">
        <v>65.63015703683017</v>
      </c>
      <c r="BB16" s="24">
        <v>64.50398678877454</v>
      </c>
      <c r="BC16" s="24">
        <v>63.357672251490598</v>
      </c>
      <c r="BD16" s="24">
        <v>62.11006820860932</v>
      </c>
      <c r="BE16" s="24">
        <v>60.402284538502343</v>
      </c>
      <c r="BF16" s="24">
        <v>58.176382234881828</v>
      </c>
      <c r="BG16" s="24">
        <v>55.752223162971674</v>
      </c>
      <c r="BH16" s="24">
        <v>54.317646197783716</v>
      </c>
      <c r="BI16" s="24">
        <v>53.007722883415894</v>
      </c>
      <c r="BJ16" s="24">
        <v>49.33182589971689</v>
      </c>
      <c r="BK16" s="24">
        <v>44.462849580653369</v>
      </c>
      <c r="BL16" s="24">
        <v>41.69898112955461</v>
      </c>
      <c r="BM16" s="24">
        <v>40.182481338177766</v>
      </c>
      <c r="BO16" s="25">
        <v>53.008686091452532</v>
      </c>
      <c r="BP16" s="25">
        <v>48.450846690927932</v>
      </c>
      <c r="BQ16" s="25">
        <v>46.977115832343614</v>
      </c>
      <c r="BR16" s="25">
        <v>45.313389909060547</v>
      </c>
      <c r="BS16" s="25">
        <v>43.884150214816344</v>
      </c>
      <c r="BT16" s="25">
        <v>42.526583093552958</v>
      </c>
      <c r="BU16" s="25">
        <v>41.213397264258433</v>
      </c>
      <c r="BV16" s="25">
        <v>39.955199190115295</v>
      </c>
      <c r="BW16" s="25">
        <v>38.466514076752006</v>
      </c>
      <c r="BX16" s="25">
        <v>36.782403688263116</v>
      </c>
      <c r="BY16" s="25">
        <v>30.906060039623284</v>
      </c>
      <c r="BZ16" s="25">
        <v>26.505015173052612</v>
      </c>
      <c r="CA16" s="25">
        <v>18.611619133729192</v>
      </c>
      <c r="CB16" s="25">
        <v>15.654972117004334</v>
      </c>
      <c r="CC16" s="25">
        <v>14.907522840805754</v>
      </c>
      <c r="CE16" s="25">
        <v>71.008686091452532</v>
      </c>
      <c r="CF16" s="25">
        <v>66.450846690927932</v>
      </c>
      <c r="CG16" s="25">
        <v>64.977115832343614</v>
      </c>
      <c r="CH16" s="25">
        <v>63.313389909060547</v>
      </c>
      <c r="CI16" s="25">
        <v>61.884150214816344</v>
      </c>
      <c r="CJ16" s="25">
        <v>60.526583093552958</v>
      </c>
      <c r="CK16" s="25">
        <v>59.213397264258433</v>
      </c>
      <c r="CL16" s="25">
        <v>57.955199190115295</v>
      </c>
      <c r="CM16" s="25">
        <v>56.466514076752006</v>
      </c>
      <c r="CN16" s="25">
        <v>54.782403688263116</v>
      </c>
      <c r="CO16" s="25">
        <v>48.906060039623284</v>
      </c>
      <c r="CP16" s="25">
        <v>44.505015173052612</v>
      </c>
      <c r="CQ16" s="25">
        <v>36.611619133729192</v>
      </c>
      <c r="CR16" s="25">
        <v>33.654972117004334</v>
      </c>
      <c r="CS16" s="25">
        <v>32.907522840805754</v>
      </c>
      <c r="CU16" s="26">
        <v>53.008686091452532</v>
      </c>
      <c r="CV16" s="26">
        <v>46.026213148595986</v>
      </c>
      <c r="CW16" s="26">
        <v>44.122374421416595</v>
      </c>
      <c r="CX16" s="26">
        <v>42.45840424832906</v>
      </c>
      <c r="CY16" s="26">
        <v>40.878322844349753</v>
      </c>
      <c r="CZ16" s="26">
        <v>39.28252015386326</v>
      </c>
      <c r="DA16" s="26">
        <v>37.810711774926574</v>
      </c>
      <c r="DB16" s="26">
        <v>34.805900736344</v>
      </c>
      <c r="DC16" s="26">
        <v>33.60304811499438</v>
      </c>
      <c r="DD16" s="26">
        <v>32.141646100810277</v>
      </c>
      <c r="DE16" s="26">
        <v>25.601588898897006</v>
      </c>
      <c r="DF16" s="26">
        <v>15.100163722419438</v>
      </c>
      <c r="DG16" s="26">
        <v>-12.168317393903067</v>
      </c>
      <c r="DH16" s="26">
        <v>-33.950771374555586</v>
      </c>
      <c r="DI16" s="26">
        <v>-49.079012462153457</v>
      </c>
      <c r="DK16" s="26">
        <v>71.008686091452532</v>
      </c>
      <c r="DL16" s="26">
        <v>64.026213148595986</v>
      </c>
      <c r="DM16" s="26">
        <v>62.122374421416595</v>
      </c>
      <c r="DN16" s="26">
        <v>60.45840424832906</v>
      </c>
      <c r="DO16" s="26">
        <v>58.878322844349753</v>
      </c>
      <c r="DP16" s="26">
        <v>57.28252015386326</v>
      </c>
      <c r="DQ16" s="26">
        <v>55.810711774926574</v>
      </c>
      <c r="DR16" s="26">
        <v>52.805900736344</v>
      </c>
      <c r="DS16" s="26">
        <v>51.60304811499438</v>
      </c>
      <c r="DT16" s="26">
        <v>50.141646100810277</v>
      </c>
      <c r="DU16" s="26">
        <v>43.601588898897006</v>
      </c>
      <c r="DV16" s="26">
        <v>33.100163722419438</v>
      </c>
      <c r="DW16" s="26">
        <v>5.8316826060969333</v>
      </c>
      <c r="DX16" s="26">
        <v>-15.950771374555586</v>
      </c>
      <c r="DY16" s="26">
        <v>-31.079012462153457</v>
      </c>
      <c r="EA16" s="27">
        <v>53.008686091452532</v>
      </c>
      <c r="EB16" s="27">
        <v>45.902203798377997</v>
      </c>
      <c r="EC16" s="27">
        <v>44.227471372668106</v>
      </c>
      <c r="ED16" s="27">
        <v>42.697336162364053</v>
      </c>
      <c r="EE16" s="27">
        <v>41.292858893839195</v>
      </c>
      <c r="EF16" s="27">
        <v>39.730106559056736</v>
      </c>
      <c r="EG16" s="27">
        <v>38.535585998224491</v>
      </c>
      <c r="EH16" s="27">
        <v>36.83974974014285</v>
      </c>
      <c r="EI16" s="27">
        <v>30.003074128172699</v>
      </c>
      <c r="EJ16" s="27">
        <v>19.44770513230236</v>
      </c>
      <c r="EK16" s="27">
        <v>12.387454801583289</v>
      </c>
      <c r="EL16" s="27">
        <v>-5.4290072981841035</v>
      </c>
      <c r="EM16" s="27">
        <v>-31.007100018413837</v>
      </c>
      <c r="EN16" s="27">
        <v>-46.003897328658866</v>
      </c>
      <c r="EO16" s="27">
        <v>-43.023474002766704</v>
      </c>
      <c r="EQ16" s="27">
        <v>71.008686091452532</v>
      </c>
      <c r="ER16" s="27">
        <v>63.902203798377997</v>
      </c>
      <c r="ES16" s="27">
        <v>62.227471372668106</v>
      </c>
      <c r="ET16" s="27">
        <v>60.697336162364053</v>
      </c>
      <c r="EU16" s="27">
        <v>59.292858893839195</v>
      </c>
      <c r="EV16" s="27">
        <v>57.730106559056736</v>
      </c>
      <c r="EW16" s="27">
        <v>56.535585998224491</v>
      </c>
      <c r="EX16" s="27">
        <v>54.83974974014285</v>
      </c>
      <c r="EY16" s="27">
        <v>48.003074128172699</v>
      </c>
      <c r="EZ16" s="27">
        <v>37.44770513230236</v>
      </c>
      <c r="FA16" s="27">
        <v>30.387454801583289</v>
      </c>
      <c r="FB16" s="27">
        <v>12.570992701815896</v>
      </c>
      <c r="FC16" s="27">
        <v>-13.007100018413837</v>
      </c>
      <c r="FD16" s="27">
        <v>-28.003897328658866</v>
      </c>
      <c r="FE16" s="27">
        <v>-25.023474002766704</v>
      </c>
      <c r="FG16" s="1">
        <v>332328</v>
      </c>
      <c r="FH16" s="78">
        <v>439711</v>
      </c>
      <c r="FI16" s="78" t="s">
        <v>854</v>
      </c>
    </row>
    <row r="17" spans="2:165" ht="16.2" thickBot="1" x14ac:dyDescent="0.35">
      <c r="B17" s="19" t="s">
        <v>42</v>
      </c>
      <c r="C17" s="21">
        <v>71.383874937360162</v>
      </c>
      <c r="D17" s="21">
        <v>65.219808246138044</v>
      </c>
      <c r="E17" s="21">
        <v>63.258822413280676</v>
      </c>
      <c r="F17" s="21">
        <v>61.92243180540229</v>
      </c>
      <c r="G17" s="21">
        <v>60.708317953176518</v>
      </c>
      <c r="H17" s="21">
        <v>59.47076271115823</v>
      </c>
      <c r="I17" s="21">
        <v>58.200700404065365</v>
      </c>
      <c r="J17" s="21">
        <v>56.978167815309355</v>
      </c>
      <c r="K17" s="21">
        <v>55.729341572514208</v>
      </c>
      <c r="L17" s="21">
        <v>54.649273257293018</v>
      </c>
      <c r="M17" s="21">
        <v>53.654243349474605</v>
      </c>
      <c r="N17" s="21">
        <v>48.253206779986925</v>
      </c>
      <c r="O17" s="21">
        <v>31.89783996222647</v>
      </c>
      <c r="P17" s="21">
        <v>17.730078578399343</v>
      </c>
      <c r="Q17" s="21">
        <v>7.4734783546604433</v>
      </c>
      <c r="R17" s="22"/>
      <c r="S17" s="21">
        <v>89.383874937360162</v>
      </c>
      <c r="T17" s="21">
        <v>83.219808246138044</v>
      </c>
      <c r="U17" s="21">
        <v>81.258822413280683</v>
      </c>
      <c r="V17" s="21">
        <v>79.922431805402283</v>
      </c>
      <c r="W17" s="21">
        <v>78.708317953176518</v>
      </c>
      <c r="X17" s="21">
        <v>77.47076271115823</v>
      </c>
      <c r="Y17" s="21">
        <v>76.200700404065373</v>
      </c>
      <c r="Z17" s="21">
        <v>74.978167815309348</v>
      </c>
      <c r="AA17" s="21">
        <v>73.729341572514215</v>
      </c>
      <c r="AB17" s="21">
        <v>72.649273257293018</v>
      </c>
      <c r="AC17" s="21">
        <v>71.654243349474598</v>
      </c>
      <c r="AD17" s="21">
        <v>66.253206779986925</v>
      </c>
      <c r="AE17" s="21">
        <v>49.89783996222647</v>
      </c>
      <c r="AF17" s="21">
        <v>35.730078578399343</v>
      </c>
      <c r="AG17" s="21">
        <v>25.473478354660443</v>
      </c>
      <c r="AI17" s="23">
        <v>71.383874937360162</v>
      </c>
      <c r="AJ17" s="23">
        <v>69.352084903313511</v>
      </c>
      <c r="AK17" s="23">
        <v>69.371535157451419</v>
      </c>
      <c r="AL17" s="23">
        <v>69.087311293085634</v>
      </c>
      <c r="AM17" s="23">
        <v>68.940051474627239</v>
      </c>
      <c r="AN17" s="23">
        <v>68.904522055417402</v>
      </c>
      <c r="AO17" s="23">
        <v>68.25671484326385</v>
      </c>
      <c r="AP17" s="23">
        <v>66.940084290185723</v>
      </c>
      <c r="AQ17" s="23">
        <v>65.207778576702538</v>
      </c>
      <c r="AR17" s="23">
        <v>64.496701572067707</v>
      </c>
      <c r="AS17" s="23">
        <v>63.796324443847126</v>
      </c>
      <c r="AT17" s="23">
        <v>61.870397026850803</v>
      </c>
      <c r="AU17" s="23">
        <v>59.341140675661926</v>
      </c>
      <c r="AV17" s="23">
        <v>57.73271821730237</v>
      </c>
      <c r="AW17" s="23">
        <v>56.738278441485789</v>
      </c>
      <c r="AY17" s="24">
        <v>89.383874937360162</v>
      </c>
      <c r="AZ17" s="24">
        <v>87.352084903313511</v>
      </c>
      <c r="BA17" s="24">
        <v>87.371535157451419</v>
      </c>
      <c r="BB17" s="24">
        <v>87.087311293085634</v>
      </c>
      <c r="BC17" s="24">
        <v>86.940051474627239</v>
      </c>
      <c r="BD17" s="24">
        <v>86.904522055417402</v>
      </c>
      <c r="BE17" s="24">
        <v>86.25671484326385</v>
      </c>
      <c r="BF17" s="24">
        <v>84.940084290185723</v>
      </c>
      <c r="BG17" s="24">
        <v>83.207778576702538</v>
      </c>
      <c r="BH17" s="24">
        <v>82.496701572067707</v>
      </c>
      <c r="BI17" s="24">
        <v>81.796324443847126</v>
      </c>
      <c r="BJ17" s="24">
        <v>79.87039702685081</v>
      </c>
      <c r="BK17" s="24">
        <v>77.341140675661933</v>
      </c>
      <c r="BL17" s="24">
        <v>75.732718217302363</v>
      </c>
      <c r="BM17" s="24">
        <v>74.738278441485789</v>
      </c>
      <c r="BO17" s="25">
        <v>71.383874937360162</v>
      </c>
      <c r="BP17" s="25">
        <v>68.786274118378486</v>
      </c>
      <c r="BQ17" s="25">
        <v>67.58136790273349</v>
      </c>
      <c r="BR17" s="25">
        <v>66.368881005633767</v>
      </c>
      <c r="BS17" s="25">
        <v>65.317278115289085</v>
      </c>
      <c r="BT17" s="25">
        <v>64.345326417488053</v>
      </c>
      <c r="BU17" s="25">
        <v>63.385214968227956</v>
      </c>
      <c r="BV17" s="25">
        <v>62.417504757388294</v>
      </c>
      <c r="BW17" s="25">
        <v>61.273467651663807</v>
      </c>
      <c r="BX17" s="25">
        <v>60.225576266489824</v>
      </c>
      <c r="BY17" s="25">
        <v>59.21466606189064</v>
      </c>
      <c r="BZ17" s="25">
        <v>56.433976955028967</v>
      </c>
      <c r="CA17" s="25">
        <v>52.870327395130971</v>
      </c>
      <c r="CB17" s="25">
        <v>50.595075492601069</v>
      </c>
      <c r="CC17" s="25">
        <v>49.590285855697118</v>
      </c>
      <c r="CE17" s="25">
        <v>89.383874937360162</v>
      </c>
      <c r="CF17" s="25">
        <v>86.786274118378486</v>
      </c>
      <c r="CG17" s="25">
        <v>85.58136790273349</v>
      </c>
      <c r="CH17" s="25">
        <v>84.368881005633767</v>
      </c>
      <c r="CI17" s="25">
        <v>83.317278115289085</v>
      </c>
      <c r="CJ17" s="25">
        <v>82.345326417488053</v>
      </c>
      <c r="CK17" s="25">
        <v>81.385214968227956</v>
      </c>
      <c r="CL17" s="25">
        <v>80.417504757388286</v>
      </c>
      <c r="CM17" s="25">
        <v>79.273467651663807</v>
      </c>
      <c r="CN17" s="25">
        <v>78.225576266489824</v>
      </c>
      <c r="CO17" s="25">
        <v>77.21466606189064</v>
      </c>
      <c r="CP17" s="25">
        <v>74.433976955028967</v>
      </c>
      <c r="CQ17" s="25">
        <v>70.870327395130971</v>
      </c>
      <c r="CR17" s="25">
        <v>68.595075492601069</v>
      </c>
      <c r="CS17" s="25">
        <v>67.590285855697118</v>
      </c>
      <c r="CU17" s="26">
        <v>71.383874937360162</v>
      </c>
      <c r="CV17" s="26">
        <v>63.295126435134129</v>
      </c>
      <c r="CW17" s="26">
        <v>61.030424152045242</v>
      </c>
      <c r="CX17" s="26">
        <v>59.728503132815206</v>
      </c>
      <c r="CY17" s="26">
        <v>58.505811582461718</v>
      </c>
      <c r="CZ17" s="26">
        <v>57.254379499725644</v>
      </c>
      <c r="DA17" s="26">
        <v>55.985780022550848</v>
      </c>
      <c r="DB17" s="26">
        <v>54.799018312377527</v>
      </c>
      <c r="DC17" s="26">
        <v>53.463102419010546</v>
      </c>
      <c r="DD17" s="26">
        <v>52.231549327779248</v>
      </c>
      <c r="DE17" s="26">
        <v>51.073464270959875</v>
      </c>
      <c r="DF17" s="26">
        <v>45.088602952501816</v>
      </c>
      <c r="DG17" s="26">
        <v>30.161737085705454</v>
      </c>
      <c r="DH17" s="26">
        <v>18.25236349261985</v>
      </c>
      <c r="DI17" s="26">
        <v>9.1303346646255079</v>
      </c>
      <c r="DK17" s="26">
        <v>89.383874937360162</v>
      </c>
      <c r="DL17" s="26">
        <v>81.295126435134136</v>
      </c>
      <c r="DM17" s="26">
        <v>79.030424152045242</v>
      </c>
      <c r="DN17" s="26">
        <v>77.728503132815206</v>
      </c>
      <c r="DO17" s="26">
        <v>76.505811582461718</v>
      </c>
      <c r="DP17" s="26">
        <v>75.254379499725644</v>
      </c>
      <c r="DQ17" s="26">
        <v>73.985780022550841</v>
      </c>
      <c r="DR17" s="26">
        <v>72.799018312377527</v>
      </c>
      <c r="DS17" s="26">
        <v>71.463102419010539</v>
      </c>
      <c r="DT17" s="26">
        <v>70.231549327779248</v>
      </c>
      <c r="DU17" s="26">
        <v>69.073464270959875</v>
      </c>
      <c r="DV17" s="26">
        <v>63.088602952501816</v>
      </c>
      <c r="DW17" s="26">
        <v>48.161737085705454</v>
      </c>
      <c r="DX17" s="26">
        <v>36.25236349261985</v>
      </c>
      <c r="DY17" s="26">
        <v>27.130334664625508</v>
      </c>
      <c r="EA17" s="27">
        <v>71.383874937360162</v>
      </c>
      <c r="EB17" s="27">
        <v>62.423201885120022</v>
      </c>
      <c r="EC17" s="27">
        <v>60.099649415167228</v>
      </c>
      <c r="ED17" s="27">
        <v>58.883571923847484</v>
      </c>
      <c r="EE17" s="27">
        <v>57.708143771193562</v>
      </c>
      <c r="EF17" s="27">
        <v>56.540839176245363</v>
      </c>
      <c r="EG17" s="27">
        <v>55.328285639218173</v>
      </c>
      <c r="EH17" s="27">
        <v>53.852214129651188</v>
      </c>
      <c r="EI17" s="27">
        <v>50.28719572939201</v>
      </c>
      <c r="EJ17" s="27">
        <v>46.70231920773702</v>
      </c>
      <c r="EK17" s="27">
        <v>43.168690767683273</v>
      </c>
      <c r="EL17" s="27">
        <v>33.131308379201698</v>
      </c>
      <c r="EM17" s="27">
        <v>18.562723641645107</v>
      </c>
      <c r="EN17" s="27">
        <v>9.37312695914855</v>
      </c>
      <c r="EO17" s="27">
        <v>11.349326315966238</v>
      </c>
      <c r="EQ17" s="27">
        <v>89.383874937360162</v>
      </c>
      <c r="ER17" s="27">
        <v>80.423201885120022</v>
      </c>
      <c r="ES17" s="27">
        <v>78.099649415167221</v>
      </c>
      <c r="ET17" s="27">
        <v>76.883571923847484</v>
      </c>
      <c r="EU17" s="27">
        <v>75.708143771193562</v>
      </c>
      <c r="EV17" s="27">
        <v>74.540839176245356</v>
      </c>
      <c r="EW17" s="27">
        <v>73.328285639218166</v>
      </c>
      <c r="EX17" s="27">
        <v>71.852214129651188</v>
      </c>
      <c r="EY17" s="27">
        <v>68.28719572939201</v>
      </c>
      <c r="EZ17" s="27">
        <v>64.70231920773702</v>
      </c>
      <c r="FA17" s="27">
        <v>61.168690767683273</v>
      </c>
      <c r="FB17" s="27">
        <v>51.131308379201698</v>
      </c>
      <c r="FC17" s="27">
        <v>36.562723641645107</v>
      </c>
      <c r="FD17" s="27">
        <v>27.37312695914855</v>
      </c>
      <c r="FE17" s="27">
        <v>29.349326315966238</v>
      </c>
      <c r="FG17" s="1">
        <v>370584</v>
      </c>
      <c r="FH17" s="78">
        <v>429294</v>
      </c>
      <c r="FI17" s="78" t="s">
        <v>854</v>
      </c>
    </row>
    <row r="18" spans="2:165" ht="16.2" thickBot="1" x14ac:dyDescent="0.35">
      <c r="B18" s="19" t="s">
        <v>46</v>
      </c>
      <c r="C18" s="21">
        <v>40.160562930699285</v>
      </c>
      <c r="D18" s="21">
        <v>37.575031526564388</v>
      </c>
      <c r="E18" s="21">
        <v>31.107434321622549</v>
      </c>
      <c r="F18" s="21">
        <v>25.197384100368382</v>
      </c>
      <c r="G18" s="21">
        <v>18.673243932918794</v>
      </c>
      <c r="H18" s="21">
        <v>3.5781412694789765</v>
      </c>
      <c r="I18" s="21">
        <v>-7.9119712937350783</v>
      </c>
      <c r="J18" s="21">
        <v>-11.716769882949791</v>
      </c>
      <c r="K18" s="21">
        <v>-15.544041167369073</v>
      </c>
      <c r="L18" s="21">
        <v>-17.158191353178097</v>
      </c>
      <c r="M18" s="21">
        <v>-18.567762328629215</v>
      </c>
      <c r="N18" s="21">
        <v>-27.934107302907194</v>
      </c>
      <c r="O18" s="21">
        <v>-55.857198307835517</v>
      </c>
      <c r="P18" s="21">
        <v>-77.873628289088401</v>
      </c>
      <c r="Q18" s="21">
        <v>-93.254531003084168</v>
      </c>
      <c r="R18" s="22"/>
      <c r="S18" s="21">
        <v>58.160562930699285</v>
      </c>
      <c r="T18" s="21">
        <v>55.575031526564388</v>
      </c>
      <c r="U18" s="21">
        <v>49.107434321622549</v>
      </c>
      <c r="V18" s="21">
        <v>43.197384100368382</v>
      </c>
      <c r="W18" s="21">
        <v>36.673243932918794</v>
      </c>
      <c r="X18" s="21">
        <v>21.578141269478976</v>
      </c>
      <c r="Y18" s="21">
        <v>10.088028706264922</v>
      </c>
      <c r="Z18" s="21">
        <v>6.2832301170502092</v>
      </c>
      <c r="AA18" s="21">
        <v>2.4559588326309267</v>
      </c>
      <c r="AB18" s="21">
        <v>0.84180864682190304</v>
      </c>
      <c r="AC18" s="21">
        <v>-0.56776232862921461</v>
      </c>
      <c r="AD18" s="21">
        <v>-9.9341073029071936</v>
      </c>
      <c r="AE18" s="21">
        <v>-37.857198307835517</v>
      </c>
      <c r="AF18" s="21">
        <v>-59.873628289088401</v>
      </c>
      <c r="AG18" s="21">
        <v>-75.254531003084168</v>
      </c>
      <c r="AI18" s="23">
        <v>40.160562930699285</v>
      </c>
      <c r="AJ18" s="23">
        <v>40.681585114540937</v>
      </c>
      <c r="AK18" s="23">
        <v>38.158966131546578</v>
      </c>
      <c r="AL18" s="23">
        <v>35.353400354150196</v>
      </c>
      <c r="AM18" s="23">
        <v>31.815648759402407</v>
      </c>
      <c r="AN18" s="23">
        <v>19.510406530092041</v>
      </c>
      <c r="AO18" s="23">
        <v>10.355325622628584</v>
      </c>
      <c r="AP18" s="23">
        <v>8.1425577960913671</v>
      </c>
      <c r="AQ18" s="23">
        <v>5.5836868977571896</v>
      </c>
      <c r="AR18" s="23">
        <v>4.5361512944040356</v>
      </c>
      <c r="AS18" s="23">
        <v>3.5472084743104517</v>
      </c>
      <c r="AT18" s="23">
        <v>0.82758335719918819</v>
      </c>
      <c r="AU18" s="23">
        <v>-2.9193831354056528</v>
      </c>
      <c r="AV18" s="23">
        <v>-4.8746836640460316</v>
      </c>
      <c r="AW18" s="23">
        <v>-5.9161631208675658</v>
      </c>
      <c r="AY18" s="24">
        <v>58.160562930699285</v>
      </c>
      <c r="AZ18" s="24">
        <v>58.681585114540937</v>
      </c>
      <c r="BA18" s="24">
        <v>56.158966131546578</v>
      </c>
      <c r="BB18" s="24">
        <v>53.353400354150196</v>
      </c>
      <c r="BC18" s="24">
        <v>49.815648759402407</v>
      </c>
      <c r="BD18" s="24">
        <v>37.510406530092041</v>
      </c>
      <c r="BE18" s="24">
        <v>28.355325622628584</v>
      </c>
      <c r="BF18" s="24">
        <v>26.142557796091367</v>
      </c>
      <c r="BG18" s="24">
        <v>23.58368689775719</v>
      </c>
      <c r="BH18" s="24">
        <v>22.536151294404036</v>
      </c>
      <c r="BI18" s="24">
        <v>21.547208474310452</v>
      </c>
      <c r="BJ18" s="24">
        <v>18.827583357199188</v>
      </c>
      <c r="BK18" s="24">
        <v>15.080616864594347</v>
      </c>
      <c r="BL18" s="24">
        <v>13.125316335953968</v>
      </c>
      <c r="BM18" s="24">
        <v>12.083836879132434</v>
      </c>
      <c r="BO18" s="25">
        <v>40.160562930699285</v>
      </c>
      <c r="BP18" s="25">
        <v>39.048376172980923</v>
      </c>
      <c r="BQ18" s="25">
        <v>33.019295553939045</v>
      </c>
      <c r="BR18" s="25">
        <v>27.398722251161956</v>
      </c>
      <c r="BS18" s="25">
        <v>21.279410873051148</v>
      </c>
      <c r="BT18" s="25">
        <v>6.7956461630887475</v>
      </c>
      <c r="BU18" s="25">
        <v>-3.9942864057603913</v>
      </c>
      <c r="BV18" s="25">
        <v>-7.2360655897880548</v>
      </c>
      <c r="BW18" s="25">
        <v>-10.725157913781231</v>
      </c>
      <c r="BX18" s="25">
        <v>-12.153578584989361</v>
      </c>
      <c r="BY18" s="25">
        <v>-13.51449764654393</v>
      </c>
      <c r="BZ18" s="25">
        <v>-17.207671110139984</v>
      </c>
      <c r="CA18" s="25">
        <v>-22.033654813724638</v>
      </c>
      <c r="CB18" s="25">
        <v>-24.52447405629357</v>
      </c>
      <c r="CC18" s="25">
        <v>-25.156740111259978</v>
      </c>
      <c r="CE18" s="25">
        <v>58.160562930699285</v>
      </c>
      <c r="CF18" s="25">
        <v>57.048376172980923</v>
      </c>
      <c r="CG18" s="25">
        <v>51.019295553939045</v>
      </c>
      <c r="CH18" s="25">
        <v>45.398722251161956</v>
      </c>
      <c r="CI18" s="25">
        <v>39.279410873051148</v>
      </c>
      <c r="CJ18" s="25">
        <v>24.795646163088747</v>
      </c>
      <c r="CK18" s="25">
        <v>14.005713594239609</v>
      </c>
      <c r="CL18" s="25">
        <v>10.763934410211945</v>
      </c>
      <c r="CM18" s="25">
        <v>7.2748420862187686</v>
      </c>
      <c r="CN18" s="25">
        <v>5.8464214150106386</v>
      </c>
      <c r="CO18" s="25">
        <v>4.4855023534560701</v>
      </c>
      <c r="CP18" s="25">
        <v>0.79232888986001626</v>
      </c>
      <c r="CQ18" s="25">
        <v>-4.0336548137246382</v>
      </c>
      <c r="CR18" s="25">
        <v>-6.5244740562935704</v>
      </c>
      <c r="CS18" s="25">
        <v>-7.1567401112599782</v>
      </c>
      <c r="CU18" s="26">
        <v>40.160562930699285</v>
      </c>
      <c r="CV18" s="26">
        <v>35.540826714040463</v>
      </c>
      <c r="CW18" s="26">
        <v>28.85047808394431</v>
      </c>
      <c r="CX18" s="26">
        <v>23.09894708695731</v>
      </c>
      <c r="CY18" s="26">
        <v>16.762935959594174</v>
      </c>
      <c r="CZ18" s="26">
        <v>1.9693147695457185</v>
      </c>
      <c r="DA18" s="26">
        <v>-9.0808114069878769</v>
      </c>
      <c r="DB18" s="26">
        <v>-12.362217456940442</v>
      </c>
      <c r="DC18" s="26">
        <v>-15.772526252671526</v>
      </c>
      <c r="DD18" s="26">
        <v>-17.102276117819883</v>
      </c>
      <c r="DE18" s="26">
        <v>-18.213667946780618</v>
      </c>
      <c r="DF18" s="26">
        <v>-26.990878824435129</v>
      </c>
      <c r="DG18" s="26">
        <v>-53.782464570189688</v>
      </c>
      <c r="DH18" s="26">
        <v>-74.667240836841472</v>
      </c>
      <c r="DI18" s="26">
        <v>-88.74885364918768</v>
      </c>
      <c r="DK18" s="26">
        <v>58.160562930699285</v>
      </c>
      <c r="DL18" s="26">
        <v>53.540826714040463</v>
      </c>
      <c r="DM18" s="26">
        <v>46.85047808394431</v>
      </c>
      <c r="DN18" s="26">
        <v>41.09894708695731</v>
      </c>
      <c r="DO18" s="26">
        <v>34.762935959594174</v>
      </c>
      <c r="DP18" s="26">
        <v>19.969314769545718</v>
      </c>
      <c r="DQ18" s="26">
        <v>8.9191885930121231</v>
      </c>
      <c r="DR18" s="26">
        <v>5.6377825430595578</v>
      </c>
      <c r="DS18" s="26">
        <v>2.2274737473284745</v>
      </c>
      <c r="DT18" s="26">
        <v>0.89772388218011656</v>
      </c>
      <c r="DU18" s="26">
        <v>-0.21366794678061751</v>
      </c>
      <c r="DV18" s="26">
        <v>-8.9908788244351285</v>
      </c>
      <c r="DW18" s="26">
        <v>-35.782464570189688</v>
      </c>
      <c r="DX18" s="26">
        <v>-56.667240836841472</v>
      </c>
      <c r="DY18" s="26">
        <v>-70.74885364918768</v>
      </c>
      <c r="EA18" s="27">
        <v>40.160562930699285</v>
      </c>
      <c r="EB18" s="27">
        <v>34.756296239361362</v>
      </c>
      <c r="EC18" s="27">
        <v>28.189656666927817</v>
      </c>
      <c r="ED18" s="27">
        <v>22.675091359539479</v>
      </c>
      <c r="EE18" s="27">
        <v>16.598651635003392</v>
      </c>
      <c r="EF18" s="27">
        <v>2.1484663447239143</v>
      </c>
      <c r="EG18" s="27">
        <v>-8.5812859598104723</v>
      </c>
      <c r="EH18" s="27">
        <v>-12.20128229352423</v>
      </c>
      <c r="EI18" s="27">
        <v>-20.182842839486852</v>
      </c>
      <c r="EJ18" s="27">
        <v>-26.374746463703389</v>
      </c>
      <c r="EK18" s="27">
        <v>-32.442718822031281</v>
      </c>
      <c r="EL18" s="27">
        <v>-49.845150349831385</v>
      </c>
      <c r="EM18" s="27">
        <v>-74.84666850486559</v>
      </c>
      <c r="EN18" s="27">
        <v>-89.250062106287118</v>
      </c>
      <c r="EO18" s="27">
        <v>-85.66293707162481</v>
      </c>
      <c r="EQ18" s="27">
        <v>58.160562930699285</v>
      </c>
      <c r="ER18" s="27">
        <v>52.756296239361362</v>
      </c>
      <c r="ES18" s="27">
        <v>46.189656666927817</v>
      </c>
      <c r="ET18" s="27">
        <v>40.675091359539479</v>
      </c>
      <c r="EU18" s="27">
        <v>34.598651635003392</v>
      </c>
      <c r="EV18" s="27">
        <v>20.148466344723914</v>
      </c>
      <c r="EW18" s="27">
        <v>9.4187140401895277</v>
      </c>
      <c r="EX18" s="27">
        <v>5.7987177064757702</v>
      </c>
      <c r="EY18" s="27">
        <v>-2.1828428394868524</v>
      </c>
      <c r="EZ18" s="27">
        <v>-8.3747464637033886</v>
      </c>
      <c r="FA18" s="27">
        <v>-14.442718822031281</v>
      </c>
      <c r="FB18" s="27">
        <v>-31.845150349831385</v>
      </c>
      <c r="FC18" s="27">
        <v>-56.84666850486559</v>
      </c>
      <c r="FD18" s="27">
        <v>-71.250062106287118</v>
      </c>
      <c r="FE18" s="27">
        <v>-67.66293707162481</v>
      </c>
      <c r="FG18" s="1">
        <v>330835</v>
      </c>
      <c r="FH18" s="78">
        <v>435308</v>
      </c>
      <c r="FI18" s="78" t="s">
        <v>854</v>
      </c>
    </row>
    <row r="19" spans="2:165" ht="16.2" thickBot="1" x14ac:dyDescent="0.35">
      <c r="B19" s="19" t="s">
        <v>380</v>
      </c>
      <c r="C19" s="21">
        <v>25.664196641449749</v>
      </c>
      <c r="D19" s="21">
        <v>22.605492097976594</v>
      </c>
      <c r="E19" s="21">
        <v>21.092405924243934</v>
      </c>
      <c r="F19" s="21">
        <v>19.337928507341559</v>
      </c>
      <c r="G19" s="21">
        <v>17.894757975872068</v>
      </c>
      <c r="H19" s="21">
        <v>16.711389926949821</v>
      </c>
      <c r="I19" s="21">
        <v>15.528089917845094</v>
      </c>
      <c r="J19" s="21">
        <v>14.377269341827727</v>
      </c>
      <c r="K19" s="21">
        <v>13.216158502652434</v>
      </c>
      <c r="L19" s="21">
        <v>12.142798483495469</v>
      </c>
      <c r="M19" s="21">
        <v>11.098556218032968</v>
      </c>
      <c r="N19" s="21">
        <v>7.7714177114766727</v>
      </c>
      <c r="O19" s="21">
        <v>0.73620414173232973</v>
      </c>
      <c r="P19" s="21">
        <v>-5.1232589850737043</v>
      </c>
      <c r="Q19" s="21">
        <v>-9.6694146417324731</v>
      </c>
      <c r="R19" s="22"/>
      <c r="S19" s="21">
        <v>67.464196641449746</v>
      </c>
      <c r="T19" s="21">
        <v>64.405492097976591</v>
      </c>
      <c r="U19" s="21">
        <v>62.892405924243931</v>
      </c>
      <c r="V19" s="21">
        <v>61.137928507341556</v>
      </c>
      <c r="W19" s="21">
        <v>59.694757975872065</v>
      </c>
      <c r="X19" s="21">
        <v>58.511389926949818</v>
      </c>
      <c r="Y19" s="21">
        <v>57.328089917845091</v>
      </c>
      <c r="Z19" s="21">
        <v>56.177269341827724</v>
      </c>
      <c r="AA19" s="21">
        <v>55.016158502652431</v>
      </c>
      <c r="AB19" s="21">
        <v>53.942798483495466</v>
      </c>
      <c r="AC19" s="21">
        <v>52.898556218032965</v>
      </c>
      <c r="AD19" s="21">
        <v>49.57141771147667</v>
      </c>
      <c r="AE19" s="21">
        <v>42.536204141732327</v>
      </c>
      <c r="AF19" s="21">
        <v>36.676741014926293</v>
      </c>
      <c r="AG19" s="21">
        <v>32.130585358267524</v>
      </c>
      <c r="AI19" s="23">
        <v>25.664196641449749</v>
      </c>
      <c r="AJ19" s="23">
        <v>25.355962157318032</v>
      </c>
      <c r="AK19" s="23">
        <v>25.788135241444351</v>
      </c>
      <c r="AL19" s="23">
        <v>25.507303525870668</v>
      </c>
      <c r="AM19" s="23">
        <v>25.59895594174445</v>
      </c>
      <c r="AN19" s="23">
        <v>26.064923045978432</v>
      </c>
      <c r="AO19" s="23">
        <v>25.84702704472042</v>
      </c>
      <c r="AP19" s="23">
        <v>25.158357798150661</v>
      </c>
      <c r="AQ19" s="23">
        <v>24.042016812731589</v>
      </c>
      <c r="AR19" s="23">
        <v>23.381383927213832</v>
      </c>
      <c r="AS19" s="23">
        <v>22.712840836477085</v>
      </c>
      <c r="AT19" s="23">
        <v>21.000780829404562</v>
      </c>
      <c r="AU19" s="23">
        <v>18.704105067976968</v>
      </c>
      <c r="AV19" s="23">
        <v>17.295529511097783</v>
      </c>
      <c r="AW19" s="23">
        <v>16.188024721736681</v>
      </c>
      <c r="AY19" s="24">
        <v>67.464196641449746</v>
      </c>
      <c r="AZ19" s="24">
        <v>67.155962157318029</v>
      </c>
      <c r="BA19" s="24">
        <v>67.588135241444348</v>
      </c>
      <c r="BB19" s="24">
        <v>67.307303525870665</v>
      </c>
      <c r="BC19" s="24">
        <v>67.398955941744447</v>
      </c>
      <c r="BD19" s="24">
        <v>67.864923045978429</v>
      </c>
      <c r="BE19" s="24">
        <v>67.647027044720417</v>
      </c>
      <c r="BF19" s="24">
        <v>66.958357798150658</v>
      </c>
      <c r="BG19" s="24">
        <v>65.842016812731586</v>
      </c>
      <c r="BH19" s="24">
        <v>65.18138392721383</v>
      </c>
      <c r="BI19" s="24">
        <v>64.512840836477082</v>
      </c>
      <c r="BJ19" s="24">
        <v>62.800780829404559</v>
      </c>
      <c r="BK19" s="24">
        <v>60.504105067976965</v>
      </c>
      <c r="BL19" s="24">
        <v>59.09552951109778</v>
      </c>
      <c r="BM19" s="24">
        <v>57.988024721736679</v>
      </c>
      <c r="BO19" s="25">
        <v>25.664196641449749</v>
      </c>
      <c r="BP19" s="25">
        <v>24.956587265179209</v>
      </c>
      <c r="BQ19" s="25">
        <v>23.758406588337195</v>
      </c>
      <c r="BR19" s="25">
        <v>22.051951863710059</v>
      </c>
      <c r="BS19" s="25">
        <v>20.663358291814191</v>
      </c>
      <c r="BT19" s="25">
        <v>19.547737075055693</v>
      </c>
      <c r="BU19" s="25">
        <v>18.440122604704598</v>
      </c>
      <c r="BV19" s="25">
        <v>17.355298439984736</v>
      </c>
      <c r="BW19" s="25">
        <v>16.224988786514459</v>
      </c>
      <c r="BX19" s="25">
        <v>15.165911774180572</v>
      </c>
      <c r="BY19" s="25">
        <v>14.122499954931072</v>
      </c>
      <c r="BZ19" s="25">
        <v>11.44902034293159</v>
      </c>
      <c r="CA19" s="25">
        <v>7.9928740655440151</v>
      </c>
      <c r="CB19" s="25">
        <v>5.4521099163991522</v>
      </c>
      <c r="CC19" s="25">
        <v>3.7004652088434398</v>
      </c>
      <c r="CE19" s="25">
        <v>67.464196641449746</v>
      </c>
      <c r="CF19" s="25">
        <v>66.756587265179206</v>
      </c>
      <c r="CG19" s="25">
        <v>65.558406588337192</v>
      </c>
      <c r="CH19" s="25">
        <v>63.851951863710056</v>
      </c>
      <c r="CI19" s="25">
        <v>62.463358291814188</v>
      </c>
      <c r="CJ19" s="25">
        <v>61.34773707505569</v>
      </c>
      <c r="CK19" s="25">
        <v>60.240122604704595</v>
      </c>
      <c r="CL19" s="25">
        <v>59.155298439984733</v>
      </c>
      <c r="CM19" s="25">
        <v>58.024988786514456</v>
      </c>
      <c r="CN19" s="25">
        <v>56.965911774180569</v>
      </c>
      <c r="CO19" s="25">
        <v>55.92249995493107</v>
      </c>
      <c r="CP19" s="25">
        <v>53.249020342931587</v>
      </c>
      <c r="CQ19" s="25">
        <v>49.792874065544012</v>
      </c>
      <c r="CR19" s="25">
        <v>47.252109916399149</v>
      </c>
      <c r="CS19" s="25">
        <v>45.500465208843437</v>
      </c>
      <c r="CU19" s="26">
        <v>25.664196641449749</v>
      </c>
      <c r="CV19" s="26">
        <v>21.276288507582208</v>
      </c>
      <c r="CW19" s="26">
        <v>19.726389452660854</v>
      </c>
      <c r="CX19" s="26">
        <v>18.103975106750255</v>
      </c>
      <c r="CY19" s="26">
        <v>16.789398096449773</v>
      </c>
      <c r="CZ19" s="26">
        <v>15.752570650147405</v>
      </c>
      <c r="DA19" s="26">
        <v>14.719633698207929</v>
      </c>
      <c r="DB19" s="26">
        <v>13.734874101472599</v>
      </c>
      <c r="DC19" s="26">
        <v>12.720559988428306</v>
      </c>
      <c r="DD19" s="26">
        <v>11.80068251864553</v>
      </c>
      <c r="DE19" s="26">
        <v>10.922008363162661</v>
      </c>
      <c r="DF19" s="26">
        <v>8.1561642310382467</v>
      </c>
      <c r="DG19" s="26">
        <v>2.4774374936032615</v>
      </c>
      <c r="DH19" s="26">
        <v>-2.1975086971071391</v>
      </c>
      <c r="DI19" s="26">
        <v>-5.552638890218148</v>
      </c>
      <c r="DK19" s="26">
        <v>67.464196641449746</v>
      </c>
      <c r="DL19" s="26">
        <v>63.076288507582206</v>
      </c>
      <c r="DM19" s="26">
        <v>61.526389452660851</v>
      </c>
      <c r="DN19" s="26">
        <v>59.903975106750252</v>
      </c>
      <c r="DO19" s="26">
        <v>58.58939809644977</v>
      </c>
      <c r="DP19" s="26">
        <v>57.552570650147402</v>
      </c>
      <c r="DQ19" s="26">
        <v>56.519633698207926</v>
      </c>
      <c r="DR19" s="26">
        <v>55.534874101472596</v>
      </c>
      <c r="DS19" s="26">
        <v>54.520559988428303</v>
      </c>
      <c r="DT19" s="26">
        <v>53.600682518645527</v>
      </c>
      <c r="DU19" s="26">
        <v>52.722008363162658</v>
      </c>
      <c r="DV19" s="26">
        <v>49.956164231038244</v>
      </c>
      <c r="DW19" s="26">
        <v>44.277437493603259</v>
      </c>
      <c r="DX19" s="26">
        <v>39.602491302892858</v>
      </c>
      <c r="DY19" s="26">
        <v>36.247361109781849</v>
      </c>
      <c r="EA19" s="27">
        <v>25.664196641449749</v>
      </c>
      <c r="EB19" s="27">
        <v>20.603043711642073</v>
      </c>
      <c r="EC19" s="27">
        <v>19.035928469549262</v>
      </c>
      <c r="ED19" s="27">
        <v>17.493376225687555</v>
      </c>
      <c r="EE19" s="27">
        <v>16.263178205603609</v>
      </c>
      <c r="EF19" s="27">
        <v>15.313178658889214</v>
      </c>
      <c r="EG19" s="27">
        <v>14.368555325039168</v>
      </c>
      <c r="EH19" s="27">
        <v>13.449063519120685</v>
      </c>
      <c r="EI19" s="27">
        <v>11.912977120940312</v>
      </c>
      <c r="EJ19" s="27">
        <v>10.392154734184658</v>
      </c>
      <c r="EK19" s="27">
        <v>8.8917650453729351</v>
      </c>
      <c r="EL19" s="27">
        <v>4.9391509521906585</v>
      </c>
      <c r="EM19" s="27">
        <v>-0.90403311681986054</v>
      </c>
      <c r="EN19" s="27">
        <v>-4.6996060896911445</v>
      </c>
      <c r="EO19" s="27">
        <v>-5.16483478378521</v>
      </c>
      <c r="EQ19" s="27">
        <v>67.464196641449746</v>
      </c>
      <c r="ER19" s="27">
        <v>62.40304371164207</v>
      </c>
      <c r="ES19" s="27">
        <v>60.835928469549259</v>
      </c>
      <c r="ET19" s="27">
        <v>59.293376225687553</v>
      </c>
      <c r="EU19" s="27">
        <v>58.063178205603606</v>
      </c>
      <c r="EV19" s="27">
        <v>57.113178658889211</v>
      </c>
      <c r="EW19" s="27">
        <v>56.168555325039165</v>
      </c>
      <c r="EX19" s="27">
        <v>55.249063519120682</v>
      </c>
      <c r="EY19" s="27">
        <v>53.712977120940309</v>
      </c>
      <c r="EZ19" s="27">
        <v>52.192154734184655</v>
      </c>
      <c r="FA19" s="27">
        <v>50.691765045372932</v>
      </c>
      <c r="FB19" s="27">
        <v>46.739150952190656</v>
      </c>
      <c r="FC19" s="27">
        <v>40.895966883180137</v>
      </c>
      <c r="FD19" s="27">
        <v>37.100393910308853</v>
      </c>
      <c r="FE19" s="27">
        <v>36.635165216214787</v>
      </c>
      <c r="FG19" s="1">
        <v>384221</v>
      </c>
      <c r="FH19" s="78">
        <v>397717</v>
      </c>
      <c r="FI19" s="78" t="s">
        <v>839</v>
      </c>
    </row>
    <row r="20" spans="2:165" ht="16.2" thickBot="1" x14ac:dyDescent="0.35">
      <c r="B20" s="19" t="s">
        <v>381</v>
      </c>
      <c r="C20" s="21">
        <v>43.386858683127599</v>
      </c>
      <c r="D20" s="21">
        <v>33.763982759011682</v>
      </c>
      <c r="E20" s="21">
        <v>30.087541567269383</v>
      </c>
      <c r="F20" s="21">
        <v>26.362831598824812</v>
      </c>
      <c r="G20" s="21">
        <v>23.178378525700566</v>
      </c>
      <c r="H20" s="21">
        <v>20.19303556606458</v>
      </c>
      <c r="I20" s="21">
        <v>108.07326178400412</v>
      </c>
      <c r="J20" s="21">
        <v>105.29110564474274</v>
      </c>
      <c r="K20" s="21">
        <v>101.97626010389558</v>
      </c>
      <c r="L20" s="21">
        <v>99.327222493099782</v>
      </c>
      <c r="M20" s="21">
        <v>97.04339535892791</v>
      </c>
      <c r="N20" s="21">
        <v>81.916973705341491</v>
      </c>
      <c r="O20" s="21">
        <v>37.610570406517638</v>
      </c>
      <c r="P20" s="21">
        <v>2.8595711574571681</v>
      </c>
      <c r="Q20" s="21">
        <v>-21.693908300405013</v>
      </c>
      <c r="R20" s="22"/>
      <c r="S20" s="21">
        <v>55.386858683127599</v>
      </c>
      <c r="T20" s="21">
        <v>45.763982759011682</v>
      </c>
      <c r="U20" s="21">
        <v>42.087541567269383</v>
      </c>
      <c r="V20" s="21">
        <v>38.362831598824812</v>
      </c>
      <c r="W20" s="21">
        <v>35.178378525700566</v>
      </c>
      <c r="X20" s="21">
        <v>32.19303556606458</v>
      </c>
      <c r="Y20" s="21">
        <v>29.073261784004117</v>
      </c>
      <c r="Z20" s="21">
        <v>26.291105644742743</v>
      </c>
      <c r="AA20" s="21">
        <v>22.976260103895584</v>
      </c>
      <c r="AB20" s="21">
        <v>20.327222493099782</v>
      </c>
      <c r="AC20" s="21">
        <v>18.04339535892791</v>
      </c>
      <c r="AD20" s="21">
        <v>2.9169737053414906</v>
      </c>
      <c r="AE20" s="21">
        <v>-41.389429593482362</v>
      </c>
      <c r="AF20" s="21">
        <v>-76.140428842542832</v>
      </c>
      <c r="AG20" s="21">
        <v>-100.69390830040501</v>
      </c>
      <c r="AI20" s="23">
        <v>43.386858683127599</v>
      </c>
      <c r="AJ20" s="23">
        <v>36.136253921829223</v>
      </c>
      <c r="AK20" s="23">
        <v>34.643057038818824</v>
      </c>
      <c r="AL20" s="23">
        <v>32.408484952394247</v>
      </c>
      <c r="AM20" s="23">
        <v>30.483466458688326</v>
      </c>
      <c r="AN20" s="23">
        <v>28.80338977533539</v>
      </c>
      <c r="AO20" s="23">
        <v>117.35670833460037</v>
      </c>
      <c r="AP20" s="23">
        <v>114.08217303092768</v>
      </c>
      <c r="AQ20" s="23">
        <v>110.4228801234127</v>
      </c>
      <c r="AR20" s="23">
        <v>108.46819976046829</v>
      </c>
      <c r="AS20" s="23">
        <v>106.64578251726647</v>
      </c>
      <c r="AT20" s="23">
        <v>101.58280117239036</v>
      </c>
      <c r="AU20" s="23">
        <v>94.8123706699742</v>
      </c>
      <c r="AV20" s="23">
        <v>90.763551960985637</v>
      </c>
      <c r="AW20" s="23">
        <v>88.313883605534954</v>
      </c>
      <c r="AY20" s="24">
        <v>55.386858683127599</v>
      </c>
      <c r="AZ20" s="24">
        <v>48.136253921829223</v>
      </c>
      <c r="BA20" s="24">
        <v>46.643057038818824</v>
      </c>
      <c r="BB20" s="24">
        <v>44.408484952394247</v>
      </c>
      <c r="BC20" s="24">
        <v>42.483466458688326</v>
      </c>
      <c r="BD20" s="24">
        <v>40.80338977533539</v>
      </c>
      <c r="BE20" s="24">
        <v>38.35670833460037</v>
      </c>
      <c r="BF20" s="24">
        <v>35.082173030927677</v>
      </c>
      <c r="BG20" s="24">
        <v>31.422880123412696</v>
      </c>
      <c r="BH20" s="24">
        <v>29.468199760468295</v>
      </c>
      <c r="BI20" s="24">
        <v>27.645782517266468</v>
      </c>
      <c r="BJ20" s="24">
        <v>22.582801172390361</v>
      </c>
      <c r="BK20" s="24">
        <v>15.8123706699742</v>
      </c>
      <c r="BL20" s="24">
        <v>11.763551960985637</v>
      </c>
      <c r="BM20" s="24">
        <v>9.3138836055349543</v>
      </c>
      <c r="BO20" s="25">
        <v>43.386858683127599</v>
      </c>
      <c r="BP20" s="25">
        <v>35.834861309805603</v>
      </c>
      <c r="BQ20" s="25">
        <v>32.688374902047258</v>
      </c>
      <c r="BR20" s="25">
        <v>29.360553125503301</v>
      </c>
      <c r="BS20" s="25">
        <v>26.756970315597272</v>
      </c>
      <c r="BT20" s="25">
        <v>24.686284476380692</v>
      </c>
      <c r="BU20" s="25">
        <v>113.64874570307457</v>
      </c>
      <c r="BV20" s="25">
        <v>111.68473730328749</v>
      </c>
      <c r="BW20" s="25">
        <v>108.81200803277525</v>
      </c>
      <c r="BX20" s="25">
        <v>106.33062877002516</v>
      </c>
      <c r="BY20" s="25">
        <v>104.00047174111745</v>
      </c>
      <c r="BZ20" s="25">
        <v>97.51255035595301</v>
      </c>
      <c r="CA20" s="25">
        <v>88.627344258307971</v>
      </c>
      <c r="CB20" s="25">
        <v>83.91569173497129</v>
      </c>
      <c r="CC20" s="25">
        <v>82.24959662400272</v>
      </c>
      <c r="CE20" s="25">
        <v>55.386858683127599</v>
      </c>
      <c r="CF20" s="25">
        <v>47.834861309805603</v>
      </c>
      <c r="CG20" s="25">
        <v>44.688374902047258</v>
      </c>
      <c r="CH20" s="25">
        <v>41.360553125503301</v>
      </c>
      <c r="CI20" s="25">
        <v>38.756970315597272</v>
      </c>
      <c r="CJ20" s="25">
        <v>36.686284476380692</v>
      </c>
      <c r="CK20" s="25">
        <v>34.648745703074567</v>
      </c>
      <c r="CL20" s="25">
        <v>32.684737303287491</v>
      </c>
      <c r="CM20" s="25">
        <v>29.812008032775253</v>
      </c>
      <c r="CN20" s="25">
        <v>27.330628770025157</v>
      </c>
      <c r="CO20" s="25">
        <v>25.000471741117451</v>
      </c>
      <c r="CP20" s="25">
        <v>18.51255035595301</v>
      </c>
      <c r="CQ20" s="25">
        <v>9.6273442583079714</v>
      </c>
      <c r="CR20" s="25">
        <v>4.9156917349712899</v>
      </c>
      <c r="CS20" s="25">
        <v>3.2495966240027201</v>
      </c>
      <c r="CU20" s="26">
        <v>43.386858683127599</v>
      </c>
      <c r="CV20" s="26">
        <v>32.549078856277418</v>
      </c>
      <c r="CW20" s="26">
        <v>29.002155527820577</v>
      </c>
      <c r="CX20" s="26">
        <v>25.513262387231094</v>
      </c>
      <c r="CY20" s="26">
        <v>22.615811998091502</v>
      </c>
      <c r="CZ20" s="26">
        <v>20.112710959761742</v>
      </c>
      <c r="DA20" s="26">
        <v>108.15915138487506</v>
      </c>
      <c r="DB20" s="26">
        <v>106.26649514773523</v>
      </c>
      <c r="DC20" s="26">
        <v>104.17876893143168</v>
      </c>
      <c r="DD20" s="26">
        <v>101.96277997195429</v>
      </c>
      <c r="DE20" s="26">
        <v>100.12606012769245</v>
      </c>
      <c r="DF20" s="26">
        <v>84.809696633464256</v>
      </c>
      <c r="DG20" s="26">
        <v>42.398560873458962</v>
      </c>
      <c r="DH20" s="26">
        <v>9.1082295955119719</v>
      </c>
      <c r="DI20" s="26">
        <v>-13.475957674988592</v>
      </c>
      <c r="DK20" s="26">
        <v>55.386858683127599</v>
      </c>
      <c r="DL20" s="26">
        <v>44.549078856277418</v>
      </c>
      <c r="DM20" s="26">
        <v>41.002155527820577</v>
      </c>
      <c r="DN20" s="26">
        <v>37.513262387231094</v>
      </c>
      <c r="DO20" s="26">
        <v>34.615811998091502</v>
      </c>
      <c r="DP20" s="26">
        <v>32.112710959761742</v>
      </c>
      <c r="DQ20" s="26">
        <v>29.159151384875059</v>
      </c>
      <c r="DR20" s="26">
        <v>27.266495147735228</v>
      </c>
      <c r="DS20" s="26">
        <v>25.178768931431676</v>
      </c>
      <c r="DT20" s="26">
        <v>22.962779971954291</v>
      </c>
      <c r="DU20" s="26">
        <v>21.126060127692455</v>
      </c>
      <c r="DV20" s="26">
        <v>5.8096966334642559</v>
      </c>
      <c r="DW20" s="26">
        <v>-36.601439126541038</v>
      </c>
      <c r="DX20" s="26">
        <v>-69.891770404488028</v>
      </c>
      <c r="DY20" s="26">
        <v>-92.475957674988592</v>
      </c>
      <c r="EA20" s="27">
        <v>43.386858683127599</v>
      </c>
      <c r="EB20" s="27">
        <v>32.26497259351963</v>
      </c>
      <c r="EC20" s="27">
        <v>29.110685121571194</v>
      </c>
      <c r="ED20" s="27">
        <v>25.977019228174186</v>
      </c>
      <c r="EE20" s="27">
        <v>22.158698344274356</v>
      </c>
      <c r="EF20" s="27">
        <v>19.619916643914735</v>
      </c>
      <c r="EG20" s="27">
        <v>108.72934010328024</v>
      </c>
      <c r="EH20" s="27">
        <v>106.10132641824107</v>
      </c>
      <c r="EI20" s="27">
        <v>96.976879857339668</v>
      </c>
      <c r="EJ20" s="27">
        <v>87.273522118227135</v>
      </c>
      <c r="EK20" s="27">
        <v>77.789353332165547</v>
      </c>
      <c r="EL20" s="27">
        <v>50.391110861722069</v>
      </c>
      <c r="EM20" s="27">
        <v>11.331771635790261</v>
      </c>
      <c r="EN20" s="27">
        <v>-11.271267942634239</v>
      </c>
      <c r="EO20" s="27">
        <v>-6.3982067301406857</v>
      </c>
      <c r="EQ20" s="27">
        <v>55.386858683127599</v>
      </c>
      <c r="ER20" s="27">
        <v>44.26497259351963</v>
      </c>
      <c r="ES20" s="27">
        <v>41.110685121571194</v>
      </c>
      <c r="ET20" s="27">
        <v>37.977019228174186</v>
      </c>
      <c r="EU20" s="27">
        <v>34.158698344274356</v>
      </c>
      <c r="EV20" s="27">
        <v>31.619916643914735</v>
      </c>
      <c r="EW20" s="27">
        <v>29.729340103280236</v>
      </c>
      <c r="EX20" s="27">
        <v>27.101326418241072</v>
      </c>
      <c r="EY20" s="27">
        <v>17.976879857339668</v>
      </c>
      <c r="EZ20" s="27">
        <v>8.2735221182271346</v>
      </c>
      <c r="FA20" s="27">
        <v>-1.2106466678344532</v>
      </c>
      <c r="FB20" s="27">
        <v>-28.608889138277931</v>
      </c>
      <c r="FC20" s="27">
        <v>-67.668228364209739</v>
      </c>
      <c r="FD20" s="27">
        <v>-90.271267942634239</v>
      </c>
      <c r="FE20" s="27">
        <v>-85.398206730140686</v>
      </c>
      <c r="FG20" s="1">
        <v>372255</v>
      </c>
      <c r="FH20" s="78">
        <v>410566</v>
      </c>
      <c r="FI20" s="78" t="s">
        <v>847</v>
      </c>
    </row>
    <row r="21" spans="2:165" ht="16.2" thickBot="1" x14ac:dyDescent="0.35">
      <c r="B21" s="19" t="s">
        <v>62</v>
      </c>
      <c r="C21" s="21">
        <v>73.54906701073412</v>
      </c>
      <c r="D21" s="21">
        <v>69.68952975707424</v>
      </c>
      <c r="E21" s="21">
        <v>68.127833493537494</v>
      </c>
      <c r="F21" s="21">
        <v>66.619721435018135</v>
      </c>
      <c r="G21" s="21">
        <v>65.27608016705291</v>
      </c>
      <c r="H21" s="21">
        <v>63.972341609967145</v>
      </c>
      <c r="I21" s="21">
        <v>62.635955056278334</v>
      </c>
      <c r="J21" s="21">
        <v>61.427692806883783</v>
      </c>
      <c r="K21" s="21">
        <v>60.19745688386655</v>
      </c>
      <c r="L21" s="21">
        <v>58.965577860246022</v>
      </c>
      <c r="M21" s="21">
        <v>57.884701764335809</v>
      </c>
      <c r="N21" s="21">
        <v>51.252252265432674</v>
      </c>
      <c r="O21" s="21">
        <v>33.144335976800932</v>
      </c>
      <c r="P21" s="21">
        <v>18.919161416404222</v>
      </c>
      <c r="Q21" s="21">
        <v>9.5925375952912475</v>
      </c>
      <c r="R21" s="22"/>
      <c r="S21" s="21">
        <v>91.54906701073412</v>
      </c>
      <c r="T21" s="21">
        <v>87.68952975707424</v>
      </c>
      <c r="U21" s="21">
        <v>86.127833493537494</v>
      </c>
      <c r="V21" s="21">
        <v>84.619721435018135</v>
      </c>
      <c r="W21" s="21">
        <v>83.27608016705291</v>
      </c>
      <c r="X21" s="21">
        <v>81.972341609967145</v>
      </c>
      <c r="Y21" s="21">
        <v>80.635955056278334</v>
      </c>
      <c r="Z21" s="21">
        <v>79.427692806883783</v>
      </c>
      <c r="AA21" s="21">
        <v>78.19745688386655</v>
      </c>
      <c r="AB21" s="21">
        <v>76.965577860246015</v>
      </c>
      <c r="AC21" s="21">
        <v>75.884701764335801</v>
      </c>
      <c r="AD21" s="21">
        <v>69.252252265432674</v>
      </c>
      <c r="AE21" s="21">
        <v>51.144335976800932</v>
      </c>
      <c r="AF21" s="21">
        <v>36.919161416404222</v>
      </c>
      <c r="AG21" s="21">
        <v>27.592537595291247</v>
      </c>
      <c r="AI21" s="23">
        <v>73.54906701073412</v>
      </c>
      <c r="AJ21" s="23">
        <v>71.038822065357493</v>
      </c>
      <c r="AK21" s="23">
        <v>70.791399587822383</v>
      </c>
      <c r="AL21" s="23">
        <v>70.124381983060417</v>
      </c>
      <c r="AM21" s="23">
        <v>69.577497855438878</v>
      </c>
      <c r="AN21" s="23">
        <v>69.017877999204472</v>
      </c>
      <c r="AO21" s="23">
        <v>67.953205261135878</v>
      </c>
      <c r="AP21" s="23">
        <v>66.411134607377804</v>
      </c>
      <c r="AQ21" s="23">
        <v>64.571555046005528</v>
      </c>
      <c r="AR21" s="23">
        <v>63.800121121821753</v>
      </c>
      <c r="AS21" s="23">
        <v>63.103959940909277</v>
      </c>
      <c r="AT21" s="23">
        <v>61.223843892949354</v>
      </c>
      <c r="AU21" s="23">
        <v>58.778854604984616</v>
      </c>
      <c r="AV21" s="23">
        <v>57.490795320910209</v>
      </c>
      <c r="AW21" s="23">
        <v>56.965953674989905</v>
      </c>
      <c r="AY21" s="24">
        <v>91.54906701073412</v>
      </c>
      <c r="AZ21" s="24">
        <v>89.038822065357493</v>
      </c>
      <c r="BA21" s="24">
        <v>88.791399587822383</v>
      </c>
      <c r="BB21" s="24">
        <v>88.124381983060417</v>
      </c>
      <c r="BC21" s="24">
        <v>87.577497855438878</v>
      </c>
      <c r="BD21" s="24">
        <v>87.017877999204472</v>
      </c>
      <c r="BE21" s="24">
        <v>85.953205261135878</v>
      </c>
      <c r="BF21" s="24">
        <v>84.411134607377804</v>
      </c>
      <c r="BG21" s="24">
        <v>82.571555046005528</v>
      </c>
      <c r="BH21" s="24">
        <v>81.800121121821746</v>
      </c>
      <c r="BI21" s="24">
        <v>81.103959940909277</v>
      </c>
      <c r="BJ21" s="24">
        <v>79.223843892949361</v>
      </c>
      <c r="BK21" s="24">
        <v>76.778854604984616</v>
      </c>
      <c r="BL21" s="24">
        <v>75.490795320910209</v>
      </c>
      <c r="BM21" s="24">
        <v>74.965953674989905</v>
      </c>
      <c r="BO21" s="25">
        <v>73.54906701073412</v>
      </c>
      <c r="BP21" s="25">
        <v>70.720121335504174</v>
      </c>
      <c r="BQ21" s="25">
        <v>69.45481061073599</v>
      </c>
      <c r="BR21" s="25">
        <v>68.074598016273626</v>
      </c>
      <c r="BS21" s="25">
        <v>66.909060860164658</v>
      </c>
      <c r="BT21" s="25">
        <v>65.870743222495605</v>
      </c>
      <c r="BU21" s="25">
        <v>64.834841395813655</v>
      </c>
      <c r="BV21" s="25">
        <v>63.845788280577992</v>
      </c>
      <c r="BW21" s="25">
        <v>62.731562210404242</v>
      </c>
      <c r="BX21" s="25">
        <v>61.54476730334467</v>
      </c>
      <c r="BY21" s="25">
        <v>60.44743441579444</v>
      </c>
      <c r="BZ21" s="25">
        <v>57.408015581214407</v>
      </c>
      <c r="CA21" s="25">
        <v>53.674680840706905</v>
      </c>
      <c r="CB21" s="25">
        <v>51.799114134350873</v>
      </c>
      <c r="CC21" s="25">
        <v>51.211257785020422</v>
      </c>
      <c r="CE21" s="25">
        <v>91.54906701073412</v>
      </c>
      <c r="CF21" s="25">
        <v>88.720121335504174</v>
      </c>
      <c r="CG21" s="25">
        <v>87.45481061073599</v>
      </c>
      <c r="CH21" s="25">
        <v>86.074598016273626</v>
      </c>
      <c r="CI21" s="25">
        <v>84.909060860164658</v>
      </c>
      <c r="CJ21" s="25">
        <v>83.870743222495605</v>
      </c>
      <c r="CK21" s="25">
        <v>82.834841395813655</v>
      </c>
      <c r="CL21" s="25">
        <v>81.845788280577992</v>
      </c>
      <c r="CM21" s="25">
        <v>80.731562210404235</v>
      </c>
      <c r="CN21" s="25">
        <v>79.54476730334467</v>
      </c>
      <c r="CO21" s="25">
        <v>78.447434415794447</v>
      </c>
      <c r="CP21" s="25">
        <v>75.408015581214414</v>
      </c>
      <c r="CQ21" s="25">
        <v>71.674680840706912</v>
      </c>
      <c r="CR21" s="25">
        <v>69.799114134350873</v>
      </c>
      <c r="CS21" s="25">
        <v>69.211257785020422</v>
      </c>
      <c r="CU21" s="26">
        <v>73.54906701073412</v>
      </c>
      <c r="CV21" s="26">
        <v>68.979728643211999</v>
      </c>
      <c r="CW21" s="26">
        <v>67.419259353430988</v>
      </c>
      <c r="CX21" s="26">
        <v>66.029092859719981</v>
      </c>
      <c r="CY21" s="26">
        <v>64.711622721576944</v>
      </c>
      <c r="CZ21" s="26">
        <v>63.516414906306466</v>
      </c>
      <c r="DA21" s="26">
        <v>62.275612648790755</v>
      </c>
      <c r="DB21" s="26">
        <v>61.140880097661096</v>
      </c>
      <c r="DC21" s="26">
        <v>59.9115764568256</v>
      </c>
      <c r="DD21" s="26">
        <v>58.756907466807029</v>
      </c>
      <c r="DE21" s="26">
        <v>57.761696429517634</v>
      </c>
      <c r="DF21" s="26">
        <v>52.456142598672216</v>
      </c>
      <c r="DG21" s="26">
        <v>36.089191921051537</v>
      </c>
      <c r="DH21" s="26">
        <v>22.65494985732056</v>
      </c>
      <c r="DI21" s="26">
        <v>14.197758554433733</v>
      </c>
      <c r="DK21" s="26">
        <v>91.54906701073412</v>
      </c>
      <c r="DL21" s="26">
        <v>86.979728643211999</v>
      </c>
      <c r="DM21" s="26">
        <v>85.419259353430988</v>
      </c>
      <c r="DN21" s="26">
        <v>84.029092859719981</v>
      </c>
      <c r="DO21" s="26">
        <v>82.711622721576944</v>
      </c>
      <c r="DP21" s="26">
        <v>81.516414906306466</v>
      </c>
      <c r="DQ21" s="26">
        <v>80.275612648790755</v>
      </c>
      <c r="DR21" s="26">
        <v>79.140880097661096</v>
      </c>
      <c r="DS21" s="26">
        <v>77.9115764568256</v>
      </c>
      <c r="DT21" s="26">
        <v>76.756907466807036</v>
      </c>
      <c r="DU21" s="26">
        <v>75.761696429517627</v>
      </c>
      <c r="DV21" s="26">
        <v>70.456142598672216</v>
      </c>
      <c r="DW21" s="26">
        <v>54.089191921051537</v>
      </c>
      <c r="DX21" s="26">
        <v>40.65494985732056</v>
      </c>
      <c r="DY21" s="26">
        <v>32.197758554433733</v>
      </c>
      <c r="EA21" s="27">
        <v>73.54906701073412</v>
      </c>
      <c r="EB21" s="27">
        <v>68.718133613098061</v>
      </c>
      <c r="EC21" s="27">
        <v>67.13451418910428</v>
      </c>
      <c r="ED21" s="27">
        <v>65.766006788508633</v>
      </c>
      <c r="EE21" s="27">
        <v>64.559452386756462</v>
      </c>
      <c r="EF21" s="27">
        <v>63.473153054181644</v>
      </c>
      <c r="EG21" s="27">
        <v>62.338948702202501</v>
      </c>
      <c r="EH21" s="27">
        <v>60.918807868636762</v>
      </c>
      <c r="EI21" s="27">
        <v>57.393172705060913</v>
      </c>
      <c r="EJ21" s="27">
        <v>53.866874208785951</v>
      </c>
      <c r="EK21" s="27">
        <v>50.288052461976093</v>
      </c>
      <c r="EL21" s="27">
        <v>38.992007590750831</v>
      </c>
      <c r="EM21" s="27">
        <v>23.136789404802414</v>
      </c>
      <c r="EN21" s="27">
        <v>14.043766666182307</v>
      </c>
      <c r="EO21" s="27">
        <v>16.43986721466527</v>
      </c>
      <c r="EQ21" s="27">
        <v>91.54906701073412</v>
      </c>
      <c r="ER21" s="27">
        <v>86.718133613098061</v>
      </c>
      <c r="ES21" s="27">
        <v>85.13451418910428</v>
      </c>
      <c r="ET21" s="27">
        <v>83.766006788508633</v>
      </c>
      <c r="EU21" s="27">
        <v>82.559452386756462</v>
      </c>
      <c r="EV21" s="27">
        <v>81.473153054181637</v>
      </c>
      <c r="EW21" s="27">
        <v>80.338948702202501</v>
      </c>
      <c r="EX21" s="27">
        <v>78.918807868636762</v>
      </c>
      <c r="EY21" s="27">
        <v>75.39317270506092</v>
      </c>
      <c r="EZ21" s="27">
        <v>71.866874208785958</v>
      </c>
      <c r="FA21" s="27">
        <v>68.288052461976093</v>
      </c>
      <c r="FB21" s="27">
        <v>56.992007590750831</v>
      </c>
      <c r="FC21" s="27">
        <v>41.136789404802414</v>
      </c>
      <c r="FD21" s="27">
        <v>32.043766666182307</v>
      </c>
      <c r="FE21" s="27">
        <v>34.43986721466527</v>
      </c>
      <c r="FG21" s="1">
        <v>385569</v>
      </c>
      <c r="FH21" s="78">
        <v>434469</v>
      </c>
      <c r="FI21" s="78" t="s">
        <v>838</v>
      </c>
    </row>
    <row r="22" spans="2:165" ht="16.2" thickBot="1" x14ac:dyDescent="0.35">
      <c r="B22" s="19" t="s">
        <v>382</v>
      </c>
      <c r="C22" s="21">
        <v>49.734062142363385</v>
      </c>
      <c r="D22" s="21">
        <v>42.745169488275465</v>
      </c>
      <c r="E22" s="21">
        <v>39.917019642002728</v>
      </c>
      <c r="F22" s="21">
        <v>37.081468917110485</v>
      </c>
      <c r="G22" s="21">
        <v>34.709805335560773</v>
      </c>
      <c r="H22" s="21">
        <v>32.527664113400419</v>
      </c>
      <c r="I22" s="21">
        <v>30.309357304377585</v>
      </c>
      <c r="J22" s="21">
        <v>28.290822528979035</v>
      </c>
      <c r="K22" s="21">
        <v>26.299051055632404</v>
      </c>
      <c r="L22" s="21">
        <v>24.242176613938113</v>
      </c>
      <c r="M22" s="21">
        <v>22.396837393031788</v>
      </c>
      <c r="N22" s="21">
        <v>11.559663164448864</v>
      </c>
      <c r="O22" s="21">
        <v>-18.346473636906438</v>
      </c>
      <c r="P22" s="21">
        <v>-42.572310770846599</v>
      </c>
      <c r="Q22" s="21">
        <v>-60.083395703640889</v>
      </c>
      <c r="R22" s="22"/>
      <c r="S22" s="21">
        <v>67.734062142363385</v>
      </c>
      <c r="T22" s="21">
        <v>60.745169488275465</v>
      </c>
      <c r="U22" s="21">
        <v>57.917019642002728</v>
      </c>
      <c r="V22" s="21">
        <v>55.081468917110485</v>
      </c>
      <c r="W22" s="21">
        <v>52.709805335560773</v>
      </c>
      <c r="X22" s="21">
        <v>50.527664113400419</v>
      </c>
      <c r="Y22" s="21">
        <v>48.309357304377585</v>
      </c>
      <c r="Z22" s="21">
        <v>46.290822528979035</v>
      </c>
      <c r="AA22" s="21">
        <v>44.299051055632404</v>
      </c>
      <c r="AB22" s="21">
        <v>42.242176613938113</v>
      </c>
      <c r="AC22" s="21">
        <v>40.396837393031788</v>
      </c>
      <c r="AD22" s="21">
        <v>29.559663164448864</v>
      </c>
      <c r="AE22" s="21">
        <v>-0.34647363690643829</v>
      </c>
      <c r="AF22" s="21">
        <v>-24.572310770846599</v>
      </c>
      <c r="AG22" s="21">
        <v>-42.083395703640889</v>
      </c>
      <c r="AI22" s="23">
        <v>49.734062142363385</v>
      </c>
      <c r="AJ22" s="23">
        <v>45.469866276665542</v>
      </c>
      <c r="AK22" s="23">
        <v>44.769753640596335</v>
      </c>
      <c r="AL22" s="23">
        <v>43.351094387354237</v>
      </c>
      <c r="AM22" s="23">
        <v>42.229514764119941</v>
      </c>
      <c r="AN22" s="23">
        <v>41.355644253158886</v>
      </c>
      <c r="AO22" s="23">
        <v>39.809126096381277</v>
      </c>
      <c r="AP22" s="23">
        <v>37.548073772805424</v>
      </c>
      <c r="AQ22" s="23">
        <v>34.974969519052294</v>
      </c>
      <c r="AR22" s="23">
        <v>33.400617518346849</v>
      </c>
      <c r="AS22" s="23">
        <v>31.931664467563564</v>
      </c>
      <c r="AT22" s="23">
        <v>27.821959584152864</v>
      </c>
      <c r="AU22" s="23">
        <v>22.305901060118615</v>
      </c>
      <c r="AV22" s="23">
        <v>18.784663089093655</v>
      </c>
      <c r="AW22" s="23">
        <v>16.534101048107146</v>
      </c>
      <c r="AY22" s="24">
        <v>67.734062142363385</v>
      </c>
      <c r="AZ22" s="24">
        <v>63.469866276665542</v>
      </c>
      <c r="BA22" s="24">
        <v>62.769753640596335</v>
      </c>
      <c r="BB22" s="24">
        <v>61.351094387354237</v>
      </c>
      <c r="BC22" s="24">
        <v>60.229514764119941</v>
      </c>
      <c r="BD22" s="24">
        <v>59.355644253158886</v>
      </c>
      <c r="BE22" s="24">
        <v>57.809126096381277</v>
      </c>
      <c r="BF22" s="24">
        <v>55.548073772805424</v>
      </c>
      <c r="BG22" s="24">
        <v>52.974969519052294</v>
      </c>
      <c r="BH22" s="24">
        <v>51.400617518346849</v>
      </c>
      <c r="BI22" s="24">
        <v>49.931664467563564</v>
      </c>
      <c r="BJ22" s="24">
        <v>45.821959584152864</v>
      </c>
      <c r="BK22" s="24">
        <v>40.305901060118615</v>
      </c>
      <c r="BL22" s="24">
        <v>36.784663089093655</v>
      </c>
      <c r="BM22" s="24">
        <v>34.534101048107146</v>
      </c>
      <c r="BO22" s="25">
        <v>49.734062142363385</v>
      </c>
      <c r="BP22" s="25">
        <v>45.317193192908391</v>
      </c>
      <c r="BQ22" s="25">
        <v>42.958004340926124</v>
      </c>
      <c r="BR22" s="25">
        <v>40.331934961884542</v>
      </c>
      <c r="BS22" s="25">
        <v>38.254279107032005</v>
      </c>
      <c r="BT22" s="25">
        <v>36.549007806227408</v>
      </c>
      <c r="BU22" s="25">
        <v>34.89202958163456</v>
      </c>
      <c r="BV22" s="25">
        <v>33.306017655051448</v>
      </c>
      <c r="BW22" s="25">
        <v>31.521609538269971</v>
      </c>
      <c r="BX22" s="25">
        <v>29.542364439407777</v>
      </c>
      <c r="BY22" s="25">
        <v>27.678621064327544</v>
      </c>
      <c r="BZ22" s="25">
        <v>22.45110047738811</v>
      </c>
      <c r="CA22" s="25">
        <v>15.544366667313071</v>
      </c>
      <c r="CB22" s="25">
        <v>11.198415240951505</v>
      </c>
      <c r="CC22" s="25">
        <v>9.0032592606633131</v>
      </c>
      <c r="CE22" s="25">
        <v>67.734062142363385</v>
      </c>
      <c r="CF22" s="25">
        <v>63.317193192908391</v>
      </c>
      <c r="CG22" s="25">
        <v>60.958004340926124</v>
      </c>
      <c r="CH22" s="25">
        <v>58.331934961884542</v>
      </c>
      <c r="CI22" s="25">
        <v>56.254279107032005</v>
      </c>
      <c r="CJ22" s="25">
        <v>54.549007806227408</v>
      </c>
      <c r="CK22" s="25">
        <v>52.89202958163456</v>
      </c>
      <c r="CL22" s="25">
        <v>51.306017655051448</v>
      </c>
      <c r="CM22" s="25">
        <v>49.521609538269971</v>
      </c>
      <c r="CN22" s="25">
        <v>47.542364439407777</v>
      </c>
      <c r="CO22" s="25">
        <v>45.678621064327544</v>
      </c>
      <c r="CP22" s="25">
        <v>40.45110047738811</v>
      </c>
      <c r="CQ22" s="25">
        <v>33.544366667313071</v>
      </c>
      <c r="CR22" s="25">
        <v>29.198415240951505</v>
      </c>
      <c r="CS22" s="25">
        <v>27.003259260663313</v>
      </c>
      <c r="CU22" s="26">
        <v>49.734062142363385</v>
      </c>
      <c r="CV22" s="26">
        <v>41.616490405881905</v>
      </c>
      <c r="CW22" s="26">
        <v>38.911068970254505</v>
      </c>
      <c r="CX22" s="26">
        <v>36.084909699142415</v>
      </c>
      <c r="CY22" s="26">
        <v>30.77176528070251</v>
      </c>
      <c r="CZ22" s="26">
        <v>25.78426274461539</v>
      </c>
      <c r="DA22" s="26">
        <v>23.844182541413616</v>
      </c>
      <c r="DB22" s="26">
        <v>22.439197419864954</v>
      </c>
      <c r="DC22" s="26">
        <v>20.900384547270576</v>
      </c>
      <c r="DD22" s="26">
        <v>19.125827282237566</v>
      </c>
      <c r="DE22" s="26">
        <v>17.557892111352913</v>
      </c>
      <c r="DF22" s="26">
        <v>7.0857412299502727</v>
      </c>
      <c r="DG22" s="26">
        <v>-21.8832022523153</v>
      </c>
      <c r="DH22" s="26">
        <v>-44.821131974968239</v>
      </c>
      <c r="DI22" s="26">
        <v>-60.123020588600752</v>
      </c>
      <c r="DK22" s="26">
        <v>67.734062142363385</v>
      </c>
      <c r="DL22" s="26">
        <v>59.616490405881905</v>
      </c>
      <c r="DM22" s="26">
        <v>56.911068970254505</v>
      </c>
      <c r="DN22" s="26">
        <v>54.084909699142415</v>
      </c>
      <c r="DO22" s="26">
        <v>48.77176528070251</v>
      </c>
      <c r="DP22" s="26">
        <v>43.78426274461539</v>
      </c>
      <c r="DQ22" s="26">
        <v>41.844182541413616</v>
      </c>
      <c r="DR22" s="26">
        <v>40.439197419864954</v>
      </c>
      <c r="DS22" s="26">
        <v>38.900384547270576</v>
      </c>
      <c r="DT22" s="26">
        <v>37.125827282237566</v>
      </c>
      <c r="DU22" s="26">
        <v>35.557892111352913</v>
      </c>
      <c r="DV22" s="26">
        <v>25.085741229950273</v>
      </c>
      <c r="DW22" s="26">
        <v>-3.8832022523153</v>
      </c>
      <c r="DX22" s="26">
        <v>-26.821131974968239</v>
      </c>
      <c r="DY22" s="26">
        <v>-42.123020588600752</v>
      </c>
      <c r="EA22" s="27">
        <v>49.734062142363385</v>
      </c>
      <c r="EB22" s="27">
        <v>41.18878403183146</v>
      </c>
      <c r="EC22" s="27">
        <v>38.685729584085365</v>
      </c>
      <c r="ED22" s="27">
        <v>36.062673970982999</v>
      </c>
      <c r="EE22" s="27">
        <v>30.921217040472285</v>
      </c>
      <c r="EF22" s="27">
        <v>26.160613173362918</v>
      </c>
      <c r="EG22" s="27">
        <v>24.401820398498842</v>
      </c>
      <c r="EH22" s="27">
        <v>22.342967426268871</v>
      </c>
      <c r="EI22" s="27">
        <v>16.147173661542013</v>
      </c>
      <c r="EJ22" s="27">
        <v>9.5188557741578705</v>
      </c>
      <c r="EK22" s="27">
        <v>3.030772242502735</v>
      </c>
      <c r="EL22" s="27">
        <v>-15.816346139172936</v>
      </c>
      <c r="EM22" s="27">
        <v>-42.824374097706482</v>
      </c>
      <c r="EN22" s="27">
        <v>-58.71772063064418</v>
      </c>
      <c r="EO22" s="27">
        <v>-56.247862759722864</v>
      </c>
      <c r="EQ22" s="27">
        <v>67.734062142363385</v>
      </c>
      <c r="ER22" s="27">
        <v>59.18878403183146</v>
      </c>
      <c r="ES22" s="27">
        <v>56.685729584085365</v>
      </c>
      <c r="ET22" s="27">
        <v>54.062673970982999</v>
      </c>
      <c r="EU22" s="27">
        <v>48.921217040472285</v>
      </c>
      <c r="EV22" s="27">
        <v>44.160613173362918</v>
      </c>
      <c r="EW22" s="27">
        <v>42.401820398498842</v>
      </c>
      <c r="EX22" s="27">
        <v>40.342967426268871</v>
      </c>
      <c r="EY22" s="27">
        <v>34.147173661542013</v>
      </c>
      <c r="EZ22" s="27">
        <v>27.518855774157871</v>
      </c>
      <c r="FA22" s="27">
        <v>21.030772242502735</v>
      </c>
      <c r="FB22" s="27">
        <v>2.1836538608270644</v>
      </c>
      <c r="FC22" s="27">
        <v>-24.824374097706482</v>
      </c>
      <c r="FD22" s="27">
        <v>-40.71772063064418</v>
      </c>
      <c r="FE22" s="27">
        <v>-38.247862759722864</v>
      </c>
      <c r="FG22" s="1">
        <v>380272</v>
      </c>
      <c r="FH22" s="78">
        <v>411184</v>
      </c>
      <c r="FI22" s="78" t="s">
        <v>847</v>
      </c>
    </row>
    <row r="23" spans="2:165" ht="16.2" thickBot="1" x14ac:dyDescent="0.35">
      <c r="B23" s="19" t="s">
        <v>383</v>
      </c>
      <c r="C23" s="21">
        <v>44.683628837590561</v>
      </c>
      <c r="D23" s="21">
        <v>44.416535425036507</v>
      </c>
      <c r="E23" s="21">
        <v>43.820931344460455</v>
      </c>
      <c r="F23" s="21">
        <v>42.841359468974602</v>
      </c>
      <c r="G23" s="21">
        <v>42.063570131537119</v>
      </c>
      <c r="H23" s="21">
        <v>41.368118464515895</v>
      </c>
      <c r="I23" s="21">
        <v>40.680721794473719</v>
      </c>
      <c r="J23" s="21">
        <v>40.051861908965371</v>
      </c>
      <c r="K23" s="21">
        <v>36.921287521728175</v>
      </c>
      <c r="L23" s="21">
        <v>31.032429098041689</v>
      </c>
      <c r="M23" s="21">
        <v>30.61504534605217</v>
      </c>
      <c r="N23" s="21">
        <v>23.136321343110666</v>
      </c>
      <c r="O23" s="21">
        <v>15.213624917323159</v>
      </c>
      <c r="P23" s="21">
        <v>9.7783898637132154</v>
      </c>
      <c r="Q23" s="21">
        <v>5.9195134492532873</v>
      </c>
      <c r="R23" s="22"/>
      <c r="S23" s="21">
        <v>76.183628837590561</v>
      </c>
      <c r="T23" s="21">
        <v>75.9165354250365</v>
      </c>
      <c r="U23" s="21">
        <v>75.320931344460462</v>
      </c>
      <c r="V23" s="21">
        <v>74.341359468974602</v>
      </c>
      <c r="W23" s="21">
        <v>73.563570131537119</v>
      </c>
      <c r="X23" s="21">
        <v>72.868118464515902</v>
      </c>
      <c r="Y23" s="21">
        <v>72.180721794473726</v>
      </c>
      <c r="Z23" s="21">
        <v>71.551861908965378</v>
      </c>
      <c r="AA23" s="21">
        <v>68.421287521728175</v>
      </c>
      <c r="AB23" s="21">
        <v>62.532429098041689</v>
      </c>
      <c r="AC23" s="21">
        <v>62.11504534605217</v>
      </c>
      <c r="AD23" s="21">
        <v>54.636321343110666</v>
      </c>
      <c r="AE23" s="21">
        <v>46.713624917323159</v>
      </c>
      <c r="AF23" s="21">
        <v>41.278389863713215</v>
      </c>
      <c r="AG23" s="21">
        <v>37.419513449253287</v>
      </c>
      <c r="AI23" s="23">
        <v>44.683628837590561</v>
      </c>
      <c r="AJ23" s="23">
        <v>44.425450678755723</v>
      </c>
      <c r="AK23" s="23">
        <v>44.831988028505037</v>
      </c>
      <c r="AL23" s="23">
        <v>44.7326999353281</v>
      </c>
      <c r="AM23" s="23">
        <v>44.860266055332445</v>
      </c>
      <c r="AN23" s="23">
        <v>45.183736646970296</v>
      </c>
      <c r="AO23" s="23">
        <v>45.185881650278311</v>
      </c>
      <c r="AP23" s="23">
        <v>44.871569088835265</v>
      </c>
      <c r="AQ23" s="23">
        <v>44.325790129273756</v>
      </c>
      <c r="AR23" s="23">
        <v>44.071472521312749</v>
      </c>
      <c r="AS23" s="23">
        <v>43.837506448755391</v>
      </c>
      <c r="AT23" s="23">
        <v>43.160463609438317</v>
      </c>
      <c r="AU23" s="23">
        <v>42.281053992689543</v>
      </c>
      <c r="AV23" s="23">
        <v>41.816020389764581</v>
      </c>
      <c r="AW23" s="23">
        <v>41.73504584496068</v>
      </c>
      <c r="AY23" s="24">
        <v>76.183628837590561</v>
      </c>
      <c r="AZ23" s="24">
        <v>75.925450678755723</v>
      </c>
      <c r="BA23" s="24">
        <v>76.331988028505037</v>
      </c>
      <c r="BB23" s="24">
        <v>76.2326999353281</v>
      </c>
      <c r="BC23" s="24">
        <v>76.360266055332445</v>
      </c>
      <c r="BD23" s="24">
        <v>76.683736646970289</v>
      </c>
      <c r="BE23" s="24">
        <v>76.685881650278304</v>
      </c>
      <c r="BF23" s="24">
        <v>76.371569088835258</v>
      </c>
      <c r="BG23" s="24">
        <v>75.825790129273756</v>
      </c>
      <c r="BH23" s="24">
        <v>75.571472521312756</v>
      </c>
      <c r="BI23" s="24">
        <v>75.337506448755391</v>
      </c>
      <c r="BJ23" s="24">
        <v>74.660463609438324</v>
      </c>
      <c r="BK23" s="24">
        <v>73.78105399268955</v>
      </c>
      <c r="BL23" s="24">
        <v>73.316020389764589</v>
      </c>
      <c r="BM23" s="24">
        <v>73.23504584496068</v>
      </c>
      <c r="BO23" s="25">
        <v>44.683628837590561</v>
      </c>
      <c r="BP23" s="25">
        <v>44.627396328618396</v>
      </c>
      <c r="BQ23" s="25">
        <v>44.110968920006783</v>
      </c>
      <c r="BR23" s="25">
        <v>43.213827532801808</v>
      </c>
      <c r="BS23" s="25">
        <v>42.55076981367484</v>
      </c>
      <c r="BT23" s="25">
        <v>42.028632348645345</v>
      </c>
      <c r="BU23" s="25">
        <v>41.538994063026763</v>
      </c>
      <c r="BV23" s="25">
        <v>41.075109801904581</v>
      </c>
      <c r="BW23" s="25">
        <v>38.037525847417413</v>
      </c>
      <c r="BX23" s="25">
        <v>32.201181696086934</v>
      </c>
      <c r="BY23" s="25">
        <v>31.800974608566065</v>
      </c>
      <c r="BZ23" s="25">
        <v>25.646390595992386</v>
      </c>
      <c r="CA23" s="25">
        <v>23.101155127511731</v>
      </c>
      <c r="CB23" s="25">
        <v>22.126895458572278</v>
      </c>
      <c r="CC23" s="25">
        <v>21.916200701728343</v>
      </c>
      <c r="CE23" s="25">
        <v>76.183628837590561</v>
      </c>
      <c r="CF23" s="25">
        <v>76.127396328618403</v>
      </c>
      <c r="CG23" s="25">
        <v>75.610968920006783</v>
      </c>
      <c r="CH23" s="25">
        <v>74.713827532801815</v>
      </c>
      <c r="CI23" s="25">
        <v>74.050769813674833</v>
      </c>
      <c r="CJ23" s="25">
        <v>73.528632348645345</v>
      </c>
      <c r="CK23" s="25">
        <v>73.038994063026763</v>
      </c>
      <c r="CL23" s="25">
        <v>72.575109801904574</v>
      </c>
      <c r="CM23" s="25">
        <v>69.537525847417413</v>
      </c>
      <c r="CN23" s="25">
        <v>63.701181696086934</v>
      </c>
      <c r="CO23" s="25">
        <v>63.300974608566065</v>
      </c>
      <c r="CP23" s="25">
        <v>57.146390595992386</v>
      </c>
      <c r="CQ23" s="25">
        <v>54.601155127511731</v>
      </c>
      <c r="CR23" s="25">
        <v>53.626895458572278</v>
      </c>
      <c r="CS23" s="25">
        <v>53.416200701728343</v>
      </c>
      <c r="CU23" s="26">
        <v>44.683628837590561</v>
      </c>
      <c r="CV23" s="26">
        <v>44.519088534232125</v>
      </c>
      <c r="CW23" s="26">
        <v>44.070321699288712</v>
      </c>
      <c r="CX23" s="26">
        <v>43.233117518614307</v>
      </c>
      <c r="CY23" s="26">
        <v>42.599417835693373</v>
      </c>
      <c r="CZ23" s="26">
        <v>42.058272966625438</v>
      </c>
      <c r="DA23" s="26">
        <v>41.624038860280052</v>
      </c>
      <c r="DB23" s="26">
        <v>41.27188767845557</v>
      </c>
      <c r="DC23" s="26">
        <v>38.94558900761524</v>
      </c>
      <c r="DD23" s="26">
        <v>34.536494057919924</v>
      </c>
      <c r="DE23" s="26">
        <v>34.487568879776148</v>
      </c>
      <c r="DF23" s="26">
        <v>28.57811149373012</v>
      </c>
      <c r="DG23" s="26">
        <v>21.109493472505264</v>
      </c>
      <c r="DH23" s="26">
        <v>16.216031596865747</v>
      </c>
      <c r="DI23" s="26">
        <v>13.371952891205083</v>
      </c>
      <c r="DK23" s="26">
        <v>76.183628837590561</v>
      </c>
      <c r="DL23" s="26">
        <v>76.019088534232125</v>
      </c>
      <c r="DM23" s="26">
        <v>75.570321699288712</v>
      </c>
      <c r="DN23" s="26">
        <v>74.733117518614307</v>
      </c>
      <c r="DO23" s="26">
        <v>74.099417835693373</v>
      </c>
      <c r="DP23" s="26">
        <v>73.558272966625438</v>
      </c>
      <c r="DQ23" s="26">
        <v>73.124038860280052</v>
      </c>
      <c r="DR23" s="26">
        <v>72.77188767845557</v>
      </c>
      <c r="DS23" s="26">
        <v>70.44558900761524</v>
      </c>
      <c r="DT23" s="26">
        <v>66.036494057919924</v>
      </c>
      <c r="DU23" s="26">
        <v>65.987568879776148</v>
      </c>
      <c r="DV23" s="26">
        <v>60.07811149373012</v>
      </c>
      <c r="DW23" s="26">
        <v>52.609493472505264</v>
      </c>
      <c r="DX23" s="26">
        <v>47.716031596865747</v>
      </c>
      <c r="DY23" s="26">
        <v>44.871952891205083</v>
      </c>
      <c r="EA23" s="27">
        <v>44.683628837590561</v>
      </c>
      <c r="EB23" s="27">
        <v>44.547527167516144</v>
      </c>
      <c r="EC23" s="27">
        <v>44.15843926687846</v>
      </c>
      <c r="ED23" s="27">
        <v>43.35873253739549</v>
      </c>
      <c r="EE23" s="27">
        <v>42.750816837816842</v>
      </c>
      <c r="EF23" s="27">
        <v>42.172566912332556</v>
      </c>
      <c r="EG23" s="27">
        <v>41.779008734597298</v>
      </c>
      <c r="EH23" s="27">
        <v>41.318196548252864</v>
      </c>
      <c r="EI23" s="27">
        <v>37.899141777240388</v>
      </c>
      <c r="EJ23" s="27">
        <v>32.276079496816322</v>
      </c>
      <c r="EK23" s="27">
        <v>27.680133986520502</v>
      </c>
      <c r="EL23" s="27">
        <v>22.018061608623754</v>
      </c>
      <c r="EM23" s="27">
        <v>16.033281916289766</v>
      </c>
      <c r="EN23" s="27">
        <v>12.817880813360986</v>
      </c>
      <c r="EO23" s="27">
        <v>14.227520351870012</v>
      </c>
      <c r="EQ23" s="27">
        <v>76.183628837590561</v>
      </c>
      <c r="ER23" s="27">
        <v>76.047527167516137</v>
      </c>
      <c r="ES23" s="27">
        <v>75.65843926687846</v>
      </c>
      <c r="ET23" s="27">
        <v>74.858732537395497</v>
      </c>
      <c r="EU23" s="27">
        <v>74.250816837816842</v>
      </c>
      <c r="EV23" s="27">
        <v>73.672566912332556</v>
      </c>
      <c r="EW23" s="27">
        <v>73.279008734597298</v>
      </c>
      <c r="EX23" s="27">
        <v>72.818196548252871</v>
      </c>
      <c r="EY23" s="27">
        <v>69.399141777240388</v>
      </c>
      <c r="EZ23" s="27">
        <v>63.776079496816322</v>
      </c>
      <c r="FA23" s="27">
        <v>59.180133986520502</v>
      </c>
      <c r="FB23" s="27">
        <v>53.518061608623754</v>
      </c>
      <c r="FC23" s="27">
        <v>47.533281916289766</v>
      </c>
      <c r="FD23" s="27">
        <v>44.317880813360986</v>
      </c>
      <c r="FE23" s="27">
        <v>45.727520351870012</v>
      </c>
      <c r="FG23" s="1">
        <v>407769</v>
      </c>
      <c r="FH23" s="78">
        <v>375476</v>
      </c>
      <c r="FI23" s="78" t="s">
        <v>843</v>
      </c>
    </row>
    <row r="24" spans="2:165" ht="16.2" thickBot="1" x14ac:dyDescent="0.35">
      <c r="B24" s="19" t="s">
        <v>384</v>
      </c>
      <c r="C24" s="21">
        <v>34.867964947112625</v>
      </c>
      <c r="D24" s="21">
        <v>21.140085148675439</v>
      </c>
      <c r="E24" s="21">
        <v>12.92492006935754</v>
      </c>
      <c r="F24" s="21">
        <v>6.0654824135413321</v>
      </c>
      <c r="G24" s="21">
        <v>-0.52566743947852501</v>
      </c>
      <c r="H24" s="21">
        <v>-7.3307895186351857</v>
      </c>
      <c r="I24" s="21">
        <v>-13.299347610790818</v>
      </c>
      <c r="J24" s="21">
        <v>-19.382018140800341</v>
      </c>
      <c r="K24" s="21">
        <v>-27.029112436892234</v>
      </c>
      <c r="L24" s="21">
        <v>-32.369527055814274</v>
      </c>
      <c r="M24" s="21">
        <v>-35.412801154383942</v>
      </c>
      <c r="N24" s="21">
        <v>-52.282131545582899</v>
      </c>
      <c r="O24" s="21">
        <v>-92.801622578584613</v>
      </c>
      <c r="P24" s="21">
        <v>-121.38545295320114</v>
      </c>
      <c r="Q24" s="21">
        <v>-143.1116317727442</v>
      </c>
      <c r="R24" s="22"/>
      <c r="S24" s="21">
        <v>57.867964947112625</v>
      </c>
      <c r="T24" s="21">
        <v>44.140085148675439</v>
      </c>
      <c r="U24" s="21">
        <v>35.92492006935754</v>
      </c>
      <c r="V24" s="21">
        <v>29.065482413541332</v>
      </c>
      <c r="W24" s="21">
        <v>22.474332560521475</v>
      </c>
      <c r="X24" s="21">
        <v>15.669210481364814</v>
      </c>
      <c r="Y24" s="21">
        <v>9.700652389209182</v>
      </c>
      <c r="Z24" s="21">
        <v>3.6179818591996593</v>
      </c>
      <c r="AA24" s="21">
        <v>-4.029112436892234</v>
      </c>
      <c r="AB24" s="21">
        <v>-9.3695270558142738</v>
      </c>
      <c r="AC24" s="21">
        <v>-12.412801154383942</v>
      </c>
      <c r="AD24" s="21">
        <v>-29.282131545582899</v>
      </c>
      <c r="AE24" s="21">
        <v>-69.801622578584613</v>
      </c>
      <c r="AF24" s="21">
        <v>-98.385452953201138</v>
      </c>
      <c r="AG24" s="21">
        <v>-120.1116317727442</v>
      </c>
      <c r="AI24" s="23">
        <v>34.867964947112625</v>
      </c>
      <c r="AJ24" s="23">
        <v>31.761942444336626</v>
      </c>
      <c r="AK24" s="23">
        <v>30.106230840357654</v>
      </c>
      <c r="AL24" s="23">
        <v>27.368925492829533</v>
      </c>
      <c r="AM24" s="23">
        <v>24.906920488264248</v>
      </c>
      <c r="AN24" s="23">
        <v>22.635911017565419</v>
      </c>
      <c r="AO24" s="23">
        <v>19.822221520689482</v>
      </c>
      <c r="AP24" s="23">
        <v>15.982978410278008</v>
      </c>
      <c r="AQ24" s="23">
        <v>11.506259625061546</v>
      </c>
      <c r="AR24" s="23">
        <v>8.6489555671347489</v>
      </c>
      <c r="AS24" s="23">
        <v>6.8609421496450409</v>
      </c>
      <c r="AT24" s="23">
        <v>0.90453609757679487</v>
      </c>
      <c r="AU24" s="23">
        <v>-8.6664072444754652</v>
      </c>
      <c r="AV24" s="23">
        <v>-15.571002934161413</v>
      </c>
      <c r="AW24" s="23">
        <v>-20.177423476692695</v>
      </c>
      <c r="AY24" s="24">
        <v>57.867964947112625</v>
      </c>
      <c r="AZ24" s="24">
        <v>54.761942444336626</v>
      </c>
      <c r="BA24" s="24">
        <v>53.106230840357654</v>
      </c>
      <c r="BB24" s="24">
        <v>50.368925492829533</v>
      </c>
      <c r="BC24" s="24">
        <v>47.906920488264248</v>
      </c>
      <c r="BD24" s="24">
        <v>45.635911017565419</v>
      </c>
      <c r="BE24" s="24">
        <v>42.822221520689482</v>
      </c>
      <c r="BF24" s="24">
        <v>38.982978410278008</v>
      </c>
      <c r="BG24" s="24">
        <v>34.506259625061546</v>
      </c>
      <c r="BH24" s="24">
        <v>31.648955567134749</v>
      </c>
      <c r="BI24" s="24">
        <v>29.860942149645041</v>
      </c>
      <c r="BJ24" s="24">
        <v>23.904536097576795</v>
      </c>
      <c r="BK24" s="24">
        <v>14.333592755524535</v>
      </c>
      <c r="BL24" s="24">
        <v>7.4289970658385869</v>
      </c>
      <c r="BM24" s="24">
        <v>2.8225765233073048</v>
      </c>
      <c r="BO24" s="25">
        <v>34.867964947112625</v>
      </c>
      <c r="BP24" s="25">
        <v>30.548140138778052</v>
      </c>
      <c r="BQ24" s="25">
        <v>24.561890101856477</v>
      </c>
      <c r="BR24" s="25">
        <v>18.413352639273995</v>
      </c>
      <c r="BS24" s="25">
        <v>12.800621538812493</v>
      </c>
      <c r="BT24" s="25">
        <v>7.4509168174649005</v>
      </c>
      <c r="BU24" s="25">
        <v>3.1018063382036019</v>
      </c>
      <c r="BV24" s="25">
        <v>-1.7014306441829774</v>
      </c>
      <c r="BW24" s="25">
        <v>-8.9883190032042251</v>
      </c>
      <c r="BX24" s="25">
        <v>-14.263536901041192</v>
      </c>
      <c r="BY24" s="25">
        <v>-17.447917359123295</v>
      </c>
      <c r="BZ24" s="25">
        <v>-28.010109357942952</v>
      </c>
      <c r="CA24" s="25">
        <v>-41.891094204919426</v>
      </c>
      <c r="CB24" s="25">
        <v>-49.306825821633879</v>
      </c>
      <c r="CC24" s="25">
        <v>-51.087412948953556</v>
      </c>
      <c r="CE24" s="25">
        <v>57.867964947112625</v>
      </c>
      <c r="CF24" s="25">
        <v>53.548140138778052</v>
      </c>
      <c r="CG24" s="25">
        <v>47.561890101856477</v>
      </c>
      <c r="CH24" s="25">
        <v>41.413352639273995</v>
      </c>
      <c r="CI24" s="25">
        <v>35.800621538812493</v>
      </c>
      <c r="CJ24" s="25">
        <v>30.450916817464901</v>
      </c>
      <c r="CK24" s="25">
        <v>26.101806338203602</v>
      </c>
      <c r="CL24" s="25">
        <v>21.298569355817023</v>
      </c>
      <c r="CM24" s="25">
        <v>14.011680996795775</v>
      </c>
      <c r="CN24" s="25">
        <v>8.7364630989588079</v>
      </c>
      <c r="CO24" s="25">
        <v>5.552082640876705</v>
      </c>
      <c r="CP24" s="25">
        <v>-5.0101093579429516</v>
      </c>
      <c r="CQ24" s="25">
        <v>-18.891094204919426</v>
      </c>
      <c r="CR24" s="25">
        <v>-26.306825821633879</v>
      </c>
      <c r="CS24" s="25">
        <v>-28.087412948953556</v>
      </c>
      <c r="CU24" s="26">
        <v>34.867964947112625</v>
      </c>
      <c r="CV24" s="26">
        <v>16.442604662048154</v>
      </c>
      <c r="CW24" s="26">
        <v>7.6507128483628435</v>
      </c>
      <c r="CX24" s="26">
        <v>1.1219031419228713</v>
      </c>
      <c r="CY24" s="26">
        <v>-5.1292844376380344</v>
      </c>
      <c r="CZ24" s="26">
        <v>-11.51771859591031</v>
      </c>
      <c r="DA24" s="26">
        <v>-16.855598301888165</v>
      </c>
      <c r="DB24" s="26">
        <v>-22.157886921496186</v>
      </c>
      <c r="DC24" s="26">
        <v>-30.969074203027219</v>
      </c>
      <c r="DD24" s="26">
        <v>-36.018028792990322</v>
      </c>
      <c r="DE24" s="26">
        <v>-38.828780932623545</v>
      </c>
      <c r="DF24" s="26">
        <v>-58.78120914167107</v>
      </c>
      <c r="DG24" s="26">
        <v>-99.013369955730298</v>
      </c>
      <c r="DH24" s="26">
        <v>-126.38025728804507</v>
      </c>
      <c r="DI24" s="26">
        <v>-144.36801337289495</v>
      </c>
      <c r="DK24" s="26">
        <v>57.867964947112625</v>
      </c>
      <c r="DL24" s="26">
        <v>39.442604662048154</v>
      </c>
      <c r="DM24" s="26">
        <v>30.650712848362843</v>
      </c>
      <c r="DN24" s="26">
        <v>24.121903141922871</v>
      </c>
      <c r="DO24" s="26">
        <v>17.870715562361966</v>
      </c>
      <c r="DP24" s="26">
        <v>11.48228140408969</v>
      </c>
      <c r="DQ24" s="26">
        <v>6.1444016981118352</v>
      </c>
      <c r="DR24" s="26">
        <v>0.84211307850381445</v>
      </c>
      <c r="DS24" s="26">
        <v>-7.969074203027219</v>
      </c>
      <c r="DT24" s="26">
        <v>-13.018028792990322</v>
      </c>
      <c r="DU24" s="26">
        <v>-15.828780932623545</v>
      </c>
      <c r="DV24" s="26">
        <v>-35.78120914167107</v>
      </c>
      <c r="DW24" s="26">
        <v>-76.013369955730298</v>
      </c>
      <c r="DX24" s="26">
        <v>-103.38025728804507</v>
      </c>
      <c r="DY24" s="26">
        <v>-121.36801337289495</v>
      </c>
      <c r="EA24" s="27">
        <v>34.867964947112625</v>
      </c>
      <c r="EB24" s="27">
        <v>14.257029879664231</v>
      </c>
      <c r="EC24" s="27">
        <v>5.2370816321699749</v>
      </c>
      <c r="ED24" s="27">
        <v>-1.2696902295966197</v>
      </c>
      <c r="EE24" s="27">
        <v>-8.0202569613612127</v>
      </c>
      <c r="EF24" s="27">
        <v>-18.052447575694828</v>
      </c>
      <c r="EG24" s="27">
        <v>-28.278288469347103</v>
      </c>
      <c r="EH24" s="27">
        <v>-34.679862587512332</v>
      </c>
      <c r="EI24" s="27">
        <v>-45.73811854529481</v>
      </c>
      <c r="EJ24" s="27">
        <v>-56.329506012818058</v>
      </c>
      <c r="EK24" s="27">
        <v>-64.863082968907804</v>
      </c>
      <c r="EL24" s="27">
        <v>-90.472493309449248</v>
      </c>
      <c r="EM24" s="27">
        <v>-125.45738350556502</v>
      </c>
      <c r="EN24" s="27">
        <v>-144.06784188113971</v>
      </c>
      <c r="EO24" s="27">
        <v>-140.12402916069561</v>
      </c>
      <c r="EQ24" s="27">
        <v>57.867964947112625</v>
      </c>
      <c r="ER24" s="27">
        <v>37.257029879664231</v>
      </c>
      <c r="ES24" s="27">
        <v>28.237081632169975</v>
      </c>
      <c r="ET24" s="27">
        <v>21.73030977040338</v>
      </c>
      <c r="EU24" s="27">
        <v>14.979743038638787</v>
      </c>
      <c r="EV24" s="27">
        <v>4.9475524243051723</v>
      </c>
      <c r="EW24" s="27">
        <v>-5.2782884693471033</v>
      </c>
      <c r="EX24" s="27">
        <v>-11.679862587512332</v>
      </c>
      <c r="EY24" s="27">
        <v>-22.73811854529481</v>
      </c>
      <c r="EZ24" s="27">
        <v>-33.329506012818058</v>
      </c>
      <c r="FA24" s="27">
        <v>-41.863082968907804</v>
      </c>
      <c r="FB24" s="27">
        <v>-67.472493309449248</v>
      </c>
      <c r="FC24" s="27">
        <v>-102.45738350556502</v>
      </c>
      <c r="FD24" s="27">
        <v>-121.06784188113971</v>
      </c>
      <c r="FE24" s="27">
        <v>-117.12402916069561</v>
      </c>
      <c r="FG24" s="1">
        <v>338655</v>
      </c>
      <c r="FH24" s="78">
        <v>556583</v>
      </c>
      <c r="FI24" s="78" t="s">
        <v>853</v>
      </c>
    </row>
    <row r="25" spans="2:165" ht="16.2" thickBot="1" x14ac:dyDescent="0.35">
      <c r="B25" s="19" t="s">
        <v>72</v>
      </c>
      <c r="C25" s="21">
        <v>10.426526538512796</v>
      </c>
      <c r="D25" s="21">
        <v>9.0134686340995369</v>
      </c>
      <c r="E25" s="21">
        <v>8.4677614368609007</v>
      </c>
      <c r="F25" s="21">
        <v>8.0646628824418514</v>
      </c>
      <c r="G25" s="21">
        <v>7.7430147801048008</v>
      </c>
      <c r="H25" s="21">
        <v>7.4562700589782089</v>
      </c>
      <c r="I25" s="21">
        <v>7.1614553701420185</v>
      </c>
      <c r="J25" s="21">
        <v>6.8655488762091608</v>
      </c>
      <c r="K25" s="21">
        <v>6.570606649534291</v>
      </c>
      <c r="L25" s="21">
        <v>6.2890417624054713</v>
      </c>
      <c r="M25" s="21">
        <v>6.0059874318989692</v>
      </c>
      <c r="N25" s="21">
        <v>4.789834681511028</v>
      </c>
      <c r="O25" s="21">
        <v>1.8376015773197878</v>
      </c>
      <c r="P25" s="21">
        <v>-0.47022221797468688</v>
      </c>
      <c r="Q25" s="21">
        <v>-2.9591959272464941</v>
      </c>
      <c r="R25" s="22"/>
      <c r="S25" s="21">
        <v>30.926526538512796</v>
      </c>
      <c r="T25" s="21">
        <v>29.513468634099539</v>
      </c>
      <c r="U25" s="21">
        <v>28.967761436860901</v>
      </c>
      <c r="V25" s="21">
        <v>28.564662882441851</v>
      </c>
      <c r="W25" s="21">
        <v>28.243014780104801</v>
      </c>
      <c r="X25" s="21">
        <v>27.956270058978209</v>
      </c>
      <c r="Y25" s="21">
        <v>27.661455370142018</v>
      </c>
      <c r="Z25" s="21">
        <v>27.365548876209161</v>
      </c>
      <c r="AA25" s="21">
        <v>27.070606649534291</v>
      </c>
      <c r="AB25" s="21">
        <v>26.789041762405471</v>
      </c>
      <c r="AC25" s="21">
        <v>26.505987431898969</v>
      </c>
      <c r="AD25" s="21">
        <v>25.289834681511028</v>
      </c>
      <c r="AE25" s="21">
        <v>22.337601577319788</v>
      </c>
      <c r="AF25" s="21">
        <v>20.029777782025313</v>
      </c>
      <c r="AG25" s="21">
        <v>17.540804072753506</v>
      </c>
      <c r="AI25" s="23">
        <v>10.426526538512796</v>
      </c>
      <c r="AJ25" s="23">
        <v>10.280625935445196</v>
      </c>
      <c r="AK25" s="23">
        <v>10.447473112298844</v>
      </c>
      <c r="AL25" s="23">
        <v>10.472015386144543</v>
      </c>
      <c r="AM25" s="23">
        <v>10.589909037849377</v>
      </c>
      <c r="AN25" s="23">
        <v>10.791765962681016</v>
      </c>
      <c r="AO25" s="23">
        <v>10.860945084105987</v>
      </c>
      <c r="AP25" s="23">
        <v>10.803122186150665</v>
      </c>
      <c r="AQ25" s="23">
        <v>10.472292598855338</v>
      </c>
      <c r="AR25" s="23">
        <v>10.354025347308749</v>
      </c>
      <c r="AS25" s="23">
        <v>10.211287248152697</v>
      </c>
      <c r="AT25" s="23">
        <v>9.6670185712007832</v>
      </c>
      <c r="AU25" s="23">
        <v>8.6991489430384821</v>
      </c>
      <c r="AV25" s="23">
        <v>7.5814394693096503</v>
      </c>
      <c r="AW25" s="23">
        <v>6.6129819002368109</v>
      </c>
      <c r="AY25" s="24">
        <v>30.926526538512796</v>
      </c>
      <c r="AZ25" s="24">
        <v>30.780625935445194</v>
      </c>
      <c r="BA25" s="24">
        <v>30.947473112298844</v>
      </c>
      <c r="BB25" s="24">
        <v>30.972015386144541</v>
      </c>
      <c r="BC25" s="24">
        <v>31.089909037849377</v>
      </c>
      <c r="BD25" s="24">
        <v>31.291765962681016</v>
      </c>
      <c r="BE25" s="24">
        <v>31.360945084105985</v>
      </c>
      <c r="BF25" s="24">
        <v>31.303122186150667</v>
      </c>
      <c r="BG25" s="24">
        <v>30.97229259885534</v>
      </c>
      <c r="BH25" s="24">
        <v>30.854025347308749</v>
      </c>
      <c r="BI25" s="24">
        <v>30.711287248152697</v>
      </c>
      <c r="BJ25" s="24">
        <v>30.167018571200785</v>
      </c>
      <c r="BK25" s="24">
        <v>29.19914894303848</v>
      </c>
      <c r="BL25" s="24">
        <v>28.08143946930965</v>
      </c>
      <c r="BM25" s="24">
        <v>27.112981900236811</v>
      </c>
      <c r="BO25" s="25">
        <v>10.426526538512796</v>
      </c>
      <c r="BP25" s="25">
        <v>10.013438936944407</v>
      </c>
      <c r="BQ25" s="25">
        <v>9.6755391145977168</v>
      </c>
      <c r="BR25" s="25">
        <v>9.3010562310955667</v>
      </c>
      <c r="BS25" s="25">
        <v>9.006354005857089</v>
      </c>
      <c r="BT25" s="25">
        <v>8.7652867418693017</v>
      </c>
      <c r="BU25" s="25">
        <v>8.5221699171877798</v>
      </c>
      <c r="BV25" s="25">
        <v>8.2791433225024633</v>
      </c>
      <c r="BW25" s="25">
        <v>7.9957214316863414</v>
      </c>
      <c r="BX25" s="25">
        <v>7.7241710578006106</v>
      </c>
      <c r="BY25" s="25">
        <v>7.4524005268199822</v>
      </c>
      <c r="BZ25" s="25">
        <v>6.6556451931161078</v>
      </c>
      <c r="CA25" s="25">
        <v>5.1258255888813657</v>
      </c>
      <c r="CB25" s="25">
        <v>3.4853304340998115</v>
      </c>
      <c r="CC25" s="25">
        <v>2.1696486809175077</v>
      </c>
      <c r="CE25" s="25">
        <v>30.926526538512796</v>
      </c>
      <c r="CF25" s="25">
        <v>30.513438936944407</v>
      </c>
      <c r="CG25" s="25">
        <v>30.175539114597719</v>
      </c>
      <c r="CH25" s="25">
        <v>29.801056231095565</v>
      </c>
      <c r="CI25" s="25">
        <v>29.506354005857091</v>
      </c>
      <c r="CJ25" s="25">
        <v>29.265286741869303</v>
      </c>
      <c r="CK25" s="25">
        <v>29.022169917187782</v>
      </c>
      <c r="CL25" s="25">
        <v>28.779143322502463</v>
      </c>
      <c r="CM25" s="25">
        <v>28.495721431686341</v>
      </c>
      <c r="CN25" s="25">
        <v>28.224171057800611</v>
      </c>
      <c r="CO25" s="25">
        <v>27.952400526819982</v>
      </c>
      <c r="CP25" s="25">
        <v>27.155645193116108</v>
      </c>
      <c r="CQ25" s="25">
        <v>25.625825588881366</v>
      </c>
      <c r="CR25" s="25">
        <v>23.985330434099811</v>
      </c>
      <c r="CS25" s="25">
        <v>22.669648680917508</v>
      </c>
      <c r="CU25" s="26">
        <v>10.426526538512796</v>
      </c>
      <c r="CV25" s="26">
        <v>8.4084090567070575</v>
      </c>
      <c r="CW25" s="26">
        <v>7.7749860277091791</v>
      </c>
      <c r="CX25" s="26">
        <v>7.3966190591038412</v>
      </c>
      <c r="CY25" s="26">
        <v>7.0806579494581356</v>
      </c>
      <c r="CZ25" s="26">
        <v>6.7699702570738687</v>
      </c>
      <c r="DA25" s="26">
        <v>6.4389596741192996</v>
      </c>
      <c r="DB25" s="26">
        <v>6.1096975683471442</v>
      </c>
      <c r="DC25" s="26">
        <v>5.7432892666772233</v>
      </c>
      <c r="DD25" s="26">
        <v>5.3596274719986141</v>
      </c>
      <c r="DE25" s="26">
        <v>4.7753904907660072</v>
      </c>
      <c r="DF25" s="26">
        <v>1.9821102027326631</v>
      </c>
      <c r="DG25" s="26">
        <v>-2.8220315507826861</v>
      </c>
      <c r="DH25" s="26">
        <v>-5.8211308511846696</v>
      </c>
      <c r="DI25" s="26">
        <v>-7.0294544313993264</v>
      </c>
      <c r="DK25" s="26">
        <v>30.926526538512796</v>
      </c>
      <c r="DL25" s="26">
        <v>28.908409056707058</v>
      </c>
      <c r="DM25" s="26">
        <v>28.274986027709179</v>
      </c>
      <c r="DN25" s="26">
        <v>27.896619059103841</v>
      </c>
      <c r="DO25" s="26">
        <v>27.580657949458136</v>
      </c>
      <c r="DP25" s="26">
        <v>27.269970257073869</v>
      </c>
      <c r="DQ25" s="26">
        <v>26.9389596741193</v>
      </c>
      <c r="DR25" s="26">
        <v>26.609697568347144</v>
      </c>
      <c r="DS25" s="26">
        <v>26.243289266677223</v>
      </c>
      <c r="DT25" s="26">
        <v>25.859627471998614</v>
      </c>
      <c r="DU25" s="26">
        <v>25.275390490766007</v>
      </c>
      <c r="DV25" s="26">
        <v>22.482110202732663</v>
      </c>
      <c r="DW25" s="26">
        <v>17.677968449217314</v>
      </c>
      <c r="DX25" s="26">
        <v>14.67886914881533</v>
      </c>
      <c r="DY25" s="26">
        <v>13.470545568600674</v>
      </c>
      <c r="EA25" s="27">
        <v>10.426526538512796</v>
      </c>
      <c r="EB25" s="27">
        <v>8.0930243682851142</v>
      </c>
      <c r="EC25" s="27">
        <v>7.3983044275097605</v>
      </c>
      <c r="ED25" s="27">
        <v>7.0009784664847317</v>
      </c>
      <c r="EE25" s="27">
        <v>6.6280587194543976</v>
      </c>
      <c r="EF25" s="27">
        <v>6.2663748622946258</v>
      </c>
      <c r="EG25" s="27">
        <v>5.8629193992203774</v>
      </c>
      <c r="EH25" s="27">
        <v>5.4154546512366366</v>
      </c>
      <c r="EI25" s="27">
        <v>4.6407057746296871</v>
      </c>
      <c r="EJ25" s="27">
        <v>3.6603224186750047</v>
      </c>
      <c r="EK25" s="27">
        <v>2.6226028660241418</v>
      </c>
      <c r="EL25" s="27">
        <v>-0.6293461779882179</v>
      </c>
      <c r="EM25" s="27">
        <v>-5.1738268053360876</v>
      </c>
      <c r="EN25" s="27">
        <v>-7.1614719932556206</v>
      </c>
      <c r="EO25" s="27">
        <v>-7.3006568621364991</v>
      </c>
      <c r="EQ25" s="27">
        <v>30.926526538512796</v>
      </c>
      <c r="ER25" s="27">
        <v>28.593024368285114</v>
      </c>
      <c r="ES25" s="27">
        <v>27.89830442750976</v>
      </c>
      <c r="ET25" s="27">
        <v>27.500978466484732</v>
      </c>
      <c r="EU25" s="27">
        <v>27.128058719454398</v>
      </c>
      <c r="EV25" s="27">
        <v>26.766374862294626</v>
      </c>
      <c r="EW25" s="27">
        <v>26.362919399220377</v>
      </c>
      <c r="EX25" s="27">
        <v>25.915454651236637</v>
      </c>
      <c r="EY25" s="27">
        <v>25.140705774629687</v>
      </c>
      <c r="EZ25" s="27">
        <v>24.160322418675005</v>
      </c>
      <c r="FA25" s="27">
        <v>23.122602866024142</v>
      </c>
      <c r="FB25" s="27">
        <v>19.870653822011782</v>
      </c>
      <c r="FC25" s="27">
        <v>15.326173194663912</v>
      </c>
      <c r="FD25" s="27">
        <v>13.338528006744379</v>
      </c>
      <c r="FE25" s="27">
        <v>13.199343137863501</v>
      </c>
      <c r="FG25" s="1">
        <v>338547</v>
      </c>
      <c r="FH25" s="78">
        <v>560280</v>
      </c>
      <c r="FI25" s="78" t="s">
        <v>853</v>
      </c>
    </row>
    <row r="26" spans="2:165" ht="16.2" thickBot="1" x14ac:dyDescent="0.35">
      <c r="B26" s="19" t="s">
        <v>385</v>
      </c>
      <c r="C26" s="21">
        <v>34.683417068680107</v>
      </c>
      <c r="D26" s="21">
        <v>28.594259409567286</v>
      </c>
      <c r="E26" s="21">
        <v>27.603672007393719</v>
      </c>
      <c r="F26" s="21">
        <v>27.147871310330942</v>
      </c>
      <c r="G26" s="21">
        <v>19.075241277265306</v>
      </c>
      <c r="H26" s="21">
        <v>10.936660976793824</v>
      </c>
      <c r="I26" s="21">
        <v>10.414259847732936</v>
      </c>
      <c r="J26" s="21">
        <v>8.8056439321861575</v>
      </c>
      <c r="K26" s="21">
        <v>8.3186919508428403</v>
      </c>
      <c r="L26" s="21">
        <v>7.81676182795524</v>
      </c>
      <c r="M26" s="21">
        <v>7.3262338400459726</v>
      </c>
      <c r="N26" s="21">
        <v>1.2758585189088762</v>
      </c>
      <c r="O26" s="21">
        <v>-10.232720664863791</v>
      </c>
      <c r="P26" s="21">
        <v>-17.7243408197956</v>
      </c>
      <c r="Q26" s="21">
        <v>-24.106798980957876</v>
      </c>
      <c r="R26" s="22"/>
      <c r="S26" s="21">
        <v>55.683417068680107</v>
      </c>
      <c r="T26" s="21">
        <v>49.594259409567286</v>
      </c>
      <c r="U26" s="21">
        <v>48.603672007393719</v>
      </c>
      <c r="V26" s="21">
        <v>48.147871310330942</v>
      </c>
      <c r="W26" s="21">
        <v>40.075241277265306</v>
      </c>
      <c r="X26" s="21">
        <v>31.936660976793824</v>
      </c>
      <c r="Y26" s="21">
        <v>31.414259847732936</v>
      </c>
      <c r="Z26" s="21">
        <v>29.805643932186157</v>
      </c>
      <c r="AA26" s="21">
        <v>29.31869195084284</v>
      </c>
      <c r="AB26" s="21">
        <v>28.81676182795524</v>
      </c>
      <c r="AC26" s="21">
        <v>28.326233840045973</v>
      </c>
      <c r="AD26" s="21">
        <v>22.275858518908876</v>
      </c>
      <c r="AE26" s="21">
        <v>10.767279335136209</v>
      </c>
      <c r="AF26" s="21">
        <v>3.2756591802043999</v>
      </c>
      <c r="AG26" s="21">
        <v>-3.1067989809578762</v>
      </c>
      <c r="AI26" s="23">
        <v>34.683417068680107</v>
      </c>
      <c r="AJ26" s="23">
        <v>32.291586583946227</v>
      </c>
      <c r="AK26" s="23">
        <v>31.991163358811505</v>
      </c>
      <c r="AL26" s="23">
        <v>31.704225155694459</v>
      </c>
      <c r="AM26" s="23">
        <v>31.404838005626999</v>
      </c>
      <c r="AN26" s="23">
        <v>31.090230499566367</v>
      </c>
      <c r="AO26" s="23">
        <v>30.667724200371104</v>
      </c>
      <c r="AP26" s="23">
        <v>30.121424458883979</v>
      </c>
      <c r="AQ26" s="23">
        <v>29.513418211032182</v>
      </c>
      <c r="AR26" s="23">
        <v>29.148477042057124</v>
      </c>
      <c r="AS26" s="23">
        <v>28.774233699040636</v>
      </c>
      <c r="AT26" s="23">
        <v>27.640715402309219</v>
      </c>
      <c r="AU26" s="23">
        <v>25.858265415024171</v>
      </c>
      <c r="AV26" s="23">
        <v>24.18063221208736</v>
      </c>
      <c r="AW26" s="23">
        <v>22.799784168834719</v>
      </c>
      <c r="AY26" s="24">
        <v>55.683417068680107</v>
      </c>
      <c r="AZ26" s="24">
        <v>53.291586583946227</v>
      </c>
      <c r="BA26" s="24">
        <v>52.991163358811505</v>
      </c>
      <c r="BB26" s="24">
        <v>52.704225155694459</v>
      </c>
      <c r="BC26" s="24">
        <v>52.404838005626999</v>
      </c>
      <c r="BD26" s="24">
        <v>52.090230499566367</v>
      </c>
      <c r="BE26" s="24">
        <v>51.667724200371104</v>
      </c>
      <c r="BF26" s="24">
        <v>51.121424458883979</v>
      </c>
      <c r="BG26" s="24">
        <v>50.513418211032182</v>
      </c>
      <c r="BH26" s="24">
        <v>50.148477042057124</v>
      </c>
      <c r="BI26" s="24">
        <v>49.774233699040636</v>
      </c>
      <c r="BJ26" s="24">
        <v>48.640715402309219</v>
      </c>
      <c r="BK26" s="24">
        <v>46.858265415024171</v>
      </c>
      <c r="BL26" s="24">
        <v>45.18063221208736</v>
      </c>
      <c r="BM26" s="24">
        <v>43.799784168834719</v>
      </c>
      <c r="BO26" s="25">
        <v>34.683417068680107</v>
      </c>
      <c r="BP26" s="25">
        <v>31.141289866098568</v>
      </c>
      <c r="BQ26" s="25">
        <v>30.509799110573489</v>
      </c>
      <c r="BR26" s="25">
        <v>30.135850327164768</v>
      </c>
      <c r="BS26" s="25">
        <v>22.168277850796571</v>
      </c>
      <c r="BT26" s="25">
        <v>14.196001156329366</v>
      </c>
      <c r="BU26" s="25">
        <v>13.910817926476817</v>
      </c>
      <c r="BV26" s="25">
        <v>12.48598310730241</v>
      </c>
      <c r="BW26" s="25">
        <v>12.103408164287337</v>
      </c>
      <c r="BX26" s="25">
        <v>11.662448267310126</v>
      </c>
      <c r="BY26" s="25">
        <v>11.204670206896118</v>
      </c>
      <c r="BZ26" s="25">
        <v>6.8865796744780852</v>
      </c>
      <c r="CA26" s="25">
        <v>2.7390826905618439</v>
      </c>
      <c r="CB26" s="25">
        <v>1.4960723633479347</v>
      </c>
      <c r="CC26" s="25">
        <v>0.56834880123014386</v>
      </c>
      <c r="CE26" s="25">
        <v>55.683417068680107</v>
      </c>
      <c r="CF26" s="25">
        <v>52.141289866098568</v>
      </c>
      <c r="CG26" s="25">
        <v>51.509799110573489</v>
      </c>
      <c r="CH26" s="25">
        <v>51.135850327164768</v>
      </c>
      <c r="CI26" s="25">
        <v>43.168277850796571</v>
      </c>
      <c r="CJ26" s="25">
        <v>35.196001156329366</v>
      </c>
      <c r="CK26" s="25">
        <v>34.910817926476817</v>
      </c>
      <c r="CL26" s="25">
        <v>33.48598310730241</v>
      </c>
      <c r="CM26" s="25">
        <v>33.103408164287337</v>
      </c>
      <c r="CN26" s="25">
        <v>32.662448267310126</v>
      </c>
      <c r="CO26" s="25">
        <v>32.204670206896118</v>
      </c>
      <c r="CP26" s="25">
        <v>27.886579674478085</v>
      </c>
      <c r="CQ26" s="25">
        <v>23.739082690561844</v>
      </c>
      <c r="CR26" s="25">
        <v>22.496072363347935</v>
      </c>
      <c r="CS26" s="25">
        <v>21.568348801230144</v>
      </c>
      <c r="CU26" s="26">
        <v>34.683417068680107</v>
      </c>
      <c r="CV26" s="26">
        <v>26.620401505610914</v>
      </c>
      <c r="CW26" s="26">
        <v>25.444955771951768</v>
      </c>
      <c r="CX26" s="26">
        <v>25.03360466509848</v>
      </c>
      <c r="CY26" s="26">
        <v>16.996713464837711</v>
      </c>
      <c r="CZ26" s="26">
        <v>8.8745986763972553</v>
      </c>
      <c r="DA26" s="26">
        <v>8.405414135462081</v>
      </c>
      <c r="DB26" s="26">
        <v>6.8843913972458921</v>
      </c>
      <c r="DC26" s="26">
        <v>6.4073950940449151</v>
      </c>
      <c r="DD26" s="26">
        <v>5.8119796019342829</v>
      </c>
      <c r="DE26" s="26">
        <v>5.19025466633245</v>
      </c>
      <c r="DF26" s="26">
        <v>-5.8626106976125527</v>
      </c>
      <c r="DG26" s="26">
        <v>-19.92830016844016</v>
      </c>
      <c r="DH26" s="26">
        <v>-27.765255127601279</v>
      </c>
      <c r="DI26" s="26">
        <v>-33.159458843178896</v>
      </c>
      <c r="DK26" s="26">
        <v>55.683417068680107</v>
      </c>
      <c r="DL26" s="26">
        <v>47.620401505610914</v>
      </c>
      <c r="DM26" s="26">
        <v>46.444955771951768</v>
      </c>
      <c r="DN26" s="26">
        <v>46.03360466509848</v>
      </c>
      <c r="DO26" s="26">
        <v>37.996713464837711</v>
      </c>
      <c r="DP26" s="26">
        <v>29.874598676397255</v>
      </c>
      <c r="DQ26" s="26">
        <v>29.405414135462081</v>
      </c>
      <c r="DR26" s="26">
        <v>27.884391397245892</v>
      </c>
      <c r="DS26" s="26">
        <v>27.407395094044915</v>
      </c>
      <c r="DT26" s="26">
        <v>26.811979601934283</v>
      </c>
      <c r="DU26" s="26">
        <v>26.19025466633245</v>
      </c>
      <c r="DV26" s="26">
        <v>15.137389302387447</v>
      </c>
      <c r="DW26" s="26">
        <v>1.0716998315598403</v>
      </c>
      <c r="DX26" s="26">
        <v>-6.7652551276012787</v>
      </c>
      <c r="DY26" s="26">
        <v>-12.159458843178896</v>
      </c>
      <c r="EA26" s="27">
        <v>34.683417068680107</v>
      </c>
      <c r="EB26" s="27">
        <v>25.669798116999345</v>
      </c>
      <c r="EC26" s="27">
        <v>24.439434082973392</v>
      </c>
      <c r="ED26" s="27">
        <v>20.965774720743795</v>
      </c>
      <c r="EE26" s="27">
        <v>13.083561300039648</v>
      </c>
      <c r="EF26" s="27">
        <v>5.1321246476880304</v>
      </c>
      <c r="EG26" s="27">
        <v>4.7774991388388059</v>
      </c>
      <c r="EH26" s="27">
        <v>3.1338578970990341</v>
      </c>
      <c r="EI26" s="27">
        <v>1.3281654064701911</v>
      </c>
      <c r="EJ26" s="27">
        <v>-0.7448610302010934</v>
      </c>
      <c r="EK26" s="27">
        <v>-9.9303944033580933</v>
      </c>
      <c r="EL26" s="27">
        <v>-16.979737859518991</v>
      </c>
      <c r="EM26" s="27">
        <v>-25.496814161696193</v>
      </c>
      <c r="EN26" s="27">
        <v>-31.048479665140377</v>
      </c>
      <c r="EO26" s="27">
        <v>-30.745647455464649</v>
      </c>
      <c r="EQ26" s="27">
        <v>55.683417068680107</v>
      </c>
      <c r="ER26" s="27">
        <v>46.669798116999345</v>
      </c>
      <c r="ES26" s="27">
        <v>45.439434082973392</v>
      </c>
      <c r="ET26" s="27">
        <v>41.965774720743795</v>
      </c>
      <c r="EU26" s="27">
        <v>34.083561300039648</v>
      </c>
      <c r="EV26" s="27">
        <v>26.13212464768803</v>
      </c>
      <c r="EW26" s="27">
        <v>25.777499138838806</v>
      </c>
      <c r="EX26" s="27">
        <v>24.133857897099034</v>
      </c>
      <c r="EY26" s="27">
        <v>22.328165406470191</v>
      </c>
      <c r="EZ26" s="27">
        <v>20.255138969798907</v>
      </c>
      <c r="FA26" s="27">
        <v>11.069605596641907</v>
      </c>
      <c r="FB26" s="27">
        <v>4.0202621404810088</v>
      </c>
      <c r="FC26" s="27">
        <v>-4.496814161696193</v>
      </c>
      <c r="FD26" s="27">
        <v>-10.048479665140377</v>
      </c>
      <c r="FE26" s="27">
        <v>-9.7456474554646491</v>
      </c>
      <c r="FG26" s="1">
        <v>373110</v>
      </c>
      <c r="FH26" s="78">
        <v>393020</v>
      </c>
      <c r="FI26" s="78" t="s">
        <v>846</v>
      </c>
    </row>
    <row r="27" spans="2:165" ht="16.2" thickBot="1" x14ac:dyDescent="0.35">
      <c r="B27" s="19" t="s">
        <v>74</v>
      </c>
      <c r="C27" s="21">
        <v>67.132435831300086</v>
      </c>
      <c r="D27" s="21">
        <v>65.181616762896354</v>
      </c>
      <c r="E27" s="21">
        <v>58.928489026113787</v>
      </c>
      <c r="F27" s="21">
        <v>52.389032652168282</v>
      </c>
      <c r="G27" s="21">
        <v>41.091439255861317</v>
      </c>
      <c r="H27" s="21">
        <v>37.927258839416908</v>
      </c>
      <c r="I27" s="21">
        <v>35.785999185982092</v>
      </c>
      <c r="J27" s="21">
        <v>34.163940639597229</v>
      </c>
      <c r="K27" s="21">
        <v>32.786993787257543</v>
      </c>
      <c r="L27" s="21">
        <v>31.412310205128932</v>
      </c>
      <c r="M27" s="21">
        <v>30.129509583041724</v>
      </c>
      <c r="N27" s="21">
        <v>23.157840719733713</v>
      </c>
      <c r="O27" s="21">
        <v>4.1582474888259924</v>
      </c>
      <c r="P27" s="21">
        <v>-10.820697702954163</v>
      </c>
      <c r="Q27" s="21">
        <v>-22.379957021424218</v>
      </c>
      <c r="R27" s="22"/>
      <c r="S27" s="21">
        <v>85.132435831300086</v>
      </c>
      <c r="T27" s="21">
        <v>83.181616762896354</v>
      </c>
      <c r="U27" s="21">
        <v>76.928489026113795</v>
      </c>
      <c r="V27" s="21">
        <v>70.389032652168282</v>
      </c>
      <c r="W27" s="21">
        <v>59.091439255861317</v>
      </c>
      <c r="X27" s="21">
        <v>55.927258839416908</v>
      </c>
      <c r="Y27" s="21">
        <v>53.785999185982092</v>
      </c>
      <c r="Z27" s="21">
        <v>52.163940639597229</v>
      </c>
      <c r="AA27" s="21">
        <v>50.786993787257543</v>
      </c>
      <c r="AB27" s="21">
        <v>49.412310205128932</v>
      </c>
      <c r="AC27" s="21">
        <v>48.129509583041724</v>
      </c>
      <c r="AD27" s="21">
        <v>41.157840719733713</v>
      </c>
      <c r="AE27" s="21">
        <v>22.158247488825992</v>
      </c>
      <c r="AF27" s="21">
        <v>7.1793022970458367</v>
      </c>
      <c r="AG27" s="21">
        <v>-4.3799570214242181</v>
      </c>
      <c r="AI27" s="23">
        <v>67.132435831300086</v>
      </c>
      <c r="AJ27" s="23">
        <v>68.52615634435044</v>
      </c>
      <c r="AK27" s="23">
        <v>68.886756986795703</v>
      </c>
      <c r="AL27" s="23">
        <v>68.304315508083988</v>
      </c>
      <c r="AM27" s="23">
        <v>67.791007053597724</v>
      </c>
      <c r="AN27" s="23">
        <v>67.44352937839335</v>
      </c>
      <c r="AO27" s="23">
        <v>66.678975363759037</v>
      </c>
      <c r="AP27" s="23">
        <v>65.466556097258461</v>
      </c>
      <c r="AQ27" s="23">
        <v>63.973474025645885</v>
      </c>
      <c r="AR27" s="23">
        <v>63.039169552317674</v>
      </c>
      <c r="AS27" s="23">
        <v>62.13337681256062</v>
      </c>
      <c r="AT27" s="23">
        <v>59.410924500759407</v>
      </c>
      <c r="AU27" s="23">
        <v>55.567012477905166</v>
      </c>
      <c r="AV27" s="23">
        <v>52.835516831404945</v>
      </c>
      <c r="AW27" s="23">
        <v>50.760630598877555</v>
      </c>
      <c r="AY27" s="24">
        <v>85.132435831300086</v>
      </c>
      <c r="AZ27" s="24">
        <v>86.52615634435044</v>
      </c>
      <c r="BA27" s="24">
        <v>86.886756986795703</v>
      </c>
      <c r="BB27" s="24">
        <v>86.304315508083988</v>
      </c>
      <c r="BC27" s="24">
        <v>85.791007053597724</v>
      </c>
      <c r="BD27" s="24">
        <v>85.44352937839335</v>
      </c>
      <c r="BE27" s="24">
        <v>84.678975363759037</v>
      </c>
      <c r="BF27" s="24">
        <v>83.466556097258461</v>
      </c>
      <c r="BG27" s="24">
        <v>81.973474025645885</v>
      </c>
      <c r="BH27" s="24">
        <v>81.039169552317674</v>
      </c>
      <c r="BI27" s="24">
        <v>80.133376812560613</v>
      </c>
      <c r="BJ27" s="24">
        <v>77.410924500759407</v>
      </c>
      <c r="BK27" s="24">
        <v>73.567012477905166</v>
      </c>
      <c r="BL27" s="24">
        <v>70.835516831404945</v>
      </c>
      <c r="BM27" s="24">
        <v>68.760630598877555</v>
      </c>
      <c r="BO27" s="25">
        <v>67.132435831300086</v>
      </c>
      <c r="BP27" s="25">
        <v>66.433482314564486</v>
      </c>
      <c r="BQ27" s="25">
        <v>60.372953056796618</v>
      </c>
      <c r="BR27" s="25">
        <v>53.880131705558512</v>
      </c>
      <c r="BS27" s="25">
        <v>42.631649634112691</v>
      </c>
      <c r="BT27" s="25">
        <v>39.553151115679213</v>
      </c>
      <c r="BU27" s="25">
        <v>37.512680951319254</v>
      </c>
      <c r="BV27" s="25">
        <v>35.983875512712999</v>
      </c>
      <c r="BW27" s="25">
        <v>34.949287973013043</v>
      </c>
      <c r="BX27" s="25">
        <v>33.932607175633947</v>
      </c>
      <c r="BY27" s="25">
        <v>32.956004923647242</v>
      </c>
      <c r="BZ27" s="25">
        <v>29.881883538393751</v>
      </c>
      <c r="CA27" s="25">
        <v>24.233408122637385</v>
      </c>
      <c r="CB27" s="25">
        <v>20.71463089871672</v>
      </c>
      <c r="CC27" s="25">
        <v>18.43235662704916</v>
      </c>
      <c r="CE27" s="25">
        <v>85.132435831300086</v>
      </c>
      <c r="CF27" s="25">
        <v>84.433482314564486</v>
      </c>
      <c r="CG27" s="25">
        <v>78.372953056796618</v>
      </c>
      <c r="CH27" s="25">
        <v>71.880131705558512</v>
      </c>
      <c r="CI27" s="25">
        <v>60.631649634112691</v>
      </c>
      <c r="CJ27" s="25">
        <v>57.553151115679213</v>
      </c>
      <c r="CK27" s="25">
        <v>55.512680951319254</v>
      </c>
      <c r="CL27" s="25">
        <v>53.983875512712999</v>
      </c>
      <c r="CM27" s="25">
        <v>52.949287973013043</v>
      </c>
      <c r="CN27" s="25">
        <v>51.932607175633947</v>
      </c>
      <c r="CO27" s="25">
        <v>50.956004923647242</v>
      </c>
      <c r="CP27" s="25">
        <v>47.881883538393751</v>
      </c>
      <c r="CQ27" s="25">
        <v>42.233408122637385</v>
      </c>
      <c r="CR27" s="25">
        <v>38.71463089871672</v>
      </c>
      <c r="CS27" s="25">
        <v>36.43235662704916</v>
      </c>
      <c r="CU27" s="26">
        <v>67.132435831300086</v>
      </c>
      <c r="CV27" s="26">
        <v>64.576897531583285</v>
      </c>
      <c r="CW27" s="26">
        <v>58.352478330195794</v>
      </c>
      <c r="CX27" s="26">
        <v>51.891015277372759</v>
      </c>
      <c r="CY27" s="26">
        <v>40.636409153739351</v>
      </c>
      <c r="CZ27" s="26">
        <v>37.511932128362247</v>
      </c>
      <c r="DA27" s="26">
        <v>35.421003491012982</v>
      </c>
      <c r="DB27" s="26">
        <v>33.92459498278609</v>
      </c>
      <c r="DC27" s="26">
        <v>32.876899629194043</v>
      </c>
      <c r="DD27" s="26">
        <v>31.800752760013751</v>
      </c>
      <c r="DE27" s="26">
        <v>30.768668975142646</v>
      </c>
      <c r="DF27" s="26">
        <v>23.117577494899876</v>
      </c>
      <c r="DG27" s="26">
        <v>4.0745645173822993</v>
      </c>
      <c r="DH27" s="26">
        <v>-10.273116855484375</v>
      </c>
      <c r="DI27" s="26">
        <v>-19.801358344202981</v>
      </c>
      <c r="DK27" s="26">
        <v>85.132435831300086</v>
      </c>
      <c r="DL27" s="26">
        <v>82.576897531583285</v>
      </c>
      <c r="DM27" s="26">
        <v>76.352478330195794</v>
      </c>
      <c r="DN27" s="26">
        <v>69.891015277372759</v>
      </c>
      <c r="DO27" s="26">
        <v>58.636409153739351</v>
      </c>
      <c r="DP27" s="26">
        <v>55.511932128362247</v>
      </c>
      <c r="DQ27" s="26">
        <v>53.421003491012982</v>
      </c>
      <c r="DR27" s="26">
        <v>51.92459498278609</v>
      </c>
      <c r="DS27" s="26">
        <v>50.876899629194043</v>
      </c>
      <c r="DT27" s="26">
        <v>49.800752760013751</v>
      </c>
      <c r="DU27" s="26">
        <v>48.768668975142646</v>
      </c>
      <c r="DV27" s="26">
        <v>41.117577494899876</v>
      </c>
      <c r="DW27" s="26">
        <v>22.074564517382299</v>
      </c>
      <c r="DX27" s="26">
        <v>7.7268831445156252</v>
      </c>
      <c r="DY27" s="26">
        <v>-1.8013583442029812</v>
      </c>
      <c r="EA27" s="27">
        <v>67.132435831300086</v>
      </c>
      <c r="EB27" s="27">
        <v>64.28028835368815</v>
      </c>
      <c r="EC27" s="27">
        <v>58.081999262555193</v>
      </c>
      <c r="ED27" s="27">
        <v>51.669812451203882</v>
      </c>
      <c r="EE27" s="27">
        <v>39.849858688228977</v>
      </c>
      <c r="EF27" s="27">
        <v>36.198700991620342</v>
      </c>
      <c r="EG27" s="27">
        <v>33.663211500075306</v>
      </c>
      <c r="EH27" s="27">
        <v>32.586308240821495</v>
      </c>
      <c r="EI27" s="27">
        <v>29.117390949318377</v>
      </c>
      <c r="EJ27" s="27">
        <v>24.953663159276005</v>
      </c>
      <c r="EK27" s="27">
        <v>20.827997824148895</v>
      </c>
      <c r="EL27" s="27">
        <v>8.6358716294058695</v>
      </c>
      <c r="EM27" s="27">
        <v>-8.7933692684038647</v>
      </c>
      <c r="EN27" s="27">
        <v>-18.834016384975371</v>
      </c>
      <c r="EO27" s="27">
        <v>-18.007124553632821</v>
      </c>
      <c r="EQ27" s="27">
        <v>85.132435831300086</v>
      </c>
      <c r="ER27" s="27">
        <v>82.28028835368815</v>
      </c>
      <c r="ES27" s="27">
        <v>76.0819992625552</v>
      </c>
      <c r="ET27" s="27">
        <v>69.669812451203882</v>
      </c>
      <c r="EU27" s="27">
        <v>57.849858688228977</v>
      </c>
      <c r="EV27" s="27">
        <v>54.198700991620342</v>
      </c>
      <c r="EW27" s="27">
        <v>51.663211500075306</v>
      </c>
      <c r="EX27" s="27">
        <v>50.586308240821495</v>
      </c>
      <c r="EY27" s="27">
        <v>47.117390949318377</v>
      </c>
      <c r="EZ27" s="27">
        <v>42.953663159276005</v>
      </c>
      <c r="FA27" s="27">
        <v>38.827997824148895</v>
      </c>
      <c r="FB27" s="27">
        <v>26.635871629405869</v>
      </c>
      <c r="FC27" s="27">
        <v>9.2066307315961353</v>
      </c>
      <c r="FD27" s="27">
        <v>-0.83401638497537078</v>
      </c>
      <c r="FE27" s="27">
        <v>-7.1245536328206072E-3</v>
      </c>
      <c r="FG27" s="1">
        <v>388461</v>
      </c>
      <c r="FH27" s="78">
        <v>411290</v>
      </c>
      <c r="FI27" s="78" t="s">
        <v>838</v>
      </c>
    </row>
    <row r="28" spans="2:165" ht="16.2" thickBot="1" x14ac:dyDescent="0.35">
      <c r="B28" s="19" t="s">
        <v>78</v>
      </c>
      <c r="C28" s="21">
        <v>25.988134508923636</v>
      </c>
      <c r="D28" s="21">
        <v>15.985999875923071</v>
      </c>
      <c r="E28" s="21">
        <v>13.104462575221135</v>
      </c>
      <c r="F28" s="21">
        <v>10.33823352371374</v>
      </c>
      <c r="G28" s="21">
        <v>7.8326312179384416</v>
      </c>
      <c r="H28" s="21">
        <v>5.1669103396446445</v>
      </c>
      <c r="I28" s="21">
        <v>2.3833927567740005</v>
      </c>
      <c r="J28" s="21">
        <v>-0.1264368788846042</v>
      </c>
      <c r="K28" s="21">
        <v>-2.6508678081897017</v>
      </c>
      <c r="L28" s="21">
        <v>-5.1213989397229369</v>
      </c>
      <c r="M28" s="21">
        <v>-7.2680143118413696</v>
      </c>
      <c r="N28" s="21">
        <v>-20.228047329327097</v>
      </c>
      <c r="O28" s="21">
        <v>-56.811053657975492</v>
      </c>
      <c r="P28" s="21">
        <v>-86.229286364129109</v>
      </c>
      <c r="Q28" s="21">
        <v>-107.9404641611502</v>
      </c>
      <c r="R28" s="22"/>
      <c r="S28" s="21">
        <v>43.988134508923636</v>
      </c>
      <c r="T28" s="21">
        <v>33.985999875923071</v>
      </c>
      <c r="U28" s="21">
        <v>31.104462575221135</v>
      </c>
      <c r="V28" s="21">
        <v>28.33823352371374</v>
      </c>
      <c r="W28" s="21">
        <v>25.832631217938442</v>
      </c>
      <c r="X28" s="21">
        <v>23.166910339644645</v>
      </c>
      <c r="Y28" s="21">
        <v>20.383392756774001</v>
      </c>
      <c r="Z28" s="21">
        <v>17.873563121115396</v>
      </c>
      <c r="AA28" s="21">
        <v>15.349132191810298</v>
      </c>
      <c r="AB28" s="21">
        <v>12.878601060277063</v>
      </c>
      <c r="AC28" s="21">
        <v>10.73198568815863</v>
      </c>
      <c r="AD28" s="21">
        <v>-2.2280473293270973</v>
      </c>
      <c r="AE28" s="21">
        <v>-38.811053657975492</v>
      </c>
      <c r="AF28" s="21">
        <v>-68.229286364129109</v>
      </c>
      <c r="AG28" s="21">
        <v>-89.940464161150203</v>
      </c>
      <c r="AI28" s="23">
        <v>25.988134508923636</v>
      </c>
      <c r="AJ28" s="23">
        <v>19.701584036785945</v>
      </c>
      <c r="AK28" s="23">
        <v>18.850924166532934</v>
      </c>
      <c r="AL28" s="23">
        <v>17.349075146013689</v>
      </c>
      <c r="AM28" s="23">
        <v>15.918508561758188</v>
      </c>
      <c r="AN28" s="23">
        <v>14.519436287879131</v>
      </c>
      <c r="AO28" s="23">
        <v>12.513953044126268</v>
      </c>
      <c r="AP28" s="23">
        <v>9.8633271754576981</v>
      </c>
      <c r="AQ28" s="23">
        <v>6.9434883693856193</v>
      </c>
      <c r="AR28" s="23">
        <v>5.0998169032454257</v>
      </c>
      <c r="AS28" s="23">
        <v>3.3916961103864196</v>
      </c>
      <c r="AT28" s="23">
        <v>-1.477562779532974</v>
      </c>
      <c r="AU28" s="23">
        <v>-8.4575161303030058</v>
      </c>
      <c r="AV28" s="23">
        <v>-12.889688115445438</v>
      </c>
      <c r="AW28" s="23">
        <v>-15.871202721123865</v>
      </c>
      <c r="AY28" s="24">
        <v>43.988134508923636</v>
      </c>
      <c r="AZ28" s="24">
        <v>37.701584036785945</v>
      </c>
      <c r="BA28" s="24">
        <v>36.850924166532934</v>
      </c>
      <c r="BB28" s="24">
        <v>35.349075146013689</v>
      </c>
      <c r="BC28" s="24">
        <v>33.918508561758188</v>
      </c>
      <c r="BD28" s="24">
        <v>32.519436287879131</v>
      </c>
      <c r="BE28" s="24">
        <v>30.513953044126268</v>
      </c>
      <c r="BF28" s="24">
        <v>27.863327175457698</v>
      </c>
      <c r="BG28" s="24">
        <v>24.943488369385619</v>
      </c>
      <c r="BH28" s="24">
        <v>23.099816903245426</v>
      </c>
      <c r="BI28" s="24">
        <v>21.39169611038642</v>
      </c>
      <c r="BJ28" s="24">
        <v>16.522437220467026</v>
      </c>
      <c r="BK28" s="24">
        <v>9.5424838696969942</v>
      </c>
      <c r="BL28" s="24">
        <v>5.1103118845545623</v>
      </c>
      <c r="BM28" s="24">
        <v>2.1287972788761351</v>
      </c>
      <c r="BO28" s="25">
        <v>25.988134508923636</v>
      </c>
      <c r="BP28" s="25">
        <v>19.372633871422124</v>
      </c>
      <c r="BQ28" s="25">
        <v>17.161854879864748</v>
      </c>
      <c r="BR28" s="25">
        <v>14.71471846235724</v>
      </c>
      <c r="BS28" s="25">
        <v>12.687507712023731</v>
      </c>
      <c r="BT28" s="25">
        <v>10.812129434042646</v>
      </c>
      <c r="BU28" s="25">
        <v>8.9578346286192243</v>
      </c>
      <c r="BV28" s="25">
        <v>7.1543876358882699</v>
      </c>
      <c r="BW28" s="25">
        <v>5.0284311426632371</v>
      </c>
      <c r="BX28" s="25">
        <v>2.7306267915166984</v>
      </c>
      <c r="BY28" s="25">
        <v>0.58282314565123272</v>
      </c>
      <c r="BZ28" s="25">
        <v>-5.6507995721000981</v>
      </c>
      <c r="CA28" s="25">
        <v>-13.926895009452011</v>
      </c>
      <c r="CB28" s="25">
        <v>-18.963850286894655</v>
      </c>
      <c r="CC28" s="25">
        <v>-21.347743822852266</v>
      </c>
      <c r="CE28" s="25">
        <v>43.988134508923636</v>
      </c>
      <c r="CF28" s="25">
        <v>37.372633871422124</v>
      </c>
      <c r="CG28" s="25">
        <v>35.161854879864748</v>
      </c>
      <c r="CH28" s="25">
        <v>32.71471846235724</v>
      </c>
      <c r="CI28" s="25">
        <v>30.687507712023731</v>
      </c>
      <c r="CJ28" s="25">
        <v>28.812129434042646</v>
      </c>
      <c r="CK28" s="25">
        <v>26.957834628619224</v>
      </c>
      <c r="CL28" s="25">
        <v>25.15438763588827</v>
      </c>
      <c r="CM28" s="25">
        <v>23.028431142663237</v>
      </c>
      <c r="CN28" s="25">
        <v>20.730626791516698</v>
      </c>
      <c r="CO28" s="25">
        <v>18.582823145651233</v>
      </c>
      <c r="CP28" s="25">
        <v>12.349200427899902</v>
      </c>
      <c r="CQ28" s="25">
        <v>4.0731049905479892</v>
      </c>
      <c r="CR28" s="25">
        <v>-0.96385028689465457</v>
      </c>
      <c r="CS28" s="25">
        <v>-3.3477438228522658</v>
      </c>
      <c r="CU28" s="26">
        <v>25.988134508923636</v>
      </c>
      <c r="CV28" s="26">
        <v>14.26195593726537</v>
      </c>
      <c r="CW28" s="26">
        <v>11.39895138327266</v>
      </c>
      <c r="CX28" s="26">
        <v>8.836883113089371</v>
      </c>
      <c r="CY28" s="26">
        <v>6.5771113222403841</v>
      </c>
      <c r="CZ28" s="26">
        <v>4.3057984024443385</v>
      </c>
      <c r="DA28" s="26">
        <v>2.0922298942815161</v>
      </c>
      <c r="DB28" s="26">
        <v>0.27323866072131864</v>
      </c>
      <c r="DC28" s="26">
        <v>-1.692574784684922</v>
      </c>
      <c r="DD28" s="26">
        <v>-3.8079844042422764</v>
      </c>
      <c r="DE28" s="26">
        <v>-5.5935844135427146</v>
      </c>
      <c r="DF28" s="26">
        <v>-17.8854014713678</v>
      </c>
      <c r="DG28" s="26">
        <v>-53.453605161373616</v>
      </c>
      <c r="DH28" s="26">
        <v>-81.733932614662308</v>
      </c>
      <c r="DI28" s="26">
        <v>-101.67670718257284</v>
      </c>
      <c r="DK28" s="26">
        <v>43.988134508923636</v>
      </c>
      <c r="DL28" s="26">
        <v>32.26195593726537</v>
      </c>
      <c r="DM28" s="26">
        <v>29.39895138327266</v>
      </c>
      <c r="DN28" s="26">
        <v>26.836883113089371</v>
      </c>
      <c r="DO28" s="26">
        <v>24.577111322240384</v>
      </c>
      <c r="DP28" s="26">
        <v>22.305798402444339</v>
      </c>
      <c r="DQ28" s="26">
        <v>20.092229894281516</v>
      </c>
      <c r="DR28" s="26">
        <v>18.273238660721319</v>
      </c>
      <c r="DS28" s="26">
        <v>16.307425215315078</v>
      </c>
      <c r="DT28" s="26">
        <v>14.192015595757724</v>
      </c>
      <c r="DU28" s="26">
        <v>12.406415586457285</v>
      </c>
      <c r="DV28" s="26">
        <v>0.11459852863220021</v>
      </c>
      <c r="DW28" s="26">
        <v>-35.453605161373616</v>
      </c>
      <c r="DX28" s="26">
        <v>-63.733932614662308</v>
      </c>
      <c r="DY28" s="26">
        <v>-83.676707182572841</v>
      </c>
      <c r="EA28" s="27">
        <v>25.988134508923636</v>
      </c>
      <c r="EB28" s="27">
        <v>13.635212220909281</v>
      </c>
      <c r="EC28" s="27">
        <v>11.001638769594962</v>
      </c>
      <c r="ED28" s="27">
        <v>8.6577637801631511</v>
      </c>
      <c r="EE28" s="27">
        <v>6.6222447469473309</v>
      </c>
      <c r="EF28" s="27">
        <v>4.6838341207822083</v>
      </c>
      <c r="EG28" s="27">
        <v>2.7583639379725042</v>
      </c>
      <c r="EH28" s="27">
        <v>0.30809534318474618</v>
      </c>
      <c r="EI28" s="27">
        <v>-7.2455964462868678</v>
      </c>
      <c r="EJ28" s="27">
        <v>-15.253206478387199</v>
      </c>
      <c r="EK28" s="27">
        <v>-23.080747583187417</v>
      </c>
      <c r="EL28" s="27">
        <v>-45.974674143428558</v>
      </c>
      <c r="EM28" s="27">
        <v>-79.031884970343299</v>
      </c>
      <c r="EN28" s="27">
        <v>-98.89630111159795</v>
      </c>
      <c r="EO28" s="27">
        <v>-96.665014049510035</v>
      </c>
      <c r="EQ28" s="27">
        <v>43.988134508923636</v>
      </c>
      <c r="ER28" s="27">
        <v>31.635212220909281</v>
      </c>
      <c r="ES28" s="27">
        <v>29.001638769594962</v>
      </c>
      <c r="ET28" s="27">
        <v>26.657763780163151</v>
      </c>
      <c r="EU28" s="27">
        <v>24.622244746947331</v>
      </c>
      <c r="EV28" s="27">
        <v>22.683834120782208</v>
      </c>
      <c r="EW28" s="27">
        <v>20.758363937972504</v>
      </c>
      <c r="EX28" s="27">
        <v>18.308095343184746</v>
      </c>
      <c r="EY28" s="27">
        <v>10.754403553713132</v>
      </c>
      <c r="EZ28" s="27">
        <v>2.7467935216128012</v>
      </c>
      <c r="FA28" s="27">
        <v>-5.0807475831874171</v>
      </c>
      <c r="FB28" s="27">
        <v>-27.974674143428558</v>
      </c>
      <c r="FC28" s="27">
        <v>-61.031884970343299</v>
      </c>
      <c r="FD28" s="27">
        <v>-80.89630111159795</v>
      </c>
      <c r="FE28" s="27">
        <v>-78.665014049510035</v>
      </c>
      <c r="FG28" s="1">
        <v>389137</v>
      </c>
      <c r="FH28" s="78">
        <v>403821</v>
      </c>
      <c r="FI28" s="78" t="s">
        <v>841</v>
      </c>
    </row>
    <row r="29" spans="2:165" ht="16.2" thickBot="1" x14ac:dyDescent="0.35">
      <c r="B29" s="19" t="s">
        <v>386</v>
      </c>
      <c r="C29" s="21">
        <v>48.609072526397981</v>
      </c>
      <c r="D29" s="21">
        <v>41.037245931910789</v>
      </c>
      <c r="E29" s="21">
        <v>39.118535759254357</v>
      </c>
      <c r="F29" s="21">
        <v>37.128624002768248</v>
      </c>
      <c r="G29" s="21">
        <v>34.928464153644171</v>
      </c>
      <c r="H29" s="21">
        <v>32.353041065455628</v>
      </c>
      <c r="I29" s="21">
        <v>30.002732486719125</v>
      </c>
      <c r="J29" s="21">
        <v>27.846387293026979</v>
      </c>
      <c r="K29" s="21">
        <v>25.338116020059516</v>
      </c>
      <c r="L29" s="21">
        <v>22.859320006605188</v>
      </c>
      <c r="M29" s="21">
        <v>21.304008625783979</v>
      </c>
      <c r="N29" s="21">
        <v>11.44633589545225</v>
      </c>
      <c r="O29" s="21">
        <v>-16.675302344761917</v>
      </c>
      <c r="P29" s="21">
        <v>-39.272825441561224</v>
      </c>
      <c r="Q29" s="21">
        <v>-55.53137684043196</v>
      </c>
      <c r="R29" s="22"/>
      <c r="S29" s="21">
        <v>66.609072526397981</v>
      </c>
      <c r="T29" s="21">
        <v>59.037245931910789</v>
      </c>
      <c r="U29" s="21">
        <v>57.118535759254357</v>
      </c>
      <c r="V29" s="21">
        <v>55.128624002768248</v>
      </c>
      <c r="W29" s="21">
        <v>52.928464153644171</v>
      </c>
      <c r="X29" s="21">
        <v>50.353041065455628</v>
      </c>
      <c r="Y29" s="21">
        <v>48.002732486719125</v>
      </c>
      <c r="Z29" s="21">
        <v>45.846387293026979</v>
      </c>
      <c r="AA29" s="21">
        <v>43.338116020059516</v>
      </c>
      <c r="AB29" s="21">
        <v>40.859320006605188</v>
      </c>
      <c r="AC29" s="21">
        <v>39.304008625783979</v>
      </c>
      <c r="AD29" s="21">
        <v>29.44633589545225</v>
      </c>
      <c r="AE29" s="21">
        <v>1.3246976552380829</v>
      </c>
      <c r="AF29" s="21">
        <v>-21.272825441561224</v>
      </c>
      <c r="AG29" s="21">
        <v>-37.53137684043196</v>
      </c>
      <c r="AI29" s="23">
        <v>48.609072526397981</v>
      </c>
      <c r="AJ29" s="23">
        <v>43.935064719987167</v>
      </c>
      <c r="AK29" s="23">
        <v>43.616518768653592</v>
      </c>
      <c r="AL29" s="23">
        <v>42.614924937958961</v>
      </c>
      <c r="AM29" s="23">
        <v>41.523966029005265</v>
      </c>
      <c r="AN29" s="23">
        <v>40.495676707758051</v>
      </c>
      <c r="AO29" s="23">
        <v>38.958289026749043</v>
      </c>
      <c r="AP29" s="23">
        <v>36.876810118792449</v>
      </c>
      <c r="AQ29" s="23">
        <v>34.376650976820443</v>
      </c>
      <c r="AR29" s="23">
        <v>32.719360521636943</v>
      </c>
      <c r="AS29" s="23">
        <v>31.510166662174555</v>
      </c>
      <c r="AT29" s="23">
        <v>28.094301997229493</v>
      </c>
      <c r="AU29" s="23">
        <v>23.519944606336026</v>
      </c>
      <c r="AV29" s="23">
        <v>20.743427979001098</v>
      </c>
      <c r="AW29" s="23">
        <v>19.056406715649459</v>
      </c>
      <c r="AY29" s="24">
        <v>66.609072526397981</v>
      </c>
      <c r="AZ29" s="24">
        <v>61.935064719987167</v>
      </c>
      <c r="BA29" s="24">
        <v>61.616518768653592</v>
      </c>
      <c r="BB29" s="24">
        <v>60.614924937958961</v>
      </c>
      <c r="BC29" s="24">
        <v>59.523966029005265</v>
      </c>
      <c r="BD29" s="24">
        <v>58.495676707758051</v>
      </c>
      <c r="BE29" s="24">
        <v>56.958289026749043</v>
      </c>
      <c r="BF29" s="24">
        <v>54.876810118792449</v>
      </c>
      <c r="BG29" s="24">
        <v>52.376650976820443</v>
      </c>
      <c r="BH29" s="24">
        <v>50.719360521636943</v>
      </c>
      <c r="BI29" s="24">
        <v>49.510166662174555</v>
      </c>
      <c r="BJ29" s="24">
        <v>46.094301997229493</v>
      </c>
      <c r="BK29" s="24">
        <v>41.519944606336026</v>
      </c>
      <c r="BL29" s="24">
        <v>38.743427979001098</v>
      </c>
      <c r="BM29" s="24">
        <v>37.056406715649459</v>
      </c>
      <c r="BO29" s="25">
        <v>48.609072526397981</v>
      </c>
      <c r="BP29" s="25">
        <v>43.692556104986195</v>
      </c>
      <c r="BQ29" s="25">
        <v>42.292045013226115</v>
      </c>
      <c r="BR29" s="25">
        <v>40.538182544174589</v>
      </c>
      <c r="BS29" s="25">
        <v>38.692068795057367</v>
      </c>
      <c r="BT29" s="25">
        <v>36.697293784173866</v>
      </c>
      <c r="BU29" s="25">
        <v>35.024508046900053</v>
      </c>
      <c r="BV29" s="25">
        <v>33.380590573580321</v>
      </c>
      <c r="BW29" s="25">
        <v>31.139172222448977</v>
      </c>
      <c r="BX29" s="25">
        <v>28.767223635988373</v>
      </c>
      <c r="BY29" s="25">
        <v>27.193626198465623</v>
      </c>
      <c r="BZ29" s="25">
        <v>22.772062045045288</v>
      </c>
      <c r="CA29" s="25">
        <v>17.012490245028701</v>
      </c>
      <c r="CB29" s="25">
        <v>13.680546454982249</v>
      </c>
      <c r="CC29" s="25">
        <v>12.35601793104658</v>
      </c>
      <c r="CE29" s="25">
        <v>66.609072526397981</v>
      </c>
      <c r="CF29" s="25">
        <v>61.692556104986195</v>
      </c>
      <c r="CG29" s="25">
        <v>60.292045013226115</v>
      </c>
      <c r="CH29" s="25">
        <v>58.538182544174589</v>
      </c>
      <c r="CI29" s="25">
        <v>56.692068795057367</v>
      </c>
      <c r="CJ29" s="25">
        <v>54.697293784173866</v>
      </c>
      <c r="CK29" s="25">
        <v>53.024508046900053</v>
      </c>
      <c r="CL29" s="25">
        <v>51.380590573580321</v>
      </c>
      <c r="CM29" s="25">
        <v>49.139172222448977</v>
      </c>
      <c r="CN29" s="25">
        <v>46.767223635988373</v>
      </c>
      <c r="CO29" s="25">
        <v>45.193626198465623</v>
      </c>
      <c r="CP29" s="25">
        <v>40.772062045045288</v>
      </c>
      <c r="CQ29" s="25">
        <v>35.012490245028701</v>
      </c>
      <c r="CR29" s="25">
        <v>31.680546454982249</v>
      </c>
      <c r="CS29" s="25">
        <v>30.35601793104658</v>
      </c>
      <c r="CU29" s="26">
        <v>48.609072526397981</v>
      </c>
      <c r="CV29" s="26">
        <v>39.701790095014402</v>
      </c>
      <c r="CW29" s="26">
        <v>37.817944698988995</v>
      </c>
      <c r="CX29" s="26">
        <v>36.009577854277751</v>
      </c>
      <c r="CY29" s="26">
        <v>34.023028501401612</v>
      </c>
      <c r="CZ29" s="26">
        <v>31.801779112103844</v>
      </c>
      <c r="DA29" s="26">
        <v>29.932805406976541</v>
      </c>
      <c r="DB29" s="26">
        <v>28.354682321349998</v>
      </c>
      <c r="DC29" s="26">
        <v>26.31170865667201</v>
      </c>
      <c r="DD29" s="26">
        <v>24.139083875286275</v>
      </c>
      <c r="DE29" s="26">
        <v>22.898707166534834</v>
      </c>
      <c r="DF29" s="26">
        <v>13.598943443467277</v>
      </c>
      <c r="DG29" s="26">
        <v>-13.342032589849509</v>
      </c>
      <c r="DH29" s="26">
        <v>-34.810752696168493</v>
      </c>
      <c r="DI29" s="26">
        <v>-49.568231791824644</v>
      </c>
      <c r="DK29" s="26">
        <v>66.609072526397981</v>
      </c>
      <c r="DL29" s="26">
        <v>57.701790095014402</v>
      </c>
      <c r="DM29" s="26">
        <v>55.817944698988995</v>
      </c>
      <c r="DN29" s="26">
        <v>54.009577854277751</v>
      </c>
      <c r="DO29" s="26">
        <v>52.023028501401612</v>
      </c>
      <c r="DP29" s="26">
        <v>49.801779112103844</v>
      </c>
      <c r="DQ29" s="26">
        <v>47.932805406976541</v>
      </c>
      <c r="DR29" s="26">
        <v>46.354682321349998</v>
      </c>
      <c r="DS29" s="26">
        <v>44.31170865667201</v>
      </c>
      <c r="DT29" s="26">
        <v>42.139083875286275</v>
      </c>
      <c r="DU29" s="26">
        <v>40.898707166534834</v>
      </c>
      <c r="DV29" s="26">
        <v>31.598943443467277</v>
      </c>
      <c r="DW29" s="26">
        <v>4.6579674101504907</v>
      </c>
      <c r="DX29" s="26">
        <v>-16.810752696168493</v>
      </c>
      <c r="DY29" s="26">
        <v>-31.568231791824644</v>
      </c>
      <c r="EA29" s="27">
        <v>48.609072526397981</v>
      </c>
      <c r="EB29" s="27">
        <v>39.200474100611288</v>
      </c>
      <c r="EC29" s="27">
        <v>37.489778080491433</v>
      </c>
      <c r="ED29" s="27">
        <v>35.856755722484635</v>
      </c>
      <c r="EE29" s="27">
        <v>34.053302591865346</v>
      </c>
      <c r="EF29" s="27">
        <v>32.097017370159293</v>
      </c>
      <c r="EG29" s="27">
        <v>30.462860396305828</v>
      </c>
      <c r="EH29" s="27">
        <v>28.349591640915676</v>
      </c>
      <c r="EI29" s="27">
        <v>21.82417462701622</v>
      </c>
      <c r="EJ29" s="27">
        <v>14.948652417547649</v>
      </c>
      <c r="EK29" s="27">
        <v>8.9026527369752131</v>
      </c>
      <c r="EL29" s="27">
        <v>-8.6173894197416985</v>
      </c>
      <c r="EM29" s="27">
        <v>-33.698023576367461</v>
      </c>
      <c r="EN29" s="27">
        <v>-48.473899385652487</v>
      </c>
      <c r="EO29" s="27">
        <v>-45.770949214513621</v>
      </c>
      <c r="EQ29" s="27">
        <v>66.609072526397981</v>
      </c>
      <c r="ER29" s="27">
        <v>57.200474100611288</v>
      </c>
      <c r="ES29" s="27">
        <v>55.489778080491433</v>
      </c>
      <c r="ET29" s="27">
        <v>53.856755722484635</v>
      </c>
      <c r="EU29" s="27">
        <v>52.053302591865346</v>
      </c>
      <c r="EV29" s="27">
        <v>50.097017370159293</v>
      </c>
      <c r="EW29" s="27">
        <v>48.462860396305828</v>
      </c>
      <c r="EX29" s="27">
        <v>46.349591640915676</v>
      </c>
      <c r="EY29" s="27">
        <v>39.82417462701622</v>
      </c>
      <c r="EZ29" s="27">
        <v>32.948652417547649</v>
      </c>
      <c r="FA29" s="27">
        <v>26.902652736975213</v>
      </c>
      <c r="FB29" s="27">
        <v>9.3826105802583015</v>
      </c>
      <c r="FC29" s="27">
        <v>-15.698023576367461</v>
      </c>
      <c r="FD29" s="27">
        <v>-30.473899385652487</v>
      </c>
      <c r="FE29" s="27">
        <v>-27.770949214513621</v>
      </c>
      <c r="FG29" s="1">
        <v>390140</v>
      </c>
      <c r="FH29" s="78">
        <v>398146</v>
      </c>
      <c r="FI29" s="78" t="s">
        <v>843</v>
      </c>
    </row>
    <row r="30" spans="2:165" ht="16.2" thickBot="1" x14ac:dyDescent="0.35">
      <c r="B30" s="19" t="s">
        <v>118</v>
      </c>
      <c r="C30" s="21">
        <v>69.228536831245776</v>
      </c>
      <c r="D30" s="21">
        <v>63.996883455309998</v>
      </c>
      <c r="E30" s="21">
        <v>62.276864791778422</v>
      </c>
      <c r="F30" s="21">
        <v>60.854246811707327</v>
      </c>
      <c r="G30" s="21">
        <v>50.513006589102275</v>
      </c>
      <c r="H30" s="21">
        <v>40.010965714952661</v>
      </c>
      <c r="I30" s="21">
        <v>38.278325916711196</v>
      </c>
      <c r="J30" s="21">
        <v>36.808636291545326</v>
      </c>
      <c r="K30" s="21">
        <v>35.312708154753324</v>
      </c>
      <c r="L30" s="21">
        <v>33.9392335213264</v>
      </c>
      <c r="M30" s="21">
        <v>32.828675206129617</v>
      </c>
      <c r="N30" s="21">
        <v>26.615880031177426</v>
      </c>
      <c r="O30" s="21">
        <v>10.709611043301493</v>
      </c>
      <c r="P30" s="21">
        <v>-0.40828245158712662</v>
      </c>
      <c r="Q30" s="21">
        <v>-8.726261528202798</v>
      </c>
      <c r="R30" s="22"/>
      <c r="S30" s="21">
        <v>87.228536831245776</v>
      </c>
      <c r="T30" s="21">
        <v>81.996883455309998</v>
      </c>
      <c r="U30" s="21">
        <v>80.276864791778422</v>
      </c>
      <c r="V30" s="21">
        <v>78.854246811707327</v>
      </c>
      <c r="W30" s="21">
        <v>68.513006589102275</v>
      </c>
      <c r="X30" s="21">
        <v>58.010965714952661</v>
      </c>
      <c r="Y30" s="21">
        <v>56.278325916711196</v>
      </c>
      <c r="Z30" s="21">
        <v>54.808636291545326</v>
      </c>
      <c r="AA30" s="21">
        <v>53.312708154753324</v>
      </c>
      <c r="AB30" s="21">
        <v>51.9392335213264</v>
      </c>
      <c r="AC30" s="21">
        <v>50.828675206129617</v>
      </c>
      <c r="AD30" s="21">
        <v>44.615880031177426</v>
      </c>
      <c r="AE30" s="21">
        <v>28.709611043301493</v>
      </c>
      <c r="AF30" s="21">
        <v>17.591717548412873</v>
      </c>
      <c r="AG30" s="21">
        <v>9.273738471797202</v>
      </c>
      <c r="AI30" s="23">
        <v>69.228536831245776</v>
      </c>
      <c r="AJ30" s="23">
        <v>66.419184308099574</v>
      </c>
      <c r="AK30" s="23">
        <v>66.090196298553479</v>
      </c>
      <c r="AL30" s="23">
        <v>65.515568116757777</v>
      </c>
      <c r="AM30" s="23">
        <v>64.894740606428925</v>
      </c>
      <c r="AN30" s="23">
        <v>64.24776569421384</v>
      </c>
      <c r="AO30" s="23">
        <v>63.30537321655278</v>
      </c>
      <c r="AP30" s="23">
        <v>62.067159278439831</v>
      </c>
      <c r="AQ30" s="23">
        <v>60.71030820993073</v>
      </c>
      <c r="AR30" s="23">
        <v>59.954180848057632</v>
      </c>
      <c r="AS30" s="23">
        <v>59.259161857697187</v>
      </c>
      <c r="AT30" s="23">
        <v>57.096029806717674</v>
      </c>
      <c r="AU30" s="23">
        <v>53.833472031740818</v>
      </c>
      <c r="AV30" s="23">
        <v>51.838829867600936</v>
      </c>
      <c r="AW30" s="23">
        <v>50.816728188792638</v>
      </c>
      <c r="AY30" s="24">
        <v>87.228536831245776</v>
      </c>
      <c r="AZ30" s="24">
        <v>84.419184308099574</v>
      </c>
      <c r="BA30" s="24">
        <v>84.090196298553479</v>
      </c>
      <c r="BB30" s="24">
        <v>83.515568116757777</v>
      </c>
      <c r="BC30" s="24">
        <v>82.894740606428925</v>
      </c>
      <c r="BD30" s="24">
        <v>82.24776569421384</v>
      </c>
      <c r="BE30" s="24">
        <v>81.30537321655278</v>
      </c>
      <c r="BF30" s="24">
        <v>80.067159278439831</v>
      </c>
      <c r="BG30" s="24">
        <v>78.71030820993073</v>
      </c>
      <c r="BH30" s="24">
        <v>77.954180848057632</v>
      </c>
      <c r="BI30" s="24">
        <v>77.259161857697194</v>
      </c>
      <c r="BJ30" s="24">
        <v>75.096029806717667</v>
      </c>
      <c r="BK30" s="24">
        <v>71.833472031740826</v>
      </c>
      <c r="BL30" s="24">
        <v>69.838829867600936</v>
      </c>
      <c r="BM30" s="24">
        <v>68.816728188792638</v>
      </c>
      <c r="BO30" s="25">
        <v>69.228536831245776</v>
      </c>
      <c r="BP30" s="25">
        <v>66.345030484698725</v>
      </c>
      <c r="BQ30" s="25">
        <v>65.303017573295961</v>
      </c>
      <c r="BR30" s="25">
        <v>64.24455451170752</v>
      </c>
      <c r="BS30" s="25">
        <v>54.402385779208679</v>
      </c>
      <c r="BT30" s="25">
        <v>44.633816183009259</v>
      </c>
      <c r="BU30" s="25">
        <v>43.743787354679228</v>
      </c>
      <c r="BV30" s="25">
        <v>42.938473717169742</v>
      </c>
      <c r="BW30" s="25">
        <v>41.692453484592448</v>
      </c>
      <c r="BX30" s="25">
        <v>40.339329832083735</v>
      </c>
      <c r="BY30" s="25">
        <v>39.087805618406762</v>
      </c>
      <c r="BZ30" s="25">
        <v>35.624963551829012</v>
      </c>
      <c r="CA30" s="25">
        <v>31.624255466014404</v>
      </c>
      <c r="CB30" s="25">
        <v>29.803488352142978</v>
      </c>
      <c r="CC30" s="25">
        <v>30.265000405050387</v>
      </c>
      <c r="CE30" s="25">
        <v>87.228536831245776</v>
      </c>
      <c r="CF30" s="25">
        <v>84.345030484698725</v>
      </c>
      <c r="CG30" s="25">
        <v>83.303017573295961</v>
      </c>
      <c r="CH30" s="25">
        <v>82.24455451170752</v>
      </c>
      <c r="CI30" s="25">
        <v>72.402385779208686</v>
      </c>
      <c r="CJ30" s="25">
        <v>62.633816183009259</v>
      </c>
      <c r="CK30" s="25">
        <v>61.743787354679228</v>
      </c>
      <c r="CL30" s="25">
        <v>60.938473717169742</v>
      </c>
      <c r="CM30" s="25">
        <v>59.692453484592448</v>
      </c>
      <c r="CN30" s="25">
        <v>58.339329832083735</v>
      </c>
      <c r="CO30" s="25">
        <v>57.087805618406762</v>
      </c>
      <c r="CP30" s="25">
        <v>53.624963551829012</v>
      </c>
      <c r="CQ30" s="25">
        <v>49.624255466014404</v>
      </c>
      <c r="CR30" s="25">
        <v>47.803488352142978</v>
      </c>
      <c r="CS30" s="25">
        <v>48.265000405050387</v>
      </c>
      <c r="CU30" s="26">
        <v>69.228536831245776</v>
      </c>
      <c r="CV30" s="26">
        <v>63.003964895010881</v>
      </c>
      <c r="CW30" s="26">
        <v>61.174219963321271</v>
      </c>
      <c r="CX30" s="26">
        <v>59.830709074758317</v>
      </c>
      <c r="CY30" s="26">
        <v>49.5904187522043</v>
      </c>
      <c r="CZ30" s="26">
        <v>39.289165022931144</v>
      </c>
      <c r="DA30" s="26">
        <v>37.856813409753002</v>
      </c>
      <c r="DB30" s="26">
        <v>36.758386318936616</v>
      </c>
      <c r="DC30" s="26">
        <v>35.565435419842018</v>
      </c>
      <c r="DD30" s="26">
        <v>34.385841484005596</v>
      </c>
      <c r="DE30" s="26">
        <v>33.48301988512074</v>
      </c>
      <c r="DF30" s="26">
        <v>27.703648706237246</v>
      </c>
      <c r="DG30" s="26">
        <v>12.484728475721013</v>
      </c>
      <c r="DH30" s="26">
        <v>1.8981488475399146</v>
      </c>
      <c r="DI30" s="26">
        <v>-5.9378558860977364</v>
      </c>
      <c r="DK30" s="26">
        <v>87.228536831245776</v>
      </c>
      <c r="DL30" s="26">
        <v>81.003964895010881</v>
      </c>
      <c r="DM30" s="26">
        <v>79.174219963321264</v>
      </c>
      <c r="DN30" s="26">
        <v>77.830709074758317</v>
      </c>
      <c r="DO30" s="26">
        <v>67.5904187522043</v>
      </c>
      <c r="DP30" s="26">
        <v>57.289165022931144</v>
      </c>
      <c r="DQ30" s="26">
        <v>55.856813409753002</v>
      </c>
      <c r="DR30" s="26">
        <v>54.758386318936616</v>
      </c>
      <c r="DS30" s="26">
        <v>53.565435419842018</v>
      </c>
      <c r="DT30" s="26">
        <v>52.385841484005596</v>
      </c>
      <c r="DU30" s="26">
        <v>51.48301988512074</v>
      </c>
      <c r="DV30" s="26">
        <v>45.703648706237246</v>
      </c>
      <c r="DW30" s="26">
        <v>30.484728475721013</v>
      </c>
      <c r="DX30" s="26">
        <v>19.898148847539915</v>
      </c>
      <c r="DY30" s="26">
        <v>12.062144113902264</v>
      </c>
      <c r="EA30" s="27">
        <v>69.228536831245776</v>
      </c>
      <c r="EB30" s="27">
        <v>62.615136950933987</v>
      </c>
      <c r="EC30" s="27">
        <v>60.798687268014646</v>
      </c>
      <c r="ED30" s="27">
        <v>59.499813242579378</v>
      </c>
      <c r="EE30" s="27">
        <v>49.367454793574893</v>
      </c>
      <c r="EF30" s="27">
        <v>39.303865132160624</v>
      </c>
      <c r="EG30" s="27">
        <v>38.138494707008135</v>
      </c>
      <c r="EH30" s="27">
        <v>37.038663853659926</v>
      </c>
      <c r="EI30" s="27">
        <v>33.637309693760798</v>
      </c>
      <c r="EJ30" s="27">
        <v>29.966015497875958</v>
      </c>
      <c r="EK30" s="27">
        <v>26.416422443206855</v>
      </c>
      <c r="EL30" s="27">
        <v>16.192282933830313</v>
      </c>
      <c r="EM30" s="27">
        <v>2.8792440019639969</v>
      </c>
      <c r="EN30" s="27">
        <v>-4.182577486916955</v>
      </c>
      <c r="EO30" s="27">
        <v>-2.264533708963171</v>
      </c>
      <c r="EQ30" s="27">
        <v>87.228536831245776</v>
      </c>
      <c r="ER30" s="27">
        <v>80.615136950933987</v>
      </c>
      <c r="ES30" s="27">
        <v>78.798687268014646</v>
      </c>
      <c r="ET30" s="27">
        <v>77.499813242579378</v>
      </c>
      <c r="EU30" s="27">
        <v>67.367454793574893</v>
      </c>
      <c r="EV30" s="27">
        <v>57.303865132160624</v>
      </c>
      <c r="EW30" s="27">
        <v>56.138494707008135</v>
      </c>
      <c r="EX30" s="27">
        <v>55.038663853659926</v>
      </c>
      <c r="EY30" s="27">
        <v>51.637309693760798</v>
      </c>
      <c r="EZ30" s="27">
        <v>47.966015497875958</v>
      </c>
      <c r="FA30" s="27">
        <v>44.416422443206855</v>
      </c>
      <c r="FB30" s="27">
        <v>34.192282933830313</v>
      </c>
      <c r="FC30" s="27">
        <v>20.879244001963997</v>
      </c>
      <c r="FD30" s="27">
        <v>13.817422513083045</v>
      </c>
      <c r="FE30" s="27">
        <v>15.735466291036829</v>
      </c>
      <c r="FG30" s="1">
        <v>301070</v>
      </c>
      <c r="FH30" s="78">
        <v>513074</v>
      </c>
      <c r="FI30" s="78" t="s">
        <v>853</v>
      </c>
    </row>
    <row r="31" spans="2:165" ht="16.2" thickBot="1" x14ac:dyDescent="0.35">
      <c r="B31" s="19" t="s">
        <v>127</v>
      </c>
      <c r="C31" s="21">
        <v>15.990583856198214</v>
      </c>
      <c r="D31" s="21">
        <v>0.90072721701838532</v>
      </c>
      <c r="E31" s="21">
        <v>-4.527847199816506</v>
      </c>
      <c r="F31" s="21">
        <v>-9.7158166229925769</v>
      </c>
      <c r="G31" s="21">
        <v>-20.59720971041537</v>
      </c>
      <c r="H31" s="21">
        <v>-31.263171501583656</v>
      </c>
      <c r="I31" s="21">
        <v>32.808828768777857</v>
      </c>
      <c r="J31" s="21">
        <v>27.559991903963009</v>
      </c>
      <c r="K31" s="21">
        <v>22.111546422513925</v>
      </c>
      <c r="L31" s="21">
        <v>17.568511589854211</v>
      </c>
      <c r="M31" s="21">
        <v>14.726939457937476</v>
      </c>
      <c r="N31" s="21">
        <v>3.5952540245262981</v>
      </c>
      <c r="O31" s="21">
        <v>-21.354985286153408</v>
      </c>
      <c r="P31" s="21">
        <v>-41.719598280752052</v>
      </c>
      <c r="Q31" s="21">
        <v>-58.643943758529076</v>
      </c>
      <c r="R31" s="22"/>
      <c r="S31" s="21">
        <v>57.990583856198214</v>
      </c>
      <c r="T31" s="21">
        <v>42.900727217018385</v>
      </c>
      <c r="U31" s="21">
        <v>37.472152800183494</v>
      </c>
      <c r="V31" s="21">
        <v>32.284183377007423</v>
      </c>
      <c r="W31" s="21">
        <v>21.40279028958463</v>
      </c>
      <c r="X31" s="21">
        <v>10.736828498416344</v>
      </c>
      <c r="Y31" s="21">
        <v>5.8088287687778575</v>
      </c>
      <c r="Z31" s="21">
        <v>0.55999190396300946</v>
      </c>
      <c r="AA31" s="21">
        <v>-4.8884535774860751</v>
      </c>
      <c r="AB31" s="21">
        <v>-9.4314884101457892</v>
      </c>
      <c r="AC31" s="21">
        <v>-12.273060542062524</v>
      </c>
      <c r="AD31" s="21">
        <v>-23.404745975473702</v>
      </c>
      <c r="AE31" s="21">
        <v>-48.354985286153408</v>
      </c>
      <c r="AF31" s="21">
        <v>-68.719598280752052</v>
      </c>
      <c r="AG31" s="21">
        <v>-85.643943758529076</v>
      </c>
      <c r="AI31" s="23">
        <v>15.990583856198214</v>
      </c>
      <c r="AJ31" s="23">
        <v>11.846550709872432</v>
      </c>
      <c r="AK31" s="23">
        <v>10.434557130708313</v>
      </c>
      <c r="AL31" s="23">
        <v>7.8639953347042706</v>
      </c>
      <c r="AM31" s="23">
        <v>5.7572034195201525</v>
      </c>
      <c r="AN31" s="23">
        <v>4.0950889435657984</v>
      </c>
      <c r="AO31" s="23">
        <v>70.431886396919793</v>
      </c>
      <c r="AP31" s="23">
        <v>66.242601351004282</v>
      </c>
      <c r="AQ31" s="23">
        <v>61.282759128752616</v>
      </c>
      <c r="AR31" s="23">
        <v>57.413462219002213</v>
      </c>
      <c r="AS31" s="23">
        <v>55.151030585308035</v>
      </c>
      <c r="AT31" s="23">
        <v>48.606219716297915</v>
      </c>
      <c r="AU31" s="23">
        <v>39.135442262324432</v>
      </c>
      <c r="AV31" s="23">
        <v>32.248663405392961</v>
      </c>
      <c r="AW31" s="23">
        <v>26.217129932147941</v>
      </c>
      <c r="AY31" s="24">
        <v>57.990583856198214</v>
      </c>
      <c r="AZ31" s="24">
        <v>53.846550709872432</v>
      </c>
      <c r="BA31" s="24">
        <v>52.434557130708313</v>
      </c>
      <c r="BB31" s="24">
        <v>49.863995334704271</v>
      </c>
      <c r="BC31" s="24">
        <v>47.757203419520152</v>
      </c>
      <c r="BD31" s="24">
        <v>46.095088943565798</v>
      </c>
      <c r="BE31" s="24">
        <v>43.431886396919793</v>
      </c>
      <c r="BF31" s="24">
        <v>39.242601351004282</v>
      </c>
      <c r="BG31" s="24">
        <v>34.282759128752616</v>
      </c>
      <c r="BH31" s="24">
        <v>30.413462219002213</v>
      </c>
      <c r="BI31" s="24">
        <v>28.151030585308035</v>
      </c>
      <c r="BJ31" s="24">
        <v>21.606219716297915</v>
      </c>
      <c r="BK31" s="24">
        <v>12.135442262324432</v>
      </c>
      <c r="BL31" s="24">
        <v>5.2486634053929606</v>
      </c>
      <c r="BM31" s="24">
        <v>-0.78287006785205904</v>
      </c>
      <c r="BO31" s="25">
        <v>15.990583856198214</v>
      </c>
      <c r="BP31" s="25">
        <v>9.6636307174312037</v>
      </c>
      <c r="BQ31" s="25">
        <v>5.5028081199272947</v>
      </c>
      <c r="BR31" s="25">
        <v>0.50858583339748975</v>
      </c>
      <c r="BS31" s="25">
        <v>-10.120797799675245</v>
      </c>
      <c r="BT31" s="25">
        <v>-20.413941110463611</v>
      </c>
      <c r="BU31" s="25">
        <v>44.089635613808809</v>
      </c>
      <c r="BV31" s="25">
        <v>39.180574445772208</v>
      </c>
      <c r="BW31" s="25">
        <v>33.876458016749837</v>
      </c>
      <c r="BX31" s="25">
        <v>29.365557113146963</v>
      </c>
      <c r="BY31" s="25">
        <v>26.466760646848968</v>
      </c>
      <c r="BZ31" s="25">
        <v>18.272782826407536</v>
      </c>
      <c r="CA31" s="25">
        <v>6.6926099255844633</v>
      </c>
      <c r="CB31" s="25">
        <v>-1.5801782281349119</v>
      </c>
      <c r="CC31" s="25">
        <v>-8.0116815854804599</v>
      </c>
      <c r="CE31" s="25">
        <v>57.990583856198214</v>
      </c>
      <c r="CF31" s="25">
        <v>51.663630717431204</v>
      </c>
      <c r="CG31" s="25">
        <v>47.502808119927295</v>
      </c>
      <c r="CH31" s="25">
        <v>42.50858583339749</v>
      </c>
      <c r="CI31" s="25">
        <v>31.879202200324755</v>
      </c>
      <c r="CJ31" s="25">
        <v>21.586058889536389</v>
      </c>
      <c r="CK31" s="25">
        <v>17.089635613808809</v>
      </c>
      <c r="CL31" s="25">
        <v>12.180574445772208</v>
      </c>
      <c r="CM31" s="25">
        <v>6.8764580167498366</v>
      </c>
      <c r="CN31" s="25">
        <v>2.3655571131469628</v>
      </c>
      <c r="CO31" s="25">
        <v>-0.53323935315103199</v>
      </c>
      <c r="CP31" s="25">
        <v>-8.7272171735924644</v>
      </c>
      <c r="CQ31" s="25">
        <v>-20.307390074415537</v>
      </c>
      <c r="CR31" s="25">
        <v>-28.580178228134912</v>
      </c>
      <c r="CS31" s="25">
        <v>-35.01168158548046</v>
      </c>
      <c r="CU31" s="26">
        <v>15.990583856198214</v>
      </c>
      <c r="CV31" s="26">
        <v>-2.9367095797128684</v>
      </c>
      <c r="CW31" s="26">
        <v>-8.6140422031949981</v>
      </c>
      <c r="CX31" s="26">
        <v>-13.583497567452667</v>
      </c>
      <c r="CY31" s="26">
        <v>-24.2505145048722</v>
      </c>
      <c r="CZ31" s="26">
        <v>-34.658624786744923</v>
      </c>
      <c r="DA31" s="26">
        <v>29.706019485156446</v>
      </c>
      <c r="DB31" s="26">
        <v>24.807277384023138</v>
      </c>
      <c r="DC31" s="26">
        <v>19.630900597035691</v>
      </c>
      <c r="DD31" s="26">
        <v>15.288423282353108</v>
      </c>
      <c r="DE31" s="26">
        <v>12.64173159897382</v>
      </c>
      <c r="DF31" s="26">
        <v>2.0938785093232468</v>
      </c>
      <c r="DG31" s="26">
        <v>-21.388137340453397</v>
      </c>
      <c r="DH31" s="26">
        <v>-39.584544957639793</v>
      </c>
      <c r="DI31" s="26">
        <v>-53.35652096917056</v>
      </c>
      <c r="DK31" s="26">
        <v>57.990583856198214</v>
      </c>
      <c r="DL31" s="26">
        <v>39.063290420287132</v>
      </c>
      <c r="DM31" s="26">
        <v>33.385957796805002</v>
      </c>
      <c r="DN31" s="26">
        <v>28.416502432547333</v>
      </c>
      <c r="DO31" s="26">
        <v>17.7494854951278</v>
      </c>
      <c r="DP31" s="26">
        <v>7.3413752132550769</v>
      </c>
      <c r="DQ31" s="26">
        <v>2.7060194851564461</v>
      </c>
      <c r="DR31" s="26">
        <v>-2.1927226159768622</v>
      </c>
      <c r="DS31" s="26">
        <v>-7.3690994029643093</v>
      </c>
      <c r="DT31" s="26">
        <v>-11.711576717646892</v>
      </c>
      <c r="DU31" s="26">
        <v>-14.35826840102618</v>
      </c>
      <c r="DV31" s="26">
        <v>-24.906121490676753</v>
      </c>
      <c r="DW31" s="26">
        <v>-48.388137340453397</v>
      </c>
      <c r="DX31" s="26">
        <v>-66.584544957639793</v>
      </c>
      <c r="DY31" s="26">
        <v>-80.35652096917056</v>
      </c>
      <c r="EA31" s="27">
        <v>15.990583856198214</v>
      </c>
      <c r="EB31" s="27">
        <v>-5.5806811438979196</v>
      </c>
      <c r="EC31" s="27">
        <v>-11.421608084567424</v>
      </c>
      <c r="ED31" s="27">
        <v>-16.188091384837207</v>
      </c>
      <c r="EE31" s="27">
        <v>-26.719091339099322</v>
      </c>
      <c r="EF31" s="27">
        <v>-36.898709661707244</v>
      </c>
      <c r="EG31" s="27">
        <v>27.674854761683605</v>
      </c>
      <c r="EH31" s="27">
        <v>22.716672608801844</v>
      </c>
      <c r="EI31" s="27">
        <v>15.038886570738612</v>
      </c>
      <c r="EJ31" s="27">
        <v>7.9057361915572244</v>
      </c>
      <c r="EK31" s="27">
        <v>2.3775602181041222</v>
      </c>
      <c r="EL31" s="27">
        <v>-13.339407178168528</v>
      </c>
      <c r="EM31" s="27">
        <v>-35.653113403750154</v>
      </c>
      <c r="EN31" s="27">
        <v>-49.942981878578337</v>
      </c>
      <c r="EO31" s="27">
        <v>-52.710177590431499</v>
      </c>
      <c r="EQ31" s="27">
        <v>57.990583856198214</v>
      </c>
      <c r="ER31" s="27">
        <v>36.41931885610208</v>
      </c>
      <c r="ES31" s="27">
        <v>30.578391915432576</v>
      </c>
      <c r="ET31" s="27">
        <v>25.811908615162793</v>
      </c>
      <c r="EU31" s="27">
        <v>15.280908660900678</v>
      </c>
      <c r="EV31" s="27">
        <v>5.1012903382927561</v>
      </c>
      <c r="EW31" s="27">
        <v>0.67485476168360492</v>
      </c>
      <c r="EX31" s="27">
        <v>-4.2833273911981564</v>
      </c>
      <c r="EY31" s="27">
        <v>-11.961113429261388</v>
      </c>
      <c r="EZ31" s="27">
        <v>-19.094263808442776</v>
      </c>
      <c r="FA31" s="27">
        <v>-24.622439781895878</v>
      </c>
      <c r="FB31" s="27">
        <v>-40.339407178168528</v>
      </c>
      <c r="FC31" s="27">
        <v>-62.653113403750154</v>
      </c>
      <c r="FD31" s="27">
        <v>-76.942981878578337</v>
      </c>
      <c r="FE31" s="27">
        <v>-79.710177590431499</v>
      </c>
      <c r="FG31" s="1">
        <v>381795</v>
      </c>
      <c r="FH31" s="78">
        <v>399250</v>
      </c>
      <c r="FI31" s="78" t="s">
        <v>847</v>
      </c>
    </row>
    <row r="32" spans="2:165" ht="16.2" thickBot="1" x14ac:dyDescent="0.35">
      <c r="B32" s="19" t="s">
        <v>136</v>
      </c>
      <c r="C32" s="21">
        <v>36.023051232811696</v>
      </c>
      <c r="D32" s="21">
        <v>26.609927191340134</v>
      </c>
      <c r="E32" s="21">
        <v>23.81587031844407</v>
      </c>
      <c r="F32" s="21">
        <v>21.255114027203362</v>
      </c>
      <c r="G32" s="21">
        <v>18.618750743726096</v>
      </c>
      <c r="H32" s="21">
        <v>15.941177755397717</v>
      </c>
      <c r="I32" s="21">
        <v>13.401558671728253</v>
      </c>
      <c r="J32" s="21">
        <v>11.088313891206923</v>
      </c>
      <c r="K32" s="21">
        <v>8.883727182285611</v>
      </c>
      <c r="L32" s="21">
        <v>6.7753478141639647</v>
      </c>
      <c r="M32" s="21">
        <v>4.8533321081247891</v>
      </c>
      <c r="N32" s="21">
        <v>-5.3349182272136204</v>
      </c>
      <c r="O32" s="21">
        <v>-31.85040100204435</v>
      </c>
      <c r="P32" s="21">
        <v>-52.987545181366045</v>
      </c>
      <c r="Q32" s="21">
        <v>-69.552529393269197</v>
      </c>
      <c r="R32" s="22"/>
      <c r="S32" s="21">
        <v>54.023051232811696</v>
      </c>
      <c r="T32" s="21">
        <v>44.609927191340134</v>
      </c>
      <c r="U32" s="21">
        <v>41.81587031844407</v>
      </c>
      <c r="V32" s="21">
        <v>39.255114027203362</v>
      </c>
      <c r="W32" s="21">
        <v>36.618750743726096</v>
      </c>
      <c r="X32" s="21">
        <v>33.941177755397717</v>
      </c>
      <c r="Y32" s="21">
        <v>31.401558671728253</v>
      </c>
      <c r="Z32" s="21">
        <v>29.088313891206923</v>
      </c>
      <c r="AA32" s="21">
        <v>26.883727182285611</v>
      </c>
      <c r="AB32" s="21">
        <v>24.775347814163965</v>
      </c>
      <c r="AC32" s="21">
        <v>22.853332108124789</v>
      </c>
      <c r="AD32" s="21">
        <v>12.66508177278638</v>
      </c>
      <c r="AE32" s="21">
        <v>-13.85040100204435</v>
      </c>
      <c r="AF32" s="21">
        <v>-34.987545181366045</v>
      </c>
      <c r="AG32" s="21">
        <v>-51.552529393269197</v>
      </c>
      <c r="AI32" s="23">
        <v>36.023051232811696</v>
      </c>
      <c r="AJ32" s="23">
        <v>31.732671579198581</v>
      </c>
      <c r="AK32" s="23">
        <v>31.154896326778953</v>
      </c>
      <c r="AL32" s="23">
        <v>29.934024582224509</v>
      </c>
      <c r="AM32" s="23">
        <v>28.708688809575136</v>
      </c>
      <c r="AN32" s="23">
        <v>27.577752090574521</v>
      </c>
      <c r="AO32" s="23">
        <v>25.975569607210431</v>
      </c>
      <c r="AP32" s="23">
        <v>23.771371195188138</v>
      </c>
      <c r="AQ32" s="23">
        <v>21.348225763147383</v>
      </c>
      <c r="AR32" s="23">
        <v>19.698776280431858</v>
      </c>
      <c r="AS32" s="23">
        <v>18.123909198385519</v>
      </c>
      <c r="AT32" s="23">
        <v>13.541356029840401</v>
      </c>
      <c r="AU32" s="23">
        <v>7.2660053796086572</v>
      </c>
      <c r="AV32" s="23">
        <v>3.0345163229596608</v>
      </c>
      <c r="AW32" s="23">
        <v>1.9177805899175837E-2</v>
      </c>
      <c r="AY32" s="24">
        <v>54.023051232811696</v>
      </c>
      <c r="AZ32" s="24">
        <v>49.732671579198581</v>
      </c>
      <c r="BA32" s="24">
        <v>49.154896326778953</v>
      </c>
      <c r="BB32" s="24">
        <v>47.934024582224509</v>
      </c>
      <c r="BC32" s="24">
        <v>46.708688809575136</v>
      </c>
      <c r="BD32" s="24">
        <v>45.577752090574521</v>
      </c>
      <c r="BE32" s="24">
        <v>43.975569607210431</v>
      </c>
      <c r="BF32" s="24">
        <v>41.771371195188138</v>
      </c>
      <c r="BG32" s="24">
        <v>39.348225763147383</v>
      </c>
      <c r="BH32" s="24">
        <v>37.698776280431858</v>
      </c>
      <c r="BI32" s="24">
        <v>36.123909198385519</v>
      </c>
      <c r="BJ32" s="24">
        <v>31.541356029840401</v>
      </c>
      <c r="BK32" s="24">
        <v>25.266005379608657</v>
      </c>
      <c r="BL32" s="24">
        <v>21.034516322959661</v>
      </c>
      <c r="BM32" s="24">
        <v>18.019177805899176</v>
      </c>
      <c r="BO32" s="25">
        <v>36.023051232811696</v>
      </c>
      <c r="BP32" s="25">
        <v>31.181417012625985</v>
      </c>
      <c r="BQ32" s="25">
        <v>29.069924563788035</v>
      </c>
      <c r="BR32" s="25">
        <v>26.717456813747404</v>
      </c>
      <c r="BS32" s="25">
        <v>24.377770218889694</v>
      </c>
      <c r="BT32" s="25">
        <v>22.199006179874431</v>
      </c>
      <c r="BU32" s="25">
        <v>20.257166812027123</v>
      </c>
      <c r="BV32" s="25">
        <v>18.415358100836585</v>
      </c>
      <c r="BW32" s="25">
        <v>16.396193362924706</v>
      </c>
      <c r="BX32" s="25">
        <v>14.316991380419168</v>
      </c>
      <c r="BY32" s="25">
        <v>12.321714114413652</v>
      </c>
      <c r="BZ32" s="25">
        <v>6.5957157494707559</v>
      </c>
      <c r="CA32" s="25">
        <v>-0.95373034751465013</v>
      </c>
      <c r="CB32" s="25">
        <v>-5.8035105820784594</v>
      </c>
      <c r="CC32" s="25">
        <v>-8.4640929808771546</v>
      </c>
      <c r="CE32" s="25">
        <v>54.023051232811696</v>
      </c>
      <c r="CF32" s="25">
        <v>49.181417012625985</v>
      </c>
      <c r="CG32" s="25">
        <v>47.069924563788035</v>
      </c>
      <c r="CH32" s="25">
        <v>44.717456813747404</v>
      </c>
      <c r="CI32" s="25">
        <v>42.377770218889694</v>
      </c>
      <c r="CJ32" s="25">
        <v>40.199006179874431</v>
      </c>
      <c r="CK32" s="25">
        <v>38.257166812027123</v>
      </c>
      <c r="CL32" s="25">
        <v>36.415358100836585</v>
      </c>
      <c r="CM32" s="25">
        <v>34.396193362924706</v>
      </c>
      <c r="CN32" s="25">
        <v>32.316991380419168</v>
      </c>
      <c r="CO32" s="25">
        <v>30.321714114413652</v>
      </c>
      <c r="CP32" s="25">
        <v>24.595715749470756</v>
      </c>
      <c r="CQ32" s="25">
        <v>17.04626965248535</v>
      </c>
      <c r="CR32" s="25">
        <v>12.196489417921541</v>
      </c>
      <c r="CS32" s="25">
        <v>9.5359070191228454</v>
      </c>
      <c r="CU32" s="26">
        <v>36.023051232811696</v>
      </c>
      <c r="CV32" s="26">
        <v>24.280919518843405</v>
      </c>
      <c r="CW32" s="26">
        <v>21.434308764487881</v>
      </c>
      <c r="CX32" s="26">
        <v>19.126730617410374</v>
      </c>
      <c r="CY32" s="26">
        <v>16.696900332217467</v>
      </c>
      <c r="CZ32" s="26">
        <v>14.2989483463939</v>
      </c>
      <c r="DA32" s="26">
        <v>12.183347843891056</v>
      </c>
      <c r="DB32" s="26">
        <v>10.400603381320565</v>
      </c>
      <c r="DC32" s="26">
        <v>8.5753954727657771</v>
      </c>
      <c r="DD32" s="26">
        <v>6.5696081538262945</v>
      </c>
      <c r="DE32" s="26">
        <v>4.7073101432226707</v>
      </c>
      <c r="DF32" s="26">
        <v>-5.8979882400055175</v>
      </c>
      <c r="DG32" s="26">
        <v>-32.591627576478317</v>
      </c>
      <c r="DH32" s="26">
        <v>-53.078571682083719</v>
      </c>
      <c r="DI32" s="26">
        <v>-67.122886756166793</v>
      </c>
      <c r="DK32" s="26">
        <v>54.023051232811696</v>
      </c>
      <c r="DL32" s="26">
        <v>42.280919518843405</v>
      </c>
      <c r="DM32" s="26">
        <v>39.434308764487881</v>
      </c>
      <c r="DN32" s="26">
        <v>37.126730617410374</v>
      </c>
      <c r="DO32" s="26">
        <v>34.696900332217467</v>
      </c>
      <c r="DP32" s="26">
        <v>32.2989483463939</v>
      </c>
      <c r="DQ32" s="26">
        <v>30.183347843891056</v>
      </c>
      <c r="DR32" s="26">
        <v>28.400603381320565</v>
      </c>
      <c r="DS32" s="26">
        <v>26.575395472765777</v>
      </c>
      <c r="DT32" s="26">
        <v>24.569608153826294</v>
      </c>
      <c r="DU32" s="26">
        <v>22.707310143222671</v>
      </c>
      <c r="DV32" s="26">
        <v>12.102011759994483</v>
      </c>
      <c r="DW32" s="26">
        <v>-14.591627576478317</v>
      </c>
      <c r="DX32" s="26">
        <v>-35.078571682083719</v>
      </c>
      <c r="DY32" s="26">
        <v>-49.122886756166793</v>
      </c>
      <c r="EA32" s="27">
        <v>36.023051232811696</v>
      </c>
      <c r="EB32" s="27">
        <v>23.209740656762804</v>
      </c>
      <c r="EC32" s="27">
        <v>20.386189052843335</v>
      </c>
      <c r="ED32" s="27">
        <v>18.186230729292191</v>
      </c>
      <c r="EE32" s="27">
        <v>15.792011937647047</v>
      </c>
      <c r="EF32" s="27">
        <v>13.500671785220845</v>
      </c>
      <c r="EG32" s="27">
        <v>11.438927362679834</v>
      </c>
      <c r="EH32" s="27">
        <v>9.0542248523700266</v>
      </c>
      <c r="EI32" s="27">
        <v>3.4514781087637658</v>
      </c>
      <c r="EJ32" s="27">
        <v>-2.5244401415778981</v>
      </c>
      <c r="EK32" s="27">
        <v>-8.4329048896800742</v>
      </c>
      <c r="EL32" s="27">
        <v>-25.835144842705574</v>
      </c>
      <c r="EM32" s="27">
        <v>-50.444371250838884</v>
      </c>
      <c r="EN32" s="27">
        <v>-64.724942545572873</v>
      </c>
      <c r="EO32" s="27">
        <v>-63.797566591435668</v>
      </c>
      <c r="EQ32" s="27">
        <v>54.023051232811696</v>
      </c>
      <c r="ER32" s="27">
        <v>41.209740656762804</v>
      </c>
      <c r="ES32" s="27">
        <v>38.386189052843335</v>
      </c>
      <c r="ET32" s="27">
        <v>36.186230729292191</v>
      </c>
      <c r="EU32" s="27">
        <v>33.792011937647047</v>
      </c>
      <c r="EV32" s="27">
        <v>31.500671785220845</v>
      </c>
      <c r="EW32" s="27">
        <v>29.438927362679834</v>
      </c>
      <c r="EX32" s="27">
        <v>27.054224852370027</v>
      </c>
      <c r="EY32" s="27">
        <v>21.451478108763766</v>
      </c>
      <c r="EZ32" s="27">
        <v>15.475559858422102</v>
      </c>
      <c r="FA32" s="27">
        <v>9.5670951103199258</v>
      </c>
      <c r="FB32" s="27">
        <v>-7.8351448427055743</v>
      </c>
      <c r="FC32" s="27">
        <v>-32.444371250838884</v>
      </c>
      <c r="FD32" s="27">
        <v>-46.724942545572873</v>
      </c>
      <c r="FE32" s="27">
        <v>-45.797566591435668</v>
      </c>
      <c r="FG32" s="1">
        <v>360607</v>
      </c>
      <c r="FH32" s="78">
        <v>397690</v>
      </c>
      <c r="FI32" s="78" t="s">
        <v>850</v>
      </c>
    </row>
    <row r="33" spans="2:165" ht="16.2" thickBot="1" x14ac:dyDescent="0.35">
      <c r="B33" s="19" t="s">
        <v>146</v>
      </c>
      <c r="C33" s="21">
        <v>49.223697154133092</v>
      </c>
      <c r="D33" s="21">
        <v>43.628174856213391</v>
      </c>
      <c r="E33" s="21">
        <v>41.070549085596852</v>
      </c>
      <c r="F33" s="21">
        <v>38.034859069876546</v>
      </c>
      <c r="G33" s="21">
        <v>35.222891888882472</v>
      </c>
      <c r="H33" s="21">
        <v>33.318757378213306</v>
      </c>
      <c r="I33" s="21">
        <v>31.331302165284569</v>
      </c>
      <c r="J33" s="21">
        <v>29.437306291552403</v>
      </c>
      <c r="K33" s="21">
        <v>27.525144977289372</v>
      </c>
      <c r="L33" s="21">
        <v>25.840855166450424</v>
      </c>
      <c r="M33" s="21">
        <v>24.33491468729909</v>
      </c>
      <c r="N33" s="21">
        <v>16.096113350637097</v>
      </c>
      <c r="O33" s="21">
        <v>-10.306606663907715</v>
      </c>
      <c r="P33" s="21">
        <v>-31.549169628855793</v>
      </c>
      <c r="Q33" s="21">
        <v>-46.824955197415761</v>
      </c>
      <c r="R33" s="22"/>
      <c r="S33" s="21">
        <v>67.223697154133092</v>
      </c>
      <c r="T33" s="21">
        <v>61.628174856213391</v>
      </c>
      <c r="U33" s="21">
        <v>59.070549085596852</v>
      </c>
      <c r="V33" s="21">
        <v>56.034859069876546</v>
      </c>
      <c r="W33" s="21">
        <v>53.222891888882472</v>
      </c>
      <c r="X33" s="21">
        <v>51.318757378213306</v>
      </c>
      <c r="Y33" s="21">
        <v>49.331302165284569</v>
      </c>
      <c r="Z33" s="21">
        <v>47.437306291552403</v>
      </c>
      <c r="AA33" s="21">
        <v>45.525144977289372</v>
      </c>
      <c r="AB33" s="21">
        <v>43.840855166450424</v>
      </c>
      <c r="AC33" s="21">
        <v>42.33491468729909</v>
      </c>
      <c r="AD33" s="21">
        <v>34.096113350637097</v>
      </c>
      <c r="AE33" s="21">
        <v>7.693393336092285</v>
      </c>
      <c r="AF33" s="21">
        <v>-13.549169628855793</v>
      </c>
      <c r="AG33" s="21">
        <v>-28.824955197415761</v>
      </c>
      <c r="AI33" s="23">
        <v>49.223697154133092</v>
      </c>
      <c r="AJ33" s="23">
        <v>46.27892708684054</v>
      </c>
      <c r="AK33" s="23">
        <v>46.100988577669867</v>
      </c>
      <c r="AL33" s="23">
        <v>44.951580059057306</v>
      </c>
      <c r="AM33" s="23">
        <v>44.082946143108458</v>
      </c>
      <c r="AN33" s="23">
        <v>43.306890264800543</v>
      </c>
      <c r="AO33" s="23">
        <v>41.882011700641996</v>
      </c>
      <c r="AP33" s="23">
        <v>39.605937875858899</v>
      </c>
      <c r="AQ33" s="23">
        <v>36.803841512436378</v>
      </c>
      <c r="AR33" s="23">
        <v>35.571812255122381</v>
      </c>
      <c r="AS33" s="23">
        <v>34.422571935211877</v>
      </c>
      <c r="AT33" s="23">
        <v>31.140260613572494</v>
      </c>
      <c r="AU33" s="23">
        <v>26.483842187491987</v>
      </c>
      <c r="AV33" s="23">
        <v>23.134870449908917</v>
      </c>
      <c r="AW33" s="23">
        <v>20.743963074312802</v>
      </c>
      <c r="AY33" s="24">
        <v>67.223697154133092</v>
      </c>
      <c r="AZ33" s="24">
        <v>64.27892708684054</v>
      </c>
      <c r="BA33" s="24">
        <v>64.100988577669867</v>
      </c>
      <c r="BB33" s="24">
        <v>62.951580059057306</v>
      </c>
      <c r="BC33" s="24">
        <v>62.082946143108458</v>
      </c>
      <c r="BD33" s="24">
        <v>61.306890264800543</v>
      </c>
      <c r="BE33" s="24">
        <v>59.882011700641996</v>
      </c>
      <c r="BF33" s="24">
        <v>57.605937875858899</v>
      </c>
      <c r="BG33" s="24">
        <v>54.803841512436378</v>
      </c>
      <c r="BH33" s="24">
        <v>53.571812255122381</v>
      </c>
      <c r="BI33" s="24">
        <v>52.422571935211877</v>
      </c>
      <c r="BJ33" s="24">
        <v>49.140260613572494</v>
      </c>
      <c r="BK33" s="24">
        <v>44.483842187491987</v>
      </c>
      <c r="BL33" s="24">
        <v>41.134870449908917</v>
      </c>
      <c r="BM33" s="24">
        <v>38.743963074312802</v>
      </c>
      <c r="BO33" s="25">
        <v>49.223697154133092</v>
      </c>
      <c r="BP33" s="25">
        <v>46.030553711950105</v>
      </c>
      <c r="BQ33" s="25">
        <v>43.892002648553756</v>
      </c>
      <c r="BR33" s="25">
        <v>41.019998689812041</v>
      </c>
      <c r="BS33" s="25">
        <v>38.437229492593232</v>
      </c>
      <c r="BT33" s="25">
        <v>36.903262598329462</v>
      </c>
      <c r="BU33" s="25">
        <v>35.3492650982421</v>
      </c>
      <c r="BV33" s="25">
        <v>33.782789760749566</v>
      </c>
      <c r="BW33" s="25">
        <v>32.034466118769501</v>
      </c>
      <c r="BX33" s="25">
        <v>30.408073430898042</v>
      </c>
      <c r="BY33" s="25">
        <v>28.879452064088014</v>
      </c>
      <c r="BZ33" s="25">
        <v>24.691990088572922</v>
      </c>
      <c r="CA33" s="25">
        <v>19.16097764664147</v>
      </c>
      <c r="CB33" s="25">
        <v>15.381914771426963</v>
      </c>
      <c r="CC33" s="25">
        <v>13.159224237976616</v>
      </c>
      <c r="CE33" s="25">
        <v>67.223697154133092</v>
      </c>
      <c r="CF33" s="25">
        <v>64.030553711950105</v>
      </c>
      <c r="CG33" s="25">
        <v>61.892002648553756</v>
      </c>
      <c r="CH33" s="25">
        <v>59.019998689812041</v>
      </c>
      <c r="CI33" s="25">
        <v>56.437229492593232</v>
      </c>
      <c r="CJ33" s="25">
        <v>54.903262598329462</v>
      </c>
      <c r="CK33" s="25">
        <v>53.3492650982421</v>
      </c>
      <c r="CL33" s="25">
        <v>51.782789760749566</v>
      </c>
      <c r="CM33" s="25">
        <v>50.034466118769501</v>
      </c>
      <c r="CN33" s="25">
        <v>48.408073430898042</v>
      </c>
      <c r="CO33" s="25">
        <v>46.879452064088014</v>
      </c>
      <c r="CP33" s="25">
        <v>42.691990088572922</v>
      </c>
      <c r="CQ33" s="25">
        <v>37.16097764664147</v>
      </c>
      <c r="CR33" s="25">
        <v>33.381914771426963</v>
      </c>
      <c r="CS33" s="25">
        <v>31.159224237976616</v>
      </c>
      <c r="CU33" s="26">
        <v>49.223697154133092</v>
      </c>
      <c r="CV33" s="26">
        <v>42.357834873893879</v>
      </c>
      <c r="CW33" s="26">
        <v>39.749880649226043</v>
      </c>
      <c r="CX33" s="26">
        <v>36.772171318140224</v>
      </c>
      <c r="CY33" s="26">
        <v>33.982101952096244</v>
      </c>
      <c r="CZ33" s="26">
        <v>32.140553245338438</v>
      </c>
      <c r="DA33" s="26">
        <v>30.253568514773661</v>
      </c>
      <c r="DB33" s="26">
        <v>28.5135029378811</v>
      </c>
      <c r="DC33" s="26">
        <v>26.642760983170888</v>
      </c>
      <c r="DD33" s="26">
        <v>24.946819991557874</v>
      </c>
      <c r="DE33" s="26">
        <v>23.452833108160817</v>
      </c>
      <c r="DF33" s="26">
        <v>15.784407044230861</v>
      </c>
      <c r="DG33" s="26">
        <v>-7.9775418109463772</v>
      </c>
      <c r="DH33" s="26">
        <v>-28.426073044340001</v>
      </c>
      <c r="DI33" s="26">
        <v>-42.325709414721189</v>
      </c>
      <c r="DK33" s="26">
        <v>67.223697154133092</v>
      </c>
      <c r="DL33" s="26">
        <v>60.357834873893879</v>
      </c>
      <c r="DM33" s="26">
        <v>57.749880649226043</v>
      </c>
      <c r="DN33" s="26">
        <v>54.772171318140224</v>
      </c>
      <c r="DO33" s="26">
        <v>51.982101952096244</v>
      </c>
      <c r="DP33" s="26">
        <v>50.140553245338438</v>
      </c>
      <c r="DQ33" s="26">
        <v>48.253568514773661</v>
      </c>
      <c r="DR33" s="26">
        <v>46.5135029378811</v>
      </c>
      <c r="DS33" s="26">
        <v>44.642760983170888</v>
      </c>
      <c r="DT33" s="26">
        <v>42.946819991557874</v>
      </c>
      <c r="DU33" s="26">
        <v>41.452833108160817</v>
      </c>
      <c r="DV33" s="26">
        <v>33.784407044230861</v>
      </c>
      <c r="DW33" s="26">
        <v>10.022458189053623</v>
      </c>
      <c r="DX33" s="26">
        <v>-10.426073044340001</v>
      </c>
      <c r="DY33" s="26">
        <v>-24.325709414721189</v>
      </c>
      <c r="EA33" s="27">
        <v>49.223697154133092</v>
      </c>
      <c r="EB33" s="27">
        <v>41.856672575412489</v>
      </c>
      <c r="EC33" s="27">
        <v>39.367585625213692</v>
      </c>
      <c r="ED33" s="27">
        <v>36.541547363336051</v>
      </c>
      <c r="EE33" s="27">
        <v>33.908335382012098</v>
      </c>
      <c r="EF33" s="27">
        <v>32.276498054687337</v>
      </c>
      <c r="EG33" s="27">
        <v>30.582459426164249</v>
      </c>
      <c r="EH33" s="27">
        <v>28.549568560545936</v>
      </c>
      <c r="EI33" s="27">
        <v>23.701529811189999</v>
      </c>
      <c r="EJ33" s="27">
        <v>18.842986128876873</v>
      </c>
      <c r="EK33" s="27">
        <v>13.819630016832036</v>
      </c>
      <c r="EL33" s="27">
        <v>-2.2962426624999068</v>
      </c>
      <c r="EM33" s="27">
        <v>-25.76777449965266</v>
      </c>
      <c r="EN33" s="27">
        <v>-40.066291889125978</v>
      </c>
      <c r="EO33" s="27">
        <v>-38.401615733603762</v>
      </c>
      <c r="EQ33" s="27">
        <v>67.223697154133092</v>
      </c>
      <c r="ER33" s="27">
        <v>59.856672575412489</v>
      </c>
      <c r="ES33" s="27">
        <v>57.367585625213692</v>
      </c>
      <c r="ET33" s="27">
        <v>54.541547363336051</v>
      </c>
      <c r="EU33" s="27">
        <v>51.908335382012098</v>
      </c>
      <c r="EV33" s="27">
        <v>50.276498054687337</v>
      </c>
      <c r="EW33" s="27">
        <v>48.582459426164249</v>
      </c>
      <c r="EX33" s="27">
        <v>46.549568560545936</v>
      </c>
      <c r="EY33" s="27">
        <v>41.701529811189999</v>
      </c>
      <c r="EZ33" s="27">
        <v>36.842986128876873</v>
      </c>
      <c r="FA33" s="27">
        <v>31.819630016832036</v>
      </c>
      <c r="FB33" s="27">
        <v>15.703757337500093</v>
      </c>
      <c r="FC33" s="27">
        <v>-7.7677744996526599</v>
      </c>
      <c r="FD33" s="27">
        <v>-22.066291889125978</v>
      </c>
      <c r="FE33" s="27">
        <v>-20.401615733603762</v>
      </c>
      <c r="FG33" s="1">
        <v>393262</v>
      </c>
      <c r="FH33" s="78">
        <v>404755</v>
      </c>
      <c r="FI33" s="78" t="s">
        <v>841</v>
      </c>
    </row>
    <row r="34" spans="2:165" ht="16.2" thickBot="1" x14ac:dyDescent="0.35">
      <c r="B34" s="19" t="s">
        <v>387</v>
      </c>
      <c r="C34" s="21">
        <v>29.265452764094491</v>
      </c>
      <c r="D34" s="21">
        <v>24.030368604467611</v>
      </c>
      <c r="E34" s="21">
        <v>21.490148779785372</v>
      </c>
      <c r="F34" s="21">
        <v>18.546434420374325</v>
      </c>
      <c r="G34" s="21">
        <v>15.967491588144696</v>
      </c>
      <c r="H34" s="21">
        <v>13.286000840352372</v>
      </c>
      <c r="I34" s="21">
        <v>10.747474583057411</v>
      </c>
      <c r="J34" s="21">
        <v>8.4754733038978998</v>
      </c>
      <c r="K34" s="21">
        <v>6.2146965565333687</v>
      </c>
      <c r="L34" s="21">
        <v>3.9306459544804966</v>
      </c>
      <c r="M34" s="21">
        <v>1.9592131752808228</v>
      </c>
      <c r="N34" s="21">
        <v>-10.386064403888099</v>
      </c>
      <c r="O34" s="21">
        <v>-45.208881387143322</v>
      </c>
      <c r="P34" s="21">
        <v>-72.944117268795281</v>
      </c>
      <c r="Q34" s="21">
        <v>-92.426377023714139</v>
      </c>
      <c r="R34" s="22"/>
      <c r="S34" s="21">
        <v>91.265452764094491</v>
      </c>
      <c r="T34" s="21">
        <v>86.030368604467611</v>
      </c>
      <c r="U34" s="21">
        <v>83.490148779785372</v>
      </c>
      <c r="V34" s="21">
        <v>80.546434420374325</v>
      </c>
      <c r="W34" s="21">
        <v>77.967491588144696</v>
      </c>
      <c r="X34" s="21">
        <v>75.286000840352372</v>
      </c>
      <c r="Y34" s="21">
        <v>72.747474583057411</v>
      </c>
      <c r="Z34" s="21">
        <v>70.4754733038979</v>
      </c>
      <c r="AA34" s="21">
        <v>68.214696556533369</v>
      </c>
      <c r="AB34" s="21">
        <v>65.930645954480497</v>
      </c>
      <c r="AC34" s="21">
        <v>63.959213175280823</v>
      </c>
      <c r="AD34" s="21">
        <v>51.613935596111901</v>
      </c>
      <c r="AE34" s="21">
        <v>16.791118612856678</v>
      </c>
      <c r="AF34" s="21">
        <v>-10.944117268795281</v>
      </c>
      <c r="AG34" s="21">
        <v>-30.426377023714139</v>
      </c>
      <c r="AI34" s="23">
        <v>29.265452764094491</v>
      </c>
      <c r="AJ34" s="23">
        <v>24.225621313160531</v>
      </c>
      <c r="AK34" s="23">
        <v>23.599976600756392</v>
      </c>
      <c r="AL34" s="23">
        <v>22.211543825119236</v>
      </c>
      <c r="AM34" s="23">
        <v>20.911155765904169</v>
      </c>
      <c r="AN34" s="23">
        <v>19.634485641814067</v>
      </c>
      <c r="AO34" s="23">
        <v>17.792536578422812</v>
      </c>
      <c r="AP34" s="23">
        <v>15.217177955870625</v>
      </c>
      <c r="AQ34" s="23">
        <v>12.341401073650829</v>
      </c>
      <c r="AR34" s="23">
        <v>10.60680299655813</v>
      </c>
      <c r="AS34" s="23">
        <v>9.0164824398522114</v>
      </c>
      <c r="AT34" s="23">
        <v>4.633459310404092</v>
      </c>
      <c r="AU34" s="23">
        <v>-1.0543410709432237</v>
      </c>
      <c r="AV34" s="23">
        <v>-4.2862146777363535</v>
      </c>
      <c r="AW34" s="23">
        <v>-6.0811331992475743</v>
      </c>
      <c r="AY34" s="24">
        <v>91.265452764094491</v>
      </c>
      <c r="AZ34" s="24">
        <v>86.225621313160531</v>
      </c>
      <c r="BA34" s="24">
        <v>85.599976600756392</v>
      </c>
      <c r="BB34" s="24">
        <v>84.211543825119236</v>
      </c>
      <c r="BC34" s="24">
        <v>82.911155765904169</v>
      </c>
      <c r="BD34" s="24">
        <v>81.634485641814067</v>
      </c>
      <c r="BE34" s="24">
        <v>79.792536578422812</v>
      </c>
      <c r="BF34" s="24">
        <v>77.217177955870625</v>
      </c>
      <c r="BG34" s="24">
        <v>74.341401073650829</v>
      </c>
      <c r="BH34" s="24">
        <v>72.60680299655813</v>
      </c>
      <c r="BI34" s="24">
        <v>71.016482439852211</v>
      </c>
      <c r="BJ34" s="24">
        <v>66.633459310404092</v>
      </c>
      <c r="BK34" s="24">
        <v>60.945658929056776</v>
      </c>
      <c r="BL34" s="24">
        <v>57.713785322263647</v>
      </c>
      <c r="BM34" s="24">
        <v>55.918866800752426</v>
      </c>
      <c r="BO34" s="25">
        <v>29.265452764094491</v>
      </c>
      <c r="BP34" s="25">
        <v>24.701843054960378</v>
      </c>
      <c r="BQ34" s="25">
        <v>22.452539743239939</v>
      </c>
      <c r="BR34" s="25">
        <v>19.804358346566602</v>
      </c>
      <c r="BS34" s="25">
        <v>17.661692763755397</v>
      </c>
      <c r="BT34" s="25">
        <v>15.670093279971184</v>
      </c>
      <c r="BU34" s="25">
        <v>13.946920943635988</v>
      </c>
      <c r="BV34" s="25">
        <v>12.293843433759818</v>
      </c>
      <c r="BW34" s="25">
        <v>10.380114375885654</v>
      </c>
      <c r="BX34" s="25">
        <v>8.2431721014776258</v>
      </c>
      <c r="BY34" s="25">
        <v>6.261387349132022</v>
      </c>
      <c r="BZ34" s="25">
        <v>0.77579502664944755</v>
      </c>
      <c r="CA34" s="25">
        <v>-6.2086986921744227</v>
      </c>
      <c r="CB34" s="25">
        <v>-10.144082478564314</v>
      </c>
      <c r="CC34" s="25">
        <v>-11.577414013406639</v>
      </c>
      <c r="CE34" s="25">
        <v>91.265452764094491</v>
      </c>
      <c r="CF34" s="25">
        <v>86.701843054960378</v>
      </c>
      <c r="CG34" s="25">
        <v>84.452539743239939</v>
      </c>
      <c r="CH34" s="25">
        <v>81.804358346566602</v>
      </c>
      <c r="CI34" s="25">
        <v>79.661692763755397</v>
      </c>
      <c r="CJ34" s="25">
        <v>77.670093279971184</v>
      </c>
      <c r="CK34" s="25">
        <v>75.946920943635988</v>
      </c>
      <c r="CL34" s="25">
        <v>74.293843433759818</v>
      </c>
      <c r="CM34" s="25">
        <v>72.380114375885654</v>
      </c>
      <c r="CN34" s="25">
        <v>70.243172101477626</v>
      </c>
      <c r="CO34" s="25">
        <v>68.261387349132022</v>
      </c>
      <c r="CP34" s="25">
        <v>62.775795026649448</v>
      </c>
      <c r="CQ34" s="25">
        <v>55.791301307825577</v>
      </c>
      <c r="CR34" s="25">
        <v>51.855917521435686</v>
      </c>
      <c r="CS34" s="25">
        <v>50.422585986593361</v>
      </c>
      <c r="CU34" s="26">
        <v>29.265452764094491</v>
      </c>
      <c r="CV34" s="26">
        <v>24.069747497604396</v>
      </c>
      <c r="CW34" s="26">
        <v>21.800034888451805</v>
      </c>
      <c r="CX34" s="26">
        <v>19.094459923791376</v>
      </c>
      <c r="CY34" s="26">
        <v>16.797742693544194</v>
      </c>
      <c r="CZ34" s="26">
        <v>14.575961640703838</v>
      </c>
      <c r="DA34" s="26">
        <v>12.709829045980811</v>
      </c>
      <c r="DB34" s="26">
        <v>11.248294747749739</v>
      </c>
      <c r="DC34" s="26">
        <v>9.6412591210692256</v>
      </c>
      <c r="DD34" s="26">
        <v>7.7674244980915432</v>
      </c>
      <c r="DE34" s="26">
        <v>6.2210041832974952</v>
      </c>
      <c r="DF34" s="26">
        <v>-5.3289045928997893</v>
      </c>
      <c r="DG34" s="26">
        <v>-38.723495983355491</v>
      </c>
      <c r="DH34" s="26">
        <v>-65.04214170377017</v>
      </c>
      <c r="DI34" s="26">
        <v>-82.726345256069777</v>
      </c>
      <c r="DK34" s="26">
        <v>91.265452764094491</v>
      </c>
      <c r="DL34" s="26">
        <v>86.069747497604396</v>
      </c>
      <c r="DM34" s="26">
        <v>83.800034888451805</v>
      </c>
      <c r="DN34" s="26">
        <v>81.094459923791376</v>
      </c>
      <c r="DO34" s="26">
        <v>78.797742693544194</v>
      </c>
      <c r="DP34" s="26">
        <v>76.575961640703838</v>
      </c>
      <c r="DQ34" s="26">
        <v>74.709829045980811</v>
      </c>
      <c r="DR34" s="26">
        <v>73.248294747749739</v>
      </c>
      <c r="DS34" s="26">
        <v>71.641259121069226</v>
      </c>
      <c r="DT34" s="26">
        <v>69.767424498091543</v>
      </c>
      <c r="DU34" s="26">
        <v>68.221004183297495</v>
      </c>
      <c r="DV34" s="26">
        <v>56.671095407100211</v>
      </c>
      <c r="DW34" s="26">
        <v>23.276504016644509</v>
      </c>
      <c r="DX34" s="26">
        <v>-3.0421417037701701</v>
      </c>
      <c r="DY34" s="26">
        <v>-20.726345256069777</v>
      </c>
      <c r="EA34" s="27">
        <v>29.265452764094491</v>
      </c>
      <c r="EB34" s="27">
        <v>24.305243996528532</v>
      </c>
      <c r="EC34" s="27">
        <v>22.39225920114437</v>
      </c>
      <c r="ED34" s="27">
        <v>19.95293046537904</v>
      </c>
      <c r="EE34" s="27">
        <v>17.922070922206785</v>
      </c>
      <c r="EF34" s="27">
        <v>16.038154866639729</v>
      </c>
      <c r="EG34" s="27">
        <v>14.469549212590934</v>
      </c>
      <c r="EH34" s="27">
        <v>12.323281005938171</v>
      </c>
      <c r="EI34" s="27">
        <v>5.1244208807298293</v>
      </c>
      <c r="EJ34" s="27">
        <v>-2.6154906583186204</v>
      </c>
      <c r="EK34" s="27">
        <v>-10.149267067783654</v>
      </c>
      <c r="EL34" s="27">
        <v>-31.850348763516791</v>
      </c>
      <c r="EM34" s="27">
        <v>-62.675101539214324</v>
      </c>
      <c r="EN34" s="27">
        <v>-80.592210816234001</v>
      </c>
      <c r="EO34" s="27">
        <v>-76.763052068449554</v>
      </c>
      <c r="EQ34" s="27">
        <v>91.265452764094491</v>
      </c>
      <c r="ER34" s="27">
        <v>86.305243996528532</v>
      </c>
      <c r="ES34" s="27">
        <v>84.39225920114437</v>
      </c>
      <c r="ET34" s="27">
        <v>81.95293046537904</v>
      </c>
      <c r="EU34" s="27">
        <v>79.922070922206785</v>
      </c>
      <c r="EV34" s="27">
        <v>78.038154866639729</v>
      </c>
      <c r="EW34" s="27">
        <v>76.469549212590934</v>
      </c>
      <c r="EX34" s="27">
        <v>74.323281005938171</v>
      </c>
      <c r="EY34" s="27">
        <v>67.124420880729829</v>
      </c>
      <c r="EZ34" s="27">
        <v>59.38450934168138</v>
      </c>
      <c r="FA34" s="27">
        <v>51.850732932216346</v>
      </c>
      <c r="FB34" s="27">
        <v>30.149651236483209</v>
      </c>
      <c r="FC34" s="27">
        <v>-0.67510153921432448</v>
      </c>
      <c r="FD34" s="27">
        <v>-18.592210816234001</v>
      </c>
      <c r="FE34" s="27">
        <v>-14.763052068449554</v>
      </c>
      <c r="FG34" s="1">
        <v>397322</v>
      </c>
      <c r="FH34" s="78">
        <v>399942</v>
      </c>
      <c r="FI34" s="78" t="s">
        <v>843</v>
      </c>
    </row>
    <row r="35" spans="2:165" ht="16.2" thickBot="1" x14ac:dyDescent="0.35">
      <c r="B35" s="19" t="s">
        <v>388</v>
      </c>
      <c r="C35" s="21">
        <v>51.371633632642954</v>
      </c>
      <c r="D35" s="21">
        <v>45.546582365340967</v>
      </c>
      <c r="E35" s="21">
        <v>43.779647930721609</v>
      </c>
      <c r="F35" s="21">
        <v>40.474329725567202</v>
      </c>
      <c r="G35" s="21">
        <v>37.331703210739448</v>
      </c>
      <c r="H35" s="21">
        <v>35.787022946884449</v>
      </c>
      <c r="I35" s="21">
        <v>34.199191485464993</v>
      </c>
      <c r="J35" s="21">
        <v>32.781726818300555</v>
      </c>
      <c r="K35" s="21">
        <v>31.300857492848223</v>
      </c>
      <c r="L35" s="21">
        <v>29.699115139062897</v>
      </c>
      <c r="M35" s="21">
        <v>28.289523339753885</v>
      </c>
      <c r="N35" s="21">
        <v>19.146054180404889</v>
      </c>
      <c r="O35" s="21">
        <v>-8.5201844802751197</v>
      </c>
      <c r="P35" s="21">
        <v>-28.777302733619422</v>
      </c>
      <c r="Q35" s="21">
        <v>-43.222261114719913</v>
      </c>
      <c r="R35" s="22"/>
      <c r="S35" s="21">
        <v>69.371633632642954</v>
      </c>
      <c r="T35" s="21">
        <v>63.546582365340967</v>
      </c>
      <c r="U35" s="21">
        <v>61.779647930721609</v>
      </c>
      <c r="V35" s="21">
        <v>58.474329725567202</v>
      </c>
      <c r="W35" s="21">
        <v>55.331703210739448</v>
      </c>
      <c r="X35" s="21">
        <v>53.787022946884449</v>
      </c>
      <c r="Y35" s="21">
        <v>52.199191485464993</v>
      </c>
      <c r="Z35" s="21">
        <v>50.781726818300555</v>
      </c>
      <c r="AA35" s="21">
        <v>49.300857492848223</v>
      </c>
      <c r="AB35" s="21">
        <v>47.699115139062897</v>
      </c>
      <c r="AC35" s="21">
        <v>46.289523339753885</v>
      </c>
      <c r="AD35" s="21">
        <v>37.146054180404889</v>
      </c>
      <c r="AE35" s="21">
        <v>9.4798155197248803</v>
      </c>
      <c r="AF35" s="21">
        <v>-10.777302733619422</v>
      </c>
      <c r="AG35" s="21">
        <v>-25.222261114719913</v>
      </c>
      <c r="AI35" s="23">
        <v>51.371633632642954</v>
      </c>
      <c r="AJ35" s="23">
        <v>47.225062002758577</v>
      </c>
      <c r="AK35" s="23">
        <v>46.671914249825164</v>
      </c>
      <c r="AL35" s="23">
        <v>45.630634527003679</v>
      </c>
      <c r="AM35" s="23">
        <v>44.576314772707633</v>
      </c>
      <c r="AN35" s="23">
        <v>43.470680307573588</v>
      </c>
      <c r="AO35" s="23">
        <v>41.919482293513411</v>
      </c>
      <c r="AP35" s="23">
        <v>39.867635016694393</v>
      </c>
      <c r="AQ35" s="23">
        <v>37.692572075192714</v>
      </c>
      <c r="AR35" s="23">
        <v>36.308393965768516</v>
      </c>
      <c r="AS35" s="23">
        <v>35.053897232355723</v>
      </c>
      <c r="AT35" s="23">
        <v>31.585940963632652</v>
      </c>
      <c r="AU35" s="23">
        <v>26.936098132372322</v>
      </c>
      <c r="AV35" s="23">
        <v>24.251329365909967</v>
      </c>
      <c r="AW35" s="23">
        <v>22.769170683438873</v>
      </c>
      <c r="AY35" s="24">
        <v>69.371633632642954</v>
      </c>
      <c r="AZ35" s="24">
        <v>65.225062002758577</v>
      </c>
      <c r="BA35" s="24">
        <v>64.671914249825164</v>
      </c>
      <c r="BB35" s="24">
        <v>63.630634527003679</v>
      </c>
      <c r="BC35" s="24">
        <v>62.576314772707633</v>
      </c>
      <c r="BD35" s="24">
        <v>61.470680307573588</v>
      </c>
      <c r="BE35" s="24">
        <v>59.919482293513411</v>
      </c>
      <c r="BF35" s="24">
        <v>57.867635016694393</v>
      </c>
      <c r="BG35" s="24">
        <v>55.692572075192714</v>
      </c>
      <c r="BH35" s="24">
        <v>54.308393965768516</v>
      </c>
      <c r="BI35" s="24">
        <v>53.053897232355723</v>
      </c>
      <c r="BJ35" s="24">
        <v>49.585940963632652</v>
      </c>
      <c r="BK35" s="24">
        <v>44.936098132372322</v>
      </c>
      <c r="BL35" s="24">
        <v>42.251329365909967</v>
      </c>
      <c r="BM35" s="24">
        <v>40.769170683438873</v>
      </c>
      <c r="BO35" s="25">
        <v>51.371633632642954</v>
      </c>
      <c r="BP35" s="25">
        <v>47.290323228772905</v>
      </c>
      <c r="BQ35" s="25">
        <v>45.861399397248306</v>
      </c>
      <c r="BR35" s="25">
        <v>42.705943693030278</v>
      </c>
      <c r="BS35" s="25">
        <v>39.817521810037221</v>
      </c>
      <c r="BT35" s="25">
        <v>38.720271208303885</v>
      </c>
      <c r="BU35" s="25">
        <v>37.650263139674266</v>
      </c>
      <c r="BV35" s="25">
        <v>36.620326565738353</v>
      </c>
      <c r="BW35" s="25">
        <v>35.323814905273153</v>
      </c>
      <c r="BX35" s="25">
        <v>33.739236489561989</v>
      </c>
      <c r="BY35" s="25">
        <v>32.267505582962841</v>
      </c>
      <c r="BZ35" s="25">
        <v>28.161877710917921</v>
      </c>
      <c r="CA35" s="25">
        <v>20.964904150867071</v>
      </c>
      <c r="CB35" s="25">
        <v>18.554747145775693</v>
      </c>
      <c r="CC35" s="25">
        <v>17.655694746213754</v>
      </c>
      <c r="CE35" s="25">
        <v>69.371633632642954</v>
      </c>
      <c r="CF35" s="25">
        <v>65.290323228772905</v>
      </c>
      <c r="CG35" s="25">
        <v>63.861399397248306</v>
      </c>
      <c r="CH35" s="25">
        <v>60.705943693030278</v>
      </c>
      <c r="CI35" s="25">
        <v>57.817521810037221</v>
      </c>
      <c r="CJ35" s="25">
        <v>56.720271208303885</v>
      </c>
      <c r="CK35" s="25">
        <v>55.650263139674266</v>
      </c>
      <c r="CL35" s="25">
        <v>54.620326565738353</v>
      </c>
      <c r="CM35" s="25">
        <v>53.323814905273153</v>
      </c>
      <c r="CN35" s="25">
        <v>51.739236489561989</v>
      </c>
      <c r="CO35" s="25">
        <v>50.267505582962841</v>
      </c>
      <c r="CP35" s="25">
        <v>46.161877710917921</v>
      </c>
      <c r="CQ35" s="25">
        <v>38.964904150867071</v>
      </c>
      <c r="CR35" s="25">
        <v>36.554747145775693</v>
      </c>
      <c r="CS35" s="25">
        <v>35.655694746213754</v>
      </c>
      <c r="CU35" s="26">
        <v>51.371633632642954</v>
      </c>
      <c r="CV35" s="26">
        <v>44.852719454846891</v>
      </c>
      <c r="CW35" s="26">
        <v>43.183981279434136</v>
      </c>
      <c r="CX35" s="26">
        <v>40.092039082941511</v>
      </c>
      <c r="CY35" s="26">
        <v>37.226474944005446</v>
      </c>
      <c r="CZ35" s="26">
        <v>36.050389491137196</v>
      </c>
      <c r="DA35" s="26">
        <v>34.997150649446041</v>
      </c>
      <c r="DB35" s="26">
        <v>34.227420357188066</v>
      </c>
      <c r="DC35" s="26">
        <v>33.276028057084346</v>
      </c>
      <c r="DD35" s="26">
        <v>32.010559629498403</v>
      </c>
      <c r="DE35" s="26">
        <v>30.979031237966467</v>
      </c>
      <c r="DF35" s="26">
        <v>18.331796986674703</v>
      </c>
      <c r="DG35" s="26">
        <v>-6.2587656744907463</v>
      </c>
      <c r="DH35" s="26">
        <v>-25.550838354586546</v>
      </c>
      <c r="DI35" s="26">
        <v>-38.950436918802296</v>
      </c>
      <c r="DK35" s="26">
        <v>69.371633632642954</v>
      </c>
      <c r="DL35" s="26">
        <v>62.852719454846891</v>
      </c>
      <c r="DM35" s="26">
        <v>61.183981279434136</v>
      </c>
      <c r="DN35" s="26">
        <v>58.092039082941511</v>
      </c>
      <c r="DO35" s="26">
        <v>55.226474944005446</v>
      </c>
      <c r="DP35" s="26">
        <v>54.050389491137196</v>
      </c>
      <c r="DQ35" s="26">
        <v>52.997150649446041</v>
      </c>
      <c r="DR35" s="26">
        <v>52.227420357188066</v>
      </c>
      <c r="DS35" s="26">
        <v>51.276028057084346</v>
      </c>
      <c r="DT35" s="26">
        <v>50.010559629498403</v>
      </c>
      <c r="DU35" s="26">
        <v>48.979031237966467</v>
      </c>
      <c r="DV35" s="26">
        <v>36.331796986674703</v>
      </c>
      <c r="DW35" s="26">
        <v>11.741234325509254</v>
      </c>
      <c r="DX35" s="26">
        <v>-7.5508383545865456</v>
      </c>
      <c r="DY35" s="26">
        <v>-20.950436918802296</v>
      </c>
      <c r="EA35" s="27">
        <v>51.371633632642954</v>
      </c>
      <c r="EB35" s="27">
        <v>44.676987364557959</v>
      </c>
      <c r="EC35" s="27">
        <v>43.224138758217975</v>
      </c>
      <c r="ED35" s="27">
        <v>41.809736855663857</v>
      </c>
      <c r="EE35" s="27">
        <v>36.073167312294515</v>
      </c>
      <c r="EF35" s="27">
        <v>31.189106348373286</v>
      </c>
      <c r="EG35" s="27">
        <v>30.664245749853109</v>
      </c>
      <c r="EH35" s="27">
        <v>29.550637490161421</v>
      </c>
      <c r="EI35" s="27">
        <v>24.783927737305731</v>
      </c>
      <c r="EJ35" s="27">
        <v>19.337042607581139</v>
      </c>
      <c r="EK35" s="27">
        <v>14.03623028784645</v>
      </c>
      <c r="EL35" s="27">
        <v>-1.9081901151044462</v>
      </c>
      <c r="EM35" s="27">
        <v>-24.853932162011148</v>
      </c>
      <c r="EN35" s="27">
        <v>-37.963774039376744</v>
      </c>
      <c r="EO35" s="27">
        <v>-35.25399402778973</v>
      </c>
      <c r="EQ35" s="27">
        <v>69.371633632642954</v>
      </c>
      <c r="ER35" s="27">
        <v>62.676987364557959</v>
      </c>
      <c r="ES35" s="27">
        <v>61.224138758217975</v>
      </c>
      <c r="ET35" s="27">
        <v>59.809736855663857</v>
      </c>
      <c r="EU35" s="27">
        <v>54.073167312294515</v>
      </c>
      <c r="EV35" s="27">
        <v>49.189106348373286</v>
      </c>
      <c r="EW35" s="27">
        <v>48.664245749853109</v>
      </c>
      <c r="EX35" s="27">
        <v>47.550637490161421</v>
      </c>
      <c r="EY35" s="27">
        <v>42.783927737305731</v>
      </c>
      <c r="EZ35" s="27">
        <v>37.337042607581139</v>
      </c>
      <c r="FA35" s="27">
        <v>32.03623028784645</v>
      </c>
      <c r="FB35" s="27">
        <v>16.091809884895554</v>
      </c>
      <c r="FC35" s="27">
        <v>-6.853932162011148</v>
      </c>
      <c r="FD35" s="27">
        <v>-19.963774039376744</v>
      </c>
      <c r="FE35" s="27">
        <v>-17.25399402778973</v>
      </c>
      <c r="FG35" s="1">
        <v>391313</v>
      </c>
      <c r="FH35" s="78">
        <v>386877</v>
      </c>
      <c r="FI35" s="78" t="s">
        <v>849</v>
      </c>
    </row>
    <row r="36" spans="2:165" ht="16.2" thickBot="1" x14ac:dyDescent="0.35">
      <c r="B36" s="19" t="s">
        <v>389</v>
      </c>
      <c r="C36" s="21">
        <v>57.480346530593074</v>
      </c>
      <c r="D36" s="21">
        <v>53.459629556803222</v>
      </c>
      <c r="E36" s="21">
        <v>51.450801527674471</v>
      </c>
      <c r="F36" s="21">
        <v>49.000371996350779</v>
      </c>
      <c r="G36" s="21">
        <v>46.821800314024657</v>
      </c>
      <c r="H36" s="21">
        <v>44.760231264735069</v>
      </c>
      <c r="I36" s="21">
        <v>42.646997465940842</v>
      </c>
      <c r="J36" s="21">
        <v>40.573775336375462</v>
      </c>
      <c r="K36" s="21">
        <v>38.490476312436215</v>
      </c>
      <c r="L36" s="21">
        <v>36.942614872041077</v>
      </c>
      <c r="M36" s="21">
        <v>35.282736583362691</v>
      </c>
      <c r="N36" s="21">
        <v>25.25268892409261</v>
      </c>
      <c r="O36" s="21">
        <v>-1.9285739518680032</v>
      </c>
      <c r="P36" s="21">
        <v>-23.247444236904329</v>
      </c>
      <c r="Q36" s="21">
        <v>-38.484852507691272</v>
      </c>
      <c r="R36" s="22"/>
      <c r="S36" s="21">
        <v>75.480346530593067</v>
      </c>
      <c r="T36" s="21">
        <v>71.459629556803222</v>
      </c>
      <c r="U36" s="21">
        <v>69.450801527674471</v>
      </c>
      <c r="V36" s="21">
        <v>67.000371996350779</v>
      </c>
      <c r="W36" s="21">
        <v>64.821800314024657</v>
      </c>
      <c r="X36" s="21">
        <v>62.760231264735069</v>
      </c>
      <c r="Y36" s="21">
        <v>60.646997465940842</v>
      </c>
      <c r="Z36" s="21">
        <v>58.573775336375462</v>
      </c>
      <c r="AA36" s="21">
        <v>56.490476312436215</v>
      </c>
      <c r="AB36" s="21">
        <v>54.942614872041077</v>
      </c>
      <c r="AC36" s="21">
        <v>53.282736583362691</v>
      </c>
      <c r="AD36" s="21">
        <v>43.25268892409261</v>
      </c>
      <c r="AE36" s="21">
        <v>16.071426048131997</v>
      </c>
      <c r="AF36" s="21">
        <v>-5.2474442369043288</v>
      </c>
      <c r="AG36" s="21">
        <v>-20.484852507691272</v>
      </c>
      <c r="AI36" s="23">
        <v>57.480346530593074</v>
      </c>
      <c r="AJ36" s="23">
        <v>56.226377382572188</v>
      </c>
      <c r="AK36" s="23">
        <v>56.334809650801645</v>
      </c>
      <c r="AL36" s="23">
        <v>55.359547452729579</v>
      </c>
      <c r="AM36" s="23">
        <v>54.658477228367531</v>
      </c>
      <c r="AN36" s="23">
        <v>54.189683752272316</v>
      </c>
      <c r="AO36" s="23">
        <v>53.08652017655988</v>
      </c>
      <c r="AP36" s="23">
        <v>51.328861188338095</v>
      </c>
      <c r="AQ36" s="23">
        <v>48.586845937886977</v>
      </c>
      <c r="AR36" s="23">
        <v>47.982484504684038</v>
      </c>
      <c r="AS36" s="23">
        <v>47.427279203509585</v>
      </c>
      <c r="AT36" s="23">
        <v>44.680849189059586</v>
      </c>
      <c r="AU36" s="23">
        <v>41.348684650819138</v>
      </c>
      <c r="AV36" s="23">
        <v>39.717423676050657</v>
      </c>
      <c r="AW36" s="23">
        <v>39.195332369997544</v>
      </c>
      <c r="AY36" s="24">
        <v>75.480346530593067</v>
      </c>
      <c r="AZ36" s="24">
        <v>74.226377382572196</v>
      </c>
      <c r="BA36" s="24">
        <v>74.334809650801645</v>
      </c>
      <c r="BB36" s="24">
        <v>73.359547452729572</v>
      </c>
      <c r="BC36" s="24">
        <v>72.658477228367531</v>
      </c>
      <c r="BD36" s="24">
        <v>72.189683752272316</v>
      </c>
      <c r="BE36" s="24">
        <v>71.086520176559873</v>
      </c>
      <c r="BF36" s="24">
        <v>69.328861188338095</v>
      </c>
      <c r="BG36" s="24">
        <v>66.586845937886977</v>
      </c>
      <c r="BH36" s="24">
        <v>65.982484504684038</v>
      </c>
      <c r="BI36" s="24">
        <v>65.427279203509585</v>
      </c>
      <c r="BJ36" s="24">
        <v>62.680849189059586</v>
      </c>
      <c r="BK36" s="24">
        <v>59.348684650819138</v>
      </c>
      <c r="BL36" s="24">
        <v>57.717423676050657</v>
      </c>
      <c r="BM36" s="24">
        <v>57.195332369997544</v>
      </c>
      <c r="BO36" s="25">
        <v>57.480346530593074</v>
      </c>
      <c r="BP36" s="25">
        <v>55.688258041230647</v>
      </c>
      <c r="BQ36" s="25">
        <v>54.165636310915247</v>
      </c>
      <c r="BR36" s="25">
        <v>51.821283474877077</v>
      </c>
      <c r="BS36" s="25">
        <v>49.775812275634053</v>
      </c>
      <c r="BT36" s="25">
        <v>47.925004969659454</v>
      </c>
      <c r="BU36" s="25">
        <v>46.061063979896616</v>
      </c>
      <c r="BV36" s="25">
        <v>44.180176280001419</v>
      </c>
      <c r="BW36" s="25">
        <v>42.166574181343663</v>
      </c>
      <c r="BX36" s="25">
        <v>41.008315426809077</v>
      </c>
      <c r="BY36" s="25">
        <v>39.760258772095156</v>
      </c>
      <c r="BZ36" s="25">
        <v>35.176639451934022</v>
      </c>
      <c r="CA36" s="25">
        <v>29.451108707675374</v>
      </c>
      <c r="CB36" s="25">
        <v>26.351254120785711</v>
      </c>
      <c r="CC36" s="25">
        <v>25.226016891686129</v>
      </c>
      <c r="CE36" s="25">
        <v>75.480346530593067</v>
      </c>
      <c r="CF36" s="25">
        <v>73.688258041230654</v>
      </c>
      <c r="CG36" s="25">
        <v>72.165636310915247</v>
      </c>
      <c r="CH36" s="25">
        <v>69.821283474877077</v>
      </c>
      <c r="CI36" s="25">
        <v>67.775812275634053</v>
      </c>
      <c r="CJ36" s="25">
        <v>65.925004969659454</v>
      </c>
      <c r="CK36" s="25">
        <v>64.061063979896616</v>
      </c>
      <c r="CL36" s="25">
        <v>62.180176280001419</v>
      </c>
      <c r="CM36" s="25">
        <v>60.166574181343663</v>
      </c>
      <c r="CN36" s="25">
        <v>59.008315426809077</v>
      </c>
      <c r="CO36" s="25">
        <v>57.760258772095156</v>
      </c>
      <c r="CP36" s="25">
        <v>53.176639451934022</v>
      </c>
      <c r="CQ36" s="25">
        <v>47.451108707675374</v>
      </c>
      <c r="CR36" s="25">
        <v>44.351254120785711</v>
      </c>
      <c r="CS36" s="25">
        <v>43.226016891686129</v>
      </c>
      <c r="CU36" s="26">
        <v>57.480346530593074</v>
      </c>
      <c r="CV36" s="26">
        <v>51.99205165219783</v>
      </c>
      <c r="CW36" s="26">
        <v>49.812605795960138</v>
      </c>
      <c r="CX36" s="26">
        <v>47.443738900103199</v>
      </c>
      <c r="CY36" s="26">
        <v>45.310656288585704</v>
      </c>
      <c r="CZ36" s="26">
        <v>43.325042448794051</v>
      </c>
      <c r="DA36" s="26">
        <v>41.317020986266499</v>
      </c>
      <c r="DB36" s="26">
        <v>39.395797358382879</v>
      </c>
      <c r="DC36" s="26">
        <v>37.262961475110558</v>
      </c>
      <c r="DD36" s="26">
        <v>36.073595491476055</v>
      </c>
      <c r="DE36" s="26">
        <v>34.679958491108181</v>
      </c>
      <c r="DF36" s="26">
        <v>24.240965852835473</v>
      </c>
      <c r="DG36" s="26">
        <v>-2.9838838340788243</v>
      </c>
      <c r="DH36" s="26">
        <v>-23.777262166097415</v>
      </c>
      <c r="DI36" s="26">
        <v>-36.372785781419481</v>
      </c>
      <c r="DK36" s="26">
        <v>75.480346530593067</v>
      </c>
      <c r="DL36" s="26">
        <v>69.99205165219783</v>
      </c>
      <c r="DM36" s="26">
        <v>67.812605795960138</v>
      </c>
      <c r="DN36" s="26">
        <v>65.443738900103199</v>
      </c>
      <c r="DO36" s="26">
        <v>63.310656288585704</v>
      </c>
      <c r="DP36" s="26">
        <v>61.325042448794051</v>
      </c>
      <c r="DQ36" s="26">
        <v>59.317020986266499</v>
      </c>
      <c r="DR36" s="26">
        <v>57.395797358382879</v>
      </c>
      <c r="DS36" s="26">
        <v>55.262961475110558</v>
      </c>
      <c r="DT36" s="26">
        <v>54.073595491476055</v>
      </c>
      <c r="DU36" s="26">
        <v>52.679958491108181</v>
      </c>
      <c r="DV36" s="26">
        <v>42.240965852835473</v>
      </c>
      <c r="DW36" s="26">
        <v>15.016116165921176</v>
      </c>
      <c r="DX36" s="26">
        <v>-5.7772621660974153</v>
      </c>
      <c r="DY36" s="26">
        <v>-18.372785781419481</v>
      </c>
      <c r="EA36" s="27">
        <v>57.480346530593074</v>
      </c>
      <c r="EB36" s="27">
        <v>51.355229594507904</v>
      </c>
      <c r="EC36" s="27">
        <v>49.189065861508197</v>
      </c>
      <c r="ED36" s="27">
        <v>46.958444364665326</v>
      </c>
      <c r="EE36" s="27">
        <v>44.861739244484966</v>
      </c>
      <c r="EF36" s="27">
        <v>43.045433111463524</v>
      </c>
      <c r="EG36" s="27">
        <v>41.195629097770166</v>
      </c>
      <c r="EH36" s="27">
        <v>39.008147497104915</v>
      </c>
      <c r="EI36" s="27">
        <v>31.921210935631848</v>
      </c>
      <c r="EJ36" s="27">
        <v>25.373354983710044</v>
      </c>
      <c r="EK36" s="27">
        <v>19.011666728479042</v>
      </c>
      <c r="EL36" s="27">
        <v>0.92090860928178131</v>
      </c>
      <c r="EM36" s="27">
        <v>-24.19327600484732</v>
      </c>
      <c r="EN36" s="27">
        <v>-38.119816949777828</v>
      </c>
      <c r="EO36" s="27">
        <v>-34.701210404400541</v>
      </c>
      <c r="EQ36" s="27">
        <v>75.480346530593067</v>
      </c>
      <c r="ER36" s="27">
        <v>69.355229594507904</v>
      </c>
      <c r="ES36" s="27">
        <v>67.189065861508197</v>
      </c>
      <c r="ET36" s="27">
        <v>64.958444364665326</v>
      </c>
      <c r="EU36" s="27">
        <v>62.861739244484966</v>
      </c>
      <c r="EV36" s="27">
        <v>61.045433111463524</v>
      </c>
      <c r="EW36" s="27">
        <v>59.195629097770166</v>
      </c>
      <c r="EX36" s="27">
        <v>57.008147497104915</v>
      </c>
      <c r="EY36" s="27">
        <v>49.921210935631848</v>
      </c>
      <c r="EZ36" s="27">
        <v>43.373354983710044</v>
      </c>
      <c r="FA36" s="27">
        <v>37.011666728479042</v>
      </c>
      <c r="FB36" s="27">
        <v>18.920908609281781</v>
      </c>
      <c r="FC36" s="27">
        <v>-6.1932760048473199</v>
      </c>
      <c r="FD36" s="27">
        <v>-20.119816949777828</v>
      </c>
      <c r="FE36" s="27">
        <v>-16.701210404400541</v>
      </c>
      <c r="FG36" s="1">
        <v>377997</v>
      </c>
      <c r="FH36" s="78">
        <v>431083</v>
      </c>
      <c r="FI36" s="78" t="s">
        <v>495</v>
      </c>
    </row>
    <row r="37" spans="2:165" ht="16.2" thickBot="1" x14ac:dyDescent="0.35">
      <c r="B37" s="19" t="s">
        <v>180</v>
      </c>
      <c r="C37" s="21">
        <v>64.961601721645593</v>
      </c>
      <c r="D37" s="21">
        <v>61.173540006945068</v>
      </c>
      <c r="E37" s="21">
        <v>58.598872123961911</v>
      </c>
      <c r="F37" s="21">
        <v>55.564692723045489</v>
      </c>
      <c r="G37" s="21">
        <v>52.832211784714076</v>
      </c>
      <c r="H37" s="21">
        <v>50.077328980272796</v>
      </c>
      <c r="I37" s="21">
        <v>47.165619118997739</v>
      </c>
      <c r="J37" s="21">
        <v>45.3564614593881</v>
      </c>
      <c r="K37" s="21">
        <v>43.56779343207819</v>
      </c>
      <c r="L37" s="21">
        <v>41.766402667020458</v>
      </c>
      <c r="M37" s="21">
        <v>40.1755484359756</v>
      </c>
      <c r="N37" s="21">
        <v>30.769852966625507</v>
      </c>
      <c r="O37" s="21">
        <v>5.1044643023796539</v>
      </c>
      <c r="P37" s="21">
        <v>-15.490317631148571</v>
      </c>
      <c r="Q37" s="21">
        <v>-30.121559352274829</v>
      </c>
      <c r="R37" s="22"/>
      <c r="S37" s="21">
        <v>82.961601721645593</v>
      </c>
      <c r="T37" s="21">
        <v>79.173540006945075</v>
      </c>
      <c r="U37" s="21">
        <v>76.598872123961911</v>
      </c>
      <c r="V37" s="21">
        <v>73.564692723045482</v>
      </c>
      <c r="W37" s="21">
        <v>70.832211784714076</v>
      </c>
      <c r="X37" s="21">
        <v>68.077328980272796</v>
      </c>
      <c r="Y37" s="21">
        <v>65.165619118997739</v>
      </c>
      <c r="Z37" s="21">
        <v>63.3564614593881</v>
      </c>
      <c r="AA37" s="21">
        <v>61.56779343207819</v>
      </c>
      <c r="AB37" s="21">
        <v>59.766402667020458</v>
      </c>
      <c r="AC37" s="21">
        <v>58.1755484359756</v>
      </c>
      <c r="AD37" s="21">
        <v>48.769852966625507</v>
      </c>
      <c r="AE37" s="21">
        <v>23.104464302379654</v>
      </c>
      <c r="AF37" s="21">
        <v>2.5096823688514291</v>
      </c>
      <c r="AG37" s="21">
        <v>-12.121559352274829</v>
      </c>
      <c r="AI37" s="23">
        <v>64.961601721645593</v>
      </c>
      <c r="AJ37" s="23">
        <v>62.259365012283027</v>
      </c>
      <c r="AK37" s="23">
        <v>61.524096287654899</v>
      </c>
      <c r="AL37" s="23">
        <v>60.008330135032452</v>
      </c>
      <c r="AM37" s="23">
        <v>58.656629332050805</v>
      </c>
      <c r="AN37" s="23">
        <v>57.377039212595236</v>
      </c>
      <c r="AO37" s="23">
        <v>55.498406153420376</v>
      </c>
      <c r="AP37" s="23">
        <v>53.493811770925532</v>
      </c>
      <c r="AQ37" s="23">
        <v>51.23498303045676</v>
      </c>
      <c r="AR37" s="23">
        <v>49.84679946696194</v>
      </c>
      <c r="AS37" s="23">
        <v>48.560469099509191</v>
      </c>
      <c r="AT37" s="23">
        <v>44.99655299709984</v>
      </c>
      <c r="AU37" s="23">
        <v>40.470975333537822</v>
      </c>
      <c r="AV37" s="23">
        <v>38.001153756022163</v>
      </c>
      <c r="AW37" s="23">
        <v>36.564911086194982</v>
      </c>
      <c r="AY37" s="24">
        <v>82.961601721645593</v>
      </c>
      <c r="AZ37" s="24">
        <v>80.259365012283027</v>
      </c>
      <c r="BA37" s="24">
        <v>79.524096287654899</v>
      </c>
      <c r="BB37" s="24">
        <v>78.008330135032452</v>
      </c>
      <c r="BC37" s="24">
        <v>76.656629332050812</v>
      </c>
      <c r="BD37" s="24">
        <v>75.377039212595236</v>
      </c>
      <c r="BE37" s="24">
        <v>73.498406153420376</v>
      </c>
      <c r="BF37" s="24">
        <v>71.493811770925532</v>
      </c>
      <c r="BG37" s="24">
        <v>69.23498303045676</v>
      </c>
      <c r="BH37" s="24">
        <v>67.84679946696194</v>
      </c>
      <c r="BI37" s="24">
        <v>66.560469099509191</v>
      </c>
      <c r="BJ37" s="24">
        <v>62.99655299709984</v>
      </c>
      <c r="BK37" s="24">
        <v>58.470975333537822</v>
      </c>
      <c r="BL37" s="24">
        <v>56.001153756022163</v>
      </c>
      <c r="BM37" s="24">
        <v>54.564911086194982</v>
      </c>
      <c r="BO37" s="25">
        <v>64.961601721645593</v>
      </c>
      <c r="BP37" s="25">
        <v>62.331950338544729</v>
      </c>
      <c r="BQ37" s="25">
        <v>60.088182382662588</v>
      </c>
      <c r="BR37" s="25">
        <v>57.263563010541787</v>
      </c>
      <c r="BS37" s="25">
        <v>54.831712740120629</v>
      </c>
      <c r="BT37" s="25">
        <v>52.551771159661172</v>
      </c>
      <c r="BU37" s="25">
        <v>50.200453318903129</v>
      </c>
      <c r="BV37" s="25">
        <v>48.812655169229629</v>
      </c>
      <c r="BW37" s="25">
        <v>47.247386566104609</v>
      </c>
      <c r="BX37" s="25">
        <v>45.529290370184469</v>
      </c>
      <c r="BY37" s="25">
        <v>43.916289041260654</v>
      </c>
      <c r="BZ37" s="25">
        <v>39.456218088351164</v>
      </c>
      <c r="CA37" s="25">
        <v>33.84033727026295</v>
      </c>
      <c r="CB37" s="25">
        <v>30.727549426065849</v>
      </c>
      <c r="CC37" s="25">
        <v>29.399358544187123</v>
      </c>
      <c r="CE37" s="25">
        <v>82.961601721645593</v>
      </c>
      <c r="CF37" s="25">
        <v>80.331950338544729</v>
      </c>
      <c r="CG37" s="25">
        <v>78.08818238266258</v>
      </c>
      <c r="CH37" s="25">
        <v>75.263563010541787</v>
      </c>
      <c r="CI37" s="25">
        <v>72.831712740120622</v>
      </c>
      <c r="CJ37" s="25">
        <v>70.551771159661172</v>
      </c>
      <c r="CK37" s="25">
        <v>68.200453318903129</v>
      </c>
      <c r="CL37" s="25">
        <v>66.812655169229629</v>
      </c>
      <c r="CM37" s="25">
        <v>65.247386566104609</v>
      </c>
      <c r="CN37" s="25">
        <v>63.529290370184469</v>
      </c>
      <c r="CO37" s="25">
        <v>61.916289041260654</v>
      </c>
      <c r="CP37" s="25">
        <v>57.456218088351164</v>
      </c>
      <c r="CQ37" s="25">
        <v>51.84033727026295</v>
      </c>
      <c r="CR37" s="25">
        <v>48.727549426065849</v>
      </c>
      <c r="CS37" s="25">
        <v>47.399358544187123</v>
      </c>
      <c r="CU37" s="26">
        <v>64.961601721645593</v>
      </c>
      <c r="CV37" s="26">
        <v>60.769583613849406</v>
      </c>
      <c r="CW37" s="26">
        <v>58.358236850217956</v>
      </c>
      <c r="CX37" s="26">
        <v>55.517178734284471</v>
      </c>
      <c r="CY37" s="26">
        <v>53.009419096351863</v>
      </c>
      <c r="CZ37" s="26">
        <v>50.615305857045399</v>
      </c>
      <c r="DA37" s="26">
        <v>48.232740652595538</v>
      </c>
      <c r="DB37" s="26">
        <v>47.060352851698909</v>
      </c>
      <c r="DC37" s="26">
        <v>45.79748060213106</v>
      </c>
      <c r="DD37" s="26">
        <v>44.308435357653025</v>
      </c>
      <c r="DE37" s="26">
        <v>43.043487911991065</v>
      </c>
      <c r="DF37" s="26">
        <v>34.379568868091127</v>
      </c>
      <c r="DG37" s="26">
        <v>10.053868026970008</v>
      </c>
      <c r="DH37" s="26">
        <v>-9.2530082064770482</v>
      </c>
      <c r="DI37" s="26">
        <v>-22.416637386825471</v>
      </c>
      <c r="DK37" s="26">
        <v>82.961601721645593</v>
      </c>
      <c r="DL37" s="26">
        <v>78.769583613849406</v>
      </c>
      <c r="DM37" s="26">
        <v>76.358236850217963</v>
      </c>
      <c r="DN37" s="26">
        <v>73.517178734284471</v>
      </c>
      <c r="DO37" s="26">
        <v>71.009419096351863</v>
      </c>
      <c r="DP37" s="26">
        <v>68.615305857045399</v>
      </c>
      <c r="DQ37" s="26">
        <v>66.232740652595538</v>
      </c>
      <c r="DR37" s="26">
        <v>65.060352851698909</v>
      </c>
      <c r="DS37" s="26">
        <v>63.79748060213106</v>
      </c>
      <c r="DT37" s="26">
        <v>62.308435357653025</v>
      </c>
      <c r="DU37" s="26">
        <v>61.043487911991065</v>
      </c>
      <c r="DV37" s="26">
        <v>52.379568868091127</v>
      </c>
      <c r="DW37" s="26">
        <v>28.053868026970008</v>
      </c>
      <c r="DX37" s="26">
        <v>8.7469917935229518</v>
      </c>
      <c r="DY37" s="26">
        <v>-4.4166373868254709</v>
      </c>
      <c r="EA37" s="27">
        <v>64.961601721645593</v>
      </c>
      <c r="EB37" s="27">
        <v>60.633475738133782</v>
      </c>
      <c r="EC37" s="27">
        <v>58.338896924966441</v>
      </c>
      <c r="ED37" s="27">
        <v>55.612816147337853</v>
      </c>
      <c r="EE37" s="27">
        <v>53.229259736759332</v>
      </c>
      <c r="EF37" s="27">
        <v>51.024364965422251</v>
      </c>
      <c r="EG37" s="27">
        <v>48.816494780442923</v>
      </c>
      <c r="EH37" s="27">
        <v>47.119930540735467</v>
      </c>
      <c r="EI37" s="27">
        <v>41.776008323418438</v>
      </c>
      <c r="EJ37" s="27">
        <v>36.011928242334108</v>
      </c>
      <c r="EK37" s="27">
        <v>30.407604464941969</v>
      </c>
      <c r="EL37" s="27">
        <v>14.339385403471042</v>
      </c>
      <c r="EM37" s="27">
        <v>-8.2395606050793191</v>
      </c>
      <c r="EN37" s="27">
        <v>-21.57371286026148</v>
      </c>
      <c r="EO37" s="27">
        <v>-19.210938086878514</v>
      </c>
      <c r="EQ37" s="27">
        <v>82.961601721645593</v>
      </c>
      <c r="ER37" s="27">
        <v>78.633475738133782</v>
      </c>
      <c r="ES37" s="27">
        <v>76.338896924966434</v>
      </c>
      <c r="ET37" s="27">
        <v>73.612816147337853</v>
      </c>
      <c r="EU37" s="27">
        <v>71.229259736759332</v>
      </c>
      <c r="EV37" s="27">
        <v>69.024364965422251</v>
      </c>
      <c r="EW37" s="27">
        <v>66.816494780442923</v>
      </c>
      <c r="EX37" s="27">
        <v>65.119930540735467</v>
      </c>
      <c r="EY37" s="27">
        <v>59.776008323418438</v>
      </c>
      <c r="EZ37" s="27">
        <v>54.011928242334108</v>
      </c>
      <c r="FA37" s="27">
        <v>48.407604464941969</v>
      </c>
      <c r="FB37" s="27">
        <v>32.339385403471042</v>
      </c>
      <c r="FC37" s="27">
        <v>9.7604393949206809</v>
      </c>
      <c r="FD37" s="27">
        <v>-3.5737128602614803</v>
      </c>
      <c r="FE37" s="27">
        <v>-1.2109380868785138</v>
      </c>
      <c r="FG37" s="1">
        <v>395522</v>
      </c>
      <c r="FH37" s="78">
        <v>395647</v>
      </c>
      <c r="FI37" s="78" t="s">
        <v>843</v>
      </c>
    </row>
    <row r="38" spans="2:165" ht="16.2" thickBot="1" x14ac:dyDescent="0.35">
      <c r="B38" s="19" t="s">
        <v>390</v>
      </c>
      <c r="C38" s="21">
        <v>25.037186784934292</v>
      </c>
      <c r="D38" s="21">
        <v>20.995985079933291</v>
      </c>
      <c r="E38" s="21">
        <v>17.477750934284629</v>
      </c>
      <c r="F38" s="21">
        <v>13.844708129834288</v>
      </c>
      <c r="G38" s="21">
        <v>10.292392161143709</v>
      </c>
      <c r="H38" s="21">
        <v>3.8629984125335426</v>
      </c>
      <c r="I38" s="21">
        <v>2.7577353209778721E-2</v>
      </c>
      <c r="J38" s="21">
        <v>-5.8740535325693202</v>
      </c>
      <c r="K38" s="21">
        <v>-9.1948821626250918</v>
      </c>
      <c r="L38" s="21">
        <v>-12.397868049495372</v>
      </c>
      <c r="M38" s="21">
        <v>-15.466148055278524</v>
      </c>
      <c r="N38" s="21">
        <v>-29.131828378663016</v>
      </c>
      <c r="O38" s="21">
        <v>-65.597889869311444</v>
      </c>
      <c r="P38" s="21">
        <v>-91.096014866925458</v>
      </c>
      <c r="Q38" s="21">
        <v>-108.45812646530845</v>
      </c>
      <c r="R38" s="22"/>
      <c r="S38" s="21">
        <v>43.037186784934292</v>
      </c>
      <c r="T38" s="21">
        <v>38.995985079933291</v>
      </c>
      <c r="U38" s="21">
        <v>35.477750934284629</v>
      </c>
      <c r="V38" s="21">
        <v>31.844708129834288</v>
      </c>
      <c r="W38" s="21">
        <v>28.292392161143709</v>
      </c>
      <c r="X38" s="21">
        <v>21.862998412533543</v>
      </c>
      <c r="Y38" s="21">
        <v>18.027577353209779</v>
      </c>
      <c r="Z38" s="21">
        <v>12.12594646743068</v>
      </c>
      <c r="AA38" s="21">
        <v>8.8051178373749082</v>
      </c>
      <c r="AB38" s="21">
        <v>5.6021319505046279</v>
      </c>
      <c r="AC38" s="21">
        <v>2.5338519447214765</v>
      </c>
      <c r="AD38" s="21">
        <v>-11.131828378663016</v>
      </c>
      <c r="AE38" s="21">
        <v>-47.597889869311444</v>
      </c>
      <c r="AF38" s="21">
        <v>-73.096014866925458</v>
      </c>
      <c r="AG38" s="21">
        <v>-90.458126465308453</v>
      </c>
      <c r="AI38" s="23">
        <v>25.037186784934292</v>
      </c>
      <c r="AJ38" s="23">
        <v>23.493108842414856</v>
      </c>
      <c r="AK38" s="23">
        <v>22.945668303404233</v>
      </c>
      <c r="AL38" s="23">
        <v>21.546448781071376</v>
      </c>
      <c r="AM38" s="23">
        <v>20.232854712042268</v>
      </c>
      <c r="AN38" s="23">
        <v>18.962717475572717</v>
      </c>
      <c r="AO38" s="23">
        <v>16.864318039467449</v>
      </c>
      <c r="AP38" s="23">
        <v>13.899045095792999</v>
      </c>
      <c r="AQ38" s="23">
        <v>10.493592911308269</v>
      </c>
      <c r="AR38" s="23">
        <v>8.6394952101726545</v>
      </c>
      <c r="AS38" s="23">
        <v>6.9240433256053251</v>
      </c>
      <c r="AT38" s="23">
        <v>1.3992347842778941</v>
      </c>
      <c r="AU38" s="23">
        <v>-7.3456281301664319</v>
      </c>
      <c r="AV38" s="23">
        <v>-13.587283874115315</v>
      </c>
      <c r="AW38" s="23">
        <v>-17.525937852903922</v>
      </c>
      <c r="AY38" s="24">
        <v>43.037186784934292</v>
      </c>
      <c r="AZ38" s="24">
        <v>41.493108842414856</v>
      </c>
      <c r="BA38" s="24">
        <v>40.945668303404233</v>
      </c>
      <c r="BB38" s="24">
        <v>39.546448781071376</v>
      </c>
      <c r="BC38" s="24">
        <v>38.232854712042268</v>
      </c>
      <c r="BD38" s="24">
        <v>36.962717475572717</v>
      </c>
      <c r="BE38" s="24">
        <v>34.864318039467449</v>
      </c>
      <c r="BF38" s="24">
        <v>31.899045095792999</v>
      </c>
      <c r="BG38" s="24">
        <v>28.493592911308269</v>
      </c>
      <c r="BH38" s="24">
        <v>26.639495210172655</v>
      </c>
      <c r="BI38" s="24">
        <v>24.924043325605325</v>
      </c>
      <c r="BJ38" s="24">
        <v>19.399234784277894</v>
      </c>
      <c r="BK38" s="24">
        <v>10.654371869833568</v>
      </c>
      <c r="BL38" s="24">
        <v>4.4127161258846854</v>
      </c>
      <c r="BM38" s="24">
        <v>0.47406214709607752</v>
      </c>
      <c r="BO38" s="25">
        <v>25.037186784934292</v>
      </c>
      <c r="BP38" s="25">
        <v>23.264425271927337</v>
      </c>
      <c r="BQ38" s="25">
        <v>20.540347000313005</v>
      </c>
      <c r="BR38" s="25">
        <v>17.645819172949075</v>
      </c>
      <c r="BS38" s="25">
        <v>15.11879519298266</v>
      </c>
      <c r="BT38" s="25">
        <v>10.157462324898816</v>
      </c>
      <c r="BU38" s="25">
        <v>7.96469421654119</v>
      </c>
      <c r="BV38" s="25">
        <v>3.3782708515002042</v>
      </c>
      <c r="BW38" s="25">
        <v>0.44266039572194416</v>
      </c>
      <c r="BX38" s="25">
        <v>-2.7415200930514629</v>
      </c>
      <c r="BY38" s="25">
        <v>-6.0444730418767421</v>
      </c>
      <c r="BZ38" s="25">
        <v>-14.653937051208317</v>
      </c>
      <c r="CA38" s="25">
        <v>-29.059991128333223</v>
      </c>
      <c r="CB38" s="25">
        <v>-37.714985505397379</v>
      </c>
      <c r="CC38" s="25">
        <v>-38.211049673255189</v>
      </c>
      <c r="CE38" s="25">
        <v>43.037186784934292</v>
      </c>
      <c r="CF38" s="25">
        <v>41.264425271927337</v>
      </c>
      <c r="CG38" s="25">
        <v>38.540347000313005</v>
      </c>
      <c r="CH38" s="25">
        <v>35.645819172949075</v>
      </c>
      <c r="CI38" s="25">
        <v>33.11879519298266</v>
      </c>
      <c r="CJ38" s="25">
        <v>28.157462324898816</v>
      </c>
      <c r="CK38" s="25">
        <v>25.96469421654119</v>
      </c>
      <c r="CL38" s="25">
        <v>21.378270851500204</v>
      </c>
      <c r="CM38" s="25">
        <v>18.442660395721944</v>
      </c>
      <c r="CN38" s="25">
        <v>15.258479906948537</v>
      </c>
      <c r="CO38" s="25">
        <v>11.955526958123258</v>
      </c>
      <c r="CP38" s="25">
        <v>3.3460629487916833</v>
      </c>
      <c r="CQ38" s="25">
        <v>-11.059991128333223</v>
      </c>
      <c r="CR38" s="25">
        <v>-19.714985505397379</v>
      </c>
      <c r="CS38" s="25">
        <v>-20.211049673255189</v>
      </c>
      <c r="CU38" s="26">
        <v>25.037186784934292</v>
      </c>
      <c r="CV38" s="26">
        <v>20.027328171481315</v>
      </c>
      <c r="CW38" s="26">
        <v>16.575454874443096</v>
      </c>
      <c r="CX38" s="26">
        <v>13.179274090756664</v>
      </c>
      <c r="CY38" s="26">
        <v>9.8942730213394015</v>
      </c>
      <c r="CZ38" s="26">
        <v>4.0185383255071088</v>
      </c>
      <c r="DA38" s="26">
        <v>0.8120078041295784</v>
      </c>
      <c r="DB38" s="26">
        <v>-6.2041580324136163</v>
      </c>
      <c r="DC38" s="26">
        <v>-15.172738971356608</v>
      </c>
      <c r="DD38" s="26">
        <v>-18.736065733684256</v>
      </c>
      <c r="DE38" s="26">
        <v>-21.988979598760807</v>
      </c>
      <c r="DF38" s="26">
        <v>-47.004506949557822</v>
      </c>
      <c r="DG38" s="26">
        <v>-73.450985656890452</v>
      </c>
      <c r="DH38" s="26">
        <v>-89.201536808698648</v>
      </c>
      <c r="DI38" s="26">
        <v>-103.89874503194869</v>
      </c>
      <c r="DK38" s="26">
        <v>43.037186784934292</v>
      </c>
      <c r="DL38" s="26">
        <v>38.027328171481315</v>
      </c>
      <c r="DM38" s="26">
        <v>34.575454874443096</v>
      </c>
      <c r="DN38" s="26">
        <v>31.179274090756664</v>
      </c>
      <c r="DO38" s="26">
        <v>27.894273021339401</v>
      </c>
      <c r="DP38" s="26">
        <v>22.018538325507109</v>
      </c>
      <c r="DQ38" s="26">
        <v>18.812007804129578</v>
      </c>
      <c r="DR38" s="26">
        <v>11.795841967586384</v>
      </c>
      <c r="DS38" s="26">
        <v>2.8272610286433917</v>
      </c>
      <c r="DT38" s="26">
        <v>-0.73606573368425643</v>
      </c>
      <c r="DU38" s="26">
        <v>-3.9889795987608068</v>
      </c>
      <c r="DV38" s="26">
        <v>-29.004506949557822</v>
      </c>
      <c r="DW38" s="26">
        <v>-55.450985656890452</v>
      </c>
      <c r="DX38" s="26">
        <v>-71.201536808698648</v>
      </c>
      <c r="DY38" s="26">
        <v>-85.898745031948692</v>
      </c>
      <c r="EA38" s="27">
        <v>25.037186784934292</v>
      </c>
      <c r="EB38" s="27">
        <v>19.703129316942778</v>
      </c>
      <c r="EC38" s="27">
        <v>16.350267073029912</v>
      </c>
      <c r="ED38" s="27">
        <v>12.992383293945664</v>
      </c>
      <c r="EE38" s="27">
        <v>2.7091783979623898</v>
      </c>
      <c r="EF38" s="27">
        <v>-2.3123716548741555</v>
      </c>
      <c r="EG38" s="27">
        <v>-5.0694526751578763</v>
      </c>
      <c r="EH38" s="27">
        <v>-10.507582631532827</v>
      </c>
      <c r="EI38" s="27">
        <v>-21.693905161074298</v>
      </c>
      <c r="EJ38" s="27">
        <v>-28.831905612686597</v>
      </c>
      <c r="EK38" s="27">
        <v>-35.546948377049461</v>
      </c>
      <c r="EL38" s="27">
        <v>-54.952255759657675</v>
      </c>
      <c r="EM38" s="27">
        <v>-79.925099440393325</v>
      </c>
      <c r="EN38" s="27">
        <v>-93.984417068446618</v>
      </c>
      <c r="EO38" s="27">
        <v>-90.689036239620236</v>
      </c>
      <c r="EQ38" s="27">
        <v>43.037186784934292</v>
      </c>
      <c r="ER38" s="27">
        <v>37.703129316942778</v>
      </c>
      <c r="ES38" s="27">
        <v>34.350267073029912</v>
      </c>
      <c r="ET38" s="27">
        <v>30.992383293945664</v>
      </c>
      <c r="EU38" s="27">
        <v>20.70917839796239</v>
      </c>
      <c r="EV38" s="27">
        <v>15.687628345125844</v>
      </c>
      <c r="EW38" s="27">
        <v>12.930547324842124</v>
      </c>
      <c r="EX38" s="27">
        <v>7.4924173684671729</v>
      </c>
      <c r="EY38" s="27">
        <v>-3.6939051610742979</v>
      </c>
      <c r="EZ38" s="27">
        <v>-10.831905612686597</v>
      </c>
      <c r="FA38" s="27">
        <v>-17.546948377049461</v>
      </c>
      <c r="FB38" s="27">
        <v>-36.952255759657675</v>
      </c>
      <c r="FC38" s="27">
        <v>-61.925099440393325</v>
      </c>
      <c r="FD38" s="27">
        <v>-75.984417068446618</v>
      </c>
      <c r="FE38" s="27">
        <v>-72.689036239620236</v>
      </c>
      <c r="FG38" s="1">
        <v>351915</v>
      </c>
      <c r="FH38" s="78">
        <v>491858</v>
      </c>
      <c r="FI38" s="78" t="s">
        <v>852</v>
      </c>
    </row>
    <row r="39" spans="2:165" ht="16.2" thickBot="1" x14ac:dyDescent="0.35">
      <c r="B39" s="19" t="s">
        <v>199</v>
      </c>
      <c r="C39" s="21">
        <v>39.843336048973882</v>
      </c>
      <c r="D39" s="21">
        <v>33.723358870110886</v>
      </c>
      <c r="E39" s="21">
        <v>28.328838787160677</v>
      </c>
      <c r="F39" s="21">
        <v>20.016230074149021</v>
      </c>
      <c r="G39" s="21">
        <v>13.552121661137377</v>
      </c>
      <c r="H39" s="21">
        <v>6.9191593481257314</v>
      </c>
      <c r="I39" s="21">
        <v>-0.84035227789757982</v>
      </c>
      <c r="J39" s="21">
        <v>-6.209336877897556</v>
      </c>
      <c r="K39" s="21">
        <v>-13.833869677897553</v>
      </c>
      <c r="L39" s="21">
        <v>-17.136101077897592</v>
      </c>
      <c r="M39" s="21">
        <v>-19.905934777897585</v>
      </c>
      <c r="N39" s="21">
        <v>-35.000690577897558</v>
      </c>
      <c r="O39" s="21">
        <v>-111.64758017789751</v>
      </c>
      <c r="P39" s="21">
        <v>-140.80185047789752</v>
      </c>
      <c r="Q39" s="21">
        <v>-160.49776047789754</v>
      </c>
      <c r="R39" s="22"/>
      <c r="S39" s="21">
        <v>39.843336048973882</v>
      </c>
      <c r="T39" s="21">
        <v>33.723358870110886</v>
      </c>
      <c r="U39" s="21">
        <v>28.328838787160677</v>
      </c>
      <c r="V39" s="21">
        <v>20.016230074149021</v>
      </c>
      <c r="W39" s="21">
        <v>13.552121661137377</v>
      </c>
      <c r="X39" s="21">
        <v>6.9191593481257314</v>
      </c>
      <c r="Y39" s="21">
        <v>-0.84035227789757982</v>
      </c>
      <c r="Z39" s="21">
        <v>-6.209336877897556</v>
      </c>
      <c r="AA39" s="21">
        <v>-13.833869677897553</v>
      </c>
      <c r="AB39" s="21">
        <v>-17.136101077897592</v>
      </c>
      <c r="AC39" s="21">
        <v>-19.905934777897585</v>
      </c>
      <c r="AD39" s="21">
        <v>-35.000690577897558</v>
      </c>
      <c r="AE39" s="21">
        <v>-111.64758017789751</v>
      </c>
      <c r="AF39" s="21">
        <v>-140.80185047789752</v>
      </c>
      <c r="AG39" s="21">
        <v>-160.49776047789754</v>
      </c>
      <c r="AI39" s="23">
        <v>39.843336048973882</v>
      </c>
      <c r="AJ39" s="23">
        <v>39.55580458243044</v>
      </c>
      <c r="AK39" s="23">
        <v>38.223905192172879</v>
      </c>
      <c r="AL39" s="23">
        <v>36.078162083863404</v>
      </c>
      <c r="AM39" s="23">
        <v>34.11173677555395</v>
      </c>
      <c r="AN39" s="23">
        <v>32.281404867244504</v>
      </c>
      <c r="AO39" s="23">
        <v>29.140356250625587</v>
      </c>
      <c r="AP39" s="23">
        <v>26.139778150625588</v>
      </c>
      <c r="AQ39" s="23">
        <v>22.692799150625589</v>
      </c>
      <c r="AR39" s="23">
        <v>20.593120350625583</v>
      </c>
      <c r="AS39" s="23">
        <v>18.659606950625573</v>
      </c>
      <c r="AT39" s="23">
        <v>12.971203750625591</v>
      </c>
      <c r="AU39" s="23">
        <v>4.9134733506255941</v>
      </c>
      <c r="AV39" s="23">
        <v>-0.63192024937441715</v>
      </c>
      <c r="AW39" s="23">
        <v>-4.349014949374407</v>
      </c>
      <c r="AY39" s="24">
        <v>39.843336048973882</v>
      </c>
      <c r="AZ39" s="24">
        <v>39.55580458243044</v>
      </c>
      <c r="BA39" s="24">
        <v>38.223905192172879</v>
      </c>
      <c r="BB39" s="24">
        <v>36.078162083863404</v>
      </c>
      <c r="BC39" s="24">
        <v>34.11173677555395</v>
      </c>
      <c r="BD39" s="24">
        <v>32.281404867244504</v>
      </c>
      <c r="BE39" s="24">
        <v>29.140356250625587</v>
      </c>
      <c r="BF39" s="24">
        <v>26.139778150625588</v>
      </c>
      <c r="BG39" s="24">
        <v>22.692799150625589</v>
      </c>
      <c r="BH39" s="24">
        <v>20.593120350625583</v>
      </c>
      <c r="BI39" s="24">
        <v>18.659606950625573</v>
      </c>
      <c r="BJ39" s="24">
        <v>12.971203750625591</v>
      </c>
      <c r="BK39" s="24">
        <v>4.9134733506255941</v>
      </c>
      <c r="BL39" s="24">
        <v>-0.63192024937441715</v>
      </c>
      <c r="BM39" s="24">
        <v>-4.349014949374407</v>
      </c>
      <c r="BO39" s="25">
        <v>39.843336048973882</v>
      </c>
      <c r="BP39" s="25">
        <v>38.591200954005075</v>
      </c>
      <c r="BQ39" s="25">
        <v>34.419319767243621</v>
      </c>
      <c r="BR39" s="25">
        <v>26.64957775423197</v>
      </c>
      <c r="BS39" s="25">
        <v>20.965168441220314</v>
      </c>
      <c r="BT39" s="25">
        <v>15.507818828208698</v>
      </c>
      <c r="BU39" s="25">
        <v>9.1119807021853916</v>
      </c>
      <c r="BV39" s="25">
        <v>4.8594106021853918</v>
      </c>
      <c r="BW39" s="25">
        <v>-2.2715429978146062</v>
      </c>
      <c r="BX39" s="25">
        <v>-5.4219192978146111</v>
      </c>
      <c r="BY39" s="25">
        <v>-8.2973695978146225</v>
      </c>
      <c r="BZ39" s="25">
        <v>-16.503884997814623</v>
      </c>
      <c r="CA39" s="25">
        <v>-63.933332097814628</v>
      </c>
      <c r="CB39" s="25">
        <v>-69.315600097814638</v>
      </c>
      <c r="CC39" s="25">
        <v>-68.246484197814596</v>
      </c>
      <c r="CE39" s="25">
        <v>39.843336048973882</v>
      </c>
      <c r="CF39" s="25">
        <v>38.591200954005075</v>
      </c>
      <c r="CG39" s="25">
        <v>34.419319767243621</v>
      </c>
      <c r="CH39" s="25">
        <v>26.64957775423197</v>
      </c>
      <c r="CI39" s="25">
        <v>20.965168441220314</v>
      </c>
      <c r="CJ39" s="25">
        <v>15.507818828208698</v>
      </c>
      <c r="CK39" s="25">
        <v>9.1119807021853916</v>
      </c>
      <c r="CL39" s="25">
        <v>4.8594106021853918</v>
      </c>
      <c r="CM39" s="25">
        <v>-2.2715429978146062</v>
      </c>
      <c r="CN39" s="25">
        <v>-5.4219192978146111</v>
      </c>
      <c r="CO39" s="25">
        <v>-8.2973695978146225</v>
      </c>
      <c r="CP39" s="25">
        <v>-16.503884997814623</v>
      </c>
      <c r="CQ39" s="25">
        <v>-63.933332097814628</v>
      </c>
      <c r="CR39" s="25">
        <v>-69.315600097814638</v>
      </c>
      <c r="CS39" s="25">
        <v>-68.246484197814596</v>
      </c>
      <c r="CU39" s="26">
        <v>39.843336048973882</v>
      </c>
      <c r="CV39" s="26">
        <v>30.994170225367512</v>
      </c>
      <c r="CW39" s="26">
        <v>25.40449850975611</v>
      </c>
      <c r="CX39" s="26">
        <v>17.436700219712691</v>
      </c>
      <c r="CY39" s="26">
        <v>11.27505852966928</v>
      </c>
      <c r="CZ39" s="26">
        <v>5.0462326396258561</v>
      </c>
      <c r="DA39" s="26">
        <v>-3.2348659404609919</v>
      </c>
      <c r="DB39" s="26">
        <v>-7.8018339404609947</v>
      </c>
      <c r="DC39" s="26">
        <v>-14.806610140461004</v>
      </c>
      <c r="DD39" s="26">
        <v>-17.768780240460984</v>
      </c>
      <c r="DE39" s="26">
        <v>-20.324725540461003</v>
      </c>
      <c r="DF39" s="26">
        <v>-36.797637540460983</v>
      </c>
      <c r="DG39" s="26">
        <v>-113.00005394046099</v>
      </c>
      <c r="DH39" s="26">
        <v>-140.487942240461</v>
      </c>
      <c r="DI39" s="26">
        <v>-156.92104514046099</v>
      </c>
      <c r="DK39" s="26">
        <v>39.843336048973882</v>
      </c>
      <c r="DL39" s="26">
        <v>30.994170225367512</v>
      </c>
      <c r="DM39" s="26">
        <v>25.40449850975611</v>
      </c>
      <c r="DN39" s="26">
        <v>17.436700219712691</v>
      </c>
      <c r="DO39" s="26">
        <v>11.27505852966928</v>
      </c>
      <c r="DP39" s="26">
        <v>5.0462326396258561</v>
      </c>
      <c r="DQ39" s="26">
        <v>-3.2348659404609919</v>
      </c>
      <c r="DR39" s="26">
        <v>-7.8018339404609947</v>
      </c>
      <c r="DS39" s="26">
        <v>-14.806610140461004</v>
      </c>
      <c r="DT39" s="26">
        <v>-17.768780240460984</v>
      </c>
      <c r="DU39" s="26">
        <v>-20.324725540461003</v>
      </c>
      <c r="DV39" s="26">
        <v>-36.797637540460983</v>
      </c>
      <c r="DW39" s="26">
        <v>-113.00005394046099</v>
      </c>
      <c r="DX39" s="26">
        <v>-140.487942240461</v>
      </c>
      <c r="DY39" s="26">
        <v>-156.92104514046099</v>
      </c>
      <c r="EA39" s="27">
        <v>39.843336048973882</v>
      </c>
      <c r="EB39" s="27">
        <v>29.83083794454177</v>
      </c>
      <c r="EC39" s="27">
        <v>24.252268796706346</v>
      </c>
      <c r="ED39" s="27">
        <v>17.935664606662925</v>
      </c>
      <c r="EE39" s="27">
        <v>8.4566930166195107</v>
      </c>
      <c r="EF39" s="27">
        <v>-0.11843877342388964</v>
      </c>
      <c r="EG39" s="27">
        <v>-7.8027732535107361</v>
      </c>
      <c r="EH39" s="27">
        <v>-12.615995953510748</v>
      </c>
      <c r="EI39" s="27">
        <v>-22.858750853510742</v>
      </c>
      <c r="EJ39" s="27">
        <v>-31.87125675351075</v>
      </c>
      <c r="EK39" s="27">
        <v>-40.688527753510726</v>
      </c>
      <c r="EL39" s="27">
        <v>-105.93674695351075</v>
      </c>
      <c r="EM39" s="27">
        <v>-138.29616675351076</v>
      </c>
      <c r="EN39" s="27">
        <v>-156.84857075351078</v>
      </c>
      <c r="EO39" s="27">
        <v>-150.16333405351077</v>
      </c>
      <c r="EQ39" s="27">
        <v>39.843336048973882</v>
      </c>
      <c r="ER39" s="27">
        <v>29.83083794454177</v>
      </c>
      <c r="ES39" s="27">
        <v>24.252268796706346</v>
      </c>
      <c r="ET39" s="27">
        <v>17.935664606662925</v>
      </c>
      <c r="EU39" s="27">
        <v>8.4566930166195107</v>
      </c>
      <c r="EV39" s="27">
        <v>-0.11843877342388964</v>
      </c>
      <c r="EW39" s="27">
        <v>-7.8027732535107361</v>
      </c>
      <c r="EX39" s="27">
        <v>-12.615995953510748</v>
      </c>
      <c r="EY39" s="27">
        <v>-22.858750853510742</v>
      </c>
      <c r="EZ39" s="27">
        <v>-31.87125675351075</v>
      </c>
      <c r="FA39" s="27">
        <v>-40.688527753510726</v>
      </c>
      <c r="FB39" s="27">
        <v>-105.93674695351075</v>
      </c>
      <c r="FC39" s="27">
        <v>-138.29616675351076</v>
      </c>
      <c r="FD39" s="27">
        <v>-156.84857075351078</v>
      </c>
      <c r="FE39" s="27">
        <v>-150.16333405351077</v>
      </c>
      <c r="FG39" s="1">
        <v>348644</v>
      </c>
      <c r="FH39" s="78">
        <v>463628</v>
      </c>
      <c r="FI39" s="78" t="s">
        <v>848</v>
      </c>
    </row>
    <row r="40" spans="2:165" ht="16.2" thickBot="1" x14ac:dyDescent="0.35">
      <c r="B40" s="19" t="s">
        <v>391</v>
      </c>
      <c r="C40" s="21">
        <v>40.156886642843929</v>
      </c>
      <c r="D40" s="21">
        <v>29.382318110367223</v>
      </c>
      <c r="E40" s="21">
        <v>24.962596050482148</v>
      </c>
      <c r="F40" s="21">
        <v>20.485561356270424</v>
      </c>
      <c r="G40" s="21">
        <v>14.614859994937248</v>
      </c>
      <c r="H40" s="21">
        <v>8.6533020247554902</v>
      </c>
      <c r="I40" s="21">
        <v>5.1002028052177906</v>
      </c>
      <c r="J40" s="21">
        <v>2.6499939626284856</v>
      </c>
      <c r="K40" s="21">
        <v>0.24862226537202048</v>
      </c>
      <c r="L40" s="21">
        <v>-2.3209030664393282</v>
      </c>
      <c r="M40" s="21">
        <v>-4.7007749967086028</v>
      </c>
      <c r="N40" s="21">
        <v>-18.086019001049834</v>
      </c>
      <c r="O40" s="21">
        <v>-47.551858824332072</v>
      </c>
      <c r="P40" s="21">
        <v>-70.88133348695294</v>
      </c>
      <c r="Q40" s="21">
        <v>-88.798008054001627</v>
      </c>
      <c r="R40" s="22"/>
      <c r="S40" s="21">
        <v>58.156886642843929</v>
      </c>
      <c r="T40" s="21">
        <v>47.382318110367223</v>
      </c>
      <c r="U40" s="21">
        <v>42.962596050482148</v>
      </c>
      <c r="V40" s="21">
        <v>38.485561356270424</v>
      </c>
      <c r="W40" s="21">
        <v>32.614859994937248</v>
      </c>
      <c r="X40" s="21">
        <v>26.65330202475549</v>
      </c>
      <c r="Y40" s="21">
        <v>23.100202805217791</v>
      </c>
      <c r="Z40" s="21">
        <v>20.649993962628486</v>
      </c>
      <c r="AA40" s="21">
        <v>18.24862226537202</v>
      </c>
      <c r="AB40" s="21">
        <v>15.679096933560672</v>
      </c>
      <c r="AC40" s="21">
        <v>13.299225003291397</v>
      </c>
      <c r="AD40" s="21">
        <v>-8.6019001049834287E-2</v>
      </c>
      <c r="AE40" s="21">
        <v>-29.551858824332072</v>
      </c>
      <c r="AF40" s="21">
        <v>-52.88133348695294</v>
      </c>
      <c r="AG40" s="21">
        <v>-70.798008054001627</v>
      </c>
      <c r="AI40" s="23">
        <v>40.156886642843929</v>
      </c>
      <c r="AJ40" s="23">
        <v>34.223034582814336</v>
      </c>
      <c r="AK40" s="23">
        <v>32.92065107645098</v>
      </c>
      <c r="AL40" s="23">
        <v>30.213562311428049</v>
      </c>
      <c r="AM40" s="23">
        <v>26.615156038883313</v>
      </c>
      <c r="AN40" s="23">
        <v>23.110503404859813</v>
      </c>
      <c r="AO40" s="23">
        <v>20.407622133814442</v>
      </c>
      <c r="AP40" s="23">
        <v>17.86728259864546</v>
      </c>
      <c r="AQ40" s="23">
        <v>14.999723023116687</v>
      </c>
      <c r="AR40" s="23">
        <v>12.939382142020392</v>
      </c>
      <c r="AS40" s="23">
        <v>10.968727151762877</v>
      </c>
      <c r="AT40" s="23">
        <v>5.2815533558390939</v>
      </c>
      <c r="AU40" s="23">
        <v>-2.3882361633075675</v>
      </c>
      <c r="AV40" s="23">
        <v>-7.4469202771303742</v>
      </c>
      <c r="AW40" s="23">
        <v>-10.955043408868562</v>
      </c>
      <c r="AY40" s="24">
        <v>58.156886642843929</v>
      </c>
      <c r="AZ40" s="24">
        <v>52.223034582814336</v>
      </c>
      <c r="BA40" s="24">
        <v>50.92065107645098</v>
      </c>
      <c r="BB40" s="24">
        <v>48.213562311428049</v>
      </c>
      <c r="BC40" s="24">
        <v>44.615156038883313</v>
      </c>
      <c r="BD40" s="24">
        <v>41.110503404859813</v>
      </c>
      <c r="BE40" s="24">
        <v>38.407622133814442</v>
      </c>
      <c r="BF40" s="24">
        <v>35.86728259864546</v>
      </c>
      <c r="BG40" s="24">
        <v>32.999723023116687</v>
      </c>
      <c r="BH40" s="24">
        <v>30.939382142020392</v>
      </c>
      <c r="BI40" s="24">
        <v>28.968727151762877</v>
      </c>
      <c r="BJ40" s="24">
        <v>23.281553355839094</v>
      </c>
      <c r="BK40" s="24">
        <v>15.611763836692433</v>
      </c>
      <c r="BL40" s="24">
        <v>10.553079722869626</v>
      </c>
      <c r="BM40" s="24">
        <v>7.044956591131438</v>
      </c>
      <c r="BO40" s="25">
        <v>40.156886642843929</v>
      </c>
      <c r="BP40" s="25">
        <v>32.35091104568528</v>
      </c>
      <c r="BQ40" s="25">
        <v>28.706547891448793</v>
      </c>
      <c r="BR40" s="25">
        <v>24.464869781826366</v>
      </c>
      <c r="BS40" s="25">
        <v>18.920405067795784</v>
      </c>
      <c r="BT40" s="25">
        <v>13.518295859742111</v>
      </c>
      <c r="BU40" s="25">
        <v>10.603201049619344</v>
      </c>
      <c r="BV40" s="25">
        <v>8.6636403558932074</v>
      </c>
      <c r="BW40" s="25">
        <v>6.470164796556702</v>
      </c>
      <c r="BX40" s="25">
        <v>3.9689209325087091</v>
      </c>
      <c r="BY40" s="25">
        <v>1.5626381949044514</v>
      </c>
      <c r="BZ40" s="25">
        <v>-6.9421963240143043</v>
      </c>
      <c r="CA40" s="25">
        <v>-16.839331161459938</v>
      </c>
      <c r="CB40" s="25">
        <v>-23.050674129109865</v>
      </c>
      <c r="CC40" s="25">
        <v>-26.443907243909365</v>
      </c>
      <c r="CE40" s="25">
        <v>58.156886642843929</v>
      </c>
      <c r="CF40" s="25">
        <v>50.35091104568528</v>
      </c>
      <c r="CG40" s="25">
        <v>46.706547891448793</v>
      </c>
      <c r="CH40" s="25">
        <v>42.464869781826366</v>
      </c>
      <c r="CI40" s="25">
        <v>36.920405067795784</v>
      </c>
      <c r="CJ40" s="25">
        <v>31.518295859742111</v>
      </c>
      <c r="CK40" s="25">
        <v>28.603201049619344</v>
      </c>
      <c r="CL40" s="25">
        <v>26.663640355893207</v>
      </c>
      <c r="CM40" s="25">
        <v>24.470164796556702</v>
      </c>
      <c r="CN40" s="25">
        <v>21.968920932508709</v>
      </c>
      <c r="CO40" s="25">
        <v>19.562638194904451</v>
      </c>
      <c r="CP40" s="25">
        <v>11.057803675985696</v>
      </c>
      <c r="CQ40" s="25">
        <v>1.1606688385400616</v>
      </c>
      <c r="CR40" s="25">
        <v>-5.0506741291098649</v>
      </c>
      <c r="CS40" s="25">
        <v>-8.443907243909365</v>
      </c>
      <c r="CU40" s="26">
        <v>40.156886642843929</v>
      </c>
      <c r="CV40" s="26">
        <v>26.713310308947896</v>
      </c>
      <c r="CW40" s="26">
        <v>22.025311318622954</v>
      </c>
      <c r="CX40" s="26">
        <v>17.77646634739888</v>
      </c>
      <c r="CY40" s="26">
        <v>10.01054750388478</v>
      </c>
      <c r="CZ40" s="26">
        <v>1.2295430912817551</v>
      </c>
      <c r="DA40" s="26">
        <v>-4.9692154210992925</v>
      </c>
      <c r="DB40" s="26">
        <v>-8.9395157752617962</v>
      </c>
      <c r="DC40" s="26">
        <v>-11.423840624193616</v>
      </c>
      <c r="DD40" s="26">
        <v>-13.89225455668381</v>
      </c>
      <c r="DE40" s="26">
        <v>-16.170355994253498</v>
      </c>
      <c r="DF40" s="26">
        <v>-30.384916454357608</v>
      </c>
      <c r="DG40" s="26">
        <v>-62.460148764046153</v>
      </c>
      <c r="DH40" s="26">
        <v>-85.082359431442967</v>
      </c>
      <c r="DI40" s="26">
        <v>-99.876714121155828</v>
      </c>
      <c r="DK40" s="26">
        <v>58.156886642843929</v>
      </c>
      <c r="DL40" s="26">
        <v>44.713310308947896</v>
      </c>
      <c r="DM40" s="26">
        <v>40.025311318622954</v>
      </c>
      <c r="DN40" s="26">
        <v>35.77646634739888</v>
      </c>
      <c r="DO40" s="26">
        <v>28.01054750388478</v>
      </c>
      <c r="DP40" s="26">
        <v>19.229543091281755</v>
      </c>
      <c r="DQ40" s="26">
        <v>13.030784578900708</v>
      </c>
      <c r="DR40" s="26">
        <v>9.0604842247382038</v>
      </c>
      <c r="DS40" s="26">
        <v>6.5761593758063839</v>
      </c>
      <c r="DT40" s="26">
        <v>4.1077454433161904</v>
      </c>
      <c r="DU40" s="26">
        <v>1.829644005746502</v>
      </c>
      <c r="DV40" s="26">
        <v>-12.384916454357608</v>
      </c>
      <c r="DW40" s="26">
        <v>-44.460148764046153</v>
      </c>
      <c r="DX40" s="26">
        <v>-67.082359431442967</v>
      </c>
      <c r="DY40" s="26">
        <v>-81.876714121155828</v>
      </c>
      <c r="EA40" s="27">
        <v>40.156886642843929</v>
      </c>
      <c r="EB40" s="27">
        <v>25.465388758439616</v>
      </c>
      <c r="EC40" s="27">
        <v>20.695213329673336</v>
      </c>
      <c r="ED40" s="27">
        <v>16.567234176937632</v>
      </c>
      <c r="EE40" s="27">
        <v>8.8509118581783213</v>
      </c>
      <c r="EF40" s="27">
        <v>0.10199895472035791</v>
      </c>
      <c r="EG40" s="27">
        <v>-6.1005726326638836</v>
      </c>
      <c r="EH40" s="27">
        <v>-10.700314815996421</v>
      </c>
      <c r="EI40" s="27">
        <v>-19.028252640473738</v>
      </c>
      <c r="EJ40" s="27">
        <v>-29.237727954895234</v>
      </c>
      <c r="EK40" s="27">
        <v>-35.733120342193843</v>
      </c>
      <c r="EL40" s="27">
        <v>-55.055390937878201</v>
      </c>
      <c r="EM40" s="27">
        <v>-82.448703368673677</v>
      </c>
      <c r="EN40" s="27">
        <v>-98.34172661717497</v>
      </c>
      <c r="EO40" s="27">
        <v>-96.991396965233491</v>
      </c>
      <c r="EQ40" s="27">
        <v>58.156886642843929</v>
      </c>
      <c r="ER40" s="27">
        <v>43.465388758439616</v>
      </c>
      <c r="ES40" s="27">
        <v>38.695213329673336</v>
      </c>
      <c r="ET40" s="27">
        <v>34.567234176937632</v>
      </c>
      <c r="EU40" s="27">
        <v>26.850911858178321</v>
      </c>
      <c r="EV40" s="27">
        <v>18.101998954720358</v>
      </c>
      <c r="EW40" s="27">
        <v>11.899427367336116</v>
      </c>
      <c r="EX40" s="27">
        <v>7.2996851840035788</v>
      </c>
      <c r="EY40" s="27">
        <v>-1.0282526404737382</v>
      </c>
      <c r="EZ40" s="27">
        <v>-11.237727954895234</v>
      </c>
      <c r="FA40" s="27">
        <v>-17.733120342193843</v>
      </c>
      <c r="FB40" s="27">
        <v>-37.055390937878201</v>
      </c>
      <c r="FC40" s="27">
        <v>-64.448703368673677</v>
      </c>
      <c r="FD40" s="27">
        <v>-80.34172661717497</v>
      </c>
      <c r="FE40" s="27">
        <v>-78.991396965233491</v>
      </c>
      <c r="FG40" s="1">
        <v>354121</v>
      </c>
      <c r="FH40" s="78">
        <v>423373</v>
      </c>
      <c r="FI40" s="78" t="s">
        <v>854</v>
      </c>
    </row>
    <row r="41" spans="2:165" ht="16.2" thickBot="1" x14ac:dyDescent="0.35">
      <c r="B41" s="19" t="s">
        <v>210</v>
      </c>
      <c r="C41" s="21">
        <v>29.453665972143881</v>
      </c>
      <c r="D41" s="21">
        <v>20.215552782050736</v>
      </c>
      <c r="E41" s="21">
        <v>12.015055948764655</v>
      </c>
      <c r="F41" s="21">
        <v>3.6376342469777398</v>
      </c>
      <c r="G41" s="21">
        <v>-5.7653958086057457</v>
      </c>
      <c r="H41" s="21">
        <v>-15.864051171009294</v>
      </c>
      <c r="I41" s="21">
        <v>-23.043360370738242</v>
      </c>
      <c r="J41" s="21">
        <v>-29.289707352242544</v>
      </c>
      <c r="K41" s="21">
        <v>-35.671676677634252</v>
      </c>
      <c r="L41" s="21">
        <v>-37.201761079763969</v>
      </c>
      <c r="M41" s="21">
        <v>-38.542423454655136</v>
      </c>
      <c r="N41" s="21">
        <v>-47.496937421459791</v>
      </c>
      <c r="O41" s="21">
        <v>-67.224525073587586</v>
      </c>
      <c r="P41" s="21">
        <v>-82.610718967514003</v>
      </c>
      <c r="Q41" s="21">
        <v>-93.304700152008991</v>
      </c>
      <c r="R41" s="22"/>
      <c r="S41" s="21">
        <v>47.453665972143881</v>
      </c>
      <c r="T41" s="21">
        <v>38.215552782050736</v>
      </c>
      <c r="U41" s="21">
        <v>30.015055948764655</v>
      </c>
      <c r="V41" s="21">
        <v>21.63763424697774</v>
      </c>
      <c r="W41" s="21">
        <v>12.234604191394254</v>
      </c>
      <c r="X41" s="21">
        <v>2.1359488289907063</v>
      </c>
      <c r="Y41" s="21">
        <v>-5.0433603707382417</v>
      </c>
      <c r="Z41" s="21">
        <v>-11.289707352242544</v>
      </c>
      <c r="AA41" s="21">
        <v>-17.671676677634252</v>
      </c>
      <c r="AB41" s="21">
        <v>-19.201761079763969</v>
      </c>
      <c r="AC41" s="21">
        <v>-20.542423454655136</v>
      </c>
      <c r="AD41" s="21">
        <v>-29.496937421459791</v>
      </c>
      <c r="AE41" s="21">
        <v>-49.224525073587586</v>
      </c>
      <c r="AF41" s="21">
        <v>-64.610718967514003</v>
      </c>
      <c r="AG41" s="21">
        <v>-75.304700152008991</v>
      </c>
      <c r="AI41" s="23">
        <v>29.453665972143881</v>
      </c>
      <c r="AJ41" s="23">
        <v>24.811923876550111</v>
      </c>
      <c r="AK41" s="23">
        <v>20.148135968547791</v>
      </c>
      <c r="AL41" s="23">
        <v>14.673711320497134</v>
      </c>
      <c r="AM41" s="23">
        <v>7.8948449501780402</v>
      </c>
      <c r="AN41" s="23">
        <v>0.58027277038377179</v>
      </c>
      <c r="AO41" s="23">
        <v>-4.9115783223959824</v>
      </c>
      <c r="AP41" s="23">
        <v>-10.170268950652215</v>
      </c>
      <c r="AQ41" s="23">
        <v>-14.248584824089107</v>
      </c>
      <c r="AR41" s="23">
        <v>-15.202449227074851</v>
      </c>
      <c r="AS41" s="23">
        <v>-16.09448797554677</v>
      </c>
      <c r="AT41" s="23">
        <v>-18.624858813119857</v>
      </c>
      <c r="AU41" s="23">
        <v>-21.946164680815059</v>
      </c>
      <c r="AV41" s="23">
        <v>-23.765158432556461</v>
      </c>
      <c r="AW41" s="23">
        <v>-24.918373804224132</v>
      </c>
      <c r="AY41" s="24">
        <v>47.453665972143881</v>
      </c>
      <c r="AZ41" s="24">
        <v>42.811923876550111</v>
      </c>
      <c r="BA41" s="24">
        <v>38.148135968547791</v>
      </c>
      <c r="BB41" s="24">
        <v>32.673711320497134</v>
      </c>
      <c r="BC41" s="24">
        <v>25.89484495017804</v>
      </c>
      <c r="BD41" s="24">
        <v>18.580272770383772</v>
      </c>
      <c r="BE41" s="24">
        <v>13.088421677604018</v>
      </c>
      <c r="BF41" s="24">
        <v>7.8297310493477852</v>
      </c>
      <c r="BG41" s="24">
        <v>3.7514151759108927</v>
      </c>
      <c r="BH41" s="24">
        <v>2.797550772925149</v>
      </c>
      <c r="BI41" s="24">
        <v>1.9055120244532304</v>
      </c>
      <c r="BJ41" s="24">
        <v>-0.62485881311985736</v>
      </c>
      <c r="BK41" s="24">
        <v>-3.946164680815059</v>
      </c>
      <c r="BL41" s="24">
        <v>-5.7651584325564613</v>
      </c>
      <c r="BM41" s="24">
        <v>-6.9183738042241316</v>
      </c>
      <c r="BO41" s="25">
        <v>29.453665972143881</v>
      </c>
      <c r="BP41" s="25">
        <v>23.580382477669531</v>
      </c>
      <c r="BQ41" s="25">
        <v>15.958528519048343</v>
      </c>
      <c r="BR41" s="25">
        <v>7.7809787740533096</v>
      </c>
      <c r="BS41" s="25">
        <v>-1.3370111795807844</v>
      </c>
      <c r="BT41" s="25">
        <v>-11.010017213320339</v>
      </c>
      <c r="BU41" s="25">
        <v>-17.689131895189917</v>
      </c>
      <c r="BV41" s="25">
        <v>-23.555790950878986</v>
      </c>
      <c r="BW41" s="25">
        <v>-29.723108470933596</v>
      </c>
      <c r="BX41" s="25">
        <v>-31.169530974241013</v>
      </c>
      <c r="BY41" s="25">
        <v>-32.535822214346922</v>
      </c>
      <c r="BZ41" s="25">
        <v>-37.946796059418716</v>
      </c>
      <c r="CA41" s="25">
        <v>-43.050122942757241</v>
      </c>
      <c r="CB41" s="25">
        <v>-46.119708404027847</v>
      </c>
      <c r="CC41" s="25">
        <v>-47.407248658631886</v>
      </c>
      <c r="CE41" s="25">
        <v>47.453665972143881</v>
      </c>
      <c r="CF41" s="25">
        <v>41.580382477669531</v>
      </c>
      <c r="CG41" s="25">
        <v>33.958528519048343</v>
      </c>
      <c r="CH41" s="25">
        <v>25.78097877405331</v>
      </c>
      <c r="CI41" s="25">
        <v>16.662988820419216</v>
      </c>
      <c r="CJ41" s="25">
        <v>6.9899827866796613</v>
      </c>
      <c r="CK41" s="25">
        <v>0.31086810481008342</v>
      </c>
      <c r="CL41" s="25">
        <v>-5.5557909508789862</v>
      </c>
      <c r="CM41" s="25">
        <v>-11.723108470933596</v>
      </c>
      <c r="CN41" s="25">
        <v>-13.169530974241013</v>
      </c>
      <c r="CO41" s="25">
        <v>-14.535822214346922</v>
      </c>
      <c r="CP41" s="25">
        <v>-19.946796059418716</v>
      </c>
      <c r="CQ41" s="25">
        <v>-25.050122942757241</v>
      </c>
      <c r="CR41" s="25">
        <v>-28.119708404027847</v>
      </c>
      <c r="CS41" s="25">
        <v>-29.407248658631886</v>
      </c>
      <c r="CU41" s="26">
        <v>29.453665972143881</v>
      </c>
      <c r="CV41" s="26">
        <v>18.762514058306536</v>
      </c>
      <c r="CW41" s="26">
        <v>10.587691830902642</v>
      </c>
      <c r="CX41" s="26">
        <v>2.4190748690197807</v>
      </c>
      <c r="CY41" s="26">
        <v>-6.7531906234728751</v>
      </c>
      <c r="CZ41" s="26">
        <v>-16.558653715755042</v>
      </c>
      <c r="DA41" s="26">
        <v>-23.322427100550186</v>
      </c>
      <c r="DB41" s="26">
        <v>-29.102051144207707</v>
      </c>
      <c r="DC41" s="26">
        <v>-35.085534934295197</v>
      </c>
      <c r="DD41" s="26">
        <v>-36.330161897204135</v>
      </c>
      <c r="DE41" s="26">
        <v>-37.374848314025797</v>
      </c>
      <c r="DF41" s="26">
        <v>-45.98175557422951</v>
      </c>
      <c r="DG41" s="26">
        <v>-65.876512973118452</v>
      </c>
      <c r="DH41" s="26">
        <v>-80.086969820164398</v>
      </c>
      <c r="DI41" s="26">
        <v>-89.329463115791214</v>
      </c>
      <c r="DK41" s="26">
        <v>47.453665972143881</v>
      </c>
      <c r="DL41" s="26">
        <v>36.762514058306536</v>
      </c>
      <c r="DM41" s="26">
        <v>28.587691830902642</v>
      </c>
      <c r="DN41" s="26">
        <v>20.419074869019781</v>
      </c>
      <c r="DO41" s="26">
        <v>11.246809376527125</v>
      </c>
      <c r="DP41" s="26">
        <v>1.4413462842449576</v>
      </c>
      <c r="DQ41" s="26">
        <v>-5.3224271005501862</v>
      </c>
      <c r="DR41" s="26">
        <v>-11.102051144207707</v>
      </c>
      <c r="DS41" s="26">
        <v>-17.085534934295197</v>
      </c>
      <c r="DT41" s="26">
        <v>-18.330161897204135</v>
      </c>
      <c r="DU41" s="26">
        <v>-19.374848314025797</v>
      </c>
      <c r="DV41" s="26">
        <v>-27.98175557422951</v>
      </c>
      <c r="DW41" s="26">
        <v>-47.876512973118452</v>
      </c>
      <c r="DX41" s="26">
        <v>-62.086969820164398</v>
      </c>
      <c r="DY41" s="26">
        <v>-71.329463115791214</v>
      </c>
      <c r="EA41" s="27">
        <v>29.453665972143881</v>
      </c>
      <c r="EB41" s="27">
        <v>18.117597910325969</v>
      </c>
      <c r="EC41" s="27">
        <v>10.046122304384269</v>
      </c>
      <c r="ED41" s="27">
        <v>2.0631911691730096</v>
      </c>
      <c r="EE41" s="27">
        <v>-6.9182478102369203</v>
      </c>
      <c r="EF41" s="27">
        <v>-16.498493787213846</v>
      </c>
      <c r="EG41" s="27">
        <v>-23.052648790086721</v>
      </c>
      <c r="EH41" s="27">
        <v>-29.068182999854912</v>
      </c>
      <c r="EI41" s="27">
        <v>-39.992062680177952</v>
      </c>
      <c r="EJ41" s="27">
        <v>-45.763842987742322</v>
      </c>
      <c r="EK41" s="27">
        <v>-49.887990101226279</v>
      </c>
      <c r="EL41" s="27">
        <v>-62.039055505071332</v>
      </c>
      <c r="EM41" s="27">
        <v>-79.108740307187816</v>
      </c>
      <c r="EN41" s="27">
        <v>-88.924252474704559</v>
      </c>
      <c r="EO41" s="27">
        <v>-86.665336007485081</v>
      </c>
      <c r="EQ41" s="27">
        <v>47.453665972143881</v>
      </c>
      <c r="ER41" s="27">
        <v>36.117597910325969</v>
      </c>
      <c r="ES41" s="27">
        <v>28.046122304384269</v>
      </c>
      <c r="ET41" s="27">
        <v>20.06319116917301</v>
      </c>
      <c r="EU41" s="27">
        <v>11.08175218976308</v>
      </c>
      <c r="EV41" s="27">
        <v>1.501506212786154</v>
      </c>
      <c r="EW41" s="27">
        <v>-5.052648790086721</v>
      </c>
      <c r="EX41" s="27">
        <v>-11.068182999854912</v>
      </c>
      <c r="EY41" s="27">
        <v>-21.992062680177952</v>
      </c>
      <c r="EZ41" s="27">
        <v>-27.763842987742322</v>
      </c>
      <c r="FA41" s="27">
        <v>-31.887990101226279</v>
      </c>
      <c r="FB41" s="27">
        <v>-44.039055505071332</v>
      </c>
      <c r="FC41" s="27">
        <v>-61.108740307187816</v>
      </c>
      <c r="FD41" s="27">
        <v>-70.924252474704559</v>
      </c>
      <c r="FE41" s="27">
        <v>-68.665336007485081</v>
      </c>
      <c r="FG41" s="1">
        <v>385592</v>
      </c>
      <c r="FH41" s="78">
        <v>396016</v>
      </c>
      <c r="FI41" s="78" t="s">
        <v>849</v>
      </c>
    </row>
    <row r="42" spans="2:165" ht="16.2" thickBot="1" x14ac:dyDescent="0.35">
      <c r="B42" s="19" t="s">
        <v>212</v>
      </c>
      <c r="C42" s="21">
        <v>7.8006321982327194</v>
      </c>
      <c r="D42" s="21">
        <v>-0.29975329247614013</v>
      </c>
      <c r="E42" s="21">
        <v>-3.0495262500038933</v>
      </c>
      <c r="F42" s="21">
        <v>-5.3771055506688441</v>
      </c>
      <c r="G42" s="21">
        <v>-7.4066030569680095</v>
      </c>
      <c r="H42" s="21">
        <v>-9.3918322820178588</v>
      </c>
      <c r="I42" s="21">
        <v>13.576568865149071</v>
      </c>
      <c r="J42" s="21">
        <v>11.703965094997855</v>
      </c>
      <c r="K42" s="21">
        <v>9.8327016645527863</v>
      </c>
      <c r="L42" s="21">
        <v>7.4689138515304023</v>
      </c>
      <c r="M42" s="21">
        <v>5.7128803077266639</v>
      </c>
      <c r="N42" s="21">
        <v>-5.9136751903688776</v>
      </c>
      <c r="O42" s="21">
        <v>-34.561268323651859</v>
      </c>
      <c r="P42" s="21">
        <v>-56.224492343861982</v>
      </c>
      <c r="Q42" s="21">
        <v>-71.256726603532911</v>
      </c>
      <c r="R42" s="22"/>
      <c r="S42" s="21">
        <v>57.800632198232719</v>
      </c>
      <c r="T42" s="21">
        <v>49.70024670752386</v>
      </c>
      <c r="U42" s="21">
        <v>46.950473749996107</v>
      </c>
      <c r="V42" s="21">
        <v>44.622894449331156</v>
      </c>
      <c r="W42" s="21">
        <v>42.593396943031991</v>
      </c>
      <c r="X42" s="21">
        <v>40.608167717982141</v>
      </c>
      <c r="Y42" s="21">
        <v>38.576568865149071</v>
      </c>
      <c r="Z42" s="21">
        <v>36.703965094997855</v>
      </c>
      <c r="AA42" s="21">
        <v>34.832701664552786</v>
      </c>
      <c r="AB42" s="21">
        <v>32.468913851530402</v>
      </c>
      <c r="AC42" s="21">
        <v>30.712880307726664</v>
      </c>
      <c r="AD42" s="21">
        <v>19.086324809631122</v>
      </c>
      <c r="AE42" s="21">
        <v>-9.5612683236518592</v>
      </c>
      <c r="AF42" s="21">
        <v>-31.224492343861982</v>
      </c>
      <c r="AG42" s="21">
        <v>-46.256726603532911</v>
      </c>
      <c r="AI42" s="23">
        <v>7.8006321982327194</v>
      </c>
      <c r="AJ42" s="23">
        <v>3.983742419005992</v>
      </c>
      <c r="AK42" s="23">
        <v>3.9804968043712705</v>
      </c>
      <c r="AL42" s="23">
        <v>3.2191088978420055</v>
      </c>
      <c r="AM42" s="23">
        <v>2.6761954336209328</v>
      </c>
      <c r="AN42" s="23">
        <v>2.2995486744830345</v>
      </c>
      <c r="AO42" s="23">
        <v>26.266687860813931</v>
      </c>
      <c r="AP42" s="23">
        <v>24.525491801771935</v>
      </c>
      <c r="AQ42" s="23">
        <v>22.419877325789216</v>
      </c>
      <c r="AR42" s="23">
        <v>21.108486713918737</v>
      </c>
      <c r="AS42" s="23">
        <v>19.859868632145677</v>
      </c>
      <c r="AT42" s="23">
        <v>16.454919984928125</v>
      </c>
      <c r="AU42" s="23">
        <v>12.10641309822077</v>
      </c>
      <c r="AV42" s="23">
        <v>9.6948244934808372</v>
      </c>
      <c r="AW42" s="23">
        <v>8.5116067970957658</v>
      </c>
      <c r="AY42" s="24">
        <v>57.800632198232719</v>
      </c>
      <c r="AZ42" s="24">
        <v>53.983742419005992</v>
      </c>
      <c r="BA42" s="24">
        <v>53.980496804371271</v>
      </c>
      <c r="BB42" s="24">
        <v>53.219108897842005</v>
      </c>
      <c r="BC42" s="24">
        <v>52.676195433620933</v>
      </c>
      <c r="BD42" s="24">
        <v>52.299548674483034</v>
      </c>
      <c r="BE42" s="24">
        <v>51.266687860813931</v>
      </c>
      <c r="BF42" s="24">
        <v>49.525491801771935</v>
      </c>
      <c r="BG42" s="24">
        <v>47.419877325789216</v>
      </c>
      <c r="BH42" s="24">
        <v>46.108486713918737</v>
      </c>
      <c r="BI42" s="24">
        <v>44.859868632145677</v>
      </c>
      <c r="BJ42" s="24">
        <v>41.454919984928125</v>
      </c>
      <c r="BK42" s="24">
        <v>37.10641309822077</v>
      </c>
      <c r="BL42" s="24">
        <v>34.694824493480837</v>
      </c>
      <c r="BM42" s="24">
        <v>33.511606797095766</v>
      </c>
      <c r="BO42" s="25">
        <v>7.8006321982327194</v>
      </c>
      <c r="BP42" s="25">
        <v>3.4519673044518413</v>
      </c>
      <c r="BQ42" s="25">
        <v>1.5757213476317844</v>
      </c>
      <c r="BR42" s="25">
        <v>-0.56886706795442876</v>
      </c>
      <c r="BS42" s="25">
        <v>-2.3789918606037901</v>
      </c>
      <c r="BT42" s="25">
        <v>-3.9819919287261314</v>
      </c>
      <c r="BU42" s="25">
        <v>19.478142430678304</v>
      </c>
      <c r="BV42" s="25">
        <v>18.00749308789544</v>
      </c>
      <c r="BW42" s="25">
        <v>16.303333544498329</v>
      </c>
      <c r="BX42" s="25">
        <v>13.984032178777156</v>
      </c>
      <c r="BY42" s="25">
        <v>12.185798415014119</v>
      </c>
      <c r="BZ42" s="25">
        <v>5.4462475598386533</v>
      </c>
      <c r="CA42" s="25">
        <v>-1.8964872930231707</v>
      </c>
      <c r="CB42" s="25">
        <v>-5.2791657677142041</v>
      </c>
      <c r="CC42" s="25">
        <v>-6.439826893431345</v>
      </c>
      <c r="CE42" s="25">
        <v>57.800632198232719</v>
      </c>
      <c r="CF42" s="25">
        <v>53.451967304451841</v>
      </c>
      <c r="CG42" s="25">
        <v>51.575721347631784</v>
      </c>
      <c r="CH42" s="25">
        <v>49.431132932045571</v>
      </c>
      <c r="CI42" s="25">
        <v>47.62100813939621</v>
      </c>
      <c r="CJ42" s="25">
        <v>46.018008071273869</v>
      </c>
      <c r="CK42" s="25">
        <v>44.478142430678304</v>
      </c>
      <c r="CL42" s="25">
        <v>43.00749308789544</v>
      </c>
      <c r="CM42" s="25">
        <v>41.303333544498329</v>
      </c>
      <c r="CN42" s="25">
        <v>38.984032178777156</v>
      </c>
      <c r="CO42" s="25">
        <v>37.185798415014119</v>
      </c>
      <c r="CP42" s="25">
        <v>30.446247559838653</v>
      </c>
      <c r="CQ42" s="25">
        <v>23.103512706976829</v>
      </c>
      <c r="CR42" s="25">
        <v>19.720834232285796</v>
      </c>
      <c r="CS42" s="25">
        <v>18.560173106568655</v>
      </c>
      <c r="CU42" s="26">
        <v>7.8006321982327194</v>
      </c>
      <c r="CV42" s="26">
        <v>-2.2131927928568871</v>
      </c>
      <c r="CW42" s="26">
        <v>-5.0943025778924635</v>
      </c>
      <c r="CX42" s="26">
        <v>-7.1908727325184572</v>
      </c>
      <c r="CY42" s="26">
        <v>-8.9879076206173067</v>
      </c>
      <c r="CZ42" s="26">
        <v>-10.746859551354532</v>
      </c>
      <c r="DA42" s="26">
        <v>12.648999923994992</v>
      </c>
      <c r="DB42" s="26">
        <v>11.342118192506177</v>
      </c>
      <c r="DC42" s="26">
        <v>9.8208171194823279</v>
      </c>
      <c r="DD42" s="26">
        <v>7.5863090452392044</v>
      </c>
      <c r="DE42" s="26">
        <v>5.9479885784275979</v>
      </c>
      <c r="DF42" s="26">
        <v>-6.3508598637971545</v>
      </c>
      <c r="DG42" s="26">
        <v>-33.56438378395012</v>
      </c>
      <c r="DH42" s="26">
        <v>-54.126667668275786</v>
      </c>
      <c r="DI42" s="26">
        <v>-67.34536825194715</v>
      </c>
      <c r="DK42" s="26">
        <v>57.800632198232719</v>
      </c>
      <c r="DL42" s="26">
        <v>47.786807207143113</v>
      </c>
      <c r="DM42" s="26">
        <v>44.905697422107536</v>
      </c>
      <c r="DN42" s="26">
        <v>42.809127267481543</v>
      </c>
      <c r="DO42" s="26">
        <v>41.012092379382693</v>
      </c>
      <c r="DP42" s="26">
        <v>39.253140448645468</v>
      </c>
      <c r="DQ42" s="26">
        <v>37.648999923994992</v>
      </c>
      <c r="DR42" s="26">
        <v>36.342118192506177</v>
      </c>
      <c r="DS42" s="26">
        <v>34.820817119482328</v>
      </c>
      <c r="DT42" s="26">
        <v>32.586309045239204</v>
      </c>
      <c r="DU42" s="26">
        <v>30.947988578427598</v>
      </c>
      <c r="DV42" s="26">
        <v>18.649140136202845</v>
      </c>
      <c r="DW42" s="26">
        <v>-8.5643837839501202</v>
      </c>
      <c r="DX42" s="26">
        <v>-29.126667668275786</v>
      </c>
      <c r="DY42" s="26">
        <v>-42.34536825194715</v>
      </c>
      <c r="EA42" s="27">
        <v>7.8006321982327194</v>
      </c>
      <c r="EB42" s="27">
        <v>-3.1204539881784825</v>
      </c>
      <c r="EC42" s="27">
        <v>-5.9476371919992204</v>
      </c>
      <c r="ED42" s="27">
        <v>-8.0086179831987891</v>
      </c>
      <c r="EE42" s="27">
        <v>-9.6769081110768269</v>
      </c>
      <c r="EF42" s="27">
        <v>-11.273925637112967</v>
      </c>
      <c r="EG42" s="27">
        <v>12.237516003036916</v>
      </c>
      <c r="EH42" s="27">
        <v>9.7024356821257101</v>
      </c>
      <c r="EI42" s="27">
        <v>1.7214925206458815</v>
      </c>
      <c r="EJ42" s="27">
        <v>-4.3166790098703416</v>
      </c>
      <c r="EK42" s="27">
        <v>-11.326297447907734</v>
      </c>
      <c r="EL42" s="27">
        <v>-29.342248112340997</v>
      </c>
      <c r="EM42" s="27">
        <v>-53.950889966291413</v>
      </c>
      <c r="EN42" s="27">
        <v>-67.802600996764681</v>
      </c>
      <c r="EO42" s="27">
        <v>-64.151347835153786</v>
      </c>
      <c r="EQ42" s="27">
        <v>57.800632198232719</v>
      </c>
      <c r="ER42" s="27">
        <v>46.879546011821517</v>
      </c>
      <c r="ES42" s="27">
        <v>44.05236280800078</v>
      </c>
      <c r="ET42" s="27">
        <v>41.991382016801211</v>
      </c>
      <c r="EU42" s="27">
        <v>40.323091888923173</v>
      </c>
      <c r="EV42" s="27">
        <v>38.726074362887033</v>
      </c>
      <c r="EW42" s="27">
        <v>37.237516003036916</v>
      </c>
      <c r="EX42" s="27">
        <v>34.70243568212571</v>
      </c>
      <c r="EY42" s="27">
        <v>26.721492520645882</v>
      </c>
      <c r="EZ42" s="27">
        <v>20.683320990129658</v>
      </c>
      <c r="FA42" s="27">
        <v>13.673702552092266</v>
      </c>
      <c r="FB42" s="27">
        <v>-4.3422481123409966</v>
      </c>
      <c r="FC42" s="27">
        <v>-28.950889966291413</v>
      </c>
      <c r="FD42" s="27">
        <v>-42.802600996764681</v>
      </c>
      <c r="FE42" s="27">
        <v>-39.151347835153786</v>
      </c>
      <c r="FG42" s="1">
        <v>369695</v>
      </c>
      <c r="FH42" s="78">
        <v>424981</v>
      </c>
      <c r="FI42" s="78" t="s">
        <v>838</v>
      </c>
    </row>
    <row r="43" spans="2:165" ht="16.2" thickBot="1" x14ac:dyDescent="0.35">
      <c r="B43" s="19" t="s">
        <v>392</v>
      </c>
      <c r="C43" s="21">
        <v>47.308621740161968</v>
      </c>
      <c r="D43" s="21">
        <v>42.971599772695491</v>
      </c>
      <c r="E43" s="21">
        <v>41.591388403037804</v>
      </c>
      <c r="F43" s="21">
        <v>40.516448727524207</v>
      </c>
      <c r="G43" s="21">
        <v>39.479635257524208</v>
      </c>
      <c r="H43" s="21">
        <v>38.401593967524207</v>
      </c>
      <c r="I43" s="21">
        <v>37.307147097524208</v>
      </c>
      <c r="J43" s="21">
        <v>36.316298887524212</v>
      </c>
      <c r="K43" s="21">
        <v>35.335901247524205</v>
      </c>
      <c r="L43" s="21">
        <v>34.387527097524213</v>
      </c>
      <c r="M43" s="21">
        <v>33.592342657524213</v>
      </c>
      <c r="N43" s="21">
        <v>29.030540055325538</v>
      </c>
      <c r="O43" s="21">
        <v>16.540453827524217</v>
      </c>
      <c r="P43" s="21">
        <v>6.9305357775242129</v>
      </c>
      <c r="Q43" s="21">
        <v>7.5780617524216609E-2</v>
      </c>
      <c r="R43" s="22"/>
      <c r="S43" s="21">
        <v>36.308621740161968</v>
      </c>
      <c r="T43" s="21">
        <v>31.971599772695491</v>
      </c>
      <c r="U43" s="21">
        <v>30.591388403037804</v>
      </c>
      <c r="V43" s="21">
        <v>29.516448727524207</v>
      </c>
      <c r="W43" s="21">
        <v>28.479635257524208</v>
      </c>
      <c r="X43" s="21">
        <v>27.401593967524207</v>
      </c>
      <c r="Y43" s="21">
        <v>26.307147097524208</v>
      </c>
      <c r="Z43" s="21">
        <v>25.316298887524212</v>
      </c>
      <c r="AA43" s="21">
        <v>24.335901247524205</v>
      </c>
      <c r="AB43" s="21">
        <v>23.387527097524213</v>
      </c>
      <c r="AC43" s="21">
        <v>22.592342657524213</v>
      </c>
      <c r="AD43" s="21">
        <v>18.030540055325538</v>
      </c>
      <c r="AE43" s="21">
        <v>5.5404538275242174</v>
      </c>
      <c r="AF43" s="21">
        <v>-4.0694642224757871</v>
      </c>
      <c r="AG43" s="21">
        <v>-10.924219382475783</v>
      </c>
      <c r="AI43" s="23">
        <v>47.308621740161968</v>
      </c>
      <c r="AJ43" s="23">
        <v>44.843050030143978</v>
      </c>
      <c r="AK43" s="23">
        <v>44.336529005814988</v>
      </c>
      <c r="AL43" s="23">
        <v>43.658593475814989</v>
      </c>
      <c r="AM43" s="23">
        <v>42.982750735814989</v>
      </c>
      <c r="AN43" s="23">
        <v>42.287484435814989</v>
      </c>
      <c r="AO43" s="23">
        <v>41.377016965814988</v>
      </c>
      <c r="AP43" s="23">
        <v>40.225173385814983</v>
      </c>
      <c r="AQ43" s="23">
        <v>38.984399065814983</v>
      </c>
      <c r="AR43" s="23">
        <v>38.288469627260064</v>
      </c>
      <c r="AS43" s="23">
        <v>37.632002657260067</v>
      </c>
      <c r="AT43" s="23">
        <v>35.848436867260062</v>
      </c>
      <c r="AU43" s="23">
        <v>33.585336967260062</v>
      </c>
      <c r="AV43" s="23">
        <v>32.289190807260063</v>
      </c>
      <c r="AW43" s="23">
        <v>31.477092547260064</v>
      </c>
      <c r="AY43" s="24">
        <v>36.308621740161968</v>
      </c>
      <c r="AZ43" s="24">
        <v>33.843050030143978</v>
      </c>
      <c r="BA43" s="24">
        <v>33.336529005814988</v>
      </c>
      <c r="BB43" s="24">
        <v>32.658593475814989</v>
      </c>
      <c r="BC43" s="24">
        <v>31.982750735814989</v>
      </c>
      <c r="BD43" s="24">
        <v>31.287484435814989</v>
      </c>
      <c r="BE43" s="24">
        <v>30.377016965814988</v>
      </c>
      <c r="BF43" s="24">
        <v>29.225173385814983</v>
      </c>
      <c r="BG43" s="24">
        <v>27.984399065814983</v>
      </c>
      <c r="BH43" s="24">
        <v>27.288469627260064</v>
      </c>
      <c r="BI43" s="24">
        <v>26.632002657260067</v>
      </c>
      <c r="BJ43" s="24">
        <v>24.848436867260062</v>
      </c>
      <c r="BK43" s="24">
        <v>22.585336967260062</v>
      </c>
      <c r="BL43" s="24">
        <v>21.289190807260063</v>
      </c>
      <c r="BM43" s="24">
        <v>20.477092547260064</v>
      </c>
      <c r="BO43" s="25">
        <v>47.308621740161968</v>
      </c>
      <c r="BP43" s="25">
        <v>44.622480612722363</v>
      </c>
      <c r="BQ43" s="25">
        <v>43.606307796170654</v>
      </c>
      <c r="BR43" s="25">
        <v>42.661348386170658</v>
      </c>
      <c r="BS43" s="25">
        <v>41.843180246170654</v>
      </c>
      <c r="BT43" s="25">
        <v>41.078346976170657</v>
      </c>
      <c r="BU43" s="25">
        <v>40.340974926170652</v>
      </c>
      <c r="BV43" s="25">
        <v>39.643230486170658</v>
      </c>
      <c r="BW43" s="25">
        <v>38.875587926170653</v>
      </c>
      <c r="BX43" s="25">
        <v>38.036788493513349</v>
      </c>
      <c r="BY43" s="25">
        <v>37.257486833513347</v>
      </c>
      <c r="BZ43" s="25">
        <v>35.129919783513351</v>
      </c>
      <c r="CA43" s="25">
        <v>32.496239183513346</v>
      </c>
      <c r="CB43" s="25">
        <v>31.053196483513346</v>
      </c>
      <c r="CC43" s="25">
        <v>30.465645293513347</v>
      </c>
      <c r="CE43" s="25">
        <v>36.308621740161968</v>
      </c>
      <c r="CF43" s="25">
        <v>33.622480612722363</v>
      </c>
      <c r="CG43" s="25">
        <v>32.606307796170654</v>
      </c>
      <c r="CH43" s="25">
        <v>31.661348386170658</v>
      </c>
      <c r="CI43" s="25">
        <v>30.843180246170654</v>
      </c>
      <c r="CJ43" s="25">
        <v>30.078346976170657</v>
      </c>
      <c r="CK43" s="25">
        <v>29.340974926170652</v>
      </c>
      <c r="CL43" s="25">
        <v>28.643230486170658</v>
      </c>
      <c r="CM43" s="25">
        <v>27.875587926170653</v>
      </c>
      <c r="CN43" s="25">
        <v>27.036788493513349</v>
      </c>
      <c r="CO43" s="25">
        <v>26.257486833513347</v>
      </c>
      <c r="CP43" s="25">
        <v>24.129919783513351</v>
      </c>
      <c r="CQ43" s="25">
        <v>21.496239183513346</v>
      </c>
      <c r="CR43" s="25">
        <v>20.053196483513346</v>
      </c>
      <c r="CS43" s="25">
        <v>19.465645293513347</v>
      </c>
      <c r="CU43" s="26">
        <v>47.308621740161968</v>
      </c>
      <c r="CV43" s="26">
        <v>42.08373365019844</v>
      </c>
      <c r="CW43" s="26">
        <v>40.609353116650354</v>
      </c>
      <c r="CX43" s="26">
        <v>39.625637816650354</v>
      </c>
      <c r="CY43" s="26">
        <v>38.690818148874598</v>
      </c>
      <c r="CZ43" s="26">
        <v>37.779474858874593</v>
      </c>
      <c r="DA43" s="26">
        <v>36.924189918874589</v>
      </c>
      <c r="DB43" s="26">
        <v>36.224593218874588</v>
      </c>
      <c r="DC43" s="26">
        <v>35.482135638874595</v>
      </c>
      <c r="DD43" s="26">
        <v>34.699558728874592</v>
      </c>
      <c r="DE43" s="26">
        <v>34.082223128874588</v>
      </c>
      <c r="DF43" s="26">
        <v>29.88191325887459</v>
      </c>
      <c r="DG43" s="26">
        <v>17.992285998874593</v>
      </c>
      <c r="DH43" s="26">
        <v>8.8937324088745981</v>
      </c>
      <c r="DI43" s="26">
        <v>2.5192170088745911</v>
      </c>
      <c r="DK43" s="26">
        <v>36.308621740161968</v>
      </c>
      <c r="DL43" s="26">
        <v>31.08373365019844</v>
      </c>
      <c r="DM43" s="26">
        <v>29.609353116650354</v>
      </c>
      <c r="DN43" s="26">
        <v>28.625637816650354</v>
      </c>
      <c r="DO43" s="26">
        <v>27.690818148874598</v>
      </c>
      <c r="DP43" s="26">
        <v>26.779474858874593</v>
      </c>
      <c r="DQ43" s="26">
        <v>25.924189918874589</v>
      </c>
      <c r="DR43" s="26">
        <v>25.224593218874588</v>
      </c>
      <c r="DS43" s="26">
        <v>24.482135638874595</v>
      </c>
      <c r="DT43" s="26">
        <v>23.699558728874592</v>
      </c>
      <c r="DU43" s="26">
        <v>23.082223128874588</v>
      </c>
      <c r="DV43" s="26">
        <v>18.88191325887459</v>
      </c>
      <c r="DW43" s="26">
        <v>6.9922859988745927</v>
      </c>
      <c r="DX43" s="26">
        <v>-2.1062675911254019</v>
      </c>
      <c r="DY43" s="26">
        <v>-8.4807829911254089</v>
      </c>
      <c r="EA43" s="27">
        <v>47.308621740161968</v>
      </c>
      <c r="EB43" s="27">
        <v>41.743849000203639</v>
      </c>
      <c r="EC43" s="27">
        <v>40.332831530434404</v>
      </c>
      <c r="ED43" s="27">
        <v>39.480144850434399</v>
      </c>
      <c r="EE43" s="27">
        <v>38.670484321547818</v>
      </c>
      <c r="EF43" s="27">
        <v>37.91730993154782</v>
      </c>
      <c r="EG43" s="27">
        <v>37.211425841547822</v>
      </c>
      <c r="EH43" s="27">
        <v>36.386680241547822</v>
      </c>
      <c r="EI43" s="27">
        <v>33.711387221547824</v>
      </c>
      <c r="EJ43" s="27">
        <v>30.869038181547822</v>
      </c>
      <c r="EK43" s="27">
        <v>28.116700551547822</v>
      </c>
      <c r="EL43" s="27">
        <v>20.15758076154782</v>
      </c>
      <c r="EM43" s="27">
        <v>9.0751642215478228</v>
      </c>
      <c r="EN43" s="27">
        <v>2.7694496615478243</v>
      </c>
      <c r="EO43" s="27">
        <v>4.1643597815478159</v>
      </c>
      <c r="EQ43" s="27">
        <v>36.308621740161968</v>
      </c>
      <c r="ER43" s="27">
        <v>30.743849000203639</v>
      </c>
      <c r="ES43" s="27">
        <v>29.332831530434404</v>
      </c>
      <c r="ET43" s="27">
        <v>28.480144850434399</v>
      </c>
      <c r="EU43" s="27">
        <v>27.670484321547818</v>
      </c>
      <c r="EV43" s="27">
        <v>26.91730993154782</v>
      </c>
      <c r="EW43" s="27">
        <v>26.211425841547822</v>
      </c>
      <c r="EX43" s="27">
        <v>25.386680241547822</v>
      </c>
      <c r="EY43" s="27">
        <v>22.711387221547824</v>
      </c>
      <c r="EZ43" s="27">
        <v>19.869038181547822</v>
      </c>
      <c r="FA43" s="27">
        <v>17.116700551547822</v>
      </c>
      <c r="FB43" s="27">
        <v>9.1575807615478197</v>
      </c>
      <c r="FC43" s="27">
        <v>-1.9248357784521772</v>
      </c>
      <c r="FD43" s="27">
        <v>-8.2305503384521757</v>
      </c>
      <c r="FE43" s="27">
        <v>-6.8356402184521841</v>
      </c>
      <c r="FG43" s="1">
        <v>335361</v>
      </c>
      <c r="FH43" s="78">
        <v>429316</v>
      </c>
      <c r="FI43" s="78" t="s">
        <v>854</v>
      </c>
    </row>
    <row r="44" spans="2:165" ht="16.2" thickBot="1" x14ac:dyDescent="0.35">
      <c r="B44" s="19" t="s">
        <v>393</v>
      </c>
      <c r="C44" s="21">
        <v>45.551101867754042</v>
      </c>
      <c r="D44" s="21">
        <v>37.563403769119347</v>
      </c>
      <c r="E44" s="21">
        <v>35.111598337077695</v>
      </c>
      <c r="F44" s="21">
        <v>32.842813731161669</v>
      </c>
      <c r="G44" s="21">
        <v>30.719294803434721</v>
      </c>
      <c r="H44" s="21">
        <v>28.531428756494563</v>
      </c>
      <c r="I44" s="21">
        <v>26.29143430565712</v>
      </c>
      <c r="J44" s="21">
        <v>21.854920371857887</v>
      </c>
      <c r="K44" s="21">
        <v>19.835931237874661</v>
      </c>
      <c r="L44" s="21">
        <v>17.873536494529731</v>
      </c>
      <c r="M44" s="21">
        <v>15.620586098714</v>
      </c>
      <c r="N44" s="21">
        <v>6.5288092967473688</v>
      </c>
      <c r="O44" s="21">
        <v>-18.198777027089079</v>
      </c>
      <c r="P44" s="21">
        <v>-37.289039663339452</v>
      </c>
      <c r="Q44" s="21">
        <v>-51.493253676920091</v>
      </c>
      <c r="R44" s="22"/>
      <c r="S44" s="21">
        <v>72.551101867754042</v>
      </c>
      <c r="T44" s="21">
        <v>64.563403769119347</v>
      </c>
      <c r="U44" s="21">
        <v>62.111598337077695</v>
      </c>
      <c r="V44" s="21">
        <v>59.842813731161669</v>
      </c>
      <c r="W44" s="21">
        <v>57.719294803434721</v>
      </c>
      <c r="X44" s="21">
        <v>55.531428756494563</v>
      </c>
      <c r="Y44" s="21">
        <v>53.29143430565712</v>
      </c>
      <c r="Z44" s="21">
        <v>48.854920371857887</v>
      </c>
      <c r="AA44" s="21">
        <v>46.835931237874661</v>
      </c>
      <c r="AB44" s="21">
        <v>44.873536494529731</v>
      </c>
      <c r="AC44" s="21">
        <v>42.620586098714</v>
      </c>
      <c r="AD44" s="21">
        <v>33.528809296747369</v>
      </c>
      <c r="AE44" s="21">
        <v>8.8012229729109208</v>
      </c>
      <c r="AF44" s="21">
        <v>-10.289039663339452</v>
      </c>
      <c r="AG44" s="21">
        <v>-24.493253676920091</v>
      </c>
      <c r="AI44" s="23">
        <v>45.551101867754042</v>
      </c>
      <c r="AJ44" s="23">
        <v>41.520562217543002</v>
      </c>
      <c r="AK44" s="23">
        <v>41.047464424093533</v>
      </c>
      <c r="AL44" s="23">
        <v>39.920137799735173</v>
      </c>
      <c r="AM44" s="23">
        <v>38.882001178181682</v>
      </c>
      <c r="AN44" s="23">
        <v>37.925616508124932</v>
      </c>
      <c r="AO44" s="23">
        <v>36.421946754065203</v>
      </c>
      <c r="AP44" s="23">
        <v>34.324202697292321</v>
      </c>
      <c r="AQ44" s="23">
        <v>31.965032092153095</v>
      </c>
      <c r="AR44" s="23">
        <v>30.558855252977907</v>
      </c>
      <c r="AS44" s="23">
        <v>29.261523269917859</v>
      </c>
      <c r="AT44" s="23">
        <v>25.619196561471369</v>
      </c>
      <c r="AU44" s="23">
        <v>20.719320449014248</v>
      </c>
      <c r="AV44" s="23">
        <v>17.837307307702162</v>
      </c>
      <c r="AW44" s="23">
        <v>16.052303948186022</v>
      </c>
      <c r="AY44" s="24">
        <v>72.551101867754042</v>
      </c>
      <c r="AZ44" s="24">
        <v>68.520562217543002</v>
      </c>
      <c r="BA44" s="24">
        <v>68.047464424093533</v>
      </c>
      <c r="BB44" s="24">
        <v>66.920137799735173</v>
      </c>
      <c r="BC44" s="24">
        <v>65.882001178181682</v>
      </c>
      <c r="BD44" s="24">
        <v>64.925616508124932</v>
      </c>
      <c r="BE44" s="24">
        <v>63.421946754065203</v>
      </c>
      <c r="BF44" s="24">
        <v>61.324202697292321</v>
      </c>
      <c r="BG44" s="24">
        <v>58.965032092153095</v>
      </c>
      <c r="BH44" s="24">
        <v>57.558855252977907</v>
      </c>
      <c r="BI44" s="24">
        <v>56.261523269917859</v>
      </c>
      <c r="BJ44" s="24">
        <v>52.619196561471369</v>
      </c>
      <c r="BK44" s="24">
        <v>47.719320449014248</v>
      </c>
      <c r="BL44" s="24">
        <v>44.837307307702162</v>
      </c>
      <c r="BM44" s="24">
        <v>43.052303948186022</v>
      </c>
      <c r="BO44" s="25">
        <v>45.551101867754042</v>
      </c>
      <c r="BP44" s="25">
        <v>41.21210242541315</v>
      </c>
      <c r="BQ44" s="25">
        <v>39.414207297429527</v>
      </c>
      <c r="BR44" s="25">
        <v>37.392589473425133</v>
      </c>
      <c r="BS44" s="25">
        <v>35.653146612798835</v>
      </c>
      <c r="BT44" s="25">
        <v>34.073478282190123</v>
      </c>
      <c r="BU44" s="25">
        <v>32.542893631276158</v>
      </c>
      <c r="BV44" s="25">
        <v>28.650743701753626</v>
      </c>
      <c r="BW44" s="25">
        <v>26.950981917598156</v>
      </c>
      <c r="BX44" s="25">
        <v>25.130448138926241</v>
      </c>
      <c r="BY44" s="25">
        <v>22.87733183492476</v>
      </c>
      <c r="BZ44" s="25">
        <v>18.141152988314786</v>
      </c>
      <c r="CA44" s="25">
        <v>11.507632354225734</v>
      </c>
      <c r="CB44" s="25">
        <v>7.9951268390832126</v>
      </c>
      <c r="CC44" s="25">
        <v>6.5633931981762714</v>
      </c>
      <c r="CE44" s="25">
        <v>72.551101867754042</v>
      </c>
      <c r="CF44" s="25">
        <v>68.21210242541315</v>
      </c>
      <c r="CG44" s="25">
        <v>66.414207297429527</v>
      </c>
      <c r="CH44" s="25">
        <v>64.392589473425133</v>
      </c>
      <c r="CI44" s="25">
        <v>62.653146612798835</v>
      </c>
      <c r="CJ44" s="25">
        <v>61.073478282190123</v>
      </c>
      <c r="CK44" s="25">
        <v>59.542893631276158</v>
      </c>
      <c r="CL44" s="25">
        <v>55.650743701753626</v>
      </c>
      <c r="CM44" s="25">
        <v>53.950981917598156</v>
      </c>
      <c r="CN44" s="25">
        <v>52.130448138926241</v>
      </c>
      <c r="CO44" s="25">
        <v>49.87733183492476</v>
      </c>
      <c r="CP44" s="25">
        <v>45.141152988314786</v>
      </c>
      <c r="CQ44" s="25">
        <v>38.507632354225734</v>
      </c>
      <c r="CR44" s="25">
        <v>34.995126839083213</v>
      </c>
      <c r="CS44" s="25">
        <v>33.563393198176271</v>
      </c>
      <c r="CU44" s="26">
        <v>45.551101867754042</v>
      </c>
      <c r="CV44" s="26">
        <v>35.803831636883132</v>
      </c>
      <c r="CW44" s="26">
        <v>33.359061287259664</v>
      </c>
      <c r="CX44" s="26">
        <v>31.27792981718639</v>
      </c>
      <c r="CY44" s="26">
        <v>29.382064232457139</v>
      </c>
      <c r="CZ44" s="26">
        <v>27.562127343032245</v>
      </c>
      <c r="DA44" s="26">
        <v>25.880053587909586</v>
      </c>
      <c r="DB44" s="26">
        <v>22.130187742375512</v>
      </c>
      <c r="DC44" s="26">
        <v>20.625951468692463</v>
      </c>
      <c r="DD44" s="26">
        <v>18.994804999165481</v>
      </c>
      <c r="DE44" s="26">
        <v>17.104853183456441</v>
      </c>
      <c r="DF44" s="26">
        <v>8.7366027889702593</v>
      </c>
      <c r="DG44" s="26">
        <v>-15.729555410517918</v>
      </c>
      <c r="DH44" s="26">
        <v>-33.627273911015976</v>
      </c>
      <c r="DI44" s="26">
        <v>-46.621103627518977</v>
      </c>
      <c r="DK44" s="26">
        <v>72.551101867754042</v>
      </c>
      <c r="DL44" s="26">
        <v>62.803831636883132</v>
      </c>
      <c r="DM44" s="26">
        <v>60.359061287259664</v>
      </c>
      <c r="DN44" s="26">
        <v>58.27792981718639</v>
      </c>
      <c r="DO44" s="26">
        <v>56.382064232457139</v>
      </c>
      <c r="DP44" s="26">
        <v>54.562127343032245</v>
      </c>
      <c r="DQ44" s="26">
        <v>52.880053587909586</v>
      </c>
      <c r="DR44" s="26">
        <v>49.130187742375512</v>
      </c>
      <c r="DS44" s="26">
        <v>47.625951468692463</v>
      </c>
      <c r="DT44" s="26">
        <v>45.994804999165481</v>
      </c>
      <c r="DU44" s="26">
        <v>44.104853183456441</v>
      </c>
      <c r="DV44" s="26">
        <v>35.736602788970259</v>
      </c>
      <c r="DW44" s="26">
        <v>11.270444589482082</v>
      </c>
      <c r="DX44" s="26">
        <v>-6.6272739110159762</v>
      </c>
      <c r="DY44" s="26">
        <v>-19.621103627518977</v>
      </c>
      <c r="EA44" s="27">
        <v>45.551101867754042</v>
      </c>
      <c r="EB44" s="27">
        <v>35.0561114566312</v>
      </c>
      <c r="EC44" s="27">
        <v>32.737019364635643</v>
      </c>
      <c r="ED44" s="27">
        <v>30.836844699906649</v>
      </c>
      <c r="EE44" s="27">
        <v>29.144849274459858</v>
      </c>
      <c r="EF44" s="27">
        <v>27.607922331800708</v>
      </c>
      <c r="EG44" s="27">
        <v>25.627102962949493</v>
      </c>
      <c r="EH44" s="27">
        <v>21.612062597483657</v>
      </c>
      <c r="EI44" s="27">
        <v>16.629878970396845</v>
      </c>
      <c r="EJ44" s="27">
        <v>11.245010199662431</v>
      </c>
      <c r="EK44" s="27">
        <v>5.0149669912969159</v>
      </c>
      <c r="EL44" s="27">
        <v>-10.628289494792</v>
      </c>
      <c r="EM44" s="27">
        <v>-31.958247767143291</v>
      </c>
      <c r="EN44" s="27">
        <v>-44.67528624807295</v>
      </c>
      <c r="EO44" s="27">
        <v>-43.181438044901341</v>
      </c>
      <c r="EQ44" s="27">
        <v>72.551101867754042</v>
      </c>
      <c r="ER44" s="27">
        <v>62.0561114566312</v>
      </c>
      <c r="ES44" s="27">
        <v>59.737019364635643</v>
      </c>
      <c r="ET44" s="27">
        <v>57.836844699906649</v>
      </c>
      <c r="EU44" s="27">
        <v>56.144849274459858</v>
      </c>
      <c r="EV44" s="27">
        <v>54.607922331800708</v>
      </c>
      <c r="EW44" s="27">
        <v>52.627102962949493</v>
      </c>
      <c r="EX44" s="27">
        <v>48.612062597483657</v>
      </c>
      <c r="EY44" s="27">
        <v>43.629878970396845</v>
      </c>
      <c r="EZ44" s="27">
        <v>38.245010199662431</v>
      </c>
      <c r="FA44" s="27">
        <v>32.014966991296916</v>
      </c>
      <c r="FB44" s="27">
        <v>16.371710505208</v>
      </c>
      <c r="FC44" s="27">
        <v>-4.9582477671432912</v>
      </c>
      <c r="FD44" s="27">
        <v>-17.67528624807295</v>
      </c>
      <c r="FE44" s="27">
        <v>-16.181438044901341</v>
      </c>
      <c r="FG44" s="1">
        <v>384073</v>
      </c>
      <c r="FH44" s="78">
        <v>385068</v>
      </c>
      <c r="FI44" s="78" t="s">
        <v>493</v>
      </c>
    </row>
    <row r="45" spans="2:165" ht="16.2" thickBot="1" x14ac:dyDescent="0.35">
      <c r="B45" s="19" t="s">
        <v>230</v>
      </c>
      <c r="C45" s="21">
        <v>19.290543122273434</v>
      </c>
      <c r="D45" s="21">
        <v>17.46985556672437</v>
      </c>
      <c r="E45" s="21">
        <v>16.968483649889521</v>
      </c>
      <c r="F45" s="21">
        <v>16.512268968567781</v>
      </c>
      <c r="G45" s="21">
        <v>16.116159373652032</v>
      </c>
      <c r="H45" s="21">
        <v>15.737021647134561</v>
      </c>
      <c r="I45" s="21">
        <v>15.362381937975904</v>
      </c>
      <c r="J45" s="21">
        <v>15.024747508616713</v>
      </c>
      <c r="K45" s="21">
        <v>14.695417116889317</v>
      </c>
      <c r="L45" s="21">
        <v>14.349851360762464</v>
      </c>
      <c r="M45" s="21">
        <v>14.043040599810396</v>
      </c>
      <c r="N45" s="21">
        <v>12.43528492944116</v>
      </c>
      <c r="O45" s="21">
        <v>8.1648232564883756</v>
      </c>
      <c r="P45" s="21">
        <v>4.7138250540073514</v>
      </c>
      <c r="Q45" s="21">
        <v>2.2105518511802345</v>
      </c>
      <c r="R45" s="22"/>
      <c r="S45" s="21">
        <v>25.290543122273434</v>
      </c>
      <c r="T45" s="21">
        <v>23.46985556672437</v>
      </c>
      <c r="U45" s="21">
        <v>22.968483649889521</v>
      </c>
      <c r="V45" s="21">
        <v>22.512268968567781</v>
      </c>
      <c r="W45" s="21">
        <v>22.116159373652032</v>
      </c>
      <c r="X45" s="21">
        <v>21.737021647134561</v>
      </c>
      <c r="Y45" s="21">
        <v>21.362381937975904</v>
      </c>
      <c r="Z45" s="21">
        <v>21.024747508616713</v>
      </c>
      <c r="AA45" s="21">
        <v>20.695417116889317</v>
      </c>
      <c r="AB45" s="21">
        <v>20.349851360762464</v>
      </c>
      <c r="AC45" s="21">
        <v>20.043040599810396</v>
      </c>
      <c r="AD45" s="21">
        <v>18.43528492944116</v>
      </c>
      <c r="AE45" s="21">
        <v>14.164823256488376</v>
      </c>
      <c r="AF45" s="21">
        <v>10.713825054007351</v>
      </c>
      <c r="AG45" s="21">
        <v>8.2105518511802345</v>
      </c>
      <c r="AI45" s="23">
        <v>19.290543122273434</v>
      </c>
      <c r="AJ45" s="23">
        <v>18.659002147205115</v>
      </c>
      <c r="AK45" s="23">
        <v>18.648274339124491</v>
      </c>
      <c r="AL45" s="23">
        <v>18.48933423471582</v>
      </c>
      <c r="AM45" s="23">
        <v>18.378568057395928</v>
      </c>
      <c r="AN45" s="23">
        <v>18.308512847943906</v>
      </c>
      <c r="AO45" s="23">
        <v>18.117237868322636</v>
      </c>
      <c r="AP45" s="23">
        <v>17.79606023125433</v>
      </c>
      <c r="AQ45" s="23">
        <v>17.417315289296596</v>
      </c>
      <c r="AR45" s="23">
        <v>17.174012602191489</v>
      </c>
      <c r="AS45" s="23">
        <v>16.95161927205686</v>
      </c>
      <c r="AT45" s="23">
        <v>16.35989464976161</v>
      </c>
      <c r="AU45" s="23">
        <v>15.654229204242981</v>
      </c>
      <c r="AV45" s="23">
        <v>15.334832646597704</v>
      </c>
      <c r="AW45" s="23">
        <v>15.234170135804405</v>
      </c>
      <c r="AY45" s="24">
        <v>25.290543122273434</v>
      </c>
      <c r="AZ45" s="24">
        <v>24.659002147205115</v>
      </c>
      <c r="BA45" s="24">
        <v>24.648274339124491</v>
      </c>
      <c r="BB45" s="24">
        <v>24.48933423471582</v>
      </c>
      <c r="BC45" s="24">
        <v>24.378568057395928</v>
      </c>
      <c r="BD45" s="24">
        <v>24.308512847943906</v>
      </c>
      <c r="BE45" s="24">
        <v>24.117237868322636</v>
      </c>
      <c r="BF45" s="24">
        <v>23.79606023125433</v>
      </c>
      <c r="BG45" s="24">
        <v>23.417315289296596</v>
      </c>
      <c r="BH45" s="24">
        <v>23.174012602191489</v>
      </c>
      <c r="BI45" s="24">
        <v>22.95161927205686</v>
      </c>
      <c r="BJ45" s="24">
        <v>22.35989464976161</v>
      </c>
      <c r="BK45" s="24">
        <v>21.654229204242981</v>
      </c>
      <c r="BL45" s="24">
        <v>21.334832646597704</v>
      </c>
      <c r="BM45" s="24">
        <v>21.234170135804405</v>
      </c>
      <c r="BO45" s="25">
        <v>19.290543122273434</v>
      </c>
      <c r="BP45" s="25">
        <v>18.431053770950211</v>
      </c>
      <c r="BQ45" s="25">
        <v>18.06228466343714</v>
      </c>
      <c r="BR45" s="25">
        <v>17.639444500147373</v>
      </c>
      <c r="BS45" s="25">
        <v>17.29694717526538</v>
      </c>
      <c r="BT45" s="25">
        <v>17.004248947698795</v>
      </c>
      <c r="BU45" s="25">
        <v>16.729109284484075</v>
      </c>
      <c r="BV45" s="25">
        <v>16.469472724316319</v>
      </c>
      <c r="BW45" s="25">
        <v>16.18392526496881</v>
      </c>
      <c r="BX45" s="25">
        <v>15.860023591015782</v>
      </c>
      <c r="BY45" s="25">
        <v>15.557503925452657</v>
      </c>
      <c r="BZ45" s="25">
        <v>14.749031171144729</v>
      </c>
      <c r="CA45" s="25">
        <v>13.77822542896066</v>
      </c>
      <c r="CB45" s="25">
        <v>13.290828843550393</v>
      </c>
      <c r="CC45" s="25">
        <v>13.163583105710309</v>
      </c>
      <c r="CE45" s="25">
        <v>25.290543122273434</v>
      </c>
      <c r="CF45" s="25">
        <v>24.431053770950211</v>
      </c>
      <c r="CG45" s="25">
        <v>24.06228466343714</v>
      </c>
      <c r="CH45" s="25">
        <v>23.639444500147373</v>
      </c>
      <c r="CI45" s="25">
        <v>23.29694717526538</v>
      </c>
      <c r="CJ45" s="25">
        <v>23.004248947698795</v>
      </c>
      <c r="CK45" s="25">
        <v>22.729109284484075</v>
      </c>
      <c r="CL45" s="25">
        <v>22.469472724316319</v>
      </c>
      <c r="CM45" s="25">
        <v>22.18392526496881</v>
      </c>
      <c r="CN45" s="25">
        <v>21.860023591015782</v>
      </c>
      <c r="CO45" s="25">
        <v>21.557503925452657</v>
      </c>
      <c r="CP45" s="25">
        <v>20.749031171144729</v>
      </c>
      <c r="CQ45" s="25">
        <v>19.77822542896066</v>
      </c>
      <c r="CR45" s="25">
        <v>19.290828843550393</v>
      </c>
      <c r="CS45" s="25">
        <v>19.163583105710309</v>
      </c>
      <c r="CU45" s="26">
        <v>19.290543122273434</v>
      </c>
      <c r="CV45" s="26">
        <v>16.88559816584025</v>
      </c>
      <c r="CW45" s="26">
        <v>16.363374483374123</v>
      </c>
      <c r="CX45" s="26">
        <v>15.968178025188571</v>
      </c>
      <c r="CY45" s="26">
        <v>15.639804520654067</v>
      </c>
      <c r="CZ45" s="26">
        <v>15.354523236163693</v>
      </c>
      <c r="DA45" s="26">
        <v>15.104238284555407</v>
      </c>
      <c r="DB45" s="26">
        <v>14.913478734168557</v>
      </c>
      <c r="DC45" s="26">
        <v>14.704072459986087</v>
      </c>
      <c r="DD45" s="26">
        <v>14.432620893771528</v>
      </c>
      <c r="DE45" s="26">
        <v>14.205046491717546</v>
      </c>
      <c r="DF45" s="26">
        <v>12.805334367758149</v>
      </c>
      <c r="DG45" s="26">
        <v>8.9008929750182872</v>
      </c>
      <c r="DH45" s="26">
        <v>5.7853968051446856</v>
      </c>
      <c r="DI45" s="26">
        <v>3.6015763910208705</v>
      </c>
      <c r="DK45" s="26">
        <v>25.290543122273434</v>
      </c>
      <c r="DL45" s="26">
        <v>22.88559816584025</v>
      </c>
      <c r="DM45" s="26">
        <v>22.363374483374123</v>
      </c>
      <c r="DN45" s="26">
        <v>21.968178025188571</v>
      </c>
      <c r="DO45" s="26">
        <v>21.639804520654067</v>
      </c>
      <c r="DP45" s="26">
        <v>21.354523236163693</v>
      </c>
      <c r="DQ45" s="26">
        <v>21.104238284555407</v>
      </c>
      <c r="DR45" s="26">
        <v>20.913478734168557</v>
      </c>
      <c r="DS45" s="26">
        <v>20.704072459986087</v>
      </c>
      <c r="DT45" s="26">
        <v>20.432620893771528</v>
      </c>
      <c r="DU45" s="26">
        <v>20.205046491717546</v>
      </c>
      <c r="DV45" s="26">
        <v>18.805334367758149</v>
      </c>
      <c r="DW45" s="26">
        <v>14.900892975018287</v>
      </c>
      <c r="DX45" s="26">
        <v>11.785396805144686</v>
      </c>
      <c r="DY45" s="26">
        <v>9.6015763910208705</v>
      </c>
      <c r="EA45" s="27">
        <v>19.290543122273434</v>
      </c>
      <c r="EB45" s="27">
        <v>16.595607605939605</v>
      </c>
      <c r="EC45" s="27">
        <v>16.059066976810414</v>
      </c>
      <c r="ED45" s="27">
        <v>15.676709586993908</v>
      </c>
      <c r="EE45" s="27">
        <v>15.365992175475398</v>
      </c>
      <c r="EF45" s="27">
        <v>15.114242648210123</v>
      </c>
      <c r="EG45" s="27">
        <v>14.900636761278264</v>
      </c>
      <c r="EH45" s="27">
        <v>14.64192676794255</v>
      </c>
      <c r="EI45" s="27">
        <v>13.77830025468927</v>
      </c>
      <c r="EJ45" s="27">
        <v>12.822417185294029</v>
      </c>
      <c r="EK45" s="27">
        <v>11.896954237766472</v>
      </c>
      <c r="EL45" s="27">
        <v>9.2658335541714649</v>
      </c>
      <c r="EM45" s="27">
        <v>5.5848894290228301</v>
      </c>
      <c r="EN45" s="27">
        <v>3.3732191642107665</v>
      </c>
      <c r="EO45" s="27">
        <v>3.7680947336928199</v>
      </c>
      <c r="EQ45" s="27">
        <v>25.290543122273434</v>
      </c>
      <c r="ER45" s="27">
        <v>22.595607605939605</v>
      </c>
      <c r="ES45" s="27">
        <v>22.059066976810414</v>
      </c>
      <c r="ET45" s="27">
        <v>21.676709586993908</v>
      </c>
      <c r="EU45" s="27">
        <v>21.365992175475398</v>
      </c>
      <c r="EV45" s="27">
        <v>21.114242648210123</v>
      </c>
      <c r="EW45" s="27">
        <v>20.900636761278264</v>
      </c>
      <c r="EX45" s="27">
        <v>20.64192676794255</v>
      </c>
      <c r="EY45" s="27">
        <v>19.77830025468927</v>
      </c>
      <c r="EZ45" s="27">
        <v>18.822417185294029</v>
      </c>
      <c r="FA45" s="27">
        <v>17.896954237766472</v>
      </c>
      <c r="FB45" s="27">
        <v>15.265833554171465</v>
      </c>
      <c r="FC45" s="27">
        <v>11.58488942902283</v>
      </c>
      <c r="FD45" s="27">
        <v>9.3732191642107665</v>
      </c>
      <c r="FE45" s="27">
        <v>9.7680947336928199</v>
      </c>
      <c r="FG45" s="1">
        <v>384084</v>
      </c>
      <c r="FH45" s="78">
        <v>385010</v>
      </c>
      <c r="FI45" s="78" t="s">
        <v>839</v>
      </c>
    </row>
    <row r="46" spans="2:165" ht="16.2" thickBot="1" x14ac:dyDescent="0.35">
      <c r="B46" s="19" t="s">
        <v>236</v>
      </c>
      <c r="C46" s="21">
        <v>14.27390214403362</v>
      </c>
      <c r="D46" s="21">
        <v>9.9857783016643182</v>
      </c>
      <c r="E46" s="21">
        <v>8.3611173714852143</v>
      </c>
      <c r="F46" s="21">
        <v>6.7511237522878034</v>
      </c>
      <c r="G46" s="21">
        <v>5.2455361218727461</v>
      </c>
      <c r="H46" s="21">
        <v>3.5338320512393295</v>
      </c>
      <c r="I46" s="21">
        <v>11.152363202932719</v>
      </c>
      <c r="J46" s="21">
        <v>9.5467201818819092</v>
      </c>
      <c r="K46" s="21">
        <v>7.926722815311706</v>
      </c>
      <c r="L46" s="21">
        <v>6.4106644679318094</v>
      </c>
      <c r="M46" s="21">
        <v>5.1259840220736805</v>
      </c>
      <c r="N46" s="21">
        <v>-3.5587319260123991</v>
      </c>
      <c r="O46" s="21">
        <v>-27.708942478552331</v>
      </c>
      <c r="P46" s="21">
        <v>-46.35087735308727</v>
      </c>
      <c r="Q46" s="21">
        <v>-58.972918172490751</v>
      </c>
      <c r="R46" s="22"/>
      <c r="S46" s="21">
        <v>35.686702144033625</v>
      </c>
      <c r="T46" s="21">
        <v>31.398578301664323</v>
      </c>
      <c r="U46" s="21">
        <v>29.773917371485219</v>
      </c>
      <c r="V46" s="21">
        <v>28.163923752287808</v>
      </c>
      <c r="W46" s="21">
        <v>26.65833612187275</v>
      </c>
      <c r="X46" s="21">
        <v>24.946632051239334</v>
      </c>
      <c r="Y46" s="21">
        <v>23.152363202932719</v>
      </c>
      <c r="Z46" s="21">
        <v>21.546720181881909</v>
      </c>
      <c r="AA46" s="21">
        <v>19.926722815311706</v>
      </c>
      <c r="AB46" s="21">
        <v>18.410664467931809</v>
      </c>
      <c r="AC46" s="21">
        <v>17.125984022073681</v>
      </c>
      <c r="AD46" s="21">
        <v>8.4412680739876009</v>
      </c>
      <c r="AE46" s="21">
        <v>-15.708942478552331</v>
      </c>
      <c r="AF46" s="21">
        <v>-34.35087735308727</v>
      </c>
      <c r="AG46" s="21">
        <v>-46.972918172490751</v>
      </c>
      <c r="AI46" s="23">
        <v>14.27390214403362</v>
      </c>
      <c r="AJ46" s="23">
        <v>11.690649755767517</v>
      </c>
      <c r="AK46" s="23">
        <v>11.198894155034068</v>
      </c>
      <c r="AL46" s="23">
        <v>10.299712731730352</v>
      </c>
      <c r="AM46" s="23">
        <v>9.4135304204187022</v>
      </c>
      <c r="AN46" s="23">
        <v>8.5127110024110735</v>
      </c>
      <c r="AO46" s="23">
        <v>16.600699522857177</v>
      </c>
      <c r="AP46" s="23">
        <v>14.818733405801289</v>
      </c>
      <c r="AQ46" s="23">
        <v>12.811998323802555</v>
      </c>
      <c r="AR46" s="23">
        <v>11.766509250702228</v>
      </c>
      <c r="AS46" s="23">
        <v>10.827803283874829</v>
      </c>
      <c r="AT46" s="23">
        <v>8.0884592923334822</v>
      </c>
      <c r="AU46" s="23">
        <v>4.3973363189923305</v>
      </c>
      <c r="AV46" s="23">
        <v>2.1583977258572986</v>
      </c>
      <c r="AW46" s="23">
        <v>0.84473809349719886</v>
      </c>
      <c r="AY46" s="24">
        <v>35.686702144033625</v>
      </c>
      <c r="AZ46" s="24">
        <v>33.103449755767521</v>
      </c>
      <c r="BA46" s="24">
        <v>32.611694155034073</v>
      </c>
      <c r="BB46" s="24">
        <v>31.712512731730357</v>
      </c>
      <c r="BC46" s="24">
        <v>30.826330420418707</v>
      </c>
      <c r="BD46" s="24">
        <v>29.925511002411078</v>
      </c>
      <c r="BE46" s="24">
        <v>28.600699522857177</v>
      </c>
      <c r="BF46" s="24">
        <v>26.818733405801289</v>
      </c>
      <c r="BG46" s="24">
        <v>24.811998323802555</v>
      </c>
      <c r="BH46" s="24">
        <v>23.766509250702228</v>
      </c>
      <c r="BI46" s="24">
        <v>22.827803283874829</v>
      </c>
      <c r="BJ46" s="24">
        <v>20.088459292333482</v>
      </c>
      <c r="BK46" s="24">
        <v>16.39733631899233</v>
      </c>
      <c r="BL46" s="24">
        <v>14.158397725857299</v>
      </c>
      <c r="BM46" s="24">
        <v>12.844738093497199</v>
      </c>
      <c r="BO46" s="25">
        <v>14.27390214403362</v>
      </c>
      <c r="BP46" s="25">
        <v>11.427641124436839</v>
      </c>
      <c r="BQ46" s="25">
        <v>10.192177508064667</v>
      </c>
      <c r="BR46" s="25">
        <v>8.7875907039422714</v>
      </c>
      <c r="BS46" s="25">
        <v>7.5436944287975294</v>
      </c>
      <c r="BT46" s="25">
        <v>6.3756651428975459</v>
      </c>
      <c r="BU46" s="25">
        <v>14.635678198297114</v>
      </c>
      <c r="BV46" s="25">
        <v>13.4932098142759</v>
      </c>
      <c r="BW46" s="25">
        <v>12.053792502159666</v>
      </c>
      <c r="BX46" s="25">
        <v>10.607889824769103</v>
      </c>
      <c r="BY46" s="25">
        <v>9.2491178652845463</v>
      </c>
      <c r="BZ46" s="25">
        <v>5.4598672524274718</v>
      </c>
      <c r="CA46" s="25">
        <v>0.8957597195785354</v>
      </c>
      <c r="CB46" s="25">
        <v>-1.607769663549675</v>
      </c>
      <c r="CC46" s="25">
        <v>-2.1734519108130144</v>
      </c>
      <c r="CE46" s="25">
        <v>35.686702144033625</v>
      </c>
      <c r="CF46" s="25">
        <v>32.840441124436843</v>
      </c>
      <c r="CG46" s="25">
        <v>31.604977508064671</v>
      </c>
      <c r="CH46" s="25">
        <v>30.200390703942276</v>
      </c>
      <c r="CI46" s="25">
        <v>28.956494428797534</v>
      </c>
      <c r="CJ46" s="25">
        <v>27.78846514289755</v>
      </c>
      <c r="CK46" s="25">
        <v>26.635678198297114</v>
      </c>
      <c r="CL46" s="25">
        <v>25.4932098142759</v>
      </c>
      <c r="CM46" s="25">
        <v>24.053792502159666</v>
      </c>
      <c r="CN46" s="25">
        <v>22.607889824769103</v>
      </c>
      <c r="CO46" s="25">
        <v>21.249117865284546</v>
      </c>
      <c r="CP46" s="25">
        <v>17.459867252427472</v>
      </c>
      <c r="CQ46" s="25">
        <v>12.895759719578535</v>
      </c>
      <c r="CR46" s="25">
        <v>10.392230336450325</v>
      </c>
      <c r="CS46" s="25">
        <v>9.8265480891869856</v>
      </c>
      <c r="CU46" s="26">
        <v>14.27390214403362</v>
      </c>
      <c r="CV46" s="26">
        <v>9.1134116817297439</v>
      </c>
      <c r="CW46" s="26">
        <v>7.386965071977059</v>
      </c>
      <c r="CX46" s="26">
        <v>5.8008733087416857</v>
      </c>
      <c r="CY46" s="26">
        <v>4.285843689396728</v>
      </c>
      <c r="CZ46" s="26">
        <v>2.7744149366534003</v>
      </c>
      <c r="DA46" s="26">
        <v>10.631020099050119</v>
      </c>
      <c r="DB46" s="26">
        <v>9.2123258123223195</v>
      </c>
      <c r="DC46" s="26">
        <v>7.645827957819364</v>
      </c>
      <c r="DD46" s="26">
        <v>6.2587185023107139</v>
      </c>
      <c r="DE46" s="26">
        <v>5.0763290016971041</v>
      </c>
      <c r="DF46" s="26">
        <v>-2.3029206871158578</v>
      </c>
      <c r="DG46" s="26">
        <v>-24.662522714392793</v>
      </c>
      <c r="DH46" s="26">
        <v>-42.425074059905569</v>
      </c>
      <c r="DI46" s="26">
        <v>-53.915814981773792</v>
      </c>
      <c r="DK46" s="26">
        <v>35.686702144033625</v>
      </c>
      <c r="DL46" s="26">
        <v>30.526211681729748</v>
      </c>
      <c r="DM46" s="26">
        <v>28.799765071977063</v>
      </c>
      <c r="DN46" s="26">
        <v>27.21367330874169</v>
      </c>
      <c r="DO46" s="26">
        <v>25.698643689396732</v>
      </c>
      <c r="DP46" s="26">
        <v>24.187214936653405</v>
      </c>
      <c r="DQ46" s="26">
        <v>22.631020099050119</v>
      </c>
      <c r="DR46" s="26">
        <v>21.21232581232232</v>
      </c>
      <c r="DS46" s="26">
        <v>19.645827957819364</v>
      </c>
      <c r="DT46" s="26">
        <v>18.258718502310714</v>
      </c>
      <c r="DU46" s="26">
        <v>17.076329001697104</v>
      </c>
      <c r="DV46" s="26">
        <v>9.6970793128841422</v>
      </c>
      <c r="DW46" s="26">
        <v>-12.662522714392793</v>
      </c>
      <c r="DX46" s="26">
        <v>-30.425074059905569</v>
      </c>
      <c r="DY46" s="26">
        <v>-41.915814981773792</v>
      </c>
      <c r="EA46" s="27">
        <v>14.27390214403362</v>
      </c>
      <c r="EB46" s="27">
        <v>8.8115657484657888</v>
      </c>
      <c r="EC46" s="27">
        <v>7.1725187504359056</v>
      </c>
      <c r="ED46" s="27">
        <v>5.7157106811727232</v>
      </c>
      <c r="EE46" s="27">
        <v>4.3496060403138017</v>
      </c>
      <c r="EF46" s="27">
        <v>3.0465017286646088</v>
      </c>
      <c r="EG46" s="27">
        <v>11.107756869373191</v>
      </c>
      <c r="EH46" s="27">
        <v>9.3725580625068545</v>
      </c>
      <c r="EI46" s="27">
        <v>4.7601813938367172</v>
      </c>
      <c r="EJ46" s="27">
        <v>-0.15507105397996668</v>
      </c>
      <c r="EK46" s="27">
        <v>-5.4733458784562714</v>
      </c>
      <c r="EL46" s="27">
        <v>-20.780827318994554</v>
      </c>
      <c r="EM46" s="27">
        <v>-41.888281850867685</v>
      </c>
      <c r="EN46" s="27">
        <v>-53.569530365881718</v>
      </c>
      <c r="EO46" s="27">
        <v>-49.984880317874627</v>
      </c>
      <c r="EQ46" s="27">
        <v>35.686702144033625</v>
      </c>
      <c r="ER46" s="27">
        <v>30.224365748465793</v>
      </c>
      <c r="ES46" s="27">
        <v>28.58531875043591</v>
      </c>
      <c r="ET46" s="27">
        <v>27.128510681172727</v>
      </c>
      <c r="EU46" s="27">
        <v>25.762406040313806</v>
      </c>
      <c r="EV46" s="27">
        <v>24.459301728664613</v>
      </c>
      <c r="EW46" s="27">
        <v>23.107756869373191</v>
      </c>
      <c r="EX46" s="27">
        <v>21.372558062506855</v>
      </c>
      <c r="EY46" s="27">
        <v>16.760181393836717</v>
      </c>
      <c r="EZ46" s="27">
        <v>11.844928946020033</v>
      </c>
      <c r="FA46" s="27">
        <v>6.5266541215437286</v>
      </c>
      <c r="FB46" s="27">
        <v>-8.7808273189945538</v>
      </c>
      <c r="FC46" s="27">
        <v>-29.888281850867685</v>
      </c>
      <c r="FD46" s="27">
        <v>-41.569530365881718</v>
      </c>
      <c r="FE46" s="27">
        <v>-37.984880317874627</v>
      </c>
      <c r="FG46" s="1">
        <v>385989</v>
      </c>
      <c r="FH46" s="78">
        <v>438643</v>
      </c>
      <c r="FI46" s="78" t="s">
        <v>495</v>
      </c>
    </row>
    <row r="47" spans="2:165" ht="16.2" thickBot="1" x14ac:dyDescent="0.35">
      <c r="B47" s="19" t="s">
        <v>394</v>
      </c>
      <c r="C47" s="21">
        <v>34.099056375835659</v>
      </c>
      <c r="D47" s="21">
        <v>32.313885555351568</v>
      </c>
      <c r="E47" s="21">
        <v>31.497372159880278</v>
      </c>
      <c r="F47" s="21">
        <v>30.377115280455907</v>
      </c>
      <c r="G47" s="21">
        <v>29.452347774481517</v>
      </c>
      <c r="H47" s="21">
        <v>28.297756544205193</v>
      </c>
      <c r="I47" s="21">
        <v>27.172594032219422</v>
      </c>
      <c r="J47" s="21">
        <v>26.037349766094913</v>
      </c>
      <c r="K47" s="21">
        <v>25.050885711674397</v>
      </c>
      <c r="L47" s="21">
        <v>24.129170970931355</v>
      </c>
      <c r="M47" s="21">
        <v>23.345163790634921</v>
      </c>
      <c r="N47" s="21">
        <v>19.229143938559986</v>
      </c>
      <c r="O47" s="21">
        <v>8.9488647584739596</v>
      </c>
      <c r="P47" s="21">
        <v>1.6341526903676709</v>
      </c>
      <c r="Q47" s="21">
        <v>-3.9156498347406909</v>
      </c>
      <c r="R47" s="22"/>
      <c r="S47" s="21">
        <v>42.599056375835659</v>
      </c>
      <c r="T47" s="21">
        <v>40.813885555351568</v>
      </c>
      <c r="U47" s="21">
        <v>39.997372159880278</v>
      </c>
      <c r="V47" s="21">
        <v>38.877115280455911</v>
      </c>
      <c r="W47" s="21">
        <v>37.952347774481517</v>
      </c>
      <c r="X47" s="21">
        <v>36.797756544205193</v>
      </c>
      <c r="Y47" s="21">
        <v>35.672594032219422</v>
      </c>
      <c r="Z47" s="21">
        <v>34.537349766094913</v>
      </c>
      <c r="AA47" s="21">
        <v>33.550885711674397</v>
      </c>
      <c r="AB47" s="21">
        <v>32.629170970931355</v>
      </c>
      <c r="AC47" s="21">
        <v>31.845163790634921</v>
      </c>
      <c r="AD47" s="21">
        <v>27.729143938559986</v>
      </c>
      <c r="AE47" s="21">
        <v>17.44886475847396</v>
      </c>
      <c r="AF47" s="21">
        <v>10.134152690367671</v>
      </c>
      <c r="AG47" s="21">
        <v>4.5843501652593091</v>
      </c>
      <c r="AI47" s="23">
        <v>34.099056375835659</v>
      </c>
      <c r="AJ47" s="23">
        <v>32.698725394909573</v>
      </c>
      <c r="AK47" s="23">
        <v>32.672681593233229</v>
      </c>
      <c r="AL47" s="23">
        <v>32.199229342955661</v>
      </c>
      <c r="AM47" s="23">
        <v>31.917747517414373</v>
      </c>
      <c r="AN47" s="23">
        <v>31.510944852969526</v>
      </c>
      <c r="AO47" s="23">
        <v>30.932154965825241</v>
      </c>
      <c r="AP47" s="23">
        <v>30.101259602307774</v>
      </c>
      <c r="AQ47" s="23">
        <v>29.157534321453962</v>
      </c>
      <c r="AR47" s="23">
        <v>28.581491812653585</v>
      </c>
      <c r="AS47" s="23">
        <v>28.047475188792458</v>
      </c>
      <c r="AT47" s="23">
        <v>26.486760087266092</v>
      </c>
      <c r="AU47" s="23">
        <v>24.261234096425014</v>
      </c>
      <c r="AV47" s="23">
        <v>22.828572533129304</v>
      </c>
      <c r="AW47" s="23">
        <v>21.977112670796146</v>
      </c>
      <c r="AY47" s="24">
        <v>42.599056375835659</v>
      </c>
      <c r="AZ47" s="24">
        <v>41.198725394909573</v>
      </c>
      <c r="BA47" s="24">
        <v>41.172681593233229</v>
      </c>
      <c r="BB47" s="24">
        <v>40.699229342955661</v>
      </c>
      <c r="BC47" s="24">
        <v>40.417747517414369</v>
      </c>
      <c r="BD47" s="24">
        <v>40.01094485296953</v>
      </c>
      <c r="BE47" s="24">
        <v>39.432154965825241</v>
      </c>
      <c r="BF47" s="24">
        <v>38.601259602307778</v>
      </c>
      <c r="BG47" s="24">
        <v>37.657534321453966</v>
      </c>
      <c r="BH47" s="24">
        <v>37.081491812653582</v>
      </c>
      <c r="BI47" s="24">
        <v>36.547475188792461</v>
      </c>
      <c r="BJ47" s="24">
        <v>34.986760087266092</v>
      </c>
      <c r="BK47" s="24">
        <v>32.761234096425014</v>
      </c>
      <c r="BL47" s="24">
        <v>31.328572533129304</v>
      </c>
      <c r="BM47" s="24">
        <v>30.477112670796146</v>
      </c>
      <c r="BO47" s="25">
        <v>34.099056375835659</v>
      </c>
      <c r="BP47" s="25">
        <v>32.778346482849187</v>
      </c>
      <c r="BQ47" s="25">
        <v>32.11416743407861</v>
      </c>
      <c r="BR47" s="25">
        <v>31.165754028158275</v>
      </c>
      <c r="BS47" s="25">
        <v>30.488275257272786</v>
      </c>
      <c r="BT47" s="25">
        <v>29.706113414031588</v>
      </c>
      <c r="BU47" s="25">
        <v>29.00897312208231</v>
      </c>
      <c r="BV47" s="25">
        <v>28.217459901763576</v>
      </c>
      <c r="BW47" s="25">
        <v>27.35581210287905</v>
      </c>
      <c r="BX47" s="25">
        <v>26.433332233263641</v>
      </c>
      <c r="BY47" s="25">
        <v>25.562235924036244</v>
      </c>
      <c r="BZ47" s="25">
        <v>23.153935930431281</v>
      </c>
      <c r="CA47" s="25">
        <v>20.228798368865966</v>
      </c>
      <c r="CB47" s="25">
        <v>18.639971883407583</v>
      </c>
      <c r="CC47" s="25">
        <v>18.392334874022971</v>
      </c>
      <c r="CE47" s="25">
        <v>42.599056375835659</v>
      </c>
      <c r="CF47" s="25">
        <v>41.278346482849187</v>
      </c>
      <c r="CG47" s="25">
        <v>40.61416743407861</v>
      </c>
      <c r="CH47" s="25">
        <v>39.665754028158275</v>
      </c>
      <c r="CI47" s="25">
        <v>38.98827525727279</v>
      </c>
      <c r="CJ47" s="25">
        <v>38.206113414031591</v>
      </c>
      <c r="CK47" s="25">
        <v>37.50897312208231</v>
      </c>
      <c r="CL47" s="25">
        <v>36.717459901763576</v>
      </c>
      <c r="CM47" s="25">
        <v>35.85581210287905</v>
      </c>
      <c r="CN47" s="25">
        <v>34.933332233263641</v>
      </c>
      <c r="CO47" s="25">
        <v>34.062235924036244</v>
      </c>
      <c r="CP47" s="25">
        <v>31.653935930431281</v>
      </c>
      <c r="CQ47" s="25">
        <v>28.728798368865966</v>
      </c>
      <c r="CR47" s="25">
        <v>27.139971883407583</v>
      </c>
      <c r="CS47" s="25">
        <v>26.892334874022971</v>
      </c>
      <c r="CU47" s="26">
        <v>34.099056375835659</v>
      </c>
      <c r="CV47" s="26">
        <v>32.225316197461524</v>
      </c>
      <c r="CW47" s="26">
        <v>31.486492315655148</v>
      </c>
      <c r="CX47" s="26">
        <v>30.446293383465996</v>
      </c>
      <c r="CY47" s="26">
        <v>29.447439083930821</v>
      </c>
      <c r="CZ47" s="26">
        <v>28.451701860214168</v>
      </c>
      <c r="DA47" s="26">
        <v>27.551884731900341</v>
      </c>
      <c r="DB47" s="26">
        <v>26.837768672612928</v>
      </c>
      <c r="DC47" s="26">
        <v>26.068560444460871</v>
      </c>
      <c r="DD47" s="26">
        <v>25.280400252512777</v>
      </c>
      <c r="DE47" s="26">
        <v>24.632453284058514</v>
      </c>
      <c r="DF47" s="26">
        <v>17.766969656906966</v>
      </c>
      <c r="DG47" s="26">
        <v>7.8251973302467377</v>
      </c>
      <c r="DH47" s="26">
        <v>0.98487007769608681</v>
      </c>
      <c r="DI47" s="26">
        <v>-3.9187446115620759</v>
      </c>
      <c r="DK47" s="26">
        <v>42.599056375835659</v>
      </c>
      <c r="DL47" s="26">
        <v>40.725316197461524</v>
      </c>
      <c r="DM47" s="26">
        <v>39.986492315655148</v>
      </c>
      <c r="DN47" s="26">
        <v>38.946293383465999</v>
      </c>
      <c r="DO47" s="26">
        <v>37.947439083930817</v>
      </c>
      <c r="DP47" s="26">
        <v>36.951701860214172</v>
      </c>
      <c r="DQ47" s="26">
        <v>36.051884731900344</v>
      </c>
      <c r="DR47" s="26">
        <v>35.337768672612924</v>
      </c>
      <c r="DS47" s="26">
        <v>34.568560444460871</v>
      </c>
      <c r="DT47" s="26">
        <v>33.780400252512777</v>
      </c>
      <c r="DU47" s="26">
        <v>33.132453284058514</v>
      </c>
      <c r="DV47" s="26">
        <v>26.266969656906966</v>
      </c>
      <c r="DW47" s="26">
        <v>16.325197330246738</v>
      </c>
      <c r="DX47" s="26">
        <v>9.4848700776960868</v>
      </c>
      <c r="DY47" s="26">
        <v>4.5812553884379241</v>
      </c>
      <c r="EA47" s="27">
        <v>34.099056375835659</v>
      </c>
      <c r="EB47" s="27">
        <v>32.231255079348401</v>
      </c>
      <c r="EC47" s="27">
        <v>31.556801028796489</v>
      </c>
      <c r="ED47" s="27">
        <v>30.38463463517401</v>
      </c>
      <c r="EE47" s="27">
        <v>29.636226807642231</v>
      </c>
      <c r="EF47" s="27">
        <v>28.777160420472438</v>
      </c>
      <c r="EG47" s="27">
        <v>24.481032319615935</v>
      </c>
      <c r="EH47" s="27">
        <v>23.891146368562829</v>
      </c>
      <c r="EI47" s="27">
        <v>21.910551593369675</v>
      </c>
      <c r="EJ47" s="27">
        <v>19.684318680055</v>
      </c>
      <c r="EK47" s="27">
        <v>17.509417643763157</v>
      </c>
      <c r="EL47" s="27">
        <v>10.948718000658445</v>
      </c>
      <c r="EM47" s="27">
        <v>2.1287017921345921</v>
      </c>
      <c r="EN47" s="27">
        <v>-2.4146676262364366</v>
      </c>
      <c r="EO47" s="27">
        <v>-1.3665846992379471</v>
      </c>
      <c r="EQ47" s="27">
        <v>42.599056375835659</v>
      </c>
      <c r="ER47" s="27">
        <v>40.731255079348401</v>
      </c>
      <c r="ES47" s="27">
        <v>40.056801028796485</v>
      </c>
      <c r="ET47" s="27">
        <v>38.88463463517401</v>
      </c>
      <c r="EU47" s="27">
        <v>38.136226807642231</v>
      </c>
      <c r="EV47" s="27">
        <v>37.277160420472441</v>
      </c>
      <c r="EW47" s="27">
        <v>32.981032319615935</v>
      </c>
      <c r="EX47" s="27">
        <v>32.391146368562829</v>
      </c>
      <c r="EY47" s="27">
        <v>30.410551593369675</v>
      </c>
      <c r="EZ47" s="27">
        <v>28.184318680055</v>
      </c>
      <c r="FA47" s="27">
        <v>26.009417643763157</v>
      </c>
      <c r="FB47" s="27">
        <v>19.448718000658445</v>
      </c>
      <c r="FC47" s="27">
        <v>10.628701792134592</v>
      </c>
      <c r="FD47" s="27">
        <v>6.0853323737635634</v>
      </c>
      <c r="FE47" s="27">
        <v>7.1334153007620529</v>
      </c>
      <c r="FG47" s="1">
        <v>401141</v>
      </c>
      <c r="FH47" s="78">
        <v>383916</v>
      </c>
      <c r="FI47" s="78" t="s">
        <v>843</v>
      </c>
    </row>
    <row r="48" spans="2:165" ht="16.2" thickBot="1" x14ac:dyDescent="0.35">
      <c r="B48" s="19" t="s">
        <v>395</v>
      </c>
      <c r="C48" s="21">
        <v>28.296098100060163</v>
      </c>
      <c r="D48" s="21">
        <v>26.971389439360749</v>
      </c>
      <c r="E48" s="21">
        <v>25.551884301583414</v>
      </c>
      <c r="F48" s="21">
        <v>23.983480747645636</v>
      </c>
      <c r="G48" s="21">
        <v>22.705888394383493</v>
      </c>
      <c r="H48" s="21">
        <v>21.565942464700868</v>
      </c>
      <c r="I48" s="21">
        <v>32.274647547021743</v>
      </c>
      <c r="J48" s="21">
        <v>31.064758131843405</v>
      </c>
      <c r="K48" s="21">
        <v>29.761296809561543</v>
      </c>
      <c r="L48" s="21">
        <v>23.984759502111075</v>
      </c>
      <c r="M48" s="21">
        <v>22.81256072856101</v>
      </c>
      <c r="N48" s="21">
        <v>13.54071697648908</v>
      </c>
      <c r="O48" s="21">
        <v>-4.7745192580966602</v>
      </c>
      <c r="P48" s="21">
        <v>-20.232343567477983</v>
      </c>
      <c r="Q48" s="21">
        <v>-31.452905914003509</v>
      </c>
      <c r="R48" s="22"/>
      <c r="S48" s="21">
        <v>85.296098100060163</v>
      </c>
      <c r="T48" s="21">
        <v>83.971389439360749</v>
      </c>
      <c r="U48" s="21">
        <v>82.551884301583414</v>
      </c>
      <c r="V48" s="21">
        <v>80.983480747645643</v>
      </c>
      <c r="W48" s="21">
        <v>79.705888394383493</v>
      </c>
      <c r="X48" s="21">
        <v>78.565942464700868</v>
      </c>
      <c r="Y48" s="21">
        <v>77.274647547021743</v>
      </c>
      <c r="Z48" s="21">
        <v>76.064758131843405</v>
      </c>
      <c r="AA48" s="21">
        <v>74.761296809561543</v>
      </c>
      <c r="AB48" s="21">
        <v>68.984759502111075</v>
      </c>
      <c r="AC48" s="21">
        <v>67.81256072856101</v>
      </c>
      <c r="AD48" s="21">
        <v>58.54071697648908</v>
      </c>
      <c r="AE48" s="21">
        <v>40.22548074190334</v>
      </c>
      <c r="AF48" s="21">
        <v>24.767656432522017</v>
      </c>
      <c r="AG48" s="21">
        <v>13.547094085996491</v>
      </c>
      <c r="AI48" s="23">
        <v>28.296098100060163</v>
      </c>
      <c r="AJ48" s="23">
        <v>28.816539531919069</v>
      </c>
      <c r="AK48" s="23">
        <v>29.000537519126141</v>
      </c>
      <c r="AL48" s="23">
        <v>28.599243639391474</v>
      </c>
      <c r="AM48" s="23">
        <v>28.42867500875002</v>
      </c>
      <c r="AN48" s="23">
        <v>28.455721589927748</v>
      </c>
      <c r="AO48" s="23">
        <v>39.984271134167919</v>
      </c>
      <c r="AP48" s="23">
        <v>38.992929331617255</v>
      </c>
      <c r="AQ48" s="23">
        <v>37.735910581136395</v>
      </c>
      <c r="AR48" s="23">
        <v>36.851365076148355</v>
      </c>
      <c r="AS48" s="23">
        <v>36.038940895215866</v>
      </c>
      <c r="AT48" s="23">
        <v>33.713894359567107</v>
      </c>
      <c r="AU48" s="23">
        <v>30.783433581173838</v>
      </c>
      <c r="AV48" s="23">
        <v>29.224871564394277</v>
      </c>
      <c r="AW48" s="23">
        <v>28.607925503194913</v>
      </c>
      <c r="AY48" s="24">
        <v>85.296098100060163</v>
      </c>
      <c r="AZ48" s="24">
        <v>85.816539531919062</v>
      </c>
      <c r="BA48" s="24">
        <v>86.000537519126141</v>
      </c>
      <c r="BB48" s="24">
        <v>85.599243639391474</v>
      </c>
      <c r="BC48" s="24">
        <v>85.42867500875002</v>
      </c>
      <c r="BD48" s="24">
        <v>85.455721589927748</v>
      </c>
      <c r="BE48" s="24">
        <v>84.984271134167926</v>
      </c>
      <c r="BF48" s="24">
        <v>83.992929331617262</v>
      </c>
      <c r="BG48" s="24">
        <v>82.735910581136395</v>
      </c>
      <c r="BH48" s="24">
        <v>81.851365076148355</v>
      </c>
      <c r="BI48" s="24">
        <v>81.038940895215859</v>
      </c>
      <c r="BJ48" s="24">
        <v>78.713894359567107</v>
      </c>
      <c r="BK48" s="24">
        <v>75.783433581173838</v>
      </c>
      <c r="BL48" s="24">
        <v>74.224871564394277</v>
      </c>
      <c r="BM48" s="24">
        <v>73.607925503194906</v>
      </c>
      <c r="BO48" s="25">
        <v>28.296098100060163</v>
      </c>
      <c r="BP48" s="25">
        <v>28.850478253281842</v>
      </c>
      <c r="BQ48" s="25">
        <v>27.67936289491395</v>
      </c>
      <c r="BR48" s="25">
        <v>26.154285198952039</v>
      </c>
      <c r="BS48" s="25">
        <v>24.939186569387296</v>
      </c>
      <c r="BT48" s="25">
        <v>23.924229186100639</v>
      </c>
      <c r="BU48" s="25">
        <v>34.96590423352955</v>
      </c>
      <c r="BV48" s="25">
        <v>34.109295533381733</v>
      </c>
      <c r="BW48" s="25">
        <v>33.057845437738663</v>
      </c>
      <c r="BX48" s="25">
        <v>27.26388725378164</v>
      </c>
      <c r="BY48" s="25">
        <v>26.027045798146951</v>
      </c>
      <c r="BZ48" s="25">
        <v>18.687407797471792</v>
      </c>
      <c r="CA48" s="25">
        <v>13.68197586646528</v>
      </c>
      <c r="CB48" s="25">
        <v>11.201890265373322</v>
      </c>
      <c r="CC48" s="25">
        <v>10.898444843209518</v>
      </c>
      <c r="CE48" s="25">
        <v>85.296098100060163</v>
      </c>
      <c r="CF48" s="25">
        <v>85.850478253281835</v>
      </c>
      <c r="CG48" s="25">
        <v>84.67936289491395</v>
      </c>
      <c r="CH48" s="25">
        <v>83.154285198952039</v>
      </c>
      <c r="CI48" s="25">
        <v>81.939186569387289</v>
      </c>
      <c r="CJ48" s="25">
        <v>80.924229186100632</v>
      </c>
      <c r="CK48" s="25">
        <v>79.965904233529557</v>
      </c>
      <c r="CL48" s="25">
        <v>79.109295533381726</v>
      </c>
      <c r="CM48" s="25">
        <v>78.057845437738663</v>
      </c>
      <c r="CN48" s="25">
        <v>72.263887253781633</v>
      </c>
      <c r="CO48" s="25">
        <v>71.027045798146958</v>
      </c>
      <c r="CP48" s="25">
        <v>63.687407797471792</v>
      </c>
      <c r="CQ48" s="25">
        <v>58.68197586646528</v>
      </c>
      <c r="CR48" s="25">
        <v>56.201890265373322</v>
      </c>
      <c r="CS48" s="25">
        <v>55.898444843209518</v>
      </c>
      <c r="CU48" s="26">
        <v>28.296098100060163</v>
      </c>
      <c r="CV48" s="26">
        <v>26.250198679333884</v>
      </c>
      <c r="CW48" s="26">
        <v>24.947889080007059</v>
      </c>
      <c r="CX48" s="26">
        <v>23.57442124313112</v>
      </c>
      <c r="CY48" s="26">
        <v>22.505828242716007</v>
      </c>
      <c r="CZ48" s="26">
        <v>17.175203009875077</v>
      </c>
      <c r="DA48" s="26">
        <v>22.579206127943806</v>
      </c>
      <c r="DB48" s="26">
        <v>16.103450428843956</v>
      </c>
      <c r="DC48" s="26">
        <v>9.4057376612329762</v>
      </c>
      <c r="DD48" s="26">
        <v>3.4437207097571445</v>
      </c>
      <c r="DE48" s="26">
        <v>2.0072574120138285</v>
      </c>
      <c r="DF48" s="26">
        <v>-9.2615303333858776</v>
      </c>
      <c r="DG48" s="26">
        <v>-27.487899741316994</v>
      </c>
      <c r="DH48" s="26">
        <v>-39.936821066572691</v>
      </c>
      <c r="DI48" s="26">
        <v>-47.752173219330871</v>
      </c>
      <c r="DK48" s="26">
        <v>85.296098100060163</v>
      </c>
      <c r="DL48" s="26">
        <v>83.250198679333892</v>
      </c>
      <c r="DM48" s="26">
        <v>81.947889080007059</v>
      </c>
      <c r="DN48" s="26">
        <v>80.574421243131127</v>
      </c>
      <c r="DO48" s="26">
        <v>79.505828242716007</v>
      </c>
      <c r="DP48" s="26">
        <v>74.175203009875077</v>
      </c>
      <c r="DQ48" s="26">
        <v>67.579206127943806</v>
      </c>
      <c r="DR48" s="26">
        <v>61.103450428843956</v>
      </c>
      <c r="DS48" s="26">
        <v>54.405737661232976</v>
      </c>
      <c r="DT48" s="26">
        <v>48.443720709757145</v>
      </c>
      <c r="DU48" s="26">
        <v>47.007257412013828</v>
      </c>
      <c r="DV48" s="26">
        <v>35.738469666614122</v>
      </c>
      <c r="DW48" s="26">
        <v>17.512100258683006</v>
      </c>
      <c r="DX48" s="26">
        <v>5.0631789334273094</v>
      </c>
      <c r="DY48" s="26">
        <v>-2.7521732193308708</v>
      </c>
      <c r="EA48" s="27">
        <v>28.296098100060163</v>
      </c>
      <c r="EB48" s="27">
        <v>25.904038659827748</v>
      </c>
      <c r="EC48" s="27">
        <v>24.664920119313457</v>
      </c>
      <c r="ED48" s="27">
        <v>23.37138403898534</v>
      </c>
      <c r="EE48" s="27">
        <v>22.190151473238217</v>
      </c>
      <c r="EF48" s="27">
        <v>16.72173358853734</v>
      </c>
      <c r="EG48" s="27">
        <v>22.057646404604057</v>
      </c>
      <c r="EH48" s="27">
        <v>15.160602734540134</v>
      </c>
      <c r="EI48" s="27">
        <v>-3.1931157123206191</v>
      </c>
      <c r="EJ48" s="27">
        <v>-6.5745785329467168</v>
      </c>
      <c r="EK48" s="27">
        <v>-9.8961057344506003</v>
      </c>
      <c r="EL48" s="27">
        <v>-19.704898006477862</v>
      </c>
      <c r="EM48" s="27">
        <v>-34.164063247718346</v>
      </c>
      <c r="EN48" s="27">
        <v>-43.364819890269644</v>
      </c>
      <c r="EO48" s="27">
        <v>-42.293297202106316</v>
      </c>
      <c r="EQ48" s="27">
        <v>85.296098100060163</v>
      </c>
      <c r="ER48" s="27">
        <v>82.904038659827748</v>
      </c>
      <c r="ES48" s="27">
        <v>81.66492011931345</v>
      </c>
      <c r="ET48" s="27">
        <v>80.37138403898534</v>
      </c>
      <c r="EU48" s="27">
        <v>79.190151473238217</v>
      </c>
      <c r="EV48" s="27">
        <v>73.721733588537347</v>
      </c>
      <c r="EW48" s="27">
        <v>67.057646404604057</v>
      </c>
      <c r="EX48" s="27">
        <v>60.160602734540134</v>
      </c>
      <c r="EY48" s="27">
        <v>41.806884287679381</v>
      </c>
      <c r="EZ48" s="27">
        <v>38.425421467053283</v>
      </c>
      <c r="FA48" s="27">
        <v>35.1038942655494</v>
      </c>
      <c r="FB48" s="27">
        <v>25.295101993522138</v>
      </c>
      <c r="FC48" s="27">
        <v>10.835936752281654</v>
      </c>
      <c r="FD48" s="27">
        <v>1.6351801097303564</v>
      </c>
      <c r="FE48" s="27">
        <v>2.7067027978936835</v>
      </c>
      <c r="FG48" s="1">
        <v>352784</v>
      </c>
      <c r="FH48" s="78">
        <v>404565</v>
      </c>
      <c r="FI48" s="78" t="s">
        <v>857</v>
      </c>
    </row>
    <row r="49" spans="2:165" ht="16.2" thickBot="1" x14ac:dyDescent="0.35">
      <c r="B49" s="19" t="s">
        <v>252</v>
      </c>
      <c r="C49" s="21">
        <v>33.075976959501034</v>
      </c>
      <c r="D49" s="21">
        <v>28.49639707839448</v>
      </c>
      <c r="E49" s="21">
        <v>26.002408591425677</v>
      </c>
      <c r="F49" s="21">
        <v>22.348447691927021</v>
      </c>
      <c r="G49" s="21">
        <v>20.131947600439162</v>
      </c>
      <c r="H49" s="21">
        <v>18.050230887658728</v>
      </c>
      <c r="I49" s="21">
        <v>15.903373389036986</v>
      </c>
      <c r="J49" s="21">
        <v>11.018241273195272</v>
      </c>
      <c r="K49" s="21">
        <v>8.9670352182857584</v>
      </c>
      <c r="L49" s="21">
        <v>6.9253915743849745</v>
      </c>
      <c r="M49" s="21">
        <v>0.86769649094324564</v>
      </c>
      <c r="N49" s="21">
        <v>-7.6186092119226885</v>
      </c>
      <c r="O49" s="21">
        <v>-35.454787367955092</v>
      </c>
      <c r="P49" s="21">
        <v>-46.746792921009288</v>
      </c>
      <c r="Q49" s="21">
        <v>-54.959409256746554</v>
      </c>
      <c r="R49" s="22"/>
      <c r="S49" s="21">
        <v>64.575976959501048</v>
      </c>
      <c r="T49" s="21">
        <v>59.996397078394494</v>
      </c>
      <c r="U49" s="21">
        <v>57.502408591425691</v>
      </c>
      <c r="V49" s="21">
        <v>53.848447691927035</v>
      </c>
      <c r="W49" s="21">
        <v>51.631947600439176</v>
      </c>
      <c r="X49" s="21">
        <v>49.550230887658742</v>
      </c>
      <c r="Y49" s="21">
        <v>47.403373389037</v>
      </c>
      <c r="Z49" s="21">
        <v>42.518241273195287</v>
      </c>
      <c r="AA49" s="21">
        <v>40.467035218285773</v>
      </c>
      <c r="AB49" s="21">
        <v>38.425391574384989</v>
      </c>
      <c r="AC49" s="21">
        <v>32.36769649094326</v>
      </c>
      <c r="AD49" s="21">
        <v>23.881390788077326</v>
      </c>
      <c r="AE49" s="21">
        <v>-3.9547873679550776</v>
      </c>
      <c r="AF49" s="21">
        <v>-15.246792921009273</v>
      </c>
      <c r="AG49" s="21">
        <v>-23.45940925674654</v>
      </c>
      <c r="AI49" s="23">
        <v>33.075976959501034</v>
      </c>
      <c r="AJ49" s="23">
        <v>31.854301069929562</v>
      </c>
      <c r="AK49" s="23">
        <v>32.323830886229786</v>
      </c>
      <c r="AL49" s="23">
        <v>31.898163520356832</v>
      </c>
      <c r="AM49" s="23">
        <v>31.94369136485048</v>
      </c>
      <c r="AN49" s="23">
        <v>32.413891497197994</v>
      </c>
      <c r="AO49" s="23">
        <v>32.261643613289479</v>
      </c>
      <c r="AP49" s="23">
        <v>31.479615198308878</v>
      </c>
      <c r="AQ49" s="23">
        <v>30.271366452625998</v>
      </c>
      <c r="AR49" s="23">
        <v>29.489631216952588</v>
      </c>
      <c r="AS49" s="23">
        <v>28.767338600495052</v>
      </c>
      <c r="AT49" s="23">
        <v>26.262301079665789</v>
      </c>
      <c r="AU49" s="23">
        <v>21.651411416661091</v>
      </c>
      <c r="AV49" s="23">
        <v>18.89980497795213</v>
      </c>
      <c r="AW49" s="23">
        <v>17.309673392466252</v>
      </c>
      <c r="AY49" s="24">
        <v>64.575976959501048</v>
      </c>
      <c r="AZ49" s="24">
        <v>63.354301069929576</v>
      </c>
      <c r="BA49" s="24">
        <v>63.8238308862298</v>
      </c>
      <c r="BB49" s="24">
        <v>63.398163520356846</v>
      </c>
      <c r="BC49" s="24">
        <v>63.443691364850494</v>
      </c>
      <c r="BD49" s="24">
        <v>63.913891497198009</v>
      </c>
      <c r="BE49" s="24">
        <v>63.761643613289493</v>
      </c>
      <c r="BF49" s="24">
        <v>62.979615198308892</v>
      </c>
      <c r="BG49" s="24">
        <v>61.771366452626012</v>
      </c>
      <c r="BH49" s="24">
        <v>60.989631216952603</v>
      </c>
      <c r="BI49" s="24">
        <v>60.267338600495066</v>
      </c>
      <c r="BJ49" s="24">
        <v>57.762301079665804</v>
      </c>
      <c r="BK49" s="24">
        <v>53.151411416661105</v>
      </c>
      <c r="BL49" s="24">
        <v>50.399804977952144</v>
      </c>
      <c r="BM49" s="24">
        <v>48.809673392466266</v>
      </c>
      <c r="BO49" s="25">
        <v>33.075976959501034</v>
      </c>
      <c r="BP49" s="25">
        <v>31.380760748586539</v>
      </c>
      <c r="BQ49" s="25">
        <v>29.591011035755685</v>
      </c>
      <c r="BR49" s="25">
        <v>26.150917546572032</v>
      </c>
      <c r="BS49" s="25">
        <v>24.225205102168005</v>
      </c>
      <c r="BT49" s="25">
        <v>22.560219534504355</v>
      </c>
      <c r="BU49" s="25">
        <v>20.88779029863872</v>
      </c>
      <c r="BV49" s="25">
        <v>16.380536455694411</v>
      </c>
      <c r="BW49" s="25">
        <v>14.469941317833474</v>
      </c>
      <c r="BX49" s="25">
        <v>12.448042107430311</v>
      </c>
      <c r="BY49" s="25">
        <v>6.3253448932116783</v>
      </c>
      <c r="BZ49" s="25">
        <v>0.11935759578696548</v>
      </c>
      <c r="CA49" s="25">
        <v>-18.175341723706566</v>
      </c>
      <c r="CB49" s="25">
        <v>-21.121360618706987</v>
      </c>
      <c r="CC49" s="25">
        <v>-21.995838921469371</v>
      </c>
      <c r="CE49" s="25">
        <v>64.575976959501048</v>
      </c>
      <c r="CF49" s="25">
        <v>62.880760748586553</v>
      </c>
      <c r="CG49" s="25">
        <v>61.091011035755699</v>
      </c>
      <c r="CH49" s="25">
        <v>57.650917546572046</v>
      </c>
      <c r="CI49" s="25">
        <v>55.725205102168019</v>
      </c>
      <c r="CJ49" s="25">
        <v>54.06021953450437</v>
      </c>
      <c r="CK49" s="25">
        <v>52.387790298638734</v>
      </c>
      <c r="CL49" s="25">
        <v>47.880536455694426</v>
      </c>
      <c r="CM49" s="25">
        <v>45.969941317833488</v>
      </c>
      <c r="CN49" s="25">
        <v>43.948042107430325</v>
      </c>
      <c r="CO49" s="25">
        <v>37.825344893211692</v>
      </c>
      <c r="CP49" s="25">
        <v>31.61935759578698</v>
      </c>
      <c r="CQ49" s="25">
        <v>13.324658276293448</v>
      </c>
      <c r="CR49" s="25">
        <v>10.378639381293027</v>
      </c>
      <c r="CS49" s="25">
        <v>9.5041610785306432</v>
      </c>
      <c r="CU49" s="26">
        <v>33.075976959501034</v>
      </c>
      <c r="CV49" s="26">
        <v>27.007666463580165</v>
      </c>
      <c r="CW49" s="26">
        <v>24.356588547391311</v>
      </c>
      <c r="CX49" s="26">
        <v>20.813593586546673</v>
      </c>
      <c r="CY49" s="26">
        <v>18.669646651502632</v>
      </c>
      <c r="CZ49" s="26">
        <v>16.693088683124714</v>
      </c>
      <c r="DA49" s="26">
        <v>14.649375101751787</v>
      </c>
      <c r="DB49" s="26">
        <v>10.009357140277231</v>
      </c>
      <c r="DC49" s="26">
        <v>7.7635348806268638</v>
      </c>
      <c r="DD49" s="26">
        <v>5.9850393642180819</v>
      </c>
      <c r="DE49" s="26">
        <v>1.2528761157066413</v>
      </c>
      <c r="DF49" s="26">
        <v>-16.196936108138829</v>
      </c>
      <c r="DG49" s="26">
        <v>-33.294249816049003</v>
      </c>
      <c r="DH49" s="26">
        <v>-43.456997032602558</v>
      </c>
      <c r="DI49" s="26">
        <v>-49.997648012248661</v>
      </c>
      <c r="DK49" s="26">
        <v>64.575976959501048</v>
      </c>
      <c r="DL49" s="26">
        <v>58.507666463580179</v>
      </c>
      <c r="DM49" s="26">
        <v>55.856588547391326</v>
      </c>
      <c r="DN49" s="26">
        <v>52.313593586546688</v>
      </c>
      <c r="DO49" s="26">
        <v>50.169646651502646</v>
      </c>
      <c r="DP49" s="26">
        <v>48.193088683124728</v>
      </c>
      <c r="DQ49" s="26">
        <v>46.149375101751801</v>
      </c>
      <c r="DR49" s="26">
        <v>41.509357140277245</v>
      </c>
      <c r="DS49" s="26">
        <v>39.263534880626878</v>
      </c>
      <c r="DT49" s="26">
        <v>37.485039364218096</v>
      </c>
      <c r="DU49" s="26">
        <v>32.752876115706655</v>
      </c>
      <c r="DV49" s="26">
        <v>15.303063891861186</v>
      </c>
      <c r="DW49" s="26">
        <v>-1.794249816048989</v>
      </c>
      <c r="DX49" s="26">
        <v>-11.956997032602544</v>
      </c>
      <c r="DY49" s="26">
        <v>-18.497648012248646</v>
      </c>
      <c r="EA49" s="27">
        <v>33.075976959501034</v>
      </c>
      <c r="EB49" s="27">
        <v>26.271079800753498</v>
      </c>
      <c r="EC49" s="27">
        <v>23.521151473778488</v>
      </c>
      <c r="ED49" s="27">
        <v>20.019841662092958</v>
      </c>
      <c r="EE49" s="27">
        <v>17.896570521011157</v>
      </c>
      <c r="EF49" s="27">
        <v>12.902189147174255</v>
      </c>
      <c r="EG49" s="27">
        <v>10.856270550705219</v>
      </c>
      <c r="EH49" s="27">
        <v>7.2615328210200119</v>
      </c>
      <c r="EI49" s="27">
        <v>3.3631672492774527</v>
      </c>
      <c r="EJ49" s="27">
        <v>-0.72131863441481414</v>
      </c>
      <c r="EK49" s="27">
        <v>-13.61847833275425</v>
      </c>
      <c r="EL49" s="27">
        <v>-29.171794846363142</v>
      </c>
      <c r="EM49" s="27">
        <v>-42.263737519322675</v>
      </c>
      <c r="EN49" s="27">
        <v>-49.327487295445067</v>
      </c>
      <c r="EO49" s="27">
        <v>-47.660579875098747</v>
      </c>
      <c r="EQ49" s="27">
        <v>64.575976959501048</v>
      </c>
      <c r="ER49" s="27">
        <v>57.771079800753512</v>
      </c>
      <c r="ES49" s="27">
        <v>55.021151473778502</v>
      </c>
      <c r="ET49" s="27">
        <v>51.519841662092972</v>
      </c>
      <c r="EU49" s="27">
        <v>49.396570521011171</v>
      </c>
      <c r="EV49" s="27">
        <v>44.402189147174269</v>
      </c>
      <c r="EW49" s="27">
        <v>42.356270550705233</v>
      </c>
      <c r="EX49" s="27">
        <v>38.761532821020026</v>
      </c>
      <c r="EY49" s="27">
        <v>34.863167249277467</v>
      </c>
      <c r="EZ49" s="27">
        <v>30.7786813655852</v>
      </c>
      <c r="FA49" s="27">
        <v>17.881521667245764</v>
      </c>
      <c r="FB49" s="27">
        <v>2.3282051536368726</v>
      </c>
      <c r="FC49" s="27">
        <v>-10.76373751932266</v>
      </c>
      <c r="FD49" s="27">
        <v>-17.827487295445053</v>
      </c>
      <c r="FE49" s="27">
        <v>-16.160579875098733</v>
      </c>
      <c r="FG49" s="1">
        <v>378571</v>
      </c>
      <c r="FH49" s="78">
        <v>433224</v>
      </c>
      <c r="FI49" s="78" t="s">
        <v>495</v>
      </c>
    </row>
    <row r="50" spans="2:165" ht="16.2" thickBot="1" x14ac:dyDescent="0.35">
      <c r="B50" s="19" t="s">
        <v>396</v>
      </c>
      <c r="C50" s="21">
        <v>10.535252041523776</v>
      </c>
      <c r="D50" s="21">
        <v>5.7423011916332314</v>
      </c>
      <c r="E50" s="21">
        <v>4.048686985316003</v>
      </c>
      <c r="F50" s="21">
        <v>2.8029332326345298</v>
      </c>
      <c r="G50" s="21">
        <v>1.7540860480111178</v>
      </c>
      <c r="H50" s="21">
        <v>0.79791131861517073</v>
      </c>
      <c r="I50" s="21">
        <v>-0.23613750035467262</v>
      </c>
      <c r="J50" s="21">
        <v>-1.2696720024471233</v>
      </c>
      <c r="K50" s="21">
        <v>-2.3903700987676899</v>
      </c>
      <c r="L50" s="21">
        <v>-3.3992317828924072</v>
      </c>
      <c r="M50" s="21">
        <v>-4.312414890586254</v>
      </c>
      <c r="N50" s="21">
        <v>-7.9300346037073837</v>
      </c>
      <c r="O50" s="21">
        <v>-16.78691794052132</v>
      </c>
      <c r="P50" s="21">
        <v>-23.890208062768636</v>
      </c>
      <c r="Q50" s="21">
        <v>-29.42169185764692</v>
      </c>
      <c r="R50" s="22"/>
      <c r="S50" s="21">
        <v>19.035252041523776</v>
      </c>
      <c r="T50" s="21">
        <v>14.242301191633231</v>
      </c>
      <c r="U50" s="21">
        <v>12.548686985316003</v>
      </c>
      <c r="V50" s="21">
        <v>11.30293323263453</v>
      </c>
      <c r="W50" s="21">
        <v>10.254086048011118</v>
      </c>
      <c r="X50" s="21">
        <v>9.2979113186151707</v>
      </c>
      <c r="Y50" s="21">
        <v>8.2638624996453274</v>
      </c>
      <c r="Z50" s="21">
        <v>7.2303279975528767</v>
      </c>
      <c r="AA50" s="21">
        <v>6.1096299012323101</v>
      </c>
      <c r="AB50" s="21">
        <v>5.1007682171075928</v>
      </c>
      <c r="AC50" s="21">
        <v>4.187585109413746</v>
      </c>
      <c r="AD50" s="21">
        <v>0.56996539629261633</v>
      </c>
      <c r="AE50" s="21">
        <v>-8.2869179405213202</v>
      </c>
      <c r="AF50" s="21">
        <v>-15.390208062768636</v>
      </c>
      <c r="AG50" s="21">
        <v>-20.92169185764692</v>
      </c>
      <c r="AI50" s="23">
        <v>10.535252041523776</v>
      </c>
      <c r="AJ50" s="23">
        <v>9.519622554825709</v>
      </c>
      <c r="AK50" s="23">
        <v>9.5497723328172128</v>
      </c>
      <c r="AL50" s="23">
        <v>9.1649252747557526</v>
      </c>
      <c r="AM50" s="23">
        <v>9.0084932604209413</v>
      </c>
      <c r="AN50" s="23">
        <v>8.9772919966879172</v>
      </c>
      <c r="AO50" s="23">
        <v>8.2764085140162464</v>
      </c>
      <c r="AP50" s="23">
        <v>7.2094255132010829</v>
      </c>
      <c r="AQ50" s="23">
        <v>5.9471200653078569</v>
      </c>
      <c r="AR50" s="23">
        <v>5.2466934090345134</v>
      </c>
      <c r="AS50" s="23">
        <v>4.5932688810146374</v>
      </c>
      <c r="AT50" s="23">
        <v>2.8184382561397356</v>
      </c>
      <c r="AU50" s="23">
        <v>0.59977436554598995</v>
      </c>
      <c r="AV50" s="23">
        <v>-0.55550432035658304</v>
      </c>
      <c r="AW50" s="23">
        <v>-1.1448854329234806</v>
      </c>
      <c r="AY50" s="24">
        <v>19.035252041523776</v>
      </c>
      <c r="AZ50" s="24">
        <v>18.019622554825709</v>
      </c>
      <c r="BA50" s="24">
        <v>18.049772332817213</v>
      </c>
      <c r="BB50" s="24">
        <v>17.664925274755753</v>
      </c>
      <c r="BC50" s="24">
        <v>17.508493260420941</v>
      </c>
      <c r="BD50" s="24">
        <v>17.477291996687917</v>
      </c>
      <c r="BE50" s="24">
        <v>16.776408514016246</v>
      </c>
      <c r="BF50" s="24">
        <v>15.709425513201083</v>
      </c>
      <c r="BG50" s="24">
        <v>14.447120065307857</v>
      </c>
      <c r="BH50" s="24">
        <v>13.746693409034513</v>
      </c>
      <c r="BI50" s="24">
        <v>13.093268881014637</v>
      </c>
      <c r="BJ50" s="24">
        <v>11.318438256139736</v>
      </c>
      <c r="BK50" s="24">
        <v>9.09977436554599</v>
      </c>
      <c r="BL50" s="24">
        <v>7.944495679643417</v>
      </c>
      <c r="BM50" s="24">
        <v>7.3551145670765194</v>
      </c>
      <c r="BO50" s="25">
        <v>10.535252041523776</v>
      </c>
      <c r="BP50" s="25">
        <v>9.2175222563297368</v>
      </c>
      <c r="BQ50" s="25">
        <v>8.2063195385287813</v>
      </c>
      <c r="BR50" s="25">
        <v>6.9866331176816345</v>
      </c>
      <c r="BS50" s="25">
        <v>5.9749204304576367</v>
      </c>
      <c r="BT50" s="25">
        <v>5.0807807592628151</v>
      </c>
      <c r="BU50" s="25">
        <v>4.1207086127475421</v>
      </c>
      <c r="BV50" s="25">
        <v>3.2521100102526503</v>
      </c>
      <c r="BW50" s="25">
        <v>2.3297137003412871</v>
      </c>
      <c r="BX50" s="25">
        <v>1.5092864495924729</v>
      </c>
      <c r="BY50" s="25">
        <v>0.72491575823372756</v>
      </c>
      <c r="BZ50" s="25">
        <v>-1.9453653537381825</v>
      </c>
      <c r="CA50" s="25">
        <v>-5.4955647297293879</v>
      </c>
      <c r="CB50" s="25">
        <v>-7.1256197924595597</v>
      </c>
      <c r="CC50" s="25">
        <v>-7.627143365197341</v>
      </c>
      <c r="CE50" s="25">
        <v>19.035252041523776</v>
      </c>
      <c r="CF50" s="25">
        <v>17.717522256329737</v>
      </c>
      <c r="CG50" s="25">
        <v>16.706319538528781</v>
      </c>
      <c r="CH50" s="25">
        <v>15.486633117681635</v>
      </c>
      <c r="CI50" s="25">
        <v>14.474920430457637</v>
      </c>
      <c r="CJ50" s="25">
        <v>13.580780759262815</v>
      </c>
      <c r="CK50" s="25">
        <v>12.620708612747542</v>
      </c>
      <c r="CL50" s="25">
        <v>11.75211001025265</v>
      </c>
      <c r="CM50" s="25">
        <v>10.829713700341287</v>
      </c>
      <c r="CN50" s="25">
        <v>10.009286449592473</v>
      </c>
      <c r="CO50" s="25">
        <v>9.2249157582337276</v>
      </c>
      <c r="CP50" s="25">
        <v>6.5546346462618175</v>
      </c>
      <c r="CQ50" s="25">
        <v>3.0044352702706121</v>
      </c>
      <c r="CR50" s="25">
        <v>1.3743802075404403</v>
      </c>
      <c r="CS50" s="25">
        <v>0.87285663480265896</v>
      </c>
      <c r="CU50" s="26">
        <v>10.535252041523776</v>
      </c>
      <c r="CV50" s="26">
        <v>4.0469029952549604</v>
      </c>
      <c r="CW50" s="26">
        <v>2.0960138952925931</v>
      </c>
      <c r="CX50" s="26">
        <v>0.90326389927594164</v>
      </c>
      <c r="CY50" s="26">
        <v>-0.17579390920110427</v>
      </c>
      <c r="CZ50" s="26">
        <v>-1.0587180452872715</v>
      </c>
      <c r="DA50" s="26">
        <v>-1.932402080158063</v>
      </c>
      <c r="DB50" s="26">
        <v>-2.9206700832411201</v>
      </c>
      <c r="DC50" s="26">
        <v>-3.9843030255492806</v>
      </c>
      <c r="DD50" s="26">
        <v>-4.9636479498444217</v>
      </c>
      <c r="DE50" s="26">
        <v>-5.8282743939120536</v>
      </c>
      <c r="DF50" s="26">
        <v>-10.460274935225669</v>
      </c>
      <c r="DG50" s="26">
        <v>-18.0478692679917</v>
      </c>
      <c r="DH50" s="26">
        <v>-23.762807917696051</v>
      </c>
      <c r="DI50" s="26">
        <v>-28.438368640410289</v>
      </c>
      <c r="DK50" s="26">
        <v>19.035252041523776</v>
      </c>
      <c r="DL50" s="26">
        <v>12.54690299525496</v>
      </c>
      <c r="DM50" s="26">
        <v>10.596013895292593</v>
      </c>
      <c r="DN50" s="26">
        <v>9.4032638992759416</v>
      </c>
      <c r="DO50" s="26">
        <v>8.3242060907988957</v>
      </c>
      <c r="DP50" s="26">
        <v>7.4412819547127285</v>
      </c>
      <c r="DQ50" s="26">
        <v>6.567597919841937</v>
      </c>
      <c r="DR50" s="26">
        <v>5.5793299167588799</v>
      </c>
      <c r="DS50" s="26">
        <v>4.5156969744507194</v>
      </c>
      <c r="DT50" s="26">
        <v>3.5363520501555783</v>
      </c>
      <c r="DU50" s="26">
        <v>2.6717256060879464</v>
      </c>
      <c r="DV50" s="26">
        <v>-1.9602749352256694</v>
      </c>
      <c r="DW50" s="26">
        <v>-9.5478692679917003</v>
      </c>
      <c r="DX50" s="26">
        <v>-15.262807917696051</v>
      </c>
      <c r="DY50" s="26">
        <v>-19.938368640410289</v>
      </c>
      <c r="EA50" s="27">
        <v>10.535252041523776</v>
      </c>
      <c r="EB50" s="27">
        <v>3.243769585636052</v>
      </c>
      <c r="EC50" s="27">
        <v>1.2113360693749513</v>
      </c>
      <c r="ED50" s="27">
        <v>3.3286036499610816E-2</v>
      </c>
      <c r="EE50" s="27">
        <v>-0.87824744103463104</v>
      </c>
      <c r="EF50" s="27">
        <v>-1.6548609690948766</v>
      </c>
      <c r="EG50" s="27">
        <v>-4.0532977553385408</v>
      </c>
      <c r="EH50" s="27">
        <v>-5.0002992973465297</v>
      </c>
      <c r="EI50" s="27">
        <v>-7.2792106024192833</v>
      </c>
      <c r="EJ50" s="27">
        <v>-9.1361013016899477</v>
      </c>
      <c r="EK50" s="27">
        <v>-10.936959434890184</v>
      </c>
      <c r="EL50" s="27">
        <v>-16.045644979815023</v>
      </c>
      <c r="EM50" s="27">
        <v>-23.020090745397226</v>
      </c>
      <c r="EN50" s="27">
        <v>-27.605152993513826</v>
      </c>
      <c r="EO50" s="27">
        <v>-27.446357987394464</v>
      </c>
      <c r="EQ50" s="27">
        <v>19.035252041523776</v>
      </c>
      <c r="ER50" s="27">
        <v>11.743769585636052</v>
      </c>
      <c r="ES50" s="27">
        <v>9.7113360693749513</v>
      </c>
      <c r="ET50" s="27">
        <v>8.5332860364996108</v>
      </c>
      <c r="EU50" s="27">
        <v>7.621752558965369</v>
      </c>
      <c r="EV50" s="27">
        <v>6.8451390309051234</v>
      </c>
      <c r="EW50" s="27">
        <v>4.4467022446614592</v>
      </c>
      <c r="EX50" s="27">
        <v>3.4997007026534703</v>
      </c>
      <c r="EY50" s="27">
        <v>1.2207893975807167</v>
      </c>
      <c r="EZ50" s="27">
        <v>-0.63610130168994772</v>
      </c>
      <c r="FA50" s="27">
        <v>-2.4369594348901842</v>
      </c>
      <c r="FB50" s="27">
        <v>-7.5456449798150231</v>
      </c>
      <c r="FC50" s="27">
        <v>-14.520090745397226</v>
      </c>
      <c r="FD50" s="27">
        <v>-19.105152993513826</v>
      </c>
      <c r="FE50" s="27">
        <v>-18.946357987394464</v>
      </c>
      <c r="FG50" s="1">
        <v>335644</v>
      </c>
      <c r="FH50" s="78">
        <v>432080</v>
      </c>
      <c r="FI50" s="78" t="s">
        <v>854</v>
      </c>
    </row>
    <row r="51" spans="2:165" ht="16.2" thickBot="1" x14ac:dyDescent="0.35">
      <c r="B51" s="19" t="s">
        <v>397</v>
      </c>
      <c r="C51" s="21">
        <v>51.344575447492673</v>
      </c>
      <c r="D51" s="21">
        <v>45.328245306779408</v>
      </c>
      <c r="E51" s="21">
        <v>42.481472373587891</v>
      </c>
      <c r="F51" s="21">
        <v>39.786182957083966</v>
      </c>
      <c r="G51" s="21">
        <v>37.154992463128039</v>
      </c>
      <c r="H51" s="21">
        <v>34.235375958232524</v>
      </c>
      <c r="I51" s="21">
        <v>31.274098974439468</v>
      </c>
      <c r="J51" s="21">
        <v>28.451813798095159</v>
      </c>
      <c r="K51" s="21">
        <v>25.622018956387606</v>
      </c>
      <c r="L51" s="21">
        <v>22.81803817049682</v>
      </c>
      <c r="M51" s="21">
        <v>20.106381413419783</v>
      </c>
      <c r="N51" s="21">
        <v>2.4100696425955022</v>
      </c>
      <c r="O51" s="21">
        <v>-26.065543108607002</v>
      </c>
      <c r="P51" s="21">
        <v>-41.96486320385587</v>
      </c>
      <c r="Q51" s="21">
        <v>-55.327663068581032</v>
      </c>
      <c r="R51" s="22"/>
      <c r="S51" s="21">
        <v>55.14457544749267</v>
      </c>
      <c r="T51" s="21">
        <v>49.128245306779405</v>
      </c>
      <c r="U51" s="21">
        <v>46.281472373587889</v>
      </c>
      <c r="V51" s="21">
        <v>43.586182957083963</v>
      </c>
      <c r="W51" s="21">
        <v>40.954992463128036</v>
      </c>
      <c r="X51" s="21">
        <v>38.035375958232521</v>
      </c>
      <c r="Y51" s="21">
        <v>35.074098974439465</v>
      </c>
      <c r="Z51" s="21">
        <v>32.251813798095156</v>
      </c>
      <c r="AA51" s="21">
        <v>29.422018956387603</v>
      </c>
      <c r="AB51" s="21">
        <v>26.618038170496817</v>
      </c>
      <c r="AC51" s="21">
        <v>23.90638141341978</v>
      </c>
      <c r="AD51" s="21">
        <v>6.2100696425954993</v>
      </c>
      <c r="AE51" s="21">
        <v>-22.265543108607005</v>
      </c>
      <c r="AF51" s="21">
        <v>-38.164863203855873</v>
      </c>
      <c r="AG51" s="21">
        <v>-51.527663068581035</v>
      </c>
      <c r="AI51" s="23">
        <v>51.344575447492673</v>
      </c>
      <c r="AJ51" s="23">
        <v>48.02569519250055</v>
      </c>
      <c r="AK51" s="23">
        <v>47.521404754994578</v>
      </c>
      <c r="AL51" s="23">
        <v>46.536842896785757</v>
      </c>
      <c r="AM51" s="23">
        <v>45.614469305312937</v>
      </c>
      <c r="AN51" s="23">
        <v>44.722305790207727</v>
      </c>
      <c r="AO51" s="23">
        <v>43.289941818068726</v>
      </c>
      <c r="AP51" s="23">
        <v>41.301709107958899</v>
      </c>
      <c r="AQ51" s="23">
        <v>38.911506709108394</v>
      </c>
      <c r="AR51" s="23">
        <v>37.584325351089504</v>
      </c>
      <c r="AS51" s="23">
        <v>36.291523746881822</v>
      </c>
      <c r="AT51" s="23">
        <v>30.849551667260172</v>
      </c>
      <c r="AU51" s="23">
        <v>19.508204065326183</v>
      </c>
      <c r="AV51" s="23">
        <v>9.1229843438031963</v>
      </c>
      <c r="AW51" s="23">
        <v>1.2434906199604683</v>
      </c>
      <c r="AY51" s="24">
        <v>55.14457544749267</v>
      </c>
      <c r="AZ51" s="24">
        <v>51.825695192500547</v>
      </c>
      <c r="BA51" s="24">
        <v>51.321404754994575</v>
      </c>
      <c r="BB51" s="24">
        <v>50.336842896785754</v>
      </c>
      <c r="BC51" s="24">
        <v>49.414469305312934</v>
      </c>
      <c r="BD51" s="24">
        <v>48.522305790207724</v>
      </c>
      <c r="BE51" s="24">
        <v>47.089941818068723</v>
      </c>
      <c r="BF51" s="24">
        <v>45.101709107958897</v>
      </c>
      <c r="BG51" s="24">
        <v>42.711506709108392</v>
      </c>
      <c r="BH51" s="24">
        <v>41.384325351089501</v>
      </c>
      <c r="BI51" s="24">
        <v>40.091523746881819</v>
      </c>
      <c r="BJ51" s="24">
        <v>34.64955166726017</v>
      </c>
      <c r="BK51" s="24">
        <v>23.30820406532618</v>
      </c>
      <c r="BL51" s="24">
        <v>12.922984343803193</v>
      </c>
      <c r="BM51" s="24">
        <v>5.0434906199604654</v>
      </c>
      <c r="BO51" s="25">
        <v>51.344575447492673</v>
      </c>
      <c r="BP51" s="25">
        <v>47.629896978143407</v>
      </c>
      <c r="BQ51" s="25">
        <v>45.634026851666007</v>
      </c>
      <c r="BR51" s="25">
        <v>43.740269368938996</v>
      </c>
      <c r="BS51" s="25">
        <v>42.145354254780628</v>
      </c>
      <c r="BT51" s="25">
        <v>40.683213981921128</v>
      </c>
      <c r="BU51" s="25">
        <v>39.25004343749724</v>
      </c>
      <c r="BV51" s="25">
        <v>37.646604124709896</v>
      </c>
      <c r="BW51" s="25">
        <v>34.942973536527845</v>
      </c>
      <c r="BX51" s="25">
        <v>32.168866921526316</v>
      </c>
      <c r="BY51" s="25">
        <v>29.412050976007933</v>
      </c>
      <c r="BZ51" s="25">
        <v>14.633027548659484</v>
      </c>
      <c r="CA51" s="25">
        <v>-1.8672349912616681</v>
      </c>
      <c r="CB51" s="25">
        <v>-10.924513313663951</v>
      </c>
      <c r="CC51" s="25">
        <v>-13.971523491912464</v>
      </c>
      <c r="CE51" s="25">
        <v>55.14457544749267</v>
      </c>
      <c r="CF51" s="25">
        <v>51.429896978143404</v>
      </c>
      <c r="CG51" s="25">
        <v>49.434026851666005</v>
      </c>
      <c r="CH51" s="25">
        <v>47.540269368938993</v>
      </c>
      <c r="CI51" s="25">
        <v>45.945354254780625</v>
      </c>
      <c r="CJ51" s="25">
        <v>44.483213981921125</v>
      </c>
      <c r="CK51" s="25">
        <v>43.050043437497237</v>
      </c>
      <c r="CL51" s="25">
        <v>41.446604124709893</v>
      </c>
      <c r="CM51" s="25">
        <v>38.742973536527842</v>
      </c>
      <c r="CN51" s="25">
        <v>35.968866921526313</v>
      </c>
      <c r="CO51" s="25">
        <v>33.21205097600793</v>
      </c>
      <c r="CP51" s="25">
        <v>18.433027548659481</v>
      </c>
      <c r="CQ51" s="25">
        <v>1.932765008738329</v>
      </c>
      <c r="CR51" s="25">
        <v>-7.1245133136639538</v>
      </c>
      <c r="CS51" s="25">
        <v>-10.171523491912467</v>
      </c>
      <c r="CU51" s="26">
        <v>51.344575447492673</v>
      </c>
      <c r="CV51" s="26">
        <v>44.211265340661967</v>
      </c>
      <c r="CW51" s="26">
        <v>41.313815593461229</v>
      </c>
      <c r="CX51" s="26">
        <v>38.780228287916415</v>
      </c>
      <c r="CY51" s="26">
        <v>36.272426341809719</v>
      </c>
      <c r="CZ51" s="26">
        <v>33.402740470145247</v>
      </c>
      <c r="DA51" s="26">
        <v>30.556954274437729</v>
      </c>
      <c r="DB51" s="26">
        <v>27.920076134321064</v>
      </c>
      <c r="DC51" s="26">
        <v>25.111510510835345</v>
      </c>
      <c r="DD51" s="26">
        <v>22.016308800110082</v>
      </c>
      <c r="DE51" s="26">
        <v>18.824610240757309</v>
      </c>
      <c r="DF51" s="26">
        <v>-2.4369837336064251</v>
      </c>
      <c r="DG51" s="26">
        <v>-34.484659367090089</v>
      </c>
      <c r="DH51" s="26">
        <v>-50.770987667451593</v>
      </c>
      <c r="DI51" s="26">
        <v>-60.374175686468263</v>
      </c>
      <c r="DK51" s="26">
        <v>55.14457544749267</v>
      </c>
      <c r="DL51" s="26">
        <v>48.011265340661964</v>
      </c>
      <c r="DM51" s="26">
        <v>45.113815593461226</v>
      </c>
      <c r="DN51" s="26">
        <v>42.580228287916412</v>
      </c>
      <c r="DO51" s="26">
        <v>40.072426341809717</v>
      </c>
      <c r="DP51" s="26">
        <v>37.202740470145244</v>
      </c>
      <c r="DQ51" s="26">
        <v>34.356954274437726</v>
      </c>
      <c r="DR51" s="26">
        <v>31.720076134321062</v>
      </c>
      <c r="DS51" s="26">
        <v>28.911510510835342</v>
      </c>
      <c r="DT51" s="26">
        <v>25.816308800110079</v>
      </c>
      <c r="DU51" s="26">
        <v>22.624610240757306</v>
      </c>
      <c r="DV51" s="26">
        <v>1.3630162663935721</v>
      </c>
      <c r="DW51" s="26">
        <v>-30.684659367090092</v>
      </c>
      <c r="DX51" s="26">
        <v>-46.970987667451595</v>
      </c>
      <c r="DY51" s="26">
        <v>-56.574175686468266</v>
      </c>
      <c r="EA51" s="27">
        <v>51.344575447492673</v>
      </c>
      <c r="EB51" s="27">
        <v>43.729550740586873</v>
      </c>
      <c r="EC51" s="27">
        <v>40.771284488186225</v>
      </c>
      <c r="ED51" s="27">
        <v>37.934926019075519</v>
      </c>
      <c r="EE51" s="27">
        <v>35.065878142638681</v>
      </c>
      <c r="EF51" s="27">
        <v>30.848620939431029</v>
      </c>
      <c r="EG51" s="27">
        <v>27.39551602174275</v>
      </c>
      <c r="EH51" s="27">
        <v>24.382419133359619</v>
      </c>
      <c r="EI51" s="27">
        <v>18.028659658659322</v>
      </c>
      <c r="EJ51" s="27">
        <v>0.57006312149955818</v>
      </c>
      <c r="EK51" s="27">
        <v>-4.9980579454606442</v>
      </c>
      <c r="EL51" s="27">
        <v>-24.068780905409923</v>
      </c>
      <c r="EM51" s="27">
        <v>-47.600664159607661</v>
      </c>
      <c r="EN51" s="27">
        <v>-58.62050994643208</v>
      </c>
      <c r="EO51" s="27">
        <v>-58.603823084972916</v>
      </c>
      <c r="EQ51" s="27">
        <v>55.14457544749267</v>
      </c>
      <c r="ER51" s="27">
        <v>47.52955074058687</v>
      </c>
      <c r="ES51" s="27">
        <v>44.571284488186222</v>
      </c>
      <c r="ET51" s="27">
        <v>41.734926019075516</v>
      </c>
      <c r="EU51" s="27">
        <v>38.865878142638678</v>
      </c>
      <c r="EV51" s="27">
        <v>34.648620939431026</v>
      </c>
      <c r="EW51" s="27">
        <v>31.195516021742748</v>
      </c>
      <c r="EX51" s="27">
        <v>28.182419133359616</v>
      </c>
      <c r="EY51" s="27">
        <v>21.828659658659319</v>
      </c>
      <c r="EZ51" s="27">
        <v>4.3700631214995553</v>
      </c>
      <c r="FA51" s="27">
        <v>-1.198057945460647</v>
      </c>
      <c r="FB51" s="27">
        <v>-20.268780905409926</v>
      </c>
      <c r="FC51" s="27">
        <v>-43.800664159607663</v>
      </c>
      <c r="FD51" s="27">
        <v>-54.820509946432082</v>
      </c>
      <c r="FE51" s="27">
        <v>-54.803823084972919</v>
      </c>
      <c r="FG51" s="1">
        <v>349996</v>
      </c>
      <c r="FH51" s="78">
        <v>530398</v>
      </c>
      <c r="FI51" s="78" t="s">
        <v>852</v>
      </c>
    </row>
    <row r="52" spans="2:165" ht="16.2" thickBot="1" x14ac:dyDescent="0.35">
      <c r="B52" s="19" t="s">
        <v>263</v>
      </c>
      <c r="C52" s="21">
        <v>55.494061650209574</v>
      </c>
      <c r="D52" s="21">
        <v>51.822641810384212</v>
      </c>
      <c r="E52" s="21">
        <v>48.875082967919681</v>
      </c>
      <c r="F52" s="21">
        <v>46.410854962553216</v>
      </c>
      <c r="G52" s="21">
        <v>40.844509967823171</v>
      </c>
      <c r="H52" s="21">
        <v>26.292994519522381</v>
      </c>
      <c r="I52" s="21">
        <v>11.765854813184205</v>
      </c>
      <c r="J52" s="21">
        <v>6.2471052823299686</v>
      </c>
      <c r="K52" s="21">
        <v>-5.3067229405978082</v>
      </c>
      <c r="L52" s="21">
        <v>-6.6517189760173778</v>
      </c>
      <c r="M52" s="21">
        <v>-7.8582044795620618</v>
      </c>
      <c r="N52" s="21">
        <v>-14.479291810964583</v>
      </c>
      <c r="O52" s="21">
        <v>-28.601260379746805</v>
      </c>
      <c r="P52" s="21">
        <v>-39.356859155288987</v>
      </c>
      <c r="Q52" s="21">
        <v>-47.438990465708486</v>
      </c>
      <c r="R52" s="22"/>
      <c r="S52" s="21">
        <v>73.494061650209574</v>
      </c>
      <c r="T52" s="21">
        <v>69.822641810384212</v>
      </c>
      <c r="U52" s="21">
        <v>66.875082967919681</v>
      </c>
      <c r="V52" s="21">
        <v>64.410854962553216</v>
      </c>
      <c r="W52" s="21">
        <v>58.844509967823171</v>
      </c>
      <c r="X52" s="21">
        <v>44.292994519522381</v>
      </c>
      <c r="Y52" s="21">
        <v>29.765854813184205</v>
      </c>
      <c r="Z52" s="21">
        <v>24.247105282329969</v>
      </c>
      <c r="AA52" s="21">
        <v>12.693277059402192</v>
      </c>
      <c r="AB52" s="21">
        <v>11.348281023982622</v>
      </c>
      <c r="AC52" s="21">
        <v>10.141795520437938</v>
      </c>
      <c r="AD52" s="21">
        <v>3.5207081890354175</v>
      </c>
      <c r="AE52" s="21">
        <v>-10.601260379746805</v>
      </c>
      <c r="AF52" s="21">
        <v>-21.356859155288987</v>
      </c>
      <c r="AG52" s="21">
        <v>-29.438990465708486</v>
      </c>
      <c r="AI52" s="23">
        <v>55.494061650209574</v>
      </c>
      <c r="AJ52" s="23">
        <v>55.817752299220842</v>
      </c>
      <c r="AK52" s="23">
        <v>55.378470412417954</v>
      </c>
      <c r="AL52" s="23">
        <v>54.510707283781969</v>
      </c>
      <c r="AM52" s="23">
        <v>53.21020129076156</v>
      </c>
      <c r="AN52" s="23">
        <v>43.147146120818306</v>
      </c>
      <c r="AO52" s="23">
        <v>33.691039299343373</v>
      </c>
      <c r="AP52" s="23">
        <v>32.738397004784687</v>
      </c>
      <c r="AQ52" s="23">
        <v>31.494134295096515</v>
      </c>
      <c r="AR52" s="23">
        <v>30.870342908825137</v>
      </c>
      <c r="AS52" s="23">
        <v>30.287389304323085</v>
      </c>
      <c r="AT52" s="23">
        <v>28.552923819569131</v>
      </c>
      <c r="AU52" s="23">
        <v>25.601700279133198</v>
      </c>
      <c r="AV52" s="23">
        <v>23.313415790965138</v>
      </c>
      <c r="AW52" s="23">
        <v>21.821233669991344</v>
      </c>
      <c r="AY52" s="24">
        <v>73.494061650209574</v>
      </c>
      <c r="AZ52" s="24">
        <v>73.817752299220842</v>
      </c>
      <c r="BA52" s="24">
        <v>73.378470412417954</v>
      </c>
      <c r="BB52" s="24">
        <v>72.510707283781969</v>
      </c>
      <c r="BC52" s="24">
        <v>71.21020129076156</v>
      </c>
      <c r="BD52" s="24">
        <v>61.147146120818306</v>
      </c>
      <c r="BE52" s="24">
        <v>51.691039299343373</v>
      </c>
      <c r="BF52" s="24">
        <v>50.738397004784687</v>
      </c>
      <c r="BG52" s="24">
        <v>49.494134295096515</v>
      </c>
      <c r="BH52" s="24">
        <v>48.870342908825137</v>
      </c>
      <c r="BI52" s="24">
        <v>48.287389304323085</v>
      </c>
      <c r="BJ52" s="24">
        <v>46.552923819569131</v>
      </c>
      <c r="BK52" s="24">
        <v>43.601700279133198</v>
      </c>
      <c r="BL52" s="24">
        <v>41.313415790965138</v>
      </c>
      <c r="BM52" s="24">
        <v>39.821233669991344</v>
      </c>
      <c r="BO52" s="25">
        <v>55.494061650209574</v>
      </c>
      <c r="BP52" s="25">
        <v>55.108795162479495</v>
      </c>
      <c r="BQ52" s="25">
        <v>52.903104934409399</v>
      </c>
      <c r="BR52" s="25">
        <v>50.618557599941923</v>
      </c>
      <c r="BS52" s="25">
        <v>45.295749191594041</v>
      </c>
      <c r="BT52" s="25">
        <v>31.111266275143109</v>
      </c>
      <c r="BU52" s="25">
        <v>17.005976861723653</v>
      </c>
      <c r="BV52" s="25">
        <v>11.825246200465514</v>
      </c>
      <c r="BW52" s="25">
        <v>0.40611976572644437</v>
      </c>
      <c r="BX52" s="25">
        <v>-0.90522524677044203</v>
      </c>
      <c r="BY52" s="25">
        <v>-2.1500739589211406</v>
      </c>
      <c r="BZ52" s="25">
        <v>-6.4341901128779853</v>
      </c>
      <c r="CA52" s="25">
        <v>-10.762348544577122</v>
      </c>
      <c r="CB52" s="25">
        <v>-13.290916979257872</v>
      </c>
      <c r="CC52" s="25">
        <v>-14.198435182316757</v>
      </c>
      <c r="CE52" s="25">
        <v>73.494061650209574</v>
      </c>
      <c r="CF52" s="25">
        <v>73.108795162479495</v>
      </c>
      <c r="CG52" s="25">
        <v>70.903104934409399</v>
      </c>
      <c r="CH52" s="25">
        <v>68.618557599941923</v>
      </c>
      <c r="CI52" s="25">
        <v>63.295749191594041</v>
      </c>
      <c r="CJ52" s="25">
        <v>49.111266275143109</v>
      </c>
      <c r="CK52" s="25">
        <v>35.005976861723653</v>
      </c>
      <c r="CL52" s="25">
        <v>29.825246200465514</v>
      </c>
      <c r="CM52" s="25">
        <v>18.406119765726444</v>
      </c>
      <c r="CN52" s="25">
        <v>17.094774753229558</v>
      </c>
      <c r="CO52" s="25">
        <v>15.849926041078859</v>
      </c>
      <c r="CP52" s="25">
        <v>11.565809887122015</v>
      </c>
      <c r="CQ52" s="25">
        <v>7.2376514554228777</v>
      </c>
      <c r="CR52" s="25">
        <v>4.7090830207421277</v>
      </c>
      <c r="CS52" s="25">
        <v>3.8015648176832428</v>
      </c>
      <c r="CU52" s="26">
        <v>55.494061650209574</v>
      </c>
      <c r="CV52" s="26">
        <v>49.903073174790563</v>
      </c>
      <c r="CW52" s="26">
        <v>46.656386708088277</v>
      </c>
      <c r="CX52" s="26">
        <v>44.176154608591361</v>
      </c>
      <c r="CY52" s="26">
        <v>37.541811924920637</v>
      </c>
      <c r="CZ52" s="26">
        <v>21.448197994521522</v>
      </c>
      <c r="DA52" s="26">
        <v>5.3467566085180067</v>
      </c>
      <c r="DB52" s="26">
        <v>-1.1717776799895034</v>
      </c>
      <c r="DC52" s="26">
        <v>-12.745240488966232</v>
      </c>
      <c r="DD52" s="26">
        <v>-14.170753860065986</v>
      </c>
      <c r="DE52" s="26">
        <v>-15.463108270862534</v>
      </c>
      <c r="DF52" s="26">
        <v>-22.300246059264879</v>
      </c>
      <c r="DG52" s="26">
        <v>-36.214479468947019</v>
      </c>
      <c r="DH52" s="26">
        <v>-46.249532328855111</v>
      </c>
      <c r="DI52" s="26">
        <v>-52.950138857771805</v>
      </c>
      <c r="DK52" s="26">
        <v>73.494061650209574</v>
      </c>
      <c r="DL52" s="26">
        <v>67.903073174790563</v>
      </c>
      <c r="DM52" s="26">
        <v>64.656386708088277</v>
      </c>
      <c r="DN52" s="26">
        <v>62.176154608591361</v>
      </c>
      <c r="DO52" s="26">
        <v>55.541811924920637</v>
      </c>
      <c r="DP52" s="26">
        <v>39.448197994521522</v>
      </c>
      <c r="DQ52" s="26">
        <v>23.346756608518007</v>
      </c>
      <c r="DR52" s="26">
        <v>16.828222320010497</v>
      </c>
      <c r="DS52" s="26">
        <v>5.2547595110337681</v>
      </c>
      <c r="DT52" s="26">
        <v>3.8292461399340141</v>
      </c>
      <c r="DU52" s="26">
        <v>2.5368917291374657</v>
      </c>
      <c r="DV52" s="26">
        <v>-4.3002460592648788</v>
      </c>
      <c r="DW52" s="26">
        <v>-18.214479468947019</v>
      </c>
      <c r="DX52" s="26">
        <v>-28.249532328855111</v>
      </c>
      <c r="DY52" s="26">
        <v>-34.950138857771805</v>
      </c>
      <c r="EA52" s="27">
        <v>55.494061650209574</v>
      </c>
      <c r="EB52" s="27">
        <v>49.032981169541088</v>
      </c>
      <c r="EC52" s="27">
        <v>45.718941554286246</v>
      </c>
      <c r="ED52" s="27">
        <v>43.32317624278501</v>
      </c>
      <c r="EE52" s="27">
        <v>36.739916040663203</v>
      </c>
      <c r="EF52" s="27">
        <v>19.662017651231182</v>
      </c>
      <c r="EG52" s="27">
        <v>3.6820697217473537</v>
      </c>
      <c r="EH52" s="27">
        <v>-2.9540727828982369</v>
      </c>
      <c r="EI52" s="27">
        <v>-16.3977716364316</v>
      </c>
      <c r="EJ52" s="27">
        <v>-19.910060410772445</v>
      </c>
      <c r="EK52" s="27">
        <v>-23.382145049223681</v>
      </c>
      <c r="EL52" s="27">
        <v>-33.015802454702708</v>
      </c>
      <c r="EM52" s="27">
        <v>-45.902051304932314</v>
      </c>
      <c r="EN52" s="27">
        <v>-52.975613359202356</v>
      </c>
      <c r="EO52" s="27">
        <v>-51.861383721333283</v>
      </c>
      <c r="EQ52" s="27">
        <v>73.494061650209574</v>
      </c>
      <c r="ER52" s="27">
        <v>67.032981169541088</v>
      </c>
      <c r="ES52" s="27">
        <v>63.718941554286246</v>
      </c>
      <c r="ET52" s="27">
        <v>61.32317624278501</v>
      </c>
      <c r="EU52" s="27">
        <v>54.739916040663203</v>
      </c>
      <c r="EV52" s="27">
        <v>37.662017651231182</v>
      </c>
      <c r="EW52" s="27">
        <v>21.682069721747354</v>
      </c>
      <c r="EX52" s="27">
        <v>15.045927217101763</v>
      </c>
      <c r="EY52" s="27">
        <v>1.6022283635684005</v>
      </c>
      <c r="EZ52" s="27">
        <v>-1.910060410772445</v>
      </c>
      <c r="FA52" s="27">
        <v>-5.3821450492236806</v>
      </c>
      <c r="FB52" s="27">
        <v>-15.015802454702708</v>
      </c>
      <c r="FC52" s="27">
        <v>-27.902051304932314</v>
      </c>
      <c r="FD52" s="27">
        <v>-34.975613359202356</v>
      </c>
      <c r="FE52" s="27">
        <v>-33.861383721333283</v>
      </c>
      <c r="FG52" s="1">
        <v>356774</v>
      </c>
      <c r="FH52" s="78">
        <v>432942</v>
      </c>
      <c r="FI52" s="78" t="s">
        <v>854</v>
      </c>
    </row>
    <row r="53" spans="2:165" ht="16.2" thickBot="1" x14ac:dyDescent="0.35">
      <c r="B53" s="19" t="s">
        <v>268</v>
      </c>
      <c r="C53" s="21">
        <v>9.6365933325648001</v>
      </c>
      <c r="D53" s="21">
        <v>6.635139679692152</v>
      </c>
      <c r="E53" s="21">
        <v>5.570434025325099</v>
      </c>
      <c r="F53" s="21">
        <v>4.577777933650772</v>
      </c>
      <c r="G53" s="21">
        <v>3.6668616349894805</v>
      </c>
      <c r="H53" s="21">
        <v>2.7409932163769497</v>
      </c>
      <c r="I53" s="21">
        <v>1.8053092043532502</v>
      </c>
      <c r="J53" s="21">
        <v>0.97943565385799758</v>
      </c>
      <c r="K53" s="21">
        <v>0.1799350413967602</v>
      </c>
      <c r="L53" s="21">
        <v>-0.70224871321816096</v>
      </c>
      <c r="M53" s="21">
        <v>-1.4690483172440807</v>
      </c>
      <c r="N53" s="21">
        <v>-6.1563958122841598</v>
      </c>
      <c r="O53" s="21">
        <v>-17.784520095741669</v>
      </c>
      <c r="P53" s="21">
        <v>-26.923878663036106</v>
      </c>
      <c r="Q53" s="21">
        <v>-33.449569474135615</v>
      </c>
      <c r="R53" s="22"/>
      <c r="S53" s="21">
        <v>16.6365933325648</v>
      </c>
      <c r="T53" s="21">
        <v>13.635139679692152</v>
      </c>
      <c r="U53" s="21">
        <v>12.570434025325099</v>
      </c>
      <c r="V53" s="21">
        <v>11.577777933650772</v>
      </c>
      <c r="W53" s="21">
        <v>10.66686163498948</v>
      </c>
      <c r="X53" s="21">
        <v>9.7409932163769497</v>
      </c>
      <c r="Y53" s="21">
        <v>8.8053092043532502</v>
      </c>
      <c r="Z53" s="21">
        <v>7.9794356538579976</v>
      </c>
      <c r="AA53" s="21">
        <v>7.1799350413967602</v>
      </c>
      <c r="AB53" s="21">
        <v>6.297751286781839</v>
      </c>
      <c r="AC53" s="21">
        <v>5.5309516827559193</v>
      </c>
      <c r="AD53" s="21">
        <v>0.84360418771584023</v>
      </c>
      <c r="AE53" s="21">
        <v>-10.784520095741669</v>
      </c>
      <c r="AF53" s="21">
        <v>-19.923878663036106</v>
      </c>
      <c r="AG53" s="21">
        <v>-26.449569474135615</v>
      </c>
      <c r="AI53" s="23">
        <v>9.6365933325648001</v>
      </c>
      <c r="AJ53" s="23">
        <v>7.8146861089914132</v>
      </c>
      <c r="AK53" s="23">
        <v>7.561626607272526</v>
      </c>
      <c r="AL53" s="23">
        <v>7.0702055503714583</v>
      </c>
      <c r="AM53" s="23">
        <v>6.6058568797333272</v>
      </c>
      <c r="AN53" s="23">
        <v>6.1560870185995427</v>
      </c>
      <c r="AO53" s="23">
        <v>5.4470225777709018</v>
      </c>
      <c r="AP53" s="23">
        <v>4.4572610318665227</v>
      </c>
      <c r="AQ53" s="23">
        <v>3.3958496209177724</v>
      </c>
      <c r="AR53" s="23">
        <v>2.6600740859139833</v>
      </c>
      <c r="AS53" s="23">
        <v>1.9893641871070287</v>
      </c>
      <c r="AT53" s="23">
        <v>0.17197933652341391</v>
      </c>
      <c r="AU53" s="23">
        <v>-2.1116100579355646</v>
      </c>
      <c r="AV53" s="23">
        <v>-3.3838470524670612</v>
      </c>
      <c r="AW53" s="23">
        <v>-4.0638024964126771</v>
      </c>
      <c r="AY53" s="24">
        <v>16.6365933325648</v>
      </c>
      <c r="AZ53" s="24">
        <v>14.814686108991413</v>
      </c>
      <c r="BA53" s="24">
        <v>14.561626607272526</v>
      </c>
      <c r="BB53" s="24">
        <v>14.070205550371458</v>
      </c>
      <c r="BC53" s="24">
        <v>13.605856879733327</v>
      </c>
      <c r="BD53" s="24">
        <v>13.156087018599543</v>
      </c>
      <c r="BE53" s="24">
        <v>12.447022577770902</v>
      </c>
      <c r="BF53" s="24">
        <v>11.457261031866523</v>
      </c>
      <c r="BG53" s="24">
        <v>10.395849620917772</v>
      </c>
      <c r="BH53" s="24">
        <v>9.6600740859139833</v>
      </c>
      <c r="BI53" s="24">
        <v>8.9893641871070287</v>
      </c>
      <c r="BJ53" s="24">
        <v>7.1719793365234139</v>
      </c>
      <c r="BK53" s="24">
        <v>4.8883899420644354</v>
      </c>
      <c r="BL53" s="24">
        <v>3.6161529475329388</v>
      </c>
      <c r="BM53" s="24">
        <v>2.9361975035873229</v>
      </c>
      <c r="BO53" s="25">
        <v>9.6365933325648001</v>
      </c>
      <c r="BP53" s="25">
        <v>7.6895776728859566</v>
      </c>
      <c r="BQ53" s="25">
        <v>6.815295527764146</v>
      </c>
      <c r="BR53" s="25">
        <v>5.9106334165687002</v>
      </c>
      <c r="BS53" s="25">
        <v>5.1361512512061367</v>
      </c>
      <c r="BT53" s="25">
        <v>4.4316091375031235</v>
      </c>
      <c r="BU53" s="25">
        <v>3.7553148264722083</v>
      </c>
      <c r="BV53" s="25">
        <v>3.1248267910051766</v>
      </c>
      <c r="BW53" s="25">
        <v>2.416955767360669</v>
      </c>
      <c r="BX53" s="25">
        <v>1.561167105562518</v>
      </c>
      <c r="BY53" s="25">
        <v>0.72649486748371572</v>
      </c>
      <c r="BZ53" s="25">
        <v>-1.9057744499681277</v>
      </c>
      <c r="CA53" s="25">
        <v>-4.6954316578154121</v>
      </c>
      <c r="CB53" s="25">
        <v>-6.1532804452431193</v>
      </c>
      <c r="CC53" s="25">
        <v>-6.66033823316981</v>
      </c>
      <c r="CE53" s="25">
        <v>16.6365933325648</v>
      </c>
      <c r="CF53" s="25">
        <v>14.689577672885957</v>
      </c>
      <c r="CG53" s="25">
        <v>13.815295527764146</v>
      </c>
      <c r="CH53" s="25">
        <v>12.9106334165687</v>
      </c>
      <c r="CI53" s="25">
        <v>12.136151251206137</v>
      </c>
      <c r="CJ53" s="25">
        <v>11.431609137503123</v>
      </c>
      <c r="CK53" s="25">
        <v>10.755314826472208</v>
      </c>
      <c r="CL53" s="25">
        <v>10.124826791005177</v>
      </c>
      <c r="CM53" s="25">
        <v>9.416955767360669</v>
      </c>
      <c r="CN53" s="25">
        <v>8.561167105562518</v>
      </c>
      <c r="CO53" s="25">
        <v>7.7264948674837157</v>
      </c>
      <c r="CP53" s="25">
        <v>5.0942255500318723</v>
      </c>
      <c r="CQ53" s="25">
        <v>2.3045683421845879</v>
      </c>
      <c r="CR53" s="25">
        <v>0.84671955475688065</v>
      </c>
      <c r="CS53" s="25">
        <v>0.33966176683019</v>
      </c>
      <c r="CU53" s="26">
        <v>9.6365933325648001</v>
      </c>
      <c r="CV53" s="26">
        <v>6.1249672837251659</v>
      </c>
      <c r="CW53" s="26">
        <v>5.1039575768739951</v>
      </c>
      <c r="CX53" s="26">
        <v>4.1939977953695546</v>
      </c>
      <c r="CY53" s="26">
        <v>3.3878340024118501</v>
      </c>
      <c r="CZ53" s="26">
        <v>2.656487797484516</v>
      </c>
      <c r="DA53" s="26">
        <v>2.0066423777469424</v>
      </c>
      <c r="DB53" s="26">
        <v>1.5191813454125622</v>
      </c>
      <c r="DC53" s="26">
        <v>0.86391674181329847</v>
      </c>
      <c r="DD53" s="26">
        <v>3.4035530886328047E-2</v>
      </c>
      <c r="DE53" s="26">
        <v>-0.66591928165239267</v>
      </c>
      <c r="DF53" s="26">
        <v>-5.3801887862272366</v>
      </c>
      <c r="DG53" s="26">
        <v>-16.328994847444491</v>
      </c>
      <c r="DH53" s="26">
        <v>-24.6977932516576</v>
      </c>
      <c r="DI53" s="26">
        <v>-30.716055340572566</v>
      </c>
      <c r="DK53" s="26">
        <v>16.6365933325648</v>
      </c>
      <c r="DL53" s="26">
        <v>13.124967283725166</v>
      </c>
      <c r="DM53" s="26">
        <v>12.103957576873995</v>
      </c>
      <c r="DN53" s="26">
        <v>11.193997795369555</v>
      </c>
      <c r="DO53" s="26">
        <v>10.38783400241185</v>
      </c>
      <c r="DP53" s="26">
        <v>9.656487797484516</v>
      </c>
      <c r="DQ53" s="26">
        <v>9.0066423777469424</v>
      </c>
      <c r="DR53" s="26">
        <v>8.5191813454125622</v>
      </c>
      <c r="DS53" s="26">
        <v>7.8639167418132985</v>
      </c>
      <c r="DT53" s="26">
        <v>7.034035530886328</v>
      </c>
      <c r="DU53" s="26">
        <v>6.3340807183476073</v>
      </c>
      <c r="DV53" s="26">
        <v>1.6198112137727634</v>
      </c>
      <c r="DW53" s="26">
        <v>-9.3289948474444913</v>
      </c>
      <c r="DX53" s="26">
        <v>-17.6977932516576</v>
      </c>
      <c r="DY53" s="26">
        <v>-23.716055340572566</v>
      </c>
      <c r="EA53" s="27">
        <v>9.6365933325648001</v>
      </c>
      <c r="EB53" s="27">
        <v>5.9230002318648474</v>
      </c>
      <c r="EC53" s="27">
        <v>4.9722544714837653</v>
      </c>
      <c r="ED53" s="27">
        <v>4.1333258468817888</v>
      </c>
      <c r="EE53" s="27">
        <v>2.9944973002719735</v>
      </c>
      <c r="EF53" s="27">
        <v>1.9835412081577743</v>
      </c>
      <c r="EG53" s="27">
        <v>1.4777689429454739</v>
      </c>
      <c r="EH53" s="27">
        <v>0.80063208514026485</v>
      </c>
      <c r="EI53" s="27">
        <v>-1.479640660826206</v>
      </c>
      <c r="EJ53" s="27">
        <v>-4.0458646305042407</v>
      </c>
      <c r="EK53" s="27">
        <v>-6.5254299540787883</v>
      </c>
      <c r="EL53" s="27">
        <v>-13.741221132872255</v>
      </c>
      <c r="EM53" s="27">
        <v>-23.886285278559711</v>
      </c>
      <c r="EN53" s="27">
        <v>-29.781530693392583</v>
      </c>
      <c r="EO53" s="27">
        <v>-28.6486570708702</v>
      </c>
      <c r="EQ53" s="27">
        <v>16.6365933325648</v>
      </c>
      <c r="ER53" s="27">
        <v>12.923000231864847</v>
      </c>
      <c r="ES53" s="27">
        <v>11.972254471483765</v>
      </c>
      <c r="ET53" s="27">
        <v>11.133325846881789</v>
      </c>
      <c r="EU53" s="27">
        <v>9.9944973002719735</v>
      </c>
      <c r="EV53" s="27">
        <v>8.9835412081577743</v>
      </c>
      <c r="EW53" s="27">
        <v>8.4777689429454739</v>
      </c>
      <c r="EX53" s="27">
        <v>7.8006320851402648</v>
      </c>
      <c r="EY53" s="27">
        <v>5.520359339173794</v>
      </c>
      <c r="EZ53" s="27">
        <v>2.9541353694957593</v>
      </c>
      <c r="FA53" s="27">
        <v>0.47457004592121166</v>
      </c>
      <c r="FB53" s="27">
        <v>-6.7412211328722549</v>
      </c>
      <c r="FC53" s="27">
        <v>-16.886285278559711</v>
      </c>
      <c r="FD53" s="27">
        <v>-22.781530693392583</v>
      </c>
      <c r="FE53" s="27">
        <v>-21.6486570708702</v>
      </c>
      <c r="FG53" s="1">
        <v>377524</v>
      </c>
      <c r="FH53" s="78">
        <v>406160</v>
      </c>
      <c r="FI53" s="78" t="s">
        <v>847</v>
      </c>
    </row>
    <row r="54" spans="2:165" ht="16.2" thickBot="1" x14ac:dyDescent="0.35">
      <c r="B54" s="19" t="s">
        <v>398</v>
      </c>
      <c r="C54" s="21">
        <v>47.332766632309827</v>
      </c>
      <c r="D54" s="21">
        <v>36.203336041763194</v>
      </c>
      <c r="E54" s="21">
        <v>31.665802948824904</v>
      </c>
      <c r="F54" s="21">
        <v>26.56783932253866</v>
      </c>
      <c r="G54" s="21">
        <v>21.577296433985566</v>
      </c>
      <c r="H54" s="21">
        <v>19.6446761205558</v>
      </c>
      <c r="I54" s="21">
        <v>17.575612218461217</v>
      </c>
      <c r="J54" s="21">
        <v>15.605773356152909</v>
      </c>
      <c r="K54" s="21">
        <v>13.609565839332845</v>
      </c>
      <c r="L54" s="21">
        <v>11.980532492292454</v>
      </c>
      <c r="M54" s="21">
        <v>10.492158585940871</v>
      </c>
      <c r="N54" s="21">
        <v>4.1259406157934535</v>
      </c>
      <c r="O54" s="21">
        <v>-11.190019447832924</v>
      </c>
      <c r="P54" s="21">
        <v>-23.261609542733595</v>
      </c>
      <c r="Q54" s="21">
        <v>-32.57711937280186</v>
      </c>
      <c r="R54" s="22"/>
      <c r="S54" s="21">
        <v>65.332766632309827</v>
      </c>
      <c r="T54" s="21">
        <v>54.203336041763194</v>
      </c>
      <c r="U54" s="21">
        <v>49.665802948824904</v>
      </c>
      <c r="V54" s="21">
        <v>44.56783932253866</v>
      </c>
      <c r="W54" s="21">
        <v>39.577296433985566</v>
      </c>
      <c r="X54" s="21">
        <v>37.6446761205558</v>
      </c>
      <c r="Y54" s="21">
        <v>35.575612218461217</v>
      </c>
      <c r="Z54" s="21">
        <v>33.605773356152909</v>
      </c>
      <c r="AA54" s="21">
        <v>31.609565839332845</v>
      </c>
      <c r="AB54" s="21">
        <v>29.980532492292454</v>
      </c>
      <c r="AC54" s="21">
        <v>28.492158585940871</v>
      </c>
      <c r="AD54" s="21">
        <v>22.125940615793454</v>
      </c>
      <c r="AE54" s="21">
        <v>6.809980552167076</v>
      </c>
      <c r="AF54" s="21">
        <v>-5.2616095427335949</v>
      </c>
      <c r="AG54" s="21">
        <v>-14.57711937280186</v>
      </c>
      <c r="AI54" s="23">
        <v>47.332766632309827</v>
      </c>
      <c r="AJ54" s="23">
        <v>41.51578018093241</v>
      </c>
      <c r="AK54" s="23">
        <v>39.09491837870209</v>
      </c>
      <c r="AL54" s="23">
        <v>35.302892595075321</v>
      </c>
      <c r="AM54" s="23">
        <v>31.686588065736117</v>
      </c>
      <c r="AN54" s="23">
        <v>31.095540561388205</v>
      </c>
      <c r="AO54" s="23">
        <v>30.008482351702384</v>
      </c>
      <c r="AP54" s="23">
        <v>28.443523000630393</v>
      </c>
      <c r="AQ54" s="23">
        <v>26.507033272847821</v>
      </c>
      <c r="AR54" s="23">
        <v>25.481017548796032</v>
      </c>
      <c r="AS54" s="23">
        <v>24.496283671994263</v>
      </c>
      <c r="AT54" s="23">
        <v>21.727502958693691</v>
      </c>
      <c r="AU54" s="23">
        <v>17.936452971211409</v>
      </c>
      <c r="AV54" s="23">
        <v>15.531013163841536</v>
      </c>
      <c r="AW54" s="23">
        <v>13.670077188610463</v>
      </c>
      <c r="AY54" s="24">
        <v>65.332766632309827</v>
      </c>
      <c r="AZ54" s="24">
        <v>59.51578018093241</v>
      </c>
      <c r="BA54" s="24">
        <v>57.09491837870209</v>
      </c>
      <c r="BB54" s="24">
        <v>53.302892595075321</v>
      </c>
      <c r="BC54" s="24">
        <v>49.686588065736117</v>
      </c>
      <c r="BD54" s="24">
        <v>49.095540561388205</v>
      </c>
      <c r="BE54" s="24">
        <v>48.008482351702384</v>
      </c>
      <c r="BF54" s="24">
        <v>46.443523000630393</v>
      </c>
      <c r="BG54" s="24">
        <v>44.507033272847821</v>
      </c>
      <c r="BH54" s="24">
        <v>43.481017548796032</v>
      </c>
      <c r="BI54" s="24">
        <v>42.496283671994263</v>
      </c>
      <c r="BJ54" s="24">
        <v>39.727502958693691</v>
      </c>
      <c r="BK54" s="24">
        <v>35.936452971211409</v>
      </c>
      <c r="BL54" s="24">
        <v>33.531013163841536</v>
      </c>
      <c r="BM54" s="24">
        <v>31.670077188610463</v>
      </c>
      <c r="BO54" s="25">
        <v>47.332766632309827</v>
      </c>
      <c r="BP54" s="25">
        <v>40.937278284623886</v>
      </c>
      <c r="BQ54" s="25">
        <v>37.094835052972911</v>
      </c>
      <c r="BR54" s="25">
        <v>32.146682108366292</v>
      </c>
      <c r="BS54" s="25">
        <v>26.883070638864197</v>
      </c>
      <c r="BT54" s="25">
        <v>25.20926267630378</v>
      </c>
      <c r="BU54" s="25">
        <v>23.511765032598333</v>
      </c>
      <c r="BV54" s="25">
        <v>21.812425425923848</v>
      </c>
      <c r="BW54" s="25">
        <v>19.973667790121766</v>
      </c>
      <c r="BX54" s="25">
        <v>18.492838783993591</v>
      </c>
      <c r="BY54" s="25">
        <v>17.076657528392431</v>
      </c>
      <c r="BZ54" s="25">
        <v>13.272852869214063</v>
      </c>
      <c r="CA54" s="25">
        <v>7.9877994332748443</v>
      </c>
      <c r="CB54" s="25">
        <v>4.5294693712129259</v>
      </c>
      <c r="CC54" s="25">
        <v>2.388033268866053</v>
      </c>
      <c r="CE54" s="25">
        <v>65.332766632309827</v>
      </c>
      <c r="CF54" s="25">
        <v>58.937278284623886</v>
      </c>
      <c r="CG54" s="25">
        <v>55.094835052972911</v>
      </c>
      <c r="CH54" s="25">
        <v>50.146682108366292</v>
      </c>
      <c r="CI54" s="25">
        <v>44.883070638864197</v>
      </c>
      <c r="CJ54" s="25">
        <v>43.20926267630378</v>
      </c>
      <c r="CK54" s="25">
        <v>41.511765032598333</v>
      </c>
      <c r="CL54" s="25">
        <v>39.812425425923848</v>
      </c>
      <c r="CM54" s="25">
        <v>37.973667790121766</v>
      </c>
      <c r="CN54" s="25">
        <v>36.492838783993591</v>
      </c>
      <c r="CO54" s="25">
        <v>35.076657528392431</v>
      </c>
      <c r="CP54" s="25">
        <v>31.272852869214063</v>
      </c>
      <c r="CQ54" s="25">
        <v>25.987799433274844</v>
      </c>
      <c r="CR54" s="25">
        <v>22.529469371212926</v>
      </c>
      <c r="CS54" s="25">
        <v>20.388033268866053</v>
      </c>
      <c r="CU54" s="26">
        <v>47.332766632309827</v>
      </c>
      <c r="CV54" s="26">
        <v>33.698413139371439</v>
      </c>
      <c r="CW54" s="26">
        <v>28.98151411791433</v>
      </c>
      <c r="CX54" s="26">
        <v>23.998990922959351</v>
      </c>
      <c r="CY54" s="26">
        <v>19.15616334026403</v>
      </c>
      <c r="CZ54" s="26">
        <v>17.33529191941318</v>
      </c>
      <c r="DA54" s="26">
        <v>15.480778425675481</v>
      </c>
      <c r="DB54" s="26">
        <v>13.717266701961236</v>
      </c>
      <c r="DC54" s="26">
        <v>11.829770425202341</v>
      </c>
      <c r="DD54" s="26">
        <v>10.358466320830217</v>
      </c>
      <c r="DE54" s="26">
        <v>9.0292705914366991</v>
      </c>
      <c r="DF54" s="26">
        <v>3.3316597328053064</v>
      </c>
      <c r="DG54" s="26">
        <v>-10.919178878941082</v>
      </c>
      <c r="DH54" s="26">
        <v>-21.853812684533381</v>
      </c>
      <c r="DI54" s="26">
        <v>-29.939333376891511</v>
      </c>
      <c r="DK54" s="26">
        <v>65.332766632309827</v>
      </c>
      <c r="DL54" s="26">
        <v>51.698413139371439</v>
      </c>
      <c r="DM54" s="26">
        <v>46.98151411791433</v>
      </c>
      <c r="DN54" s="26">
        <v>41.998990922959351</v>
      </c>
      <c r="DO54" s="26">
        <v>37.15616334026403</v>
      </c>
      <c r="DP54" s="26">
        <v>35.33529191941318</v>
      </c>
      <c r="DQ54" s="26">
        <v>33.480778425675481</v>
      </c>
      <c r="DR54" s="26">
        <v>31.717266701961236</v>
      </c>
      <c r="DS54" s="26">
        <v>29.829770425202341</v>
      </c>
      <c r="DT54" s="26">
        <v>28.358466320830217</v>
      </c>
      <c r="DU54" s="26">
        <v>27.029270591436699</v>
      </c>
      <c r="DV54" s="26">
        <v>21.331659732805306</v>
      </c>
      <c r="DW54" s="26">
        <v>7.0808211210589178</v>
      </c>
      <c r="DX54" s="26">
        <v>-3.8538126845333807</v>
      </c>
      <c r="DY54" s="26">
        <v>-11.939333376891511</v>
      </c>
      <c r="EA54" s="27">
        <v>47.332766632309827</v>
      </c>
      <c r="EB54" s="27">
        <v>32.535988481270252</v>
      </c>
      <c r="EC54" s="27">
        <v>27.811459419522194</v>
      </c>
      <c r="ED54" s="27">
        <v>22.957721541922069</v>
      </c>
      <c r="EE54" s="27">
        <v>18.293877885798778</v>
      </c>
      <c r="EF54" s="27">
        <v>16.641510178463221</v>
      </c>
      <c r="EG54" s="27">
        <v>14.953393452592607</v>
      </c>
      <c r="EH54" s="27">
        <v>13.205254089737423</v>
      </c>
      <c r="EI54" s="27">
        <v>9.6048736055717825</v>
      </c>
      <c r="EJ54" s="27">
        <v>6.064864697051874</v>
      </c>
      <c r="EK54" s="27">
        <v>2.5991799933922977</v>
      </c>
      <c r="EL54" s="27">
        <v>-7.0760706373375655</v>
      </c>
      <c r="EM54" s="27">
        <v>-20.536029060918054</v>
      </c>
      <c r="EN54" s="27">
        <v>-28.737192730440597</v>
      </c>
      <c r="EO54" s="27">
        <v>-28.828872511197545</v>
      </c>
      <c r="EQ54" s="27">
        <v>65.332766632309827</v>
      </c>
      <c r="ER54" s="27">
        <v>50.535988481270252</v>
      </c>
      <c r="ES54" s="27">
        <v>45.811459419522194</v>
      </c>
      <c r="ET54" s="27">
        <v>40.957721541922069</v>
      </c>
      <c r="EU54" s="27">
        <v>36.293877885798778</v>
      </c>
      <c r="EV54" s="27">
        <v>34.641510178463221</v>
      </c>
      <c r="EW54" s="27">
        <v>32.953393452592607</v>
      </c>
      <c r="EX54" s="27">
        <v>31.205254089737423</v>
      </c>
      <c r="EY54" s="27">
        <v>27.604873605571782</v>
      </c>
      <c r="EZ54" s="27">
        <v>24.064864697051874</v>
      </c>
      <c r="FA54" s="27">
        <v>20.599179993392298</v>
      </c>
      <c r="FB54" s="27">
        <v>10.923929362662435</v>
      </c>
      <c r="FC54" s="27">
        <v>-2.5360290609180538</v>
      </c>
      <c r="FD54" s="27">
        <v>-10.737192730440597</v>
      </c>
      <c r="FE54" s="27">
        <v>-10.828872511197545</v>
      </c>
      <c r="FG54" s="1">
        <v>384542</v>
      </c>
      <c r="FH54" s="78">
        <v>399276</v>
      </c>
      <c r="FI54" s="78" t="s">
        <v>841</v>
      </c>
    </row>
    <row r="55" spans="2:165" ht="16.2" thickBot="1" x14ac:dyDescent="0.35">
      <c r="B55" s="19" t="s">
        <v>399</v>
      </c>
      <c r="C55" s="21">
        <v>112.70381318094246</v>
      </c>
      <c r="D55" s="21">
        <v>94.84443725588315</v>
      </c>
      <c r="E55" s="21">
        <v>88.273635380661602</v>
      </c>
      <c r="F55" s="21">
        <v>83.399679469641029</v>
      </c>
      <c r="G55" s="21">
        <v>76.352494058859122</v>
      </c>
      <c r="H55" s="21">
        <v>67.773896633829224</v>
      </c>
      <c r="I55" s="21">
        <v>59.526347417187765</v>
      </c>
      <c r="J55" s="21">
        <v>53.054216328720742</v>
      </c>
      <c r="K55" s="21">
        <v>49.401419460546464</v>
      </c>
      <c r="L55" s="21">
        <v>45.665216585917932</v>
      </c>
      <c r="M55" s="21">
        <v>42.094981922120695</v>
      </c>
      <c r="N55" s="21">
        <v>23.966840186381148</v>
      </c>
      <c r="O55" s="21">
        <v>-23.144071723129059</v>
      </c>
      <c r="P55" s="21">
        <v>-60.689498205816278</v>
      </c>
      <c r="Q55" s="21">
        <v>-86.78865723606043</v>
      </c>
      <c r="R55" s="22"/>
      <c r="S55" s="21">
        <v>148.70381318094246</v>
      </c>
      <c r="T55" s="21">
        <v>130.84443725588315</v>
      </c>
      <c r="U55" s="21">
        <v>124.2736353806616</v>
      </c>
      <c r="V55" s="21">
        <v>119.39967946964103</v>
      </c>
      <c r="W55" s="21">
        <v>112.35249405885912</v>
      </c>
      <c r="X55" s="21">
        <v>103.77389663382922</v>
      </c>
      <c r="Y55" s="21">
        <v>95.526347417187765</v>
      </c>
      <c r="Z55" s="21">
        <v>89.054216328720742</v>
      </c>
      <c r="AA55" s="21">
        <v>85.401419460546464</v>
      </c>
      <c r="AB55" s="21">
        <v>81.665216585917932</v>
      </c>
      <c r="AC55" s="21">
        <v>78.094981922120695</v>
      </c>
      <c r="AD55" s="21">
        <v>59.966840186381148</v>
      </c>
      <c r="AE55" s="21">
        <v>12.855928276870941</v>
      </c>
      <c r="AF55" s="21">
        <v>-24.689498205816278</v>
      </c>
      <c r="AG55" s="21">
        <v>-50.78865723606043</v>
      </c>
      <c r="AI55" s="23">
        <v>112.70381318094246</v>
      </c>
      <c r="AJ55" s="23">
        <v>106.58128965178607</v>
      </c>
      <c r="AK55" s="23">
        <v>106.15833126686211</v>
      </c>
      <c r="AL55" s="23">
        <v>104.48279400336321</v>
      </c>
      <c r="AM55" s="23">
        <v>103.31652486678132</v>
      </c>
      <c r="AN55" s="23">
        <v>102.37712447475661</v>
      </c>
      <c r="AO55" s="23">
        <v>100.40681065539263</v>
      </c>
      <c r="AP55" s="23">
        <v>97.055080747165732</v>
      </c>
      <c r="AQ55" s="23">
        <v>92.980288000377584</v>
      </c>
      <c r="AR55" s="23">
        <v>90.481905095764262</v>
      </c>
      <c r="AS55" s="23">
        <v>87.998028979530716</v>
      </c>
      <c r="AT55" s="23">
        <v>81.344710285822998</v>
      </c>
      <c r="AU55" s="23">
        <v>72.845905849853523</v>
      </c>
      <c r="AV55" s="23">
        <v>68.25345851758658</v>
      </c>
      <c r="AW55" s="23">
        <v>66.7300612508688</v>
      </c>
      <c r="AY55" s="24">
        <v>148.70381318094246</v>
      </c>
      <c r="AZ55" s="24">
        <v>142.58128965178605</v>
      </c>
      <c r="BA55" s="24">
        <v>142.15833126686209</v>
      </c>
      <c r="BB55" s="24">
        <v>140.48279400336321</v>
      </c>
      <c r="BC55" s="24">
        <v>139.31652486678132</v>
      </c>
      <c r="BD55" s="24">
        <v>138.37712447475661</v>
      </c>
      <c r="BE55" s="24">
        <v>136.40681065539263</v>
      </c>
      <c r="BF55" s="24">
        <v>133.05508074716573</v>
      </c>
      <c r="BG55" s="24">
        <v>128.98028800037758</v>
      </c>
      <c r="BH55" s="24">
        <v>126.48190509576426</v>
      </c>
      <c r="BI55" s="24">
        <v>123.99802897953072</v>
      </c>
      <c r="BJ55" s="24">
        <v>117.344710285823</v>
      </c>
      <c r="BK55" s="24">
        <v>108.84590584985352</v>
      </c>
      <c r="BL55" s="24">
        <v>104.25345851758658</v>
      </c>
      <c r="BM55" s="24">
        <v>102.7300612508688</v>
      </c>
      <c r="BO55" s="25">
        <v>112.70381318094246</v>
      </c>
      <c r="BP55" s="25">
        <v>103.38776101718483</v>
      </c>
      <c r="BQ55" s="25">
        <v>98.766456303116854</v>
      </c>
      <c r="BR55" s="25">
        <v>94.306770779890542</v>
      </c>
      <c r="BS55" s="25">
        <v>87.864956580194644</v>
      </c>
      <c r="BT55" s="25">
        <v>80.274080639510572</v>
      </c>
      <c r="BU55" s="25">
        <v>73.148527134994197</v>
      </c>
      <c r="BV55" s="25">
        <v>67.551244186570131</v>
      </c>
      <c r="BW55" s="25">
        <v>64.278450510774093</v>
      </c>
      <c r="BX55" s="25">
        <v>60.677388271773424</v>
      </c>
      <c r="BY55" s="25">
        <v>57.075395361447562</v>
      </c>
      <c r="BZ55" s="25">
        <v>47.58608479865822</v>
      </c>
      <c r="CA55" s="25">
        <v>35.83232829547876</v>
      </c>
      <c r="CB55" s="25">
        <v>29.305506065477715</v>
      </c>
      <c r="CC55" s="25">
        <v>27.925434693715573</v>
      </c>
      <c r="CE55" s="25">
        <v>148.70381318094246</v>
      </c>
      <c r="CF55" s="25">
        <v>139.38776101718483</v>
      </c>
      <c r="CG55" s="25">
        <v>134.76645630311685</v>
      </c>
      <c r="CH55" s="25">
        <v>130.30677077989054</v>
      </c>
      <c r="CI55" s="25">
        <v>123.86495658019464</v>
      </c>
      <c r="CJ55" s="25">
        <v>116.27408063951057</v>
      </c>
      <c r="CK55" s="25">
        <v>109.1485271349942</v>
      </c>
      <c r="CL55" s="25">
        <v>103.55124418657013</v>
      </c>
      <c r="CM55" s="25">
        <v>100.27845051077409</v>
      </c>
      <c r="CN55" s="25">
        <v>96.677388271773424</v>
      </c>
      <c r="CO55" s="25">
        <v>93.075395361447562</v>
      </c>
      <c r="CP55" s="25">
        <v>83.58608479865822</v>
      </c>
      <c r="CQ55" s="25">
        <v>71.83232829547876</v>
      </c>
      <c r="CR55" s="25">
        <v>65.305506065477715</v>
      </c>
      <c r="CS55" s="25">
        <v>63.925434693715573</v>
      </c>
      <c r="CU55" s="26">
        <v>112.70381318094246</v>
      </c>
      <c r="CV55" s="26">
        <v>88.997808305321826</v>
      </c>
      <c r="CW55" s="26">
        <v>81.763391774280421</v>
      </c>
      <c r="CX55" s="26">
        <v>77.335018685463922</v>
      </c>
      <c r="CY55" s="26">
        <v>70.767167174031897</v>
      </c>
      <c r="CZ55" s="26">
        <v>62.884350669725109</v>
      </c>
      <c r="DA55" s="26">
        <v>55.712887592615004</v>
      </c>
      <c r="DB55" s="26">
        <v>50.522923143177309</v>
      </c>
      <c r="DC55" s="26">
        <v>47.8595036489981</v>
      </c>
      <c r="DD55" s="26">
        <v>44.603325661405677</v>
      </c>
      <c r="DE55" s="26">
        <v>41.509291471506117</v>
      </c>
      <c r="DF55" s="26">
        <v>24.314989242384854</v>
      </c>
      <c r="DG55" s="26">
        <v>-20.768222170854244</v>
      </c>
      <c r="DH55" s="26">
        <v>-55.839943038540923</v>
      </c>
      <c r="DI55" s="26">
        <v>-78.130450234602677</v>
      </c>
      <c r="DK55" s="26">
        <v>148.70381318094246</v>
      </c>
      <c r="DL55" s="26">
        <v>124.99780830532183</v>
      </c>
      <c r="DM55" s="26">
        <v>117.76339177428042</v>
      </c>
      <c r="DN55" s="26">
        <v>113.33501868546392</v>
      </c>
      <c r="DO55" s="26">
        <v>106.7671671740319</v>
      </c>
      <c r="DP55" s="26">
        <v>98.884350669725109</v>
      </c>
      <c r="DQ55" s="26">
        <v>91.712887592615004</v>
      </c>
      <c r="DR55" s="26">
        <v>86.522923143177309</v>
      </c>
      <c r="DS55" s="26">
        <v>83.8595036489981</v>
      </c>
      <c r="DT55" s="26">
        <v>80.603325661405677</v>
      </c>
      <c r="DU55" s="26">
        <v>77.509291471506117</v>
      </c>
      <c r="DV55" s="26">
        <v>60.314989242384854</v>
      </c>
      <c r="DW55" s="26">
        <v>15.231777829145756</v>
      </c>
      <c r="DX55" s="26">
        <v>-19.839943038540923</v>
      </c>
      <c r="DY55" s="26">
        <v>-42.130450234602677</v>
      </c>
      <c r="EA55" s="27">
        <v>112.70381318094246</v>
      </c>
      <c r="EB55" s="27">
        <v>86.042542222078055</v>
      </c>
      <c r="EC55" s="27">
        <v>78.351814540470684</v>
      </c>
      <c r="ED55" s="27">
        <v>73.954144999426717</v>
      </c>
      <c r="EE55" s="27">
        <v>67.409908740466904</v>
      </c>
      <c r="EF55" s="27">
        <v>59.719879405295558</v>
      </c>
      <c r="EG55" s="27">
        <v>52.709001925918244</v>
      </c>
      <c r="EH55" s="27">
        <v>46.50419543882407</v>
      </c>
      <c r="EI55" s="27">
        <v>36.743405188498912</v>
      </c>
      <c r="EJ55" s="27">
        <v>26.0521480303575</v>
      </c>
      <c r="EK55" s="27">
        <v>15.405342071316682</v>
      </c>
      <c r="EL55" s="27">
        <v>-14.654691663394431</v>
      </c>
      <c r="EM55" s="27">
        <v>-56.514253470438518</v>
      </c>
      <c r="EN55" s="27">
        <v>-80.945699703290586</v>
      </c>
      <c r="EO55" s="27">
        <v>-75.771159064830726</v>
      </c>
      <c r="EQ55" s="27">
        <v>148.70381318094246</v>
      </c>
      <c r="ER55" s="27">
        <v>122.04254222207805</v>
      </c>
      <c r="ES55" s="27">
        <v>114.35181454047068</v>
      </c>
      <c r="ET55" s="27">
        <v>109.95414499942672</v>
      </c>
      <c r="EU55" s="27">
        <v>103.4099087404669</v>
      </c>
      <c r="EV55" s="27">
        <v>95.719879405295558</v>
      </c>
      <c r="EW55" s="27">
        <v>88.709001925918244</v>
      </c>
      <c r="EX55" s="27">
        <v>82.50419543882407</v>
      </c>
      <c r="EY55" s="27">
        <v>72.743405188498912</v>
      </c>
      <c r="EZ55" s="27">
        <v>62.0521480303575</v>
      </c>
      <c r="FA55" s="27">
        <v>51.405342071316682</v>
      </c>
      <c r="FB55" s="27">
        <v>21.345308336605569</v>
      </c>
      <c r="FC55" s="27">
        <v>-20.514253470438518</v>
      </c>
      <c r="FD55" s="27">
        <v>-44.945699703290586</v>
      </c>
      <c r="FE55" s="27">
        <v>-39.771159064830726</v>
      </c>
      <c r="FG55" s="1">
        <v>351794</v>
      </c>
      <c r="FH55" s="78">
        <v>429241</v>
      </c>
      <c r="FI55" s="78" t="s">
        <v>854</v>
      </c>
    </row>
    <row r="56" spans="2:165" ht="16.2" thickBot="1" x14ac:dyDescent="0.35">
      <c r="B56" s="19" t="s">
        <v>275</v>
      </c>
      <c r="C56" s="21">
        <v>4.5447749881430681</v>
      </c>
      <c r="D56" s="21">
        <v>2.5308219579717282</v>
      </c>
      <c r="E56" s="21">
        <v>2.0168840798385013</v>
      </c>
      <c r="F56" s="21">
        <v>1.5796711710822571</v>
      </c>
      <c r="G56" s="21">
        <v>1.2136282655163448</v>
      </c>
      <c r="H56" s="21">
        <v>0.87923090735147369</v>
      </c>
      <c r="I56" s="21">
        <v>0.53062484799165688</v>
      </c>
      <c r="J56" s="21">
        <v>0.19772295093159542</v>
      </c>
      <c r="K56" s="21">
        <v>-0.14349600668797891</v>
      </c>
      <c r="L56" s="21">
        <v>-0.46157947548208611</v>
      </c>
      <c r="M56" s="21">
        <v>-0.74936446952844804</v>
      </c>
      <c r="N56" s="21">
        <v>-2.1839010694706609</v>
      </c>
      <c r="O56" s="21">
        <v>-6.1499587706540204</v>
      </c>
      <c r="P56" s="21">
        <v>-9.548990748051299</v>
      </c>
      <c r="Q56" s="21">
        <v>-12.27094125952754</v>
      </c>
      <c r="R56" s="22"/>
      <c r="S56" s="21">
        <v>15.244774988143067</v>
      </c>
      <c r="T56" s="21">
        <v>13.230821957971727</v>
      </c>
      <c r="U56" s="21">
        <v>12.716884079838501</v>
      </c>
      <c r="V56" s="21">
        <v>12.279671171082256</v>
      </c>
      <c r="W56" s="21">
        <v>11.913628265516344</v>
      </c>
      <c r="X56" s="21">
        <v>11.579230907351473</v>
      </c>
      <c r="Y56" s="21">
        <v>11.230624847991656</v>
      </c>
      <c r="Z56" s="21">
        <v>10.897722950931595</v>
      </c>
      <c r="AA56" s="21">
        <v>10.55650399331202</v>
      </c>
      <c r="AB56" s="21">
        <v>10.238420524517913</v>
      </c>
      <c r="AC56" s="21">
        <v>9.9506355304715512</v>
      </c>
      <c r="AD56" s="21">
        <v>8.5160989305293384</v>
      </c>
      <c r="AE56" s="21">
        <v>4.5500412293459789</v>
      </c>
      <c r="AF56" s="21">
        <v>1.1510092519487003</v>
      </c>
      <c r="AG56" s="21">
        <v>-1.5709412595275403</v>
      </c>
      <c r="AI56" s="23">
        <v>4.5447749881430681</v>
      </c>
      <c r="AJ56" s="23">
        <v>3.9697113342681085</v>
      </c>
      <c r="AK56" s="23">
        <v>4.0993346529473591</v>
      </c>
      <c r="AL56" s="23">
        <v>4.0953224389053773</v>
      </c>
      <c r="AM56" s="23">
        <v>4.1681709302161387</v>
      </c>
      <c r="AN56" s="23">
        <v>4.3149563071574697</v>
      </c>
      <c r="AO56" s="23">
        <v>4.3173689850154027</v>
      </c>
      <c r="AP56" s="23">
        <v>4.176467481385064</v>
      </c>
      <c r="AQ56" s="23">
        <v>3.9358848451149555</v>
      </c>
      <c r="AR56" s="23">
        <v>3.8321975811881295</v>
      </c>
      <c r="AS56" s="23">
        <v>3.7383072917335589</v>
      </c>
      <c r="AT56" s="23">
        <v>3.4877593197412047</v>
      </c>
      <c r="AU56" s="23">
        <v>3.0460149399616832</v>
      </c>
      <c r="AV56" s="23">
        <v>2.7462915295976167</v>
      </c>
      <c r="AW56" s="23">
        <v>2.6237970836592659</v>
      </c>
      <c r="AY56" s="24">
        <v>15.244774988143067</v>
      </c>
      <c r="AZ56" s="24">
        <v>14.669711334268108</v>
      </c>
      <c r="BA56" s="24">
        <v>14.799334652947358</v>
      </c>
      <c r="BB56" s="24">
        <v>14.795322438905377</v>
      </c>
      <c r="BC56" s="24">
        <v>14.868170930216138</v>
      </c>
      <c r="BD56" s="24">
        <v>15.014956307157469</v>
      </c>
      <c r="BE56" s="24">
        <v>15.017368985015402</v>
      </c>
      <c r="BF56" s="24">
        <v>14.876467481385063</v>
      </c>
      <c r="BG56" s="24">
        <v>14.635884845114955</v>
      </c>
      <c r="BH56" s="24">
        <v>14.532197581188129</v>
      </c>
      <c r="BI56" s="24">
        <v>14.438307291733558</v>
      </c>
      <c r="BJ56" s="24">
        <v>14.187759319741204</v>
      </c>
      <c r="BK56" s="24">
        <v>13.746014939961682</v>
      </c>
      <c r="BL56" s="24">
        <v>13.446291529597616</v>
      </c>
      <c r="BM56" s="24">
        <v>13.323797083659265</v>
      </c>
      <c r="BO56" s="25">
        <v>4.5447749881430681</v>
      </c>
      <c r="BP56" s="25">
        <v>3.5332966709151901</v>
      </c>
      <c r="BQ56" s="25">
        <v>3.1561473381866527</v>
      </c>
      <c r="BR56" s="25">
        <v>2.7525682852705806</v>
      </c>
      <c r="BS56" s="25">
        <v>2.4253645171385578</v>
      </c>
      <c r="BT56" s="25">
        <v>2.150102095500241</v>
      </c>
      <c r="BU56" s="25">
        <v>1.8717545308792332</v>
      </c>
      <c r="BV56" s="25">
        <v>1.5947871791333803</v>
      </c>
      <c r="BW56" s="25">
        <v>1.2733548793036782</v>
      </c>
      <c r="BX56" s="25">
        <v>0.95837420794464734</v>
      </c>
      <c r="BY56" s="25">
        <v>0.66240757473174128</v>
      </c>
      <c r="BZ56" s="25">
        <v>-0.11403341599098482</v>
      </c>
      <c r="CA56" s="25">
        <v>-1.102332071368334</v>
      </c>
      <c r="CB56" s="25">
        <v>-1.6191440067382992</v>
      </c>
      <c r="CC56" s="25">
        <v>-1.756495364725513</v>
      </c>
      <c r="CE56" s="25">
        <v>15.244774988143067</v>
      </c>
      <c r="CF56" s="25">
        <v>14.233296670915189</v>
      </c>
      <c r="CG56" s="25">
        <v>13.856147338186652</v>
      </c>
      <c r="CH56" s="25">
        <v>13.45256828527058</v>
      </c>
      <c r="CI56" s="25">
        <v>13.125364517138557</v>
      </c>
      <c r="CJ56" s="25">
        <v>12.85010209550024</v>
      </c>
      <c r="CK56" s="25">
        <v>12.571754530879232</v>
      </c>
      <c r="CL56" s="25">
        <v>12.29478717913338</v>
      </c>
      <c r="CM56" s="25">
        <v>11.973354879303677</v>
      </c>
      <c r="CN56" s="25">
        <v>11.658374207944647</v>
      </c>
      <c r="CO56" s="25">
        <v>11.362407574731741</v>
      </c>
      <c r="CP56" s="25">
        <v>10.585966584009014</v>
      </c>
      <c r="CQ56" s="25">
        <v>9.5976679286316653</v>
      </c>
      <c r="CR56" s="25">
        <v>9.0808559932617001</v>
      </c>
      <c r="CS56" s="25">
        <v>8.9435046352744862</v>
      </c>
      <c r="CU56" s="26">
        <v>4.5447749881430681</v>
      </c>
      <c r="CV56" s="26">
        <v>1.7840138035811073</v>
      </c>
      <c r="CW56" s="26">
        <v>1.2106224703134494</v>
      </c>
      <c r="CX56" s="26">
        <v>0.79103078406015115</v>
      </c>
      <c r="CY56" s="26">
        <v>0.43129142846142443</v>
      </c>
      <c r="CZ56" s="26">
        <v>0.1089343924287256</v>
      </c>
      <c r="DA56" s="26">
        <v>-0.22052819255931766</v>
      </c>
      <c r="DB56" s="26">
        <v>-0.53164923716255075</v>
      </c>
      <c r="DC56" s="26">
        <v>-0.87767448794646796</v>
      </c>
      <c r="DD56" s="26">
        <v>-1.2183471499691585</v>
      </c>
      <c r="DE56" s="26">
        <v>-1.5246647596743124</v>
      </c>
      <c r="DF56" s="26">
        <v>-3.0115826469624132</v>
      </c>
      <c r="DG56" s="26">
        <v>-6.8818798533611449</v>
      </c>
      <c r="DH56" s="26">
        <v>-10.017797337477209</v>
      </c>
      <c r="DI56" s="26">
        <v>-12.361170801806431</v>
      </c>
      <c r="DK56" s="26">
        <v>15.244774988143067</v>
      </c>
      <c r="DL56" s="26">
        <v>12.484013803581107</v>
      </c>
      <c r="DM56" s="26">
        <v>11.910622470313449</v>
      </c>
      <c r="DN56" s="26">
        <v>11.49103078406015</v>
      </c>
      <c r="DO56" s="26">
        <v>11.131291428461424</v>
      </c>
      <c r="DP56" s="26">
        <v>10.808934392428725</v>
      </c>
      <c r="DQ56" s="26">
        <v>10.479471807440682</v>
      </c>
      <c r="DR56" s="26">
        <v>10.168350762837449</v>
      </c>
      <c r="DS56" s="26">
        <v>9.8223255120535313</v>
      </c>
      <c r="DT56" s="26">
        <v>9.4816528500308408</v>
      </c>
      <c r="DU56" s="26">
        <v>9.1753352403256869</v>
      </c>
      <c r="DV56" s="26">
        <v>7.6884173530375861</v>
      </c>
      <c r="DW56" s="26">
        <v>3.8181201466388544</v>
      </c>
      <c r="DX56" s="26">
        <v>0.6822026625227906</v>
      </c>
      <c r="DY56" s="26">
        <v>-1.6611708018064313</v>
      </c>
      <c r="EA56" s="27">
        <v>4.5447749881430681</v>
      </c>
      <c r="EB56" s="27">
        <v>1.4209615751170652</v>
      </c>
      <c r="EC56" s="27">
        <v>0.83082324023114396</v>
      </c>
      <c r="ED56" s="27">
        <v>0.43161050973499115</v>
      </c>
      <c r="EE56" s="27">
        <v>8.4277220368644379E-2</v>
      </c>
      <c r="EF56" s="27">
        <v>-0.28254809803196324</v>
      </c>
      <c r="EG56" s="27">
        <v>-0.61466427024673109</v>
      </c>
      <c r="EH56" s="27">
        <v>-0.98756968701787784</v>
      </c>
      <c r="EI56" s="27">
        <v>-1.9193480127696638</v>
      </c>
      <c r="EJ56" s="27">
        <v>-2.8681538740193027</v>
      </c>
      <c r="EK56" s="27">
        <v>-3.7893092213443715</v>
      </c>
      <c r="EL56" s="27">
        <v>-6.3715356874281461</v>
      </c>
      <c r="EM56" s="27">
        <v>-10.139914358318823</v>
      </c>
      <c r="EN56" s="27">
        <v>-12.519073565022786</v>
      </c>
      <c r="EO56" s="27">
        <v>-12.198825200978668</v>
      </c>
      <c r="EQ56" s="27">
        <v>15.244774988143067</v>
      </c>
      <c r="ER56" s="27">
        <v>12.120961575117065</v>
      </c>
      <c r="ES56" s="27">
        <v>11.530823240231143</v>
      </c>
      <c r="ET56" s="27">
        <v>11.13161050973499</v>
      </c>
      <c r="EU56" s="27">
        <v>10.784277220368644</v>
      </c>
      <c r="EV56" s="27">
        <v>10.417451901968036</v>
      </c>
      <c r="EW56" s="27">
        <v>10.085335729753268</v>
      </c>
      <c r="EX56" s="27">
        <v>9.7124303129821214</v>
      </c>
      <c r="EY56" s="27">
        <v>8.7806519872303355</v>
      </c>
      <c r="EZ56" s="27">
        <v>7.8318461259806966</v>
      </c>
      <c r="FA56" s="27">
        <v>6.9106907786556278</v>
      </c>
      <c r="FB56" s="27">
        <v>4.3284643125718532</v>
      </c>
      <c r="FC56" s="27">
        <v>0.56008564168117658</v>
      </c>
      <c r="FD56" s="27">
        <v>-1.8190735650227872</v>
      </c>
      <c r="FE56" s="27">
        <v>-1.4988252009786684</v>
      </c>
      <c r="FG56" s="1">
        <v>365181</v>
      </c>
      <c r="FH56" s="78">
        <v>392989</v>
      </c>
      <c r="FI56" s="79" t="s">
        <v>850</v>
      </c>
    </row>
    <row r="57" spans="2:165" ht="16.2" thickBot="1" x14ac:dyDescent="0.35">
      <c r="B57" s="19" t="s">
        <v>277</v>
      </c>
      <c r="C57" s="21">
        <v>48.165989057108106</v>
      </c>
      <c r="D57" s="21">
        <v>46.350892826804156</v>
      </c>
      <c r="E57" s="21">
        <v>45.634381904338824</v>
      </c>
      <c r="F57" s="21">
        <v>44.671209171010517</v>
      </c>
      <c r="G57" s="21">
        <v>43.793901582800586</v>
      </c>
      <c r="H57" s="21">
        <v>42.904732335438567</v>
      </c>
      <c r="I57" s="21">
        <v>41.976999105681713</v>
      </c>
      <c r="J57" s="21">
        <v>41.084258881254726</v>
      </c>
      <c r="K57" s="21">
        <v>40.075558845454182</v>
      </c>
      <c r="L57" s="21">
        <v>39.180268401740449</v>
      </c>
      <c r="M57" s="21">
        <v>38.383782212307693</v>
      </c>
      <c r="N57" s="21">
        <v>33.990292102873568</v>
      </c>
      <c r="O57" s="21">
        <v>21.222057289351639</v>
      </c>
      <c r="P57" s="21">
        <v>10.692563795302206</v>
      </c>
      <c r="Q57" s="21">
        <v>3.2708770277637882</v>
      </c>
      <c r="R57" s="22"/>
      <c r="S57" s="21">
        <v>60.165989057108106</v>
      </c>
      <c r="T57" s="21">
        <v>58.350892826804156</v>
      </c>
      <c r="U57" s="21">
        <v>57.634381904338824</v>
      </c>
      <c r="V57" s="21">
        <v>56.671209171010517</v>
      </c>
      <c r="W57" s="21">
        <v>55.793901582800586</v>
      </c>
      <c r="X57" s="21">
        <v>54.904732335438567</v>
      </c>
      <c r="Y57" s="21">
        <v>53.976999105681713</v>
      </c>
      <c r="Z57" s="21">
        <v>53.084258881254726</v>
      </c>
      <c r="AA57" s="21">
        <v>52.075558845454182</v>
      </c>
      <c r="AB57" s="21">
        <v>51.180268401740449</v>
      </c>
      <c r="AC57" s="21">
        <v>50.383782212307693</v>
      </c>
      <c r="AD57" s="21">
        <v>45.990292102873568</v>
      </c>
      <c r="AE57" s="21">
        <v>33.222057289351639</v>
      </c>
      <c r="AF57" s="21">
        <v>22.692563795302206</v>
      </c>
      <c r="AG57" s="21">
        <v>15.270877027763788</v>
      </c>
      <c r="AI57" s="23">
        <v>48.165989057108106</v>
      </c>
      <c r="AJ57" s="23">
        <v>46.781190178008075</v>
      </c>
      <c r="AK57" s="23">
        <v>46.780407999750537</v>
      </c>
      <c r="AL57" s="23">
        <v>46.331343110661159</v>
      </c>
      <c r="AM57" s="23">
        <v>45.729296895164403</v>
      </c>
      <c r="AN57" s="23">
        <v>45.11502758740783</v>
      </c>
      <c r="AO57" s="23">
        <v>44.255896691662826</v>
      </c>
      <c r="AP57" s="23">
        <v>43.123868523612281</v>
      </c>
      <c r="AQ57" s="23">
        <v>41.883123903605657</v>
      </c>
      <c r="AR57" s="23">
        <v>41.195716055297162</v>
      </c>
      <c r="AS57" s="23">
        <v>40.562547197833659</v>
      </c>
      <c r="AT57" s="23">
        <v>38.808033851630924</v>
      </c>
      <c r="AU57" s="23">
        <v>36.517346592043424</v>
      </c>
      <c r="AV57" s="23">
        <v>35.083031019866532</v>
      </c>
      <c r="AW57" s="23">
        <v>34.240443292626821</v>
      </c>
      <c r="AY57" s="24">
        <v>60.165989057108106</v>
      </c>
      <c r="AZ57" s="24">
        <v>58.781190178008075</v>
      </c>
      <c r="BA57" s="24">
        <v>58.780407999750537</v>
      </c>
      <c r="BB57" s="24">
        <v>58.331343110661159</v>
      </c>
      <c r="BC57" s="24">
        <v>57.729296895164403</v>
      </c>
      <c r="BD57" s="24">
        <v>57.11502758740783</v>
      </c>
      <c r="BE57" s="24">
        <v>56.255896691662826</v>
      </c>
      <c r="BF57" s="24">
        <v>55.123868523612281</v>
      </c>
      <c r="BG57" s="24">
        <v>53.883123903605657</v>
      </c>
      <c r="BH57" s="24">
        <v>53.195716055297162</v>
      </c>
      <c r="BI57" s="24">
        <v>52.562547197833659</v>
      </c>
      <c r="BJ57" s="24">
        <v>50.808033851630924</v>
      </c>
      <c r="BK57" s="24">
        <v>48.517346592043424</v>
      </c>
      <c r="BL57" s="24">
        <v>47.083031019866532</v>
      </c>
      <c r="BM57" s="24">
        <v>46.240443292626821</v>
      </c>
      <c r="BO57" s="25">
        <v>48.165989057108106</v>
      </c>
      <c r="BP57" s="25">
        <v>46.813640414624473</v>
      </c>
      <c r="BQ57" s="25">
        <v>46.202267493977374</v>
      </c>
      <c r="BR57" s="25">
        <v>45.312200398832189</v>
      </c>
      <c r="BS57" s="25">
        <v>44.5387741025976</v>
      </c>
      <c r="BT57" s="25">
        <v>43.815949553758003</v>
      </c>
      <c r="BU57" s="25">
        <v>43.082672207269411</v>
      </c>
      <c r="BV57" s="25">
        <v>42.338253679425279</v>
      </c>
      <c r="BW57" s="25">
        <v>41.504195692678323</v>
      </c>
      <c r="BX57" s="25">
        <v>40.717063946458651</v>
      </c>
      <c r="BY57" s="25">
        <v>39.915817524656276</v>
      </c>
      <c r="BZ57" s="25">
        <v>37.775978187328491</v>
      </c>
      <c r="CA57" s="25">
        <v>35.082233626398491</v>
      </c>
      <c r="CB57" s="25">
        <v>33.350188965204808</v>
      </c>
      <c r="CC57" s="25">
        <v>32.603956111523544</v>
      </c>
      <c r="CE57" s="25">
        <v>60.165989057108106</v>
      </c>
      <c r="CF57" s="25">
        <v>58.813640414624473</v>
      </c>
      <c r="CG57" s="25">
        <v>58.202267493977374</v>
      </c>
      <c r="CH57" s="25">
        <v>57.312200398832189</v>
      </c>
      <c r="CI57" s="25">
        <v>56.5387741025976</v>
      </c>
      <c r="CJ57" s="25">
        <v>55.815949553758003</v>
      </c>
      <c r="CK57" s="25">
        <v>55.082672207269411</v>
      </c>
      <c r="CL57" s="25">
        <v>54.338253679425279</v>
      </c>
      <c r="CM57" s="25">
        <v>53.504195692678323</v>
      </c>
      <c r="CN57" s="25">
        <v>52.717063946458651</v>
      </c>
      <c r="CO57" s="25">
        <v>51.915817524656276</v>
      </c>
      <c r="CP57" s="25">
        <v>49.775978187328491</v>
      </c>
      <c r="CQ57" s="25">
        <v>47.082233626398491</v>
      </c>
      <c r="CR57" s="25">
        <v>45.350188965204808</v>
      </c>
      <c r="CS57" s="25">
        <v>44.603956111523544</v>
      </c>
      <c r="CU57" s="26">
        <v>48.165989057108106</v>
      </c>
      <c r="CV57" s="26">
        <v>46.139981849181602</v>
      </c>
      <c r="CW57" s="26">
        <v>45.441992968077678</v>
      </c>
      <c r="CX57" s="26">
        <v>44.492964949238043</v>
      </c>
      <c r="CY57" s="26">
        <v>43.611792447979781</v>
      </c>
      <c r="CZ57" s="26">
        <v>42.748628160592986</v>
      </c>
      <c r="DA57" s="26">
        <v>41.873675923116416</v>
      </c>
      <c r="DB57" s="26">
        <v>41.002308342557413</v>
      </c>
      <c r="DC57" s="26">
        <v>39.92725297650685</v>
      </c>
      <c r="DD57" s="26">
        <v>38.97913953657045</v>
      </c>
      <c r="DE57" s="26">
        <v>38.149674054131687</v>
      </c>
      <c r="DF57" s="26">
        <v>33.715548947080364</v>
      </c>
      <c r="DG57" s="26">
        <v>22.127505314273165</v>
      </c>
      <c r="DH57" s="26">
        <v>12.923559410251258</v>
      </c>
      <c r="DI57" s="26">
        <v>6.1452652737400086</v>
      </c>
      <c r="DK57" s="26">
        <v>60.165989057108106</v>
      </c>
      <c r="DL57" s="26">
        <v>58.139981849181602</v>
      </c>
      <c r="DM57" s="26">
        <v>57.441992968077678</v>
      </c>
      <c r="DN57" s="26">
        <v>56.492964949238043</v>
      </c>
      <c r="DO57" s="26">
        <v>55.611792447979781</v>
      </c>
      <c r="DP57" s="26">
        <v>54.748628160592986</v>
      </c>
      <c r="DQ57" s="26">
        <v>53.873675923116416</v>
      </c>
      <c r="DR57" s="26">
        <v>53.002308342557413</v>
      </c>
      <c r="DS57" s="26">
        <v>51.92725297650685</v>
      </c>
      <c r="DT57" s="26">
        <v>50.97913953657045</v>
      </c>
      <c r="DU57" s="26">
        <v>50.149674054131687</v>
      </c>
      <c r="DV57" s="26">
        <v>45.715548947080364</v>
      </c>
      <c r="DW57" s="26">
        <v>34.127505314273165</v>
      </c>
      <c r="DX57" s="26">
        <v>24.923559410251258</v>
      </c>
      <c r="DY57" s="26">
        <v>18.145265273740009</v>
      </c>
      <c r="EA57" s="27">
        <v>48.165989057108106</v>
      </c>
      <c r="EB57" s="27">
        <v>46.114643763209152</v>
      </c>
      <c r="EC57" s="27">
        <v>45.516114758605433</v>
      </c>
      <c r="ED57" s="27">
        <v>44.654903210625569</v>
      </c>
      <c r="EE57" s="27">
        <v>43.86259523238202</v>
      </c>
      <c r="EF57" s="27">
        <v>43.110272627499121</v>
      </c>
      <c r="EG57" s="27">
        <v>42.221901553276297</v>
      </c>
      <c r="EH57" s="27">
        <v>41.030825974261298</v>
      </c>
      <c r="EI57" s="27">
        <v>38.088950582771155</v>
      </c>
      <c r="EJ57" s="27">
        <v>35.211834067491118</v>
      </c>
      <c r="EK57" s="27">
        <v>32.422646058214788</v>
      </c>
      <c r="EL57" s="27">
        <v>24.63353040759629</v>
      </c>
      <c r="EM57" s="27">
        <v>13.819063008965983</v>
      </c>
      <c r="EN57" s="27">
        <v>7.0895150283063941</v>
      </c>
      <c r="EO57" s="27">
        <v>8.2702440439880576</v>
      </c>
      <c r="EQ57" s="27">
        <v>60.165989057108106</v>
      </c>
      <c r="ER57" s="27">
        <v>58.114643763209152</v>
      </c>
      <c r="ES57" s="27">
        <v>57.516114758605433</v>
      </c>
      <c r="ET57" s="27">
        <v>56.654903210625569</v>
      </c>
      <c r="EU57" s="27">
        <v>55.86259523238202</v>
      </c>
      <c r="EV57" s="27">
        <v>55.110272627499121</v>
      </c>
      <c r="EW57" s="27">
        <v>54.221901553276297</v>
      </c>
      <c r="EX57" s="27">
        <v>53.030825974261298</v>
      </c>
      <c r="EY57" s="27">
        <v>50.088950582771155</v>
      </c>
      <c r="EZ57" s="27">
        <v>47.211834067491118</v>
      </c>
      <c r="FA57" s="27">
        <v>44.422646058214788</v>
      </c>
      <c r="FB57" s="27">
        <v>36.63353040759629</v>
      </c>
      <c r="FC57" s="27">
        <v>25.819063008965983</v>
      </c>
      <c r="FD57" s="27">
        <v>19.089515028306394</v>
      </c>
      <c r="FE57" s="27">
        <v>20.270244043988058</v>
      </c>
      <c r="FG57" s="1">
        <v>389111</v>
      </c>
      <c r="FH57" s="78">
        <v>413393</v>
      </c>
      <c r="FI57" s="78" t="s">
        <v>838</v>
      </c>
    </row>
    <row r="58" spans="2:165" ht="16.2" thickBot="1" x14ac:dyDescent="0.35">
      <c r="B58" s="19" t="s">
        <v>400</v>
      </c>
      <c r="C58" s="21">
        <v>59.888565057755592</v>
      </c>
      <c r="D58" s="21">
        <v>56.978237788446044</v>
      </c>
      <c r="E58" s="21">
        <v>55.538657003231627</v>
      </c>
      <c r="F58" s="21">
        <v>53.861466931530181</v>
      </c>
      <c r="G58" s="21">
        <v>52.4175656351822</v>
      </c>
      <c r="H58" s="21">
        <v>51.035208651873859</v>
      </c>
      <c r="I58" s="21">
        <v>49.637627471118719</v>
      </c>
      <c r="J58" s="21">
        <v>45.476817047699654</v>
      </c>
      <c r="K58" s="21">
        <v>44.380464393194558</v>
      </c>
      <c r="L58" s="21">
        <v>43.179364550948435</v>
      </c>
      <c r="M58" s="21">
        <v>42.121326582017588</v>
      </c>
      <c r="N58" s="21">
        <v>35.799890169672523</v>
      </c>
      <c r="O58" s="21">
        <v>14.983394199374231</v>
      </c>
      <c r="P58" s="21">
        <v>-2.1086335273367069</v>
      </c>
      <c r="Q58" s="21">
        <v>-13.993743820305525</v>
      </c>
      <c r="R58" s="22"/>
      <c r="S58" s="21">
        <v>77.888565057755585</v>
      </c>
      <c r="T58" s="21">
        <v>74.978237788446052</v>
      </c>
      <c r="U58" s="21">
        <v>73.538657003231634</v>
      </c>
      <c r="V58" s="21">
        <v>71.861466931530174</v>
      </c>
      <c r="W58" s="21">
        <v>70.4175656351822</v>
      </c>
      <c r="X58" s="21">
        <v>69.035208651873859</v>
      </c>
      <c r="Y58" s="21">
        <v>67.637627471118719</v>
      </c>
      <c r="Z58" s="21">
        <v>63.476817047699654</v>
      </c>
      <c r="AA58" s="21">
        <v>62.380464393194558</v>
      </c>
      <c r="AB58" s="21">
        <v>61.179364550948435</v>
      </c>
      <c r="AC58" s="21">
        <v>60.121326582017588</v>
      </c>
      <c r="AD58" s="21">
        <v>53.799890169672523</v>
      </c>
      <c r="AE58" s="21">
        <v>32.983394199374231</v>
      </c>
      <c r="AF58" s="21">
        <v>15.891366472663293</v>
      </c>
      <c r="AG58" s="21">
        <v>4.0062561796944749</v>
      </c>
      <c r="AI58" s="23">
        <v>59.888565057755592</v>
      </c>
      <c r="AJ58" s="23">
        <v>57.536501234146911</v>
      </c>
      <c r="AK58" s="23">
        <v>57.407755528268822</v>
      </c>
      <c r="AL58" s="23">
        <v>56.687285325938248</v>
      </c>
      <c r="AM58" s="23">
        <v>56.139443700570361</v>
      </c>
      <c r="AN58" s="23">
        <v>55.724612321160301</v>
      </c>
      <c r="AO58" s="23">
        <v>54.809648305637793</v>
      </c>
      <c r="AP58" s="23">
        <v>53.377655154430627</v>
      </c>
      <c r="AQ58" s="23">
        <v>51.652628440173714</v>
      </c>
      <c r="AR58" s="23">
        <v>50.732071064593015</v>
      </c>
      <c r="AS58" s="23">
        <v>49.898031766057343</v>
      </c>
      <c r="AT58" s="23">
        <v>47.618269490572459</v>
      </c>
      <c r="AU58" s="23">
        <v>44.788180889110734</v>
      </c>
      <c r="AV58" s="23">
        <v>43.194800624952066</v>
      </c>
      <c r="AW58" s="23">
        <v>42.372553211530175</v>
      </c>
      <c r="AY58" s="24">
        <v>77.888565057755585</v>
      </c>
      <c r="AZ58" s="24">
        <v>75.536501234146911</v>
      </c>
      <c r="BA58" s="24">
        <v>75.407755528268822</v>
      </c>
      <c r="BB58" s="24">
        <v>74.687285325938248</v>
      </c>
      <c r="BC58" s="24">
        <v>74.139443700570354</v>
      </c>
      <c r="BD58" s="24">
        <v>73.724612321160294</v>
      </c>
      <c r="BE58" s="24">
        <v>72.809648305637793</v>
      </c>
      <c r="BF58" s="24">
        <v>71.377655154430627</v>
      </c>
      <c r="BG58" s="24">
        <v>69.652628440173714</v>
      </c>
      <c r="BH58" s="24">
        <v>68.732071064593015</v>
      </c>
      <c r="BI58" s="24">
        <v>67.898031766057343</v>
      </c>
      <c r="BJ58" s="24">
        <v>65.618269490572459</v>
      </c>
      <c r="BK58" s="24">
        <v>62.788180889110734</v>
      </c>
      <c r="BL58" s="24">
        <v>61.194800624952066</v>
      </c>
      <c r="BM58" s="24">
        <v>60.372553211530175</v>
      </c>
      <c r="BO58" s="25">
        <v>59.888565057755592</v>
      </c>
      <c r="BP58" s="25">
        <v>57.820641275630507</v>
      </c>
      <c r="BQ58" s="25">
        <v>56.610621804400111</v>
      </c>
      <c r="BR58" s="25">
        <v>55.050476671417321</v>
      </c>
      <c r="BS58" s="25">
        <v>53.763248492504367</v>
      </c>
      <c r="BT58" s="25">
        <v>52.634223863344118</v>
      </c>
      <c r="BU58" s="25">
        <v>51.53424252198937</v>
      </c>
      <c r="BV58" s="25">
        <v>47.600652288083751</v>
      </c>
      <c r="BW58" s="25">
        <v>46.580454056011774</v>
      </c>
      <c r="BX58" s="25">
        <v>45.387208010791113</v>
      </c>
      <c r="BY58" s="25">
        <v>44.286805269511405</v>
      </c>
      <c r="BZ58" s="25">
        <v>41.147124872873036</v>
      </c>
      <c r="CA58" s="25">
        <v>37.188362148231846</v>
      </c>
      <c r="CB58" s="25">
        <v>34.937835133427399</v>
      </c>
      <c r="CC58" s="25">
        <v>34.071499559700413</v>
      </c>
      <c r="CE58" s="25">
        <v>77.888565057755585</v>
      </c>
      <c r="CF58" s="25">
        <v>75.820641275630507</v>
      </c>
      <c r="CG58" s="25">
        <v>74.610621804400111</v>
      </c>
      <c r="CH58" s="25">
        <v>73.050476671417329</v>
      </c>
      <c r="CI58" s="25">
        <v>71.763248492504374</v>
      </c>
      <c r="CJ58" s="25">
        <v>70.634223863344118</v>
      </c>
      <c r="CK58" s="25">
        <v>69.53424252198937</v>
      </c>
      <c r="CL58" s="25">
        <v>65.600652288083751</v>
      </c>
      <c r="CM58" s="25">
        <v>64.580454056011774</v>
      </c>
      <c r="CN58" s="25">
        <v>63.387208010791113</v>
      </c>
      <c r="CO58" s="25">
        <v>62.286805269511405</v>
      </c>
      <c r="CP58" s="25">
        <v>59.147124872873036</v>
      </c>
      <c r="CQ58" s="25">
        <v>55.188362148231846</v>
      </c>
      <c r="CR58" s="25">
        <v>52.937835133427399</v>
      </c>
      <c r="CS58" s="25">
        <v>52.071499559700413</v>
      </c>
      <c r="CU58" s="26">
        <v>59.888565057755592</v>
      </c>
      <c r="CV58" s="26">
        <v>56.830978882363922</v>
      </c>
      <c r="CW58" s="26">
        <v>55.542377333598125</v>
      </c>
      <c r="CX58" s="26">
        <v>54.046764626530972</v>
      </c>
      <c r="CY58" s="26">
        <v>52.805584174435396</v>
      </c>
      <c r="CZ58" s="26">
        <v>51.707426434464566</v>
      </c>
      <c r="DA58" s="26">
        <v>50.724866977033358</v>
      </c>
      <c r="DB58" s="26">
        <v>47.257799735424612</v>
      </c>
      <c r="DC58" s="26">
        <v>46.556802460658545</v>
      </c>
      <c r="DD58" s="26">
        <v>45.596853242977474</v>
      </c>
      <c r="DE58" s="26">
        <v>44.778762643218315</v>
      </c>
      <c r="DF58" s="26">
        <v>34.521942455575243</v>
      </c>
      <c r="DG58" s="26">
        <v>14.139487396082274</v>
      </c>
      <c r="DH58" s="26">
        <v>-1.5464658120484529</v>
      </c>
      <c r="DI58" s="26">
        <v>-11.771344913930619</v>
      </c>
      <c r="DK58" s="26">
        <v>77.888565057755585</v>
      </c>
      <c r="DL58" s="26">
        <v>74.830978882363922</v>
      </c>
      <c r="DM58" s="26">
        <v>73.542377333598125</v>
      </c>
      <c r="DN58" s="26">
        <v>72.046764626530972</v>
      </c>
      <c r="DO58" s="26">
        <v>70.805584174435396</v>
      </c>
      <c r="DP58" s="26">
        <v>69.707426434464566</v>
      </c>
      <c r="DQ58" s="26">
        <v>68.724866977033358</v>
      </c>
      <c r="DR58" s="26">
        <v>65.257799735424612</v>
      </c>
      <c r="DS58" s="26">
        <v>64.556802460658545</v>
      </c>
      <c r="DT58" s="26">
        <v>63.596853242977474</v>
      </c>
      <c r="DU58" s="26">
        <v>62.778762643218315</v>
      </c>
      <c r="DV58" s="26">
        <v>52.521942455575243</v>
      </c>
      <c r="DW58" s="26">
        <v>32.139487396082274</v>
      </c>
      <c r="DX58" s="26">
        <v>16.453534187951547</v>
      </c>
      <c r="DY58" s="26">
        <v>6.2286550860693808</v>
      </c>
      <c r="EA58" s="27">
        <v>59.888565057755592</v>
      </c>
      <c r="EB58" s="27">
        <v>56.850647003691456</v>
      </c>
      <c r="EC58" s="27">
        <v>55.741255423778163</v>
      </c>
      <c r="ED58" s="27">
        <v>54.40989566947276</v>
      </c>
      <c r="EE58" s="27">
        <v>53.314281353143812</v>
      </c>
      <c r="EF58" s="27">
        <v>49.559246838441155</v>
      </c>
      <c r="EG58" s="27">
        <v>48.903141255694493</v>
      </c>
      <c r="EH58" s="27">
        <v>47.943274683098238</v>
      </c>
      <c r="EI58" s="27">
        <v>44.490050370216025</v>
      </c>
      <c r="EJ58" s="27">
        <v>40.261838516495203</v>
      </c>
      <c r="EK58" s="27">
        <v>35.652742102710874</v>
      </c>
      <c r="EL58" s="27">
        <v>21.694323940595837</v>
      </c>
      <c r="EM58" s="27">
        <v>2.7604324889742173</v>
      </c>
      <c r="EN58" s="27">
        <v>-7.9615573283370793</v>
      </c>
      <c r="EO58" s="27">
        <v>-5.3039155620372469</v>
      </c>
      <c r="EQ58" s="27">
        <v>77.888565057755585</v>
      </c>
      <c r="ER58" s="27">
        <v>74.850647003691449</v>
      </c>
      <c r="ES58" s="27">
        <v>73.741255423778171</v>
      </c>
      <c r="ET58" s="27">
        <v>72.40989566947276</v>
      </c>
      <c r="EU58" s="27">
        <v>71.314281353143812</v>
      </c>
      <c r="EV58" s="27">
        <v>67.559246838441155</v>
      </c>
      <c r="EW58" s="27">
        <v>66.903141255694493</v>
      </c>
      <c r="EX58" s="27">
        <v>65.943274683098238</v>
      </c>
      <c r="EY58" s="27">
        <v>62.490050370216025</v>
      </c>
      <c r="EZ58" s="27">
        <v>58.261838516495203</v>
      </c>
      <c r="FA58" s="27">
        <v>53.652742102710874</v>
      </c>
      <c r="FB58" s="27">
        <v>39.694323940595837</v>
      </c>
      <c r="FC58" s="27">
        <v>20.760432488974217</v>
      </c>
      <c r="FD58" s="27">
        <v>10.038442671662921</v>
      </c>
      <c r="FE58" s="27">
        <v>12.696084437962753</v>
      </c>
      <c r="FG58" s="1">
        <v>380261</v>
      </c>
      <c r="FH58" s="78">
        <v>422010</v>
      </c>
      <c r="FI58" s="78" t="s">
        <v>495</v>
      </c>
    </row>
    <row r="59" spans="2:165" ht="16.2" thickBot="1" x14ac:dyDescent="0.35">
      <c r="B59" s="19" t="s">
        <v>281</v>
      </c>
      <c r="C59" s="21">
        <v>37.122556845825976</v>
      </c>
      <c r="D59" s="21">
        <v>34.42309030124111</v>
      </c>
      <c r="E59" s="21">
        <v>33.491507753079645</v>
      </c>
      <c r="F59" s="21">
        <v>32.467099020535017</v>
      </c>
      <c r="G59" s="21">
        <v>31.526333174273901</v>
      </c>
      <c r="H59" s="21">
        <v>30.542792368632419</v>
      </c>
      <c r="I59" s="21">
        <v>77.934814781837758</v>
      </c>
      <c r="J59" s="21">
        <v>77.016631354856244</v>
      </c>
      <c r="K59" s="21">
        <v>76.097051714862531</v>
      </c>
      <c r="L59" s="21">
        <v>75.168589346295619</v>
      </c>
      <c r="M59" s="21">
        <v>74.353453617864318</v>
      </c>
      <c r="N59" s="21">
        <v>69.027171994194731</v>
      </c>
      <c r="O59" s="21">
        <v>53.67295577437374</v>
      </c>
      <c r="P59" s="21">
        <v>41.057002335801428</v>
      </c>
      <c r="Q59" s="21">
        <v>31.718571740908004</v>
      </c>
      <c r="R59" s="22"/>
      <c r="S59" s="21">
        <v>103.53535684582599</v>
      </c>
      <c r="T59" s="21">
        <v>100.83589030124111</v>
      </c>
      <c r="U59" s="21">
        <v>99.90430775307965</v>
      </c>
      <c r="V59" s="21">
        <v>98.879899020535021</v>
      </c>
      <c r="W59" s="21">
        <v>97.939133174273906</v>
      </c>
      <c r="X59" s="21">
        <v>96.955592368632423</v>
      </c>
      <c r="Y59" s="21">
        <v>95.934814781837758</v>
      </c>
      <c r="Z59" s="21">
        <v>95.016631354856244</v>
      </c>
      <c r="AA59" s="21">
        <v>94.097051714862531</v>
      </c>
      <c r="AB59" s="21">
        <v>93.168589346295619</v>
      </c>
      <c r="AC59" s="21">
        <v>92.353453617864318</v>
      </c>
      <c r="AD59" s="21">
        <v>87.027171994194731</v>
      </c>
      <c r="AE59" s="21">
        <v>71.672955774373747</v>
      </c>
      <c r="AF59" s="21">
        <v>59.057002335801428</v>
      </c>
      <c r="AG59" s="21">
        <v>49.718571740908004</v>
      </c>
      <c r="AI59" s="23">
        <v>37.122556845825976</v>
      </c>
      <c r="AJ59" s="23">
        <v>34.967523322403643</v>
      </c>
      <c r="AK59" s="23">
        <v>34.716958470969082</v>
      </c>
      <c r="AL59" s="23">
        <v>34.179199738929249</v>
      </c>
      <c r="AM59" s="23">
        <v>33.691711173482915</v>
      </c>
      <c r="AN59" s="23">
        <v>33.228835241670133</v>
      </c>
      <c r="AO59" s="23">
        <v>80.924043886080554</v>
      </c>
      <c r="AP59" s="23">
        <v>79.938955673988232</v>
      </c>
      <c r="AQ59" s="23">
        <v>78.836382669898228</v>
      </c>
      <c r="AR59" s="23">
        <v>78.143192375457119</v>
      </c>
      <c r="AS59" s="23">
        <v>77.502783627455642</v>
      </c>
      <c r="AT59" s="23">
        <v>75.646901453649235</v>
      </c>
      <c r="AU59" s="23">
        <v>73.057816363079297</v>
      </c>
      <c r="AV59" s="23">
        <v>71.28090052819519</v>
      </c>
      <c r="AW59" s="23">
        <v>70.034338703668851</v>
      </c>
      <c r="AY59" s="24">
        <v>103.53535684582599</v>
      </c>
      <c r="AZ59" s="24">
        <v>101.38032332240365</v>
      </c>
      <c r="BA59" s="24">
        <v>101.12975847096908</v>
      </c>
      <c r="BB59" s="24">
        <v>100.59199973892925</v>
      </c>
      <c r="BC59" s="24">
        <v>100.10451117348292</v>
      </c>
      <c r="BD59" s="24">
        <v>99.641635241670144</v>
      </c>
      <c r="BE59" s="24">
        <v>98.924043886080554</v>
      </c>
      <c r="BF59" s="24">
        <v>97.938955673988232</v>
      </c>
      <c r="BG59" s="24">
        <v>96.836382669898228</v>
      </c>
      <c r="BH59" s="24">
        <v>96.143192375457119</v>
      </c>
      <c r="BI59" s="24">
        <v>95.502783627455642</v>
      </c>
      <c r="BJ59" s="24">
        <v>93.646901453649235</v>
      </c>
      <c r="BK59" s="24">
        <v>91.057816363079297</v>
      </c>
      <c r="BL59" s="24">
        <v>89.28090052819519</v>
      </c>
      <c r="BM59" s="24">
        <v>88.034338703668851</v>
      </c>
      <c r="BO59" s="25">
        <v>37.122556845825976</v>
      </c>
      <c r="BP59" s="25">
        <v>35.047812320917949</v>
      </c>
      <c r="BQ59" s="25">
        <v>34.271721793133288</v>
      </c>
      <c r="BR59" s="25">
        <v>33.35510334742721</v>
      </c>
      <c r="BS59" s="25">
        <v>32.57603895698751</v>
      </c>
      <c r="BT59" s="25">
        <v>31.865564648360163</v>
      </c>
      <c r="BU59" s="25">
        <v>79.580826920634166</v>
      </c>
      <c r="BV59" s="25">
        <v>78.910650509212815</v>
      </c>
      <c r="BW59" s="25">
        <v>78.11732780559818</v>
      </c>
      <c r="BX59" s="25">
        <v>77.241753670298124</v>
      </c>
      <c r="BY59" s="25">
        <v>76.424351838463195</v>
      </c>
      <c r="BZ59" s="25">
        <v>74.07657739798546</v>
      </c>
      <c r="CA59" s="25">
        <v>70.911075512404608</v>
      </c>
      <c r="CB59" s="25">
        <v>68.821509087454103</v>
      </c>
      <c r="CC59" s="25">
        <v>67.732746210248578</v>
      </c>
      <c r="CE59" s="25">
        <v>103.53535684582599</v>
      </c>
      <c r="CF59" s="25">
        <v>101.46061232091796</v>
      </c>
      <c r="CG59" s="25">
        <v>100.68452179313329</v>
      </c>
      <c r="CH59" s="25">
        <v>99.767903347427222</v>
      </c>
      <c r="CI59" s="25">
        <v>98.988838956987507</v>
      </c>
      <c r="CJ59" s="25">
        <v>98.278364648360167</v>
      </c>
      <c r="CK59" s="25">
        <v>97.580826920634166</v>
      </c>
      <c r="CL59" s="25">
        <v>96.910650509212815</v>
      </c>
      <c r="CM59" s="25">
        <v>96.11732780559818</v>
      </c>
      <c r="CN59" s="25">
        <v>95.241753670298124</v>
      </c>
      <c r="CO59" s="25">
        <v>94.424351838463195</v>
      </c>
      <c r="CP59" s="25">
        <v>92.07657739798546</v>
      </c>
      <c r="CQ59" s="25">
        <v>88.911075512404608</v>
      </c>
      <c r="CR59" s="25">
        <v>86.821509087454103</v>
      </c>
      <c r="CS59" s="25">
        <v>85.732746210248578</v>
      </c>
      <c r="CU59" s="26">
        <v>37.122556845825976</v>
      </c>
      <c r="CV59" s="26">
        <v>34.20255551024151</v>
      </c>
      <c r="CW59" s="26">
        <v>33.341047611397002</v>
      </c>
      <c r="CX59" s="26">
        <v>32.403937301183106</v>
      </c>
      <c r="CY59" s="26">
        <v>31.56192261876474</v>
      </c>
      <c r="CZ59" s="26">
        <v>30.723095658917259</v>
      </c>
      <c r="DA59" s="26">
        <v>78.326124002233428</v>
      </c>
      <c r="DB59" s="26">
        <v>77.66711026744548</v>
      </c>
      <c r="DC59" s="26">
        <v>76.945273042967926</v>
      </c>
      <c r="DD59" s="26">
        <v>76.113609503179134</v>
      </c>
      <c r="DE59" s="26">
        <v>75.385942168576776</v>
      </c>
      <c r="DF59" s="26">
        <v>70.059102930198947</v>
      </c>
      <c r="DG59" s="26">
        <v>54.858017230338078</v>
      </c>
      <c r="DH59" s="26">
        <v>42.626568480594301</v>
      </c>
      <c r="DI59" s="26">
        <v>34.239798620068186</v>
      </c>
      <c r="DK59" s="26">
        <v>103.53535684582599</v>
      </c>
      <c r="DL59" s="26">
        <v>100.61535551024151</v>
      </c>
      <c r="DM59" s="26">
        <v>99.753847611397006</v>
      </c>
      <c r="DN59" s="26">
        <v>98.81673730118311</v>
      </c>
      <c r="DO59" s="26">
        <v>97.974722618764744</v>
      </c>
      <c r="DP59" s="26">
        <v>97.135895658917264</v>
      </c>
      <c r="DQ59" s="26">
        <v>96.326124002233428</v>
      </c>
      <c r="DR59" s="26">
        <v>95.66711026744548</v>
      </c>
      <c r="DS59" s="26">
        <v>94.945273042967926</v>
      </c>
      <c r="DT59" s="26">
        <v>94.113609503179134</v>
      </c>
      <c r="DU59" s="26">
        <v>93.385942168576776</v>
      </c>
      <c r="DV59" s="26">
        <v>88.059102930198947</v>
      </c>
      <c r="DW59" s="26">
        <v>72.858017230338078</v>
      </c>
      <c r="DX59" s="26">
        <v>60.626568480594301</v>
      </c>
      <c r="DY59" s="26">
        <v>52.239798620068186</v>
      </c>
      <c r="EA59" s="27">
        <v>37.122556845825976</v>
      </c>
      <c r="EB59" s="27">
        <v>34.177966872713796</v>
      </c>
      <c r="EC59" s="27">
        <v>33.435064771335504</v>
      </c>
      <c r="ED59" s="27">
        <v>32.578804866039484</v>
      </c>
      <c r="EE59" s="27">
        <v>31.799785473037275</v>
      </c>
      <c r="EF59" s="27">
        <v>31.059839532837536</v>
      </c>
      <c r="EG59" s="27">
        <v>78.734583632051709</v>
      </c>
      <c r="EH59" s="27">
        <v>77.69576620323943</v>
      </c>
      <c r="EI59" s="27">
        <v>74.507808643211305</v>
      </c>
      <c r="EJ59" s="27">
        <v>71.114735428230887</v>
      </c>
      <c r="EK59" s="27">
        <v>67.788690221475179</v>
      </c>
      <c r="EL59" s="27">
        <v>58.04671776323196</v>
      </c>
      <c r="EM59" s="27">
        <v>43.894211264879118</v>
      </c>
      <c r="EN59" s="27">
        <v>35.420432193489248</v>
      </c>
      <c r="EO59" s="27">
        <v>36.475285067088976</v>
      </c>
      <c r="EQ59" s="27">
        <v>103.53535684582599</v>
      </c>
      <c r="ER59" s="27">
        <v>100.5907668727138</v>
      </c>
      <c r="ES59" s="27">
        <v>99.847864771335509</v>
      </c>
      <c r="ET59" s="27">
        <v>98.991604866039495</v>
      </c>
      <c r="EU59" s="27">
        <v>98.212585473037279</v>
      </c>
      <c r="EV59" s="27">
        <v>97.472639532837547</v>
      </c>
      <c r="EW59" s="27">
        <v>96.734583632051709</v>
      </c>
      <c r="EX59" s="27">
        <v>95.69576620323943</v>
      </c>
      <c r="EY59" s="27">
        <v>92.507808643211305</v>
      </c>
      <c r="EZ59" s="27">
        <v>89.114735428230887</v>
      </c>
      <c r="FA59" s="27">
        <v>85.788690221475179</v>
      </c>
      <c r="FB59" s="27">
        <v>76.046717763231953</v>
      </c>
      <c r="FC59" s="27">
        <v>61.894211264879118</v>
      </c>
      <c r="FD59" s="27">
        <v>53.420432193489248</v>
      </c>
      <c r="FE59" s="27">
        <v>54.475285067088976</v>
      </c>
      <c r="FG59" s="1">
        <v>392426</v>
      </c>
      <c r="FH59" s="78">
        <v>407533</v>
      </c>
      <c r="FI59" s="78" t="s">
        <v>841</v>
      </c>
    </row>
    <row r="60" spans="2:165" ht="16.2" thickBot="1" x14ac:dyDescent="0.35">
      <c r="B60" s="19" t="s">
        <v>284</v>
      </c>
      <c r="C60" s="21">
        <v>30.296412571536578</v>
      </c>
      <c r="D60" s="21">
        <v>23.661323598561836</v>
      </c>
      <c r="E60" s="21">
        <v>21.85530498979962</v>
      </c>
      <c r="F60" s="21">
        <v>19.815293148262299</v>
      </c>
      <c r="G60" s="21">
        <v>17.843483236338344</v>
      </c>
      <c r="H60" s="21">
        <v>15.781012608072835</v>
      </c>
      <c r="I60" s="21">
        <v>13.66357677177686</v>
      </c>
      <c r="J60" s="21">
        <v>11.724877647994163</v>
      </c>
      <c r="K60" s="21">
        <v>10.291228953930641</v>
      </c>
      <c r="L60" s="21">
        <v>8.8356382429161613</v>
      </c>
      <c r="M60" s="21">
        <v>7.5647019594505025</v>
      </c>
      <c r="N60" s="21">
        <v>0.46689525931921594</v>
      </c>
      <c r="O60" s="21">
        <v>-19.487975469613787</v>
      </c>
      <c r="P60" s="21">
        <v>-35.176300919496938</v>
      </c>
      <c r="Q60" s="21">
        <v>-46.673866716959381</v>
      </c>
      <c r="R60" s="22"/>
      <c r="S60" s="21">
        <v>42.296412571536578</v>
      </c>
      <c r="T60" s="21">
        <v>35.661323598561836</v>
      </c>
      <c r="U60" s="21">
        <v>33.85530498979962</v>
      </c>
      <c r="V60" s="21">
        <v>31.815293148262299</v>
      </c>
      <c r="W60" s="21">
        <v>29.843483236338344</v>
      </c>
      <c r="X60" s="21">
        <v>27.781012608072835</v>
      </c>
      <c r="Y60" s="21">
        <v>25.66357677177686</v>
      </c>
      <c r="Z60" s="21">
        <v>23.724877647994163</v>
      </c>
      <c r="AA60" s="21">
        <v>22.291228953930641</v>
      </c>
      <c r="AB60" s="21">
        <v>20.835638242916161</v>
      </c>
      <c r="AC60" s="21">
        <v>19.564701959450502</v>
      </c>
      <c r="AD60" s="21">
        <v>12.466895259319216</v>
      </c>
      <c r="AE60" s="21">
        <v>-7.4879754696137866</v>
      </c>
      <c r="AF60" s="21">
        <v>-23.176300919496938</v>
      </c>
      <c r="AG60" s="21">
        <v>-34.673866716959381</v>
      </c>
      <c r="AI60" s="23">
        <v>30.296412571536578</v>
      </c>
      <c r="AJ60" s="23">
        <v>26.870528094205547</v>
      </c>
      <c r="AK60" s="23">
        <v>26.376149569176206</v>
      </c>
      <c r="AL60" s="23">
        <v>25.448955081080875</v>
      </c>
      <c r="AM60" s="23">
        <v>24.511283239698614</v>
      </c>
      <c r="AN60" s="23">
        <v>23.547996876056125</v>
      </c>
      <c r="AO60" s="23">
        <v>22.215959823819709</v>
      </c>
      <c r="AP60" s="23">
        <v>20.484655438721241</v>
      </c>
      <c r="AQ60" s="23">
        <v>18.761386714293408</v>
      </c>
      <c r="AR60" s="23">
        <v>17.678573584107056</v>
      </c>
      <c r="AS60" s="23">
        <v>16.654305538555754</v>
      </c>
      <c r="AT60" s="23">
        <v>13.939505531242162</v>
      </c>
      <c r="AU60" s="23">
        <v>10.396410413024668</v>
      </c>
      <c r="AV60" s="23">
        <v>8.2986667297329433</v>
      </c>
      <c r="AW60" s="23">
        <v>7.0787429285532397</v>
      </c>
      <c r="AY60" s="24">
        <v>42.296412571536578</v>
      </c>
      <c r="AZ60" s="24">
        <v>38.870528094205547</v>
      </c>
      <c r="BA60" s="24">
        <v>38.376149569176206</v>
      </c>
      <c r="BB60" s="24">
        <v>37.448955081080875</v>
      </c>
      <c r="BC60" s="24">
        <v>36.511283239698614</v>
      </c>
      <c r="BD60" s="24">
        <v>35.547996876056125</v>
      </c>
      <c r="BE60" s="24">
        <v>34.215959823819709</v>
      </c>
      <c r="BF60" s="24">
        <v>32.484655438721241</v>
      </c>
      <c r="BG60" s="24">
        <v>30.761386714293408</v>
      </c>
      <c r="BH60" s="24">
        <v>29.678573584107056</v>
      </c>
      <c r="BI60" s="24">
        <v>28.654305538555754</v>
      </c>
      <c r="BJ60" s="24">
        <v>25.939505531242162</v>
      </c>
      <c r="BK60" s="24">
        <v>22.396410413024668</v>
      </c>
      <c r="BL60" s="24">
        <v>20.298666729732943</v>
      </c>
      <c r="BM60" s="24">
        <v>19.07874292855324</v>
      </c>
      <c r="BO60" s="25">
        <v>30.296412571536578</v>
      </c>
      <c r="BP60" s="25">
        <v>26.679536239744365</v>
      </c>
      <c r="BQ60" s="25">
        <v>25.374921509127873</v>
      </c>
      <c r="BR60" s="25">
        <v>23.559081415422526</v>
      </c>
      <c r="BS60" s="25">
        <v>21.931093572757788</v>
      </c>
      <c r="BT60" s="25">
        <v>20.393773394215138</v>
      </c>
      <c r="BU60" s="25">
        <v>18.891182883241207</v>
      </c>
      <c r="BV60" s="25">
        <v>17.445169893354574</v>
      </c>
      <c r="BW60" s="25">
        <v>16.35345997724469</v>
      </c>
      <c r="BX60" s="25">
        <v>15.092003135431369</v>
      </c>
      <c r="BY60" s="25">
        <v>13.889611879338759</v>
      </c>
      <c r="BZ60" s="25">
        <v>10.672584169200263</v>
      </c>
      <c r="CA60" s="25">
        <v>6.5225380885339064</v>
      </c>
      <c r="CB60" s="25">
        <v>4.1504560355465969</v>
      </c>
      <c r="CC60" s="25">
        <v>3.3413439435671535</v>
      </c>
      <c r="CE60" s="25">
        <v>42.296412571536578</v>
      </c>
      <c r="CF60" s="25">
        <v>38.679536239744365</v>
      </c>
      <c r="CG60" s="25">
        <v>37.374921509127873</v>
      </c>
      <c r="CH60" s="25">
        <v>35.559081415422526</v>
      </c>
      <c r="CI60" s="25">
        <v>33.931093572757788</v>
      </c>
      <c r="CJ60" s="25">
        <v>32.393773394215138</v>
      </c>
      <c r="CK60" s="25">
        <v>30.891182883241207</v>
      </c>
      <c r="CL60" s="25">
        <v>29.445169893354574</v>
      </c>
      <c r="CM60" s="25">
        <v>28.35345997724469</v>
      </c>
      <c r="CN60" s="25">
        <v>27.092003135431369</v>
      </c>
      <c r="CO60" s="25">
        <v>25.889611879338759</v>
      </c>
      <c r="CP60" s="25">
        <v>22.672584169200263</v>
      </c>
      <c r="CQ60" s="25">
        <v>18.522538088533906</v>
      </c>
      <c r="CR60" s="25">
        <v>16.150456035546597</v>
      </c>
      <c r="CS60" s="25">
        <v>15.341343943567153</v>
      </c>
      <c r="CU60" s="26">
        <v>30.296412571536578</v>
      </c>
      <c r="CV60" s="26">
        <v>22.242664796827356</v>
      </c>
      <c r="CW60" s="26">
        <v>20.419541249077056</v>
      </c>
      <c r="CX60" s="26">
        <v>18.486073232688398</v>
      </c>
      <c r="CY60" s="26">
        <v>16.653137358189205</v>
      </c>
      <c r="CZ60" s="26">
        <v>14.851701853024231</v>
      </c>
      <c r="DA60" s="26">
        <v>13.117964934252598</v>
      </c>
      <c r="DB60" s="26">
        <v>11.649290877337251</v>
      </c>
      <c r="DC60" s="26">
        <v>10.590700074821115</v>
      </c>
      <c r="DD60" s="26">
        <v>9.3578894981267382</v>
      </c>
      <c r="DE60" s="26">
        <v>8.3195313379118687</v>
      </c>
      <c r="DF60" s="26">
        <v>1.6108520403866606</v>
      </c>
      <c r="DG60" s="26">
        <v>-17.645184577357142</v>
      </c>
      <c r="DH60" s="26">
        <v>-32.650509149789301</v>
      </c>
      <c r="DI60" s="26">
        <v>-43.223976904024966</v>
      </c>
      <c r="DK60" s="26">
        <v>42.296412571536578</v>
      </c>
      <c r="DL60" s="26">
        <v>34.242664796827356</v>
      </c>
      <c r="DM60" s="26">
        <v>32.419541249077056</v>
      </c>
      <c r="DN60" s="26">
        <v>30.486073232688398</v>
      </c>
      <c r="DO60" s="26">
        <v>28.653137358189205</v>
      </c>
      <c r="DP60" s="26">
        <v>26.851701853024231</v>
      </c>
      <c r="DQ60" s="26">
        <v>25.117964934252598</v>
      </c>
      <c r="DR60" s="26">
        <v>23.649290877337251</v>
      </c>
      <c r="DS60" s="26">
        <v>22.590700074821115</v>
      </c>
      <c r="DT60" s="26">
        <v>21.357889498126738</v>
      </c>
      <c r="DU60" s="26">
        <v>20.319531337911869</v>
      </c>
      <c r="DV60" s="26">
        <v>13.610852040386661</v>
      </c>
      <c r="DW60" s="26">
        <v>-5.6451845773571421</v>
      </c>
      <c r="DX60" s="26">
        <v>-20.650509149789301</v>
      </c>
      <c r="DY60" s="26">
        <v>-31.223976904024966</v>
      </c>
      <c r="EA60" s="27">
        <v>30.296412571536578</v>
      </c>
      <c r="EB60" s="27">
        <v>21.675855101824922</v>
      </c>
      <c r="EC60" s="27">
        <v>19.964645280644199</v>
      </c>
      <c r="ED60" s="27">
        <v>18.173817098884051</v>
      </c>
      <c r="EE60" s="27">
        <v>16.482773486905074</v>
      </c>
      <c r="EF60" s="27">
        <v>14.869038678788733</v>
      </c>
      <c r="EG60" s="27">
        <v>13.297694170278788</v>
      </c>
      <c r="EH60" s="27">
        <v>11.561143244802565</v>
      </c>
      <c r="EI60" s="27">
        <v>7.4195185642370234</v>
      </c>
      <c r="EJ60" s="27">
        <v>2.9142160810059181</v>
      </c>
      <c r="EK60" s="27">
        <v>-1.5121908397573947</v>
      </c>
      <c r="EL60" s="27">
        <v>-14.139814584053738</v>
      </c>
      <c r="EM60" s="27">
        <v>-32.060349492846896</v>
      </c>
      <c r="EN60" s="27">
        <v>-42.546479655073753</v>
      </c>
      <c r="EO60" s="27">
        <v>-40.671615652366796</v>
      </c>
      <c r="EQ60" s="27">
        <v>42.296412571536578</v>
      </c>
      <c r="ER60" s="27">
        <v>33.675855101824922</v>
      </c>
      <c r="ES60" s="27">
        <v>31.964645280644199</v>
      </c>
      <c r="ET60" s="27">
        <v>30.173817098884051</v>
      </c>
      <c r="EU60" s="27">
        <v>28.482773486905074</v>
      </c>
      <c r="EV60" s="27">
        <v>26.869038678788733</v>
      </c>
      <c r="EW60" s="27">
        <v>25.297694170278788</v>
      </c>
      <c r="EX60" s="27">
        <v>23.561143244802565</v>
      </c>
      <c r="EY60" s="27">
        <v>19.419518564237023</v>
      </c>
      <c r="EZ60" s="27">
        <v>14.914216081005918</v>
      </c>
      <c r="FA60" s="27">
        <v>10.487809160242605</v>
      </c>
      <c r="FB60" s="27">
        <v>-2.1398145840537381</v>
      </c>
      <c r="FC60" s="27">
        <v>-20.060349492846896</v>
      </c>
      <c r="FD60" s="27">
        <v>-30.546479655073753</v>
      </c>
      <c r="FE60" s="27">
        <v>-28.671615652366796</v>
      </c>
      <c r="FG60" s="1">
        <v>378726</v>
      </c>
      <c r="FH60" s="78">
        <v>392892</v>
      </c>
      <c r="FI60" s="78" t="s">
        <v>846</v>
      </c>
    </row>
    <row r="61" spans="2:165" ht="16.2" thickBot="1" x14ac:dyDescent="0.35">
      <c r="B61" s="19" t="s">
        <v>297</v>
      </c>
      <c r="C61" s="21">
        <v>59.936241278744781</v>
      </c>
      <c r="D61" s="21">
        <v>56.349088507284037</v>
      </c>
      <c r="E61" s="21">
        <v>54.869067707673118</v>
      </c>
      <c r="F61" s="21">
        <v>53.246221575143956</v>
      </c>
      <c r="G61" s="21">
        <v>51.536095208342942</v>
      </c>
      <c r="H61" s="21">
        <v>50.056059693442648</v>
      </c>
      <c r="I61" s="21">
        <v>48.523857687403961</v>
      </c>
      <c r="J61" s="21">
        <v>47.142664590034514</v>
      </c>
      <c r="K61" s="21">
        <v>45.736389075995248</v>
      </c>
      <c r="L61" s="21">
        <v>44.408436192377366</v>
      </c>
      <c r="M61" s="21">
        <v>43.252928954742828</v>
      </c>
      <c r="N61" s="21">
        <v>36.813838833835888</v>
      </c>
      <c r="O61" s="21">
        <v>19.226675969961292</v>
      </c>
      <c r="P61" s="21">
        <v>5.051848701586465</v>
      </c>
      <c r="Q61" s="21">
        <v>-6.2229976455025167</v>
      </c>
      <c r="R61" s="22"/>
      <c r="S61" s="21">
        <v>77.936241278744774</v>
      </c>
      <c r="T61" s="21">
        <v>74.349088507284037</v>
      </c>
      <c r="U61" s="21">
        <v>72.869067707673111</v>
      </c>
      <c r="V61" s="21">
        <v>71.246221575143949</v>
      </c>
      <c r="W61" s="21">
        <v>69.536095208342942</v>
      </c>
      <c r="X61" s="21">
        <v>68.056059693442648</v>
      </c>
      <c r="Y61" s="21">
        <v>66.523857687403961</v>
      </c>
      <c r="Z61" s="21">
        <v>65.142664590034514</v>
      </c>
      <c r="AA61" s="21">
        <v>63.736389075995248</v>
      </c>
      <c r="AB61" s="21">
        <v>62.408436192377366</v>
      </c>
      <c r="AC61" s="21">
        <v>61.252928954742828</v>
      </c>
      <c r="AD61" s="21">
        <v>54.813838833835888</v>
      </c>
      <c r="AE61" s="21">
        <v>37.226675969961292</v>
      </c>
      <c r="AF61" s="21">
        <v>23.051848701586465</v>
      </c>
      <c r="AG61" s="21">
        <v>11.777002354497483</v>
      </c>
      <c r="AI61" s="23">
        <v>59.936241278744781</v>
      </c>
      <c r="AJ61" s="23">
        <v>57.816323635159172</v>
      </c>
      <c r="AK61" s="23">
        <v>57.978484904490543</v>
      </c>
      <c r="AL61" s="23">
        <v>57.56065400736167</v>
      </c>
      <c r="AM61" s="23">
        <v>57.306886929090766</v>
      </c>
      <c r="AN61" s="23">
        <v>57.20279402706516</v>
      </c>
      <c r="AO61" s="23">
        <v>56.643150567155693</v>
      </c>
      <c r="AP61" s="23">
        <v>55.610486520149507</v>
      </c>
      <c r="AQ61" s="23">
        <v>54.273056237512023</v>
      </c>
      <c r="AR61" s="23">
        <v>53.522457475351153</v>
      </c>
      <c r="AS61" s="23">
        <v>52.835902487853147</v>
      </c>
      <c r="AT61" s="23">
        <v>50.579167178980057</v>
      </c>
      <c r="AU61" s="23">
        <v>47.266088368044535</v>
      </c>
      <c r="AV61" s="23">
        <v>44.920037088046314</v>
      </c>
      <c r="AW61" s="23">
        <v>43.387681276512936</v>
      </c>
      <c r="AY61" s="24">
        <v>77.936241278744774</v>
      </c>
      <c r="AZ61" s="24">
        <v>75.816323635159165</v>
      </c>
      <c r="BA61" s="24">
        <v>75.978484904490543</v>
      </c>
      <c r="BB61" s="24">
        <v>75.560654007361677</v>
      </c>
      <c r="BC61" s="24">
        <v>75.306886929090766</v>
      </c>
      <c r="BD61" s="24">
        <v>75.202794027065153</v>
      </c>
      <c r="BE61" s="24">
        <v>74.643150567155686</v>
      </c>
      <c r="BF61" s="24">
        <v>73.610486520149507</v>
      </c>
      <c r="BG61" s="24">
        <v>72.273056237512023</v>
      </c>
      <c r="BH61" s="24">
        <v>71.52245747535116</v>
      </c>
      <c r="BI61" s="24">
        <v>70.835902487853147</v>
      </c>
      <c r="BJ61" s="24">
        <v>68.579167178980057</v>
      </c>
      <c r="BK61" s="24">
        <v>65.266088368044535</v>
      </c>
      <c r="BL61" s="24">
        <v>62.920037088046314</v>
      </c>
      <c r="BM61" s="24">
        <v>61.387681276512936</v>
      </c>
      <c r="BO61" s="25">
        <v>59.936241278744781</v>
      </c>
      <c r="BP61" s="25">
        <v>57.530335350899115</v>
      </c>
      <c r="BQ61" s="25">
        <v>56.38827801187167</v>
      </c>
      <c r="BR61" s="25">
        <v>54.995644450719766</v>
      </c>
      <c r="BS61" s="25">
        <v>53.604302963006859</v>
      </c>
      <c r="BT61" s="25">
        <v>52.627241097904545</v>
      </c>
      <c r="BU61" s="25">
        <v>51.675813707575912</v>
      </c>
      <c r="BV61" s="25">
        <v>50.766615485624953</v>
      </c>
      <c r="BW61" s="25">
        <v>49.552856189870283</v>
      </c>
      <c r="BX61" s="25">
        <v>48.28092169065954</v>
      </c>
      <c r="BY61" s="25">
        <v>47.085141084230116</v>
      </c>
      <c r="BZ61" s="25">
        <v>43.662878482111523</v>
      </c>
      <c r="CA61" s="25">
        <v>39.346173369934888</v>
      </c>
      <c r="CB61" s="25">
        <v>36.750665973148813</v>
      </c>
      <c r="CC61" s="25">
        <v>35.631252508073374</v>
      </c>
      <c r="CE61" s="25">
        <v>77.936241278744774</v>
      </c>
      <c r="CF61" s="25">
        <v>75.530335350899122</v>
      </c>
      <c r="CG61" s="25">
        <v>74.388278011871677</v>
      </c>
      <c r="CH61" s="25">
        <v>72.995644450719766</v>
      </c>
      <c r="CI61" s="25">
        <v>71.604302963006859</v>
      </c>
      <c r="CJ61" s="25">
        <v>70.627241097904545</v>
      </c>
      <c r="CK61" s="25">
        <v>69.675813707575912</v>
      </c>
      <c r="CL61" s="25">
        <v>68.766615485624953</v>
      </c>
      <c r="CM61" s="25">
        <v>67.552856189870283</v>
      </c>
      <c r="CN61" s="25">
        <v>66.28092169065954</v>
      </c>
      <c r="CO61" s="25">
        <v>65.085141084230116</v>
      </c>
      <c r="CP61" s="25">
        <v>61.662878482111523</v>
      </c>
      <c r="CQ61" s="25">
        <v>57.346173369934888</v>
      </c>
      <c r="CR61" s="25">
        <v>54.750665973148813</v>
      </c>
      <c r="CS61" s="25">
        <v>53.631252508073374</v>
      </c>
      <c r="CU61" s="26">
        <v>59.936241278744781</v>
      </c>
      <c r="CV61" s="26">
        <v>55.688824577558009</v>
      </c>
      <c r="CW61" s="26">
        <v>54.277489153832832</v>
      </c>
      <c r="CX61" s="26">
        <v>52.821217648214656</v>
      </c>
      <c r="CY61" s="26">
        <v>51.296603867481508</v>
      </c>
      <c r="CZ61" s="26">
        <v>50.018238224214628</v>
      </c>
      <c r="DA61" s="26">
        <v>48.784855073536988</v>
      </c>
      <c r="DB61" s="26">
        <v>47.759841896358694</v>
      </c>
      <c r="DC61" s="26">
        <v>46.59515096762928</v>
      </c>
      <c r="DD61" s="26">
        <v>45.051184049350269</v>
      </c>
      <c r="DE61" s="26">
        <v>43.676057868399397</v>
      </c>
      <c r="DF61" s="26">
        <v>37.197150743620767</v>
      </c>
      <c r="DG61" s="26">
        <v>19.46696239179991</v>
      </c>
      <c r="DH61" s="26">
        <v>5.8616062244626619</v>
      </c>
      <c r="DI61" s="26">
        <v>-3.2508015679753157</v>
      </c>
      <c r="DK61" s="26">
        <v>77.936241278744774</v>
      </c>
      <c r="DL61" s="26">
        <v>73.688824577558009</v>
      </c>
      <c r="DM61" s="26">
        <v>72.277489153832832</v>
      </c>
      <c r="DN61" s="26">
        <v>70.821217648214656</v>
      </c>
      <c r="DO61" s="26">
        <v>69.296603867481508</v>
      </c>
      <c r="DP61" s="26">
        <v>68.018238224214628</v>
      </c>
      <c r="DQ61" s="26">
        <v>66.784855073536988</v>
      </c>
      <c r="DR61" s="26">
        <v>65.759841896358694</v>
      </c>
      <c r="DS61" s="26">
        <v>64.59515096762928</v>
      </c>
      <c r="DT61" s="26">
        <v>63.051184049350269</v>
      </c>
      <c r="DU61" s="26">
        <v>61.676057868399397</v>
      </c>
      <c r="DV61" s="26">
        <v>55.197150743620767</v>
      </c>
      <c r="DW61" s="26">
        <v>37.46696239179991</v>
      </c>
      <c r="DX61" s="26">
        <v>23.861606224462662</v>
      </c>
      <c r="DY61" s="26">
        <v>14.749198432024684</v>
      </c>
      <c r="EA61" s="27">
        <v>59.936241278744781</v>
      </c>
      <c r="EB61" s="27">
        <v>55.397729823713888</v>
      </c>
      <c r="EC61" s="27">
        <v>54.02729892433041</v>
      </c>
      <c r="ED61" s="27">
        <v>52.60443845061539</v>
      </c>
      <c r="EE61" s="27">
        <v>51.086351140312161</v>
      </c>
      <c r="EF61" s="27">
        <v>49.897269151876003</v>
      </c>
      <c r="EG61" s="27">
        <v>48.726077415432201</v>
      </c>
      <c r="EH61" s="27">
        <v>47.437520670465005</v>
      </c>
      <c r="EI61" s="27">
        <v>43.667561753642701</v>
      </c>
      <c r="EJ61" s="27">
        <v>39.633228923152302</v>
      </c>
      <c r="EK61" s="27">
        <v>35.670823215243416</v>
      </c>
      <c r="EL61" s="27">
        <v>24.009205073884232</v>
      </c>
      <c r="EM61" s="27">
        <v>6.9843271198666059</v>
      </c>
      <c r="EN61" s="27">
        <v>-2.3879189869243476</v>
      </c>
      <c r="EO61" s="27">
        <v>-0.74472398864497791</v>
      </c>
      <c r="EQ61" s="27">
        <v>77.936241278744774</v>
      </c>
      <c r="ER61" s="27">
        <v>73.397729823713888</v>
      </c>
      <c r="ES61" s="27">
        <v>72.02729892433041</v>
      </c>
      <c r="ET61" s="27">
        <v>70.60443845061539</v>
      </c>
      <c r="EU61" s="27">
        <v>69.086351140312161</v>
      </c>
      <c r="EV61" s="27">
        <v>67.897269151876003</v>
      </c>
      <c r="EW61" s="27">
        <v>66.726077415432201</v>
      </c>
      <c r="EX61" s="27">
        <v>65.437520670465005</v>
      </c>
      <c r="EY61" s="27">
        <v>61.667561753642701</v>
      </c>
      <c r="EZ61" s="27">
        <v>57.633228923152302</v>
      </c>
      <c r="FA61" s="27">
        <v>53.670823215243416</v>
      </c>
      <c r="FB61" s="27">
        <v>42.009205073884232</v>
      </c>
      <c r="FC61" s="27">
        <v>24.984327119866606</v>
      </c>
      <c r="FD61" s="27">
        <v>15.612081013075652</v>
      </c>
      <c r="FE61" s="27">
        <v>17.255276011355022</v>
      </c>
      <c r="FG61" s="1">
        <v>347172</v>
      </c>
      <c r="FH61" s="78">
        <v>407455</v>
      </c>
      <c r="FI61" s="78" t="s">
        <v>858</v>
      </c>
    </row>
    <row r="62" spans="2:165" ht="16.2" thickBot="1" x14ac:dyDescent="0.35">
      <c r="B62" s="19" t="s">
        <v>302</v>
      </c>
      <c r="C62" s="21">
        <v>6.7903531641616386</v>
      </c>
      <c r="D62" s="21">
        <v>6.7712584340714486</v>
      </c>
      <c r="E62" s="21">
        <v>6.6519090326524477</v>
      </c>
      <c r="F62" s="21">
        <v>6.4871218270049127</v>
      </c>
      <c r="G62" s="21">
        <v>6.3359037290097975</v>
      </c>
      <c r="H62" s="21">
        <v>6.1886409030404588</v>
      </c>
      <c r="I62" s="21">
        <v>6.0412112955296555</v>
      </c>
      <c r="J62" s="21">
        <v>5.9006174411971895</v>
      </c>
      <c r="K62" s="21">
        <v>5.7652896321399725</v>
      </c>
      <c r="L62" s="21">
        <v>5.5972877331782591</v>
      </c>
      <c r="M62" s="21">
        <v>5.3911576065002347</v>
      </c>
      <c r="N62" s="21">
        <v>4.8056773737036824</v>
      </c>
      <c r="O62" s="21">
        <v>4.1221484147939522</v>
      </c>
      <c r="P62" s="21">
        <v>3.8969857792461822</v>
      </c>
      <c r="Q62" s="21">
        <v>3.8402344573610288</v>
      </c>
      <c r="R62" s="22"/>
      <c r="S62" s="21">
        <v>8.5403531641616386</v>
      </c>
      <c r="T62" s="21">
        <v>8.5212584340714486</v>
      </c>
      <c r="U62" s="21">
        <v>8.4019090326524477</v>
      </c>
      <c r="V62" s="21">
        <v>8.2371218270049127</v>
      </c>
      <c r="W62" s="21">
        <v>8.0859037290097966</v>
      </c>
      <c r="X62" s="21">
        <v>7.9386409030404588</v>
      </c>
      <c r="Y62" s="21">
        <v>7.7912112955296555</v>
      </c>
      <c r="Z62" s="21">
        <v>7.6506174411971895</v>
      </c>
      <c r="AA62" s="21">
        <v>7.5152896321399725</v>
      </c>
      <c r="AB62" s="21">
        <v>7.3472877331782591</v>
      </c>
      <c r="AC62" s="21">
        <v>7.1411576065002347</v>
      </c>
      <c r="AD62" s="21">
        <v>6.5556773737036824</v>
      </c>
      <c r="AE62" s="21">
        <v>5.8721484147939522</v>
      </c>
      <c r="AF62" s="21">
        <v>5.6469857792461822</v>
      </c>
      <c r="AG62" s="21">
        <v>5.5902344573610288</v>
      </c>
      <c r="AI62" s="23">
        <v>6.7903531641616386</v>
      </c>
      <c r="AJ62" s="23">
        <v>6.7527015676303588</v>
      </c>
      <c r="AK62" s="23">
        <v>6.7651384581604139</v>
      </c>
      <c r="AL62" s="23">
        <v>6.7161593219382949</v>
      </c>
      <c r="AM62" s="23">
        <v>6.6816816466981601</v>
      </c>
      <c r="AN62" s="23">
        <v>6.6622706920282706</v>
      </c>
      <c r="AO62" s="23">
        <v>6.5348545907037465</v>
      </c>
      <c r="AP62" s="23">
        <v>6.3211314000717085</v>
      </c>
      <c r="AQ62" s="23">
        <v>6.0577403788179192</v>
      </c>
      <c r="AR62" s="23">
        <v>6.0004065260806918</v>
      </c>
      <c r="AS62" s="23">
        <v>5.9202408169364604</v>
      </c>
      <c r="AT62" s="23">
        <v>5.7304006529151961</v>
      </c>
      <c r="AU62" s="23">
        <v>5.5129805702290948</v>
      </c>
      <c r="AV62" s="23">
        <v>5.3337669917970576</v>
      </c>
      <c r="AW62" s="23">
        <v>5.1987746298269721</v>
      </c>
      <c r="AY62" s="24">
        <v>8.5403531641616386</v>
      </c>
      <c r="AZ62" s="24">
        <v>8.5027015676303588</v>
      </c>
      <c r="BA62" s="24">
        <v>8.5151384581604148</v>
      </c>
      <c r="BB62" s="24">
        <v>8.4661593219382958</v>
      </c>
      <c r="BC62" s="24">
        <v>8.4316816466981592</v>
      </c>
      <c r="BD62" s="24">
        <v>8.4122706920282706</v>
      </c>
      <c r="BE62" s="24">
        <v>8.2848545907037465</v>
      </c>
      <c r="BF62" s="24">
        <v>8.0711314000717085</v>
      </c>
      <c r="BG62" s="24">
        <v>7.8077403788179192</v>
      </c>
      <c r="BH62" s="24">
        <v>7.7504065260806918</v>
      </c>
      <c r="BI62" s="24">
        <v>7.6702408169364604</v>
      </c>
      <c r="BJ62" s="24">
        <v>7.4804006529151961</v>
      </c>
      <c r="BK62" s="24">
        <v>7.2629805702290948</v>
      </c>
      <c r="BL62" s="24">
        <v>7.0837669917970576</v>
      </c>
      <c r="BM62" s="24">
        <v>6.9487746298269721</v>
      </c>
      <c r="BO62" s="25">
        <v>6.7903531641616386</v>
      </c>
      <c r="BP62" s="25">
        <v>6.7841159685846408</v>
      </c>
      <c r="BQ62" s="25">
        <v>6.6809470481652777</v>
      </c>
      <c r="BR62" s="25">
        <v>6.5463627392181438</v>
      </c>
      <c r="BS62" s="25">
        <v>6.4361921353524556</v>
      </c>
      <c r="BT62" s="25">
        <v>6.3450197126127144</v>
      </c>
      <c r="BU62" s="25">
        <v>6.2549846686793922</v>
      </c>
      <c r="BV62" s="25">
        <v>6.1574456492528515</v>
      </c>
      <c r="BW62" s="25">
        <v>6.0214284683718615</v>
      </c>
      <c r="BX62" s="25">
        <v>5.8655753776069748</v>
      </c>
      <c r="BY62" s="25">
        <v>5.6548556968918318</v>
      </c>
      <c r="BZ62" s="25">
        <v>5.0976578786901161</v>
      </c>
      <c r="CA62" s="25">
        <v>4.4882218511861236</v>
      </c>
      <c r="CB62" s="25">
        <v>4.1929972912942297</v>
      </c>
      <c r="CC62" s="25">
        <v>4.2281716725283678</v>
      </c>
      <c r="CE62" s="25">
        <v>8.5403531641616386</v>
      </c>
      <c r="CF62" s="25">
        <v>8.5341159685846399</v>
      </c>
      <c r="CG62" s="25">
        <v>8.4309470481652777</v>
      </c>
      <c r="CH62" s="25">
        <v>8.2963627392181429</v>
      </c>
      <c r="CI62" s="25">
        <v>8.1861921353524565</v>
      </c>
      <c r="CJ62" s="25">
        <v>8.0950197126127144</v>
      </c>
      <c r="CK62" s="25">
        <v>8.0049846686793913</v>
      </c>
      <c r="CL62" s="25">
        <v>7.9074456492528515</v>
      </c>
      <c r="CM62" s="25">
        <v>7.7714284683718615</v>
      </c>
      <c r="CN62" s="25">
        <v>7.6155753776069748</v>
      </c>
      <c r="CO62" s="25">
        <v>7.4048556968918318</v>
      </c>
      <c r="CP62" s="25">
        <v>6.8476578786901161</v>
      </c>
      <c r="CQ62" s="25">
        <v>6.2382218511861236</v>
      </c>
      <c r="CR62" s="25">
        <v>5.9429972912942297</v>
      </c>
      <c r="CS62" s="25">
        <v>5.9781716725283678</v>
      </c>
      <c r="CU62" s="26">
        <v>6.7903531641616386</v>
      </c>
      <c r="CV62" s="26">
        <v>6.7819326160357907</v>
      </c>
      <c r="CW62" s="26">
        <v>6.6759014441973257</v>
      </c>
      <c r="CX62" s="26">
        <v>6.5223036189394001</v>
      </c>
      <c r="CY62" s="26">
        <v>6.3832007919271279</v>
      </c>
      <c r="CZ62" s="26">
        <v>6.2557562115974799</v>
      </c>
      <c r="DA62" s="26">
        <v>6.1347180972166448</v>
      </c>
      <c r="DB62" s="26">
        <v>5.9172771555865582</v>
      </c>
      <c r="DC62" s="26">
        <v>5.5630400621282128</v>
      </c>
      <c r="DD62" s="26">
        <v>5.2856984917776497</v>
      </c>
      <c r="DE62" s="26">
        <v>5.0304233840942487</v>
      </c>
      <c r="DF62" s="26">
        <v>4.3294803440492133</v>
      </c>
      <c r="DG62" s="26">
        <v>3.5926161445465219</v>
      </c>
      <c r="DH62" s="26">
        <v>3.4009217994388301</v>
      </c>
      <c r="DI62" s="26">
        <v>3.3793647531799067</v>
      </c>
      <c r="DK62" s="26">
        <v>8.5403531641616386</v>
      </c>
      <c r="DL62" s="26">
        <v>8.5319326160357907</v>
      </c>
      <c r="DM62" s="26">
        <v>8.4259014441973257</v>
      </c>
      <c r="DN62" s="26">
        <v>8.2723036189394001</v>
      </c>
      <c r="DO62" s="26">
        <v>8.133200791927127</v>
      </c>
      <c r="DP62" s="26">
        <v>8.005756211597479</v>
      </c>
      <c r="DQ62" s="26">
        <v>7.8847180972166448</v>
      </c>
      <c r="DR62" s="26">
        <v>7.6672771555865582</v>
      </c>
      <c r="DS62" s="26">
        <v>7.3130400621282128</v>
      </c>
      <c r="DT62" s="26">
        <v>7.0356984917776497</v>
      </c>
      <c r="DU62" s="26">
        <v>6.7804233840942487</v>
      </c>
      <c r="DV62" s="26">
        <v>6.0794803440492133</v>
      </c>
      <c r="DW62" s="26">
        <v>5.3426161445465219</v>
      </c>
      <c r="DX62" s="26">
        <v>5.1509217994388301</v>
      </c>
      <c r="DY62" s="26">
        <v>5.1293647531799067</v>
      </c>
      <c r="EA62" s="27">
        <v>6.7903531641616386</v>
      </c>
      <c r="EB62" s="27">
        <v>6.7957360182997597</v>
      </c>
      <c r="EC62" s="27">
        <v>6.7005399756583</v>
      </c>
      <c r="ED62" s="27">
        <v>6.5451723499440222</v>
      </c>
      <c r="EE62" s="27">
        <v>6.4113723428803056</v>
      </c>
      <c r="EF62" s="27">
        <v>6.3026514180264694</v>
      </c>
      <c r="EG62" s="27">
        <v>6.201338257399744</v>
      </c>
      <c r="EH62" s="27">
        <v>5.9254752788901923</v>
      </c>
      <c r="EI62" s="27">
        <v>5.5472254776770189</v>
      </c>
      <c r="EJ62" s="27">
        <v>5.2382172941811946</v>
      </c>
      <c r="EK62" s="27">
        <v>4.9489616401357344</v>
      </c>
      <c r="EL62" s="27">
        <v>4.1934161976265143</v>
      </c>
      <c r="EM62" s="27">
        <v>3.5057086077320418</v>
      </c>
      <c r="EN62" s="27">
        <v>3.3736665436862783</v>
      </c>
      <c r="EO62" s="27">
        <v>3.4735698849304786</v>
      </c>
      <c r="EQ62" s="27">
        <v>8.5403531641616386</v>
      </c>
      <c r="ER62" s="27">
        <v>8.5457360182997597</v>
      </c>
      <c r="ES62" s="27">
        <v>8.4505399756583</v>
      </c>
      <c r="ET62" s="27">
        <v>8.2951723499440213</v>
      </c>
      <c r="EU62" s="27">
        <v>8.1613723428803056</v>
      </c>
      <c r="EV62" s="27">
        <v>8.0526514180264694</v>
      </c>
      <c r="EW62" s="27">
        <v>7.951338257399744</v>
      </c>
      <c r="EX62" s="27">
        <v>7.6754752788901923</v>
      </c>
      <c r="EY62" s="27">
        <v>7.2972254776770189</v>
      </c>
      <c r="EZ62" s="27">
        <v>6.9882172941811946</v>
      </c>
      <c r="FA62" s="27">
        <v>6.6989616401357344</v>
      </c>
      <c r="FB62" s="27">
        <v>5.9434161976265143</v>
      </c>
      <c r="FC62" s="27">
        <v>5.2557086077320418</v>
      </c>
      <c r="FD62" s="27">
        <v>5.1236665436862783</v>
      </c>
      <c r="FE62" s="27">
        <v>5.2235698849304786</v>
      </c>
      <c r="FG62" s="1">
        <v>361282</v>
      </c>
      <c r="FH62" s="78">
        <v>570359</v>
      </c>
      <c r="FI62" s="78" t="s">
        <v>853</v>
      </c>
    </row>
    <row r="63" spans="2:165" ht="16.2" thickBot="1" x14ac:dyDescent="0.35">
      <c r="B63" s="19" t="s">
        <v>927</v>
      </c>
      <c r="C63" s="21">
        <v>26.457516690143219</v>
      </c>
      <c r="D63" s="21">
        <v>26.026117167247548</v>
      </c>
      <c r="E63" s="21">
        <v>25.80929653375965</v>
      </c>
      <c r="F63" s="21">
        <v>25.610856975435318</v>
      </c>
      <c r="G63" s="21">
        <v>25.482727734355336</v>
      </c>
      <c r="H63" s="21">
        <v>25.401442959851302</v>
      </c>
      <c r="I63" s="21">
        <v>25.326802148721228</v>
      </c>
      <c r="J63" s="21">
        <v>25.259599701819159</v>
      </c>
      <c r="K63" s="21">
        <v>25.201051253126572</v>
      </c>
      <c r="L63" s="21">
        <v>25.151583724340753</v>
      </c>
      <c r="M63" s="21">
        <v>25.108154009212235</v>
      </c>
      <c r="N63" s="21">
        <v>25.011824057254145</v>
      </c>
      <c r="O63" s="21">
        <v>24.950517693723981</v>
      </c>
      <c r="P63" s="21">
        <v>25.029076890244227</v>
      </c>
      <c r="Q63" s="21">
        <v>25.224046213463961</v>
      </c>
      <c r="R63" s="22"/>
      <c r="S63" s="21">
        <v>33.457516690143223</v>
      </c>
      <c r="T63" s="21">
        <v>33.026117167247548</v>
      </c>
      <c r="U63" s="21">
        <v>32.80929653375965</v>
      </c>
      <c r="V63" s="21">
        <v>32.610856975435318</v>
      </c>
      <c r="W63" s="21">
        <v>32.482727734355336</v>
      </c>
      <c r="X63" s="21">
        <v>32.401442959851302</v>
      </c>
      <c r="Y63" s="21">
        <v>32.326802148721228</v>
      </c>
      <c r="Z63" s="21">
        <v>32.259599701819155</v>
      </c>
      <c r="AA63" s="21">
        <v>32.201051253126572</v>
      </c>
      <c r="AB63" s="21">
        <v>32.151583724340753</v>
      </c>
      <c r="AC63" s="21">
        <v>32.108154009212235</v>
      </c>
      <c r="AD63" s="21">
        <v>32.011824057254145</v>
      </c>
      <c r="AE63" s="21">
        <v>31.950517693723981</v>
      </c>
      <c r="AF63" s="21">
        <v>32.029076890244227</v>
      </c>
      <c r="AG63" s="21">
        <v>32.224046213463964</v>
      </c>
      <c r="AI63" s="23">
        <v>26.457516690143219</v>
      </c>
      <c r="AJ63" s="23">
        <v>26.728688625081674</v>
      </c>
      <c r="AK63" s="23">
        <v>26.992546306271908</v>
      </c>
      <c r="AL63" s="23">
        <v>27.112075030802767</v>
      </c>
      <c r="AM63" s="23">
        <v>27.323079897469121</v>
      </c>
      <c r="AN63" s="23">
        <v>27.615176643036982</v>
      </c>
      <c r="AO63" s="23">
        <v>27.814821003785422</v>
      </c>
      <c r="AP63" s="23">
        <v>27.928610911974715</v>
      </c>
      <c r="AQ63" s="23">
        <v>27.964655708176046</v>
      </c>
      <c r="AR63" s="23">
        <v>28.012363894785601</v>
      </c>
      <c r="AS63" s="23">
        <v>28.061359155994715</v>
      </c>
      <c r="AT63" s="23">
        <v>28.218737081472185</v>
      </c>
      <c r="AU63" s="23">
        <v>28.499449308574818</v>
      </c>
      <c r="AV63" s="23">
        <v>28.815903799907829</v>
      </c>
      <c r="AW63" s="23">
        <v>29.17785125637559</v>
      </c>
      <c r="AY63" s="24">
        <v>33.457516690143223</v>
      </c>
      <c r="AZ63" s="24">
        <v>33.728688625081674</v>
      </c>
      <c r="BA63" s="24">
        <v>33.992546306271905</v>
      </c>
      <c r="BB63" s="24">
        <v>34.112075030802771</v>
      </c>
      <c r="BC63" s="24">
        <v>34.323079897469121</v>
      </c>
      <c r="BD63" s="24">
        <v>34.615176643036982</v>
      </c>
      <c r="BE63" s="24">
        <v>34.814821003785426</v>
      </c>
      <c r="BF63" s="24">
        <v>34.928610911974715</v>
      </c>
      <c r="BG63" s="24">
        <v>34.964655708176046</v>
      </c>
      <c r="BH63" s="24">
        <v>35.012363894785601</v>
      </c>
      <c r="BI63" s="24">
        <v>35.061359155994715</v>
      </c>
      <c r="BJ63" s="24">
        <v>35.218737081472185</v>
      </c>
      <c r="BK63" s="24">
        <v>35.499449308574818</v>
      </c>
      <c r="BL63" s="24">
        <v>35.815903799907829</v>
      </c>
      <c r="BM63" s="24">
        <v>36.17785125637559</v>
      </c>
      <c r="BO63" s="25">
        <v>26.457516690143219</v>
      </c>
      <c r="BP63" s="25">
        <v>26.688208615654244</v>
      </c>
      <c r="BQ63" s="25">
        <v>26.59769144955726</v>
      </c>
      <c r="BR63" s="25">
        <v>26.401997584768189</v>
      </c>
      <c r="BS63" s="25">
        <v>26.278167246622324</v>
      </c>
      <c r="BT63" s="25">
        <v>26.203624746133624</v>
      </c>
      <c r="BU63" s="25">
        <v>26.135892485859131</v>
      </c>
      <c r="BV63" s="25">
        <v>26.073912850157221</v>
      </c>
      <c r="BW63" s="25">
        <v>26.015538434860055</v>
      </c>
      <c r="BX63" s="25">
        <v>25.965816259101949</v>
      </c>
      <c r="BY63" s="25">
        <v>25.921864203582491</v>
      </c>
      <c r="BZ63" s="25">
        <v>25.833902717748888</v>
      </c>
      <c r="CA63" s="25">
        <v>25.804857630900525</v>
      </c>
      <c r="CB63" s="25">
        <v>25.89799035436193</v>
      </c>
      <c r="CC63" s="25">
        <v>26.11972671467322</v>
      </c>
      <c r="CE63" s="25">
        <v>33.457516690143223</v>
      </c>
      <c r="CF63" s="25">
        <v>33.688208615654247</v>
      </c>
      <c r="CG63" s="25">
        <v>33.59769144955726</v>
      </c>
      <c r="CH63" s="25">
        <v>33.401997584768189</v>
      </c>
      <c r="CI63" s="25">
        <v>33.278167246622324</v>
      </c>
      <c r="CJ63" s="25">
        <v>33.203624746133627</v>
      </c>
      <c r="CK63" s="25">
        <v>33.135892485859131</v>
      </c>
      <c r="CL63" s="25">
        <v>33.073912850157221</v>
      </c>
      <c r="CM63" s="25">
        <v>33.015538434860055</v>
      </c>
      <c r="CN63" s="25">
        <v>32.965816259101949</v>
      </c>
      <c r="CO63" s="25">
        <v>32.921864203582487</v>
      </c>
      <c r="CP63" s="25">
        <v>32.833902717748884</v>
      </c>
      <c r="CQ63" s="25">
        <v>32.804857630900528</v>
      </c>
      <c r="CR63" s="25">
        <v>32.89799035436193</v>
      </c>
      <c r="CS63" s="25">
        <v>33.11972671467322</v>
      </c>
      <c r="CU63" s="26">
        <v>26.457516690143219</v>
      </c>
      <c r="CV63" s="26">
        <v>25.724742016654343</v>
      </c>
      <c r="CW63" s="26">
        <v>25.475876460578576</v>
      </c>
      <c r="CX63" s="26">
        <v>25.309543594551791</v>
      </c>
      <c r="CY63" s="26">
        <v>25.213779996261362</v>
      </c>
      <c r="CZ63" s="26">
        <v>25.165548050939442</v>
      </c>
      <c r="DA63" s="26">
        <v>25.122426711646114</v>
      </c>
      <c r="DB63" s="26">
        <v>25.087871679973247</v>
      </c>
      <c r="DC63" s="26">
        <v>25.063448305377555</v>
      </c>
      <c r="DD63" s="26">
        <v>25.050231656695544</v>
      </c>
      <c r="DE63" s="26">
        <v>25.043887410749761</v>
      </c>
      <c r="DF63" s="26">
        <v>25.062295614827534</v>
      </c>
      <c r="DG63" s="26">
        <v>25.203028947613113</v>
      </c>
      <c r="DH63" s="26">
        <v>25.488941276661642</v>
      </c>
      <c r="DI63" s="26">
        <v>25.8899047927639</v>
      </c>
      <c r="DK63" s="26">
        <v>33.457516690143223</v>
      </c>
      <c r="DL63" s="26">
        <v>32.724742016654346</v>
      </c>
      <c r="DM63" s="26">
        <v>32.475876460578576</v>
      </c>
      <c r="DN63" s="26">
        <v>32.309543594551791</v>
      </c>
      <c r="DO63" s="26">
        <v>32.213779996261366</v>
      </c>
      <c r="DP63" s="26">
        <v>32.165548050939442</v>
      </c>
      <c r="DQ63" s="26">
        <v>32.122426711646114</v>
      </c>
      <c r="DR63" s="26">
        <v>32.087871679973247</v>
      </c>
      <c r="DS63" s="26">
        <v>32.063448305377555</v>
      </c>
      <c r="DT63" s="26">
        <v>32.050231656695544</v>
      </c>
      <c r="DU63" s="26">
        <v>32.043887410749761</v>
      </c>
      <c r="DV63" s="26">
        <v>32.062295614827534</v>
      </c>
      <c r="DW63" s="26">
        <v>32.203028947613113</v>
      </c>
      <c r="DX63" s="26">
        <v>32.488941276661642</v>
      </c>
      <c r="DY63" s="26">
        <v>32.8899047927639</v>
      </c>
      <c r="EA63" s="27">
        <v>26.457516690143219</v>
      </c>
      <c r="EB63" s="27">
        <v>25.561030815091556</v>
      </c>
      <c r="EC63" s="27">
        <v>25.281963902589638</v>
      </c>
      <c r="ED63" s="27">
        <v>25.115202805519942</v>
      </c>
      <c r="EE63" s="27">
        <v>25.019723444035606</v>
      </c>
      <c r="EF63" s="27">
        <v>24.9731405372141</v>
      </c>
      <c r="EG63" s="27">
        <v>24.931773844296693</v>
      </c>
      <c r="EH63" s="27">
        <v>24.898165394062687</v>
      </c>
      <c r="EI63" s="27">
        <v>24.866862129027137</v>
      </c>
      <c r="EJ63" s="27">
        <v>24.845153113658974</v>
      </c>
      <c r="EK63" s="27">
        <v>24.83004337286301</v>
      </c>
      <c r="EL63" s="27">
        <v>24.833148653867404</v>
      </c>
      <c r="EM63" s="27">
        <v>24.9801957192565</v>
      </c>
      <c r="EN63" s="27">
        <v>25.278264176938265</v>
      </c>
      <c r="EO63" s="27">
        <v>25.710591309837742</v>
      </c>
      <c r="EQ63" s="27">
        <v>33.457516690143223</v>
      </c>
      <c r="ER63" s="27">
        <v>32.561030815091556</v>
      </c>
      <c r="ES63" s="27">
        <v>32.281963902589638</v>
      </c>
      <c r="ET63" s="27">
        <v>32.115202805519942</v>
      </c>
      <c r="EU63" s="27">
        <v>32.019723444035606</v>
      </c>
      <c r="EV63" s="27">
        <v>31.9731405372141</v>
      </c>
      <c r="EW63" s="27">
        <v>31.931773844296693</v>
      </c>
      <c r="EX63" s="27">
        <v>31.898165394062687</v>
      </c>
      <c r="EY63" s="27">
        <v>31.866862129027137</v>
      </c>
      <c r="EZ63" s="27">
        <v>31.845153113658974</v>
      </c>
      <c r="FA63" s="27">
        <v>31.83004337286301</v>
      </c>
      <c r="FB63" s="27">
        <v>31.833148653867404</v>
      </c>
      <c r="FC63" s="27">
        <v>31.9801957192565</v>
      </c>
      <c r="FD63" s="27">
        <v>32.278264176938265</v>
      </c>
      <c r="FE63" s="27">
        <v>32.710591309837739</v>
      </c>
      <c r="FG63" s="1">
        <v>361282</v>
      </c>
      <c r="FH63" s="78">
        <v>570359</v>
      </c>
      <c r="FI63" s="78" t="s">
        <v>853</v>
      </c>
    </row>
    <row r="64" spans="2:165" ht="16.2" thickBot="1" x14ac:dyDescent="0.35">
      <c r="B64" s="19" t="s">
        <v>401</v>
      </c>
      <c r="C64" s="21">
        <v>54.680000000000007</v>
      </c>
      <c r="D64" s="21">
        <v>50.754382109273237</v>
      </c>
      <c r="E64" s="21">
        <v>47.556343064690935</v>
      </c>
      <c r="F64" s="21">
        <v>43.634149254110994</v>
      </c>
      <c r="G64" s="21">
        <v>40.13602565216668</v>
      </c>
      <c r="H64" s="21">
        <v>36.527938009801503</v>
      </c>
      <c r="I64" s="21">
        <v>32.817595674628208</v>
      </c>
      <c r="J64" s="21">
        <v>29.574497589720792</v>
      </c>
      <c r="K64" s="21">
        <v>26.289104546294382</v>
      </c>
      <c r="L64" s="21">
        <v>23.287300552593976</v>
      </c>
      <c r="M64" s="21">
        <v>17.757556672333081</v>
      </c>
      <c r="N64" s="21">
        <v>0.94176801729960857</v>
      </c>
      <c r="O64" s="21">
        <v>-30.367047013486257</v>
      </c>
      <c r="P64" s="21">
        <v>-52.598772947689923</v>
      </c>
      <c r="Q64" s="21">
        <v>-68.808296080082158</v>
      </c>
      <c r="R64" s="22"/>
      <c r="S64" s="21">
        <v>98.78</v>
      </c>
      <c r="T64" s="21">
        <v>94.854382109273232</v>
      </c>
      <c r="U64" s="21">
        <v>91.65634306469093</v>
      </c>
      <c r="V64" s="21">
        <v>87.734149254110989</v>
      </c>
      <c r="W64" s="21">
        <v>84.236025652166674</v>
      </c>
      <c r="X64" s="21">
        <v>80.627938009801497</v>
      </c>
      <c r="Y64" s="21">
        <v>76.917595674628203</v>
      </c>
      <c r="Z64" s="21">
        <v>73.674497589720787</v>
      </c>
      <c r="AA64" s="21">
        <v>70.389104546294377</v>
      </c>
      <c r="AB64" s="21">
        <v>67.38730055259397</v>
      </c>
      <c r="AC64" s="21">
        <v>61.857556672333075</v>
      </c>
      <c r="AD64" s="21">
        <v>45.041768017299603</v>
      </c>
      <c r="AE64" s="21">
        <v>13.732952986513737</v>
      </c>
      <c r="AF64" s="21">
        <v>-8.498772947689929</v>
      </c>
      <c r="AG64" s="21">
        <v>-24.708296080082164</v>
      </c>
      <c r="AI64" s="23">
        <v>54.680000000000007</v>
      </c>
      <c r="AJ64" s="23">
        <v>52.319983070812242</v>
      </c>
      <c r="AK64" s="23">
        <v>52.772926241861995</v>
      </c>
      <c r="AL64" s="23">
        <v>51.938647550942164</v>
      </c>
      <c r="AM64" s="23">
        <v>51.597327430491248</v>
      </c>
      <c r="AN64" s="23">
        <v>51.564393293414724</v>
      </c>
      <c r="AO64" s="23">
        <v>50.556573907847365</v>
      </c>
      <c r="AP64" s="23">
        <v>48.568499385673192</v>
      </c>
      <c r="AQ64" s="23">
        <v>45.962969960266719</v>
      </c>
      <c r="AR64" s="23">
        <v>44.508473298517515</v>
      </c>
      <c r="AS64" s="23">
        <v>43.176831466736076</v>
      </c>
      <c r="AT64" s="23">
        <v>38.929265632154198</v>
      </c>
      <c r="AU64" s="23">
        <v>32.583299857839478</v>
      </c>
      <c r="AV64" s="23">
        <v>28.826498898465076</v>
      </c>
      <c r="AW64" s="23">
        <v>27.068646923245495</v>
      </c>
      <c r="AY64" s="24">
        <v>98.78</v>
      </c>
      <c r="AZ64" s="24">
        <v>96.419983070812236</v>
      </c>
      <c r="BA64" s="24">
        <v>96.87292624186199</v>
      </c>
      <c r="BB64" s="24">
        <v>96.038647550942159</v>
      </c>
      <c r="BC64" s="24">
        <v>95.697327430491242</v>
      </c>
      <c r="BD64" s="24">
        <v>95.664393293414719</v>
      </c>
      <c r="BE64" s="24">
        <v>94.65657390784736</v>
      </c>
      <c r="BF64" s="24">
        <v>92.668499385673186</v>
      </c>
      <c r="BG64" s="24">
        <v>90.062969960266713</v>
      </c>
      <c r="BH64" s="24">
        <v>88.608473298517509</v>
      </c>
      <c r="BI64" s="24">
        <v>87.27683146673607</v>
      </c>
      <c r="BJ64" s="24">
        <v>83.029265632154193</v>
      </c>
      <c r="BK64" s="24">
        <v>76.683299857839472</v>
      </c>
      <c r="BL64" s="24">
        <v>72.92649889846507</v>
      </c>
      <c r="BM64" s="24">
        <v>71.16864692324549</v>
      </c>
      <c r="BO64" s="25">
        <v>54.680000000000007</v>
      </c>
      <c r="BP64" s="25">
        <v>52.355915455449136</v>
      </c>
      <c r="BQ64" s="25">
        <v>49.813890515836164</v>
      </c>
      <c r="BR64" s="25">
        <v>46.557233652838391</v>
      </c>
      <c r="BS64" s="25">
        <v>43.985179735267579</v>
      </c>
      <c r="BT64" s="25">
        <v>41.716696779925996</v>
      </c>
      <c r="BU64" s="25">
        <v>39.534931214882661</v>
      </c>
      <c r="BV64" s="25">
        <v>37.517110114160673</v>
      </c>
      <c r="BW64" s="25">
        <v>34.617482520213869</v>
      </c>
      <c r="BX64" s="25">
        <v>31.607367954941978</v>
      </c>
      <c r="BY64" s="25">
        <v>25.802756268613095</v>
      </c>
      <c r="BZ64" s="25">
        <v>13.92558368771428</v>
      </c>
      <c r="CA64" s="25">
        <v>4.5507782716368439</v>
      </c>
      <c r="CB64" s="25">
        <v>-0.45340950599714347</v>
      </c>
      <c r="CC64" s="25">
        <v>5.8384026275035694E-2</v>
      </c>
      <c r="CE64" s="25">
        <v>98.78</v>
      </c>
      <c r="CF64" s="25">
        <v>96.45591545544913</v>
      </c>
      <c r="CG64" s="25">
        <v>93.913890515836158</v>
      </c>
      <c r="CH64" s="25">
        <v>90.657233652838386</v>
      </c>
      <c r="CI64" s="25">
        <v>88.085179735267573</v>
      </c>
      <c r="CJ64" s="25">
        <v>85.816696779925991</v>
      </c>
      <c r="CK64" s="25">
        <v>83.634931214882656</v>
      </c>
      <c r="CL64" s="25">
        <v>81.617110114160667</v>
      </c>
      <c r="CM64" s="25">
        <v>78.717482520213863</v>
      </c>
      <c r="CN64" s="25">
        <v>75.707367954941972</v>
      </c>
      <c r="CO64" s="25">
        <v>69.902756268613089</v>
      </c>
      <c r="CP64" s="25">
        <v>58.025583687714274</v>
      </c>
      <c r="CQ64" s="25">
        <v>48.650778271636838</v>
      </c>
      <c r="CR64" s="25">
        <v>43.646590494002851</v>
      </c>
      <c r="CS64" s="25">
        <v>44.15838402627503</v>
      </c>
      <c r="CU64" s="26">
        <v>54.680000000000007</v>
      </c>
      <c r="CV64" s="26">
        <v>50.372528694191871</v>
      </c>
      <c r="CW64" s="26">
        <v>47.438915299156136</v>
      </c>
      <c r="CX64" s="26">
        <v>43.883339523820936</v>
      </c>
      <c r="CY64" s="26">
        <v>40.772425351969446</v>
      </c>
      <c r="CZ64" s="26">
        <v>37.681954543124903</v>
      </c>
      <c r="DA64" s="26">
        <v>34.761707962049087</v>
      </c>
      <c r="DB64" s="26">
        <v>32.435274052407948</v>
      </c>
      <c r="DC64" s="26">
        <v>28.67337075875426</v>
      </c>
      <c r="DD64" s="26">
        <v>26.1138215460727</v>
      </c>
      <c r="DE64" s="26">
        <v>21.285691906815828</v>
      </c>
      <c r="DF64" s="26">
        <v>2.9886056679926583</v>
      </c>
      <c r="DG64" s="26">
        <v>-27.119291943083567</v>
      </c>
      <c r="DH64" s="26">
        <v>-46.348951017454027</v>
      </c>
      <c r="DI64" s="26">
        <v>-59.589598840569522</v>
      </c>
      <c r="DK64" s="26">
        <v>98.78</v>
      </c>
      <c r="DL64" s="26">
        <v>94.472528694191865</v>
      </c>
      <c r="DM64" s="26">
        <v>91.53891529915613</v>
      </c>
      <c r="DN64" s="26">
        <v>87.983339523820931</v>
      </c>
      <c r="DO64" s="26">
        <v>84.87242535196944</v>
      </c>
      <c r="DP64" s="26">
        <v>81.781954543124897</v>
      </c>
      <c r="DQ64" s="26">
        <v>78.861707962049081</v>
      </c>
      <c r="DR64" s="26">
        <v>76.535274052407942</v>
      </c>
      <c r="DS64" s="26">
        <v>72.773370758754254</v>
      </c>
      <c r="DT64" s="26">
        <v>70.213821546072694</v>
      </c>
      <c r="DU64" s="26">
        <v>65.385691906815822</v>
      </c>
      <c r="DV64" s="26">
        <v>47.088605667992653</v>
      </c>
      <c r="DW64" s="26">
        <v>16.980708056916427</v>
      </c>
      <c r="DX64" s="26">
        <v>-2.2489510174540328</v>
      </c>
      <c r="DY64" s="26">
        <v>-15.489598840569528</v>
      </c>
      <c r="EA64" s="27">
        <v>54.680000000000007</v>
      </c>
      <c r="EB64" s="27">
        <v>50.169984040426215</v>
      </c>
      <c r="EC64" s="27">
        <v>47.245130180992859</v>
      </c>
      <c r="ED64" s="27">
        <v>43.668092297226281</v>
      </c>
      <c r="EE64" s="27">
        <v>36.919476749236054</v>
      </c>
      <c r="EF64" s="27">
        <v>33.043196353217297</v>
      </c>
      <c r="EG64" s="27">
        <v>29.6792165913632</v>
      </c>
      <c r="EH64" s="27">
        <v>27.586506303695273</v>
      </c>
      <c r="EI64" s="27">
        <v>21.10180759306499</v>
      </c>
      <c r="EJ64" s="27">
        <v>12.578821440277409</v>
      </c>
      <c r="EK64" s="27">
        <v>5.7178684929434667</v>
      </c>
      <c r="EL64" s="27">
        <v>-14.722027532738082</v>
      </c>
      <c r="EM64" s="27">
        <v>-40.448341322004751</v>
      </c>
      <c r="EN64" s="27">
        <v>-53.468231832298358</v>
      </c>
      <c r="EO64" s="27">
        <v>-49.014318313698681</v>
      </c>
      <c r="EQ64" s="27">
        <v>98.78</v>
      </c>
      <c r="ER64" s="27">
        <v>94.269984040426209</v>
      </c>
      <c r="ES64" s="27">
        <v>91.345130180992854</v>
      </c>
      <c r="ET64" s="27">
        <v>87.768092297226275</v>
      </c>
      <c r="EU64" s="27">
        <v>81.019476749236048</v>
      </c>
      <c r="EV64" s="27">
        <v>77.143196353217292</v>
      </c>
      <c r="EW64" s="27">
        <v>73.779216591363195</v>
      </c>
      <c r="EX64" s="27">
        <v>71.686506303695268</v>
      </c>
      <c r="EY64" s="27">
        <v>65.201807593064984</v>
      </c>
      <c r="EZ64" s="27">
        <v>56.678821440277403</v>
      </c>
      <c r="FA64" s="27">
        <v>49.817868492943461</v>
      </c>
      <c r="FB64" s="27">
        <v>29.377972467261912</v>
      </c>
      <c r="FC64" s="27">
        <v>3.6516586779952434</v>
      </c>
      <c r="FD64" s="27">
        <v>-9.3682318322983633</v>
      </c>
      <c r="FE64" s="27">
        <v>-4.9143183136986863</v>
      </c>
      <c r="FG64" s="1">
        <v>302535</v>
      </c>
      <c r="FH64" s="78">
        <v>529330</v>
      </c>
      <c r="FI64" s="78" t="s">
        <v>853</v>
      </c>
    </row>
    <row r="65" spans="2:165" ht="16.2" thickBot="1" x14ac:dyDescent="0.35">
      <c r="B65" s="19" t="s">
        <v>402</v>
      </c>
      <c r="C65" s="21">
        <v>40.389100605736772</v>
      </c>
      <c r="D65" s="21">
        <v>39.682086687455637</v>
      </c>
      <c r="E65" s="21">
        <v>38.15821154933694</v>
      </c>
      <c r="F65" s="21">
        <v>35.717249160381741</v>
      </c>
      <c r="G65" s="21">
        <v>34.159572983974996</v>
      </c>
      <c r="H65" s="21">
        <v>32.558367017230694</v>
      </c>
      <c r="I65" s="21">
        <v>30.818054148397479</v>
      </c>
      <c r="J65" s="21">
        <v>29.174573461449</v>
      </c>
      <c r="K65" s="21">
        <v>27.80016663422613</v>
      </c>
      <c r="L65" s="21">
        <v>26.489230882061122</v>
      </c>
      <c r="M65" s="21">
        <v>25.249602649276767</v>
      </c>
      <c r="N65" s="21">
        <v>14.688042340043424</v>
      </c>
      <c r="O65" s="21">
        <v>-7.549673449660915</v>
      </c>
      <c r="P65" s="21">
        <v>-22.983779564259876</v>
      </c>
      <c r="Q65" s="21">
        <v>-33.284015329837644</v>
      </c>
      <c r="R65" s="22"/>
      <c r="S65" s="21">
        <v>71.889100605736772</v>
      </c>
      <c r="T65" s="21">
        <v>71.182086687455637</v>
      </c>
      <c r="U65" s="21">
        <v>69.65821154933694</v>
      </c>
      <c r="V65" s="21">
        <v>67.217249160381741</v>
      </c>
      <c r="W65" s="21">
        <v>65.659572983974996</v>
      </c>
      <c r="X65" s="21">
        <v>64.058367017230694</v>
      </c>
      <c r="Y65" s="21">
        <v>62.318054148397479</v>
      </c>
      <c r="Z65" s="21">
        <v>60.674573461449</v>
      </c>
      <c r="AA65" s="21">
        <v>59.30016663422613</v>
      </c>
      <c r="AB65" s="21">
        <v>57.989230882061122</v>
      </c>
      <c r="AC65" s="21">
        <v>56.749602649276767</v>
      </c>
      <c r="AD65" s="21">
        <v>46.188042340043424</v>
      </c>
      <c r="AE65" s="21">
        <v>23.950326550339085</v>
      </c>
      <c r="AF65" s="21">
        <v>8.5162204357401237</v>
      </c>
      <c r="AG65" s="21">
        <v>-1.7840153298376435</v>
      </c>
      <c r="AI65" s="23">
        <v>40.389100605736772</v>
      </c>
      <c r="AJ65" s="23">
        <v>41.716802047981517</v>
      </c>
      <c r="AK65" s="23">
        <v>41.648353552178548</v>
      </c>
      <c r="AL65" s="23">
        <v>40.967415480703508</v>
      </c>
      <c r="AM65" s="23">
        <v>40.276317880401862</v>
      </c>
      <c r="AN65" s="23">
        <v>39.563366514687218</v>
      </c>
      <c r="AO65" s="23">
        <v>38.396876696968064</v>
      </c>
      <c r="AP65" s="23">
        <v>37.010603732887219</v>
      </c>
      <c r="AQ65" s="23">
        <v>35.793124146589903</v>
      </c>
      <c r="AR65" s="23">
        <v>35.088128276937013</v>
      </c>
      <c r="AS65" s="23">
        <v>34.398535805281028</v>
      </c>
      <c r="AT65" s="23">
        <v>32.328803302132911</v>
      </c>
      <c r="AU65" s="23">
        <v>29.237295177474252</v>
      </c>
      <c r="AV65" s="23">
        <v>26.785452187622496</v>
      </c>
      <c r="AW65" s="23">
        <v>24.820396259520564</v>
      </c>
      <c r="AY65" s="24">
        <v>71.889100605736772</v>
      </c>
      <c r="AZ65" s="24">
        <v>73.216802047981517</v>
      </c>
      <c r="BA65" s="24">
        <v>73.148353552178548</v>
      </c>
      <c r="BB65" s="24">
        <v>72.467415480703508</v>
      </c>
      <c r="BC65" s="24">
        <v>71.776317880401862</v>
      </c>
      <c r="BD65" s="24">
        <v>71.063366514687218</v>
      </c>
      <c r="BE65" s="24">
        <v>69.896876696968064</v>
      </c>
      <c r="BF65" s="24">
        <v>68.510603732887219</v>
      </c>
      <c r="BG65" s="24">
        <v>67.293124146589903</v>
      </c>
      <c r="BH65" s="24">
        <v>66.588128276937013</v>
      </c>
      <c r="BI65" s="24">
        <v>65.898535805281028</v>
      </c>
      <c r="BJ65" s="24">
        <v>63.828803302132911</v>
      </c>
      <c r="BK65" s="24">
        <v>60.737295177474252</v>
      </c>
      <c r="BL65" s="24">
        <v>58.285452187622496</v>
      </c>
      <c r="BM65" s="24">
        <v>56.320396259520564</v>
      </c>
      <c r="BO65" s="25">
        <v>40.389100605736772</v>
      </c>
      <c r="BP65" s="25">
        <v>41.496999499132656</v>
      </c>
      <c r="BQ65" s="25">
        <v>40.285706315056984</v>
      </c>
      <c r="BR65" s="25">
        <v>37.983366806543941</v>
      </c>
      <c r="BS65" s="25">
        <v>36.602943654227019</v>
      </c>
      <c r="BT65" s="25">
        <v>35.269912671922725</v>
      </c>
      <c r="BU65" s="25">
        <v>33.716558837389812</v>
      </c>
      <c r="BV65" s="25">
        <v>32.296196508719589</v>
      </c>
      <c r="BW65" s="25">
        <v>31.039479061778067</v>
      </c>
      <c r="BX65" s="25">
        <v>29.80004567927628</v>
      </c>
      <c r="BY65" s="25">
        <v>28.595326528373633</v>
      </c>
      <c r="BZ65" s="25">
        <v>20.39562605890977</v>
      </c>
      <c r="CA65" s="25">
        <v>10.302489552722577</v>
      </c>
      <c r="CB65" s="25">
        <v>5.7222145754943483</v>
      </c>
      <c r="CC65" s="25">
        <v>4.6247401601474536</v>
      </c>
      <c r="CE65" s="25">
        <v>71.889100605736772</v>
      </c>
      <c r="CF65" s="25">
        <v>72.996999499132656</v>
      </c>
      <c r="CG65" s="25">
        <v>71.785706315056984</v>
      </c>
      <c r="CH65" s="25">
        <v>69.483366806543941</v>
      </c>
      <c r="CI65" s="25">
        <v>68.102943654227019</v>
      </c>
      <c r="CJ65" s="25">
        <v>66.769912671922725</v>
      </c>
      <c r="CK65" s="25">
        <v>65.216558837389812</v>
      </c>
      <c r="CL65" s="25">
        <v>63.796196508719589</v>
      </c>
      <c r="CM65" s="25">
        <v>62.539479061778067</v>
      </c>
      <c r="CN65" s="25">
        <v>61.30004567927628</v>
      </c>
      <c r="CO65" s="25">
        <v>60.095326528373633</v>
      </c>
      <c r="CP65" s="25">
        <v>51.89562605890977</v>
      </c>
      <c r="CQ65" s="25">
        <v>41.802489552722577</v>
      </c>
      <c r="CR65" s="25">
        <v>37.222214575494348</v>
      </c>
      <c r="CS65" s="25">
        <v>36.124740160147454</v>
      </c>
      <c r="CU65" s="26">
        <v>40.389100605736772</v>
      </c>
      <c r="CV65" s="26">
        <v>38.791149362059883</v>
      </c>
      <c r="CW65" s="26">
        <v>37.100332462751453</v>
      </c>
      <c r="CX65" s="26">
        <v>34.521361176548552</v>
      </c>
      <c r="CY65" s="26">
        <v>29.070482317403616</v>
      </c>
      <c r="CZ65" s="26">
        <v>23.763180762143577</v>
      </c>
      <c r="DA65" s="26">
        <v>21.951456944664656</v>
      </c>
      <c r="DB65" s="26">
        <v>20.353455124473598</v>
      </c>
      <c r="DC65" s="26">
        <v>18.903158895368875</v>
      </c>
      <c r="DD65" s="26">
        <v>17.441732954655222</v>
      </c>
      <c r="DE65" s="26">
        <v>16.045376323843598</v>
      </c>
      <c r="DF65" s="26">
        <v>-2.710781475792615</v>
      </c>
      <c r="DG65" s="26">
        <v>-22.549057687338831</v>
      </c>
      <c r="DH65" s="26">
        <v>-35.937028809266337</v>
      </c>
      <c r="DI65" s="26">
        <v>-43.798359693851381</v>
      </c>
      <c r="DK65" s="26">
        <v>71.889100605736772</v>
      </c>
      <c r="DL65" s="26">
        <v>70.291149362059883</v>
      </c>
      <c r="DM65" s="26">
        <v>68.600332462751453</v>
      </c>
      <c r="DN65" s="26">
        <v>66.021361176548552</v>
      </c>
      <c r="DO65" s="26">
        <v>60.570482317403616</v>
      </c>
      <c r="DP65" s="26">
        <v>55.263180762143577</v>
      </c>
      <c r="DQ65" s="26">
        <v>53.451456944664656</v>
      </c>
      <c r="DR65" s="26">
        <v>51.853455124473598</v>
      </c>
      <c r="DS65" s="26">
        <v>50.403158895368875</v>
      </c>
      <c r="DT65" s="26">
        <v>48.941732954655222</v>
      </c>
      <c r="DU65" s="26">
        <v>47.545376323843598</v>
      </c>
      <c r="DV65" s="26">
        <v>28.789218524207385</v>
      </c>
      <c r="DW65" s="26">
        <v>8.9509423126611694</v>
      </c>
      <c r="DX65" s="26">
        <v>-4.4370288092663372</v>
      </c>
      <c r="DY65" s="26">
        <v>-12.298359693851381</v>
      </c>
      <c r="EA65" s="27">
        <v>40.389100605736772</v>
      </c>
      <c r="EB65" s="27">
        <v>38.36115340496022</v>
      </c>
      <c r="EC65" s="27">
        <v>31.71822120790749</v>
      </c>
      <c r="ED65" s="27">
        <v>24.110617592511147</v>
      </c>
      <c r="EE65" s="27">
        <v>13.644445807976325</v>
      </c>
      <c r="EF65" s="27">
        <v>3.4077850451267011</v>
      </c>
      <c r="EG65" s="27">
        <v>-3.759724835671264</v>
      </c>
      <c r="EH65" s="27">
        <v>-12.175679867506631</v>
      </c>
      <c r="EI65" s="27">
        <v>-26.799228882568798</v>
      </c>
      <c r="EJ65" s="27">
        <v>-38.62802211740842</v>
      </c>
      <c r="EK65" s="27">
        <v>-41.602782938118793</v>
      </c>
      <c r="EL65" s="27">
        <v>-51.894635199803275</v>
      </c>
      <c r="EM65" s="27">
        <v>-67.651286500493171</v>
      </c>
      <c r="EN65" s="27">
        <v>-77.119671226817928</v>
      </c>
      <c r="EO65" s="27">
        <v>-75.312067151911776</v>
      </c>
      <c r="EQ65" s="27">
        <v>71.889100605736772</v>
      </c>
      <c r="ER65" s="27">
        <v>69.86115340496022</v>
      </c>
      <c r="ES65" s="27">
        <v>63.21822120790749</v>
      </c>
      <c r="ET65" s="27">
        <v>55.610617592511147</v>
      </c>
      <c r="EU65" s="27">
        <v>45.144445807976325</v>
      </c>
      <c r="EV65" s="27">
        <v>34.907785045126701</v>
      </c>
      <c r="EW65" s="27">
        <v>27.740275164328736</v>
      </c>
      <c r="EX65" s="27">
        <v>19.324320132493369</v>
      </c>
      <c r="EY65" s="27">
        <v>4.7007711174312021</v>
      </c>
      <c r="EZ65" s="27">
        <v>-7.1280221174084204</v>
      </c>
      <c r="FA65" s="27">
        <v>-10.102782938118793</v>
      </c>
      <c r="FB65" s="27">
        <v>-20.394635199803275</v>
      </c>
      <c r="FC65" s="27">
        <v>-36.151286500493171</v>
      </c>
      <c r="FD65" s="27">
        <v>-45.619671226817928</v>
      </c>
      <c r="FE65" s="27">
        <v>-43.812067151911776</v>
      </c>
      <c r="FG65" s="1">
        <v>380069</v>
      </c>
      <c r="FH65" s="78">
        <v>395104</v>
      </c>
      <c r="FI65" s="78" t="s">
        <v>839</v>
      </c>
    </row>
    <row r="66" spans="2:165" ht="16.2" thickBot="1" x14ac:dyDescent="0.35">
      <c r="B66" s="19" t="s">
        <v>317</v>
      </c>
      <c r="C66" s="21">
        <v>121.35510691005955</v>
      </c>
      <c r="D66" s="21">
        <v>108.56694226566486</v>
      </c>
      <c r="E66" s="21">
        <v>95.472642272818931</v>
      </c>
      <c r="F66" s="21">
        <v>78.459179530776225</v>
      </c>
      <c r="G66" s="21">
        <v>59.771227583158634</v>
      </c>
      <c r="H66" s="21">
        <v>41.158737672201937</v>
      </c>
      <c r="I66" s="21">
        <v>37.329096576448649</v>
      </c>
      <c r="J66" s="21">
        <v>33.533857851320249</v>
      </c>
      <c r="K66" s="21">
        <v>30.76121086923888</v>
      </c>
      <c r="L66" s="21">
        <v>29.174823394502994</v>
      </c>
      <c r="M66" s="21">
        <v>27.494048308482263</v>
      </c>
      <c r="N66" s="21">
        <v>21.283822322876404</v>
      </c>
      <c r="O66" s="21">
        <v>-0.90121873674308972</v>
      </c>
      <c r="P66" s="21">
        <v>-18.162303491721502</v>
      </c>
      <c r="Q66" s="21">
        <v>-31.616614708528914</v>
      </c>
      <c r="R66" s="22"/>
      <c r="S66" s="21">
        <v>49.355106910059547</v>
      </c>
      <c r="T66" s="21">
        <v>36.566942265664863</v>
      </c>
      <c r="U66" s="21">
        <v>23.472642272818931</v>
      </c>
      <c r="V66" s="21">
        <v>6.4591795307762254</v>
      </c>
      <c r="W66" s="21">
        <v>-12.228772416841366</v>
      </c>
      <c r="X66" s="21">
        <v>-30.841262327798063</v>
      </c>
      <c r="Y66" s="21">
        <v>-34.670903423551351</v>
      </c>
      <c r="Z66" s="21">
        <v>-38.466142148679751</v>
      </c>
      <c r="AA66" s="21">
        <v>-41.23878913076112</v>
      </c>
      <c r="AB66" s="21">
        <v>-42.825176605497006</v>
      </c>
      <c r="AC66" s="21">
        <v>-44.505951691517737</v>
      </c>
      <c r="AD66" s="21">
        <v>-50.716177677123596</v>
      </c>
      <c r="AE66" s="21">
        <v>-72.90121873674309</v>
      </c>
      <c r="AF66" s="21">
        <v>-90.162303491721502</v>
      </c>
      <c r="AG66" s="21">
        <v>-103.61661470852891</v>
      </c>
      <c r="AI66" s="23">
        <v>121.35510691005955</v>
      </c>
      <c r="AJ66" s="23">
        <v>117.75114607298944</v>
      </c>
      <c r="AK66" s="23">
        <v>110.70135922465396</v>
      </c>
      <c r="AL66" s="23">
        <v>101.26567118645632</v>
      </c>
      <c r="AM66" s="23">
        <v>91.621569689978543</v>
      </c>
      <c r="AN66" s="23">
        <v>82.194792613769039</v>
      </c>
      <c r="AO66" s="23">
        <v>80.764501261008689</v>
      </c>
      <c r="AP66" s="23">
        <v>78.688800110174128</v>
      </c>
      <c r="AQ66" s="23">
        <v>76.577047044986017</v>
      </c>
      <c r="AR66" s="23">
        <v>75.682247663918872</v>
      </c>
      <c r="AS66" s="23">
        <v>74.812796757354079</v>
      </c>
      <c r="AT66" s="23">
        <v>71.195327533568047</v>
      </c>
      <c r="AU66" s="23">
        <v>65.914222229723634</v>
      </c>
      <c r="AV66" s="23">
        <v>62.460950468308909</v>
      </c>
      <c r="AW66" s="23">
        <v>59.658607036402032</v>
      </c>
      <c r="AY66" s="24">
        <v>49.355106910059547</v>
      </c>
      <c r="AZ66" s="24">
        <v>45.751146072989442</v>
      </c>
      <c r="BA66" s="24">
        <v>38.701359224653956</v>
      </c>
      <c r="BB66" s="24">
        <v>29.265671186456316</v>
      </c>
      <c r="BC66" s="24">
        <v>19.621569689978543</v>
      </c>
      <c r="BD66" s="24">
        <v>10.194792613769039</v>
      </c>
      <c r="BE66" s="24">
        <v>8.7645012610086894</v>
      </c>
      <c r="BF66" s="24">
        <v>6.6888001101741281</v>
      </c>
      <c r="BG66" s="24">
        <v>4.577047044986017</v>
      </c>
      <c r="BH66" s="24">
        <v>3.6822476639188721</v>
      </c>
      <c r="BI66" s="24">
        <v>2.8127967573540786</v>
      </c>
      <c r="BJ66" s="24">
        <v>-0.80467246643195267</v>
      </c>
      <c r="BK66" s="24">
        <v>-6.0857777702763656</v>
      </c>
      <c r="BL66" s="24">
        <v>-9.5390495316910915</v>
      </c>
      <c r="BM66" s="24">
        <v>-12.341392963597968</v>
      </c>
      <c r="BO66" s="25">
        <v>121.35510691005955</v>
      </c>
      <c r="BP66" s="25">
        <v>114.44857299982611</v>
      </c>
      <c r="BQ66" s="25">
        <v>102.36734280586961</v>
      </c>
      <c r="BR66" s="25">
        <v>85.45633146960138</v>
      </c>
      <c r="BS66" s="25">
        <v>66.88382788032871</v>
      </c>
      <c r="BT66" s="25">
        <v>48.447893389833951</v>
      </c>
      <c r="BU66" s="25">
        <v>44.821657097477782</v>
      </c>
      <c r="BV66" s="25">
        <v>41.188949321313032</v>
      </c>
      <c r="BW66" s="25">
        <v>38.466895037178176</v>
      </c>
      <c r="BX66" s="25">
        <v>36.881097297379085</v>
      </c>
      <c r="BY66" s="25">
        <v>35.165045684464189</v>
      </c>
      <c r="BZ66" s="25">
        <v>31.086457108748732</v>
      </c>
      <c r="CA66" s="25">
        <v>24.919818058365763</v>
      </c>
      <c r="CB66" s="25">
        <v>20.312102214741401</v>
      </c>
      <c r="CC66" s="25">
        <v>17.354119485347269</v>
      </c>
      <c r="CE66" s="25">
        <v>49.355106910059547</v>
      </c>
      <c r="CF66" s="25">
        <v>42.448572999826112</v>
      </c>
      <c r="CG66" s="25">
        <v>30.367342805869612</v>
      </c>
      <c r="CH66" s="25">
        <v>13.45633146960138</v>
      </c>
      <c r="CI66" s="25">
        <v>-5.1161721196712904</v>
      </c>
      <c r="CJ66" s="25">
        <v>-23.552106610166049</v>
      </c>
      <c r="CK66" s="25">
        <v>-27.178342902522218</v>
      </c>
      <c r="CL66" s="25">
        <v>-30.811050678686968</v>
      </c>
      <c r="CM66" s="25">
        <v>-33.533104962821824</v>
      </c>
      <c r="CN66" s="25">
        <v>-35.118902702620915</v>
      </c>
      <c r="CO66" s="25">
        <v>-36.834954315535811</v>
      </c>
      <c r="CP66" s="25">
        <v>-40.913542891251268</v>
      </c>
      <c r="CQ66" s="25">
        <v>-47.080181941634237</v>
      </c>
      <c r="CR66" s="25">
        <v>-51.687897785258599</v>
      </c>
      <c r="CS66" s="25">
        <v>-54.645880514652731</v>
      </c>
      <c r="CU66" s="26">
        <v>121.35510691005955</v>
      </c>
      <c r="CV66" s="26">
        <v>105.2371785523281</v>
      </c>
      <c r="CW66" s="26">
        <v>91.714026508188283</v>
      </c>
      <c r="CX66" s="26">
        <v>74.801068877345188</v>
      </c>
      <c r="CY66" s="26">
        <v>56.183125153304672</v>
      </c>
      <c r="CZ66" s="26">
        <v>37.659746937365583</v>
      </c>
      <c r="DA66" s="26">
        <v>33.938689544552346</v>
      </c>
      <c r="DB66" s="26">
        <v>30.28797544625894</v>
      </c>
      <c r="DC66" s="26">
        <v>28.450179109470014</v>
      </c>
      <c r="DD66" s="26">
        <v>26.841029101558661</v>
      </c>
      <c r="DE66" s="26">
        <v>25.331458971301686</v>
      </c>
      <c r="DF66" s="26">
        <v>19.646600238702092</v>
      </c>
      <c r="DG66" s="26">
        <v>7.2913065305783675E-2</v>
      </c>
      <c r="DH66" s="26">
        <v>-16.539870187970791</v>
      </c>
      <c r="DI66" s="26">
        <v>-28.283977989068774</v>
      </c>
      <c r="DK66" s="26">
        <v>49.355106910059547</v>
      </c>
      <c r="DL66" s="26">
        <v>33.237178552328103</v>
      </c>
      <c r="DM66" s="26">
        <v>19.714026508188283</v>
      </c>
      <c r="DN66" s="26">
        <v>2.8010688773451875</v>
      </c>
      <c r="DO66" s="26">
        <v>-15.816874846695328</v>
      </c>
      <c r="DP66" s="26">
        <v>-34.340253062634417</v>
      </c>
      <c r="DQ66" s="26">
        <v>-38.061310455447654</v>
      </c>
      <c r="DR66" s="26">
        <v>-41.71202455374106</v>
      </c>
      <c r="DS66" s="26">
        <v>-43.549820890529986</v>
      </c>
      <c r="DT66" s="26">
        <v>-45.158970898441339</v>
      </c>
      <c r="DU66" s="26">
        <v>-46.668541028698314</v>
      </c>
      <c r="DV66" s="26">
        <v>-52.353399761297908</v>
      </c>
      <c r="DW66" s="26">
        <v>-71.927086934694216</v>
      </c>
      <c r="DX66" s="26">
        <v>-88.539870187970791</v>
      </c>
      <c r="DY66" s="26">
        <v>-100.28397798906877</v>
      </c>
      <c r="EA66" s="27">
        <v>121.35510691005955</v>
      </c>
      <c r="EB66" s="27">
        <v>103.64958320966826</v>
      </c>
      <c r="EC66" s="27">
        <v>90.094530960715446</v>
      </c>
      <c r="ED66" s="27">
        <v>73.389642832450306</v>
      </c>
      <c r="EE66" s="27">
        <v>54.9661666215639</v>
      </c>
      <c r="EF66" s="27">
        <v>36.651648059042941</v>
      </c>
      <c r="EG66" s="27">
        <v>33.126584445789945</v>
      </c>
      <c r="EH66" s="27">
        <v>29.525658040130963</v>
      </c>
      <c r="EI66" s="27">
        <v>26.261217825939809</v>
      </c>
      <c r="EJ66" s="27">
        <v>23.001165940353587</v>
      </c>
      <c r="EK66" s="27">
        <v>19.420668524706116</v>
      </c>
      <c r="EL66" s="27">
        <v>5.7259035362665145</v>
      </c>
      <c r="EM66" s="27">
        <v>-14.053835431822336</v>
      </c>
      <c r="EN66" s="27">
        <v>-26.421993110154517</v>
      </c>
      <c r="EO66" s="27">
        <v>-26.853709111187868</v>
      </c>
      <c r="EQ66" s="27">
        <v>49.355106910059547</v>
      </c>
      <c r="ER66" s="27">
        <v>31.649583209668265</v>
      </c>
      <c r="ES66" s="27">
        <v>18.094530960715446</v>
      </c>
      <c r="ET66" s="27">
        <v>1.3896428324503063</v>
      </c>
      <c r="EU66" s="27">
        <v>-17.0338333784361</v>
      </c>
      <c r="EV66" s="27">
        <v>-35.348351940957059</v>
      </c>
      <c r="EW66" s="27">
        <v>-38.873415554210055</v>
      </c>
      <c r="EX66" s="27">
        <v>-42.474341959869037</v>
      </c>
      <c r="EY66" s="27">
        <v>-45.738782174060191</v>
      </c>
      <c r="EZ66" s="27">
        <v>-48.998834059646413</v>
      </c>
      <c r="FA66" s="27">
        <v>-52.579331475293884</v>
      </c>
      <c r="FB66" s="27">
        <v>-66.274096463733486</v>
      </c>
      <c r="FC66" s="27">
        <v>-86.053835431822336</v>
      </c>
      <c r="FD66" s="27">
        <v>-98.421993110154517</v>
      </c>
      <c r="FE66" s="27">
        <v>-98.853709111187868</v>
      </c>
      <c r="FG66" s="1">
        <v>387247</v>
      </c>
      <c r="FH66" s="78">
        <v>398875</v>
      </c>
      <c r="FI66" s="78" t="s">
        <v>843</v>
      </c>
    </row>
    <row r="67" spans="2:165" ht="16.2" thickBot="1" x14ac:dyDescent="0.35">
      <c r="B67" s="19" t="s">
        <v>324</v>
      </c>
      <c r="C67" s="21">
        <v>25.676889850262498</v>
      </c>
      <c r="D67" s="21">
        <v>20.751635625237107</v>
      </c>
      <c r="E67" s="21">
        <v>18.731398094319509</v>
      </c>
      <c r="F67" s="21">
        <v>16.854128723524617</v>
      </c>
      <c r="G67" s="21">
        <v>14.942542223839332</v>
      </c>
      <c r="H67" s="21">
        <v>12.941939643055825</v>
      </c>
      <c r="I67" s="21">
        <v>10.833784116210154</v>
      </c>
      <c r="J67" s="21">
        <v>8.9706232266983648</v>
      </c>
      <c r="K67" s="21">
        <v>7.0709264012730273</v>
      </c>
      <c r="L67" s="21">
        <v>5.3160469610832308</v>
      </c>
      <c r="M67" s="21">
        <v>3.7804723052801705</v>
      </c>
      <c r="N67" s="21">
        <v>-3.3154992319259975</v>
      </c>
      <c r="O67" s="21">
        <v>-21.349683514213098</v>
      </c>
      <c r="P67" s="21">
        <v>-33.241759328112209</v>
      </c>
      <c r="Q67" s="21">
        <v>-42.803617539524751</v>
      </c>
      <c r="R67" s="22"/>
      <c r="S67" s="21">
        <v>40.676889850262498</v>
      </c>
      <c r="T67" s="21">
        <v>35.751635625237107</v>
      </c>
      <c r="U67" s="21">
        <v>33.731398094319509</v>
      </c>
      <c r="V67" s="21">
        <v>31.854128723524617</v>
      </c>
      <c r="W67" s="21">
        <v>29.942542223839332</v>
      </c>
      <c r="X67" s="21">
        <v>27.941939643055825</v>
      </c>
      <c r="Y67" s="21">
        <v>25.833784116210154</v>
      </c>
      <c r="Z67" s="21">
        <v>23.970623226698365</v>
      </c>
      <c r="AA67" s="21">
        <v>22.070926401273027</v>
      </c>
      <c r="AB67" s="21">
        <v>20.316046961083231</v>
      </c>
      <c r="AC67" s="21">
        <v>18.780472305280171</v>
      </c>
      <c r="AD67" s="21">
        <v>11.684500768074003</v>
      </c>
      <c r="AE67" s="21">
        <v>-6.3496835142130976</v>
      </c>
      <c r="AF67" s="21">
        <v>-18.241759328112209</v>
      </c>
      <c r="AG67" s="21">
        <v>-27.803617539524751</v>
      </c>
      <c r="AI67" s="23">
        <v>25.676889850262498</v>
      </c>
      <c r="AJ67" s="23">
        <v>22.660453227696486</v>
      </c>
      <c r="AK67" s="23">
        <v>22.087505286219134</v>
      </c>
      <c r="AL67" s="23">
        <v>21.126044975089613</v>
      </c>
      <c r="AM67" s="23">
        <v>20.129598929426209</v>
      </c>
      <c r="AN67" s="23">
        <v>19.174979103677906</v>
      </c>
      <c r="AO67" s="23">
        <v>17.845426027489793</v>
      </c>
      <c r="AP67" s="23">
        <v>16.090451069292449</v>
      </c>
      <c r="AQ67" s="23">
        <v>14.027758759852119</v>
      </c>
      <c r="AR67" s="23">
        <v>12.905650627815291</v>
      </c>
      <c r="AS67" s="23">
        <v>11.836951963810449</v>
      </c>
      <c r="AT67" s="23">
        <v>8.5944664556957235</v>
      </c>
      <c r="AU67" s="23">
        <v>3.8709733560525024</v>
      </c>
      <c r="AV67" s="23">
        <v>0.94531389280687961</v>
      </c>
      <c r="AW67" s="23">
        <v>-1.0349772342461563</v>
      </c>
      <c r="AY67" s="24">
        <v>40.676889850262498</v>
      </c>
      <c r="AZ67" s="24">
        <v>37.660453227696486</v>
      </c>
      <c r="BA67" s="24">
        <v>37.087505286219134</v>
      </c>
      <c r="BB67" s="24">
        <v>36.126044975089613</v>
      </c>
      <c r="BC67" s="24">
        <v>35.129598929426209</v>
      </c>
      <c r="BD67" s="24">
        <v>34.174979103677906</v>
      </c>
      <c r="BE67" s="24">
        <v>32.845426027489793</v>
      </c>
      <c r="BF67" s="24">
        <v>31.090451069292449</v>
      </c>
      <c r="BG67" s="24">
        <v>29.027758759852119</v>
      </c>
      <c r="BH67" s="24">
        <v>27.905650627815291</v>
      </c>
      <c r="BI67" s="24">
        <v>26.836951963810449</v>
      </c>
      <c r="BJ67" s="24">
        <v>23.594466455695724</v>
      </c>
      <c r="BK67" s="24">
        <v>18.870973356052502</v>
      </c>
      <c r="BL67" s="24">
        <v>15.94531389280688</v>
      </c>
      <c r="BM67" s="24">
        <v>13.965022765753844</v>
      </c>
      <c r="BO67" s="25">
        <v>25.676889850262498</v>
      </c>
      <c r="BP67" s="25">
        <v>22.520857221415689</v>
      </c>
      <c r="BQ67" s="25">
        <v>21.043782619858817</v>
      </c>
      <c r="BR67" s="25">
        <v>19.48312957395212</v>
      </c>
      <c r="BS67" s="25">
        <v>18.03249742086826</v>
      </c>
      <c r="BT67" s="25">
        <v>16.697788505206965</v>
      </c>
      <c r="BU67" s="25">
        <v>15.356999205938237</v>
      </c>
      <c r="BV67" s="25">
        <v>14.108495228460079</v>
      </c>
      <c r="BW67" s="25">
        <v>12.466229555007352</v>
      </c>
      <c r="BX67" s="25">
        <v>10.744623968569641</v>
      </c>
      <c r="BY67" s="25">
        <v>9.0836481848320147</v>
      </c>
      <c r="BZ67" s="25">
        <v>4.4883519600480213</v>
      </c>
      <c r="CA67" s="25">
        <v>-2.5198942594394964</v>
      </c>
      <c r="CB67" s="25">
        <v>-5.5498293298252293</v>
      </c>
      <c r="CC67" s="25">
        <v>-6.4703031920587932</v>
      </c>
      <c r="CE67" s="25">
        <v>40.676889850262498</v>
      </c>
      <c r="CF67" s="25">
        <v>37.520857221415689</v>
      </c>
      <c r="CG67" s="25">
        <v>36.043782619858817</v>
      </c>
      <c r="CH67" s="25">
        <v>34.48312957395212</v>
      </c>
      <c r="CI67" s="25">
        <v>33.03249742086826</v>
      </c>
      <c r="CJ67" s="25">
        <v>31.697788505206965</v>
      </c>
      <c r="CK67" s="25">
        <v>30.356999205938237</v>
      </c>
      <c r="CL67" s="25">
        <v>29.108495228460079</v>
      </c>
      <c r="CM67" s="25">
        <v>27.466229555007352</v>
      </c>
      <c r="CN67" s="25">
        <v>25.744623968569641</v>
      </c>
      <c r="CO67" s="25">
        <v>24.083648184832015</v>
      </c>
      <c r="CP67" s="25">
        <v>19.488351960048021</v>
      </c>
      <c r="CQ67" s="25">
        <v>12.480105740560504</v>
      </c>
      <c r="CR67" s="25">
        <v>9.4501706701747707</v>
      </c>
      <c r="CS67" s="25">
        <v>8.5296968079412068</v>
      </c>
      <c r="CU67" s="26">
        <v>25.676889850262498</v>
      </c>
      <c r="CV67" s="26">
        <v>19.995990840424135</v>
      </c>
      <c r="CW67" s="26">
        <v>17.960152949547968</v>
      </c>
      <c r="CX67" s="26">
        <v>16.205896263902993</v>
      </c>
      <c r="CY67" s="26">
        <v>14.44195653301616</v>
      </c>
      <c r="CZ67" s="26">
        <v>12.686507082284301</v>
      </c>
      <c r="DA67" s="26">
        <v>10.955796152058014</v>
      </c>
      <c r="DB67" s="26">
        <v>9.5456026125779943</v>
      </c>
      <c r="DC67" s="26">
        <v>-0.44460187808175533</v>
      </c>
      <c r="DD67" s="26">
        <v>-1.9137516611365015</v>
      </c>
      <c r="DE67" s="26">
        <v>-3.15286504408013</v>
      </c>
      <c r="DF67" s="26">
        <v>-11.02211444990084</v>
      </c>
      <c r="DG67" s="26">
        <v>-28.051521482055563</v>
      </c>
      <c r="DH67" s="26">
        <v>-39.148335011693646</v>
      </c>
      <c r="DI67" s="26">
        <v>-47.839644211917559</v>
      </c>
      <c r="DK67" s="26">
        <v>40.676889850262498</v>
      </c>
      <c r="DL67" s="26">
        <v>34.995990840424135</v>
      </c>
      <c r="DM67" s="26">
        <v>32.960152949547968</v>
      </c>
      <c r="DN67" s="26">
        <v>31.205896263902993</v>
      </c>
      <c r="DO67" s="26">
        <v>29.44195653301616</v>
      </c>
      <c r="DP67" s="26">
        <v>27.686507082284301</v>
      </c>
      <c r="DQ67" s="26">
        <v>25.955796152058014</v>
      </c>
      <c r="DR67" s="26">
        <v>24.545602612577994</v>
      </c>
      <c r="DS67" s="26">
        <v>14.555398121918245</v>
      </c>
      <c r="DT67" s="26">
        <v>13.086248338863498</v>
      </c>
      <c r="DU67" s="26">
        <v>11.84713495591987</v>
      </c>
      <c r="DV67" s="26">
        <v>3.9778855500991597</v>
      </c>
      <c r="DW67" s="26">
        <v>-13.051521482055563</v>
      </c>
      <c r="DX67" s="26">
        <v>-24.148335011693646</v>
      </c>
      <c r="DY67" s="26">
        <v>-32.839644211917559</v>
      </c>
      <c r="EA67" s="27">
        <v>25.676889850262498</v>
      </c>
      <c r="EB67" s="27">
        <v>19.689813521312544</v>
      </c>
      <c r="EC67" s="27">
        <v>17.670324433523817</v>
      </c>
      <c r="ED67" s="27">
        <v>15.99655460929597</v>
      </c>
      <c r="EE67" s="27">
        <v>14.363781697250481</v>
      </c>
      <c r="EF67" s="27">
        <v>12.852046253181094</v>
      </c>
      <c r="EG67" s="27">
        <v>11.394326500481661</v>
      </c>
      <c r="EH67" s="27">
        <v>10.076813376887856</v>
      </c>
      <c r="EI67" s="27">
        <v>6.5866605207056068</v>
      </c>
      <c r="EJ67" s="27">
        <v>1.4278631814482878</v>
      </c>
      <c r="EK67" s="27">
        <v>-8.1175738585841088</v>
      </c>
      <c r="EL67" s="27">
        <v>-20.115461906063331</v>
      </c>
      <c r="EM67" s="27">
        <v>-34.115971125333573</v>
      </c>
      <c r="EN67" s="27">
        <v>-42.042858724528386</v>
      </c>
      <c r="EO67" s="27">
        <v>-41.493164092718459</v>
      </c>
      <c r="EQ67" s="27">
        <v>40.676889850262498</v>
      </c>
      <c r="ER67" s="27">
        <v>34.689813521312544</v>
      </c>
      <c r="ES67" s="27">
        <v>32.670324433523817</v>
      </c>
      <c r="ET67" s="27">
        <v>30.99655460929597</v>
      </c>
      <c r="EU67" s="27">
        <v>29.363781697250481</v>
      </c>
      <c r="EV67" s="27">
        <v>27.852046253181094</v>
      </c>
      <c r="EW67" s="27">
        <v>26.394326500481661</v>
      </c>
      <c r="EX67" s="27">
        <v>25.076813376887856</v>
      </c>
      <c r="EY67" s="27">
        <v>21.586660520705607</v>
      </c>
      <c r="EZ67" s="27">
        <v>16.427863181448288</v>
      </c>
      <c r="FA67" s="27">
        <v>6.8824261414158912</v>
      </c>
      <c r="FB67" s="27">
        <v>-5.1154619060633308</v>
      </c>
      <c r="FC67" s="27">
        <v>-19.115971125333573</v>
      </c>
      <c r="FD67" s="27">
        <v>-27.042858724528386</v>
      </c>
      <c r="FE67" s="27">
        <v>-26.493164092718459</v>
      </c>
      <c r="FG67" s="1">
        <v>334559</v>
      </c>
      <c r="FH67" s="78">
        <v>443368</v>
      </c>
      <c r="FI67" s="78" t="s">
        <v>856</v>
      </c>
    </row>
    <row r="68" spans="2:165" ht="16.2" thickBot="1" x14ac:dyDescent="0.35">
      <c r="B68" s="19" t="s">
        <v>328</v>
      </c>
      <c r="C68" s="21">
        <v>20.530197557570425</v>
      </c>
      <c r="D68" s="21">
        <v>19.807876135391631</v>
      </c>
      <c r="E68" s="21">
        <v>19.575801284115144</v>
      </c>
      <c r="F68" s="21">
        <v>19.451242401197863</v>
      </c>
      <c r="G68" s="21">
        <v>19.360883251253213</v>
      </c>
      <c r="H68" s="21">
        <v>19.286583174522015</v>
      </c>
      <c r="I68" s="21">
        <v>19.213806146783369</v>
      </c>
      <c r="J68" s="21">
        <v>19.121116929404678</v>
      </c>
      <c r="K68" s="21">
        <v>19.026117447057686</v>
      </c>
      <c r="L68" s="21">
        <v>18.918654534907798</v>
      </c>
      <c r="M68" s="21">
        <v>18.801540399196238</v>
      </c>
      <c r="N68" s="21">
        <v>18.326386920746209</v>
      </c>
      <c r="O68" s="21">
        <v>17.202632440878716</v>
      </c>
      <c r="P68" s="21">
        <v>16.092820699232362</v>
      </c>
      <c r="Q68" s="21">
        <v>15.005183045140662</v>
      </c>
      <c r="R68" s="22"/>
      <c r="S68" s="21">
        <v>20.515197557570424</v>
      </c>
      <c r="T68" s="21">
        <v>19.79287613539163</v>
      </c>
      <c r="U68" s="21">
        <v>19.560801284115144</v>
      </c>
      <c r="V68" s="21">
        <v>19.436242401197863</v>
      </c>
      <c r="W68" s="21">
        <v>19.345883251253213</v>
      </c>
      <c r="X68" s="21">
        <v>19.271583174522014</v>
      </c>
      <c r="Y68" s="21">
        <v>19.198806146783369</v>
      </c>
      <c r="Z68" s="21">
        <v>19.106116929404678</v>
      </c>
      <c r="AA68" s="21">
        <v>19.011117447057686</v>
      </c>
      <c r="AB68" s="21">
        <v>18.903654534907798</v>
      </c>
      <c r="AC68" s="21">
        <v>18.786540399196237</v>
      </c>
      <c r="AD68" s="21">
        <v>18.311386920746209</v>
      </c>
      <c r="AE68" s="21">
        <v>17.187632440878716</v>
      </c>
      <c r="AF68" s="21">
        <v>16.077820699232362</v>
      </c>
      <c r="AG68" s="21">
        <v>14.990183045140661</v>
      </c>
      <c r="AI68" s="23">
        <v>20.530197557570425</v>
      </c>
      <c r="AJ68" s="23">
        <v>20.470815780436766</v>
      </c>
      <c r="AK68" s="23">
        <v>20.508829168685089</v>
      </c>
      <c r="AL68" s="23">
        <v>20.506896683260408</v>
      </c>
      <c r="AM68" s="23">
        <v>20.542649879786737</v>
      </c>
      <c r="AN68" s="23">
        <v>20.612499262432983</v>
      </c>
      <c r="AO68" s="23">
        <v>20.638064349658784</v>
      </c>
      <c r="AP68" s="23">
        <v>20.620319366443944</v>
      </c>
      <c r="AQ68" s="23">
        <v>20.562095947772939</v>
      </c>
      <c r="AR68" s="23">
        <v>20.525386876109891</v>
      </c>
      <c r="AS68" s="23">
        <v>20.481041668246252</v>
      </c>
      <c r="AT68" s="23">
        <v>20.302806387823395</v>
      </c>
      <c r="AU68" s="23">
        <v>19.931008353568064</v>
      </c>
      <c r="AV68" s="23">
        <v>19.510612787540989</v>
      </c>
      <c r="AW68" s="23">
        <v>19.142873108509075</v>
      </c>
      <c r="AY68" s="24">
        <v>20.515197557570424</v>
      </c>
      <c r="AZ68" s="24">
        <v>20.455815780436765</v>
      </c>
      <c r="BA68" s="24">
        <v>20.493829168685089</v>
      </c>
      <c r="BB68" s="24">
        <v>20.491896683260407</v>
      </c>
      <c r="BC68" s="24">
        <v>20.527649879786736</v>
      </c>
      <c r="BD68" s="24">
        <v>20.597499262432983</v>
      </c>
      <c r="BE68" s="24">
        <v>20.623064349658783</v>
      </c>
      <c r="BF68" s="24">
        <v>20.605319366443943</v>
      </c>
      <c r="BG68" s="24">
        <v>20.547095947772938</v>
      </c>
      <c r="BH68" s="24">
        <v>20.510386876109891</v>
      </c>
      <c r="BI68" s="24">
        <v>20.466041668246252</v>
      </c>
      <c r="BJ68" s="24">
        <v>20.287806387823395</v>
      </c>
      <c r="BK68" s="24">
        <v>19.916008353568063</v>
      </c>
      <c r="BL68" s="24">
        <v>19.495612787540988</v>
      </c>
      <c r="BM68" s="24">
        <v>19.127873108509075</v>
      </c>
      <c r="BO68" s="25">
        <v>20.530197557570425</v>
      </c>
      <c r="BP68" s="25">
        <v>20.333617853997755</v>
      </c>
      <c r="BQ68" s="25">
        <v>20.201375985890358</v>
      </c>
      <c r="BR68" s="25">
        <v>20.076299853856106</v>
      </c>
      <c r="BS68" s="25">
        <v>19.979458819586348</v>
      </c>
      <c r="BT68" s="25">
        <v>19.902222714052851</v>
      </c>
      <c r="BU68" s="25">
        <v>19.827322412625396</v>
      </c>
      <c r="BV68" s="25">
        <v>19.755829799637681</v>
      </c>
      <c r="BW68" s="25">
        <v>19.677310684015211</v>
      </c>
      <c r="BX68" s="25">
        <v>19.578086143739842</v>
      </c>
      <c r="BY68" s="25">
        <v>19.469446662994564</v>
      </c>
      <c r="BZ68" s="25">
        <v>19.122748282282238</v>
      </c>
      <c r="CA68" s="25">
        <v>18.586494902191898</v>
      </c>
      <c r="CB68" s="25">
        <v>18.05888506282519</v>
      </c>
      <c r="CC68" s="25">
        <v>17.635654527330367</v>
      </c>
      <c r="CE68" s="25">
        <v>20.515197557570424</v>
      </c>
      <c r="CF68" s="25">
        <v>20.318617853997754</v>
      </c>
      <c r="CG68" s="25">
        <v>20.186375985890358</v>
      </c>
      <c r="CH68" s="25">
        <v>20.061299853856106</v>
      </c>
      <c r="CI68" s="25">
        <v>19.964458819586348</v>
      </c>
      <c r="CJ68" s="25">
        <v>19.88722271405285</v>
      </c>
      <c r="CK68" s="25">
        <v>19.812322412625395</v>
      </c>
      <c r="CL68" s="25">
        <v>19.74082979963768</v>
      </c>
      <c r="CM68" s="25">
        <v>19.66231068401521</v>
      </c>
      <c r="CN68" s="25">
        <v>19.563086143739842</v>
      </c>
      <c r="CO68" s="25">
        <v>19.454446662994563</v>
      </c>
      <c r="CP68" s="25">
        <v>19.107748282282238</v>
      </c>
      <c r="CQ68" s="25">
        <v>18.571494902191898</v>
      </c>
      <c r="CR68" s="25">
        <v>18.04388506282519</v>
      </c>
      <c r="CS68" s="25">
        <v>17.620654527330366</v>
      </c>
      <c r="CU68" s="26">
        <v>20.530197557570425</v>
      </c>
      <c r="CV68" s="26">
        <v>19.483597957120349</v>
      </c>
      <c r="CW68" s="26">
        <v>19.199776461781376</v>
      </c>
      <c r="CX68" s="26">
        <v>19.085105879087887</v>
      </c>
      <c r="CY68" s="26">
        <v>18.993246411868839</v>
      </c>
      <c r="CZ68" s="26">
        <v>18.891910330467866</v>
      </c>
      <c r="DA68" s="26">
        <v>18.780592109760118</v>
      </c>
      <c r="DB68" s="26">
        <v>18.659720184862628</v>
      </c>
      <c r="DC68" s="26">
        <v>18.510968231690249</v>
      </c>
      <c r="DD68" s="26">
        <v>18.326024702220387</v>
      </c>
      <c r="DE68" s="26">
        <v>18.111979585909303</v>
      </c>
      <c r="DF68" s="26">
        <v>17.250557112253176</v>
      </c>
      <c r="DG68" s="26">
        <v>15.673616707914537</v>
      </c>
      <c r="DH68" s="26">
        <v>14.636922784715342</v>
      </c>
      <c r="DI68" s="26">
        <v>14.171126961275569</v>
      </c>
      <c r="DK68" s="26">
        <v>20.515197557570424</v>
      </c>
      <c r="DL68" s="26">
        <v>19.468597957120348</v>
      </c>
      <c r="DM68" s="26">
        <v>19.184776461781375</v>
      </c>
      <c r="DN68" s="26">
        <v>19.070105879087887</v>
      </c>
      <c r="DO68" s="26">
        <v>18.978246411868838</v>
      </c>
      <c r="DP68" s="26">
        <v>18.876910330467865</v>
      </c>
      <c r="DQ68" s="26">
        <v>18.765592109760117</v>
      </c>
      <c r="DR68" s="26">
        <v>18.644720184862628</v>
      </c>
      <c r="DS68" s="26">
        <v>18.495968231690249</v>
      </c>
      <c r="DT68" s="26">
        <v>18.311024702220386</v>
      </c>
      <c r="DU68" s="26">
        <v>18.096979585909303</v>
      </c>
      <c r="DV68" s="26">
        <v>17.235557112253176</v>
      </c>
      <c r="DW68" s="26">
        <v>15.658616707914536</v>
      </c>
      <c r="DX68" s="26">
        <v>14.621922784715341</v>
      </c>
      <c r="DY68" s="26">
        <v>14.156126961275568</v>
      </c>
      <c r="EA68" s="27">
        <v>20.530197557570425</v>
      </c>
      <c r="EB68" s="27">
        <v>19.312875090731424</v>
      </c>
      <c r="EC68" s="27">
        <v>18.99392874120905</v>
      </c>
      <c r="ED68" s="27">
        <v>18.865471685694942</v>
      </c>
      <c r="EE68" s="27">
        <v>18.729304944136427</v>
      </c>
      <c r="EF68" s="27">
        <v>18.582400485392402</v>
      </c>
      <c r="EG68" s="27">
        <v>18.409492472269935</v>
      </c>
      <c r="EH68" s="27">
        <v>18.190717656416059</v>
      </c>
      <c r="EI68" s="27">
        <v>17.899161022436324</v>
      </c>
      <c r="EJ68" s="27">
        <v>17.580222113092887</v>
      </c>
      <c r="EK68" s="27">
        <v>17.245762251186598</v>
      </c>
      <c r="EL68" s="27">
        <v>16.197117024729756</v>
      </c>
      <c r="EM68" s="27">
        <v>14.711764973536607</v>
      </c>
      <c r="EN68" s="27">
        <v>14.024000223531925</v>
      </c>
      <c r="EO68" s="27">
        <v>13.989473378434944</v>
      </c>
      <c r="EQ68" s="27">
        <v>20.515197557570424</v>
      </c>
      <c r="ER68" s="27">
        <v>19.297875090731424</v>
      </c>
      <c r="ES68" s="27">
        <v>18.978928741209049</v>
      </c>
      <c r="ET68" s="27">
        <v>18.850471685694941</v>
      </c>
      <c r="EU68" s="27">
        <v>18.714304944136426</v>
      </c>
      <c r="EV68" s="27">
        <v>18.567400485392401</v>
      </c>
      <c r="EW68" s="27">
        <v>18.394492472269935</v>
      </c>
      <c r="EX68" s="27">
        <v>18.175717656416058</v>
      </c>
      <c r="EY68" s="27">
        <v>17.884161022436324</v>
      </c>
      <c r="EZ68" s="27">
        <v>17.565222113092887</v>
      </c>
      <c r="FA68" s="27">
        <v>17.230762251186597</v>
      </c>
      <c r="FB68" s="27">
        <v>16.182117024729756</v>
      </c>
      <c r="FC68" s="27">
        <v>14.696764973536606</v>
      </c>
      <c r="FD68" s="27">
        <v>14.009000223531924</v>
      </c>
      <c r="FE68" s="27">
        <v>13.974473378434944</v>
      </c>
      <c r="FG68" s="1">
        <v>341861</v>
      </c>
      <c r="FH68" s="78">
        <v>458979</v>
      </c>
      <c r="FI68" s="78" t="s">
        <v>848</v>
      </c>
    </row>
    <row r="69" spans="2:165" ht="16.2" thickBot="1" x14ac:dyDescent="0.35">
      <c r="B69" s="19" t="s">
        <v>331</v>
      </c>
      <c r="C69" s="21">
        <v>64.494879526136657</v>
      </c>
      <c r="D69" s="21">
        <v>59.942698611961539</v>
      </c>
      <c r="E69" s="21">
        <v>58.09496345476802</v>
      </c>
      <c r="F69" s="21">
        <v>56.286859666234648</v>
      </c>
      <c r="G69" s="21">
        <v>54.444538657514656</v>
      </c>
      <c r="H69" s="21">
        <v>52.397458875394875</v>
      </c>
      <c r="I69" s="21">
        <v>50.260805371523844</v>
      </c>
      <c r="J69" s="21">
        <v>48.38328434977393</v>
      </c>
      <c r="K69" s="21">
        <v>46.488883240201261</v>
      </c>
      <c r="L69" s="21">
        <v>44.777929834303393</v>
      </c>
      <c r="M69" s="21">
        <v>43.340528707206673</v>
      </c>
      <c r="N69" s="21">
        <v>34.259767213216506</v>
      </c>
      <c r="O69" s="21">
        <v>14.069047939137647</v>
      </c>
      <c r="P69" s="21">
        <v>-2.2758926637393984</v>
      </c>
      <c r="Q69" s="21">
        <v>-11.901012604985453</v>
      </c>
      <c r="R69" s="22"/>
      <c r="S69" s="21">
        <v>82.494879526136657</v>
      </c>
      <c r="T69" s="21">
        <v>77.942698611961532</v>
      </c>
      <c r="U69" s="21">
        <v>76.09496345476802</v>
      </c>
      <c r="V69" s="21">
        <v>74.286859666234648</v>
      </c>
      <c r="W69" s="21">
        <v>72.444538657514656</v>
      </c>
      <c r="X69" s="21">
        <v>70.397458875394875</v>
      </c>
      <c r="Y69" s="21">
        <v>68.260805371523844</v>
      </c>
      <c r="Z69" s="21">
        <v>66.38328434977393</v>
      </c>
      <c r="AA69" s="21">
        <v>64.488883240201261</v>
      </c>
      <c r="AB69" s="21">
        <v>62.777929834303393</v>
      </c>
      <c r="AC69" s="21">
        <v>61.340528707206673</v>
      </c>
      <c r="AD69" s="21">
        <v>52.259767213216506</v>
      </c>
      <c r="AE69" s="21">
        <v>32.069047939137647</v>
      </c>
      <c r="AF69" s="21">
        <v>15.724107336260602</v>
      </c>
      <c r="AG69" s="21">
        <v>6.0989873950145466</v>
      </c>
      <c r="AI69" s="23">
        <v>64.494879526136657</v>
      </c>
      <c r="AJ69" s="23">
        <v>61.436486167549049</v>
      </c>
      <c r="AK69" s="23">
        <v>61.061454156162839</v>
      </c>
      <c r="AL69" s="23">
        <v>60.376079422020382</v>
      </c>
      <c r="AM69" s="23">
        <v>59.678316517306072</v>
      </c>
      <c r="AN69" s="23">
        <v>58.962039660084045</v>
      </c>
      <c r="AO69" s="23">
        <v>57.889513952606556</v>
      </c>
      <c r="AP69" s="23">
        <v>56.43403593198137</v>
      </c>
      <c r="AQ69" s="23">
        <v>54.822570236062177</v>
      </c>
      <c r="AR69" s="23">
        <v>53.932627277211751</v>
      </c>
      <c r="AS69" s="23">
        <v>53.130446399223423</v>
      </c>
      <c r="AT69" s="23">
        <v>50.449204831779838</v>
      </c>
      <c r="AU69" s="23">
        <v>45.977095324631605</v>
      </c>
      <c r="AV69" s="23">
        <v>42.775571165683957</v>
      </c>
      <c r="AW69" s="23">
        <v>40.821014410563393</v>
      </c>
      <c r="AY69" s="24">
        <v>82.494879526136657</v>
      </c>
      <c r="AZ69" s="24">
        <v>79.436486167549049</v>
      </c>
      <c r="BA69" s="24">
        <v>79.061454156162839</v>
      </c>
      <c r="BB69" s="24">
        <v>78.376079422020382</v>
      </c>
      <c r="BC69" s="24">
        <v>77.678316517306072</v>
      </c>
      <c r="BD69" s="24">
        <v>76.962039660084045</v>
      </c>
      <c r="BE69" s="24">
        <v>75.889513952606563</v>
      </c>
      <c r="BF69" s="24">
        <v>74.43403593198137</v>
      </c>
      <c r="BG69" s="24">
        <v>72.822570236062177</v>
      </c>
      <c r="BH69" s="24">
        <v>71.932627277211751</v>
      </c>
      <c r="BI69" s="24">
        <v>71.130446399223416</v>
      </c>
      <c r="BJ69" s="24">
        <v>68.449204831779838</v>
      </c>
      <c r="BK69" s="24">
        <v>63.977095324631605</v>
      </c>
      <c r="BL69" s="24">
        <v>60.775571165683957</v>
      </c>
      <c r="BM69" s="24">
        <v>58.821014410563393</v>
      </c>
      <c r="BO69" s="25">
        <v>64.494879526136657</v>
      </c>
      <c r="BP69" s="25">
        <v>61.235717603062341</v>
      </c>
      <c r="BQ69" s="25">
        <v>59.858638300761164</v>
      </c>
      <c r="BR69" s="25">
        <v>58.530520447312021</v>
      </c>
      <c r="BS69" s="25">
        <v>57.358512623466652</v>
      </c>
      <c r="BT69" s="25">
        <v>56.254686268362263</v>
      </c>
      <c r="BU69" s="25">
        <v>55.166160508594785</v>
      </c>
      <c r="BV69" s="25">
        <v>54.115131913897464</v>
      </c>
      <c r="BW69" s="25">
        <v>52.466226817822189</v>
      </c>
      <c r="BX69" s="25">
        <v>50.75883370791783</v>
      </c>
      <c r="BY69" s="25">
        <v>49.156833842642698</v>
      </c>
      <c r="BZ69" s="25">
        <v>43.230724130368046</v>
      </c>
      <c r="CA69" s="25">
        <v>36.407529330049982</v>
      </c>
      <c r="CB69" s="25">
        <v>30.129431682226539</v>
      </c>
      <c r="CC69" s="25">
        <v>30.273397793639887</v>
      </c>
      <c r="CE69" s="25">
        <v>82.494879526136657</v>
      </c>
      <c r="CF69" s="25">
        <v>79.235717603062341</v>
      </c>
      <c r="CG69" s="25">
        <v>77.858638300761157</v>
      </c>
      <c r="CH69" s="25">
        <v>76.530520447312028</v>
      </c>
      <c r="CI69" s="25">
        <v>75.358512623466652</v>
      </c>
      <c r="CJ69" s="25">
        <v>74.254686268362263</v>
      </c>
      <c r="CK69" s="25">
        <v>73.166160508594785</v>
      </c>
      <c r="CL69" s="25">
        <v>72.115131913897471</v>
      </c>
      <c r="CM69" s="25">
        <v>70.466226817822189</v>
      </c>
      <c r="CN69" s="25">
        <v>68.75883370791783</v>
      </c>
      <c r="CO69" s="25">
        <v>67.156833842642698</v>
      </c>
      <c r="CP69" s="25">
        <v>61.230724130368046</v>
      </c>
      <c r="CQ69" s="25">
        <v>54.407529330049982</v>
      </c>
      <c r="CR69" s="25">
        <v>48.129431682226539</v>
      </c>
      <c r="CS69" s="25">
        <v>48.273397793639887</v>
      </c>
      <c r="CU69" s="26">
        <v>64.494879526136657</v>
      </c>
      <c r="CV69" s="26">
        <v>59.367225169889231</v>
      </c>
      <c r="CW69" s="26">
        <v>57.521478971458343</v>
      </c>
      <c r="CX69" s="26">
        <v>55.817328792480758</v>
      </c>
      <c r="CY69" s="26">
        <v>54.109421617169382</v>
      </c>
      <c r="CZ69" s="26">
        <v>52.299355444599314</v>
      </c>
      <c r="DA69" s="26">
        <v>50.509154420906356</v>
      </c>
      <c r="DB69" s="26">
        <v>49.056943471464194</v>
      </c>
      <c r="DC69" s="26">
        <v>47.520860137763975</v>
      </c>
      <c r="DD69" s="26">
        <v>45.926408568501358</v>
      </c>
      <c r="DE69" s="26">
        <v>44.749516038045755</v>
      </c>
      <c r="DF69" s="26">
        <v>31.411901684633278</v>
      </c>
      <c r="DG69" s="26">
        <v>12.846403086272943</v>
      </c>
      <c r="DH69" s="26">
        <v>0.71853547335382473</v>
      </c>
      <c r="DI69" s="26">
        <v>-8.1278086701331915</v>
      </c>
      <c r="DK69" s="26">
        <v>82.494879526136657</v>
      </c>
      <c r="DL69" s="26">
        <v>77.367225169889224</v>
      </c>
      <c r="DM69" s="26">
        <v>75.52147897145835</v>
      </c>
      <c r="DN69" s="26">
        <v>73.817328792480765</v>
      </c>
      <c r="DO69" s="26">
        <v>72.109421617169374</v>
      </c>
      <c r="DP69" s="26">
        <v>70.299355444599314</v>
      </c>
      <c r="DQ69" s="26">
        <v>68.509154420906356</v>
      </c>
      <c r="DR69" s="26">
        <v>67.056943471464194</v>
      </c>
      <c r="DS69" s="26">
        <v>65.520860137763975</v>
      </c>
      <c r="DT69" s="26">
        <v>63.926408568501358</v>
      </c>
      <c r="DU69" s="26">
        <v>62.749516038045755</v>
      </c>
      <c r="DV69" s="26">
        <v>49.411901684633278</v>
      </c>
      <c r="DW69" s="26">
        <v>30.846403086272943</v>
      </c>
      <c r="DX69" s="26">
        <v>18.718535473353825</v>
      </c>
      <c r="DY69" s="26">
        <v>9.8721913298668085</v>
      </c>
      <c r="EA69" s="27">
        <v>64.494879526136657</v>
      </c>
      <c r="EB69" s="27">
        <v>59.197027521683729</v>
      </c>
      <c r="EC69" s="27">
        <v>57.410759851071866</v>
      </c>
      <c r="ED69" s="27">
        <v>55.72357054093932</v>
      </c>
      <c r="EE69" s="27">
        <v>54.052447182570255</v>
      </c>
      <c r="EF69" s="27">
        <v>52.523453425308674</v>
      </c>
      <c r="EG69" s="27">
        <v>50.225366346625577</v>
      </c>
      <c r="EH69" s="27">
        <v>47.310789677070318</v>
      </c>
      <c r="EI69" s="27">
        <v>39.799128053719869</v>
      </c>
      <c r="EJ69" s="27">
        <v>35.253453883562656</v>
      </c>
      <c r="EK69" s="27">
        <v>30.3010034721556</v>
      </c>
      <c r="EL69" s="27">
        <v>17.430989805057806</v>
      </c>
      <c r="EM69" s="27">
        <v>1.9778738244853571</v>
      </c>
      <c r="EN69" s="27">
        <v>-6.1409929125449878</v>
      </c>
      <c r="EO69" s="27">
        <v>-3.919274242267619</v>
      </c>
      <c r="EQ69" s="27">
        <v>82.494879526136657</v>
      </c>
      <c r="ER69" s="27">
        <v>77.197027521683736</v>
      </c>
      <c r="ES69" s="27">
        <v>75.410759851071873</v>
      </c>
      <c r="ET69" s="27">
        <v>73.72357054093932</v>
      </c>
      <c r="EU69" s="27">
        <v>72.052447182570262</v>
      </c>
      <c r="EV69" s="27">
        <v>70.523453425308674</v>
      </c>
      <c r="EW69" s="27">
        <v>68.225366346625577</v>
      </c>
      <c r="EX69" s="27">
        <v>65.310789677070318</v>
      </c>
      <c r="EY69" s="27">
        <v>57.799128053719869</v>
      </c>
      <c r="EZ69" s="27">
        <v>53.253453883562656</v>
      </c>
      <c r="FA69" s="27">
        <v>48.3010034721556</v>
      </c>
      <c r="FB69" s="27">
        <v>35.430989805057806</v>
      </c>
      <c r="FC69" s="27">
        <v>19.977873824485357</v>
      </c>
      <c r="FD69" s="27">
        <v>11.859007087455012</v>
      </c>
      <c r="FE69" s="27">
        <v>14.080725757732381</v>
      </c>
      <c r="FG69" s="1">
        <v>327495</v>
      </c>
      <c r="FH69" s="78">
        <v>477808</v>
      </c>
      <c r="FI69" s="78" t="s">
        <v>853</v>
      </c>
    </row>
    <row r="70" spans="2:165" ht="16.2" thickBot="1" x14ac:dyDescent="0.35">
      <c r="B70" s="19" t="s">
        <v>403</v>
      </c>
      <c r="C70" s="21">
        <v>51.742618073037832</v>
      </c>
      <c r="D70" s="21">
        <v>41.991410892943819</v>
      </c>
      <c r="E70" s="21">
        <v>39.002414592419726</v>
      </c>
      <c r="F70" s="21">
        <v>36.083481758567288</v>
      </c>
      <c r="G70" s="21">
        <v>33.269884541516817</v>
      </c>
      <c r="H70" s="21">
        <v>30.296909123206589</v>
      </c>
      <c r="I70" s="21">
        <v>24.612545349129547</v>
      </c>
      <c r="J70" s="21">
        <v>21.841793048241954</v>
      </c>
      <c r="K70" s="21">
        <v>19.075920256483144</v>
      </c>
      <c r="L70" s="21">
        <v>14.619741466962694</v>
      </c>
      <c r="M70" s="21">
        <v>12.845021957474714</v>
      </c>
      <c r="N70" s="21">
        <v>-4.2666140185815919</v>
      </c>
      <c r="O70" s="21">
        <v>-37.022598092991927</v>
      </c>
      <c r="P70" s="21">
        <v>-64.247591140485156</v>
      </c>
      <c r="Q70" s="21">
        <v>-82.652831878684367</v>
      </c>
      <c r="R70" s="22"/>
      <c r="S70" s="21">
        <v>69.742618073037832</v>
      </c>
      <c r="T70" s="21">
        <v>59.991410892943819</v>
      </c>
      <c r="U70" s="21">
        <v>57.002414592419726</v>
      </c>
      <c r="V70" s="21">
        <v>54.083481758567288</v>
      </c>
      <c r="W70" s="21">
        <v>51.269884541516817</v>
      </c>
      <c r="X70" s="21">
        <v>48.296909123206589</v>
      </c>
      <c r="Y70" s="21">
        <v>42.612545349129547</v>
      </c>
      <c r="Z70" s="21">
        <v>39.841793048241954</v>
      </c>
      <c r="AA70" s="21">
        <v>37.075920256483144</v>
      </c>
      <c r="AB70" s="21">
        <v>32.619741466962694</v>
      </c>
      <c r="AC70" s="21">
        <v>30.845021957474714</v>
      </c>
      <c r="AD70" s="21">
        <v>13.733385981418408</v>
      </c>
      <c r="AE70" s="21">
        <v>-19.022598092991927</v>
      </c>
      <c r="AF70" s="21">
        <v>-46.247591140485156</v>
      </c>
      <c r="AG70" s="21">
        <v>-64.652831878684367</v>
      </c>
      <c r="AI70" s="23">
        <v>51.742618073037832</v>
      </c>
      <c r="AJ70" s="23">
        <v>45.296489855764023</v>
      </c>
      <c r="AK70" s="23">
        <v>43.903051218630793</v>
      </c>
      <c r="AL70" s="23">
        <v>41.888534455590133</v>
      </c>
      <c r="AM70" s="23">
        <v>39.872687964151851</v>
      </c>
      <c r="AN70" s="23">
        <v>37.801473026105015</v>
      </c>
      <c r="AO70" s="23">
        <v>35.173319707610787</v>
      </c>
      <c r="AP70" s="23">
        <v>31.928108970168566</v>
      </c>
      <c r="AQ70" s="23">
        <v>28.437582564242263</v>
      </c>
      <c r="AR70" s="23">
        <v>26.146434850986793</v>
      </c>
      <c r="AS70" s="23">
        <v>24.602615551820151</v>
      </c>
      <c r="AT70" s="23">
        <v>20.184988071804739</v>
      </c>
      <c r="AU70" s="23">
        <v>14.093135102172099</v>
      </c>
      <c r="AV70" s="23">
        <v>10.01160802375972</v>
      </c>
      <c r="AW70" s="23">
        <v>7.1905730493834028</v>
      </c>
      <c r="AY70" s="24">
        <v>69.742618073037832</v>
      </c>
      <c r="AZ70" s="24">
        <v>63.296489855764023</v>
      </c>
      <c r="BA70" s="24">
        <v>61.903051218630793</v>
      </c>
      <c r="BB70" s="24">
        <v>59.888534455590133</v>
      </c>
      <c r="BC70" s="24">
        <v>57.872687964151851</v>
      </c>
      <c r="BD70" s="24">
        <v>55.801473026105015</v>
      </c>
      <c r="BE70" s="24">
        <v>53.173319707610787</v>
      </c>
      <c r="BF70" s="24">
        <v>49.928108970168566</v>
      </c>
      <c r="BG70" s="24">
        <v>46.437582564242263</v>
      </c>
      <c r="BH70" s="24">
        <v>44.146434850986793</v>
      </c>
      <c r="BI70" s="24">
        <v>42.602615551820151</v>
      </c>
      <c r="BJ70" s="24">
        <v>38.184988071804739</v>
      </c>
      <c r="BK70" s="24">
        <v>32.093135102172099</v>
      </c>
      <c r="BL70" s="24">
        <v>28.01160802375972</v>
      </c>
      <c r="BM70" s="24">
        <v>25.190573049383403</v>
      </c>
      <c r="BO70" s="25">
        <v>51.742618073037832</v>
      </c>
      <c r="BP70" s="25">
        <v>45.071630638865599</v>
      </c>
      <c r="BQ70" s="25">
        <v>42.652454066390874</v>
      </c>
      <c r="BR70" s="25">
        <v>40.021344045194141</v>
      </c>
      <c r="BS70" s="25">
        <v>37.643768808662301</v>
      </c>
      <c r="BT70" s="25">
        <v>35.365590653922808</v>
      </c>
      <c r="BU70" s="25">
        <v>30.490543970950625</v>
      </c>
      <c r="BV70" s="25">
        <v>28.361431038930178</v>
      </c>
      <c r="BW70" s="25">
        <v>25.970621646974791</v>
      </c>
      <c r="BX70" s="25">
        <v>21.704324422345749</v>
      </c>
      <c r="BY70" s="25">
        <v>19.962972948066422</v>
      </c>
      <c r="BZ70" s="25">
        <v>9.1344159799446771</v>
      </c>
      <c r="CA70" s="25">
        <v>2.0043257500475846</v>
      </c>
      <c r="CB70" s="25">
        <v>-3.7943126170314798</v>
      </c>
      <c r="CC70" s="25">
        <v>-5.4294093636374754</v>
      </c>
      <c r="CE70" s="25">
        <v>69.742618073037832</v>
      </c>
      <c r="CF70" s="25">
        <v>63.071630638865599</v>
      </c>
      <c r="CG70" s="25">
        <v>60.652454066390874</v>
      </c>
      <c r="CH70" s="25">
        <v>58.021344045194141</v>
      </c>
      <c r="CI70" s="25">
        <v>55.643768808662301</v>
      </c>
      <c r="CJ70" s="25">
        <v>53.365590653922808</v>
      </c>
      <c r="CK70" s="25">
        <v>48.490543970950625</v>
      </c>
      <c r="CL70" s="25">
        <v>46.361431038930178</v>
      </c>
      <c r="CM70" s="25">
        <v>43.970621646974791</v>
      </c>
      <c r="CN70" s="25">
        <v>39.704324422345749</v>
      </c>
      <c r="CO70" s="25">
        <v>37.962972948066422</v>
      </c>
      <c r="CP70" s="25">
        <v>27.134415979944677</v>
      </c>
      <c r="CQ70" s="25">
        <v>20.004325750047585</v>
      </c>
      <c r="CR70" s="25">
        <v>14.20568738296852</v>
      </c>
      <c r="CS70" s="25">
        <v>12.570590636362525</v>
      </c>
      <c r="CU70" s="26">
        <v>51.742618073037832</v>
      </c>
      <c r="CV70" s="26">
        <v>40.4440853088756</v>
      </c>
      <c r="CW70" s="26">
        <v>37.468323722812897</v>
      </c>
      <c r="CX70" s="26">
        <v>34.720607119067267</v>
      </c>
      <c r="CY70" s="26">
        <v>32.112550116004812</v>
      </c>
      <c r="CZ70" s="26">
        <v>29.480759797197905</v>
      </c>
      <c r="DA70" s="26">
        <v>22.495982218883015</v>
      </c>
      <c r="DB70" s="26">
        <v>20.460409071062912</v>
      </c>
      <c r="DC70" s="26">
        <v>18.181212800525316</v>
      </c>
      <c r="DD70" s="26">
        <v>14.207149550645497</v>
      </c>
      <c r="DE70" s="26">
        <v>12.775085081436586</v>
      </c>
      <c r="DF70" s="26">
        <v>-4.3119593030753549</v>
      </c>
      <c r="DG70" s="26">
        <v>-35.825713122492004</v>
      </c>
      <c r="DH70" s="26">
        <v>-60.345208246285381</v>
      </c>
      <c r="DI70" s="26">
        <v>-77.056766457822675</v>
      </c>
      <c r="DK70" s="26">
        <v>69.742618073037832</v>
      </c>
      <c r="DL70" s="26">
        <v>58.4440853088756</v>
      </c>
      <c r="DM70" s="26">
        <v>55.468323722812897</v>
      </c>
      <c r="DN70" s="26">
        <v>52.720607119067267</v>
      </c>
      <c r="DO70" s="26">
        <v>50.112550116004812</v>
      </c>
      <c r="DP70" s="26">
        <v>47.480759797197905</v>
      </c>
      <c r="DQ70" s="26">
        <v>40.495982218883015</v>
      </c>
      <c r="DR70" s="26">
        <v>38.460409071062912</v>
      </c>
      <c r="DS70" s="26">
        <v>36.181212800525316</v>
      </c>
      <c r="DT70" s="26">
        <v>32.207149550645497</v>
      </c>
      <c r="DU70" s="26">
        <v>30.775085081436586</v>
      </c>
      <c r="DV70" s="26">
        <v>13.688040696924645</v>
      </c>
      <c r="DW70" s="26">
        <v>-17.825713122492004</v>
      </c>
      <c r="DX70" s="26">
        <v>-42.345208246285381</v>
      </c>
      <c r="DY70" s="26">
        <v>-59.056766457822675</v>
      </c>
      <c r="EA70" s="27">
        <v>51.742618073037832</v>
      </c>
      <c r="EB70" s="27">
        <v>39.910681926679686</v>
      </c>
      <c r="EC70" s="27">
        <v>37.186086824953719</v>
      </c>
      <c r="ED70" s="27">
        <v>34.677566068356938</v>
      </c>
      <c r="EE70" s="27">
        <v>27.751411405253819</v>
      </c>
      <c r="EF70" s="27">
        <v>25.73634737185931</v>
      </c>
      <c r="EG70" s="27">
        <v>21.160103345734726</v>
      </c>
      <c r="EH70" s="27">
        <v>18.69611815441273</v>
      </c>
      <c r="EI70" s="27">
        <v>8.6904142472013888</v>
      </c>
      <c r="EJ70" s="27">
        <v>-1.1775314670594099</v>
      </c>
      <c r="EK70" s="27">
        <v>-7.9268198945299275</v>
      </c>
      <c r="EL70" s="27">
        <v>-28.398733897415013</v>
      </c>
      <c r="EM70" s="27">
        <v>-57.577590984067257</v>
      </c>
      <c r="EN70" s="27">
        <v>-74.594284723537811</v>
      </c>
      <c r="EO70" s="27">
        <v>-71.336752866440207</v>
      </c>
      <c r="EQ70" s="27">
        <v>69.742618073037832</v>
      </c>
      <c r="ER70" s="27">
        <v>57.910681926679686</v>
      </c>
      <c r="ES70" s="27">
        <v>55.186086824953719</v>
      </c>
      <c r="ET70" s="27">
        <v>52.677566068356938</v>
      </c>
      <c r="EU70" s="27">
        <v>45.751411405253819</v>
      </c>
      <c r="EV70" s="27">
        <v>43.73634737185931</v>
      </c>
      <c r="EW70" s="27">
        <v>39.160103345734726</v>
      </c>
      <c r="EX70" s="27">
        <v>36.69611815441273</v>
      </c>
      <c r="EY70" s="27">
        <v>26.690414247201389</v>
      </c>
      <c r="EZ70" s="27">
        <v>16.82246853294059</v>
      </c>
      <c r="FA70" s="27">
        <v>10.073180105470072</v>
      </c>
      <c r="FB70" s="27">
        <v>-10.398733897415013</v>
      </c>
      <c r="FC70" s="27">
        <v>-39.577590984067257</v>
      </c>
      <c r="FD70" s="27">
        <v>-56.594284723537811</v>
      </c>
      <c r="FE70" s="27">
        <v>-53.336752866440207</v>
      </c>
      <c r="FG70" s="1">
        <v>391131</v>
      </c>
      <c r="FH70" s="78">
        <v>390929</v>
      </c>
      <c r="FI70" s="78" t="s">
        <v>849</v>
      </c>
    </row>
    <row r="71" spans="2:165" ht="16.2" thickBot="1" x14ac:dyDescent="0.35">
      <c r="B71" s="19" t="s">
        <v>344</v>
      </c>
      <c r="C71" s="21">
        <v>25.518833263962364</v>
      </c>
      <c r="D71" s="21">
        <v>17.308922739660161</v>
      </c>
      <c r="E71" s="21">
        <v>14.454126420709159</v>
      </c>
      <c r="F71" s="21">
        <v>10.909059003194173</v>
      </c>
      <c r="G71" s="21">
        <v>7.5339174256443187</v>
      </c>
      <c r="H71" s="21">
        <v>3.9817182318213185</v>
      </c>
      <c r="I71" s="21">
        <v>0.26514211991189995</v>
      </c>
      <c r="J71" s="21">
        <v>-3.1254747811187116</v>
      </c>
      <c r="K71" s="21">
        <v>-6.1066346942699852</v>
      </c>
      <c r="L71" s="21">
        <v>-8.9907864544547351</v>
      </c>
      <c r="M71" s="21">
        <v>-11.381210309441542</v>
      </c>
      <c r="N71" s="21">
        <v>-24.237315568980819</v>
      </c>
      <c r="O71" s="21">
        <v>-59.059823082973537</v>
      </c>
      <c r="P71" s="21">
        <v>-86.23899311605544</v>
      </c>
      <c r="Q71" s="21">
        <v>-105.47750596190147</v>
      </c>
      <c r="R71" s="22"/>
      <c r="S71" s="21">
        <v>63.518833263962364</v>
      </c>
      <c r="T71" s="21">
        <v>55.308922739660161</v>
      </c>
      <c r="U71" s="21">
        <v>52.454126420709159</v>
      </c>
      <c r="V71" s="21">
        <v>48.909059003194173</v>
      </c>
      <c r="W71" s="21">
        <v>45.533917425644319</v>
      </c>
      <c r="X71" s="21">
        <v>41.981718231821318</v>
      </c>
      <c r="Y71" s="21">
        <v>38.2651421199119</v>
      </c>
      <c r="Z71" s="21">
        <v>34.874525218881288</v>
      </c>
      <c r="AA71" s="21">
        <v>31.893365305730015</v>
      </c>
      <c r="AB71" s="21">
        <v>29.009213545545265</v>
      </c>
      <c r="AC71" s="21">
        <v>26.618789690558458</v>
      </c>
      <c r="AD71" s="21">
        <v>13.762684431019181</v>
      </c>
      <c r="AE71" s="21">
        <v>-21.059823082973537</v>
      </c>
      <c r="AF71" s="21">
        <v>-48.23899311605544</v>
      </c>
      <c r="AG71" s="21">
        <v>-67.477505961901471</v>
      </c>
      <c r="AI71" s="23">
        <v>25.518833263962364</v>
      </c>
      <c r="AJ71" s="23">
        <v>19.363514218176178</v>
      </c>
      <c r="AK71" s="23">
        <v>18.654577169834937</v>
      </c>
      <c r="AL71" s="23">
        <v>16.986076214415988</v>
      </c>
      <c r="AM71" s="23">
        <v>15.376025678513145</v>
      </c>
      <c r="AN71" s="23">
        <v>13.721925167587003</v>
      </c>
      <c r="AO71" s="23">
        <v>11.357860689300452</v>
      </c>
      <c r="AP71" s="23">
        <v>8.2382492916783292</v>
      </c>
      <c r="AQ71" s="23">
        <v>4.9833857211601327</v>
      </c>
      <c r="AR71" s="23">
        <v>3.0707791283333421</v>
      </c>
      <c r="AS71" s="23">
        <v>1.3333450508310705</v>
      </c>
      <c r="AT71" s="23">
        <v>-3.3040949135293545</v>
      </c>
      <c r="AU71" s="23">
        <v>-9.0635768611004721</v>
      </c>
      <c r="AV71" s="23">
        <v>-11.878723815743058</v>
      </c>
      <c r="AW71" s="23">
        <v>-13.251848337909223</v>
      </c>
      <c r="AY71" s="24">
        <v>63.518833263962364</v>
      </c>
      <c r="AZ71" s="24">
        <v>57.363514218176178</v>
      </c>
      <c r="BA71" s="24">
        <v>56.654577169834937</v>
      </c>
      <c r="BB71" s="24">
        <v>54.986076214415988</v>
      </c>
      <c r="BC71" s="24">
        <v>53.376025678513145</v>
      </c>
      <c r="BD71" s="24">
        <v>51.721925167587003</v>
      </c>
      <c r="BE71" s="24">
        <v>49.357860689300452</v>
      </c>
      <c r="BF71" s="24">
        <v>46.238249291678329</v>
      </c>
      <c r="BG71" s="24">
        <v>42.983385721160133</v>
      </c>
      <c r="BH71" s="24">
        <v>41.070779128333342</v>
      </c>
      <c r="BI71" s="24">
        <v>39.33334505083107</v>
      </c>
      <c r="BJ71" s="24">
        <v>34.695905086470646</v>
      </c>
      <c r="BK71" s="24">
        <v>28.936423138899528</v>
      </c>
      <c r="BL71" s="24">
        <v>26.121276184256942</v>
      </c>
      <c r="BM71" s="24">
        <v>24.748151662090777</v>
      </c>
      <c r="BO71" s="25">
        <v>25.518833263962364</v>
      </c>
      <c r="BP71" s="25">
        <v>19.187538625708527</v>
      </c>
      <c r="BQ71" s="25">
        <v>16.864688444265042</v>
      </c>
      <c r="BR71" s="25">
        <v>13.825295358686574</v>
      </c>
      <c r="BS71" s="25">
        <v>11.213230968210397</v>
      </c>
      <c r="BT71" s="25">
        <v>8.7548114010006799</v>
      </c>
      <c r="BU71" s="25">
        <v>6.3131523659756823</v>
      </c>
      <c r="BV71" s="25">
        <v>3.9521326832060311</v>
      </c>
      <c r="BW71" s="25">
        <v>1.7605643761879435</v>
      </c>
      <c r="BX71" s="25">
        <v>-0.65373789782539404</v>
      </c>
      <c r="BY71" s="25">
        <v>-2.9504341898317108</v>
      </c>
      <c r="BZ71" s="25">
        <v>-9.2896773337591867</v>
      </c>
      <c r="CA71" s="25">
        <v>-16.949445815597812</v>
      </c>
      <c r="CB71" s="25">
        <v>-20.572601094946037</v>
      </c>
      <c r="CC71" s="25">
        <v>-21.430761950078875</v>
      </c>
      <c r="CE71" s="25">
        <v>63.518833263962364</v>
      </c>
      <c r="CF71" s="25">
        <v>57.187538625708527</v>
      </c>
      <c r="CG71" s="25">
        <v>54.864688444265042</v>
      </c>
      <c r="CH71" s="25">
        <v>51.825295358686574</v>
      </c>
      <c r="CI71" s="25">
        <v>49.213230968210397</v>
      </c>
      <c r="CJ71" s="25">
        <v>46.75481140100068</v>
      </c>
      <c r="CK71" s="25">
        <v>44.313152365975682</v>
      </c>
      <c r="CL71" s="25">
        <v>41.952132683206031</v>
      </c>
      <c r="CM71" s="25">
        <v>39.760564376187943</v>
      </c>
      <c r="CN71" s="25">
        <v>37.346262102174606</v>
      </c>
      <c r="CO71" s="25">
        <v>35.049565810168289</v>
      </c>
      <c r="CP71" s="25">
        <v>28.710322666240813</v>
      </c>
      <c r="CQ71" s="25">
        <v>21.050554184402188</v>
      </c>
      <c r="CR71" s="25">
        <v>17.427398905053963</v>
      </c>
      <c r="CS71" s="25">
        <v>16.569238049921125</v>
      </c>
      <c r="CU71" s="26">
        <v>25.518833263962364</v>
      </c>
      <c r="CV71" s="26">
        <v>16.351749971340539</v>
      </c>
      <c r="CW71" s="26">
        <v>13.593859719360267</v>
      </c>
      <c r="CX71" s="26">
        <v>10.169362851491115</v>
      </c>
      <c r="CY71" s="26">
        <v>6.9470721072583785</v>
      </c>
      <c r="CZ71" s="26">
        <v>3.7749197798731586</v>
      </c>
      <c r="DA71" s="26">
        <v>0.67401267971729339</v>
      </c>
      <c r="DB71" s="26">
        <v>-1.9530395662717979</v>
      </c>
      <c r="DC71" s="26">
        <v>-4.5766446003495957</v>
      </c>
      <c r="DD71" s="26">
        <v>-7.3999887635253003</v>
      </c>
      <c r="DE71" s="26">
        <v>-9.6775549131806997</v>
      </c>
      <c r="DF71" s="26">
        <v>-22.192732663510839</v>
      </c>
      <c r="DG71" s="26">
        <v>-54.672954823157056</v>
      </c>
      <c r="DH71" s="26">
        <v>-79.079971795330096</v>
      </c>
      <c r="DI71" s="26">
        <v>-97.155814026399355</v>
      </c>
      <c r="DK71" s="26">
        <v>63.518833263962364</v>
      </c>
      <c r="DL71" s="26">
        <v>54.351749971340539</v>
      </c>
      <c r="DM71" s="26">
        <v>51.593859719360267</v>
      </c>
      <c r="DN71" s="26">
        <v>48.169362851491115</v>
      </c>
      <c r="DO71" s="26">
        <v>44.947072107258379</v>
      </c>
      <c r="DP71" s="26">
        <v>41.774919779873159</v>
      </c>
      <c r="DQ71" s="26">
        <v>38.674012679717293</v>
      </c>
      <c r="DR71" s="26">
        <v>36.046960433728202</v>
      </c>
      <c r="DS71" s="26">
        <v>33.423355399650404</v>
      </c>
      <c r="DT71" s="26">
        <v>30.6000112364747</v>
      </c>
      <c r="DU71" s="26">
        <v>28.3224450868193</v>
      </c>
      <c r="DV71" s="26">
        <v>15.807267336489161</v>
      </c>
      <c r="DW71" s="26">
        <v>-16.672954823157056</v>
      </c>
      <c r="DX71" s="26">
        <v>-41.079971795330096</v>
      </c>
      <c r="DY71" s="26">
        <v>-59.155814026399355</v>
      </c>
      <c r="EA71" s="27">
        <v>25.518833263962364</v>
      </c>
      <c r="EB71" s="27">
        <v>16.150611730996616</v>
      </c>
      <c r="EC71" s="27">
        <v>13.746661842710353</v>
      </c>
      <c r="ED71" s="27">
        <v>10.651840489355649</v>
      </c>
      <c r="EE71" s="27">
        <v>7.7793744240432545</v>
      </c>
      <c r="EF71" s="27">
        <v>5.0244462404418897</v>
      </c>
      <c r="EG71" s="27">
        <v>2.3072788289754556</v>
      </c>
      <c r="EH71" s="27">
        <v>-0.5836217438609026</v>
      </c>
      <c r="EI71" s="27">
        <v>-8.2593737014734927</v>
      </c>
      <c r="EJ71" s="27">
        <v>-16.46042203725321</v>
      </c>
      <c r="EK71" s="27">
        <v>-24.375366060445657</v>
      </c>
      <c r="EL71" s="27">
        <v>-46.806775914296395</v>
      </c>
      <c r="EM71" s="27">
        <v>-78.279924981149918</v>
      </c>
      <c r="EN71" s="27">
        <v>-96.083962389538613</v>
      </c>
      <c r="EO71" s="27">
        <v>-91.294624584957461</v>
      </c>
      <c r="EQ71" s="27">
        <v>63.518833263962364</v>
      </c>
      <c r="ER71" s="27">
        <v>54.150611730996616</v>
      </c>
      <c r="ES71" s="27">
        <v>51.746661842710353</v>
      </c>
      <c r="ET71" s="27">
        <v>48.651840489355649</v>
      </c>
      <c r="EU71" s="27">
        <v>45.779374424043255</v>
      </c>
      <c r="EV71" s="27">
        <v>43.02444624044189</v>
      </c>
      <c r="EW71" s="27">
        <v>40.307278828975456</v>
      </c>
      <c r="EX71" s="27">
        <v>37.416378256139097</v>
      </c>
      <c r="EY71" s="27">
        <v>29.740626298526507</v>
      </c>
      <c r="EZ71" s="27">
        <v>21.53957796274679</v>
      </c>
      <c r="FA71" s="27">
        <v>13.624633939554343</v>
      </c>
      <c r="FB71" s="27">
        <v>-8.8067759142963951</v>
      </c>
      <c r="FC71" s="27">
        <v>-40.279924981149918</v>
      </c>
      <c r="FD71" s="27">
        <v>-58.083962389538613</v>
      </c>
      <c r="FE71" s="27">
        <v>-53.294624584957461</v>
      </c>
      <c r="FG71" s="1">
        <v>382900</v>
      </c>
      <c r="FH71" s="78">
        <v>393269</v>
      </c>
      <c r="FI71" s="78" t="s">
        <v>839</v>
      </c>
    </row>
    <row r="72" spans="2:165" ht="16.2" thickBot="1" x14ac:dyDescent="0.35">
      <c r="B72" s="19" t="s">
        <v>346</v>
      </c>
      <c r="C72" s="21">
        <v>61.274414605030543</v>
      </c>
      <c r="D72" s="21">
        <v>55.205997131287553</v>
      </c>
      <c r="E72" s="21">
        <v>53.351181056322822</v>
      </c>
      <c r="F72" s="21">
        <v>51.560426443180177</v>
      </c>
      <c r="G72" s="21">
        <v>47.684361775849027</v>
      </c>
      <c r="H72" s="21">
        <v>43.722231621625966</v>
      </c>
      <c r="I72" s="21">
        <v>41.959581814481353</v>
      </c>
      <c r="J72" s="21">
        <v>40.373556624587707</v>
      </c>
      <c r="K72" s="21">
        <v>38.801322250517941</v>
      </c>
      <c r="L72" s="21">
        <v>37.119988470436553</v>
      </c>
      <c r="M72" s="21">
        <v>35.568114163649511</v>
      </c>
      <c r="N72" s="21">
        <v>27.168953245034061</v>
      </c>
      <c r="O72" s="21">
        <v>4.7348161972318366</v>
      </c>
      <c r="P72" s="21">
        <v>-13.112663637964488</v>
      </c>
      <c r="Q72" s="21">
        <v>-26.703370588228552</v>
      </c>
      <c r="R72" s="22"/>
      <c r="S72" s="21">
        <v>79.274414605030543</v>
      </c>
      <c r="T72" s="21">
        <v>73.205997131287546</v>
      </c>
      <c r="U72" s="21">
        <v>71.351181056322815</v>
      </c>
      <c r="V72" s="21">
        <v>69.560426443180177</v>
      </c>
      <c r="W72" s="21">
        <v>65.684361775849027</v>
      </c>
      <c r="X72" s="21">
        <v>61.722231621625966</v>
      </c>
      <c r="Y72" s="21">
        <v>59.959581814481353</v>
      </c>
      <c r="Z72" s="21">
        <v>58.373556624587707</v>
      </c>
      <c r="AA72" s="21">
        <v>56.801322250517941</v>
      </c>
      <c r="AB72" s="21">
        <v>55.119988470436553</v>
      </c>
      <c r="AC72" s="21">
        <v>53.568114163649511</v>
      </c>
      <c r="AD72" s="21">
        <v>45.168953245034061</v>
      </c>
      <c r="AE72" s="21">
        <v>22.734816197231837</v>
      </c>
      <c r="AF72" s="21">
        <v>4.8873363620355121</v>
      </c>
      <c r="AG72" s="21">
        <v>-8.7033705882285517</v>
      </c>
      <c r="AI72" s="23">
        <v>61.274414605030543</v>
      </c>
      <c r="AJ72" s="23">
        <v>57.966017425467292</v>
      </c>
      <c r="AK72" s="23">
        <v>57.707757798907892</v>
      </c>
      <c r="AL72" s="23">
        <v>56.911255298379167</v>
      </c>
      <c r="AM72" s="23">
        <v>53.956528227776374</v>
      </c>
      <c r="AN72" s="23">
        <v>51.055393503920854</v>
      </c>
      <c r="AO72" s="23">
        <v>49.90360256773765</v>
      </c>
      <c r="AP72" s="23">
        <v>48.233027411297769</v>
      </c>
      <c r="AQ72" s="23">
        <v>46.331540204903575</v>
      </c>
      <c r="AR72" s="23">
        <v>45.016736381530166</v>
      </c>
      <c r="AS72" s="23">
        <v>43.748335186533254</v>
      </c>
      <c r="AT72" s="23">
        <v>40.149218557423083</v>
      </c>
      <c r="AU72" s="23">
        <v>35.260183316600504</v>
      </c>
      <c r="AV72" s="23">
        <v>32.003777989128722</v>
      </c>
      <c r="AW72" s="23">
        <v>29.824483644971693</v>
      </c>
      <c r="AY72" s="24">
        <v>79.274414605030543</v>
      </c>
      <c r="AZ72" s="24">
        <v>75.9660174254673</v>
      </c>
      <c r="BA72" s="24">
        <v>75.707757798907892</v>
      </c>
      <c r="BB72" s="24">
        <v>74.91125529837916</v>
      </c>
      <c r="BC72" s="24">
        <v>71.956528227776374</v>
      </c>
      <c r="BD72" s="24">
        <v>69.055393503920854</v>
      </c>
      <c r="BE72" s="24">
        <v>67.90360256773765</v>
      </c>
      <c r="BF72" s="24">
        <v>66.233027411297769</v>
      </c>
      <c r="BG72" s="24">
        <v>64.331540204903575</v>
      </c>
      <c r="BH72" s="24">
        <v>63.016736381530166</v>
      </c>
      <c r="BI72" s="24">
        <v>61.748335186533254</v>
      </c>
      <c r="BJ72" s="24">
        <v>58.149218557423083</v>
      </c>
      <c r="BK72" s="24">
        <v>53.260183316600504</v>
      </c>
      <c r="BL72" s="24">
        <v>50.003777989128722</v>
      </c>
      <c r="BM72" s="24">
        <v>47.824483644971693</v>
      </c>
      <c r="BO72" s="25">
        <v>61.274414605030543</v>
      </c>
      <c r="BP72" s="25">
        <v>57.609109258298773</v>
      </c>
      <c r="BQ72" s="25">
        <v>56.17193942052166</v>
      </c>
      <c r="BR72" s="25">
        <v>54.477266384742975</v>
      </c>
      <c r="BS72" s="25">
        <v>50.795493358038087</v>
      </c>
      <c r="BT72" s="25">
        <v>47.233233488456591</v>
      </c>
      <c r="BU72" s="25">
        <v>45.949064981054264</v>
      </c>
      <c r="BV72" s="25">
        <v>44.746421343996204</v>
      </c>
      <c r="BW72" s="25">
        <v>43.335786145382713</v>
      </c>
      <c r="BX72" s="25">
        <v>41.703236336480884</v>
      </c>
      <c r="BY72" s="25">
        <v>39.939348997373727</v>
      </c>
      <c r="BZ72" s="25">
        <v>34.836277520379014</v>
      </c>
      <c r="CA72" s="25">
        <v>28.273328405612446</v>
      </c>
      <c r="CB72" s="25">
        <v>24.19396316908221</v>
      </c>
      <c r="CC72" s="25">
        <v>22.063716542199813</v>
      </c>
      <c r="CE72" s="25">
        <v>79.274414605030543</v>
      </c>
      <c r="CF72" s="25">
        <v>75.609109258298773</v>
      </c>
      <c r="CG72" s="25">
        <v>74.171939420521653</v>
      </c>
      <c r="CH72" s="25">
        <v>72.477266384742975</v>
      </c>
      <c r="CI72" s="25">
        <v>68.795493358038087</v>
      </c>
      <c r="CJ72" s="25">
        <v>65.233233488456591</v>
      </c>
      <c r="CK72" s="25">
        <v>63.949064981054264</v>
      </c>
      <c r="CL72" s="25">
        <v>62.746421343996204</v>
      </c>
      <c r="CM72" s="25">
        <v>61.335786145382713</v>
      </c>
      <c r="CN72" s="25">
        <v>59.703236336480884</v>
      </c>
      <c r="CO72" s="25">
        <v>57.939348997373727</v>
      </c>
      <c r="CP72" s="25">
        <v>52.836277520379014</v>
      </c>
      <c r="CQ72" s="25">
        <v>46.273328405612446</v>
      </c>
      <c r="CR72" s="25">
        <v>42.19396316908221</v>
      </c>
      <c r="CS72" s="25">
        <v>40.063716542199813</v>
      </c>
      <c r="CU72" s="26">
        <v>61.274414605030543</v>
      </c>
      <c r="CV72" s="26">
        <v>53.953062546259325</v>
      </c>
      <c r="CW72" s="26">
        <v>52.133292090631841</v>
      </c>
      <c r="CX72" s="26">
        <v>50.506259160261237</v>
      </c>
      <c r="CY72" s="26">
        <v>46.595848388001372</v>
      </c>
      <c r="CZ72" s="26">
        <v>42.592757294332614</v>
      </c>
      <c r="DA72" s="26">
        <v>40.884260108968874</v>
      </c>
      <c r="DB72" s="26">
        <v>39.53752519342197</v>
      </c>
      <c r="DC72" s="26">
        <v>38.053131788782991</v>
      </c>
      <c r="DD72" s="26">
        <v>35.966964925482955</v>
      </c>
      <c r="DE72" s="26">
        <v>33.979504429275636</v>
      </c>
      <c r="DF72" s="26">
        <v>24.446360098575582</v>
      </c>
      <c r="DG72" s="26">
        <v>2.6710400285927847</v>
      </c>
      <c r="DH72" s="26">
        <v>-13.522873907354324</v>
      </c>
      <c r="DI72" s="26">
        <v>-24.959127530597925</v>
      </c>
      <c r="DK72" s="26">
        <v>79.274414605030543</v>
      </c>
      <c r="DL72" s="26">
        <v>71.953062546259332</v>
      </c>
      <c r="DM72" s="26">
        <v>70.133292090631841</v>
      </c>
      <c r="DN72" s="26">
        <v>68.506259160261237</v>
      </c>
      <c r="DO72" s="26">
        <v>64.595848388001372</v>
      </c>
      <c r="DP72" s="26">
        <v>60.592757294332614</v>
      </c>
      <c r="DQ72" s="26">
        <v>58.884260108968874</v>
      </c>
      <c r="DR72" s="26">
        <v>57.53752519342197</v>
      </c>
      <c r="DS72" s="26">
        <v>56.053131788782991</v>
      </c>
      <c r="DT72" s="26">
        <v>53.966964925482955</v>
      </c>
      <c r="DU72" s="26">
        <v>51.979504429275636</v>
      </c>
      <c r="DV72" s="26">
        <v>42.446360098575582</v>
      </c>
      <c r="DW72" s="26">
        <v>20.671040028592785</v>
      </c>
      <c r="DX72" s="26">
        <v>4.4771260926456762</v>
      </c>
      <c r="DY72" s="26">
        <v>-6.9591275305979252</v>
      </c>
      <c r="EA72" s="27">
        <v>61.274414605030543</v>
      </c>
      <c r="EB72" s="27">
        <v>53.404343118489187</v>
      </c>
      <c r="EC72" s="27">
        <v>51.662084651593659</v>
      </c>
      <c r="ED72" s="27">
        <v>50.132712548181615</v>
      </c>
      <c r="EE72" s="27">
        <v>46.262930586783142</v>
      </c>
      <c r="EF72" s="27">
        <v>42.347153359197989</v>
      </c>
      <c r="EG72" s="27">
        <v>40.633455691148555</v>
      </c>
      <c r="EH72" s="27">
        <v>38.731504281971326</v>
      </c>
      <c r="EI72" s="27">
        <v>34.106582886598432</v>
      </c>
      <c r="EJ72" s="27">
        <v>28.993037787218839</v>
      </c>
      <c r="EK72" s="27">
        <v>23.955912502576268</v>
      </c>
      <c r="EL72" s="27">
        <v>9.28729170253078</v>
      </c>
      <c r="EM72" s="27">
        <v>-11.606306688712209</v>
      </c>
      <c r="EN72" s="27">
        <v>-23.537750393487556</v>
      </c>
      <c r="EO72" s="27">
        <v>-22.084780120973733</v>
      </c>
      <c r="EQ72" s="27">
        <v>79.274414605030543</v>
      </c>
      <c r="ER72" s="27">
        <v>71.40434311848918</v>
      </c>
      <c r="ES72" s="27">
        <v>69.662084651593659</v>
      </c>
      <c r="ET72" s="27">
        <v>68.132712548181615</v>
      </c>
      <c r="EU72" s="27">
        <v>64.262930586783142</v>
      </c>
      <c r="EV72" s="27">
        <v>60.347153359197989</v>
      </c>
      <c r="EW72" s="27">
        <v>58.633455691148555</v>
      </c>
      <c r="EX72" s="27">
        <v>56.731504281971326</v>
      </c>
      <c r="EY72" s="27">
        <v>52.106582886598432</v>
      </c>
      <c r="EZ72" s="27">
        <v>46.993037787218839</v>
      </c>
      <c r="FA72" s="27">
        <v>41.955912502576268</v>
      </c>
      <c r="FB72" s="27">
        <v>27.28729170253078</v>
      </c>
      <c r="FC72" s="27">
        <v>6.3936933112877909</v>
      </c>
      <c r="FD72" s="27">
        <v>-5.5377503934875563</v>
      </c>
      <c r="FE72" s="27">
        <v>-4.0847801209737327</v>
      </c>
      <c r="FG72" s="1">
        <v>365831</v>
      </c>
      <c r="FH72" s="78">
        <v>407025</v>
      </c>
      <c r="FI72" s="78" t="s">
        <v>847</v>
      </c>
    </row>
    <row r="73" spans="2:165" ht="16.2" thickBot="1" x14ac:dyDescent="0.35">
      <c r="B73" s="19" t="s">
        <v>404</v>
      </c>
      <c r="C73" s="21">
        <v>17.571560667794103</v>
      </c>
      <c r="D73" s="21">
        <v>10.328734156221728</v>
      </c>
      <c r="E73" s="21">
        <v>7.7374868242515333</v>
      </c>
      <c r="F73" s="21">
        <v>5.3469743060994688</v>
      </c>
      <c r="G73" s="21">
        <v>1.8503342263344109</v>
      </c>
      <c r="H73" s="21">
        <v>-1.7553024022719228</v>
      </c>
      <c r="I73" s="21">
        <v>23.334532203896472</v>
      </c>
      <c r="J73" s="21">
        <v>20.590526638790934</v>
      </c>
      <c r="K73" s="21">
        <v>18.245640171707919</v>
      </c>
      <c r="L73" s="21">
        <v>16.659595178696947</v>
      </c>
      <c r="M73" s="21">
        <v>15.246741776275925</v>
      </c>
      <c r="N73" s="21">
        <v>6.6663104732323859</v>
      </c>
      <c r="O73" s="21">
        <v>-17.527753982616019</v>
      </c>
      <c r="P73" s="21">
        <v>-37.035968282565534</v>
      </c>
      <c r="Q73" s="21">
        <v>-51.158952556244373</v>
      </c>
      <c r="R73" s="22"/>
      <c r="S73" s="21">
        <v>80.571560667794103</v>
      </c>
      <c r="T73" s="21">
        <v>73.328734156221728</v>
      </c>
      <c r="U73" s="21">
        <v>70.737486824251533</v>
      </c>
      <c r="V73" s="21">
        <v>68.346974306099469</v>
      </c>
      <c r="W73" s="21">
        <v>64.850334226334411</v>
      </c>
      <c r="X73" s="21">
        <v>61.244697597728077</v>
      </c>
      <c r="Y73" s="21">
        <v>58.334532203896472</v>
      </c>
      <c r="Z73" s="21">
        <v>55.590526638790934</v>
      </c>
      <c r="AA73" s="21">
        <v>53.245640171707919</v>
      </c>
      <c r="AB73" s="21">
        <v>51.659595178696947</v>
      </c>
      <c r="AC73" s="21">
        <v>50.246741776275925</v>
      </c>
      <c r="AD73" s="21">
        <v>41.666310473232386</v>
      </c>
      <c r="AE73" s="21">
        <v>17.472246017383981</v>
      </c>
      <c r="AF73" s="21">
        <v>-2.0359682825655341</v>
      </c>
      <c r="AG73" s="21">
        <v>-16.158952556244373</v>
      </c>
      <c r="AI73" s="23">
        <v>17.571560667794103</v>
      </c>
      <c r="AJ73" s="23">
        <v>12.954877611109737</v>
      </c>
      <c r="AK73" s="23">
        <v>11.814433556403642</v>
      </c>
      <c r="AL73" s="23">
        <v>10.354337951601408</v>
      </c>
      <c r="AM73" s="23">
        <v>8.2745408381213252</v>
      </c>
      <c r="AN73" s="23">
        <v>6.1321755365917454</v>
      </c>
      <c r="AO73" s="23">
        <v>32.001862066270277</v>
      </c>
      <c r="AP73" s="23">
        <v>29.459704649848547</v>
      </c>
      <c r="AQ73" s="23">
        <v>26.97993892002691</v>
      </c>
      <c r="AR73" s="23">
        <v>25.653870540788787</v>
      </c>
      <c r="AS73" s="23">
        <v>24.422142666863607</v>
      </c>
      <c r="AT73" s="23">
        <v>20.951865358324824</v>
      </c>
      <c r="AU73" s="23">
        <v>16.370075497531033</v>
      </c>
      <c r="AV73" s="23">
        <v>13.588084994749053</v>
      </c>
      <c r="AW73" s="23">
        <v>11.761011961405771</v>
      </c>
      <c r="AY73" s="24">
        <v>80.571560667794103</v>
      </c>
      <c r="AZ73" s="24">
        <v>75.954877611109737</v>
      </c>
      <c r="BA73" s="24">
        <v>74.814433556403642</v>
      </c>
      <c r="BB73" s="24">
        <v>73.354337951601408</v>
      </c>
      <c r="BC73" s="24">
        <v>71.274540838121325</v>
      </c>
      <c r="BD73" s="24">
        <v>69.132175536591745</v>
      </c>
      <c r="BE73" s="24">
        <v>67.001862066270277</v>
      </c>
      <c r="BF73" s="24">
        <v>64.459704649848547</v>
      </c>
      <c r="BG73" s="24">
        <v>61.97993892002691</v>
      </c>
      <c r="BH73" s="24">
        <v>60.653870540788787</v>
      </c>
      <c r="BI73" s="24">
        <v>59.422142666863607</v>
      </c>
      <c r="BJ73" s="24">
        <v>55.951865358324824</v>
      </c>
      <c r="BK73" s="24">
        <v>51.370075497531033</v>
      </c>
      <c r="BL73" s="24">
        <v>48.588084994749053</v>
      </c>
      <c r="BM73" s="24">
        <v>46.761011961405771</v>
      </c>
      <c r="BO73" s="25">
        <v>17.571560667794103</v>
      </c>
      <c r="BP73" s="25">
        <v>12.652146015398657</v>
      </c>
      <c r="BQ73" s="25">
        <v>10.493781980433951</v>
      </c>
      <c r="BR73" s="25">
        <v>8.2867802044745247</v>
      </c>
      <c r="BS73" s="25">
        <v>5.0500657801226225</v>
      </c>
      <c r="BT73" s="25">
        <v>1.865788390739695</v>
      </c>
      <c r="BU73" s="25">
        <v>27.459007120117136</v>
      </c>
      <c r="BV73" s="25">
        <v>25.091072480352281</v>
      </c>
      <c r="BW73" s="25">
        <v>22.939128934104687</v>
      </c>
      <c r="BX73" s="25">
        <v>21.42044799987427</v>
      </c>
      <c r="BY73" s="25">
        <v>19.981028152114334</v>
      </c>
      <c r="BZ73" s="25">
        <v>15.977742125098445</v>
      </c>
      <c r="CA73" s="25">
        <v>10.782235878231617</v>
      </c>
      <c r="CB73" s="25">
        <v>7.7177804251883089</v>
      </c>
      <c r="CC73" s="25">
        <v>6.2908032447896574</v>
      </c>
      <c r="CE73" s="25">
        <v>80.571560667794103</v>
      </c>
      <c r="CF73" s="25">
        <v>75.652146015398657</v>
      </c>
      <c r="CG73" s="25">
        <v>73.493781980433951</v>
      </c>
      <c r="CH73" s="25">
        <v>71.286780204474525</v>
      </c>
      <c r="CI73" s="25">
        <v>68.050065780122623</v>
      </c>
      <c r="CJ73" s="25">
        <v>64.865788390739695</v>
      </c>
      <c r="CK73" s="25">
        <v>62.459007120117136</v>
      </c>
      <c r="CL73" s="25">
        <v>60.091072480352281</v>
      </c>
      <c r="CM73" s="25">
        <v>57.939128934104687</v>
      </c>
      <c r="CN73" s="25">
        <v>56.42044799987427</v>
      </c>
      <c r="CO73" s="25">
        <v>54.981028152114334</v>
      </c>
      <c r="CP73" s="25">
        <v>50.977742125098445</v>
      </c>
      <c r="CQ73" s="25">
        <v>45.782235878231617</v>
      </c>
      <c r="CR73" s="25">
        <v>42.717780425188309</v>
      </c>
      <c r="CS73" s="25">
        <v>41.290803244789657</v>
      </c>
      <c r="CU73" s="26">
        <v>17.571560667794103</v>
      </c>
      <c r="CV73" s="26">
        <v>9.070167498259778</v>
      </c>
      <c r="CW73" s="26">
        <v>6.4552030339175417</v>
      </c>
      <c r="CX73" s="26">
        <v>4.1640528786838047</v>
      </c>
      <c r="CY73" s="26">
        <v>0.78847242825048625</v>
      </c>
      <c r="CZ73" s="26">
        <v>-2.5894685698544606</v>
      </c>
      <c r="DA73" s="26">
        <v>22.84637937196436</v>
      </c>
      <c r="DB73" s="26">
        <v>20.540781868160622</v>
      </c>
      <c r="DC73" s="26">
        <v>18.512144483817792</v>
      </c>
      <c r="DD73" s="26">
        <v>17.115422082509212</v>
      </c>
      <c r="DE73" s="26">
        <v>15.914851660079222</v>
      </c>
      <c r="DF73" s="26">
        <v>7.5192237035800531</v>
      </c>
      <c r="DG73" s="26">
        <v>-16.221534231730999</v>
      </c>
      <c r="DH73" s="26">
        <v>-35.153830809171666</v>
      </c>
      <c r="DI73" s="26">
        <v>-48.183621283220589</v>
      </c>
      <c r="DK73" s="26">
        <v>80.571560667794103</v>
      </c>
      <c r="DL73" s="26">
        <v>72.070167498259778</v>
      </c>
      <c r="DM73" s="26">
        <v>69.455203033917542</v>
      </c>
      <c r="DN73" s="26">
        <v>67.164052878683805</v>
      </c>
      <c r="DO73" s="26">
        <v>63.788472428250486</v>
      </c>
      <c r="DP73" s="26">
        <v>60.410531430145539</v>
      </c>
      <c r="DQ73" s="26">
        <v>57.84637937196436</v>
      </c>
      <c r="DR73" s="26">
        <v>55.540781868160622</v>
      </c>
      <c r="DS73" s="26">
        <v>53.512144483817792</v>
      </c>
      <c r="DT73" s="26">
        <v>52.115422082509212</v>
      </c>
      <c r="DU73" s="26">
        <v>50.914851660079222</v>
      </c>
      <c r="DV73" s="26">
        <v>42.519223703580053</v>
      </c>
      <c r="DW73" s="26">
        <v>18.778465768269001</v>
      </c>
      <c r="DX73" s="26">
        <v>-0.15383080917166581</v>
      </c>
      <c r="DY73" s="26">
        <v>-13.183621283220589</v>
      </c>
      <c r="EA73" s="27">
        <v>17.571560667794103</v>
      </c>
      <c r="EB73" s="27">
        <v>8.6214993337981767</v>
      </c>
      <c r="EC73" s="27">
        <v>6.1774607902486309</v>
      </c>
      <c r="ED73" s="27">
        <v>4.0762530145623828</v>
      </c>
      <c r="EE73" s="27">
        <v>0.84772980332510883</v>
      </c>
      <c r="EF73" s="27">
        <v>-2.3173357806936679</v>
      </c>
      <c r="EG73" s="27">
        <v>23.29239787349286</v>
      </c>
      <c r="EH73" s="27">
        <v>20.487519101616186</v>
      </c>
      <c r="EI73" s="27">
        <v>14.654499941326918</v>
      </c>
      <c r="EJ73" s="27">
        <v>9.2578788645106442</v>
      </c>
      <c r="EK73" s="27">
        <v>3.9876491174381954</v>
      </c>
      <c r="EL73" s="27">
        <v>-11.319150751025944</v>
      </c>
      <c r="EM73" s="27">
        <v>-33.386248413205237</v>
      </c>
      <c r="EN73" s="27">
        <v>-46.572732278103956</v>
      </c>
      <c r="EO73" s="27">
        <v>-44.872123151898677</v>
      </c>
      <c r="EQ73" s="27">
        <v>80.571560667794103</v>
      </c>
      <c r="ER73" s="27">
        <v>71.62149933379817</v>
      </c>
      <c r="ES73" s="27">
        <v>69.177460790248631</v>
      </c>
      <c r="ET73" s="27">
        <v>67.076253014562383</v>
      </c>
      <c r="EU73" s="27">
        <v>63.847729803325109</v>
      </c>
      <c r="EV73" s="27">
        <v>60.682664219306332</v>
      </c>
      <c r="EW73" s="27">
        <v>58.29239787349286</v>
      </c>
      <c r="EX73" s="27">
        <v>55.487519101616186</v>
      </c>
      <c r="EY73" s="27">
        <v>49.654499941326918</v>
      </c>
      <c r="EZ73" s="27">
        <v>44.257878864510644</v>
      </c>
      <c r="FA73" s="27">
        <v>38.987649117438195</v>
      </c>
      <c r="FB73" s="27">
        <v>23.680849248974056</v>
      </c>
      <c r="FC73" s="27">
        <v>1.6137515867947627</v>
      </c>
      <c r="FD73" s="27">
        <v>-11.572732278103956</v>
      </c>
      <c r="FE73" s="27">
        <v>-9.872123151898677</v>
      </c>
      <c r="FG73" s="1">
        <v>358343</v>
      </c>
      <c r="FH73" s="78">
        <v>404626</v>
      </c>
      <c r="FI73" s="78" t="s">
        <v>857</v>
      </c>
    </row>
    <row r="74" spans="2:165" ht="16.2" thickBot="1" x14ac:dyDescent="0.35">
      <c r="B74" s="19" t="s">
        <v>371</v>
      </c>
      <c r="C74" s="21">
        <v>30.071980143275283</v>
      </c>
      <c r="D74" s="21">
        <v>18.357713901027623</v>
      </c>
      <c r="E74" s="21">
        <v>13.937674240353061</v>
      </c>
      <c r="F74" s="21">
        <v>10.046002142027049</v>
      </c>
      <c r="G74" s="21">
        <v>6.2680703002899349</v>
      </c>
      <c r="H74" s="21">
        <v>2.2687098745205958</v>
      </c>
      <c r="I74" s="21">
        <v>-1.8567809590217905</v>
      </c>
      <c r="J74" s="21">
        <v>-5.5145161040139783</v>
      </c>
      <c r="K74" s="21">
        <v>-9.1783140500911173</v>
      </c>
      <c r="L74" s="21">
        <v>-12.821294438030236</v>
      </c>
      <c r="M74" s="21">
        <v>-16.159066815453741</v>
      </c>
      <c r="N74" s="21">
        <v>-31.701509839985135</v>
      </c>
      <c r="O74" s="21">
        <v>-68.279993014950094</v>
      </c>
      <c r="P74" s="21">
        <v>-95.33303907932617</v>
      </c>
      <c r="Q74" s="21">
        <v>-117.12559247423948</v>
      </c>
      <c r="R74" s="22"/>
      <c r="S74" s="21">
        <v>48.071980143275283</v>
      </c>
      <c r="T74" s="21">
        <v>36.357713901027623</v>
      </c>
      <c r="U74" s="21">
        <v>31.937674240353061</v>
      </c>
      <c r="V74" s="21">
        <v>28.046002142027049</v>
      </c>
      <c r="W74" s="21">
        <v>24.268070300289935</v>
      </c>
      <c r="X74" s="21">
        <v>20.268709874520596</v>
      </c>
      <c r="Y74" s="21">
        <v>16.143219040978209</v>
      </c>
      <c r="Z74" s="21">
        <v>12.485483895986022</v>
      </c>
      <c r="AA74" s="21">
        <v>8.8216859499088827</v>
      </c>
      <c r="AB74" s="21">
        <v>5.1787055619697639</v>
      </c>
      <c r="AC74" s="21">
        <v>1.8409331845462589</v>
      </c>
      <c r="AD74" s="21">
        <v>-13.701509839985135</v>
      </c>
      <c r="AE74" s="21">
        <v>-50.279993014950094</v>
      </c>
      <c r="AF74" s="21">
        <v>-77.33303907932617</v>
      </c>
      <c r="AG74" s="21">
        <v>-99.125592474239482</v>
      </c>
      <c r="AI74" s="23">
        <v>30.071980143275283</v>
      </c>
      <c r="AJ74" s="23">
        <v>23.266475486331188</v>
      </c>
      <c r="AK74" s="23">
        <v>22.164546693772962</v>
      </c>
      <c r="AL74" s="23">
        <v>20.198285071720989</v>
      </c>
      <c r="AM74" s="23">
        <v>18.287328093911242</v>
      </c>
      <c r="AN74" s="23">
        <v>16.406892683861301</v>
      </c>
      <c r="AO74" s="23">
        <v>13.739063765573718</v>
      </c>
      <c r="AP74" s="23">
        <v>10.219047201797622</v>
      </c>
      <c r="AQ74" s="23">
        <v>6.3855327972481035</v>
      </c>
      <c r="AR74" s="23">
        <v>3.7077581155699164</v>
      </c>
      <c r="AS74" s="23">
        <v>1.0478721564941083</v>
      </c>
      <c r="AT74" s="23">
        <v>-6.7012450148684195</v>
      </c>
      <c r="AU74" s="23">
        <v>-17.346506638898234</v>
      </c>
      <c r="AV74" s="23">
        <v>-24.344613281073237</v>
      </c>
      <c r="AW74" s="23">
        <v>-29.123823352934494</v>
      </c>
      <c r="AY74" s="24">
        <v>48.071980143275283</v>
      </c>
      <c r="AZ74" s="24">
        <v>41.266475486331188</v>
      </c>
      <c r="BA74" s="24">
        <v>40.164546693772962</v>
      </c>
      <c r="BB74" s="24">
        <v>38.198285071720989</v>
      </c>
      <c r="BC74" s="24">
        <v>36.287328093911242</v>
      </c>
      <c r="BD74" s="24">
        <v>34.406892683861301</v>
      </c>
      <c r="BE74" s="24">
        <v>31.739063765573718</v>
      </c>
      <c r="BF74" s="24">
        <v>28.219047201797622</v>
      </c>
      <c r="BG74" s="24">
        <v>24.385532797248104</v>
      </c>
      <c r="BH74" s="24">
        <v>21.707758115569916</v>
      </c>
      <c r="BI74" s="24">
        <v>19.047872156494108</v>
      </c>
      <c r="BJ74" s="24">
        <v>11.29875498513158</v>
      </c>
      <c r="BK74" s="24">
        <v>0.65349336110176637</v>
      </c>
      <c r="BL74" s="24">
        <v>-6.3446132810732365</v>
      </c>
      <c r="BM74" s="24">
        <v>-11.123823352934494</v>
      </c>
      <c r="BO74" s="25">
        <v>30.071980143275283</v>
      </c>
      <c r="BP74" s="25">
        <v>22.162302461008736</v>
      </c>
      <c r="BQ74" s="25">
        <v>18.813890699871649</v>
      </c>
      <c r="BR74" s="25">
        <v>15.419198116621757</v>
      </c>
      <c r="BS74" s="25">
        <v>12.379804048155904</v>
      </c>
      <c r="BT74" s="25">
        <v>9.5204452633803385</v>
      </c>
      <c r="BU74" s="25">
        <v>6.7190327328061841</v>
      </c>
      <c r="BV74" s="25">
        <v>4.0709641568163164</v>
      </c>
      <c r="BW74" s="25">
        <v>0.73563123789044482</v>
      </c>
      <c r="BX74" s="25">
        <v>-3.0179927159606734</v>
      </c>
      <c r="BY74" s="25">
        <v>-6.6182729504019875</v>
      </c>
      <c r="BZ74" s="25">
        <v>-16.701715903131571</v>
      </c>
      <c r="CA74" s="25">
        <v>-29.241323747796912</v>
      </c>
      <c r="CB74" s="25">
        <v>-36.540110877999609</v>
      </c>
      <c r="CC74" s="25">
        <v>-39.505507238056794</v>
      </c>
      <c r="CE74" s="25">
        <v>48.071980143275283</v>
      </c>
      <c r="CF74" s="25">
        <v>40.162302461008736</v>
      </c>
      <c r="CG74" s="25">
        <v>36.813890699871649</v>
      </c>
      <c r="CH74" s="25">
        <v>33.419198116621757</v>
      </c>
      <c r="CI74" s="25">
        <v>30.379804048155904</v>
      </c>
      <c r="CJ74" s="25">
        <v>27.520445263380338</v>
      </c>
      <c r="CK74" s="25">
        <v>24.719032732806184</v>
      </c>
      <c r="CL74" s="25">
        <v>22.070964156816316</v>
      </c>
      <c r="CM74" s="25">
        <v>18.735631237890445</v>
      </c>
      <c r="CN74" s="25">
        <v>14.982007284039327</v>
      </c>
      <c r="CO74" s="25">
        <v>11.381727049598013</v>
      </c>
      <c r="CP74" s="25">
        <v>1.2982840968684286</v>
      </c>
      <c r="CQ74" s="25">
        <v>-11.241323747796912</v>
      </c>
      <c r="CR74" s="25">
        <v>-18.540110877999609</v>
      </c>
      <c r="CS74" s="25">
        <v>-21.505507238056794</v>
      </c>
      <c r="CU74" s="26">
        <v>30.071980143275283</v>
      </c>
      <c r="CV74" s="26">
        <v>16.074966648774307</v>
      </c>
      <c r="CW74" s="26">
        <v>11.511079387596666</v>
      </c>
      <c r="CX74" s="26">
        <v>7.8768713954275427</v>
      </c>
      <c r="CY74" s="26">
        <v>4.3914433005504208</v>
      </c>
      <c r="CZ74" s="26">
        <v>0.85324169197033939</v>
      </c>
      <c r="DA74" s="26">
        <v>-2.5761877419899122</v>
      </c>
      <c r="DB74" s="26">
        <v>-5.3617166984844431</v>
      </c>
      <c r="DC74" s="26">
        <v>-8.3589665301781366</v>
      </c>
      <c r="DD74" s="26">
        <v>-11.722445227812784</v>
      </c>
      <c r="DE74" s="26">
        <v>-14.714965044936321</v>
      </c>
      <c r="DF74" s="26">
        <v>-30.325972484901172</v>
      </c>
      <c r="DG74" s="26">
        <v>-66.470897208788045</v>
      </c>
      <c r="DH74" s="26">
        <v>-92.397519998320405</v>
      </c>
      <c r="DI74" s="26">
        <v>-111.4956665793014</v>
      </c>
      <c r="DK74" s="26">
        <v>48.071980143275283</v>
      </c>
      <c r="DL74" s="26">
        <v>34.074966648774307</v>
      </c>
      <c r="DM74" s="26">
        <v>29.511079387596666</v>
      </c>
      <c r="DN74" s="26">
        <v>25.876871395427543</v>
      </c>
      <c r="DO74" s="26">
        <v>22.391443300550421</v>
      </c>
      <c r="DP74" s="26">
        <v>18.853241691970339</v>
      </c>
      <c r="DQ74" s="26">
        <v>15.423812258010088</v>
      </c>
      <c r="DR74" s="26">
        <v>12.638283301515557</v>
      </c>
      <c r="DS74" s="26">
        <v>9.6410334698218634</v>
      </c>
      <c r="DT74" s="26">
        <v>6.2775547721872158</v>
      </c>
      <c r="DU74" s="26">
        <v>3.2850349550636793</v>
      </c>
      <c r="DV74" s="26">
        <v>-12.325972484901172</v>
      </c>
      <c r="DW74" s="26">
        <v>-48.470897208788045</v>
      </c>
      <c r="DX74" s="26">
        <v>-74.397519998320405</v>
      </c>
      <c r="DY74" s="26">
        <v>-93.4956665793014</v>
      </c>
      <c r="EA74" s="27">
        <v>30.071980143275283</v>
      </c>
      <c r="EB74" s="27">
        <v>15.054826952653826</v>
      </c>
      <c r="EC74" s="27">
        <v>10.431692856979325</v>
      </c>
      <c r="ED74" s="27">
        <v>6.9036814951179934</v>
      </c>
      <c r="EE74" s="27">
        <v>3.5293730798225624</v>
      </c>
      <c r="EF74" s="27">
        <v>0.31475607909217729</v>
      </c>
      <c r="EG74" s="27">
        <v>-2.7865941018104365</v>
      </c>
      <c r="EH74" s="27">
        <v>-5.9024621173591783</v>
      </c>
      <c r="EI74" s="27">
        <v>-13.483498411782165</v>
      </c>
      <c r="EJ74" s="27">
        <v>-21.909667413859154</v>
      </c>
      <c r="EK74" s="27">
        <v>-30.215257632442217</v>
      </c>
      <c r="EL74" s="27">
        <v>-54.509965282522131</v>
      </c>
      <c r="EM74" s="27">
        <v>-87.003988902688633</v>
      </c>
      <c r="EN74" s="27">
        <v>-104.99648651712982</v>
      </c>
      <c r="EO74" s="27">
        <v>-103.96765037953961</v>
      </c>
      <c r="EQ74" s="27">
        <v>48.071980143275283</v>
      </c>
      <c r="ER74" s="27">
        <v>33.054826952653826</v>
      </c>
      <c r="ES74" s="27">
        <v>28.431692856979325</v>
      </c>
      <c r="ET74" s="27">
        <v>24.903681495117993</v>
      </c>
      <c r="EU74" s="27">
        <v>21.529373079822562</v>
      </c>
      <c r="EV74" s="27">
        <v>18.314756079092177</v>
      </c>
      <c r="EW74" s="27">
        <v>15.213405898189563</v>
      </c>
      <c r="EX74" s="27">
        <v>12.097537882640822</v>
      </c>
      <c r="EY74" s="27">
        <v>4.5165015882178352</v>
      </c>
      <c r="EZ74" s="27">
        <v>-3.9096674138591538</v>
      </c>
      <c r="FA74" s="27">
        <v>-12.215257632442217</v>
      </c>
      <c r="FB74" s="27">
        <v>-36.509965282522131</v>
      </c>
      <c r="FC74" s="27">
        <v>-69.003988902688633</v>
      </c>
      <c r="FD74" s="27">
        <v>-86.996486517129824</v>
      </c>
      <c r="FE74" s="27">
        <v>-85.967650379539606</v>
      </c>
      <c r="FG74" s="1">
        <v>354460</v>
      </c>
      <c r="FH74" s="78">
        <v>413610</v>
      </c>
      <c r="FI74" s="78" t="s">
        <v>854</v>
      </c>
    </row>
  </sheetData>
  <mergeCells count="12">
    <mergeCell ref="A1:A3"/>
    <mergeCell ref="BO7:BU7"/>
    <mergeCell ref="B7:B8"/>
    <mergeCell ref="C7:H7"/>
    <mergeCell ref="S7:X7"/>
    <mergeCell ref="AI7:AN7"/>
    <mergeCell ref="AY7:BE7"/>
    <mergeCell ref="CE7:CK7"/>
    <mergeCell ref="CU7:DA7"/>
    <mergeCell ref="DK7:DQ7"/>
    <mergeCell ref="EA7:EF7"/>
    <mergeCell ref="EQ7:EW7"/>
  </mergeCells>
  <conditionalFormatting sqref="C9:AG74">
    <cfRule type="cellIs" dxfId="22" priority="1" operator="lessThan">
      <formula>0</formula>
    </cfRule>
    <cfRule type="cellIs" dxfId="21" priority="2" operator="greaterThan">
      <formula>#REF!</formula>
    </cfRule>
  </conditionalFormatting>
  <conditionalFormatting sqref="AI9:AW74">
    <cfRule type="cellIs" dxfId="20" priority="17" operator="lessThan">
      <formula>0</formula>
    </cfRule>
    <cfRule type="cellIs" dxfId="19" priority="18" operator="greaterThan">
      <formula>#REF!</formula>
    </cfRule>
  </conditionalFormatting>
  <conditionalFormatting sqref="AY9:BM74">
    <cfRule type="cellIs" dxfId="18" priority="15" operator="lessThan">
      <formula>0</formula>
    </cfRule>
    <cfRule type="cellIs" dxfId="17" priority="16" operator="greaterThan">
      <formula>#REF!</formula>
    </cfRule>
  </conditionalFormatting>
  <conditionalFormatting sqref="BO9:CC74">
    <cfRule type="cellIs" dxfId="16" priority="13" operator="lessThan">
      <formula>0</formula>
    </cfRule>
    <cfRule type="cellIs" dxfId="15" priority="14" operator="greaterThan">
      <formula>#REF!</formula>
    </cfRule>
  </conditionalFormatting>
  <conditionalFormatting sqref="CE9:CS74">
    <cfRule type="cellIs" dxfId="14" priority="11" operator="lessThan">
      <formula>0</formula>
    </cfRule>
    <cfRule type="cellIs" dxfId="13" priority="12" operator="greaterThan">
      <formula>#REF!</formula>
    </cfRule>
  </conditionalFormatting>
  <conditionalFormatting sqref="CU9:DI74">
    <cfRule type="cellIs" dxfId="12" priority="9" operator="lessThan">
      <formula>0</formula>
    </cfRule>
    <cfRule type="cellIs" dxfId="11" priority="10" operator="greaterThan">
      <formula>#REF!</formula>
    </cfRule>
  </conditionalFormatting>
  <conditionalFormatting sqref="DK9:DY74">
    <cfRule type="cellIs" dxfId="10" priority="3" operator="lessThan">
      <formula>0</formula>
    </cfRule>
    <cfRule type="cellIs" dxfId="9" priority="4" operator="greaterThan">
      <formula>#REF!</formula>
    </cfRule>
  </conditionalFormatting>
  <conditionalFormatting sqref="EA9:EO74">
    <cfRule type="cellIs" dxfId="8" priority="7" operator="lessThan">
      <formula>0</formula>
    </cfRule>
    <cfRule type="cellIs" dxfId="7" priority="8" operator="greaterThan">
      <formula>#REF!</formula>
    </cfRule>
  </conditionalFormatting>
  <conditionalFormatting sqref="EQ9:FE74">
    <cfRule type="cellIs" dxfId="6" priority="5" operator="lessThan">
      <formula>0</formula>
    </cfRule>
    <cfRule type="cellIs" dxfId="5" priority="6" operator="greaterThan">
      <formula>#REF!</formula>
    </cfRule>
  </conditionalFormatting>
  <hyperlinks>
    <hyperlink ref="B1" location="'BSP Headroom'!C7" display="Central Outlook " xr:uid="{FA0D1C72-7814-48D1-92A9-2B6190E5620E}"/>
    <hyperlink ref="B2" location="'BSP Headroom'!AI7" display="Steady Progression" xr:uid="{5DF2AB2D-BB15-4AF9-8683-B4E2E8D2F05A}"/>
    <hyperlink ref="B3" location="'BSP Headroom'!BO7" display="System Transformation " xr:uid="{26CC3655-1C52-4B34-9F3A-708027EA3079}"/>
    <hyperlink ref="B4" location="'BSP Headroom'!CU7" display="Consumer Transformation" xr:uid="{A4335469-F02F-4E5D-B763-A71FDF2D6D86}"/>
    <hyperlink ref="B5" location="'BSP Headroom'!EA7" display="Leading the Way" xr:uid="{B8F1326B-56E1-4744-A266-C57C8631BFEC}"/>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EC9B5-F141-4CE0-86C9-9AC8D2ADCE6D}">
  <sheetPr codeName="Sheet6"/>
  <dimension ref="A1:KT389"/>
  <sheetViews>
    <sheetView zoomScale="80" zoomScaleNormal="80" workbookViewId="0">
      <pane xSplit="6" ySplit="10" topLeftCell="G11" activePane="bottomRight" state="frozen"/>
      <selection activeCell="H6" sqref="H6"/>
      <selection pane="topRight" activeCell="H6" sqref="H6"/>
      <selection pane="bottomLeft" activeCell="H6" sqref="H6"/>
      <selection pane="bottomRight" activeCell="G7" sqref="G7:BN7"/>
    </sheetView>
  </sheetViews>
  <sheetFormatPr defaultRowHeight="14.4" x14ac:dyDescent="0.3"/>
  <cols>
    <col min="1" max="1" width="2.6640625" customWidth="1"/>
    <col min="2" max="4" width="30.33203125" customWidth="1"/>
    <col min="5" max="5" width="13.33203125" customWidth="1"/>
    <col min="6" max="6" width="12.44140625" customWidth="1"/>
    <col min="7" max="7" width="14" bestFit="1" customWidth="1"/>
    <col min="8" max="8" width="15" bestFit="1" customWidth="1"/>
    <col min="9" max="9" width="15.44140625" bestFit="1" customWidth="1"/>
    <col min="10" max="10" width="16.6640625" customWidth="1"/>
    <col min="11" max="11" width="14" bestFit="1" customWidth="1"/>
    <col min="12" max="12" width="15" bestFit="1" customWidth="1"/>
    <col min="13" max="13" width="15.44140625" bestFit="1" customWidth="1"/>
    <col min="14" max="14" width="16.6640625" customWidth="1"/>
    <col min="15" max="15" width="14" bestFit="1" customWidth="1"/>
    <col min="16" max="16" width="15" bestFit="1" customWidth="1"/>
    <col min="17" max="17" width="15.44140625" bestFit="1" customWidth="1"/>
    <col min="18" max="18" width="16.6640625" customWidth="1"/>
    <col min="19" max="19" width="14" bestFit="1" customWidth="1"/>
    <col min="20" max="20" width="15" bestFit="1" customWidth="1"/>
    <col min="21" max="21" width="15.44140625" bestFit="1" customWidth="1"/>
    <col min="22" max="22" width="16.6640625" customWidth="1"/>
    <col min="23" max="23" width="14" bestFit="1" customWidth="1"/>
    <col min="24" max="24" width="15" bestFit="1" customWidth="1"/>
    <col min="25" max="25" width="15.44140625" bestFit="1" customWidth="1"/>
    <col min="26" max="26" width="16.6640625" customWidth="1"/>
    <col min="27" max="27" width="14" bestFit="1" customWidth="1"/>
    <col min="28" max="28" width="15" bestFit="1" customWidth="1"/>
    <col min="29" max="29" width="15.44140625" bestFit="1" customWidth="1"/>
    <col min="30" max="30" width="16.6640625" customWidth="1"/>
    <col min="31" max="31" width="14" bestFit="1" customWidth="1"/>
    <col min="32" max="32" width="15" bestFit="1" customWidth="1"/>
    <col min="33" max="33" width="15.44140625" bestFit="1" customWidth="1"/>
    <col min="34" max="34" width="16.6640625" customWidth="1"/>
    <col min="35" max="35" width="14" bestFit="1" customWidth="1"/>
    <col min="36" max="36" width="15" bestFit="1" customWidth="1"/>
    <col min="37" max="37" width="15.44140625" bestFit="1" customWidth="1"/>
    <col min="38" max="38" width="16.6640625" customWidth="1"/>
    <col min="39" max="39" width="14" bestFit="1" customWidth="1"/>
    <col min="40" max="40" width="15" bestFit="1" customWidth="1"/>
    <col min="41" max="41" width="15.44140625" bestFit="1" customWidth="1"/>
    <col min="42" max="42" width="16.6640625" customWidth="1"/>
    <col min="43" max="43" width="14" bestFit="1" customWidth="1"/>
    <col min="44" max="44" width="15" bestFit="1" customWidth="1"/>
    <col min="45" max="45" width="15.44140625" bestFit="1" customWidth="1"/>
    <col min="46" max="46" width="16.6640625" customWidth="1"/>
    <col min="47" max="47" width="14" bestFit="1" customWidth="1"/>
    <col min="48" max="48" width="15" bestFit="1" customWidth="1"/>
    <col min="49" max="49" width="15.44140625" bestFit="1" customWidth="1"/>
    <col min="50" max="50" width="16.6640625" customWidth="1"/>
    <col min="51" max="51" width="14" bestFit="1" customWidth="1"/>
    <col min="52" max="52" width="15" bestFit="1" customWidth="1"/>
    <col min="53" max="53" width="15.44140625" bestFit="1" customWidth="1"/>
    <col min="54" max="54" width="16.6640625" customWidth="1"/>
    <col min="55" max="55" width="14" bestFit="1" customWidth="1"/>
    <col min="56" max="56" width="15" bestFit="1" customWidth="1"/>
    <col min="57" max="57" width="15.44140625" bestFit="1" customWidth="1"/>
    <col min="58" max="58" width="16.6640625" customWidth="1"/>
    <col min="59" max="59" width="14" bestFit="1" customWidth="1"/>
    <col min="60" max="60" width="15" bestFit="1" customWidth="1"/>
    <col min="61" max="61" width="15.44140625" bestFit="1" customWidth="1"/>
    <col min="62" max="62" width="16.6640625" customWidth="1"/>
    <col min="63" max="63" width="14" bestFit="1" customWidth="1"/>
    <col min="64" max="64" width="15" bestFit="1" customWidth="1"/>
    <col min="65" max="65" width="15.44140625" bestFit="1" customWidth="1"/>
    <col min="66" max="66" width="16.6640625" customWidth="1"/>
    <col min="67" max="67" width="14" bestFit="1" customWidth="1"/>
    <col min="68" max="68" width="15" bestFit="1" customWidth="1"/>
    <col min="69" max="69" width="15.44140625" bestFit="1" customWidth="1"/>
    <col min="70" max="70" width="16.6640625" customWidth="1"/>
    <col min="71" max="71" width="14" bestFit="1" customWidth="1"/>
    <col min="72" max="72" width="15" bestFit="1" customWidth="1"/>
    <col min="73" max="73" width="15.44140625" bestFit="1" customWidth="1"/>
    <col min="74" max="74" width="16.6640625" customWidth="1"/>
    <col min="75" max="75" width="14" bestFit="1" customWidth="1"/>
    <col min="76" max="76" width="15" bestFit="1" customWidth="1"/>
    <col min="77" max="77" width="15.44140625" bestFit="1" customWidth="1"/>
    <col min="78" max="78" width="16.6640625" customWidth="1"/>
    <col min="79" max="79" width="14" bestFit="1" customWidth="1"/>
    <col min="80" max="80" width="15" bestFit="1" customWidth="1"/>
    <col min="81" max="81" width="15.44140625" bestFit="1" customWidth="1"/>
    <col min="82" max="82" width="16.6640625" customWidth="1"/>
    <col min="83" max="83" width="14" bestFit="1" customWidth="1"/>
    <col min="84" max="84" width="15" bestFit="1" customWidth="1"/>
    <col min="85" max="85" width="15.44140625" bestFit="1" customWidth="1"/>
    <col min="86" max="86" width="16.6640625" customWidth="1"/>
    <col min="87" max="87" width="14" bestFit="1" customWidth="1"/>
    <col min="88" max="88" width="15" bestFit="1" customWidth="1"/>
    <col min="89" max="89" width="15.44140625" bestFit="1" customWidth="1"/>
    <col min="90" max="90" width="16.6640625" customWidth="1"/>
    <col min="91" max="91" width="14" bestFit="1" customWidth="1"/>
    <col min="92" max="92" width="15" bestFit="1" customWidth="1"/>
    <col min="93" max="93" width="15.44140625" bestFit="1" customWidth="1"/>
    <col min="94" max="94" width="16.6640625" customWidth="1"/>
    <col min="95" max="95" width="14" bestFit="1" customWidth="1"/>
    <col min="96" max="96" width="15" bestFit="1" customWidth="1"/>
    <col min="97" max="97" width="15.44140625" bestFit="1" customWidth="1"/>
    <col min="98" max="98" width="16.6640625" customWidth="1"/>
    <col min="99" max="99" width="14" bestFit="1" customWidth="1"/>
    <col min="100" max="100" width="15" bestFit="1" customWidth="1"/>
    <col min="101" max="101" width="15.44140625" bestFit="1" customWidth="1"/>
    <col min="102" max="102" width="16.6640625" customWidth="1"/>
    <col min="103" max="103" width="14" bestFit="1" customWidth="1"/>
    <col min="104" max="104" width="15" bestFit="1" customWidth="1"/>
    <col min="105" max="105" width="15.44140625" bestFit="1" customWidth="1"/>
    <col min="106" max="106" width="16.6640625" customWidth="1"/>
    <col min="107" max="107" width="14" bestFit="1" customWidth="1"/>
    <col min="108" max="108" width="15" bestFit="1" customWidth="1"/>
    <col min="109" max="109" width="15.44140625" bestFit="1" customWidth="1"/>
    <col min="110" max="110" width="16.6640625" customWidth="1"/>
    <col min="111" max="111" width="14" bestFit="1" customWidth="1"/>
    <col min="112" max="112" width="15" bestFit="1" customWidth="1"/>
    <col min="113" max="113" width="15.44140625" bestFit="1" customWidth="1"/>
    <col min="114" max="114" width="16.6640625" customWidth="1"/>
    <col min="115" max="115" width="14" bestFit="1" customWidth="1"/>
    <col min="116" max="116" width="15" bestFit="1" customWidth="1"/>
    <col min="117" max="117" width="15.44140625" bestFit="1" customWidth="1"/>
    <col min="118" max="118" width="16.6640625" customWidth="1"/>
    <col min="119" max="119" width="14" bestFit="1" customWidth="1"/>
    <col min="120" max="120" width="15" bestFit="1" customWidth="1"/>
    <col min="121" max="121" width="15.44140625" bestFit="1" customWidth="1"/>
    <col min="122" max="122" width="16.6640625" customWidth="1"/>
    <col min="123" max="123" width="14" bestFit="1" customWidth="1"/>
    <col min="124" max="124" width="15" bestFit="1" customWidth="1"/>
    <col min="125" max="125" width="15.44140625" bestFit="1" customWidth="1"/>
    <col min="126" max="126" width="16.6640625" customWidth="1"/>
    <col min="127" max="127" width="14" bestFit="1" customWidth="1"/>
    <col min="128" max="128" width="15" bestFit="1" customWidth="1"/>
    <col min="129" max="129" width="15.44140625" bestFit="1" customWidth="1"/>
    <col min="130" max="130" width="16.6640625" customWidth="1"/>
    <col min="131" max="131" width="14" bestFit="1" customWidth="1"/>
    <col min="132" max="132" width="15" bestFit="1" customWidth="1"/>
    <col min="133" max="133" width="15.44140625" bestFit="1" customWidth="1"/>
    <col min="134" max="134" width="16.6640625" customWidth="1"/>
    <col min="135" max="135" width="14" bestFit="1" customWidth="1"/>
    <col min="136" max="136" width="15" bestFit="1" customWidth="1"/>
    <col min="137" max="137" width="15.44140625" bestFit="1" customWidth="1"/>
    <col min="138" max="138" width="16.6640625" customWidth="1"/>
    <col min="139" max="139" width="14" bestFit="1" customWidth="1"/>
    <col min="140" max="140" width="15" bestFit="1" customWidth="1"/>
    <col min="141" max="141" width="15.44140625" bestFit="1" customWidth="1"/>
    <col min="142" max="142" width="16.6640625" customWidth="1"/>
    <col min="143" max="143" width="14" bestFit="1" customWidth="1"/>
    <col min="144" max="144" width="15" bestFit="1" customWidth="1"/>
    <col min="145" max="145" width="15.44140625" bestFit="1" customWidth="1"/>
    <col min="146" max="146" width="16.6640625" customWidth="1"/>
    <col min="147" max="147" width="14" bestFit="1" customWidth="1"/>
    <col min="148" max="148" width="15" bestFit="1" customWidth="1"/>
    <col min="149" max="149" width="15.44140625" bestFit="1" customWidth="1"/>
    <col min="150" max="150" width="16.6640625" customWidth="1"/>
    <col min="151" max="151" width="14" bestFit="1" customWidth="1"/>
    <col min="152" max="152" width="15" bestFit="1" customWidth="1"/>
    <col min="153" max="153" width="15.44140625" bestFit="1" customWidth="1"/>
    <col min="154" max="154" width="16.6640625" customWidth="1"/>
    <col min="155" max="155" width="14" bestFit="1" customWidth="1"/>
    <col min="156" max="156" width="15" bestFit="1" customWidth="1"/>
    <col min="157" max="157" width="15.44140625" bestFit="1" customWidth="1"/>
    <col min="158" max="158" width="16.6640625" customWidth="1"/>
    <col min="159" max="159" width="14" bestFit="1" customWidth="1"/>
    <col min="160" max="160" width="15" bestFit="1" customWidth="1"/>
    <col min="161" max="161" width="15.44140625" bestFit="1" customWidth="1"/>
    <col min="162" max="162" width="16.6640625" customWidth="1"/>
    <col min="163" max="163" width="14" bestFit="1" customWidth="1"/>
    <col min="164" max="164" width="15" bestFit="1" customWidth="1"/>
    <col min="165" max="165" width="15.44140625" bestFit="1" customWidth="1"/>
    <col min="166" max="166" width="16.6640625" customWidth="1"/>
    <col min="167" max="167" width="14" bestFit="1" customWidth="1"/>
    <col min="168" max="168" width="15" bestFit="1" customWidth="1"/>
    <col min="169" max="169" width="15.44140625" bestFit="1" customWidth="1"/>
    <col min="170" max="170" width="16.6640625" customWidth="1"/>
    <col min="171" max="171" width="14" bestFit="1" customWidth="1"/>
    <col min="172" max="172" width="15" bestFit="1" customWidth="1"/>
    <col min="173" max="173" width="15.44140625" bestFit="1" customWidth="1"/>
    <col min="174" max="174" width="16.6640625" customWidth="1"/>
    <col min="175" max="175" width="14" bestFit="1" customWidth="1"/>
    <col min="176" max="176" width="15" bestFit="1" customWidth="1"/>
    <col min="177" max="177" width="15.44140625" bestFit="1" customWidth="1"/>
    <col min="178" max="178" width="16.6640625" customWidth="1"/>
    <col min="179" max="179" width="14" bestFit="1" customWidth="1"/>
    <col min="180" max="180" width="15" bestFit="1" customWidth="1"/>
    <col min="181" max="181" width="15.44140625" bestFit="1" customWidth="1"/>
    <col min="182" max="182" width="16.6640625" customWidth="1"/>
    <col min="183" max="183" width="14" bestFit="1" customWidth="1"/>
    <col min="184" max="184" width="15" bestFit="1" customWidth="1"/>
    <col min="185" max="185" width="15.44140625" bestFit="1" customWidth="1"/>
    <col min="186" max="186" width="16.6640625" customWidth="1"/>
    <col min="187" max="187" width="14" bestFit="1" customWidth="1"/>
    <col min="188" max="188" width="15" bestFit="1" customWidth="1"/>
    <col min="189" max="189" width="15.44140625" bestFit="1" customWidth="1"/>
    <col min="190" max="190" width="16.6640625" customWidth="1"/>
    <col min="191" max="191" width="14" bestFit="1" customWidth="1"/>
    <col min="192" max="192" width="15" bestFit="1" customWidth="1"/>
    <col min="193" max="193" width="15.44140625" bestFit="1" customWidth="1"/>
    <col min="194" max="194" width="16.6640625" customWidth="1"/>
    <col min="195" max="195" width="14" bestFit="1" customWidth="1"/>
    <col min="196" max="196" width="15" bestFit="1" customWidth="1"/>
    <col min="197" max="197" width="15.44140625" bestFit="1" customWidth="1"/>
    <col min="198" max="198" width="16.6640625" customWidth="1"/>
    <col min="199" max="199" width="14" bestFit="1" customWidth="1"/>
    <col min="200" max="200" width="15" bestFit="1" customWidth="1"/>
    <col min="201" max="201" width="15.44140625" bestFit="1" customWidth="1"/>
    <col min="202" max="202" width="16.6640625" customWidth="1"/>
    <col min="203" max="203" width="14" bestFit="1" customWidth="1"/>
    <col min="204" max="204" width="15" bestFit="1" customWidth="1"/>
    <col min="205" max="205" width="15.44140625" bestFit="1" customWidth="1"/>
    <col min="206" max="206" width="16.6640625" customWidth="1"/>
    <col min="207" max="207" width="14" bestFit="1" customWidth="1"/>
    <col min="208" max="208" width="15" bestFit="1" customWidth="1"/>
    <col min="209" max="209" width="15.44140625" bestFit="1" customWidth="1"/>
    <col min="210" max="210" width="16.6640625" customWidth="1"/>
    <col min="211" max="211" width="14" bestFit="1" customWidth="1"/>
    <col min="212" max="212" width="15" bestFit="1" customWidth="1"/>
    <col min="213" max="213" width="15.44140625" bestFit="1" customWidth="1"/>
    <col min="214" max="214" width="16.6640625" customWidth="1"/>
    <col min="215" max="215" width="14" bestFit="1" customWidth="1"/>
    <col min="216" max="216" width="15" bestFit="1" customWidth="1"/>
    <col min="217" max="217" width="15.44140625" bestFit="1" customWidth="1"/>
    <col min="218" max="218" width="16.6640625" customWidth="1"/>
    <col min="219" max="219" width="14" bestFit="1" customWidth="1"/>
    <col min="220" max="220" width="15" bestFit="1" customWidth="1"/>
    <col min="221" max="221" width="15.44140625" bestFit="1" customWidth="1"/>
    <col min="222" max="222" width="16.6640625" customWidth="1"/>
    <col min="223" max="223" width="14" bestFit="1" customWidth="1"/>
    <col min="224" max="224" width="15" bestFit="1" customWidth="1"/>
    <col min="225" max="225" width="15.44140625" bestFit="1" customWidth="1"/>
    <col min="226" max="226" width="16.6640625" customWidth="1"/>
    <col min="227" max="227" width="14" bestFit="1" customWidth="1"/>
    <col min="228" max="228" width="15" bestFit="1" customWidth="1"/>
    <col min="229" max="229" width="15.44140625" bestFit="1" customWidth="1"/>
    <col min="230" max="230" width="16.6640625" customWidth="1"/>
    <col min="231" max="231" width="14" bestFit="1" customWidth="1"/>
    <col min="232" max="232" width="15" bestFit="1" customWidth="1"/>
    <col min="233" max="233" width="15.44140625" bestFit="1" customWidth="1"/>
    <col min="234" max="234" width="16.6640625" customWidth="1"/>
    <col min="235" max="235" width="14" bestFit="1" customWidth="1"/>
    <col min="236" max="236" width="15" bestFit="1" customWidth="1"/>
    <col min="237" max="237" width="15.44140625" bestFit="1" customWidth="1"/>
    <col min="238" max="238" width="16.6640625" customWidth="1"/>
    <col min="239" max="239" width="14" bestFit="1" customWidth="1"/>
    <col min="240" max="240" width="15" bestFit="1" customWidth="1"/>
    <col min="241" max="241" width="15.44140625" bestFit="1" customWidth="1"/>
    <col min="242" max="242" width="16.6640625" customWidth="1"/>
    <col min="243" max="243" width="14" bestFit="1" customWidth="1"/>
    <col min="244" max="244" width="15" bestFit="1" customWidth="1"/>
    <col min="245" max="245" width="15.44140625" bestFit="1" customWidth="1"/>
    <col min="246" max="246" width="16.6640625" customWidth="1"/>
    <col min="247" max="247" width="14" bestFit="1" customWidth="1"/>
    <col min="248" max="248" width="15" bestFit="1" customWidth="1"/>
    <col min="249" max="249" width="15.44140625" bestFit="1" customWidth="1"/>
    <col min="250" max="250" width="16.6640625" customWidth="1"/>
    <col min="251" max="251" width="14" bestFit="1" customWidth="1"/>
    <col min="252" max="252" width="15" bestFit="1" customWidth="1"/>
    <col min="253" max="253" width="15.44140625" bestFit="1" customWidth="1"/>
    <col min="254" max="254" width="16.6640625" customWidth="1"/>
    <col min="255" max="255" width="14" bestFit="1" customWidth="1"/>
    <col min="256" max="256" width="15" bestFit="1" customWidth="1"/>
    <col min="257" max="257" width="15.44140625" bestFit="1" customWidth="1"/>
    <col min="258" max="258" width="16.6640625" customWidth="1"/>
    <col min="259" max="259" width="14" bestFit="1" customWidth="1"/>
    <col min="260" max="260" width="15" bestFit="1" customWidth="1"/>
    <col min="261" max="261" width="15.44140625" bestFit="1" customWidth="1"/>
    <col min="262" max="262" width="16.6640625" customWidth="1"/>
    <col min="263" max="263" width="14" bestFit="1" customWidth="1"/>
    <col min="264" max="264" width="15" bestFit="1" customWidth="1"/>
    <col min="265" max="265" width="15.44140625" bestFit="1" customWidth="1"/>
    <col min="266" max="266" width="16.6640625" customWidth="1"/>
    <col min="267" max="267" width="14" bestFit="1" customWidth="1"/>
    <col min="268" max="268" width="15" bestFit="1" customWidth="1"/>
    <col min="269" max="269" width="15.44140625" bestFit="1" customWidth="1"/>
    <col min="270" max="270" width="16.6640625" customWidth="1"/>
    <col min="271" max="271" width="14" bestFit="1" customWidth="1"/>
    <col min="272" max="272" width="15" bestFit="1" customWidth="1"/>
    <col min="273" max="273" width="15.44140625" bestFit="1" customWidth="1"/>
    <col min="274" max="274" width="16.6640625" customWidth="1"/>
    <col min="275" max="275" width="14" bestFit="1" customWidth="1"/>
    <col min="276" max="276" width="15" bestFit="1" customWidth="1"/>
    <col min="277" max="277" width="15.44140625" bestFit="1" customWidth="1"/>
    <col min="278" max="278" width="16.6640625" customWidth="1"/>
    <col min="279" max="279" width="14" bestFit="1" customWidth="1"/>
    <col min="280" max="280" width="15" bestFit="1" customWidth="1"/>
    <col min="281" max="281" width="15.44140625" bestFit="1" customWidth="1"/>
    <col min="282" max="282" width="16.6640625" customWidth="1"/>
    <col min="283" max="283" width="14" bestFit="1" customWidth="1"/>
    <col min="284" max="284" width="15" bestFit="1" customWidth="1"/>
    <col min="285" max="285" width="15.44140625" bestFit="1" customWidth="1"/>
    <col min="286" max="286" width="16.6640625" customWidth="1"/>
    <col min="287" max="287" width="14" bestFit="1" customWidth="1"/>
    <col min="288" max="288" width="15" bestFit="1" customWidth="1"/>
    <col min="289" max="289" width="15.44140625" bestFit="1" customWidth="1"/>
    <col min="290" max="290" width="16.6640625" customWidth="1"/>
    <col min="291" max="291" width="14" bestFit="1" customWidth="1"/>
    <col min="292" max="292" width="15" bestFit="1" customWidth="1"/>
    <col min="293" max="293" width="15.44140625" bestFit="1" customWidth="1"/>
    <col min="294" max="294" width="16.6640625" customWidth="1"/>
    <col min="295" max="295" width="14" bestFit="1" customWidth="1"/>
    <col min="296" max="296" width="15" bestFit="1" customWidth="1"/>
    <col min="297" max="297" width="15.44140625" bestFit="1" customWidth="1"/>
    <col min="298" max="298" width="16.6640625" customWidth="1"/>
    <col min="299" max="299" width="14" bestFit="1" customWidth="1"/>
    <col min="300" max="300" width="15" bestFit="1" customWidth="1"/>
    <col min="301" max="301" width="15.44140625" bestFit="1" customWidth="1"/>
    <col min="302" max="302" width="16.6640625" customWidth="1"/>
    <col min="303" max="303" width="14" bestFit="1" customWidth="1"/>
    <col min="304" max="304" width="15" bestFit="1" customWidth="1"/>
    <col min="305" max="305" width="15.44140625" bestFit="1" customWidth="1"/>
    <col min="306" max="306" width="16.6640625" customWidth="1"/>
  </cols>
  <sheetData>
    <row r="1" spans="1:306" ht="15" customHeight="1" thickBot="1" x14ac:dyDescent="0.35">
      <c r="B1" s="283" t="s">
        <v>867</v>
      </c>
      <c r="C1" s="88" t="s">
        <v>868</v>
      </c>
    </row>
    <row r="2" spans="1:306" ht="15" thickBot="1" x14ac:dyDescent="0.35">
      <c r="B2" s="283"/>
      <c r="C2" s="135" t="s">
        <v>1002</v>
      </c>
      <c r="G2">
        <f>MATCH(2024,G8:BN8,0)</f>
        <v>5</v>
      </c>
    </row>
    <row r="3" spans="1:306" x14ac:dyDescent="0.3">
      <c r="C3" s="136" t="s">
        <v>866</v>
      </c>
    </row>
    <row r="4" spans="1:306" x14ac:dyDescent="0.3">
      <c r="C4" s="137" t="s">
        <v>831</v>
      </c>
    </row>
    <row r="5" spans="1:306" x14ac:dyDescent="0.3">
      <c r="C5" s="138" t="s">
        <v>7</v>
      </c>
    </row>
    <row r="6" spans="1:306" ht="15" thickBot="1" x14ac:dyDescent="0.35"/>
    <row r="7" spans="1:306" s="110" customFormat="1" ht="26.4" thickBot="1" x14ac:dyDescent="0.55000000000000004">
      <c r="A7" s="109"/>
      <c r="B7" s="109"/>
      <c r="C7" s="109"/>
      <c r="D7" s="109"/>
      <c r="E7" s="109"/>
      <c r="F7" s="109"/>
      <c r="G7" s="341" t="s">
        <v>868</v>
      </c>
      <c r="H7" s="342"/>
      <c r="I7" s="342"/>
      <c r="J7" s="342"/>
      <c r="K7" s="342"/>
      <c r="L7" s="342"/>
      <c r="M7" s="342"/>
      <c r="N7" s="342"/>
      <c r="O7" s="342"/>
      <c r="P7" s="342"/>
      <c r="Q7" s="342"/>
      <c r="R7" s="342"/>
      <c r="S7" s="342"/>
      <c r="T7" s="342"/>
      <c r="U7" s="342"/>
      <c r="V7" s="342"/>
      <c r="W7" s="342"/>
      <c r="X7" s="342"/>
      <c r="Y7" s="342"/>
      <c r="Z7" s="342"/>
      <c r="AA7" s="342"/>
      <c r="AB7" s="342"/>
      <c r="AC7" s="342"/>
      <c r="AD7" s="342"/>
      <c r="AE7" s="342"/>
      <c r="AF7" s="342"/>
      <c r="AG7" s="342"/>
      <c r="AH7" s="342"/>
      <c r="AI7" s="342"/>
      <c r="AJ7" s="342"/>
      <c r="AK7" s="342"/>
      <c r="AL7" s="342"/>
      <c r="AM7" s="342"/>
      <c r="AN7" s="342"/>
      <c r="AO7" s="342"/>
      <c r="AP7" s="342"/>
      <c r="AQ7" s="342"/>
      <c r="AR7" s="342"/>
      <c r="AS7" s="342"/>
      <c r="AT7" s="342"/>
      <c r="AU7" s="342"/>
      <c r="AV7" s="342"/>
      <c r="AW7" s="342"/>
      <c r="AX7" s="342"/>
      <c r="AY7" s="342"/>
      <c r="AZ7" s="342"/>
      <c r="BA7" s="342"/>
      <c r="BB7" s="342"/>
      <c r="BC7" s="342"/>
      <c r="BD7" s="342"/>
      <c r="BE7" s="342"/>
      <c r="BF7" s="342"/>
      <c r="BG7" s="342"/>
      <c r="BH7" s="342"/>
      <c r="BI7" s="342"/>
      <c r="BJ7" s="342"/>
      <c r="BK7" s="342"/>
      <c r="BL7" s="342"/>
      <c r="BM7" s="342"/>
      <c r="BN7" s="343"/>
      <c r="BO7" s="338" t="s">
        <v>1002</v>
      </c>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c r="CQ7" s="339"/>
      <c r="CR7" s="339"/>
      <c r="CS7" s="339"/>
      <c r="CT7" s="339"/>
      <c r="CU7" s="339"/>
      <c r="CV7" s="339"/>
      <c r="CW7" s="339"/>
      <c r="CX7" s="339"/>
      <c r="CY7" s="339"/>
      <c r="CZ7" s="339"/>
      <c r="DA7" s="339"/>
      <c r="DB7" s="339"/>
      <c r="DC7" s="339"/>
      <c r="DD7" s="339"/>
      <c r="DE7" s="339"/>
      <c r="DF7" s="339"/>
      <c r="DG7" s="339"/>
      <c r="DH7" s="339"/>
      <c r="DI7" s="339"/>
      <c r="DJ7" s="339"/>
      <c r="DK7" s="339"/>
      <c r="DL7" s="339"/>
      <c r="DM7" s="339"/>
      <c r="DN7" s="339"/>
      <c r="DO7" s="339"/>
      <c r="DP7" s="339"/>
      <c r="DQ7" s="339"/>
      <c r="DR7" s="339"/>
      <c r="DS7" s="339"/>
      <c r="DT7" s="339"/>
      <c r="DU7" s="339"/>
      <c r="DV7" s="340"/>
      <c r="DW7" s="349" t="s">
        <v>405</v>
      </c>
      <c r="DX7" s="350"/>
      <c r="DY7" s="350"/>
      <c r="DZ7" s="350"/>
      <c r="EA7" s="350"/>
      <c r="EB7" s="350"/>
      <c r="EC7" s="350"/>
      <c r="ED7" s="350"/>
      <c r="EE7" s="350"/>
      <c r="EF7" s="350"/>
      <c r="EG7" s="350"/>
      <c r="EH7" s="350"/>
      <c r="EI7" s="350"/>
      <c r="EJ7" s="350"/>
      <c r="EK7" s="350"/>
      <c r="EL7" s="350"/>
      <c r="EM7" s="350"/>
      <c r="EN7" s="350"/>
      <c r="EO7" s="350"/>
      <c r="EP7" s="350"/>
      <c r="EQ7" s="350"/>
      <c r="ER7" s="350"/>
      <c r="ES7" s="350"/>
      <c r="ET7" s="350"/>
      <c r="EU7" s="350"/>
      <c r="EV7" s="350"/>
      <c r="EW7" s="350"/>
      <c r="EX7" s="350"/>
      <c r="EY7" s="350"/>
      <c r="EZ7" s="350"/>
      <c r="FA7" s="350"/>
      <c r="FB7" s="350"/>
      <c r="FC7" s="350"/>
      <c r="FD7" s="350"/>
      <c r="FE7" s="350"/>
      <c r="FF7" s="350"/>
      <c r="FG7" s="350"/>
      <c r="FH7" s="350"/>
      <c r="FI7" s="350"/>
      <c r="FJ7" s="350"/>
      <c r="FK7" s="350"/>
      <c r="FL7" s="350"/>
      <c r="FM7" s="350"/>
      <c r="FN7" s="350"/>
      <c r="FO7" s="350"/>
      <c r="FP7" s="350"/>
      <c r="FQ7" s="350"/>
      <c r="FR7" s="350"/>
      <c r="FS7" s="350"/>
      <c r="FT7" s="350"/>
      <c r="FU7" s="350"/>
      <c r="FV7" s="350"/>
      <c r="FW7" s="350"/>
      <c r="FX7" s="350"/>
      <c r="FY7" s="350"/>
      <c r="FZ7" s="350"/>
      <c r="GA7" s="350"/>
      <c r="GB7" s="350"/>
      <c r="GC7" s="350"/>
      <c r="GD7" s="351"/>
      <c r="GE7" s="346" t="s">
        <v>831</v>
      </c>
      <c r="GF7" s="347"/>
      <c r="GG7" s="347"/>
      <c r="GH7" s="347"/>
      <c r="GI7" s="347"/>
      <c r="GJ7" s="347"/>
      <c r="GK7" s="347"/>
      <c r="GL7" s="347"/>
      <c r="GM7" s="347"/>
      <c r="GN7" s="347"/>
      <c r="GO7" s="347"/>
      <c r="GP7" s="347"/>
      <c r="GQ7" s="347"/>
      <c r="GR7" s="347"/>
      <c r="GS7" s="347"/>
      <c r="GT7" s="347"/>
      <c r="GU7" s="347"/>
      <c r="GV7" s="347"/>
      <c r="GW7" s="347"/>
      <c r="GX7" s="347"/>
      <c r="GY7" s="347"/>
      <c r="GZ7" s="347"/>
      <c r="HA7" s="347"/>
      <c r="HB7" s="347"/>
      <c r="HC7" s="347"/>
      <c r="HD7" s="347"/>
      <c r="HE7" s="347"/>
      <c r="HF7" s="347"/>
      <c r="HG7" s="347"/>
      <c r="HH7" s="347"/>
      <c r="HI7" s="347"/>
      <c r="HJ7" s="347"/>
      <c r="HK7" s="347"/>
      <c r="HL7" s="347"/>
      <c r="HM7" s="347"/>
      <c r="HN7" s="347"/>
      <c r="HO7" s="347"/>
      <c r="HP7" s="347"/>
      <c r="HQ7" s="347"/>
      <c r="HR7" s="347"/>
      <c r="HS7" s="347"/>
      <c r="HT7" s="347"/>
      <c r="HU7" s="347"/>
      <c r="HV7" s="347"/>
      <c r="HW7" s="347"/>
      <c r="HX7" s="347"/>
      <c r="HY7" s="347"/>
      <c r="HZ7" s="347"/>
      <c r="IA7" s="347"/>
      <c r="IB7" s="347"/>
      <c r="IC7" s="347"/>
      <c r="ID7" s="347"/>
      <c r="IE7" s="347"/>
      <c r="IF7" s="347"/>
      <c r="IG7" s="347"/>
      <c r="IH7" s="347"/>
      <c r="II7" s="347"/>
      <c r="IJ7" s="347"/>
      <c r="IK7" s="347"/>
      <c r="IL7" s="348"/>
      <c r="IM7" s="344" t="s">
        <v>830</v>
      </c>
      <c r="IN7" s="345"/>
      <c r="IO7" s="345"/>
      <c r="IP7" s="345"/>
      <c r="IQ7" s="345"/>
      <c r="IR7" s="345"/>
      <c r="IS7" s="345"/>
      <c r="IT7" s="345"/>
      <c r="IU7" s="345"/>
      <c r="IV7" s="345"/>
      <c r="IW7" s="345"/>
      <c r="IX7" s="345"/>
      <c r="IY7" s="345"/>
      <c r="IZ7" s="345"/>
      <c r="JA7" s="345"/>
      <c r="JB7" s="345"/>
      <c r="JC7" s="345"/>
      <c r="JD7" s="345"/>
      <c r="JE7" s="345"/>
      <c r="JF7" s="345"/>
      <c r="JG7" s="345"/>
      <c r="JH7" s="345"/>
      <c r="JI7" s="345"/>
      <c r="JJ7" s="345"/>
      <c r="JK7" s="345"/>
      <c r="JL7" s="345"/>
      <c r="JM7" s="345"/>
      <c r="JN7" s="345"/>
      <c r="JO7" s="345"/>
      <c r="JP7" s="345"/>
      <c r="JQ7" s="345"/>
      <c r="JR7" s="345"/>
      <c r="JS7" s="345"/>
      <c r="JT7" s="345"/>
      <c r="JU7" s="345"/>
      <c r="JV7" s="345"/>
      <c r="JW7" s="345"/>
      <c r="JX7" s="345"/>
      <c r="JY7" s="345"/>
      <c r="JZ7" s="345"/>
      <c r="KA7" s="345"/>
      <c r="KB7" s="345"/>
      <c r="KC7" s="345"/>
      <c r="KD7" s="345"/>
      <c r="KE7" s="345"/>
      <c r="KF7" s="345"/>
      <c r="KG7" s="345"/>
      <c r="KH7" s="345"/>
      <c r="KI7" s="345"/>
      <c r="KJ7" s="345"/>
      <c r="KK7" s="345"/>
      <c r="KL7" s="345"/>
      <c r="KM7" s="345"/>
      <c r="KN7" s="345"/>
      <c r="KO7" s="345"/>
      <c r="KP7" s="345"/>
      <c r="KQ7" s="345"/>
      <c r="KR7" s="345"/>
      <c r="KS7" s="345"/>
      <c r="KT7" s="345"/>
    </row>
    <row r="8" spans="1:306" ht="18" customHeight="1" thickBot="1" x14ac:dyDescent="0.35">
      <c r="A8" s="2"/>
      <c r="B8" s="310" t="s">
        <v>424</v>
      </c>
      <c r="C8" s="311"/>
      <c r="D8" s="311"/>
      <c r="E8" s="312"/>
      <c r="F8" s="312"/>
      <c r="G8" s="313">
        <v>2023</v>
      </c>
      <c r="H8" s="313"/>
      <c r="I8" s="313"/>
      <c r="J8" s="313"/>
      <c r="K8" s="313">
        <v>2024</v>
      </c>
      <c r="L8" s="313"/>
      <c r="M8" s="313"/>
      <c r="N8" s="313"/>
      <c r="O8" s="313">
        <v>2025</v>
      </c>
      <c r="P8" s="313"/>
      <c r="Q8" s="313"/>
      <c r="R8" s="313"/>
      <c r="S8" s="313">
        <v>2026</v>
      </c>
      <c r="T8" s="313"/>
      <c r="U8" s="313"/>
      <c r="V8" s="313"/>
      <c r="W8" s="313">
        <v>2027</v>
      </c>
      <c r="X8" s="313"/>
      <c r="Y8" s="313"/>
      <c r="Z8" s="313"/>
      <c r="AA8" s="313">
        <v>2028</v>
      </c>
      <c r="AB8" s="313"/>
      <c r="AC8" s="313"/>
      <c r="AD8" s="313"/>
      <c r="AE8" s="313">
        <v>2029</v>
      </c>
      <c r="AF8" s="313"/>
      <c r="AG8" s="313"/>
      <c r="AH8" s="313"/>
      <c r="AI8" s="313">
        <v>2030</v>
      </c>
      <c r="AJ8" s="313"/>
      <c r="AK8" s="313"/>
      <c r="AL8" s="313"/>
      <c r="AM8" s="313">
        <v>2031</v>
      </c>
      <c r="AN8" s="313"/>
      <c r="AO8" s="313"/>
      <c r="AP8" s="313"/>
      <c r="AQ8" s="313">
        <v>2032</v>
      </c>
      <c r="AR8" s="313"/>
      <c r="AS8" s="313"/>
      <c r="AT8" s="313"/>
      <c r="AU8" s="313">
        <v>2033</v>
      </c>
      <c r="AV8" s="313"/>
      <c r="AW8" s="313"/>
      <c r="AX8" s="313"/>
      <c r="AY8" s="313">
        <v>2036</v>
      </c>
      <c r="AZ8" s="313"/>
      <c r="BA8" s="313"/>
      <c r="BB8" s="313"/>
      <c r="BC8" s="313">
        <v>2041</v>
      </c>
      <c r="BD8" s="313"/>
      <c r="BE8" s="313"/>
      <c r="BF8" s="313"/>
      <c r="BG8" s="313">
        <v>2046</v>
      </c>
      <c r="BH8" s="313"/>
      <c r="BI8" s="313"/>
      <c r="BJ8" s="313"/>
      <c r="BK8" s="313">
        <v>2051</v>
      </c>
      <c r="BL8" s="313"/>
      <c r="BM8" s="313"/>
      <c r="BN8" s="313"/>
      <c r="BO8" s="326">
        <v>2023</v>
      </c>
      <c r="BP8" s="326"/>
      <c r="BQ8" s="326"/>
      <c r="BR8" s="326"/>
      <c r="BS8" s="326">
        <v>2024</v>
      </c>
      <c r="BT8" s="326"/>
      <c r="BU8" s="326"/>
      <c r="BV8" s="326"/>
      <c r="BW8" s="326">
        <v>2025</v>
      </c>
      <c r="BX8" s="326"/>
      <c r="BY8" s="326"/>
      <c r="BZ8" s="326"/>
      <c r="CA8" s="326">
        <v>2026</v>
      </c>
      <c r="CB8" s="326"/>
      <c r="CC8" s="326"/>
      <c r="CD8" s="326"/>
      <c r="CE8" s="326">
        <v>2027</v>
      </c>
      <c r="CF8" s="326"/>
      <c r="CG8" s="326"/>
      <c r="CH8" s="326"/>
      <c r="CI8" s="326">
        <v>2028</v>
      </c>
      <c r="CJ8" s="326"/>
      <c r="CK8" s="326"/>
      <c r="CL8" s="326"/>
      <c r="CM8" s="326">
        <v>2029</v>
      </c>
      <c r="CN8" s="326"/>
      <c r="CO8" s="326"/>
      <c r="CP8" s="326"/>
      <c r="CQ8" s="326">
        <v>2030</v>
      </c>
      <c r="CR8" s="326"/>
      <c r="CS8" s="326"/>
      <c r="CT8" s="326"/>
      <c r="CU8" s="326">
        <v>2031</v>
      </c>
      <c r="CV8" s="326"/>
      <c r="CW8" s="326"/>
      <c r="CX8" s="326"/>
      <c r="CY8" s="326">
        <v>2032</v>
      </c>
      <c r="CZ8" s="326"/>
      <c r="DA8" s="326"/>
      <c r="DB8" s="326"/>
      <c r="DC8" s="326">
        <v>2036</v>
      </c>
      <c r="DD8" s="326"/>
      <c r="DE8" s="326"/>
      <c r="DF8" s="326"/>
      <c r="DG8" s="326">
        <v>2033</v>
      </c>
      <c r="DH8" s="326"/>
      <c r="DI8" s="326"/>
      <c r="DJ8" s="326"/>
      <c r="DK8" s="326">
        <v>2041</v>
      </c>
      <c r="DL8" s="326"/>
      <c r="DM8" s="326"/>
      <c r="DN8" s="326"/>
      <c r="DO8" s="326">
        <v>2046</v>
      </c>
      <c r="DP8" s="326"/>
      <c r="DQ8" s="326"/>
      <c r="DR8" s="326"/>
      <c r="DS8" s="326">
        <v>2051</v>
      </c>
      <c r="DT8" s="326"/>
      <c r="DU8" s="326"/>
      <c r="DV8" s="326"/>
      <c r="DW8" s="337">
        <v>2023</v>
      </c>
      <c r="DX8" s="337"/>
      <c r="DY8" s="337"/>
      <c r="DZ8" s="337"/>
      <c r="EA8" s="337">
        <v>2024</v>
      </c>
      <c r="EB8" s="337"/>
      <c r="EC8" s="337"/>
      <c r="ED8" s="337"/>
      <c r="EE8" s="337">
        <v>2025</v>
      </c>
      <c r="EF8" s="337"/>
      <c r="EG8" s="337"/>
      <c r="EH8" s="337"/>
      <c r="EI8" s="337">
        <v>2026</v>
      </c>
      <c r="EJ8" s="337"/>
      <c r="EK8" s="337"/>
      <c r="EL8" s="337"/>
      <c r="EM8" s="337">
        <v>2027</v>
      </c>
      <c r="EN8" s="337"/>
      <c r="EO8" s="337"/>
      <c r="EP8" s="337"/>
      <c r="EQ8" s="337">
        <v>2028</v>
      </c>
      <c r="ER8" s="337"/>
      <c r="ES8" s="337"/>
      <c r="ET8" s="337"/>
      <c r="EU8" s="337">
        <v>2029</v>
      </c>
      <c r="EV8" s="337"/>
      <c r="EW8" s="337"/>
      <c r="EX8" s="337"/>
      <c r="EY8" s="337">
        <v>2030</v>
      </c>
      <c r="EZ8" s="337"/>
      <c r="FA8" s="337"/>
      <c r="FB8" s="337"/>
      <c r="FC8" s="337">
        <v>2031</v>
      </c>
      <c r="FD8" s="337"/>
      <c r="FE8" s="337"/>
      <c r="FF8" s="337"/>
      <c r="FG8" s="337">
        <v>2032</v>
      </c>
      <c r="FH8" s="337"/>
      <c r="FI8" s="337"/>
      <c r="FJ8" s="337"/>
      <c r="FK8" s="337">
        <v>2036</v>
      </c>
      <c r="FL8" s="337"/>
      <c r="FM8" s="337"/>
      <c r="FN8" s="337"/>
      <c r="FO8" s="337">
        <v>2033</v>
      </c>
      <c r="FP8" s="337"/>
      <c r="FQ8" s="337"/>
      <c r="FR8" s="337"/>
      <c r="FS8" s="337">
        <v>2041</v>
      </c>
      <c r="FT8" s="337"/>
      <c r="FU8" s="337"/>
      <c r="FV8" s="337"/>
      <c r="FW8" s="337">
        <v>2046</v>
      </c>
      <c r="FX8" s="337"/>
      <c r="FY8" s="337"/>
      <c r="FZ8" s="337"/>
      <c r="GA8" s="337">
        <v>2051</v>
      </c>
      <c r="GB8" s="337"/>
      <c r="GC8" s="337"/>
      <c r="GD8" s="337"/>
      <c r="GE8" s="309">
        <v>2023</v>
      </c>
      <c r="GF8" s="309"/>
      <c r="GG8" s="309"/>
      <c r="GH8" s="309"/>
      <c r="GI8" s="309">
        <v>2024</v>
      </c>
      <c r="GJ8" s="309"/>
      <c r="GK8" s="309"/>
      <c r="GL8" s="309"/>
      <c r="GM8" s="309">
        <v>2025</v>
      </c>
      <c r="GN8" s="309"/>
      <c r="GO8" s="309"/>
      <c r="GP8" s="309"/>
      <c r="GQ8" s="309">
        <v>2026</v>
      </c>
      <c r="GR8" s="309"/>
      <c r="GS8" s="309"/>
      <c r="GT8" s="309"/>
      <c r="GU8" s="309">
        <v>2027</v>
      </c>
      <c r="GV8" s="309"/>
      <c r="GW8" s="309"/>
      <c r="GX8" s="309"/>
      <c r="GY8" s="309">
        <v>2028</v>
      </c>
      <c r="GZ8" s="309"/>
      <c r="HA8" s="309"/>
      <c r="HB8" s="309"/>
      <c r="HC8" s="309">
        <v>2029</v>
      </c>
      <c r="HD8" s="309"/>
      <c r="HE8" s="309"/>
      <c r="HF8" s="309"/>
      <c r="HG8" s="309">
        <v>2030</v>
      </c>
      <c r="HH8" s="309"/>
      <c r="HI8" s="309"/>
      <c r="HJ8" s="309"/>
      <c r="HK8" s="309">
        <v>2031</v>
      </c>
      <c r="HL8" s="309"/>
      <c r="HM8" s="309"/>
      <c r="HN8" s="309"/>
      <c r="HO8" s="309">
        <v>2032</v>
      </c>
      <c r="HP8" s="309"/>
      <c r="HQ8" s="309"/>
      <c r="HR8" s="309"/>
      <c r="HS8" s="309">
        <v>2036</v>
      </c>
      <c r="HT8" s="309"/>
      <c r="HU8" s="309"/>
      <c r="HV8" s="309"/>
      <c r="HW8" s="309">
        <v>2033</v>
      </c>
      <c r="HX8" s="309"/>
      <c r="HY8" s="309"/>
      <c r="HZ8" s="309"/>
      <c r="IA8" s="309">
        <v>2041</v>
      </c>
      <c r="IB8" s="309"/>
      <c r="IC8" s="309"/>
      <c r="ID8" s="309"/>
      <c r="IE8" s="309">
        <v>2046</v>
      </c>
      <c r="IF8" s="309"/>
      <c r="IG8" s="309"/>
      <c r="IH8" s="309"/>
      <c r="II8" s="309">
        <v>2051</v>
      </c>
      <c r="IJ8" s="309"/>
      <c r="IK8" s="309"/>
      <c r="IL8" s="309"/>
      <c r="IM8" s="298">
        <v>2023</v>
      </c>
      <c r="IN8" s="298"/>
      <c r="IO8" s="298"/>
      <c r="IP8" s="298"/>
      <c r="IQ8" s="298">
        <v>2024</v>
      </c>
      <c r="IR8" s="298"/>
      <c r="IS8" s="298"/>
      <c r="IT8" s="298"/>
      <c r="IU8" s="298">
        <v>2025</v>
      </c>
      <c r="IV8" s="298"/>
      <c r="IW8" s="298"/>
      <c r="IX8" s="298"/>
      <c r="IY8" s="298">
        <v>2026</v>
      </c>
      <c r="IZ8" s="298"/>
      <c r="JA8" s="298"/>
      <c r="JB8" s="298"/>
      <c r="JC8" s="298">
        <v>2027</v>
      </c>
      <c r="JD8" s="298"/>
      <c r="JE8" s="298"/>
      <c r="JF8" s="298"/>
      <c r="JG8" s="298">
        <v>2028</v>
      </c>
      <c r="JH8" s="298"/>
      <c r="JI8" s="298"/>
      <c r="JJ8" s="298"/>
      <c r="JK8" s="298">
        <v>2029</v>
      </c>
      <c r="JL8" s="298"/>
      <c r="JM8" s="298"/>
      <c r="JN8" s="298"/>
      <c r="JO8" s="298">
        <v>2030</v>
      </c>
      <c r="JP8" s="298"/>
      <c r="JQ8" s="298"/>
      <c r="JR8" s="298"/>
      <c r="JS8" s="298">
        <v>2031</v>
      </c>
      <c r="JT8" s="298"/>
      <c r="JU8" s="298"/>
      <c r="JV8" s="298"/>
      <c r="JW8" s="298">
        <v>2032</v>
      </c>
      <c r="JX8" s="298"/>
      <c r="JY8" s="298"/>
      <c r="JZ8" s="298"/>
      <c r="KA8" s="298">
        <v>2036</v>
      </c>
      <c r="KB8" s="298"/>
      <c r="KC8" s="298"/>
      <c r="KD8" s="298"/>
      <c r="KE8" s="298">
        <v>2033</v>
      </c>
      <c r="KF8" s="298"/>
      <c r="KG8" s="298"/>
      <c r="KH8" s="298"/>
      <c r="KI8" s="298">
        <v>2041</v>
      </c>
      <c r="KJ8" s="298"/>
      <c r="KK8" s="298"/>
      <c r="KL8" s="298"/>
      <c r="KM8" s="298">
        <v>2046</v>
      </c>
      <c r="KN8" s="298"/>
      <c r="KO8" s="298"/>
      <c r="KP8" s="298"/>
      <c r="KQ8" s="298">
        <v>2051</v>
      </c>
      <c r="KR8" s="298"/>
      <c r="KS8" s="298"/>
      <c r="KT8" s="298"/>
    </row>
    <row r="9" spans="1:306" ht="33.75" customHeight="1" x14ac:dyDescent="0.3">
      <c r="A9" s="2"/>
      <c r="B9" s="319" t="s">
        <v>425</v>
      </c>
      <c r="C9" s="324" t="s">
        <v>851</v>
      </c>
      <c r="D9" s="322" t="s">
        <v>837</v>
      </c>
      <c r="E9" s="321" t="s">
        <v>426</v>
      </c>
      <c r="F9" s="321"/>
      <c r="G9" s="316" t="s">
        <v>427</v>
      </c>
      <c r="H9" s="317"/>
      <c r="I9" s="318"/>
      <c r="J9" s="314" t="s">
        <v>428</v>
      </c>
      <c r="K9" s="316" t="s">
        <v>427</v>
      </c>
      <c r="L9" s="317"/>
      <c r="M9" s="318"/>
      <c r="N9" s="314" t="s">
        <v>428</v>
      </c>
      <c r="O9" s="316" t="s">
        <v>427</v>
      </c>
      <c r="P9" s="317"/>
      <c r="Q9" s="318"/>
      <c r="R9" s="314" t="s">
        <v>428</v>
      </c>
      <c r="S9" s="316" t="s">
        <v>427</v>
      </c>
      <c r="T9" s="317"/>
      <c r="U9" s="318"/>
      <c r="V9" s="314" t="s">
        <v>428</v>
      </c>
      <c r="W9" s="316" t="s">
        <v>427</v>
      </c>
      <c r="X9" s="317"/>
      <c r="Y9" s="318"/>
      <c r="Z9" s="314" t="s">
        <v>428</v>
      </c>
      <c r="AA9" s="316" t="s">
        <v>427</v>
      </c>
      <c r="AB9" s="317"/>
      <c r="AC9" s="318"/>
      <c r="AD9" s="314" t="s">
        <v>428</v>
      </c>
      <c r="AE9" s="316" t="s">
        <v>427</v>
      </c>
      <c r="AF9" s="317"/>
      <c r="AG9" s="318"/>
      <c r="AH9" s="314" t="s">
        <v>428</v>
      </c>
      <c r="AI9" s="316" t="s">
        <v>427</v>
      </c>
      <c r="AJ9" s="317"/>
      <c r="AK9" s="318"/>
      <c r="AL9" s="314" t="s">
        <v>428</v>
      </c>
      <c r="AM9" s="316" t="s">
        <v>427</v>
      </c>
      <c r="AN9" s="317"/>
      <c r="AO9" s="318"/>
      <c r="AP9" s="314" t="s">
        <v>428</v>
      </c>
      <c r="AQ9" s="316" t="s">
        <v>427</v>
      </c>
      <c r="AR9" s="317"/>
      <c r="AS9" s="318"/>
      <c r="AT9" s="314" t="s">
        <v>428</v>
      </c>
      <c r="AU9" s="316" t="s">
        <v>427</v>
      </c>
      <c r="AV9" s="317"/>
      <c r="AW9" s="318"/>
      <c r="AX9" s="314" t="s">
        <v>428</v>
      </c>
      <c r="AY9" s="316" t="s">
        <v>427</v>
      </c>
      <c r="AZ9" s="317"/>
      <c r="BA9" s="318"/>
      <c r="BB9" s="314" t="s">
        <v>428</v>
      </c>
      <c r="BC9" s="316" t="s">
        <v>427</v>
      </c>
      <c r="BD9" s="317"/>
      <c r="BE9" s="318"/>
      <c r="BF9" s="314" t="s">
        <v>428</v>
      </c>
      <c r="BG9" s="316" t="s">
        <v>427</v>
      </c>
      <c r="BH9" s="317"/>
      <c r="BI9" s="318"/>
      <c r="BJ9" s="314" t="s">
        <v>428</v>
      </c>
      <c r="BK9" s="316" t="s">
        <v>427</v>
      </c>
      <c r="BL9" s="317"/>
      <c r="BM9" s="318"/>
      <c r="BN9" s="314" t="s">
        <v>428</v>
      </c>
      <c r="BO9" s="329" t="s">
        <v>427</v>
      </c>
      <c r="BP9" s="330"/>
      <c r="BQ9" s="331"/>
      <c r="BR9" s="327" t="s">
        <v>428</v>
      </c>
      <c r="BS9" s="329" t="s">
        <v>427</v>
      </c>
      <c r="BT9" s="330"/>
      <c r="BU9" s="331"/>
      <c r="BV9" s="327" t="s">
        <v>428</v>
      </c>
      <c r="BW9" s="329" t="s">
        <v>427</v>
      </c>
      <c r="BX9" s="330"/>
      <c r="BY9" s="331"/>
      <c r="BZ9" s="327" t="s">
        <v>428</v>
      </c>
      <c r="CA9" s="329" t="s">
        <v>427</v>
      </c>
      <c r="CB9" s="330"/>
      <c r="CC9" s="331"/>
      <c r="CD9" s="327" t="s">
        <v>428</v>
      </c>
      <c r="CE9" s="329" t="s">
        <v>427</v>
      </c>
      <c r="CF9" s="330"/>
      <c r="CG9" s="331"/>
      <c r="CH9" s="327" t="s">
        <v>428</v>
      </c>
      <c r="CI9" s="329" t="s">
        <v>427</v>
      </c>
      <c r="CJ9" s="330"/>
      <c r="CK9" s="331"/>
      <c r="CL9" s="327" t="s">
        <v>428</v>
      </c>
      <c r="CM9" s="329" t="s">
        <v>427</v>
      </c>
      <c r="CN9" s="330"/>
      <c r="CO9" s="331"/>
      <c r="CP9" s="327" t="s">
        <v>428</v>
      </c>
      <c r="CQ9" s="329" t="s">
        <v>427</v>
      </c>
      <c r="CR9" s="330"/>
      <c r="CS9" s="331"/>
      <c r="CT9" s="327" t="s">
        <v>428</v>
      </c>
      <c r="CU9" s="329" t="s">
        <v>427</v>
      </c>
      <c r="CV9" s="330"/>
      <c r="CW9" s="331"/>
      <c r="CX9" s="327" t="s">
        <v>428</v>
      </c>
      <c r="CY9" s="329" t="s">
        <v>427</v>
      </c>
      <c r="CZ9" s="330"/>
      <c r="DA9" s="331"/>
      <c r="DB9" s="327" t="s">
        <v>428</v>
      </c>
      <c r="DC9" s="329" t="s">
        <v>427</v>
      </c>
      <c r="DD9" s="330"/>
      <c r="DE9" s="331"/>
      <c r="DF9" s="327" t="s">
        <v>428</v>
      </c>
      <c r="DG9" s="329" t="s">
        <v>427</v>
      </c>
      <c r="DH9" s="330"/>
      <c r="DI9" s="331"/>
      <c r="DJ9" s="327" t="s">
        <v>428</v>
      </c>
      <c r="DK9" s="329" t="s">
        <v>427</v>
      </c>
      <c r="DL9" s="330"/>
      <c r="DM9" s="331"/>
      <c r="DN9" s="327" t="s">
        <v>428</v>
      </c>
      <c r="DO9" s="329" t="s">
        <v>427</v>
      </c>
      <c r="DP9" s="330"/>
      <c r="DQ9" s="331"/>
      <c r="DR9" s="327" t="s">
        <v>428</v>
      </c>
      <c r="DS9" s="329" t="s">
        <v>427</v>
      </c>
      <c r="DT9" s="330"/>
      <c r="DU9" s="331"/>
      <c r="DV9" s="327" t="s">
        <v>428</v>
      </c>
      <c r="DW9" s="334" t="s">
        <v>427</v>
      </c>
      <c r="DX9" s="335"/>
      <c r="DY9" s="336"/>
      <c r="DZ9" s="332" t="s">
        <v>428</v>
      </c>
      <c r="EA9" s="334" t="s">
        <v>427</v>
      </c>
      <c r="EB9" s="335"/>
      <c r="EC9" s="336"/>
      <c r="ED9" s="332" t="s">
        <v>428</v>
      </c>
      <c r="EE9" s="334" t="s">
        <v>427</v>
      </c>
      <c r="EF9" s="335"/>
      <c r="EG9" s="336"/>
      <c r="EH9" s="332" t="s">
        <v>428</v>
      </c>
      <c r="EI9" s="334" t="s">
        <v>427</v>
      </c>
      <c r="EJ9" s="335"/>
      <c r="EK9" s="336"/>
      <c r="EL9" s="332" t="s">
        <v>428</v>
      </c>
      <c r="EM9" s="334" t="s">
        <v>427</v>
      </c>
      <c r="EN9" s="335"/>
      <c r="EO9" s="336"/>
      <c r="EP9" s="332" t="s">
        <v>428</v>
      </c>
      <c r="EQ9" s="334" t="s">
        <v>427</v>
      </c>
      <c r="ER9" s="335"/>
      <c r="ES9" s="336"/>
      <c r="ET9" s="332" t="s">
        <v>428</v>
      </c>
      <c r="EU9" s="334" t="s">
        <v>427</v>
      </c>
      <c r="EV9" s="335"/>
      <c r="EW9" s="336"/>
      <c r="EX9" s="332" t="s">
        <v>428</v>
      </c>
      <c r="EY9" s="334" t="s">
        <v>427</v>
      </c>
      <c r="EZ9" s="335"/>
      <c r="FA9" s="336"/>
      <c r="FB9" s="332" t="s">
        <v>428</v>
      </c>
      <c r="FC9" s="334" t="s">
        <v>427</v>
      </c>
      <c r="FD9" s="335"/>
      <c r="FE9" s="336"/>
      <c r="FF9" s="332" t="s">
        <v>428</v>
      </c>
      <c r="FG9" s="334" t="s">
        <v>427</v>
      </c>
      <c r="FH9" s="335"/>
      <c r="FI9" s="336"/>
      <c r="FJ9" s="332" t="s">
        <v>428</v>
      </c>
      <c r="FK9" s="334" t="s">
        <v>427</v>
      </c>
      <c r="FL9" s="335"/>
      <c r="FM9" s="336"/>
      <c r="FN9" s="332" t="s">
        <v>428</v>
      </c>
      <c r="FO9" s="334" t="s">
        <v>427</v>
      </c>
      <c r="FP9" s="335"/>
      <c r="FQ9" s="336"/>
      <c r="FR9" s="332" t="s">
        <v>428</v>
      </c>
      <c r="FS9" s="334" t="s">
        <v>427</v>
      </c>
      <c r="FT9" s="335"/>
      <c r="FU9" s="336"/>
      <c r="FV9" s="332" t="s">
        <v>428</v>
      </c>
      <c r="FW9" s="334" t="s">
        <v>427</v>
      </c>
      <c r="FX9" s="335"/>
      <c r="FY9" s="336"/>
      <c r="FZ9" s="332" t="s">
        <v>428</v>
      </c>
      <c r="GA9" s="334" t="s">
        <v>427</v>
      </c>
      <c r="GB9" s="335"/>
      <c r="GC9" s="336"/>
      <c r="GD9" s="332" t="s">
        <v>428</v>
      </c>
      <c r="GE9" s="306" t="s">
        <v>427</v>
      </c>
      <c r="GF9" s="307"/>
      <c r="GG9" s="308"/>
      <c r="GH9" s="304" t="s">
        <v>428</v>
      </c>
      <c r="GI9" s="306" t="s">
        <v>427</v>
      </c>
      <c r="GJ9" s="307"/>
      <c r="GK9" s="308"/>
      <c r="GL9" s="304" t="s">
        <v>428</v>
      </c>
      <c r="GM9" s="306" t="s">
        <v>427</v>
      </c>
      <c r="GN9" s="307"/>
      <c r="GO9" s="308"/>
      <c r="GP9" s="304" t="s">
        <v>428</v>
      </c>
      <c r="GQ9" s="306" t="s">
        <v>427</v>
      </c>
      <c r="GR9" s="307"/>
      <c r="GS9" s="308"/>
      <c r="GT9" s="304" t="s">
        <v>428</v>
      </c>
      <c r="GU9" s="306" t="s">
        <v>427</v>
      </c>
      <c r="GV9" s="307"/>
      <c r="GW9" s="308"/>
      <c r="GX9" s="304" t="s">
        <v>428</v>
      </c>
      <c r="GY9" s="306" t="s">
        <v>427</v>
      </c>
      <c r="GZ9" s="307"/>
      <c r="HA9" s="308"/>
      <c r="HB9" s="304" t="s">
        <v>428</v>
      </c>
      <c r="HC9" s="306" t="s">
        <v>427</v>
      </c>
      <c r="HD9" s="307"/>
      <c r="HE9" s="308"/>
      <c r="HF9" s="304" t="s">
        <v>428</v>
      </c>
      <c r="HG9" s="306" t="s">
        <v>427</v>
      </c>
      <c r="HH9" s="307"/>
      <c r="HI9" s="308"/>
      <c r="HJ9" s="304" t="s">
        <v>428</v>
      </c>
      <c r="HK9" s="306" t="s">
        <v>427</v>
      </c>
      <c r="HL9" s="307"/>
      <c r="HM9" s="308"/>
      <c r="HN9" s="304" t="s">
        <v>428</v>
      </c>
      <c r="HO9" s="306" t="s">
        <v>427</v>
      </c>
      <c r="HP9" s="307"/>
      <c r="HQ9" s="308"/>
      <c r="HR9" s="304" t="s">
        <v>428</v>
      </c>
      <c r="HS9" s="306" t="s">
        <v>427</v>
      </c>
      <c r="HT9" s="307"/>
      <c r="HU9" s="308"/>
      <c r="HV9" s="304" t="s">
        <v>428</v>
      </c>
      <c r="HW9" s="306" t="s">
        <v>427</v>
      </c>
      <c r="HX9" s="307"/>
      <c r="HY9" s="308"/>
      <c r="HZ9" s="304" t="s">
        <v>428</v>
      </c>
      <c r="IA9" s="306" t="s">
        <v>427</v>
      </c>
      <c r="IB9" s="307"/>
      <c r="IC9" s="308"/>
      <c r="ID9" s="304" t="s">
        <v>428</v>
      </c>
      <c r="IE9" s="306" t="s">
        <v>427</v>
      </c>
      <c r="IF9" s="307"/>
      <c r="IG9" s="308"/>
      <c r="IH9" s="304" t="s">
        <v>428</v>
      </c>
      <c r="II9" s="306" t="s">
        <v>427</v>
      </c>
      <c r="IJ9" s="307"/>
      <c r="IK9" s="308"/>
      <c r="IL9" s="304" t="s">
        <v>428</v>
      </c>
      <c r="IM9" s="299" t="s">
        <v>427</v>
      </c>
      <c r="IN9" s="300"/>
      <c r="IO9" s="301"/>
      <c r="IP9" s="302" t="s">
        <v>428</v>
      </c>
      <c r="IQ9" s="299" t="s">
        <v>427</v>
      </c>
      <c r="IR9" s="300"/>
      <c r="IS9" s="301"/>
      <c r="IT9" s="302" t="s">
        <v>428</v>
      </c>
      <c r="IU9" s="299" t="s">
        <v>427</v>
      </c>
      <c r="IV9" s="300"/>
      <c r="IW9" s="301"/>
      <c r="IX9" s="302" t="s">
        <v>428</v>
      </c>
      <c r="IY9" s="299" t="s">
        <v>427</v>
      </c>
      <c r="IZ9" s="300"/>
      <c r="JA9" s="301"/>
      <c r="JB9" s="302" t="s">
        <v>428</v>
      </c>
      <c r="JC9" s="299" t="s">
        <v>427</v>
      </c>
      <c r="JD9" s="300"/>
      <c r="JE9" s="301"/>
      <c r="JF9" s="302" t="s">
        <v>428</v>
      </c>
      <c r="JG9" s="299" t="s">
        <v>427</v>
      </c>
      <c r="JH9" s="300"/>
      <c r="JI9" s="301"/>
      <c r="JJ9" s="302" t="s">
        <v>428</v>
      </c>
      <c r="JK9" s="299" t="s">
        <v>427</v>
      </c>
      <c r="JL9" s="300"/>
      <c r="JM9" s="301"/>
      <c r="JN9" s="302" t="s">
        <v>428</v>
      </c>
      <c r="JO9" s="299" t="s">
        <v>427</v>
      </c>
      <c r="JP9" s="300"/>
      <c r="JQ9" s="301"/>
      <c r="JR9" s="302" t="s">
        <v>428</v>
      </c>
      <c r="JS9" s="299" t="s">
        <v>427</v>
      </c>
      <c r="JT9" s="300"/>
      <c r="JU9" s="301"/>
      <c r="JV9" s="302" t="s">
        <v>428</v>
      </c>
      <c r="JW9" s="299" t="s">
        <v>427</v>
      </c>
      <c r="JX9" s="300"/>
      <c r="JY9" s="301"/>
      <c r="JZ9" s="302" t="s">
        <v>428</v>
      </c>
      <c r="KA9" s="299" t="s">
        <v>427</v>
      </c>
      <c r="KB9" s="300"/>
      <c r="KC9" s="301"/>
      <c r="KD9" s="302" t="s">
        <v>428</v>
      </c>
      <c r="KE9" s="299" t="s">
        <v>427</v>
      </c>
      <c r="KF9" s="300"/>
      <c r="KG9" s="301"/>
      <c r="KH9" s="302" t="s">
        <v>428</v>
      </c>
      <c r="KI9" s="299" t="s">
        <v>427</v>
      </c>
      <c r="KJ9" s="300"/>
      <c r="KK9" s="301"/>
      <c r="KL9" s="302" t="s">
        <v>428</v>
      </c>
      <c r="KM9" s="299" t="s">
        <v>427</v>
      </c>
      <c r="KN9" s="300"/>
      <c r="KO9" s="301"/>
      <c r="KP9" s="302" t="s">
        <v>428</v>
      </c>
      <c r="KQ9" s="299" t="s">
        <v>427</v>
      </c>
      <c r="KR9" s="300"/>
      <c r="KS9" s="301"/>
      <c r="KT9" s="302" t="s">
        <v>428</v>
      </c>
    </row>
    <row r="10" spans="1:306" ht="34.5" customHeight="1" thickBot="1" x14ac:dyDescent="0.35">
      <c r="A10" s="2"/>
      <c r="B10" s="320"/>
      <c r="C10" s="325"/>
      <c r="D10" s="323"/>
      <c r="E10" s="73" t="s">
        <v>0</v>
      </c>
      <c r="F10" s="39" t="s">
        <v>1</v>
      </c>
      <c r="G10" s="47" t="s">
        <v>429</v>
      </c>
      <c r="H10" s="48" t="s">
        <v>430</v>
      </c>
      <c r="I10" s="49" t="s">
        <v>431</v>
      </c>
      <c r="J10" s="315"/>
      <c r="K10" s="47" t="s">
        <v>429</v>
      </c>
      <c r="L10" s="48" t="s">
        <v>430</v>
      </c>
      <c r="M10" s="49" t="s">
        <v>431</v>
      </c>
      <c r="N10" s="315"/>
      <c r="O10" s="47" t="s">
        <v>429</v>
      </c>
      <c r="P10" s="48" t="s">
        <v>430</v>
      </c>
      <c r="Q10" s="49" t="s">
        <v>431</v>
      </c>
      <c r="R10" s="315"/>
      <c r="S10" s="47" t="s">
        <v>429</v>
      </c>
      <c r="T10" s="48" t="s">
        <v>430</v>
      </c>
      <c r="U10" s="49" t="s">
        <v>431</v>
      </c>
      <c r="V10" s="315"/>
      <c r="W10" s="47" t="s">
        <v>429</v>
      </c>
      <c r="X10" s="48" t="s">
        <v>430</v>
      </c>
      <c r="Y10" s="49" t="s">
        <v>431</v>
      </c>
      <c r="Z10" s="315"/>
      <c r="AA10" s="47" t="s">
        <v>429</v>
      </c>
      <c r="AB10" s="48" t="s">
        <v>430</v>
      </c>
      <c r="AC10" s="49" t="s">
        <v>431</v>
      </c>
      <c r="AD10" s="315"/>
      <c r="AE10" s="47" t="s">
        <v>429</v>
      </c>
      <c r="AF10" s="48" t="s">
        <v>430</v>
      </c>
      <c r="AG10" s="49" t="s">
        <v>431</v>
      </c>
      <c r="AH10" s="315"/>
      <c r="AI10" s="47" t="s">
        <v>429</v>
      </c>
      <c r="AJ10" s="48" t="s">
        <v>430</v>
      </c>
      <c r="AK10" s="49" t="s">
        <v>431</v>
      </c>
      <c r="AL10" s="315"/>
      <c r="AM10" s="47" t="s">
        <v>429</v>
      </c>
      <c r="AN10" s="48" t="s">
        <v>430</v>
      </c>
      <c r="AO10" s="49" t="s">
        <v>431</v>
      </c>
      <c r="AP10" s="315"/>
      <c r="AQ10" s="47" t="s">
        <v>429</v>
      </c>
      <c r="AR10" s="48" t="s">
        <v>430</v>
      </c>
      <c r="AS10" s="49" t="s">
        <v>431</v>
      </c>
      <c r="AT10" s="315"/>
      <c r="AU10" s="47" t="s">
        <v>429</v>
      </c>
      <c r="AV10" s="48" t="s">
        <v>430</v>
      </c>
      <c r="AW10" s="49" t="s">
        <v>431</v>
      </c>
      <c r="AX10" s="315"/>
      <c r="AY10" s="47" t="s">
        <v>429</v>
      </c>
      <c r="AZ10" s="48" t="s">
        <v>430</v>
      </c>
      <c r="BA10" s="49" t="s">
        <v>431</v>
      </c>
      <c r="BB10" s="315"/>
      <c r="BC10" s="47" t="s">
        <v>429</v>
      </c>
      <c r="BD10" s="48" t="s">
        <v>430</v>
      </c>
      <c r="BE10" s="49" t="s">
        <v>431</v>
      </c>
      <c r="BF10" s="315"/>
      <c r="BG10" s="47" t="s">
        <v>429</v>
      </c>
      <c r="BH10" s="48" t="s">
        <v>430</v>
      </c>
      <c r="BI10" s="49" t="s">
        <v>431</v>
      </c>
      <c r="BJ10" s="315"/>
      <c r="BK10" s="47" t="s">
        <v>429</v>
      </c>
      <c r="BL10" s="48" t="s">
        <v>430</v>
      </c>
      <c r="BM10" s="49" t="s">
        <v>431</v>
      </c>
      <c r="BN10" s="315"/>
      <c r="BO10" s="50" t="s">
        <v>429</v>
      </c>
      <c r="BP10" s="51" t="s">
        <v>430</v>
      </c>
      <c r="BQ10" s="52" t="s">
        <v>431</v>
      </c>
      <c r="BR10" s="328"/>
      <c r="BS10" s="50" t="s">
        <v>429</v>
      </c>
      <c r="BT10" s="51" t="s">
        <v>430</v>
      </c>
      <c r="BU10" s="52" t="s">
        <v>431</v>
      </c>
      <c r="BV10" s="328"/>
      <c r="BW10" s="50" t="s">
        <v>429</v>
      </c>
      <c r="BX10" s="51" t="s">
        <v>430</v>
      </c>
      <c r="BY10" s="52" t="s">
        <v>431</v>
      </c>
      <c r="BZ10" s="328"/>
      <c r="CA10" s="50" t="s">
        <v>429</v>
      </c>
      <c r="CB10" s="51" t="s">
        <v>430</v>
      </c>
      <c r="CC10" s="52" t="s">
        <v>431</v>
      </c>
      <c r="CD10" s="328"/>
      <c r="CE10" s="50" t="s">
        <v>429</v>
      </c>
      <c r="CF10" s="51" t="s">
        <v>430</v>
      </c>
      <c r="CG10" s="52" t="s">
        <v>431</v>
      </c>
      <c r="CH10" s="328"/>
      <c r="CI10" s="50" t="s">
        <v>429</v>
      </c>
      <c r="CJ10" s="51" t="s">
        <v>430</v>
      </c>
      <c r="CK10" s="52" t="s">
        <v>431</v>
      </c>
      <c r="CL10" s="328"/>
      <c r="CM10" s="50" t="s">
        <v>429</v>
      </c>
      <c r="CN10" s="51" t="s">
        <v>430</v>
      </c>
      <c r="CO10" s="52" t="s">
        <v>431</v>
      </c>
      <c r="CP10" s="328"/>
      <c r="CQ10" s="50" t="s">
        <v>429</v>
      </c>
      <c r="CR10" s="51" t="s">
        <v>430</v>
      </c>
      <c r="CS10" s="52" t="s">
        <v>431</v>
      </c>
      <c r="CT10" s="328"/>
      <c r="CU10" s="50" t="s">
        <v>429</v>
      </c>
      <c r="CV10" s="51" t="s">
        <v>430</v>
      </c>
      <c r="CW10" s="52" t="s">
        <v>431</v>
      </c>
      <c r="CX10" s="328"/>
      <c r="CY10" s="50" t="s">
        <v>429</v>
      </c>
      <c r="CZ10" s="51" t="s">
        <v>430</v>
      </c>
      <c r="DA10" s="52" t="s">
        <v>431</v>
      </c>
      <c r="DB10" s="328"/>
      <c r="DC10" s="50" t="s">
        <v>429</v>
      </c>
      <c r="DD10" s="51" t="s">
        <v>430</v>
      </c>
      <c r="DE10" s="52" t="s">
        <v>431</v>
      </c>
      <c r="DF10" s="328"/>
      <c r="DG10" s="50" t="s">
        <v>429</v>
      </c>
      <c r="DH10" s="51" t="s">
        <v>430</v>
      </c>
      <c r="DI10" s="52" t="s">
        <v>431</v>
      </c>
      <c r="DJ10" s="328"/>
      <c r="DK10" s="50" t="s">
        <v>429</v>
      </c>
      <c r="DL10" s="51" t="s">
        <v>430</v>
      </c>
      <c r="DM10" s="52" t="s">
        <v>431</v>
      </c>
      <c r="DN10" s="328"/>
      <c r="DO10" s="50" t="s">
        <v>429</v>
      </c>
      <c r="DP10" s="51" t="s">
        <v>430</v>
      </c>
      <c r="DQ10" s="52" t="s">
        <v>431</v>
      </c>
      <c r="DR10" s="328"/>
      <c r="DS10" s="50" t="s">
        <v>429</v>
      </c>
      <c r="DT10" s="51" t="s">
        <v>430</v>
      </c>
      <c r="DU10" s="52" t="s">
        <v>431</v>
      </c>
      <c r="DV10" s="328"/>
      <c r="DW10" s="53" t="s">
        <v>429</v>
      </c>
      <c r="DX10" s="54" t="s">
        <v>430</v>
      </c>
      <c r="DY10" s="55" t="s">
        <v>431</v>
      </c>
      <c r="DZ10" s="333"/>
      <c r="EA10" s="53" t="s">
        <v>429</v>
      </c>
      <c r="EB10" s="54" t="s">
        <v>430</v>
      </c>
      <c r="EC10" s="55" t="s">
        <v>431</v>
      </c>
      <c r="ED10" s="333"/>
      <c r="EE10" s="53" t="s">
        <v>429</v>
      </c>
      <c r="EF10" s="54" t="s">
        <v>430</v>
      </c>
      <c r="EG10" s="55" t="s">
        <v>431</v>
      </c>
      <c r="EH10" s="333"/>
      <c r="EI10" s="53" t="s">
        <v>429</v>
      </c>
      <c r="EJ10" s="54" t="s">
        <v>430</v>
      </c>
      <c r="EK10" s="55" t="s">
        <v>431</v>
      </c>
      <c r="EL10" s="333"/>
      <c r="EM10" s="53" t="s">
        <v>429</v>
      </c>
      <c r="EN10" s="54" t="s">
        <v>430</v>
      </c>
      <c r="EO10" s="55" t="s">
        <v>431</v>
      </c>
      <c r="EP10" s="333"/>
      <c r="EQ10" s="53" t="s">
        <v>429</v>
      </c>
      <c r="ER10" s="54" t="s">
        <v>430</v>
      </c>
      <c r="ES10" s="55" t="s">
        <v>431</v>
      </c>
      <c r="ET10" s="333"/>
      <c r="EU10" s="53" t="s">
        <v>429</v>
      </c>
      <c r="EV10" s="54" t="s">
        <v>430</v>
      </c>
      <c r="EW10" s="55" t="s">
        <v>431</v>
      </c>
      <c r="EX10" s="333"/>
      <c r="EY10" s="53" t="s">
        <v>429</v>
      </c>
      <c r="EZ10" s="54" t="s">
        <v>430</v>
      </c>
      <c r="FA10" s="55" t="s">
        <v>431</v>
      </c>
      <c r="FB10" s="333"/>
      <c r="FC10" s="53" t="s">
        <v>429</v>
      </c>
      <c r="FD10" s="54" t="s">
        <v>430</v>
      </c>
      <c r="FE10" s="55" t="s">
        <v>431</v>
      </c>
      <c r="FF10" s="333"/>
      <c r="FG10" s="53" t="s">
        <v>429</v>
      </c>
      <c r="FH10" s="54" t="s">
        <v>430</v>
      </c>
      <c r="FI10" s="55" t="s">
        <v>431</v>
      </c>
      <c r="FJ10" s="333"/>
      <c r="FK10" s="53" t="s">
        <v>429</v>
      </c>
      <c r="FL10" s="54" t="s">
        <v>430</v>
      </c>
      <c r="FM10" s="55" t="s">
        <v>431</v>
      </c>
      <c r="FN10" s="333"/>
      <c r="FO10" s="53" t="s">
        <v>429</v>
      </c>
      <c r="FP10" s="54" t="s">
        <v>430</v>
      </c>
      <c r="FQ10" s="55" t="s">
        <v>431</v>
      </c>
      <c r="FR10" s="333"/>
      <c r="FS10" s="53" t="s">
        <v>429</v>
      </c>
      <c r="FT10" s="54" t="s">
        <v>430</v>
      </c>
      <c r="FU10" s="55" t="s">
        <v>431</v>
      </c>
      <c r="FV10" s="333"/>
      <c r="FW10" s="53" t="s">
        <v>429</v>
      </c>
      <c r="FX10" s="54" t="s">
        <v>430</v>
      </c>
      <c r="FY10" s="55" t="s">
        <v>431</v>
      </c>
      <c r="FZ10" s="333"/>
      <c r="GA10" s="53" t="s">
        <v>429</v>
      </c>
      <c r="GB10" s="54" t="s">
        <v>430</v>
      </c>
      <c r="GC10" s="55" t="s">
        <v>431</v>
      </c>
      <c r="GD10" s="333"/>
      <c r="GE10" s="60" t="s">
        <v>429</v>
      </c>
      <c r="GF10" s="61" t="s">
        <v>430</v>
      </c>
      <c r="GG10" s="62" t="s">
        <v>431</v>
      </c>
      <c r="GH10" s="305"/>
      <c r="GI10" s="60" t="s">
        <v>429</v>
      </c>
      <c r="GJ10" s="61" t="s">
        <v>430</v>
      </c>
      <c r="GK10" s="62" t="s">
        <v>431</v>
      </c>
      <c r="GL10" s="305"/>
      <c r="GM10" s="60" t="s">
        <v>429</v>
      </c>
      <c r="GN10" s="61" t="s">
        <v>430</v>
      </c>
      <c r="GO10" s="62" t="s">
        <v>431</v>
      </c>
      <c r="GP10" s="305"/>
      <c r="GQ10" s="60" t="s">
        <v>429</v>
      </c>
      <c r="GR10" s="61" t="s">
        <v>430</v>
      </c>
      <c r="GS10" s="62" t="s">
        <v>431</v>
      </c>
      <c r="GT10" s="305"/>
      <c r="GU10" s="60" t="s">
        <v>429</v>
      </c>
      <c r="GV10" s="61" t="s">
        <v>430</v>
      </c>
      <c r="GW10" s="62" t="s">
        <v>431</v>
      </c>
      <c r="GX10" s="305"/>
      <c r="GY10" s="60" t="s">
        <v>429</v>
      </c>
      <c r="GZ10" s="61" t="s">
        <v>430</v>
      </c>
      <c r="HA10" s="62" t="s">
        <v>431</v>
      </c>
      <c r="HB10" s="305"/>
      <c r="HC10" s="60" t="s">
        <v>429</v>
      </c>
      <c r="HD10" s="61" t="s">
        <v>430</v>
      </c>
      <c r="HE10" s="62" t="s">
        <v>431</v>
      </c>
      <c r="HF10" s="305"/>
      <c r="HG10" s="60" t="s">
        <v>429</v>
      </c>
      <c r="HH10" s="61" t="s">
        <v>430</v>
      </c>
      <c r="HI10" s="62" t="s">
        <v>431</v>
      </c>
      <c r="HJ10" s="305"/>
      <c r="HK10" s="60" t="s">
        <v>429</v>
      </c>
      <c r="HL10" s="61" t="s">
        <v>430</v>
      </c>
      <c r="HM10" s="62" t="s">
        <v>431</v>
      </c>
      <c r="HN10" s="305"/>
      <c r="HO10" s="60" t="s">
        <v>429</v>
      </c>
      <c r="HP10" s="61" t="s">
        <v>430</v>
      </c>
      <c r="HQ10" s="62" t="s">
        <v>431</v>
      </c>
      <c r="HR10" s="305"/>
      <c r="HS10" s="60" t="s">
        <v>429</v>
      </c>
      <c r="HT10" s="61" t="s">
        <v>430</v>
      </c>
      <c r="HU10" s="62" t="s">
        <v>431</v>
      </c>
      <c r="HV10" s="305"/>
      <c r="HW10" s="60" t="s">
        <v>429</v>
      </c>
      <c r="HX10" s="61" t="s">
        <v>430</v>
      </c>
      <c r="HY10" s="62" t="s">
        <v>431</v>
      </c>
      <c r="HZ10" s="305"/>
      <c r="IA10" s="60" t="s">
        <v>429</v>
      </c>
      <c r="IB10" s="61" t="s">
        <v>430</v>
      </c>
      <c r="IC10" s="62" t="s">
        <v>431</v>
      </c>
      <c r="ID10" s="305"/>
      <c r="IE10" s="60" t="s">
        <v>429</v>
      </c>
      <c r="IF10" s="61" t="s">
        <v>430</v>
      </c>
      <c r="IG10" s="62" t="s">
        <v>431</v>
      </c>
      <c r="IH10" s="305"/>
      <c r="II10" s="60" t="s">
        <v>429</v>
      </c>
      <c r="IJ10" s="61" t="s">
        <v>430</v>
      </c>
      <c r="IK10" s="62" t="s">
        <v>431</v>
      </c>
      <c r="IL10" s="305"/>
      <c r="IM10" s="57" t="s">
        <v>429</v>
      </c>
      <c r="IN10" s="58" t="s">
        <v>430</v>
      </c>
      <c r="IO10" s="59" t="s">
        <v>431</v>
      </c>
      <c r="IP10" s="303"/>
      <c r="IQ10" s="57" t="s">
        <v>429</v>
      </c>
      <c r="IR10" s="58" t="s">
        <v>430</v>
      </c>
      <c r="IS10" s="59" t="s">
        <v>431</v>
      </c>
      <c r="IT10" s="303"/>
      <c r="IU10" s="57" t="s">
        <v>429</v>
      </c>
      <c r="IV10" s="58" t="s">
        <v>430</v>
      </c>
      <c r="IW10" s="59" t="s">
        <v>431</v>
      </c>
      <c r="IX10" s="303"/>
      <c r="IY10" s="57" t="s">
        <v>429</v>
      </c>
      <c r="IZ10" s="58" t="s">
        <v>430</v>
      </c>
      <c r="JA10" s="59" t="s">
        <v>431</v>
      </c>
      <c r="JB10" s="303"/>
      <c r="JC10" s="57" t="s">
        <v>429</v>
      </c>
      <c r="JD10" s="58" t="s">
        <v>430</v>
      </c>
      <c r="JE10" s="59" t="s">
        <v>431</v>
      </c>
      <c r="JF10" s="303"/>
      <c r="JG10" s="57" t="s">
        <v>429</v>
      </c>
      <c r="JH10" s="58" t="s">
        <v>430</v>
      </c>
      <c r="JI10" s="59" t="s">
        <v>431</v>
      </c>
      <c r="JJ10" s="303"/>
      <c r="JK10" s="57" t="s">
        <v>429</v>
      </c>
      <c r="JL10" s="58" t="s">
        <v>430</v>
      </c>
      <c r="JM10" s="59" t="s">
        <v>431</v>
      </c>
      <c r="JN10" s="303"/>
      <c r="JO10" s="57" t="s">
        <v>429</v>
      </c>
      <c r="JP10" s="58" t="s">
        <v>430</v>
      </c>
      <c r="JQ10" s="59" t="s">
        <v>431</v>
      </c>
      <c r="JR10" s="303"/>
      <c r="JS10" s="57" t="s">
        <v>429</v>
      </c>
      <c r="JT10" s="58" t="s">
        <v>430</v>
      </c>
      <c r="JU10" s="59" t="s">
        <v>431</v>
      </c>
      <c r="JV10" s="303"/>
      <c r="JW10" s="57" t="s">
        <v>429</v>
      </c>
      <c r="JX10" s="58" t="s">
        <v>430</v>
      </c>
      <c r="JY10" s="59" t="s">
        <v>431</v>
      </c>
      <c r="JZ10" s="303"/>
      <c r="KA10" s="57" t="s">
        <v>429</v>
      </c>
      <c r="KB10" s="58" t="s">
        <v>430</v>
      </c>
      <c r="KC10" s="59" t="s">
        <v>431</v>
      </c>
      <c r="KD10" s="303"/>
      <c r="KE10" s="57" t="s">
        <v>429</v>
      </c>
      <c r="KF10" s="58" t="s">
        <v>430</v>
      </c>
      <c r="KG10" s="59" t="s">
        <v>431</v>
      </c>
      <c r="KH10" s="303"/>
      <c r="KI10" s="57" t="s">
        <v>429</v>
      </c>
      <c r="KJ10" s="58" t="s">
        <v>430</v>
      </c>
      <c r="KK10" s="59" t="s">
        <v>431</v>
      </c>
      <c r="KL10" s="303"/>
      <c r="KM10" s="57" t="s">
        <v>429</v>
      </c>
      <c r="KN10" s="58" t="s">
        <v>430</v>
      </c>
      <c r="KO10" s="59" t="s">
        <v>431</v>
      </c>
      <c r="KP10" s="303"/>
      <c r="KQ10" s="57" t="s">
        <v>429</v>
      </c>
      <c r="KR10" s="58" t="s">
        <v>430</v>
      </c>
      <c r="KS10" s="59" t="s">
        <v>431</v>
      </c>
      <c r="KT10" s="303"/>
    </row>
    <row r="11" spans="1:306" ht="15" thickBot="1" x14ac:dyDescent="0.35">
      <c r="A11" s="2"/>
      <c r="B11" s="72" t="s">
        <v>432</v>
      </c>
      <c r="C11" s="72" t="s">
        <v>433</v>
      </c>
      <c r="D11" s="72" t="s">
        <v>838</v>
      </c>
      <c r="E11" s="84">
        <v>367434</v>
      </c>
      <c r="F11" s="82">
        <v>426087</v>
      </c>
      <c r="G11" s="20">
        <v>30.876829462</v>
      </c>
      <c r="H11" s="20">
        <v>15.143039489429595</v>
      </c>
      <c r="I11" s="20">
        <v>11.046636478493982</v>
      </c>
      <c r="J11" s="20">
        <v>15.861047504309566</v>
      </c>
      <c r="K11" s="20">
        <v>31.037211611</v>
      </c>
      <c r="L11" s="20">
        <v>14.58672013656761</v>
      </c>
      <c r="M11" s="20">
        <v>10.640809255940205</v>
      </c>
      <c r="N11" s="20">
        <v>13.262826345521638</v>
      </c>
      <c r="O11" s="20">
        <v>31.116107372000002</v>
      </c>
      <c r="P11" s="20">
        <v>14.703923696589547</v>
      </c>
      <c r="Q11" s="20">
        <v>10.726307621209042</v>
      </c>
      <c r="R11" s="20">
        <v>12.358447751575508</v>
      </c>
      <c r="S11" s="20">
        <v>31.231603954000001</v>
      </c>
      <c r="T11" s="20">
        <v>14.648271351947594</v>
      </c>
      <c r="U11" s="20">
        <v>10.685710010612791</v>
      </c>
      <c r="V11" s="20">
        <v>12.167733464052306</v>
      </c>
      <c r="W11" s="20">
        <v>31.348661657000001</v>
      </c>
      <c r="X11" s="20">
        <v>14.511727092720655</v>
      </c>
      <c r="Y11" s="20">
        <v>10.586102874544888</v>
      </c>
      <c r="Z11" s="20">
        <v>11.72651340233304</v>
      </c>
      <c r="AA11" s="20">
        <v>31.476490745</v>
      </c>
      <c r="AB11" s="20">
        <v>14.408228982010783</v>
      </c>
      <c r="AC11" s="20">
        <v>10.510602443735014</v>
      </c>
      <c r="AD11" s="20">
        <v>11.417072660644024</v>
      </c>
      <c r="AE11" s="20">
        <v>31.620582601999999</v>
      </c>
      <c r="AF11" s="20">
        <v>14.290824163064112</v>
      </c>
      <c r="AG11" s="20">
        <v>10.424957262882611</v>
      </c>
      <c r="AH11" s="20">
        <v>11.168096700301877</v>
      </c>
      <c r="AI11" s="20">
        <v>31.781205452999998</v>
      </c>
      <c r="AJ11" s="20">
        <v>14.167914487330654</v>
      </c>
      <c r="AK11" s="20">
        <v>10.335296365645643</v>
      </c>
      <c r="AL11" s="20">
        <v>10.80928487248098</v>
      </c>
      <c r="AM11" s="20">
        <v>31.962906593</v>
      </c>
      <c r="AN11" s="20">
        <v>14.08023646195908</v>
      </c>
      <c r="AO11" s="20">
        <v>10.271336466834837</v>
      </c>
      <c r="AP11" s="20">
        <v>10.463354369506636</v>
      </c>
      <c r="AQ11" s="20">
        <v>32.093838697000002</v>
      </c>
      <c r="AR11" s="20">
        <v>13.98501831349132</v>
      </c>
      <c r="AS11" s="20">
        <v>10.201876153202766</v>
      </c>
      <c r="AT11" s="20">
        <v>10.117657373922924</v>
      </c>
      <c r="AU11" s="20">
        <v>32.528284464999999</v>
      </c>
      <c r="AV11" s="20">
        <v>13.33485844367463</v>
      </c>
      <c r="AW11" s="20">
        <v>9.7275935800256104</v>
      </c>
      <c r="AX11" s="20">
        <v>7.9446432728635195</v>
      </c>
      <c r="AY11" s="20">
        <v>32.216774903000001</v>
      </c>
      <c r="AZ11" s="20">
        <v>13.855461423975687</v>
      </c>
      <c r="BA11" s="20">
        <v>10.10736620605757</v>
      </c>
      <c r="BB11" s="20">
        <v>9.8960140371700867</v>
      </c>
      <c r="BC11" s="20">
        <v>33.688655087000001</v>
      </c>
      <c r="BD11" s="20">
        <v>12.934154759134021</v>
      </c>
      <c r="BE11" s="20">
        <v>9.4352858209523394</v>
      </c>
      <c r="BF11" s="20">
        <v>1.5441809331191081</v>
      </c>
      <c r="BG11" s="20">
        <v>33.850105839999998</v>
      </c>
      <c r="BH11" s="20">
        <v>13.799344199563901</v>
      </c>
      <c r="BI11" s="20">
        <v>10.066429472141516</v>
      </c>
      <c r="BJ11" s="20">
        <v>-3.094274464693676</v>
      </c>
      <c r="BK11" s="20">
        <v>33.926877750000003</v>
      </c>
      <c r="BL11" s="20">
        <v>14.358676767031628</v>
      </c>
      <c r="BM11" s="20">
        <v>10.474454792798687</v>
      </c>
      <c r="BN11" s="20">
        <v>-6.114458668610574</v>
      </c>
      <c r="BO11" s="23">
        <v>30.869261256000001</v>
      </c>
      <c r="BP11" s="23">
        <v>15.143039489429595</v>
      </c>
      <c r="BQ11" s="23">
        <v>11.046636478493982</v>
      </c>
      <c r="BR11" s="23">
        <v>15.861047504309566</v>
      </c>
      <c r="BS11" s="23">
        <v>31.038100013000001</v>
      </c>
      <c r="BT11" s="23">
        <v>14.861002715354818</v>
      </c>
      <c r="BU11" s="23">
        <v>10.840894578464864</v>
      </c>
      <c r="BV11" s="23">
        <v>14.971100164791036</v>
      </c>
      <c r="BW11" s="23">
        <v>31.036707761999999</v>
      </c>
      <c r="BX11" s="23">
        <v>15.069961146487708</v>
      </c>
      <c r="BY11" s="23">
        <v>10.993326844751479</v>
      </c>
      <c r="BZ11" s="23">
        <v>14.653576322708846</v>
      </c>
      <c r="CA11" s="23">
        <v>31.069599198999999</v>
      </c>
      <c r="CB11" s="23">
        <v>15.076522184452051</v>
      </c>
      <c r="CC11" s="23">
        <v>10.998113030600381</v>
      </c>
      <c r="CD11" s="23">
        <v>14.626700156212658</v>
      </c>
      <c r="CE11" s="23">
        <v>31.095444305000001</v>
      </c>
      <c r="CF11" s="23">
        <v>15.026434398731212</v>
      </c>
      <c r="CG11" s="23">
        <v>10.961574688264482</v>
      </c>
      <c r="CH11" s="23">
        <v>14.320529824385757</v>
      </c>
      <c r="CI11" s="23">
        <v>31.118363223999999</v>
      </c>
      <c r="CJ11" s="23">
        <v>14.953237021839229</v>
      </c>
      <c r="CK11" s="23">
        <v>10.908178220912635</v>
      </c>
      <c r="CL11" s="23">
        <v>14.164284554431417</v>
      </c>
      <c r="CM11" s="23">
        <v>31.167173689999998</v>
      </c>
      <c r="CN11" s="23">
        <v>14.865764073359184</v>
      </c>
      <c r="CO11" s="23">
        <v>10.844367922839018</v>
      </c>
      <c r="CP11" s="23">
        <v>13.980642306384912</v>
      </c>
      <c r="CQ11" s="23">
        <v>31.243909132999999</v>
      </c>
      <c r="CR11" s="23">
        <v>14.793510465643049</v>
      </c>
      <c r="CS11" s="23">
        <v>10.791659921961321</v>
      </c>
      <c r="CT11" s="23">
        <v>13.543367493351212</v>
      </c>
      <c r="CU11" s="23">
        <v>31.337682916999999</v>
      </c>
      <c r="CV11" s="23">
        <v>14.720548322509613</v>
      </c>
      <c r="CW11" s="23">
        <v>10.73843505436129</v>
      </c>
      <c r="CX11" s="23">
        <v>13.089422710061621</v>
      </c>
      <c r="CY11" s="23">
        <v>31.382388601999999</v>
      </c>
      <c r="CZ11" s="23">
        <v>14.668122369911634</v>
      </c>
      <c r="DA11" s="23">
        <v>10.700191051841658</v>
      </c>
      <c r="DB11" s="23">
        <v>12.796617959066785</v>
      </c>
      <c r="DC11" s="23">
        <v>31.543402588999999</v>
      </c>
      <c r="DD11" s="23">
        <v>14.517535920598824</v>
      </c>
      <c r="DE11" s="23">
        <v>10.590340333608577</v>
      </c>
      <c r="DF11" s="23">
        <v>11.91749691119162</v>
      </c>
      <c r="DG11" s="23">
        <v>31.424336411999999</v>
      </c>
      <c r="DH11" s="23">
        <v>14.634636986089323</v>
      </c>
      <c r="DI11" s="23">
        <v>10.675763930543711</v>
      </c>
      <c r="DJ11" s="23">
        <v>12.599004603044534</v>
      </c>
      <c r="DK11" s="23">
        <v>31.706308440000001</v>
      </c>
      <c r="DL11" s="23">
        <v>14.50433448870341</v>
      </c>
      <c r="DM11" s="23">
        <v>10.580710072837874</v>
      </c>
      <c r="DN11" s="23">
        <v>11.070063140446635</v>
      </c>
      <c r="DO11" s="23">
        <v>31.80997142</v>
      </c>
      <c r="DP11" s="23">
        <v>16.252773167303495</v>
      </c>
      <c r="DQ11" s="23">
        <v>11.856171746230173</v>
      </c>
      <c r="DR11" s="23">
        <v>10.564697530989669</v>
      </c>
      <c r="DS11" s="23">
        <v>31.876143989999999</v>
      </c>
      <c r="DT11" s="23">
        <v>17.166038476380944</v>
      </c>
      <c r="DU11" s="23">
        <v>12.522386074261224</v>
      </c>
      <c r="DV11" s="23">
        <v>10.371494975927</v>
      </c>
      <c r="DW11" s="25">
        <v>30.876829462</v>
      </c>
      <c r="DX11" s="25">
        <v>15.143039489429595</v>
      </c>
      <c r="DY11" s="25">
        <v>11.046636478493982</v>
      </c>
      <c r="DZ11" s="25">
        <v>15.861047504309566</v>
      </c>
      <c r="EA11" s="25">
        <v>31.037256135</v>
      </c>
      <c r="EB11" s="25">
        <v>14.88654766919243</v>
      </c>
      <c r="EC11" s="25">
        <v>10.859529266639649</v>
      </c>
      <c r="ED11" s="25">
        <v>14.850210356849242</v>
      </c>
      <c r="EE11" s="25">
        <v>31.116174012000002</v>
      </c>
      <c r="EF11" s="25">
        <v>14.92492010407722</v>
      </c>
      <c r="EG11" s="25">
        <v>10.887521423647684</v>
      </c>
      <c r="EH11" s="25">
        <v>14.310475790367494</v>
      </c>
      <c r="EI11" s="25">
        <v>31.231693180000001</v>
      </c>
      <c r="EJ11" s="25">
        <v>14.902651222607554</v>
      </c>
      <c r="EK11" s="25">
        <v>10.871276584654179</v>
      </c>
      <c r="EL11" s="25">
        <v>14.138587641689403</v>
      </c>
      <c r="EM11" s="25">
        <v>31.348966922999999</v>
      </c>
      <c r="EN11" s="25">
        <v>14.792874367633525</v>
      </c>
      <c r="EO11" s="25">
        <v>10.791195897319451</v>
      </c>
      <c r="EP11" s="25">
        <v>13.755263304658691</v>
      </c>
      <c r="EQ11" s="25">
        <v>31.476910315000001</v>
      </c>
      <c r="ER11" s="25">
        <v>14.651012295073548</v>
      </c>
      <c r="ES11" s="25">
        <v>10.68770949046238</v>
      </c>
      <c r="ET11" s="25">
        <v>13.525972051900673</v>
      </c>
      <c r="EU11" s="25">
        <v>31.621094679999999</v>
      </c>
      <c r="EV11" s="25">
        <v>14.595255052391714</v>
      </c>
      <c r="EW11" s="25">
        <v>10.647035358206479</v>
      </c>
      <c r="EX11" s="25">
        <v>13.372382782664127</v>
      </c>
      <c r="EY11" s="25">
        <v>31.781505597999999</v>
      </c>
      <c r="EZ11" s="25">
        <v>14.521035841149303</v>
      </c>
      <c r="FA11" s="25">
        <v>10.592893476922489</v>
      </c>
      <c r="FB11" s="25">
        <v>13.082855722946951</v>
      </c>
      <c r="FC11" s="25">
        <v>31.963237209999999</v>
      </c>
      <c r="FD11" s="25">
        <v>14.393372448233112</v>
      </c>
      <c r="FE11" s="25">
        <v>10.49976480918437</v>
      </c>
      <c r="FF11" s="25">
        <v>12.77346026072135</v>
      </c>
      <c r="FG11" s="25">
        <v>32.093971943</v>
      </c>
      <c r="FH11" s="25">
        <v>14.304753298362144</v>
      </c>
      <c r="FI11" s="25">
        <v>10.435118373154067</v>
      </c>
      <c r="FJ11" s="25">
        <v>12.43456988590199</v>
      </c>
      <c r="FK11" s="25">
        <v>32.526138975000002</v>
      </c>
      <c r="FL11" s="25">
        <v>13.97330242751601</v>
      </c>
      <c r="FM11" s="25">
        <v>10.193329577498261</v>
      </c>
      <c r="FN11" s="25">
        <v>11.374779534758286</v>
      </c>
      <c r="FO11" s="25">
        <v>32.216499972999998</v>
      </c>
      <c r="FP11" s="25">
        <v>14.153409376449298</v>
      </c>
      <c r="FQ11" s="25">
        <v>10.324715089205174</v>
      </c>
      <c r="FR11" s="25">
        <v>12.194015975620216</v>
      </c>
      <c r="FS11" s="25">
        <v>33.677449727000003</v>
      </c>
      <c r="FT11" s="25">
        <v>14.259127036124896</v>
      </c>
      <c r="FU11" s="25">
        <v>10.401834650083863</v>
      </c>
      <c r="FV11" s="25">
        <v>9.5291078497614308</v>
      </c>
      <c r="FW11" s="25">
        <v>33.834354148000003</v>
      </c>
      <c r="FX11" s="25">
        <v>15.827064920621872</v>
      </c>
      <c r="FY11" s="25">
        <v>11.545623507201174</v>
      </c>
      <c r="FZ11" s="25">
        <v>8.9275820760198172</v>
      </c>
      <c r="GA11" s="25">
        <v>33.902181171000002</v>
      </c>
      <c r="GB11" s="25">
        <v>16.902332148938246</v>
      </c>
      <c r="GC11" s="25">
        <v>12.330015979844472</v>
      </c>
      <c r="GD11" s="25">
        <v>8.7895535969903591</v>
      </c>
      <c r="GE11" s="26">
        <v>30.880029054000001</v>
      </c>
      <c r="GF11" s="26">
        <v>15.143039489429595</v>
      </c>
      <c r="GG11" s="26">
        <v>11.046636478493982</v>
      </c>
      <c r="GH11" s="26">
        <v>15.861047504309566</v>
      </c>
      <c r="GI11" s="26">
        <v>31.041918805999998</v>
      </c>
      <c r="GJ11" s="26">
        <v>14.462047183873901</v>
      </c>
      <c r="GK11" s="26">
        <v>10.549862072709967</v>
      </c>
      <c r="GL11" s="26">
        <v>12.518224082334934</v>
      </c>
      <c r="GM11" s="26">
        <v>31.132780566000001</v>
      </c>
      <c r="GN11" s="26">
        <v>14.482623787045849</v>
      </c>
      <c r="GO11" s="26">
        <v>10.56487241824604</v>
      </c>
      <c r="GP11" s="26">
        <v>11.496849923126511</v>
      </c>
      <c r="GQ11" s="26">
        <v>31.272436171999999</v>
      </c>
      <c r="GR11" s="26">
        <v>14.446567251387062</v>
      </c>
      <c r="GS11" s="26">
        <v>10.538569677480258</v>
      </c>
      <c r="GT11" s="26">
        <v>11.349366990487717</v>
      </c>
      <c r="GU11" s="26">
        <v>31.427834575999999</v>
      </c>
      <c r="GV11" s="26">
        <v>14.185432327291544</v>
      </c>
      <c r="GW11" s="26">
        <v>10.348075386004895</v>
      </c>
      <c r="GX11" s="26">
        <v>10.943494005053758</v>
      </c>
      <c r="GY11" s="26">
        <v>31.599594225000001</v>
      </c>
      <c r="GZ11" s="26">
        <v>14.087164094454799</v>
      </c>
      <c r="HA11" s="26">
        <v>10.276390078290465</v>
      </c>
      <c r="HB11" s="26">
        <v>10.712081051711458</v>
      </c>
      <c r="HC11" s="26">
        <v>31.790120872999999</v>
      </c>
      <c r="HD11" s="26">
        <v>13.987444529365119</v>
      </c>
      <c r="HE11" s="26">
        <v>10.203646043903699</v>
      </c>
      <c r="HF11" s="26">
        <v>10.581692226020341</v>
      </c>
      <c r="HG11" s="26">
        <v>31.991645049999999</v>
      </c>
      <c r="HH11" s="26">
        <v>13.71290178972982</v>
      </c>
      <c r="HI11" s="26">
        <v>10.003370937662449</v>
      </c>
      <c r="HJ11" s="26">
        <v>10.347815938140897</v>
      </c>
      <c r="HK11" s="26">
        <v>32.221175598000002</v>
      </c>
      <c r="HL11" s="26">
        <v>13.595420412341559</v>
      </c>
      <c r="HM11" s="26">
        <v>9.9176699084927922</v>
      </c>
      <c r="HN11" s="26">
        <v>10.112437923224658</v>
      </c>
      <c r="HO11" s="26">
        <v>32.368638711000003</v>
      </c>
      <c r="HP11" s="26">
        <v>13.626082640818066</v>
      </c>
      <c r="HQ11" s="26">
        <v>9.9400375772713705</v>
      </c>
      <c r="HR11" s="26">
        <v>9.8417234888265952</v>
      </c>
      <c r="HS11" s="26">
        <v>33.520289022</v>
      </c>
      <c r="HT11" s="26">
        <v>13.002066464723198</v>
      </c>
      <c r="HU11" s="26">
        <v>9.4848264646785747</v>
      </c>
      <c r="HV11" s="26">
        <v>7.3105970086982133</v>
      </c>
      <c r="HW11" s="26">
        <v>32.501332075000001</v>
      </c>
      <c r="HX11" s="26">
        <v>13.589697287695722</v>
      </c>
      <c r="HY11" s="26">
        <v>9.9134949687438869</v>
      </c>
      <c r="HZ11" s="26">
        <v>9.7062858535685415</v>
      </c>
      <c r="IA11" s="26">
        <v>34.449400685999997</v>
      </c>
      <c r="IB11" s="26">
        <v>12.126777053806165</v>
      </c>
      <c r="IC11" s="26">
        <v>8.8463150256359082</v>
      </c>
      <c r="ID11" s="26">
        <v>1.7032476175180449</v>
      </c>
      <c r="IE11" s="26">
        <v>34.805379871</v>
      </c>
      <c r="IF11" s="26">
        <v>13.015766247493559</v>
      </c>
      <c r="IG11" s="26">
        <v>9.4948202654742566</v>
      </c>
      <c r="IH11" s="26">
        <v>-2.7130729529900819</v>
      </c>
      <c r="II11" s="26">
        <v>34.984886861999996</v>
      </c>
      <c r="IJ11" s="26">
        <v>13.624336506701255</v>
      </c>
      <c r="IK11" s="26">
        <v>9.9387637967437179</v>
      </c>
      <c r="IL11" s="26">
        <v>-5.5487834330653669</v>
      </c>
      <c r="IM11" s="27">
        <v>30.880029054000001</v>
      </c>
      <c r="IN11" s="27">
        <v>15.143039489429595</v>
      </c>
      <c r="IO11" s="27">
        <v>11.046636478493982</v>
      </c>
      <c r="IP11" s="27">
        <v>15.861047504309566</v>
      </c>
      <c r="IQ11" s="27">
        <v>31.026746547000002</v>
      </c>
      <c r="IR11" s="27">
        <v>14.399581958870105</v>
      </c>
      <c r="IS11" s="27">
        <v>10.504294560742112</v>
      </c>
      <c r="IT11" s="27">
        <v>12.183682240670699</v>
      </c>
      <c r="IU11" s="27">
        <v>31.100208373000001</v>
      </c>
      <c r="IV11" s="27">
        <v>14.426852890122071</v>
      </c>
      <c r="IW11" s="27">
        <v>10.524188325410741</v>
      </c>
      <c r="IX11" s="27">
        <v>11.135137553627693</v>
      </c>
      <c r="IY11" s="27">
        <v>31.349683751000001</v>
      </c>
      <c r="IZ11" s="27">
        <v>14.476883622284767</v>
      </c>
      <c r="JA11" s="27">
        <v>10.560685047970303</v>
      </c>
      <c r="JB11" s="27">
        <v>10.900302908141864</v>
      </c>
      <c r="JC11" s="27">
        <v>31.488511262999999</v>
      </c>
      <c r="JD11" s="27">
        <v>14.447642084127001</v>
      </c>
      <c r="JE11" s="27">
        <v>10.539353752999677</v>
      </c>
      <c r="JF11" s="27">
        <v>10.551768606609802</v>
      </c>
      <c r="JG11" s="27">
        <v>31.643267104</v>
      </c>
      <c r="JH11" s="27">
        <v>14.436490433824028</v>
      </c>
      <c r="JI11" s="27">
        <v>10.531218779362568</v>
      </c>
      <c r="JJ11" s="27">
        <v>10.379598846212698</v>
      </c>
      <c r="JK11" s="27">
        <v>31.818348454999999</v>
      </c>
      <c r="JL11" s="27">
        <v>14.416293839593653</v>
      </c>
      <c r="JM11" s="27">
        <v>10.516485645058696</v>
      </c>
      <c r="JN11" s="27">
        <v>10.286979732805683</v>
      </c>
      <c r="JO11" s="27">
        <v>32.107982536999998</v>
      </c>
      <c r="JP11" s="27">
        <v>14.323559063390004</v>
      </c>
      <c r="JQ11" s="27">
        <v>10.44883691691853</v>
      </c>
      <c r="JR11" s="27">
        <v>9.8065242878358454</v>
      </c>
      <c r="JS11" s="27">
        <v>32.879553709999996</v>
      </c>
      <c r="JT11" s="27">
        <v>14.069438670114264</v>
      </c>
      <c r="JU11" s="27">
        <v>10.263459628016356</v>
      </c>
      <c r="JV11" s="27">
        <v>8.1100469045943733</v>
      </c>
      <c r="JW11" s="27">
        <v>33.078377101000001</v>
      </c>
      <c r="JX11" s="27">
        <v>13.793219125437226</v>
      </c>
      <c r="JY11" s="27">
        <v>10.061961315842485</v>
      </c>
      <c r="JZ11" s="27">
        <v>6.8668801685720062</v>
      </c>
      <c r="KA11" s="27">
        <v>33.963209606999996</v>
      </c>
      <c r="KB11" s="27">
        <v>14.179789821434207</v>
      </c>
      <c r="KC11" s="27">
        <v>10.343959256539785</v>
      </c>
      <c r="KD11" s="27">
        <v>2.1142726773422318</v>
      </c>
      <c r="KE11" s="27">
        <v>33.484042838000001</v>
      </c>
      <c r="KF11" s="27">
        <v>13.665359344414549</v>
      </c>
      <c r="KG11" s="27">
        <v>9.9686893857148977</v>
      </c>
      <c r="KH11" s="27">
        <v>5.5208619580874974</v>
      </c>
      <c r="KI11" s="27">
        <v>34.505163932000002</v>
      </c>
      <c r="KJ11" s="27">
        <v>12.862037895002629</v>
      </c>
      <c r="KK11" s="27">
        <v>9.3826775726158989</v>
      </c>
      <c r="KL11" s="27">
        <v>-2.7175843190466011</v>
      </c>
      <c r="KM11" s="27">
        <v>34.752142540000001</v>
      </c>
      <c r="KN11" s="27">
        <v>14.16108748596551</v>
      </c>
      <c r="KO11" s="27">
        <v>10.330316163198731</v>
      </c>
      <c r="KP11" s="27">
        <v>-5.7475907583752033</v>
      </c>
      <c r="KQ11" s="27">
        <v>34.750779772000001</v>
      </c>
      <c r="KR11" s="27">
        <v>13.991723037479103</v>
      </c>
      <c r="KS11" s="27">
        <v>10.2067671560053</v>
      </c>
      <c r="KT11" s="27">
        <v>-5.0579569123710826</v>
      </c>
    </row>
    <row r="12" spans="1:306" ht="15" thickBot="1" x14ac:dyDescent="0.35">
      <c r="A12" s="2"/>
      <c r="B12" s="72" t="s">
        <v>434</v>
      </c>
      <c r="C12" s="72" t="s">
        <v>435</v>
      </c>
      <c r="D12" s="72" t="s">
        <v>839</v>
      </c>
      <c r="E12" s="85">
        <v>385044</v>
      </c>
      <c r="F12" s="82">
        <v>379026</v>
      </c>
      <c r="G12" s="20">
        <v>26.963114754098363</v>
      </c>
      <c r="H12" s="20">
        <v>4.4392712550607296</v>
      </c>
      <c r="I12" s="20">
        <v>3.1905916585838998</v>
      </c>
      <c r="J12" s="20">
        <v>18.118745923083409</v>
      </c>
      <c r="K12" s="20">
        <v>25.138945569629755</v>
      </c>
      <c r="L12" s="20">
        <v>4.1389357078202833</v>
      </c>
      <c r="M12" s="20">
        <v>2.9747345872888751</v>
      </c>
      <c r="N12" s="20">
        <v>16.414037987499004</v>
      </c>
      <c r="O12" s="20">
        <v>23.778826780802905</v>
      </c>
      <c r="P12" s="20">
        <v>3.9150025199162681</v>
      </c>
      <c r="Q12" s="20">
        <v>2.8137893959824973</v>
      </c>
      <c r="R12" s="20">
        <v>15.787233512083315</v>
      </c>
      <c r="S12" s="20">
        <v>21.381529296445262</v>
      </c>
      <c r="T12" s="20">
        <v>3.5203057681056977</v>
      </c>
      <c r="U12" s="20">
        <v>2.5301130690265006</v>
      </c>
      <c r="V12" s="20">
        <v>15.177341976746355</v>
      </c>
      <c r="W12" s="20">
        <v>19.67562436480577</v>
      </c>
      <c r="X12" s="20">
        <v>3.2394415283485882</v>
      </c>
      <c r="Y12" s="20">
        <v>2.3282504098024286</v>
      </c>
      <c r="Z12" s="20">
        <v>14.616320449632063</v>
      </c>
      <c r="AA12" s="20">
        <v>17.585210834049118</v>
      </c>
      <c r="AB12" s="20">
        <v>2.8952708795600435</v>
      </c>
      <c r="AC12" s="20">
        <v>2.0808881879282177</v>
      </c>
      <c r="AD12" s="20">
        <v>13.978805532293116</v>
      </c>
      <c r="AE12" s="20">
        <v>15.389873226229984</v>
      </c>
      <c r="AF12" s="20">
        <v>2.5338252815115494</v>
      </c>
      <c r="AG12" s="20">
        <v>1.8211101198836646</v>
      </c>
      <c r="AH12" s="20">
        <v>13.465114640328046</v>
      </c>
      <c r="AI12" s="20">
        <v>11.230733935498828</v>
      </c>
      <c r="AJ12" s="20">
        <v>1.8490547100281471</v>
      </c>
      <c r="AK12" s="20">
        <v>1.3289520272850215</v>
      </c>
      <c r="AL12" s="20">
        <v>10.589502594824744</v>
      </c>
      <c r="AM12" s="20">
        <v>9.2228976903633502</v>
      </c>
      <c r="AN12" s="20">
        <v>1.5184797816792559</v>
      </c>
      <c r="AO12" s="20">
        <v>1.091361317385382</v>
      </c>
      <c r="AP12" s="20">
        <v>9.2228976903633502</v>
      </c>
      <c r="AQ12" s="20">
        <v>6.4278912233828862</v>
      </c>
      <c r="AR12" s="20">
        <v>1.0583032783437409</v>
      </c>
      <c r="AS12" s="20">
        <v>0.76062340373686921</v>
      </c>
      <c r="AT12" s="20">
        <v>6.4278912233828862</v>
      </c>
      <c r="AU12" s="20">
        <v>4.5224228539654225</v>
      </c>
      <c r="AV12" s="20">
        <v>0.74458244019403719</v>
      </c>
      <c r="AW12" s="20">
        <v>0.53514606031404621</v>
      </c>
      <c r="AX12" s="20">
        <v>4.5224228539654225</v>
      </c>
      <c r="AY12" s="20">
        <v>6.109883799868685</v>
      </c>
      <c r="AZ12" s="20">
        <v>1.0059457808150871</v>
      </c>
      <c r="BA12" s="20">
        <v>0.72299303936370474</v>
      </c>
      <c r="BB12" s="20">
        <v>6.109883799868685</v>
      </c>
      <c r="BC12" s="20">
        <v>1.4434184235465317</v>
      </c>
      <c r="BD12" s="20">
        <v>0.23764783761494854</v>
      </c>
      <c r="BE12" s="20">
        <v>0.17080218008989029</v>
      </c>
      <c r="BF12" s="20">
        <v>1.4434184235465317</v>
      </c>
      <c r="BG12" s="20">
        <v>16.312542089656343</v>
      </c>
      <c r="BH12" s="20">
        <v>2.6857356746802616</v>
      </c>
      <c r="BI12" s="20">
        <v>1.9302911105121958</v>
      </c>
      <c r="BJ12" s="20">
        <v>-1.7923886980943351</v>
      </c>
      <c r="BK12" s="20">
        <v>25.379448169565805</v>
      </c>
      <c r="BL12" s="20">
        <v>4.1785326271080008</v>
      </c>
      <c r="BM12" s="20">
        <v>3.0031936728293194</v>
      </c>
      <c r="BN12" s="20">
        <v>-4.2269962811175219</v>
      </c>
      <c r="BO12" s="23">
        <v>26.963114754098363</v>
      </c>
      <c r="BP12" s="23">
        <v>4.4392712550607296</v>
      </c>
      <c r="BQ12" s="23">
        <v>3.1905916585838998</v>
      </c>
      <c r="BR12" s="23">
        <v>18.118745923083409</v>
      </c>
      <c r="BS12" s="23">
        <v>26.202267509199483</v>
      </c>
      <c r="BT12" s="23">
        <v>4.3140035575200235</v>
      </c>
      <c r="BU12" s="23">
        <v>3.1005592978878149</v>
      </c>
      <c r="BV12" s="23">
        <v>17.413018056090714</v>
      </c>
      <c r="BW12" s="23">
        <v>26.208677628766232</v>
      </c>
      <c r="BX12" s="23">
        <v>4.3150589348306072</v>
      </c>
      <c r="BY12" s="23">
        <v>3.1013178183409122</v>
      </c>
      <c r="BZ12" s="23">
        <v>17.383893314292347</v>
      </c>
      <c r="CA12" s="23">
        <v>25.814565106120483</v>
      </c>
      <c r="CB12" s="23">
        <v>4.2501713130184866</v>
      </c>
      <c r="CC12" s="23">
        <v>3.0546818069318129</v>
      </c>
      <c r="CD12" s="23">
        <v>17.125259264521478</v>
      </c>
      <c r="CE12" s="23">
        <v>25.349901329800883</v>
      </c>
      <c r="CF12" s="23">
        <v>4.1736679652303748</v>
      </c>
      <c r="CG12" s="23">
        <v>2.9996973445545181</v>
      </c>
      <c r="CH12" s="23">
        <v>16.895887246116118</v>
      </c>
      <c r="CI12" s="23">
        <v>24.583981903064071</v>
      </c>
      <c r="CJ12" s="23">
        <v>4.0475651716245835</v>
      </c>
      <c r="CK12" s="23">
        <v>2.9090647838737311</v>
      </c>
      <c r="CL12" s="23">
        <v>16.626714748851267</v>
      </c>
      <c r="CM12" s="23">
        <v>24.355434182062858</v>
      </c>
      <c r="CN12" s="23">
        <v>4.0099365319995526</v>
      </c>
      <c r="CO12" s="23">
        <v>2.8820203396815409</v>
      </c>
      <c r="CP12" s="23">
        <v>16.30534565209053</v>
      </c>
      <c r="CQ12" s="23">
        <v>23.795796796212333</v>
      </c>
      <c r="CR12" s="23">
        <v>3.9177965035599254</v>
      </c>
      <c r="CS12" s="23">
        <v>2.8157974870396747</v>
      </c>
      <c r="CT12" s="23">
        <v>15.808569025094972</v>
      </c>
      <c r="CU12" s="23">
        <v>23.033551705925017</v>
      </c>
      <c r="CV12" s="23">
        <v>3.7922986614343479</v>
      </c>
      <c r="CW12" s="23">
        <v>2.7255997168989836</v>
      </c>
      <c r="CX12" s="23">
        <v>15.216009159821436</v>
      </c>
      <c r="CY12" s="23">
        <v>22.439427477420981</v>
      </c>
      <c r="CZ12" s="23">
        <v>3.6944806373081773</v>
      </c>
      <c r="DA12" s="23">
        <v>2.6552959769596116</v>
      </c>
      <c r="DB12" s="23">
        <v>14.797142948529476</v>
      </c>
      <c r="DC12" s="23">
        <v>20.523520618878173</v>
      </c>
      <c r="DD12" s="23">
        <v>3.3790411815157047</v>
      </c>
      <c r="DE12" s="23">
        <v>2.4285834291979991</v>
      </c>
      <c r="DF12" s="23">
        <v>13.441566329389261</v>
      </c>
      <c r="DG12" s="23">
        <v>21.909384475364508</v>
      </c>
      <c r="DH12" s="23">
        <v>3.6072130985080566</v>
      </c>
      <c r="DI12" s="23">
        <v>2.592575078559137</v>
      </c>
      <c r="DJ12" s="23">
        <v>14.47522432766408</v>
      </c>
      <c r="DK12" s="23">
        <v>19.92698011477416</v>
      </c>
      <c r="DL12" s="23">
        <v>3.2808253360356918</v>
      </c>
      <c r="DM12" s="23">
        <v>2.357993767218669</v>
      </c>
      <c r="DN12" s="23">
        <v>12.16580925138112</v>
      </c>
      <c r="DO12" s="23">
        <v>27.472629398165374</v>
      </c>
      <c r="DP12" s="23">
        <v>4.5231589562431518</v>
      </c>
      <c r="DQ12" s="23">
        <v>3.2508834011408108</v>
      </c>
      <c r="DR12" s="23">
        <v>11.428600941929673</v>
      </c>
      <c r="DS12" s="23">
        <v>33.498960528918929</v>
      </c>
      <c r="DT12" s="23">
        <v>5.5153484271634401</v>
      </c>
      <c r="DU12" s="23">
        <v>3.9639895097265851</v>
      </c>
      <c r="DV12" s="23">
        <v>10.988493915657234</v>
      </c>
      <c r="DW12" s="25">
        <v>26.963114754098363</v>
      </c>
      <c r="DX12" s="25">
        <v>4.4392712550607296</v>
      </c>
      <c r="DY12" s="25">
        <v>3.1905916585838998</v>
      </c>
      <c r="DZ12" s="25">
        <v>18.118745923083409</v>
      </c>
      <c r="EA12" s="25">
        <v>26.051090072833141</v>
      </c>
      <c r="EB12" s="25">
        <v>4.289113345324755</v>
      </c>
      <c r="EC12" s="25">
        <v>3.0826702123042127</v>
      </c>
      <c r="ED12" s="25">
        <v>17.350040186852429</v>
      </c>
      <c r="EE12" s="25">
        <v>24.741336438622056</v>
      </c>
      <c r="EF12" s="25">
        <v>4.0734723961024164</v>
      </c>
      <c r="EG12" s="25">
        <v>2.9276848162093994</v>
      </c>
      <c r="EH12" s="25">
        <v>16.877179596194129</v>
      </c>
      <c r="EI12" s="25">
        <v>22.184555954755297</v>
      </c>
      <c r="EJ12" s="25">
        <v>3.6525179844536386</v>
      </c>
      <c r="EK12" s="25">
        <v>2.6251365921242931</v>
      </c>
      <c r="EL12" s="25">
        <v>16.316233649081397</v>
      </c>
      <c r="EM12" s="25">
        <v>20.557633650596195</v>
      </c>
      <c r="EN12" s="25">
        <v>3.3846576320819648</v>
      </c>
      <c r="EO12" s="25">
        <v>2.4326200828057578</v>
      </c>
      <c r="EP12" s="25">
        <v>15.829738721758865</v>
      </c>
      <c r="EQ12" s="25">
        <v>18.756030931122034</v>
      </c>
      <c r="ER12" s="25">
        <v>3.0880374812373659</v>
      </c>
      <c r="ES12" s="25">
        <v>2.2194333400551778</v>
      </c>
      <c r="ET12" s="25">
        <v>15.310804268927271</v>
      </c>
      <c r="EU12" s="25">
        <v>16.712168223287428</v>
      </c>
      <c r="EV12" s="25">
        <v>2.7515310705007638</v>
      </c>
      <c r="EW12" s="25">
        <v>1.977579556974846</v>
      </c>
      <c r="EX12" s="25">
        <v>14.922115489997982</v>
      </c>
      <c r="EY12" s="25">
        <v>12.645231913865427</v>
      </c>
      <c r="EZ12" s="25">
        <v>2.0819410168577352</v>
      </c>
      <c r="FA12" s="25">
        <v>1.4963320014467334</v>
      </c>
      <c r="FB12" s="25">
        <v>12.141661730336793</v>
      </c>
      <c r="FC12" s="25">
        <v>10.565901912375958</v>
      </c>
      <c r="FD12" s="25">
        <v>1.7395951866529917</v>
      </c>
      <c r="FE12" s="25">
        <v>1.2502813126186876</v>
      </c>
      <c r="FF12" s="25">
        <v>10.565901912375958</v>
      </c>
      <c r="FG12" s="25">
        <v>7.5757254786783195</v>
      </c>
      <c r="FH12" s="25">
        <v>1.2472854364355668</v>
      </c>
      <c r="FI12" s="25">
        <v>0.89644860174467034</v>
      </c>
      <c r="FJ12" s="25">
        <v>7.5757254786783195</v>
      </c>
      <c r="FK12" s="25">
        <v>6.7621345194993472</v>
      </c>
      <c r="FL12" s="25">
        <v>1.1133338885005672</v>
      </c>
      <c r="FM12" s="25">
        <v>0.80017498678847754</v>
      </c>
      <c r="FN12" s="25">
        <v>6.7621345194993472</v>
      </c>
      <c r="FO12" s="25">
        <v>8.1189781753535293</v>
      </c>
      <c r="FP12" s="25">
        <v>1.3367278507329698</v>
      </c>
      <c r="FQ12" s="25">
        <v>0.96073262598751763</v>
      </c>
      <c r="FR12" s="25">
        <v>8.1189781753535293</v>
      </c>
      <c r="FS12" s="25">
        <v>8.0892423644007074</v>
      </c>
      <c r="FT12" s="25">
        <v>1.3318320761901299</v>
      </c>
      <c r="FU12" s="25">
        <v>0.95721393642762986</v>
      </c>
      <c r="FV12" s="25">
        <v>6.8507106597684704</v>
      </c>
      <c r="FW12" s="25">
        <v>26.441170392068322</v>
      </c>
      <c r="FX12" s="25">
        <v>4.353337095590196</v>
      </c>
      <c r="FY12" s="25">
        <v>3.1288290861613341</v>
      </c>
      <c r="FZ12" s="25">
        <v>5.9830815447103767</v>
      </c>
      <c r="GA12" s="25">
        <v>37.335640611357135</v>
      </c>
      <c r="GB12" s="25">
        <v>6.1470285486984757</v>
      </c>
      <c r="GC12" s="25">
        <v>4.4179904506164602</v>
      </c>
      <c r="GD12" s="25">
        <v>5.6152890019703996</v>
      </c>
      <c r="GE12" s="26">
        <v>26.963114754098363</v>
      </c>
      <c r="GF12" s="26">
        <v>4.4392712550607296</v>
      </c>
      <c r="GG12" s="26">
        <v>3.1905916585838998</v>
      </c>
      <c r="GH12" s="26">
        <v>18.118745923083409</v>
      </c>
      <c r="GI12" s="26">
        <v>24.550040714567697</v>
      </c>
      <c r="GJ12" s="26">
        <v>4.0419770137344919</v>
      </c>
      <c r="GK12" s="26">
        <v>2.9050484647694073</v>
      </c>
      <c r="GL12" s="26">
        <v>16.0050840593589</v>
      </c>
      <c r="GM12" s="26">
        <v>22.984607034937682</v>
      </c>
      <c r="GN12" s="26">
        <v>3.7842402945511431</v>
      </c>
      <c r="GO12" s="26">
        <v>2.7198080099538289</v>
      </c>
      <c r="GP12" s="26">
        <v>15.388944865231217</v>
      </c>
      <c r="GQ12" s="26">
        <v>20.273356102635621</v>
      </c>
      <c r="GR12" s="26">
        <v>3.3378535013786039</v>
      </c>
      <c r="GS12" s="26">
        <v>2.3989810325136234</v>
      </c>
      <c r="GT12" s="26">
        <v>14.822485112010149</v>
      </c>
      <c r="GU12" s="26">
        <v>17.768798013423964</v>
      </c>
      <c r="GV12" s="26">
        <v>2.9254971088228388</v>
      </c>
      <c r="GW12" s="26">
        <v>2.1026123740424092</v>
      </c>
      <c r="GX12" s="26">
        <v>14.317401425894317</v>
      </c>
      <c r="GY12" s="26">
        <v>15.27240778632094</v>
      </c>
      <c r="GZ12" s="26">
        <v>2.5144854924846891</v>
      </c>
      <c r="HA12" s="26">
        <v>1.8072102327169299</v>
      </c>
      <c r="HB12" s="26">
        <v>13.782314496675429</v>
      </c>
      <c r="HC12" s="26">
        <v>12.473007848279709</v>
      </c>
      <c r="HD12" s="26">
        <v>2.0535856376384944</v>
      </c>
      <c r="HE12" s="26">
        <v>1.4759524320951742</v>
      </c>
      <c r="HF12" s="26">
        <v>12.473007848279709</v>
      </c>
      <c r="HG12" s="26">
        <v>6.9685677483906447</v>
      </c>
      <c r="HH12" s="26">
        <v>1.1473215456189725</v>
      </c>
      <c r="HI12" s="26">
        <v>0.82460258516358753</v>
      </c>
      <c r="HJ12" s="26">
        <v>6.9685677483906447</v>
      </c>
      <c r="HK12" s="26">
        <v>8.02571676692531</v>
      </c>
      <c r="HL12" s="26">
        <v>1.3213730709377702</v>
      </c>
      <c r="HM12" s="26">
        <v>0.94969684341890193</v>
      </c>
      <c r="HN12" s="26">
        <v>8.02571676692531</v>
      </c>
      <c r="HO12" s="26">
        <v>7.2881528274221248</v>
      </c>
      <c r="HP12" s="26">
        <v>1.1999387920991893</v>
      </c>
      <c r="HQ12" s="26">
        <v>0.86241963622259876</v>
      </c>
      <c r="HR12" s="26">
        <v>7.2881528274221248</v>
      </c>
      <c r="HS12" s="26">
        <v>1.9175338619821201</v>
      </c>
      <c r="HT12" s="26">
        <v>0.31570732950312907</v>
      </c>
      <c r="HU12" s="26">
        <v>0.22690507387179307</v>
      </c>
      <c r="HV12" s="26">
        <v>1.9175338619821201</v>
      </c>
      <c r="HW12" s="26">
        <v>5.2925783606110297</v>
      </c>
      <c r="HX12" s="26">
        <v>0.87138267205741649</v>
      </c>
      <c r="HY12" s="26">
        <v>0.62627988360285713</v>
      </c>
      <c r="HZ12" s="26">
        <v>5.2925783606110297</v>
      </c>
      <c r="IA12" s="26">
        <v>2.6844262295081971</v>
      </c>
      <c r="IB12" s="26">
        <v>0.44197031039136303</v>
      </c>
      <c r="IC12" s="26">
        <v>0.31765276430649858</v>
      </c>
      <c r="ID12" s="26">
        <v>1.7687631121840823</v>
      </c>
      <c r="IE12" s="26">
        <v>13.213547365910484</v>
      </c>
      <c r="IF12" s="26">
        <v>2.175509822727502</v>
      </c>
      <c r="IG12" s="26">
        <v>1.5635817445597275</v>
      </c>
      <c r="IH12" s="26">
        <v>-1.2201009523589761</v>
      </c>
      <c r="II12" s="26">
        <v>21.036162530415769</v>
      </c>
      <c r="IJ12" s="26">
        <v>3.4634437634422719</v>
      </c>
      <c r="IK12" s="26">
        <v>2.4892452266835341</v>
      </c>
      <c r="IL12" s="26">
        <v>-3.3289079821245267</v>
      </c>
      <c r="IM12" s="27">
        <v>26.963114754098363</v>
      </c>
      <c r="IN12" s="27">
        <v>4.4392712550607296</v>
      </c>
      <c r="IO12" s="27">
        <v>3.1905916585838998</v>
      </c>
      <c r="IP12" s="27">
        <v>18.118745923083409</v>
      </c>
      <c r="IQ12" s="27">
        <v>24.425081907043559</v>
      </c>
      <c r="IR12" s="27">
        <v>4.021403498865471</v>
      </c>
      <c r="IS12" s="27">
        <v>2.8902618745483166</v>
      </c>
      <c r="IT12" s="27">
        <v>15.815816996801157</v>
      </c>
      <c r="IU12" s="27">
        <v>22.6707904717085</v>
      </c>
      <c r="IV12" s="27">
        <v>3.7325727902138151</v>
      </c>
      <c r="IW12" s="27">
        <v>2.6826735572729747</v>
      </c>
      <c r="IX12" s="27">
        <v>15.215278672874035</v>
      </c>
      <c r="IY12" s="27">
        <v>19.323273610760172</v>
      </c>
      <c r="IZ12" s="27">
        <v>3.1814296633100416</v>
      </c>
      <c r="JA12" s="27">
        <v>2.2865561401675469</v>
      </c>
      <c r="JB12" s="27">
        <v>14.681324432109008</v>
      </c>
      <c r="JC12" s="27">
        <v>16.618822529482102</v>
      </c>
      <c r="JD12" s="27">
        <v>2.7361624137608858</v>
      </c>
      <c r="JE12" s="27">
        <v>1.9665338007728581</v>
      </c>
      <c r="JF12" s="27">
        <v>14.217010683586906</v>
      </c>
      <c r="JG12" s="27">
        <v>12.956463059325685</v>
      </c>
      <c r="JH12" s="27">
        <v>2.1331828518727849</v>
      </c>
      <c r="JI12" s="27">
        <v>1.5331605172043974</v>
      </c>
      <c r="JJ12" s="27">
        <v>12.956463059325685</v>
      </c>
      <c r="JK12" s="27">
        <v>11.18933027938421</v>
      </c>
      <c r="JL12" s="27">
        <v>1.8422379137447686</v>
      </c>
      <c r="JM12" s="27">
        <v>1.3240526615760171</v>
      </c>
      <c r="JN12" s="27">
        <v>11.18933027938421</v>
      </c>
      <c r="JO12" s="27">
        <v>8.6327643564432996</v>
      </c>
      <c r="JP12" s="27">
        <v>1.4213188279164408</v>
      </c>
      <c r="JQ12" s="27">
        <v>1.0215298268536204</v>
      </c>
      <c r="JR12" s="27">
        <v>8.6327643564432996</v>
      </c>
      <c r="JS12" s="27">
        <v>6.8046202113809189</v>
      </c>
      <c r="JT12" s="27">
        <v>1.1203288337226345</v>
      </c>
      <c r="JU12" s="27">
        <v>0.8052023916474027</v>
      </c>
      <c r="JV12" s="27">
        <v>6.8046202113809189</v>
      </c>
      <c r="JW12" s="27">
        <v>3.3433885507604928</v>
      </c>
      <c r="JX12" s="27">
        <v>0.55046343210901505</v>
      </c>
      <c r="JY12" s="27">
        <v>0.39562890707350162</v>
      </c>
      <c r="JZ12" s="27">
        <v>3.3433885507604928</v>
      </c>
      <c r="KA12" s="27">
        <v>10.332854533206085</v>
      </c>
      <c r="KB12" s="27">
        <v>1.7012257126196251</v>
      </c>
      <c r="KC12" s="27">
        <v>1.2227044161504774</v>
      </c>
      <c r="KD12" s="27">
        <v>2.8489746531872555</v>
      </c>
      <c r="KE12" s="27">
        <v>3.4449609903692799</v>
      </c>
      <c r="KF12" s="27">
        <v>0.56718655981788413</v>
      </c>
      <c r="KG12" s="27">
        <v>0.40764814822992451</v>
      </c>
      <c r="KH12" s="27">
        <v>3.4449609903692799</v>
      </c>
      <c r="KI12" s="27">
        <v>7.2596990909257526</v>
      </c>
      <c r="KJ12" s="27">
        <v>1.1952541013400024</v>
      </c>
      <c r="KK12" s="27">
        <v>0.85905265673418219</v>
      </c>
      <c r="KL12" s="27">
        <v>-0.88910516560689956</v>
      </c>
      <c r="KM12" s="27">
        <v>22.59416179479566</v>
      </c>
      <c r="KN12" s="27">
        <v>3.7199564628408508</v>
      </c>
      <c r="KO12" s="27">
        <v>2.6736059543793118</v>
      </c>
      <c r="KP12" s="27">
        <v>-2.9763761652659895</v>
      </c>
      <c r="KQ12" s="27">
        <v>20.766496953420031</v>
      </c>
      <c r="KR12" s="27">
        <v>3.4190453823444584</v>
      </c>
      <c r="KS12" s="27">
        <v>2.4573352360012062</v>
      </c>
      <c r="KT12" s="27">
        <v>-2.6872031208178484</v>
      </c>
    </row>
    <row r="13" spans="1:306" ht="15" thickBot="1" x14ac:dyDescent="0.35">
      <c r="A13" s="2"/>
      <c r="B13" s="72" t="s">
        <v>436</v>
      </c>
      <c r="C13" s="72" t="s">
        <v>437</v>
      </c>
      <c r="D13" s="72" t="s">
        <v>840</v>
      </c>
      <c r="E13" s="85">
        <v>372125</v>
      </c>
      <c r="F13" s="82">
        <v>546499</v>
      </c>
      <c r="G13" s="20">
        <v>2.9393749005789469</v>
      </c>
      <c r="H13" s="20">
        <v>2.9393749005789469</v>
      </c>
      <c r="I13" s="20">
        <v>2.9393749005789469</v>
      </c>
      <c r="J13" s="20">
        <v>1.5025623449880148</v>
      </c>
      <c r="K13" s="20">
        <v>2.9623397525789472</v>
      </c>
      <c r="L13" s="20">
        <v>2.9623397525789472</v>
      </c>
      <c r="M13" s="20">
        <v>2.9623397525789472</v>
      </c>
      <c r="N13" s="20">
        <v>1.4528510745356051</v>
      </c>
      <c r="O13" s="20">
        <v>2.9817272405789472</v>
      </c>
      <c r="P13" s="20">
        <v>2.9817272405789472</v>
      </c>
      <c r="Q13" s="20">
        <v>2.9817272405789472</v>
      </c>
      <c r="R13" s="20">
        <v>1.3721117818833308</v>
      </c>
      <c r="S13" s="20">
        <v>3.0055191795789469</v>
      </c>
      <c r="T13" s="20">
        <v>3.0055191795789469</v>
      </c>
      <c r="U13" s="20">
        <v>3.0055191795789469</v>
      </c>
      <c r="V13" s="20">
        <v>1.310026538574939</v>
      </c>
      <c r="W13" s="20">
        <v>3.033136129578947</v>
      </c>
      <c r="X13" s="20">
        <v>3.033136129578947</v>
      </c>
      <c r="Y13" s="20">
        <v>3.033136129578947</v>
      </c>
      <c r="Z13" s="20">
        <v>1.2291084400283938</v>
      </c>
      <c r="AA13" s="20">
        <v>3.0658514375789472</v>
      </c>
      <c r="AB13" s="20">
        <v>3.0658514375789472</v>
      </c>
      <c r="AC13" s="20">
        <v>3.0658514375789472</v>
      </c>
      <c r="AD13" s="20">
        <v>1.1286444194331915</v>
      </c>
      <c r="AE13" s="20">
        <v>3.103859488578947</v>
      </c>
      <c r="AF13" s="20">
        <v>3.103859488578947</v>
      </c>
      <c r="AG13" s="20">
        <v>3.103859488578947</v>
      </c>
      <c r="AH13" s="20">
        <v>1.0447066784325363</v>
      </c>
      <c r="AI13" s="20">
        <v>3.1366747505789472</v>
      </c>
      <c r="AJ13" s="20">
        <v>3.1366747505789472</v>
      </c>
      <c r="AK13" s="20">
        <v>3.1366747505789472</v>
      </c>
      <c r="AL13" s="20">
        <v>0.92593279243154214</v>
      </c>
      <c r="AM13" s="20">
        <v>3.1768949465789471</v>
      </c>
      <c r="AN13" s="20">
        <v>3.1768949465789471</v>
      </c>
      <c r="AO13" s="20">
        <v>3.1768949465789471</v>
      </c>
      <c r="AP13" s="20">
        <v>0.84165416146700167</v>
      </c>
      <c r="AQ13" s="20">
        <v>3.2076501225789471</v>
      </c>
      <c r="AR13" s="20">
        <v>3.2076501225789471</v>
      </c>
      <c r="AS13" s="20">
        <v>3.2076501225789471</v>
      </c>
      <c r="AT13" s="20">
        <v>0.75713342952938145</v>
      </c>
      <c r="AU13" s="20">
        <v>3.3213686665789472</v>
      </c>
      <c r="AV13" s="20">
        <v>3.3213686665789472</v>
      </c>
      <c r="AW13" s="20">
        <v>3.3213686665789472</v>
      </c>
      <c r="AX13" s="20">
        <v>0.3341653741571502</v>
      </c>
      <c r="AY13" s="20">
        <v>3.2375393095789473</v>
      </c>
      <c r="AZ13" s="20">
        <v>3.2375393095789473</v>
      </c>
      <c r="BA13" s="20">
        <v>3.2375393095789473</v>
      </c>
      <c r="BB13" s="20">
        <v>0.68544553179593493</v>
      </c>
      <c r="BC13" s="20">
        <v>3.4272057835789473</v>
      </c>
      <c r="BD13" s="20">
        <v>3.4272057835789473</v>
      </c>
      <c r="BE13" s="20">
        <v>3.4272057835789473</v>
      </c>
      <c r="BF13" s="20">
        <v>-0.56042853187485386</v>
      </c>
      <c r="BG13" s="20">
        <v>3.4851697765789469</v>
      </c>
      <c r="BH13" s="20">
        <v>3.4851697765789469</v>
      </c>
      <c r="BI13" s="20">
        <v>3.4851697765789469</v>
      </c>
      <c r="BJ13" s="20">
        <v>-1.1860276248387667</v>
      </c>
      <c r="BK13" s="20">
        <v>3.4971545715789469</v>
      </c>
      <c r="BL13" s="20">
        <v>3.4971545715789469</v>
      </c>
      <c r="BM13" s="20">
        <v>3.4971545715789469</v>
      </c>
      <c r="BN13" s="20">
        <v>-1.6271354070540518</v>
      </c>
      <c r="BO13" s="23">
        <v>2.9363536075789471</v>
      </c>
      <c r="BP13" s="23">
        <v>2.9363536075789471</v>
      </c>
      <c r="BQ13" s="23">
        <v>2.9363536075789471</v>
      </c>
      <c r="BR13" s="23">
        <v>1.5025623449880148</v>
      </c>
      <c r="BS13" s="23">
        <v>2.9632652905789469</v>
      </c>
      <c r="BT13" s="23">
        <v>2.9632652905789469</v>
      </c>
      <c r="BU13" s="23">
        <v>2.9632652905789469</v>
      </c>
      <c r="BV13" s="23">
        <v>1.4455999998380158</v>
      </c>
      <c r="BW13" s="23">
        <v>2.9738294745789471</v>
      </c>
      <c r="BX13" s="23">
        <v>2.9738294745789471</v>
      </c>
      <c r="BY13" s="23">
        <v>2.9738294745789471</v>
      </c>
      <c r="BZ13" s="23">
        <v>1.411526055309404</v>
      </c>
      <c r="CA13" s="23">
        <v>2.9884860665789472</v>
      </c>
      <c r="CB13" s="23">
        <v>2.9884860665789472</v>
      </c>
      <c r="CC13" s="23">
        <v>2.9884860665789472</v>
      </c>
      <c r="CD13" s="23">
        <v>1.3871316009806949</v>
      </c>
      <c r="CE13" s="23">
        <v>3.0050295975789472</v>
      </c>
      <c r="CF13" s="23">
        <v>3.0050295975789472</v>
      </c>
      <c r="CG13" s="23">
        <v>3.0050295975789472</v>
      </c>
      <c r="CH13" s="23">
        <v>1.3417404242373829</v>
      </c>
      <c r="CI13" s="23">
        <v>3.023917337578947</v>
      </c>
      <c r="CJ13" s="23">
        <v>3.023917337578947</v>
      </c>
      <c r="CK13" s="23">
        <v>3.023917337578947</v>
      </c>
      <c r="CL13" s="23">
        <v>1.2928155561758254</v>
      </c>
      <c r="CM13" s="23">
        <v>3.0480692025789473</v>
      </c>
      <c r="CN13" s="23">
        <v>3.0480692025789473</v>
      </c>
      <c r="CO13" s="23">
        <v>3.0480692025789473</v>
      </c>
      <c r="CP13" s="23">
        <v>1.1890792390370113</v>
      </c>
      <c r="CQ13" s="23">
        <v>3.0790202375789471</v>
      </c>
      <c r="CR13" s="23">
        <v>3.0790202375789471</v>
      </c>
      <c r="CS13" s="23">
        <v>3.0790202375789471</v>
      </c>
      <c r="CT13" s="23">
        <v>1.0696271463211373</v>
      </c>
      <c r="CU13" s="23">
        <v>3.1141084795789471</v>
      </c>
      <c r="CV13" s="23">
        <v>3.1141084795789471</v>
      </c>
      <c r="CW13" s="23">
        <v>3.1141084795789471</v>
      </c>
      <c r="CX13" s="23">
        <v>0.88576916522082261</v>
      </c>
      <c r="CY13" s="23">
        <v>3.1290421725789472</v>
      </c>
      <c r="CZ13" s="23">
        <v>3.1290421725789472</v>
      </c>
      <c r="DA13" s="23">
        <v>3.1290421725789472</v>
      </c>
      <c r="DB13" s="23">
        <v>0.87478691378449458</v>
      </c>
      <c r="DC13" s="23">
        <v>3.1857992865789471</v>
      </c>
      <c r="DD13" s="23">
        <v>3.1857992865789471</v>
      </c>
      <c r="DE13" s="23">
        <v>3.1857992865789471</v>
      </c>
      <c r="DF13" s="23">
        <v>0.80517710660665465</v>
      </c>
      <c r="DG13" s="23">
        <v>3.1410689775789473</v>
      </c>
      <c r="DH13" s="23">
        <v>3.1410689775789473</v>
      </c>
      <c r="DI13" s="23">
        <v>3.1410689775789473</v>
      </c>
      <c r="DJ13" s="23">
        <v>0.8591013557630367</v>
      </c>
      <c r="DK13" s="23">
        <v>3.258834634578947</v>
      </c>
      <c r="DL13" s="23">
        <v>3.258834634578947</v>
      </c>
      <c r="DM13" s="23">
        <v>3.258834634578947</v>
      </c>
      <c r="DN13" s="23">
        <v>0.76260488215898814</v>
      </c>
      <c r="DO13" s="23">
        <v>3.305756560578947</v>
      </c>
      <c r="DP13" s="23">
        <v>3.305756560578947</v>
      </c>
      <c r="DQ13" s="23">
        <v>3.305756560578947</v>
      </c>
      <c r="DR13" s="23">
        <v>0.50405086110080344</v>
      </c>
      <c r="DS13" s="23">
        <v>3.3337047305789471</v>
      </c>
      <c r="DT13" s="23">
        <v>3.3337047305789471</v>
      </c>
      <c r="DU13" s="23">
        <v>3.3337047305789471</v>
      </c>
      <c r="DV13" s="23">
        <v>0.33984602817883314</v>
      </c>
      <c r="DW13" s="25">
        <v>2.9393749005789469</v>
      </c>
      <c r="DX13" s="25">
        <v>2.9393749005789469</v>
      </c>
      <c r="DY13" s="25">
        <v>2.9393749005789469</v>
      </c>
      <c r="DZ13" s="25">
        <v>1.5025623449880148</v>
      </c>
      <c r="EA13" s="25">
        <v>2.9633565155789472</v>
      </c>
      <c r="EB13" s="25">
        <v>2.9633565155789472</v>
      </c>
      <c r="EC13" s="25">
        <v>2.9633565155789472</v>
      </c>
      <c r="ED13" s="25">
        <v>1.4648122513181758</v>
      </c>
      <c r="EE13" s="25">
        <v>2.9828357305789472</v>
      </c>
      <c r="EF13" s="25">
        <v>2.9828357305789472</v>
      </c>
      <c r="EG13" s="25">
        <v>2.9828357305789472</v>
      </c>
      <c r="EH13" s="25">
        <v>1.3926020330702809</v>
      </c>
      <c r="EI13" s="25">
        <v>3.0066762735789472</v>
      </c>
      <c r="EJ13" s="25">
        <v>3.0066762735789472</v>
      </c>
      <c r="EK13" s="25">
        <v>3.0066762735789472</v>
      </c>
      <c r="EL13" s="25">
        <v>1.3453553032120784</v>
      </c>
      <c r="EM13" s="25">
        <v>3.034258606578947</v>
      </c>
      <c r="EN13" s="25">
        <v>3.034258606578947</v>
      </c>
      <c r="EO13" s="25">
        <v>3.034258606578947</v>
      </c>
      <c r="EP13" s="25">
        <v>1.3031018139893715</v>
      </c>
      <c r="EQ13" s="25">
        <v>3.0668935925789471</v>
      </c>
      <c r="ER13" s="25">
        <v>3.0668935925789471</v>
      </c>
      <c r="ES13" s="25">
        <v>3.0668935925789471</v>
      </c>
      <c r="ET13" s="25">
        <v>1.2365098934984149</v>
      </c>
      <c r="EU13" s="25">
        <v>3.1033586365789469</v>
      </c>
      <c r="EV13" s="25">
        <v>3.1033586365789469</v>
      </c>
      <c r="EW13" s="25">
        <v>3.1033586365789469</v>
      </c>
      <c r="EX13" s="25">
        <v>1.18035822293832</v>
      </c>
      <c r="EY13" s="25">
        <v>3.1356691265789469</v>
      </c>
      <c r="EZ13" s="25">
        <v>3.1356691265789469</v>
      </c>
      <c r="FA13" s="25">
        <v>3.1356691265789469</v>
      </c>
      <c r="FB13" s="25">
        <v>1.1178219050286125</v>
      </c>
      <c r="FC13" s="25">
        <v>3.1752535475789472</v>
      </c>
      <c r="FD13" s="25">
        <v>3.1752535475789472</v>
      </c>
      <c r="FE13" s="25">
        <v>3.1752535475789472</v>
      </c>
      <c r="FF13" s="25">
        <v>1.0526850089354969</v>
      </c>
      <c r="FG13" s="25">
        <v>3.2053988415789472</v>
      </c>
      <c r="FH13" s="25">
        <v>3.2053988415789472</v>
      </c>
      <c r="FI13" s="25">
        <v>3.2053988415789472</v>
      </c>
      <c r="FJ13" s="25">
        <v>0.97778134585250687</v>
      </c>
      <c r="FK13" s="25">
        <v>3.3171305975789469</v>
      </c>
      <c r="FL13" s="25">
        <v>3.3171305975789469</v>
      </c>
      <c r="FM13" s="25">
        <v>3.3171305975789469</v>
      </c>
      <c r="FN13" s="25">
        <v>0.67791071756881482</v>
      </c>
      <c r="FO13" s="25">
        <v>3.2347126365789469</v>
      </c>
      <c r="FP13" s="25">
        <v>3.2347126365789469</v>
      </c>
      <c r="FQ13" s="25">
        <v>3.2347126365789469</v>
      </c>
      <c r="FR13" s="25">
        <v>0.90894400620121463</v>
      </c>
      <c r="FS13" s="25">
        <v>3.414217967578947</v>
      </c>
      <c r="FT13" s="25">
        <v>3.414217967578947</v>
      </c>
      <c r="FU13" s="25">
        <v>3.414217967578947</v>
      </c>
      <c r="FV13" s="25">
        <v>0.40683693549687128</v>
      </c>
      <c r="FW13" s="25">
        <v>3.4538876195789472</v>
      </c>
      <c r="FX13" s="25">
        <v>3.4538876195789472</v>
      </c>
      <c r="FY13" s="25">
        <v>3.4538876195789472</v>
      </c>
      <c r="FZ13" s="25">
        <v>0.23438871059605226</v>
      </c>
      <c r="GA13" s="25">
        <v>3.4619774315789469</v>
      </c>
      <c r="GB13" s="25">
        <v>3.4619774315789469</v>
      </c>
      <c r="GC13" s="25">
        <v>3.4619774315789469</v>
      </c>
      <c r="GD13" s="25">
        <v>0.24623246763604012</v>
      </c>
      <c r="GE13" s="26">
        <v>2.940118396578947</v>
      </c>
      <c r="GF13" s="26">
        <v>2.940118396578947</v>
      </c>
      <c r="GG13" s="26">
        <v>2.940118396578947</v>
      </c>
      <c r="GH13" s="26">
        <v>1.5025623449880148</v>
      </c>
      <c r="GI13" s="26">
        <v>2.9656731585789471</v>
      </c>
      <c r="GJ13" s="26">
        <v>2.9656731585789471</v>
      </c>
      <c r="GK13" s="26">
        <v>2.9656731585789471</v>
      </c>
      <c r="GL13" s="26">
        <v>1.4563415074064638</v>
      </c>
      <c r="GM13" s="26">
        <v>2.9881521915789468</v>
      </c>
      <c r="GN13" s="26">
        <v>2.9881521915789468</v>
      </c>
      <c r="GO13" s="26">
        <v>2.9881521915789468</v>
      </c>
      <c r="GP13" s="26">
        <v>1.3784375552235404</v>
      </c>
      <c r="GQ13" s="26">
        <v>3.0184691315789469</v>
      </c>
      <c r="GR13" s="26">
        <v>3.0184691315789469</v>
      </c>
      <c r="GS13" s="26">
        <v>3.0184691315789469</v>
      </c>
      <c r="GT13" s="26">
        <v>1.3164690777606862</v>
      </c>
      <c r="GU13" s="26">
        <v>3.0569090115789472</v>
      </c>
      <c r="GV13" s="26">
        <v>3.0569090115789472</v>
      </c>
      <c r="GW13" s="26">
        <v>3.0569090115789472</v>
      </c>
      <c r="GX13" s="26">
        <v>1.2350516481542964</v>
      </c>
      <c r="GY13" s="26">
        <v>3.1027796365789468</v>
      </c>
      <c r="GZ13" s="26">
        <v>3.1027796365789468</v>
      </c>
      <c r="HA13" s="26">
        <v>3.1027796365789468</v>
      </c>
      <c r="HB13" s="26">
        <v>1.1367706600862026</v>
      </c>
      <c r="HC13" s="26">
        <v>3.150516142578947</v>
      </c>
      <c r="HD13" s="26">
        <v>3.150516142578947</v>
      </c>
      <c r="HE13" s="26">
        <v>3.150516142578947</v>
      </c>
      <c r="HF13" s="26">
        <v>1.0567632605298367</v>
      </c>
      <c r="HG13" s="26">
        <v>3.1926667435789469</v>
      </c>
      <c r="HH13" s="26">
        <v>3.1926667435789469</v>
      </c>
      <c r="HI13" s="26">
        <v>3.1926667435789469</v>
      </c>
      <c r="HJ13" s="26">
        <v>0.94451718236712789</v>
      </c>
      <c r="HK13" s="26">
        <v>3.2446552595789471</v>
      </c>
      <c r="HL13" s="26">
        <v>3.2446552595789471</v>
      </c>
      <c r="HM13" s="26">
        <v>3.2446552595789471</v>
      </c>
      <c r="HN13" s="26">
        <v>0.86121854680935961</v>
      </c>
      <c r="HO13" s="26">
        <v>3.2834298085789468</v>
      </c>
      <c r="HP13" s="26">
        <v>3.2834298085789468</v>
      </c>
      <c r="HQ13" s="26">
        <v>3.2834298085789468</v>
      </c>
      <c r="HR13" s="26">
        <v>0.77619281043668931</v>
      </c>
      <c r="HS13" s="26">
        <v>3.4329252555789473</v>
      </c>
      <c r="HT13" s="26">
        <v>3.4329252555789473</v>
      </c>
      <c r="HU13" s="26">
        <v>3.4329252555789473</v>
      </c>
      <c r="HV13" s="26">
        <v>0.36208736736852298</v>
      </c>
      <c r="HW13" s="26">
        <v>3.3198479075789473</v>
      </c>
      <c r="HX13" s="26">
        <v>3.3198479075789473</v>
      </c>
      <c r="HY13" s="26">
        <v>3.3198479075789473</v>
      </c>
      <c r="HZ13" s="26">
        <v>0.70544616700556695</v>
      </c>
      <c r="IA13" s="26">
        <v>3.5905284965789472</v>
      </c>
      <c r="IB13" s="26">
        <v>3.5905284965789472</v>
      </c>
      <c r="IC13" s="26">
        <v>3.5905284965789472</v>
      </c>
      <c r="ID13" s="26">
        <v>-0.5550552070568</v>
      </c>
      <c r="IE13" s="26">
        <v>3.6790648405789472</v>
      </c>
      <c r="IF13" s="26">
        <v>3.6790648405789472</v>
      </c>
      <c r="IG13" s="26">
        <v>3.6790648405789472</v>
      </c>
      <c r="IH13" s="26">
        <v>-1.1503771562988963</v>
      </c>
      <c r="II13" s="26">
        <v>3.723522970578947</v>
      </c>
      <c r="IJ13" s="26">
        <v>3.723522970578947</v>
      </c>
      <c r="IK13" s="26">
        <v>3.723522970578947</v>
      </c>
      <c r="IL13" s="26">
        <v>-1.5624011665923838</v>
      </c>
      <c r="IM13" s="27">
        <v>2.940118396578947</v>
      </c>
      <c r="IN13" s="27">
        <v>2.940118396578947</v>
      </c>
      <c r="IO13" s="27">
        <v>2.940118396578947</v>
      </c>
      <c r="IP13" s="27">
        <v>1.5025623449880148</v>
      </c>
      <c r="IQ13" s="27">
        <v>2.9631720435789473</v>
      </c>
      <c r="IR13" s="27">
        <v>2.9631720435789473</v>
      </c>
      <c r="IS13" s="27">
        <v>2.9631720435789473</v>
      </c>
      <c r="IT13" s="27">
        <v>1.4655401829133754</v>
      </c>
      <c r="IU13" s="27">
        <v>2.9832767355789471</v>
      </c>
      <c r="IV13" s="27">
        <v>2.9832767355789471</v>
      </c>
      <c r="IW13" s="27">
        <v>2.9832767355789471</v>
      </c>
      <c r="IX13" s="27">
        <v>1.3951201060105267</v>
      </c>
      <c r="IY13" s="27">
        <v>3.0116625905789469</v>
      </c>
      <c r="IZ13" s="27">
        <v>3.0116625905789469</v>
      </c>
      <c r="JA13" s="27">
        <v>3.0116625905789469</v>
      </c>
      <c r="JB13" s="27">
        <v>1.3361759471511796</v>
      </c>
      <c r="JC13" s="27">
        <v>3.0489892915789469</v>
      </c>
      <c r="JD13" s="27">
        <v>3.0489892915789469</v>
      </c>
      <c r="JE13" s="27">
        <v>3.0489892915789469</v>
      </c>
      <c r="JF13" s="27">
        <v>1.2419071690642722</v>
      </c>
      <c r="JG13" s="27">
        <v>3.090437566578947</v>
      </c>
      <c r="JH13" s="27">
        <v>3.090437566578947</v>
      </c>
      <c r="JI13" s="27">
        <v>3.090437566578947</v>
      </c>
      <c r="JJ13" s="27">
        <v>1.1538059164539147</v>
      </c>
      <c r="JK13" s="27">
        <v>3.135433037578947</v>
      </c>
      <c r="JL13" s="27">
        <v>3.135433037578947</v>
      </c>
      <c r="JM13" s="27">
        <v>3.135433037578947</v>
      </c>
      <c r="JN13" s="27">
        <v>1.0858803921461162</v>
      </c>
      <c r="JO13" s="27">
        <v>3.1773813655789471</v>
      </c>
      <c r="JP13" s="27">
        <v>3.1773813655789471</v>
      </c>
      <c r="JQ13" s="27">
        <v>3.1773813655789471</v>
      </c>
      <c r="JR13" s="27">
        <v>0.97558525338043811</v>
      </c>
      <c r="JS13" s="27">
        <v>3.2337834525789471</v>
      </c>
      <c r="JT13" s="27">
        <v>3.2337834525789471</v>
      </c>
      <c r="JU13" s="27">
        <v>3.2337834525789471</v>
      </c>
      <c r="JV13" s="27">
        <v>0.78803250734638208</v>
      </c>
      <c r="JW13" s="27">
        <v>3.2792216165789472</v>
      </c>
      <c r="JX13" s="27">
        <v>3.2792216165789472</v>
      </c>
      <c r="JY13" s="27">
        <v>3.2792216165789472</v>
      </c>
      <c r="JZ13" s="27">
        <v>0.58355479782769137</v>
      </c>
      <c r="KA13" s="27">
        <v>3.435469167578947</v>
      </c>
      <c r="KB13" s="27">
        <v>3.435469167578947</v>
      </c>
      <c r="KC13" s="27">
        <v>3.435469167578947</v>
      </c>
      <c r="KD13" s="27">
        <v>-0.29845503591831868</v>
      </c>
      <c r="KE13" s="27">
        <v>3.3221049785789472</v>
      </c>
      <c r="KF13" s="27">
        <v>3.3221049785789472</v>
      </c>
      <c r="KG13" s="27">
        <v>3.3221049785789472</v>
      </c>
      <c r="KH13" s="27">
        <v>0.3629567820644759</v>
      </c>
      <c r="KI13" s="27">
        <v>3.5775889075789471</v>
      </c>
      <c r="KJ13" s="27">
        <v>3.5775889075789471</v>
      </c>
      <c r="KK13" s="27">
        <v>3.5775889075789471</v>
      </c>
      <c r="KL13" s="27">
        <v>-1.1144953604108245</v>
      </c>
      <c r="KM13" s="27">
        <v>3.653321277578947</v>
      </c>
      <c r="KN13" s="27">
        <v>3.653321277578947</v>
      </c>
      <c r="KO13" s="27">
        <v>3.653321277578947</v>
      </c>
      <c r="KP13" s="27">
        <v>-1.5176422911847176</v>
      </c>
      <c r="KQ13" s="27">
        <v>3.6776568715789471</v>
      </c>
      <c r="KR13" s="27">
        <v>3.6776568715789471</v>
      </c>
      <c r="KS13" s="27">
        <v>3.6776568715789471</v>
      </c>
      <c r="KT13" s="27">
        <v>-1.4163507325831031</v>
      </c>
    </row>
    <row r="14" spans="1:306" ht="15" thickBot="1" x14ac:dyDescent="0.35">
      <c r="A14" s="2"/>
      <c r="B14" s="72" t="s">
        <v>438</v>
      </c>
      <c r="C14" s="72" t="s">
        <v>439</v>
      </c>
      <c r="D14" s="72" t="s">
        <v>840</v>
      </c>
      <c r="E14" s="85">
        <v>337602</v>
      </c>
      <c r="F14" s="82">
        <v>503506</v>
      </c>
      <c r="G14" s="20">
        <v>29.305186936368422</v>
      </c>
      <c r="H14" s="20">
        <v>25.472739541160593</v>
      </c>
      <c r="I14" s="20">
        <v>18.307759456838021</v>
      </c>
      <c r="J14" s="20">
        <v>17.953092092332163</v>
      </c>
      <c r="K14" s="20">
        <v>29.363246617368421</v>
      </c>
      <c r="L14" s="20">
        <v>25.368300313345049</v>
      </c>
      <c r="M14" s="20">
        <v>18.232696927438102</v>
      </c>
      <c r="N14" s="20">
        <v>17.512078162545176</v>
      </c>
      <c r="O14" s="20">
        <v>29.439341607368423</v>
      </c>
      <c r="P14" s="20">
        <v>25.277795296286541</v>
      </c>
      <c r="Q14" s="20">
        <v>18.167649189668602</v>
      </c>
      <c r="R14" s="20">
        <v>17.179113864118904</v>
      </c>
      <c r="S14" s="20">
        <v>29.542578693368423</v>
      </c>
      <c r="T14" s="20">
        <v>25.173453181900268</v>
      </c>
      <c r="U14" s="20">
        <v>18.092656457602427</v>
      </c>
      <c r="V14" s="20">
        <v>16.900612920920874</v>
      </c>
      <c r="W14" s="20">
        <v>29.627358345368421</v>
      </c>
      <c r="X14" s="20">
        <v>25.035863815093954</v>
      </c>
      <c r="Y14" s="20">
        <v>17.993768270596142</v>
      </c>
      <c r="Z14" s="20">
        <v>16.494222572146672</v>
      </c>
      <c r="AA14" s="20">
        <v>29.712713091368421</v>
      </c>
      <c r="AB14" s="20">
        <v>24.895903000998263</v>
      </c>
      <c r="AC14" s="20">
        <v>17.893175677730081</v>
      </c>
      <c r="AD14" s="20">
        <v>16.094519487648736</v>
      </c>
      <c r="AE14" s="20">
        <v>29.807618135368422</v>
      </c>
      <c r="AF14" s="20">
        <v>24.803015572230965</v>
      </c>
      <c r="AG14" s="20">
        <v>17.82641565375669</v>
      </c>
      <c r="AH14" s="20">
        <v>15.91173189928482</v>
      </c>
      <c r="AI14" s="20">
        <v>29.910007088368424</v>
      </c>
      <c r="AJ14" s="20">
        <v>24.672711278966787</v>
      </c>
      <c r="AK14" s="20">
        <v>17.732763392545483</v>
      </c>
      <c r="AL14" s="20">
        <v>15.520327455727745</v>
      </c>
      <c r="AM14" s="20">
        <v>30.026115332368423</v>
      </c>
      <c r="AN14" s="20">
        <v>24.560889864179799</v>
      </c>
      <c r="AO14" s="20">
        <v>17.652395140016715</v>
      </c>
      <c r="AP14" s="20">
        <v>15.195536690035567</v>
      </c>
      <c r="AQ14" s="20">
        <v>30.108240385368422</v>
      </c>
      <c r="AR14" s="20">
        <v>24.455996396130484</v>
      </c>
      <c r="AS14" s="20">
        <v>17.577006139216966</v>
      </c>
      <c r="AT14" s="20">
        <v>14.923949324124044</v>
      </c>
      <c r="AU14" s="20">
        <v>30.399084915368423</v>
      </c>
      <c r="AV14" s="20">
        <v>23.97743551371526</v>
      </c>
      <c r="AW14" s="20">
        <v>17.233055010342394</v>
      </c>
      <c r="AX14" s="20">
        <v>13.529673426758295</v>
      </c>
      <c r="AY14" s="20">
        <v>30.186388949368421</v>
      </c>
      <c r="AZ14" s="20">
        <v>24.37745669336751</v>
      </c>
      <c r="BA14" s="20">
        <v>17.520558108424176</v>
      </c>
      <c r="BB14" s="20">
        <v>14.750213587330359</v>
      </c>
      <c r="BC14" s="20">
        <v>30.665681967368421</v>
      </c>
      <c r="BD14" s="20">
        <v>23.1631472408726</v>
      </c>
      <c r="BE14" s="20">
        <v>16.647809995622307</v>
      </c>
      <c r="BF14" s="20">
        <v>10.399059336050541</v>
      </c>
      <c r="BG14" s="20">
        <v>30.79976864236842</v>
      </c>
      <c r="BH14" s="20">
        <v>22.533698717221263</v>
      </c>
      <c r="BI14" s="20">
        <v>16.195412948070761</v>
      </c>
      <c r="BJ14" s="20">
        <v>8.043208905318231</v>
      </c>
      <c r="BK14" s="20">
        <v>30.848350242368422</v>
      </c>
      <c r="BL14" s="20">
        <v>21.874010324766491</v>
      </c>
      <c r="BM14" s="20">
        <v>15.721281911398615</v>
      </c>
      <c r="BN14" s="20">
        <v>6.3031669646750608</v>
      </c>
      <c r="BO14" s="23">
        <v>29.298817744368421</v>
      </c>
      <c r="BP14" s="23">
        <v>25.472739541160593</v>
      </c>
      <c r="BQ14" s="23">
        <v>18.307759456838021</v>
      </c>
      <c r="BR14" s="23">
        <v>17.953092092332163</v>
      </c>
      <c r="BS14" s="23">
        <v>29.386072002368422</v>
      </c>
      <c r="BT14" s="23">
        <v>25.395857813616114</v>
      </c>
      <c r="BU14" s="23">
        <v>18.252503045479674</v>
      </c>
      <c r="BV14" s="23">
        <v>17.606221541718121</v>
      </c>
      <c r="BW14" s="23">
        <v>29.409399305368421</v>
      </c>
      <c r="BX14" s="23">
        <v>25.369340232526184</v>
      </c>
      <c r="BY14" s="23">
        <v>18.233444337829198</v>
      </c>
      <c r="BZ14" s="23">
        <v>17.515027114040858</v>
      </c>
      <c r="CA14" s="23">
        <v>29.444934402368421</v>
      </c>
      <c r="CB14" s="23">
        <v>25.335205716205557</v>
      </c>
      <c r="CC14" s="23">
        <v>18.20891118885385</v>
      </c>
      <c r="CD14" s="23">
        <v>17.440517535372749</v>
      </c>
      <c r="CE14" s="23">
        <v>29.471750407368422</v>
      </c>
      <c r="CF14" s="23">
        <v>25.270810126063928</v>
      </c>
      <c r="CG14" s="23">
        <v>18.162628810294251</v>
      </c>
      <c r="CH14" s="23">
        <v>17.244004553492864</v>
      </c>
      <c r="CI14" s="23">
        <v>29.492998059368421</v>
      </c>
      <c r="CJ14" s="23">
        <v>25.214421320458754</v>
      </c>
      <c r="CK14" s="23">
        <v>18.122101065431561</v>
      </c>
      <c r="CL14" s="23">
        <v>17.081657658335018</v>
      </c>
      <c r="CM14" s="23">
        <v>29.540923205368422</v>
      </c>
      <c r="CN14" s="23">
        <v>25.182940597604937</v>
      </c>
      <c r="CO14" s="23">
        <v>18.099475250072995</v>
      </c>
      <c r="CP14" s="23">
        <v>17.051619899730241</v>
      </c>
      <c r="CQ14" s="23">
        <v>29.617229778368422</v>
      </c>
      <c r="CR14" s="23">
        <v>25.094781422071389</v>
      </c>
      <c r="CS14" s="23">
        <v>18.036113514796217</v>
      </c>
      <c r="CT14" s="23">
        <v>16.722177667362523</v>
      </c>
      <c r="CU14" s="23">
        <v>29.716266898368421</v>
      </c>
      <c r="CV14" s="23">
        <v>25.002911632663896</v>
      </c>
      <c r="CW14" s="23">
        <v>17.97008488826765</v>
      </c>
      <c r="CX14" s="23">
        <v>16.365946836486025</v>
      </c>
      <c r="CY14" s="23">
        <v>29.740176396368422</v>
      </c>
      <c r="CZ14" s="23">
        <v>24.968204084833605</v>
      </c>
      <c r="DA14" s="23">
        <v>17.945139890263533</v>
      </c>
      <c r="DB14" s="23">
        <v>16.279451428933477</v>
      </c>
      <c r="DC14" s="23">
        <v>29.836734381368423</v>
      </c>
      <c r="DD14" s="23">
        <v>24.812311332331749</v>
      </c>
      <c r="DE14" s="23">
        <v>17.833096699571122</v>
      </c>
      <c r="DF14" s="23">
        <v>15.835259908657761</v>
      </c>
      <c r="DG14" s="23">
        <v>29.763090211368421</v>
      </c>
      <c r="DH14" s="23">
        <v>24.936883059285758</v>
      </c>
      <c r="DI14" s="23">
        <v>17.922628852503152</v>
      </c>
      <c r="DJ14" s="23">
        <v>16.203197737526523</v>
      </c>
      <c r="DK14" s="23">
        <v>29.941885898368422</v>
      </c>
      <c r="DL14" s="23">
        <v>24.582531959602232</v>
      </c>
      <c r="DM14" s="23">
        <v>17.66794974012149</v>
      </c>
      <c r="DN14" s="23">
        <v>15.165310432439654</v>
      </c>
      <c r="DO14" s="23">
        <v>29.999276164368421</v>
      </c>
      <c r="DP14" s="23">
        <v>24.403151177844226</v>
      </c>
      <c r="DQ14" s="23">
        <v>17.539025240332272</v>
      </c>
      <c r="DR14" s="23">
        <v>14.624567227149534</v>
      </c>
      <c r="DS14" s="23">
        <v>30.021370734368421</v>
      </c>
      <c r="DT14" s="23">
        <v>24.276118233586484</v>
      </c>
      <c r="DU14" s="23">
        <v>17.447724162063611</v>
      </c>
      <c r="DV14" s="23">
        <v>14.325352393432549</v>
      </c>
      <c r="DW14" s="25">
        <v>29.305186936368422</v>
      </c>
      <c r="DX14" s="25">
        <v>25.472739541160593</v>
      </c>
      <c r="DY14" s="25">
        <v>18.307759456838021</v>
      </c>
      <c r="DZ14" s="25">
        <v>17.953092092332163</v>
      </c>
      <c r="EA14" s="25">
        <v>29.364141765368423</v>
      </c>
      <c r="EB14" s="25">
        <v>25.394323553463703</v>
      </c>
      <c r="EC14" s="25">
        <v>18.251400342499135</v>
      </c>
      <c r="ED14" s="25">
        <v>17.622044188868898</v>
      </c>
      <c r="EE14" s="25">
        <v>29.440336958368423</v>
      </c>
      <c r="EF14" s="25">
        <v>25.31578695711266</v>
      </c>
      <c r="EG14" s="25">
        <v>18.194954544345762</v>
      </c>
      <c r="EH14" s="25">
        <v>17.34587925880896</v>
      </c>
      <c r="EI14" s="25">
        <v>29.543443205368423</v>
      </c>
      <c r="EJ14" s="25">
        <v>25.225999296310292</v>
      </c>
      <c r="EK14" s="25">
        <v>18.130422384642024</v>
      </c>
      <c r="EL14" s="25">
        <v>17.140346667872279</v>
      </c>
      <c r="EM14" s="25">
        <v>29.628423856368421</v>
      </c>
      <c r="EN14" s="25">
        <v>25.109726288326033</v>
      </c>
      <c r="EO14" s="25">
        <v>18.046854684432194</v>
      </c>
      <c r="EP14" s="25">
        <v>16.833995623223736</v>
      </c>
      <c r="EQ14" s="25">
        <v>29.713843581368423</v>
      </c>
      <c r="ER14" s="25">
        <v>24.999239363048627</v>
      </c>
      <c r="ES14" s="25">
        <v>17.967445555789556</v>
      </c>
      <c r="ET14" s="25">
        <v>16.571838358832842</v>
      </c>
      <c r="EU14" s="25">
        <v>29.807593479368421</v>
      </c>
      <c r="EV14" s="25">
        <v>24.936051392697653</v>
      </c>
      <c r="EW14" s="25">
        <v>17.922031117351079</v>
      </c>
      <c r="EX14" s="25">
        <v>16.529931446818061</v>
      </c>
      <c r="EY14" s="25">
        <v>29.90886733936842</v>
      </c>
      <c r="EZ14" s="25">
        <v>24.831560440512224</v>
      </c>
      <c r="FA14" s="25">
        <v>17.846931412628088</v>
      </c>
      <c r="FB14" s="25">
        <v>16.261777558795814</v>
      </c>
      <c r="FC14" s="25">
        <v>30.024089789368421</v>
      </c>
      <c r="FD14" s="25">
        <v>24.725210235437501</v>
      </c>
      <c r="FE14" s="25">
        <v>17.770495426245574</v>
      </c>
      <c r="FF14" s="25">
        <v>15.965624736194634</v>
      </c>
      <c r="FG14" s="25">
        <v>30.105130071368421</v>
      </c>
      <c r="FH14" s="25">
        <v>24.618379162092335</v>
      </c>
      <c r="FI14" s="25">
        <v>17.693713830368985</v>
      </c>
      <c r="FJ14" s="25">
        <v>15.688536058293613</v>
      </c>
      <c r="FK14" s="25">
        <v>30.390347412368421</v>
      </c>
      <c r="FL14" s="25">
        <v>24.228161609189467</v>
      </c>
      <c r="FM14" s="25">
        <v>17.413256791861684</v>
      </c>
      <c r="FN14" s="25">
        <v>14.752489100002537</v>
      </c>
      <c r="FO14" s="25">
        <v>30.182024968368424</v>
      </c>
      <c r="FP14" s="25">
        <v>24.532225424376016</v>
      </c>
      <c r="FQ14" s="25">
        <v>17.631793442737756</v>
      </c>
      <c r="FR14" s="25">
        <v>15.482796539181214</v>
      </c>
      <c r="FS14" s="25">
        <v>30.633246369368422</v>
      </c>
      <c r="FT14" s="25">
        <v>23.840650702447252</v>
      </c>
      <c r="FU14" s="25">
        <v>17.134745073242886</v>
      </c>
      <c r="FV14" s="25">
        <v>13.839054387712157</v>
      </c>
      <c r="FW14" s="25">
        <v>30.745802023368423</v>
      </c>
      <c r="FX14" s="25">
        <v>23.527617989161275</v>
      </c>
      <c r="FY14" s="25">
        <v>16.909762298708539</v>
      </c>
      <c r="FZ14" s="25">
        <v>13.249603445145649</v>
      </c>
      <c r="GA14" s="25">
        <v>30.774432045368421</v>
      </c>
      <c r="GB14" s="25">
        <v>23.286016926054639</v>
      </c>
      <c r="GC14" s="25">
        <v>16.736118857620262</v>
      </c>
      <c r="GD14" s="25">
        <v>13.203063571054347</v>
      </c>
      <c r="GE14" s="26">
        <v>29.307861462368422</v>
      </c>
      <c r="GF14" s="26">
        <v>25.472739541160593</v>
      </c>
      <c r="GG14" s="26">
        <v>18.307759456838021</v>
      </c>
      <c r="GH14" s="26">
        <v>17.953092092332163</v>
      </c>
      <c r="GI14" s="26">
        <v>29.363295278368422</v>
      </c>
      <c r="GJ14" s="26">
        <v>25.353634619177093</v>
      </c>
      <c r="GK14" s="26">
        <v>18.222156404277619</v>
      </c>
      <c r="GL14" s="26">
        <v>17.484507468469726</v>
      </c>
      <c r="GM14" s="26">
        <v>29.442458005368422</v>
      </c>
      <c r="GN14" s="26">
        <v>25.259310851463724</v>
      </c>
      <c r="GO14" s="26">
        <v>18.154364055222715</v>
      </c>
      <c r="GP14" s="26">
        <v>17.167926295257693</v>
      </c>
      <c r="GQ14" s="26">
        <v>29.548931315368421</v>
      </c>
      <c r="GR14" s="26">
        <v>25.14270581711153</v>
      </c>
      <c r="GS14" s="26">
        <v>18.070557721124775</v>
      </c>
      <c r="GT14" s="26">
        <v>16.912584927580422</v>
      </c>
      <c r="GU14" s="26">
        <v>29.648306178368422</v>
      </c>
      <c r="GV14" s="26">
        <v>24.98334894503423</v>
      </c>
      <c r="GW14" s="26">
        <v>17.95602479948629</v>
      </c>
      <c r="GX14" s="26">
        <v>16.533792101688537</v>
      </c>
      <c r="GY14" s="26">
        <v>29.752286869368422</v>
      </c>
      <c r="GZ14" s="26">
        <v>24.829126553944064</v>
      </c>
      <c r="HA14" s="26">
        <v>17.845182130429247</v>
      </c>
      <c r="HB14" s="26">
        <v>16.173524512653643</v>
      </c>
      <c r="HC14" s="26">
        <v>29.867538877368421</v>
      </c>
      <c r="HD14" s="26">
        <v>24.716733423000797</v>
      </c>
      <c r="HE14" s="26">
        <v>17.764402974242088</v>
      </c>
      <c r="HF14" s="26">
        <v>16.044987733688938</v>
      </c>
      <c r="HG14" s="26">
        <v>29.989940324368423</v>
      </c>
      <c r="HH14" s="26">
        <v>24.564420407238064</v>
      </c>
      <c r="HI14" s="26">
        <v>17.654932610827746</v>
      </c>
      <c r="HJ14" s="26">
        <v>15.719151310072805</v>
      </c>
      <c r="HK14" s="26">
        <v>30.134901234368421</v>
      </c>
      <c r="HL14" s="26">
        <v>24.425797252313522</v>
      </c>
      <c r="HM14" s="26">
        <v>17.555301419945994</v>
      </c>
      <c r="HN14" s="26">
        <v>15.447107119715033</v>
      </c>
      <c r="HO14" s="26">
        <v>30.236922907368424</v>
      </c>
      <c r="HP14" s="26">
        <v>24.291417327710569</v>
      </c>
      <c r="HQ14" s="26">
        <v>17.458719922243969</v>
      </c>
      <c r="HR14" s="26">
        <v>15.215714743675882</v>
      </c>
      <c r="HS14" s="26">
        <v>30.605115610368422</v>
      </c>
      <c r="HT14" s="26">
        <v>23.712062103769316</v>
      </c>
      <c r="HU14" s="26">
        <v>17.042325915512187</v>
      </c>
      <c r="HV14" s="26">
        <v>13.964834851415313</v>
      </c>
      <c r="HW14" s="26">
        <v>30.331602062368422</v>
      </c>
      <c r="HX14" s="26">
        <v>24.183663712534198</v>
      </c>
      <c r="HY14" s="26">
        <v>17.381275277388792</v>
      </c>
      <c r="HZ14" s="26">
        <v>15.082829412657377</v>
      </c>
      <c r="IA14" s="26">
        <v>30.970957826368423</v>
      </c>
      <c r="IB14" s="26">
        <v>22.790170584931115</v>
      </c>
      <c r="IC14" s="26">
        <v>16.379744329227893</v>
      </c>
      <c r="ID14" s="26">
        <v>11.019151747280615</v>
      </c>
      <c r="IE14" s="26">
        <v>31.144910906368423</v>
      </c>
      <c r="IF14" s="26">
        <v>22.090974256558543</v>
      </c>
      <c r="IG14" s="26">
        <v>15.877218161115307</v>
      </c>
      <c r="IH14" s="26">
        <v>8.8491529538218927</v>
      </c>
      <c r="II14" s="26">
        <v>31.210950796368422</v>
      </c>
      <c r="IJ14" s="26">
        <v>21.521956913799439</v>
      </c>
      <c r="IK14" s="26">
        <v>15.468254193138103</v>
      </c>
      <c r="IL14" s="26">
        <v>7.2927430040735644</v>
      </c>
      <c r="IM14" s="27">
        <v>29.307861462368422</v>
      </c>
      <c r="IN14" s="27">
        <v>25.472739541160593</v>
      </c>
      <c r="IO14" s="27">
        <v>18.307759456838021</v>
      </c>
      <c r="IP14" s="27">
        <v>17.953092092332163</v>
      </c>
      <c r="IQ14" s="27">
        <v>29.343609009368421</v>
      </c>
      <c r="IR14" s="27">
        <v>25.360771221991623</v>
      </c>
      <c r="IS14" s="27">
        <v>18.227285621237435</v>
      </c>
      <c r="IT14" s="27">
        <v>17.491834522212624</v>
      </c>
      <c r="IU14" s="27">
        <v>29.401700003368422</v>
      </c>
      <c r="IV14" s="27">
        <v>25.274012299995452</v>
      </c>
      <c r="IW14" s="27">
        <v>18.164930275748429</v>
      </c>
      <c r="IX14" s="27">
        <v>17.196835091559166</v>
      </c>
      <c r="IY14" s="27">
        <v>29.495376539368422</v>
      </c>
      <c r="IZ14" s="27">
        <v>25.147110068023867</v>
      </c>
      <c r="JA14" s="27">
        <v>18.07372314297351</v>
      </c>
      <c r="JB14" s="27">
        <v>16.95615308931535</v>
      </c>
      <c r="JC14" s="27">
        <v>29.596823783368421</v>
      </c>
      <c r="JD14" s="27">
        <v>24.98178441660102</v>
      </c>
      <c r="JE14" s="27">
        <v>17.954900342096369</v>
      </c>
      <c r="JF14" s="27">
        <v>16.606033136236796</v>
      </c>
      <c r="JG14" s="27">
        <v>29.697115055368421</v>
      </c>
      <c r="JH14" s="27">
        <v>24.832626989213058</v>
      </c>
      <c r="JI14" s="27">
        <v>17.847697962179318</v>
      </c>
      <c r="JJ14" s="27">
        <v>16.299229538136355</v>
      </c>
      <c r="JK14" s="27">
        <v>29.803449544368423</v>
      </c>
      <c r="JL14" s="27">
        <v>24.72330899314689</v>
      </c>
      <c r="JM14" s="27">
        <v>17.769128965976574</v>
      </c>
      <c r="JN14" s="27">
        <v>16.221858623423209</v>
      </c>
      <c r="JO14" s="27">
        <v>29.918795290368422</v>
      </c>
      <c r="JP14" s="27">
        <v>24.577910889309003</v>
      </c>
      <c r="JQ14" s="27">
        <v>17.664628485914619</v>
      </c>
      <c r="JR14" s="27">
        <v>15.929722352536755</v>
      </c>
      <c r="JS14" s="27">
        <v>30.072107808368422</v>
      </c>
      <c r="JT14" s="27">
        <v>24.356388049967169</v>
      </c>
      <c r="JU14" s="27">
        <v>17.505415659578734</v>
      </c>
      <c r="JV14" s="27">
        <v>15.244441532191537</v>
      </c>
      <c r="JW14" s="27">
        <v>30.194266213368422</v>
      </c>
      <c r="JX14" s="27">
        <v>24.127385723145515</v>
      </c>
      <c r="JY14" s="27">
        <v>17.340827178322822</v>
      </c>
      <c r="JZ14" s="27">
        <v>14.54129677828638</v>
      </c>
      <c r="KA14" s="27">
        <v>30.609765318368421</v>
      </c>
      <c r="KB14" s="27">
        <v>23.29317146438424</v>
      </c>
      <c r="KC14" s="27">
        <v>16.741260965187898</v>
      </c>
      <c r="KD14" s="27">
        <v>11.923607624051277</v>
      </c>
      <c r="KE14" s="27">
        <v>30.309358372368422</v>
      </c>
      <c r="KF14" s="27">
        <v>23.923420491167292</v>
      </c>
      <c r="KG14" s="27">
        <v>17.194233350101808</v>
      </c>
      <c r="KH14" s="27">
        <v>13.919487914994846</v>
      </c>
      <c r="KI14" s="27">
        <v>30.950683386368421</v>
      </c>
      <c r="KJ14" s="27">
        <v>22.32368734598284</v>
      </c>
      <c r="KK14" s="27">
        <v>16.04447364051725</v>
      </c>
      <c r="KL14" s="27">
        <v>9.2680535139952411</v>
      </c>
      <c r="KM14" s="27">
        <v>31.087009994368422</v>
      </c>
      <c r="KN14" s="27">
        <v>21.753728470633899</v>
      </c>
      <c r="KO14" s="27">
        <v>15.634832974529312</v>
      </c>
      <c r="KP14" s="27">
        <v>7.7060595470540534</v>
      </c>
      <c r="KQ14" s="27">
        <v>31.081176576368421</v>
      </c>
      <c r="KR14" s="27">
        <v>21.516450932847686</v>
      </c>
      <c r="KS14" s="27">
        <v>15.464296936217398</v>
      </c>
      <c r="KT14" s="27">
        <v>7.9790653944863337</v>
      </c>
    </row>
    <row r="15" spans="1:306" ht="15" thickBot="1" x14ac:dyDescent="0.35">
      <c r="A15" s="2"/>
      <c r="B15" s="72" t="s">
        <v>440</v>
      </c>
      <c r="C15" s="72" t="s">
        <v>441</v>
      </c>
      <c r="D15" s="72" t="s">
        <v>841</v>
      </c>
      <c r="E15" s="85">
        <v>385022</v>
      </c>
      <c r="F15" s="82">
        <v>398830</v>
      </c>
      <c r="G15" s="20">
        <v>30.597115540000001</v>
      </c>
      <c r="H15" s="20">
        <v>6.7143996808934974</v>
      </c>
      <c r="I15" s="20">
        <v>4.898061085947834</v>
      </c>
      <c r="J15" s="20">
        <v>10.15632552798855</v>
      </c>
      <c r="K15" s="20">
        <v>30.905989691999999</v>
      </c>
      <c r="L15" s="20">
        <v>6.3379192586988582</v>
      </c>
      <c r="M15" s="20">
        <v>4.6234238595074517</v>
      </c>
      <c r="N15" s="20">
        <v>8.3215668738489619</v>
      </c>
      <c r="O15" s="20">
        <v>31.101597984999998</v>
      </c>
      <c r="P15" s="20">
        <v>6.1621035838805165</v>
      </c>
      <c r="Q15" s="20">
        <v>4.4951687725221054</v>
      </c>
      <c r="R15" s="20">
        <v>7.636751823489984</v>
      </c>
      <c r="S15" s="20">
        <v>31.332162052000001</v>
      </c>
      <c r="T15" s="20">
        <v>5.9432383567005118</v>
      </c>
      <c r="U15" s="20">
        <v>4.3355096364465391</v>
      </c>
      <c r="V15" s="20">
        <v>6.9860837100449373</v>
      </c>
      <c r="W15" s="20">
        <v>31.578719976000002</v>
      </c>
      <c r="X15" s="20">
        <v>5.606803790502048</v>
      </c>
      <c r="Y15" s="20">
        <v>4.090085304416732</v>
      </c>
      <c r="Z15" s="20">
        <v>6.2895845525183169</v>
      </c>
      <c r="AA15" s="20">
        <v>31.834007116000002</v>
      </c>
      <c r="AB15" s="20">
        <v>5.5938220616895205</v>
      </c>
      <c r="AC15" s="20">
        <v>4.0806153139861792</v>
      </c>
      <c r="AD15" s="20">
        <v>5.7528079556645153</v>
      </c>
      <c r="AE15" s="20">
        <v>32.106638472</v>
      </c>
      <c r="AF15" s="20">
        <v>5.4571093016567094</v>
      </c>
      <c r="AG15" s="20">
        <v>3.9808852589263464</v>
      </c>
      <c r="AH15" s="20">
        <v>5.1039768153053942</v>
      </c>
      <c r="AI15" s="20">
        <v>32.392372148</v>
      </c>
      <c r="AJ15" s="20">
        <v>5.3097978824164267</v>
      </c>
      <c r="AK15" s="20">
        <v>3.8734236295345492</v>
      </c>
      <c r="AL15" s="20">
        <v>4.3978601323425757</v>
      </c>
      <c r="AM15" s="20">
        <v>31.777933438326453</v>
      </c>
      <c r="AN15" s="20">
        <v>5.1546926254606449</v>
      </c>
      <c r="AO15" s="20">
        <v>3.7602765040390413</v>
      </c>
      <c r="AP15" s="20">
        <v>3.7584871565747093</v>
      </c>
      <c r="AQ15" s="20">
        <v>30.906518641719202</v>
      </c>
      <c r="AR15" s="20">
        <v>5.0133405946715319</v>
      </c>
      <c r="AS15" s="20">
        <v>3.6571621655527569</v>
      </c>
      <c r="AT15" s="20">
        <v>3.2784971335457556</v>
      </c>
      <c r="AU15" s="20">
        <v>27.114984913593648</v>
      </c>
      <c r="AV15" s="20">
        <v>4.3983166194503367</v>
      </c>
      <c r="AW15" s="20">
        <v>3.208510738303342</v>
      </c>
      <c r="AX15" s="20">
        <v>1.0448467334048885</v>
      </c>
      <c r="AY15" s="20">
        <v>30.157347969136374</v>
      </c>
      <c r="AZ15" s="20">
        <v>4.891817760322696</v>
      </c>
      <c r="BA15" s="20">
        <v>3.5685129497975652</v>
      </c>
      <c r="BB15" s="20">
        <v>2.7703536009258229</v>
      </c>
      <c r="BC15" s="20">
        <v>21.773806625879544</v>
      </c>
      <c r="BD15" s="20">
        <v>3.531925090738004</v>
      </c>
      <c r="BE15" s="20">
        <v>2.5764901804481948</v>
      </c>
      <c r="BF15" s="20">
        <v>-2.0854868132830191</v>
      </c>
      <c r="BG15" s="20">
        <v>18.091326578515073</v>
      </c>
      <c r="BH15" s="20">
        <v>2.934590692628217</v>
      </c>
      <c r="BI15" s="20">
        <v>2.1407430534183245</v>
      </c>
      <c r="BJ15" s="20">
        <v>-4.5999779918847032</v>
      </c>
      <c r="BK15" s="20">
        <v>14.784287977942306</v>
      </c>
      <c r="BL15" s="20">
        <v>2.3981565812166008</v>
      </c>
      <c r="BM15" s="20">
        <v>1.7494218376502162</v>
      </c>
      <c r="BN15" s="20">
        <v>-6.7894803532727934</v>
      </c>
      <c r="BO15" s="23">
        <v>30.600637107000001</v>
      </c>
      <c r="BP15" s="23">
        <v>6.7143996808935027</v>
      </c>
      <c r="BQ15" s="23">
        <v>4.8980610859478375</v>
      </c>
      <c r="BR15" s="23">
        <v>10.15632552798855</v>
      </c>
      <c r="BS15" s="23">
        <v>30.917846917999999</v>
      </c>
      <c r="BT15" s="23">
        <v>6.6274172744544213</v>
      </c>
      <c r="BU15" s="23">
        <v>4.834608631463527</v>
      </c>
      <c r="BV15" s="23">
        <v>9.7246296879974636</v>
      </c>
      <c r="BW15" s="23">
        <v>31.086083497000001</v>
      </c>
      <c r="BX15" s="23">
        <v>6.5856850579308546</v>
      </c>
      <c r="BY15" s="23">
        <v>4.8041655605265836</v>
      </c>
      <c r="BZ15" s="23">
        <v>9.5576518113604756</v>
      </c>
      <c r="CA15" s="23">
        <v>31.292613438</v>
      </c>
      <c r="CB15" s="23">
        <v>6.4874355359304845</v>
      </c>
      <c r="CC15" s="23">
        <v>4.7324939021067873</v>
      </c>
      <c r="CD15" s="23">
        <v>9.2397513094219867</v>
      </c>
      <c r="CE15" s="23">
        <v>31.520037534</v>
      </c>
      <c r="CF15" s="23">
        <v>6.3617931392438223</v>
      </c>
      <c r="CG15" s="23">
        <v>4.6408395229807793</v>
      </c>
      <c r="CH15" s="23">
        <v>8.8883627487582402</v>
      </c>
      <c r="CI15" s="23">
        <v>31.754969986999999</v>
      </c>
      <c r="CJ15" s="23">
        <v>6.3100247549637318</v>
      </c>
      <c r="CK15" s="23">
        <v>4.6030752073940491</v>
      </c>
      <c r="CL15" s="23">
        <v>8.7085803696965023</v>
      </c>
      <c r="CM15" s="23">
        <v>32.012687186000001</v>
      </c>
      <c r="CN15" s="23">
        <v>6.2190992009606054</v>
      </c>
      <c r="CO15" s="23">
        <v>4.5367462816602595</v>
      </c>
      <c r="CP15" s="23">
        <v>8.3180950121459887</v>
      </c>
      <c r="CQ15" s="23">
        <v>32.232868424999999</v>
      </c>
      <c r="CR15" s="23">
        <v>6.0861739821643441</v>
      </c>
      <c r="CS15" s="23">
        <v>4.4397791852004262</v>
      </c>
      <c r="CT15" s="23">
        <v>7.7548380099335112</v>
      </c>
      <c r="CU15" s="23">
        <v>32.423194506999998</v>
      </c>
      <c r="CV15" s="23">
        <v>5.9397083375155031</v>
      </c>
      <c r="CW15" s="23">
        <v>4.3329345365977856</v>
      </c>
      <c r="CX15" s="23">
        <v>7.168840463744182</v>
      </c>
      <c r="CY15" s="23">
        <v>32.539344350999997</v>
      </c>
      <c r="CZ15" s="23">
        <v>5.8516012768146757</v>
      </c>
      <c r="DA15" s="23">
        <v>4.2686616624875366</v>
      </c>
      <c r="DB15" s="23">
        <v>6.781959992528602</v>
      </c>
      <c r="DC15" s="23">
        <v>33.005744917000001</v>
      </c>
      <c r="DD15" s="23">
        <v>5.4130306894446356</v>
      </c>
      <c r="DE15" s="23">
        <v>3.9487305250023428</v>
      </c>
      <c r="DF15" s="23">
        <v>5.088975937740102</v>
      </c>
      <c r="DG15" s="23">
        <v>32.658561227</v>
      </c>
      <c r="DH15" s="23">
        <v>5.7572880447304309</v>
      </c>
      <c r="DI15" s="23">
        <v>4.1998614727585366</v>
      </c>
      <c r="DJ15" s="23">
        <v>6.359425090652234</v>
      </c>
      <c r="DK15" s="23">
        <v>31.772015849314226</v>
      </c>
      <c r="DL15" s="23">
        <v>5.153732734456371</v>
      </c>
      <c r="DM15" s="23">
        <v>3.7595762769155114</v>
      </c>
      <c r="DN15" s="23">
        <v>3.2339106299699374</v>
      </c>
      <c r="DO15" s="23">
        <v>30.918412930042589</v>
      </c>
      <c r="DP15" s="23">
        <v>5.0152699649505861</v>
      </c>
      <c r="DQ15" s="23">
        <v>3.6585696143096591</v>
      </c>
      <c r="DR15" s="23">
        <v>1.8628643573624686</v>
      </c>
      <c r="DS15" s="23">
        <v>30.072166105464269</v>
      </c>
      <c r="DT15" s="23">
        <v>4.8780004261859196</v>
      </c>
      <c r="DU15" s="23">
        <v>3.5584333969166915</v>
      </c>
      <c r="DV15" s="23">
        <v>0.57970291054976641</v>
      </c>
      <c r="DW15" s="25">
        <v>30.597115540000001</v>
      </c>
      <c r="DX15" s="25">
        <v>6.7143996808934974</v>
      </c>
      <c r="DY15" s="25">
        <v>4.898061085947834</v>
      </c>
      <c r="DZ15" s="25">
        <v>10.15632552798855</v>
      </c>
      <c r="EA15" s="25">
        <v>30.906211634999998</v>
      </c>
      <c r="EB15" s="25">
        <v>6.5925990067819944</v>
      </c>
      <c r="EC15" s="25">
        <v>4.8092091899540019</v>
      </c>
      <c r="ED15" s="25">
        <v>9.6143554869663106</v>
      </c>
      <c r="EE15" s="25">
        <v>31.101930168999999</v>
      </c>
      <c r="EF15" s="25">
        <v>6.4495084169687029</v>
      </c>
      <c r="EG15" s="25">
        <v>4.7048265968646756</v>
      </c>
      <c r="EH15" s="25">
        <v>9.1233226208482741</v>
      </c>
      <c r="EI15" s="25">
        <v>31.332606821999999</v>
      </c>
      <c r="EJ15" s="25">
        <v>6.1736515949163229</v>
      </c>
      <c r="EK15" s="25">
        <v>4.5035928857954834</v>
      </c>
      <c r="EL15" s="25">
        <v>8.481191460630626</v>
      </c>
      <c r="EM15" s="25">
        <v>31.580241649999998</v>
      </c>
      <c r="EN15" s="25">
        <v>6.0135331871975746</v>
      </c>
      <c r="EO15" s="25">
        <v>4.386788736614009</v>
      </c>
      <c r="EP15" s="25">
        <v>7.8059614498205541</v>
      </c>
      <c r="EQ15" s="25">
        <v>31.836098569000001</v>
      </c>
      <c r="ER15" s="25">
        <v>5.8939852872229741</v>
      </c>
      <c r="ES15" s="25">
        <v>4.2995802079887877</v>
      </c>
      <c r="ET15" s="25">
        <v>7.2938048856613946</v>
      </c>
      <c r="EU15" s="25">
        <v>32.109191056</v>
      </c>
      <c r="EV15" s="25">
        <v>5.770257582571217</v>
      </c>
      <c r="EW15" s="25">
        <v>4.2093225700449333</v>
      </c>
      <c r="EX15" s="25">
        <v>6.6818808058781762</v>
      </c>
      <c r="EY15" s="25">
        <v>32.393868294999997</v>
      </c>
      <c r="EZ15" s="25">
        <v>5.6236112442343815</v>
      </c>
      <c r="FA15" s="25">
        <v>4.1023461079126085</v>
      </c>
      <c r="FB15" s="25">
        <v>6.0097570274376544</v>
      </c>
      <c r="FC15" s="25">
        <v>32.716276233999999</v>
      </c>
      <c r="FD15" s="25">
        <v>5.4833871980717142</v>
      </c>
      <c r="FE15" s="25">
        <v>4.0000546185069448</v>
      </c>
      <c r="FF15" s="25">
        <v>5.3814702295698389</v>
      </c>
      <c r="FG15" s="25">
        <v>32.927672270802759</v>
      </c>
      <c r="FH15" s="25">
        <v>5.3411915459292585</v>
      </c>
      <c r="FI15" s="25">
        <v>3.8963248699887187</v>
      </c>
      <c r="FJ15" s="25">
        <v>4.9011400864770316</v>
      </c>
      <c r="FK15" s="25">
        <v>29.490565447690859</v>
      </c>
      <c r="FL15" s="25">
        <v>4.7836590925241183</v>
      </c>
      <c r="FM15" s="25">
        <v>3.4896127074781096</v>
      </c>
      <c r="FN15" s="25">
        <v>2.8715105429461474</v>
      </c>
      <c r="FO15" s="25">
        <v>32.135737695429846</v>
      </c>
      <c r="FP15" s="25">
        <v>5.2127319869260074</v>
      </c>
      <c r="FQ15" s="25">
        <v>3.8026154101747158</v>
      </c>
      <c r="FR15" s="25">
        <v>4.3878113901856999</v>
      </c>
      <c r="FS15" s="25">
        <v>25.86999716345202</v>
      </c>
      <c r="FT15" s="25">
        <v>4.1963673899040286</v>
      </c>
      <c r="FU15" s="25">
        <v>3.0611915869884938</v>
      </c>
      <c r="FV15" s="25">
        <v>0.81200851781751737</v>
      </c>
      <c r="FW15" s="25">
        <v>23.542495020312231</v>
      </c>
      <c r="FX15" s="25">
        <v>3.8188237036139498</v>
      </c>
      <c r="FY15" s="25">
        <v>2.785778724193789</v>
      </c>
      <c r="FZ15" s="25">
        <v>-0.67518217986029327</v>
      </c>
      <c r="GA15" s="25">
        <v>21.759289358628788</v>
      </c>
      <c r="GB15" s="25">
        <v>3.5295702475388842</v>
      </c>
      <c r="GC15" s="25">
        <v>2.5747723551197534</v>
      </c>
      <c r="GD15" s="25">
        <v>-1.9975329834418964</v>
      </c>
      <c r="GE15" s="26">
        <v>30.596539321999998</v>
      </c>
      <c r="GF15" s="26">
        <v>6.7143996808934974</v>
      </c>
      <c r="GG15" s="26">
        <v>4.898061085947834</v>
      </c>
      <c r="GH15" s="26">
        <v>10.15632552798855</v>
      </c>
      <c r="GI15" s="26">
        <v>30.919951931</v>
      </c>
      <c r="GJ15" s="26">
        <v>6.1859068489139437</v>
      </c>
      <c r="GK15" s="26">
        <v>4.5125329229629116</v>
      </c>
      <c r="GL15" s="26">
        <v>7.6898994718104277</v>
      </c>
      <c r="GM15" s="26">
        <v>31.136760145</v>
      </c>
      <c r="GN15" s="26">
        <v>5.9634995916590956</v>
      </c>
      <c r="GO15" s="26">
        <v>4.3502899252616789</v>
      </c>
      <c r="GP15" s="26">
        <v>6.9635332621487933</v>
      </c>
      <c r="GQ15" s="26">
        <v>31.386720589999999</v>
      </c>
      <c r="GR15" s="26">
        <v>5.7593511051191717</v>
      </c>
      <c r="GS15" s="26">
        <v>4.2013664465891543</v>
      </c>
      <c r="GT15" s="26">
        <v>6.3525025446338965</v>
      </c>
      <c r="GU15" s="26">
        <v>31.661888044000001</v>
      </c>
      <c r="GV15" s="26">
        <v>5.6020616534318552</v>
      </c>
      <c r="GW15" s="26">
        <v>4.0866259814464545</v>
      </c>
      <c r="GX15" s="26">
        <v>5.6935360132139117</v>
      </c>
      <c r="GY15" s="26">
        <v>31.950819629999998</v>
      </c>
      <c r="GZ15" s="26">
        <v>5.4771373729704891</v>
      </c>
      <c r="HA15" s="26">
        <v>3.9954954581088233</v>
      </c>
      <c r="HB15" s="26">
        <v>5.2034786994179321</v>
      </c>
      <c r="HC15" s="26">
        <v>32.259322531000002</v>
      </c>
      <c r="HD15" s="26">
        <v>5.3132061862832121</v>
      </c>
      <c r="HE15" s="26">
        <v>3.8759099397532411</v>
      </c>
      <c r="HF15" s="26">
        <v>4.6197758809706713</v>
      </c>
      <c r="HG15" s="26">
        <v>31.526828830115267</v>
      </c>
      <c r="HH15" s="26">
        <v>5.1139609940385613</v>
      </c>
      <c r="HI15" s="26">
        <v>3.7305633460029792</v>
      </c>
      <c r="HJ15" s="26">
        <v>3.9857560620743442</v>
      </c>
      <c r="HK15" s="26">
        <v>30.493979073249768</v>
      </c>
      <c r="HL15" s="26">
        <v>4.94642262861099</v>
      </c>
      <c r="HM15" s="26">
        <v>3.6083464409773169</v>
      </c>
      <c r="HN15" s="26">
        <v>3.393802366008039</v>
      </c>
      <c r="HO15" s="26">
        <v>29.404393499527668</v>
      </c>
      <c r="HP15" s="26">
        <v>4.7696811569676596</v>
      </c>
      <c r="HQ15" s="26">
        <v>3.4794159980975521</v>
      </c>
      <c r="HR15" s="26">
        <v>2.9540705825209592</v>
      </c>
      <c r="HS15" s="26">
        <v>24.981832347854695</v>
      </c>
      <c r="HT15" s="26">
        <v>4.0522983416747467</v>
      </c>
      <c r="HU15" s="26">
        <v>2.9560952221072951</v>
      </c>
      <c r="HV15" s="26">
        <v>0.80934658866425124</v>
      </c>
      <c r="HW15" s="26">
        <v>28.592377974666707</v>
      </c>
      <c r="HX15" s="26">
        <v>4.6379642709126303</v>
      </c>
      <c r="HY15" s="26">
        <v>3.3833303635494292</v>
      </c>
      <c r="HZ15" s="26">
        <v>2.4877416924933904</v>
      </c>
      <c r="IA15" s="26">
        <v>19.050106923210233</v>
      </c>
      <c r="IB15" s="26">
        <v>3.0901142725938069</v>
      </c>
      <c r="IC15" s="26">
        <v>2.2541953397253831</v>
      </c>
      <c r="ID15" s="26">
        <v>-2.1333419627072168</v>
      </c>
      <c r="IE15" s="26">
        <v>14.993686264745902</v>
      </c>
      <c r="IF15" s="26">
        <v>2.4321230380620538</v>
      </c>
      <c r="IG15" s="26">
        <v>1.7741998950208047</v>
      </c>
      <c r="IH15" s="26">
        <v>-4.4462168949275807</v>
      </c>
      <c r="II15" s="26">
        <v>13.040866505863555</v>
      </c>
      <c r="IJ15" s="26">
        <v>2.1153565110787689</v>
      </c>
      <c r="IK15" s="26">
        <v>1.543123123770094</v>
      </c>
      <c r="IL15" s="26">
        <v>-6.330903172026666</v>
      </c>
      <c r="IM15" s="27">
        <v>30.596539321999998</v>
      </c>
      <c r="IN15" s="27">
        <v>6.7143996808935027</v>
      </c>
      <c r="IO15" s="27">
        <v>4.8980610859478375</v>
      </c>
      <c r="IP15" s="27">
        <v>10.15632552798855</v>
      </c>
      <c r="IQ15" s="27">
        <v>30.914400966999999</v>
      </c>
      <c r="IR15" s="27">
        <v>6.1287780422452212</v>
      </c>
      <c r="IS15" s="27">
        <v>4.4708582538741819</v>
      </c>
      <c r="IT15" s="27">
        <v>7.3687606878569483</v>
      </c>
      <c r="IU15" s="27">
        <v>31.12723312</v>
      </c>
      <c r="IV15" s="27">
        <v>5.8414963547288732</v>
      </c>
      <c r="IW15" s="27">
        <v>4.261290262511773</v>
      </c>
      <c r="IX15" s="27">
        <v>6.6184804451305617</v>
      </c>
      <c r="IY15" s="27">
        <v>31.368534999000001</v>
      </c>
      <c r="IZ15" s="27">
        <v>5.8076803560383841</v>
      </c>
      <c r="JA15" s="27">
        <v>4.2366219622704762</v>
      </c>
      <c r="JB15" s="27">
        <v>6.0375140569775105</v>
      </c>
      <c r="JC15" s="27">
        <v>31.638665031000002</v>
      </c>
      <c r="JD15" s="27">
        <v>5.6034402276668533</v>
      </c>
      <c r="JE15" s="27">
        <v>4.0876316321576791</v>
      </c>
      <c r="JF15" s="27">
        <v>5.4033976602679168</v>
      </c>
      <c r="JG15" s="27">
        <v>31.921294407000001</v>
      </c>
      <c r="JH15" s="27">
        <v>5.4623676442026481</v>
      </c>
      <c r="JI15" s="27">
        <v>3.9847211466043073</v>
      </c>
      <c r="JJ15" s="27">
        <v>4.9427512561030902</v>
      </c>
      <c r="JK15" s="27">
        <v>32.226411372000001</v>
      </c>
      <c r="JL15" s="27">
        <v>5.271208841627522</v>
      </c>
      <c r="JM15" s="27">
        <v>3.8452734615351618</v>
      </c>
      <c r="JN15" s="27">
        <v>4.3837308116102029</v>
      </c>
      <c r="JO15" s="27">
        <v>31.355294054161863</v>
      </c>
      <c r="JP15" s="27">
        <v>5.0861363701896538</v>
      </c>
      <c r="JQ15" s="27">
        <v>3.7102656702936692</v>
      </c>
      <c r="JR15" s="27">
        <v>3.7506302643059257</v>
      </c>
      <c r="JS15" s="27">
        <v>29.914770160027061</v>
      </c>
      <c r="JT15" s="27">
        <v>4.8524692593843657</v>
      </c>
      <c r="JU15" s="27">
        <v>3.5398087661927589</v>
      </c>
      <c r="JV15" s="27">
        <v>2.9894628072480529</v>
      </c>
      <c r="JW15" s="27">
        <v>28.482490393481694</v>
      </c>
      <c r="JX15" s="27">
        <v>4.6201394269697911</v>
      </c>
      <c r="JY15" s="27">
        <v>3.3703273880596094</v>
      </c>
      <c r="JZ15" s="27">
        <v>2.3541033381514644</v>
      </c>
      <c r="KA15" s="27">
        <v>22.557182229459322</v>
      </c>
      <c r="KB15" s="27">
        <v>3.658996300531284</v>
      </c>
      <c r="KC15" s="27">
        <v>2.6691868588428229</v>
      </c>
      <c r="KD15" s="27">
        <v>-0.37702467536540141</v>
      </c>
      <c r="KE15" s="27">
        <v>27.018016251759935</v>
      </c>
      <c r="KF15" s="27">
        <v>4.3825873509934956</v>
      </c>
      <c r="KG15" s="27">
        <v>3.1970364559548976</v>
      </c>
      <c r="KH15" s="27">
        <v>1.6824311600013715</v>
      </c>
      <c r="KI15" s="27">
        <v>15.640549430985248</v>
      </c>
      <c r="KJ15" s="27">
        <v>2.5370505909870205</v>
      </c>
      <c r="KK15" s="27">
        <v>1.8507430840251746</v>
      </c>
      <c r="KL15" s="27">
        <v>-3.3059139024160018</v>
      </c>
      <c r="KM15" s="27">
        <v>14.474322458904407</v>
      </c>
      <c r="KN15" s="27">
        <v>2.3478771324842702</v>
      </c>
      <c r="KO15" s="27">
        <v>1.712743679815864</v>
      </c>
      <c r="KP15" s="27">
        <v>-5.2494353219333902</v>
      </c>
      <c r="KQ15" s="27">
        <v>12.543251834406927</v>
      </c>
      <c r="KR15" s="27">
        <v>2.0346385285121342</v>
      </c>
      <c r="KS15" s="27">
        <v>1.4842404792842601</v>
      </c>
      <c r="KT15" s="27">
        <v>-6.1818259032451408</v>
      </c>
    </row>
    <row r="16" spans="1:306" ht="15" thickBot="1" x14ac:dyDescent="0.35">
      <c r="A16" s="2"/>
      <c r="B16" s="72" t="s">
        <v>442</v>
      </c>
      <c r="C16" s="72" t="s">
        <v>441</v>
      </c>
      <c r="D16" s="72" t="s">
        <v>841</v>
      </c>
      <c r="E16" s="85">
        <v>385032</v>
      </c>
      <c r="F16" s="82">
        <v>398840</v>
      </c>
      <c r="G16" s="20">
        <v>20.197166061000001</v>
      </c>
      <c r="H16" s="20">
        <v>20.197166061000001</v>
      </c>
      <c r="I16" s="20">
        <v>15.751254267944573</v>
      </c>
      <c r="J16" s="20">
        <v>8.2111276226619694</v>
      </c>
      <c r="K16" s="20">
        <v>20.289808365999999</v>
      </c>
      <c r="L16" s="20">
        <v>20.289808365999999</v>
      </c>
      <c r="M16" s="20">
        <v>15.588884220281399</v>
      </c>
      <c r="N16" s="20">
        <v>7.0001494832994364</v>
      </c>
      <c r="O16" s="20">
        <v>20.371548078</v>
      </c>
      <c r="P16" s="20">
        <v>20.371548078</v>
      </c>
      <c r="Q16" s="20">
        <v>15.502254915241551</v>
      </c>
      <c r="R16" s="20">
        <v>6.4648673665270202</v>
      </c>
      <c r="S16" s="20">
        <v>20.470254134000001</v>
      </c>
      <c r="T16" s="20">
        <v>20.470254134000001</v>
      </c>
      <c r="U16" s="20">
        <v>15.410875124291886</v>
      </c>
      <c r="V16" s="20">
        <v>6.0027887210452811</v>
      </c>
      <c r="W16" s="20">
        <v>20.568707532000001</v>
      </c>
      <c r="X16" s="20">
        <v>20.568707532000001</v>
      </c>
      <c r="Y16" s="20">
        <v>15.339010612342927</v>
      </c>
      <c r="Z16" s="20">
        <v>5.5962110036628072</v>
      </c>
      <c r="AA16" s="20">
        <v>20.664450839000001</v>
      </c>
      <c r="AB16" s="20">
        <v>20.664450839000001</v>
      </c>
      <c r="AC16" s="20">
        <v>15.27517656759162</v>
      </c>
      <c r="AD16" s="20">
        <v>5.3373600847757388</v>
      </c>
      <c r="AE16" s="20">
        <v>20.764185128000001</v>
      </c>
      <c r="AF16" s="20">
        <v>20.764185128000001</v>
      </c>
      <c r="AG16" s="20">
        <v>15.210514601913014</v>
      </c>
      <c r="AH16" s="20">
        <v>4.9968801379428367</v>
      </c>
      <c r="AI16" s="20">
        <v>20.865171892999999</v>
      </c>
      <c r="AJ16" s="20">
        <v>20.765311949831109</v>
      </c>
      <c r="AK16" s="20">
        <v>15.148005962239738</v>
      </c>
      <c r="AL16" s="20">
        <v>4.5976402276079185</v>
      </c>
      <c r="AM16" s="20">
        <v>20.972102254999999</v>
      </c>
      <c r="AN16" s="20">
        <v>20.678988187531097</v>
      </c>
      <c r="AO16" s="20">
        <v>15.085033979484901</v>
      </c>
      <c r="AP16" s="20">
        <v>4.2419876744212583</v>
      </c>
      <c r="AQ16" s="20">
        <v>21.072630165</v>
      </c>
      <c r="AR16" s="20">
        <v>20.630384792039575</v>
      </c>
      <c r="AS16" s="20">
        <v>15.049578479154858</v>
      </c>
      <c r="AT16" s="20">
        <v>4.1127076365794064</v>
      </c>
      <c r="AU16" s="20">
        <v>21.478865782</v>
      </c>
      <c r="AV16" s="20">
        <v>20.347098435526263</v>
      </c>
      <c r="AW16" s="20">
        <v>14.842925026134148</v>
      </c>
      <c r="AX16" s="20">
        <v>3.28470766413548</v>
      </c>
      <c r="AY16" s="20">
        <v>21.175954173000001</v>
      </c>
      <c r="AZ16" s="20">
        <v>20.566813262335714</v>
      </c>
      <c r="BA16" s="20">
        <v>15.003203933310839</v>
      </c>
      <c r="BB16" s="20">
        <v>3.9237540609880206</v>
      </c>
      <c r="BC16" s="20">
        <v>21.968235282999999</v>
      </c>
      <c r="BD16" s="20">
        <v>20.009577455809382</v>
      </c>
      <c r="BE16" s="20">
        <v>14.596708170568252</v>
      </c>
      <c r="BF16" s="20">
        <v>2.146359620435879</v>
      </c>
      <c r="BG16" s="20">
        <v>22.31003742</v>
      </c>
      <c r="BH16" s="20">
        <v>19.725039158198914</v>
      </c>
      <c r="BI16" s="20">
        <v>14.389141443947324</v>
      </c>
      <c r="BJ16" s="20">
        <v>1.2213778124239667</v>
      </c>
      <c r="BK16" s="20">
        <v>22.515948484999999</v>
      </c>
      <c r="BL16" s="20">
        <v>19.541786071167028</v>
      </c>
      <c r="BM16" s="20">
        <v>14.255460868299608</v>
      </c>
      <c r="BN16" s="20">
        <v>0.4600995983669165</v>
      </c>
      <c r="BO16" s="23">
        <v>20.198128914000002</v>
      </c>
      <c r="BP16" s="23">
        <v>20.198128914000002</v>
      </c>
      <c r="BQ16" s="23">
        <v>15.751254267944571</v>
      </c>
      <c r="BR16" s="23">
        <v>8.2111276226619694</v>
      </c>
      <c r="BS16" s="23">
        <v>20.31141538</v>
      </c>
      <c r="BT16" s="23">
        <v>20.31141538</v>
      </c>
      <c r="BU16" s="23">
        <v>15.727053332818063</v>
      </c>
      <c r="BV16" s="23">
        <v>8.0552504217329446</v>
      </c>
      <c r="BW16" s="23">
        <v>20.385282011000001</v>
      </c>
      <c r="BX16" s="23">
        <v>20.385282011000001</v>
      </c>
      <c r="BY16" s="23">
        <v>15.70873924345892</v>
      </c>
      <c r="BZ16" s="23">
        <v>7.9527844972077624</v>
      </c>
      <c r="CA16" s="23">
        <v>20.482941815</v>
      </c>
      <c r="CB16" s="23">
        <v>20.482941815</v>
      </c>
      <c r="CC16" s="23">
        <v>15.666616837932906</v>
      </c>
      <c r="CD16" s="23">
        <v>7.752801010888609</v>
      </c>
      <c r="CE16" s="23">
        <v>20.586463787</v>
      </c>
      <c r="CF16" s="23">
        <v>20.586463787</v>
      </c>
      <c r="CG16" s="23">
        <v>15.625921029247781</v>
      </c>
      <c r="CH16" s="23">
        <v>7.6003276876926282</v>
      </c>
      <c r="CI16" s="23">
        <v>20.691365510000001</v>
      </c>
      <c r="CJ16" s="23">
        <v>20.691365510000001</v>
      </c>
      <c r="CK16" s="23">
        <v>15.608197087641624</v>
      </c>
      <c r="CL16" s="23">
        <v>7.5721754842788869</v>
      </c>
      <c r="CM16" s="23">
        <v>20.815508938000001</v>
      </c>
      <c r="CN16" s="23">
        <v>20.815508938000001</v>
      </c>
      <c r="CO16" s="23">
        <v>15.576761965286902</v>
      </c>
      <c r="CP16" s="23">
        <v>7.4007948474629561</v>
      </c>
      <c r="CQ16" s="23">
        <v>20.936101837999999</v>
      </c>
      <c r="CR16" s="23">
        <v>20.936101837999999</v>
      </c>
      <c r="CS16" s="23">
        <v>15.526478694242863</v>
      </c>
      <c r="CT16" s="23">
        <v>7.1059783583485103</v>
      </c>
      <c r="CU16" s="23">
        <v>21.03723579</v>
      </c>
      <c r="CV16" s="23">
        <v>21.03723579</v>
      </c>
      <c r="CW16" s="23">
        <v>15.468647872391024</v>
      </c>
      <c r="CX16" s="23">
        <v>6.7666710033843813</v>
      </c>
      <c r="CY16" s="23">
        <v>21.103725787000002</v>
      </c>
      <c r="CZ16" s="23">
        <v>21.103725787000002</v>
      </c>
      <c r="DA16" s="23">
        <v>15.459956605483439</v>
      </c>
      <c r="DB16" s="23">
        <v>6.6751209211903824</v>
      </c>
      <c r="DC16" s="23">
        <v>21.365397864000002</v>
      </c>
      <c r="DD16" s="23">
        <v>21.090486601614071</v>
      </c>
      <c r="DE16" s="23">
        <v>15.385216343469653</v>
      </c>
      <c r="DF16" s="23">
        <v>6.2070355753575761</v>
      </c>
      <c r="DG16" s="23">
        <v>21.171254953999998</v>
      </c>
      <c r="DH16" s="23">
        <v>21.167887327690607</v>
      </c>
      <c r="DI16" s="23">
        <v>15.44167909553048</v>
      </c>
      <c r="DJ16" s="23">
        <v>6.5583058991205867</v>
      </c>
      <c r="DK16" s="23">
        <v>21.653553675000001</v>
      </c>
      <c r="DL16" s="23">
        <v>20.984259717031996</v>
      </c>
      <c r="DM16" s="23">
        <v>15.307725310111374</v>
      </c>
      <c r="DN16" s="23">
        <v>5.7577380395883004</v>
      </c>
      <c r="DO16" s="23">
        <v>21.880846439999999</v>
      </c>
      <c r="DP16" s="23">
        <v>20.912080660859864</v>
      </c>
      <c r="DQ16" s="23">
        <v>15.255071693547082</v>
      </c>
      <c r="DR16" s="23">
        <v>5.4337134677312342</v>
      </c>
      <c r="DS16" s="23">
        <v>21.99554637</v>
      </c>
      <c r="DT16" s="23">
        <v>20.830710195339368</v>
      </c>
      <c r="DU16" s="23">
        <v>15.195713071830603</v>
      </c>
      <c r="DV16" s="23">
        <v>5.1526360769869832</v>
      </c>
      <c r="DW16" s="25">
        <v>20.197166061000001</v>
      </c>
      <c r="DX16" s="25">
        <v>20.197166061000001</v>
      </c>
      <c r="DY16" s="25">
        <v>15.751254267944571</v>
      </c>
      <c r="DZ16" s="25">
        <v>8.2111276226619694</v>
      </c>
      <c r="EA16" s="25">
        <v>20.290032122</v>
      </c>
      <c r="EB16" s="25">
        <v>20.290032122</v>
      </c>
      <c r="EC16" s="25">
        <v>15.712006641604631</v>
      </c>
      <c r="ED16" s="25">
        <v>7.9451939366219868</v>
      </c>
      <c r="EE16" s="25">
        <v>20.371882974999998</v>
      </c>
      <c r="EF16" s="25">
        <v>20.371882974999998</v>
      </c>
      <c r="EG16" s="25">
        <v>15.645363225883374</v>
      </c>
      <c r="EH16" s="25">
        <v>7.5182936472279742</v>
      </c>
      <c r="EI16" s="25">
        <v>20.470702536000001</v>
      </c>
      <c r="EJ16" s="25">
        <v>20.470702536000001</v>
      </c>
      <c r="EK16" s="25">
        <v>15.557542577209702</v>
      </c>
      <c r="EL16" s="25">
        <v>7.0727195706512198</v>
      </c>
      <c r="EM16" s="25">
        <v>20.570241633999998</v>
      </c>
      <c r="EN16" s="25">
        <v>20.570241633999998</v>
      </c>
      <c r="EO16" s="25">
        <v>15.481151879117325</v>
      </c>
      <c r="EP16" s="25">
        <v>6.6740486599082427</v>
      </c>
      <c r="EQ16" s="25">
        <v>20.666559374000002</v>
      </c>
      <c r="ER16" s="25">
        <v>20.666559374000002</v>
      </c>
      <c r="ES16" s="25">
        <v>15.416341108555407</v>
      </c>
      <c r="ET16" s="25">
        <v>6.4162611247433983</v>
      </c>
      <c r="EU16" s="25">
        <v>20.76675856</v>
      </c>
      <c r="EV16" s="25">
        <v>20.76675856</v>
      </c>
      <c r="EW16" s="25">
        <v>15.347288307049142</v>
      </c>
      <c r="EX16" s="25">
        <v>6.0844595014097642</v>
      </c>
      <c r="EY16" s="25">
        <v>20.866680259999999</v>
      </c>
      <c r="EZ16" s="25">
        <v>20.866680259999999</v>
      </c>
      <c r="FA16" s="25">
        <v>15.293789212563894</v>
      </c>
      <c r="FB16" s="25">
        <v>5.6985370307416421</v>
      </c>
      <c r="FC16" s="25">
        <v>20.973763757</v>
      </c>
      <c r="FD16" s="25">
        <v>20.880207529655621</v>
      </c>
      <c r="FE16" s="25">
        <v>15.231820688087419</v>
      </c>
      <c r="FF16" s="25">
        <v>5.3467630284900824</v>
      </c>
      <c r="FG16" s="25">
        <v>21.073299788</v>
      </c>
      <c r="FH16" s="25">
        <v>20.831361733365711</v>
      </c>
      <c r="FI16" s="25">
        <v>15.196188359749778</v>
      </c>
      <c r="FJ16" s="25">
        <v>5.2137990825853286</v>
      </c>
      <c r="FK16" s="25">
        <v>21.466162127</v>
      </c>
      <c r="FL16" s="25">
        <v>20.574817252923395</v>
      </c>
      <c r="FM16" s="25">
        <v>15.009042733008956</v>
      </c>
      <c r="FN16" s="25">
        <v>4.4875542298791142</v>
      </c>
      <c r="FO16" s="25">
        <v>21.174572519000002</v>
      </c>
      <c r="FP16" s="25">
        <v>20.769170803531022</v>
      </c>
      <c r="FQ16" s="25">
        <v>15.150820942288915</v>
      </c>
      <c r="FR16" s="25">
        <v>5.0249944831730637</v>
      </c>
      <c r="FS16" s="25">
        <v>21.901887268999999</v>
      </c>
      <c r="FT16" s="25">
        <v>20.345100101312948</v>
      </c>
      <c r="FU16" s="25">
        <v>14.841467269147355</v>
      </c>
      <c r="FV16" s="25">
        <v>3.8230076847053827</v>
      </c>
      <c r="FW16" s="25">
        <v>22.209270410999999</v>
      </c>
      <c r="FX16" s="25">
        <v>20.15581282071712</v>
      </c>
      <c r="FY16" s="25">
        <v>14.703384833305833</v>
      </c>
      <c r="FZ16" s="25">
        <v>3.3424588228985144</v>
      </c>
      <c r="GA16" s="25">
        <v>22.357959081000001</v>
      </c>
      <c r="GB16" s="25">
        <v>20.059287924431651</v>
      </c>
      <c r="GC16" s="25">
        <v>14.632971265333945</v>
      </c>
      <c r="GD16" s="25">
        <v>2.9681720392933624</v>
      </c>
      <c r="GE16" s="26">
        <v>20.197004865</v>
      </c>
      <c r="GF16" s="26">
        <v>20.197004865</v>
      </c>
      <c r="GG16" s="26">
        <v>15.751254267944573</v>
      </c>
      <c r="GH16" s="26">
        <v>8.2111276226619694</v>
      </c>
      <c r="GI16" s="26">
        <v>20.291843049000001</v>
      </c>
      <c r="GJ16" s="26">
        <v>20.291843049000001</v>
      </c>
      <c r="GK16" s="26">
        <v>15.520630126396853</v>
      </c>
      <c r="GL16" s="26">
        <v>6.4956113278271523</v>
      </c>
      <c r="GM16" s="26">
        <v>20.376661443</v>
      </c>
      <c r="GN16" s="26">
        <v>20.376661443</v>
      </c>
      <c r="GO16" s="26">
        <v>15.435489615837479</v>
      </c>
      <c r="GP16" s="26">
        <v>5.9430793534377138</v>
      </c>
      <c r="GQ16" s="26">
        <v>20.479171227000002</v>
      </c>
      <c r="GR16" s="26">
        <v>20.479171227000002</v>
      </c>
      <c r="GS16" s="26">
        <v>15.347686101883065</v>
      </c>
      <c r="GT16" s="26">
        <v>5.481057956093613</v>
      </c>
      <c r="GU16" s="26">
        <v>20.584580381999999</v>
      </c>
      <c r="GV16" s="26">
        <v>20.584580381999999</v>
      </c>
      <c r="GW16" s="26">
        <v>15.252894642664486</v>
      </c>
      <c r="GX16" s="26">
        <v>5.0911243524237531</v>
      </c>
      <c r="GY16" s="26">
        <v>20.691246981999999</v>
      </c>
      <c r="GZ16" s="26">
        <v>20.691246981999999</v>
      </c>
      <c r="HA16" s="26">
        <v>15.200775861933099</v>
      </c>
      <c r="HB16" s="26">
        <v>4.8560295466676582</v>
      </c>
      <c r="HC16" s="26">
        <v>20.804643098</v>
      </c>
      <c r="HD16" s="26">
        <v>20.752060429112461</v>
      </c>
      <c r="HE16" s="26">
        <v>15.138339162369848</v>
      </c>
      <c r="HF16" s="26">
        <v>4.5358725074440596</v>
      </c>
      <c r="HG16" s="26">
        <v>20.917389908000001</v>
      </c>
      <c r="HH16" s="26">
        <v>20.651311764718368</v>
      </c>
      <c r="HI16" s="26">
        <v>15.064844414368155</v>
      </c>
      <c r="HJ16" s="26">
        <v>4.1573785343085614</v>
      </c>
      <c r="HK16" s="26">
        <v>21.037080660000001</v>
      </c>
      <c r="HL16" s="26">
        <v>20.55253712226785</v>
      </c>
      <c r="HM16" s="26">
        <v>14.992789687890967</v>
      </c>
      <c r="HN16" s="26">
        <v>3.8218358696649375</v>
      </c>
      <c r="HO16" s="26">
        <v>21.153690169000001</v>
      </c>
      <c r="HP16" s="26">
        <v>20.484922274120699</v>
      </c>
      <c r="HQ16" s="26">
        <v>14.94346559753569</v>
      </c>
      <c r="HR16" s="26">
        <v>3.7122111314388153</v>
      </c>
      <c r="HS16" s="26">
        <v>21.672919544999999</v>
      </c>
      <c r="HT16" s="26">
        <v>20.165861157523985</v>
      </c>
      <c r="HU16" s="26">
        <v>14.710714955108418</v>
      </c>
      <c r="HV16" s="26">
        <v>2.9576007642805795</v>
      </c>
      <c r="HW16" s="26">
        <v>21.274318622999999</v>
      </c>
      <c r="HX16" s="26">
        <v>20.410352383376381</v>
      </c>
      <c r="HY16" s="26">
        <v>14.889067900437398</v>
      </c>
      <c r="HZ16" s="26">
        <v>3.5409481446889348</v>
      </c>
      <c r="IA16" s="26">
        <v>22.241363257</v>
      </c>
      <c r="IB16" s="26">
        <v>19.827541208722401</v>
      </c>
      <c r="IC16" s="26">
        <v>14.463915262718885</v>
      </c>
      <c r="ID16" s="26">
        <v>1.9559701985886377</v>
      </c>
      <c r="IE16" s="26">
        <v>22.441043434000001</v>
      </c>
      <c r="IF16" s="26">
        <v>19.604438284978453</v>
      </c>
      <c r="IG16" s="26">
        <v>14.301164785999276</v>
      </c>
      <c r="IH16" s="26">
        <v>1.2051095911084744</v>
      </c>
      <c r="II16" s="26">
        <v>22.527040370999998</v>
      </c>
      <c r="IJ16" s="26">
        <v>19.435143756160681</v>
      </c>
      <c r="IK16" s="26">
        <v>14.177666784230652</v>
      </c>
      <c r="IL16" s="26">
        <v>0.67282105449552176</v>
      </c>
      <c r="IM16" s="27">
        <v>20.197004865</v>
      </c>
      <c r="IN16" s="27">
        <v>20.197004865</v>
      </c>
      <c r="IO16" s="27">
        <v>15.751254267944571</v>
      </c>
      <c r="IP16" s="27">
        <v>8.2111276226619694</v>
      </c>
      <c r="IQ16" s="27">
        <v>20.283482677999999</v>
      </c>
      <c r="IR16" s="27">
        <v>20.283482677999999</v>
      </c>
      <c r="IS16" s="27">
        <v>15.490574782976466</v>
      </c>
      <c r="IT16" s="27">
        <v>6.2508250498250852</v>
      </c>
      <c r="IU16" s="27">
        <v>20.358937091000001</v>
      </c>
      <c r="IV16" s="27">
        <v>20.358937091000001</v>
      </c>
      <c r="IW16" s="27">
        <v>15.391806097917502</v>
      </c>
      <c r="IX16" s="27">
        <v>5.6887856109208226</v>
      </c>
      <c r="IY16" s="27">
        <v>20.451616397999999</v>
      </c>
      <c r="IZ16" s="27">
        <v>20.451616397999999</v>
      </c>
      <c r="JA16" s="27">
        <v>15.307468258858295</v>
      </c>
      <c r="JB16" s="27">
        <v>5.2481304230084707</v>
      </c>
      <c r="JC16" s="27">
        <v>20.551160897999999</v>
      </c>
      <c r="JD16" s="27">
        <v>20.551160897999999</v>
      </c>
      <c r="JE16" s="27">
        <v>15.223821783523796</v>
      </c>
      <c r="JF16" s="27">
        <v>4.8796847376971666</v>
      </c>
      <c r="JG16" s="27">
        <v>20.651437830999999</v>
      </c>
      <c r="JH16" s="27">
        <v>20.651437830999999</v>
      </c>
      <c r="JI16" s="27">
        <v>15.158415361024991</v>
      </c>
      <c r="JJ16" s="27">
        <v>4.6692398022396908</v>
      </c>
      <c r="JK16" s="27">
        <v>20.760445774000001</v>
      </c>
      <c r="JL16" s="27">
        <v>20.672730773741499</v>
      </c>
      <c r="JM16" s="27">
        <v>15.080469283244266</v>
      </c>
      <c r="JN16" s="27">
        <v>4.3724249447174124</v>
      </c>
      <c r="JO16" s="27">
        <v>20.872402713</v>
      </c>
      <c r="JP16" s="27">
        <v>20.54744177898954</v>
      </c>
      <c r="JQ16" s="27">
        <v>14.989072705909384</v>
      </c>
      <c r="JR16" s="27">
        <v>4.0142512621779165</v>
      </c>
      <c r="JS16" s="27">
        <v>21.021839714999999</v>
      </c>
      <c r="JT16" s="27">
        <v>20.401829009127002</v>
      </c>
      <c r="JU16" s="27">
        <v>14.882850217589196</v>
      </c>
      <c r="JV16" s="27">
        <v>3.6086408552165796</v>
      </c>
      <c r="JW16" s="27">
        <v>21.179959350000001</v>
      </c>
      <c r="JX16" s="27">
        <v>20.282722894886113</v>
      </c>
      <c r="JY16" s="27">
        <v>14.795963965505955</v>
      </c>
      <c r="JZ16" s="27">
        <v>3.4034132092850573</v>
      </c>
      <c r="KA16" s="27">
        <v>21.811105194</v>
      </c>
      <c r="KB16" s="27">
        <v>19.7731826691512</v>
      </c>
      <c r="KC16" s="27">
        <v>14.42426146490874</v>
      </c>
      <c r="KD16" s="27">
        <v>2.3635362092300447</v>
      </c>
      <c r="KE16" s="27">
        <v>21.341592524999999</v>
      </c>
      <c r="KF16" s="27">
        <v>20.163767215694154</v>
      </c>
      <c r="KG16" s="27">
        <v>14.709187453696474</v>
      </c>
      <c r="KH16" s="27">
        <v>3.134178949466202</v>
      </c>
      <c r="KI16" s="27">
        <v>22.200484373999998</v>
      </c>
      <c r="KJ16" s="27">
        <v>19.351197313394714</v>
      </c>
      <c r="KK16" s="27">
        <v>14.116429022977659</v>
      </c>
      <c r="KL16" s="27">
        <v>1.3851680359290839</v>
      </c>
      <c r="KM16" s="27">
        <v>22.348990855</v>
      </c>
      <c r="KN16" s="27">
        <v>19.171571178968854</v>
      </c>
      <c r="KO16" s="27">
        <v>13.985394258759774</v>
      </c>
      <c r="KP16" s="27">
        <v>0.75920436708659622</v>
      </c>
      <c r="KQ16" s="27">
        <v>22.389769438000002</v>
      </c>
      <c r="KR16" s="27">
        <v>19.090169102491714</v>
      </c>
      <c r="KS16" s="27">
        <v>13.926012577290528</v>
      </c>
      <c r="KT16" s="27">
        <v>0.6103689384938491</v>
      </c>
    </row>
    <row r="17" spans="1:306" ht="15" thickBot="1" x14ac:dyDescent="0.35">
      <c r="A17" s="2"/>
      <c r="B17" s="72" t="s">
        <v>443</v>
      </c>
      <c r="C17" s="72" t="s">
        <v>444</v>
      </c>
      <c r="D17" s="72" t="s">
        <v>840</v>
      </c>
      <c r="E17" s="85">
        <v>300011</v>
      </c>
      <c r="F17" s="82">
        <v>527810</v>
      </c>
      <c r="G17" s="20">
        <v>25.103990661684207</v>
      </c>
      <c r="H17" s="20">
        <v>9.3460188933873134</v>
      </c>
      <c r="I17" s="20">
        <v>6.7171677982541222</v>
      </c>
      <c r="J17" s="20">
        <v>10.857018333402127</v>
      </c>
      <c r="K17" s="20">
        <v>25.521311304684211</v>
      </c>
      <c r="L17" s="20">
        <v>9.2127995698449965</v>
      </c>
      <c r="M17" s="20">
        <v>6.6214204473861722</v>
      </c>
      <c r="N17" s="20">
        <v>10.142946285442552</v>
      </c>
      <c r="O17" s="20">
        <v>25.699184303684209</v>
      </c>
      <c r="P17" s="20">
        <v>9.0871189280148723</v>
      </c>
      <c r="Q17" s="20">
        <v>6.5310912954985652</v>
      </c>
      <c r="R17" s="20">
        <v>9.6611180187525143</v>
      </c>
      <c r="S17" s="20">
        <v>25.905444278684207</v>
      </c>
      <c r="T17" s="20">
        <v>8.9797912860079414</v>
      </c>
      <c r="U17" s="20">
        <v>6.4539528059475124</v>
      </c>
      <c r="V17" s="20">
        <v>9.5140533169288446</v>
      </c>
      <c r="W17" s="20">
        <v>26.110362221684209</v>
      </c>
      <c r="X17" s="20">
        <v>8.8000761235818885</v>
      </c>
      <c r="Y17" s="20">
        <v>6.3247879801883409</v>
      </c>
      <c r="Z17" s="20">
        <v>8.9844753604298084</v>
      </c>
      <c r="AA17" s="20">
        <v>26.329736235684209</v>
      </c>
      <c r="AB17" s="20">
        <v>8.69733841652892</v>
      </c>
      <c r="AC17" s="20">
        <v>6.2509483672627839</v>
      </c>
      <c r="AD17" s="20">
        <v>8.5274950881323157</v>
      </c>
      <c r="AE17" s="20">
        <v>26.565673734684211</v>
      </c>
      <c r="AF17" s="20">
        <v>8.6536700045367692</v>
      </c>
      <c r="AG17" s="20">
        <v>6.2195630197495122</v>
      </c>
      <c r="AH17" s="20">
        <v>8.2959378191254061</v>
      </c>
      <c r="AI17" s="20">
        <v>26.815150472684209</v>
      </c>
      <c r="AJ17" s="20">
        <v>8.5423792468867976</v>
      </c>
      <c r="AK17" s="20">
        <v>6.139576160953558</v>
      </c>
      <c r="AL17" s="20">
        <v>7.8080082631781842</v>
      </c>
      <c r="AM17" s="20">
        <v>27.107625087684209</v>
      </c>
      <c r="AN17" s="20">
        <v>8.4267816339716504</v>
      </c>
      <c r="AO17" s="20">
        <v>6.0564938804781701</v>
      </c>
      <c r="AP17" s="20">
        <v>7.3589282022717875</v>
      </c>
      <c r="AQ17" s="20">
        <v>27.37167929568421</v>
      </c>
      <c r="AR17" s="20">
        <v>8.3210041902604885</v>
      </c>
      <c r="AS17" s="20">
        <v>5.9804695489651047</v>
      </c>
      <c r="AT17" s="20">
        <v>6.9929693407730902</v>
      </c>
      <c r="AU17" s="20">
        <v>28.355324331684209</v>
      </c>
      <c r="AV17" s="20">
        <v>8.0471987312747242</v>
      </c>
      <c r="AW17" s="20">
        <v>5.783680174466121</v>
      </c>
      <c r="AX17" s="20">
        <v>4.7712730813820947</v>
      </c>
      <c r="AY17" s="20">
        <v>27.626489484684207</v>
      </c>
      <c r="AZ17" s="20">
        <v>8.3289809714910277</v>
      </c>
      <c r="BA17" s="20">
        <v>5.9862026186952972</v>
      </c>
      <c r="BB17" s="20">
        <v>6.8399799811054649</v>
      </c>
      <c r="BC17" s="20">
        <v>29.159132022684208</v>
      </c>
      <c r="BD17" s="20">
        <v>8.6889471257540727</v>
      </c>
      <c r="BE17" s="20">
        <v>6.2449173813615602</v>
      </c>
      <c r="BF17" s="20">
        <v>-1.4137060835281261</v>
      </c>
      <c r="BG17" s="20">
        <v>29.497659524684209</v>
      </c>
      <c r="BH17" s="20">
        <v>10.759927798974479</v>
      </c>
      <c r="BI17" s="20">
        <v>7.7333719680311246</v>
      </c>
      <c r="BJ17" s="20">
        <v>-6.4597369686168093</v>
      </c>
      <c r="BK17" s="20">
        <v>29.758777618684206</v>
      </c>
      <c r="BL17" s="20">
        <v>10.354240904975573</v>
      </c>
      <c r="BM17" s="20">
        <v>7.4417968094926286</v>
      </c>
      <c r="BN17" s="20">
        <v>-9.9383324987901602</v>
      </c>
      <c r="BO17" s="23">
        <v>25.10299001968421</v>
      </c>
      <c r="BP17" s="23">
        <v>9.3460188933873134</v>
      </c>
      <c r="BQ17" s="23">
        <v>6.7171677982541222</v>
      </c>
      <c r="BR17" s="23">
        <v>10.857018333402127</v>
      </c>
      <c r="BS17" s="23">
        <v>25.553424409684208</v>
      </c>
      <c r="BT17" s="23">
        <v>9.2385226723528984</v>
      </c>
      <c r="BU17" s="23">
        <v>6.639908147636759</v>
      </c>
      <c r="BV17" s="23">
        <v>10.209194362081643</v>
      </c>
      <c r="BW17" s="23">
        <v>25.678007614684208</v>
      </c>
      <c r="BX17" s="23">
        <v>9.1946022389820801</v>
      </c>
      <c r="BY17" s="23">
        <v>6.6083416673964335</v>
      </c>
      <c r="BZ17" s="23">
        <v>10.083692109615914</v>
      </c>
      <c r="CA17" s="23">
        <v>25.841813343684208</v>
      </c>
      <c r="CB17" s="23">
        <v>9.1834620707509931</v>
      </c>
      <c r="CC17" s="23">
        <v>6.6003350091430519</v>
      </c>
      <c r="CD17" s="23">
        <v>10.218765154580893</v>
      </c>
      <c r="CE17" s="23">
        <v>26.019729229684209</v>
      </c>
      <c r="CF17" s="23">
        <v>9.1105758521066029</v>
      </c>
      <c r="CG17" s="23">
        <v>6.5479502487012544</v>
      </c>
      <c r="CH17" s="23">
        <v>9.985495863863683</v>
      </c>
      <c r="CI17" s="23">
        <v>26.21846677768421</v>
      </c>
      <c r="CJ17" s="23">
        <v>9.0537259494367408</v>
      </c>
      <c r="CK17" s="23">
        <v>6.5070911042993451</v>
      </c>
      <c r="CL17" s="23">
        <v>9.8688142523300471</v>
      </c>
      <c r="CM17" s="23">
        <v>26.45830255968421</v>
      </c>
      <c r="CN17" s="23">
        <v>9.012326038097628</v>
      </c>
      <c r="CO17" s="23">
        <v>6.4773361728713317</v>
      </c>
      <c r="CP17" s="23">
        <v>9.8612008354122906</v>
      </c>
      <c r="CQ17" s="23">
        <v>26.74525603268421</v>
      </c>
      <c r="CR17" s="23">
        <v>8.9128934657555785</v>
      </c>
      <c r="CS17" s="23">
        <v>6.4058720253393631</v>
      </c>
      <c r="CT17" s="23">
        <v>9.4443144346370183</v>
      </c>
      <c r="CU17" s="23">
        <v>27.051447894684209</v>
      </c>
      <c r="CV17" s="23">
        <v>8.8008751316642719</v>
      </c>
      <c r="CW17" s="23">
        <v>6.3253622430293168</v>
      </c>
      <c r="CX17" s="23">
        <v>8.9889110880301644</v>
      </c>
      <c r="CY17" s="23">
        <v>27.207298550684207</v>
      </c>
      <c r="CZ17" s="23">
        <v>8.7432603112120422</v>
      </c>
      <c r="DA17" s="23">
        <v>6.2839533371562792</v>
      </c>
      <c r="DB17" s="23">
        <v>8.7937296411305468</v>
      </c>
      <c r="DC17" s="23">
        <v>27.487489839684208</v>
      </c>
      <c r="DD17" s="23">
        <v>8.7890306999243251</v>
      </c>
      <c r="DE17" s="23">
        <v>6.3168494167254368</v>
      </c>
      <c r="DF17" s="23">
        <v>8.269688303196979</v>
      </c>
      <c r="DG17" s="23">
        <v>27.309775280684207</v>
      </c>
      <c r="DH17" s="23">
        <v>8.7556371526859547</v>
      </c>
      <c r="DI17" s="23">
        <v>6.292848816818907</v>
      </c>
      <c r="DJ17" s="23">
        <v>8.7533585297413801</v>
      </c>
      <c r="DK17" s="23">
        <v>27.669786859684208</v>
      </c>
      <c r="DL17" s="23">
        <v>10.036655408804695</v>
      </c>
      <c r="DM17" s="23">
        <v>7.2135418602563321</v>
      </c>
      <c r="DN17" s="23">
        <v>7.5939187347333643</v>
      </c>
      <c r="DO17" s="23">
        <v>27.814777939684209</v>
      </c>
      <c r="DP17" s="23">
        <v>12.029488630834566</v>
      </c>
      <c r="DQ17" s="23">
        <v>8.6458303350615076</v>
      </c>
      <c r="DR17" s="23">
        <v>7.1813616938926366</v>
      </c>
      <c r="DS17" s="23">
        <v>27.911783324684208</v>
      </c>
      <c r="DT17" s="23">
        <v>12.071458018408112</v>
      </c>
      <c r="DU17" s="23">
        <v>8.675994560271981</v>
      </c>
      <c r="DV17" s="23">
        <v>7.0128142774198103</v>
      </c>
      <c r="DW17" s="25">
        <v>25.103990661684207</v>
      </c>
      <c r="DX17" s="25">
        <v>9.3460188933873134</v>
      </c>
      <c r="DY17" s="25">
        <v>6.7171677982541222</v>
      </c>
      <c r="DZ17" s="25">
        <v>10.857018333402127</v>
      </c>
      <c r="EA17" s="25">
        <v>25.523048376684208</v>
      </c>
      <c r="EB17" s="25">
        <v>9.2395439531055548</v>
      </c>
      <c r="EC17" s="25">
        <v>6.6406421622223242</v>
      </c>
      <c r="ED17" s="25">
        <v>10.284083621857711</v>
      </c>
      <c r="EE17" s="25">
        <v>25.701267003684208</v>
      </c>
      <c r="EF17" s="25">
        <v>9.137476964141662</v>
      </c>
      <c r="EG17" s="25">
        <v>6.5672846075935709</v>
      </c>
      <c r="EH17" s="25">
        <v>9.8824704356594033</v>
      </c>
      <c r="EI17" s="25">
        <v>25.90782355368421</v>
      </c>
      <c r="EJ17" s="25">
        <v>9.0429823502628519</v>
      </c>
      <c r="EK17" s="25">
        <v>6.4993694680356677</v>
      </c>
      <c r="EL17" s="25">
        <v>9.8050986375963838</v>
      </c>
      <c r="EM17" s="25">
        <v>26.114953226684207</v>
      </c>
      <c r="EN17" s="25">
        <v>8.8904429707118489</v>
      </c>
      <c r="EO17" s="25">
        <v>6.3897364125096807</v>
      </c>
      <c r="EP17" s="25">
        <v>9.3798166898786803</v>
      </c>
      <c r="EQ17" s="25">
        <v>26.335419855684208</v>
      </c>
      <c r="ER17" s="25">
        <v>8.802418744088655</v>
      </c>
      <c r="ES17" s="25">
        <v>6.3264716676718669</v>
      </c>
      <c r="ET17" s="25">
        <v>9.0804901943133167</v>
      </c>
      <c r="EU17" s="25">
        <v>26.56997633768421</v>
      </c>
      <c r="EV17" s="25">
        <v>8.7733761412923776</v>
      </c>
      <c r="EW17" s="25">
        <v>6.3055981772043186</v>
      </c>
      <c r="EX17" s="25">
        <v>9.0267369292717632</v>
      </c>
      <c r="EY17" s="25">
        <v>26.81556169668421</v>
      </c>
      <c r="EZ17" s="25">
        <v>8.6873233607861184</v>
      </c>
      <c r="FA17" s="25">
        <v>6.2437503495077733</v>
      </c>
      <c r="FB17" s="25">
        <v>8.6835666257728086</v>
      </c>
      <c r="FC17" s="25">
        <v>27.10663365768421</v>
      </c>
      <c r="FD17" s="25">
        <v>8.5909314406443436</v>
      </c>
      <c r="FE17" s="25">
        <v>6.1744715785814348</v>
      </c>
      <c r="FF17" s="25">
        <v>8.3198573164383163</v>
      </c>
      <c r="FG17" s="25">
        <v>27.366977038684208</v>
      </c>
      <c r="FH17" s="25">
        <v>8.4872434848732006</v>
      </c>
      <c r="FI17" s="25">
        <v>6.0999490031920871</v>
      </c>
      <c r="FJ17" s="25">
        <v>7.9869397994152962</v>
      </c>
      <c r="FK17" s="25">
        <v>28.317467915684208</v>
      </c>
      <c r="FL17" s="25">
        <v>8.4250603673520921</v>
      </c>
      <c r="FM17" s="25">
        <v>6.0552567722676045</v>
      </c>
      <c r="FN17" s="25">
        <v>7.0109961171784612</v>
      </c>
      <c r="FO17" s="25">
        <v>27.615969331684209</v>
      </c>
      <c r="FP17" s="25">
        <v>8.4935824423876767</v>
      </c>
      <c r="FQ17" s="25">
        <v>6.1045049367694171</v>
      </c>
      <c r="FR17" s="25">
        <v>7.8211278224686893</v>
      </c>
      <c r="FS17" s="25">
        <v>29.007553509684207</v>
      </c>
      <c r="FT17" s="25">
        <v>10.011464522693206</v>
      </c>
      <c r="FU17" s="25">
        <v>7.1954366744089873</v>
      </c>
      <c r="FV17" s="25">
        <v>5.9982984653244209</v>
      </c>
      <c r="FW17" s="25">
        <v>29.276210338684209</v>
      </c>
      <c r="FX17" s="25">
        <v>12.895093702956711</v>
      </c>
      <c r="FY17" s="25">
        <v>9.2679577438321274</v>
      </c>
      <c r="FZ17" s="25">
        <v>5.3704309698856605</v>
      </c>
      <c r="GA17" s="25">
        <v>29.422268803684211</v>
      </c>
      <c r="GB17" s="25">
        <v>12.916267371252024</v>
      </c>
      <c r="GC17" s="25">
        <v>9.2831756761374873</v>
      </c>
      <c r="GD17" s="25">
        <v>5.2612296496026509</v>
      </c>
      <c r="GE17" s="26">
        <v>25.104519746684208</v>
      </c>
      <c r="GF17" s="26">
        <v>9.3460188933873134</v>
      </c>
      <c r="GG17" s="26">
        <v>6.7171677982541222</v>
      </c>
      <c r="GH17" s="26">
        <v>10.857018333402127</v>
      </c>
      <c r="GI17" s="26">
        <v>25.540212580684209</v>
      </c>
      <c r="GJ17" s="26">
        <v>9.1946689897772647</v>
      </c>
      <c r="GK17" s="26">
        <v>6.6083896425072286</v>
      </c>
      <c r="GL17" s="26">
        <v>10.129113691450048</v>
      </c>
      <c r="GM17" s="26">
        <v>25.748826952684208</v>
      </c>
      <c r="GN17" s="26">
        <v>9.0687962581583061</v>
      </c>
      <c r="GO17" s="26">
        <v>6.5179224319062126</v>
      </c>
      <c r="GP17" s="26">
        <v>9.682897666222221</v>
      </c>
      <c r="GQ17" s="26">
        <v>26.005877459684207</v>
      </c>
      <c r="GR17" s="26">
        <v>8.9404330992772625</v>
      </c>
      <c r="GS17" s="26">
        <v>6.4256653021963652</v>
      </c>
      <c r="GT17" s="26">
        <v>9.5772921323846738</v>
      </c>
      <c r="GU17" s="26">
        <v>26.292010470684211</v>
      </c>
      <c r="GV17" s="26">
        <v>8.7517099367543487</v>
      </c>
      <c r="GW17" s="26">
        <v>6.2900262494034651</v>
      </c>
      <c r="GX17" s="26">
        <v>9.0945193057503815</v>
      </c>
      <c r="GY17" s="26">
        <v>26.61831814568421</v>
      </c>
      <c r="GZ17" s="26">
        <v>8.6321458381998539</v>
      </c>
      <c r="HA17" s="26">
        <v>6.2040931776004777</v>
      </c>
      <c r="HB17" s="26">
        <v>8.6988630232466093</v>
      </c>
      <c r="HC17" s="26">
        <v>26.969271948684209</v>
      </c>
      <c r="HD17" s="26">
        <v>8.5223884288641489</v>
      </c>
      <c r="HE17" s="26">
        <v>6.1252083664290344</v>
      </c>
      <c r="HF17" s="26">
        <v>8.552013253213822</v>
      </c>
      <c r="HG17" s="26">
        <v>27.307841113684209</v>
      </c>
      <c r="HH17" s="26">
        <v>8.3957068981343781</v>
      </c>
      <c r="HI17" s="26">
        <v>6.0341598559821277</v>
      </c>
      <c r="HJ17" s="26">
        <v>8.1662111617174205</v>
      </c>
      <c r="HK17" s="26">
        <v>27.70370745168421</v>
      </c>
      <c r="HL17" s="26">
        <v>8.2326058174432415</v>
      </c>
      <c r="HM17" s="26">
        <v>5.9169358978908271</v>
      </c>
      <c r="HN17" s="26">
        <v>7.795853859426888</v>
      </c>
      <c r="HO17" s="26">
        <v>28.05418499668421</v>
      </c>
      <c r="HP17" s="26">
        <v>8.0308340292656304</v>
      </c>
      <c r="HQ17" s="26">
        <v>5.771918540917393</v>
      </c>
      <c r="HR17" s="26">
        <v>7.4854282628814666</v>
      </c>
      <c r="HS17" s="26">
        <v>29.20856727468421</v>
      </c>
      <c r="HT17" s="26">
        <v>7.4208411098751998</v>
      </c>
      <c r="HU17" s="26">
        <v>5.3335046192216522</v>
      </c>
      <c r="HV17" s="26">
        <v>5.4148456561815905</v>
      </c>
      <c r="HW17" s="26">
        <v>28.376446133684208</v>
      </c>
      <c r="HX17" s="26">
        <v>7.8877069166156843</v>
      </c>
      <c r="HY17" s="26">
        <v>5.6690502669371696</v>
      </c>
      <c r="HZ17" s="26">
        <v>7.3850328860751411</v>
      </c>
      <c r="IA17" s="26">
        <v>30.175113983684209</v>
      </c>
      <c r="IB17" s="26">
        <v>7.7498909181268276</v>
      </c>
      <c r="IC17" s="26">
        <v>5.569999195278351</v>
      </c>
      <c r="ID17" s="26">
        <v>-0.56496471639517054</v>
      </c>
      <c r="IE17" s="26">
        <v>30.731017012684209</v>
      </c>
      <c r="IF17" s="26">
        <v>9.2611152067281051</v>
      </c>
      <c r="IG17" s="26">
        <v>6.6561458469306745</v>
      </c>
      <c r="IH17" s="26">
        <v>-5.377404637519831</v>
      </c>
      <c r="II17" s="26">
        <v>30.961704309684208</v>
      </c>
      <c r="IJ17" s="26">
        <v>9.0201503616382706</v>
      </c>
      <c r="IK17" s="26">
        <v>6.4829596682579629</v>
      </c>
      <c r="IL17" s="26">
        <v>-8.5621401320866539</v>
      </c>
      <c r="IM17" s="27">
        <v>25.104519746684208</v>
      </c>
      <c r="IN17" s="27">
        <v>9.3460188933873134</v>
      </c>
      <c r="IO17" s="27">
        <v>6.7171677982541222</v>
      </c>
      <c r="IP17" s="27">
        <v>10.857018333402127</v>
      </c>
      <c r="IQ17" s="27">
        <v>25.510718347684211</v>
      </c>
      <c r="IR17" s="27">
        <v>9.2139877461087085</v>
      </c>
      <c r="IS17" s="27">
        <v>6.6222744130616427</v>
      </c>
      <c r="IT17" s="27">
        <v>10.162457995377082</v>
      </c>
      <c r="IU17" s="27">
        <v>25.69198032968421</v>
      </c>
      <c r="IV17" s="27">
        <v>9.124434544076875</v>
      </c>
      <c r="IW17" s="27">
        <v>6.557910763492691</v>
      </c>
      <c r="IX17" s="27">
        <v>9.7733537004469611</v>
      </c>
      <c r="IY17" s="27">
        <v>25.929951943684209</v>
      </c>
      <c r="IZ17" s="27">
        <v>9.0063807068782786</v>
      </c>
      <c r="JA17" s="27">
        <v>6.4730631462626622</v>
      </c>
      <c r="JB17" s="27">
        <v>9.713952933117767</v>
      </c>
      <c r="JC17" s="27">
        <v>26.204479875684207</v>
      </c>
      <c r="JD17" s="27">
        <v>8.8724418775390639</v>
      </c>
      <c r="JE17" s="27">
        <v>6.3767986724116845</v>
      </c>
      <c r="JF17" s="27">
        <v>9.2828649735298079</v>
      </c>
      <c r="JG17" s="27">
        <v>26.513726377684208</v>
      </c>
      <c r="JH17" s="27">
        <v>8.7895891559603552</v>
      </c>
      <c r="JI17" s="27">
        <v>6.3172507900743193</v>
      </c>
      <c r="JJ17" s="27">
        <v>8.955332754121283</v>
      </c>
      <c r="JK17" s="27">
        <v>26.854758970684209</v>
      </c>
      <c r="JL17" s="27">
        <v>8.8288483090377667</v>
      </c>
      <c r="JM17" s="27">
        <v>6.3454671163889289</v>
      </c>
      <c r="JN17" s="27">
        <v>8.8692561432803849</v>
      </c>
      <c r="JO17" s="27">
        <v>27.258587283684207</v>
      </c>
      <c r="JP17" s="27">
        <v>8.8177527448266666</v>
      </c>
      <c r="JQ17" s="27">
        <v>6.3374925159229489</v>
      </c>
      <c r="JR17" s="27">
        <v>8.3883518660473335</v>
      </c>
      <c r="JS17" s="27">
        <v>28.090018432684211</v>
      </c>
      <c r="JT17" s="27">
        <v>8.713837999932311</v>
      </c>
      <c r="JU17" s="27">
        <v>6.2628069427253568</v>
      </c>
      <c r="JV17" s="27">
        <v>6.9720244485860299</v>
      </c>
      <c r="JW17" s="27">
        <v>28.50171954368421</v>
      </c>
      <c r="JX17" s="27">
        <v>8.6874978315514753</v>
      </c>
      <c r="JY17" s="27">
        <v>6.2438757450820983</v>
      </c>
      <c r="JZ17" s="27">
        <v>5.5417856639211003</v>
      </c>
      <c r="KA17" s="27">
        <v>29.483904371684211</v>
      </c>
      <c r="KB17" s="27">
        <v>12.819324835631377</v>
      </c>
      <c r="KC17" s="27">
        <v>9.2135011670250737</v>
      </c>
      <c r="KD17" s="27">
        <v>0.39837596824067845</v>
      </c>
      <c r="KE17" s="27">
        <v>28.762451853684208</v>
      </c>
      <c r="KF17" s="27">
        <v>8.8908917920261707</v>
      </c>
      <c r="KG17" s="27">
        <v>6.3900589892254054</v>
      </c>
      <c r="KH17" s="27">
        <v>4.3133352081213268</v>
      </c>
      <c r="KI17" s="27">
        <v>30.39649653268421</v>
      </c>
      <c r="KJ17" s="27">
        <v>11.249615952820946</v>
      </c>
      <c r="KK17" s="27">
        <v>8.0853204859750942</v>
      </c>
      <c r="KL17" s="27">
        <v>-5.0843903424601393</v>
      </c>
      <c r="KM17" s="27">
        <v>30.787376178684209</v>
      </c>
      <c r="KN17" s="27">
        <v>9.7432245880146695</v>
      </c>
      <c r="KO17" s="27">
        <v>7.0026473518126782</v>
      </c>
      <c r="KP17" s="27">
        <v>-8.377250092043198</v>
      </c>
      <c r="KQ17" s="27">
        <v>30.754674469684211</v>
      </c>
      <c r="KR17" s="27">
        <v>9.5468883770715784</v>
      </c>
      <c r="KS17" s="27">
        <v>6.8615366512221527</v>
      </c>
      <c r="KT17" s="27">
        <v>-7.4992767031551608</v>
      </c>
    </row>
    <row r="18" spans="1:306" ht="15" thickBot="1" x14ac:dyDescent="0.35">
      <c r="A18" s="2"/>
      <c r="B18" s="72" t="s">
        <v>445</v>
      </c>
      <c r="C18" s="72" t="s">
        <v>446</v>
      </c>
      <c r="D18" s="72" t="s">
        <v>842</v>
      </c>
      <c r="E18" s="85">
        <v>334416</v>
      </c>
      <c r="F18" s="82">
        <v>428229</v>
      </c>
      <c r="G18" s="20">
        <v>21.225116511</v>
      </c>
      <c r="H18" s="20">
        <v>10.790347028320703</v>
      </c>
      <c r="I18" s="20">
        <v>7.8714079284981429</v>
      </c>
      <c r="J18" s="20">
        <v>11.291820611133874</v>
      </c>
      <c r="K18" s="20">
        <v>21.314658295000001</v>
      </c>
      <c r="L18" s="20">
        <v>10.464496795794787</v>
      </c>
      <c r="M18" s="20">
        <v>7.6337047205220205</v>
      </c>
      <c r="N18" s="20">
        <v>9.781153205475686</v>
      </c>
      <c r="O18" s="20">
        <v>21.410376266</v>
      </c>
      <c r="P18" s="20">
        <v>10.331953871182964</v>
      </c>
      <c r="Q18" s="20">
        <v>7.5370165023472433</v>
      </c>
      <c r="R18" s="20">
        <v>9.214858188036926</v>
      </c>
      <c r="S18" s="20">
        <v>21.529979719</v>
      </c>
      <c r="T18" s="20">
        <v>10.211295504468488</v>
      </c>
      <c r="U18" s="20">
        <v>7.4489979036957612</v>
      </c>
      <c r="V18" s="20">
        <v>8.9298496548318873</v>
      </c>
      <c r="W18" s="20">
        <v>21.65441264</v>
      </c>
      <c r="X18" s="20">
        <v>10.144755723399477</v>
      </c>
      <c r="Y18" s="20">
        <v>7.4004580598063621</v>
      </c>
      <c r="Z18" s="20">
        <v>8.5748230635493226</v>
      </c>
      <c r="AA18" s="20">
        <v>21.792797349000001</v>
      </c>
      <c r="AB18" s="20">
        <v>10.052293732070877</v>
      </c>
      <c r="AC18" s="20">
        <v>7.3330083244346955</v>
      </c>
      <c r="AD18" s="20">
        <v>8.2433834144338469</v>
      </c>
      <c r="AE18" s="20">
        <v>21.944001032999999</v>
      </c>
      <c r="AF18" s="20">
        <v>9.9668211173030539</v>
      </c>
      <c r="AG18" s="20">
        <v>7.2706572419544857</v>
      </c>
      <c r="AH18" s="20">
        <v>7.9257069014729158</v>
      </c>
      <c r="AI18" s="20">
        <v>22.090351432999999</v>
      </c>
      <c r="AJ18" s="20">
        <v>9.868946940191897</v>
      </c>
      <c r="AK18" s="20">
        <v>7.1992593924056294</v>
      </c>
      <c r="AL18" s="20">
        <v>7.6136042535852262</v>
      </c>
      <c r="AM18" s="20">
        <v>22.252839238</v>
      </c>
      <c r="AN18" s="20">
        <v>9.7702645346114068</v>
      </c>
      <c r="AO18" s="20">
        <v>7.1272719514409593</v>
      </c>
      <c r="AP18" s="20">
        <v>7.3250421619130215</v>
      </c>
      <c r="AQ18" s="20">
        <v>22.364671805</v>
      </c>
      <c r="AR18" s="20">
        <v>9.674402748223514</v>
      </c>
      <c r="AS18" s="20">
        <v>7.0573421129072038</v>
      </c>
      <c r="AT18" s="20">
        <v>7.0190161902533355</v>
      </c>
      <c r="AU18" s="20">
        <v>22.737293534999999</v>
      </c>
      <c r="AV18" s="20">
        <v>9.2210160265436336</v>
      </c>
      <c r="AW18" s="20">
        <v>6.7266028117206886</v>
      </c>
      <c r="AX18" s="20">
        <v>5.4485330090308945</v>
      </c>
      <c r="AY18" s="20">
        <v>22.469245014999998</v>
      </c>
      <c r="AZ18" s="20">
        <v>9.5869111983723609</v>
      </c>
      <c r="BA18" s="20">
        <v>6.9935182453923392</v>
      </c>
      <c r="BB18" s="20">
        <v>6.7431355171877758</v>
      </c>
      <c r="BC18" s="20">
        <v>23.047963709000001</v>
      </c>
      <c r="BD18" s="20">
        <v>8.4502540186357766</v>
      </c>
      <c r="BE18" s="20">
        <v>6.1643426578899119</v>
      </c>
      <c r="BF18" s="20">
        <v>2.2049135389497465</v>
      </c>
      <c r="BG18" s="20">
        <v>23.205846302000001</v>
      </c>
      <c r="BH18" s="20">
        <v>8.0112518004021442</v>
      </c>
      <c r="BI18" s="20">
        <v>5.8440966516991102</v>
      </c>
      <c r="BJ18" s="20">
        <v>-0.30300940225477646</v>
      </c>
      <c r="BK18" s="20">
        <v>23.275238672</v>
      </c>
      <c r="BL18" s="20">
        <v>7.5833128228763638</v>
      </c>
      <c r="BM18" s="20">
        <v>5.5319211255766616</v>
      </c>
      <c r="BN18" s="20">
        <v>-2.0989474607131342</v>
      </c>
      <c r="BO18" s="23">
        <v>21.199356382000001</v>
      </c>
      <c r="BP18" s="23">
        <v>10.790347028320703</v>
      </c>
      <c r="BQ18" s="23">
        <v>7.8714079284981429</v>
      </c>
      <c r="BR18" s="23">
        <v>11.291820611133874</v>
      </c>
      <c r="BS18" s="23">
        <v>21.297455051</v>
      </c>
      <c r="BT18" s="23">
        <v>10.658341491925061</v>
      </c>
      <c r="BU18" s="23">
        <v>7.7751117275452799</v>
      </c>
      <c r="BV18" s="23">
        <v>10.717717003745223</v>
      </c>
      <c r="BW18" s="23">
        <v>21.320904489</v>
      </c>
      <c r="BX18" s="23">
        <v>10.604617205132302</v>
      </c>
      <c r="BY18" s="23">
        <v>7.7359206083066203</v>
      </c>
      <c r="BZ18" s="23">
        <v>10.528997052019772</v>
      </c>
      <c r="CA18" s="23">
        <v>21.361232668</v>
      </c>
      <c r="CB18" s="23">
        <v>10.556812111640488</v>
      </c>
      <c r="CC18" s="23">
        <v>7.7010474581710016</v>
      </c>
      <c r="CD18" s="23">
        <v>10.415001783170281</v>
      </c>
      <c r="CE18" s="23">
        <v>21.397088101000001</v>
      </c>
      <c r="CF18" s="23">
        <v>10.485061934358589</v>
      </c>
      <c r="CG18" s="23">
        <v>7.6487067027860673</v>
      </c>
      <c r="CH18" s="23">
        <v>10.202582208866595</v>
      </c>
      <c r="CI18" s="23">
        <v>21.431575917</v>
      </c>
      <c r="CJ18" s="23">
        <v>10.414470073510365</v>
      </c>
      <c r="CK18" s="23">
        <v>7.5972109231128329</v>
      </c>
      <c r="CL18" s="23">
        <v>10.024701856472573</v>
      </c>
      <c r="CM18" s="23">
        <v>21.48663522</v>
      </c>
      <c r="CN18" s="23">
        <v>10.322220313016549</v>
      </c>
      <c r="CO18" s="23">
        <v>7.5299160071803568</v>
      </c>
      <c r="CP18" s="23">
        <v>9.7741363943513271</v>
      </c>
      <c r="CQ18" s="23">
        <v>21.564430432999998</v>
      </c>
      <c r="CR18" s="23">
        <v>10.250355612923412</v>
      </c>
      <c r="CS18" s="23">
        <v>7.4774917089990689</v>
      </c>
      <c r="CT18" s="23">
        <v>9.4112974496390471</v>
      </c>
      <c r="CU18" s="23">
        <v>21.652225527999999</v>
      </c>
      <c r="CV18" s="23">
        <v>10.174983242726006</v>
      </c>
      <c r="CW18" s="23">
        <v>7.4225086143122718</v>
      </c>
      <c r="CX18" s="23">
        <v>9.0506298790598514</v>
      </c>
      <c r="CY18" s="23">
        <v>21.697347140000002</v>
      </c>
      <c r="CZ18" s="23">
        <v>10.130515671161751</v>
      </c>
      <c r="DA18" s="23">
        <v>7.3900701399561397</v>
      </c>
      <c r="DB18" s="23">
        <v>8.8122614229224787</v>
      </c>
      <c r="DC18" s="23">
        <v>21.853436344999999</v>
      </c>
      <c r="DD18" s="23">
        <v>9.9541996230572725</v>
      </c>
      <c r="DE18" s="23">
        <v>7.2614500376250071</v>
      </c>
      <c r="DF18" s="23">
        <v>8.0129448377092292</v>
      </c>
      <c r="DG18" s="23">
        <v>21.739401931</v>
      </c>
      <c r="DH18" s="23">
        <v>10.089454335211796</v>
      </c>
      <c r="DI18" s="23">
        <v>7.3601164670573089</v>
      </c>
      <c r="DJ18" s="23">
        <v>8.5852337353609229</v>
      </c>
      <c r="DK18" s="23">
        <v>22.003741093999999</v>
      </c>
      <c r="DL18" s="23">
        <v>9.7688788099090083</v>
      </c>
      <c r="DM18" s="23">
        <v>7.1262610845633185</v>
      </c>
      <c r="DN18" s="23">
        <v>7.3350581213339918</v>
      </c>
      <c r="DO18" s="23">
        <v>22.101096603999999</v>
      </c>
      <c r="DP18" s="23">
        <v>9.7530681177972713</v>
      </c>
      <c r="DQ18" s="23">
        <v>7.114727404792248</v>
      </c>
      <c r="DR18" s="23">
        <v>7.0340436956427421</v>
      </c>
      <c r="DS18" s="23">
        <v>22.162920620000001</v>
      </c>
      <c r="DT18" s="23">
        <v>9.7626487689775665</v>
      </c>
      <c r="DU18" s="23">
        <v>7.1217163564416097</v>
      </c>
      <c r="DV18" s="23">
        <v>6.9089671658901537</v>
      </c>
      <c r="DW18" s="25">
        <v>21.225116511</v>
      </c>
      <c r="DX18" s="25">
        <v>10.790347028320703</v>
      </c>
      <c r="DY18" s="25">
        <v>7.8714079284981429</v>
      </c>
      <c r="DZ18" s="25">
        <v>11.291820611133874</v>
      </c>
      <c r="EA18" s="25">
        <v>21.314658295000001</v>
      </c>
      <c r="EB18" s="25">
        <v>10.617683981931737</v>
      </c>
      <c r="EC18" s="25">
        <v>7.7454526400595416</v>
      </c>
      <c r="ED18" s="25">
        <v>10.601298842627497</v>
      </c>
      <c r="EE18" s="25">
        <v>21.410376266</v>
      </c>
      <c r="EF18" s="25">
        <v>10.521036915808123</v>
      </c>
      <c r="EG18" s="25">
        <v>7.6749499508916381</v>
      </c>
      <c r="EH18" s="25">
        <v>10.211339100169136</v>
      </c>
      <c r="EI18" s="25">
        <v>21.529979719</v>
      </c>
      <c r="EJ18" s="25">
        <v>10.413464045452841</v>
      </c>
      <c r="EK18" s="25">
        <v>7.5964770396512993</v>
      </c>
      <c r="EL18" s="25">
        <v>9.9510750484187493</v>
      </c>
      <c r="EM18" s="25">
        <v>21.65441264</v>
      </c>
      <c r="EN18" s="25">
        <v>10.351593693128047</v>
      </c>
      <c r="EO18" s="25">
        <v>7.5513434790206588</v>
      </c>
      <c r="EP18" s="25">
        <v>9.6524077074119727</v>
      </c>
      <c r="EQ18" s="25">
        <v>21.792797349000001</v>
      </c>
      <c r="ER18" s="25">
        <v>10.265640106557933</v>
      </c>
      <c r="ES18" s="25">
        <v>7.4886415343070105</v>
      </c>
      <c r="ET18" s="25">
        <v>9.4000159481738912</v>
      </c>
      <c r="EU18" s="25">
        <v>21.944001032999999</v>
      </c>
      <c r="EV18" s="25">
        <v>10.197398822565253</v>
      </c>
      <c r="EW18" s="25">
        <v>7.4388604677239769</v>
      </c>
      <c r="EX18" s="25">
        <v>9.1718056809629562</v>
      </c>
      <c r="EY18" s="25">
        <v>22.090351432999999</v>
      </c>
      <c r="EZ18" s="25">
        <v>10.120718590051013</v>
      </c>
      <c r="FA18" s="25">
        <v>7.3829233056857682</v>
      </c>
      <c r="FB18" s="25">
        <v>8.93597424298245</v>
      </c>
      <c r="FC18" s="25">
        <v>22.252839238</v>
      </c>
      <c r="FD18" s="25">
        <v>10.031751327021663</v>
      </c>
      <c r="FE18" s="25">
        <v>7.3180229259530343</v>
      </c>
      <c r="FF18" s="25">
        <v>8.7018535360848581</v>
      </c>
      <c r="FG18" s="25">
        <v>22.364671805</v>
      </c>
      <c r="FH18" s="25">
        <v>9.9409810936024758</v>
      </c>
      <c r="FI18" s="25">
        <v>7.2518073044227771</v>
      </c>
      <c r="FJ18" s="25">
        <v>8.4284107450141121</v>
      </c>
      <c r="FK18" s="25">
        <v>22.737293534999999</v>
      </c>
      <c r="FL18" s="25">
        <v>9.6042968244171991</v>
      </c>
      <c r="FM18" s="25">
        <v>7.0062008175405808</v>
      </c>
      <c r="FN18" s="25">
        <v>7.4966087599959295</v>
      </c>
      <c r="FO18" s="25">
        <v>22.469245014999998</v>
      </c>
      <c r="FP18" s="25">
        <v>9.8544450592476363</v>
      </c>
      <c r="FQ18" s="25">
        <v>7.1886804721593025</v>
      </c>
      <c r="FR18" s="25">
        <v>8.1662748513031218</v>
      </c>
      <c r="FS18" s="25">
        <v>23.047963709000001</v>
      </c>
      <c r="FT18" s="25">
        <v>9.304905574347945</v>
      </c>
      <c r="FU18" s="25">
        <v>6.7877990688912737</v>
      </c>
      <c r="FV18" s="25">
        <v>6.7118486238330028</v>
      </c>
      <c r="FW18" s="25">
        <v>23.205846302000001</v>
      </c>
      <c r="FX18" s="25">
        <v>9.2718140325105907</v>
      </c>
      <c r="FY18" s="25">
        <v>6.763659249838085</v>
      </c>
      <c r="FZ18" s="25">
        <v>6.381388694926958</v>
      </c>
      <c r="GA18" s="25">
        <v>23.275238672</v>
      </c>
      <c r="GB18" s="25">
        <v>9.1696664342176355</v>
      </c>
      <c r="GC18" s="25">
        <v>6.6891439990338348</v>
      </c>
      <c r="GD18" s="25">
        <v>6.2984724472635545</v>
      </c>
      <c r="GE18" s="26">
        <v>21.230875267000002</v>
      </c>
      <c r="GF18" s="26">
        <v>10.790347028320703</v>
      </c>
      <c r="GG18" s="26">
        <v>7.8714079284981429</v>
      </c>
      <c r="GH18" s="26">
        <v>11.291820611133874</v>
      </c>
      <c r="GI18" s="26">
        <v>21.320663142000001</v>
      </c>
      <c r="GJ18" s="26">
        <v>10.387054110839768</v>
      </c>
      <c r="GK18" s="26">
        <v>7.5772113600435134</v>
      </c>
      <c r="GL18" s="26">
        <v>9.3618128328142696</v>
      </c>
      <c r="GM18" s="26">
        <v>21.429694648999998</v>
      </c>
      <c r="GN18" s="26">
        <v>10.228124326402979</v>
      </c>
      <c r="GO18" s="26">
        <v>7.4612742949976134</v>
      </c>
      <c r="GP18" s="26">
        <v>8.739860956554983</v>
      </c>
      <c r="GQ18" s="26">
        <v>21.577656463</v>
      </c>
      <c r="GR18" s="26">
        <v>10.141558803502528</v>
      </c>
      <c r="GS18" s="26">
        <v>7.3981259512506705</v>
      </c>
      <c r="GT18" s="26">
        <v>8.4686151476952318</v>
      </c>
      <c r="GU18" s="26">
        <v>21.744504993</v>
      </c>
      <c r="GV18" s="26">
        <v>9.9996607161625857</v>
      </c>
      <c r="GW18" s="26">
        <v>7.2946132721130308</v>
      </c>
      <c r="GX18" s="26">
        <v>8.1282329478940856</v>
      </c>
      <c r="GY18" s="26">
        <v>21.927207670000001</v>
      </c>
      <c r="GZ18" s="26">
        <v>9.8198184291041049</v>
      </c>
      <c r="HA18" s="26">
        <v>7.1634208275590323</v>
      </c>
      <c r="HB18" s="26">
        <v>7.8476828108170942</v>
      </c>
      <c r="HC18" s="26">
        <v>22.117431772</v>
      </c>
      <c r="HD18" s="26">
        <v>9.65903986294596</v>
      </c>
      <c r="HE18" s="26">
        <v>7.046135101987077</v>
      </c>
      <c r="HF18" s="26">
        <v>7.6128092230803386</v>
      </c>
      <c r="HG18" s="26">
        <v>22.304475105999998</v>
      </c>
      <c r="HH18" s="26">
        <v>9.5108788230136323</v>
      </c>
      <c r="HI18" s="26">
        <v>6.9380536861292823</v>
      </c>
      <c r="HJ18" s="26">
        <v>7.4056676893641828</v>
      </c>
      <c r="HK18" s="26">
        <v>22.536516437</v>
      </c>
      <c r="HL18" s="26">
        <v>9.3640462881766631</v>
      </c>
      <c r="HM18" s="26">
        <v>6.8309413962424319</v>
      </c>
      <c r="HN18" s="26">
        <v>7.1904804379949727</v>
      </c>
      <c r="HO18" s="26">
        <v>22.696236901999999</v>
      </c>
      <c r="HP18" s="26">
        <v>9.2541043110860368</v>
      </c>
      <c r="HQ18" s="26">
        <v>6.7507402546225599</v>
      </c>
      <c r="HR18" s="26">
        <v>6.9247145622096831</v>
      </c>
      <c r="HS18" s="26">
        <v>23.189244629000001</v>
      </c>
      <c r="HT18" s="26">
        <v>8.7374630770951089</v>
      </c>
      <c r="HU18" s="26">
        <v>6.3738576673664067</v>
      </c>
      <c r="HV18" s="26">
        <v>5.518612777625636</v>
      </c>
      <c r="HW18" s="26">
        <v>22.834770183</v>
      </c>
      <c r="HX18" s="26">
        <v>9.1517701525833477</v>
      </c>
      <c r="HY18" s="26">
        <v>6.6760889107426937</v>
      </c>
      <c r="HZ18" s="26">
        <v>6.6970964696366959</v>
      </c>
      <c r="IA18" s="26">
        <v>23.613521173999999</v>
      </c>
      <c r="IB18" s="26">
        <v>7.9164240229062006</v>
      </c>
      <c r="IC18" s="26">
        <v>5.7749211082560379</v>
      </c>
      <c r="ID18" s="26">
        <v>2.4886900782134305</v>
      </c>
      <c r="IE18" s="26">
        <v>23.796172394999999</v>
      </c>
      <c r="IF18" s="26">
        <v>7.4697452703038358</v>
      </c>
      <c r="IG18" s="26">
        <v>5.4490751771198358</v>
      </c>
      <c r="IH18" s="26">
        <v>0.28849656479446395</v>
      </c>
      <c r="II18" s="26">
        <v>23.882783027999999</v>
      </c>
      <c r="IJ18" s="26">
        <v>7.0789880745477882</v>
      </c>
      <c r="IK18" s="26">
        <v>5.1640232431348592</v>
      </c>
      <c r="IL18" s="26">
        <v>-1.2903167025632811</v>
      </c>
      <c r="IM18" s="27">
        <v>21.230875267000002</v>
      </c>
      <c r="IN18" s="27">
        <v>10.790347028320703</v>
      </c>
      <c r="IO18" s="27">
        <v>7.8714079284981429</v>
      </c>
      <c r="IP18" s="27">
        <v>11.291820611133874</v>
      </c>
      <c r="IQ18" s="27">
        <v>21.308926611</v>
      </c>
      <c r="IR18" s="27">
        <v>10.36216054995214</v>
      </c>
      <c r="IS18" s="27">
        <v>7.5590518539567171</v>
      </c>
      <c r="IT18" s="27">
        <v>9.1699851976669091</v>
      </c>
      <c r="IU18" s="27">
        <v>21.404229313999998</v>
      </c>
      <c r="IV18" s="27">
        <v>10.206986801650606</v>
      </c>
      <c r="IW18" s="27">
        <v>7.445854764978054</v>
      </c>
      <c r="IX18" s="27">
        <v>8.5311094129491334</v>
      </c>
      <c r="IY18" s="27">
        <v>21.539129098</v>
      </c>
      <c r="IZ18" s="27">
        <v>10.123573426332577</v>
      </c>
      <c r="JA18" s="27">
        <v>7.3850058690066964</v>
      </c>
      <c r="JB18" s="27">
        <v>8.2829132390679288</v>
      </c>
      <c r="JC18" s="27">
        <v>21.695658140999999</v>
      </c>
      <c r="JD18" s="27">
        <v>10.025692788076871</v>
      </c>
      <c r="JE18" s="27">
        <v>7.3136033061428476</v>
      </c>
      <c r="JF18" s="27">
        <v>7.9669343877872532</v>
      </c>
      <c r="JG18" s="27">
        <v>21.868249387999999</v>
      </c>
      <c r="JH18" s="27">
        <v>9.9169674293110113</v>
      </c>
      <c r="JI18" s="27">
        <v>7.2342896706525179</v>
      </c>
      <c r="JJ18" s="27">
        <v>7.7189247928562512</v>
      </c>
      <c r="JK18" s="27">
        <v>22.0444365</v>
      </c>
      <c r="JL18" s="27">
        <v>9.8051791078422266</v>
      </c>
      <c r="JM18" s="27">
        <v>7.1527416465145182</v>
      </c>
      <c r="JN18" s="27">
        <v>7.5152500009303367</v>
      </c>
      <c r="JO18" s="27">
        <v>22.230630161000001</v>
      </c>
      <c r="JP18" s="27">
        <v>9.6919476597153178</v>
      </c>
      <c r="JQ18" s="27">
        <v>7.0701408815713549</v>
      </c>
      <c r="JR18" s="27">
        <v>7.2678041544429171</v>
      </c>
      <c r="JS18" s="27">
        <v>22.482998062</v>
      </c>
      <c r="JT18" s="27">
        <v>9.5014058549038953</v>
      </c>
      <c r="JU18" s="27">
        <v>6.9311432877806753</v>
      </c>
      <c r="JV18" s="27">
        <v>6.5707282713994015</v>
      </c>
      <c r="JW18" s="27">
        <v>22.658186063999999</v>
      </c>
      <c r="JX18" s="27">
        <v>9.2905064742645482</v>
      </c>
      <c r="JY18" s="27">
        <v>6.77729512585198</v>
      </c>
      <c r="JZ18" s="27">
        <v>5.7963318877582921</v>
      </c>
      <c r="KA18" s="27">
        <v>23.202996057</v>
      </c>
      <c r="KB18" s="27">
        <v>8.6416197890864836</v>
      </c>
      <c r="KC18" s="27">
        <v>6.3039413231427828</v>
      </c>
      <c r="KD18" s="27">
        <v>2.9383328084279441</v>
      </c>
      <c r="KE18" s="27">
        <v>22.819576132999998</v>
      </c>
      <c r="KF18" s="27">
        <v>9.1002035543647732</v>
      </c>
      <c r="KG18" s="27">
        <v>6.6384717952784724</v>
      </c>
      <c r="KH18" s="27">
        <v>5.0417513590781802</v>
      </c>
      <c r="KI18" s="27">
        <v>23.607709122999999</v>
      </c>
      <c r="KJ18" s="27">
        <v>7.7941804735662483</v>
      </c>
      <c r="KK18" s="27">
        <v>5.6857461409489849</v>
      </c>
      <c r="KL18" s="27">
        <v>0.10131735692192123</v>
      </c>
      <c r="KM18" s="27">
        <v>23.752663939000001</v>
      </c>
      <c r="KN18" s="27">
        <v>7.443435247724234</v>
      </c>
      <c r="KO18" s="27">
        <v>5.4298823819494402</v>
      </c>
      <c r="KP18" s="27">
        <v>-1.4564763515981412</v>
      </c>
      <c r="KQ18" s="27">
        <v>23.737510743999998</v>
      </c>
      <c r="KR18" s="27">
        <v>7.3609283261120817</v>
      </c>
      <c r="KS18" s="27">
        <v>5.3696947313364136</v>
      </c>
      <c r="KT18" s="27">
        <v>-1.0370490785074651</v>
      </c>
    </row>
    <row r="19" spans="1:306" ht="15" thickBot="1" x14ac:dyDescent="0.35">
      <c r="A19" s="2"/>
      <c r="B19" s="72" t="s">
        <v>447</v>
      </c>
      <c r="C19" s="72" t="s">
        <v>448</v>
      </c>
      <c r="D19" s="72" t="s">
        <v>843</v>
      </c>
      <c r="E19" s="85">
        <v>384753</v>
      </c>
      <c r="F19" s="82">
        <v>397415</v>
      </c>
      <c r="G19" s="20">
        <v>26.500771964999998</v>
      </c>
      <c r="H19" s="20">
        <v>12.084882329477464</v>
      </c>
      <c r="I19" s="20">
        <v>8.8157534075176365</v>
      </c>
      <c r="J19" s="20">
        <v>4.9076517262587593</v>
      </c>
      <c r="K19" s="20">
        <v>26.511241797</v>
      </c>
      <c r="L19" s="20">
        <v>11.999307073264001</v>
      </c>
      <c r="M19" s="20">
        <v>8.7533274495318576</v>
      </c>
      <c r="N19" s="20">
        <v>4.6940791286256314</v>
      </c>
      <c r="O19" s="20">
        <v>26.595879326999999</v>
      </c>
      <c r="P19" s="20">
        <v>11.8140171719458</v>
      </c>
      <c r="Q19" s="20">
        <v>8.6181610462198304</v>
      </c>
      <c r="R19" s="20">
        <v>4.3312086032208903</v>
      </c>
      <c r="S19" s="20">
        <v>26.741669671</v>
      </c>
      <c r="T19" s="20">
        <v>11.618189298586699</v>
      </c>
      <c r="U19" s="20">
        <v>8.4753073390189364</v>
      </c>
      <c r="V19" s="20">
        <v>4.0138558952858894</v>
      </c>
      <c r="W19" s="20">
        <v>26.864727904999999</v>
      </c>
      <c r="X19" s="20">
        <v>11.421815554281704</v>
      </c>
      <c r="Y19" s="20">
        <v>8.3320554265629045</v>
      </c>
      <c r="Z19" s="20">
        <v>3.5347292127498733</v>
      </c>
      <c r="AA19" s="20">
        <v>26.972090443999999</v>
      </c>
      <c r="AB19" s="20">
        <v>11.247010369302382</v>
      </c>
      <c r="AC19" s="20">
        <v>8.2045374778465732</v>
      </c>
      <c r="AD19" s="20">
        <v>3.1725000096443594</v>
      </c>
      <c r="AE19" s="20">
        <v>27.083997959999998</v>
      </c>
      <c r="AF19" s="20">
        <v>11.107613569216053</v>
      </c>
      <c r="AG19" s="20">
        <v>8.10284945293626</v>
      </c>
      <c r="AH19" s="20">
        <v>2.8525438755191068</v>
      </c>
      <c r="AI19" s="20">
        <v>27.200910788999998</v>
      </c>
      <c r="AJ19" s="20">
        <v>11.087636023988784</v>
      </c>
      <c r="AK19" s="20">
        <v>8.088276111830444</v>
      </c>
      <c r="AL19" s="20">
        <v>2.4302366369212187</v>
      </c>
      <c r="AM19" s="20">
        <v>27.329481145999999</v>
      </c>
      <c r="AN19" s="20">
        <v>11.009346813510492</v>
      </c>
      <c r="AO19" s="20">
        <v>8.0311652227684629</v>
      </c>
      <c r="AP19" s="20">
        <v>2.041416678105719</v>
      </c>
      <c r="AQ19" s="20">
        <v>27.439490696</v>
      </c>
      <c r="AR19" s="20">
        <v>10.922716428700399</v>
      </c>
      <c r="AS19" s="20">
        <v>7.9679695631614766</v>
      </c>
      <c r="AT19" s="20">
        <v>1.6564056823466657</v>
      </c>
      <c r="AU19" s="20">
        <v>27.834435249999999</v>
      </c>
      <c r="AV19" s="20">
        <v>10.537914025138301</v>
      </c>
      <c r="AW19" s="20">
        <v>7.6872615671763631</v>
      </c>
      <c r="AX19" s="20">
        <v>0.16049812045883272</v>
      </c>
      <c r="AY19" s="20">
        <v>27.544931277</v>
      </c>
      <c r="AZ19" s="20">
        <v>10.851220648713428</v>
      </c>
      <c r="BA19" s="20">
        <v>7.9158143870613449</v>
      </c>
      <c r="BB19" s="20">
        <v>1.431996455937945</v>
      </c>
      <c r="BC19" s="20">
        <v>28.236600363000001</v>
      </c>
      <c r="BD19" s="20">
        <v>9.8702938874182351</v>
      </c>
      <c r="BE19" s="20">
        <v>7.2002419716543633</v>
      </c>
      <c r="BF19" s="20">
        <v>-2.8223794115991225</v>
      </c>
      <c r="BG19" s="20">
        <v>28.485015084</v>
      </c>
      <c r="BH19" s="20">
        <v>9.3670607879661745</v>
      </c>
      <c r="BI19" s="20">
        <v>6.8331404318694924</v>
      </c>
      <c r="BJ19" s="20">
        <v>-5.0565649869632203</v>
      </c>
      <c r="BK19" s="20">
        <v>28.653613137000001</v>
      </c>
      <c r="BL19" s="20">
        <v>8.8838218761482697</v>
      </c>
      <c r="BM19" s="20">
        <v>6.4806243735945577</v>
      </c>
      <c r="BN19" s="20">
        <v>-6.7439263747375229</v>
      </c>
      <c r="BO19" s="23">
        <v>26.502093344000002</v>
      </c>
      <c r="BP19" s="23">
        <v>12.084882329477464</v>
      </c>
      <c r="BQ19" s="23">
        <v>8.8157534075176365</v>
      </c>
      <c r="BR19" s="23">
        <v>4.9076517262587593</v>
      </c>
      <c r="BS19" s="23">
        <v>26.536286135000001</v>
      </c>
      <c r="BT19" s="23">
        <v>12.049761867501921</v>
      </c>
      <c r="BU19" s="23">
        <v>8.7901335194712882</v>
      </c>
      <c r="BV19" s="23">
        <v>4.8191674439954397</v>
      </c>
      <c r="BW19" s="23">
        <v>26.487912679000001</v>
      </c>
      <c r="BX19" s="23">
        <v>11.988900157145133</v>
      </c>
      <c r="BY19" s="23">
        <v>8.7457357491134857</v>
      </c>
      <c r="BZ19" s="23">
        <v>4.9148204285539236</v>
      </c>
      <c r="CA19" s="23">
        <v>26.509173735000001</v>
      </c>
      <c r="CB19" s="23">
        <v>11.910348411212128</v>
      </c>
      <c r="CC19" s="23">
        <v>8.6884333440924451</v>
      </c>
      <c r="CD19" s="23">
        <v>4.951617936095932</v>
      </c>
      <c r="CE19" s="23">
        <v>26.502650398</v>
      </c>
      <c r="CF19" s="23">
        <v>11.809863018158328</v>
      </c>
      <c r="CG19" s="23">
        <v>8.6151306488680977</v>
      </c>
      <c r="CH19" s="23">
        <v>4.8719700244627333</v>
      </c>
      <c r="CI19" s="23">
        <v>26.468316158</v>
      </c>
      <c r="CJ19" s="23">
        <v>11.73711253883104</v>
      </c>
      <c r="CK19" s="23">
        <v>8.5620601870677628</v>
      </c>
      <c r="CL19" s="23">
        <v>4.8993631065052483</v>
      </c>
      <c r="CM19" s="23">
        <v>26.478411883</v>
      </c>
      <c r="CN19" s="23">
        <v>11.667217760449073</v>
      </c>
      <c r="CO19" s="23">
        <v>8.5110729193485284</v>
      </c>
      <c r="CP19" s="23">
        <v>4.8363987605717114</v>
      </c>
      <c r="CQ19" s="23">
        <v>26.531594488</v>
      </c>
      <c r="CR19" s="23">
        <v>11.606995088066061</v>
      </c>
      <c r="CS19" s="23">
        <v>8.4671413182955853</v>
      </c>
      <c r="CT19" s="23">
        <v>4.564189399386084</v>
      </c>
      <c r="CU19" s="23">
        <v>26.620802916999999</v>
      </c>
      <c r="CV19" s="23">
        <v>11.523926808120482</v>
      </c>
      <c r="CW19" s="23">
        <v>8.4065441645938375</v>
      </c>
      <c r="CX19" s="23">
        <v>4.2293643662618301</v>
      </c>
      <c r="CY19" s="23">
        <v>26.667223131</v>
      </c>
      <c r="CZ19" s="23">
        <v>11.491429064495646</v>
      </c>
      <c r="DA19" s="23">
        <v>8.3828375130695214</v>
      </c>
      <c r="DB19" s="23">
        <v>4.0086215061891366</v>
      </c>
      <c r="DC19" s="23">
        <v>26.837378999000002</v>
      </c>
      <c r="DD19" s="23">
        <v>11.353373563900142</v>
      </c>
      <c r="DE19" s="23">
        <v>8.2821279474635165</v>
      </c>
      <c r="DF19" s="23">
        <v>3.3621723962670238</v>
      </c>
      <c r="DG19" s="23">
        <v>26.711531397999998</v>
      </c>
      <c r="DH19" s="23">
        <v>11.44315839921595</v>
      </c>
      <c r="DI19" s="23">
        <v>8.3476247347965682</v>
      </c>
      <c r="DJ19" s="23">
        <v>3.864159282343369</v>
      </c>
      <c r="DK19" s="23">
        <v>27.002985364000001</v>
      </c>
      <c r="DL19" s="23">
        <v>11.085676562697214</v>
      </c>
      <c r="DM19" s="23">
        <v>8.0868467120988523</v>
      </c>
      <c r="DN19" s="23">
        <v>2.6518399258782352</v>
      </c>
      <c r="DO19" s="23">
        <v>27.102146315999999</v>
      </c>
      <c r="DP19" s="23">
        <v>11.223875181172266</v>
      </c>
      <c r="DQ19" s="23">
        <v>8.187660680205429</v>
      </c>
      <c r="DR19" s="23">
        <v>2.327231584105288</v>
      </c>
      <c r="DS19" s="23">
        <v>27.162656913999999</v>
      </c>
      <c r="DT19" s="23">
        <v>11.247036979398937</v>
      </c>
      <c r="DU19" s="23">
        <v>8.2045568895415304</v>
      </c>
      <c r="DV19" s="23">
        <v>2.1102411262660148</v>
      </c>
      <c r="DW19" s="25">
        <v>26.500771964999998</v>
      </c>
      <c r="DX19" s="25">
        <v>12.084882329477464</v>
      </c>
      <c r="DY19" s="25">
        <v>8.8157534075176365</v>
      </c>
      <c r="DZ19" s="25">
        <v>4.9076517262587593</v>
      </c>
      <c r="EA19" s="25">
        <v>26.511411850000002</v>
      </c>
      <c r="EB19" s="25">
        <v>12.049610397447177</v>
      </c>
      <c r="EC19" s="25">
        <v>8.7900230241751949</v>
      </c>
      <c r="ED19" s="25">
        <v>4.8499078220977587</v>
      </c>
      <c r="EE19" s="25">
        <v>26.596133847000001</v>
      </c>
      <c r="EF19" s="25">
        <v>11.915858645375343</v>
      </c>
      <c r="EG19" s="25">
        <v>8.6924529831982458</v>
      </c>
      <c r="EH19" s="25">
        <v>4.5425169538553831</v>
      </c>
      <c r="EI19" s="25">
        <v>26.742010453999999</v>
      </c>
      <c r="EJ19" s="25">
        <v>11.750542891091253</v>
      </c>
      <c r="EK19" s="25">
        <v>8.5718574420574392</v>
      </c>
      <c r="EL19" s="25">
        <v>4.2498224896212555</v>
      </c>
      <c r="EM19" s="25">
        <v>26.865893814</v>
      </c>
      <c r="EN19" s="25">
        <v>11.560929212505854</v>
      </c>
      <c r="EO19" s="25">
        <v>8.4335369034268037</v>
      </c>
      <c r="EP19" s="25">
        <v>3.8088864199839954</v>
      </c>
      <c r="EQ19" s="25">
        <v>26.973692919000001</v>
      </c>
      <c r="ER19" s="25">
        <v>11.383288086483708</v>
      </c>
      <c r="ES19" s="25">
        <v>8.3039501752031342</v>
      </c>
      <c r="ET19" s="25">
        <v>3.5036152695086784</v>
      </c>
      <c r="EU19" s="25">
        <v>27.085953754000002</v>
      </c>
      <c r="EV19" s="25">
        <v>11.120081653610319</v>
      </c>
      <c r="EW19" s="25">
        <v>8.111944746914908</v>
      </c>
      <c r="EX19" s="25">
        <v>3.2479346043638166</v>
      </c>
      <c r="EY19" s="25">
        <v>27.202057139000001</v>
      </c>
      <c r="EZ19" s="25">
        <v>11.186727864334349</v>
      </c>
      <c r="FA19" s="25">
        <v>8.1605622297558771</v>
      </c>
      <c r="FB19" s="25">
        <v>2.8757835963077163</v>
      </c>
      <c r="FC19" s="25">
        <v>27.330743878</v>
      </c>
      <c r="FD19" s="25">
        <v>11.1182809444258</v>
      </c>
      <c r="FE19" s="25">
        <v>8.1106311546351844</v>
      </c>
      <c r="FF19" s="25">
        <v>2.5053188110269033</v>
      </c>
      <c r="FG19" s="25">
        <v>27.439999605000001</v>
      </c>
      <c r="FH19" s="25">
        <v>11.032895375644717</v>
      </c>
      <c r="FI19" s="25">
        <v>8.0483435709904043</v>
      </c>
      <c r="FJ19" s="25">
        <v>2.1227328794702238</v>
      </c>
      <c r="FK19" s="25">
        <v>27.824780543999999</v>
      </c>
      <c r="FL19" s="25">
        <v>10.736107879993792</v>
      </c>
      <c r="FM19" s="25">
        <v>7.8318412249384828</v>
      </c>
      <c r="FN19" s="25">
        <v>1.0255512366792985</v>
      </c>
      <c r="FO19" s="25">
        <v>27.543881228</v>
      </c>
      <c r="FP19" s="25">
        <v>10.96161924537232</v>
      </c>
      <c r="FQ19" s="25">
        <v>7.99634862629898</v>
      </c>
      <c r="FR19" s="25">
        <v>1.8843481642427555</v>
      </c>
      <c r="FS19" s="25">
        <v>28.186176244000002</v>
      </c>
      <c r="FT19" s="25">
        <v>10.434903487692466</v>
      </c>
      <c r="FU19" s="25">
        <v>7.612116814274362</v>
      </c>
      <c r="FV19" s="25">
        <v>-0.13451087381670845</v>
      </c>
      <c r="FW19" s="25">
        <v>28.414132471999999</v>
      </c>
      <c r="FX19" s="25">
        <v>10.255122147242139</v>
      </c>
      <c r="FY19" s="25">
        <v>7.4809688294224816</v>
      </c>
      <c r="FZ19" s="25">
        <v>-0.75748476700760392</v>
      </c>
      <c r="GA19" s="25">
        <v>28.542478533000001</v>
      </c>
      <c r="GB19" s="25">
        <v>10.019681917727887</v>
      </c>
      <c r="GC19" s="25">
        <v>7.309218459909637</v>
      </c>
      <c r="GD19" s="25">
        <v>-1.0501776867082562</v>
      </c>
      <c r="GE19" s="26">
        <v>26.501012786</v>
      </c>
      <c r="GF19" s="26">
        <v>12.084882329477464</v>
      </c>
      <c r="GG19" s="26">
        <v>8.8157534075176365</v>
      </c>
      <c r="GH19" s="26">
        <v>4.9076517262587593</v>
      </c>
      <c r="GI19" s="26">
        <v>26.510145834999999</v>
      </c>
      <c r="GJ19" s="26">
        <v>11.980151662936954</v>
      </c>
      <c r="GK19" s="26">
        <v>8.7393538443895746</v>
      </c>
      <c r="GL19" s="26">
        <v>4.6362801828804692</v>
      </c>
      <c r="GM19" s="26">
        <v>26.591819810000001</v>
      </c>
      <c r="GN19" s="26">
        <v>11.823759636937519</v>
      </c>
      <c r="GO19" s="26">
        <v>8.62526803879177</v>
      </c>
      <c r="GP19" s="26">
        <v>4.2992145690105019</v>
      </c>
      <c r="GQ19" s="26">
        <v>26.736262896</v>
      </c>
      <c r="GR19" s="26">
        <v>11.642057838544181</v>
      </c>
      <c r="GS19" s="26">
        <v>8.4927191066080496</v>
      </c>
      <c r="GT19" s="26">
        <v>4.0157415260124374</v>
      </c>
      <c r="GU19" s="26">
        <v>26.862038345999999</v>
      </c>
      <c r="GV19" s="26">
        <v>11.406521182352465</v>
      </c>
      <c r="GW19" s="26">
        <v>8.3208983951764974</v>
      </c>
      <c r="GX19" s="26">
        <v>3.5690672386184659</v>
      </c>
      <c r="GY19" s="26">
        <v>26.97643875</v>
      </c>
      <c r="GZ19" s="26">
        <v>11.230407904191825</v>
      </c>
      <c r="HA19" s="26">
        <v>8.1924262106963273</v>
      </c>
      <c r="HB19" s="26">
        <v>3.245535883879878</v>
      </c>
      <c r="HC19" s="26">
        <v>27.098749904000002</v>
      </c>
      <c r="HD19" s="26">
        <v>11.157291153774045</v>
      </c>
      <c r="HE19" s="26">
        <v>8.1390885592348887</v>
      </c>
      <c r="HF19" s="26">
        <v>2.9669824705312102</v>
      </c>
      <c r="HG19" s="26">
        <v>27.223600101999999</v>
      </c>
      <c r="HH19" s="26">
        <v>11.053519089870235</v>
      </c>
      <c r="HI19" s="26">
        <v>8.0633882833841515</v>
      </c>
      <c r="HJ19" s="26">
        <v>2.5934709254294894</v>
      </c>
      <c r="HK19" s="26">
        <v>27.365705601999998</v>
      </c>
      <c r="HL19" s="26">
        <v>10.942381096678192</v>
      </c>
      <c r="HM19" s="26">
        <v>7.9823146646698362</v>
      </c>
      <c r="HN19" s="26">
        <v>2.2470159564502517</v>
      </c>
      <c r="HO19" s="26">
        <v>27.481994489999998</v>
      </c>
      <c r="HP19" s="26">
        <v>10.850987655017011</v>
      </c>
      <c r="HQ19" s="26">
        <v>7.9156444214036652</v>
      </c>
      <c r="HR19" s="26">
        <v>1.898751084396622</v>
      </c>
      <c r="HS19" s="26">
        <v>27.983026413000001</v>
      </c>
      <c r="HT19" s="26">
        <v>10.377055177130364</v>
      </c>
      <c r="HU19" s="26">
        <v>7.5699172771127081</v>
      </c>
      <c r="HV19" s="26">
        <v>0.56582916510496517</v>
      </c>
      <c r="HW19" s="26">
        <v>27.591827071000001</v>
      </c>
      <c r="HX19" s="26">
        <v>10.774981782763632</v>
      </c>
      <c r="HY19" s="26">
        <v>7.8601991957869703</v>
      </c>
      <c r="HZ19" s="26">
        <v>1.7116979983057625</v>
      </c>
      <c r="IA19" s="26">
        <v>28.764221280000001</v>
      </c>
      <c r="IB19" s="26">
        <v>9.6332361152370414</v>
      </c>
      <c r="IC19" s="26">
        <v>7.027311627286231</v>
      </c>
      <c r="ID19" s="26">
        <v>-2.1465163330559349</v>
      </c>
      <c r="IE19" s="26">
        <v>29.030799768000001</v>
      </c>
      <c r="IF19" s="26">
        <v>9.1306720405418371</v>
      </c>
      <c r="IG19" s="26">
        <v>6.6606981317469849</v>
      </c>
      <c r="IH19" s="26">
        <v>-4.0710869974825421</v>
      </c>
      <c r="II19" s="26">
        <v>29.038206174000003</v>
      </c>
      <c r="IJ19" s="26">
        <v>8.6915588063443785</v>
      </c>
      <c r="IK19" s="26">
        <v>6.3403711409561927</v>
      </c>
      <c r="IL19" s="26">
        <v>-5.3569485486329427</v>
      </c>
      <c r="IM19" s="27">
        <v>26.501012786</v>
      </c>
      <c r="IN19" s="27">
        <v>12.084882329477464</v>
      </c>
      <c r="IO19" s="27">
        <v>8.8157534075176365</v>
      </c>
      <c r="IP19" s="27">
        <v>4.9076517262587593</v>
      </c>
      <c r="IQ19" s="27">
        <v>26.501283049999998</v>
      </c>
      <c r="IR19" s="27">
        <v>11.962565814513608</v>
      </c>
      <c r="IS19" s="27">
        <v>8.7265252128038089</v>
      </c>
      <c r="IT19" s="27">
        <v>4.6151506796745458</v>
      </c>
      <c r="IU19" s="27">
        <v>26.572785302</v>
      </c>
      <c r="IV19" s="27">
        <v>11.856353125695961</v>
      </c>
      <c r="IW19" s="27">
        <v>8.6490445350580387</v>
      </c>
      <c r="IX19" s="27">
        <v>4.2927909628199927</v>
      </c>
      <c r="IY19" s="27">
        <v>26.707982786999999</v>
      </c>
      <c r="IZ19" s="27">
        <v>11.708276480400226</v>
      </c>
      <c r="JA19" s="27">
        <v>8.5410246839126547</v>
      </c>
      <c r="JB19" s="27">
        <v>4.0334779016911035</v>
      </c>
      <c r="JC19" s="27">
        <v>26.827663929</v>
      </c>
      <c r="JD19" s="27">
        <v>11.533158189049944</v>
      </c>
      <c r="JE19" s="27">
        <v>8.4132783284579329</v>
      </c>
      <c r="JF19" s="27">
        <v>3.6132099428460442</v>
      </c>
      <c r="JG19" s="27">
        <v>26.935710002</v>
      </c>
      <c r="JH19" s="27">
        <v>11.354807815188712</v>
      </c>
      <c r="JI19" s="27">
        <v>8.2831742138101578</v>
      </c>
      <c r="JJ19" s="27">
        <v>3.3239225650353639</v>
      </c>
      <c r="JK19" s="27">
        <v>27.053941327</v>
      </c>
      <c r="JL19" s="27">
        <v>11.337845207077693</v>
      </c>
      <c r="JM19" s="27">
        <v>8.2708002273551688</v>
      </c>
      <c r="JN19" s="27">
        <v>3.0782934621931517</v>
      </c>
      <c r="JO19" s="27">
        <v>27.183127118000002</v>
      </c>
      <c r="JP19" s="27">
        <v>11.217319485513306</v>
      </c>
      <c r="JQ19" s="27">
        <v>8.182878391493924</v>
      </c>
      <c r="JR19" s="27">
        <v>2.6925989299042321</v>
      </c>
      <c r="JS19" s="27">
        <v>27.411596728999999</v>
      </c>
      <c r="JT19" s="27">
        <v>11.044950627895304</v>
      </c>
      <c r="JU19" s="27">
        <v>8.0571377096678951</v>
      </c>
      <c r="JV19" s="27">
        <v>1.9901528386251357</v>
      </c>
      <c r="JW19" s="27">
        <v>27.621117381000001</v>
      </c>
      <c r="JX19" s="27">
        <v>10.84640889202436</v>
      </c>
      <c r="JY19" s="27">
        <v>7.912304277548377</v>
      </c>
      <c r="JZ19" s="27">
        <v>1.249530117571485</v>
      </c>
      <c r="KA19" s="27">
        <v>28.389092634000001</v>
      </c>
      <c r="KB19" s="27">
        <v>10.155851662565683</v>
      </c>
      <c r="KC19" s="27">
        <v>7.4085523929448378</v>
      </c>
      <c r="KD19" s="27">
        <v>-1.1903966225698923</v>
      </c>
      <c r="KE19" s="27">
        <v>27.825400789</v>
      </c>
      <c r="KF19" s="27">
        <v>10.680294496855456</v>
      </c>
      <c r="KG19" s="27">
        <v>7.7911261390011797</v>
      </c>
      <c r="KH19" s="27">
        <v>0.66239396430609432</v>
      </c>
      <c r="KI19" s="27">
        <v>28.877220875999999</v>
      </c>
      <c r="KJ19" s="27">
        <v>9.2155819408603357</v>
      </c>
      <c r="KK19" s="27">
        <v>6.7226387218708075</v>
      </c>
      <c r="KL19" s="27">
        <v>-3.7255658009733779</v>
      </c>
      <c r="KM19" s="27">
        <v>28.977031949000001</v>
      </c>
      <c r="KN19" s="27">
        <v>8.7079053265578512</v>
      </c>
      <c r="KO19" s="27">
        <v>6.3522956998674101</v>
      </c>
      <c r="KP19" s="27">
        <v>-5.1105847241086195</v>
      </c>
      <c r="KQ19" s="27">
        <v>28.886589982</v>
      </c>
      <c r="KR19" s="27">
        <v>8.660449301471731</v>
      </c>
      <c r="KS19" s="27">
        <v>6.3176771902738373</v>
      </c>
      <c r="KT19" s="27">
        <v>-4.9019157337441648</v>
      </c>
    </row>
    <row r="20" spans="1:306" ht="15" thickBot="1" x14ac:dyDescent="0.35">
      <c r="A20" s="2"/>
      <c r="B20" s="72" t="s">
        <v>449</v>
      </c>
      <c r="C20" s="72" t="s">
        <v>439</v>
      </c>
      <c r="D20" s="72" t="s">
        <v>840</v>
      </c>
      <c r="E20" s="85">
        <v>346495</v>
      </c>
      <c r="F20" s="82">
        <v>478180</v>
      </c>
      <c r="G20" s="20">
        <v>18.430653999</v>
      </c>
      <c r="H20" s="20">
        <v>18.430653999</v>
      </c>
      <c r="I20" s="20">
        <v>18.430653999</v>
      </c>
      <c r="J20" s="20">
        <v>13.873515970366855</v>
      </c>
      <c r="K20" s="20">
        <v>18.458169658999999</v>
      </c>
      <c r="L20" s="20">
        <v>18.458169658999999</v>
      </c>
      <c r="M20" s="20">
        <v>18.458169658999999</v>
      </c>
      <c r="N20" s="20">
        <v>13.354160814276158</v>
      </c>
      <c r="O20" s="20">
        <v>18.490162380000001</v>
      </c>
      <c r="P20" s="20">
        <v>18.490162380000001</v>
      </c>
      <c r="Q20" s="20">
        <v>18.490162380000001</v>
      </c>
      <c r="R20" s="20">
        <v>13.046446918256157</v>
      </c>
      <c r="S20" s="20">
        <v>18.529003889999998</v>
      </c>
      <c r="T20" s="20">
        <v>18.529003889999998</v>
      </c>
      <c r="U20" s="20">
        <v>18.529003889999998</v>
      </c>
      <c r="V20" s="20">
        <v>12.958569883112258</v>
      </c>
      <c r="W20" s="20">
        <v>18.566554657000001</v>
      </c>
      <c r="X20" s="20">
        <v>18.566554657000001</v>
      </c>
      <c r="Y20" s="20">
        <v>18.566554657000001</v>
      </c>
      <c r="Z20" s="20">
        <v>12.719682772039075</v>
      </c>
      <c r="AA20" s="20">
        <v>18.605811703000001</v>
      </c>
      <c r="AB20" s="20">
        <v>18.605811703000001</v>
      </c>
      <c r="AC20" s="20">
        <v>18.605811703000001</v>
      </c>
      <c r="AD20" s="20">
        <v>12.461004712881667</v>
      </c>
      <c r="AE20" s="20">
        <v>18.649406519999999</v>
      </c>
      <c r="AF20" s="20">
        <v>18.649406519999999</v>
      </c>
      <c r="AG20" s="20">
        <v>18.649406519999999</v>
      </c>
      <c r="AH20" s="20">
        <v>12.32487432563207</v>
      </c>
      <c r="AI20" s="20">
        <v>18.697304545000001</v>
      </c>
      <c r="AJ20" s="20">
        <v>18.697304545000001</v>
      </c>
      <c r="AK20" s="20">
        <v>18.697304545000001</v>
      </c>
      <c r="AL20" s="20">
        <v>12.085989964508462</v>
      </c>
      <c r="AM20" s="20">
        <v>18.761548896000001</v>
      </c>
      <c r="AN20" s="20">
        <v>18.761548896000001</v>
      </c>
      <c r="AO20" s="20">
        <v>18.761548896000001</v>
      </c>
      <c r="AP20" s="20">
        <v>11.880767511989717</v>
      </c>
      <c r="AQ20" s="20">
        <v>18.809567393999998</v>
      </c>
      <c r="AR20" s="20">
        <v>18.809567393999998</v>
      </c>
      <c r="AS20" s="20">
        <v>18.809567393999998</v>
      </c>
      <c r="AT20" s="20">
        <v>11.708202990851484</v>
      </c>
      <c r="AU20" s="20">
        <v>18.980749838000001</v>
      </c>
      <c r="AV20" s="20">
        <v>18.980749838000001</v>
      </c>
      <c r="AW20" s="20">
        <v>18.807377286010404</v>
      </c>
      <c r="AX20" s="20">
        <v>10.898012713919909</v>
      </c>
      <c r="AY20" s="20">
        <v>18.855516087000002</v>
      </c>
      <c r="AZ20" s="20">
        <v>18.855516087000002</v>
      </c>
      <c r="BA20" s="20">
        <v>18.855516087000002</v>
      </c>
      <c r="BB20" s="20">
        <v>11.596042928096352</v>
      </c>
      <c r="BC20" s="20">
        <v>19.134791158999999</v>
      </c>
      <c r="BD20" s="20">
        <v>19.134791158999999</v>
      </c>
      <c r="BE20" s="20">
        <v>18.407261770440272</v>
      </c>
      <c r="BF20" s="20">
        <v>9.307160395719329</v>
      </c>
      <c r="BG20" s="20">
        <v>19.203073439000001</v>
      </c>
      <c r="BH20" s="20">
        <v>19.203073439000001</v>
      </c>
      <c r="BI20" s="20">
        <v>18.1029758266192</v>
      </c>
      <c r="BJ20" s="20">
        <v>8.2634744219598026</v>
      </c>
      <c r="BK20" s="20">
        <v>19.225883162999999</v>
      </c>
      <c r="BL20" s="20">
        <v>19.225883162999999</v>
      </c>
      <c r="BM20" s="20">
        <v>17.784534279934881</v>
      </c>
      <c r="BN20" s="20">
        <v>7.3755389873230932</v>
      </c>
      <c r="BO20" s="23">
        <v>18.426691770000001</v>
      </c>
      <c r="BP20" s="23">
        <v>18.426691770000001</v>
      </c>
      <c r="BQ20" s="23">
        <v>18.426691770000001</v>
      </c>
      <c r="BR20" s="23">
        <v>13.873515970366855</v>
      </c>
      <c r="BS20" s="23">
        <v>18.459770625000001</v>
      </c>
      <c r="BT20" s="23">
        <v>18.459770625000001</v>
      </c>
      <c r="BU20" s="23">
        <v>18.459770625000001</v>
      </c>
      <c r="BV20" s="23">
        <v>13.785031638497504</v>
      </c>
      <c r="BW20" s="23">
        <v>18.465574047</v>
      </c>
      <c r="BX20" s="23">
        <v>18.465574047</v>
      </c>
      <c r="BY20" s="23">
        <v>18.465574047</v>
      </c>
      <c r="BZ20" s="23">
        <v>13.723877453467406</v>
      </c>
      <c r="CA20" s="23">
        <v>18.480922119999999</v>
      </c>
      <c r="CB20" s="23">
        <v>18.480922119999999</v>
      </c>
      <c r="CC20" s="23">
        <v>18.480922119999999</v>
      </c>
      <c r="CD20" s="23">
        <v>13.77536293684549</v>
      </c>
      <c r="CE20" s="23">
        <v>18.494764974999999</v>
      </c>
      <c r="CF20" s="23">
        <v>18.494764974999999</v>
      </c>
      <c r="CG20" s="23">
        <v>18.494764974999999</v>
      </c>
      <c r="CH20" s="23">
        <v>13.71115959695635</v>
      </c>
      <c r="CI20" s="23">
        <v>18.507870617999998</v>
      </c>
      <c r="CJ20" s="23">
        <v>18.507870617999998</v>
      </c>
      <c r="CK20" s="23">
        <v>18.507870617999998</v>
      </c>
      <c r="CL20" s="23">
        <v>13.659016120086253</v>
      </c>
      <c r="CM20" s="23">
        <v>18.530672595999999</v>
      </c>
      <c r="CN20" s="23">
        <v>18.530672595999999</v>
      </c>
      <c r="CO20" s="23">
        <v>18.530672595999999</v>
      </c>
      <c r="CP20" s="23">
        <v>13.671848349434182</v>
      </c>
      <c r="CQ20" s="23">
        <v>18.563809602999999</v>
      </c>
      <c r="CR20" s="23">
        <v>18.563809602999999</v>
      </c>
      <c r="CS20" s="23">
        <v>18.563809602999999</v>
      </c>
      <c r="CT20" s="23">
        <v>13.539605925800856</v>
      </c>
      <c r="CU20" s="23">
        <v>18.604652197</v>
      </c>
      <c r="CV20" s="23">
        <v>18.604652197</v>
      </c>
      <c r="CW20" s="23">
        <v>18.604652197</v>
      </c>
      <c r="CX20" s="23">
        <v>13.420270732457404</v>
      </c>
      <c r="CY20" s="23">
        <v>18.615955628000002</v>
      </c>
      <c r="CZ20" s="23">
        <v>18.615955628000002</v>
      </c>
      <c r="DA20" s="23">
        <v>18.615955628000002</v>
      </c>
      <c r="DB20" s="23">
        <v>13.356081441877427</v>
      </c>
      <c r="DC20" s="23">
        <v>18.667669454999999</v>
      </c>
      <c r="DD20" s="23">
        <v>18.667669454999999</v>
      </c>
      <c r="DE20" s="23">
        <v>18.667669454999999</v>
      </c>
      <c r="DF20" s="23">
        <v>13.111780588834112</v>
      </c>
      <c r="DG20" s="23">
        <v>18.626652799999999</v>
      </c>
      <c r="DH20" s="23">
        <v>18.626652799999999</v>
      </c>
      <c r="DI20" s="23">
        <v>18.626652799999999</v>
      </c>
      <c r="DJ20" s="23">
        <v>13.318342055717959</v>
      </c>
      <c r="DK20" s="23">
        <v>18.746524193999999</v>
      </c>
      <c r="DL20" s="23">
        <v>18.746524193999999</v>
      </c>
      <c r="DM20" s="23">
        <v>18.746524193999999</v>
      </c>
      <c r="DN20" s="23">
        <v>12.763974804591101</v>
      </c>
      <c r="DO20" s="23">
        <v>18.804858293999999</v>
      </c>
      <c r="DP20" s="23">
        <v>18.804858293999999</v>
      </c>
      <c r="DQ20" s="23">
        <v>18.804858293999999</v>
      </c>
      <c r="DR20" s="23">
        <v>12.477814500169924</v>
      </c>
      <c r="DS20" s="23">
        <v>18.836064033</v>
      </c>
      <c r="DT20" s="23">
        <v>18.836064033</v>
      </c>
      <c r="DU20" s="23">
        <v>18.836064033</v>
      </c>
      <c r="DV20" s="23">
        <v>12.335308611061542</v>
      </c>
      <c r="DW20" s="25">
        <v>18.430653999</v>
      </c>
      <c r="DX20" s="25">
        <v>18.430653999</v>
      </c>
      <c r="DY20" s="25">
        <v>18.430653999</v>
      </c>
      <c r="DZ20" s="25">
        <v>13.873515970366855</v>
      </c>
      <c r="EA20" s="25">
        <v>18.458220462</v>
      </c>
      <c r="EB20" s="25">
        <v>18.458220462</v>
      </c>
      <c r="EC20" s="25">
        <v>18.458220462</v>
      </c>
      <c r="ED20" s="25">
        <v>13.746946927845485</v>
      </c>
      <c r="EE20" s="25">
        <v>18.490230140000001</v>
      </c>
      <c r="EF20" s="25">
        <v>18.490230140000001</v>
      </c>
      <c r="EG20" s="25">
        <v>18.490230140000001</v>
      </c>
      <c r="EH20" s="25">
        <v>13.536510091785487</v>
      </c>
      <c r="EI20" s="25">
        <v>18.529094616000002</v>
      </c>
      <c r="EJ20" s="25">
        <v>18.529094616000002</v>
      </c>
      <c r="EK20" s="25">
        <v>18.529094616000002</v>
      </c>
      <c r="EL20" s="25">
        <v>13.485061335401262</v>
      </c>
      <c r="EM20" s="25">
        <v>18.566865053000001</v>
      </c>
      <c r="EN20" s="25">
        <v>18.566865053000001</v>
      </c>
      <c r="EO20" s="25">
        <v>18.566865053000001</v>
      </c>
      <c r="EP20" s="25">
        <v>13.323658141502525</v>
      </c>
      <c r="EQ20" s="25">
        <v>18.606238324</v>
      </c>
      <c r="ER20" s="25">
        <v>18.606238324</v>
      </c>
      <c r="ES20" s="25">
        <v>18.606238324</v>
      </c>
      <c r="ET20" s="25">
        <v>13.176644149481387</v>
      </c>
      <c r="EU20" s="25">
        <v>18.649927205000001</v>
      </c>
      <c r="EV20" s="25">
        <v>18.649927205000001</v>
      </c>
      <c r="EW20" s="25">
        <v>18.649927205000001</v>
      </c>
      <c r="EX20" s="25">
        <v>13.148014005110229</v>
      </c>
      <c r="EY20" s="25">
        <v>18.697609734</v>
      </c>
      <c r="EZ20" s="25">
        <v>18.697609734</v>
      </c>
      <c r="FA20" s="25">
        <v>18.697609734</v>
      </c>
      <c r="FB20" s="25">
        <v>13.01358500091581</v>
      </c>
      <c r="FC20" s="25">
        <v>18.761885069000002</v>
      </c>
      <c r="FD20" s="25">
        <v>18.761885069000002</v>
      </c>
      <c r="FE20" s="25">
        <v>18.761885069000002</v>
      </c>
      <c r="FF20" s="25">
        <v>12.833897583461047</v>
      </c>
      <c r="FG20" s="25">
        <v>18.80970288</v>
      </c>
      <c r="FH20" s="25">
        <v>18.80970288</v>
      </c>
      <c r="FI20" s="25">
        <v>18.80970288</v>
      </c>
      <c r="FJ20" s="25">
        <v>12.651059323051864</v>
      </c>
      <c r="FK20" s="25">
        <v>18.978179496999999</v>
      </c>
      <c r="FL20" s="25">
        <v>18.978179496999999</v>
      </c>
      <c r="FM20" s="25">
        <v>18.973986934638649</v>
      </c>
      <c r="FN20" s="25">
        <v>12.022803813637509</v>
      </c>
      <c r="FO20" s="25">
        <v>18.855236536</v>
      </c>
      <c r="FP20" s="25">
        <v>18.855236536</v>
      </c>
      <c r="FQ20" s="25">
        <v>18.855236536</v>
      </c>
      <c r="FR20" s="25">
        <v>12.501216514149684</v>
      </c>
      <c r="FS20" s="25">
        <v>19.121366910999999</v>
      </c>
      <c r="FT20" s="25">
        <v>19.121366910999999</v>
      </c>
      <c r="FU20" s="25">
        <v>18.721296131959697</v>
      </c>
      <c r="FV20" s="25">
        <v>11.498914733628329</v>
      </c>
      <c r="FW20" s="25">
        <v>19.184202592999998</v>
      </c>
      <c r="FX20" s="25">
        <v>19.184202592999998</v>
      </c>
      <c r="FY20" s="25">
        <v>18.471256575336881</v>
      </c>
      <c r="FZ20" s="25">
        <v>11.207811581819261</v>
      </c>
      <c r="GA20" s="25">
        <v>19.196296160999999</v>
      </c>
      <c r="GB20" s="25">
        <v>19.196296160999999</v>
      </c>
      <c r="GC20" s="25">
        <v>18.17470779028022</v>
      </c>
      <c r="GD20" s="25">
        <v>11.295244858589994</v>
      </c>
      <c r="GE20" s="26">
        <v>18.431512212000001</v>
      </c>
      <c r="GF20" s="26">
        <v>18.431512212000001</v>
      </c>
      <c r="GG20" s="26">
        <v>18.431512212000001</v>
      </c>
      <c r="GH20" s="26">
        <v>13.873515970366855</v>
      </c>
      <c r="GI20" s="26">
        <v>18.460280899000001</v>
      </c>
      <c r="GJ20" s="26">
        <v>18.460280899000001</v>
      </c>
      <c r="GK20" s="26">
        <v>18.460280899000001</v>
      </c>
      <c r="GL20" s="26">
        <v>13.18705198051968</v>
      </c>
      <c r="GM20" s="26">
        <v>18.495682614</v>
      </c>
      <c r="GN20" s="26">
        <v>18.495682614</v>
      </c>
      <c r="GO20" s="26">
        <v>18.495682614</v>
      </c>
      <c r="GP20" s="26">
        <v>12.856571526826574</v>
      </c>
      <c r="GQ20" s="26">
        <v>18.546821405999999</v>
      </c>
      <c r="GR20" s="26">
        <v>18.546821405999999</v>
      </c>
      <c r="GS20" s="26">
        <v>18.546821405999999</v>
      </c>
      <c r="GT20" s="26">
        <v>12.782604529573756</v>
      </c>
      <c r="GU20" s="26">
        <v>18.605099109000001</v>
      </c>
      <c r="GV20" s="26">
        <v>18.605099109000001</v>
      </c>
      <c r="GW20" s="26">
        <v>18.605099109000001</v>
      </c>
      <c r="GX20" s="26">
        <v>12.552913456380159</v>
      </c>
      <c r="GY20" s="26">
        <v>18.671045696</v>
      </c>
      <c r="GZ20" s="26">
        <v>18.671045696</v>
      </c>
      <c r="HA20" s="26">
        <v>18.671045696</v>
      </c>
      <c r="HB20" s="26">
        <v>12.31281907034915</v>
      </c>
      <c r="HC20" s="26">
        <v>18.745534106000001</v>
      </c>
      <c r="HD20" s="26">
        <v>18.745534106000001</v>
      </c>
      <c r="HE20" s="26">
        <v>18.745534106000001</v>
      </c>
      <c r="HF20" s="26">
        <v>12.210028919692995</v>
      </c>
      <c r="HG20" s="26">
        <v>18.824233906</v>
      </c>
      <c r="HH20" s="26">
        <v>18.824233906</v>
      </c>
      <c r="HI20" s="26">
        <v>18.824233906</v>
      </c>
      <c r="HJ20" s="26">
        <v>12.008357235394929</v>
      </c>
      <c r="HK20" s="26">
        <v>18.911190392000002</v>
      </c>
      <c r="HL20" s="26">
        <v>18.911190392000002</v>
      </c>
      <c r="HM20" s="26">
        <v>18.911190392000002</v>
      </c>
      <c r="HN20" s="26">
        <v>11.830577675187783</v>
      </c>
      <c r="HO20" s="26">
        <v>18.961804221000001</v>
      </c>
      <c r="HP20" s="26">
        <v>18.961804221000001</v>
      </c>
      <c r="HQ20" s="26">
        <v>18.897267107641039</v>
      </c>
      <c r="HR20" s="26">
        <v>11.673504253968062</v>
      </c>
      <c r="HS20" s="26">
        <v>19.143461895000002</v>
      </c>
      <c r="HT20" s="26">
        <v>19.143461895000002</v>
      </c>
      <c r="HU20" s="26">
        <v>18.497856185910855</v>
      </c>
      <c r="HV20" s="26">
        <v>10.921094636605787</v>
      </c>
      <c r="HW20" s="26">
        <v>19.007115594999998</v>
      </c>
      <c r="HX20" s="26">
        <v>19.007115594999998</v>
      </c>
      <c r="HY20" s="26">
        <v>18.845208925226384</v>
      </c>
      <c r="HZ20" s="26">
        <v>11.578646747462283</v>
      </c>
      <c r="IA20" s="26">
        <v>19.333732057999999</v>
      </c>
      <c r="IB20" s="26">
        <v>19.333732057999999</v>
      </c>
      <c r="IC20" s="26">
        <v>18.104821477718762</v>
      </c>
      <c r="ID20" s="26">
        <v>9.4072808669795212</v>
      </c>
      <c r="IE20" s="26">
        <v>19.425095409000001</v>
      </c>
      <c r="IF20" s="26">
        <v>19.425095409000001</v>
      </c>
      <c r="IG20" s="26">
        <v>17.690816084948555</v>
      </c>
      <c r="IH20" s="26">
        <v>8.4434529539632361</v>
      </c>
      <c r="II20" s="26">
        <v>19.473055558999999</v>
      </c>
      <c r="IJ20" s="26">
        <v>19.473055558999999</v>
      </c>
      <c r="IK20" s="26">
        <v>17.051714603124733</v>
      </c>
      <c r="IL20" s="26">
        <v>7.68066188101945</v>
      </c>
      <c r="IM20" s="27">
        <v>18.431512212000001</v>
      </c>
      <c r="IN20" s="27">
        <v>18.431512212000001</v>
      </c>
      <c r="IO20" s="27">
        <v>18.431512212000001</v>
      </c>
      <c r="IP20" s="27">
        <v>13.873515970366855</v>
      </c>
      <c r="IQ20" s="27">
        <v>18.455667659</v>
      </c>
      <c r="IR20" s="27">
        <v>18.455667659</v>
      </c>
      <c r="IS20" s="27">
        <v>18.455667659</v>
      </c>
      <c r="IT20" s="27">
        <v>13.105405542232965</v>
      </c>
      <c r="IU20" s="27">
        <v>18.487309205999999</v>
      </c>
      <c r="IV20" s="27">
        <v>18.487309205999999</v>
      </c>
      <c r="IW20" s="27">
        <v>18.487309205999999</v>
      </c>
      <c r="IX20" s="27">
        <v>12.755936933322399</v>
      </c>
      <c r="IY20" s="27">
        <v>18.535569768999999</v>
      </c>
      <c r="IZ20" s="27">
        <v>18.535569768999999</v>
      </c>
      <c r="JA20" s="27">
        <v>18.535569768999999</v>
      </c>
      <c r="JB20" s="27">
        <v>12.674332499348576</v>
      </c>
      <c r="JC20" s="27">
        <v>18.591186913000001</v>
      </c>
      <c r="JD20" s="27">
        <v>18.591186913000001</v>
      </c>
      <c r="JE20" s="27">
        <v>18.591186913000001</v>
      </c>
      <c r="JF20" s="27">
        <v>12.445570688080585</v>
      </c>
      <c r="JG20" s="27">
        <v>18.653155365</v>
      </c>
      <c r="JH20" s="27">
        <v>18.653155365</v>
      </c>
      <c r="JI20" s="27">
        <v>18.653155365</v>
      </c>
      <c r="JJ20" s="27">
        <v>12.230128278704681</v>
      </c>
      <c r="JK20" s="27">
        <v>18.723590011999999</v>
      </c>
      <c r="JL20" s="27">
        <v>18.723590011999999</v>
      </c>
      <c r="JM20" s="27">
        <v>18.723590011999999</v>
      </c>
      <c r="JN20" s="27">
        <v>12.162694289222218</v>
      </c>
      <c r="JO20" s="27">
        <v>18.794850841999999</v>
      </c>
      <c r="JP20" s="27">
        <v>18.794850841999999</v>
      </c>
      <c r="JQ20" s="27">
        <v>18.794850841999999</v>
      </c>
      <c r="JR20" s="27">
        <v>11.982546218289716</v>
      </c>
      <c r="JS20" s="27">
        <v>18.885016976999999</v>
      </c>
      <c r="JT20" s="27">
        <v>18.885016976999999</v>
      </c>
      <c r="JU20" s="27">
        <v>18.885016976999999</v>
      </c>
      <c r="JV20" s="27">
        <v>11.621777234226728</v>
      </c>
      <c r="JW20" s="27">
        <v>18.949559304000001</v>
      </c>
      <c r="JX20" s="27">
        <v>18.949559304000001</v>
      </c>
      <c r="JY20" s="27">
        <v>18.878647088188437</v>
      </c>
      <c r="JZ20" s="27">
        <v>11.240934636157593</v>
      </c>
      <c r="KA20" s="27">
        <v>19.174834961999998</v>
      </c>
      <c r="KB20" s="27">
        <v>19.174834961999998</v>
      </c>
      <c r="KC20" s="27">
        <v>18.459973580963108</v>
      </c>
      <c r="KD20" s="27">
        <v>9.8406841246542793</v>
      </c>
      <c r="KE20" s="27">
        <v>19.010888108</v>
      </c>
      <c r="KF20" s="27">
        <v>19.010888108</v>
      </c>
      <c r="KG20" s="27">
        <v>18.782922768738825</v>
      </c>
      <c r="KH20" s="27">
        <v>10.902142154816669</v>
      </c>
      <c r="KI20" s="27">
        <v>19.353583772</v>
      </c>
      <c r="KJ20" s="27">
        <v>19.353583772</v>
      </c>
      <c r="KK20" s="27">
        <v>18.025144618384559</v>
      </c>
      <c r="KL20" s="27">
        <v>8.5971324706345076</v>
      </c>
      <c r="KM20" s="27">
        <v>19.419686918</v>
      </c>
      <c r="KN20" s="27">
        <v>19.419686918</v>
      </c>
      <c r="KO20" s="27">
        <v>17.691619114347539</v>
      </c>
      <c r="KP20" s="27">
        <v>7.9614427726403552</v>
      </c>
      <c r="KQ20" s="27">
        <v>19.409842805</v>
      </c>
      <c r="KR20" s="27">
        <v>19.409842805</v>
      </c>
      <c r="KS20" s="27">
        <v>17.207744228588151</v>
      </c>
      <c r="KT20" s="27">
        <v>8.1651348284578997</v>
      </c>
    </row>
    <row r="21" spans="1:306" ht="15" thickBot="1" x14ac:dyDescent="0.35">
      <c r="A21" s="2"/>
      <c r="B21" s="72" t="s">
        <v>450</v>
      </c>
      <c r="C21" s="72" t="s">
        <v>451</v>
      </c>
      <c r="D21" s="72" t="s">
        <v>844</v>
      </c>
      <c r="E21" s="85">
        <v>357056</v>
      </c>
      <c r="F21" s="82">
        <v>400663</v>
      </c>
      <c r="G21" s="20">
        <v>22.877315176631576</v>
      </c>
      <c r="H21" s="20">
        <v>9.6939768647786266</v>
      </c>
      <c r="I21" s="20">
        <v>7.0716211584134205</v>
      </c>
      <c r="J21" s="20">
        <v>12.356329009464067</v>
      </c>
      <c r="K21" s="20">
        <v>23.025538385631577</v>
      </c>
      <c r="L21" s="20">
        <v>9.5786203728584471</v>
      </c>
      <c r="M21" s="20">
        <v>6.9874702036089991</v>
      </c>
      <c r="N21" s="20">
        <v>11.869333993292644</v>
      </c>
      <c r="O21" s="20">
        <v>23.146813020631576</v>
      </c>
      <c r="P21" s="20">
        <v>9.3800889826696654</v>
      </c>
      <c r="Q21" s="20">
        <v>6.8426443185205805</v>
      </c>
      <c r="R21" s="20">
        <v>11.265142701813595</v>
      </c>
      <c r="S21" s="20">
        <v>23.293701916631576</v>
      </c>
      <c r="T21" s="20">
        <v>9.2730712491774376</v>
      </c>
      <c r="U21" s="20">
        <v>6.7645763718929439</v>
      </c>
      <c r="V21" s="20">
        <v>10.952642863689366</v>
      </c>
      <c r="W21" s="20">
        <v>23.454302954631579</v>
      </c>
      <c r="X21" s="20">
        <v>9.1252764735925052</v>
      </c>
      <c r="Y21" s="20">
        <v>6.6567621407772561</v>
      </c>
      <c r="Z21" s="20">
        <v>10.405340208700871</v>
      </c>
      <c r="AA21" s="20">
        <v>23.641060133631576</v>
      </c>
      <c r="AB21" s="20">
        <v>9.046212282534869</v>
      </c>
      <c r="AC21" s="20">
        <v>6.5990859141723153</v>
      </c>
      <c r="AD21" s="20">
        <v>9.9281258696783752</v>
      </c>
      <c r="AE21" s="20">
        <v>23.855722072631579</v>
      </c>
      <c r="AF21" s="20">
        <v>8.9341340887829315</v>
      </c>
      <c r="AG21" s="20">
        <v>6.5173264322395044</v>
      </c>
      <c r="AH21" s="20">
        <v>9.4652778066514323</v>
      </c>
      <c r="AI21" s="20">
        <v>24.110740495631578</v>
      </c>
      <c r="AJ21" s="20">
        <v>8.801032982952087</v>
      </c>
      <c r="AK21" s="20">
        <v>6.4202310286367315</v>
      </c>
      <c r="AL21" s="20">
        <v>9.1203637129828294</v>
      </c>
      <c r="AM21" s="20">
        <v>24.405375798631578</v>
      </c>
      <c r="AN21" s="20">
        <v>8.6494428621723749</v>
      </c>
      <c r="AO21" s="20">
        <v>6.3096481460421643</v>
      </c>
      <c r="AP21" s="20">
        <v>8.6629949043850729</v>
      </c>
      <c r="AQ21" s="20">
        <v>24.659682241631579</v>
      </c>
      <c r="AR21" s="20">
        <v>8.4872991148510444</v>
      </c>
      <c r="AS21" s="20">
        <v>6.1913665398184072</v>
      </c>
      <c r="AT21" s="20">
        <v>8.2473233559085557</v>
      </c>
      <c r="AU21" s="20">
        <v>25.882104471631578</v>
      </c>
      <c r="AV21" s="20">
        <v>7.4762044869609152</v>
      </c>
      <c r="AW21" s="20">
        <v>5.4537870857426975</v>
      </c>
      <c r="AX21" s="20">
        <v>4.9555830240442802</v>
      </c>
      <c r="AY21" s="20">
        <v>24.976843881631577</v>
      </c>
      <c r="AZ21" s="20">
        <v>8.3293467487448059</v>
      </c>
      <c r="BA21" s="20">
        <v>6.0761424878365338</v>
      </c>
      <c r="BB21" s="20">
        <v>7.8536185915161703</v>
      </c>
      <c r="BC21" s="20">
        <v>27.528749048631578</v>
      </c>
      <c r="BD21" s="20">
        <v>6.0523449838873882</v>
      </c>
      <c r="BE21" s="20">
        <v>4.41510140194179</v>
      </c>
      <c r="BF21" s="20">
        <v>-2.5476971362750263</v>
      </c>
      <c r="BG21" s="20">
        <v>28.662262717631577</v>
      </c>
      <c r="BH21" s="20">
        <v>5.0786317559157101</v>
      </c>
      <c r="BI21" s="20">
        <v>3.7047911586638578</v>
      </c>
      <c r="BJ21" s="20">
        <v>-8.8928850217091338</v>
      </c>
      <c r="BK21" s="20">
        <v>25.077970091474263</v>
      </c>
      <c r="BL21" s="20">
        <v>4.0678928270438472</v>
      </c>
      <c r="BM21" s="20">
        <v>2.9674711820697515</v>
      </c>
      <c r="BN21" s="20">
        <v>-13.41594157431264</v>
      </c>
      <c r="BO21" s="23">
        <v>22.868092333631576</v>
      </c>
      <c r="BP21" s="23">
        <v>9.6939768647786213</v>
      </c>
      <c r="BQ21" s="23">
        <v>7.071621158413417</v>
      </c>
      <c r="BR21" s="23">
        <v>12.356329009464067</v>
      </c>
      <c r="BS21" s="23">
        <v>23.025273414631577</v>
      </c>
      <c r="BT21" s="23">
        <v>9.6105544287297242</v>
      </c>
      <c r="BU21" s="23">
        <v>7.0107656527650395</v>
      </c>
      <c r="BV21" s="23">
        <v>11.979709155800494</v>
      </c>
      <c r="BW21" s="23">
        <v>23.095842269631579</v>
      </c>
      <c r="BX21" s="23">
        <v>9.510825915009109</v>
      </c>
      <c r="BY21" s="23">
        <v>6.9380150904765951</v>
      </c>
      <c r="BZ21" s="23">
        <v>11.831220813241803</v>
      </c>
      <c r="CA21" s="23">
        <v>23.183937238631579</v>
      </c>
      <c r="CB21" s="23">
        <v>9.4626447005709551</v>
      </c>
      <c r="CC21" s="23">
        <v>6.9028675653471661</v>
      </c>
      <c r="CD21" s="23">
        <v>11.866607583766847</v>
      </c>
      <c r="CE21" s="23">
        <v>23.283510338631579</v>
      </c>
      <c r="CF21" s="23">
        <v>9.364617563067938</v>
      </c>
      <c r="CG21" s="23">
        <v>6.8313581333220403</v>
      </c>
      <c r="CH21" s="23">
        <v>11.661860428989902</v>
      </c>
      <c r="CI21" s="23">
        <v>23.398292231631579</v>
      </c>
      <c r="CJ21" s="23">
        <v>9.3045267151065669</v>
      </c>
      <c r="CK21" s="23">
        <v>6.7875226963493578</v>
      </c>
      <c r="CL21" s="23">
        <v>11.559776756991862</v>
      </c>
      <c r="CM21" s="23">
        <v>23.538132464631577</v>
      </c>
      <c r="CN21" s="23">
        <v>9.2205872660260138</v>
      </c>
      <c r="CO21" s="23">
        <v>6.7262900368925047</v>
      </c>
      <c r="CP21" s="23">
        <v>11.307816081724955</v>
      </c>
      <c r="CQ21" s="23">
        <v>23.71468916663158</v>
      </c>
      <c r="CR21" s="23">
        <v>9.1549742788756188</v>
      </c>
      <c r="CS21" s="23">
        <v>6.6784262762634414</v>
      </c>
      <c r="CT21" s="23">
        <v>10.939761391717852</v>
      </c>
      <c r="CU21" s="23">
        <v>23.918871129631579</v>
      </c>
      <c r="CV21" s="23">
        <v>9.0576621593950826</v>
      </c>
      <c r="CW21" s="23">
        <v>6.6074384399308723</v>
      </c>
      <c r="CX21" s="23">
        <v>10.37399933806973</v>
      </c>
      <c r="CY21" s="23">
        <v>24.074407426631577</v>
      </c>
      <c r="CZ21" s="23">
        <v>9.0165651235181556</v>
      </c>
      <c r="DA21" s="23">
        <v>6.577458724432347</v>
      </c>
      <c r="DB21" s="23">
        <v>10.072301364865382</v>
      </c>
      <c r="DC21" s="23">
        <v>24.835770002631577</v>
      </c>
      <c r="DD21" s="23">
        <v>8.8274666905052062</v>
      </c>
      <c r="DE21" s="23">
        <v>6.4395140502733028</v>
      </c>
      <c r="DF21" s="23">
        <v>8.7769603804115448</v>
      </c>
      <c r="DG21" s="23">
        <v>24.25267211663158</v>
      </c>
      <c r="DH21" s="23">
        <v>8.9844113130609067</v>
      </c>
      <c r="DI21" s="23">
        <v>6.5540029673653741</v>
      </c>
      <c r="DJ21" s="23">
        <v>9.8172963223233936</v>
      </c>
      <c r="DK21" s="23">
        <v>25.798574795631577</v>
      </c>
      <c r="DL21" s="23">
        <v>8.7435565754973954</v>
      </c>
      <c r="DM21" s="23">
        <v>6.3783027896141107</v>
      </c>
      <c r="DN21" s="23">
        <v>7.2476868295210366</v>
      </c>
      <c r="DO21" s="23">
        <v>26.590093296631579</v>
      </c>
      <c r="DP21" s="23">
        <v>8.7050849391286551</v>
      </c>
      <c r="DQ21" s="23">
        <v>6.3502382665046699</v>
      </c>
      <c r="DR21" s="23">
        <v>6.3179619441581991</v>
      </c>
      <c r="DS21" s="23">
        <v>27.234149932631578</v>
      </c>
      <c r="DT21" s="23">
        <v>8.3315301901102803</v>
      </c>
      <c r="DU21" s="23">
        <v>6.0777352779136731</v>
      </c>
      <c r="DV21" s="23">
        <v>5.8674311223239428</v>
      </c>
      <c r="DW21" s="25">
        <v>22.877315176631576</v>
      </c>
      <c r="DX21" s="25">
        <v>9.6939768647786213</v>
      </c>
      <c r="DY21" s="25">
        <v>7.071621158413417</v>
      </c>
      <c r="DZ21" s="25">
        <v>12.356329009464067</v>
      </c>
      <c r="EA21" s="25">
        <v>23.036281804631578</v>
      </c>
      <c r="EB21" s="25">
        <v>9.6104865954795606</v>
      </c>
      <c r="EC21" s="25">
        <v>7.0107161693534543</v>
      </c>
      <c r="ED21" s="25">
        <v>11.985137081648464</v>
      </c>
      <c r="EE21" s="25">
        <v>23.159227886631577</v>
      </c>
      <c r="EF21" s="25">
        <v>9.4615990377634542</v>
      </c>
      <c r="EG21" s="25">
        <v>6.90210476888734</v>
      </c>
      <c r="EH21" s="25">
        <v>11.425497929105569</v>
      </c>
      <c r="EI21" s="25">
        <v>23.307424097631579</v>
      </c>
      <c r="EJ21" s="25">
        <v>9.3872212649159223</v>
      </c>
      <c r="EK21" s="25">
        <v>6.8478472191199886</v>
      </c>
      <c r="EL21" s="25">
        <v>11.151177589284561</v>
      </c>
      <c r="EM21" s="25">
        <v>23.476100517631579</v>
      </c>
      <c r="EN21" s="25">
        <v>9.2542374887331107</v>
      </c>
      <c r="EO21" s="25">
        <v>6.7508374058619331</v>
      </c>
      <c r="EP21" s="25">
        <v>10.662454502530064</v>
      </c>
      <c r="EQ21" s="25">
        <v>23.663215351631578</v>
      </c>
      <c r="ER21" s="25">
        <v>9.1591081595800841</v>
      </c>
      <c r="ES21" s="25">
        <v>6.6814418846833732</v>
      </c>
      <c r="ET21" s="25">
        <v>10.289822764538059</v>
      </c>
      <c r="EU21" s="25">
        <v>23.868406390631577</v>
      </c>
      <c r="EV21" s="25">
        <v>9.0502275782366386</v>
      </c>
      <c r="EW21" s="25">
        <v>6.6020150164837812</v>
      </c>
      <c r="EX21" s="25">
        <v>9.9568176820011161</v>
      </c>
      <c r="EY21" s="25">
        <v>24.10667238663158</v>
      </c>
      <c r="EZ21" s="25">
        <v>8.939135795540972</v>
      </c>
      <c r="FA21" s="25">
        <v>6.5209751076832072</v>
      </c>
      <c r="FB21" s="25">
        <v>9.7096807681447466</v>
      </c>
      <c r="FC21" s="25">
        <v>24.393022910631579</v>
      </c>
      <c r="FD21" s="25">
        <v>8.8051032571911012</v>
      </c>
      <c r="FE21" s="25">
        <v>6.4232002370256787</v>
      </c>
      <c r="FF21" s="25">
        <v>9.2988245259425462</v>
      </c>
      <c r="FG21" s="25">
        <v>24.631254781631579</v>
      </c>
      <c r="FH21" s="25">
        <v>8.6428421483447391</v>
      </c>
      <c r="FI21" s="25">
        <v>6.3048330172033777</v>
      </c>
      <c r="FJ21" s="25">
        <v>8.9021095313552792</v>
      </c>
      <c r="FK21" s="25">
        <v>25.72893002263158</v>
      </c>
      <c r="FL21" s="25">
        <v>7.8992661049015007</v>
      </c>
      <c r="FM21" s="25">
        <v>5.7624046459528104</v>
      </c>
      <c r="FN21" s="25">
        <v>6.9369419234725207</v>
      </c>
      <c r="FO21" s="25">
        <v>24.925289919631577</v>
      </c>
      <c r="FP21" s="25">
        <v>8.4835109729650924</v>
      </c>
      <c r="FQ21" s="25">
        <v>6.1886031430530304</v>
      </c>
      <c r="FR21" s="25">
        <v>8.4751111355664648</v>
      </c>
      <c r="FS21" s="25">
        <v>26.915098859631577</v>
      </c>
      <c r="FT21" s="25">
        <v>7.6106768259324866</v>
      </c>
      <c r="FU21" s="25">
        <v>5.5518827848306307</v>
      </c>
      <c r="FV21" s="25">
        <v>4.8877497889335118</v>
      </c>
      <c r="FW21" s="25">
        <v>27.817549498631578</v>
      </c>
      <c r="FX21" s="25">
        <v>7.665806512714024</v>
      </c>
      <c r="FY21" s="25">
        <v>5.5920991237944158</v>
      </c>
      <c r="FZ21" s="25">
        <v>3.6383057547046604</v>
      </c>
      <c r="GA21" s="25">
        <v>28.456605080631579</v>
      </c>
      <c r="GB21" s="25">
        <v>7.4817560863968628</v>
      </c>
      <c r="GC21" s="25">
        <v>5.4578369002390499</v>
      </c>
      <c r="GD21" s="25">
        <v>3.0710873786237194</v>
      </c>
      <c r="GE21" s="26">
        <v>22.881213556631579</v>
      </c>
      <c r="GF21" s="26">
        <v>9.6939768647786266</v>
      </c>
      <c r="GG21" s="26">
        <v>7.0716211584134205</v>
      </c>
      <c r="GH21" s="26">
        <v>12.356329009464067</v>
      </c>
      <c r="GI21" s="26">
        <v>23.051003895631577</v>
      </c>
      <c r="GJ21" s="26">
        <v>9.5598673338960314</v>
      </c>
      <c r="GK21" s="26">
        <v>6.9737901227751982</v>
      </c>
      <c r="GL21" s="26">
        <v>11.83852740582792</v>
      </c>
      <c r="GM21" s="26">
        <v>23.194361025631579</v>
      </c>
      <c r="GN21" s="26">
        <v>9.4219441228177025</v>
      </c>
      <c r="GO21" s="26">
        <v>6.8731770605301703</v>
      </c>
      <c r="GP21" s="26">
        <v>11.294790514021706</v>
      </c>
      <c r="GQ21" s="26">
        <v>23.38219079363158</v>
      </c>
      <c r="GR21" s="26">
        <v>9.3319229351977562</v>
      </c>
      <c r="GS21" s="26">
        <v>6.8075078574818662</v>
      </c>
      <c r="GT21" s="26">
        <v>11.04581325098944</v>
      </c>
      <c r="GU21" s="26">
        <v>23.613439613631577</v>
      </c>
      <c r="GV21" s="26">
        <v>9.2908855360916824</v>
      </c>
      <c r="GW21" s="26">
        <v>6.7775716461773845</v>
      </c>
      <c r="GX21" s="26">
        <v>10.560326790197692</v>
      </c>
      <c r="GY21" s="26">
        <v>23.903957302631579</v>
      </c>
      <c r="GZ21" s="26">
        <v>9.0585480711679587</v>
      </c>
      <c r="HA21" s="26">
        <v>6.6080847002350742</v>
      </c>
      <c r="HB21" s="26">
        <v>10.166399030842964</v>
      </c>
      <c r="HC21" s="26">
        <v>24.245164475631579</v>
      </c>
      <c r="HD21" s="26">
        <v>8.8386270688814399</v>
      </c>
      <c r="HE21" s="26">
        <v>6.4476553909183405</v>
      </c>
      <c r="HF21" s="26">
        <v>9.8362418404492473</v>
      </c>
      <c r="HG21" s="26">
        <v>24.631780159631578</v>
      </c>
      <c r="HH21" s="26">
        <v>8.6166818824910578</v>
      </c>
      <c r="HI21" s="26">
        <v>6.2857494674795511</v>
      </c>
      <c r="HJ21" s="26">
        <v>9.6485689636749576</v>
      </c>
      <c r="HK21" s="26">
        <v>25.150669740631578</v>
      </c>
      <c r="HL21" s="26">
        <v>8.3715282519095915</v>
      </c>
      <c r="HM21" s="26">
        <v>6.106913307123051</v>
      </c>
      <c r="HN21" s="26">
        <v>9.2713703698373102</v>
      </c>
      <c r="HO21" s="26">
        <v>25.588182092631577</v>
      </c>
      <c r="HP21" s="26">
        <v>8.0718683305308243</v>
      </c>
      <c r="HQ21" s="26">
        <v>5.8883155664940316</v>
      </c>
      <c r="HR21" s="26">
        <v>8.7342575779586902</v>
      </c>
      <c r="HS21" s="26">
        <v>27.886243994631577</v>
      </c>
      <c r="HT21" s="26">
        <v>6.9373828133081954</v>
      </c>
      <c r="HU21" s="26">
        <v>5.0607241765605524</v>
      </c>
      <c r="HV21" s="26">
        <v>4.6754066454504866</v>
      </c>
      <c r="HW21" s="26">
        <v>26.062212079631578</v>
      </c>
      <c r="HX21" s="26">
        <v>7.6503356578974486</v>
      </c>
      <c r="HY21" s="26">
        <v>5.5808133505987794</v>
      </c>
      <c r="HZ21" s="26">
        <v>8.1223269448874547</v>
      </c>
      <c r="IA21" s="26">
        <v>30.206038406631578</v>
      </c>
      <c r="IB21" s="26">
        <v>4.9878074952545486</v>
      </c>
      <c r="IC21" s="26">
        <v>3.638536125012775</v>
      </c>
      <c r="ID21" s="26">
        <v>-4.6487599004437641</v>
      </c>
      <c r="IE21" s="26">
        <v>23.992404759167584</v>
      </c>
      <c r="IF21" s="26">
        <v>3.8918034780068167</v>
      </c>
      <c r="IG21" s="26">
        <v>2.8390164535521025</v>
      </c>
      <c r="IH21" s="26">
        <v>-11.392830873595791</v>
      </c>
      <c r="II21" s="26">
        <v>18.234952356060443</v>
      </c>
      <c r="IJ21" s="26">
        <v>2.9578882030775984</v>
      </c>
      <c r="IK21" s="26">
        <v>2.1577382629314399</v>
      </c>
      <c r="IL21" s="26">
        <v>-15.351026765656947</v>
      </c>
      <c r="IM21" s="27">
        <v>22.881213556631579</v>
      </c>
      <c r="IN21" s="27">
        <v>9.6939768647786213</v>
      </c>
      <c r="IO21" s="27">
        <v>7.071621158413417</v>
      </c>
      <c r="IP21" s="27">
        <v>12.356329009464067</v>
      </c>
      <c r="IQ21" s="27">
        <v>23.048471466631579</v>
      </c>
      <c r="IR21" s="27">
        <v>9.557994008105787</v>
      </c>
      <c r="IS21" s="27">
        <v>6.9724235576926024</v>
      </c>
      <c r="IT21" s="27">
        <v>11.818215659056381</v>
      </c>
      <c r="IU21" s="27">
        <v>23.189902197631579</v>
      </c>
      <c r="IV21" s="27">
        <v>9.491616271363732</v>
      </c>
      <c r="IW21" s="27">
        <v>6.9240019228836545</v>
      </c>
      <c r="IX21" s="27">
        <v>11.287635530093873</v>
      </c>
      <c r="IY21" s="27">
        <v>23.391409700631577</v>
      </c>
      <c r="IZ21" s="27">
        <v>9.4824879114128464</v>
      </c>
      <c r="JA21" s="27">
        <v>6.9173429113891212</v>
      </c>
      <c r="JB21" s="27">
        <v>11.031880560339786</v>
      </c>
      <c r="JC21" s="27">
        <v>23.724171492631577</v>
      </c>
      <c r="JD21" s="27">
        <v>9.3461493090930805</v>
      </c>
      <c r="JE21" s="27">
        <v>6.8178857991717408</v>
      </c>
      <c r="JF21" s="27">
        <v>10.46752478507338</v>
      </c>
      <c r="JG21" s="27">
        <v>24.078102555631578</v>
      </c>
      <c r="JH21" s="27">
        <v>9.1506359025115636</v>
      </c>
      <c r="JI21" s="27">
        <v>6.6752614911069301</v>
      </c>
      <c r="JJ21" s="27">
        <v>10.063757730271405</v>
      </c>
      <c r="JK21" s="27">
        <v>24.513472556631577</v>
      </c>
      <c r="JL21" s="27">
        <v>8.9546347209708461</v>
      </c>
      <c r="JM21" s="27">
        <v>6.5322813580004322</v>
      </c>
      <c r="JN21" s="27">
        <v>9.704783856762667</v>
      </c>
      <c r="JO21" s="27">
        <v>25.051778816631579</v>
      </c>
      <c r="JP21" s="27">
        <v>8.6906127712465437</v>
      </c>
      <c r="JQ21" s="27">
        <v>6.3396810215235009</v>
      </c>
      <c r="JR21" s="27">
        <v>9.2607834625330305</v>
      </c>
      <c r="JS21" s="27">
        <v>25.855666040631579</v>
      </c>
      <c r="JT21" s="27">
        <v>8.2011250984606807</v>
      </c>
      <c r="JU21" s="27">
        <v>5.9826065791208469</v>
      </c>
      <c r="JV21" s="27">
        <v>7.6710666708706405</v>
      </c>
      <c r="JW21" s="27">
        <v>26.599677971631579</v>
      </c>
      <c r="JX21" s="27">
        <v>7.6419736260496975</v>
      </c>
      <c r="JY21" s="27">
        <v>5.5747133647862759</v>
      </c>
      <c r="JZ21" s="27">
        <v>5.8668132104109816</v>
      </c>
      <c r="KA21" s="27">
        <v>29.165789045631577</v>
      </c>
      <c r="KB21" s="27">
        <v>7.0133563979819673</v>
      </c>
      <c r="KC21" s="27">
        <v>5.1161458488374461</v>
      </c>
      <c r="KD21" s="27">
        <v>-0.93654251264014121</v>
      </c>
      <c r="KE21" s="27">
        <v>27.34785964963158</v>
      </c>
      <c r="KF21" s="27">
        <v>7.4208685377738339</v>
      </c>
      <c r="KG21" s="27">
        <v>5.4134202812257586</v>
      </c>
      <c r="KH21" s="27">
        <v>4.1919249053318985</v>
      </c>
      <c r="KI21" s="27">
        <v>30.527352009398918</v>
      </c>
      <c r="KJ21" s="27">
        <v>4.9518360463271494</v>
      </c>
      <c r="KK21" s="27">
        <v>3.6122954538329197</v>
      </c>
      <c r="KL21" s="27">
        <v>-8.6678915484242225</v>
      </c>
      <c r="KM21" s="27">
        <v>22.542811133811188</v>
      </c>
      <c r="KN21" s="27">
        <v>3.6566651678004218</v>
      </c>
      <c r="KO21" s="27">
        <v>2.6674863299708664</v>
      </c>
      <c r="KP21" s="27">
        <v>-13.731026786276679</v>
      </c>
      <c r="KQ21" s="27">
        <v>19.64160678417602</v>
      </c>
      <c r="KR21" s="27">
        <v>3.1860613541495897</v>
      </c>
      <c r="KS21" s="27">
        <v>2.3241873998965921</v>
      </c>
      <c r="KT21" s="27">
        <v>-14.954987186355361</v>
      </c>
    </row>
    <row r="22" spans="1:306" ht="15" thickBot="1" x14ac:dyDescent="0.35">
      <c r="A22" s="2"/>
      <c r="B22" s="72" t="s">
        <v>452</v>
      </c>
      <c r="C22" s="72" t="s">
        <v>453</v>
      </c>
      <c r="D22" s="72" t="s">
        <v>845</v>
      </c>
      <c r="E22" s="85">
        <v>350275</v>
      </c>
      <c r="F22" s="82">
        <v>430526</v>
      </c>
      <c r="G22" s="20">
        <v>4.6076125705789464</v>
      </c>
      <c r="H22" s="20">
        <v>4.6076125705789464</v>
      </c>
      <c r="I22" s="20">
        <v>4.6076125705789464</v>
      </c>
      <c r="J22" s="20">
        <v>4.2584900962563541</v>
      </c>
      <c r="K22" s="20">
        <v>4.6753597395789459</v>
      </c>
      <c r="L22" s="20">
        <v>4.6753597395789459</v>
      </c>
      <c r="M22" s="20">
        <v>4.6753597395789459</v>
      </c>
      <c r="N22" s="20">
        <v>2.460386383956183</v>
      </c>
      <c r="O22" s="20">
        <v>4.7738788365789464</v>
      </c>
      <c r="P22" s="20">
        <v>4.7738788365789464</v>
      </c>
      <c r="Q22" s="20">
        <v>4.7738788365789464</v>
      </c>
      <c r="R22" s="20">
        <v>1.8105835354128246</v>
      </c>
      <c r="S22" s="20">
        <v>4.8766314935789463</v>
      </c>
      <c r="T22" s="20">
        <v>4.8766314935789463</v>
      </c>
      <c r="U22" s="20">
        <v>4.8766314935789463</v>
      </c>
      <c r="V22" s="20">
        <v>1.699792959649173</v>
      </c>
      <c r="W22" s="20">
        <v>4.9784147965789458</v>
      </c>
      <c r="X22" s="20">
        <v>4.9784147965789458</v>
      </c>
      <c r="Y22" s="20">
        <v>4.9784147965789458</v>
      </c>
      <c r="Z22" s="20">
        <v>1.396901659194004</v>
      </c>
      <c r="AA22" s="20">
        <v>5.0956303285789462</v>
      </c>
      <c r="AB22" s="20">
        <v>5.0956303285789462</v>
      </c>
      <c r="AC22" s="20">
        <v>5.0956303285789462</v>
      </c>
      <c r="AD22" s="20">
        <v>1.0791191114371479</v>
      </c>
      <c r="AE22" s="20">
        <v>5.2300201965789466</v>
      </c>
      <c r="AF22" s="20">
        <v>5.2300201965789466</v>
      </c>
      <c r="AG22" s="20">
        <v>5.2300201965789466</v>
      </c>
      <c r="AH22" s="20">
        <v>0.77097738863480814</v>
      </c>
      <c r="AI22" s="20">
        <v>5.3808791345789464</v>
      </c>
      <c r="AJ22" s="20">
        <v>5.3808791345789464</v>
      </c>
      <c r="AK22" s="20">
        <v>5.3808791345789464</v>
      </c>
      <c r="AL22" s="20">
        <v>0.53525665867928396</v>
      </c>
      <c r="AM22" s="20">
        <v>5.5465047315789464</v>
      </c>
      <c r="AN22" s="20">
        <v>5.5465047315789464</v>
      </c>
      <c r="AO22" s="20">
        <v>5.5465047315789464</v>
      </c>
      <c r="AP22" s="20">
        <v>0.1855480151558524</v>
      </c>
      <c r="AQ22" s="20">
        <v>5.6531701115789463</v>
      </c>
      <c r="AR22" s="20">
        <v>5.6531701115789463</v>
      </c>
      <c r="AS22" s="20">
        <v>5.6531701115789463</v>
      </c>
      <c r="AT22" s="20">
        <v>-6.7602513002171349E-2</v>
      </c>
      <c r="AU22" s="20">
        <v>6.0316311315789459</v>
      </c>
      <c r="AV22" s="20">
        <v>6.0316311315789459</v>
      </c>
      <c r="AW22" s="20">
        <v>6.0316311315789459</v>
      </c>
      <c r="AX22" s="20">
        <v>-1.4297481589018517</v>
      </c>
      <c r="AY22" s="20">
        <v>5.755715138578946</v>
      </c>
      <c r="AZ22" s="20">
        <v>5.755715138578946</v>
      </c>
      <c r="BA22" s="20">
        <v>5.755715138578946</v>
      </c>
      <c r="BB22" s="20">
        <v>-0.26917209046606771</v>
      </c>
      <c r="BC22" s="20">
        <v>6.3800165955789456</v>
      </c>
      <c r="BD22" s="20">
        <v>6.3800165955789456</v>
      </c>
      <c r="BE22" s="20">
        <v>6.3800165955789456</v>
      </c>
      <c r="BF22" s="20">
        <v>-4.1836120259180323</v>
      </c>
      <c r="BG22" s="20">
        <v>6.5728804195789463</v>
      </c>
      <c r="BH22" s="20">
        <v>6.5728804195789463</v>
      </c>
      <c r="BI22" s="20">
        <v>6.5728804195789463</v>
      </c>
      <c r="BJ22" s="20">
        <v>-6.3655421546934505</v>
      </c>
      <c r="BK22" s="20">
        <v>6.6910767905789461</v>
      </c>
      <c r="BL22" s="20">
        <v>6.6910767905789461</v>
      </c>
      <c r="BM22" s="20">
        <v>6.6910767905789461</v>
      </c>
      <c r="BN22" s="20">
        <v>-7.8714056194497957</v>
      </c>
      <c r="BO22" s="23">
        <v>4.5914692615789461</v>
      </c>
      <c r="BP22" s="23">
        <v>4.5914692615789461</v>
      </c>
      <c r="BQ22" s="23">
        <v>4.5914692615789461</v>
      </c>
      <c r="BR22" s="23">
        <v>4.2584900962563541</v>
      </c>
      <c r="BS22" s="23">
        <v>4.6445265865789462</v>
      </c>
      <c r="BT22" s="23">
        <v>4.6445265865789462</v>
      </c>
      <c r="BU22" s="23">
        <v>4.6445265865789462</v>
      </c>
      <c r="BV22" s="23">
        <v>3.4326631570555994</v>
      </c>
      <c r="BW22" s="23">
        <v>4.6771454575789466</v>
      </c>
      <c r="BX22" s="23">
        <v>4.6771454575789466</v>
      </c>
      <c r="BY22" s="23">
        <v>4.6771454575789466</v>
      </c>
      <c r="BZ22" s="23">
        <v>3.2064767222275368</v>
      </c>
      <c r="CA22" s="23">
        <v>4.7244564485789464</v>
      </c>
      <c r="CB22" s="23">
        <v>4.7244564485789464</v>
      </c>
      <c r="CC22" s="23">
        <v>4.7244564485789464</v>
      </c>
      <c r="CD22" s="23">
        <v>3.235630829427194</v>
      </c>
      <c r="CE22" s="23">
        <v>4.7703076625789462</v>
      </c>
      <c r="CF22" s="23">
        <v>4.7703076625789462</v>
      </c>
      <c r="CG22" s="23">
        <v>4.7703076625789462</v>
      </c>
      <c r="CH22" s="23">
        <v>3.103659016020015</v>
      </c>
      <c r="CI22" s="23">
        <v>4.8190468975789464</v>
      </c>
      <c r="CJ22" s="23">
        <v>4.8190468975789464</v>
      </c>
      <c r="CK22" s="23">
        <v>4.8190468975789464</v>
      </c>
      <c r="CL22" s="23">
        <v>2.9791995197535579</v>
      </c>
      <c r="CM22" s="23">
        <v>4.8811967075789457</v>
      </c>
      <c r="CN22" s="23">
        <v>4.8811967075789457</v>
      </c>
      <c r="CO22" s="23">
        <v>4.8811967075789457</v>
      </c>
      <c r="CP22" s="23">
        <v>2.7931280569603061</v>
      </c>
      <c r="CQ22" s="23">
        <v>4.9623855925789462</v>
      </c>
      <c r="CR22" s="23">
        <v>4.9623855925789462</v>
      </c>
      <c r="CS22" s="23">
        <v>4.9623855925789462</v>
      </c>
      <c r="CT22" s="23">
        <v>2.5563093997515942</v>
      </c>
      <c r="CU22" s="23">
        <v>5.0481415445789466</v>
      </c>
      <c r="CV22" s="23">
        <v>5.0481415445789466</v>
      </c>
      <c r="CW22" s="23">
        <v>5.0481415445789466</v>
      </c>
      <c r="CX22" s="23">
        <v>2.2016919135144777</v>
      </c>
      <c r="CY22" s="23">
        <v>5.0908970575789461</v>
      </c>
      <c r="CZ22" s="23">
        <v>5.0908970575789461</v>
      </c>
      <c r="DA22" s="23">
        <v>5.0908970575789461</v>
      </c>
      <c r="DB22" s="23">
        <v>2.0153677526379861</v>
      </c>
      <c r="DC22" s="23">
        <v>5.253864442578946</v>
      </c>
      <c r="DD22" s="23">
        <v>5.253864442578946</v>
      </c>
      <c r="DE22" s="23">
        <v>5.253864442578946</v>
      </c>
      <c r="DF22" s="23">
        <v>1.2870451977719526</v>
      </c>
      <c r="DG22" s="23">
        <v>5.1326215315789465</v>
      </c>
      <c r="DH22" s="23">
        <v>5.1326215315789465</v>
      </c>
      <c r="DI22" s="23">
        <v>5.1326215315789465</v>
      </c>
      <c r="DJ22" s="23">
        <v>1.8554542789240074</v>
      </c>
      <c r="DK22" s="23">
        <v>5.4253705705789459</v>
      </c>
      <c r="DL22" s="23">
        <v>5.4253705705789459</v>
      </c>
      <c r="DM22" s="23">
        <v>5.4253705705789459</v>
      </c>
      <c r="DN22" s="23">
        <v>0.60917507244199953</v>
      </c>
      <c r="DO22" s="23">
        <v>5.5551964125789457</v>
      </c>
      <c r="DP22" s="23">
        <v>5.5551964125789457</v>
      </c>
      <c r="DQ22" s="23">
        <v>5.5551964125789457</v>
      </c>
      <c r="DR22" s="23">
        <v>0.19727029021206732</v>
      </c>
      <c r="DS22" s="23">
        <v>5.6516022685789462</v>
      </c>
      <c r="DT22" s="23">
        <v>5.6516022685789462</v>
      </c>
      <c r="DU22" s="23">
        <v>5.6516022685789462</v>
      </c>
      <c r="DV22" s="23">
        <v>7.9098065824357633E-2</v>
      </c>
      <c r="DW22" s="25">
        <v>4.6076125705789464</v>
      </c>
      <c r="DX22" s="25">
        <v>4.6076125705789464</v>
      </c>
      <c r="DY22" s="25">
        <v>4.6076125705789464</v>
      </c>
      <c r="DZ22" s="25">
        <v>4.2584900962563541</v>
      </c>
      <c r="EA22" s="25">
        <v>4.6754818765789459</v>
      </c>
      <c r="EB22" s="25">
        <v>4.6754818765789459</v>
      </c>
      <c r="EC22" s="25">
        <v>4.6754818765789459</v>
      </c>
      <c r="ED22" s="25">
        <v>2.8798538093799122</v>
      </c>
      <c r="EE22" s="25">
        <v>4.7740578585789457</v>
      </c>
      <c r="EF22" s="25">
        <v>4.7740578585789457</v>
      </c>
      <c r="EG22" s="25">
        <v>4.7740578585789457</v>
      </c>
      <c r="EH22" s="25">
        <v>2.3434886827218051</v>
      </c>
      <c r="EI22" s="25">
        <v>4.8768628745789462</v>
      </c>
      <c r="EJ22" s="25">
        <v>4.8768628745789462</v>
      </c>
      <c r="EK22" s="25">
        <v>4.8768628745789462</v>
      </c>
      <c r="EL22" s="25">
        <v>2.2553140145200254</v>
      </c>
      <c r="EM22" s="25">
        <v>4.9792064145789459</v>
      </c>
      <c r="EN22" s="25">
        <v>4.9792064145789459</v>
      </c>
      <c r="EO22" s="25">
        <v>4.9792064145789459</v>
      </c>
      <c r="EP22" s="25">
        <v>2.0077223738063958</v>
      </c>
      <c r="EQ22" s="25">
        <v>5.0967183615789464</v>
      </c>
      <c r="ER22" s="25">
        <v>5.0967183615789464</v>
      </c>
      <c r="ES22" s="25">
        <v>5.0967183615789464</v>
      </c>
      <c r="ET22" s="25">
        <v>1.7774739248938118</v>
      </c>
      <c r="EU22" s="25">
        <v>5.2313481225789467</v>
      </c>
      <c r="EV22" s="25">
        <v>5.2313481225789467</v>
      </c>
      <c r="EW22" s="25">
        <v>5.2313481225789467</v>
      </c>
      <c r="EX22" s="25">
        <v>1.569696911744316</v>
      </c>
      <c r="EY22" s="25">
        <v>5.3816574725789463</v>
      </c>
      <c r="EZ22" s="25">
        <v>5.3816574725789463</v>
      </c>
      <c r="FA22" s="25">
        <v>5.3816574725789463</v>
      </c>
      <c r="FB22" s="25">
        <v>1.4070294608134333</v>
      </c>
      <c r="FC22" s="25">
        <v>5.547331273578946</v>
      </c>
      <c r="FD22" s="25">
        <v>5.547331273578946</v>
      </c>
      <c r="FE22" s="25">
        <v>5.547331273578946</v>
      </c>
      <c r="FF22" s="25">
        <v>1.0982180357118239</v>
      </c>
      <c r="FG22" s="25">
        <v>5.6535032265789464</v>
      </c>
      <c r="FH22" s="25">
        <v>5.6535032265789464</v>
      </c>
      <c r="FI22" s="25">
        <v>5.6535032265789464</v>
      </c>
      <c r="FJ22" s="25">
        <v>0.85030376329422808</v>
      </c>
      <c r="FK22" s="25">
        <v>6.0253114895789466</v>
      </c>
      <c r="FL22" s="25">
        <v>6.0253114895789466</v>
      </c>
      <c r="FM22" s="25">
        <v>6.0253114895789466</v>
      </c>
      <c r="FN22" s="25">
        <v>-6.2601762276976558E-2</v>
      </c>
      <c r="FO22" s="25">
        <v>5.7550278125789465</v>
      </c>
      <c r="FP22" s="25">
        <v>5.7550278125789465</v>
      </c>
      <c r="FQ22" s="25">
        <v>5.7550278125789465</v>
      </c>
      <c r="FR22" s="25">
        <v>0.63412743988667586</v>
      </c>
      <c r="FS22" s="25">
        <v>6.3470106865789457</v>
      </c>
      <c r="FT22" s="25">
        <v>6.3470106865789457</v>
      </c>
      <c r="FU22" s="25">
        <v>6.3470106865789457</v>
      </c>
      <c r="FV22" s="25">
        <v>-0.85603686802041068</v>
      </c>
      <c r="FW22" s="25">
        <v>6.5264830785789467</v>
      </c>
      <c r="FX22" s="25">
        <v>6.5264830785789467</v>
      </c>
      <c r="FY22" s="25">
        <v>6.5264830785789467</v>
      </c>
      <c r="FZ22" s="25">
        <v>-1.3049687596556332</v>
      </c>
      <c r="GA22" s="25">
        <v>6.6183318685789461</v>
      </c>
      <c r="GB22" s="25">
        <v>6.6183318685789461</v>
      </c>
      <c r="GC22" s="25">
        <v>6.6183318685789461</v>
      </c>
      <c r="GD22" s="25">
        <v>-1.3111245684458801</v>
      </c>
      <c r="GE22" s="26">
        <v>4.6144028475789458</v>
      </c>
      <c r="GF22" s="26">
        <v>4.6144028475789458</v>
      </c>
      <c r="GG22" s="26">
        <v>4.6144028475789458</v>
      </c>
      <c r="GH22" s="26">
        <v>4.2584900962563541</v>
      </c>
      <c r="GI22" s="26">
        <v>4.6887111185789463</v>
      </c>
      <c r="GJ22" s="26">
        <v>4.6887111185789463</v>
      </c>
      <c r="GK22" s="26">
        <v>4.6887111185789463</v>
      </c>
      <c r="GL22" s="26">
        <v>1.8683249410933929</v>
      </c>
      <c r="GM22" s="26">
        <v>4.7998284185789464</v>
      </c>
      <c r="GN22" s="26">
        <v>4.7998284185789464</v>
      </c>
      <c r="GO22" s="26">
        <v>4.7998284185789464</v>
      </c>
      <c r="GP22" s="26">
        <v>1.1233472639130682</v>
      </c>
      <c r="GQ22" s="26">
        <v>4.9220752045789462</v>
      </c>
      <c r="GR22" s="26">
        <v>4.9220752045789462</v>
      </c>
      <c r="GS22" s="26">
        <v>4.9220752045789462</v>
      </c>
      <c r="GT22" s="26">
        <v>1.0513472131543313</v>
      </c>
      <c r="GU22" s="26">
        <v>5.0623466685789467</v>
      </c>
      <c r="GV22" s="26">
        <v>5.0623466685789467</v>
      </c>
      <c r="GW22" s="26">
        <v>5.0623466685789467</v>
      </c>
      <c r="GX22" s="26">
        <v>0.77435317429912587</v>
      </c>
      <c r="GY22" s="26">
        <v>5.223047376578946</v>
      </c>
      <c r="GZ22" s="26">
        <v>5.223047376578946</v>
      </c>
      <c r="HA22" s="26">
        <v>5.223047376578946</v>
      </c>
      <c r="HB22" s="26">
        <v>0.50666496269470152</v>
      </c>
      <c r="HC22" s="26">
        <v>5.4035095215789459</v>
      </c>
      <c r="HD22" s="26">
        <v>5.4035095215789459</v>
      </c>
      <c r="HE22" s="26">
        <v>5.4035095215789459</v>
      </c>
      <c r="HF22" s="26">
        <v>0.27658028373343591</v>
      </c>
      <c r="HG22" s="26">
        <v>5.5985456215789462</v>
      </c>
      <c r="HH22" s="26">
        <v>5.5985456215789462</v>
      </c>
      <c r="HI22" s="26">
        <v>5.5985456215789462</v>
      </c>
      <c r="HJ22" s="26">
        <v>0.13894375614768073</v>
      </c>
      <c r="HK22" s="26">
        <v>5.8310950685789464</v>
      </c>
      <c r="HL22" s="26">
        <v>5.8310950685789464</v>
      </c>
      <c r="HM22" s="26">
        <v>5.8310950685789464</v>
      </c>
      <c r="HN22" s="26">
        <v>-0.1345967408900286</v>
      </c>
      <c r="HO22" s="26">
        <v>5.9853370395789458</v>
      </c>
      <c r="HP22" s="26">
        <v>5.9853370395789458</v>
      </c>
      <c r="HQ22" s="26">
        <v>5.9853370395789458</v>
      </c>
      <c r="HR22" s="26">
        <v>-0.34401636042701078</v>
      </c>
      <c r="HS22" s="26">
        <v>6.5712954565789463</v>
      </c>
      <c r="HT22" s="26">
        <v>6.5712954565789463</v>
      </c>
      <c r="HU22" s="26">
        <v>6.5712954565789463</v>
      </c>
      <c r="HV22" s="26">
        <v>-1.5308198399616764</v>
      </c>
      <c r="HW22" s="26">
        <v>6.1276878565789463</v>
      </c>
      <c r="HX22" s="26">
        <v>6.1276878565789463</v>
      </c>
      <c r="HY22" s="26">
        <v>6.1276878565789463</v>
      </c>
      <c r="HZ22" s="26">
        <v>-0.49815451829037904</v>
      </c>
      <c r="IA22" s="26">
        <v>7.2273089425789463</v>
      </c>
      <c r="IB22" s="26">
        <v>7.2273089425789463</v>
      </c>
      <c r="IC22" s="26">
        <v>7.2273089425789463</v>
      </c>
      <c r="ID22" s="26">
        <v>-4.0508389966129119</v>
      </c>
      <c r="IE22" s="26">
        <v>7.5437475205789468</v>
      </c>
      <c r="IF22" s="26">
        <v>7.5437475205789468</v>
      </c>
      <c r="IG22" s="26">
        <v>7.5437475205789468</v>
      </c>
      <c r="IH22" s="26">
        <v>-6.0642629063566247</v>
      </c>
      <c r="II22" s="26">
        <v>7.7233260365789462</v>
      </c>
      <c r="IJ22" s="26">
        <v>7.7233260365789462</v>
      </c>
      <c r="IK22" s="26">
        <v>7.7233260365789462</v>
      </c>
      <c r="IL22" s="26">
        <v>-7.4012814971372194</v>
      </c>
      <c r="IM22" s="27">
        <v>4.6144028475789458</v>
      </c>
      <c r="IN22" s="27">
        <v>4.6144028475789458</v>
      </c>
      <c r="IO22" s="27">
        <v>4.6144028475789458</v>
      </c>
      <c r="IP22" s="27">
        <v>4.2584900962563541</v>
      </c>
      <c r="IQ22" s="27">
        <v>4.6836200055789465</v>
      </c>
      <c r="IR22" s="27">
        <v>4.6836200055789465</v>
      </c>
      <c r="IS22" s="27">
        <v>4.6836200055789465</v>
      </c>
      <c r="IT22" s="27">
        <v>1.5694336009590604</v>
      </c>
      <c r="IU22" s="27">
        <v>4.7893285345789458</v>
      </c>
      <c r="IV22" s="27">
        <v>4.7893285345789458</v>
      </c>
      <c r="IW22" s="27">
        <v>4.7893285345789458</v>
      </c>
      <c r="IX22" s="27">
        <v>0.76346242943565734</v>
      </c>
      <c r="IY22" s="27">
        <v>4.9076245445789457</v>
      </c>
      <c r="IZ22" s="27">
        <v>4.9076245445789457</v>
      </c>
      <c r="JA22" s="27">
        <v>4.9076245445789457</v>
      </c>
      <c r="JB22" s="27">
        <v>0.69429781955681591</v>
      </c>
      <c r="JC22" s="27">
        <v>5.0457964175789467</v>
      </c>
      <c r="JD22" s="27">
        <v>5.0457964175789467</v>
      </c>
      <c r="JE22" s="27">
        <v>5.0457964175789467</v>
      </c>
      <c r="JF22" s="27">
        <v>0.41721883117594416</v>
      </c>
      <c r="JG22" s="27">
        <v>5.2035079605789463</v>
      </c>
      <c r="JH22" s="27">
        <v>5.2035079605789463</v>
      </c>
      <c r="JI22" s="27">
        <v>5.2035079605789463</v>
      </c>
      <c r="JJ22" s="27">
        <v>0.16667421535557203</v>
      </c>
      <c r="JK22" s="27">
        <v>5.3820457635789465</v>
      </c>
      <c r="JL22" s="27">
        <v>5.3820457635789465</v>
      </c>
      <c r="JM22" s="27">
        <v>5.3820457635789465</v>
      </c>
      <c r="JN22" s="27">
        <v>-4.3946804090680303E-2</v>
      </c>
      <c r="JO22" s="27">
        <v>5.5792723935789459</v>
      </c>
      <c r="JP22" s="27">
        <v>5.5792723935789459</v>
      </c>
      <c r="JQ22" s="27">
        <v>5.5792723935789459</v>
      </c>
      <c r="JR22" s="27">
        <v>-0.2156875551331936</v>
      </c>
      <c r="JS22" s="27">
        <v>5.8478452805789463</v>
      </c>
      <c r="JT22" s="27">
        <v>5.8478452805789463</v>
      </c>
      <c r="JU22" s="27">
        <v>5.8478452805789463</v>
      </c>
      <c r="JV22" s="27">
        <v>-0.87083308230975476</v>
      </c>
      <c r="JW22" s="27">
        <v>6.0517315395789462</v>
      </c>
      <c r="JX22" s="27">
        <v>6.0517315395789462</v>
      </c>
      <c r="JY22" s="27">
        <v>6.0517315395789462</v>
      </c>
      <c r="JZ22" s="27">
        <v>-1.4880596458815187</v>
      </c>
      <c r="KA22" s="27">
        <v>6.7506221575789462</v>
      </c>
      <c r="KB22" s="27">
        <v>6.7506221575789462</v>
      </c>
      <c r="KC22" s="27">
        <v>6.7506221575789462</v>
      </c>
      <c r="KD22" s="27">
        <v>-3.826513762958923</v>
      </c>
      <c r="KE22" s="27">
        <v>6.2435255945789461</v>
      </c>
      <c r="KF22" s="27">
        <v>6.2435255945789461</v>
      </c>
      <c r="KG22" s="27">
        <v>6.2435255945789461</v>
      </c>
      <c r="KH22" s="27">
        <v>-2.0616416813424419</v>
      </c>
      <c r="KI22" s="27">
        <v>7.3239997915789461</v>
      </c>
      <c r="KJ22" s="27">
        <v>7.3239997915789461</v>
      </c>
      <c r="KK22" s="27">
        <v>7.3239997915789461</v>
      </c>
      <c r="KL22" s="27">
        <v>-6.1282517563875061</v>
      </c>
      <c r="KM22" s="27">
        <v>7.5880394255789465</v>
      </c>
      <c r="KN22" s="27">
        <v>7.5880394255789465</v>
      </c>
      <c r="KO22" s="27">
        <v>7.5880394255789465</v>
      </c>
      <c r="KP22" s="27">
        <v>-7.5829578828572082</v>
      </c>
      <c r="KQ22" s="27">
        <v>7.6631646725789464</v>
      </c>
      <c r="KR22" s="27">
        <v>7.6631646725789464</v>
      </c>
      <c r="KS22" s="27">
        <v>7.6631646725789464</v>
      </c>
      <c r="KT22" s="27">
        <v>-7.3138238577183543</v>
      </c>
    </row>
    <row r="23" spans="1:306" ht="15" thickBot="1" x14ac:dyDescent="0.35">
      <c r="A23" s="2"/>
      <c r="B23" s="72" t="s">
        <v>454</v>
      </c>
      <c r="C23" s="72" t="s">
        <v>455</v>
      </c>
      <c r="D23" s="72" t="s">
        <v>846</v>
      </c>
      <c r="E23" s="85">
        <v>377188</v>
      </c>
      <c r="F23" s="82">
        <v>392252</v>
      </c>
      <c r="G23" s="20">
        <v>29.12151694894737</v>
      </c>
      <c r="H23" s="20">
        <v>9.4648583964898254</v>
      </c>
      <c r="I23" s="20">
        <v>6.904482425699789</v>
      </c>
      <c r="J23" s="20">
        <v>15.32135886748727</v>
      </c>
      <c r="K23" s="20">
        <v>29.201536571947369</v>
      </c>
      <c r="L23" s="20">
        <v>8.8964748544574004</v>
      </c>
      <c r="M23" s="20">
        <v>6.489854545109913</v>
      </c>
      <c r="N23" s="20">
        <v>12.152168130759462</v>
      </c>
      <c r="O23" s="20">
        <v>29.303375890947372</v>
      </c>
      <c r="P23" s="20">
        <v>8.7178258505693229</v>
      </c>
      <c r="Q23" s="20">
        <v>6.3595325840152324</v>
      </c>
      <c r="R23" s="20">
        <v>11.475886021986486</v>
      </c>
      <c r="S23" s="20">
        <v>29.43614409894737</v>
      </c>
      <c r="T23" s="20">
        <v>8.5909244584577493</v>
      </c>
      <c r="U23" s="20">
        <v>6.2669597852551213</v>
      </c>
      <c r="V23" s="20">
        <v>11.299371197208378</v>
      </c>
      <c r="W23" s="20">
        <v>29.570527888947371</v>
      </c>
      <c r="X23" s="20">
        <v>8.3966129039584665</v>
      </c>
      <c r="Y23" s="20">
        <v>6.1252122115515073</v>
      </c>
      <c r="Z23" s="20">
        <v>10.824547198603298</v>
      </c>
      <c r="AA23" s="20">
        <v>29.71405025594737</v>
      </c>
      <c r="AB23" s="20">
        <v>8.1934628414902004</v>
      </c>
      <c r="AC23" s="20">
        <v>5.9770170693386948</v>
      </c>
      <c r="AD23" s="20">
        <v>10.39122564642944</v>
      </c>
      <c r="AE23" s="20">
        <v>29.87395827594737</v>
      </c>
      <c r="AF23" s="20">
        <v>7.9817984378871438</v>
      </c>
      <c r="AG23" s="20">
        <v>5.8226108338090086</v>
      </c>
      <c r="AH23" s="20">
        <v>10.005528771728144</v>
      </c>
      <c r="AI23" s="20">
        <v>30.04907291894737</v>
      </c>
      <c r="AJ23" s="20">
        <v>7.8362607606343779</v>
      </c>
      <c r="AK23" s="20">
        <v>5.716443124502173</v>
      </c>
      <c r="AL23" s="20">
        <v>9.4510694533107724</v>
      </c>
      <c r="AM23" s="20">
        <v>30.241881591947369</v>
      </c>
      <c r="AN23" s="20">
        <v>7.8349078602753472</v>
      </c>
      <c r="AO23" s="20">
        <v>5.7154562025260223</v>
      </c>
      <c r="AP23" s="20">
        <v>9.0792133943342961</v>
      </c>
      <c r="AQ23" s="20">
        <v>30.372626521947371</v>
      </c>
      <c r="AR23" s="20">
        <v>7.808097939957757</v>
      </c>
      <c r="AS23" s="20">
        <v>5.6958987389155933</v>
      </c>
      <c r="AT23" s="20">
        <v>8.7451560751056121</v>
      </c>
      <c r="AU23" s="20">
        <v>30.816432043947369</v>
      </c>
      <c r="AV23" s="20">
        <v>7.3274908378448487</v>
      </c>
      <c r="AW23" s="20">
        <v>5.3453025491790696</v>
      </c>
      <c r="AX23" s="20">
        <v>6.5815738603973415</v>
      </c>
      <c r="AY23" s="20">
        <v>30.496022143947371</v>
      </c>
      <c r="AZ23" s="20">
        <v>7.7553712120290035</v>
      </c>
      <c r="BA23" s="20">
        <v>5.6574353249797076</v>
      </c>
      <c r="BB23" s="20">
        <v>8.4172049887851159</v>
      </c>
      <c r="BC23" s="20">
        <v>31.20966799294737</v>
      </c>
      <c r="BD23" s="20">
        <v>6.2538635143009333</v>
      </c>
      <c r="BE23" s="20">
        <v>4.5621063642356985</v>
      </c>
      <c r="BF23" s="20">
        <v>1.6501953720582989</v>
      </c>
      <c r="BG23" s="20">
        <v>31.429326979947369</v>
      </c>
      <c r="BH23" s="20">
        <v>5.4735840209267348</v>
      </c>
      <c r="BI23" s="20">
        <v>3.9929033372644662</v>
      </c>
      <c r="BJ23" s="20">
        <v>-2.2622281604206123</v>
      </c>
      <c r="BK23" s="20">
        <v>29.7617947154638</v>
      </c>
      <c r="BL23" s="20">
        <v>4.8276551412008413</v>
      </c>
      <c r="BM23" s="20">
        <v>3.5217072124525655</v>
      </c>
      <c r="BN23" s="20">
        <v>-5.2521501151193632</v>
      </c>
      <c r="BO23" s="23">
        <v>29.103194729947369</v>
      </c>
      <c r="BP23" s="23">
        <v>9.4648583964898254</v>
      </c>
      <c r="BQ23" s="23">
        <v>6.904482425699789</v>
      </c>
      <c r="BR23" s="23">
        <v>15.32135886748727</v>
      </c>
      <c r="BS23" s="23">
        <v>29.195631515947369</v>
      </c>
      <c r="BT23" s="23">
        <v>9.3156121008315012</v>
      </c>
      <c r="BU23" s="23">
        <v>6.7956093308993584</v>
      </c>
      <c r="BV23" s="23">
        <v>14.604039196407605</v>
      </c>
      <c r="BW23" s="23">
        <v>29.217590597947371</v>
      </c>
      <c r="BX23" s="23">
        <v>9.2861372722458864</v>
      </c>
      <c r="BY23" s="23">
        <v>6.7741078538096042</v>
      </c>
      <c r="BZ23" s="23">
        <v>14.539290175584654</v>
      </c>
      <c r="CA23" s="23">
        <v>29.270708430947369</v>
      </c>
      <c r="CB23" s="23">
        <v>9.2604729029275514</v>
      </c>
      <c r="CC23" s="23">
        <v>6.7553860537041919</v>
      </c>
      <c r="CD23" s="23">
        <v>14.596847548158054</v>
      </c>
      <c r="CE23" s="23">
        <v>29.31590237494737</v>
      </c>
      <c r="CF23" s="23">
        <v>9.171466263671558</v>
      </c>
      <c r="CG23" s="23">
        <v>6.6904569495623356</v>
      </c>
      <c r="CH23" s="23">
        <v>14.353337149937703</v>
      </c>
      <c r="CI23" s="23">
        <v>29.346026225947369</v>
      </c>
      <c r="CJ23" s="23">
        <v>9.0968480773778904</v>
      </c>
      <c r="CK23" s="23">
        <v>6.6360240215331867</v>
      </c>
      <c r="CL23" s="23">
        <v>14.177239042829282</v>
      </c>
      <c r="CM23" s="23">
        <v>29.407148800947368</v>
      </c>
      <c r="CN23" s="23">
        <v>9.028398733561195</v>
      </c>
      <c r="CO23" s="23">
        <v>6.5860911782052476</v>
      </c>
      <c r="CP23" s="23">
        <v>13.967866340209703</v>
      </c>
      <c r="CQ23" s="23">
        <v>29.50099345494737</v>
      </c>
      <c r="CR23" s="23">
        <v>8.9185238759742962</v>
      </c>
      <c r="CS23" s="23">
        <v>6.5059389993288734</v>
      </c>
      <c r="CT23" s="23">
        <v>13.50746272265317</v>
      </c>
      <c r="CU23" s="23">
        <v>29.61329258494737</v>
      </c>
      <c r="CV23" s="23">
        <v>8.8197397040845757</v>
      </c>
      <c r="CW23" s="23">
        <v>6.4338773212584615</v>
      </c>
      <c r="CX23" s="23">
        <v>13.12410845850623</v>
      </c>
      <c r="CY23" s="23">
        <v>29.666073710947369</v>
      </c>
      <c r="CZ23" s="23">
        <v>8.7531922822111827</v>
      </c>
      <c r="DA23" s="23">
        <v>6.3853319035086438</v>
      </c>
      <c r="DB23" s="23">
        <v>12.859502805788038</v>
      </c>
      <c r="DC23" s="23">
        <v>29.856628012947368</v>
      </c>
      <c r="DD23" s="23">
        <v>8.503534431017739</v>
      </c>
      <c r="DE23" s="23">
        <v>6.2032099769257387</v>
      </c>
      <c r="DF23" s="23">
        <v>11.97589925023304</v>
      </c>
      <c r="DG23" s="23">
        <v>29.716278086947369</v>
      </c>
      <c r="DH23" s="23">
        <v>8.6991810067118625</v>
      </c>
      <c r="DI23" s="23">
        <v>6.3459314300041481</v>
      </c>
      <c r="DJ23" s="23">
        <v>12.656997819435942</v>
      </c>
      <c r="DK23" s="23">
        <v>30.053027351947371</v>
      </c>
      <c r="DL23" s="23">
        <v>8.1335064208007513</v>
      </c>
      <c r="DM23" s="23">
        <v>5.9332796951893148</v>
      </c>
      <c r="DN23" s="23">
        <v>11.078682511359444</v>
      </c>
      <c r="DO23" s="23">
        <v>30.174420090947372</v>
      </c>
      <c r="DP23" s="23">
        <v>8.2399082035346574</v>
      </c>
      <c r="DQ23" s="23">
        <v>6.0108983143143346</v>
      </c>
      <c r="DR23" s="23">
        <v>10.644017971004146</v>
      </c>
      <c r="DS23" s="23">
        <v>30.252956775947368</v>
      </c>
      <c r="DT23" s="23">
        <v>8.3002073983630407</v>
      </c>
      <c r="DU23" s="23">
        <v>6.0548857374257912</v>
      </c>
      <c r="DV23" s="23">
        <v>10.346471911737531</v>
      </c>
      <c r="DW23" s="25">
        <v>29.12151694894737</v>
      </c>
      <c r="DX23" s="25">
        <v>9.4648583964898254</v>
      </c>
      <c r="DY23" s="25">
        <v>6.904482425699789</v>
      </c>
      <c r="DZ23" s="25">
        <v>15.32135886748727</v>
      </c>
      <c r="EA23" s="25">
        <v>29.201581095947368</v>
      </c>
      <c r="EB23" s="25">
        <v>9.2697428708414815</v>
      </c>
      <c r="EC23" s="25">
        <v>6.7621483662362278</v>
      </c>
      <c r="ED23" s="25">
        <v>14.384071039294273</v>
      </c>
      <c r="EE23" s="25">
        <v>29.303442530947372</v>
      </c>
      <c r="EF23" s="25">
        <v>9.1336886090600053</v>
      </c>
      <c r="EG23" s="25">
        <v>6.6628986764827989</v>
      </c>
      <c r="EH23" s="25">
        <v>13.998404742908894</v>
      </c>
      <c r="EI23" s="25">
        <v>29.43623332494737</v>
      </c>
      <c r="EJ23" s="25">
        <v>8.9893945484382929</v>
      </c>
      <c r="EK23" s="25">
        <v>6.5576381681940576</v>
      </c>
      <c r="EL23" s="25">
        <v>13.813824682529447</v>
      </c>
      <c r="EM23" s="25">
        <v>29.570833154947369</v>
      </c>
      <c r="EN23" s="25">
        <v>8.8038055666116541</v>
      </c>
      <c r="EO23" s="25">
        <v>6.4222535898150754</v>
      </c>
      <c r="EP23" s="25">
        <v>13.41935357412331</v>
      </c>
      <c r="EQ23" s="25">
        <v>29.714469826947369</v>
      </c>
      <c r="ER23" s="25">
        <v>8.6370546636268912</v>
      </c>
      <c r="ES23" s="25">
        <v>6.3006111276779917</v>
      </c>
      <c r="ET23" s="25">
        <v>13.101212718924826</v>
      </c>
      <c r="EU23" s="25">
        <v>29.87447035394737</v>
      </c>
      <c r="EV23" s="25">
        <v>8.4680511299676215</v>
      </c>
      <c r="EW23" s="25">
        <v>6.1773254028261197</v>
      </c>
      <c r="EX23" s="25">
        <v>12.84145289052069</v>
      </c>
      <c r="EY23" s="25">
        <v>30.049373062947371</v>
      </c>
      <c r="EZ23" s="25">
        <v>8.3228639558626281</v>
      </c>
      <c r="FA23" s="25">
        <v>6.0714133806857022</v>
      </c>
      <c r="FB23" s="25">
        <v>12.419687884879039</v>
      </c>
      <c r="FC23" s="25">
        <v>30.242212208947372</v>
      </c>
      <c r="FD23" s="25">
        <v>8.3406170672137065</v>
      </c>
      <c r="FE23" s="25">
        <v>6.0843640282485287</v>
      </c>
      <c r="FF23" s="25">
        <v>12.118739036037407</v>
      </c>
      <c r="FG23" s="25">
        <v>30.372759767947372</v>
      </c>
      <c r="FH23" s="25">
        <v>8.3243624018179112</v>
      </c>
      <c r="FI23" s="25">
        <v>6.072506476147959</v>
      </c>
      <c r="FJ23" s="25">
        <v>11.813753732827477</v>
      </c>
      <c r="FK23" s="25">
        <v>30.813904186947369</v>
      </c>
      <c r="FL23" s="25">
        <v>8.0508447436479962</v>
      </c>
      <c r="FM23" s="25">
        <v>5.872979152564004</v>
      </c>
      <c r="FN23" s="25">
        <v>10.605450100756329</v>
      </c>
      <c r="FO23" s="25">
        <v>30.495747213947368</v>
      </c>
      <c r="FP23" s="25">
        <v>8.279339558777199</v>
      </c>
      <c r="FQ23" s="25">
        <v>6.0396629389805234</v>
      </c>
      <c r="FR23" s="25">
        <v>11.494441502447597</v>
      </c>
      <c r="FS23" s="25">
        <v>31.196465629947369</v>
      </c>
      <c r="FT23" s="25">
        <v>7.6744999531025222</v>
      </c>
      <c r="FU23" s="25">
        <v>5.5984408675233563</v>
      </c>
      <c r="FV23" s="25">
        <v>9.4380282261946178</v>
      </c>
      <c r="FW23" s="25">
        <v>31.410768042947371</v>
      </c>
      <c r="FX23" s="25">
        <v>7.5811927488932378</v>
      </c>
      <c r="FY23" s="25">
        <v>5.530374561122712</v>
      </c>
      <c r="FZ23" s="25">
        <v>8.8832694924121114</v>
      </c>
      <c r="GA23" s="25">
        <v>31.52104017794737</v>
      </c>
      <c r="GB23" s="25">
        <v>7.4725438397377548</v>
      </c>
      <c r="GC23" s="25">
        <v>5.4511166945587819</v>
      </c>
      <c r="GD23" s="25">
        <v>8.6177603678699342</v>
      </c>
      <c r="GE23" s="26">
        <v>29.127397714947371</v>
      </c>
      <c r="GF23" s="26">
        <v>9.4648583964898254</v>
      </c>
      <c r="GG23" s="26">
        <v>6.904482425699789</v>
      </c>
      <c r="GH23" s="26">
        <v>15.32135886748727</v>
      </c>
      <c r="GI23" s="26">
        <v>29.20666961994737</v>
      </c>
      <c r="GJ23" s="26">
        <v>8.7063873922771311</v>
      </c>
      <c r="GK23" s="26">
        <v>6.3511883879430719</v>
      </c>
      <c r="GL23" s="26">
        <v>11.07287176036651</v>
      </c>
      <c r="GM23" s="26">
        <v>29.319576015947369</v>
      </c>
      <c r="GN23" s="26">
        <v>8.4984906011653436</v>
      </c>
      <c r="GO23" s="26">
        <v>6.1995305732711641</v>
      </c>
      <c r="GP23" s="26">
        <v>10.318994506734775</v>
      </c>
      <c r="GQ23" s="26">
        <v>29.47743422594737</v>
      </c>
      <c r="GR23" s="26">
        <v>8.3426589730145686</v>
      </c>
      <c r="GS23" s="26">
        <v>6.0858535701018139</v>
      </c>
      <c r="GT23" s="26">
        <v>10.183350945218159</v>
      </c>
      <c r="GU23" s="26">
        <v>29.65047053494737</v>
      </c>
      <c r="GV23" s="26">
        <v>8.0723997602189232</v>
      </c>
      <c r="GW23" s="26">
        <v>5.8887032370526669</v>
      </c>
      <c r="GX23" s="26">
        <v>9.7374803430688317</v>
      </c>
      <c r="GY23" s="26">
        <v>29.835367830947369</v>
      </c>
      <c r="GZ23" s="26">
        <v>7.826105738379586</v>
      </c>
      <c r="HA23" s="26">
        <v>5.7090351771506516</v>
      </c>
      <c r="HB23" s="26">
        <v>9.3762704000908741</v>
      </c>
      <c r="HC23" s="26">
        <v>30.037933969947371</v>
      </c>
      <c r="HD23" s="26">
        <v>7.8334358782221365</v>
      </c>
      <c r="HE23" s="26">
        <v>5.7143824121118829</v>
      </c>
      <c r="HF23" s="26">
        <v>9.1072402565975743</v>
      </c>
      <c r="HG23" s="26">
        <v>30.252010541947371</v>
      </c>
      <c r="HH23" s="26">
        <v>7.7948236388800884</v>
      </c>
      <c r="HI23" s="26">
        <v>5.686215321090959</v>
      </c>
      <c r="HJ23" s="26">
        <v>8.6859710009447291</v>
      </c>
      <c r="HK23" s="26">
        <v>30.516713620947371</v>
      </c>
      <c r="HL23" s="26">
        <v>7.7159783260250308</v>
      </c>
      <c r="HM23" s="26">
        <v>5.628698763087467</v>
      </c>
      <c r="HN23" s="26">
        <v>8.4142780258561913</v>
      </c>
      <c r="HO23" s="26">
        <v>30.696506385947369</v>
      </c>
      <c r="HP23" s="26">
        <v>7.6487401705289324</v>
      </c>
      <c r="HQ23" s="26">
        <v>5.5796494647766268</v>
      </c>
      <c r="HR23" s="26">
        <v>8.1376758775094871</v>
      </c>
      <c r="HS23" s="26">
        <v>31.313056193947368</v>
      </c>
      <c r="HT23" s="26">
        <v>7.0717695152152533</v>
      </c>
      <c r="HU23" s="26">
        <v>5.1587574046022047</v>
      </c>
      <c r="HV23" s="26">
        <v>6.1995041730936293</v>
      </c>
      <c r="HW23" s="26">
        <v>30.859229385947369</v>
      </c>
      <c r="HX23" s="26">
        <v>7.5502959955046194</v>
      </c>
      <c r="HY23" s="26">
        <v>5.5078358096859228</v>
      </c>
      <c r="HZ23" s="26">
        <v>7.874484799317667</v>
      </c>
      <c r="IA23" s="26">
        <v>31.90143711394737</v>
      </c>
      <c r="IB23" s="26">
        <v>5.9787417989924094</v>
      </c>
      <c r="IC23" s="26">
        <v>4.361408903301621</v>
      </c>
      <c r="ID23" s="26">
        <v>1.5790631882805037</v>
      </c>
      <c r="IE23" s="26">
        <v>32.13969548969046</v>
      </c>
      <c r="IF23" s="26">
        <v>5.2133739799910339</v>
      </c>
      <c r="IG23" s="26">
        <v>3.8030837351775006</v>
      </c>
      <c r="IH23" s="26">
        <v>-1.899722226157202</v>
      </c>
      <c r="II23" s="26">
        <v>28.419351779575084</v>
      </c>
      <c r="IJ23" s="26">
        <v>4.6098977242449157</v>
      </c>
      <c r="IK23" s="26">
        <v>3.3628562085119715</v>
      </c>
      <c r="IL23" s="26">
        <v>-4.5888662910678732</v>
      </c>
      <c r="IM23" s="27">
        <v>29.127397714947371</v>
      </c>
      <c r="IN23" s="27">
        <v>9.4648583964898254</v>
      </c>
      <c r="IO23" s="27">
        <v>6.904482425699789</v>
      </c>
      <c r="IP23" s="27">
        <v>15.32135886748727</v>
      </c>
      <c r="IQ23" s="27">
        <v>29.192839471947369</v>
      </c>
      <c r="IR23" s="27">
        <v>8.625350181061048</v>
      </c>
      <c r="IS23" s="27">
        <v>6.2920728706019284</v>
      </c>
      <c r="IT23" s="27">
        <v>10.544136147180492</v>
      </c>
      <c r="IU23" s="27">
        <v>29.289848593947369</v>
      </c>
      <c r="IV23" s="27">
        <v>8.3950076044365343</v>
      </c>
      <c r="IW23" s="27">
        <v>6.1240411679000495</v>
      </c>
      <c r="IX23" s="27">
        <v>9.7602535559079833</v>
      </c>
      <c r="IY23" s="27">
        <v>29.432746614947369</v>
      </c>
      <c r="IZ23" s="27">
        <v>8.1689490093821728</v>
      </c>
      <c r="JA23" s="27">
        <v>5.9591345701098417</v>
      </c>
      <c r="JB23" s="27">
        <v>9.6458314319314837</v>
      </c>
      <c r="JC23" s="27">
        <v>29.591042054947369</v>
      </c>
      <c r="JD23" s="27">
        <v>7.9798352067411678</v>
      </c>
      <c r="JE23" s="27">
        <v>5.8211786840211142</v>
      </c>
      <c r="JF23" s="27">
        <v>9.221122059001619</v>
      </c>
      <c r="JG23" s="27">
        <v>29.760476026947369</v>
      </c>
      <c r="JH23" s="27">
        <v>8.0186126831621412</v>
      </c>
      <c r="JI23" s="27">
        <v>5.8494663131906002</v>
      </c>
      <c r="JJ23" s="27">
        <v>8.898011630878603</v>
      </c>
      <c r="JK23" s="27">
        <v>29.948021044947371</v>
      </c>
      <c r="JL23" s="27">
        <v>7.9924886658189882</v>
      </c>
      <c r="JM23" s="27">
        <v>5.8304092062505362</v>
      </c>
      <c r="JN23" s="27">
        <v>8.6668332904762089</v>
      </c>
      <c r="JO23" s="27">
        <v>30.154775240947369</v>
      </c>
      <c r="JP23" s="27">
        <v>7.8596653885814423</v>
      </c>
      <c r="JQ23" s="27">
        <v>5.7335164747385035</v>
      </c>
      <c r="JR23" s="27">
        <v>8.1560914101940689</v>
      </c>
      <c r="JS23" s="27">
        <v>30.44924004394737</v>
      </c>
      <c r="JT23" s="27">
        <v>7.6023486144875161</v>
      </c>
      <c r="JU23" s="27">
        <v>5.5458074705310905</v>
      </c>
      <c r="JV23" s="27">
        <v>7.1378429858501136</v>
      </c>
      <c r="JW23" s="27">
        <v>30.673699036947369</v>
      </c>
      <c r="JX23" s="27">
        <v>7.3207669718090598</v>
      </c>
      <c r="JY23" s="27">
        <v>5.3403975825190209</v>
      </c>
      <c r="JZ23" s="27">
        <v>6.0823180320462669</v>
      </c>
      <c r="KA23" s="27">
        <v>31.373638246947369</v>
      </c>
      <c r="KB23" s="27">
        <v>6.3015300160670531</v>
      </c>
      <c r="KC23" s="27">
        <v>4.5968784136369676</v>
      </c>
      <c r="KD23" s="27">
        <v>1.9640176518323003</v>
      </c>
      <c r="KE23" s="27">
        <v>30.883326460947369</v>
      </c>
      <c r="KF23" s="27">
        <v>7.0316031779655317</v>
      </c>
      <c r="KG23" s="27">
        <v>5.1294566207945689</v>
      </c>
      <c r="KH23" s="27">
        <v>5.0188496634318405</v>
      </c>
      <c r="KI23" s="27">
        <v>31.436522762440454</v>
      </c>
      <c r="KJ23" s="27">
        <v>5.0993124637311666</v>
      </c>
      <c r="KK23" s="27">
        <v>3.7198774470879727</v>
      </c>
      <c r="KL23" s="27">
        <v>-2.4301888918826009</v>
      </c>
      <c r="KM23" s="27">
        <v>27.742001073767824</v>
      </c>
      <c r="KN23" s="27">
        <v>4.5000247932422912</v>
      </c>
      <c r="KO23" s="27">
        <v>3.282705435052002</v>
      </c>
      <c r="KP23" s="27">
        <v>-4.8947343668184864</v>
      </c>
      <c r="KQ23" s="27">
        <v>27.309996674673336</v>
      </c>
      <c r="KR23" s="27">
        <v>4.4299494406552284</v>
      </c>
      <c r="KS23" s="27">
        <v>3.2315864409641955</v>
      </c>
      <c r="KT23" s="27">
        <v>-4.4966316092504748</v>
      </c>
    </row>
    <row r="24" spans="1:306" ht="15" thickBot="1" x14ac:dyDescent="0.35">
      <c r="A24" s="2"/>
      <c r="B24" s="72" t="s">
        <v>456</v>
      </c>
      <c r="C24" s="72" t="s">
        <v>457</v>
      </c>
      <c r="D24" s="72" t="s">
        <v>843</v>
      </c>
      <c r="E24" s="85">
        <v>393275</v>
      </c>
      <c r="F24" s="82">
        <v>399319</v>
      </c>
      <c r="G24" s="20">
        <v>32.083665893999999</v>
      </c>
      <c r="H24" s="20">
        <v>6.4023932987634602</v>
      </c>
      <c r="I24" s="20">
        <v>4.6704567740944256</v>
      </c>
      <c r="J24" s="20">
        <v>9.5113857190106685</v>
      </c>
      <c r="K24" s="20">
        <v>32.245165749000002</v>
      </c>
      <c r="L24" s="20">
        <v>6.4022266416872284</v>
      </c>
      <c r="M24" s="20">
        <v>4.6703352000775986</v>
      </c>
      <c r="N24" s="20">
        <v>8.9186282819822864</v>
      </c>
      <c r="O24" s="20">
        <v>32.360317827999999</v>
      </c>
      <c r="P24" s="20">
        <v>6.3767509835256151</v>
      </c>
      <c r="Q24" s="20">
        <v>4.6517510621336831</v>
      </c>
      <c r="R24" s="20">
        <v>8.5148953586663652</v>
      </c>
      <c r="S24" s="20">
        <v>32.524121457999996</v>
      </c>
      <c r="T24" s="20">
        <v>6.3082876030556294</v>
      </c>
      <c r="U24" s="20">
        <v>4.6018079792625946</v>
      </c>
      <c r="V24" s="20">
        <v>8.1359787007609228</v>
      </c>
      <c r="W24" s="20">
        <v>32.685210253999998</v>
      </c>
      <c r="X24" s="20">
        <v>6.1878370181611642</v>
      </c>
      <c r="Y24" s="20">
        <v>4.5139409545559674</v>
      </c>
      <c r="Z24" s="20">
        <v>7.744046666708833</v>
      </c>
      <c r="AA24" s="20">
        <v>32.853179535999999</v>
      </c>
      <c r="AB24" s="20">
        <v>6.0662100303757063</v>
      </c>
      <c r="AC24" s="20">
        <v>4.4252157603188369</v>
      </c>
      <c r="AD24" s="20">
        <v>7.2571102070664715</v>
      </c>
      <c r="AE24" s="20">
        <v>33.046800955000002</v>
      </c>
      <c r="AF24" s="20">
        <v>5.9691143106532643</v>
      </c>
      <c r="AG24" s="20">
        <v>4.3543857845969702</v>
      </c>
      <c r="AH24" s="20">
        <v>6.8444995695694537</v>
      </c>
      <c r="AI24" s="20">
        <v>33.261291118000003</v>
      </c>
      <c r="AJ24" s="20">
        <v>5.835559904667452</v>
      </c>
      <c r="AK24" s="20">
        <v>4.256959704842223</v>
      </c>
      <c r="AL24" s="20">
        <v>6.4260061108854174</v>
      </c>
      <c r="AM24" s="20">
        <v>33.497926679999999</v>
      </c>
      <c r="AN24" s="20">
        <v>5.666746089809946</v>
      </c>
      <c r="AO24" s="20">
        <v>4.1338123772148743</v>
      </c>
      <c r="AP24" s="20">
        <v>5.9021685373586834</v>
      </c>
      <c r="AQ24" s="20">
        <v>33.671546143</v>
      </c>
      <c r="AR24" s="20">
        <v>5.5469065808616422</v>
      </c>
      <c r="AS24" s="20">
        <v>4.0463911239032644</v>
      </c>
      <c r="AT24" s="20">
        <v>5.5480876456484083</v>
      </c>
      <c r="AU24" s="20">
        <v>30.584002201016709</v>
      </c>
      <c r="AV24" s="20">
        <v>4.9610252632889731</v>
      </c>
      <c r="AW24" s="20">
        <v>3.6189988596696492</v>
      </c>
      <c r="AX24" s="20">
        <v>3.5463023848301276</v>
      </c>
      <c r="AY24" s="20">
        <v>32.557166116312871</v>
      </c>
      <c r="AZ24" s="20">
        <v>5.2810918120701205</v>
      </c>
      <c r="BA24" s="20">
        <v>3.8524829508773304</v>
      </c>
      <c r="BB24" s="20">
        <v>5.1975644465580224</v>
      </c>
      <c r="BC24" s="20">
        <v>24.352699548292296</v>
      </c>
      <c r="BD24" s="20">
        <v>3.9502468282044454</v>
      </c>
      <c r="BE24" s="20">
        <v>2.8816500638434297</v>
      </c>
      <c r="BF24" s="20">
        <v>-0.86702693273269915</v>
      </c>
      <c r="BG24" s="20">
        <v>17.780334829878967</v>
      </c>
      <c r="BH24" s="20">
        <v>2.8841447793851538</v>
      </c>
      <c r="BI24" s="20">
        <v>2.1039434620409958</v>
      </c>
      <c r="BJ24" s="20">
        <v>-5.2091964867295246</v>
      </c>
      <c r="BK24" s="20">
        <v>12.250777953658131</v>
      </c>
      <c r="BL24" s="20">
        <v>1.9871963951474336</v>
      </c>
      <c r="BM24" s="20">
        <v>1.4496321035080557</v>
      </c>
      <c r="BN24" s="20">
        <v>-8.3161968026208442</v>
      </c>
      <c r="BO24" s="23">
        <v>32.077854565000003</v>
      </c>
      <c r="BP24" s="23">
        <v>6.4023932987634602</v>
      </c>
      <c r="BQ24" s="23">
        <v>4.6704567740944256</v>
      </c>
      <c r="BR24" s="23">
        <v>9.5113857190106685</v>
      </c>
      <c r="BS24" s="23">
        <v>32.291578319999999</v>
      </c>
      <c r="BT24" s="23">
        <v>6.3739918386568046</v>
      </c>
      <c r="BU24" s="23">
        <v>4.6497383043660951</v>
      </c>
      <c r="BV24" s="23">
        <v>8.9367345803955125</v>
      </c>
      <c r="BW24" s="23">
        <v>32.341878762999997</v>
      </c>
      <c r="BX24" s="23">
        <v>6.3927605900204272</v>
      </c>
      <c r="BY24" s="23">
        <v>4.6634298471778202</v>
      </c>
      <c r="BZ24" s="23">
        <v>8.9015525896523258</v>
      </c>
      <c r="CA24" s="23">
        <v>32.437919547</v>
      </c>
      <c r="CB24" s="23">
        <v>6.3926070156273047</v>
      </c>
      <c r="CC24" s="23">
        <v>4.6633178167961775</v>
      </c>
      <c r="CD24" s="23">
        <v>8.8402238849488022</v>
      </c>
      <c r="CE24" s="23">
        <v>32.505290346000002</v>
      </c>
      <c r="CF24" s="23">
        <v>6.3765111122120572</v>
      </c>
      <c r="CG24" s="23">
        <v>4.6515760793500522</v>
      </c>
      <c r="CH24" s="23">
        <v>8.7681135458444786</v>
      </c>
      <c r="CI24" s="23">
        <v>32.569415560000003</v>
      </c>
      <c r="CJ24" s="23">
        <v>6.3401368538242027</v>
      </c>
      <c r="CK24" s="23">
        <v>4.6250415642769109</v>
      </c>
      <c r="CL24" s="23">
        <v>8.6407461953576146</v>
      </c>
      <c r="CM24" s="23">
        <v>32.671815918</v>
      </c>
      <c r="CN24" s="23">
        <v>6.2793540695508661</v>
      </c>
      <c r="CO24" s="23">
        <v>4.5807013693981373</v>
      </c>
      <c r="CP24" s="23">
        <v>8.4604741819176255</v>
      </c>
      <c r="CQ24" s="23">
        <v>32.819817655999998</v>
      </c>
      <c r="CR24" s="23">
        <v>6.2066186229362863</v>
      </c>
      <c r="CS24" s="23">
        <v>4.5276418737524304</v>
      </c>
      <c r="CT24" s="23">
        <v>8.1126632394734663</v>
      </c>
      <c r="CU24" s="23">
        <v>32.998584975</v>
      </c>
      <c r="CV24" s="23">
        <v>6.0963881516180844</v>
      </c>
      <c r="CW24" s="23">
        <v>4.4472302796101042</v>
      </c>
      <c r="CX24" s="23">
        <v>7.5763517582330735</v>
      </c>
      <c r="CY24" s="23">
        <v>33.104038136</v>
      </c>
      <c r="CZ24" s="23">
        <v>6.0632422230260641</v>
      </c>
      <c r="DA24" s="23">
        <v>4.423050786176586</v>
      </c>
      <c r="DB24" s="23">
        <v>7.4125403957255429</v>
      </c>
      <c r="DC24" s="23">
        <v>33.558078784999999</v>
      </c>
      <c r="DD24" s="23">
        <v>5.9216074220846586</v>
      </c>
      <c r="DE24" s="23">
        <v>4.3197301708010727</v>
      </c>
      <c r="DF24" s="23">
        <v>6.8177501220682721</v>
      </c>
      <c r="DG24" s="23">
        <v>33.212089974999998</v>
      </c>
      <c r="DH24" s="23">
        <v>6.0236886479465808</v>
      </c>
      <c r="DI24" s="23">
        <v>4.3941970038409544</v>
      </c>
      <c r="DJ24" s="23">
        <v>7.2291321045573653</v>
      </c>
      <c r="DK24" s="23">
        <v>33.987004401999997</v>
      </c>
      <c r="DL24" s="23">
        <v>5.7162621207797573</v>
      </c>
      <c r="DM24" s="23">
        <v>4.1699336324201575</v>
      </c>
      <c r="DN24" s="23">
        <v>6.0168947416543794</v>
      </c>
      <c r="DO24" s="23">
        <v>33.813920326387283</v>
      </c>
      <c r="DP24" s="23">
        <v>5.4849496768762078</v>
      </c>
      <c r="DQ24" s="23">
        <v>4.0011944250412039</v>
      </c>
      <c r="DR24" s="23">
        <v>5.4404767439062134</v>
      </c>
      <c r="DS24" s="23">
        <v>33.477758713657472</v>
      </c>
      <c r="DT24" s="23">
        <v>5.4304209646972277</v>
      </c>
      <c r="DU24" s="23">
        <v>3.9614164886829122</v>
      </c>
      <c r="DV24" s="23">
        <v>5.132267308331901</v>
      </c>
      <c r="DW24" s="25">
        <v>32.083665893999999</v>
      </c>
      <c r="DX24" s="25">
        <v>6.4023932987634602</v>
      </c>
      <c r="DY24" s="25">
        <v>4.6704567740944256</v>
      </c>
      <c r="DZ24" s="25">
        <v>9.5113857190106685</v>
      </c>
      <c r="EA24" s="25">
        <v>32.250647720000003</v>
      </c>
      <c r="EB24" s="25">
        <v>6.3953969686651062</v>
      </c>
      <c r="EC24" s="25">
        <v>4.6653530486941186</v>
      </c>
      <c r="ED24" s="25">
        <v>9.0332727334090706</v>
      </c>
      <c r="EE24" s="25">
        <v>32.366348649000003</v>
      </c>
      <c r="EF24" s="25">
        <v>6.3913449138673677</v>
      </c>
      <c r="EG24" s="25">
        <v>4.6623971311339218</v>
      </c>
      <c r="EH24" s="25">
        <v>8.6703512629666655</v>
      </c>
      <c r="EI24" s="25">
        <v>32.530475702000004</v>
      </c>
      <c r="EJ24" s="25">
        <v>6.3378577905372468</v>
      </c>
      <c r="EK24" s="25">
        <v>4.6233790193393478</v>
      </c>
      <c r="EL24" s="25">
        <v>8.3297226095469412</v>
      </c>
      <c r="EM24" s="25">
        <v>32.692030524000003</v>
      </c>
      <c r="EN24" s="25">
        <v>6.256221957507349</v>
      </c>
      <c r="EO24" s="25">
        <v>4.5638268157193407</v>
      </c>
      <c r="EP24" s="25">
        <v>7.9901856760281937</v>
      </c>
      <c r="EQ24" s="25">
        <v>32.859920209000002</v>
      </c>
      <c r="ER24" s="25">
        <v>6.1398299512284806</v>
      </c>
      <c r="ES24" s="25">
        <v>4.4789204676072103</v>
      </c>
      <c r="ET24" s="25">
        <v>7.5839160292505774</v>
      </c>
      <c r="EU24" s="25">
        <v>33.043954733999996</v>
      </c>
      <c r="EV24" s="25">
        <v>6.0528578234528636</v>
      </c>
      <c r="EW24" s="25">
        <v>4.4154755112647921</v>
      </c>
      <c r="EX24" s="25">
        <v>7.2635166925176051</v>
      </c>
      <c r="EY24" s="25">
        <v>33.250750369999999</v>
      </c>
      <c r="EZ24" s="25">
        <v>5.9349005476190593</v>
      </c>
      <c r="FA24" s="25">
        <v>4.3294273208048093</v>
      </c>
      <c r="FB24" s="25">
        <v>6.9147847924107211</v>
      </c>
      <c r="FC24" s="25">
        <v>33.480244022000001</v>
      </c>
      <c r="FD24" s="25">
        <v>5.7735372686575737</v>
      </c>
      <c r="FE24" s="25">
        <v>4.2117150553834843</v>
      </c>
      <c r="FF24" s="25">
        <v>6.4290058809594974</v>
      </c>
      <c r="FG24" s="25">
        <v>33.646332622000003</v>
      </c>
      <c r="FH24" s="25">
        <v>5.6568642327717562</v>
      </c>
      <c r="FI24" s="25">
        <v>4.1266037000857203</v>
      </c>
      <c r="FJ24" s="25">
        <v>6.0870531922672804</v>
      </c>
      <c r="FK24" s="25">
        <v>32.152423644300377</v>
      </c>
      <c r="FL24" s="25">
        <v>5.2154386115640969</v>
      </c>
      <c r="FM24" s="25">
        <v>3.8045898551652071</v>
      </c>
      <c r="FN24" s="25">
        <v>4.8803306212219226</v>
      </c>
      <c r="FO24" s="25">
        <v>33.234031682918825</v>
      </c>
      <c r="FP24" s="25">
        <v>5.3908860487338526</v>
      </c>
      <c r="FQ24" s="25">
        <v>3.9325763179127002</v>
      </c>
      <c r="FR24" s="25">
        <v>5.7307700380316753</v>
      </c>
      <c r="FS24" s="25">
        <v>29.909471962354008</v>
      </c>
      <c r="FT24" s="25">
        <v>4.8516098397330998</v>
      </c>
      <c r="FU24" s="25">
        <v>3.539181831522435</v>
      </c>
      <c r="FV24" s="25">
        <v>3.8003028178858997</v>
      </c>
      <c r="FW24" s="25">
        <v>27.724801004112635</v>
      </c>
      <c r="FX24" s="25">
        <v>4.497234773168107</v>
      </c>
      <c r="FY24" s="25">
        <v>3.2806701542519532</v>
      </c>
      <c r="FZ24" s="25">
        <v>3.2060057761607972</v>
      </c>
      <c r="GA24" s="25">
        <v>25.454290376425316</v>
      </c>
      <c r="GB24" s="25">
        <v>4.1289356699150854</v>
      </c>
      <c r="GC24" s="25">
        <v>3.0120010860750273</v>
      </c>
      <c r="GD24" s="25">
        <v>3.0767116767084808</v>
      </c>
      <c r="GE24" s="26">
        <v>32.085601504000003</v>
      </c>
      <c r="GF24" s="26">
        <v>6.4023932987634602</v>
      </c>
      <c r="GG24" s="26">
        <v>4.6704567740944256</v>
      </c>
      <c r="GH24" s="26">
        <v>9.5113857190106685</v>
      </c>
      <c r="GI24" s="26">
        <v>32.252510895</v>
      </c>
      <c r="GJ24" s="26">
        <v>6.3852504944130448</v>
      </c>
      <c r="GK24" s="26">
        <v>4.6579513369915793</v>
      </c>
      <c r="GL24" s="26">
        <v>8.9154455705645255</v>
      </c>
      <c r="GM24" s="26">
        <v>32.375888707000001</v>
      </c>
      <c r="GN24" s="26">
        <v>6.3603303598388461</v>
      </c>
      <c r="GO24" s="26">
        <v>4.6397724457704026</v>
      </c>
      <c r="GP24" s="26">
        <v>8.5389167922140814</v>
      </c>
      <c r="GQ24" s="26">
        <v>32.553191013000003</v>
      </c>
      <c r="GR24" s="26">
        <v>6.2934551232716798</v>
      </c>
      <c r="GS24" s="26">
        <v>4.5909878917654785</v>
      </c>
      <c r="GT24" s="26">
        <v>8.174033728761934</v>
      </c>
      <c r="GU24" s="26">
        <v>32.742519047999998</v>
      </c>
      <c r="GV24" s="26">
        <v>6.1727888645138762</v>
      </c>
      <c r="GW24" s="26">
        <v>4.5029635359782674</v>
      </c>
      <c r="GX24" s="26">
        <v>7.7869595169729884</v>
      </c>
      <c r="GY24" s="26">
        <v>32.948103486999997</v>
      </c>
      <c r="GZ24" s="26">
        <v>6.0133797372126851</v>
      </c>
      <c r="HA24" s="26">
        <v>4.38667679698644</v>
      </c>
      <c r="HB24" s="26">
        <v>7.3209289426150903</v>
      </c>
      <c r="HC24" s="26">
        <v>33.177925017999996</v>
      </c>
      <c r="HD24" s="26">
        <v>5.836533704838339</v>
      </c>
      <c r="HE24" s="26">
        <v>4.2576700785091468</v>
      </c>
      <c r="HF24" s="26">
        <v>6.9420091486541224</v>
      </c>
      <c r="HG24" s="26">
        <v>33.431959890999998</v>
      </c>
      <c r="HH24" s="26">
        <v>5.6121087110949359</v>
      </c>
      <c r="HI24" s="26">
        <v>4.0939551701314603</v>
      </c>
      <c r="HJ24" s="26">
        <v>6.5713173046546061</v>
      </c>
      <c r="HK24" s="26">
        <v>33.737159032999998</v>
      </c>
      <c r="HL24" s="26">
        <v>5.4930992197419304</v>
      </c>
      <c r="HM24" s="26">
        <v>4.0071394030996963</v>
      </c>
      <c r="HN24" s="26">
        <v>6.0568598324251219</v>
      </c>
      <c r="HO24" s="26">
        <v>33.002662071460186</v>
      </c>
      <c r="HP24" s="26">
        <v>5.3533556274351817</v>
      </c>
      <c r="HQ24" s="26">
        <v>3.9051983980928027</v>
      </c>
      <c r="HR24" s="26">
        <v>5.7041835820395406</v>
      </c>
      <c r="HS24" s="26">
        <v>28.260690632812135</v>
      </c>
      <c r="HT24" s="26">
        <v>4.584161329373508</v>
      </c>
      <c r="HU24" s="26">
        <v>3.3440818667683687</v>
      </c>
      <c r="HV24" s="26">
        <v>3.7863012238717815</v>
      </c>
      <c r="HW24" s="26">
        <v>32.108225293284129</v>
      </c>
      <c r="HX24" s="26">
        <v>5.2082692053318409</v>
      </c>
      <c r="HY24" s="26">
        <v>3.799359873134871</v>
      </c>
      <c r="HZ24" s="26">
        <v>5.3651794336738092</v>
      </c>
      <c r="IA24" s="26">
        <v>20.319403912763224</v>
      </c>
      <c r="IB24" s="26">
        <v>3.2960066993076556</v>
      </c>
      <c r="IC24" s="26">
        <v>2.4043909984747698</v>
      </c>
      <c r="ID24" s="26">
        <v>-0.36988810528155724</v>
      </c>
      <c r="IE24" s="26">
        <v>13.031675109730145</v>
      </c>
      <c r="IF24" s="26">
        <v>2.113865576435126</v>
      </c>
      <c r="IG24" s="26">
        <v>1.5420355077051016</v>
      </c>
      <c r="IH24" s="26">
        <v>-4.0592228970040196</v>
      </c>
      <c r="II24" s="26">
        <v>8.1292252059151267</v>
      </c>
      <c r="IJ24" s="26">
        <v>1.3186400966244296</v>
      </c>
      <c r="IK24" s="26">
        <v>0.96192959171401726</v>
      </c>
      <c r="IL24" s="26">
        <v>-6.9410542584085562</v>
      </c>
      <c r="IM24" s="27">
        <v>32.085601504000003</v>
      </c>
      <c r="IN24" s="27">
        <v>6.4023932987634602</v>
      </c>
      <c r="IO24" s="27">
        <v>4.6704567740944256</v>
      </c>
      <c r="IP24" s="27">
        <v>9.5113857190106685</v>
      </c>
      <c r="IQ24" s="27">
        <v>32.225546833999999</v>
      </c>
      <c r="IR24" s="27">
        <v>6.3585729724071012</v>
      </c>
      <c r="IS24" s="27">
        <v>4.6384904561061804</v>
      </c>
      <c r="IT24" s="27">
        <v>8.9544237730420733</v>
      </c>
      <c r="IU24" s="27">
        <v>32.318675888999998</v>
      </c>
      <c r="IV24" s="27">
        <v>6.385692682140478</v>
      </c>
      <c r="IW24" s="27">
        <v>4.6582739067823811</v>
      </c>
      <c r="IX24" s="27">
        <v>8.6384285511716996</v>
      </c>
      <c r="IY24" s="27">
        <v>32.462544238</v>
      </c>
      <c r="IZ24" s="27">
        <v>6.338636815577317</v>
      </c>
      <c r="JA24" s="27">
        <v>4.6239473072600985</v>
      </c>
      <c r="JB24" s="27">
        <v>8.3268422438277909</v>
      </c>
      <c r="JC24" s="27">
        <v>32.629197474999998</v>
      </c>
      <c r="JD24" s="27">
        <v>6.2317299916331788</v>
      </c>
      <c r="JE24" s="27">
        <v>4.5459602676036539</v>
      </c>
      <c r="JF24" s="27">
        <v>7.996787754657543</v>
      </c>
      <c r="JG24" s="27">
        <v>32.822861283999998</v>
      </c>
      <c r="JH24" s="27">
        <v>6.1041418561449703</v>
      </c>
      <c r="JI24" s="27">
        <v>4.452886499111476</v>
      </c>
      <c r="JJ24" s="27">
        <v>7.5979665063936359</v>
      </c>
      <c r="JK24" s="27">
        <v>33.051198905</v>
      </c>
      <c r="JL24" s="27">
        <v>5.9460121820379994</v>
      </c>
      <c r="JM24" s="27">
        <v>4.3375331034116389</v>
      </c>
      <c r="JN24" s="27">
        <v>7.2831890831333688</v>
      </c>
      <c r="JO24" s="27">
        <v>33.314486846999998</v>
      </c>
      <c r="JP24" s="27">
        <v>5.6440022836237267</v>
      </c>
      <c r="JQ24" s="27">
        <v>4.1172210872527861</v>
      </c>
      <c r="JR24" s="27">
        <v>6.8738633541896768</v>
      </c>
      <c r="JS24" s="27">
        <v>33.671022679000004</v>
      </c>
      <c r="JT24" s="27">
        <v>5.4686033221907584</v>
      </c>
      <c r="JU24" s="27">
        <v>3.9892699868803754</v>
      </c>
      <c r="JV24" s="27">
        <v>5.7113564024781844</v>
      </c>
      <c r="JW24" s="27">
        <v>31.945109773302729</v>
      </c>
      <c r="JX24" s="27">
        <v>5.1818102674157513</v>
      </c>
      <c r="JY24" s="27">
        <v>3.7800584462997824</v>
      </c>
      <c r="JZ24" s="27">
        <v>4.6540903357814756</v>
      </c>
      <c r="KA24" s="27">
        <v>24.527842085272621</v>
      </c>
      <c r="KB24" s="27">
        <v>3.9786566662931646</v>
      </c>
      <c r="KC24" s="27">
        <v>2.9023746451930341</v>
      </c>
      <c r="KD24" s="27">
        <v>0.77438824839325449</v>
      </c>
      <c r="KE24" s="27">
        <v>30.163774371443839</v>
      </c>
      <c r="KF24" s="27">
        <v>4.8928601858361995</v>
      </c>
      <c r="KG24" s="27">
        <v>3.5692733846964915</v>
      </c>
      <c r="KH24" s="27">
        <v>3.5928614255943323</v>
      </c>
      <c r="KI24" s="27">
        <v>15.335686393119138</v>
      </c>
      <c r="KJ24" s="27">
        <v>2.4875988147689783</v>
      </c>
      <c r="KK24" s="27">
        <v>1.8146687017667205</v>
      </c>
      <c r="KL24" s="27">
        <v>-3.4499847483341419</v>
      </c>
      <c r="KM24" s="27">
        <v>9.929684428691651</v>
      </c>
      <c r="KN24" s="27">
        <v>1.6106922496097913</v>
      </c>
      <c r="KO24" s="27">
        <v>1.1749775712192418</v>
      </c>
      <c r="KP24" s="27">
        <v>-6.3844854385493832</v>
      </c>
      <c r="KQ24" s="27">
        <v>8.178410018774775</v>
      </c>
      <c r="KR24" s="27">
        <v>1.3266183558974671</v>
      </c>
      <c r="KS24" s="27">
        <v>0.96774962077634252</v>
      </c>
      <c r="KT24" s="27">
        <v>-5.7987969265066184</v>
      </c>
    </row>
    <row r="25" spans="1:306" ht="15" thickBot="1" x14ac:dyDescent="0.35">
      <c r="A25" s="2"/>
      <c r="B25" s="72" t="s">
        <v>458</v>
      </c>
      <c r="C25" s="72" t="s">
        <v>457</v>
      </c>
      <c r="D25" s="72" t="s">
        <v>843</v>
      </c>
      <c r="E25" s="85">
        <v>393285</v>
      </c>
      <c r="F25" s="82">
        <v>399329</v>
      </c>
      <c r="G25" s="20">
        <v>19.549773170999998</v>
      </c>
      <c r="H25" s="20">
        <v>19.549773170999998</v>
      </c>
      <c r="I25" s="20">
        <v>15.853213550574887</v>
      </c>
      <c r="J25" s="20">
        <v>11.540462320682405</v>
      </c>
      <c r="K25" s="20">
        <v>19.603520688</v>
      </c>
      <c r="L25" s="20">
        <v>19.603520688</v>
      </c>
      <c r="M25" s="20">
        <v>15.830475850348437</v>
      </c>
      <c r="N25" s="20">
        <v>11.403614368077033</v>
      </c>
      <c r="O25" s="20">
        <v>19.626819816000001</v>
      </c>
      <c r="P25" s="20">
        <v>19.626819816000001</v>
      </c>
      <c r="Q25" s="20">
        <v>15.795435837160904</v>
      </c>
      <c r="R25" s="20">
        <v>11.264327453890548</v>
      </c>
      <c r="S25" s="20">
        <v>19.66260716</v>
      </c>
      <c r="T25" s="20">
        <v>19.66260716</v>
      </c>
      <c r="U25" s="20">
        <v>15.774334727641728</v>
      </c>
      <c r="V25" s="20">
        <v>11.227753568192359</v>
      </c>
      <c r="W25" s="20">
        <v>19.696090220999999</v>
      </c>
      <c r="X25" s="20">
        <v>19.696090220999999</v>
      </c>
      <c r="Y25" s="20">
        <v>15.731824587092536</v>
      </c>
      <c r="Z25" s="20">
        <v>11.060257257601908</v>
      </c>
      <c r="AA25" s="20">
        <v>19.72932801</v>
      </c>
      <c r="AB25" s="20">
        <v>19.72932801</v>
      </c>
      <c r="AC25" s="20">
        <v>15.692868879101662</v>
      </c>
      <c r="AD25" s="20">
        <v>10.930293205212148</v>
      </c>
      <c r="AE25" s="20">
        <v>19.765927382000001</v>
      </c>
      <c r="AF25" s="20">
        <v>19.765927382000001</v>
      </c>
      <c r="AG25" s="20">
        <v>15.669670508898353</v>
      </c>
      <c r="AH25" s="20">
        <v>10.823658523702722</v>
      </c>
      <c r="AI25" s="20">
        <v>19.805840483000001</v>
      </c>
      <c r="AJ25" s="20">
        <v>19.805840483000001</v>
      </c>
      <c r="AK25" s="20">
        <v>15.631408230451601</v>
      </c>
      <c r="AL25" s="20">
        <v>10.674246426890402</v>
      </c>
      <c r="AM25" s="20">
        <v>19.850469914000001</v>
      </c>
      <c r="AN25" s="20">
        <v>19.850469914000001</v>
      </c>
      <c r="AO25" s="20">
        <v>15.599106779047583</v>
      </c>
      <c r="AP25" s="20">
        <v>10.530743053007146</v>
      </c>
      <c r="AQ25" s="20">
        <v>19.881248686999999</v>
      </c>
      <c r="AR25" s="20">
        <v>19.881248686999999</v>
      </c>
      <c r="AS25" s="20">
        <v>15.561339114681255</v>
      </c>
      <c r="AT25" s="20">
        <v>10.383147759440678</v>
      </c>
      <c r="AU25" s="20">
        <v>19.982161820000002</v>
      </c>
      <c r="AV25" s="20">
        <v>19.982161820000002</v>
      </c>
      <c r="AW25" s="20">
        <v>15.406235170339558</v>
      </c>
      <c r="AX25" s="20">
        <v>9.7102795168289191</v>
      </c>
      <c r="AY25" s="20">
        <v>19.909263326000001</v>
      </c>
      <c r="AZ25" s="20">
        <v>19.909263326000001</v>
      </c>
      <c r="BA25" s="20">
        <v>15.52903887556665</v>
      </c>
      <c r="BB25" s="20">
        <v>10.292744364490865</v>
      </c>
      <c r="BC25" s="20">
        <v>20.070469428999999</v>
      </c>
      <c r="BD25" s="20">
        <v>20.070469428999999</v>
      </c>
      <c r="BE25" s="20">
        <v>15.099117407369398</v>
      </c>
      <c r="BF25" s="20">
        <v>8.0704296529488104</v>
      </c>
      <c r="BG25" s="20">
        <v>20.117213194000001</v>
      </c>
      <c r="BH25" s="20">
        <v>20.117213194000001</v>
      </c>
      <c r="BI25" s="20">
        <v>14.823034253366874</v>
      </c>
      <c r="BJ25" s="20">
        <v>6.7809452208450178</v>
      </c>
      <c r="BK25" s="20">
        <v>20.135922174000001</v>
      </c>
      <c r="BL25" s="20">
        <v>20.04059755383787</v>
      </c>
      <c r="BM25" s="20">
        <v>14.619336900202562</v>
      </c>
      <c r="BN25" s="20">
        <v>5.8340165063992959</v>
      </c>
      <c r="BO25" s="23">
        <v>19.549014110999998</v>
      </c>
      <c r="BP25" s="23">
        <v>19.549014110999998</v>
      </c>
      <c r="BQ25" s="23">
        <v>15.853213550574887</v>
      </c>
      <c r="BR25" s="23">
        <v>11.540462320682405</v>
      </c>
      <c r="BS25" s="23">
        <v>19.613628833</v>
      </c>
      <c r="BT25" s="23">
        <v>19.613628833</v>
      </c>
      <c r="BU25" s="23">
        <v>15.831878428588929</v>
      </c>
      <c r="BV25" s="23">
        <v>11.386081926841804</v>
      </c>
      <c r="BW25" s="23">
        <v>19.616572944000001</v>
      </c>
      <c r="BX25" s="23">
        <v>19.616572944000001</v>
      </c>
      <c r="BY25" s="23">
        <v>15.827588371957772</v>
      </c>
      <c r="BZ25" s="23">
        <v>11.388646176896287</v>
      </c>
      <c r="CA25" s="23">
        <v>19.633399097999998</v>
      </c>
      <c r="CB25" s="23">
        <v>19.633399097999998</v>
      </c>
      <c r="CC25" s="23">
        <v>15.830871071408795</v>
      </c>
      <c r="CD25" s="23">
        <v>11.48055804929427</v>
      </c>
      <c r="CE25" s="23">
        <v>19.647545403999999</v>
      </c>
      <c r="CF25" s="23">
        <v>19.647545403999999</v>
      </c>
      <c r="CG25" s="23">
        <v>15.815898907110579</v>
      </c>
      <c r="CH25" s="23">
        <v>11.449550915400359</v>
      </c>
      <c r="CI25" s="23">
        <v>19.659907534999999</v>
      </c>
      <c r="CJ25" s="23">
        <v>19.659907534999999</v>
      </c>
      <c r="CK25" s="23">
        <v>15.808886197980534</v>
      </c>
      <c r="CL25" s="23">
        <v>11.469192114054716</v>
      </c>
      <c r="CM25" s="23">
        <v>19.683839052</v>
      </c>
      <c r="CN25" s="23">
        <v>19.683839052</v>
      </c>
      <c r="CO25" s="23">
        <v>15.798057411349824</v>
      </c>
      <c r="CP25" s="23">
        <v>11.468795765953915</v>
      </c>
      <c r="CQ25" s="23">
        <v>19.719958971000001</v>
      </c>
      <c r="CR25" s="23">
        <v>19.719958971000001</v>
      </c>
      <c r="CS25" s="23">
        <v>15.778574565863552</v>
      </c>
      <c r="CT25" s="23">
        <v>11.403760330822106</v>
      </c>
      <c r="CU25" s="23">
        <v>19.765716756</v>
      </c>
      <c r="CV25" s="23">
        <v>19.765716756</v>
      </c>
      <c r="CW25" s="23">
        <v>15.751647459916164</v>
      </c>
      <c r="CX25" s="23">
        <v>11.273713082799304</v>
      </c>
      <c r="CY25" s="23">
        <v>19.775862776</v>
      </c>
      <c r="CZ25" s="23">
        <v>19.775862776</v>
      </c>
      <c r="DA25" s="23">
        <v>15.739917991715247</v>
      </c>
      <c r="DB25" s="23">
        <v>11.22746324669998</v>
      </c>
      <c r="DC25" s="23">
        <v>19.809276259000001</v>
      </c>
      <c r="DD25" s="23">
        <v>19.809276259000001</v>
      </c>
      <c r="DE25" s="23">
        <v>15.691313916940985</v>
      </c>
      <c r="DF25" s="23">
        <v>11.120496421817933</v>
      </c>
      <c r="DG25" s="23">
        <v>19.784565442000002</v>
      </c>
      <c r="DH25" s="23">
        <v>19.784565442000002</v>
      </c>
      <c r="DI25" s="23">
        <v>15.734208422138318</v>
      </c>
      <c r="DJ25" s="23">
        <v>11.229821462870776</v>
      </c>
      <c r="DK25" s="23">
        <v>19.843175172999999</v>
      </c>
      <c r="DL25" s="23">
        <v>19.843175172999999</v>
      </c>
      <c r="DM25" s="23">
        <v>15.655319384149559</v>
      </c>
      <c r="DN25" s="23">
        <v>11.016843100830327</v>
      </c>
      <c r="DO25" s="23">
        <v>19.861884367000002</v>
      </c>
      <c r="DP25" s="23">
        <v>19.861884367000002</v>
      </c>
      <c r="DQ25" s="23">
        <v>15.619079982344427</v>
      </c>
      <c r="DR25" s="23">
        <v>10.967309808452782</v>
      </c>
      <c r="DS25" s="23">
        <v>19.870680407999998</v>
      </c>
      <c r="DT25" s="23">
        <v>19.870680407999998</v>
      </c>
      <c r="DU25" s="23">
        <v>15.592609884407757</v>
      </c>
      <c r="DV25" s="23">
        <v>10.956823476910317</v>
      </c>
      <c r="DW25" s="25">
        <v>19.549773170999998</v>
      </c>
      <c r="DX25" s="25">
        <v>19.549773170999998</v>
      </c>
      <c r="DY25" s="25">
        <v>15.853213550574887</v>
      </c>
      <c r="DZ25" s="25">
        <v>11.540462320682405</v>
      </c>
      <c r="EA25" s="25">
        <v>19.603520688</v>
      </c>
      <c r="EB25" s="25">
        <v>19.603520688</v>
      </c>
      <c r="EC25" s="25">
        <v>15.834812196103838</v>
      </c>
      <c r="ED25" s="25">
        <v>11.416981000971475</v>
      </c>
      <c r="EE25" s="25">
        <v>19.626819816000001</v>
      </c>
      <c r="EF25" s="25">
        <v>19.626819816000001</v>
      </c>
      <c r="EG25" s="25">
        <v>15.81013481474719</v>
      </c>
      <c r="EH25" s="25">
        <v>11.2870639747985</v>
      </c>
      <c r="EI25" s="25">
        <v>19.66260716</v>
      </c>
      <c r="EJ25" s="25">
        <v>19.66260716</v>
      </c>
      <c r="EK25" s="25">
        <v>15.79061936549</v>
      </c>
      <c r="EL25" s="25">
        <v>11.262947820853494</v>
      </c>
      <c r="EM25" s="25">
        <v>19.696090220999999</v>
      </c>
      <c r="EN25" s="25">
        <v>19.696090220999999</v>
      </c>
      <c r="EO25" s="25">
        <v>15.748440149065269</v>
      </c>
      <c r="EP25" s="25">
        <v>11.112524563936159</v>
      </c>
      <c r="EQ25" s="25">
        <v>19.72932801</v>
      </c>
      <c r="ER25" s="25">
        <v>19.72932801</v>
      </c>
      <c r="ES25" s="25">
        <v>15.708703697596011</v>
      </c>
      <c r="ET25" s="25">
        <v>11.006625871938883</v>
      </c>
      <c r="EU25" s="25">
        <v>19.765927382000001</v>
      </c>
      <c r="EV25" s="25">
        <v>19.765927382000001</v>
      </c>
      <c r="EW25" s="25">
        <v>15.688959125472028</v>
      </c>
      <c r="EX25" s="25">
        <v>10.927781300578678</v>
      </c>
      <c r="EY25" s="25">
        <v>19.805840483000001</v>
      </c>
      <c r="EZ25" s="25">
        <v>19.805840483000001</v>
      </c>
      <c r="FA25" s="25">
        <v>15.658455476931255</v>
      </c>
      <c r="FB25" s="25">
        <v>10.814152800322315</v>
      </c>
      <c r="FC25" s="25">
        <v>19.850469914000001</v>
      </c>
      <c r="FD25" s="25">
        <v>19.850469914000001</v>
      </c>
      <c r="FE25" s="25">
        <v>15.624747745126301</v>
      </c>
      <c r="FF25" s="25">
        <v>10.682561209827055</v>
      </c>
      <c r="FG25" s="25">
        <v>19.881248686999999</v>
      </c>
      <c r="FH25" s="25">
        <v>19.881248686999999</v>
      </c>
      <c r="FI25" s="25">
        <v>15.587127952521683</v>
      </c>
      <c r="FJ25" s="25">
        <v>10.539199118239033</v>
      </c>
      <c r="FK25" s="25">
        <v>19.982161820000002</v>
      </c>
      <c r="FL25" s="25">
        <v>19.982161820000002</v>
      </c>
      <c r="FM25" s="25">
        <v>15.475374183461879</v>
      </c>
      <c r="FN25" s="25">
        <v>10.171524401232084</v>
      </c>
      <c r="FO25" s="25">
        <v>19.909263326000001</v>
      </c>
      <c r="FP25" s="25">
        <v>19.909263326000001</v>
      </c>
      <c r="FQ25" s="25">
        <v>15.555847225898301</v>
      </c>
      <c r="FR25" s="25">
        <v>10.445642987461696</v>
      </c>
      <c r="FS25" s="25">
        <v>20.070469428999999</v>
      </c>
      <c r="FT25" s="25">
        <v>20.070469428999999</v>
      </c>
      <c r="FU25" s="25">
        <v>15.338381742636303</v>
      </c>
      <c r="FV25" s="25">
        <v>9.7988685694185467</v>
      </c>
      <c r="FW25" s="25">
        <v>20.117213194000001</v>
      </c>
      <c r="FX25" s="25">
        <v>20.117213194000001</v>
      </c>
      <c r="FY25" s="25">
        <v>15.190709024263462</v>
      </c>
      <c r="FZ25" s="25">
        <v>9.6154175778598727</v>
      </c>
      <c r="GA25" s="25">
        <v>20.135922174000001</v>
      </c>
      <c r="GB25" s="25">
        <v>20.135922174000001</v>
      </c>
      <c r="GC25" s="25">
        <v>15.149862114878966</v>
      </c>
      <c r="GD25" s="25">
        <v>9.5636006491669736</v>
      </c>
      <c r="GE25" s="26">
        <v>19.550092719999999</v>
      </c>
      <c r="GF25" s="26">
        <v>19.550092719999999</v>
      </c>
      <c r="GG25" s="26">
        <v>15.853213550574887</v>
      </c>
      <c r="GH25" s="26">
        <v>11.540462320682405</v>
      </c>
      <c r="GI25" s="26">
        <v>19.602713969</v>
      </c>
      <c r="GJ25" s="26">
        <v>19.602713969</v>
      </c>
      <c r="GK25" s="26">
        <v>15.827312987270446</v>
      </c>
      <c r="GL25" s="26">
        <v>11.416985406362603</v>
      </c>
      <c r="GM25" s="26">
        <v>19.626709510000001</v>
      </c>
      <c r="GN25" s="26">
        <v>19.626709510000001</v>
      </c>
      <c r="GO25" s="26">
        <v>15.795317032798449</v>
      </c>
      <c r="GP25" s="26">
        <v>11.289783611212162</v>
      </c>
      <c r="GQ25" s="26">
        <v>19.665958908</v>
      </c>
      <c r="GR25" s="26">
        <v>19.665958908</v>
      </c>
      <c r="GS25" s="26">
        <v>15.770058982882789</v>
      </c>
      <c r="GT25" s="26">
        <v>11.259829507404838</v>
      </c>
      <c r="GU25" s="26">
        <v>19.70590524</v>
      </c>
      <c r="GV25" s="26">
        <v>19.70590524</v>
      </c>
      <c r="GW25" s="26">
        <v>15.708782602223474</v>
      </c>
      <c r="GX25" s="26">
        <v>11.0968978407495</v>
      </c>
      <c r="GY25" s="26">
        <v>19.746825737000002</v>
      </c>
      <c r="GZ25" s="26">
        <v>19.746825737000002</v>
      </c>
      <c r="HA25" s="26">
        <v>15.672531511912553</v>
      </c>
      <c r="HB25" s="26">
        <v>10.975635348770076</v>
      </c>
      <c r="HC25" s="26">
        <v>19.791812185000001</v>
      </c>
      <c r="HD25" s="26">
        <v>19.791812185000001</v>
      </c>
      <c r="HE25" s="26">
        <v>15.635271796810189</v>
      </c>
      <c r="HF25" s="26">
        <v>10.880859353983851</v>
      </c>
      <c r="HG25" s="26">
        <v>19.838534344999999</v>
      </c>
      <c r="HH25" s="26">
        <v>19.838534344999999</v>
      </c>
      <c r="HI25" s="26">
        <v>15.590195239574095</v>
      </c>
      <c r="HJ25" s="26">
        <v>10.74886343133981</v>
      </c>
      <c r="HK25" s="26">
        <v>19.894588206999998</v>
      </c>
      <c r="HL25" s="26">
        <v>19.894588206999998</v>
      </c>
      <c r="HM25" s="26">
        <v>15.547009853821974</v>
      </c>
      <c r="HN25" s="26">
        <v>10.607690281640103</v>
      </c>
      <c r="HO25" s="26">
        <v>19.932467906999999</v>
      </c>
      <c r="HP25" s="26">
        <v>19.932467906999999</v>
      </c>
      <c r="HQ25" s="26">
        <v>15.50260854178881</v>
      </c>
      <c r="HR25" s="26">
        <v>10.463418968967819</v>
      </c>
      <c r="HS25" s="26">
        <v>20.085418787999998</v>
      </c>
      <c r="HT25" s="26">
        <v>20.085418787999998</v>
      </c>
      <c r="HU25" s="26">
        <v>15.281306321771835</v>
      </c>
      <c r="HV25" s="26">
        <v>9.8315449490625948</v>
      </c>
      <c r="HW25" s="26">
        <v>19.965088851000001</v>
      </c>
      <c r="HX25" s="26">
        <v>19.965088851000001</v>
      </c>
      <c r="HY25" s="26">
        <v>15.457665336388125</v>
      </c>
      <c r="HZ25" s="26">
        <v>10.379770683035352</v>
      </c>
      <c r="IA25" s="26">
        <v>20.299096429999999</v>
      </c>
      <c r="IB25" s="26">
        <v>20.299096429999999</v>
      </c>
      <c r="IC25" s="26">
        <v>14.927032925222633</v>
      </c>
      <c r="ID25" s="26">
        <v>8.2974550201720554</v>
      </c>
      <c r="IE25" s="26">
        <v>20.384269746000001</v>
      </c>
      <c r="IF25" s="26">
        <v>20.113128576778426</v>
      </c>
      <c r="IG25" s="26">
        <v>14.672247271624158</v>
      </c>
      <c r="IH25" s="26">
        <v>7.1116860518198006</v>
      </c>
      <c r="II25" s="26">
        <v>20.426654915</v>
      </c>
      <c r="IJ25" s="26">
        <v>19.858793879220528</v>
      </c>
      <c r="IK25" s="26">
        <v>14.486713650731803</v>
      </c>
      <c r="IL25" s="26">
        <v>6.2746114943048141</v>
      </c>
      <c r="IM25" s="27">
        <v>19.550092719999999</v>
      </c>
      <c r="IN25" s="27">
        <v>19.550092719999999</v>
      </c>
      <c r="IO25" s="27">
        <v>15.853213550574887</v>
      </c>
      <c r="IP25" s="27">
        <v>11.540462320682405</v>
      </c>
      <c r="IQ25" s="27">
        <v>19.595090641999999</v>
      </c>
      <c r="IR25" s="27">
        <v>19.595090641999999</v>
      </c>
      <c r="IS25" s="27">
        <v>15.831776928676355</v>
      </c>
      <c r="IT25" s="27">
        <v>11.434350773036481</v>
      </c>
      <c r="IU25" s="27">
        <v>19.610193680999998</v>
      </c>
      <c r="IV25" s="27">
        <v>19.610193680999998</v>
      </c>
      <c r="IW25" s="27">
        <v>15.809056364546576</v>
      </c>
      <c r="IX25" s="27">
        <v>11.326620008238445</v>
      </c>
      <c r="IY25" s="27">
        <v>19.640934769000001</v>
      </c>
      <c r="IZ25" s="27">
        <v>19.640934769000001</v>
      </c>
      <c r="JA25" s="27">
        <v>15.785692010686121</v>
      </c>
      <c r="JB25" s="27">
        <v>11.313062439516145</v>
      </c>
      <c r="JC25" s="27">
        <v>19.672117452999998</v>
      </c>
      <c r="JD25" s="27">
        <v>19.672117452999998</v>
      </c>
      <c r="JE25" s="27">
        <v>15.738401957117187</v>
      </c>
      <c r="JF25" s="27">
        <v>11.168411128267568</v>
      </c>
      <c r="JG25" s="27">
        <v>19.704156758</v>
      </c>
      <c r="JH25" s="27">
        <v>19.704156758</v>
      </c>
      <c r="JI25" s="27">
        <v>15.701534992653036</v>
      </c>
      <c r="JJ25" s="27">
        <v>11.066552219095529</v>
      </c>
      <c r="JK25" s="27">
        <v>19.740390583</v>
      </c>
      <c r="JL25" s="27">
        <v>19.740390583</v>
      </c>
      <c r="JM25" s="27">
        <v>15.663934520115324</v>
      </c>
      <c r="JN25" s="27">
        <v>10.980285816570314</v>
      </c>
      <c r="JO25" s="27">
        <v>19.785063202</v>
      </c>
      <c r="JP25" s="27">
        <v>19.785063202</v>
      </c>
      <c r="JQ25" s="27">
        <v>15.61911778302583</v>
      </c>
      <c r="JR25" s="27">
        <v>10.810689530915182</v>
      </c>
      <c r="JS25" s="27">
        <v>19.866492121</v>
      </c>
      <c r="JT25" s="27">
        <v>19.866492121</v>
      </c>
      <c r="JU25" s="27">
        <v>15.538262157528782</v>
      </c>
      <c r="JV25" s="27">
        <v>10.412473653847696</v>
      </c>
      <c r="JW25" s="27">
        <v>19.936552760000001</v>
      </c>
      <c r="JX25" s="27">
        <v>19.936552760000001</v>
      </c>
      <c r="JY25" s="27">
        <v>15.440967464313715</v>
      </c>
      <c r="JZ25" s="27">
        <v>9.9992921209103667</v>
      </c>
      <c r="KA25" s="27">
        <v>20.142870965</v>
      </c>
      <c r="KB25" s="27">
        <v>20.142870965</v>
      </c>
      <c r="KC25" s="27">
        <v>15.132028412650724</v>
      </c>
      <c r="KD25" s="27">
        <v>8.6329114923194972</v>
      </c>
      <c r="KE25" s="27">
        <v>20.002961534000001</v>
      </c>
      <c r="KF25" s="27">
        <v>20.002961534000001</v>
      </c>
      <c r="KG25" s="27">
        <v>15.367969468279052</v>
      </c>
      <c r="KH25" s="27">
        <v>9.6443396872434892</v>
      </c>
      <c r="KI25" s="27">
        <v>20.292854049999999</v>
      </c>
      <c r="KJ25" s="27">
        <v>20.207221498399321</v>
      </c>
      <c r="KK25" s="27">
        <v>14.740886747937418</v>
      </c>
      <c r="KL25" s="27">
        <v>7.1755329149128553</v>
      </c>
      <c r="KM25" s="27">
        <v>20.354881533</v>
      </c>
      <c r="KN25" s="27">
        <v>19.980791500087818</v>
      </c>
      <c r="KO25" s="27">
        <v>14.575709216641989</v>
      </c>
      <c r="KP25" s="27">
        <v>6.2711294715646098</v>
      </c>
      <c r="KQ25" s="27">
        <v>20.340615389</v>
      </c>
      <c r="KR25" s="27">
        <v>19.937968260512548</v>
      </c>
      <c r="KS25" s="27">
        <v>14.544470259578603</v>
      </c>
      <c r="KT25" s="27">
        <v>6.5309601222603142</v>
      </c>
    </row>
    <row r="26" spans="1:306" ht="15" thickBot="1" x14ac:dyDescent="0.35">
      <c r="A26" s="2"/>
      <c r="B26" s="72" t="s">
        <v>459</v>
      </c>
      <c r="C26" s="72" t="s">
        <v>460</v>
      </c>
      <c r="D26" s="72" t="s">
        <v>843</v>
      </c>
      <c r="E26" s="85">
        <v>406537</v>
      </c>
      <c r="F26" s="82">
        <v>373050</v>
      </c>
      <c r="G26" s="20">
        <v>31.599345204999999</v>
      </c>
      <c r="H26" s="20">
        <v>10.766733147187873</v>
      </c>
      <c r="I26" s="20">
        <v>7.8541819309761252</v>
      </c>
      <c r="J26" s="20">
        <v>13.571820158503689</v>
      </c>
      <c r="K26" s="20">
        <v>31.723906825</v>
      </c>
      <c r="L26" s="20">
        <v>10.554985056116978</v>
      </c>
      <c r="M26" s="20">
        <v>7.6997146466037902</v>
      </c>
      <c r="N26" s="20">
        <v>12.856694742807568</v>
      </c>
      <c r="O26" s="20">
        <v>31.819374767999999</v>
      </c>
      <c r="P26" s="20">
        <v>10.386003464574861</v>
      </c>
      <c r="Q26" s="20">
        <v>7.5764449282208908</v>
      </c>
      <c r="R26" s="20">
        <v>12.48985664983522</v>
      </c>
      <c r="S26" s="20">
        <v>31.943820789</v>
      </c>
      <c r="T26" s="20">
        <v>10.226102521226039</v>
      </c>
      <c r="U26" s="20">
        <v>7.4597994162696279</v>
      </c>
      <c r="V26" s="20">
        <v>12.312048590156666</v>
      </c>
      <c r="W26" s="20">
        <v>32.057223813999997</v>
      </c>
      <c r="X26" s="20">
        <v>10.138005110296382</v>
      </c>
      <c r="Y26" s="20">
        <v>7.3955335815330985</v>
      </c>
      <c r="Z26" s="20">
        <v>11.88680492075377</v>
      </c>
      <c r="AA26" s="20">
        <v>32.170493364999999</v>
      </c>
      <c r="AB26" s="20">
        <v>10.047234793146169</v>
      </c>
      <c r="AC26" s="20">
        <v>7.3293178989222243</v>
      </c>
      <c r="AD26" s="20">
        <v>11.50778812982637</v>
      </c>
      <c r="AE26" s="20">
        <v>32.294105991000002</v>
      </c>
      <c r="AF26" s="20">
        <v>9.9472654703316401</v>
      </c>
      <c r="AG26" s="20">
        <v>7.2563916697524347</v>
      </c>
      <c r="AH26" s="20">
        <v>11.211025174837399</v>
      </c>
      <c r="AI26" s="20">
        <v>32.428149361999999</v>
      </c>
      <c r="AJ26" s="20">
        <v>9.8147346921563372</v>
      </c>
      <c r="AK26" s="20">
        <v>7.1597123122339905</v>
      </c>
      <c r="AL26" s="20">
        <v>10.782821539217249</v>
      </c>
      <c r="AM26" s="20">
        <v>32.574467171000002</v>
      </c>
      <c r="AN26" s="20">
        <v>9.6769172802754451</v>
      </c>
      <c r="AO26" s="20">
        <v>7.0591764290305017</v>
      </c>
      <c r="AP26" s="20">
        <v>10.40653716450845</v>
      </c>
      <c r="AQ26" s="20">
        <v>32.669601978000003</v>
      </c>
      <c r="AR26" s="20">
        <v>9.5704382965547801</v>
      </c>
      <c r="AS26" s="20">
        <v>6.9815014928604731</v>
      </c>
      <c r="AT26" s="20">
        <v>10.044191290998302</v>
      </c>
      <c r="AU26" s="20">
        <v>32.998986271</v>
      </c>
      <c r="AV26" s="20">
        <v>9.0875891304036962</v>
      </c>
      <c r="AW26" s="20">
        <v>6.6292697486232486</v>
      </c>
      <c r="AX26" s="20">
        <v>8.0767959181890063</v>
      </c>
      <c r="AY26" s="20">
        <v>32.758772440999998</v>
      </c>
      <c r="AZ26" s="20">
        <v>9.4762290373299223</v>
      </c>
      <c r="BA26" s="20">
        <v>6.9127771498848345</v>
      </c>
      <c r="BB26" s="20">
        <v>9.8302838562293609</v>
      </c>
      <c r="BC26" s="20">
        <v>33.322801327000001</v>
      </c>
      <c r="BD26" s="20">
        <v>7.9242436846197259</v>
      </c>
      <c r="BE26" s="20">
        <v>5.780625442606774</v>
      </c>
      <c r="BF26" s="20">
        <v>2.7681481889576176</v>
      </c>
      <c r="BG26" s="20">
        <v>33.517719751999998</v>
      </c>
      <c r="BH26" s="20">
        <v>7.8332136385747724</v>
      </c>
      <c r="BI26" s="20">
        <v>5.7142202913832634</v>
      </c>
      <c r="BJ26" s="20">
        <v>-1.4450666499925688</v>
      </c>
      <c r="BK26" s="20">
        <v>33.645417180000003</v>
      </c>
      <c r="BL26" s="20">
        <v>7.1336848200602825</v>
      </c>
      <c r="BM26" s="20">
        <v>5.2039237574705037</v>
      </c>
      <c r="BN26" s="20">
        <v>-4.482419153922649</v>
      </c>
      <c r="BO26" s="23">
        <v>31.592983039</v>
      </c>
      <c r="BP26" s="23">
        <v>10.766733147187873</v>
      </c>
      <c r="BQ26" s="23">
        <v>7.8541819309761252</v>
      </c>
      <c r="BR26" s="23">
        <v>13.571820158503689</v>
      </c>
      <c r="BS26" s="23">
        <v>31.755958041</v>
      </c>
      <c r="BT26" s="23">
        <v>10.596465444916007</v>
      </c>
      <c r="BU26" s="23">
        <v>7.7299740127217573</v>
      </c>
      <c r="BV26" s="23">
        <v>12.8715084857972</v>
      </c>
      <c r="BW26" s="23">
        <v>31.780008443</v>
      </c>
      <c r="BX26" s="23">
        <v>10.501146828919902</v>
      </c>
      <c r="BY26" s="23">
        <v>7.6604404094265188</v>
      </c>
      <c r="BZ26" s="23">
        <v>12.723660893234657</v>
      </c>
      <c r="CA26" s="23">
        <v>31.856481981999998</v>
      </c>
      <c r="CB26" s="23">
        <v>10.421644514971025</v>
      </c>
      <c r="CC26" s="23">
        <v>7.602444578272185</v>
      </c>
      <c r="CD26" s="23">
        <v>12.713604317145677</v>
      </c>
      <c r="CE26" s="23">
        <v>31.923544742000001</v>
      </c>
      <c r="CF26" s="23">
        <v>10.290481970223949</v>
      </c>
      <c r="CG26" s="23">
        <v>7.5067633279903943</v>
      </c>
      <c r="CH26" s="23">
        <v>12.45465644590635</v>
      </c>
      <c r="CI26" s="23">
        <v>31.985474164999999</v>
      </c>
      <c r="CJ26" s="23">
        <v>10.198996613048681</v>
      </c>
      <c r="CK26" s="23">
        <v>7.440026033636391</v>
      </c>
      <c r="CL26" s="23">
        <v>12.266994756371199</v>
      </c>
      <c r="CM26" s="23">
        <v>32.065536823000002</v>
      </c>
      <c r="CN26" s="23">
        <v>10.127571757867218</v>
      </c>
      <c r="CO26" s="23">
        <v>7.3879225961944268</v>
      </c>
      <c r="CP26" s="23">
        <v>12.066130625349151</v>
      </c>
      <c r="CQ26" s="23">
        <v>32.149036928000001</v>
      </c>
      <c r="CR26" s="23">
        <v>10.064632015049888</v>
      </c>
      <c r="CS26" s="23">
        <v>7.3420089300880766</v>
      </c>
      <c r="CT26" s="23">
        <v>11.642417549450816</v>
      </c>
      <c r="CU26" s="23">
        <v>32.262300453999998</v>
      </c>
      <c r="CV26" s="23">
        <v>9.995784582609021</v>
      </c>
      <c r="CW26" s="23">
        <v>7.2917856866511954</v>
      </c>
      <c r="CX26" s="23">
        <v>11.217220490234402</v>
      </c>
      <c r="CY26" s="23">
        <v>32.293633638000003</v>
      </c>
      <c r="CZ26" s="23">
        <v>9.9539836512994242</v>
      </c>
      <c r="DA26" s="23">
        <v>7.2612924892345241</v>
      </c>
      <c r="DB26" s="23">
        <v>10.989681698922354</v>
      </c>
      <c r="DC26" s="23">
        <v>32.409184306</v>
      </c>
      <c r="DD26" s="23">
        <v>9.8649376406465077</v>
      </c>
      <c r="DE26" s="23">
        <v>7.1963346642067618</v>
      </c>
      <c r="DF26" s="23">
        <v>10.39282223003427</v>
      </c>
      <c r="DG26" s="23">
        <v>32.322232694999997</v>
      </c>
      <c r="DH26" s="23">
        <v>9.942690989164273</v>
      </c>
      <c r="DI26" s="23">
        <v>7.2530546494290782</v>
      </c>
      <c r="DJ26" s="23">
        <v>10.86707567189741</v>
      </c>
      <c r="DK26" s="23">
        <v>32.538718875999997</v>
      </c>
      <c r="DL26" s="23">
        <v>9.6671500330665374</v>
      </c>
      <c r="DM26" s="23">
        <v>7.0520513581761541</v>
      </c>
      <c r="DN26" s="23">
        <v>9.6283579636262999</v>
      </c>
      <c r="DO26" s="23">
        <v>32.631953217000003</v>
      </c>
      <c r="DP26" s="23">
        <v>10.081684428003332</v>
      </c>
      <c r="DQ26" s="23">
        <v>7.3544484279253064</v>
      </c>
      <c r="DR26" s="23">
        <v>9.1511017228948504</v>
      </c>
      <c r="DS26" s="23">
        <v>32.693839136999998</v>
      </c>
      <c r="DT26" s="23">
        <v>10.538055917068766</v>
      </c>
      <c r="DU26" s="23">
        <v>7.6873650753641458</v>
      </c>
      <c r="DV26" s="23">
        <v>8.8123673319377929</v>
      </c>
      <c r="DW26" s="25">
        <v>31.599345204999999</v>
      </c>
      <c r="DX26" s="25">
        <v>10.766733147187873</v>
      </c>
      <c r="DY26" s="25">
        <v>7.8541819309761252</v>
      </c>
      <c r="DZ26" s="25">
        <v>13.571820158503689</v>
      </c>
      <c r="EA26" s="25">
        <v>31.724050482999999</v>
      </c>
      <c r="EB26" s="25">
        <v>10.61283227007829</v>
      </c>
      <c r="EC26" s="25">
        <v>7.7419133838104353</v>
      </c>
      <c r="ED26" s="25">
        <v>12.961900789882705</v>
      </c>
      <c r="EE26" s="25">
        <v>31.819589782000001</v>
      </c>
      <c r="EF26" s="25">
        <v>10.491992579873797</v>
      </c>
      <c r="EG26" s="25">
        <v>7.6537625121974635</v>
      </c>
      <c r="EH26" s="25">
        <v>12.652760409180567</v>
      </c>
      <c r="EI26" s="25">
        <v>31.944095783999998</v>
      </c>
      <c r="EJ26" s="25">
        <v>10.361569222224166</v>
      </c>
      <c r="EK26" s="25">
        <v>7.5586204886119219</v>
      </c>
      <c r="EL26" s="25">
        <v>12.536261232172278</v>
      </c>
      <c r="EM26" s="25">
        <v>32.058164646000002</v>
      </c>
      <c r="EN26" s="25">
        <v>10.250339501125039</v>
      </c>
      <c r="EO26" s="25">
        <v>7.4774799556664728</v>
      </c>
      <c r="EP26" s="25">
        <v>12.204640189567357</v>
      </c>
      <c r="EQ26" s="25">
        <v>32.171786484999998</v>
      </c>
      <c r="ER26" s="25">
        <v>10.119699154778528</v>
      </c>
      <c r="ES26" s="25">
        <v>7.3821796418475847</v>
      </c>
      <c r="ET26" s="25">
        <v>11.962825055867778</v>
      </c>
      <c r="EU26" s="25">
        <v>32.295684221999998</v>
      </c>
      <c r="EV26" s="25">
        <v>10.069555039556143</v>
      </c>
      <c r="EW26" s="25">
        <v>7.3456002079245559</v>
      </c>
      <c r="EX26" s="25">
        <v>11.823982637806962</v>
      </c>
      <c r="EY26" s="25">
        <v>32.429074411000002</v>
      </c>
      <c r="EZ26" s="25">
        <v>9.9492019300658328</v>
      </c>
      <c r="FA26" s="25">
        <v>7.2578042901681581</v>
      </c>
      <c r="FB26" s="25">
        <v>11.524737294382465</v>
      </c>
      <c r="FC26" s="25">
        <v>32.575486134999998</v>
      </c>
      <c r="FD26" s="25">
        <v>9.8293551275349067</v>
      </c>
      <c r="FE26" s="25">
        <v>7.1703777162895701</v>
      </c>
      <c r="FF26" s="25">
        <v>11.232518726587578</v>
      </c>
      <c r="FG26" s="25">
        <v>32.670012643</v>
      </c>
      <c r="FH26" s="25">
        <v>9.6956835148472624</v>
      </c>
      <c r="FI26" s="25">
        <v>7.0728661358776455</v>
      </c>
      <c r="FJ26" s="25">
        <v>10.919436803738531</v>
      </c>
      <c r="FK26" s="25">
        <v>32.991195390999998</v>
      </c>
      <c r="FL26" s="25">
        <v>9.416090291221348</v>
      </c>
      <c r="FM26" s="25">
        <v>6.8689067718806296</v>
      </c>
      <c r="FN26" s="25">
        <v>10.021650177992065</v>
      </c>
      <c r="FO26" s="25">
        <v>32.757925102000002</v>
      </c>
      <c r="FP26" s="25">
        <v>9.6382998676474489</v>
      </c>
      <c r="FQ26" s="25">
        <v>7.0310055641695044</v>
      </c>
      <c r="FR26" s="25">
        <v>10.716225239470045</v>
      </c>
      <c r="FS26" s="25">
        <v>33.282111506999996</v>
      </c>
      <c r="FT26" s="25">
        <v>8.9717270293971332</v>
      </c>
      <c r="FU26" s="25">
        <v>6.5447499590296561</v>
      </c>
      <c r="FV26" s="25">
        <v>9.0000403311189778</v>
      </c>
      <c r="FW26" s="25">
        <v>33.46052092</v>
      </c>
      <c r="FX26" s="25">
        <v>9.5617094330670138</v>
      </c>
      <c r="FY26" s="25">
        <v>6.9751339084737944</v>
      </c>
      <c r="FZ26" s="25">
        <v>8.3795074575128368</v>
      </c>
      <c r="GA26" s="25">
        <v>33.555736942000003</v>
      </c>
      <c r="GB26" s="25">
        <v>9.2607954261197545</v>
      </c>
      <c r="GC26" s="25">
        <v>6.7556213298825742</v>
      </c>
      <c r="GD26" s="25">
        <v>8.100852901103007</v>
      </c>
      <c r="GE26" s="26">
        <v>31.601529654</v>
      </c>
      <c r="GF26" s="26">
        <v>10.766733147187873</v>
      </c>
      <c r="GG26" s="26">
        <v>7.8541819309761252</v>
      </c>
      <c r="GH26" s="26">
        <v>13.571820158503689</v>
      </c>
      <c r="GI26" s="26">
        <v>31.722800292999999</v>
      </c>
      <c r="GJ26" s="26">
        <v>10.592731226249963</v>
      </c>
      <c r="GK26" s="26">
        <v>7.7272499521945557</v>
      </c>
      <c r="GL26" s="26">
        <v>12.859804529045613</v>
      </c>
      <c r="GM26" s="26">
        <v>31.821403783000001</v>
      </c>
      <c r="GN26" s="26">
        <v>10.463928708411807</v>
      </c>
      <c r="GO26" s="26">
        <v>7.6332903086853356</v>
      </c>
      <c r="GP26" s="26">
        <v>12.520840774271422</v>
      </c>
      <c r="GQ26" s="26">
        <v>31.951088733999999</v>
      </c>
      <c r="GR26" s="26">
        <v>10.271144114364429</v>
      </c>
      <c r="GS26" s="26">
        <v>7.4926566313722729</v>
      </c>
      <c r="GT26" s="26">
        <v>12.370262432359597</v>
      </c>
      <c r="GU26" s="26">
        <v>32.081930943000003</v>
      </c>
      <c r="GV26" s="26">
        <v>10.146191502041974</v>
      </c>
      <c r="GW26" s="26">
        <v>7.401505440336428</v>
      </c>
      <c r="GX26" s="26">
        <v>11.979088188667856</v>
      </c>
      <c r="GY26" s="26">
        <v>32.218328868</v>
      </c>
      <c r="GZ26" s="26">
        <v>9.9140793505404883</v>
      </c>
      <c r="HA26" s="26">
        <v>7.2321828573987128</v>
      </c>
      <c r="HB26" s="26">
        <v>11.646186358341989</v>
      </c>
      <c r="HC26" s="26">
        <v>32.367846354000001</v>
      </c>
      <c r="HD26" s="26">
        <v>9.8086162684460696</v>
      </c>
      <c r="HE26" s="26">
        <v>7.1552490073211352</v>
      </c>
      <c r="HF26" s="26">
        <v>11.409828676826836</v>
      </c>
      <c r="HG26" s="26">
        <v>32.525363288000001</v>
      </c>
      <c r="HH26" s="26">
        <v>9.612968081141517</v>
      </c>
      <c r="HI26" s="26">
        <v>7.0125263785953553</v>
      </c>
      <c r="HJ26" s="26">
        <v>11.056038679298815</v>
      </c>
      <c r="HK26" s="26">
        <v>32.710631413999998</v>
      </c>
      <c r="HL26" s="26">
        <v>9.5077680156493738</v>
      </c>
      <c r="HM26" s="26">
        <v>6.9357843954672873</v>
      </c>
      <c r="HN26" s="26">
        <v>10.739271768751802</v>
      </c>
      <c r="HO26" s="26">
        <v>32.834786108000003</v>
      </c>
      <c r="HP26" s="26">
        <v>9.3464007547429215</v>
      </c>
      <c r="HQ26" s="26">
        <v>6.8180692252725468</v>
      </c>
      <c r="HR26" s="26">
        <v>10.429843907345557</v>
      </c>
      <c r="HS26" s="26">
        <v>33.300154861999999</v>
      </c>
      <c r="HT26" s="26">
        <v>8.6294174969604054</v>
      </c>
      <c r="HU26" s="26">
        <v>6.2950399209232826</v>
      </c>
      <c r="HV26" s="26">
        <v>8.6110563821054136</v>
      </c>
      <c r="HW26" s="26">
        <v>32.948561398999999</v>
      </c>
      <c r="HX26" s="26">
        <v>9.1848756838750898</v>
      </c>
      <c r="HY26" s="26">
        <v>6.7002389349080911</v>
      </c>
      <c r="HZ26" s="26">
        <v>10.269023126733057</v>
      </c>
      <c r="IA26" s="26">
        <v>33.860740507999999</v>
      </c>
      <c r="IB26" s="26">
        <v>7.3019759930214452</v>
      </c>
      <c r="IC26" s="26">
        <v>5.3266898251109547</v>
      </c>
      <c r="ID26" s="26">
        <v>3.4805563013657022</v>
      </c>
      <c r="IE26" s="26">
        <v>34.15491969</v>
      </c>
      <c r="IF26" s="26">
        <v>7.3772907970808763</v>
      </c>
      <c r="IG26" s="26">
        <v>5.3816309261015638</v>
      </c>
      <c r="IH26" s="26">
        <v>-0.55138208827266766</v>
      </c>
      <c r="II26" s="26">
        <v>34.284320618000002</v>
      </c>
      <c r="IJ26" s="26">
        <v>6.6502570173842104</v>
      </c>
      <c r="IK26" s="26">
        <v>4.8512699059443705</v>
      </c>
      <c r="IL26" s="26">
        <v>-3.3891225893490429</v>
      </c>
      <c r="IM26" s="27">
        <v>31.601529654</v>
      </c>
      <c r="IN26" s="27">
        <v>10.766733147187873</v>
      </c>
      <c r="IO26" s="27">
        <v>7.8541819309761252</v>
      </c>
      <c r="IP26" s="27">
        <v>13.571820158503689</v>
      </c>
      <c r="IQ26" s="27">
        <v>31.698086905</v>
      </c>
      <c r="IR26" s="27">
        <v>10.649099373495419</v>
      </c>
      <c r="IS26" s="27">
        <v>7.7683697308242969</v>
      </c>
      <c r="IT26" s="27">
        <v>12.909840345466218</v>
      </c>
      <c r="IU26" s="27">
        <v>31.758675720999999</v>
      </c>
      <c r="IV26" s="27">
        <v>10.527513347008391</v>
      </c>
      <c r="IW26" s="27">
        <v>7.6796744172840876</v>
      </c>
      <c r="IX26" s="27">
        <v>12.636274963145013</v>
      </c>
      <c r="IY26" s="27">
        <v>31.860641343000001</v>
      </c>
      <c r="IZ26" s="27">
        <v>10.426661851405328</v>
      </c>
      <c r="JA26" s="27">
        <v>7.6061046553471172</v>
      </c>
      <c r="JB26" s="27">
        <v>12.535234933088331</v>
      </c>
      <c r="JC26" s="27">
        <v>31.965948299000001</v>
      </c>
      <c r="JD26" s="27">
        <v>10.072695197627926</v>
      </c>
      <c r="JE26" s="27">
        <v>7.3478909095190543</v>
      </c>
      <c r="JF26" s="27">
        <v>12.201360377277588</v>
      </c>
      <c r="JG26" s="27">
        <v>32.076290792999998</v>
      </c>
      <c r="JH26" s="27">
        <v>9.9296249616902497</v>
      </c>
      <c r="JI26" s="27">
        <v>7.2435231642986126</v>
      </c>
      <c r="JJ26" s="27">
        <v>11.940371478634011</v>
      </c>
      <c r="JK26" s="27">
        <v>32.200956349000002</v>
      </c>
      <c r="JL26" s="27">
        <v>9.9003579050143635</v>
      </c>
      <c r="JM26" s="27">
        <v>7.2221732539243</v>
      </c>
      <c r="JN26" s="27">
        <v>11.776848971218278</v>
      </c>
      <c r="JO26" s="27">
        <v>32.341671861000002</v>
      </c>
      <c r="JP26" s="27">
        <v>9.7132539174753472</v>
      </c>
      <c r="JQ26" s="27">
        <v>7.0856834999708127</v>
      </c>
      <c r="JR26" s="27">
        <v>11.382375696595169</v>
      </c>
      <c r="JS26" s="27">
        <v>32.543531336999997</v>
      </c>
      <c r="JT26" s="27">
        <v>9.3716240794094325</v>
      </c>
      <c r="JU26" s="27">
        <v>6.8364692894448993</v>
      </c>
      <c r="JV26" s="27">
        <v>10.231842446343357</v>
      </c>
      <c r="JW26" s="27">
        <v>32.708610118000003</v>
      </c>
      <c r="JX26" s="27">
        <v>9.0933552324843028</v>
      </c>
      <c r="JY26" s="27">
        <v>6.6334760398124661</v>
      </c>
      <c r="JZ26" s="27">
        <v>9.0332816257155848</v>
      </c>
      <c r="KA26" s="27">
        <v>33.283432435000002</v>
      </c>
      <c r="KB26" s="27">
        <v>8.7479309686904934</v>
      </c>
      <c r="KC26" s="27">
        <v>6.3814938485459649</v>
      </c>
      <c r="KD26" s="27">
        <v>4.6706629009478391</v>
      </c>
      <c r="KE26" s="27">
        <v>32.866520362000003</v>
      </c>
      <c r="KF26" s="27">
        <v>8.8486706701213258</v>
      </c>
      <c r="KG26" s="27">
        <v>6.4549820581907484</v>
      </c>
      <c r="KH26" s="27">
        <v>7.9500287002345367</v>
      </c>
      <c r="KI26" s="27">
        <v>33.787561103000002</v>
      </c>
      <c r="KJ26" s="27">
        <v>7.3621073933345409</v>
      </c>
      <c r="KK26" s="27">
        <v>5.3705548444596287</v>
      </c>
      <c r="KL26" s="27">
        <v>-0.11033524219306301</v>
      </c>
      <c r="KM26" s="27">
        <v>33.985668959000002</v>
      </c>
      <c r="KN26" s="27">
        <v>6.5634925717853054</v>
      </c>
      <c r="KO26" s="27">
        <v>4.7879764508584071</v>
      </c>
      <c r="KP26" s="27">
        <v>-2.9339527999075798</v>
      </c>
      <c r="KQ26" s="27">
        <v>33.945085124000002</v>
      </c>
      <c r="KR26" s="27">
        <v>6.4359419974036651</v>
      </c>
      <c r="KS26" s="27">
        <v>4.6949300826705267</v>
      </c>
      <c r="KT26" s="27">
        <v>-2.4170501214423794</v>
      </c>
    </row>
    <row r="27" spans="1:306" ht="15" thickBot="1" x14ac:dyDescent="0.35">
      <c r="A27" s="2"/>
      <c r="B27" s="72" t="s">
        <v>461</v>
      </c>
      <c r="C27" s="72" t="s">
        <v>462</v>
      </c>
      <c r="D27" s="72" t="s">
        <v>840</v>
      </c>
      <c r="E27" s="85">
        <v>321558</v>
      </c>
      <c r="F27" s="82">
        <v>477806</v>
      </c>
      <c r="G27" s="20">
        <v>10.341930321105263</v>
      </c>
      <c r="H27" s="20">
        <v>9.8172739541160592</v>
      </c>
      <c r="I27" s="20">
        <v>7.055868089233754</v>
      </c>
      <c r="J27" s="20">
        <v>10.341930321105263</v>
      </c>
      <c r="K27" s="20">
        <v>10.688486234105262</v>
      </c>
      <c r="L27" s="20">
        <v>9.5812290067353061</v>
      </c>
      <c r="M27" s="20">
        <v>6.8862179379154824</v>
      </c>
      <c r="N27" s="20">
        <v>10.076705771746425</v>
      </c>
      <c r="O27" s="20">
        <v>10.895640948105264</v>
      </c>
      <c r="P27" s="20">
        <v>8.9731160146465392</v>
      </c>
      <c r="Q27" s="20">
        <v>6.4491551569865049</v>
      </c>
      <c r="R27" s="20">
        <v>9.3330163706649643</v>
      </c>
      <c r="S27" s="20">
        <v>11.126955381105262</v>
      </c>
      <c r="T27" s="20">
        <v>8.3826254321721212</v>
      </c>
      <c r="U27" s="20">
        <v>6.024757948825938</v>
      </c>
      <c r="V27" s="20">
        <v>8.9626207124114003</v>
      </c>
      <c r="W27" s="20">
        <v>11.369416215105263</v>
      </c>
      <c r="X27" s="20">
        <v>7.6921129996442632</v>
      </c>
      <c r="Y27" s="20">
        <v>5.528473067639573</v>
      </c>
      <c r="Z27" s="20">
        <v>8.1369295012534124</v>
      </c>
      <c r="AA27" s="20">
        <v>11.639117401105263</v>
      </c>
      <c r="AB27" s="20">
        <v>6.9973102017978093</v>
      </c>
      <c r="AC27" s="20">
        <v>5.0291046164230622</v>
      </c>
      <c r="AD27" s="20">
        <v>7.2987238304522606</v>
      </c>
      <c r="AE27" s="20">
        <v>11.943627601105263</v>
      </c>
      <c r="AF27" s="20">
        <v>6.369400069464894</v>
      </c>
      <c r="AG27" s="20">
        <v>4.5778132410024117</v>
      </c>
      <c r="AH27" s="20">
        <v>6.7802927485792637</v>
      </c>
      <c r="AI27" s="20">
        <v>12.270390934105263</v>
      </c>
      <c r="AJ27" s="20">
        <v>6.1196921405186364</v>
      </c>
      <c r="AK27" s="20">
        <v>4.3983432358140737</v>
      </c>
      <c r="AL27" s="20">
        <v>6.0631957740847682</v>
      </c>
      <c r="AM27" s="20">
        <v>12.729991411105264</v>
      </c>
      <c r="AN27" s="20">
        <v>5.8490248511546827</v>
      </c>
      <c r="AO27" s="20">
        <v>4.2038093256116582</v>
      </c>
      <c r="AP27" s="20">
        <v>5.2503628468207424</v>
      </c>
      <c r="AQ27" s="20">
        <v>13.092853366105263</v>
      </c>
      <c r="AR27" s="20">
        <v>5.5881990058364961</v>
      </c>
      <c r="AS27" s="20">
        <v>4.0163486550192475</v>
      </c>
      <c r="AT27" s="20">
        <v>4.6263757750476771</v>
      </c>
      <c r="AU27" s="20">
        <v>14.280628634105263</v>
      </c>
      <c r="AV27" s="20">
        <v>4.4996123748191783</v>
      </c>
      <c r="AW27" s="20">
        <v>3.2339600094481198</v>
      </c>
      <c r="AX27" s="20">
        <v>1.4010780782397347</v>
      </c>
      <c r="AY27" s="20">
        <v>13.438886368105262</v>
      </c>
      <c r="AZ27" s="20">
        <v>5.4399745665517658</v>
      </c>
      <c r="BA27" s="20">
        <v>3.9098168320221718</v>
      </c>
      <c r="BB27" s="20">
        <v>4.2316703222479504</v>
      </c>
      <c r="BC27" s="20">
        <v>14.921080023360553</v>
      </c>
      <c r="BD27" s="20">
        <v>2.4566420551281882</v>
      </c>
      <c r="BE27" s="20">
        <v>1.7656370153734118</v>
      </c>
      <c r="BF27" s="20">
        <v>-5.7961380411172954</v>
      </c>
      <c r="BG27" s="20">
        <v>1.2517275278862487</v>
      </c>
      <c r="BH27" s="20">
        <v>0.20608739325522582</v>
      </c>
      <c r="BI27" s="20">
        <v>0.1481190673153466</v>
      </c>
      <c r="BJ27" s="20">
        <v>-10.811940407957579</v>
      </c>
      <c r="BK27" s="20">
        <v>2.6844262295081971</v>
      </c>
      <c r="BL27" s="20">
        <v>0.44197031039136303</v>
      </c>
      <c r="BM27" s="20">
        <v>0.31765276430649858</v>
      </c>
      <c r="BN27" s="20">
        <v>-14.346228595677786</v>
      </c>
      <c r="BO27" s="23">
        <v>10.329239073105263</v>
      </c>
      <c r="BP27" s="23">
        <v>9.8172739541160592</v>
      </c>
      <c r="BQ27" s="23">
        <v>7.055868089233754</v>
      </c>
      <c r="BR27" s="23">
        <v>10.329239073105263</v>
      </c>
      <c r="BS27" s="23">
        <v>10.666577671105262</v>
      </c>
      <c r="BT27" s="23">
        <v>9.6510464126588271</v>
      </c>
      <c r="BU27" s="23">
        <v>6.9363970822310286</v>
      </c>
      <c r="BV27" s="23">
        <v>10.37241268216264</v>
      </c>
      <c r="BW27" s="23">
        <v>10.697331544105264</v>
      </c>
      <c r="BX27" s="23">
        <v>9.6054972873777942</v>
      </c>
      <c r="BY27" s="23">
        <v>6.9036600290465042</v>
      </c>
      <c r="BZ27" s="23">
        <v>10.233305187380132</v>
      </c>
      <c r="CA27" s="23">
        <v>10.763814630105262</v>
      </c>
      <c r="CB27" s="23">
        <v>9.5869462134537091</v>
      </c>
      <c r="CC27" s="23">
        <v>6.890327006953636</v>
      </c>
      <c r="CD27" s="23">
        <v>10.376779310043709</v>
      </c>
      <c r="CE27" s="23">
        <v>10.835101012105262</v>
      </c>
      <c r="CF27" s="23">
        <v>9.4830909014471505</v>
      </c>
      <c r="CG27" s="23">
        <v>6.8156841493427152</v>
      </c>
      <c r="CH27" s="23">
        <v>10.115933741330835</v>
      </c>
      <c r="CI27" s="23">
        <v>10.912313762105263</v>
      </c>
      <c r="CJ27" s="23">
        <v>9.3949959331689961</v>
      </c>
      <c r="CK27" s="23">
        <v>6.7523685610846034</v>
      </c>
      <c r="CL27" s="23">
        <v>9.9287368214888687</v>
      </c>
      <c r="CM27" s="23">
        <v>11.025577932105264</v>
      </c>
      <c r="CN27" s="23">
        <v>9.342338121381097</v>
      </c>
      <c r="CO27" s="23">
        <v>6.7145223549402457</v>
      </c>
      <c r="CP27" s="23">
        <v>9.9095148056898736</v>
      </c>
      <c r="CQ27" s="23">
        <v>11.178236230105263</v>
      </c>
      <c r="CR27" s="23">
        <v>9.2078083941209137</v>
      </c>
      <c r="CS27" s="23">
        <v>6.6178331911189119</v>
      </c>
      <c r="CT27" s="23">
        <v>9.4622712032093901</v>
      </c>
      <c r="CU27" s="23">
        <v>11.352657635105263</v>
      </c>
      <c r="CV27" s="23">
        <v>9.0470324201121919</v>
      </c>
      <c r="CW27" s="23">
        <v>6.5022803329807317</v>
      </c>
      <c r="CX27" s="23">
        <v>8.8850667809196224</v>
      </c>
      <c r="CY27" s="23">
        <v>11.427448104105263</v>
      </c>
      <c r="CZ27" s="23">
        <v>8.9614290346462457</v>
      </c>
      <c r="DA27" s="23">
        <v>6.4407554943480774</v>
      </c>
      <c r="DB27" s="23">
        <v>8.6160121259957023</v>
      </c>
      <c r="DC27" s="23">
        <v>11.792758008105263</v>
      </c>
      <c r="DD27" s="23">
        <v>8.6342208393916255</v>
      </c>
      <c r="DE27" s="23">
        <v>6.2055845218129919</v>
      </c>
      <c r="DF27" s="23">
        <v>7.6794008028974403</v>
      </c>
      <c r="DG27" s="23">
        <v>11.497115177105263</v>
      </c>
      <c r="DH27" s="23">
        <v>8.8987852108605949</v>
      </c>
      <c r="DI27" s="23">
        <v>6.395732144760137</v>
      </c>
      <c r="DJ27" s="23">
        <v>8.4656854562793669</v>
      </c>
      <c r="DK27" s="23">
        <v>12.418422320105263</v>
      </c>
      <c r="DL27" s="23">
        <v>8.1308896221269951</v>
      </c>
      <c r="DM27" s="23">
        <v>5.8438304655636317</v>
      </c>
      <c r="DN27" s="23">
        <v>6.3041033674253271</v>
      </c>
      <c r="DO27" s="23">
        <v>12.830681577105263</v>
      </c>
      <c r="DP27" s="23">
        <v>7.8767166860833493</v>
      </c>
      <c r="DQ27" s="23">
        <v>5.6611513718600994</v>
      </c>
      <c r="DR27" s="23">
        <v>5.2397399175362764</v>
      </c>
      <c r="DS27" s="23">
        <v>12.810157675105263</v>
      </c>
      <c r="DT27" s="23">
        <v>7.7086391542284156</v>
      </c>
      <c r="DU27" s="23">
        <v>5.5403507403329355</v>
      </c>
      <c r="DV27" s="23">
        <v>4.7832739941446292</v>
      </c>
      <c r="DW27" s="25">
        <v>10.341930321105263</v>
      </c>
      <c r="DX27" s="25">
        <v>9.8172739541160592</v>
      </c>
      <c r="DY27" s="25">
        <v>7.055868089233754</v>
      </c>
      <c r="DZ27" s="25">
        <v>10.341930321105263</v>
      </c>
      <c r="EA27" s="25">
        <v>10.688543647105263</v>
      </c>
      <c r="EB27" s="25">
        <v>9.6556740038829449</v>
      </c>
      <c r="EC27" s="25">
        <v>6.9397230231593232</v>
      </c>
      <c r="ED27" s="25">
        <v>10.42182796259435</v>
      </c>
      <c r="EE27" s="25">
        <v>10.895726879105263</v>
      </c>
      <c r="EF27" s="25">
        <v>9.0796732841030252</v>
      </c>
      <c r="EG27" s="25">
        <v>6.525739964617209</v>
      </c>
      <c r="EH27" s="25">
        <v>9.8318733367797435</v>
      </c>
      <c r="EI27" s="25">
        <v>11.127070436105264</v>
      </c>
      <c r="EJ27" s="25">
        <v>8.5286859263600086</v>
      </c>
      <c r="EK27" s="25">
        <v>6.1297345018746521</v>
      </c>
      <c r="EL27" s="25">
        <v>9.6547886162778553</v>
      </c>
      <c r="EM27" s="25">
        <v>11.369809849105263</v>
      </c>
      <c r="EN27" s="25">
        <v>7.9001725112595533</v>
      </c>
      <c r="EO27" s="25">
        <v>5.6780095352505615</v>
      </c>
      <c r="EP27" s="25">
        <v>9.1210768367158366</v>
      </c>
      <c r="EQ27" s="25">
        <v>11.639658428105264</v>
      </c>
      <c r="ER27" s="25">
        <v>7.2915626250629417</v>
      </c>
      <c r="ES27" s="25">
        <v>5.2405896267426186</v>
      </c>
      <c r="ET27" s="25">
        <v>8.6887891912785378</v>
      </c>
      <c r="EU27" s="25">
        <v>11.944287916105264</v>
      </c>
      <c r="EV27" s="25">
        <v>6.7529223891696235</v>
      </c>
      <c r="EW27" s="25">
        <v>4.8534582835836</v>
      </c>
      <c r="EX27" s="25">
        <v>8.5977522218738329</v>
      </c>
      <c r="EY27" s="25">
        <v>12.270777964105264</v>
      </c>
      <c r="EZ27" s="25">
        <v>6.5790225938775633</v>
      </c>
      <c r="FA27" s="25">
        <v>4.7284730766860088</v>
      </c>
      <c r="FB27" s="25">
        <v>8.2410425178181725</v>
      </c>
      <c r="FC27" s="25">
        <v>12.730402942105263</v>
      </c>
      <c r="FD27" s="25">
        <v>6.3367802578303705</v>
      </c>
      <c r="FE27" s="25">
        <v>4.5543687401089281</v>
      </c>
      <c r="FF27" s="25">
        <v>7.5593986470299228</v>
      </c>
      <c r="FG27" s="25">
        <v>13.093019222105262</v>
      </c>
      <c r="FH27" s="25">
        <v>6.03358237958202</v>
      </c>
      <c r="FI27" s="25">
        <v>4.3364544551603075</v>
      </c>
      <c r="FJ27" s="25">
        <v>6.9361296270986941</v>
      </c>
      <c r="FK27" s="25">
        <v>14.279217308105263</v>
      </c>
      <c r="FL27" s="25">
        <v>5.2310430977475182</v>
      </c>
      <c r="FM27" s="25">
        <v>3.759653671610971</v>
      </c>
      <c r="FN27" s="25">
        <v>4.8719176266236772</v>
      </c>
      <c r="FO27" s="25">
        <v>13.438544151105262</v>
      </c>
      <c r="FP27" s="25">
        <v>5.9068766406516042</v>
      </c>
      <c r="FQ27" s="25">
        <v>4.2453885458029479</v>
      </c>
      <c r="FR27" s="25">
        <v>6.4492780039308855</v>
      </c>
      <c r="FS27" s="25">
        <v>14.969913557105263</v>
      </c>
      <c r="FT27" s="25">
        <v>4.2845893251512646</v>
      </c>
      <c r="FU27" s="25">
        <v>3.0794187099292794</v>
      </c>
      <c r="FV27" s="25">
        <v>3.056023073685445</v>
      </c>
      <c r="FW27" s="25">
        <v>15.254735450105263</v>
      </c>
      <c r="FX27" s="25">
        <v>3.135660876989856</v>
      </c>
      <c r="FY27" s="25">
        <v>2.2536612122691402</v>
      </c>
      <c r="FZ27" s="25">
        <v>2.0533068943994834</v>
      </c>
      <c r="GA27" s="25">
        <v>15.230793549105263</v>
      </c>
      <c r="GB27" s="25">
        <v>3.0455158562359541</v>
      </c>
      <c r="GC27" s="25">
        <v>2.1888722109319514</v>
      </c>
      <c r="GD27" s="25">
        <v>2.4269798403131517</v>
      </c>
      <c r="GE27" s="26">
        <v>10.347259573105262</v>
      </c>
      <c r="GF27" s="26">
        <v>9.8172739541160592</v>
      </c>
      <c r="GG27" s="26">
        <v>7.055868089233754</v>
      </c>
      <c r="GH27" s="26">
        <v>10.347259573105262</v>
      </c>
      <c r="GI27" s="26">
        <v>10.742277847105264</v>
      </c>
      <c r="GJ27" s="26">
        <v>9.5551243597188389</v>
      </c>
      <c r="GK27" s="26">
        <v>6.8674560141141221</v>
      </c>
      <c r="GL27" s="26">
        <v>10.032527214256767</v>
      </c>
      <c r="GM27" s="26">
        <v>11.003102598105263</v>
      </c>
      <c r="GN27" s="26">
        <v>8.94031382764698</v>
      </c>
      <c r="GO27" s="26">
        <v>6.425579579327267</v>
      </c>
      <c r="GP27" s="26">
        <v>9.3251289196575584</v>
      </c>
      <c r="GQ27" s="26">
        <v>11.349526979105264</v>
      </c>
      <c r="GR27" s="26">
        <v>8.3250147691292913</v>
      </c>
      <c r="GS27" s="26">
        <v>5.9833520309648938</v>
      </c>
      <c r="GT27" s="26">
        <v>8.9998333781133866</v>
      </c>
      <c r="GU27" s="26">
        <v>11.767609015105263</v>
      </c>
      <c r="GV27" s="26">
        <v>7.5829076403551658</v>
      </c>
      <c r="GW27" s="26">
        <v>5.4499850257062832</v>
      </c>
      <c r="GX27" s="26">
        <v>8.2309541954828944</v>
      </c>
      <c r="GY27" s="26">
        <v>12.267142463105262</v>
      </c>
      <c r="GZ27" s="26">
        <v>6.8605030983195592</v>
      </c>
      <c r="HA27" s="26">
        <v>4.9307786574731267</v>
      </c>
      <c r="HB27" s="26">
        <v>7.4894643964907175</v>
      </c>
      <c r="HC27" s="26">
        <v>12.776172471105262</v>
      </c>
      <c r="HD27" s="26">
        <v>6.1843391602731268</v>
      </c>
      <c r="HE27" s="26">
        <v>4.4448063217869906</v>
      </c>
      <c r="HF27" s="26">
        <v>7.1061179576704419</v>
      </c>
      <c r="HG27" s="26">
        <v>13.069155444105263</v>
      </c>
      <c r="HH27" s="26">
        <v>5.8447975215065453</v>
      </c>
      <c r="HI27" s="26">
        <v>4.2007710605590205</v>
      </c>
      <c r="HJ27" s="26">
        <v>6.5568203156122422</v>
      </c>
      <c r="HK27" s="26">
        <v>13.439829933105262</v>
      </c>
      <c r="HL27" s="26">
        <v>5.4784381447017418</v>
      </c>
      <c r="HM27" s="26">
        <v>3.9374613629718636</v>
      </c>
      <c r="HN27" s="26">
        <v>5.8889293154639972</v>
      </c>
      <c r="HO27" s="26">
        <v>13.718745043105262</v>
      </c>
      <c r="HP27" s="26">
        <v>5.095823444385033</v>
      </c>
      <c r="HQ27" s="26">
        <v>3.6624686443155285</v>
      </c>
      <c r="HR27" s="26">
        <v>5.3627910134987005</v>
      </c>
      <c r="HS27" s="26">
        <v>14.818033527105262</v>
      </c>
      <c r="HT27" s="26">
        <v>3.5701277759650165</v>
      </c>
      <c r="HU27" s="26">
        <v>2.5659211270514817</v>
      </c>
      <c r="HV27" s="26">
        <v>2.4340090328265873</v>
      </c>
      <c r="HW27" s="26">
        <v>13.958707180105263</v>
      </c>
      <c r="HX27" s="26">
        <v>4.7810193665324823</v>
      </c>
      <c r="HY27" s="26">
        <v>3.4362127551896893</v>
      </c>
      <c r="HZ27" s="26">
        <v>5.0682851232727941</v>
      </c>
      <c r="IA27" s="26">
        <v>6.601345350318633</v>
      </c>
      <c r="IB27" s="26">
        <v>1.0868611777852539</v>
      </c>
      <c r="IC27" s="26">
        <v>0.78114852835972193</v>
      </c>
      <c r="ID27" s="26">
        <v>-4.3647047606013274</v>
      </c>
      <c r="IE27" s="26">
        <v>2.6844262295081971</v>
      </c>
      <c r="IF27" s="26">
        <v>0.44197031039136303</v>
      </c>
      <c r="IG27" s="26">
        <v>0.31765276430649858</v>
      </c>
      <c r="IH27" s="26">
        <v>-9.0414091563986645</v>
      </c>
      <c r="II27" s="26">
        <v>2.6844262295081971</v>
      </c>
      <c r="IJ27" s="26">
        <v>0.44197031039136303</v>
      </c>
      <c r="IK27" s="26">
        <v>0.31765276430649858</v>
      </c>
      <c r="IL27" s="26">
        <v>-12.294217849640148</v>
      </c>
      <c r="IM27" s="27">
        <v>10.347259573105262</v>
      </c>
      <c r="IN27" s="27">
        <v>9.8172739541160539</v>
      </c>
      <c r="IO27" s="27">
        <v>7.0558680892337504</v>
      </c>
      <c r="IP27" s="27">
        <v>10.347259573105262</v>
      </c>
      <c r="IQ27" s="27">
        <v>10.720440735105264</v>
      </c>
      <c r="IR27" s="27">
        <v>9.5691045141551658</v>
      </c>
      <c r="IS27" s="27">
        <v>6.8775038263714636</v>
      </c>
      <c r="IT27" s="27">
        <v>10.045406740001965</v>
      </c>
      <c r="IU27" s="27">
        <v>10.977428000105263</v>
      </c>
      <c r="IV27" s="27">
        <v>8.964448585852649</v>
      </c>
      <c r="IW27" s="27">
        <v>6.4429257052539413</v>
      </c>
      <c r="IX27" s="27">
        <v>9.3704466853988961</v>
      </c>
      <c r="IY27" s="27">
        <v>11.335872867105262</v>
      </c>
      <c r="IZ27" s="27">
        <v>8.3302075885740319</v>
      </c>
      <c r="JA27" s="27">
        <v>5.9870842125444801</v>
      </c>
      <c r="JB27" s="27">
        <v>9.0491195828787454</v>
      </c>
      <c r="JC27" s="27">
        <v>11.817424853105262</v>
      </c>
      <c r="JD27" s="27">
        <v>7.5922829216756433</v>
      </c>
      <c r="JE27" s="27">
        <v>5.4567232249870532</v>
      </c>
      <c r="JF27" s="27">
        <v>8.2550657795371833</v>
      </c>
      <c r="JG27" s="27">
        <v>12.277856487105263</v>
      </c>
      <c r="JH27" s="27">
        <v>6.8811696004134673</v>
      </c>
      <c r="JI27" s="27">
        <v>4.9456320794436275</v>
      </c>
      <c r="JJ27" s="27">
        <v>7.6308636574249533</v>
      </c>
      <c r="JK27" s="27">
        <v>12.668991987105263</v>
      </c>
      <c r="JL27" s="27">
        <v>6.2370944931116306</v>
      </c>
      <c r="JM27" s="27">
        <v>4.4827226182305715</v>
      </c>
      <c r="JN27" s="27">
        <v>7.3829241944515118</v>
      </c>
      <c r="JO27" s="27">
        <v>12.935447916105263</v>
      </c>
      <c r="JP27" s="27">
        <v>5.9343528344281502</v>
      </c>
      <c r="JQ27" s="27">
        <v>4.2651362272660132</v>
      </c>
      <c r="JR27" s="27">
        <v>6.8695982176507329</v>
      </c>
      <c r="JS27" s="27">
        <v>13.451886365105263</v>
      </c>
      <c r="JT27" s="27">
        <v>5.3732845500306299</v>
      </c>
      <c r="JU27" s="27">
        <v>3.8618854040472326</v>
      </c>
      <c r="JV27" s="27">
        <v>5.1946430439508049</v>
      </c>
      <c r="JW27" s="27">
        <v>13.911895026105263</v>
      </c>
      <c r="JX27" s="27">
        <v>4.796759849919531</v>
      </c>
      <c r="JY27" s="27">
        <v>3.4475257505241252</v>
      </c>
      <c r="JZ27" s="27">
        <v>3.5233824515992112</v>
      </c>
      <c r="KA27" s="27">
        <v>15.516707031105263</v>
      </c>
      <c r="KB27" s="27">
        <v>2.7226294235644559</v>
      </c>
      <c r="KC27" s="27">
        <v>1.9568073742592258</v>
      </c>
      <c r="KD27" s="27">
        <v>-2.6173436852589376</v>
      </c>
      <c r="KE27" s="27">
        <v>14.347285542105263</v>
      </c>
      <c r="KF27" s="27">
        <v>4.2835816325621492</v>
      </c>
      <c r="KG27" s="27">
        <v>3.0786944614243965</v>
      </c>
      <c r="KH27" s="27">
        <v>2.0172103726166668</v>
      </c>
      <c r="KI27" s="27">
        <v>3.6062741458499681</v>
      </c>
      <c r="KJ27" s="27">
        <v>0.59374554088218101</v>
      </c>
      <c r="KK27" s="27">
        <v>0.42673661085712528</v>
      </c>
      <c r="KL27" s="27">
        <v>-8.4501328072230351</v>
      </c>
      <c r="KM27" s="27">
        <v>2.6844262295081971</v>
      </c>
      <c r="KN27" s="27">
        <v>0.44197031039136303</v>
      </c>
      <c r="KO27" s="27">
        <v>0.31765276430649858</v>
      </c>
      <c r="KP27" s="27">
        <v>-11.545570814068803</v>
      </c>
      <c r="KQ27" s="27">
        <v>2.6844262295081971</v>
      </c>
      <c r="KR27" s="27">
        <v>0.44197031039136303</v>
      </c>
      <c r="KS27" s="27">
        <v>0.31765276430649858</v>
      </c>
      <c r="KT27" s="27">
        <v>-10.31744450482423</v>
      </c>
    </row>
    <row r="28" spans="1:306" ht="15" thickBot="1" x14ac:dyDescent="0.35">
      <c r="A28" s="2"/>
      <c r="B28" s="72" t="s">
        <v>463</v>
      </c>
      <c r="C28" s="72" t="s">
        <v>855</v>
      </c>
      <c r="D28" s="72" t="s">
        <v>840</v>
      </c>
      <c r="E28" s="85">
        <v>354779</v>
      </c>
      <c r="F28" s="82">
        <v>568913</v>
      </c>
      <c r="G28" s="20">
        <v>3.13</v>
      </c>
      <c r="H28" s="20">
        <v>3.13</v>
      </c>
      <c r="I28" s="20">
        <v>3.13</v>
      </c>
      <c r="J28" s="20">
        <v>1.6610907195093723</v>
      </c>
      <c r="K28" s="20">
        <v>3.1482952549999998</v>
      </c>
      <c r="L28" s="20">
        <v>3.1482952549999998</v>
      </c>
      <c r="M28" s="20">
        <v>3.1482952549999998</v>
      </c>
      <c r="N28" s="20">
        <v>1.7198007675268889</v>
      </c>
      <c r="O28" s="20">
        <v>3.1658314569999999</v>
      </c>
      <c r="P28" s="20">
        <v>3.1658314569999999</v>
      </c>
      <c r="Q28" s="20">
        <v>3.1658314569999999</v>
      </c>
      <c r="R28" s="20">
        <v>1.6707594046157552</v>
      </c>
      <c r="S28" s="20">
        <v>3.182444689</v>
      </c>
      <c r="T28" s="20">
        <v>3.182444689</v>
      </c>
      <c r="U28" s="20">
        <v>3.182444689</v>
      </c>
      <c r="V28" s="20">
        <v>1.6232550982327767</v>
      </c>
      <c r="W28" s="20">
        <v>3.1964837899999998</v>
      </c>
      <c r="X28" s="20">
        <v>3.1964837899999998</v>
      </c>
      <c r="Y28" s="20">
        <v>3.1964837899999998</v>
      </c>
      <c r="Z28" s="20">
        <v>1.5773777801476703</v>
      </c>
      <c r="AA28" s="20">
        <v>3.211746008</v>
      </c>
      <c r="AB28" s="20">
        <v>3.211746008</v>
      </c>
      <c r="AC28" s="20">
        <v>3.211746008</v>
      </c>
      <c r="AD28" s="20">
        <v>1.5255390886583085</v>
      </c>
      <c r="AE28" s="20">
        <v>3.2288655569999998</v>
      </c>
      <c r="AF28" s="20">
        <v>3.2288655569999998</v>
      </c>
      <c r="AG28" s="20">
        <v>3.2288655569999998</v>
      </c>
      <c r="AH28" s="20">
        <v>1.4791902333335385</v>
      </c>
      <c r="AI28" s="20">
        <v>3.2517704269999999</v>
      </c>
      <c r="AJ28" s="20">
        <v>3.2517704269999999</v>
      </c>
      <c r="AK28" s="20">
        <v>3.2517704269999999</v>
      </c>
      <c r="AL28" s="20">
        <v>1.4027701280200107</v>
      </c>
      <c r="AM28" s="20">
        <v>3.2912106099999998</v>
      </c>
      <c r="AN28" s="20">
        <v>3.2912106099999998</v>
      </c>
      <c r="AO28" s="20">
        <v>3.2912106099999998</v>
      </c>
      <c r="AP28" s="20">
        <v>1.3683292347840419</v>
      </c>
      <c r="AQ28" s="20">
        <v>3.324900843</v>
      </c>
      <c r="AR28" s="20">
        <v>3.324900843</v>
      </c>
      <c r="AS28" s="20">
        <v>3.324900843</v>
      </c>
      <c r="AT28" s="20">
        <v>1.3041411707234642</v>
      </c>
      <c r="AU28" s="20">
        <v>3.4479891729999999</v>
      </c>
      <c r="AV28" s="20">
        <v>3.4479891729999999</v>
      </c>
      <c r="AW28" s="20">
        <v>3.4479891729999999</v>
      </c>
      <c r="AX28" s="20">
        <v>1.0686732182713379</v>
      </c>
      <c r="AY28" s="20">
        <v>3.3576298360000001</v>
      </c>
      <c r="AZ28" s="20">
        <v>3.3576298360000001</v>
      </c>
      <c r="BA28" s="20">
        <v>3.3576298360000001</v>
      </c>
      <c r="BB28" s="20">
        <v>1.2428473261924953</v>
      </c>
      <c r="BC28" s="20">
        <v>3.5520725120000001</v>
      </c>
      <c r="BD28" s="20">
        <v>3.5520725120000001</v>
      </c>
      <c r="BE28" s="20">
        <v>3.5520725120000001</v>
      </c>
      <c r="BF28" s="20">
        <v>0.85780688147029194</v>
      </c>
      <c r="BG28" s="20">
        <v>3.6174633030000001</v>
      </c>
      <c r="BH28" s="20">
        <v>3.6174633030000001</v>
      </c>
      <c r="BI28" s="20">
        <v>3.6174633030000001</v>
      </c>
      <c r="BJ28" s="20">
        <v>0.77047712685761427</v>
      </c>
      <c r="BK28" s="20">
        <v>3.6170971270000001</v>
      </c>
      <c r="BL28" s="20">
        <v>3.6170971270000001</v>
      </c>
      <c r="BM28" s="20">
        <v>3.6170971270000001</v>
      </c>
      <c r="BN28" s="20">
        <v>0.75139980900663428</v>
      </c>
      <c r="BO28" s="23">
        <v>3.1290344929999998</v>
      </c>
      <c r="BP28" s="23">
        <v>3.1290344929999998</v>
      </c>
      <c r="BQ28" s="23">
        <v>3.1290344929999998</v>
      </c>
      <c r="BR28" s="23">
        <v>1.6610907195093723</v>
      </c>
      <c r="BS28" s="23">
        <v>3.1434757580000001</v>
      </c>
      <c r="BT28" s="23">
        <v>3.1434757580000001</v>
      </c>
      <c r="BU28" s="23">
        <v>3.1434757580000001</v>
      </c>
      <c r="BV28" s="23">
        <v>1.718242031685157</v>
      </c>
      <c r="BW28" s="23">
        <v>3.14846556</v>
      </c>
      <c r="BX28" s="23">
        <v>3.14846556</v>
      </c>
      <c r="BY28" s="23">
        <v>3.14846556</v>
      </c>
      <c r="BZ28" s="23">
        <v>1.7243264248285213</v>
      </c>
      <c r="CA28" s="23">
        <v>3.1532322850000001</v>
      </c>
      <c r="CB28" s="23">
        <v>3.1532322850000001</v>
      </c>
      <c r="CC28" s="23">
        <v>3.1532322850000001</v>
      </c>
      <c r="CD28" s="23">
        <v>1.7310348301476701</v>
      </c>
      <c r="CE28" s="23">
        <v>3.1583032599999998</v>
      </c>
      <c r="CF28" s="23">
        <v>3.1583032599999998</v>
      </c>
      <c r="CG28" s="23">
        <v>3.1583032599999998</v>
      </c>
      <c r="CH28" s="23">
        <v>1.7488590184455424</v>
      </c>
      <c r="CI28" s="23">
        <v>3.163771407</v>
      </c>
      <c r="CJ28" s="23">
        <v>3.163771407</v>
      </c>
      <c r="CK28" s="23">
        <v>3.163771407</v>
      </c>
      <c r="CL28" s="23">
        <v>1.7751298684455425</v>
      </c>
      <c r="CM28" s="23">
        <v>3.1718205479999999</v>
      </c>
      <c r="CN28" s="23">
        <v>3.1718205479999999</v>
      </c>
      <c r="CO28" s="23">
        <v>3.1718205479999999</v>
      </c>
      <c r="CP28" s="23">
        <v>1.7764972825731939</v>
      </c>
      <c r="CQ28" s="23">
        <v>3.1827616600000002</v>
      </c>
      <c r="CR28" s="23">
        <v>3.1827616600000002</v>
      </c>
      <c r="CS28" s="23">
        <v>3.1827616600000002</v>
      </c>
      <c r="CT28" s="23">
        <v>1.7305728247321579</v>
      </c>
      <c r="CU28" s="23">
        <v>3.1949286720000001</v>
      </c>
      <c r="CV28" s="23">
        <v>3.1949286720000001</v>
      </c>
      <c r="CW28" s="23">
        <v>3.1949286720000001</v>
      </c>
      <c r="CX28" s="23">
        <v>1.668545377092552</v>
      </c>
      <c r="CY28" s="23">
        <v>3.201204851</v>
      </c>
      <c r="CZ28" s="23">
        <v>3.201204851</v>
      </c>
      <c r="DA28" s="23">
        <v>3.201204851</v>
      </c>
      <c r="DB28" s="23">
        <v>1.6510354504709099</v>
      </c>
      <c r="DC28" s="23">
        <v>3.239539384</v>
      </c>
      <c r="DD28" s="23">
        <v>3.239539384</v>
      </c>
      <c r="DE28" s="23">
        <v>3.239539384</v>
      </c>
      <c r="DF28" s="23">
        <v>1.5498227085565688</v>
      </c>
      <c r="DG28" s="23">
        <v>3.2066154089999999</v>
      </c>
      <c r="DH28" s="23">
        <v>3.2066154089999999</v>
      </c>
      <c r="DI28" s="23">
        <v>3.2066154089999999</v>
      </c>
      <c r="DJ28" s="23">
        <v>1.6244698993467759</v>
      </c>
      <c r="DK28" s="23">
        <v>3.3254377079999999</v>
      </c>
      <c r="DL28" s="23">
        <v>3.3254377079999999</v>
      </c>
      <c r="DM28" s="23">
        <v>3.3254377079999999</v>
      </c>
      <c r="DN28" s="23">
        <v>1.4907859536341701</v>
      </c>
      <c r="DO28" s="23">
        <v>3.3830128410000002</v>
      </c>
      <c r="DP28" s="23">
        <v>3.3830128410000002</v>
      </c>
      <c r="DQ28" s="23">
        <v>3.3830128410000002</v>
      </c>
      <c r="DR28" s="23">
        <v>1.4717249516713935</v>
      </c>
      <c r="DS28" s="23">
        <v>3.3973302670000001</v>
      </c>
      <c r="DT28" s="23">
        <v>3.3973302670000001</v>
      </c>
      <c r="DU28" s="23">
        <v>3.3973302670000001</v>
      </c>
      <c r="DV28" s="23">
        <v>1.4975635631563735</v>
      </c>
      <c r="DW28" s="25">
        <v>3.13</v>
      </c>
      <c r="DX28" s="25">
        <v>3.13</v>
      </c>
      <c r="DY28" s="25">
        <v>3.13</v>
      </c>
      <c r="DZ28" s="25">
        <v>1.6610907195093723</v>
      </c>
      <c r="EA28" s="25">
        <v>3.1482952549999998</v>
      </c>
      <c r="EB28" s="25">
        <v>3.1482952549999998</v>
      </c>
      <c r="EC28" s="25">
        <v>3.1482952549999998</v>
      </c>
      <c r="ED28" s="25">
        <v>1.7215581086796419</v>
      </c>
      <c r="EE28" s="25">
        <v>3.1658314569999999</v>
      </c>
      <c r="EF28" s="25">
        <v>3.1658314569999999</v>
      </c>
      <c r="EG28" s="25">
        <v>3.1658314569999999</v>
      </c>
      <c r="EH28" s="25">
        <v>1.6744329907859681</v>
      </c>
      <c r="EI28" s="25">
        <v>3.182444689</v>
      </c>
      <c r="EJ28" s="25">
        <v>3.182444689</v>
      </c>
      <c r="EK28" s="25">
        <v>3.182444689</v>
      </c>
      <c r="EL28" s="25">
        <v>1.6301181727008618</v>
      </c>
      <c r="EM28" s="25">
        <v>3.1964837899999998</v>
      </c>
      <c r="EN28" s="25">
        <v>3.1964837899999998</v>
      </c>
      <c r="EO28" s="25">
        <v>3.1964837899999998</v>
      </c>
      <c r="EP28" s="25">
        <v>1.5797366067434149</v>
      </c>
      <c r="EQ28" s="25">
        <v>3.211746008</v>
      </c>
      <c r="ER28" s="25">
        <v>3.211746008</v>
      </c>
      <c r="ES28" s="25">
        <v>3.211746008</v>
      </c>
      <c r="ET28" s="25">
        <v>1.5292979609987341</v>
      </c>
      <c r="EU28" s="25">
        <v>3.2288655569999998</v>
      </c>
      <c r="EV28" s="25">
        <v>3.2288655569999998</v>
      </c>
      <c r="EW28" s="25">
        <v>3.2288655569999998</v>
      </c>
      <c r="EX28" s="25">
        <v>1.484347467293317</v>
      </c>
      <c r="EY28" s="25">
        <v>3.2517704269999999</v>
      </c>
      <c r="EZ28" s="25">
        <v>3.2517704269999999</v>
      </c>
      <c r="FA28" s="25">
        <v>3.2517704269999999</v>
      </c>
      <c r="FB28" s="25">
        <v>1.4090505067434149</v>
      </c>
      <c r="FC28" s="25">
        <v>3.2912106099999998</v>
      </c>
      <c r="FD28" s="25">
        <v>3.2912106099999998</v>
      </c>
      <c r="FE28" s="25">
        <v>3.2912106099999998</v>
      </c>
      <c r="FF28" s="25">
        <v>1.3902027511607902</v>
      </c>
      <c r="FG28" s="25">
        <v>3.324900843</v>
      </c>
      <c r="FH28" s="25">
        <v>3.324900843</v>
      </c>
      <c r="FI28" s="25">
        <v>3.324900843</v>
      </c>
      <c r="FJ28" s="25">
        <v>1.3358273733209001</v>
      </c>
      <c r="FK28" s="25">
        <v>3.4479891729999999</v>
      </c>
      <c r="FL28" s="25">
        <v>3.4479891729999999</v>
      </c>
      <c r="FM28" s="25">
        <v>3.4479891729999999</v>
      </c>
      <c r="FN28" s="25">
        <v>1.1551191873221782</v>
      </c>
      <c r="FO28" s="25">
        <v>3.3576298360000001</v>
      </c>
      <c r="FP28" s="25">
        <v>3.3576298360000001</v>
      </c>
      <c r="FQ28" s="25">
        <v>3.3576298360000001</v>
      </c>
      <c r="FR28" s="25">
        <v>1.2850817867549691</v>
      </c>
      <c r="FS28" s="25">
        <v>3.5520725120000001</v>
      </c>
      <c r="FT28" s="25">
        <v>3.5520725120000001</v>
      </c>
      <c r="FU28" s="25">
        <v>3.5520725120000001</v>
      </c>
      <c r="FV28" s="25">
        <v>0.97703285682186758</v>
      </c>
      <c r="FW28" s="25">
        <v>3.6174633030000001</v>
      </c>
      <c r="FX28" s="25">
        <v>3.6174633030000001</v>
      </c>
      <c r="FY28" s="25">
        <v>3.6174633030000001</v>
      </c>
      <c r="FZ28" s="25">
        <v>0.88049975488436383</v>
      </c>
      <c r="GA28" s="25">
        <v>3.6170971270000001</v>
      </c>
      <c r="GB28" s="25">
        <v>3.6170971270000001</v>
      </c>
      <c r="GC28" s="25">
        <v>3.6170971270000001</v>
      </c>
      <c r="GD28" s="25">
        <v>0.89333138747381691</v>
      </c>
      <c r="GE28" s="26">
        <v>3.129413081</v>
      </c>
      <c r="GF28" s="26">
        <v>3.129413081</v>
      </c>
      <c r="GG28" s="26">
        <v>3.129413081</v>
      </c>
      <c r="GH28" s="26">
        <v>1.6610907195093723</v>
      </c>
      <c r="GI28" s="26">
        <v>3.1522304870000002</v>
      </c>
      <c r="GJ28" s="26">
        <v>3.1522304870000002</v>
      </c>
      <c r="GK28" s="26">
        <v>3.1522304870000002</v>
      </c>
      <c r="GL28" s="26">
        <v>1.7227183466265099</v>
      </c>
      <c r="GM28" s="26">
        <v>3.1760660189999999</v>
      </c>
      <c r="GN28" s="26">
        <v>3.1760660189999999</v>
      </c>
      <c r="GO28" s="26">
        <v>3.1760660189999999</v>
      </c>
      <c r="GP28" s="26">
        <v>1.6749357524880957</v>
      </c>
      <c r="GQ28" s="26">
        <v>3.2041739599999999</v>
      </c>
      <c r="GR28" s="26">
        <v>3.2041739599999999</v>
      </c>
      <c r="GS28" s="26">
        <v>3.2041739599999999</v>
      </c>
      <c r="GT28" s="26">
        <v>1.6230840631263934</v>
      </c>
      <c r="GU28" s="26">
        <v>3.2382306559999998</v>
      </c>
      <c r="GV28" s="26">
        <v>3.2382306559999998</v>
      </c>
      <c r="GW28" s="26">
        <v>3.2382306559999998</v>
      </c>
      <c r="GX28" s="26">
        <v>1.5609426971689466</v>
      </c>
      <c r="GY28" s="26">
        <v>3.2777116830000002</v>
      </c>
      <c r="GZ28" s="26">
        <v>3.2777116830000002</v>
      </c>
      <c r="HA28" s="26">
        <v>3.2777116830000002</v>
      </c>
      <c r="HB28" s="26">
        <v>1.4973209886583083</v>
      </c>
      <c r="HC28" s="26">
        <v>3.3180847739999999</v>
      </c>
      <c r="HD28" s="26">
        <v>3.3180847739999999</v>
      </c>
      <c r="HE28" s="26">
        <v>3.3180847739999999</v>
      </c>
      <c r="HF28" s="26">
        <v>1.4385590245549131</v>
      </c>
      <c r="HG28" s="26">
        <v>3.3591106719999999</v>
      </c>
      <c r="HH28" s="26">
        <v>3.3591106719999999</v>
      </c>
      <c r="HI28" s="26">
        <v>3.3591106719999999</v>
      </c>
      <c r="HJ28" s="26">
        <v>1.3491139524880957</v>
      </c>
      <c r="HK28" s="26">
        <v>3.3923317210000001</v>
      </c>
      <c r="HL28" s="26">
        <v>3.3923317210000001</v>
      </c>
      <c r="HM28" s="26">
        <v>3.3923317210000001</v>
      </c>
      <c r="HN28" s="26">
        <v>1.294593936570549</v>
      </c>
      <c r="HO28" s="26">
        <v>3.4251110869999999</v>
      </c>
      <c r="HP28" s="26">
        <v>3.4251110869999999</v>
      </c>
      <c r="HQ28" s="26">
        <v>3.4251110869999999</v>
      </c>
      <c r="HR28" s="26">
        <v>1.2200741809100712</v>
      </c>
      <c r="HS28" s="26">
        <v>3.5549656380000001</v>
      </c>
      <c r="HT28" s="26">
        <v>3.5549656380000001</v>
      </c>
      <c r="HU28" s="26">
        <v>3.5549656380000001</v>
      </c>
      <c r="HV28" s="26">
        <v>0.95676806116224888</v>
      </c>
      <c r="HW28" s="26">
        <v>3.4549312620000001</v>
      </c>
      <c r="HX28" s="26">
        <v>3.4549312620000001</v>
      </c>
      <c r="HY28" s="26">
        <v>3.4549312620000001</v>
      </c>
      <c r="HZ28" s="26">
        <v>1.1527253935572719</v>
      </c>
      <c r="IA28" s="26">
        <v>3.6357980640000003</v>
      </c>
      <c r="IB28" s="26">
        <v>3.6357980640000003</v>
      </c>
      <c r="IC28" s="26">
        <v>3.6357980640000003</v>
      </c>
      <c r="ID28" s="26">
        <v>0.73939807474817076</v>
      </c>
      <c r="IE28" s="26">
        <v>3.6486204730000003</v>
      </c>
      <c r="IF28" s="26">
        <v>3.6486204730000003</v>
      </c>
      <c r="IG28" s="26">
        <v>3.6486204730000003</v>
      </c>
      <c r="IH28" s="26">
        <v>0.66552874250990079</v>
      </c>
      <c r="II28" s="26">
        <v>3.6473751889999999</v>
      </c>
      <c r="IJ28" s="26">
        <v>3.6473751889999999</v>
      </c>
      <c r="IK28" s="26">
        <v>3.6473751889999999</v>
      </c>
      <c r="IL28" s="26">
        <v>0.64093827679199133</v>
      </c>
      <c r="IM28" s="27">
        <v>3.129413081</v>
      </c>
      <c r="IN28" s="27">
        <v>3.129413081</v>
      </c>
      <c r="IO28" s="27">
        <v>3.129413081</v>
      </c>
      <c r="IP28" s="27">
        <v>1.6610907195093723</v>
      </c>
      <c r="IQ28" s="27">
        <v>3.1515218119999999</v>
      </c>
      <c r="IR28" s="27">
        <v>3.1515218119999999</v>
      </c>
      <c r="IS28" s="27">
        <v>3.1515218119999999</v>
      </c>
      <c r="IT28" s="27">
        <v>1.7237009007538098</v>
      </c>
      <c r="IU28" s="27">
        <v>3.1760675740000002</v>
      </c>
      <c r="IV28" s="27">
        <v>3.1760675740000002</v>
      </c>
      <c r="IW28" s="27">
        <v>3.1760675740000002</v>
      </c>
      <c r="IX28" s="27">
        <v>1.6762230109987339</v>
      </c>
      <c r="IY28" s="27">
        <v>3.2080740940000001</v>
      </c>
      <c r="IZ28" s="27">
        <v>3.2080740940000001</v>
      </c>
      <c r="JA28" s="27">
        <v>3.2080740940000001</v>
      </c>
      <c r="JB28" s="27">
        <v>1.6260855631263935</v>
      </c>
      <c r="JC28" s="27">
        <v>3.2444118280000001</v>
      </c>
      <c r="JD28" s="27">
        <v>3.2444118280000001</v>
      </c>
      <c r="JE28" s="27">
        <v>3.2444118280000001</v>
      </c>
      <c r="JF28" s="27">
        <v>1.5655337588710743</v>
      </c>
      <c r="JG28" s="27">
        <v>3.2842284309999998</v>
      </c>
      <c r="JH28" s="27">
        <v>3.2842284309999998</v>
      </c>
      <c r="JI28" s="27">
        <v>3.2842284309999998</v>
      </c>
      <c r="JJ28" s="27">
        <v>1.4984090812114998</v>
      </c>
      <c r="JK28" s="27">
        <v>3.3242308170000001</v>
      </c>
      <c r="JL28" s="27">
        <v>3.3242308170000001</v>
      </c>
      <c r="JM28" s="27">
        <v>3.3242308170000001</v>
      </c>
      <c r="JN28" s="27">
        <v>1.4464082161210989</v>
      </c>
      <c r="JO28" s="27">
        <v>3.3653445689999999</v>
      </c>
      <c r="JP28" s="27">
        <v>3.3653445689999999</v>
      </c>
      <c r="JQ28" s="27">
        <v>3.3653445689999999</v>
      </c>
      <c r="JR28" s="27">
        <v>1.3586900407859679</v>
      </c>
      <c r="JS28" s="27">
        <v>3.4138055070000002</v>
      </c>
      <c r="JT28" s="27">
        <v>3.4138055070000002</v>
      </c>
      <c r="JU28" s="27">
        <v>3.4138055070000002</v>
      </c>
      <c r="JV28" s="27">
        <v>1.2984668289241916</v>
      </c>
      <c r="JW28" s="27">
        <v>3.461443236</v>
      </c>
      <c r="JX28" s="27">
        <v>3.461443236</v>
      </c>
      <c r="JY28" s="27">
        <v>3.461443236</v>
      </c>
      <c r="JZ28" s="27">
        <v>1.2079334395711041</v>
      </c>
      <c r="KA28" s="27">
        <v>3.5638680149999997</v>
      </c>
      <c r="KB28" s="27">
        <v>3.5638680149999997</v>
      </c>
      <c r="KC28" s="27">
        <v>3.5638680149999997</v>
      </c>
      <c r="KD28" s="27">
        <v>0.90242481480613179</v>
      </c>
      <c r="KE28" s="27">
        <v>3.4992866879999998</v>
      </c>
      <c r="KF28" s="27">
        <v>3.4992866879999998</v>
      </c>
      <c r="KG28" s="27">
        <v>3.4992866879999998</v>
      </c>
      <c r="KH28" s="27">
        <v>1.1227216876533834</v>
      </c>
      <c r="KI28" s="27">
        <v>3.6157832230000002</v>
      </c>
      <c r="KJ28" s="27">
        <v>3.6157832230000002</v>
      </c>
      <c r="KK28" s="27">
        <v>3.6157832230000002</v>
      </c>
      <c r="KL28" s="27">
        <v>0.69979649459309634</v>
      </c>
      <c r="KM28" s="27">
        <v>3.6259699090000002</v>
      </c>
      <c r="KN28" s="27">
        <v>3.6259699090000002</v>
      </c>
      <c r="KO28" s="27">
        <v>3.6259699090000002</v>
      </c>
      <c r="KP28" s="27">
        <v>0.6450429475496291</v>
      </c>
      <c r="KQ28" s="27">
        <v>3.6173331700000002</v>
      </c>
      <c r="KR28" s="27">
        <v>3.6173331700000002</v>
      </c>
      <c r="KS28" s="27">
        <v>3.6173331700000002</v>
      </c>
      <c r="KT28" s="27">
        <v>0.66253507027919412</v>
      </c>
    </row>
    <row r="29" spans="1:306" ht="15" thickBot="1" x14ac:dyDescent="0.35">
      <c r="A29" s="2"/>
      <c r="B29" s="72" t="s">
        <v>464</v>
      </c>
      <c r="C29" s="72" t="s">
        <v>444</v>
      </c>
      <c r="D29" s="72" t="s">
        <v>840</v>
      </c>
      <c r="E29" s="85">
        <v>314417</v>
      </c>
      <c r="F29" s="82">
        <v>542840</v>
      </c>
      <c r="G29" s="20">
        <v>13.939762726421051</v>
      </c>
      <c r="H29" s="20">
        <v>13.939762726421051</v>
      </c>
      <c r="I29" s="20">
        <v>13.145683802133853</v>
      </c>
      <c r="J29" s="20">
        <v>7.7448840866773212</v>
      </c>
      <c r="K29" s="20">
        <v>14.132998288421053</v>
      </c>
      <c r="L29" s="20">
        <v>14.132998288421053</v>
      </c>
      <c r="M29" s="20">
        <v>12.983652518661515</v>
      </c>
      <c r="N29" s="20">
        <v>7.1067461871369373</v>
      </c>
      <c r="O29" s="20">
        <v>14.258106305421052</v>
      </c>
      <c r="P29" s="20">
        <v>14.258106305421052</v>
      </c>
      <c r="Q29" s="20">
        <v>12.150985406368537</v>
      </c>
      <c r="R29" s="20">
        <v>6.7347339572850835</v>
      </c>
      <c r="S29" s="20">
        <v>14.399104450421053</v>
      </c>
      <c r="T29" s="20">
        <v>14.399104450421053</v>
      </c>
      <c r="U29" s="20">
        <v>11.313540807474437</v>
      </c>
      <c r="V29" s="20">
        <v>6.4764674250534071</v>
      </c>
      <c r="W29" s="20">
        <v>14.522986975421052</v>
      </c>
      <c r="X29" s="20">
        <v>14.522986975421052</v>
      </c>
      <c r="Y29" s="20">
        <v>10.51349288394003</v>
      </c>
      <c r="Z29" s="20">
        <v>6.0789469066378921</v>
      </c>
      <c r="AA29" s="20">
        <v>14.657154291421053</v>
      </c>
      <c r="AB29" s="20">
        <v>14.482786342649165</v>
      </c>
      <c r="AC29" s="20">
        <v>10.409063705046588</v>
      </c>
      <c r="AD29" s="20">
        <v>5.6390123584886567</v>
      </c>
      <c r="AE29" s="20">
        <v>14.797152064421052</v>
      </c>
      <c r="AF29" s="20">
        <v>14.353287096050515</v>
      </c>
      <c r="AG29" s="20">
        <v>10.315990046724959</v>
      </c>
      <c r="AH29" s="20">
        <v>5.2738299257558943</v>
      </c>
      <c r="AI29" s="20">
        <v>14.954625343421053</v>
      </c>
      <c r="AJ29" s="20">
        <v>14.241081338089973</v>
      </c>
      <c r="AK29" s="20">
        <v>10.235345559189788</v>
      </c>
      <c r="AL29" s="20">
        <v>4.9335914333172681</v>
      </c>
      <c r="AM29" s="20">
        <v>15.147049494421053</v>
      </c>
      <c r="AN29" s="20">
        <v>14.117110718671144</v>
      </c>
      <c r="AO29" s="20">
        <v>10.146245434078875</v>
      </c>
      <c r="AP29" s="20">
        <v>4.5157068114377523</v>
      </c>
      <c r="AQ29" s="20">
        <v>15.296160967421052</v>
      </c>
      <c r="AR29" s="20">
        <v>14.011098309710372</v>
      </c>
      <c r="AS29" s="20">
        <v>10.070052228414536</v>
      </c>
      <c r="AT29" s="20">
        <v>4.1839053324561348</v>
      </c>
      <c r="AU29" s="20">
        <v>15.746687059421053</v>
      </c>
      <c r="AV29" s="20">
        <v>13.626438802358582</v>
      </c>
      <c r="AW29" s="20">
        <v>9.7935898666806107</v>
      </c>
      <c r="AX29" s="20">
        <v>2.4809545709215932</v>
      </c>
      <c r="AY29" s="20">
        <v>15.441840510421052</v>
      </c>
      <c r="AZ29" s="20">
        <v>13.956047906945019</v>
      </c>
      <c r="BA29" s="20">
        <v>10.03048642002547</v>
      </c>
      <c r="BB29" s="20">
        <v>3.9193585960948099</v>
      </c>
      <c r="BC29" s="20">
        <v>16.077363000421052</v>
      </c>
      <c r="BD29" s="20">
        <v>13.12270474490688</v>
      </c>
      <c r="BE29" s="20">
        <v>9.431546281257031</v>
      </c>
      <c r="BF29" s="20">
        <v>-0.76317090279495403</v>
      </c>
      <c r="BG29" s="20">
        <v>16.254023322421052</v>
      </c>
      <c r="BH29" s="20">
        <v>16.254023322421052</v>
      </c>
      <c r="BI29" s="20">
        <v>11.757233180035895</v>
      </c>
      <c r="BJ29" s="20">
        <v>-2.9757880114388904</v>
      </c>
      <c r="BK29" s="20">
        <v>16.341654974421054</v>
      </c>
      <c r="BL29" s="20">
        <v>16.341654974421054</v>
      </c>
      <c r="BM29" s="20">
        <v>11.874770908858801</v>
      </c>
      <c r="BN29" s="20">
        <v>-4.6259684122736537</v>
      </c>
      <c r="BO29" s="23">
        <v>13.933614447421053</v>
      </c>
      <c r="BP29" s="23">
        <v>13.933614447421053</v>
      </c>
      <c r="BQ29" s="23">
        <v>13.145683802133853</v>
      </c>
      <c r="BR29" s="23">
        <v>7.7448840866773212</v>
      </c>
      <c r="BS29" s="23">
        <v>14.117503478421053</v>
      </c>
      <c r="BT29" s="23">
        <v>14.117503478421053</v>
      </c>
      <c r="BU29" s="23">
        <v>13.036284476824374</v>
      </c>
      <c r="BV29" s="23">
        <v>7.2570565359667238</v>
      </c>
      <c r="BW29" s="23">
        <v>14.142672712421053</v>
      </c>
      <c r="BX29" s="23">
        <v>14.142672712421053</v>
      </c>
      <c r="BY29" s="23">
        <v>12.560619440352868</v>
      </c>
      <c r="BZ29" s="23">
        <v>7.1467951934010525</v>
      </c>
      <c r="CA29" s="23">
        <v>14.190557049421052</v>
      </c>
      <c r="CB29" s="23">
        <v>14.190557049421052</v>
      </c>
      <c r="CC29" s="23">
        <v>12.081854090908339</v>
      </c>
      <c r="CD29" s="23">
        <v>7.1106588102070329</v>
      </c>
      <c r="CE29" s="23">
        <v>14.236194131421053</v>
      </c>
      <c r="CF29" s="23">
        <v>14.236194131421053</v>
      </c>
      <c r="CG29" s="23">
        <v>11.587125018143071</v>
      </c>
      <c r="CH29" s="23">
        <v>6.9502570862115114</v>
      </c>
      <c r="CI29" s="23">
        <v>14.267746300421052</v>
      </c>
      <c r="CJ29" s="23">
        <v>14.267746300421052</v>
      </c>
      <c r="CK29" s="23">
        <v>11.094095661475636</v>
      </c>
      <c r="CL29" s="23">
        <v>6.7907556356818208</v>
      </c>
      <c r="CM29" s="23">
        <v>14.319151169421053</v>
      </c>
      <c r="CN29" s="23">
        <v>14.319151169421053</v>
      </c>
      <c r="CO29" s="23">
        <v>10.635969538394402</v>
      </c>
      <c r="CP29" s="23">
        <v>6.647255765966019</v>
      </c>
      <c r="CQ29" s="23">
        <v>14.391592803421052</v>
      </c>
      <c r="CR29" s="23">
        <v>14.391592803421052</v>
      </c>
      <c r="CS29" s="23">
        <v>10.588842213657419</v>
      </c>
      <c r="CT29" s="23">
        <v>6.4191901592580312</v>
      </c>
      <c r="CU29" s="23">
        <v>14.478574226421053</v>
      </c>
      <c r="CV29" s="23">
        <v>14.478574226421053</v>
      </c>
      <c r="CW29" s="23">
        <v>10.529385528343658</v>
      </c>
      <c r="CX29" s="23">
        <v>6.0953416103579077</v>
      </c>
      <c r="CY29" s="23">
        <v>14.529707345421052</v>
      </c>
      <c r="CZ29" s="23">
        <v>14.529707345421052</v>
      </c>
      <c r="DA29" s="23">
        <v>10.502193922098668</v>
      </c>
      <c r="DB29" s="23">
        <v>5.9443017937462415</v>
      </c>
      <c r="DC29" s="23">
        <v>14.773667665421053</v>
      </c>
      <c r="DD29" s="23">
        <v>14.45734756711016</v>
      </c>
      <c r="DE29" s="23">
        <v>10.390780356186838</v>
      </c>
      <c r="DF29" s="23">
        <v>5.2576193821552319</v>
      </c>
      <c r="DG29" s="23">
        <v>14.576876903421052</v>
      </c>
      <c r="DH29" s="23">
        <v>14.576876903421052</v>
      </c>
      <c r="DI29" s="23">
        <v>10.483000224682632</v>
      </c>
      <c r="DJ29" s="23">
        <v>5.8334555645810724</v>
      </c>
      <c r="DK29" s="23">
        <v>15.151535439421053</v>
      </c>
      <c r="DL29" s="23">
        <v>14.197861666576825</v>
      </c>
      <c r="DM29" s="23">
        <v>10.204282730294304</v>
      </c>
      <c r="DN29" s="23">
        <v>4.2006536641955083</v>
      </c>
      <c r="DO29" s="23">
        <v>15.456581474421053</v>
      </c>
      <c r="DP29" s="23">
        <v>15.456581474421053</v>
      </c>
      <c r="DQ29" s="23">
        <v>11.716710397774639</v>
      </c>
      <c r="DR29" s="23">
        <v>3.3263169400790336</v>
      </c>
      <c r="DS29" s="23">
        <v>15.642861315421053</v>
      </c>
      <c r="DT29" s="23">
        <v>15.642861315421053</v>
      </c>
      <c r="DU29" s="23">
        <v>13.283826815835074</v>
      </c>
      <c r="DV29" s="23">
        <v>2.76098885761985</v>
      </c>
      <c r="DW29" s="25">
        <v>13.939762726421051</v>
      </c>
      <c r="DX29" s="25">
        <v>13.939762726421051</v>
      </c>
      <c r="DY29" s="25">
        <v>13.145683802133849</v>
      </c>
      <c r="DZ29" s="25">
        <v>7.7448840866773212</v>
      </c>
      <c r="EA29" s="25">
        <v>14.134424090421053</v>
      </c>
      <c r="EB29" s="25">
        <v>14.134424090421053</v>
      </c>
      <c r="EC29" s="25">
        <v>13.031006120189268</v>
      </c>
      <c r="ED29" s="25">
        <v>7.252823804917802</v>
      </c>
      <c r="EE29" s="25">
        <v>14.259767975421052</v>
      </c>
      <c r="EF29" s="25">
        <v>14.259767975421052</v>
      </c>
      <c r="EG29" s="25">
        <v>12.51361320412175</v>
      </c>
      <c r="EH29" s="25">
        <v>6.9615651719257698</v>
      </c>
      <c r="EI29" s="25">
        <v>14.400619428421052</v>
      </c>
      <c r="EJ29" s="25">
        <v>14.400619428421052</v>
      </c>
      <c r="EK29" s="25">
        <v>11.993569553004466</v>
      </c>
      <c r="EL29" s="25">
        <v>6.8087722216539781</v>
      </c>
      <c r="EM29" s="25">
        <v>14.525693724421053</v>
      </c>
      <c r="EN29" s="25">
        <v>14.525693724421053</v>
      </c>
      <c r="EO29" s="25">
        <v>11.461588604267243</v>
      </c>
      <c r="EP29" s="25">
        <v>6.5600247243655048</v>
      </c>
      <c r="EQ29" s="25">
        <v>14.660457375421053</v>
      </c>
      <c r="ER29" s="25">
        <v>14.660457375421053</v>
      </c>
      <c r="ES29" s="25">
        <v>10.933389833205196</v>
      </c>
      <c r="ET29" s="25">
        <v>6.3271036853437188</v>
      </c>
      <c r="EU29" s="25">
        <v>14.799429203421052</v>
      </c>
      <c r="EV29" s="25">
        <v>14.541963677850541</v>
      </c>
      <c r="EW29" s="25">
        <v>10.45159562103516</v>
      </c>
      <c r="EX29" s="25">
        <v>6.1800039378170162</v>
      </c>
      <c r="EY29" s="25">
        <v>14.954554448421053</v>
      </c>
      <c r="EZ29" s="25">
        <v>14.464696897840708</v>
      </c>
      <c r="FA29" s="25">
        <v>10.396062464888425</v>
      </c>
      <c r="FB29" s="25">
        <v>6.0108139205489728</v>
      </c>
      <c r="FC29" s="25">
        <v>15.147056299421052</v>
      </c>
      <c r="FD29" s="25">
        <v>14.348786899947589</v>
      </c>
      <c r="FE29" s="25">
        <v>10.312755667178628</v>
      </c>
      <c r="FF29" s="25">
        <v>5.6310526021235461</v>
      </c>
      <c r="FG29" s="25">
        <v>15.294441137421053</v>
      </c>
      <c r="FH29" s="25">
        <v>14.24066236863716</v>
      </c>
      <c r="FI29" s="25">
        <v>10.235044437594702</v>
      </c>
      <c r="FJ29" s="25">
        <v>5.2912432893153429</v>
      </c>
      <c r="FK29" s="25">
        <v>15.740791273421053</v>
      </c>
      <c r="FL29" s="25">
        <v>13.941564291073194</v>
      </c>
      <c r="FM29" s="25">
        <v>10.020076760121473</v>
      </c>
      <c r="FN29" s="25">
        <v>4.0090126183486561</v>
      </c>
      <c r="FO29" s="25">
        <v>15.437293065421052</v>
      </c>
      <c r="FP29" s="25">
        <v>14.178183865294425</v>
      </c>
      <c r="FQ29" s="25">
        <v>10.19013990706418</v>
      </c>
      <c r="FR29" s="25">
        <v>4.9933245261058303</v>
      </c>
      <c r="FS29" s="25">
        <v>16.046570780421053</v>
      </c>
      <c r="FT29" s="25">
        <v>13.867001071067881</v>
      </c>
      <c r="FU29" s="25">
        <v>9.9664867057820565</v>
      </c>
      <c r="FV29" s="25">
        <v>2.8583910528976375</v>
      </c>
      <c r="FW29" s="25">
        <v>16.210737827421053</v>
      </c>
      <c r="FX29" s="25">
        <v>16.210737827421053</v>
      </c>
      <c r="FY29" s="25">
        <v>12.51603662322974</v>
      </c>
      <c r="FZ29" s="25">
        <v>2.1215319597813469</v>
      </c>
      <c r="GA29" s="25">
        <v>16.273789015421052</v>
      </c>
      <c r="GB29" s="25">
        <v>16.273789015421052</v>
      </c>
      <c r="GC29" s="25">
        <v>12.873054931703107</v>
      </c>
      <c r="GD29" s="25">
        <v>2.1015325148535275</v>
      </c>
      <c r="GE29" s="26">
        <v>13.942348866421053</v>
      </c>
      <c r="GF29" s="26">
        <v>13.942348866421053</v>
      </c>
      <c r="GG29" s="26">
        <v>13.145683802133853</v>
      </c>
      <c r="GH29" s="26">
        <v>7.7448840866773212</v>
      </c>
      <c r="GI29" s="26">
        <v>14.167969945421053</v>
      </c>
      <c r="GJ29" s="26">
        <v>14.167969945421053</v>
      </c>
      <c r="GK29" s="26">
        <v>12.9920721966607</v>
      </c>
      <c r="GL29" s="26">
        <v>7.0701268269879529</v>
      </c>
      <c r="GM29" s="26">
        <v>14.330893981421053</v>
      </c>
      <c r="GN29" s="26">
        <v>14.330893981421053</v>
      </c>
      <c r="GO29" s="26">
        <v>12.458592614221757</v>
      </c>
      <c r="GP29" s="26">
        <v>6.7111774532914801</v>
      </c>
      <c r="GQ29" s="26">
        <v>14.495610403421052</v>
      </c>
      <c r="GR29" s="26">
        <v>14.495610403421052</v>
      </c>
      <c r="GS29" s="26">
        <v>11.913110238832807</v>
      </c>
      <c r="GT29" s="26">
        <v>6.4732160199071309</v>
      </c>
      <c r="GU29" s="26">
        <v>14.668766389421052</v>
      </c>
      <c r="GV29" s="26">
        <v>14.668766389421052</v>
      </c>
      <c r="GW29" s="26">
        <v>11.342887674765354</v>
      </c>
      <c r="GX29" s="26">
        <v>6.1000312314303535</v>
      </c>
      <c r="GY29" s="26">
        <v>14.875230905421052</v>
      </c>
      <c r="GZ29" s="26">
        <v>14.875230905421052</v>
      </c>
      <c r="HA29" s="26">
        <v>10.772085904661051</v>
      </c>
      <c r="HB29" s="26">
        <v>5.6992508189585394</v>
      </c>
      <c r="HC29" s="26">
        <v>15.107321042421052</v>
      </c>
      <c r="HD29" s="26">
        <v>14.247092424655239</v>
      </c>
      <c r="HE29" s="26">
        <v>10.239665845460264</v>
      </c>
      <c r="HF29" s="26">
        <v>5.3906557420849914</v>
      </c>
      <c r="HG29" s="26">
        <v>15.239634351421053</v>
      </c>
      <c r="HH29" s="26">
        <v>14.079385968502935</v>
      </c>
      <c r="HI29" s="26">
        <v>10.119131913346921</v>
      </c>
      <c r="HJ29" s="26">
        <v>5.1196521863559141</v>
      </c>
      <c r="HK29" s="26">
        <v>15.372912456421052</v>
      </c>
      <c r="HL29" s="26">
        <v>13.935884678406829</v>
      </c>
      <c r="HM29" s="26">
        <v>10.01599471066873</v>
      </c>
      <c r="HN29" s="26">
        <v>4.7605550302225232</v>
      </c>
      <c r="HO29" s="26">
        <v>15.493884161421052</v>
      </c>
      <c r="HP29" s="26">
        <v>13.709450406840133</v>
      </c>
      <c r="HQ29" s="26">
        <v>9.8532519412885939</v>
      </c>
      <c r="HR29" s="26">
        <v>4.4647747959300652</v>
      </c>
      <c r="HS29" s="26">
        <v>15.988211484421052</v>
      </c>
      <c r="HT29" s="26">
        <v>13.19893332780646</v>
      </c>
      <c r="HU29" s="26">
        <v>9.4863332646989207</v>
      </c>
      <c r="HV29" s="26">
        <v>2.8630255485685403</v>
      </c>
      <c r="HW29" s="26">
        <v>15.603435247421052</v>
      </c>
      <c r="HX29" s="26">
        <v>13.62371558716077</v>
      </c>
      <c r="HY29" s="26">
        <v>9.7916326382988661</v>
      </c>
      <c r="HZ29" s="26">
        <v>4.2444215067173339</v>
      </c>
      <c r="IA29" s="26">
        <v>16.723994087421051</v>
      </c>
      <c r="IB29" s="26">
        <v>12.516260444954741</v>
      </c>
      <c r="IC29" s="26">
        <v>8.9956828222225642</v>
      </c>
      <c r="ID29" s="26">
        <v>-0.25158929041884903</v>
      </c>
      <c r="IE29" s="26">
        <v>17.113712101421051</v>
      </c>
      <c r="IF29" s="26">
        <v>15.637434947184323</v>
      </c>
      <c r="IG29" s="26">
        <v>11.238932391720256</v>
      </c>
      <c r="IH29" s="26">
        <v>-2.3268001283667985</v>
      </c>
      <c r="II29" s="26">
        <v>17.224029238421053</v>
      </c>
      <c r="IJ29" s="26">
        <v>15.772353820879427</v>
      </c>
      <c r="IK29" s="26">
        <v>11.335901242746514</v>
      </c>
      <c r="IL29" s="26">
        <v>-3.7914160010149054</v>
      </c>
      <c r="IM29" s="27">
        <v>13.942348866421053</v>
      </c>
      <c r="IN29" s="27">
        <v>13.942348866421053</v>
      </c>
      <c r="IO29" s="27">
        <v>13.145683802133853</v>
      </c>
      <c r="IP29" s="27">
        <v>7.7448840866773212</v>
      </c>
      <c r="IQ29" s="27">
        <v>14.159924673421052</v>
      </c>
      <c r="IR29" s="27">
        <v>14.159924673421052</v>
      </c>
      <c r="IS29" s="27">
        <v>12.99687576254837</v>
      </c>
      <c r="IT29" s="27">
        <v>7.0728314155557426</v>
      </c>
      <c r="IU29" s="27">
        <v>14.327836815421053</v>
      </c>
      <c r="IV29" s="27">
        <v>14.327836815421053</v>
      </c>
      <c r="IW29" s="27">
        <v>12.890237728053117</v>
      </c>
      <c r="IX29" s="27">
        <v>6.7265828795623079</v>
      </c>
      <c r="IY29" s="27">
        <v>14.499286662421053</v>
      </c>
      <c r="IZ29" s="27">
        <v>14.499286662421053</v>
      </c>
      <c r="JA29" s="27">
        <v>12.760009662996051</v>
      </c>
      <c r="JB29" s="27">
        <v>6.4772450211190815</v>
      </c>
      <c r="JC29" s="27">
        <v>14.683270257421052</v>
      </c>
      <c r="JD29" s="27">
        <v>14.683270257421052</v>
      </c>
      <c r="JE29" s="27">
        <v>12.613585285035281</v>
      </c>
      <c r="JF29" s="27">
        <v>6.1103292461004806</v>
      </c>
      <c r="JG29" s="27">
        <v>14.891550001421052</v>
      </c>
      <c r="JH29" s="27">
        <v>14.891550001421052</v>
      </c>
      <c r="JI29" s="27">
        <v>12.471094719335564</v>
      </c>
      <c r="JJ29" s="27">
        <v>5.7554358173752114</v>
      </c>
      <c r="JK29" s="27">
        <v>14.996302603421052</v>
      </c>
      <c r="JL29" s="27">
        <v>14.996302603421052</v>
      </c>
      <c r="JM29" s="27">
        <v>12.380636301838226</v>
      </c>
      <c r="JN29" s="27">
        <v>5.497451314553917</v>
      </c>
      <c r="JO29" s="27">
        <v>15.098880321421053</v>
      </c>
      <c r="JP29" s="27">
        <v>15.098880321421053</v>
      </c>
      <c r="JQ29" s="27">
        <v>12.301505414260054</v>
      </c>
      <c r="JR29" s="27">
        <v>5.2379004618703284</v>
      </c>
      <c r="JS29" s="27">
        <v>15.303927988421052</v>
      </c>
      <c r="JT29" s="27">
        <v>15.303927988421052</v>
      </c>
      <c r="JU29" s="27">
        <v>12.153604090788285</v>
      </c>
      <c r="JV29" s="27">
        <v>4.4654302875954563</v>
      </c>
      <c r="JW29" s="27">
        <v>15.515430934421053</v>
      </c>
      <c r="JX29" s="27">
        <v>15.515430934421053</v>
      </c>
      <c r="JY29" s="27">
        <v>12.016077346305977</v>
      </c>
      <c r="JZ29" s="27">
        <v>3.705455932095056</v>
      </c>
      <c r="KA29" s="27">
        <v>16.277780641421053</v>
      </c>
      <c r="KB29" s="27">
        <v>16.277780641421053</v>
      </c>
      <c r="KC29" s="27">
        <v>11.877750482646835</v>
      </c>
      <c r="KD29" s="27">
        <v>0.78539823344526383</v>
      </c>
      <c r="KE29" s="27">
        <v>15.718195311421052</v>
      </c>
      <c r="KF29" s="27">
        <v>15.718195311421052</v>
      </c>
      <c r="KG29" s="27">
        <v>11.909783504329807</v>
      </c>
      <c r="KH29" s="27">
        <v>2.9809945557164745</v>
      </c>
      <c r="KI29" s="27">
        <v>16.864613178421052</v>
      </c>
      <c r="KJ29" s="27">
        <v>15.644294051757862</v>
      </c>
      <c r="KK29" s="27">
        <v>11.243862165230434</v>
      </c>
      <c r="KL29" s="27">
        <v>-1.9457765518336814</v>
      </c>
      <c r="KM29" s="27">
        <v>17.065846528421051</v>
      </c>
      <c r="KN29" s="27">
        <v>16.410105339913304</v>
      </c>
      <c r="KO29" s="27">
        <v>11.794265816562326</v>
      </c>
      <c r="KP29" s="27">
        <v>-3.3581099962332104</v>
      </c>
      <c r="KQ29" s="27">
        <v>17.068577156421053</v>
      </c>
      <c r="KR29" s="27">
        <v>16.189866445596351</v>
      </c>
      <c r="KS29" s="27">
        <v>11.635975786796214</v>
      </c>
      <c r="KT29" s="27">
        <v>-3.021065327244461</v>
      </c>
    </row>
    <row r="30" spans="1:306" ht="15" thickBot="1" x14ac:dyDescent="0.35">
      <c r="A30" s="2"/>
      <c r="B30" s="72" t="s">
        <v>465</v>
      </c>
      <c r="C30" s="72" t="s">
        <v>466</v>
      </c>
      <c r="D30" s="72" t="s">
        <v>847</v>
      </c>
      <c r="E30" s="85">
        <v>367546</v>
      </c>
      <c r="F30" s="82">
        <v>403338</v>
      </c>
      <c r="G30" s="20">
        <v>32.02540983606557</v>
      </c>
      <c r="H30" s="20">
        <v>5.2727395411605933</v>
      </c>
      <c r="I30" s="20">
        <v>3.7896217264791465</v>
      </c>
      <c r="J30" s="20">
        <v>20.292449043695093</v>
      </c>
      <c r="K30" s="20">
        <v>28.108072398679941</v>
      </c>
      <c r="L30" s="20">
        <v>4.6277798011321902</v>
      </c>
      <c r="M30" s="20">
        <v>3.326076462307423</v>
      </c>
      <c r="N30" s="20">
        <v>17.262846282988004</v>
      </c>
      <c r="O30" s="20">
        <v>25.43039819438507</v>
      </c>
      <c r="P30" s="20">
        <v>4.1869211602091481</v>
      </c>
      <c r="Q30" s="20">
        <v>3.0092226767361581</v>
      </c>
      <c r="R30" s="20">
        <v>15.528733583477955</v>
      </c>
      <c r="S30" s="20">
        <v>24.494638543695221</v>
      </c>
      <c r="T30" s="20">
        <v>4.0328554687325466</v>
      </c>
      <c r="U30" s="20">
        <v>2.8984926307767385</v>
      </c>
      <c r="V30" s="20">
        <v>14.577154045949907</v>
      </c>
      <c r="W30" s="20">
        <v>22.044892026200912</v>
      </c>
      <c r="X30" s="20">
        <v>3.6295233835310543</v>
      </c>
      <c r="Y30" s="20">
        <v>2.6086099196862382</v>
      </c>
      <c r="Z30" s="20">
        <v>12.072020587216393</v>
      </c>
      <c r="AA30" s="20">
        <v>19.742457705215774</v>
      </c>
      <c r="AB30" s="20">
        <v>3.2504451282541491</v>
      </c>
      <c r="AC30" s="20">
        <v>2.3361589137112753</v>
      </c>
      <c r="AD30" s="20">
        <v>9.8434085177909836</v>
      </c>
      <c r="AE30" s="20">
        <v>17.730697030677533</v>
      </c>
      <c r="AF30" s="20">
        <v>2.9192240725272049</v>
      </c>
      <c r="AG30" s="20">
        <v>2.0981038193430255</v>
      </c>
      <c r="AH30" s="20">
        <v>8.1400945502633988</v>
      </c>
      <c r="AI30" s="20">
        <v>15.62176825072633</v>
      </c>
      <c r="AJ30" s="20">
        <v>2.5720050291344294</v>
      </c>
      <c r="AK30" s="20">
        <v>1.8485506562450169</v>
      </c>
      <c r="AL30" s="20">
        <v>6.5860367436205038</v>
      </c>
      <c r="AM30" s="20">
        <v>13.495132022040632</v>
      </c>
      <c r="AN30" s="20">
        <v>2.2218705893238289</v>
      </c>
      <c r="AO30" s="20">
        <v>1.5969021403384647</v>
      </c>
      <c r="AP30" s="20">
        <v>5.0676326134399687</v>
      </c>
      <c r="AQ30" s="20">
        <v>12.222829544200099</v>
      </c>
      <c r="AR30" s="20">
        <v>2.0123956874391524</v>
      </c>
      <c r="AS30" s="20">
        <v>1.4463484038723688</v>
      </c>
      <c r="AT30" s="20">
        <v>4.4891743513015356</v>
      </c>
      <c r="AU30" s="20">
        <v>4.6067829066080801</v>
      </c>
      <c r="AV30" s="20">
        <v>0.75847167963048001</v>
      </c>
      <c r="AW30" s="20">
        <v>0.54512853017088825</v>
      </c>
      <c r="AX30" s="20">
        <v>-0.25153911744202873</v>
      </c>
      <c r="AY30" s="20">
        <v>11.228436762345723</v>
      </c>
      <c r="AZ30" s="20">
        <v>1.8486764979840462</v>
      </c>
      <c r="BA30" s="20">
        <v>1.328680198842074</v>
      </c>
      <c r="BB30" s="20">
        <v>3.9622960308058381</v>
      </c>
      <c r="BC30" s="20">
        <v>2.6844262295081971</v>
      </c>
      <c r="BD30" s="20">
        <v>0.44197031039136303</v>
      </c>
      <c r="BE30" s="20">
        <v>0.31765276430649858</v>
      </c>
      <c r="BF30" s="20">
        <v>-11.470691304518098</v>
      </c>
      <c r="BG30" s="20">
        <v>2.6844262295081971</v>
      </c>
      <c r="BH30" s="20">
        <v>0.44197031039136303</v>
      </c>
      <c r="BI30" s="20">
        <v>0.31765276430649858</v>
      </c>
      <c r="BJ30" s="20">
        <v>-20.926076117318416</v>
      </c>
      <c r="BK30" s="20">
        <v>2.6844262295081971</v>
      </c>
      <c r="BL30" s="20">
        <v>0.44197031039136303</v>
      </c>
      <c r="BM30" s="20">
        <v>0.31765276430649858</v>
      </c>
      <c r="BN30" s="20">
        <v>-27.60193341948802</v>
      </c>
      <c r="BO30" s="23">
        <v>32.02540983606557</v>
      </c>
      <c r="BP30" s="23">
        <v>5.2727395411605933</v>
      </c>
      <c r="BQ30" s="23">
        <v>3.7896217264791465</v>
      </c>
      <c r="BR30" s="23">
        <v>20.292449043695093</v>
      </c>
      <c r="BS30" s="23">
        <v>29.665953093409385</v>
      </c>
      <c r="BT30" s="23">
        <v>4.8842729789418957</v>
      </c>
      <c r="BU30" s="23">
        <v>3.510423159452905</v>
      </c>
      <c r="BV30" s="23">
        <v>18.368752995953187</v>
      </c>
      <c r="BW30" s="23">
        <v>28.712806877869951</v>
      </c>
      <c r="BX30" s="23">
        <v>4.7273447221324352</v>
      </c>
      <c r="BY30" s="23">
        <v>3.3976357314259307</v>
      </c>
      <c r="BZ30" s="23">
        <v>17.545110443109415</v>
      </c>
      <c r="CA30" s="23">
        <v>28.113010920389925</v>
      </c>
      <c r="CB30" s="23">
        <v>4.6285928910763445</v>
      </c>
      <c r="CC30" s="23">
        <v>3.32666084605972</v>
      </c>
      <c r="CD30" s="23">
        <v>17.196031568291009</v>
      </c>
      <c r="CE30" s="23">
        <v>26.277724833451586</v>
      </c>
      <c r="CF30" s="23">
        <v>4.3264270306087633</v>
      </c>
      <c r="CG30" s="23">
        <v>3.1094882926101781</v>
      </c>
      <c r="CH30" s="23">
        <v>15.76334285083357</v>
      </c>
      <c r="CI30" s="23">
        <v>24.754967953661659</v>
      </c>
      <c r="CJ30" s="23">
        <v>4.0757167211156844</v>
      </c>
      <c r="CK30" s="23">
        <v>2.9292978567863459</v>
      </c>
      <c r="CL30" s="23">
        <v>14.608522026329918</v>
      </c>
      <c r="CM30" s="23">
        <v>23.301576472541324</v>
      </c>
      <c r="CN30" s="23">
        <v>3.8364268956140912</v>
      </c>
      <c r="CO30" s="23">
        <v>2.7573155476722038</v>
      </c>
      <c r="CP30" s="23">
        <v>13.514695030272851</v>
      </c>
      <c r="CQ30" s="23">
        <v>21.554516527894396</v>
      </c>
      <c r="CR30" s="23">
        <v>3.5487867967653388</v>
      </c>
      <c r="CS30" s="23">
        <v>2.5505829451048654</v>
      </c>
      <c r="CT30" s="23">
        <v>12.256384475778191</v>
      </c>
      <c r="CU30" s="23">
        <v>19.510567004537496</v>
      </c>
      <c r="CV30" s="23">
        <v>3.2122660925149455</v>
      </c>
      <c r="CW30" s="23">
        <v>2.3087188889947381</v>
      </c>
      <c r="CX30" s="23">
        <v>10.84637186540354</v>
      </c>
      <c r="CY30" s="23">
        <v>18.522110073495384</v>
      </c>
      <c r="CZ30" s="23">
        <v>3.0495241956362169</v>
      </c>
      <c r="DA30" s="23">
        <v>2.1917530833816072</v>
      </c>
      <c r="DB30" s="23">
        <v>10.36940353244978</v>
      </c>
      <c r="DC30" s="23">
        <v>16.723836423288702</v>
      </c>
      <c r="DD30" s="23">
        <v>2.7534521506629175</v>
      </c>
      <c r="DE30" s="23">
        <v>1.9789602751127273</v>
      </c>
      <c r="DF30" s="23">
        <v>8.1832240928896169</v>
      </c>
      <c r="DG30" s="23">
        <v>18.300339331896016</v>
      </c>
      <c r="DH30" s="23">
        <v>3.0130113339963751</v>
      </c>
      <c r="DI30" s="23">
        <v>2.1655105707966187</v>
      </c>
      <c r="DJ30" s="23">
        <v>9.8998521688226191</v>
      </c>
      <c r="DK30" s="23">
        <v>14.478131641359727</v>
      </c>
      <c r="DL30" s="23">
        <v>2.3837139814384436</v>
      </c>
      <c r="DM30" s="23">
        <v>1.7132221728864083</v>
      </c>
      <c r="DN30" s="23">
        <v>6.2674358461539867</v>
      </c>
      <c r="DO30" s="23">
        <v>12.902722696399692</v>
      </c>
      <c r="DP30" s="23">
        <v>2.1243349108782219</v>
      </c>
      <c r="DQ30" s="23">
        <v>1.5268013277989936</v>
      </c>
      <c r="DR30" s="23">
        <v>4.8932871300936682</v>
      </c>
      <c r="DS30" s="23">
        <v>11.447021736468471</v>
      </c>
      <c r="DT30" s="23">
        <v>1.8846648472998024</v>
      </c>
      <c r="DU30" s="23">
        <v>1.3545457340922926</v>
      </c>
      <c r="DV30" s="23">
        <v>4.1329184674691106</v>
      </c>
      <c r="DW30" s="25">
        <v>32.02540983606557</v>
      </c>
      <c r="DX30" s="25">
        <v>5.2727395411605933</v>
      </c>
      <c r="DY30" s="25">
        <v>3.7896217264791465</v>
      </c>
      <c r="DZ30" s="25">
        <v>20.292449043695093</v>
      </c>
      <c r="EA30" s="25">
        <v>29.420327844239161</v>
      </c>
      <c r="EB30" s="25">
        <v>4.8438326545171089</v>
      </c>
      <c r="EC30" s="25">
        <v>3.4813579020341203</v>
      </c>
      <c r="ED30" s="25">
        <v>18.349469282862756</v>
      </c>
      <c r="EE30" s="25">
        <v>27.3803039617138</v>
      </c>
      <c r="EF30" s="25">
        <v>4.5079582770972788</v>
      </c>
      <c r="EG30" s="25">
        <v>3.2399583737430491</v>
      </c>
      <c r="EH30" s="25">
        <v>16.839578962621292</v>
      </c>
      <c r="EI30" s="25">
        <v>26.675733835896171</v>
      </c>
      <c r="EJ30" s="25">
        <v>4.3919561781097611</v>
      </c>
      <c r="EK30" s="25">
        <v>3.1565853811632718</v>
      </c>
      <c r="EL30" s="25">
        <v>15.955980525121909</v>
      </c>
      <c r="EM30" s="25">
        <v>24.157284632716998</v>
      </c>
      <c r="EN30" s="25">
        <v>3.9773127195566449</v>
      </c>
      <c r="EO30" s="25">
        <v>2.8585729633282968</v>
      </c>
      <c r="EP30" s="25">
        <v>13.593126626337629</v>
      </c>
      <c r="EQ30" s="25">
        <v>21.775247629248277</v>
      </c>
      <c r="ER30" s="25">
        <v>3.5851284895658435</v>
      </c>
      <c r="ES30" s="25">
        <v>2.5767024352747723</v>
      </c>
      <c r="ET30" s="25">
        <v>11.575381063966326</v>
      </c>
      <c r="EU30" s="25">
        <v>19.979683809355635</v>
      </c>
      <c r="EV30" s="25">
        <v>3.2895025974917509</v>
      </c>
      <c r="EW30" s="25">
        <v>2.3642302858791342</v>
      </c>
      <c r="EX30" s="25">
        <v>10.126471966297622</v>
      </c>
      <c r="EY30" s="25">
        <v>18.14854300703448</v>
      </c>
      <c r="EZ30" s="25">
        <v>2.9880192265292935</v>
      </c>
      <c r="FA30" s="25">
        <v>2.1475482510748853</v>
      </c>
      <c r="FB30" s="25">
        <v>8.7575624492398561</v>
      </c>
      <c r="FC30" s="25">
        <v>16.130724348166133</v>
      </c>
      <c r="FD30" s="25">
        <v>2.6558007698735064</v>
      </c>
      <c r="FE30" s="25">
        <v>1.9087763050206288</v>
      </c>
      <c r="FF30" s="25">
        <v>7.3565077570535706</v>
      </c>
      <c r="FG30" s="25">
        <v>14.924632227452896</v>
      </c>
      <c r="FH30" s="25">
        <v>2.4572268984470353</v>
      </c>
      <c r="FI30" s="25">
        <v>1.766057353782011</v>
      </c>
      <c r="FJ30" s="25">
        <v>6.808952086084183</v>
      </c>
      <c r="FK30" s="25">
        <v>9.8106436057524657</v>
      </c>
      <c r="FL30" s="25">
        <v>1.6152476651846164</v>
      </c>
      <c r="FM30" s="25">
        <v>1.160910300583706</v>
      </c>
      <c r="FN30" s="25">
        <v>4.2941221923526101</v>
      </c>
      <c r="FO30" s="25">
        <v>13.86564971346732</v>
      </c>
      <c r="FP30" s="25">
        <v>2.2828735020823387</v>
      </c>
      <c r="FQ30" s="25">
        <v>1.6407461348622825</v>
      </c>
      <c r="FR30" s="25">
        <v>6.2668256983851265</v>
      </c>
      <c r="FS30" s="25">
        <v>4.8236664321412022</v>
      </c>
      <c r="FT30" s="25">
        <v>0.79417989840921277</v>
      </c>
      <c r="FU30" s="25">
        <v>0.57079273008848375</v>
      </c>
      <c r="FV30" s="25">
        <v>2.1021097348970414</v>
      </c>
      <c r="FW30" s="25">
        <v>0.81890572102250581</v>
      </c>
      <c r="FX30" s="25">
        <v>0.13482658294837477</v>
      </c>
      <c r="FY30" s="25">
        <v>9.6902519849413893E-2</v>
      </c>
      <c r="FZ30" s="25">
        <v>0.5576850607941779</v>
      </c>
      <c r="GA30" s="25">
        <v>2.6844262295081971</v>
      </c>
      <c r="GB30" s="25">
        <v>0.44197031039136303</v>
      </c>
      <c r="GC30" s="25">
        <v>0.31765276430649858</v>
      </c>
      <c r="GD30" s="25">
        <v>-4.9281694782493446E-2</v>
      </c>
      <c r="GE30" s="26">
        <v>32.02540983606557</v>
      </c>
      <c r="GF30" s="26">
        <v>5.2727395411605933</v>
      </c>
      <c r="GG30" s="26">
        <v>3.7896217264791465</v>
      </c>
      <c r="GH30" s="26">
        <v>20.292449043695093</v>
      </c>
      <c r="GI30" s="26">
        <v>27.16443151508658</v>
      </c>
      <c r="GJ30" s="26">
        <v>4.4724165247510967</v>
      </c>
      <c r="GK30" s="26">
        <v>3.214413816528189</v>
      </c>
      <c r="GL30" s="26">
        <v>16.778611480199302</v>
      </c>
      <c r="GM30" s="26">
        <v>25.706808632698024</v>
      </c>
      <c r="GN30" s="26">
        <v>4.2324300312944114</v>
      </c>
      <c r="GO30" s="26">
        <v>3.0419307984375941</v>
      </c>
      <c r="GP30" s="26">
        <v>15.058476112126261</v>
      </c>
      <c r="GQ30" s="26">
        <v>24.746331490639587</v>
      </c>
      <c r="GR30" s="26">
        <v>4.0742947933306741</v>
      </c>
      <c r="GS30" s="26">
        <v>2.9282758892900387</v>
      </c>
      <c r="GT30" s="26">
        <v>14.179388535925078</v>
      </c>
      <c r="GU30" s="26">
        <v>21.867695977422386</v>
      </c>
      <c r="GV30" s="26">
        <v>3.6003494051896507</v>
      </c>
      <c r="GW30" s="26">
        <v>2.5876420070276733</v>
      </c>
      <c r="GX30" s="26">
        <v>11.753044076803107</v>
      </c>
      <c r="GY30" s="26">
        <v>18.938328826183152</v>
      </c>
      <c r="GZ30" s="26">
        <v>3.1180514396684811</v>
      </c>
      <c r="HA30" s="26">
        <v>2.2410049629431081</v>
      </c>
      <c r="HB30" s="26">
        <v>9.6633047737150974</v>
      </c>
      <c r="HC30" s="26">
        <v>16.467207756726637</v>
      </c>
      <c r="HD30" s="26">
        <v>2.7112001974637647</v>
      </c>
      <c r="HE30" s="26">
        <v>1.9485929644235207</v>
      </c>
      <c r="HF30" s="26">
        <v>8.1601207685195192</v>
      </c>
      <c r="HG30" s="26">
        <v>14.234954903037247</v>
      </c>
      <c r="HH30" s="26">
        <v>2.3436767856552554</v>
      </c>
      <c r="HI30" s="26">
        <v>1.6844466519597907</v>
      </c>
      <c r="HJ30" s="26">
        <v>6.8532157605084478</v>
      </c>
      <c r="HK30" s="26">
        <v>12.051731827308464</v>
      </c>
      <c r="HL30" s="26">
        <v>1.9842257529441734</v>
      </c>
      <c r="HM30" s="26">
        <v>1.4261021172954729</v>
      </c>
      <c r="HN30" s="26">
        <v>5.538667218681752</v>
      </c>
      <c r="HO30" s="26">
        <v>10.578609862217442</v>
      </c>
      <c r="HP30" s="26">
        <v>1.7416874536984184</v>
      </c>
      <c r="HQ30" s="26">
        <v>1.2517850661401824</v>
      </c>
      <c r="HR30" s="26">
        <v>5.0753730234956294</v>
      </c>
      <c r="HS30" s="26">
        <v>1.2647349507073067</v>
      </c>
      <c r="HT30" s="26">
        <v>0.20822896624330825</v>
      </c>
      <c r="HU30" s="26">
        <v>0.14965825798864349</v>
      </c>
      <c r="HV30" s="26">
        <v>0.61681448352682366</v>
      </c>
      <c r="HW30" s="26">
        <v>9.0461659178418703</v>
      </c>
      <c r="HX30" s="26">
        <v>1.4893822428835468</v>
      </c>
      <c r="HY30" s="26">
        <v>1.0704483433333736</v>
      </c>
      <c r="HZ30" s="26">
        <v>4.6637257935142884</v>
      </c>
      <c r="IA30" s="26">
        <v>2.6844262295081971</v>
      </c>
      <c r="IB30" s="26">
        <v>0.44197031039136303</v>
      </c>
      <c r="IC30" s="26">
        <v>0.31765276430649858</v>
      </c>
      <c r="ID30" s="26">
        <v>-10.286901170238821</v>
      </c>
      <c r="IE30" s="26">
        <v>2.6844262295081971</v>
      </c>
      <c r="IF30" s="26">
        <v>0.44197031039136303</v>
      </c>
      <c r="IG30" s="26">
        <v>0.31765276430649858</v>
      </c>
      <c r="IH30" s="26">
        <v>-19.379920296844261</v>
      </c>
      <c r="II30" s="26">
        <v>2.6844262295081971</v>
      </c>
      <c r="IJ30" s="26">
        <v>0.44197031039136303</v>
      </c>
      <c r="IK30" s="26">
        <v>0.31765276430649858</v>
      </c>
      <c r="IL30" s="26">
        <v>-25.471673436688008</v>
      </c>
      <c r="IM30" s="27">
        <v>32.02540983606557</v>
      </c>
      <c r="IN30" s="27">
        <v>5.2727395411605933</v>
      </c>
      <c r="IO30" s="27">
        <v>3.7896217264791465</v>
      </c>
      <c r="IP30" s="27">
        <v>20.292449043695093</v>
      </c>
      <c r="IQ30" s="27">
        <v>27.337216967657255</v>
      </c>
      <c r="IR30" s="27">
        <v>4.5008643320569295</v>
      </c>
      <c r="IS30" s="27">
        <v>3.2348598157654562</v>
      </c>
      <c r="IT30" s="27">
        <v>16.612213143647587</v>
      </c>
      <c r="IU30" s="27">
        <v>26.608925077997988</v>
      </c>
      <c r="IV30" s="27">
        <v>4.3809566255273342</v>
      </c>
      <c r="IW30" s="27">
        <v>3.148679786145252</v>
      </c>
      <c r="IX30" s="27">
        <v>14.973527543007691</v>
      </c>
      <c r="IY30" s="27">
        <v>25.812162686817832</v>
      </c>
      <c r="IZ30" s="27">
        <v>4.2497757729983476</v>
      </c>
      <c r="JA30" s="27">
        <v>3.0543975245313053</v>
      </c>
      <c r="JB30" s="27">
        <v>14.18184711312016</v>
      </c>
      <c r="JC30" s="27">
        <v>22.836846851127106</v>
      </c>
      <c r="JD30" s="27">
        <v>3.7599127069332074</v>
      </c>
      <c r="JE30" s="27">
        <v>2.7023232937318205</v>
      </c>
      <c r="JF30" s="27">
        <v>11.834489518958264</v>
      </c>
      <c r="JG30" s="27">
        <v>20.145848744598212</v>
      </c>
      <c r="JH30" s="27">
        <v>3.3168603870998408</v>
      </c>
      <c r="JI30" s="27">
        <v>2.3838928679349971</v>
      </c>
      <c r="JJ30" s="27">
        <v>9.8441395785970798</v>
      </c>
      <c r="JK30" s="27">
        <v>17.816088764914841</v>
      </c>
      <c r="JL30" s="27">
        <v>2.9332831704718094</v>
      </c>
      <c r="JM30" s="27">
        <v>2.108208369854133</v>
      </c>
      <c r="JN30" s="27">
        <v>8.4231520541050031</v>
      </c>
      <c r="JO30" s="27">
        <v>15.099376226178348</v>
      </c>
      <c r="JP30" s="27">
        <v>2.4859971654436688</v>
      </c>
      <c r="JQ30" s="27">
        <v>1.7867351111481655</v>
      </c>
      <c r="JR30" s="27">
        <v>6.8569627732432537</v>
      </c>
      <c r="JS30" s="27">
        <v>10.635419690954111</v>
      </c>
      <c r="JT30" s="27">
        <v>1.75104075883455</v>
      </c>
      <c r="JU30" s="27">
        <v>1.2585074707045603</v>
      </c>
      <c r="JV30" s="27">
        <v>3.7052031787592625</v>
      </c>
      <c r="JW30" s="27">
        <v>6.8567152865166641</v>
      </c>
      <c r="JX30" s="27">
        <v>1.1289058906275751</v>
      </c>
      <c r="JY30" s="27">
        <v>0.81136689132398943</v>
      </c>
      <c r="JZ30" s="27">
        <v>1.3355179189821627</v>
      </c>
      <c r="KA30" s="27">
        <v>2.6844262295081971</v>
      </c>
      <c r="KB30" s="27">
        <v>0.44197031039136303</v>
      </c>
      <c r="KC30" s="27">
        <v>0.31765276430649858</v>
      </c>
      <c r="KD30" s="27">
        <v>-8.3855124113187856</v>
      </c>
      <c r="KE30" s="27">
        <v>3.4692390480638089</v>
      </c>
      <c r="KF30" s="27">
        <v>0.57118375690119394</v>
      </c>
      <c r="KG30" s="27">
        <v>0.41052101247699779</v>
      </c>
      <c r="KH30" s="27">
        <v>-1.0140584199134679</v>
      </c>
      <c r="KI30" s="27">
        <v>2.6844262295081971</v>
      </c>
      <c r="KJ30" s="27">
        <v>0.44197031039136303</v>
      </c>
      <c r="KK30" s="27">
        <v>0.31765276430649858</v>
      </c>
      <c r="KL30" s="27">
        <v>-18.426790007117667</v>
      </c>
      <c r="KM30" s="27">
        <v>2.6844262295081971</v>
      </c>
      <c r="KN30" s="27">
        <v>0.44197031039136303</v>
      </c>
      <c r="KO30" s="27">
        <v>0.31765276430649858</v>
      </c>
      <c r="KP30" s="27">
        <v>-24.747781468536289</v>
      </c>
      <c r="KQ30" s="27">
        <v>2.6844262295081971</v>
      </c>
      <c r="KR30" s="27">
        <v>0.44197031039136303</v>
      </c>
      <c r="KS30" s="27">
        <v>0.31765276430649858</v>
      </c>
      <c r="KT30" s="27">
        <v>-23.757501065015646</v>
      </c>
    </row>
    <row r="31" spans="1:306" ht="15" thickBot="1" x14ac:dyDescent="0.35">
      <c r="A31" s="2"/>
      <c r="B31" s="72" t="s">
        <v>467</v>
      </c>
      <c r="C31" s="72" t="s">
        <v>468</v>
      </c>
      <c r="D31" s="72" t="s">
        <v>838</v>
      </c>
      <c r="E31" s="85">
        <v>385381</v>
      </c>
      <c r="F31" s="82">
        <v>432208</v>
      </c>
      <c r="G31" s="20">
        <v>22.404427097842106</v>
      </c>
      <c r="H31" s="20">
        <v>14.086398085360988</v>
      </c>
      <c r="I31" s="20">
        <v>10.275831285321296</v>
      </c>
      <c r="J31" s="20">
        <v>11.422281923135209</v>
      </c>
      <c r="K31" s="20">
        <v>22.563479922842106</v>
      </c>
      <c r="L31" s="20">
        <v>13.908560320879859</v>
      </c>
      <c r="M31" s="20">
        <v>10.146101112079499</v>
      </c>
      <c r="N31" s="20">
        <v>10.591429043833163</v>
      </c>
      <c r="O31" s="20">
        <v>22.638436066842107</v>
      </c>
      <c r="P31" s="20">
        <v>13.875866829749153</v>
      </c>
      <c r="Q31" s="20">
        <v>10.122251665474947</v>
      </c>
      <c r="R31" s="20">
        <v>10.411169887638588</v>
      </c>
      <c r="S31" s="20">
        <v>22.737654757842108</v>
      </c>
      <c r="T31" s="20">
        <v>13.827061464678357</v>
      </c>
      <c r="U31" s="20">
        <v>10.086648831148747</v>
      </c>
      <c r="V31" s="20">
        <v>10.137927660943184</v>
      </c>
      <c r="W31" s="20">
        <v>22.843914534842106</v>
      </c>
      <c r="X31" s="20">
        <v>13.719205857929872</v>
      </c>
      <c r="Y31" s="20">
        <v>10.007969667645964</v>
      </c>
      <c r="Z31" s="20">
        <v>9.7852605983836742</v>
      </c>
      <c r="AA31" s="20">
        <v>22.963238839842106</v>
      </c>
      <c r="AB31" s="20">
        <v>13.5803599787754</v>
      </c>
      <c r="AC31" s="20">
        <v>9.9066835318852426</v>
      </c>
      <c r="AD31" s="20">
        <v>9.3567264467113951</v>
      </c>
      <c r="AE31" s="20">
        <v>23.099597641842106</v>
      </c>
      <c r="AF31" s="20">
        <v>13.549606175760831</v>
      </c>
      <c r="AG31" s="20">
        <v>9.884249060756094</v>
      </c>
      <c r="AH31" s="20">
        <v>8.9998913586804861</v>
      </c>
      <c r="AI31" s="20">
        <v>23.251979186842107</v>
      </c>
      <c r="AJ31" s="20">
        <v>13.513870537864763</v>
      </c>
      <c r="AK31" s="20">
        <v>9.8581804104405144</v>
      </c>
      <c r="AL31" s="20">
        <v>8.8195309783488209</v>
      </c>
      <c r="AM31" s="20">
        <v>23.423714552842107</v>
      </c>
      <c r="AN31" s="20">
        <v>13.441683462833696</v>
      </c>
      <c r="AO31" s="20">
        <v>9.805520944230274</v>
      </c>
      <c r="AP31" s="20">
        <v>8.4706000119187816</v>
      </c>
      <c r="AQ31" s="20">
        <v>23.539072609842108</v>
      </c>
      <c r="AR31" s="20">
        <v>13.371094153960923</v>
      </c>
      <c r="AS31" s="20">
        <v>9.7540270261876003</v>
      </c>
      <c r="AT31" s="20">
        <v>8.1837397440060169</v>
      </c>
      <c r="AU31" s="20">
        <v>23.936898321842108</v>
      </c>
      <c r="AV31" s="20">
        <v>12.890367858854795</v>
      </c>
      <c r="AW31" s="20">
        <v>9.4033438868219861</v>
      </c>
      <c r="AX31" s="20">
        <v>6.2467626222124153</v>
      </c>
      <c r="AY31" s="20">
        <v>23.647796793842108</v>
      </c>
      <c r="AZ31" s="20">
        <v>13.293081623516779</v>
      </c>
      <c r="BA31" s="20">
        <v>9.6971179713584501</v>
      </c>
      <c r="BB31" s="20">
        <v>7.8863510933596448</v>
      </c>
      <c r="BC31" s="20">
        <v>24.303441831842107</v>
      </c>
      <c r="BD31" s="20">
        <v>12.005301273137556</v>
      </c>
      <c r="BE31" s="20">
        <v>8.7577001348853365</v>
      </c>
      <c r="BF31" s="20">
        <v>1.4218773172211101</v>
      </c>
      <c r="BG31" s="20">
        <v>24.504687009842108</v>
      </c>
      <c r="BH31" s="20">
        <v>12.182761964805323</v>
      </c>
      <c r="BI31" s="20">
        <v>8.8871552387595845</v>
      </c>
      <c r="BJ31" s="20">
        <v>-2.3347917071609032</v>
      </c>
      <c r="BK31" s="20">
        <v>24.634898310842107</v>
      </c>
      <c r="BL31" s="20">
        <v>11.585053622654614</v>
      </c>
      <c r="BM31" s="20">
        <v>8.4511353247580985</v>
      </c>
      <c r="BN31" s="20">
        <v>-4.8632630010518838</v>
      </c>
      <c r="BO31" s="23">
        <v>22.396176034842107</v>
      </c>
      <c r="BP31" s="23">
        <v>14.086398085360988</v>
      </c>
      <c r="BQ31" s="23">
        <v>10.275831285321296</v>
      </c>
      <c r="BR31" s="23">
        <v>11.422281923135209</v>
      </c>
      <c r="BS31" s="23">
        <v>22.573544586842107</v>
      </c>
      <c r="BT31" s="23">
        <v>13.928714539507709</v>
      </c>
      <c r="BU31" s="23">
        <v>10.160803333971305</v>
      </c>
      <c r="BV31" s="23">
        <v>10.563038594921608</v>
      </c>
      <c r="BW31" s="23">
        <v>22.609338170842108</v>
      </c>
      <c r="BX31" s="23">
        <v>13.92679106288913</v>
      </c>
      <c r="BY31" s="23">
        <v>10.159400184557665</v>
      </c>
      <c r="BZ31" s="23">
        <v>10.557697357434519</v>
      </c>
      <c r="CA31" s="23">
        <v>22.668131658842107</v>
      </c>
      <c r="CB31" s="23">
        <v>13.949137899218643</v>
      </c>
      <c r="CC31" s="23">
        <v>10.1757018905361</v>
      </c>
      <c r="CD31" s="23">
        <v>10.442985914353962</v>
      </c>
      <c r="CE31" s="23">
        <v>22.730589886842107</v>
      </c>
      <c r="CF31" s="23">
        <v>13.928193731054513</v>
      </c>
      <c r="CG31" s="23">
        <v>10.160423411455657</v>
      </c>
      <c r="CH31" s="23">
        <v>10.205872004721977</v>
      </c>
      <c r="CI31" s="23">
        <v>22.798718178842108</v>
      </c>
      <c r="CJ31" s="23">
        <v>13.892896976560351</v>
      </c>
      <c r="CK31" s="23">
        <v>10.13467492047141</v>
      </c>
      <c r="CL31" s="23">
        <v>9.9320443702418455</v>
      </c>
      <c r="CM31" s="23">
        <v>22.891716686842106</v>
      </c>
      <c r="CN31" s="23">
        <v>13.854449810195883</v>
      </c>
      <c r="CO31" s="23">
        <v>10.106628247889402</v>
      </c>
      <c r="CP31" s="23">
        <v>9.6632967531850991</v>
      </c>
      <c r="CQ31" s="23">
        <v>22.981363924842107</v>
      </c>
      <c r="CR31" s="23">
        <v>13.793412976566684</v>
      </c>
      <c r="CS31" s="23">
        <v>10.062102727542529</v>
      </c>
      <c r="CT31" s="23">
        <v>9.4451536507082388</v>
      </c>
      <c r="CU31" s="23">
        <v>23.067593267842106</v>
      </c>
      <c r="CV31" s="23">
        <v>13.699951822795649</v>
      </c>
      <c r="CW31" s="23">
        <v>9.9939241170799527</v>
      </c>
      <c r="CX31" s="23">
        <v>9.0196770337236245</v>
      </c>
      <c r="CY31" s="23">
        <v>23.109230175842107</v>
      </c>
      <c r="CZ31" s="23">
        <v>13.643547947799233</v>
      </c>
      <c r="DA31" s="23">
        <v>9.952778275553305</v>
      </c>
      <c r="DB31" s="23">
        <v>8.8094878608426761</v>
      </c>
      <c r="DC31" s="23">
        <v>23.265364239842107</v>
      </c>
      <c r="DD31" s="23">
        <v>13.421098835403315</v>
      </c>
      <c r="DE31" s="23">
        <v>9.7905047451093914</v>
      </c>
      <c r="DF31" s="23">
        <v>8.1824052406496453</v>
      </c>
      <c r="DG31" s="23">
        <v>23.148175502842108</v>
      </c>
      <c r="DH31" s="23">
        <v>13.599199350679752</v>
      </c>
      <c r="DI31" s="23">
        <v>9.9204265913982148</v>
      </c>
      <c r="DJ31" s="23">
        <v>8.6890648816826026</v>
      </c>
      <c r="DK31" s="23">
        <v>23.437942655842107</v>
      </c>
      <c r="DL31" s="23">
        <v>13.356250195119674</v>
      </c>
      <c r="DM31" s="23">
        <v>9.7431985648780017</v>
      </c>
      <c r="DN31" s="23">
        <v>7.5234760877032336</v>
      </c>
      <c r="DO31" s="23">
        <v>23.568269965842106</v>
      </c>
      <c r="DP31" s="23">
        <v>13.644081536827976</v>
      </c>
      <c r="DQ31" s="23">
        <v>9.9531675213208768</v>
      </c>
      <c r="DR31" s="23">
        <v>7.153204393314132</v>
      </c>
      <c r="DS31" s="23">
        <v>23.661452684842107</v>
      </c>
      <c r="DT31" s="23">
        <v>14.0573478371614</v>
      </c>
      <c r="DU31" s="23">
        <v>10.254639533711927</v>
      </c>
      <c r="DV31" s="23">
        <v>6.9633367633441328</v>
      </c>
      <c r="DW31" s="25">
        <v>22.404427097842106</v>
      </c>
      <c r="DX31" s="25">
        <v>14.086398085360988</v>
      </c>
      <c r="DY31" s="25">
        <v>10.275831285321296</v>
      </c>
      <c r="DZ31" s="25">
        <v>11.422281923135209</v>
      </c>
      <c r="EA31" s="25">
        <v>22.563617948842108</v>
      </c>
      <c r="EB31" s="25">
        <v>13.941164337105709</v>
      </c>
      <c r="EC31" s="25">
        <v>10.169885287986675</v>
      </c>
      <c r="ED31" s="25">
        <v>10.623163639134935</v>
      </c>
      <c r="EE31" s="25">
        <v>22.638642650842108</v>
      </c>
      <c r="EF31" s="25">
        <v>13.882855458925476</v>
      </c>
      <c r="EG31" s="25">
        <v>10.12734977315985</v>
      </c>
      <c r="EH31" s="25">
        <v>10.475190207799074</v>
      </c>
      <c r="EI31" s="25">
        <v>22.737931358842108</v>
      </c>
      <c r="EJ31" s="25">
        <v>13.822149931507811</v>
      </c>
      <c r="EK31" s="25">
        <v>10.083065936081679</v>
      </c>
      <c r="EL31" s="25">
        <v>10.250406435803832</v>
      </c>
      <c r="EM31" s="25">
        <v>22.844860857842107</v>
      </c>
      <c r="EN31" s="25">
        <v>13.75548793185207</v>
      </c>
      <c r="EO31" s="25">
        <v>10.034436935434847</v>
      </c>
      <c r="EP31" s="25">
        <v>9.9689039357095766</v>
      </c>
      <c r="EQ31" s="25">
        <v>22.964539506842108</v>
      </c>
      <c r="ER31" s="25">
        <v>13.690283094932699</v>
      </c>
      <c r="ES31" s="25">
        <v>9.9868709147168442</v>
      </c>
      <c r="ET31" s="25">
        <v>9.6577101519403694</v>
      </c>
      <c r="EU31" s="25">
        <v>23.101185085842108</v>
      </c>
      <c r="EV31" s="25">
        <v>13.642922110468982</v>
      </c>
      <c r="EW31" s="25">
        <v>9.9523217359341114</v>
      </c>
      <c r="EX31" s="25">
        <v>9.4367711645920558</v>
      </c>
      <c r="EY31" s="25">
        <v>23.252909635842109</v>
      </c>
      <c r="EZ31" s="25">
        <v>13.620847373226194</v>
      </c>
      <c r="FA31" s="25">
        <v>9.9362185224511403</v>
      </c>
      <c r="FB31" s="25">
        <v>9.3580537281617779</v>
      </c>
      <c r="FC31" s="25">
        <v>23.424739463842108</v>
      </c>
      <c r="FD31" s="25">
        <v>13.556534089823135</v>
      </c>
      <c r="FE31" s="25">
        <v>9.8893028776106249</v>
      </c>
      <c r="FF31" s="25">
        <v>9.0659677733360766</v>
      </c>
      <c r="FG31" s="25">
        <v>23.539485671842108</v>
      </c>
      <c r="FH31" s="25">
        <v>13.486280311843588</v>
      </c>
      <c r="FI31" s="25">
        <v>9.8380537246831299</v>
      </c>
      <c r="FJ31" s="25">
        <v>8.8023988894591305</v>
      </c>
      <c r="FK31" s="25">
        <v>23.929061965842106</v>
      </c>
      <c r="FL31" s="25">
        <v>13.163275905285852</v>
      </c>
      <c r="FM31" s="25">
        <v>9.602426507129767</v>
      </c>
      <c r="FN31" s="25">
        <v>7.878822034877965</v>
      </c>
      <c r="FO31" s="25">
        <v>23.646944509842108</v>
      </c>
      <c r="FP31" s="25">
        <v>13.410194687386333</v>
      </c>
      <c r="FQ31" s="25">
        <v>9.7825503209440594</v>
      </c>
      <c r="FR31" s="25">
        <v>8.5096825066317123</v>
      </c>
      <c r="FS31" s="25">
        <v>24.262514504842109</v>
      </c>
      <c r="FT31" s="25">
        <v>12.934983881058587</v>
      </c>
      <c r="FU31" s="25">
        <v>9.4358906538528551</v>
      </c>
      <c r="FV31" s="25">
        <v>7.0479694803497264</v>
      </c>
      <c r="FW31" s="25">
        <v>24.447154307842105</v>
      </c>
      <c r="FX31" s="25">
        <v>13.780160636868224</v>
      </c>
      <c r="FY31" s="25">
        <v>10.05243533023827</v>
      </c>
      <c r="FZ31" s="25">
        <v>6.6002705585123351</v>
      </c>
      <c r="GA31" s="25">
        <v>24.544694606842107</v>
      </c>
      <c r="GB31" s="25">
        <v>13.661545672809881</v>
      </c>
      <c r="GC31" s="25">
        <v>9.9659073653751555</v>
      </c>
      <c r="GD31" s="25">
        <v>6.4983927889451678</v>
      </c>
      <c r="GE31" s="26">
        <v>22.407154004842106</v>
      </c>
      <c r="GF31" s="26">
        <v>14.086398085360988</v>
      </c>
      <c r="GG31" s="26">
        <v>10.275831285321296</v>
      </c>
      <c r="GH31" s="26">
        <v>11.422281923135209</v>
      </c>
      <c r="GI31" s="26">
        <v>22.567760182842107</v>
      </c>
      <c r="GJ31" s="26">
        <v>13.923608082558545</v>
      </c>
      <c r="GK31" s="26">
        <v>10.157078244721562</v>
      </c>
      <c r="GL31" s="26">
        <v>10.619200411632024</v>
      </c>
      <c r="GM31" s="26">
        <v>22.652327659842108</v>
      </c>
      <c r="GN31" s="26">
        <v>13.867366713787103</v>
      </c>
      <c r="GO31" s="26">
        <v>10.11605094922354</v>
      </c>
      <c r="GP31" s="26">
        <v>10.47111405808046</v>
      </c>
      <c r="GQ31" s="26">
        <v>22.773558175842108</v>
      </c>
      <c r="GR31" s="26">
        <v>13.801267127819097</v>
      </c>
      <c r="GS31" s="26">
        <v>10.067832221531704</v>
      </c>
      <c r="GT31" s="26">
        <v>10.232452665217762</v>
      </c>
      <c r="GU31" s="26">
        <v>22.914803363842108</v>
      </c>
      <c r="GV31" s="26">
        <v>13.730160142711028</v>
      </c>
      <c r="GW31" s="26">
        <v>10.015960665882732</v>
      </c>
      <c r="GX31" s="26">
        <v>9.9032410316025388</v>
      </c>
      <c r="GY31" s="26">
        <v>23.074820365842108</v>
      </c>
      <c r="GZ31" s="26">
        <v>13.633591156104634</v>
      </c>
      <c r="HA31" s="26">
        <v>9.9455149346355789</v>
      </c>
      <c r="HB31" s="26">
        <v>9.5369084522652248</v>
      </c>
      <c r="HC31" s="26">
        <v>23.254167973842108</v>
      </c>
      <c r="HD31" s="26">
        <v>13.54160456284017</v>
      </c>
      <c r="HE31" s="26">
        <v>9.8784119955329697</v>
      </c>
      <c r="HF31" s="26">
        <v>9.2685284847525775</v>
      </c>
      <c r="HG31" s="26">
        <v>23.447189417842107</v>
      </c>
      <c r="HH31" s="26">
        <v>13.468810336668964</v>
      </c>
      <c r="HI31" s="26">
        <v>9.8253096210190609</v>
      </c>
      <c r="HJ31" s="26">
        <v>9.20371625136662</v>
      </c>
      <c r="HK31" s="26">
        <v>23.688617358842109</v>
      </c>
      <c r="HL31" s="26">
        <v>13.334668281084472</v>
      </c>
      <c r="HM31" s="26">
        <v>9.7274548590636307</v>
      </c>
      <c r="HN31" s="26">
        <v>8.9383590657079388</v>
      </c>
      <c r="HO31" s="26">
        <v>23.857304663842108</v>
      </c>
      <c r="HP31" s="26">
        <v>13.195605105732469</v>
      </c>
      <c r="HQ31" s="26">
        <v>9.6260102087521151</v>
      </c>
      <c r="HR31" s="26">
        <v>8.712716978629885</v>
      </c>
      <c r="HS31" s="26">
        <v>24.455355086842108</v>
      </c>
      <c r="HT31" s="26">
        <v>12.695318957316687</v>
      </c>
      <c r="HU31" s="26">
        <v>9.2610584287192683</v>
      </c>
      <c r="HV31" s="26">
        <v>6.9440929653741179</v>
      </c>
      <c r="HW31" s="26">
        <v>24.012796881842107</v>
      </c>
      <c r="HX31" s="26">
        <v>13.019991431743675</v>
      </c>
      <c r="HY31" s="26">
        <v>9.4979024785595669</v>
      </c>
      <c r="HZ31" s="26">
        <v>8.5195907205136869</v>
      </c>
      <c r="IA31" s="26">
        <v>25.061795574842108</v>
      </c>
      <c r="IB31" s="26">
        <v>11.76484066184884</v>
      </c>
      <c r="IC31" s="26">
        <v>8.5822874667643116</v>
      </c>
      <c r="ID31" s="26">
        <v>2.4246892183873214</v>
      </c>
      <c r="IE31" s="26">
        <v>25.402674552842107</v>
      </c>
      <c r="IF31" s="26">
        <v>11.8679636852365</v>
      </c>
      <c r="IG31" s="26">
        <v>8.6575142765947888</v>
      </c>
      <c r="IH31" s="26">
        <v>-1.1409372927626293</v>
      </c>
      <c r="II31" s="26">
        <v>25.586346965842107</v>
      </c>
      <c r="IJ31" s="26">
        <v>11.257393325511647</v>
      </c>
      <c r="IK31" s="26">
        <v>8.2121116998444705</v>
      </c>
      <c r="IL31" s="26">
        <v>-3.4847351899121222</v>
      </c>
      <c r="IM31" s="27">
        <v>22.407154004842106</v>
      </c>
      <c r="IN31" s="27">
        <v>14.086398085360988</v>
      </c>
      <c r="IO31" s="27">
        <v>10.275831285321296</v>
      </c>
      <c r="IP31" s="27">
        <v>11.422281923135209</v>
      </c>
      <c r="IQ31" s="27">
        <v>22.549643834842108</v>
      </c>
      <c r="IR31" s="27">
        <v>13.932018706089464</v>
      </c>
      <c r="IS31" s="27">
        <v>10.163213677490418</v>
      </c>
      <c r="IT31" s="27">
        <v>10.670433241730571</v>
      </c>
      <c r="IU31" s="27">
        <v>22.613425758842105</v>
      </c>
      <c r="IV31" s="27">
        <v>13.963995967685497</v>
      </c>
      <c r="IW31" s="27">
        <v>10.186540644621136</v>
      </c>
      <c r="IX31" s="27">
        <v>10.574455777703369</v>
      </c>
      <c r="IY31" s="27">
        <v>22.715818765842108</v>
      </c>
      <c r="IZ31" s="27">
        <v>13.910633413002092</v>
      </c>
      <c r="JA31" s="27">
        <v>10.147613403920033</v>
      </c>
      <c r="JB31" s="27">
        <v>10.351285184320158</v>
      </c>
      <c r="JC31" s="27">
        <v>22.840481899842107</v>
      </c>
      <c r="JD31" s="27">
        <v>13.828157327496287</v>
      </c>
      <c r="JE31" s="27">
        <v>10.087448247817271</v>
      </c>
      <c r="JF31" s="27">
        <v>10.078491351028445</v>
      </c>
      <c r="JG31" s="27">
        <v>22.983619265842108</v>
      </c>
      <c r="JH31" s="27">
        <v>13.711262138529436</v>
      </c>
      <c r="JI31" s="27">
        <v>10.002174834939822</v>
      </c>
      <c r="JJ31" s="27">
        <v>9.7679955148334461</v>
      </c>
      <c r="JK31" s="27">
        <v>23.147719736842106</v>
      </c>
      <c r="JL31" s="27">
        <v>13.569881412222539</v>
      </c>
      <c r="JM31" s="27">
        <v>9.8990395634728277</v>
      </c>
      <c r="JN31" s="27">
        <v>9.5514631295960495</v>
      </c>
      <c r="JO31" s="27">
        <v>23.334929973842108</v>
      </c>
      <c r="JP31" s="27">
        <v>13.404881299289482</v>
      </c>
      <c r="JQ31" s="27">
        <v>9.7786742783030789</v>
      </c>
      <c r="JR31" s="27">
        <v>9.3679885025246552</v>
      </c>
      <c r="JS31" s="27">
        <v>23.605597444842108</v>
      </c>
      <c r="JT31" s="27">
        <v>13.275559564287109</v>
      </c>
      <c r="JU31" s="27">
        <v>9.6843358731013662</v>
      </c>
      <c r="JV31" s="27">
        <v>8.3046346458721327</v>
      </c>
      <c r="JW31" s="27">
        <v>23.820295545842107</v>
      </c>
      <c r="JX31" s="27">
        <v>13.060105373237604</v>
      </c>
      <c r="JY31" s="27">
        <v>9.5271650403928323</v>
      </c>
      <c r="JZ31" s="27">
        <v>7.2196868199555908</v>
      </c>
      <c r="KA31" s="27">
        <v>24.534793025842106</v>
      </c>
      <c r="KB31" s="27">
        <v>13.267783384630615</v>
      </c>
      <c r="KC31" s="27">
        <v>9.6786632583058552</v>
      </c>
      <c r="KD31" s="27">
        <v>3.1375175935843487</v>
      </c>
      <c r="KE31" s="27">
        <v>24.023529493842105</v>
      </c>
      <c r="KF31" s="27">
        <v>12.844641593803821</v>
      </c>
      <c r="KG31" s="27">
        <v>9.369987213091461</v>
      </c>
      <c r="KH31" s="27">
        <v>6.1008578831910825</v>
      </c>
      <c r="KI31" s="27">
        <v>25.115513242842106</v>
      </c>
      <c r="KJ31" s="27">
        <v>12.150269980531981</v>
      </c>
      <c r="KK31" s="27">
        <v>8.8634527886019985</v>
      </c>
      <c r="KL31" s="27">
        <v>-1.052947493722364</v>
      </c>
      <c r="KM31" s="27">
        <v>25.371230340842107</v>
      </c>
      <c r="KN31" s="27">
        <v>11.485491317296898</v>
      </c>
      <c r="KO31" s="27">
        <v>8.3785060091563519</v>
      </c>
      <c r="KP31" s="27">
        <v>-3.410734379371327</v>
      </c>
      <c r="KQ31" s="27">
        <v>25.383091655842108</v>
      </c>
      <c r="KR31" s="27">
        <v>11.409209328040271</v>
      </c>
      <c r="KS31" s="27">
        <v>8.3228593600300282</v>
      </c>
      <c r="KT31" s="27">
        <v>-2.6687501741758766</v>
      </c>
    </row>
    <row r="32" spans="1:306" ht="15" thickBot="1" x14ac:dyDescent="0.35">
      <c r="A32" s="2"/>
      <c r="B32" s="72" t="s">
        <v>469</v>
      </c>
      <c r="C32" s="72" t="s">
        <v>470</v>
      </c>
      <c r="D32" s="72" t="s">
        <v>845</v>
      </c>
      <c r="E32" s="85">
        <v>354028</v>
      </c>
      <c r="F32" s="82">
        <v>429192</v>
      </c>
      <c r="G32" s="20">
        <v>29.010115418000002</v>
      </c>
      <c r="H32" s="20">
        <v>16.613163143199046</v>
      </c>
      <c r="I32" s="20">
        <v>12.119071216114689</v>
      </c>
      <c r="J32" s="20">
        <v>16.839079676378702</v>
      </c>
      <c r="K32" s="20">
        <v>29.103768454000001</v>
      </c>
      <c r="L32" s="20">
        <v>16.50692571342924</v>
      </c>
      <c r="M32" s="20">
        <v>12.041572490188777</v>
      </c>
      <c r="N32" s="20">
        <v>16.431053006576047</v>
      </c>
      <c r="O32" s="20">
        <v>29.170227485000002</v>
      </c>
      <c r="P32" s="20">
        <v>16.440810450165802</v>
      </c>
      <c r="Q32" s="20">
        <v>11.993342326128191</v>
      </c>
      <c r="R32" s="20">
        <v>16.221728167638162</v>
      </c>
      <c r="S32" s="20">
        <v>29.251815399000002</v>
      </c>
      <c r="T32" s="20">
        <v>16.349244281584625</v>
      </c>
      <c r="U32" s="20">
        <v>11.926546080978673</v>
      </c>
      <c r="V32" s="20">
        <v>15.850113046214101</v>
      </c>
      <c r="W32" s="20">
        <v>29.338273149999999</v>
      </c>
      <c r="X32" s="20">
        <v>16.179266420836797</v>
      </c>
      <c r="Y32" s="20">
        <v>11.80254959808077</v>
      </c>
      <c r="Z32" s="20">
        <v>15.572542009419161</v>
      </c>
      <c r="AA32" s="20">
        <v>29.432462633</v>
      </c>
      <c r="AB32" s="20">
        <v>15.981461133415896</v>
      </c>
      <c r="AC32" s="20">
        <v>11.658253394852352</v>
      </c>
      <c r="AD32" s="20">
        <v>15.367332668553221</v>
      </c>
      <c r="AE32" s="20">
        <v>29.535796329</v>
      </c>
      <c r="AF32" s="20">
        <v>15.735429522087836</v>
      </c>
      <c r="AG32" s="20">
        <v>11.478776759764902</v>
      </c>
      <c r="AH32" s="20">
        <v>15.219832534302626</v>
      </c>
      <c r="AI32" s="20">
        <v>29.649179662000002</v>
      </c>
      <c r="AJ32" s="20">
        <v>15.376905855134408</v>
      </c>
      <c r="AK32" s="20">
        <v>11.217238736269966</v>
      </c>
      <c r="AL32" s="20">
        <v>14.956434128024652</v>
      </c>
      <c r="AM32" s="20">
        <v>29.776856152000001</v>
      </c>
      <c r="AN32" s="20">
        <v>15.587412948235544</v>
      </c>
      <c r="AO32" s="20">
        <v>11.370800729901163</v>
      </c>
      <c r="AP32" s="20">
        <v>14.71557449412397</v>
      </c>
      <c r="AQ32" s="20">
        <v>29.865099798999999</v>
      </c>
      <c r="AR32" s="20">
        <v>15.687932876379346</v>
      </c>
      <c r="AS32" s="20">
        <v>11.444128617992851</v>
      </c>
      <c r="AT32" s="20">
        <v>14.629443955826908</v>
      </c>
      <c r="AU32" s="20">
        <v>30.169910314999999</v>
      </c>
      <c r="AV32" s="20">
        <v>15.663191380421383</v>
      </c>
      <c r="AW32" s="20">
        <v>11.426080041155121</v>
      </c>
      <c r="AX32" s="20">
        <v>14.002997656837602</v>
      </c>
      <c r="AY32" s="20">
        <v>29.948323737999999</v>
      </c>
      <c r="AZ32" s="20">
        <v>15.698070673944869</v>
      </c>
      <c r="BA32" s="20">
        <v>11.451524000173361</v>
      </c>
      <c r="BB32" s="20">
        <v>14.416954490708537</v>
      </c>
      <c r="BC32" s="20">
        <v>30.330074189000001</v>
      </c>
      <c r="BD32" s="20">
        <v>15.277401058003083</v>
      </c>
      <c r="BE32" s="20">
        <v>11.144651372118712</v>
      </c>
      <c r="BF32" s="20">
        <v>13.01401368902413</v>
      </c>
      <c r="BG32" s="20">
        <v>30.408932671999999</v>
      </c>
      <c r="BH32" s="20">
        <v>14.923108511159885</v>
      </c>
      <c r="BI32" s="20">
        <v>10.8861998918364</v>
      </c>
      <c r="BJ32" s="20">
        <v>11.844922057871436</v>
      </c>
      <c r="BK32" s="20">
        <v>30.444203839</v>
      </c>
      <c r="BL32" s="20">
        <v>14.68967229410808</v>
      </c>
      <c r="BM32" s="20">
        <v>10.715911421514036</v>
      </c>
      <c r="BN32" s="20">
        <v>10.935193669018556</v>
      </c>
      <c r="BO32" s="23">
        <v>29.006526481999998</v>
      </c>
      <c r="BP32" s="23">
        <v>16.613163143199046</v>
      </c>
      <c r="BQ32" s="23">
        <v>12.119071216114689</v>
      </c>
      <c r="BR32" s="23">
        <v>16.839079676378702</v>
      </c>
      <c r="BS32" s="23">
        <v>29.118787522000002</v>
      </c>
      <c r="BT32" s="23">
        <v>16.571563253280836</v>
      </c>
      <c r="BU32" s="23">
        <v>12.088724675594037</v>
      </c>
      <c r="BV32" s="23">
        <v>16.69765653310241</v>
      </c>
      <c r="BW32" s="23">
        <v>29.170238945000001</v>
      </c>
      <c r="BX32" s="23">
        <v>16.560252069245838</v>
      </c>
      <c r="BY32" s="23">
        <v>12.080473324320524</v>
      </c>
      <c r="BZ32" s="23">
        <v>16.722701899342791</v>
      </c>
      <c r="CA32" s="23">
        <v>29.240641314000001</v>
      </c>
      <c r="CB32" s="23">
        <v>16.505822590865659</v>
      </c>
      <c r="CC32" s="23">
        <v>12.040767777636875</v>
      </c>
      <c r="CD32" s="23">
        <v>16.498322202018862</v>
      </c>
      <c r="CE32" s="23">
        <v>29.319197977999998</v>
      </c>
      <c r="CF32" s="23">
        <v>16.481041690139723</v>
      </c>
      <c r="CG32" s="23">
        <v>12.022690455569521</v>
      </c>
      <c r="CH32" s="23">
        <v>16.354149823427434</v>
      </c>
      <c r="CI32" s="23">
        <v>29.406272079000001</v>
      </c>
      <c r="CJ32" s="23">
        <v>16.438668241570184</v>
      </c>
      <c r="CK32" s="23">
        <v>11.991779614782597</v>
      </c>
      <c r="CL32" s="23">
        <v>16.277308221447495</v>
      </c>
      <c r="CM32" s="23">
        <v>29.510906258999999</v>
      </c>
      <c r="CN32" s="23">
        <v>16.365249418392999</v>
      </c>
      <c r="CO32" s="23">
        <v>11.938221605448783</v>
      </c>
      <c r="CP32" s="23">
        <v>16.088094193129912</v>
      </c>
      <c r="CQ32" s="23">
        <v>29.636697601999998</v>
      </c>
      <c r="CR32" s="23">
        <v>16.220183525368878</v>
      </c>
      <c r="CS32" s="23">
        <v>11.832398056168325</v>
      </c>
      <c r="CT32" s="23">
        <v>15.565090003868182</v>
      </c>
      <c r="CU32" s="23">
        <v>29.778887390000001</v>
      </c>
      <c r="CV32" s="23">
        <v>16.084494919751418</v>
      </c>
      <c r="CW32" s="23">
        <v>11.733415107495697</v>
      </c>
      <c r="CX32" s="23">
        <v>14.801390123057024</v>
      </c>
      <c r="CY32" s="23">
        <v>29.821187697999999</v>
      </c>
      <c r="CZ32" s="23">
        <v>16.056263406962838</v>
      </c>
      <c r="DA32" s="23">
        <v>11.712820611969809</v>
      </c>
      <c r="DB32" s="23">
        <v>14.696519057363245</v>
      </c>
      <c r="DC32" s="23">
        <v>29.932272620999999</v>
      </c>
      <c r="DD32" s="23">
        <v>15.93448534512801</v>
      </c>
      <c r="DE32" s="23">
        <v>11.623985211316992</v>
      </c>
      <c r="DF32" s="23">
        <v>14.590315837900503</v>
      </c>
      <c r="DG32" s="23">
        <v>29.861230314</v>
      </c>
      <c r="DH32" s="23">
        <v>16.000423619687755</v>
      </c>
      <c r="DI32" s="23">
        <v>11.67208626458236</v>
      </c>
      <c r="DJ32" s="23">
        <v>14.640478888398491</v>
      </c>
      <c r="DK32" s="23">
        <v>29.997823793999999</v>
      </c>
      <c r="DL32" s="23">
        <v>15.480051728326144</v>
      </c>
      <c r="DM32" s="23">
        <v>11.29248221471439</v>
      </c>
      <c r="DN32" s="23">
        <v>14.537409946287029</v>
      </c>
      <c r="DO32" s="23">
        <v>30.034628406</v>
      </c>
      <c r="DP32" s="23">
        <v>16.148968837650212</v>
      </c>
      <c r="DQ32" s="23">
        <v>11.780447932964414</v>
      </c>
      <c r="DR32" s="23">
        <v>14.474263071193009</v>
      </c>
      <c r="DS32" s="23">
        <v>30.054583288</v>
      </c>
      <c r="DT32" s="23">
        <v>16.260976076781969</v>
      </c>
      <c r="DU32" s="23">
        <v>11.862155654489669</v>
      </c>
      <c r="DV32" s="23">
        <v>14.648418732017038</v>
      </c>
      <c r="DW32" s="25">
        <v>29.010115418000002</v>
      </c>
      <c r="DX32" s="25">
        <v>16.613163143199046</v>
      </c>
      <c r="DY32" s="25">
        <v>12.119071216114689</v>
      </c>
      <c r="DZ32" s="25">
        <v>16.839079676378702</v>
      </c>
      <c r="EA32" s="25">
        <v>29.103768454000001</v>
      </c>
      <c r="EB32" s="25">
        <v>16.568970326503521</v>
      </c>
      <c r="EC32" s="25">
        <v>12.086833171610023</v>
      </c>
      <c r="ED32" s="25">
        <v>16.746671854579965</v>
      </c>
      <c r="EE32" s="25">
        <v>29.170227485000002</v>
      </c>
      <c r="EF32" s="25">
        <v>16.510128209272899</v>
      </c>
      <c r="EG32" s="25">
        <v>12.043908666319963</v>
      </c>
      <c r="EH32" s="25">
        <v>16.599959816460071</v>
      </c>
      <c r="EI32" s="25">
        <v>29.251815399000002</v>
      </c>
      <c r="EJ32" s="25">
        <v>16.420592319492535</v>
      </c>
      <c r="EK32" s="25">
        <v>11.978593481289071</v>
      </c>
      <c r="EL32" s="25">
        <v>16.241113769900064</v>
      </c>
      <c r="EM32" s="25">
        <v>29.338273149999999</v>
      </c>
      <c r="EN32" s="25">
        <v>16.274366187136437</v>
      </c>
      <c r="EO32" s="25">
        <v>11.871923553569372</v>
      </c>
      <c r="EP32" s="25">
        <v>15.974988530453572</v>
      </c>
      <c r="EQ32" s="25">
        <v>29.432462633</v>
      </c>
      <c r="ER32" s="25">
        <v>16.079809017594666</v>
      </c>
      <c r="ES32" s="25">
        <v>11.729996807111842</v>
      </c>
      <c r="ET32" s="25">
        <v>15.78225280123903</v>
      </c>
      <c r="EU32" s="25">
        <v>29.535796329</v>
      </c>
      <c r="EV32" s="25">
        <v>15.851460321879118</v>
      </c>
      <c r="EW32" s="25">
        <v>11.563419612773238</v>
      </c>
      <c r="EX32" s="25">
        <v>15.646200731117863</v>
      </c>
      <c r="EY32" s="25">
        <v>29.649179662000002</v>
      </c>
      <c r="EZ32" s="25">
        <v>15.500206477606385</v>
      </c>
      <c r="FA32" s="25">
        <v>11.307184823709726</v>
      </c>
      <c r="FB32" s="25">
        <v>15.396863622498865</v>
      </c>
      <c r="FC32" s="25">
        <v>29.776856152000001</v>
      </c>
      <c r="FD32" s="25">
        <v>15.667333157042089</v>
      </c>
      <c r="FE32" s="25">
        <v>11.42910140953602</v>
      </c>
      <c r="FF32" s="25">
        <v>15.162706485556386</v>
      </c>
      <c r="FG32" s="25">
        <v>29.865099798999999</v>
      </c>
      <c r="FH32" s="25">
        <v>15.767758478455066</v>
      </c>
      <c r="FI32" s="25">
        <v>11.502360283334735</v>
      </c>
      <c r="FJ32" s="25">
        <v>15.075727596109189</v>
      </c>
      <c r="FK32" s="25">
        <v>30.169910314999999</v>
      </c>
      <c r="FL32" s="25">
        <v>15.800036598278167</v>
      </c>
      <c r="FM32" s="25">
        <v>11.525906722353398</v>
      </c>
      <c r="FN32" s="25">
        <v>14.558195510085991</v>
      </c>
      <c r="FO32" s="25">
        <v>29.948323737999999</v>
      </c>
      <c r="FP32" s="25">
        <v>15.794023510545554</v>
      </c>
      <c r="FQ32" s="25">
        <v>11.521520258569701</v>
      </c>
      <c r="FR32" s="25">
        <v>14.864370874983987</v>
      </c>
      <c r="FS32" s="25">
        <v>30.330074189000001</v>
      </c>
      <c r="FT32" s="25">
        <v>15.584700494667121</v>
      </c>
      <c r="FU32" s="25">
        <v>11.368822032787147</v>
      </c>
      <c r="FV32" s="25">
        <v>14.107241743045206</v>
      </c>
      <c r="FW32" s="25">
        <v>30.408932671999999</v>
      </c>
      <c r="FX32" s="25">
        <v>15.447203473940837</v>
      </c>
      <c r="FY32" s="25">
        <v>11.268519870470298</v>
      </c>
      <c r="FZ32" s="25">
        <v>13.948984861758671</v>
      </c>
      <c r="GA32" s="25">
        <v>30.444203839</v>
      </c>
      <c r="GB32" s="25">
        <v>15.180065295141171</v>
      </c>
      <c r="GC32" s="25">
        <v>11.073646288268606</v>
      </c>
      <c r="GD32" s="25">
        <v>13.872428570335233</v>
      </c>
      <c r="GE32" s="26">
        <v>29.011625956</v>
      </c>
      <c r="GF32" s="26">
        <v>16.613163143199046</v>
      </c>
      <c r="GG32" s="26">
        <v>12.119071216114689</v>
      </c>
      <c r="GH32" s="26">
        <v>16.839079676378702</v>
      </c>
      <c r="GI32" s="26">
        <v>29.110771501999999</v>
      </c>
      <c r="GJ32" s="26">
        <v>16.468620986139864</v>
      </c>
      <c r="GK32" s="26">
        <v>12.01362972492894</v>
      </c>
      <c r="GL32" s="26">
        <v>16.299906634490092</v>
      </c>
      <c r="GM32" s="26">
        <v>29.189629616000001</v>
      </c>
      <c r="GN32" s="26">
        <v>16.376504180769874</v>
      </c>
      <c r="GO32" s="26">
        <v>11.946431797908227</v>
      </c>
      <c r="GP32" s="26">
        <v>16.080909332444886</v>
      </c>
      <c r="GQ32" s="26">
        <v>29.292111057</v>
      </c>
      <c r="GR32" s="26">
        <v>16.273810419659259</v>
      </c>
      <c r="GS32" s="26">
        <v>11.871518128932449</v>
      </c>
      <c r="GT32" s="26">
        <v>15.719179152334867</v>
      </c>
      <c r="GU32" s="26">
        <v>29.410353456999999</v>
      </c>
      <c r="GV32" s="26">
        <v>15.665518918749484</v>
      </c>
      <c r="GW32" s="26">
        <v>11.427777947960307</v>
      </c>
      <c r="GX32" s="26">
        <v>15.448784467558813</v>
      </c>
      <c r="GY32" s="26">
        <v>29.542109440000001</v>
      </c>
      <c r="GZ32" s="26">
        <v>15.861648648825341</v>
      </c>
      <c r="HA32" s="26">
        <v>11.570851855433473</v>
      </c>
      <c r="HB32" s="26">
        <v>15.258546387227694</v>
      </c>
      <c r="HC32" s="26">
        <v>29.686221565</v>
      </c>
      <c r="HD32" s="26">
        <v>15.934876585455713</v>
      </c>
      <c r="HE32" s="26">
        <v>11.624270615689007</v>
      </c>
      <c r="HF32" s="26">
        <v>15.132070123183349</v>
      </c>
      <c r="HG32" s="26">
        <v>29.836262171000001</v>
      </c>
      <c r="HH32" s="26">
        <v>15.899279437222901</v>
      </c>
      <c r="HI32" s="26">
        <v>11.598302991654649</v>
      </c>
      <c r="HJ32" s="26">
        <v>14.894888470834299</v>
      </c>
      <c r="HK32" s="26">
        <v>30.003913400999998</v>
      </c>
      <c r="HL32" s="26">
        <v>15.810770485168478</v>
      </c>
      <c r="HM32" s="26">
        <v>11.533736943397285</v>
      </c>
      <c r="HN32" s="26">
        <v>14.664820632938838</v>
      </c>
      <c r="HO32" s="26">
        <v>30.080012537999998</v>
      </c>
      <c r="HP32" s="26">
        <v>15.746582450665835</v>
      </c>
      <c r="HQ32" s="26">
        <v>11.486912665885846</v>
      </c>
      <c r="HR32" s="26">
        <v>14.588086884098637</v>
      </c>
      <c r="HS32" s="26">
        <v>30.322204304</v>
      </c>
      <c r="HT32" s="26">
        <v>15.286515279206599</v>
      </c>
      <c r="HU32" s="26">
        <v>11.151300069593885</v>
      </c>
      <c r="HV32" s="26">
        <v>14.034609686282272</v>
      </c>
      <c r="HW32" s="26">
        <v>30.148025986</v>
      </c>
      <c r="HX32" s="26">
        <v>15.651210807590296</v>
      </c>
      <c r="HY32" s="26">
        <v>11.41734038007443</v>
      </c>
      <c r="HZ32" s="26">
        <v>14.38922163161296</v>
      </c>
      <c r="IA32" s="26">
        <v>30.524524331999999</v>
      </c>
      <c r="IB32" s="26">
        <v>14.829963062218177</v>
      </c>
      <c r="IC32" s="26">
        <v>10.818251583651413</v>
      </c>
      <c r="ID32" s="26">
        <v>13.201999003191526</v>
      </c>
      <c r="IE32" s="26">
        <v>30.598384739</v>
      </c>
      <c r="IF32" s="26">
        <v>14.634524161733173</v>
      </c>
      <c r="IG32" s="26">
        <v>10.675681626746698</v>
      </c>
      <c r="IH32" s="26">
        <v>12.301925297035934</v>
      </c>
      <c r="II32" s="26">
        <v>30.618308876</v>
      </c>
      <c r="IJ32" s="26">
        <v>14.475873203763497</v>
      </c>
      <c r="IK32" s="26">
        <v>10.559947961726595</v>
      </c>
      <c r="IL32" s="26">
        <v>11.554761104659338</v>
      </c>
      <c r="IM32" s="27">
        <v>29.011625956</v>
      </c>
      <c r="IN32" s="27">
        <v>16.613163143199046</v>
      </c>
      <c r="IO32" s="27">
        <v>12.119071216114689</v>
      </c>
      <c r="IP32" s="27">
        <v>16.839079676378702</v>
      </c>
      <c r="IQ32" s="27">
        <v>29.097464023000001</v>
      </c>
      <c r="IR32" s="27">
        <v>16.465214838020795</v>
      </c>
      <c r="IS32" s="27">
        <v>12.011144987298195</v>
      </c>
      <c r="IT32" s="27">
        <v>16.260750334203355</v>
      </c>
      <c r="IU32" s="27">
        <v>29.162787383000001</v>
      </c>
      <c r="IV32" s="27">
        <v>16.357742908152066</v>
      </c>
      <c r="IW32" s="27">
        <v>11.93274571073745</v>
      </c>
      <c r="IX32" s="27">
        <v>16.068414533413179</v>
      </c>
      <c r="IY32" s="27">
        <v>29.251260578</v>
      </c>
      <c r="IZ32" s="27">
        <v>16.225734825558455</v>
      </c>
      <c r="JA32" s="27">
        <v>11.836447652368618</v>
      </c>
      <c r="JB32" s="27">
        <v>15.74938875133255</v>
      </c>
      <c r="JC32" s="27">
        <v>29.35401062</v>
      </c>
      <c r="JD32" s="27">
        <v>15.892490089572043</v>
      </c>
      <c r="JE32" s="27">
        <v>11.593350257068074</v>
      </c>
      <c r="JF32" s="27">
        <v>15.524559973629144</v>
      </c>
      <c r="JG32" s="27">
        <v>29.467850718000001</v>
      </c>
      <c r="JH32" s="27">
        <v>15.640106891741029</v>
      </c>
      <c r="JI32" s="27">
        <v>11.409240228056714</v>
      </c>
      <c r="JJ32" s="27">
        <v>15.381956419297488</v>
      </c>
      <c r="JK32" s="27">
        <v>29.593380249999999</v>
      </c>
      <c r="JL32" s="27">
        <v>15.863903427812717</v>
      </c>
      <c r="JM32" s="27">
        <v>11.572496685312592</v>
      </c>
      <c r="JN32" s="27">
        <v>15.303765982788214</v>
      </c>
      <c r="JO32" s="27">
        <v>29.728372444000001</v>
      </c>
      <c r="JP32" s="27">
        <v>15.907835742023199</v>
      </c>
      <c r="JQ32" s="27">
        <v>11.604544696881268</v>
      </c>
      <c r="JR32" s="27">
        <v>15.115534447728077</v>
      </c>
      <c r="JS32" s="27">
        <v>29.876060675000002</v>
      </c>
      <c r="JT32" s="27">
        <v>15.845966665745699</v>
      </c>
      <c r="JU32" s="27">
        <v>11.559412067109363</v>
      </c>
      <c r="JV32" s="27">
        <v>14.824669475794604</v>
      </c>
      <c r="JW32" s="27">
        <v>29.959847671999999</v>
      </c>
      <c r="JX32" s="27">
        <v>15.743562094969265</v>
      </c>
      <c r="JY32" s="27">
        <v>11.484709358456117</v>
      </c>
      <c r="JZ32" s="27">
        <v>14.636733004847565</v>
      </c>
      <c r="KA32" s="27">
        <v>30.229706931999999</v>
      </c>
      <c r="KB32" s="27">
        <v>15.299695220878416</v>
      </c>
      <c r="KC32" s="27">
        <v>11.160914653545671</v>
      </c>
      <c r="KD32" s="27">
        <v>13.71605796445443</v>
      </c>
      <c r="KE32" s="27">
        <v>30.037030036000001</v>
      </c>
      <c r="KF32" s="27">
        <v>15.589907943453078</v>
      </c>
      <c r="KG32" s="27">
        <v>11.372620794175768</v>
      </c>
      <c r="KH32" s="27">
        <v>14.322850361779565</v>
      </c>
      <c r="KI32" s="27">
        <v>30.421362681000002</v>
      </c>
      <c r="KJ32" s="27">
        <v>14.503481356142904</v>
      </c>
      <c r="KK32" s="27">
        <v>10.580087724512728</v>
      </c>
      <c r="KL32" s="27">
        <v>12.54544539014012</v>
      </c>
      <c r="KM32" s="27">
        <v>30.468320091999999</v>
      </c>
      <c r="KN32" s="27">
        <v>14.175650248786756</v>
      </c>
      <c r="KO32" s="27">
        <v>10.34093949592669</v>
      </c>
      <c r="KP32" s="27">
        <v>11.611954546370352</v>
      </c>
      <c r="KQ32" s="27">
        <v>30.453810065999999</v>
      </c>
      <c r="KR32" s="27">
        <v>14.210881907435763</v>
      </c>
      <c r="KS32" s="27">
        <v>10.366640500398193</v>
      </c>
      <c r="KT32" s="27">
        <v>11.835802536797631</v>
      </c>
    </row>
    <row r="33" spans="1:306" ht="15" thickBot="1" x14ac:dyDescent="0.35">
      <c r="A33" s="2"/>
      <c r="B33" s="72" t="s">
        <v>471</v>
      </c>
      <c r="C33" s="72" t="s">
        <v>455</v>
      </c>
      <c r="D33" s="72" t="s">
        <v>846</v>
      </c>
      <c r="E33" s="85">
        <v>380562</v>
      </c>
      <c r="F33" s="82">
        <v>389035</v>
      </c>
      <c r="G33" s="20">
        <v>29.71234127426316</v>
      </c>
      <c r="H33" s="20">
        <v>10.646423751686909</v>
      </c>
      <c r="I33" s="20">
        <v>7.6517943743937922</v>
      </c>
      <c r="J33" s="20">
        <v>11.997315408382224</v>
      </c>
      <c r="K33" s="20">
        <v>30.124563353263159</v>
      </c>
      <c r="L33" s="20">
        <v>10.514662973184253</v>
      </c>
      <c r="M33" s="20">
        <v>7.5570953085640467</v>
      </c>
      <c r="N33" s="20">
        <v>11.192560568677866</v>
      </c>
      <c r="O33" s="20">
        <v>30.312892293263157</v>
      </c>
      <c r="P33" s="20">
        <v>10.057779971939368</v>
      </c>
      <c r="Q33" s="20">
        <v>7.2287244997158799</v>
      </c>
      <c r="R33" s="20">
        <v>11.003126071345118</v>
      </c>
      <c r="S33" s="20">
        <v>30.50632022226316</v>
      </c>
      <c r="T33" s="20">
        <v>9.4804442691316702</v>
      </c>
      <c r="U33" s="20">
        <v>6.8137819625863898</v>
      </c>
      <c r="V33" s="20">
        <v>10.176101838437912</v>
      </c>
      <c r="W33" s="20">
        <v>30.702196136263158</v>
      </c>
      <c r="X33" s="20">
        <v>8.8076737340971096</v>
      </c>
      <c r="Y33" s="20">
        <v>6.3302485324597075</v>
      </c>
      <c r="Z33" s="20">
        <v>9.0786967260286175</v>
      </c>
      <c r="AA33" s="20">
        <v>30.911287894263157</v>
      </c>
      <c r="AB33" s="20">
        <v>8.1537099653713678</v>
      </c>
      <c r="AC33" s="20">
        <v>5.8602318955772885</v>
      </c>
      <c r="AD33" s="20">
        <v>8.0824349305377972</v>
      </c>
      <c r="AE33" s="20">
        <v>31.12973778326316</v>
      </c>
      <c r="AF33" s="20">
        <v>7.5258048093459387</v>
      </c>
      <c r="AG33" s="20">
        <v>5.4089440967268105</v>
      </c>
      <c r="AH33" s="20">
        <v>7.2433327323279997</v>
      </c>
      <c r="AI33" s="20">
        <v>31.351501966263157</v>
      </c>
      <c r="AJ33" s="20">
        <v>7.3308355500370457</v>
      </c>
      <c r="AK33" s="20">
        <v>5.2688158511905447</v>
      </c>
      <c r="AL33" s="20">
        <v>5.9615569714797587</v>
      </c>
      <c r="AM33" s="20">
        <v>31.577292778263157</v>
      </c>
      <c r="AN33" s="20">
        <v>7.2364081040154389</v>
      </c>
      <c r="AO33" s="20">
        <v>5.2009489864941223</v>
      </c>
      <c r="AP33" s="20">
        <v>5.4962828822215748</v>
      </c>
      <c r="AQ33" s="20">
        <v>31.802261637263157</v>
      </c>
      <c r="AR33" s="20">
        <v>7.1343718899998017</v>
      </c>
      <c r="AS33" s="20">
        <v>5.127613550426628</v>
      </c>
      <c r="AT33" s="20">
        <v>5.1041716776812578</v>
      </c>
      <c r="AU33" s="20">
        <v>32.577045127263162</v>
      </c>
      <c r="AV33" s="20">
        <v>6.4584657820084779</v>
      </c>
      <c r="AW33" s="20">
        <v>4.6418265222776744</v>
      </c>
      <c r="AX33" s="20">
        <v>2.6421637407810294</v>
      </c>
      <c r="AY33" s="20">
        <v>32.014079828263156</v>
      </c>
      <c r="AZ33" s="20">
        <v>7.0055432057833222</v>
      </c>
      <c r="BA33" s="20">
        <v>5.0350218384921845</v>
      </c>
      <c r="BB33" s="20">
        <v>4.8656913492931508</v>
      </c>
      <c r="BC33" s="20">
        <v>32.72386180088106</v>
      </c>
      <c r="BD33" s="20">
        <v>5.387734331589054</v>
      </c>
      <c r="BE33" s="20">
        <v>3.8722707465640052</v>
      </c>
      <c r="BF33" s="20">
        <v>-3.8488549806141243</v>
      </c>
      <c r="BG33" s="20">
        <v>33.731824232263158</v>
      </c>
      <c r="BH33" s="20">
        <v>6.8518267451514401</v>
      </c>
      <c r="BI33" s="20">
        <v>4.9245427916170872</v>
      </c>
      <c r="BJ33" s="20">
        <v>-8.8519067707368038</v>
      </c>
      <c r="BK33" s="20">
        <v>34.013230992263161</v>
      </c>
      <c r="BL33" s="20">
        <v>8.1839082015178164</v>
      </c>
      <c r="BM33" s="20">
        <v>5.8819359624875869</v>
      </c>
      <c r="BN33" s="20">
        <v>-13.021810026597819</v>
      </c>
      <c r="BO33" s="23">
        <v>29.714795968263157</v>
      </c>
      <c r="BP33" s="23">
        <v>10.646423751686909</v>
      </c>
      <c r="BQ33" s="23">
        <v>7.6517943743937922</v>
      </c>
      <c r="BR33" s="23">
        <v>11.997315408382224</v>
      </c>
      <c r="BS33" s="23">
        <v>30.147498559263159</v>
      </c>
      <c r="BT33" s="23">
        <v>10.514771055350225</v>
      </c>
      <c r="BU33" s="23">
        <v>7.5571729893448278</v>
      </c>
      <c r="BV33" s="23">
        <v>11.160991276271744</v>
      </c>
      <c r="BW33" s="23">
        <v>30.267499080263157</v>
      </c>
      <c r="BX33" s="23">
        <v>10.086704664748137</v>
      </c>
      <c r="BY33" s="23">
        <v>7.2495132459538016</v>
      </c>
      <c r="BZ33" s="23">
        <v>11.308806432996739</v>
      </c>
      <c r="CA33" s="23">
        <v>30.41339103126316</v>
      </c>
      <c r="CB33" s="23">
        <v>9.5977718337418985</v>
      </c>
      <c r="CC33" s="23">
        <v>6.8981075934071265</v>
      </c>
      <c r="CD33" s="23">
        <v>11.138470531981618</v>
      </c>
      <c r="CE33" s="23">
        <v>30.506102534263157</v>
      </c>
      <c r="CF33" s="23">
        <v>9.0649236391691907</v>
      </c>
      <c r="CG33" s="23">
        <v>6.5151391043883322</v>
      </c>
      <c r="CH33" s="23">
        <v>10.701012802653587</v>
      </c>
      <c r="CI33" s="23">
        <v>30.570673926263158</v>
      </c>
      <c r="CJ33" s="23">
        <v>8.5589163173459397</v>
      </c>
      <c r="CK33" s="23">
        <v>6.1514616791012049</v>
      </c>
      <c r="CL33" s="23">
        <v>10.402863755672676</v>
      </c>
      <c r="CM33" s="23">
        <v>30.634099941263159</v>
      </c>
      <c r="CN33" s="23">
        <v>8.0511945418637865</v>
      </c>
      <c r="CO33" s="23">
        <v>5.7865520422124801</v>
      </c>
      <c r="CP33" s="23">
        <v>10.143809970160341</v>
      </c>
      <c r="CQ33" s="23">
        <v>30.750267832263159</v>
      </c>
      <c r="CR33" s="23">
        <v>7.9079809576248188</v>
      </c>
      <c r="CS33" s="23">
        <v>5.6836216193986342</v>
      </c>
      <c r="CT33" s="23">
        <v>9.323795776391286</v>
      </c>
      <c r="CU33" s="23">
        <v>30.904265228263156</v>
      </c>
      <c r="CV33" s="23">
        <v>7.8241461750120536</v>
      </c>
      <c r="CW33" s="23">
        <v>5.6233679104596819</v>
      </c>
      <c r="CX33" s="23">
        <v>8.8496686875230779</v>
      </c>
      <c r="CY33" s="23">
        <v>31.017758962263159</v>
      </c>
      <c r="CZ33" s="23">
        <v>7.777972669174992</v>
      </c>
      <c r="DA33" s="23">
        <v>5.5901821026757226</v>
      </c>
      <c r="DB33" s="23">
        <v>8.5981535740886059</v>
      </c>
      <c r="DC33" s="23">
        <v>31.576861481263158</v>
      </c>
      <c r="DD33" s="23">
        <v>7.586807750693918</v>
      </c>
      <c r="DE33" s="23">
        <v>5.4527881117984416</v>
      </c>
      <c r="DF33" s="23">
        <v>7.5643773298582957</v>
      </c>
      <c r="DG33" s="23">
        <v>31.141759153263159</v>
      </c>
      <c r="DH33" s="23">
        <v>7.7368591364907751</v>
      </c>
      <c r="DI33" s="23">
        <v>5.5606329972256692</v>
      </c>
      <c r="DJ33" s="23">
        <v>8.4402718221535622</v>
      </c>
      <c r="DK33" s="23">
        <v>32.200237336263157</v>
      </c>
      <c r="DL33" s="23">
        <v>7.5605872833541046</v>
      </c>
      <c r="DM33" s="23">
        <v>5.4339429456502346</v>
      </c>
      <c r="DN33" s="23">
        <v>6.260214793163712</v>
      </c>
      <c r="DO33" s="23">
        <v>32.65077835826316</v>
      </c>
      <c r="DP33" s="23">
        <v>9.5979519514414733</v>
      </c>
      <c r="DQ33" s="23">
        <v>6.89823704754426</v>
      </c>
      <c r="DR33" s="23">
        <v>5.5447373014186994</v>
      </c>
      <c r="DS33" s="23">
        <v>33.000410080263158</v>
      </c>
      <c r="DT33" s="23">
        <v>11.293166371623498</v>
      </c>
      <c r="DU33" s="23">
        <v>8.1166210294597594</v>
      </c>
      <c r="DV33" s="23">
        <v>4.9956689445745539</v>
      </c>
      <c r="DW33" s="25">
        <v>29.71234127426316</v>
      </c>
      <c r="DX33" s="25">
        <v>10.646423751686909</v>
      </c>
      <c r="DY33" s="25">
        <v>7.6517943743937922</v>
      </c>
      <c r="DZ33" s="25">
        <v>11.997315408382224</v>
      </c>
      <c r="EA33" s="25">
        <v>30.124993157263159</v>
      </c>
      <c r="EB33" s="25">
        <v>10.535371108603833</v>
      </c>
      <c r="EC33" s="25">
        <v>7.571978653225452</v>
      </c>
      <c r="ED33" s="25">
        <v>11.242859270341928</v>
      </c>
      <c r="EE33" s="25">
        <v>30.313535584263157</v>
      </c>
      <c r="EF33" s="25">
        <v>10.103746191154137</v>
      </c>
      <c r="EG33" s="25">
        <v>7.2617613265230032</v>
      </c>
      <c r="EH33" s="25">
        <v>11.113171209251341</v>
      </c>
      <c r="EI33" s="25">
        <v>30.507181541263158</v>
      </c>
      <c r="EJ33" s="25">
        <v>9.5500974620793713</v>
      </c>
      <c r="EK33" s="25">
        <v>6.8638430838029239</v>
      </c>
      <c r="EL33" s="25">
        <v>10.364117730949669</v>
      </c>
      <c r="EM33" s="25">
        <v>30.705142933263158</v>
      </c>
      <c r="EN33" s="25">
        <v>8.9163481947865879</v>
      </c>
      <c r="EO33" s="25">
        <v>6.4083550071162581</v>
      </c>
      <c r="EP33" s="25">
        <v>9.387892130584266</v>
      </c>
      <c r="EQ33" s="25">
        <v>30.915338098263156</v>
      </c>
      <c r="ER33" s="25">
        <v>8.2777821541965544</v>
      </c>
      <c r="ES33" s="25">
        <v>5.9494050206204143</v>
      </c>
      <c r="ET33" s="25">
        <v>8.5820818096019593</v>
      </c>
      <c r="EU33" s="25">
        <v>31.134680990263156</v>
      </c>
      <c r="EV33" s="25">
        <v>7.6701548756092714</v>
      </c>
      <c r="EW33" s="25">
        <v>5.512691331548468</v>
      </c>
      <c r="EX33" s="25">
        <v>7.9624344001740077</v>
      </c>
      <c r="EY33" s="25">
        <v>31.354399330263156</v>
      </c>
      <c r="EZ33" s="25">
        <v>7.5024817962744681</v>
      </c>
      <c r="FA33" s="25">
        <v>5.3921813880110392</v>
      </c>
      <c r="FB33" s="25">
        <v>6.8717039791003636</v>
      </c>
      <c r="FC33" s="25">
        <v>31.580484293263158</v>
      </c>
      <c r="FD33" s="25">
        <v>7.4476759892981663</v>
      </c>
      <c r="FE33" s="25">
        <v>5.352791375431563</v>
      </c>
      <c r="FF33" s="25">
        <v>6.5251223511079388</v>
      </c>
      <c r="FG33" s="25">
        <v>31.803547890263157</v>
      </c>
      <c r="FH33" s="25">
        <v>7.3702607021219109</v>
      </c>
      <c r="FI33" s="25">
        <v>5.2971514842602678</v>
      </c>
      <c r="FJ33" s="25">
        <v>6.1924416411498768</v>
      </c>
      <c r="FK33" s="25">
        <v>32.552643167263156</v>
      </c>
      <c r="FL33" s="25">
        <v>6.9205662133763708</v>
      </c>
      <c r="FM33" s="25">
        <v>4.9739472008844725</v>
      </c>
      <c r="FN33" s="25">
        <v>4.8538269892023393</v>
      </c>
      <c r="FO33" s="25">
        <v>32.011425863263156</v>
      </c>
      <c r="FP33" s="25">
        <v>7.2554353647180641</v>
      </c>
      <c r="FQ33" s="25">
        <v>5.2146242534006646</v>
      </c>
      <c r="FR33" s="25">
        <v>5.9642140373576886</v>
      </c>
      <c r="FS33" s="25">
        <v>33.190626261263162</v>
      </c>
      <c r="FT33" s="25">
        <v>6.7681306828101482</v>
      </c>
      <c r="FU33" s="25">
        <v>4.8643887836685931</v>
      </c>
      <c r="FV33" s="25">
        <v>3.1906160124832077</v>
      </c>
      <c r="FW33" s="25">
        <v>33.55267070126316</v>
      </c>
      <c r="FX33" s="25">
        <v>8.9699764941632179</v>
      </c>
      <c r="FY33" s="25">
        <v>6.4468987217991707</v>
      </c>
      <c r="FZ33" s="25">
        <v>2.28339472159373</v>
      </c>
      <c r="GA33" s="25">
        <v>33.73234184026316</v>
      </c>
      <c r="GB33" s="25">
        <v>10.925453024222557</v>
      </c>
      <c r="GC33" s="25">
        <v>7.8523382065459897</v>
      </c>
      <c r="GD33" s="25">
        <v>1.8994453004455849</v>
      </c>
      <c r="GE33" s="26">
        <v>29.711792893263159</v>
      </c>
      <c r="GF33" s="26">
        <v>10.646423751686909</v>
      </c>
      <c r="GG33" s="26">
        <v>7.6517943743937922</v>
      </c>
      <c r="GH33" s="26">
        <v>11.997315408382224</v>
      </c>
      <c r="GI33" s="26">
        <v>30.119178315263159</v>
      </c>
      <c r="GJ33" s="26">
        <v>10.517234810151987</v>
      </c>
      <c r="GK33" s="26">
        <v>7.5589437384312541</v>
      </c>
      <c r="GL33" s="26">
        <v>11.237762423992393</v>
      </c>
      <c r="GM33" s="26">
        <v>30.313676925263159</v>
      </c>
      <c r="GN33" s="26">
        <v>10.072537179131656</v>
      </c>
      <c r="GO33" s="26">
        <v>7.2393307950888053</v>
      </c>
      <c r="GP33" s="26">
        <v>11.099076370307877</v>
      </c>
      <c r="GQ33" s="26">
        <v>30.536504650263158</v>
      </c>
      <c r="GR33" s="26">
        <v>9.4761645456172587</v>
      </c>
      <c r="GS33" s="26">
        <v>6.8107060410304463</v>
      </c>
      <c r="GT33" s="26">
        <v>10.310309409522951</v>
      </c>
      <c r="GU33" s="26">
        <v>30.776832850263158</v>
      </c>
      <c r="GV33" s="26">
        <v>8.7445152890295326</v>
      </c>
      <c r="GW33" s="26">
        <v>6.2848553144237469</v>
      </c>
      <c r="GX33" s="26">
        <v>9.2593879964507693</v>
      </c>
      <c r="GY33" s="26">
        <v>31.024483281263159</v>
      </c>
      <c r="GZ33" s="26">
        <v>8.1383056292922475</v>
      </c>
      <c r="HA33" s="26">
        <v>5.8491604959316748</v>
      </c>
      <c r="HB33" s="26">
        <v>8.3346140565113274</v>
      </c>
      <c r="HC33" s="26">
        <v>31.271993438263159</v>
      </c>
      <c r="HD33" s="26">
        <v>7.542373310278168</v>
      </c>
      <c r="HE33" s="26">
        <v>5.4208522045743193</v>
      </c>
      <c r="HF33" s="26">
        <v>7.5993001645444878</v>
      </c>
      <c r="HG33" s="26">
        <v>31.503473819263156</v>
      </c>
      <c r="HH33" s="26">
        <v>7.261969695044951</v>
      </c>
      <c r="HI33" s="26">
        <v>5.2193206052650911</v>
      </c>
      <c r="HJ33" s="26">
        <v>6.4547338876440605</v>
      </c>
      <c r="HK33" s="26">
        <v>31.76870473426316</v>
      </c>
      <c r="HL33" s="26">
        <v>7.0595084177989174</v>
      </c>
      <c r="HM33" s="26">
        <v>5.0738076989224039</v>
      </c>
      <c r="HN33" s="26">
        <v>6.0907358534809504</v>
      </c>
      <c r="HO33" s="26">
        <v>32.051632144263159</v>
      </c>
      <c r="HP33" s="26">
        <v>6.893356408249117</v>
      </c>
      <c r="HQ33" s="26">
        <v>4.9543909781887443</v>
      </c>
      <c r="HR33" s="26">
        <v>5.745272522606065</v>
      </c>
      <c r="HS33" s="26">
        <v>33.09857770326316</v>
      </c>
      <c r="HT33" s="26">
        <v>6.0984719851278397</v>
      </c>
      <c r="HU33" s="26">
        <v>4.383091892317875</v>
      </c>
      <c r="HV33" s="26">
        <v>3.0490657883498571</v>
      </c>
      <c r="HW33" s="26">
        <v>32.313477579263157</v>
      </c>
      <c r="HX33" s="26">
        <v>6.7791715168839444</v>
      </c>
      <c r="HY33" s="26">
        <v>4.8723240485072772</v>
      </c>
      <c r="HZ33" s="26">
        <v>5.5294958485150616</v>
      </c>
      <c r="IA33" s="26">
        <v>29.074300054317924</v>
      </c>
      <c r="IB33" s="26">
        <v>4.7868618173101041</v>
      </c>
      <c r="IC33" s="26">
        <v>3.4404118395992116</v>
      </c>
      <c r="ID33" s="26">
        <v>-3.2710562902977145</v>
      </c>
      <c r="IE33" s="26">
        <v>34.95389178326316</v>
      </c>
      <c r="IF33" s="26">
        <v>6.2674793674978595</v>
      </c>
      <c r="IG33" s="26">
        <v>4.5045608257186363</v>
      </c>
      <c r="IH33" s="26">
        <v>-8.1176475028848358</v>
      </c>
      <c r="II33" s="26">
        <v>35.268563275263162</v>
      </c>
      <c r="IJ33" s="26">
        <v>7.6164061892170976</v>
      </c>
      <c r="IK33" s="26">
        <v>5.4740610923471094</v>
      </c>
      <c r="IL33" s="26">
        <v>-11.85638048992854</v>
      </c>
      <c r="IM33" s="27">
        <v>29.711792893263159</v>
      </c>
      <c r="IN33" s="27">
        <v>10.646423751686909</v>
      </c>
      <c r="IO33" s="27">
        <v>7.6517943743937922</v>
      </c>
      <c r="IP33" s="27">
        <v>11.997315408382224</v>
      </c>
      <c r="IQ33" s="27">
        <v>30.087983032263157</v>
      </c>
      <c r="IR33" s="27">
        <v>10.530769053610129</v>
      </c>
      <c r="IS33" s="27">
        <v>7.5686710656887541</v>
      </c>
      <c r="IT33" s="27">
        <v>11.293950827155754</v>
      </c>
      <c r="IU33" s="27">
        <v>30.244460124263156</v>
      </c>
      <c r="IV33" s="27">
        <v>10.55543783042806</v>
      </c>
      <c r="IW33" s="27">
        <v>7.5864010013066858</v>
      </c>
      <c r="IX33" s="27">
        <v>11.209072153920829</v>
      </c>
      <c r="IY33" s="27">
        <v>30.43508322626316</v>
      </c>
      <c r="IZ33" s="27">
        <v>10.336718016926412</v>
      </c>
      <c r="JA33" s="27">
        <v>7.4292027648326586</v>
      </c>
      <c r="JB33" s="27">
        <v>10.444332672717273</v>
      </c>
      <c r="JC33" s="27">
        <v>30.65234735926316</v>
      </c>
      <c r="JD33" s="27">
        <v>10.216549883415601</v>
      </c>
      <c r="JE33" s="27">
        <v>7.342835561213346</v>
      </c>
      <c r="JF33" s="27">
        <v>9.4125533393228551</v>
      </c>
      <c r="JG33" s="27">
        <v>30.878587268263157</v>
      </c>
      <c r="JH33" s="27">
        <v>10.06439073304422</v>
      </c>
      <c r="JI33" s="27">
        <v>7.2334757838853232</v>
      </c>
      <c r="JJ33" s="27">
        <v>8.524011650911504</v>
      </c>
      <c r="JK33" s="27">
        <v>31.111276771263157</v>
      </c>
      <c r="JL33" s="27">
        <v>9.9094761520235082</v>
      </c>
      <c r="JM33" s="27">
        <v>7.122135624296237</v>
      </c>
      <c r="JN33" s="27">
        <v>7.8098865479969888</v>
      </c>
      <c r="JO33" s="27">
        <v>31.341724854263159</v>
      </c>
      <c r="JP33" s="27">
        <v>9.6193419809669916</v>
      </c>
      <c r="JQ33" s="27">
        <v>6.91361048292584</v>
      </c>
      <c r="JR33" s="27">
        <v>6.5813477943066729</v>
      </c>
      <c r="JS33" s="27">
        <v>31.678341806263159</v>
      </c>
      <c r="JT33" s="27">
        <v>9.302567532470567</v>
      </c>
      <c r="JU33" s="27">
        <v>6.6859384496223964</v>
      </c>
      <c r="JV33" s="27">
        <v>5.2486714545931363</v>
      </c>
      <c r="JW33" s="27">
        <v>32.052365558263162</v>
      </c>
      <c r="JX33" s="27">
        <v>8.9831210501362566</v>
      </c>
      <c r="JY33" s="27">
        <v>6.4563459729883288</v>
      </c>
      <c r="JZ33" s="27">
        <v>3.8782854488378646</v>
      </c>
      <c r="KA33" s="27">
        <v>33.360532541263154</v>
      </c>
      <c r="KB33" s="27">
        <v>8.4711847194280043</v>
      </c>
      <c r="KC33" s="27">
        <v>6.0884072522756085</v>
      </c>
      <c r="KD33" s="27">
        <v>-1.5114936503815315</v>
      </c>
      <c r="KE33" s="27">
        <v>32.409166971263161</v>
      </c>
      <c r="KF33" s="27">
        <v>8.7489895058842535</v>
      </c>
      <c r="KG33" s="27">
        <v>6.2880710221728728</v>
      </c>
      <c r="KH33" s="27">
        <v>2.6354187043546347</v>
      </c>
      <c r="KI33" s="27">
        <v>34.538860937263159</v>
      </c>
      <c r="KJ33" s="27">
        <v>6.8940509393086025</v>
      </c>
      <c r="KK33" s="27">
        <v>4.9548901513362509</v>
      </c>
      <c r="KL33" s="27">
        <v>-7.5607474458865198</v>
      </c>
      <c r="KM33" s="27">
        <v>34.990537571263161</v>
      </c>
      <c r="KN33" s="27">
        <v>8.2221351535492566</v>
      </c>
      <c r="KO33" s="27">
        <v>5.9094104255868087</v>
      </c>
      <c r="KP33" s="27">
        <v>-11.020870538488396</v>
      </c>
      <c r="KQ33" s="27">
        <v>34.936616043263157</v>
      </c>
      <c r="KR33" s="27">
        <v>8.0428220013796263</v>
      </c>
      <c r="KS33" s="27">
        <v>5.7805345325143582</v>
      </c>
      <c r="KT33" s="27">
        <v>-10.85418053453192</v>
      </c>
    </row>
    <row r="34" spans="1:306" ht="15" thickBot="1" x14ac:dyDescent="0.35">
      <c r="A34" s="2"/>
      <c r="B34" s="72" t="s">
        <v>472</v>
      </c>
      <c r="C34" s="72" t="s">
        <v>453</v>
      </c>
      <c r="D34" s="72" t="s">
        <v>845</v>
      </c>
      <c r="E34" s="85">
        <v>356431</v>
      </c>
      <c r="F34" s="82">
        <v>426698</v>
      </c>
      <c r="G34" s="20">
        <v>30.519421878999999</v>
      </c>
      <c r="H34" s="20">
        <v>12.680836707152496</v>
      </c>
      <c r="I34" s="20">
        <v>9.1139670223084384</v>
      </c>
      <c r="J34" s="20">
        <v>13.733952731055783</v>
      </c>
      <c r="K34" s="20">
        <v>30.655224299</v>
      </c>
      <c r="L34" s="20">
        <v>12.099379868956097</v>
      </c>
      <c r="M34" s="20">
        <v>8.6960625440314931</v>
      </c>
      <c r="N34" s="20">
        <v>10.593602462912486</v>
      </c>
      <c r="O34" s="20">
        <v>30.736231977999999</v>
      </c>
      <c r="P34" s="20">
        <v>12.053459883414684</v>
      </c>
      <c r="Q34" s="20">
        <v>8.6630589462757328</v>
      </c>
      <c r="R34" s="20">
        <v>9.7583508736845843</v>
      </c>
      <c r="S34" s="20">
        <v>30.849283975999999</v>
      </c>
      <c r="T34" s="20">
        <v>11.979502459892748</v>
      </c>
      <c r="U34" s="20">
        <v>8.609904289796825</v>
      </c>
      <c r="V34" s="20">
        <v>9.5513668804671497</v>
      </c>
      <c r="W34" s="20">
        <v>30.952050629999999</v>
      </c>
      <c r="X34" s="20">
        <v>11.839226759379757</v>
      </c>
      <c r="Y34" s="20">
        <v>8.5090853818626577</v>
      </c>
      <c r="Z34" s="20">
        <v>9.161866471475868</v>
      </c>
      <c r="AA34" s="20">
        <v>31.064815728999999</v>
      </c>
      <c r="AB34" s="20">
        <v>11.722025094154761</v>
      </c>
      <c r="AC34" s="20">
        <v>8.4248502374090002</v>
      </c>
      <c r="AD34" s="20">
        <v>8.7579096707927029</v>
      </c>
      <c r="AE34" s="20">
        <v>31.191280019000001</v>
      </c>
      <c r="AF34" s="20">
        <v>11.592942581606787</v>
      </c>
      <c r="AG34" s="20">
        <v>8.3320760940549263</v>
      </c>
      <c r="AH34" s="20">
        <v>8.4094613622966605</v>
      </c>
      <c r="AI34" s="20">
        <v>31.340023815999999</v>
      </c>
      <c r="AJ34" s="20">
        <v>11.447104329653753</v>
      </c>
      <c r="AK34" s="20">
        <v>8.2272592708762673</v>
      </c>
      <c r="AL34" s="20">
        <v>8.1296971691232933</v>
      </c>
      <c r="AM34" s="20">
        <v>31.505675363000002</v>
      </c>
      <c r="AN34" s="20">
        <v>11.275060128505238</v>
      </c>
      <c r="AO34" s="20">
        <v>8.1036077160255893</v>
      </c>
      <c r="AP34" s="20">
        <v>7.688836510657584</v>
      </c>
      <c r="AQ34" s="20">
        <v>31.654872790999999</v>
      </c>
      <c r="AR34" s="20">
        <v>11.119880602897695</v>
      </c>
      <c r="AS34" s="20">
        <v>7.9920771355452889</v>
      </c>
      <c r="AT34" s="20">
        <v>7.3587604415233621</v>
      </c>
      <c r="AU34" s="20">
        <v>32.384001980000001</v>
      </c>
      <c r="AV34" s="20">
        <v>10.164721754707282</v>
      </c>
      <c r="AW34" s="20">
        <v>7.305585664634429</v>
      </c>
      <c r="AX34" s="20">
        <v>5.0017238526837104</v>
      </c>
      <c r="AY34" s="20">
        <v>31.818855976000002</v>
      </c>
      <c r="AZ34" s="20">
        <v>10.95585682475576</v>
      </c>
      <c r="BA34" s="20">
        <v>7.8741900166285337</v>
      </c>
      <c r="BB34" s="20">
        <v>7.0741541000463712</v>
      </c>
      <c r="BC34" s="20">
        <v>33.523985447999998</v>
      </c>
      <c r="BD34" s="20">
        <v>8.5547171552578387</v>
      </c>
      <c r="BE34" s="20">
        <v>6.1484436586285733</v>
      </c>
      <c r="BF34" s="20">
        <v>-0.27104966327929958</v>
      </c>
      <c r="BG34" s="20">
        <v>34.403575552999996</v>
      </c>
      <c r="BH34" s="20">
        <v>7.5451344944163186</v>
      </c>
      <c r="BI34" s="20">
        <v>5.4228367219810796</v>
      </c>
      <c r="BJ34" s="20">
        <v>-4.9309485807544284</v>
      </c>
      <c r="BK34" s="20">
        <v>35.369345920000001</v>
      </c>
      <c r="BL34" s="20">
        <v>6.6667415795018226</v>
      </c>
      <c r="BM34" s="20">
        <v>4.7915184388078087</v>
      </c>
      <c r="BN34" s="20">
        <v>-8.205822459364299</v>
      </c>
      <c r="BO34" s="23">
        <v>30.510643827999999</v>
      </c>
      <c r="BP34" s="23">
        <v>12.680836707152496</v>
      </c>
      <c r="BQ34" s="23">
        <v>9.1139670223084384</v>
      </c>
      <c r="BR34" s="23">
        <v>13.733952731055783</v>
      </c>
      <c r="BS34" s="23">
        <v>30.659247164</v>
      </c>
      <c r="BT34" s="23">
        <v>12.444859560455548</v>
      </c>
      <c r="BU34" s="23">
        <v>8.944365600676587</v>
      </c>
      <c r="BV34" s="23">
        <v>12.401623380495522</v>
      </c>
      <c r="BW34" s="23">
        <v>30.668443427</v>
      </c>
      <c r="BX34" s="23">
        <v>12.38223142588167</v>
      </c>
      <c r="BY34" s="23">
        <v>8.8993535272340623</v>
      </c>
      <c r="BZ34" s="23">
        <v>12.185941694718306</v>
      </c>
      <c r="CA34" s="23">
        <v>30.714692309</v>
      </c>
      <c r="CB34" s="23">
        <v>12.301408521262285</v>
      </c>
      <c r="CC34" s="23">
        <v>8.8412645143116908</v>
      </c>
      <c r="CD34" s="23">
        <v>12.139406918100391</v>
      </c>
      <c r="CE34" s="23">
        <v>30.750637867000002</v>
      </c>
      <c r="CF34" s="23">
        <v>12.288762390164219</v>
      </c>
      <c r="CG34" s="23">
        <v>8.8321754908939738</v>
      </c>
      <c r="CH34" s="23">
        <v>11.926649121604447</v>
      </c>
      <c r="CI34" s="23">
        <v>30.778173315</v>
      </c>
      <c r="CJ34" s="23">
        <v>12.289354698861684</v>
      </c>
      <c r="CK34" s="23">
        <v>8.8326011948171761</v>
      </c>
      <c r="CL34" s="23">
        <v>11.722402482462337</v>
      </c>
      <c r="CM34" s="23">
        <v>30.833879075999999</v>
      </c>
      <c r="CN34" s="23">
        <v>12.243365672984243</v>
      </c>
      <c r="CO34" s="23">
        <v>8.7995479764125353</v>
      </c>
      <c r="CP34" s="23">
        <v>11.468404547458391</v>
      </c>
      <c r="CQ34" s="23">
        <v>30.919830869000002</v>
      </c>
      <c r="CR34" s="23">
        <v>12.184652222330362</v>
      </c>
      <c r="CS34" s="23">
        <v>8.7573494633819582</v>
      </c>
      <c r="CT34" s="23">
        <v>11.141653783366998</v>
      </c>
      <c r="CU34" s="23">
        <v>31.037059753000001</v>
      </c>
      <c r="CV34" s="23">
        <v>12.073529664170245</v>
      </c>
      <c r="CW34" s="23">
        <v>8.6774834928711471</v>
      </c>
      <c r="CX34" s="23">
        <v>10.615442545234107</v>
      </c>
      <c r="CY34" s="23">
        <v>31.112065948000001</v>
      </c>
      <c r="CZ34" s="23">
        <v>12.003773400789013</v>
      </c>
      <c r="DA34" s="23">
        <v>8.6273482929046175</v>
      </c>
      <c r="DB34" s="23">
        <v>10.359783380216342</v>
      </c>
      <c r="DC34" s="23">
        <v>31.536124790999999</v>
      </c>
      <c r="DD34" s="23">
        <v>11.791893686674332</v>
      </c>
      <c r="DE34" s="23">
        <v>8.4750661705389714</v>
      </c>
      <c r="DF34" s="23">
        <v>9.2320733062299354</v>
      </c>
      <c r="DG34" s="23">
        <v>31.199489914000001</v>
      </c>
      <c r="DH34" s="23">
        <v>11.955850861462395</v>
      </c>
      <c r="DI34" s="23">
        <v>8.5929054203139028</v>
      </c>
      <c r="DJ34" s="23">
        <v>10.133812057702904</v>
      </c>
      <c r="DK34" s="23">
        <v>32.164773244999999</v>
      </c>
      <c r="DL34" s="23">
        <v>11.489326064461881</v>
      </c>
      <c r="DM34" s="23">
        <v>8.2576048630128565</v>
      </c>
      <c r="DN34" s="23">
        <v>8.1617309579292936</v>
      </c>
      <c r="DO34" s="23">
        <v>32.885787401999998</v>
      </c>
      <c r="DP34" s="23">
        <v>11.210518871607283</v>
      </c>
      <c r="DQ34" s="23">
        <v>8.0572206439000951</v>
      </c>
      <c r="DR34" s="23">
        <v>7.1932670027134904</v>
      </c>
      <c r="DS34" s="23">
        <v>33.516881623000003</v>
      </c>
      <c r="DT34" s="23">
        <v>10.893330755971922</v>
      </c>
      <c r="DU34" s="23">
        <v>7.8292512998789476</v>
      </c>
      <c r="DV34" s="23">
        <v>6.6541940945133327</v>
      </c>
      <c r="DW34" s="25">
        <v>30.519421878999999</v>
      </c>
      <c r="DX34" s="25">
        <v>12.680836707152501</v>
      </c>
      <c r="DY34" s="25">
        <v>9.1139670223084419</v>
      </c>
      <c r="DZ34" s="25">
        <v>13.733952731055783</v>
      </c>
      <c r="EA34" s="25">
        <v>30.657228979999999</v>
      </c>
      <c r="EB34" s="25">
        <v>12.370076121771868</v>
      </c>
      <c r="EC34" s="25">
        <v>8.8906172708370086</v>
      </c>
      <c r="ED34" s="25">
        <v>11.98441148273381</v>
      </c>
      <c r="EE34" s="25">
        <v>30.739024194999999</v>
      </c>
      <c r="EF34" s="25">
        <v>12.289065127202033</v>
      </c>
      <c r="EG34" s="25">
        <v>8.8323930739638286</v>
      </c>
      <c r="EH34" s="25">
        <v>11.458085478358971</v>
      </c>
      <c r="EI34" s="25">
        <v>30.853022547000002</v>
      </c>
      <c r="EJ34" s="25">
        <v>12.303301710775214</v>
      </c>
      <c r="EK34" s="25">
        <v>8.8426251868908192</v>
      </c>
      <c r="EL34" s="25">
        <v>11.258635197675225</v>
      </c>
      <c r="EM34" s="25">
        <v>30.964841262</v>
      </c>
      <c r="EN34" s="25">
        <v>12.175771607040483</v>
      </c>
      <c r="EO34" s="25">
        <v>8.7509667903171664</v>
      </c>
      <c r="EP34" s="25">
        <v>10.908112072477604</v>
      </c>
      <c r="EQ34" s="25">
        <v>31.082395719000001</v>
      </c>
      <c r="ER34" s="25">
        <v>12.076833819286415</v>
      </c>
      <c r="ES34" s="25">
        <v>8.6798582542107034</v>
      </c>
      <c r="ET34" s="25">
        <v>10.575265695298221</v>
      </c>
      <c r="EU34" s="25">
        <v>31.212736108000001</v>
      </c>
      <c r="EV34" s="25">
        <v>11.958774345752685</v>
      </c>
      <c r="EW34" s="25">
        <v>8.5950065860356357</v>
      </c>
      <c r="EX34" s="25">
        <v>10.304020148529045</v>
      </c>
      <c r="EY34" s="25">
        <v>31.351648744999999</v>
      </c>
      <c r="EZ34" s="25">
        <v>11.848537844254142</v>
      </c>
      <c r="FA34" s="25">
        <v>8.5157774418936185</v>
      </c>
      <c r="FB34" s="25">
        <v>10.079368900537567</v>
      </c>
      <c r="FC34" s="25">
        <v>31.518480500999999</v>
      </c>
      <c r="FD34" s="25">
        <v>11.672677569073091</v>
      </c>
      <c r="FE34" s="25">
        <v>8.3893831994987007</v>
      </c>
      <c r="FF34" s="25">
        <v>9.6655353817680627</v>
      </c>
      <c r="FG34" s="25">
        <v>31.660033550999998</v>
      </c>
      <c r="FH34" s="25">
        <v>11.520915996693223</v>
      </c>
      <c r="FI34" s="25">
        <v>8.2803091693013382</v>
      </c>
      <c r="FJ34" s="25">
        <v>9.3361838369499068</v>
      </c>
      <c r="FK34" s="25">
        <v>32.286095363000001</v>
      </c>
      <c r="FL34" s="25">
        <v>10.76729621546475</v>
      </c>
      <c r="FM34" s="25">
        <v>7.7386677940440149</v>
      </c>
      <c r="FN34" s="25">
        <v>7.9333798478105209</v>
      </c>
      <c r="FO34" s="25">
        <v>31.808207618000001</v>
      </c>
      <c r="FP34" s="25">
        <v>11.356238690674758</v>
      </c>
      <c r="FQ34" s="25">
        <v>8.1619523470320043</v>
      </c>
      <c r="FR34" s="25">
        <v>9.0412173379018732</v>
      </c>
      <c r="FS34" s="25">
        <v>33.049140549999997</v>
      </c>
      <c r="FT34" s="25">
        <v>9.9192390681665312</v>
      </c>
      <c r="FU34" s="25">
        <v>7.1291524243563522</v>
      </c>
      <c r="FV34" s="25">
        <v>6.6190186035875342</v>
      </c>
      <c r="FW34" s="25">
        <v>33.743579677</v>
      </c>
      <c r="FX34" s="25">
        <v>9.6110725231213312</v>
      </c>
      <c r="FY34" s="25">
        <v>6.9076670607496675</v>
      </c>
      <c r="FZ34" s="25">
        <v>5.4850707202472897</v>
      </c>
      <c r="GA34" s="25">
        <v>34.334559268999996</v>
      </c>
      <c r="GB34" s="25">
        <v>9.2583443140462389</v>
      </c>
      <c r="GC34" s="25">
        <v>6.6541543518023891</v>
      </c>
      <c r="GD34" s="25">
        <v>4.9742175415060466</v>
      </c>
      <c r="GE34" s="26">
        <v>30.523107942999999</v>
      </c>
      <c r="GF34" s="26">
        <v>12.680836707152496</v>
      </c>
      <c r="GG34" s="26">
        <v>9.1139670223084384</v>
      </c>
      <c r="GH34" s="26">
        <v>13.733952731055783</v>
      </c>
      <c r="GI34" s="26">
        <v>30.659192652000002</v>
      </c>
      <c r="GJ34" s="26">
        <v>11.968663314369438</v>
      </c>
      <c r="GK34" s="26">
        <v>8.6021139824905468</v>
      </c>
      <c r="GL34" s="26">
        <v>9.6807464721605569</v>
      </c>
      <c r="GM34" s="26">
        <v>30.747439072999999</v>
      </c>
      <c r="GN34" s="26">
        <v>11.859196114794237</v>
      </c>
      <c r="GO34" s="26">
        <v>8.5234377507880978</v>
      </c>
      <c r="GP34" s="26">
        <v>8.6964612183516401</v>
      </c>
      <c r="GQ34" s="26">
        <v>30.876160648999999</v>
      </c>
      <c r="GR34" s="26">
        <v>11.754627637080853</v>
      </c>
      <c r="GS34" s="26">
        <v>8.4482823269417189</v>
      </c>
      <c r="GT34" s="26">
        <v>8.5329781363027593</v>
      </c>
      <c r="GU34" s="26">
        <v>31.018506467999998</v>
      </c>
      <c r="GV34" s="26">
        <v>11.583955350393992</v>
      </c>
      <c r="GW34" s="26">
        <v>8.3256167940271091</v>
      </c>
      <c r="GX34" s="26">
        <v>8.1729692014526591</v>
      </c>
      <c r="GY34" s="26">
        <v>31.200214325000001</v>
      </c>
      <c r="GZ34" s="26">
        <v>11.400993705874489</v>
      </c>
      <c r="HA34" s="26">
        <v>8.1941186576653706</v>
      </c>
      <c r="HB34" s="26">
        <v>7.8001659180209479</v>
      </c>
      <c r="HC34" s="26">
        <v>31.411683113999999</v>
      </c>
      <c r="HD34" s="26">
        <v>11.164530801604894</v>
      </c>
      <c r="HE34" s="26">
        <v>8.0241681125016751</v>
      </c>
      <c r="HF34" s="26">
        <v>7.5035298911773154</v>
      </c>
      <c r="HG34" s="26">
        <v>31.649419301000002</v>
      </c>
      <c r="HH34" s="26">
        <v>10.925494281124363</v>
      </c>
      <c r="HI34" s="26">
        <v>7.8523678586936505</v>
      </c>
      <c r="HJ34" s="26">
        <v>7.2923098581755355</v>
      </c>
      <c r="HK34" s="26">
        <v>31.938928024999999</v>
      </c>
      <c r="HL34" s="26">
        <v>10.678876486435156</v>
      </c>
      <c r="HM34" s="26">
        <v>7.6751187938394292</v>
      </c>
      <c r="HN34" s="26">
        <v>6.8858277272523019</v>
      </c>
      <c r="HO34" s="26">
        <v>32.224406266000003</v>
      </c>
      <c r="HP34" s="26">
        <v>10.415816143731643</v>
      </c>
      <c r="HQ34" s="26">
        <v>7.486052145979774</v>
      </c>
      <c r="HR34" s="26">
        <v>6.5422667381970854</v>
      </c>
      <c r="HS34" s="26">
        <v>33.661155549</v>
      </c>
      <c r="HT34" s="26">
        <v>9.2589109760852928</v>
      </c>
      <c r="HU34" s="26">
        <v>6.6545616229672193</v>
      </c>
      <c r="HV34" s="26">
        <v>3.9984597930241961</v>
      </c>
      <c r="HW34" s="26">
        <v>32.543454201000003</v>
      </c>
      <c r="HX34" s="26">
        <v>10.203298763837338</v>
      </c>
      <c r="HY34" s="26">
        <v>7.333311720662917</v>
      </c>
      <c r="HZ34" s="26">
        <v>6.2526378928612552</v>
      </c>
      <c r="IA34" s="26">
        <v>35.607755248000004</v>
      </c>
      <c r="IB34" s="26">
        <v>7.8606577993244979</v>
      </c>
      <c r="IC34" s="26">
        <v>5.6496095337531074</v>
      </c>
      <c r="ID34" s="26">
        <v>-1.4365830618361564</v>
      </c>
      <c r="IE34" s="26">
        <v>36.908337342999999</v>
      </c>
      <c r="IF34" s="26">
        <v>6.6738598751328713</v>
      </c>
      <c r="IG34" s="26">
        <v>4.7966344980343916</v>
      </c>
      <c r="IH34" s="26">
        <v>-6.0421501344608686</v>
      </c>
      <c r="II34" s="26">
        <v>35.59532242595116</v>
      </c>
      <c r="IJ34" s="26">
        <v>5.860498429103969</v>
      </c>
      <c r="IK34" s="26">
        <v>4.212055611994221</v>
      </c>
      <c r="IL34" s="26">
        <v>-8.7886399145866179</v>
      </c>
      <c r="IM34" s="27">
        <v>30.523107942999999</v>
      </c>
      <c r="IN34" s="27">
        <v>12.680836707152492</v>
      </c>
      <c r="IO34" s="27">
        <v>9.1139670223084348</v>
      </c>
      <c r="IP34" s="27">
        <v>13.733952731055783</v>
      </c>
      <c r="IQ34" s="27">
        <v>30.650859124</v>
      </c>
      <c r="IR34" s="27">
        <v>11.899948282963951</v>
      </c>
      <c r="IS34" s="27">
        <v>8.5527271364464479</v>
      </c>
      <c r="IT34" s="27">
        <v>9.2562798935054893</v>
      </c>
      <c r="IU34" s="27">
        <v>30.730864179000001</v>
      </c>
      <c r="IV34" s="27">
        <v>11.799236149396018</v>
      </c>
      <c r="IW34" s="27">
        <v>8.4803433430673625</v>
      </c>
      <c r="IX34" s="27">
        <v>8.2280136112096507</v>
      </c>
      <c r="IY34" s="27">
        <v>30.866231460999998</v>
      </c>
      <c r="IZ34" s="27">
        <v>11.723513099067507</v>
      </c>
      <c r="JA34" s="27">
        <v>8.4259196958380436</v>
      </c>
      <c r="JB34" s="27">
        <v>8.1031418023473982</v>
      </c>
      <c r="JC34" s="27">
        <v>31.042948273</v>
      </c>
      <c r="JD34" s="27">
        <v>11.544088757802617</v>
      </c>
      <c r="JE34" s="27">
        <v>8.2969638889735595</v>
      </c>
      <c r="JF34" s="27">
        <v>7.7557265743592119</v>
      </c>
      <c r="JG34" s="27">
        <v>31.265023381999999</v>
      </c>
      <c r="JH34" s="27">
        <v>11.380818803454785</v>
      </c>
      <c r="JI34" s="27">
        <v>8.1796185580601328</v>
      </c>
      <c r="JJ34" s="27">
        <v>7.4046319261128097</v>
      </c>
      <c r="JK34" s="27">
        <v>31.53890204</v>
      </c>
      <c r="JL34" s="27">
        <v>11.152393389292751</v>
      </c>
      <c r="JM34" s="27">
        <v>8.0154447152918813</v>
      </c>
      <c r="JN34" s="27">
        <v>7.1141367871816534</v>
      </c>
      <c r="JO34" s="27">
        <v>31.876103689000001</v>
      </c>
      <c r="JP34" s="27">
        <v>10.916975117232402</v>
      </c>
      <c r="JQ34" s="27">
        <v>7.8462449678653838</v>
      </c>
      <c r="JR34" s="27">
        <v>6.7546584672189347</v>
      </c>
      <c r="JS34" s="27">
        <v>32.292677455000003</v>
      </c>
      <c r="JT34" s="27">
        <v>10.466344323660179</v>
      </c>
      <c r="JU34" s="27">
        <v>7.5223677437751633</v>
      </c>
      <c r="JV34" s="27">
        <v>5.5334079109145264</v>
      </c>
      <c r="JW34" s="27">
        <v>32.695584271999998</v>
      </c>
      <c r="JX34" s="27">
        <v>10.024139685539948</v>
      </c>
      <c r="JY34" s="27">
        <v>7.2045465635161028</v>
      </c>
      <c r="JZ34" s="27">
        <v>4.3646825603724722</v>
      </c>
      <c r="KA34" s="27">
        <v>34.409494825000003</v>
      </c>
      <c r="KB34" s="27">
        <v>8.5582541884601113</v>
      </c>
      <c r="KC34" s="27">
        <v>6.1509857940338932</v>
      </c>
      <c r="KD34" s="27">
        <v>-0.47293502166455781</v>
      </c>
      <c r="KE34" s="27">
        <v>33.115227605000001</v>
      </c>
      <c r="KF34" s="27">
        <v>9.5955360538967494</v>
      </c>
      <c r="KG34" s="27">
        <v>6.8965006944107587</v>
      </c>
      <c r="KH34" s="27">
        <v>3.2320011850308674</v>
      </c>
      <c r="KI34" s="27">
        <v>36.266309082999996</v>
      </c>
      <c r="KJ34" s="27">
        <v>7.1099393533146955</v>
      </c>
      <c r="KK34" s="27">
        <v>5.1100534052436375</v>
      </c>
      <c r="KL34" s="27">
        <v>-5.5375190328764816</v>
      </c>
      <c r="KM34" s="27">
        <v>37.18396044</v>
      </c>
      <c r="KN34" s="27">
        <v>6.1749118632317588</v>
      </c>
      <c r="KO34" s="27">
        <v>4.4380307377834471</v>
      </c>
      <c r="KP34" s="27">
        <v>-8.8403794016128572</v>
      </c>
      <c r="KQ34" s="27">
        <v>36.186638419691398</v>
      </c>
      <c r="KR34" s="27">
        <v>5.9578540987885971</v>
      </c>
      <c r="KS34" s="27">
        <v>4.2820270486928713</v>
      </c>
      <c r="KT34" s="27">
        <v>-8.474517518056274</v>
      </c>
    </row>
    <row r="35" spans="1:306" ht="15" thickBot="1" x14ac:dyDescent="0.35">
      <c r="A35" s="2"/>
      <c r="B35" s="72" t="s">
        <v>473</v>
      </c>
      <c r="C35" s="72" t="s">
        <v>474</v>
      </c>
      <c r="D35" s="72" t="s">
        <v>847</v>
      </c>
      <c r="E35" s="85">
        <v>370695</v>
      </c>
      <c r="F35" s="82">
        <v>407609</v>
      </c>
      <c r="G35" s="20">
        <v>24.528914744263158</v>
      </c>
      <c r="H35" s="20">
        <v>9.2157159952134045</v>
      </c>
      <c r="I35" s="20">
        <v>6.7227365126549987</v>
      </c>
      <c r="J35" s="20">
        <v>10.636453674234252</v>
      </c>
      <c r="K35" s="20">
        <v>24.622369382263159</v>
      </c>
      <c r="L35" s="20">
        <v>8.6912121444623072</v>
      </c>
      <c r="M35" s="20">
        <v>6.3401182559396245</v>
      </c>
      <c r="N35" s="20">
        <v>7.8849889897102461</v>
      </c>
      <c r="O35" s="20">
        <v>24.701512928263156</v>
      </c>
      <c r="P35" s="20">
        <v>8.4524018240512504</v>
      </c>
      <c r="Q35" s="20">
        <v>6.1659094520376678</v>
      </c>
      <c r="R35" s="20">
        <v>7.2264847836463471</v>
      </c>
      <c r="S35" s="20">
        <v>24.817382395263159</v>
      </c>
      <c r="T35" s="20">
        <v>8.2975903133857116</v>
      </c>
      <c r="U35" s="20">
        <v>6.0529766103712079</v>
      </c>
      <c r="V35" s="20">
        <v>7.1044410203809711</v>
      </c>
      <c r="W35" s="20">
        <v>24.930065117263158</v>
      </c>
      <c r="X35" s="20">
        <v>8.0925232454590592</v>
      </c>
      <c r="Y35" s="20">
        <v>5.9033830393660196</v>
      </c>
      <c r="Z35" s="20">
        <v>6.6798308182427562</v>
      </c>
      <c r="AA35" s="20">
        <v>25.051059946263159</v>
      </c>
      <c r="AB35" s="20">
        <v>7.8816246209043381</v>
      </c>
      <c r="AC35" s="20">
        <v>5.7495354289905318</v>
      </c>
      <c r="AD35" s="20">
        <v>6.4299907660137166</v>
      </c>
      <c r="AE35" s="20">
        <v>25.177805091263156</v>
      </c>
      <c r="AF35" s="20">
        <v>7.6233812726117351</v>
      </c>
      <c r="AG35" s="20">
        <v>5.5611505018054181</v>
      </c>
      <c r="AH35" s="20">
        <v>6.0946254694784443</v>
      </c>
      <c r="AI35" s="20">
        <v>25.300891253263156</v>
      </c>
      <c r="AJ35" s="20">
        <v>7.4049467868632517</v>
      </c>
      <c r="AK35" s="20">
        <v>5.4018055856071472</v>
      </c>
      <c r="AL35" s="20">
        <v>5.9042414045257594</v>
      </c>
      <c r="AM35" s="20">
        <v>25.444025782263157</v>
      </c>
      <c r="AN35" s="20">
        <v>7.4536529763373673</v>
      </c>
      <c r="AO35" s="20">
        <v>5.4373360727163416</v>
      </c>
      <c r="AP35" s="20">
        <v>5.5495464509263179</v>
      </c>
      <c r="AQ35" s="20">
        <v>25.549002099263156</v>
      </c>
      <c r="AR35" s="20">
        <v>7.4248841834073689</v>
      </c>
      <c r="AS35" s="20">
        <v>5.4163496388075751</v>
      </c>
      <c r="AT35" s="20">
        <v>5.3650425163783453</v>
      </c>
      <c r="AU35" s="20">
        <v>25.965981134263156</v>
      </c>
      <c r="AV35" s="20">
        <v>6.9081469507544879</v>
      </c>
      <c r="AW35" s="20">
        <v>5.0393970218640689</v>
      </c>
      <c r="AX35" s="20">
        <v>3.4617517572615704</v>
      </c>
      <c r="AY35" s="20">
        <v>25.653906119263159</v>
      </c>
      <c r="AZ35" s="20">
        <v>7.390597003933923</v>
      </c>
      <c r="BA35" s="20">
        <v>5.3913376187451281</v>
      </c>
      <c r="BB35" s="20">
        <v>5.2005728307169683</v>
      </c>
      <c r="BC35" s="20">
        <v>26.486700381263159</v>
      </c>
      <c r="BD35" s="20">
        <v>5.6142270569822319</v>
      </c>
      <c r="BE35" s="20">
        <v>4.0955004739635603</v>
      </c>
      <c r="BF35" s="20">
        <v>-1.8137276009977583</v>
      </c>
      <c r="BG35" s="20">
        <v>26.845700310263158</v>
      </c>
      <c r="BH35" s="20">
        <v>4.8649791674096612</v>
      </c>
      <c r="BI35" s="20">
        <v>3.5489345699279538</v>
      </c>
      <c r="BJ35" s="20">
        <v>-6.2969373288637911</v>
      </c>
      <c r="BK35" s="20">
        <v>25.283670941736677</v>
      </c>
      <c r="BL35" s="20">
        <v>4.1012595234011311</v>
      </c>
      <c r="BM35" s="20">
        <v>2.9918117225143894</v>
      </c>
      <c r="BN35" s="20">
        <v>-9.2247434638708796</v>
      </c>
      <c r="BO35" s="23">
        <v>24.534711516263158</v>
      </c>
      <c r="BP35" s="23">
        <v>9.2157159952134045</v>
      </c>
      <c r="BQ35" s="23">
        <v>6.7227365126549987</v>
      </c>
      <c r="BR35" s="23">
        <v>10.636453674234252</v>
      </c>
      <c r="BS35" s="23">
        <v>24.641341189263159</v>
      </c>
      <c r="BT35" s="23">
        <v>8.9908403613927508</v>
      </c>
      <c r="BU35" s="23">
        <v>6.5586928686149966</v>
      </c>
      <c r="BV35" s="23">
        <v>9.4859257508913881</v>
      </c>
      <c r="BW35" s="23">
        <v>24.660653507263156</v>
      </c>
      <c r="BX35" s="23">
        <v>8.9169937624791586</v>
      </c>
      <c r="BY35" s="23">
        <v>6.5048228028371833</v>
      </c>
      <c r="BZ35" s="23">
        <v>9.2872800642274829</v>
      </c>
      <c r="CA35" s="23">
        <v>24.716367310263159</v>
      </c>
      <c r="CB35" s="23">
        <v>8.8856164569817544</v>
      </c>
      <c r="CC35" s="23">
        <v>6.4819334953275227</v>
      </c>
      <c r="CD35" s="23">
        <v>9.354256454543675</v>
      </c>
      <c r="CE35" s="23">
        <v>24.767235126263159</v>
      </c>
      <c r="CF35" s="23">
        <v>8.7806958104871029</v>
      </c>
      <c r="CG35" s="23">
        <v>6.4053953444679141</v>
      </c>
      <c r="CH35" s="23">
        <v>9.1640239629850431</v>
      </c>
      <c r="CI35" s="23">
        <v>24.817218669263156</v>
      </c>
      <c r="CJ35" s="23">
        <v>8.7316504350804465</v>
      </c>
      <c r="CK35" s="23">
        <v>6.3696174259432476</v>
      </c>
      <c r="CL35" s="23">
        <v>9.1550930658938015</v>
      </c>
      <c r="CM35" s="23">
        <v>24.863393996263156</v>
      </c>
      <c r="CN35" s="23">
        <v>8.6362824129509139</v>
      </c>
      <c r="CO35" s="23">
        <v>6.3000477815615303</v>
      </c>
      <c r="CP35" s="23">
        <v>8.9902151659391318</v>
      </c>
      <c r="CQ35" s="23">
        <v>24.927562063263156</v>
      </c>
      <c r="CR35" s="23">
        <v>8.5658936135400836</v>
      </c>
      <c r="CS35" s="23">
        <v>6.2487001323797502</v>
      </c>
      <c r="CT35" s="23">
        <v>8.787033794278015</v>
      </c>
      <c r="CU35" s="23">
        <v>25.018576039263159</v>
      </c>
      <c r="CV35" s="23">
        <v>8.4522938573306945</v>
      </c>
      <c r="CW35" s="23">
        <v>6.16583069181819</v>
      </c>
      <c r="CX35" s="23">
        <v>8.3899649237935066</v>
      </c>
      <c r="CY35" s="23">
        <v>25.049462092263159</v>
      </c>
      <c r="CZ35" s="23">
        <v>8.4057272857620369</v>
      </c>
      <c r="DA35" s="23">
        <v>6.131861026182186</v>
      </c>
      <c r="DB35" s="23">
        <v>8.3110252288119639</v>
      </c>
      <c r="DC35" s="23">
        <v>25.201674568263158</v>
      </c>
      <c r="DD35" s="23">
        <v>8.1073643477330428</v>
      </c>
      <c r="DE35" s="23">
        <v>5.9142094168495687</v>
      </c>
      <c r="DF35" s="23">
        <v>7.7989317693616336</v>
      </c>
      <c r="DG35" s="23">
        <v>25.082683895263159</v>
      </c>
      <c r="DH35" s="23">
        <v>8.3436517087973172</v>
      </c>
      <c r="DI35" s="23">
        <v>6.086577757033961</v>
      </c>
      <c r="DJ35" s="23">
        <v>8.2140014798050665</v>
      </c>
      <c r="DK35" s="23">
        <v>25.411692622263157</v>
      </c>
      <c r="DL35" s="23">
        <v>7.7020370685557129</v>
      </c>
      <c r="DM35" s="23">
        <v>5.6185288098608277</v>
      </c>
      <c r="DN35" s="23">
        <v>7.404976823624061</v>
      </c>
      <c r="DO35" s="23">
        <v>25.630054015263156</v>
      </c>
      <c r="DP35" s="23">
        <v>7.8071126402902307</v>
      </c>
      <c r="DQ35" s="23">
        <v>5.6951799765259725</v>
      </c>
      <c r="DR35" s="23">
        <v>7.0565104076273482</v>
      </c>
      <c r="DS35" s="23">
        <v>25.812694787263158</v>
      </c>
      <c r="DT35" s="23">
        <v>7.5991238576160534</v>
      </c>
      <c r="DU35" s="23">
        <v>5.5434550552900532</v>
      </c>
      <c r="DV35" s="23">
        <v>6.9874970090827482</v>
      </c>
      <c r="DW35" s="25">
        <v>24.528914744263158</v>
      </c>
      <c r="DX35" s="25">
        <v>9.2157159952134045</v>
      </c>
      <c r="DY35" s="25">
        <v>6.7227365126549987</v>
      </c>
      <c r="DZ35" s="25">
        <v>10.636453674234252</v>
      </c>
      <c r="EA35" s="25">
        <v>24.622960542263158</v>
      </c>
      <c r="EB35" s="25">
        <v>8.8557846721859121</v>
      </c>
      <c r="EC35" s="25">
        <v>6.4601716236521325</v>
      </c>
      <c r="ED35" s="25">
        <v>8.7515565690585859</v>
      </c>
      <c r="EE35" s="25">
        <v>24.702397723263157</v>
      </c>
      <c r="EF35" s="25">
        <v>8.6411774545240316</v>
      </c>
      <c r="EG35" s="25">
        <v>6.3036186462378794</v>
      </c>
      <c r="EH35" s="25">
        <v>8.2358372981876293</v>
      </c>
      <c r="EI35" s="25">
        <v>24.818567069263157</v>
      </c>
      <c r="EJ35" s="25">
        <v>8.4896591745376426</v>
      </c>
      <c r="EK35" s="25">
        <v>6.1930881705018379</v>
      </c>
      <c r="EL35" s="25">
        <v>8.1521231087869026</v>
      </c>
      <c r="EM35" s="25">
        <v>24.934118198263157</v>
      </c>
      <c r="EN35" s="25">
        <v>8.2899918181750163</v>
      </c>
      <c r="EO35" s="25">
        <v>6.0474336139050937</v>
      </c>
      <c r="EP35" s="25">
        <v>7.8113660501699851</v>
      </c>
      <c r="EQ35" s="25">
        <v>25.056630673263157</v>
      </c>
      <c r="ER35" s="25">
        <v>8.1051126828601845</v>
      </c>
      <c r="ES35" s="25">
        <v>5.9125668586736335</v>
      </c>
      <c r="ET35" s="25">
        <v>7.6762522072523485</v>
      </c>
      <c r="EU35" s="25">
        <v>25.184359696263158</v>
      </c>
      <c r="EV35" s="25">
        <v>7.9013576327616741</v>
      </c>
      <c r="EW35" s="25">
        <v>5.7639303864075</v>
      </c>
      <c r="EX35" s="25">
        <v>7.4832388608213183</v>
      </c>
      <c r="EY35" s="25">
        <v>25.304442544263157</v>
      </c>
      <c r="EZ35" s="25">
        <v>7.6374541472557258</v>
      </c>
      <c r="FA35" s="25">
        <v>5.5714164679285396</v>
      </c>
      <c r="FB35" s="25">
        <v>7.3469642757371929</v>
      </c>
      <c r="FC35" s="25">
        <v>25.447937614263157</v>
      </c>
      <c r="FD35" s="25">
        <v>7.7051944848194127</v>
      </c>
      <c r="FE35" s="25">
        <v>5.6208321010660534</v>
      </c>
      <c r="FF35" s="25">
        <v>7.0990335509557134</v>
      </c>
      <c r="FG35" s="25">
        <v>25.550578656263156</v>
      </c>
      <c r="FH35" s="25">
        <v>7.7052933806356032</v>
      </c>
      <c r="FI35" s="25">
        <v>5.620904244187086</v>
      </c>
      <c r="FJ35" s="25">
        <v>6.931406330399458</v>
      </c>
      <c r="FK35" s="25">
        <v>25.936071714263157</v>
      </c>
      <c r="FL35" s="25">
        <v>7.4037138856880613</v>
      </c>
      <c r="FM35" s="25">
        <v>5.4009062013649185</v>
      </c>
      <c r="FN35" s="25">
        <v>6.1521103445161671</v>
      </c>
      <c r="FO35" s="25">
        <v>25.650653160263158</v>
      </c>
      <c r="FP35" s="25">
        <v>7.6491897841104031</v>
      </c>
      <c r="FQ35" s="25">
        <v>5.579977451624563</v>
      </c>
      <c r="FR35" s="25">
        <v>6.6820235694280186</v>
      </c>
      <c r="FS35" s="25">
        <v>26.330490952263158</v>
      </c>
      <c r="FT35" s="25">
        <v>6.9317467890248805</v>
      </c>
      <c r="FU35" s="25">
        <v>5.0566127753134511</v>
      </c>
      <c r="FV35" s="25">
        <v>5.4976041691486692</v>
      </c>
      <c r="FW35" s="25">
        <v>26.626112292263159</v>
      </c>
      <c r="FX35" s="25">
        <v>7.0074185710471006</v>
      </c>
      <c r="FY35" s="25">
        <v>5.1118142867578875</v>
      </c>
      <c r="FZ35" s="25">
        <v>4.9705809800085952</v>
      </c>
      <c r="GA35" s="25">
        <v>26.815533558263159</v>
      </c>
      <c r="GB35" s="25">
        <v>6.7752177876848245</v>
      </c>
      <c r="GC35" s="25">
        <v>4.9424270481117025</v>
      </c>
      <c r="GD35" s="25">
        <v>4.9414890486376031</v>
      </c>
      <c r="GE35" s="26">
        <v>24.524380004263158</v>
      </c>
      <c r="GF35" s="26">
        <v>9.2157159952134045</v>
      </c>
      <c r="GG35" s="26">
        <v>6.7227365126549987</v>
      </c>
      <c r="GH35" s="26">
        <v>10.636453674234252</v>
      </c>
      <c r="GI35" s="26">
        <v>24.623895290263157</v>
      </c>
      <c r="GJ35" s="26">
        <v>8.5022420188843668</v>
      </c>
      <c r="GK35" s="26">
        <v>6.2022671802680582</v>
      </c>
      <c r="GL35" s="26">
        <v>6.9391319174782335</v>
      </c>
      <c r="GM35" s="26">
        <v>24.709855677263157</v>
      </c>
      <c r="GN35" s="26">
        <v>8.237039701659107</v>
      </c>
      <c r="GO35" s="26">
        <v>6.0088057821328524</v>
      </c>
      <c r="GP35" s="26">
        <v>6.1943762237289093</v>
      </c>
      <c r="GQ35" s="26">
        <v>24.844546820263158</v>
      </c>
      <c r="GR35" s="26">
        <v>8.0485541655804944</v>
      </c>
      <c r="GS35" s="26">
        <v>5.8713082077543461</v>
      </c>
      <c r="GT35" s="26">
        <v>6.0994963073053796</v>
      </c>
      <c r="GU35" s="26">
        <v>24.991809442263158</v>
      </c>
      <c r="GV35" s="26">
        <v>7.7242418190178332</v>
      </c>
      <c r="GW35" s="26">
        <v>5.6347268661771919</v>
      </c>
      <c r="GX35" s="26">
        <v>5.7018962354873963</v>
      </c>
      <c r="GY35" s="26">
        <v>25.162349495263157</v>
      </c>
      <c r="GZ35" s="26">
        <v>7.4143287032925755</v>
      </c>
      <c r="HA35" s="26">
        <v>5.4086495630225588</v>
      </c>
      <c r="HB35" s="26">
        <v>5.4554127751437065</v>
      </c>
      <c r="HC35" s="26">
        <v>25.345662561263158</v>
      </c>
      <c r="HD35" s="26">
        <v>7.3721133758878059</v>
      </c>
      <c r="HE35" s="26">
        <v>5.3778540694238917</v>
      </c>
      <c r="HF35" s="26">
        <v>5.2185546723225116</v>
      </c>
      <c r="HG35" s="26">
        <v>25.525292263263157</v>
      </c>
      <c r="HH35" s="26">
        <v>7.3553900933698912</v>
      </c>
      <c r="HI35" s="26">
        <v>5.3656546676570596</v>
      </c>
      <c r="HJ35" s="26">
        <v>4.9977748149591079</v>
      </c>
      <c r="HK35" s="26">
        <v>25.741140591263157</v>
      </c>
      <c r="HL35" s="26">
        <v>7.278175536615092</v>
      </c>
      <c r="HM35" s="26">
        <v>5.309327723524496</v>
      </c>
      <c r="HN35" s="26">
        <v>4.7433445108040502</v>
      </c>
      <c r="HO35" s="26">
        <v>25.907032213263157</v>
      </c>
      <c r="HP35" s="26">
        <v>7.1378456699671293</v>
      </c>
      <c r="HQ35" s="26">
        <v>5.2069590395480949</v>
      </c>
      <c r="HR35" s="26">
        <v>4.5391612106691994</v>
      </c>
      <c r="HS35" s="26">
        <v>26.689091126263158</v>
      </c>
      <c r="HT35" s="26">
        <v>6.2867779445714103</v>
      </c>
      <c r="HU35" s="26">
        <v>4.5861169828666863</v>
      </c>
      <c r="HV35" s="26">
        <v>2.8375538399614442</v>
      </c>
      <c r="HW35" s="26">
        <v>26.068521529263158</v>
      </c>
      <c r="HX35" s="26">
        <v>6.9898909358908359</v>
      </c>
      <c r="HY35" s="26">
        <v>5.0990281209399821</v>
      </c>
      <c r="HZ35" s="26">
        <v>4.2729632560205033</v>
      </c>
      <c r="IA35" s="26">
        <v>27.580743408263157</v>
      </c>
      <c r="IB35" s="26">
        <v>5.3364748606823342</v>
      </c>
      <c r="IC35" s="26">
        <v>3.8928841137691621</v>
      </c>
      <c r="ID35" s="26">
        <v>-2.17258604337772</v>
      </c>
      <c r="IE35" s="26">
        <v>26.756836818343654</v>
      </c>
      <c r="IF35" s="26">
        <v>4.3402214840636741</v>
      </c>
      <c r="IG35" s="26">
        <v>3.1661311458685919</v>
      </c>
      <c r="IH35" s="26">
        <v>-6.4750817348878513</v>
      </c>
      <c r="II35" s="26">
        <v>22.483479096904322</v>
      </c>
      <c r="IJ35" s="26">
        <v>3.6470409292170367</v>
      </c>
      <c r="IK35" s="26">
        <v>2.6604655819177978</v>
      </c>
      <c r="IL35" s="26">
        <v>-9.0993830845257193</v>
      </c>
      <c r="IM35" s="27">
        <v>24.524380004263158</v>
      </c>
      <c r="IN35" s="27">
        <v>9.2157159952134045</v>
      </c>
      <c r="IO35" s="27">
        <v>6.7227365126549987</v>
      </c>
      <c r="IP35" s="27">
        <v>10.636453674234252</v>
      </c>
      <c r="IQ35" s="27">
        <v>24.607660341263156</v>
      </c>
      <c r="IR35" s="27">
        <v>8.4446983496492116</v>
      </c>
      <c r="IS35" s="27">
        <v>6.160289874713043</v>
      </c>
      <c r="IT35" s="27">
        <v>6.4709151997353658</v>
      </c>
      <c r="IU35" s="27">
        <v>24.675321567263158</v>
      </c>
      <c r="IV35" s="27">
        <v>8.1657693996520688</v>
      </c>
      <c r="IW35" s="27">
        <v>5.9568150890798632</v>
      </c>
      <c r="IX35" s="27">
        <v>5.7224577773134229</v>
      </c>
      <c r="IY35" s="27">
        <v>24.796784742263156</v>
      </c>
      <c r="IZ35" s="27">
        <v>7.9108395492651962</v>
      </c>
      <c r="JA35" s="27">
        <v>5.7708473124847881</v>
      </c>
      <c r="JB35" s="27">
        <v>5.6295409124633693</v>
      </c>
      <c r="JC35" s="27">
        <v>24.942696466263158</v>
      </c>
      <c r="JD35" s="27">
        <v>7.5066794135973609</v>
      </c>
      <c r="JE35" s="27">
        <v>5.4760181204366623</v>
      </c>
      <c r="JF35" s="27">
        <v>5.275104066066973</v>
      </c>
      <c r="JG35" s="27">
        <v>25.111660329263159</v>
      </c>
      <c r="JH35" s="27">
        <v>7.5993392151425123</v>
      </c>
      <c r="JI35" s="27">
        <v>5.5436121556072884</v>
      </c>
      <c r="JJ35" s="27">
        <v>5.0344452341917005</v>
      </c>
      <c r="JK35" s="27">
        <v>25.310264639263156</v>
      </c>
      <c r="JL35" s="27">
        <v>7.5415455323470004</v>
      </c>
      <c r="JM35" s="27">
        <v>5.5014524686408075</v>
      </c>
      <c r="JN35" s="27">
        <v>4.8640784663346892</v>
      </c>
      <c r="JO35" s="27">
        <v>25.531023565263158</v>
      </c>
      <c r="JP35" s="27">
        <v>7.3856849146967081</v>
      </c>
      <c r="JQ35" s="27">
        <v>5.3877543180351672</v>
      </c>
      <c r="JR35" s="27">
        <v>4.5204569833483461</v>
      </c>
      <c r="JS35" s="27">
        <v>25.740431323263159</v>
      </c>
      <c r="JT35" s="27">
        <v>7.0221969720213595</v>
      </c>
      <c r="JU35" s="27">
        <v>5.1225949245162461</v>
      </c>
      <c r="JV35" s="27">
        <v>3.3468116722121763</v>
      </c>
      <c r="JW35" s="27">
        <v>25.967521160263157</v>
      </c>
      <c r="JX35" s="27">
        <v>6.5618356202583525</v>
      </c>
      <c r="JY35" s="27">
        <v>4.786767727788412</v>
      </c>
      <c r="JZ35" s="27">
        <v>2.2188384080674766</v>
      </c>
      <c r="KA35" s="27">
        <v>26.812183949263158</v>
      </c>
      <c r="KB35" s="27">
        <v>5.7134597010087713</v>
      </c>
      <c r="KC35" s="27">
        <v>4.1678893062139268</v>
      </c>
      <c r="KD35" s="27">
        <v>-2.2439079222663167</v>
      </c>
      <c r="KE35" s="27">
        <v>26.186142981263156</v>
      </c>
      <c r="KF35" s="27">
        <v>6.2647696944463833</v>
      </c>
      <c r="KG35" s="27">
        <v>4.570062270810455</v>
      </c>
      <c r="KH35" s="27">
        <v>1.0756860718390158</v>
      </c>
      <c r="KI35" s="27">
        <v>26.735257670653986</v>
      </c>
      <c r="KJ35" s="27">
        <v>4.3367211345624845</v>
      </c>
      <c r="KK35" s="27">
        <v>3.1635776896411083</v>
      </c>
      <c r="KL35" s="27">
        <v>-6.8346337484269242</v>
      </c>
      <c r="KM35" s="27">
        <v>22.178757952989017</v>
      </c>
      <c r="KN35" s="27">
        <v>3.5976121695901533</v>
      </c>
      <c r="KO35" s="27">
        <v>2.6244079899421457</v>
      </c>
      <c r="KP35" s="27">
        <v>-9.735287326450738</v>
      </c>
      <c r="KQ35" s="27">
        <v>22.073430031209792</v>
      </c>
      <c r="KR35" s="27">
        <v>3.5805269471447048</v>
      </c>
      <c r="KS35" s="27">
        <v>2.6119445580372878</v>
      </c>
      <c r="KT35" s="27">
        <v>-8.8030836286029057</v>
      </c>
    </row>
    <row r="36" spans="1:306" ht="15" thickBot="1" x14ac:dyDescent="0.35">
      <c r="A36" s="2"/>
      <c r="B36" s="72" t="s">
        <v>475</v>
      </c>
      <c r="C36" s="72" t="s">
        <v>476</v>
      </c>
      <c r="D36" s="72" t="s">
        <v>840</v>
      </c>
      <c r="E36" s="85">
        <v>319709</v>
      </c>
      <c r="F36" s="82">
        <v>470489</v>
      </c>
      <c r="G36" s="20">
        <v>21.166174417684211</v>
      </c>
      <c r="H36" s="20">
        <v>13.826045883940623</v>
      </c>
      <c r="I36" s="20">
        <v>9.9370514064015527</v>
      </c>
      <c r="J36" s="20">
        <v>16.669091115158849</v>
      </c>
      <c r="K36" s="20">
        <v>21.329669666684211</v>
      </c>
      <c r="L36" s="20">
        <v>13.617693601029302</v>
      </c>
      <c r="M36" s="20">
        <v>9.7873045182955511</v>
      </c>
      <c r="N36" s="20">
        <v>15.766876292869833</v>
      </c>
      <c r="O36" s="20">
        <v>21.408794580684212</v>
      </c>
      <c r="P36" s="20">
        <v>13.209242363218058</v>
      </c>
      <c r="Q36" s="20">
        <v>9.4937425714302428</v>
      </c>
      <c r="R36" s="20">
        <v>15.3717557360384</v>
      </c>
      <c r="S36" s="20">
        <v>21.513228981684211</v>
      </c>
      <c r="T36" s="20">
        <v>12.813069507746196</v>
      </c>
      <c r="U36" s="20">
        <v>9.2090053397089555</v>
      </c>
      <c r="V36" s="20">
        <v>15.15768166081398</v>
      </c>
      <c r="W36" s="20">
        <v>21.627558085684214</v>
      </c>
      <c r="X36" s="20">
        <v>12.384250446161056</v>
      </c>
      <c r="Y36" s="20">
        <v>8.9008046368626026</v>
      </c>
      <c r="Z36" s="20">
        <v>14.782196583059683</v>
      </c>
      <c r="AA36" s="20">
        <v>21.757475062684211</v>
      </c>
      <c r="AB36" s="20">
        <v>11.982285839062488</v>
      </c>
      <c r="AC36" s="20">
        <v>8.6119047592097999</v>
      </c>
      <c r="AD36" s="20">
        <v>14.38499242204279</v>
      </c>
      <c r="AE36" s="20">
        <v>21.907494125684213</v>
      </c>
      <c r="AF36" s="20">
        <v>11.606549639726801</v>
      </c>
      <c r="AG36" s="20">
        <v>8.3418557546436087</v>
      </c>
      <c r="AH36" s="20">
        <v>14.076744625114708</v>
      </c>
      <c r="AI36" s="20">
        <v>22.076952186684213</v>
      </c>
      <c r="AJ36" s="20">
        <v>11.517837835664968</v>
      </c>
      <c r="AK36" s="20">
        <v>8.2780968343625041</v>
      </c>
      <c r="AL36" s="20">
        <v>13.806655089315557</v>
      </c>
      <c r="AM36" s="20">
        <v>22.267769933684214</v>
      </c>
      <c r="AN36" s="20">
        <v>11.423393279144078</v>
      </c>
      <c r="AO36" s="20">
        <v>8.2102176720133482</v>
      </c>
      <c r="AP36" s="20">
        <v>13.493064215776629</v>
      </c>
      <c r="AQ36" s="20">
        <v>22.399421637684213</v>
      </c>
      <c r="AR36" s="20">
        <v>11.32221626204522</v>
      </c>
      <c r="AS36" s="20">
        <v>8.1374997576872055</v>
      </c>
      <c r="AT36" s="20">
        <v>13.173880967349367</v>
      </c>
      <c r="AU36" s="20">
        <v>22.853047783684211</v>
      </c>
      <c r="AV36" s="20">
        <v>10.773422392993783</v>
      </c>
      <c r="AW36" s="20">
        <v>7.7430707984562508</v>
      </c>
      <c r="AX36" s="20">
        <v>10.814763457082982</v>
      </c>
      <c r="AY36" s="20">
        <v>22.524346003684212</v>
      </c>
      <c r="AZ36" s="20">
        <v>11.247795367486788</v>
      </c>
      <c r="BA36" s="20">
        <v>8.0840119954487974</v>
      </c>
      <c r="BB36" s="20">
        <v>12.924289886925386</v>
      </c>
      <c r="BC36" s="20">
        <v>23.254333368684211</v>
      </c>
      <c r="BD36" s="20">
        <v>9.5810131592432288</v>
      </c>
      <c r="BE36" s="20">
        <v>6.8860628040729708</v>
      </c>
      <c r="BF36" s="20">
        <v>4.7187246420315958</v>
      </c>
      <c r="BG36" s="20">
        <v>23.456856351684213</v>
      </c>
      <c r="BH36" s="20">
        <v>9.0353495238100869</v>
      </c>
      <c r="BI36" s="20">
        <v>6.4938836053766007</v>
      </c>
      <c r="BJ36" s="20">
        <v>-7.918228749106504E-2</v>
      </c>
      <c r="BK36" s="20">
        <v>23.547095465684212</v>
      </c>
      <c r="BL36" s="20">
        <v>8.7586598160738998</v>
      </c>
      <c r="BM36" s="20">
        <v>6.2950212645109218</v>
      </c>
      <c r="BN36" s="20">
        <v>-3.1809255161369379</v>
      </c>
      <c r="BO36" s="23">
        <v>21.160210961684214</v>
      </c>
      <c r="BP36" s="23">
        <v>13.826045883940623</v>
      </c>
      <c r="BQ36" s="23">
        <v>9.9370514064015527</v>
      </c>
      <c r="BR36" s="23">
        <v>16.669091115158849</v>
      </c>
      <c r="BS36" s="23">
        <v>21.334612674684212</v>
      </c>
      <c r="BT36" s="23">
        <v>13.677572196108622</v>
      </c>
      <c r="BU36" s="23">
        <v>9.8303404435659463</v>
      </c>
      <c r="BV36" s="23">
        <v>15.900179310883217</v>
      </c>
      <c r="BW36" s="23">
        <v>21.363149292684213</v>
      </c>
      <c r="BX36" s="23">
        <v>13.643512223972273</v>
      </c>
      <c r="BY36" s="23">
        <v>9.8058608709635831</v>
      </c>
      <c r="BZ36" s="23">
        <v>15.789060020404168</v>
      </c>
      <c r="CA36" s="23">
        <v>21.412474138684214</v>
      </c>
      <c r="CB36" s="23">
        <v>13.603238674700282</v>
      </c>
      <c r="CC36" s="23">
        <v>9.7769154781308547</v>
      </c>
      <c r="CD36" s="23">
        <v>15.78152364408338</v>
      </c>
      <c r="CE36" s="23">
        <v>21.465778788684212</v>
      </c>
      <c r="CF36" s="23">
        <v>13.527060087929396</v>
      </c>
      <c r="CG36" s="23">
        <v>9.7221644278910606</v>
      </c>
      <c r="CH36" s="23">
        <v>15.605978523562017</v>
      </c>
      <c r="CI36" s="23">
        <v>21.52462130868421</v>
      </c>
      <c r="CJ36" s="23">
        <v>13.453880142023024</v>
      </c>
      <c r="CK36" s="23">
        <v>9.6695685598826984</v>
      </c>
      <c r="CL36" s="23">
        <v>15.431155106028287</v>
      </c>
      <c r="CM36" s="23">
        <v>21.606932176684211</v>
      </c>
      <c r="CN36" s="23">
        <v>13.392344098839686</v>
      </c>
      <c r="CO36" s="23">
        <v>9.6253413940254209</v>
      </c>
      <c r="CP36" s="23">
        <v>15.248658145660059</v>
      </c>
      <c r="CQ36" s="23">
        <v>21.717900927684212</v>
      </c>
      <c r="CR36" s="23">
        <v>13.310833502575303</v>
      </c>
      <c r="CS36" s="23">
        <v>9.5667581235774009</v>
      </c>
      <c r="CT36" s="23">
        <v>14.950140998082471</v>
      </c>
      <c r="CU36" s="23">
        <v>21.844082765684213</v>
      </c>
      <c r="CV36" s="23">
        <v>13.213893833972053</v>
      </c>
      <c r="CW36" s="23">
        <v>9.49708567504684</v>
      </c>
      <c r="CX36" s="23">
        <v>14.571330691370726</v>
      </c>
      <c r="CY36" s="23">
        <v>21.889221558684213</v>
      </c>
      <c r="CZ36" s="23">
        <v>13.161330772960309</v>
      </c>
      <c r="DA36" s="23">
        <v>9.4593075681509102</v>
      </c>
      <c r="DB36" s="23">
        <v>14.36567442854937</v>
      </c>
      <c r="DC36" s="23">
        <v>22.061981924684211</v>
      </c>
      <c r="DD36" s="23">
        <v>12.974163147765278</v>
      </c>
      <c r="DE36" s="23">
        <v>9.3247865106635039</v>
      </c>
      <c r="DF36" s="23">
        <v>13.59189235436091</v>
      </c>
      <c r="DG36" s="23">
        <v>21.932946255684211</v>
      </c>
      <c r="DH36" s="23">
        <v>13.118124126886421</v>
      </c>
      <c r="DI36" s="23">
        <v>9.4282541008950922</v>
      </c>
      <c r="DJ36" s="23">
        <v>14.182582921872372</v>
      </c>
      <c r="DK36" s="23">
        <v>22.241167185684212</v>
      </c>
      <c r="DL36" s="23">
        <v>12.76367166788974</v>
      </c>
      <c r="DM36" s="23">
        <v>9.1735021395793392</v>
      </c>
      <c r="DN36" s="23">
        <v>12.877778375687198</v>
      </c>
      <c r="DO36" s="23">
        <v>22.350072574684212</v>
      </c>
      <c r="DP36" s="23">
        <v>12.980681504792045</v>
      </c>
      <c r="DQ36" s="23">
        <v>9.329471382202625</v>
      </c>
      <c r="DR36" s="23">
        <v>12.536133927973799</v>
      </c>
      <c r="DS36" s="23">
        <v>22.41266332468421</v>
      </c>
      <c r="DT36" s="23">
        <v>13.258555558235916</v>
      </c>
      <c r="DU36" s="23">
        <v>9.5291849356477343</v>
      </c>
      <c r="DV36" s="23">
        <v>12.46325797911328</v>
      </c>
      <c r="DW36" s="25">
        <v>21.166174417684211</v>
      </c>
      <c r="DX36" s="25">
        <v>13.826045883940623</v>
      </c>
      <c r="DY36" s="25">
        <v>9.9370514064015527</v>
      </c>
      <c r="DZ36" s="25">
        <v>16.669091115158849</v>
      </c>
      <c r="EA36" s="25">
        <v>21.330529184684213</v>
      </c>
      <c r="EB36" s="25">
        <v>13.674378526554303</v>
      </c>
      <c r="EC36" s="25">
        <v>9.8280450903751113</v>
      </c>
      <c r="ED36" s="25">
        <v>15.949823486363247</v>
      </c>
      <c r="EE36" s="25">
        <v>21.409749738684212</v>
      </c>
      <c r="EF36" s="25">
        <v>13.282495798732928</v>
      </c>
      <c r="EG36" s="25">
        <v>9.5463912578672154</v>
      </c>
      <c r="EH36" s="25">
        <v>15.61836104547579</v>
      </c>
      <c r="EI36" s="25">
        <v>21.514245683684212</v>
      </c>
      <c r="EJ36" s="25">
        <v>12.888108881314324</v>
      </c>
      <c r="EK36" s="25">
        <v>9.2629376149892479</v>
      </c>
      <c r="EL36" s="25">
        <v>15.454365157199137</v>
      </c>
      <c r="EM36" s="25">
        <v>21.628763080684212</v>
      </c>
      <c r="EN36" s="25">
        <v>12.472633016423737</v>
      </c>
      <c r="EO36" s="25">
        <v>8.9643269303297668</v>
      </c>
      <c r="EP36" s="25">
        <v>15.160979134707794</v>
      </c>
      <c r="EQ36" s="25">
        <v>21.758729978684212</v>
      </c>
      <c r="ER36" s="25">
        <v>12.093041795133271</v>
      </c>
      <c r="ES36" s="25">
        <v>8.6915072455807501</v>
      </c>
      <c r="ET36" s="25">
        <v>14.893060085216161</v>
      </c>
      <c r="EU36" s="25">
        <v>21.90733840068421</v>
      </c>
      <c r="EV36" s="25">
        <v>11.745041384494822</v>
      </c>
      <c r="EW36" s="25">
        <v>8.4413924984584519</v>
      </c>
      <c r="EX36" s="25">
        <v>14.73154167078806</v>
      </c>
      <c r="EY36" s="25">
        <v>22.075508913684214</v>
      </c>
      <c r="EZ36" s="25">
        <v>11.669823919995752</v>
      </c>
      <c r="FA36" s="25">
        <v>8.3873322257195468</v>
      </c>
      <c r="FB36" s="25">
        <v>14.573142153005398</v>
      </c>
      <c r="FC36" s="25">
        <v>22.265254911684213</v>
      </c>
      <c r="FD36" s="25">
        <v>11.585520573869021</v>
      </c>
      <c r="FE36" s="25">
        <v>8.3267417509572699</v>
      </c>
      <c r="FF36" s="25">
        <v>14.316173459260641</v>
      </c>
      <c r="FG36" s="25">
        <v>22.395651910684212</v>
      </c>
      <c r="FH36" s="25">
        <v>11.48729668687913</v>
      </c>
      <c r="FI36" s="25">
        <v>8.2561463093864553</v>
      </c>
      <c r="FJ36" s="25">
        <v>14.017983894518622</v>
      </c>
      <c r="FK36" s="25">
        <v>22.843172524684213</v>
      </c>
      <c r="FL36" s="25">
        <v>11.164915053586192</v>
      </c>
      <c r="FM36" s="25">
        <v>8.0244442819664101</v>
      </c>
      <c r="FN36" s="25">
        <v>12.99087243686597</v>
      </c>
      <c r="FO36" s="25">
        <v>22.519170561684213</v>
      </c>
      <c r="FP36" s="25">
        <v>11.409768419152247</v>
      </c>
      <c r="FQ36" s="25">
        <v>8.2004252168688794</v>
      </c>
      <c r="FR36" s="25">
        <v>13.76193437011044</v>
      </c>
      <c r="FS36" s="25">
        <v>23.218614451684211</v>
      </c>
      <c r="FT36" s="25">
        <v>10.881581078240668</v>
      </c>
      <c r="FU36" s="25">
        <v>7.8208065751467846</v>
      </c>
      <c r="FV36" s="25">
        <v>12.130794625617462</v>
      </c>
      <c r="FW36" s="25">
        <v>23.396587872684211</v>
      </c>
      <c r="FX36" s="25">
        <v>11.070008234492121</v>
      </c>
      <c r="FY36" s="25">
        <v>7.9562328824041346</v>
      </c>
      <c r="FZ36" s="25">
        <v>11.690504359696392</v>
      </c>
      <c r="GA36" s="25">
        <v>23.465451254684211</v>
      </c>
      <c r="GB36" s="25">
        <v>11.422564696884708</v>
      </c>
      <c r="GC36" s="25">
        <v>8.2096221536290681</v>
      </c>
      <c r="GD36" s="25">
        <v>11.71905773107096</v>
      </c>
      <c r="GE36" s="26">
        <v>21.168694568684213</v>
      </c>
      <c r="GF36" s="26">
        <v>13.826045883940623</v>
      </c>
      <c r="GG36" s="26">
        <v>9.9370514064015527</v>
      </c>
      <c r="GH36" s="26">
        <v>16.669091115158849</v>
      </c>
      <c r="GI36" s="26">
        <v>21.336121537684214</v>
      </c>
      <c r="GJ36" s="26">
        <v>13.583208587523503</v>
      </c>
      <c r="GK36" s="26">
        <v>9.7625194600920633</v>
      </c>
      <c r="GL36" s="26">
        <v>15.729672397924697</v>
      </c>
      <c r="GM36" s="26">
        <v>21.427260938684213</v>
      </c>
      <c r="GN36" s="26">
        <v>13.17359703274799</v>
      </c>
      <c r="GO36" s="26">
        <v>9.4681235705783333</v>
      </c>
      <c r="GP36" s="26">
        <v>15.362115568934161</v>
      </c>
      <c r="GQ36" s="26">
        <v>21.558619891684213</v>
      </c>
      <c r="GR36" s="26">
        <v>12.761114185145644</v>
      </c>
      <c r="GS36" s="26">
        <v>9.1716640263752893</v>
      </c>
      <c r="GT36" s="26">
        <v>15.180998498173562</v>
      </c>
      <c r="GU36" s="26">
        <v>21.714915327684214</v>
      </c>
      <c r="GV36" s="26">
        <v>12.316185073053806</v>
      </c>
      <c r="GW36" s="26">
        <v>8.8518847130289711</v>
      </c>
      <c r="GX36" s="26">
        <v>14.847195865316934</v>
      </c>
      <c r="GY36" s="26">
        <v>21.891743801684214</v>
      </c>
      <c r="GZ36" s="26">
        <v>11.920916871486286</v>
      </c>
      <c r="HA36" s="26">
        <v>8.5677976738810262</v>
      </c>
      <c r="HB36" s="26">
        <v>14.525310047103069</v>
      </c>
      <c r="HC36" s="26">
        <v>22.089391735684213</v>
      </c>
      <c r="HD36" s="26">
        <v>11.547196477046144</v>
      </c>
      <c r="HE36" s="26">
        <v>8.2991974679836993</v>
      </c>
      <c r="HF36" s="26">
        <v>14.325274032055047</v>
      </c>
      <c r="HG36" s="26">
        <v>22.304325134684213</v>
      </c>
      <c r="HH36" s="26">
        <v>11.462814556345325</v>
      </c>
      <c r="HI36" s="26">
        <v>8.2385505201279212</v>
      </c>
      <c r="HJ36" s="26">
        <v>14.191096598937509</v>
      </c>
      <c r="HK36" s="26">
        <v>22.573768645684211</v>
      </c>
      <c r="HL36" s="26">
        <v>11.364954603562389</v>
      </c>
      <c r="HM36" s="26">
        <v>8.1682166452373721</v>
      </c>
      <c r="HN36" s="26">
        <v>13.996111316858022</v>
      </c>
      <c r="HO36" s="26">
        <v>22.763585465684212</v>
      </c>
      <c r="HP36" s="26">
        <v>11.269543116237942</v>
      </c>
      <c r="HQ36" s="26">
        <v>8.0996425306811979</v>
      </c>
      <c r="HR36" s="26">
        <v>13.765004935627074</v>
      </c>
      <c r="HS36" s="26">
        <v>23.457667020684212</v>
      </c>
      <c r="HT36" s="26">
        <v>10.631719503165545</v>
      </c>
      <c r="HU36" s="26">
        <v>7.6412261414603968</v>
      </c>
      <c r="HV36" s="26">
        <v>11.658863662294637</v>
      </c>
      <c r="HW36" s="26">
        <v>22.938032802684212</v>
      </c>
      <c r="HX36" s="26">
        <v>11.189799185662654</v>
      </c>
      <c r="HY36" s="26">
        <v>8.0423289976489105</v>
      </c>
      <c r="HZ36" s="26">
        <v>13.593890641969944</v>
      </c>
      <c r="IA36" s="26">
        <v>24.229663679684212</v>
      </c>
      <c r="IB36" s="26">
        <v>9.3966243716024138</v>
      </c>
      <c r="IC36" s="26">
        <v>6.7535389518500386</v>
      </c>
      <c r="ID36" s="26">
        <v>5.8571832767435126</v>
      </c>
      <c r="IE36" s="26">
        <v>24.684223556684213</v>
      </c>
      <c r="IF36" s="26">
        <v>8.8594205612675037</v>
      </c>
      <c r="IG36" s="26">
        <v>6.3674399960225223</v>
      </c>
      <c r="IH36" s="26">
        <v>1.279199132722912</v>
      </c>
      <c r="II36" s="26">
        <v>24.937384193684213</v>
      </c>
      <c r="IJ36" s="26">
        <v>8.6577450174980424</v>
      </c>
      <c r="IK36" s="26">
        <v>6.2224918118002419</v>
      </c>
      <c r="IL36" s="26">
        <v>-1.6392254393469869</v>
      </c>
      <c r="IM36" s="27">
        <v>21.168694568684213</v>
      </c>
      <c r="IN36" s="27">
        <v>13.826045883940623</v>
      </c>
      <c r="IO36" s="27">
        <v>9.9370514064015527</v>
      </c>
      <c r="IP36" s="27">
        <v>16.669091115158849</v>
      </c>
      <c r="IQ36" s="27">
        <v>21.319173267684214</v>
      </c>
      <c r="IR36" s="27">
        <v>13.592062230169191</v>
      </c>
      <c r="IS36" s="27">
        <v>9.7688827473863924</v>
      </c>
      <c r="IT36" s="27">
        <v>15.745037250787721</v>
      </c>
      <c r="IU36" s="27">
        <v>21.391022666684211</v>
      </c>
      <c r="IV36" s="27">
        <v>13.181016422078974</v>
      </c>
      <c r="IW36" s="27">
        <v>9.4734560317754806</v>
      </c>
      <c r="IX36" s="27">
        <v>15.421892020844753</v>
      </c>
      <c r="IY36" s="27">
        <v>21.504863707684212</v>
      </c>
      <c r="IZ36" s="27">
        <v>12.749481103444552</v>
      </c>
      <c r="JA36" s="27">
        <v>9.1633031015057362</v>
      </c>
      <c r="JB36" s="27">
        <v>15.26783466377433</v>
      </c>
      <c r="JC36" s="27">
        <v>21.64500215768421</v>
      </c>
      <c r="JD36" s="27">
        <v>12.332678562471827</v>
      </c>
      <c r="JE36" s="27">
        <v>8.8637389086242724</v>
      </c>
      <c r="JF36" s="27">
        <v>14.969569039289816</v>
      </c>
      <c r="JG36" s="27">
        <v>21.806993668684214</v>
      </c>
      <c r="JH36" s="27">
        <v>11.904592038252201</v>
      </c>
      <c r="JI36" s="27">
        <v>8.5560646948058974</v>
      </c>
      <c r="JJ36" s="27">
        <v>14.702658873847534</v>
      </c>
      <c r="JK36" s="27">
        <v>21.992073537684213</v>
      </c>
      <c r="JL36" s="27">
        <v>11.546130510022632</v>
      </c>
      <c r="JM36" s="27">
        <v>8.2984313364954136</v>
      </c>
      <c r="JN36" s="27">
        <v>14.553884751656378</v>
      </c>
      <c r="JO36" s="27">
        <v>22.207224617684211</v>
      </c>
      <c r="JP36" s="27">
        <v>11.420144607588428</v>
      </c>
      <c r="JQ36" s="27">
        <v>8.2078827878011893</v>
      </c>
      <c r="JR36" s="27">
        <v>14.258991695733753</v>
      </c>
      <c r="JS36" s="27">
        <v>22.524803320684214</v>
      </c>
      <c r="JT36" s="27">
        <v>11.134458542490188</v>
      </c>
      <c r="JU36" s="27">
        <v>8.0025545877645285</v>
      </c>
      <c r="JV36" s="27">
        <v>12.969004297036422</v>
      </c>
      <c r="JW36" s="27">
        <v>22.774972195684214</v>
      </c>
      <c r="JX36" s="27">
        <v>10.833292242385582</v>
      </c>
      <c r="JY36" s="27">
        <v>7.7861004380288232</v>
      </c>
      <c r="JZ36" s="27">
        <v>11.597495934948117</v>
      </c>
      <c r="KA36" s="27">
        <v>23.621979326684212</v>
      </c>
      <c r="KB36" s="27">
        <v>9.7318843401448678</v>
      </c>
      <c r="KC36" s="27">
        <v>6.9944968923834594</v>
      </c>
      <c r="KD36" s="27">
        <v>6.4619545398755207</v>
      </c>
      <c r="KE36" s="27">
        <v>23.010251607684211</v>
      </c>
      <c r="KF36" s="27">
        <v>10.545262177281073</v>
      </c>
      <c r="KG36" s="27">
        <v>7.5790875590351847</v>
      </c>
      <c r="KH36" s="27">
        <v>10.29263661012703</v>
      </c>
      <c r="KI36" s="27">
        <v>24.354749916684213</v>
      </c>
      <c r="KJ36" s="27">
        <v>8.522232812440393</v>
      </c>
      <c r="KK36" s="27">
        <v>6.125096521841253</v>
      </c>
      <c r="KL36" s="27">
        <v>1.1534632261739901</v>
      </c>
      <c r="KM36" s="27">
        <v>24.713836115684213</v>
      </c>
      <c r="KN36" s="27">
        <v>8.6653184407943709</v>
      </c>
      <c r="KO36" s="27">
        <v>6.2279349802411534</v>
      </c>
      <c r="KP36" s="27">
        <v>-1.8496654881638577</v>
      </c>
      <c r="KQ36" s="27">
        <v>24.757069871684212</v>
      </c>
      <c r="KR36" s="27">
        <v>8.7198369304503842</v>
      </c>
      <c r="KS36" s="27">
        <v>6.2671184922053698</v>
      </c>
      <c r="KT36" s="27">
        <v>-0.79818849085598487</v>
      </c>
    </row>
    <row r="37" spans="1:306" ht="15" thickBot="1" x14ac:dyDescent="0.35">
      <c r="A37" s="2"/>
      <c r="B37" s="72" t="s">
        <v>477</v>
      </c>
      <c r="C37" s="72" t="s">
        <v>478</v>
      </c>
      <c r="D37" s="72" t="s">
        <v>846</v>
      </c>
      <c r="E37" s="85">
        <v>378864</v>
      </c>
      <c r="F37" s="82">
        <v>395534</v>
      </c>
      <c r="G37" s="20">
        <v>22.412502042</v>
      </c>
      <c r="H37" s="20">
        <v>12.12118069405664</v>
      </c>
      <c r="I37" s="20">
        <v>8.8422325591139774</v>
      </c>
      <c r="J37" s="20">
        <v>10.111030814580154</v>
      </c>
      <c r="K37" s="20">
        <v>22.455117539</v>
      </c>
      <c r="L37" s="20">
        <v>11.953255388554501</v>
      </c>
      <c r="M37" s="20">
        <v>8.7197333866910949</v>
      </c>
      <c r="N37" s="20">
        <v>9.6749971457719468</v>
      </c>
      <c r="O37" s="20">
        <v>22.537490762000001</v>
      </c>
      <c r="P37" s="20">
        <v>11.858695798872745</v>
      </c>
      <c r="Q37" s="20">
        <v>8.6507534825246246</v>
      </c>
      <c r="R37" s="20">
        <v>9.5059352240944399</v>
      </c>
      <c r="S37" s="20">
        <v>22.660055027999999</v>
      </c>
      <c r="T37" s="20">
        <v>11.709179381606704</v>
      </c>
      <c r="U37" s="20">
        <v>8.5416833377721328</v>
      </c>
      <c r="V37" s="20">
        <v>9.3248657627814158</v>
      </c>
      <c r="W37" s="20">
        <v>22.764263200999999</v>
      </c>
      <c r="X37" s="20">
        <v>11.522428772553694</v>
      </c>
      <c r="Y37" s="20">
        <v>8.4054513685042735</v>
      </c>
      <c r="Z37" s="20">
        <v>9.0358734349154091</v>
      </c>
      <c r="AA37" s="20">
        <v>22.864841050999999</v>
      </c>
      <c r="AB37" s="20">
        <v>11.534051756820018</v>
      </c>
      <c r="AC37" s="20">
        <v>8.4139301737055003</v>
      </c>
      <c r="AD37" s="20">
        <v>8.9287477370790462</v>
      </c>
      <c r="AE37" s="20">
        <v>22.971550444000002</v>
      </c>
      <c r="AF37" s="20">
        <v>11.574757186671047</v>
      </c>
      <c r="AG37" s="20">
        <v>8.4436242180602701</v>
      </c>
      <c r="AH37" s="20">
        <v>8.6807184134917286</v>
      </c>
      <c r="AI37" s="20">
        <v>23.0929188</v>
      </c>
      <c r="AJ37" s="20">
        <v>11.584951033577022</v>
      </c>
      <c r="AK37" s="20">
        <v>8.4510604874542921</v>
      </c>
      <c r="AL37" s="20">
        <v>8.4799213355977159</v>
      </c>
      <c r="AM37" s="20">
        <v>23.229389249</v>
      </c>
      <c r="AN37" s="20">
        <v>11.571509147215707</v>
      </c>
      <c r="AO37" s="20">
        <v>8.4412548184984448</v>
      </c>
      <c r="AP37" s="20">
        <v>8.2990220475737413</v>
      </c>
      <c r="AQ37" s="20">
        <v>23.355499949999999</v>
      </c>
      <c r="AR37" s="20">
        <v>11.53815927748507</v>
      </c>
      <c r="AS37" s="20">
        <v>8.4169265528436785</v>
      </c>
      <c r="AT37" s="20">
        <v>8.1106078984650551</v>
      </c>
      <c r="AU37" s="20">
        <v>25.771067385999999</v>
      </c>
      <c r="AV37" s="20">
        <v>10.980619146855922</v>
      </c>
      <c r="AW37" s="20">
        <v>8.0102087899050396</v>
      </c>
      <c r="AX37" s="20">
        <v>5.4470314475938277</v>
      </c>
      <c r="AY37" s="20">
        <v>24.452249757000001</v>
      </c>
      <c r="AZ37" s="20">
        <v>11.351242102306143</v>
      </c>
      <c r="BA37" s="20">
        <v>8.2805730759059788</v>
      </c>
      <c r="BB37" s="20">
        <v>7.0466112403486285</v>
      </c>
      <c r="BC37" s="20">
        <v>26.911934693999999</v>
      </c>
      <c r="BD37" s="20">
        <v>10.409297334968599</v>
      </c>
      <c r="BE37" s="20">
        <v>7.5934374823640924</v>
      </c>
      <c r="BF37" s="20">
        <v>3.3198007594208203</v>
      </c>
      <c r="BG37" s="20">
        <v>27.584893885</v>
      </c>
      <c r="BH37" s="20">
        <v>10.053698644075892</v>
      </c>
      <c r="BI37" s="20">
        <v>7.3340331881824596</v>
      </c>
      <c r="BJ37" s="20">
        <v>1.4642346543761242</v>
      </c>
      <c r="BK37" s="20">
        <v>28.095497828999999</v>
      </c>
      <c r="BL37" s="20">
        <v>9.7529301905117602</v>
      </c>
      <c r="BM37" s="20">
        <v>7.1146267887577626</v>
      </c>
      <c r="BN37" s="20">
        <v>-3.3643277485449374E-2</v>
      </c>
      <c r="BO37" s="23">
        <v>22.414948553999999</v>
      </c>
      <c r="BP37" s="23">
        <v>12.12118069405664</v>
      </c>
      <c r="BQ37" s="23">
        <v>8.8422325591139774</v>
      </c>
      <c r="BR37" s="23">
        <v>10.111030814580154</v>
      </c>
      <c r="BS37" s="23">
        <v>22.471678373</v>
      </c>
      <c r="BT37" s="23">
        <v>12.072073865933065</v>
      </c>
      <c r="BU37" s="23">
        <v>8.8064098116878959</v>
      </c>
      <c r="BV37" s="23">
        <v>10.069501949243724</v>
      </c>
      <c r="BW37" s="23">
        <v>22.459616169</v>
      </c>
      <c r="BX37" s="23">
        <v>12.084006615294618</v>
      </c>
      <c r="BY37" s="23">
        <v>8.8151145862133831</v>
      </c>
      <c r="BZ37" s="23">
        <v>10.154829319031512</v>
      </c>
      <c r="CA37" s="23">
        <v>22.495225222000002</v>
      </c>
      <c r="CB37" s="23">
        <v>12.068889134389337</v>
      </c>
      <c r="CC37" s="23">
        <v>8.8040865943661863</v>
      </c>
      <c r="CD37" s="23">
        <v>10.153183177988526</v>
      </c>
      <c r="CE37" s="23">
        <v>22.513824697</v>
      </c>
      <c r="CF37" s="23">
        <v>12.045926420444847</v>
      </c>
      <c r="CG37" s="23">
        <v>8.7873356142421848</v>
      </c>
      <c r="CH37" s="23">
        <v>10.114487560515412</v>
      </c>
      <c r="CI37" s="23">
        <v>22.516122231000001</v>
      </c>
      <c r="CJ37" s="23">
        <v>12.019265953348114</v>
      </c>
      <c r="CK37" s="23">
        <v>8.7678871746756073</v>
      </c>
      <c r="CL37" s="23">
        <v>10.082238541990039</v>
      </c>
      <c r="CM37" s="23">
        <v>22.518452965999998</v>
      </c>
      <c r="CN37" s="23">
        <v>11.981805381999525</v>
      </c>
      <c r="CO37" s="23">
        <v>8.7405602094218082</v>
      </c>
      <c r="CP37" s="23">
        <v>9.9755968932133605</v>
      </c>
      <c r="CQ37" s="23">
        <v>22.550946550999999</v>
      </c>
      <c r="CR37" s="23">
        <v>11.917307905620694</v>
      </c>
      <c r="CS37" s="23">
        <v>8.6935101983698964</v>
      </c>
      <c r="CT37" s="23">
        <v>9.7807102642564594</v>
      </c>
      <c r="CU37" s="23">
        <v>22.623316775999999</v>
      </c>
      <c r="CV37" s="23">
        <v>11.848276517493938</v>
      </c>
      <c r="CW37" s="23">
        <v>8.643152761821284</v>
      </c>
      <c r="CX37" s="23">
        <v>9.5491087193538196</v>
      </c>
      <c r="CY37" s="23">
        <v>22.691727614000001</v>
      </c>
      <c r="CZ37" s="23">
        <v>11.807361378560783</v>
      </c>
      <c r="DA37" s="23">
        <v>8.6133057376107782</v>
      </c>
      <c r="DB37" s="23">
        <v>9.432818674102128</v>
      </c>
      <c r="DC37" s="23">
        <v>23.069094271000001</v>
      </c>
      <c r="DD37" s="23">
        <v>11.600743591388399</v>
      </c>
      <c r="DE37" s="23">
        <v>8.4625809385057238</v>
      </c>
      <c r="DF37" s="23">
        <v>8.9219695351711739</v>
      </c>
      <c r="DG37" s="23">
        <v>22.778803685</v>
      </c>
      <c r="DH37" s="23">
        <v>11.761789069441294</v>
      </c>
      <c r="DI37" s="23">
        <v>8.5800613725888173</v>
      </c>
      <c r="DJ37" s="23">
        <v>9.3308832360882885</v>
      </c>
      <c r="DK37" s="23">
        <v>23.640985252</v>
      </c>
      <c r="DL37" s="23">
        <v>11.4470503126211</v>
      </c>
      <c r="DM37" s="23">
        <v>8.3504638314404414</v>
      </c>
      <c r="DN37" s="23">
        <v>8.2506562597545106</v>
      </c>
      <c r="DO37" s="23">
        <v>24.179083857000002</v>
      </c>
      <c r="DP37" s="23">
        <v>11.545707032984668</v>
      </c>
      <c r="DQ37" s="23">
        <v>8.42243253539697</v>
      </c>
      <c r="DR37" s="23">
        <v>7.5118347895767172</v>
      </c>
      <c r="DS37" s="23">
        <v>24.611902166</v>
      </c>
      <c r="DT37" s="23">
        <v>11.5565837573469</v>
      </c>
      <c r="DU37" s="23">
        <v>8.4303669543879671</v>
      </c>
      <c r="DV37" s="23">
        <v>6.8831477349937309</v>
      </c>
      <c r="DW37" s="25">
        <v>22.412502042</v>
      </c>
      <c r="DX37" s="25">
        <v>12.12118069405664</v>
      </c>
      <c r="DY37" s="25">
        <v>8.8422325591139774</v>
      </c>
      <c r="DZ37" s="25">
        <v>10.111030814580154</v>
      </c>
      <c r="EA37" s="25">
        <v>22.456468616999999</v>
      </c>
      <c r="EB37" s="25">
        <v>12.046688944012086</v>
      </c>
      <c r="EC37" s="25">
        <v>8.7878918645682464</v>
      </c>
      <c r="ED37" s="25">
        <v>10.021920839531298</v>
      </c>
      <c r="EE37" s="25">
        <v>22.539512932000001</v>
      </c>
      <c r="EF37" s="25">
        <v>11.951972722140669</v>
      </c>
      <c r="EG37" s="25">
        <v>8.7187976994001328</v>
      </c>
      <c r="EH37" s="25">
        <v>9.9025580324693134</v>
      </c>
      <c r="EI37" s="25">
        <v>22.662762563000001</v>
      </c>
      <c r="EJ37" s="25">
        <v>11.790353507731126</v>
      </c>
      <c r="EK37" s="25">
        <v>8.6008987326327127</v>
      </c>
      <c r="EL37" s="25">
        <v>9.7258730700455995</v>
      </c>
      <c r="EM37" s="25">
        <v>22.773526390000001</v>
      </c>
      <c r="EN37" s="25">
        <v>11.597982835664908</v>
      </c>
      <c r="EO37" s="25">
        <v>8.4605670056420745</v>
      </c>
      <c r="EP37" s="25">
        <v>9.4453226582630965</v>
      </c>
      <c r="EQ37" s="25">
        <v>22.877572773000001</v>
      </c>
      <c r="ER37" s="25">
        <v>11.605108539047825</v>
      </c>
      <c r="ES37" s="25">
        <v>8.4657651070522704</v>
      </c>
      <c r="ET37" s="25">
        <v>9.3481163410607397</v>
      </c>
      <c r="EU37" s="25">
        <v>22.987089301000001</v>
      </c>
      <c r="EV37" s="25">
        <v>11.637908761351776</v>
      </c>
      <c r="EW37" s="25">
        <v>8.4896924125617392</v>
      </c>
      <c r="EX37" s="25">
        <v>9.1180551299033841</v>
      </c>
      <c r="EY37" s="25">
        <v>23.102026594999998</v>
      </c>
      <c r="EZ37" s="25">
        <v>11.662693816596683</v>
      </c>
      <c r="FA37" s="25">
        <v>8.5077727652928399</v>
      </c>
      <c r="FB37" s="25">
        <v>8.935918051303231</v>
      </c>
      <c r="FC37" s="25">
        <v>23.239421702000001</v>
      </c>
      <c r="FD37" s="25">
        <v>11.659095985996611</v>
      </c>
      <c r="FE37" s="25">
        <v>8.5051481979609029</v>
      </c>
      <c r="FF37" s="25">
        <v>8.7569544749907084</v>
      </c>
      <c r="FG37" s="25">
        <v>23.361989027</v>
      </c>
      <c r="FH37" s="25">
        <v>11.6258960047371</v>
      </c>
      <c r="FI37" s="25">
        <v>8.4809292738589992</v>
      </c>
      <c r="FJ37" s="25">
        <v>8.5721497307987793</v>
      </c>
      <c r="FK37" s="25">
        <v>25.657271389999998</v>
      </c>
      <c r="FL37" s="25">
        <v>11.146938137427695</v>
      </c>
      <c r="FM37" s="25">
        <v>8.1315361779501494</v>
      </c>
      <c r="FN37" s="25">
        <v>6.1506098744356414</v>
      </c>
      <c r="FO37" s="25">
        <v>24.438860638000001</v>
      </c>
      <c r="FP37" s="25">
        <v>11.454296141737007</v>
      </c>
      <c r="FQ37" s="25">
        <v>8.355749562900403</v>
      </c>
      <c r="FR37" s="25">
        <v>7.5090404913519091</v>
      </c>
      <c r="FS37" s="25">
        <v>26.446581749</v>
      </c>
      <c r="FT37" s="25">
        <v>10.817236938827032</v>
      </c>
      <c r="FU37" s="25">
        <v>7.891023743837593</v>
      </c>
      <c r="FV37" s="25">
        <v>5.0948246776837287</v>
      </c>
      <c r="FW37" s="25">
        <v>27.105440925</v>
      </c>
      <c r="FX37" s="25">
        <v>10.656503856768984</v>
      </c>
      <c r="FY37" s="25">
        <v>7.7737711982834066</v>
      </c>
      <c r="FZ37" s="25">
        <v>4.1104430077426564</v>
      </c>
      <c r="GA37" s="25">
        <v>27.489107400000002</v>
      </c>
      <c r="GB37" s="25">
        <v>10.524660021899651</v>
      </c>
      <c r="GC37" s="25">
        <v>7.6775929563426946</v>
      </c>
      <c r="GD37" s="25">
        <v>3.4186881561852704</v>
      </c>
      <c r="GE37" s="26">
        <v>22.412395842999999</v>
      </c>
      <c r="GF37" s="26">
        <v>12.12118069405664</v>
      </c>
      <c r="GG37" s="26">
        <v>8.8422325591139774</v>
      </c>
      <c r="GH37" s="26">
        <v>10.111030814580154</v>
      </c>
      <c r="GI37" s="26">
        <v>22.460177391999999</v>
      </c>
      <c r="GJ37" s="26">
        <v>11.886515673223016</v>
      </c>
      <c r="GK37" s="26">
        <v>8.671047693540805</v>
      </c>
      <c r="GL37" s="26">
        <v>9.488202929876655</v>
      </c>
      <c r="GM37" s="26">
        <v>22.545799329000001</v>
      </c>
      <c r="GN37" s="26">
        <v>11.762300650483402</v>
      </c>
      <c r="GO37" s="26">
        <v>8.5804345638365458</v>
      </c>
      <c r="GP37" s="26">
        <v>9.3144875494244044</v>
      </c>
      <c r="GQ37" s="26">
        <v>22.672080483999999</v>
      </c>
      <c r="GR37" s="26">
        <v>11.554722613046032</v>
      </c>
      <c r="GS37" s="26">
        <v>8.429009275532275</v>
      </c>
      <c r="GT37" s="26">
        <v>9.1484406241481402</v>
      </c>
      <c r="GU37" s="26">
        <v>22.793080904</v>
      </c>
      <c r="GV37" s="26">
        <v>11.589255102270654</v>
      </c>
      <c r="GW37" s="26">
        <v>8.4542002456428786</v>
      </c>
      <c r="GX37" s="26">
        <v>8.8623451674113252</v>
      </c>
      <c r="GY37" s="26">
        <v>22.938730495999998</v>
      </c>
      <c r="GZ37" s="26">
        <v>11.618783945072808</v>
      </c>
      <c r="HA37" s="26">
        <v>8.4757411253515844</v>
      </c>
      <c r="HB37" s="26">
        <v>8.7515927663159143</v>
      </c>
      <c r="HC37" s="26">
        <v>23.10393728</v>
      </c>
      <c r="HD37" s="26">
        <v>11.594708477233098</v>
      </c>
      <c r="HE37" s="26">
        <v>8.4581784067533405</v>
      </c>
      <c r="HF37" s="26">
        <v>8.4843899519048342</v>
      </c>
      <c r="HG37" s="26">
        <v>23.283445344</v>
      </c>
      <c r="HH37" s="26">
        <v>11.545095090968157</v>
      </c>
      <c r="HI37" s="26">
        <v>8.4219861322156913</v>
      </c>
      <c r="HJ37" s="26">
        <v>8.2772945676356908</v>
      </c>
      <c r="HK37" s="26">
        <v>23.495643139999999</v>
      </c>
      <c r="HL37" s="26">
        <v>11.495614957603948</v>
      </c>
      <c r="HM37" s="26">
        <v>8.3858910638139097</v>
      </c>
      <c r="HN37" s="26">
        <v>8.0640685725548966</v>
      </c>
      <c r="HO37" s="26">
        <v>23.717717727</v>
      </c>
      <c r="HP37" s="26">
        <v>11.414380657995363</v>
      </c>
      <c r="HQ37" s="26">
        <v>8.3266317732344</v>
      </c>
      <c r="HR37" s="26">
        <v>7.8301596378518497</v>
      </c>
      <c r="HS37" s="26">
        <v>26.830675855999999</v>
      </c>
      <c r="HT37" s="26">
        <v>10.539142292764122</v>
      </c>
      <c r="HU37" s="26">
        <v>7.6881575713088361</v>
      </c>
      <c r="HV37" s="26">
        <v>4.3456936062151907</v>
      </c>
      <c r="HW37" s="26">
        <v>24.911249508000001</v>
      </c>
      <c r="HX37" s="26">
        <v>11.205813217770045</v>
      </c>
      <c r="HY37" s="26">
        <v>8.1744847293712866</v>
      </c>
      <c r="HZ37" s="26">
        <v>6.7355541027406414</v>
      </c>
      <c r="IA37" s="26">
        <v>28.89905358</v>
      </c>
      <c r="IB37" s="26">
        <v>9.9251662273525731</v>
      </c>
      <c r="IC37" s="26">
        <v>7.2402705796760287</v>
      </c>
      <c r="ID37" s="26">
        <v>0.99822611526705884</v>
      </c>
      <c r="IE37" s="26">
        <v>29.60826131</v>
      </c>
      <c r="IF37" s="26">
        <v>9.5311740444365203</v>
      </c>
      <c r="IG37" s="26">
        <v>6.9528587675969549</v>
      </c>
      <c r="IH37" s="26">
        <v>-0.86479027245601969</v>
      </c>
      <c r="II37" s="26">
        <v>29.74731083</v>
      </c>
      <c r="IJ37" s="26">
        <v>9.3574289184949304</v>
      </c>
      <c r="IK37" s="26">
        <v>6.8261141171899711</v>
      </c>
      <c r="IL37" s="26">
        <v>-1.611065867833414</v>
      </c>
      <c r="IM37" s="27">
        <v>22.412395842999999</v>
      </c>
      <c r="IN37" s="27">
        <v>12.12118069405664</v>
      </c>
      <c r="IO37" s="27">
        <v>8.8422325591139774</v>
      </c>
      <c r="IP37" s="27">
        <v>10.111030814580154</v>
      </c>
      <c r="IQ37" s="27">
        <v>22.460374632000001</v>
      </c>
      <c r="IR37" s="27">
        <v>11.864196510494782</v>
      </c>
      <c r="IS37" s="27">
        <v>8.6547661750692146</v>
      </c>
      <c r="IT37" s="27">
        <v>9.3942422215879802</v>
      </c>
      <c r="IU37" s="27">
        <v>22.547913722000001</v>
      </c>
      <c r="IV37" s="27">
        <v>11.661263588626328</v>
      </c>
      <c r="IW37" s="27">
        <v>8.5067294339008228</v>
      </c>
      <c r="IX37" s="27">
        <v>9.2171024734342186</v>
      </c>
      <c r="IY37" s="27">
        <v>22.686270323999999</v>
      </c>
      <c r="IZ37" s="27">
        <v>11.656579701172339</v>
      </c>
      <c r="JA37" s="27">
        <v>8.5033126032145852</v>
      </c>
      <c r="JB37" s="27">
        <v>9.0533895501260879</v>
      </c>
      <c r="JC37" s="27">
        <v>22.847875213999998</v>
      </c>
      <c r="JD37" s="27">
        <v>11.697368832030527</v>
      </c>
      <c r="JE37" s="27">
        <v>8.5330677062887492</v>
      </c>
      <c r="JF37" s="27">
        <v>8.7492466005135441</v>
      </c>
      <c r="JG37" s="27">
        <v>23.034012961000002</v>
      </c>
      <c r="JH37" s="27">
        <v>11.695083521366636</v>
      </c>
      <c r="JI37" s="27">
        <v>8.5314006039766905</v>
      </c>
      <c r="JJ37" s="27">
        <v>8.6192429086479514</v>
      </c>
      <c r="JK37" s="27">
        <v>23.485493894000001</v>
      </c>
      <c r="JL37" s="27">
        <v>11.593700344348731</v>
      </c>
      <c r="JM37" s="27">
        <v>8.4574429878499302</v>
      </c>
      <c r="JN37" s="27">
        <v>8.0967722656401939</v>
      </c>
      <c r="JO37" s="27">
        <v>24.759800272</v>
      </c>
      <c r="JP37" s="27">
        <v>11.315062342542971</v>
      </c>
      <c r="JQ37" s="27">
        <v>8.254180444871638</v>
      </c>
      <c r="JR37" s="27">
        <v>6.7946924391484167</v>
      </c>
      <c r="JS37" s="27">
        <v>26.181233607999999</v>
      </c>
      <c r="JT37" s="27">
        <v>11.02221610461258</v>
      </c>
      <c r="JU37" s="27">
        <v>8.0405531914546646</v>
      </c>
      <c r="JV37" s="27">
        <v>5.3657751198785206</v>
      </c>
      <c r="JW37" s="27">
        <v>27.300075855999999</v>
      </c>
      <c r="JX37" s="27">
        <v>10.703921633210625</v>
      </c>
      <c r="JY37" s="27">
        <v>7.8083618060233482</v>
      </c>
      <c r="JZ37" s="27">
        <v>4.0655172487460867</v>
      </c>
      <c r="KA37" s="27">
        <v>28.236506034000001</v>
      </c>
      <c r="KB37" s="27">
        <v>10.189033811650702</v>
      </c>
      <c r="KC37" s="27">
        <v>7.4327583087237201</v>
      </c>
      <c r="KD37" s="27">
        <v>2.1269725931807493</v>
      </c>
      <c r="KE37" s="27">
        <v>27.494335133</v>
      </c>
      <c r="KF37" s="27">
        <v>10.503690441587683</v>
      </c>
      <c r="KG37" s="27">
        <v>7.6622959394542036</v>
      </c>
      <c r="KH37" s="27">
        <v>3.7069275847973842</v>
      </c>
      <c r="KI37" s="27">
        <v>29.225656739999998</v>
      </c>
      <c r="KJ37" s="27">
        <v>9.5104864318034394</v>
      </c>
      <c r="KK37" s="27">
        <v>6.9377674422045148</v>
      </c>
      <c r="KL37" s="27">
        <v>-0.24833763916048213</v>
      </c>
      <c r="KM37" s="27">
        <v>29.7215968</v>
      </c>
      <c r="KN37" s="27">
        <v>9.2423521975243013</v>
      </c>
      <c r="KO37" s="27">
        <v>6.7421672513981354</v>
      </c>
      <c r="KP37" s="27">
        <v>-1.5530068683556308</v>
      </c>
      <c r="KQ37" s="27">
        <v>29.62260083</v>
      </c>
      <c r="KR37" s="27">
        <v>9.170654739640451</v>
      </c>
      <c r="KS37" s="27">
        <v>6.6898649540800905</v>
      </c>
      <c r="KT37" s="27">
        <v>-1.5417407235552076</v>
      </c>
    </row>
    <row r="38" spans="1:306" ht="15" thickBot="1" x14ac:dyDescent="0.35">
      <c r="A38" s="2"/>
      <c r="B38" s="72" t="s">
        <v>479</v>
      </c>
      <c r="C38" s="72" t="s">
        <v>466</v>
      </c>
      <c r="D38" s="72" t="s">
        <v>847</v>
      </c>
      <c r="E38" s="85">
        <v>366258</v>
      </c>
      <c r="F38" s="82">
        <v>399876</v>
      </c>
      <c r="G38" s="20">
        <v>28.866563517736843</v>
      </c>
      <c r="H38" s="20">
        <v>10.415654520917679</v>
      </c>
      <c r="I38" s="20">
        <v>7.4859359844810873</v>
      </c>
      <c r="J38" s="20">
        <v>10.2555531934503</v>
      </c>
      <c r="K38" s="20">
        <v>29.134955143736843</v>
      </c>
      <c r="L38" s="20">
        <v>10.255623496709227</v>
      </c>
      <c r="M38" s="20">
        <v>7.370918536432141</v>
      </c>
      <c r="N38" s="20">
        <v>9.5663065497121593</v>
      </c>
      <c r="O38" s="20">
        <v>29.328494400736844</v>
      </c>
      <c r="P38" s="20">
        <v>10.079861813718496</v>
      </c>
      <c r="Q38" s="20">
        <v>7.2445951541856513</v>
      </c>
      <c r="R38" s="20">
        <v>8.7457405774979797</v>
      </c>
      <c r="S38" s="20">
        <v>29.575159257736843</v>
      </c>
      <c r="T38" s="20">
        <v>9.9832137020907012</v>
      </c>
      <c r="U38" s="20">
        <v>7.1751322533939961</v>
      </c>
      <c r="V38" s="20">
        <v>8.5189569015473481</v>
      </c>
      <c r="W38" s="20">
        <v>29.840391440736845</v>
      </c>
      <c r="X38" s="20">
        <v>9.7975255943563138</v>
      </c>
      <c r="Y38" s="20">
        <v>7.0416745542366916</v>
      </c>
      <c r="Z38" s="20">
        <v>7.7922930821429794</v>
      </c>
      <c r="AA38" s="20">
        <v>30.136030554736841</v>
      </c>
      <c r="AB38" s="20">
        <v>9.6272669344249557</v>
      </c>
      <c r="AC38" s="20">
        <v>6.9193063030154152</v>
      </c>
      <c r="AD38" s="20">
        <v>7.1826295990741613</v>
      </c>
      <c r="AE38" s="20">
        <v>30.383192543736843</v>
      </c>
      <c r="AF38" s="20">
        <v>9.4373483354087551</v>
      </c>
      <c r="AG38" s="20">
        <v>6.7828080664770987</v>
      </c>
      <c r="AH38" s="20">
        <v>6.6770203270729596</v>
      </c>
      <c r="AI38" s="20">
        <v>30.658268955736844</v>
      </c>
      <c r="AJ38" s="20">
        <v>9.2595255570655279</v>
      </c>
      <c r="AK38" s="20">
        <v>6.6550033344185806</v>
      </c>
      <c r="AL38" s="20">
        <v>5.9227069061908963</v>
      </c>
      <c r="AM38" s="20">
        <v>30.971967186736844</v>
      </c>
      <c r="AN38" s="20">
        <v>9.0582557038419687</v>
      </c>
      <c r="AO38" s="20">
        <v>6.5103467279795337</v>
      </c>
      <c r="AP38" s="20">
        <v>5.2652346717189253</v>
      </c>
      <c r="AQ38" s="20">
        <v>31.210532823736841</v>
      </c>
      <c r="AR38" s="20">
        <v>8.9228224481425027</v>
      </c>
      <c r="AS38" s="20">
        <v>6.4130081804787533</v>
      </c>
      <c r="AT38" s="20">
        <v>4.8202095897180612</v>
      </c>
      <c r="AU38" s="20">
        <v>32.121436024736845</v>
      </c>
      <c r="AV38" s="20">
        <v>8.0033403978089588</v>
      </c>
      <c r="AW38" s="20">
        <v>5.7521583266502798</v>
      </c>
      <c r="AX38" s="20">
        <v>1.596825052312866</v>
      </c>
      <c r="AY38" s="20">
        <v>31.448372196736841</v>
      </c>
      <c r="AZ38" s="20">
        <v>8.774670643453403</v>
      </c>
      <c r="BA38" s="20">
        <v>6.3065285613957052</v>
      </c>
      <c r="BB38" s="20">
        <v>4.3799698413276147</v>
      </c>
      <c r="BC38" s="20">
        <v>33.153512428736846</v>
      </c>
      <c r="BD38" s="20">
        <v>6.4050404851816669</v>
      </c>
      <c r="BE38" s="20">
        <v>4.6034287095243602</v>
      </c>
      <c r="BF38" s="20">
        <v>-5.283361725704566</v>
      </c>
      <c r="BG38" s="20">
        <v>33.873383059736845</v>
      </c>
      <c r="BH38" s="20">
        <v>5.7293261112922558</v>
      </c>
      <c r="BI38" s="20">
        <v>4.1177794844496232</v>
      </c>
      <c r="BJ38" s="20">
        <v>-11.145714983310313</v>
      </c>
      <c r="BK38" s="20">
        <v>32.764654719514773</v>
      </c>
      <c r="BL38" s="20">
        <v>5.3944505746029723</v>
      </c>
      <c r="BM38" s="20">
        <v>3.8770978426583929</v>
      </c>
      <c r="BN38" s="20">
        <v>-15.218458555281728</v>
      </c>
      <c r="BO38" s="23">
        <v>28.848645480736842</v>
      </c>
      <c r="BP38" s="23">
        <v>10.415654520917673</v>
      </c>
      <c r="BQ38" s="23">
        <v>7.4859359844810838</v>
      </c>
      <c r="BR38" s="23">
        <v>10.2555531934503</v>
      </c>
      <c r="BS38" s="23">
        <v>29.136059861736843</v>
      </c>
      <c r="BT38" s="23">
        <v>10.269396278728255</v>
      </c>
      <c r="BU38" s="23">
        <v>7.3808173060500852</v>
      </c>
      <c r="BV38" s="23">
        <v>9.5435858705080818</v>
      </c>
      <c r="BW38" s="23">
        <v>29.225596382736843</v>
      </c>
      <c r="BX38" s="23">
        <v>10.146024304283575</v>
      </c>
      <c r="BY38" s="23">
        <v>7.2921474388691845</v>
      </c>
      <c r="BZ38" s="23">
        <v>9.0900855026022036</v>
      </c>
      <c r="CA38" s="23">
        <v>29.359428589736844</v>
      </c>
      <c r="CB38" s="23">
        <v>10.098106286944327</v>
      </c>
      <c r="CC38" s="23">
        <v>7.2577078163198321</v>
      </c>
      <c r="CD38" s="23">
        <v>9.1296967946865948</v>
      </c>
      <c r="CE38" s="23">
        <v>29.499483616736843</v>
      </c>
      <c r="CF38" s="23">
        <v>9.9726192870167907</v>
      </c>
      <c r="CG38" s="23">
        <v>7.167517838680352</v>
      </c>
      <c r="CH38" s="23">
        <v>8.6710471699518159</v>
      </c>
      <c r="CI38" s="23">
        <v>29.642118462736843</v>
      </c>
      <c r="CJ38" s="23">
        <v>9.8725667375357169</v>
      </c>
      <c r="CK38" s="23">
        <v>7.095608101371452</v>
      </c>
      <c r="CL38" s="23">
        <v>8.3555120165885164</v>
      </c>
      <c r="CM38" s="23">
        <v>29.776556119736842</v>
      </c>
      <c r="CN38" s="23">
        <v>9.7861146479194918</v>
      </c>
      <c r="CO38" s="23">
        <v>7.0334732823553292</v>
      </c>
      <c r="CP38" s="23">
        <v>8.0245105757633972</v>
      </c>
      <c r="CQ38" s="23">
        <v>29.956816638736843</v>
      </c>
      <c r="CR38" s="23">
        <v>9.6448444818288124</v>
      </c>
      <c r="CS38" s="23">
        <v>6.9319396324298257</v>
      </c>
      <c r="CT38" s="23">
        <v>7.2666164487494385</v>
      </c>
      <c r="CU38" s="23">
        <v>30.168958046736844</v>
      </c>
      <c r="CV38" s="23">
        <v>9.4950702212767162</v>
      </c>
      <c r="CW38" s="23">
        <v>6.8242939223724992</v>
      </c>
      <c r="CX38" s="23">
        <v>6.4965082736484021</v>
      </c>
      <c r="CY38" s="23">
        <v>30.286214032736844</v>
      </c>
      <c r="CZ38" s="23">
        <v>9.416191614909458</v>
      </c>
      <c r="DA38" s="23">
        <v>6.767602314886429</v>
      </c>
      <c r="DB38" s="23">
        <v>6.0659435742170977</v>
      </c>
      <c r="DC38" s="23">
        <v>30.808221039736843</v>
      </c>
      <c r="DD38" s="23">
        <v>9.0403059020581953</v>
      </c>
      <c r="DE38" s="23">
        <v>6.4974458520127287</v>
      </c>
      <c r="DF38" s="23">
        <v>4.1789515121076057</v>
      </c>
      <c r="DG38" s="23">
        <v>30.407781821736844</v>
      </c>
      <c r="DH38" s="23">
        <v>9.3321692665679361</v>
      </c>
      <c r="DI38" s="23">
        <v>6.7072137987651219</v>
      </c>
      <c r="DJ38" s="23">
        <v>5.6298113954600488</v>
      </c>
      <c r="DK38" s="23">
        <v>31.455914014736841</v>
      </c>
      <c r="DL38" s="23">
        <v>8.6252905257539876</v>
      </c>
      <c r="DM38" s="23">
        <v>6.199166129567125</v>
      </c>
      <c r="DN38" s="23">
        <v>2.4028789122871466</v>
      </c>
      <c r="DO38" s="23">
        <v>32.029745315736847</v>
      </c>
      <c r="DP38" s="23">
        <v>8.9330284255277359</v>
      </c>
      <c r="DQ38" s="23">
        <v>6.4203434173773539</v>
      </c>
      <c r="DR38" s="23">
        <v>1.0074502017422446</v>
      </c>
      <c r="DS38" s="23">
        <v>32.509908644736839</v>
      </c>
      <c r="DT38" s="23">
        <v>9.2990293552823822</v>
      </c>
      <c r="DU38" s="23">
        <v>6.6833954920118774</v>
      </c>
      <c r="DV38" s="23">
        <v>0.21731060837797855</v>
      </c>
      <c r="DW38" s="25">
        <v>28.866563517736843</v>
      </c>
      <c r="DX38" s="25">
        <v>10.415654520917679</v>
      </c>
      <c r="DY38" s="25">
        <v>7.4859359844810873</v>
      </c>
      <c r="DZ38" s="25">
        <v>10.2555531934503</v>
      </c>
      <c r="EA38" s="25">
        <v>29.137654481736842</v>
      </c>
      <c r="EB38" s="25">
        <v>10.28659402556535</v>
      </c>
      <c r="EC38" s="25">
        <v>7.3931776653190342</v>
      </c>
      <c r="ED38" s="25">
        <v>9.6476916040498395</v>
      </c>
      <c r="EE38" s="25">
        <v>29.331845675736844</v>
      </c>
      <c r="EF38" s="25">
        <v>10.153685473801007</v>
      </c>
      <c r="EG38" s="25">
        <v>7.2976536722468923</v>
      </c>
      <c r="EH38" s="25">
        <v>8.8972244300456111</v>
      </c>
      <c r="EI38" s="25">
        <v>29.579101211736841</v>
      </c>
      <c r="EJ38" s="25">
        <v>10.07871436945724</v>
      </c>
      <c r="EK38" s="25">
        <v>7.2437704634023428</v>
      </c>
      <c r="EL38" s="25">
        <v>8.7264437265351091</v>
      </c>
      <c r="EM38" s="25">
        <v>29.849150826736842</v>
      </c>
      <c r="EN38" s="25">
        <v>9.899013180971302</v>
      </c>
      <c r="EO38" s="25">
        <v>7.1146156809890737</v>
      </c>
      <c r="EP38" s="25">
        <v>8.0908910419376738</v>
      </c>
      <c r="EQ38" s="25">
        <v>30.145885711736845</v>
      </c>
      <c r="ER38" s="25">
        <v>9.7437845482595513</v>
      </c>
      <c r="ES38" s="25">
        <v>7.0030498062660786</v>
      </c>
      <c r="ET38" s="25">
        <v>7.6245591962543173</v>
      </c>
      <c r="EU38" s="25">
        <v>30.392490892736845</v>
      </c>
      <c r="EV38" s="25">
        <v>9.5783384289094027</v>
      </c>
      <c r="EW38" s="25">
        <v>6.8841404227176213</v>
      </c>
      <c r="EX38" s="25">
        <v>7.2872656113516427</v>
      </c>
      <c r="EY38" s="25">
        <v>30.662419251736843</v>
      </c>
      <c r="EZ38" s="25">
        <v>9.4221892409258174</v>
      </c>
      <c r="FA38" s="25">
        <v>6.7719129267953742</v>
      </c>
      <c r="FB38" s="25">
        <v>6.6700660636421141</v>
      </c>
      <c r="FC38" s="25">
        <v>30.975649371736843</v>
      </c>
      <c r="FD38" s="25">
        <v>9.2238772677348191</v>
      </c>
      <c r="FE38" s="25">
        <v>6.6293822069752677</v>
      </c>
      <c r="FF38" s="25">
        <v>6.0563855659770702</v>
      </c>
      <c r="FG38" s="25">
        <v>31.209367226736845</v>
      </c>
      <c r="FH38" s="25">
        <v>9.0992909417551093</v>
      </c>
      <c r="FI38" s="25">
        <v>6.5398395614360201</v>
      </c>
      <c r="FJ38" s="25">
        <v>5.5973460103533661</v>
      </c>
      <c r="FK38" s="25">
        <v>32.065302434736843</v>
      </c>
      <c r="FL38" s="25">
        <v>8.3752200701534019</v>
      </c>
      <c r="FM38" s="25">
        <v>6.0194355693343073</v>
      </c>
      <c r="FN38" s="25">
        <v>3.4655189486467819</v>
      </c>
      <c r="FO38" s="25">
        <v>31.438324188736843</v>
      </c>
      <c r="FP38" s="25">
        <v>8.9411855738188937</v>
      </c>
      <c r="FQ38" s="25">
        <v>6.4262061204653742</v>
      </c>
      <c r="FR38" s="25">
        <v>5.1090610574519992</v>
      </c>
      <c r="FS38" s="25">
        <v>32.875584973736842</v>
      </c>
      <c r="FT38" s="25">
        <v>7.7136048124718739</v>
      </c>
      <c r="FU38" s="25">
        <v>5.5439196566844409</v>
      </c>
      <c r="FV38" s="25">
        <v>1.1582655275489913</v>
      </c>
      <c r="FW38" s="25">
        <v>33.473023865736842</v>
      </c>
      <c r="FX38" s="25">
        <v>7.8563856426476741</v>
      </c>
      <c r="FY38" s="25">
        <v>5.6465390506323248</v>
      </c>
      <c r="FZ38" s="25">
        <v>-0.31258852127641035</v>
      </c>
      <c r="GA38" s="25">
        <v>33.912825017736843</v>
      </c>
      <c r="GB38" s="25">
        <v>8.2223977418470486</v>
      </c>
      <c r="GC38" s="25">
        <v>5.9095991529666962</v>
      </c>
      <c r="GD38" s="25">
        <v>-1.0192793238931621</v>
      </c>
      <c r="GE38" s="26">
        <v>28.874087586736842</v>
      </c>
      <c r="GF38" s="26">
        <v>10.415654520917679</v>
      </c>
      <c r="GG38" s="26">
        <v>7.4859359844810873</v>
      </c>
      <c r="GH38" s="26">
        <v>10.2555531934503</v>
      </c>
      <c r="GI38" s="26">
        <v>29.150385608736844</v>
      </c>
      <c r="GJ38" s="26">
        <v>10.265394239373709</v>
      </c>
      <c r="GK38" s="26">
        <v>7.3779409615673313</v>
      </c>
      <c r="GL38" s="26">
        <v>9.5870262761273608</v>
      </c>
      <c r="GM38" s="26">
        <v>29.371428756736844</v>
      </c>
      <c r="GN38" s="26">
        <v>10.10308213426611</v>
      </c>
      <c r="GO38" s="26">
        <v>7.2612840557625491</v>
      </c>
      <c r="GP38" s="26">
        <v>8.8119366518757971</v>
      </c>
      <c r="GQ38" s="26">
        <v>29.674911245736844</v>
      </c>
      <c r="GR38" s="26">
        <v>9.9974213840115418</v>
      </c>
      <c r="GS38" s="26">
        <v>7.1853435941343875</v>
      </c>
      <c r="GT38" s="26">
        <v>8.6204117404526599</v>
      </c>
      <c r="GU38" s="26">
        <v>30.034741428736844</v>
      </c>
      <c r="GV38" s="26">
        <v>9.7421332337087545</v>
      </c>
      <c r="GW38" s="26">
        <v>7.0018629739846627</v>
      </c>
      <c r="GX38" s="26">
        <v>7.9340652129452387</v>
      </c>
      <c r="GY38" s="26">
        <v>30.358333824736842</v>
      </c>
      <c r="GZ38" s="26">
        <v>9.5438517995266761</v>
      </c>
      <c r="HA38" s="26">
        <v>6.8593542031515682</v>
      </c>
      <c r="HB38" s="26">
        <v>7.3560467413324062</v>
      </c>
      <c r="HC38" s="26">
        <v>30.705984358736842</v>
      </c>
      <c r="HD38" s="26">
        <v>9.349536873970413</v>
      </c>
      <c r="HE38" s="26">
        <v>6.7196962401669031</v>
      </c>
      <c r="HF38" s="26">
        <v>6.9020555610406902</v>
      </c>
      <c r="HG38" s="26">
        <v>31.061765294736844</v>
      </c>
      <c r="HH38" s="26">
        <v>9.1191747783000814</v>
      </c>
      <c r="HI38" s="26">
        <v>6.5541304662661117</v>
      </c>
      <c r="HJ38" s="26">
        <v>6.2438521745095166</v>
      </c>
      <c r="HK38" s="26">
        <v>31.494598697736844</v>
      </c>
      <c r="HL38" s="26">
        <v>8.8825989370350182</v>
      </c>
      <c r="HM38" s="26">
        <v>6.3840987510600868</v>
      </c>
      <c r="HN38" s="26">
        <v>5.6568803466899347</v>
      </c>
      <c r="HO38" s="26">
        <v>31.826934304736845</v>
      </c>
      <c r="HP38" s="26">
        <v>8.6299133849688143</v>
      </c>
      <c r="HQ38" s="26">
        <v>6.2024886695071695</v>
      </c>
      <c r="HR38" s="26">
        <v>5.2315722800460023</v>
      </c>
      <c r="HS38" s="26">
        <v>33.225601048736841</v>
      </c>
      <c r="HT38" s="26">
        <v>7.592383705907543</v>
      </c>
      <c r="HU38" s="26">
        <v>5.4567956605989227</v>
      </c>
      <c r="HV38" s="26">
        <v>2.0049024952115175</v>
      </c>
      <c r="HW38" s="26">
        <v>32.159431553736844</v>
      </c>
      <c r="HX38" s="26">
        <v>8.5052052707670089</v>
      </c>
      <c r="HY38" s="26">
        <v>6.1128584923747376</v>
      </c>
      <c r="HZ38" s="26">
        <v>4.7646154958765479</v>
      </c>
      <c r="IA38" s="26">
        <v>34.882027604736841</v>
      </c>
      <c r="IB38" s="26">
        <v>5.7755535356268863</v>
      </c>
      <c r="IC38" s="26">
        <v>4.1510040445194205</v>
      </c>
      <c r="ID38" s="26">
        <v>-4.7314114978341735</v>
      </c>
      <c r="IE38" s="26">
        <v>31.16749257324442</v>
      </c>
      <c r="IF38" s="26">
        <v>5.1314900053114965</v>
      </c>
      <c r="IG38" s="26">
        <v>3.6881029039144706</v>
      </c>
      <c r="IH38" s="26">
        <v>-9.8446946837140956</v>
      </c>
      <c r="II38" s="26">
        <v>30.231432794939742</v>
      </c>
      <c r="IJ38" s="26">
        <v>4.9773749001115366</v>
      </c>
      <c r="IK38" s="26">
        <v>3.5773373433391358</v>
      </c>
      <c r="IL38" s="26">
        <v>-13.396725850231888</v>
      </c>
      <c r="IM38" s="27">
        <v>28.874087586736842</v>
      </c>
      <c r="IN38" s="27">
        <v>10.415654520917679</v>
      </c>
      <c r="IO38" s="27">
        <v>7.4859359844810873</v>
      </c>
      <c r="IP38" s="27">
        <v>10.2555531934503</v>
      </c>
      <c r="IQ38" s="27">
        <v>29.125465545736844</v>
      </c>
      <c r="IR38" s="27">
        <v>10.296943228110681</v>
      </c>
      <c r="IS38" s="27">
        <v>7.4006158409602474</v>
      </c>
      <c r="IT38" s="27">
        <v>9.6399140391678237</v>
      </c>
      <c r="IU38" s="27">
        <v>29.318322354736843</v>
      </c>
      <c r="IV38" s="27">
        <v>10.180469344118535</v>
      </c>
      <c r="IW38" s="27">
        <v>7.316903767208375</v>
      </c>
      <c r="IX38" s="27">
        <v>8.9222504867870036</v>
      </c>
      <c r="IY38" s="27">
        <v>29.600936708736842</v>
      </c>
      <c r="IZ38" s="27">
        <v>10.077565463059376</v>
      </c>
      <c r="JA38" s="27">
        <v>7.2429447217526652</v>
      </c>
      <c r="JB38" s="27">
        <v>8.7721368619293791</v>
      </c>
      <c r="JC38" s="27">
        <v>29.962300943736842</v>
      </c>
      <c r="JD38" s="27">
        <v>9.8806260989666299</v>
      </c>
      <c r="JE38" s="27">
        <v>7.1014005231176265</v>
      </c>
      <c r="JF38" s="27">
        <v>8.1535120865847865</v>
      </c>
      <c r="JG38" s="27">
        <v>30.284365076736844</v>
      </c>
      <c r="JH38" s="27">
        <v>9.6729194165077352</v>
      </c>
      <c r="JI38" s="27">
        <v>6.9521176407684111</v>
      </c>
      <c r="JJ38" s="27">
        <v>7.6311110227966239</v>
      </c>
      <c r="JK38" s="27">
        <v>30.609032023736845</v>
      </c>
      <c r="JL38" s="27">
        <v>9.4619970935433972</v>
      </c>
      <c r="JM38" s="27">
        <v>6.8005236142731889</v>
      </c>
      <c r="JN38" s="27">
        <v>7.2515120366445949</v>
      </c>
      <c r="JO38" s="27">
        <v>30.979504904736842</v>
      </c>
      <c r="JP38" s="27">
        <v>9.1569377410031922</v>
      </c>
      <c r="JQ38" s="27">
        <v>6.5812714510992878</v>
      </c>
      <c r="JR38" s="27">
        <v>6.5051052176388353</v>
      </c>
      <c r="JS38" s="27">
        <v>31.481719332736844</v>
      </c>
      <c r="JT38" s="27">
        <v>8.7943353478391213</v>
      </c>
      <c r="JU38" s="27">
        <v>6.3206619716283114</v>
      </c>
      <c r="JV38" s="27">
        <v>4.9224225890686348</v>
      </c>
      <c r="JW38" s="27">
        <v>31.907997107736843</v>
      </c>
      <c r="JX38" s="27">
        <v>8.3906539934391269</v>
      </c>
      <c r="JY38" s="27">
        <v>6.0305282338878685</v>
      </c>
      <c r="JZ38" s="27">
        <v>3.4339571297902403</v>
      </c>
      <c r="KA38" s="27">
        <v>33.523246394736844</v>
      </c>
      <c r="KB38" s="27">
        <v>6.6688849807398043</v>
      </c>
      <c r="KC38" s="27">
        <v>4.7930589434803057</v>
      </c>
      <c r="KD38" s="27">
        <v>-2.6604430954887661</v>
      </c>
      <c r="KE38" s="27">
        <v>32.328784556736842</v>
      </c>
      <c r="KF38" s="27">
        <v>7.9752914017924805</v>
      </c>
      <c r="KG38" s="27">
        <v>5.7319989609391158</v>
      </c>
      <c r="KH38" s="27">
        <v>1.925021370874866</v>
      </c>
      <c r="KI38" s="27">
        <v>29.625899392143552</v>
      </c>
      <c r="KJ38" s="27">
        <v>4.8776784424311925</v>
      </c>
      <c r="KK38" s="27">
        <v>3.5056835362187329</v>
      </c>
      <c r="KL38" s="27">
        <v>-8.6672070709837001</v>
      </c>
      <c r="KM38" s="27">
        <v>32.676507428158182</v>
      </c>
      <c r="KN38" s="27">
        <v>5.3799377951893357</v>
      </c>
      <c r="KO38" s="27">
        <v>3.8666672223426755</v>
      </c>
      <c r="KP38" s="27">
        <v>-12.443389713683437</v>
      </c>
      <c r="KQ38" s="27">
        <v>31.587208679782734</v>
      </c>
      <c r="KR38" s="27">
        <v>5.2005930619885197</v>
      </c>
      <c r="KS38" s="27">
        <v>3.7377686313612934</v>
      </c>
      <c r="KT38" s="27">
        <v>-11.988202926280231</v>
      </c>
    </row>
    <row r="39" spans="1:306" ht="15" thickBot="1" x14ac:dyDescent="0.35">
      <c r="A39" s="2"/>
      <c r="B39" s="72" t="s">
        <v>480</v>
      </c>
      <c r="C39" s="72" t="s">
        <v>481</v>
      </c>
      <c r="D39" s="72" t="s">
        <v>841</v>
      </c>
      <c r="E39" s="85">
        <v>393008</v>
      </c>
      <c r="F39" s="82">
        <v>403366</v>
      </c>
      <c r="G39" s="20">
        <v>22.980605328315789</v>
      </c>
      <c r="H39" s="20">
        <v>14.476106900678102</v>
      </c>
      <c r="I39" s="20">
        <v>10.560118440372152</v>
      </c>
      <c r="J39" s="20">
        <v>12.151025758662323</v>
      </c>
      <c r="K39" s="20">
        <v>23.24685452731579</v>
      </c>
      <c r="L39" s="20">
        <v>14.326417837740172</v>
      </c>
      <c r="M39" s="20">
        <v>10.450922353005678</v>
      </c>
      <c r="N39" s="20">
        <v>11.475825393984215</v>
      </c>
      <c r="O39" s="20">
        <v>23.357084410315792</v>
      </c>
      <c r="P39" s="20">
        <v>14.043573776324545</v>
      </c>
      <c r="Q39" s="20">
        <v>10.244591548100873</v>
      </c>
      <c r="R39" s="20">
        <v>11.172186919275838</v>
      </c>
      <c r="S39" s="20">
        <v>23.475026614315791</v>
      </c>
      <c r="T39" s="20">
        <v>13.782039176838609</v>
      </c>
      <c r="U39" s="20">
        <v>10.053805698992683</v>
      </c>
      <c r="V39" s="20">
        <v>10.938380980617145</v>
      </c>
      <c r="W39" s="20">
        <v>23.592961844315791</v>
      </c>
      <c r="X39" s="20">
        <v>13.549183603159612</v>
      </c>
      <c r="Y39" s="20">
        <v>9.8839407999267745</v>
      </c>
      <c r="Z39" s="20">
        <v>10.646655658253007</v>
      </c>
      <c r="AA39" s="20">
        <v>23.716095165315792</v>
      </c>
      <c r="AB39" s="20">
        <v>13.455500561589654</v>
      </c>
      <c r="AC39" s="20">
        <v>9.815600325404116</v>
      </c>
      <c r="AD39" s="20">
        <v>10.39216243703226</v>
      </c>
      <c r="AE39" s="20">
        <v>23.843056870315792</v>
      </c>
      <c r="AF39" s="20">
        <v>13.336375374505876</v>
      </c>
      <c r="AG39" s="20">
        <v>9.7287001599475271</v>
      </c>
      <c r="AH39" s="20">
        <v>10.06375677984008</v>
      </c>
      <c r="AI39" s="20">
        <v>23.970685790315791</v>
      </c>
      <c r="AJ39" s="20">
        <v>13.111255678317528</v>
      </c>
      <c r="AK39" s="20">
        <v>9.5644784758082526</v>
      </c>
      <c r="AL39" s="20">
        <v>9.7261604633623904</v>
      </c>
      <c r="AM39" s="20">
        <v>24.101712892315792</v>
      </c>
      <c r="AN39" s="20">
        <v>13.138053184200992</v>
      </c>
      <c r="AO39" s="20">
        <v>9.5840268832618261</v>
      </c>
      <c r="AP39" s="20">
        <v>9.4420452641799955</v>
      </c>
      <c r="AQ39" s="20">
        <v>24.218611901315789</v>
      </c>
      <c r="AR39" s="20">
        <v>13.071687147820789</v>
      </c>
      <c r="AS39" s="20">
        <v>9.5356137837039494</v>
      </c>
      <c r="AT39" s="20">
        <v>9.2023437618274588</v>
      </c>
      <c r="AU39" s="20">
        <v>24.574653032315791</v>
      </c>
      <c r="AV39" s="20">
        <v>12.610112014170653</v>
      </c>
      <c r="AW39" s="20">
        <v>9.1989011499883393</v>
      </c>
      <c r="AX39" s="20">
        <v>7.4503661685544014</v>
      </c>
      <c r="AY39" s="20">
        <v>24.325409956315792</v>
      </c>
      <c r="AZ39" s="20">
        <v>13.000249332956622</v>
      </c>
      <c r="BA39" s="20">
        <v>9.4835008923538844</v>
      </c>
      <c r="BB39" s="20">
        <v>8.9887480971089921</v>
      </c>
      <c r="BC39" s="20">
        <v>24.834520005315792</v>
      </c>
      <c r="BD39" s="20">
        <v>11.644202957813137</v>
      </c>
      <c r="BE39" s="20">
        <v>8.4942839412493196</v>
      </c>
      <c r="BF39" s="20">
        <v>2.9474976887444804</v>
      </c>
      <c r="BG39" s="20">
        <v>24.98290136531579</v>
      </c>
      <c r="BH39" s="20">
        <v>10.881707850987036</v>
      </c>
      <c r="BI39" s="20">
        <v>7.9380543766617118</v>
      </c>
      <c r="BJ39" s="20">
        <v>-0.67749025609260372</v>
      </c>
      <c r="BK39" s="20">
        <v>25.063994784315792</v>
      </c>
      <c r="BL39" s="20">
        <v>10.14346603549302</v>
      </c>
      <c r="BM39" s="20">
        <v>7.399517250434287</v>
      </c>
      <c r="BN39" s="20">
        <v>-3.3030209540990931</v>
      </c>
      <c r="BO39" s="23">
        <v>22.981445962315789</v>
      </c>
      <c r="BP39" s="23">
        <v>14.476106900678102</v>
      </c>
      <c r="BQ39" s="23">
        <v>10.560118440372152</v>
      </c>
      <c r="BR39" s="23">
        <v>12.151025758662323</v>
      </c>
      <c r="BS39" s="23">
        <v>23.258887687315791</v>
      </c>
      <c r="BT39" s="23">
        <v>14.358090920390207</v>
      </c>
      <c r="BU39" s="23">
        <v>10.474027425830222</v>
      </c>
      <c r="BV39" s="23">
        <v>11.551209214500057</v>
      </c>
      <c r="BW39" s="23">
        <v>23.262190876315792</v>
      </c>
      <c r="BX39" s="23">
        <v>14.207714699238959</v>
      </c>
      <c r="BY39" s="23">
        <v>10.364330066114098</v>
      </c>
      <c r="BZ39" s="23">
        <v>11.434371408235714</v>
      </c>
      <c r="CA39" s="23">
        <v>23.299114415315792</v>
      </c>
      <c r="CB39" s="23">
        <v>14.060298784130888</v>
      </c>
      <c r="CC39" s="23">
        <v>10.256792208441594</v>
      </c>
      <c r="CD39" s="23">
        <v>11.343927531134115</v>
      </c>
      <c r="CE39" s="23">
        <v>23.326409729315792</v>
      </c>
      <c r="CF39" s="23">
        <v>13.908121071900508</v>
      </c>
      <c r="CG39" s="23">
        <v>10.145780686064509</v>
      </c>
      <c r="CH39" s="23">
        <v>11.198606017207826</v>
      </c>
      <c r="CI39" s="23">
        <v>23.34683054831579</v>
      </c>
      <c r="CJ39" s="23">
        <v>13.784843805281669</v>
      </c>
      <c r="CK39" s="23">
        <v>10.055851636394443</v>
      </c>
      <c r="CL39" s="23">
        <v>11.121978511441016</v>
      </c>
      <c r="CM39" s="23">
        <v>23.392759642315792</v>
      </c>
      <c r="CN39" s="23">
        <v>13.644587235497342</v>
      </c>
      <c r="CO39" s="23">
        <v>9.9535364214595869</v>
      </c>
      <c r="CP39" s="23">
        <v>10.923402570686717</v>
      </c>
      <c r="CQ39" s="23">
        <v>23.465351331315791</v>
      </c>
      <c r="CR39" s="23">
        <v>13.573972781108779</v>
      </c>
      <c r="CS39" s="23">
        <v>9.9020241601132337</v>
      </c>
      <c r="CT39" s="23">
        <v>10.603238158431621</v>
      </c>
      <c r="CU39" s="23">
        <v>23.553484509315791</v>
      </c>
      <c r="CV39" s="23">
        <v>13.49189338441804</v>
      </c>
      <c r="CW39" s="23">
        <v>9.8421483829781611</v>
      </c>
      <c r="CX39" s="23">
        <v>10.304112537996227</v>
      </c>
      <c r="CY39" s="23">
        <v>23.602839419315792</v>
      </c>
      <c r="CZ39" s="23">
        <v>13.4712078713245</v>
      </c>
      <c r="DA39" s="23">
        <v>9.8270585891705853</v>
      </c>
      <c r="DB39" s="23">
        <v>10.161214058090049</v>
      </c>
      <c r="DC39" s="23">
        <v>23.792507158315789</v>
      </c>
      <c r="DD39" s="23">
        <v>13.324860863122895</v>
      </c>
      <c r="DE39" s="23">
        <v>9.720300484204488</v>
      </c>
      <c r="DF39" s="23">
        <v>9.5622568565065915</v>
      </c>
      <c r="DG39" s="23">
        <v>23.649559440315791</v>
      </c>
      <c r="DH39" s="23">
        <v>13.437375802259705</v>
      </c>
      <c r="DI39" s="23">
        <v>9.8023785658149727</v>
      </c>
      <c r="DJ39" s="23">
        <v>10.0142787633756</v>
      </c>
      <c r="DK39" s="23">
        <v>24.011512167315789</v>
      </c>
      <c r="DL39" s="23">
        <v>13.165900087439269</v>
      </c>
      <c r="DM39" s="23">
        <v>9.6043408114754953</v>
      </c>
      <c r="DN39" s="23">
        <v>8.9596333555132937</v>
      </c>
      <c r="DO39" s="23">
        <v>24.146709700315789</v>
      </c>
      <c r="DP39" s="23">
        <v>13.244466410029281</v>
      </c>
      <c r="DQ39" s="23">
        <v>9.6616538499648801</v>
      </c>
      <c r="DR39" s="23">
        <v>8.5842396943848467</v>
      </c>
      <c r="DS39" s="23">
        <v>24.189192304315789</v>
      </c>
      <c r="DT39" s="23">
        <v>13.122874087007572</v>
      </c>
      <c r="DU39" s="23">
        <v>9.572953943190285</v>
      </c>
      <c r="DV39" s="23">
        <v>8.3480661850172488</v>
      </c>
      <c r="DW39" s="25">
        <v>22.980605328315789</v>
      </c>
      <c r="DX39" s="25">
        <v>14.476106900678102</v>
      </c>
      <c r="DY39" s="25">
        <v>10.560118440372152</v>
      </c>
      <c r="DZ39" s="25">
        <v>12.151025758662323</v>
      </c>
      <c r="EA39" s="25">
        <v>23.246877050315792</v>
      </c>
      <c r="EB39" s="25">
        <v>14.363382147138807</v>
      </c>
      <c r="EC39" s="25">
        <v>10.477887302076196</v>
      </c>
      <c r="ED39" s="25">
        <v>11.593297801470161</v>
      </c>
      <c r="EE39" s="25">
        <v>23.357118120315789</v>
      </c>
      <c r="EF39" s="25">
        <v>14.171417053556162</v>
      </c>
      <c r="EG39" s="25">
        <v>10.337851438942653</v>
      </c>
      <c r="EH39" s="25">
        <v>11.342609589765189</v>
      </c>
      <c r="EI39" s="25">
        <v>23.475071748315791</v>
      </c>
      <c r="EJ39" s="25">
        <v>13.96707388290098</v>
      </c>
      <c r="EK39" s="25">
        <v>10.188785940918541</v>
      </c>
      <c r="EL39" s="25">
        <v>11.158751090572446</v>
      </c>
      <c r="EM39" s="25">
        <v>23.593116261315792</v>
      </c>
      <c r="EN39" s="25">
        <v>13.801190333475487</v>
      </c>
      <c r="EO39" s="25">
        <v>10.067776201127211</v>
      </c>
      <c r="EP39" s="25">
        <v>10.943672033118549</v>
      </c>
      <c r="EQ39" s="25">
        <v>23.716307403315792</v>
      </c>
      <c r="ER39" s="25">
        <v>13.636745398334453</v>
      </c>
      <c r="ES39" s="25">
        <v>9.947815910427277</v>
      </c>
      <c r="ET39" s="25">
        <v>10.812004613152981</v>
      </c>
      <c r="EU39" s="25">
        <v>23.843315902315791</v>
      </c>
      <c r="EV39" s="25">
        <v>13.462826255695077</v>
      </c>
      <c r="EW39" s="25">
        <v>9.8209443172620077</v>
      </c>
      <c r="EX39" s="25">
        <v>10.630991235225309</v>
      </c>
      <c r="EY39" s="25">
        <v>23.970837617315791</v>
      </c>
      <c r="EZ39" s="25">
        <v>13.306560109171262</v>
      </c>
      <c r="FA39" s="25">
        <v>9.7069503389891114</v>
      </c>
      <c r="FB39" s="25">
        <v>10.404354001194978</v>
      </c>
      <c r="FC39" s="25">
        <v>24.101880133315792</v>
      </c>
      <c r="FD39" s="25">
        <v>13.277361567397771</v>
      </c>
      <c r="FE39" s="25">
        <v>9.6856504092821964</v>
      </c>
      <c r="FF39" s="25">
        <v>10.186402444527804</v>
      </c>
      <c r="FG39" s="25">
        <v>24.218679303315792</v>
      </c>
      <c r="FH39" s="25">
        <v>13.226607122236992</v>
      </c>
      <c r="FI39" s="25">
        <v>9.648625748166431</v>
      </c>
      <c r="FJ39" s="25">
        <v>9.9721956290281337</v>
      </c>
      <c r="FK39" s="25">
        <v>24.571849024315789</v>
      </c>
      <c r="FL39" s="25">
        <v>12.937302455657194</v>
      </c>
      <c r="FM39" s="25">
        <v>9.4375820217421733</v>
      </c>
      <c r="FN39" s="25">
        <v>9.1194695047302403</v>
      </c>
      <c r="FO39" s="25">
        <v>24.325270883315792</v>
      </c>
      <c r="FP39" s="25">
        <v>13.159744859266178</v>
      </c>
      <c r="FQ39" s="25">
        <v>9.5998506582194221</v>
      </c>
      <c r="FR39" s="25">
        <v>9.7557244425656862</v>
      </c>
      <c r="FS39" s="25">
        <v>24.819875371315792</v>
      </c>
      <c r="FT39" s="25">
        <v>12.696634274319395</v>
      </c>
      <c r="FU39" s="25">
        <v>9.2620179341602356</v>
      </c>
      <c r="FV39" s="25">
        <v>8.3107800486468246</v>
      </c>
      <c r="FW39" s="25">
        <v>24.962314988315789</v>
      </c>
      <c r="FX39" s="25">
        <v>12.543468474783609</v>
      </c>
      <c r="FY39" s="25">
        <v>9.1502856158505086</v>
      </c>
      <c r="FZ39" s="25">
        <v>7.8314583515620786</v>
      </c>
      <c r="GA39" s="25">
        <v>25.031718055315793</v>
      </c>
      <c r="GB39" s="25">
        <v>12.336790886041832</v>
      </c>
      <c r="GC39" s="25">
        <v>8.9995171923331725</v>
      </c>
      <c r="GD39" s="25">
        <v>7.6842175070423799</v>
      </c>
      <c r="GE39" s="26">
        <v>22.98045724631579</v>
      </c>
      <c r="GF39" s="26">
        <v>14.476106900678102</v>
      </c>
      <c r="GG39" s="26">
        <v>10.560118440372152</v>
      </c>
      <c r="GH39" s="26">
        <v>12.151025758662323</v>
      </c>
      <c r="GI39" s="26">
        <v>23.246030685315791</v>
      </c>
      <c r="GJ39" s="26">
        <v>14.29997998522262</v>
      </c>
      <c r="GK39" s="26">
        <v>10.431636307675261</v>
      </c>
      <c r="GL39" s="26">
        <v>11.452857308660445</v>
      </c>
      <c r="GM39" s="26">
        <v>23.359526063315791</v>
      </c>
      <c r="GN39" s="26">
        <v>14.079525792419716</v>
      </c>
      <c r="GO39" s="26">
        <v>10.270818043300173</v>
      </c>
      <c r="GP39" s="26">
        <v>11.172386211690226</v>
      </c>
      <c r="GQ39" s="26">
        <v>23.491671134315791</v>
      </c>
      <c r="GR39" s="26">
        <v>13.893884713386631</v>
      </c>
      <c r="GS39" s="26">
        <v>10.135395460734411</v>
      </c>
      <c r="GT39" s="26">
        <v>10.962802846881328</v>
      </c>
      <c r="GU39" s="26">
        <v>23.630289857315791</v>
      </c>
      <c r="GV39" s="26">
        <v>13.638624067061427</v>
      </c>
      <c r="GW39" s="26">
        <v>9.9491863731078318</v>
      </c>
      <c r="GX39" s="26">
        <v>10.700719439913572</v>
      </c>
      <c r="GY39" s="26">
        <v>23.768781007315791</v>
      </c>
      <c r="GZ39" s="26">
        <v>13.393350461887527</v>
      </c>
      <c r="HA39" s="26">
        <v>9.7702626929564964</v>
      </c>
      <c r="HB39" s="26">
        <v>10.49401228993584</v>
      </c>
      <c r="HC39" s="26">
        <v>23.90544268031579</v>
      </c>
      <c r="HD39" s="26">
        <v>13.257491402918038</v>
      </c>
      <c r="HE39" s="26">
        <v>9.6711554009366996</v>
      </c>
      <c r="HF39" s="26">
        <v>10.234191646870023</v>
      </c>
      <c r="HG39" s="26">
        <v>24.032167578315789</v>
      </c>
      <c r="HH39" s="26">
        <v>13.193736183564392</v>
      </c>
      <c r="HI39" s="26">
        <v>9.6246468560505818</v>
      </c>
      <c r="HJ39" s="26">
        <v>9.9796253554306169</v>
      </c>
      <c r="HK39" s="26">
        <v>24.17406634031579</v>
      </c>
      <c r="HL39" s="26">
        <v>13.079249858876006</v>
      </c>
      <c r="HM39" s="26">
        <v>9.541130676126846</v>
      </c>
      <c r="HN39" s="26">
        <v>9.7639893100994843</v>
      </c>
      <c r="HO39" s="26">
        <v>24.307030147315793</v>
      </c>
      <c r="HP39" s="26">
        <v>12.991830780095505</v>
      </c>
      <c r="HQ39" s="26">
        <v>9.4773596752490423</v>
      </c>
      <c r="HR39" s="26">
        <v>9.5719913378834551</v>
      </c>
      <c r="HS39" s="26">
        <v>24.76884509831579</v>
      </c>
      <c r="HT39" s="26">
        <v>12.387310084118115</v>
      </c>
      <c r="HU39" s="26">
        <v>9.0363702439760267</v>
      </c>
      <c r="HV39" s="26">
        <v>7.984590957106791</v>
      </c>
      <c r="HW39" s="26">
        <v>24.423155163315791</v>
      </c>
      <c r="HX39" s="26">
        <v>12.89122108110818</v>
      </c>
      <c r="HY39" s="26">
        <v>9.4039663005768386</v>
      </c>
      <c r="HZ39" s="26">
        <v>9.4096534668301786</v>
      </c>
      <c r="IA39" s="26">
        <v>25.277900290315792</v>
      </c>
      <c r="IB39" s="26">
        <v>11.338690743974407</v>
      </c>
      <c r="IC39" s="26">
        <v>8.2714170347493283</v>
      </c>
      <c r="ID39" s="26">
        <v>3.6652312846221804</v>
      </c>
      <c r="IE39" s="26">
        <v>25.541826197315793</v>
      </c>
      <c r="IF39" s="26">
        <v>10.496525756353494</v>
      </c>
      <c r="IG39" s="26">
        <v>7.657069401326229</v>
      </c>
      <c r="IH39" s="26">
        <v>0.19988292058771862</v>
      </c>
      <c r="II39" s="26">
        <v>25.688939178315792</v>
      </c>
      <c r="IJ39" s="26">
        <v>9.9698899948364286</v>
      </c>
      <c r="IK39" s="26">
        <v>7.2728959453886199</v>
      </c>
      <c r="IL39" s="26">
        <v>-2.2763496634326899</v>
      </c>
      <c r="IM39" s="27">
        <v>22.98045724631579</v>
      </c>
      <c r="IN39" s="27">
        <v>14.476106900678102</v>
      </c>
      <c r="IO39" s="27">
        <v>10.560118440372152</v>
      </c>
      <c r="IP39" s="27">
        <v>12.151025758662323</v>
      </c>
      <c r="IQ39" s="27">
        <v>23.221839283315791</v>
      </c>
      <c r="IR39" s="27">
        <v>14.308584164278461</v>
      </c>
      <c r="IS39" s="27">
        <v>10.43791293650477</v>
      </c>
      <c r="IT39" s="27">
        <v>11.467637049935407</v>
      </c>
      <c r="IU39" s="27">
        <v>23.306981351315791</v>
      </c>
      <c r="IV39" s="27">
        <v>14.220882847824942</v>
      </c>
      <c r="IW39" s="27">
        <v>10.373936047173956</v>
      </c>
      <c r="IX39" s="27">
        <v>11.221781983600973</v>
      </c>
      <c r="IY39" s="27">
        <v>23.41226502431579</v>
      </c>
      <c r="IZ39" s="27">
        <v>14.1143243994928</v>
      </c>
      <c r="JA39" s="27">
        <v>10.2962031426762</v>
      </c>
      <c r="JB39" s="27">
        <v>11.030569789543227</v>
      </c>
      <c r="JC39" s="27">
        <v>23.523855561315791</v>
      </c>
      <c r="JD39" s="27">
        <v>13.856379351100113</v>
      </c>
      <c r="JE39" s="27">
        <v>10.108035821114994</v>
      </c>
      <c r="JF39" s="27">
        <v>10.793564840751143</v>
      </c>
      <c r="JG39" s="27">
        <v>23.635302299315789</v>
      </c>
      <c r="JH39" s="27">
        <v>13.882600156342152</v>
      </c>
      <c r="JI39" s="27">
        <v>10.127163533479766</v>
      </c>
      <c r="JJ39" s="27">
        <v>10.629370054570094</v>
      </c>
      <c r="JK39" s="27">
        <v>23.745725179315791</v>
      </c>
      <c r="JL39" s="27">
        <v>13.804906907937958</v>
      </c>
      <c r="JM39" s="27">
        <v>10.070487390453556</v>
      </c>
      <c r="JN39" s="27">
        <v>10.41052554970196</v>
      </c>
      <c r="JO39" s="27">
        <v>23.855019432315792</v>
      </c>
      <c r="JP39" s="27">
        <v>13.665400101132626</v>
      </c>
      <c r="JQ39" s="27">
        <v>9.9687191171732987</v>
      </c>
      <c r="JR39" s="27">
        <v>10.080467938737534</v>
      </c>
      <c r="JS39" s="27">
        <v>24.02603108531579</v>
      </c>
      <c r="JT39" s="27">
        <v>13.378676445081307</v>
      </c>
      <c r="JU39" s="27">
        <v>9.7595582019954321</v>
      </c>
      <c r="JV39" s="27">
        <v>9.1264082215208688</v>
      </c>
      <c r="JW39" s="27">
        <v>24.209029791315793</v>
      </c>
      <c r="JX39" s="27">
        <v>13.127055962820281</v>
      </c>
      <c r="JY39" s="27">
        <v>9.5760045633734681</v>
      </c>
      <c r="JZ39" s="27">
        <v>8.1488890037014894</v>
      </c>
      <c r="KA39" s="27">
        <v>24.820777682315793</v>
      </c>
      <c r="KB39" s="27">
        <v>12.003354744903</v>
      </c>
      <c r="KC39" s="27">
        <v>8.7562801696387762</v>
      </c>
      <c r="KD39" s="27">
        <v>4.3619366351361535</v>
      </c>
      <c r="KE39" s="27">
        <v>24.37994212831579</v>
      </c>
      <c r="KF39" s="27">
        <v>12.845894194836299</v>
      </c>
      <c r="KG39" s="27">
        <v>9.3709009681053086</v>
      </c>
      <c r="KH39" s="27">
        <v>7.1768701969618203</v>
      </c>
      <c r="KI39" s="27">
        <v>25.33659694731579</v>
      </c>
      <c r="KJ39" s="27">
        <v>10.701250138899837</v>
      </c>
      <c r="KK39" s="27">
        <v>7.806412988117521</v>
      </c>
      <c r="KL39" s="27">
        <v>0.39824484727474641</v>
      </c>
      <c r="KM39" s="27">
        <v>25.532287664315792</v>
      </c>
      <c r="KN39" s="27">
        <v>10.127456457719942</v>
      </c>
      <c r="KO39" s="27">
        <v>7.3878384863422566</v>
      </c>
      <c r="KP39" s="27">
        <v>-1.9738070856404235</v>
      </c>
      <c r="KQ39" s="27">
        <v>25.517711858315792</v>
      </c>
      <c r="KR39" s="27">
        <v>10.045936497106535</v>
      </c>
      <c r="KS39" s="27">
        <v>7.3283708100368443</v>
      </c>
      <c r="KT39" s="27">
        <v>-1.5361248046578169</v>
      </c>
    </row>
    <row r="40" spans="1:306" ht="15" thickBot="1" x14ac:dyDescent="0.35">
      <c r="A40" s="2"/>
      <c r="B40" s="72" t="s">
        <v>482</v>
      </c>
      <c r="C40" s="72" t="s">
        <v>483</v>
      </c>
      <c r="D40" s="72" t="s">
        <v>839</v>
      </c>
      <c r="E40" s="85">
        <v>382454</v>
      </c>
      <c r="F40" s="82">
        <v>388020</v>
      </c>
      <c r="G40" s="20">
        <v>14.989859125000001</v>
      </c>
      <c r="H40" s="20">
        <v>14.989859125000001</v>
      </c>
      <c r="I40" s="20">
        <v>14.989859125000001</v>
      </c>
      <c r="J40" s="20">
        <v>10.291474735404277</v>
      </c>
      <c r="K40" s="20">
        <v>15.042462577</v>
      </c>
      <c r="L40" s="20">
        <v>15.042462577</v>
      </c>
      <c r="M40" s="20">
        <v>15.042462577</v>
      </c>
      <c r="N40" s="20">
        <v>10.010375077808487</v>
      </c>
      <c r="O40" s="20">
        <v>15.073309857</v>
      </c>
      <c r="P40" s="20">
        <v>15.073309857</v>
      </c>
      <c r="Q40" s="20">
        <v>15.073309857</v>
      </c>
      <c r="R40" s="20">
        <v>9.946827700837229</v>
      </c>
      <c r="S40" s="20">
        <v>15.115671820999999</v>
      </c>
      <c r="T40" s="20">
        <v>15.115671820999999</v>
      </c>
      <c r="U40" s="20">
        <v>15.115671820999999</v>
      </c>
      <c r="V40" s="20">
        <v>9.3437603907776339</v>
      </c>
      <c r="W40" s="20">
        <v>15.161388216000001</v>
      </c>
      <c r="X40" s="20">
        <v>15.161388216000001</v>
      </c>
      <c r="Y40" s="20">
        <v>15.161388216000001</v>
      </c>
      <c r="Z40" s="20">
        <v>8.7374722761192629</v>
      </c>
      <c r="AA40" s="20">
        <v>15.2129586</v>
      </c>
      <c r="AB40" s="20">
        <v>15.2129586</v>
      </c>
      <c r="AC40" s="20">
        <v>15.2129586</v>
      </c>
      <c r="AD40" s="20">
        <v>8.1168248167525689</v>
      </c>
      <c r="AE40" s="20">
        <v>15.266933845000001</v>
      </c>
      <c r="AF40" s="20">
        <v>15.266933845000001</v>
      </c>
      <c r="AG40" s="20">
        <v>15.266933845000001</v>
      </c>
      <c r="AH40" s="20">
        <v>7.4863086079975831</v>
      </c>
      <c r="AI40" s="20">
        <v>15.325691233000001</v>
      </c>
      <c r="AJ40" s="20">
        <v>15.325691233000001</v>
      </c>
      <c r="AK40" s="20">
        <v>15.325691233000001</v>
      </c>
      <c r="AL40" s="20">
        <v>6.8791131708411859</v>
      </c>
      <c r="AM40" s="20">
        <v>15.392023998999999</v>
      </c>
      <c r="AN40" s="20">
        <v>15.392023998999999</v>
      </c>
      <c r="AO40" s="20">
        <v>15.392023998999999</v>
      </c>
      <c r="AP40" s="20">
        <v>6.7618464180310891</v>
      </c>
      <c r="AQ40" s="20">
        <v>15.438485169</v>
      </c>
      <c r="AR40" s="20">
        <v>15.438485169</v>
      </c>
      <c r="AS40" s="20">
        <v>15.438485169</v>
      </c>
      <c r="AT40" s="20">
        <v>6.6527004113178112</v>
      </c>
      <c r="AU40" s="20">
        <v>15.591182209999999</v>
      </c>
      <c r="AV40" s="20">
        <v>15.591182209999999</v>
      </c>
      <c r="AW40" s="20">
        <v>15.591182209999999</v>
      </c>
      <c r="AX40" s="20">
        <v>6.0713619902884917</v>
      </c>
      <c r="AY40" s="20">
        <v>15.481610073000001</v>
      </c>
      <c r="AZ40" s="20">
        <v>15.481610073000001</v>
      </c>
      <c r="BA40" s="20">
        <v>15.481610073000001</v>
      </c>
      <c r="BB40" s="20">
        <v>6.5838246286366404</v>
      </c>
      <c r="BC40" s="20">
        <v>15.685066561999999</v>
      </c>
      <c r="BD40" s="20">
        <v>15.685066561999999</v>
      </c>
      <c r="BE40" s="20">
        <v>15.685066561999999</v>
      </c>
      <c r="BF40" s="20">
        <v>4.550821856773382</v>
      </c>
      <c r="BG40" s="20">
        <v>15.727843007000001</v>
      </c>
      <c r="BH40" s="20">
        <v>15.727843007000001</v>
      </c>
      <c r="BI40" s="20">
        <v>15.727843007000001</v>
      </c>
      <c r="BJ40" s="20">
        <v>3.3472354125695567</v>
      </c>
      <c r="BK40" s="20">
        <v>15.737756222</v>
      </c>
      <c r="BL40" s="20">
        <v>15.737756222</v>
      </c>
      <c r="BM40" s="20">
        <v>15.737756222</v>
      </c>
      <c r="BN40" s="20">
        <v>2.3989842675737627</v>
      </c>
      <c r="BO40" s="23">
        <v>14.985723104</v>
      </c>
      <c r="BP40" s="23">
        <v>14.985723104</v>
      </c>
      <c r="BQ40" s="23">
        <v>14.985723104</v>
      </c>
      <c r="BR40" s="23">
        <v>10.291474735404277</v>
      </c>
      <c r="BS40" s="23">
        <v>15.039819179</v>
      </c>
      <c r="BT40" s="23">
        <v>15.039819179</v>
      </c>
      <c r="BU40" s="23">
        <v>15.039819179</v>
      </c>
      <c r="BV40" s="23">
        <v>10.003160168389636</v>
      </c>
      <c r="BW40" s="23">
        <v>15.044245538</v>
      </c>
      <c r="BX40" s="23">
        <v>15.044245538</v>
      </c>
      <c r="BY40" s="23">
        <v>15.044245538</v>
      </c>
      <c r="BZ40" s="23">
        <v>10.000380733195875</v>
      </c>
      <c r="CA40" s="23">
        <v>15.057498261999999</v>
      </c>
      <c r="CB40" s="23">
        <v>15.057498261999999</v>
      </c>
      <c r="CC40" s="23">
        <v>15.057498261999999</v>
      </c>
      <c r="CD40" s="23">
        <v>9.8256215445122557</v>
      </c>
      <c r="CE40" s="23">
        <v>15.070083697999999</v>
      </c>
      <c r="CF40" s="23">
        <v>15.070083697999999</v>
      </c>
      <c r="CG40" s="23">
        <v>15.070083697999999</v>
      </c>
      <c r="CH40" s="23">
        <v>9.6484567000682322</v>
      </c>
      <c r="CI40" s="23">
        <v>15.082618056999999</v>
      </c>
      <c r="CJ40" s="23">
        <v>15.082618056999999</v>
      </c>
      <c r="CK40" s="23">
        <v>15.082618056999999</v>
      </c>
      <c r="CL40" s="23">
        <v>9.4705532899692315</v>
      </c>
      <c r="CM40" s="23">
        <v>15.103374333</v>
      </c>
      <c r="CN40" s="23">
        <v>15.103374333</v>
      </c>
      <c r="CO40" s="23">
        <v>15.103374333</v>
      </c>
      <c r="CP40" s="23">
        <v>9.2703140740560528</v>
      </c>
      <c r="CQ40" s="23">
        <v>15.133115270999999</v>
      </c>
      <c r="CR40" s="23">
        <v>15.133115270999999</v>
      </c>
      <c r="CS40" s="23">
        <v>15.133115270999999</v>
      </c>
      <c r="CT40" s="23">
        <v>9.0472283190786147</v>
      </c>
      <c r="CU40" s="23">
        <v>15.167331338</v>
      </c>
      <c r="CV40" s="23">
        <v>15.167331338</v>
      </c>
      <c r="CW40" s="23">
        <v>15.167331338</v>
      </c>
      <c r="CX40" s="23">
        <v>8.9359745129473591</v>
      </c>
      <c r="CY40" s="23">
        <v>15.184076845</v>
      </c>
      <c r="CZ40" s="23">
        <v>15.184076845</v>
      </c>
      <c r="DA40" s="23">
        <v>15.184076845</v>
      </c>
      <c r="DB40" s="23">
        <v>8.8679292578014319</v>
      </c>
      <c r="DC40" s="23">
        <v>15.240026345</v>
      </c>
      <c r="DD40" s="23">
        <v>15.240026345</v>
      </c>
      <c r="DE40" s="23">
        <v>15.240026345</v>
      </c>
      <c r="DF40" s="23">
        <v>8.6600550147609336</v>
      </c>
      <c r="DG40" s="23">
        <v>15.199475626</v>
      </c>
      <c r="DH40" s="23">
        <v>15.199475626</v>
      </c>
      <c r="DI40" s="23">
        <v>15.199475626</v>
      </c>
      <c r="DJ40" s="23">
        <v>8.8187435909262959</v>
      </c>
      <c r="DK40" s="23">
        <v>15.286995657</v>
      </c>
      <c r="DL40" s="23">
        <v>15.286995657</v>
      </c>
      <c r="DM40" s="23">
        <v>15.286995657</v>
      </c>
      <c r="DN40" s="23">
        <v>8.4760218335918207</v>
      </c>
      <c r="DO40" s="23">
        <v>15.314880261999999</v>
      </c>
      <c r="DP40" s="23">
        <v>15.314880261999999</v>
      </c>
      <c r="DQ40" s="23">
        <v>15.314880261999999</v>
      </c>
      <c r="DR40" s="23">
        <v>8.3876208449446441</v>
      </c>
      <c r="DS40" s="23">
        <v>15.330569062</v>
      </c>
      <c r="DT40" s="23">
        <v>15.330569062</v>
      </c>
      <c r="DU40" s="23">
        <v>15.330569062</v>
      </c>
      <c r="DV40" s="23">
        <v>8.3480826034089635</v>
      </c>
      <c r="DW40" s="25">
        <v>14.989859125000001</v>
      </c>
      <c r="DX40" s="25">
        <v>14.989859125000001</v>
      </c>
      <c r="DY40" s="25">
        <v>14.989859125000001</v>
      </c>
      <c r="DZ40" s="25">
        <v>10.291474735404277</v>
      </c>
      <c r="EA40" s="25">
        <v>15.042462577</v>
      </c>
      <c r="EB40" s="25">
        <v>15.042462577</v>
      </c>
      <c r="EC40" s="25">
        <v>15.042462577</v>
      </c>
      <c r="ED40" s="25">
        <v>10.024931347721472</v>
      </c>
      <c r="EE40" s="25">
        <v>15.073309857</v>
      </c>
      <c r="EF40" s="25">
        <v>15.073309857</v>
      </c>
      <c r="EG40" s="25">
        <v>15.073309857</v>
      </c>
      <c r="EH40" s="25">
        <v>9.9803024589450295</v>
      </c>
      <c r="EI40" s="25">
        <v>15.115671820999999</v>
      </c>
      <c r="EJ40" s="25">
        <v>15.115671820999999</v>
      </c>
      <c r="EK40" s="25">
        <v>15.115671820999999</v>
      </c>
      <c r="EL40" s="25">
        <v>9.4027313277134219</v>
      </c>
      <c r="EM40" s="25">
        <v>15.161388216000001</v>
      </c>
      <c r="EN40" s="25">
        <v>15.161388216000001</v>
      </c>
      <c r="EO40" s="25">
        <v>15.161388216000001</v>
      </c>
      <c r="EP40" s="25">
        <v>8.8338867324205683</v>
      </c>
      <c r="EQ40" s="25">
        <v>15.2129586</v>
      </c>
      <c r="ER40" s="25">
        <v>15.2129586</v>
      </c>
      <c r="ES40" s="25">
        <v>15.2129586</v>
      </c>
      <c r="ET40" s="25">
        <v>8.2711745390519429</v>
      </c>
      <c r="EU40" s="25">
        <v>15.266933845000001</v>
      </c>
      <c r="EV40" s="25">
        <v>15.266933845000001</v>
      </c>
      <c r="EW40" s="25">
        <v>15.266933845000001</v>
      </c>
      <c r="EX40" s="25">
        <v>7.7099668942220569</v>
      </c>
      <c r="EY40" s="25">
        <v>15.325691233000001</v>
      </c>
      <c r="EZ40" s="25">
        <v>15.325691233000001</v>
      </c>
      <c r="FA40" s="25">
        <v>15.325691233000001</v>
      </c>
      <c r="FB40" s="25">
        <v>7.1547143409924914</v>
      </c>
      <c r="FC40" s="25">
        <v>15.392023998999999</v>
      </c>
      <c r="FD40" s="25">
        <v>15.392023998999999</v>
      </c>
      <c r="FE40" s="25">
        <v>15.392023998999999</v>
      </c>
      <c r="FF40" s="25">
        <v>7.0761622891579021</v>
      </c>
      <c r="FG40" s="25">
        <v>15.438485169</v>
      </c>
      <c r="FH40" s="25">
        <v>15.438485169</v>
      </c>
      <c r="FI40" s="25">
        <v>15.438485169</v>
      </c>
      <c r="FJ40" s="25">
        <v>6.9854072932118445</v>
      </c>
      <c r="FK40" s="25">
        <v>15.591182209999999</v>
      </c>
      <c r="FL40" s="25">
        <v>15.591182209999999</v>
      </c>
      <c r="FM40" s="25">
        <v>15.591182209999999</v>
      </c>
      <c r="FN40" s="25">
        <v>6.700300191769144</v>
      </c>
      <c r="FO40" s="25">
        <v>15.481610073000001</v>
      </c>
      <c r="FP40" s="25">
        <v>15.481610073000001</v>
      </c>
      <c r="FQ40" s="25">
        <v>15.481610073000001</v>
      </c>
      <c r="FR40" s="25">
        <v>6.9183542972448331</v>
      </c>
      <c r="FS40" s="25">
        <v>15.685066561999999</v>
      </c>
      <c r="FT40" s="25">
        <v>15.685066561999999</v>
      </c>
      <c r="FU40" s="25">
        <v>15.685066561999999</v>
      </c>
      <c r="FV40" s="25">
        <v>6.4525925064991423</v>
      </c>
      <c r="FW40" s="25">
        <v>15.727843007000001</v>
      </c>
      <c r="FX40" s="25">
        <v>15.727843007000001</v>
      </c>
      <c r="FY40" s="25">
        <v>15.727843007000001</v>
      </c>
      <c r="FZ40" s="25">
        <v>6.3318858477663236</v>
      </c>
      <c r="GA40" s="25">
        <v>15.737756222</v>
      </c>
      <c r="GB40" s="25">
        <v>15.737756222</v>
      </c>
      <c r="GC40" s="25">
        <v>15.737756222</v>
      </c>
      <c r="GD40" s="25">
        <v>6.3247818914580316</v>
      </c>
      <c r="GE40" s="26">
        <v>14.991189997999999</v>
      </c>
      <c r="GF40" s="26">
        <v>14.991189997999999</v>
      </c>
      <c r="GG40" s="26">
        <v>14.991189997999999</v>
      </c>
      <c r="GH40" s="26">
        <v>10.291474735404277</v>
      </c>
      <c r="GI40" s="26">
        <v>15.044704037999999</v>
      </c>
      <c r="GJ40" s="26">
        <v>15.044704037999999</v>
      </c>
      <c r="GK40" s="26">
        <v>15.044704037999999</v>
      </c>
      <c r="GL40" s="26">
        <v>10.018824522451508</v>
      </c>
      <c r="GM40" s="26">
        <v>15.080776758999999</v>
      </c>
      <c r="GN40" s="26">
        <v>15.080776758999999</v>
      </c>
      <c r="GO40" s="26">
        <v>15.080776758999999</v>
      </c>
      <c r="GP40" s="26">
        <v>9.9646715758959488</v>
      </c>
      <c r="GQ40" s="26">
        <v>15.134376891</v>
      </c>
      <c r="GR40" s="26">
        <v>15.134376891</v>
      </c>
      <c r="GS40" s="26">
        <v>15.134376891</v>
      </c>
      <c r="GT40" s="26">
        <v>9.3689091038265957</v>
      </c>
      <c r="GU40" s="26">
        <v>15.197146903</v>
      </c>
      <c r="GV40" s="26">
        <v>15.197146903</v>
      </c>
      <c r="GW40" s="26">
        <v>15.197146903</v>
      </c>
      <c r="GX40" s="26">
        <v>8.7725996090560265</v>
      </c>
      <c r="GY40" s="26">
        <v>15.262314562</v>
      </c>
      <c r="GZ40" s="26">
        <v>15.262314562</v>
      </c>
      <c r="HA40" s="26">
        <v>15.262314562</v>
      </c>
      <c r="HB40" s="26">
        <v>8.1701180734435095</v>
      </c>
      <c r="HC40" s="26">
        <v>15.332239773</v>
      </c>
      <c r="HD40" s="26">
        <v>15.332239773</v>
      </c>
      <c r="HE40" s="26">
        <v>15.332239773</v>
      </c>
      <c r="HF40" s="26">
        <v>7.5652832483506565</v>
      </c>
      <c r="HG40" s="26">
        <v>15.406958626</v>
      </c>
      <c r="HH40" s="26">
        <v>15.406958626</v>
      </c>
      <c r="HI40" s="26">
        <v>15.406958626</v>
      </c>
      <c r="HJ40" s="26">
        <v>6.989350146468075</v>
      </c>
      <c r="HK40" s="26">
        <v>15.500889467</v>
      </c>
      <c r="HL40" s="26">
        <v>15.500889467</v>
      </c>
      <c r="HM40" s="26">
        <v>15.500889467</v>
      </c>
      <c r="HN40" s="26">
        <v>6.8985639496427176</v>
      </c>
      <c r="HO40" s="26">
        <v>15.566462759</v>
      </c>
      <c r="HP40" s="26">
        <v>15.566462759</v>
      </c>
      <c r="HQ40" s="26">
        <v>15.566462759</v>
      </c>
      <c r="HR40" s="26">
        <v>6.8098646124460949</v>
      </c>
      <c r="HS40" s="26">
        <v>15.740686685</v>
      </c>
      <c r="HT40" s="26">
        <v>15.740686685</v>
      </c>
      <c r="HU40" s="26">
        <v>15.740686685</v>
      </c>
      <c r="HV40" s="26">
        <v>6.29432917960259</v>
      </c>
      <c r="HW40" s="26">
        <v>15.613876117</v>
      </c>
      <c r="HX40" s="26">
        <v>15.613876117</v>
      </c>
      <c r="HY40" s="26">
        <v>15.613876117</v>
      </c>
      <c r="HZ40" s="26">
        <v>6.7625167633652659</v>
      </c>
      <c r="IA40" s="26">
        <v>15.982123888</v>
      </c>
      <c r="IB40" s="26">
        <v>15.982123888</v>
      </c>
      <c r="IC40" s="26">
        <v>15.982123888</v>
      </c>
      <c r="ID40" s="26">
        <v>4.8412330826936518</v>
      </c>
      <c r="IE40" s="26">
        <v>16.084466319000001</v>
      </c>
      <c r="IF40" s="26">
        <v>16.084466319000001</v>
      </c>
      <c r="IG40" s="26">
        <v>16.084466319000001</v>
      </c>
      <c r="IH40" s="26">
        <v>3.6895950724603068</v>
      </c>
      <c r="II40" s="26">
        <v>16.133525356</v>
      </c>
      <c r="IJ40" s="26">
        <v>16.133525356</v>
      </c>
      <c r="IK40" s="26">
        <v>16.133525356</v>
      </c>
      <c r="IL40" s="26">
        <v>2.7822421151818624</v>
      </c>
      <c r="IM40" s="27">
        <v>14.991189997999999</v>
      </c>
      <c r="IN40" s="27">
        <v>14.991189997999999</v>
      </c>
      <c r="IO40" s="27">
        <v>14.991189997999999</v>
      </c>
      <c r="IP40" s="27">
        <v>10.291474735404277</v>
      </c>
      <c r="IQ40" s="27">
        <v>15.039764439999999</v>
      </c>
      <c r="IR40" s="27">
        <v>15.039764439999999</v>
      </c>
      <c r="IS40" s="27">
        <v>15.039764439999999</v>
      </c>
      <c r="IT40" s="27">
        <v>10.037619569079897</v>
      </c>
      <c r="IU40" s="27">
        <v>15.069980839999999</v>
      </c>
      <c r="IV40" s="27">
        <v>15.069980839999999</v>
      </c>
      <c r="IW40" s="27">
        <v>15.069980839999999</v>
      </c>
      <c r="IX40" s="27">
        <v>10.003163302100374</v>
      </c>
      <c r="IY40" s="27">
        <v>15.118209754</v>
      </c>
      <c r="IZ40" s="27">
        <v>15.118209754</v>
      </c>
      <c r="JA40" s="27">
        <v>15.118209754</v>
      </c>
      <c r="JB40" s="27">
        <v>9.4209408848496476</v>
      </c>
      <c r="JC40" s="27">
        <v>15.175547527999999</v>
      </c>
      <c r="JD40" s="27">
        <v>15.175547527999999</v>
      </c>
      <c r="JE40" s="27">
        <v>15.175547527999999</v>
      </c>
      <c r="JF40" s="27">
        <v>8.8399034221611927</v>
      </c>
      <c r="JG40" s="27">
        <v>15.234667391</v>
      </c>
      <c r="JH40" s="27">
        <v>15.234667391</v>
      </c>
      <c r="JI40" s="27">
        <v>15.234667391</v>
      </c>
      <c r="JJ40" s="27">
        <v>8.2571996940151493</v>
      </c>
      <c r="JK40" s="27">
        <v>15.299382251000001</v>
      </c>
      <c r="JL40" s="27">
        <v>15.299382251000001</v>
      </c>
      <c r="JM40" s="27">
        <v>15.299382251000001</v>
      </c>
      <c r="JN40" s="27">
        <v>7.6710176867106057</v>
      </c>
      <c r="JO40" s="27">
        <v>15.370695928</v>
      </c>
      <c r="JP40" s="27">
        <v>15.370695928</v>
      </c>
      <c r="JQ40" s="27">
        <v>15.370695928</v>
      </c>
      <c r="JR40" s="27">
        <v>7.0889391197965068</v>
      </c>
      <c r="JS40" s="27">
        <v>15.473055268</v>
      </c>
      <c r="JT40" s="27">
        <v>15.473055268</v>
      </c>
      <c r="JU40" s="27">
        <v>15.473055268</v>
      </c>
      <c r="JV40" s="27">
        <v>6.7640182315527824</v>
      </c>
      <c r="JW40" s="27">
        <v>15.551134828</v>
      </c>
      <c r="JX40" s="27">
        <v>15.551134828</v>
      </c>
      <c r="JY40" s="27">
        <v>15.551134828</v>
      </c>
      <c r="JZ40" s="27">
        <v>6.4146943449356293</v>
      </c>
      <c r="KA40" s="27">
        <v>15.805427498</v>
      </c>
      <c r="KB40" s="27">
        <v>15.805427498</v>
      </c>
      <c r="KC40" s="27">
        <v>15.805427498</v>
      </c>
      <c r="KD40" s="27">
        <v>5.1301566128019207</v>
      </c>
      <c r="KE40" s="27">
        <v>15.623557064</v>
      </c>
      <c r="KF40" s="27">
        <v>15.623557064</v>
      </c>
      <c r="KG40" s="27">
        <v>15.623557064</v>
      </c>
      <c r="KH40" s="27">
        <v>6.0913541085667653</v>
      </c>
      <c r="KI40" s="27">
        <v>15.992552492</v>
      </c>
      <c r="KJ40" s="27">
        <v>15.992552492</v>
      </c>
      <c r="KK40" s="27">
        <v>15.992552492</v>
      </c>
      <c r="KL40" s="27">
        <v>3.787685844755325</v>
      </c>
      <c r="KM40" s="27">
        <v>16.061113411000001</v>
      </c>
      <c r="KN40" s="27">
        <v>16.061113411000001</v>
      </c>
      <c r="KO40" s="27">
        <v>16.061113411000001</v>
      </c>
      <c r="KP40" s="27">
        <v>2.9832288630986277</v>
      </c>
      <c r="KQ40" s="27">
        <v>16.058421041999999</v>
      </c>
      <c r="KR40" s="27">
        <v>16.058421041999999</v>
      </c>
      <c r="KS40" s="27">
        <v>16.058421041999999</v>
      </c>
      <c r="KT40" s="27">
        <v>3.1165786284780257</v>
      </c>
    </row>
    <row r="41" spans="1:306" ht="15" thickBot="1" x14ac:dyDescent="0.35">
      <c r="A41" s="2"/>
      <c r="B41" s="72" t="s">
        <v>484</v>
      </c>
      <c r="C41" s="72" t="s">
        <v>439</v>
      </c>
      <c r="D41" s="72" t="s">
        <v>840</v>
      </c>
      <c r="E41" s="85">
        <v>366887</v>
      </c>
      <c r="F41" s="82">
        <v>470130</v>
      </c>
      <c r="G41" s="20">
        <v>7.2161161447894733</v>
      </c>
      <c r="H41" s="20">
        <v>7.2161161447894733</v>
      </c>
      <c r="I41" s="20">
        <v>7.2161161447894733</v>
      </c>
      <c r="J41" s="20">
        <v>5.999997707987637</v>
      </c>
      <c r="K41" s="20">
        <v>7.2914705557894735</v>
      </c>
      <c r="L41" s="20">
        <v>7.2914705557894735</v>
      </c>
      <c r="M41" s="20">
        <v>7.2914705557894735</v>
      </c>
      <c r="N41" s="20">
        <v>6.0373680526302138</v>
      </c>
      <c r="O41" s="20">
        <v>7.3229320057894736</v>
      </c>
      <c r="P41" s="20">
        <v>7.3229320057894736</v>
      </c>
      <c r="Q41" s="20">
        <v>7.3229320057894736</v>
      </c>
      <c r="R41" s="20">
        <v>5.9115858863660398</v>
      </c>
      <c r="S41" s="20">
        <v>7.3585136887894738</v>
      </c>
      <c r="T41" s="20">
        <v>7.3585136887894738</v>
      </c>
      <c r="U41" s="20">
        <v>7.3585136887894738</v>
      </c>
      <c r="V41" s="20">
        <v>5.7739371437572737</v>
      </c>
      <c r="W41" s="20">
        <v>7.3892976607894738</v>
      </c>
      <c r="X41" s="20">
        <v>7.3892976607894738</v>
      </c>
      <c r="Y41" s="20">
        <v>7.3892976607894738</v>
      </c>
      <c r="Z41" s="20">
        <v>5.6627053803016834</v>
      </c>
      <c r="AA41" s="20">
        <v>7.4230527617894735</v>
      </c>
      <c r="AB41" s="20">
        <v>7.4230527617894735</v>
      </c>
      <c r="AC41" s="20">
        <v>7.4230527617894735</v>
      </c>
      <c r="AD41" s="20">
        <v>5.5039324165210051</v>
      </c>
      <c r="AE41" s="20">
        <v>7.4612555557894735</v>
      </c>
      <c r="AF41" s="20">
        <v>7.4612555557894735</v>
      </c>
      <c r="AG41" s="20">
        <v>7.4612555557894735</v>
      </c>
      <c r="AH41" s="20">
        <v>5.3651843365224883</v>
      </c>
      <c r="AI41" s="20">
        <v>7.5021131697894736</v>
      </c>
      <c r="AJ41" s="20">
        <v>7.5021131697894736</v>
      </c>
      <c r="AK41" s="20">
        <v>7.5021131697894736</v>
      </c>
      <c r="AL41" s="20">
        <v>5.2278381956005431</v>
      </c>
      <c r="AM41" s="20">
        <v>7.5534302167894731</v>
      </c>
      <c r="AN41" s="20">
        <v>7.5534302167894731</v>
      </c>
      <c r="AO41" s="20">
        <v>7.5534302167894731</v>
      </c>
      <c r="AP41" s="20">
        <v>5.1025549304080267</v>
      </c>
      <c r="AQ41" s="20">
        <v>7.5912513887894733</v>
      </c>
      <c r="AR41" s="20">
        <v>7.5912513887894733</v>
      </c>
      <c r="AS41" s="20">
        <v>7.5912513887894733</v>
      </c>
      <c r="AT41" s="20">
        <v>4.9727084740742971</v>
      </c>
      <c r="AU41" s="20">
        <v>7.7176516407894731</v>
      </c>
      <c r="AV41" s="20">
        <v>7.7176516407894731</v>
      </c>
      <c r="AW41" s="20">
        <v>7.7176516407894731</v>
      </c>
      <c r="AX41" s="20">
        <v>4.2456761259552769</v>
      </c>
      <c r="AY41" s="20">
        <v>7.6259419977894733</v>
      </c>
      <c r="AZ41" s="20">
        <v>7.6259419977894733</v>
      </c>
      <c r="BA41" s="20">
        <v>7.6259419977894733</v>
      </c>
      <c r="BB41" s="20">
        <v>4.8721671721616131</v>
      </c>
      <c r="BC41" s="20">
        <v>7.8246032007894737</v>
      </c>
      <c r="BD41" s="20">
        <v>7.8246032007894737</v>
      </c>
      <c r="BE41" s="20">
        <v>7.8246032007894737</v>
      </c>
      <c r="BF41" s="20">
        <v>2.7678784640945899</v>
      </c>
      <c r="BG41" s="20">
        <v>7.8794523907894733</v>
      </c>
      <c r="BH41" s="20">
        <v>7.8794523907894733</v>
      </c>
      <c r="BI41" s="20">
        <v>7.8794523907894733</v>
      </c>
      <c r="BJ41" s="20">
        <v>1.7792823162145073</v>
      </c>
      <c r="BK41" s="20">
        <v>7.8976887477894735</v>
      </c>
      <c r="BL41" s="20">
        <v>7.8976887477894735</v>
      </c>
      <c r="BM41" s="20">
        <v>7.8976887477894735</v>
      </c>
      <c r="BN41" s="20">
        <v>1.0006997143445346</v>
      </c>
      <c r="BO41" s="23">
        <v>7.2165573397894738</v>
      </c>
      <c r="BP41" s="23">
        <v>7.2165573397894738</v>
      </c>
      <c r="BQ41" s="23">
        <v>7.2165573397894738</v>
      </c>
      <c r="BR41" s="23">
        <v>5.999997707987637</v>
      </c>
      <c r="BS41" s="23">
        <v>7.2877199027894735</v>
      </c>
      <c r="BT41" s="23">
        <v>7.2877199027894735</v>
      </c>
      <c r="BU41" s="23">
        <v>7.2877199027894735</v>
      </c>
      <c r="BV41" s="23">
        <v>6.0243764627174992</v>
      </c>
      <c r="BW41" s="23">
        <v>7.2978568117894733</v>
      </c>
      <c r="BX41" s="23">
        <v>7.2978568117894733</v>
      </c>
      <c r="BY41" s="23">
        <v>7.2978568117894733</v>
      </c>
      <c r="BZ41" s="23">
        <v>5.9650410506746177</v>
      </c>
      <c r="CA41" s="23">
        <v>7.3172857697894731</v>
      </c>
      <c r="CB41" s="23">
        <v>7.3172857697894731</v>
      </c>
      <c r="CC41" s="23">
        <v>7.3172857697894731</v>
      </c>
      <c r="CD41" s="23">
        <v>5.8900153618839921</v>
      </c>
      <c r="CE41" s="23">
        <v>7.3342879857894729</v>
      </c>
      <c r="CF41" s="23">
        <v>7.3342879857894729</v>
      </c>
      <c r="CG41" s="23">
        <v>7.3342879857894729</v>
      </c>
      <c r="CH41" s="23">
        <v>5.9321837302683997</v>
      </c>
      <c r="CI41" s="23">
        <v>7.3510717017894738</v>
      </c>
      <c r="CJ41" s="23">
        <v>7.3510717017894738</v>
      </c>
      <c r="CK41" s="23">
        <v>7.3510717017894738</v>
      </c>
      <c r="CL41" s="23">
        <v>5.8803239055823644</v>
      </c>
      <c r="CM41" s="23">
        <v>7.3778250677894732</v>
      </c>
      <c r="CN41" s="23">
        <v>7.3778250677894732</v>
      </c>
      <c r="CO41" s="23">
        <v>7.3778250677894732</v>
      </c>
      <c r="CP41" s="23">
        <v>5.8159286142034281</v>
      </c>
      <c r="CQ41" s="23">
        <v>7.4147319237894731</v>
      </c>
      <c r="CR41" s="23">
        <v>7.4147319237894731</v>
      </c>
      <c r="CS41" s="23">
        <v>7.4147319237894731</v>
      </c>
      <c r="CT41" s="23">
        <v>5.7028038929983875</v>
      </c>
      <c r="CU41" s="23">
        <v>7.458774995789474</v>
      </c>
      <c r="CV41" s="23">
        <v>7.458774995789474</v>
      </c>
      <c r="CW41" s="23">
        <v>7.458774995789474</v>
      </c>
      <c r="CX41" s="23">
        <v>5.5303237243681931</v>
      </c>
      <c r="CY41" s="23">
        <v>7.4744939797894734</v>
      </c>
      <c r="CZ41" s="23">
        <v>7.4744939797894734</v>
      </c>
      <c r="DA41" s="23">
        <v>7.4744939797894734</v>
      </c>
      <c r="DB41" s="23">
        <v>5.3154695566986518</v>
      </c>
      <c r="DC41" s="23">
        <v>7.5320856297894734</v>
      </c>
      <c r="DD41" s="23">
        <v>7.5320856297894734</v>
      </c>
      <c r="DE41" s="23">
        <v>7.5320856297894734</v>
      </c>
      <c r="DF41" s="23">
        <v>5.3306941819078393</v>
      </c>
      <c r="DG41" s="23">
        <v>7.488953506789473</v>
      </c>
      <c r="DH41" s="23">
        <v>7.488953506789473</v>
      </c>
      <c r="DI41" s="23">
        <v>7.488953506789473</v>
      </c>
      <c r="DJ41" s="23">
        <v>5.2547661846980152</v>
      </c>
      <c r="DK41" s="23">
        <v>7.5944872737894737</v>
      </c>
      <c r="DL41" s="23">
        <v>7.5944872737894737</v>
      </c>
      <c r="DM41" s="23">
        <v>7.5944872737894737</v>
      </c>
      <c r="DN41" s="23">
        <v>5.061500091427269</v>
      </c>
      <c r="DO41" s="23">
        <v>7.6345941447894736</v>
      </c>
      <c r="DP41" s="23">
        <v>7.6345941447894736</v>
      </c>
      <c r="DQ41" s="23">
        <v>7.6345941447894736</v>
      </c>
      <c r="DR41" s="23">
        <v>4.7029364481915961</v>
      </c>
      <c r="DS41" s="23">
        <v>7.6580188037894734</v>
      </c>
      <c r="DT41" s="23">
        <v>7.6580188037894734</v>
      </c>
      <c r="DU41" s="23">
        <v>7.6580188037894734</v>
      </c>
      <c r="DV41" s="23">
        <v>4.4640387300428275</v>
      </c>
      <c r="DW41" s="25">
        <v>7.2161161447894733</v>
      </c>
      <c r="DX41" s="25">
        <v>7.2161161447894733</v>
      </c>
      <c r="DY41" s="25">
        <v>7.2161161447894733</v>
      </c>
      <c r="DZ41" s="25">
        <v>5.999997707987637</v>
      </c>
      <c r="EA41" s="25">
        <v>7.2914705557894735</v>
      </c>
      <c r="EB41" s="25">
        <v>7.2914705557894735</v>
      </c>
      <c r="EC41" s="25">
        <v>7.2914705557894735</v>
      </c>
      <c r="ED41" s="25">
        <v>6.052278084952909</v>
      </c>
      <c r="EE41" s="25">
        <v>7.3229320057894736</v>
      </c>
      <c r="EF41" s="25">
        <v>7.3229320057894736</v>
      </c>
      <c r="EG41" s="25">
        <v>7.3229320057894736</v>
      </c>
      <c r="EH41" s="25">
        <v>5.9398809405013004</v>
      </c>
      <c r="EI41" s="25">
        <v>7.3585136887894738</v>
      </c>
      <c r="EJ41" s="25">
        <v>7.3585136887894738</v>
      </c>
      <c r="EK41" s="25">
        <v>7.3585136887894738</v>
      </c>
      <c r="EL41" s="25">
        <v>5.8169027902213308</v>
      </c>
      <c r="EM41" s="25">
        <v>7.3892976607894738</v>
      </c>
      <c r="EN41" s="25">
        <v>7.3892976607894738</v>
      </c>
      <c r="EO41" s="25">
        <v>7.3892976607894738</v>
      </c>
      <c r="EP41" s="25">
        <v>5.7437630038182022</v>
      </c>
      <c r="EQ41" s="25">
        <v>7.4230527617894735</v>
      </c>
      <c r="ER41" s="25">
        <v>7.4230527617894735</v>
      </c>
      <c r="ES41" s="25">
        <v>7.4230527617894735</v>
      </c>
      <c r="ET41" s="25">
        <v>5.627939960380937</v>
      </c>
      <c r="EU41" s="25">
        <v>7.4612555557894735</v>
      </c>
      <c r="EV41" s="25">
        <v>7.4612555557894735</v>
      </c>
      <c r="EW41" s="25">
        <v>7.4612555557894735</v>
      </c>
      <c r="EX41" s="25">
        <v>5.535901359639853</v>
      </c>
      <c r="EY41" s="25">
        <v>7.5021131697894736</v>
      </c>
      <c r="EZ41" s="25">
        <v>7.5021131697894736</v>
      </c>
      <c r="FA41" s="25">
        <v>7.5021131697894736</v>
      </c>
      <c r="FB41" s="25">
        <v>5.4362522708283132</v>
      </c>
      <c r="FC41" s="25">
        <v>7.5534302167894731</v>
      </c>
      <c r="FD41" s="25">
        <v>7.5534302167894731</v>
      </c>
      <c r="FE41" s="25">
        <v>7.5534302167894731</v>
      </c>
      <c r="FF41" s="25">
        <v>5.3188526980133002</v>
      </c>
      <c r="FG41" s="25">
        <v>7.5912513887894733</v>
      </c>
      <c r="FH41" s="25">
        <v>7.5912513887894733</v>
      </c>
      <c r="FI41" s="25">
        <v>7.5912513887894733</v>
      </c>
      <c r="FJ41" s="25">
        <v>5.1875096381647685</v>
      </c>
      <c r="FK41" s="25">
        <v>7.7176516407894731</v>
      </c>
      <c r="FL41" s="25">
        <v>7.7176516407894731</v>
      </c>
      <c r="FM41" s="25">
        <v>7.7176516407894731</v>
      </c>
      <c r="FN41" s="25">
        <v>4.8365111582623159</v>
      </c>
      <c r="FO41" s="25">
        <v>7.6259419977894733</v>
      </c>
      <c r="FP41" s="25">
        <v>7.6259419977894733</v>
      </c>
      <c r="FQ41" s="25">
        <v>7.6259419977894733</v>
      </c>
      <c r="FR41" s="25">
        <v>5.0773966886887987</v>
      </c>
      <c r="FS41" s="25">
        <v>7.8246032007894737</v>
      </c>
      <c r="FT41" s="25">
        <v>7.8246032007894737</v>
      </c>
      <c r="FU41" s="25">
        <v>7.8246032007894737</v>
      </c>
      <c r="FV41" s="25">
        <v>4.4376275060450308</v>
      </c>
      <c r="FW41" s="25">
        <v>7.8794523907894733</v>
      </c>
      <c r="FX41" s="25">
        <v>7.8794523907894733</v>
      </c>
      <c r="FY41" s="25">
        <v>7.8794523907894733</v>
      </c>
      <c r="FZ41" s="25">
        <v>4.1167682842005311</v>
      </c>
      <c r="GA41" s="25">
        <v>7.8976887477894735</v>
      </c>
      <c r="GB41" s="25">
        <v>7.8976887477894735</v>
      </c>
      <c r="GC41" s="25">
        <v>7.8976887477894735</v>
      </c>
      <c r="GD41" s="25">
        <v>4.0968410735572061</v>
      </c>
      <c r="GE41" s="26">
        <v>7.216289836789473</v>
      </c>
      <c r="GF41" s="26">
        <v>7.216289836789473</v>
      </c>
      <c r="GG41" s="26">
        <v>7.216289836789473</v>
      </c>
      <c r="GH41" s="26">
        <v>5.999997707987637</v>
      </c>
      <c r="GI41" s="26">
        <v>7.2935962677894732</v>
      </c>
      <c r="GJ41" s="26">
        <v>7.2935962677894732</v>
      </c>
      <c r="GK41" s="26">
        <v>7.2935962677894732</v>
      </c>
      <c r="GL41" s="26">
        <v>6.0438500807249165</v>
      </c>
      <c r="GM41" s="26">
        <v>7.3284400207894738</v>
      </c>
      <c r="GN41" s="26">
        <v>7.3284400207894738</v>
      </c>
      <c r="GO41" s="26">
        <v>7.3284400207894738</v>
      </c>
      <c r="GP41" s="26">
        <v>5.925610792359814</v>
      </c>
      <c r="GQ41" s="26">
        <v>7.3659410267894732</v>
      </c>
      <c r="GR41" s="26">
        <v>7.3659410267894732</v>
      </c>
      <c r="GS41" s="26">
        <v>7.3659410267894732</v>
      </c>
      <c r="GT41" s="26">
        <v>5.7929411043410841</v>
      </c>
      <c r="GU41" s="26">
        <v>7.4032964217894737</v>
      </c>
      <c r="GV41" s="26">
        <v>7.4032964217894737</v>
      </c>
      <c r="GW41" s="26">
        <v>7.4032964217894737</v>
      </c>
      <c r="GX41" s="26">
        <v>5.6853335494021993</v>
      </c>
      <c r="GY41" s="26">
        <v>7.4445004807894737</v>
      </c>
      <c r="GZ41" s="26">
        <v>7.4445004807894737</v>
      </c>
      <c r="HA41" s="26">
        <v>7.4445004807894737</v>
      </c>
      <c r="HB41" s="26">
        <v>5.5331551181952126</v>
      </c>
      <c r="HC41" s="26">
        <v>7.4906215137894732</v>
      </c>
      <c r="HD41" s="26">
        <v>7.4906215137894732</v>
      </c>
      <c r="HE41" s="26">
        <v>7.4906215137894732</v>
      </c>
      <c r="HF41" s="26">
        <v>5.4032559833955025</v>
      </c>
      <c r="HG41" s="26">
        <v>7.5392419077894735</v>
      </c>
      <c r="HH41" s="26">
        <v>7.5392419077894735</v>
      </c>
      <c r="HI41" s="26">
        <v>7.5392419077894735</v>
      </c>
      <c r="HJ41" s="26">
        <v>5.2773514468934701</v>
      </c>
      <c r="HK41" s="26">
        <v>7.6000039897894736</v>
      </c>
      <c r="HL41" s="26">
        <v>7.6000039897894736</v>
      </c>
      <c r="HM41" s="26">
        <v>7.6000039897894736</v>
      </c>
      <c r="HN41" s="26">
        <v>5.1576650570715152</v>
      </c>
      <c r="HO41" s="26">
        <v>7.6420659597894733</v>
      </c>
      <c r="HP41" s="26">
        <v>7.6420659597894733</v>
      </c>
      <c r="HQ41" s="26">
        <v>7.6420659597894733</v>
      </c>
      <c r="HR41" s="26">
        <v>5.031825237366645</v>
      </c>
      <c r="HS41" s="26">
        <v>7.795064103789473</v>
      </c>
      <c r="HT41" s="26">
        <v>7.795064103789473</v>
      </c>
      <c r="HU41" s="26">
        <v>7.795064103789473</v>
      </c>
      <c r="HV41" s="26">
        <v>4.4812586453250169</v>
      </c>
      <c r="HW41" s="26">
        <v>7.6789162627894729</v>
      </c>
      <c r="HX41" s="26">
        <v>7.6789162627894729</v>
      </c>
      <c r="HY41" s="26">
        <v>7.6789162627894729</v>
      </c>
      <c r="HZ41" s="26">
        <v>4.9368795665999228</v>
      </c>
      <c r="IA41" s="26">
        <v>7.993078289789473</v>
      </c>
      <c r="IB41" s="26">
        <v>7.993078289789473</v>
      </c>
      <c r="IC41" s="26">
        <v>7.993078289789473</v>
      </c>
      <c r="ID41" s="26">
        <v>3.0836649149836903</v>
      </c>
      <c r="IE41" s="26">
        <v>8.1200303687894735</v>
      </c>
      <c r="IF41" s="26">
        <v>8.1200303687894735</v>
      </c>
      <c r="IG41" s="26">
        <v>8.1200303687894735</v>
      </c>
      <c r="IH41" s="26">
        <v>2.1619390630135351</v>
      </c>
      <c r="II41" s="26">
        <v>8.2132813927894741</v>
      </c>
      <c r="IJ41" s="26">
        <v>8.2132813927894741</v>
      </c>
      <c r="IK41" s="26">
        <v>8.2132813927894741</v>
      </c>
      <c r="IL41" s="26">
        <v>1.4395365720862614</v>
      </c>
      <c r="IM41" s="27">
        <v>7.216289836789473</v>
      </c>
      <c r="IN41" s="27">
        <v>7.216289836789473</v>
      </c>
      <c r="IO41" s="27">
        <v>7.216289836789473</v>
      </c>
      <c r="IP41" s="27">
        <v>5.999997707987637</v>
      </c>
      <c r="IQ41" s="27">
        <v>7.2881731207894731</v>
      </c>
      <c r="IR41" s="27">
        <v>7.2881731207894731</v>
      </c>
      <c r="IS41" s="27">
        <v>7.2881731207894731</v>
      </c>
      <c r="IT41" s="27">
        <v>6.0618151719596245</v>
      </c>
      <c r="IU41" s="27">
        <v>7.3174237727894731</v>
      </c>
      <c r="IV41" s="27">
        <v>7.3174237727894731</v>
      </c>
      <c r="IW41" s="27">
        <v>7.3174237727894731</v>
      </c>
      <c r="IX41" s="27">
        <v>5.959789928755681</v>
      </c>
      <c r="IY41" s="27">
        <v>7.3456048697894731</v>
      </c>
      <c r="IZ41" s="27">
        <v>7.3456048697894731</v>
      </c>
      <c r="JA41" s="27">
        <v>7.3456048697894731</v>
      </c>
      <c r="JB41" s="27">
        <v>5.8388703274779283</v>
      </c>
      <c r="JC41" s="27">
        <v>7.3761434107894734</v>
      </c>
      <c r="JD41" s="27">
        <v>7.3761434107894734</v>
      </c>
      <c r="JE41" s="27">
        <v>7.3761434107894734</v>
      </c>
      <c r="JF41" s="27">
        <v>5.7472275606448022</v>
      </c>
      <c r="JG41" s="27">
        <v>7.4101315727894734</v>
      </c>
      <c r="JH41" s="27">
        <v>7.4101315727894734</v>
      </c>
      <c r="JI41" s="27">
        <v>7.4101315727894734</v>
      </c>
      <c r="JJ41" s="27">
        <v>5.6190327934545401</v>
      </c>
      <c r="JK41" s="27">
        <v>7.449101696789473</v>
      </c>
      <c r="JL41" s="27">
        <v>7.449101696789473</v>
      </c>
      <c r="JM41" s="27">
        <v>7.449101696789473</v>
      </c>
      <c r="JN41" s="27">
        <v>5.5145751362915618</v>
      </c>
      <c r="JO41" s="27">
        <v>7.4908079017894735</v>
      </c>
      <c r="JP41" s="27">
        <v>7.4908079017894735</v>
      </c>
      <c r="JQ41" s="27">
        <v>7.4908079017894735</v>
      </c>
      <c r="JR41" s="27">
        <v>5.4093578704170353</v>
      </c>
      <c r="JS41" s="27">
        <v>7.5674599417894735</v>
      </c>
      <c r="JT41" s="27">
        <v>7.5674599417894735</v>
      </c>
      <c r="JU41" s="27">
        <v>7.5674599417894735</v>
      </c>
      <c r="JV41" s="27">
        <v>5.2076987739855962</v>
      </c>
      <c r="JW41" s="27">
        <v>7.6315680957894738</v>
      </c>
      <c r="JX41" s="27">
        <v>7.6315680957894738</v>
      </c>
      <c r="JY41" s="27">
        <v>7.6315680957894738</v>
      </c>
      <c r="JZ41" s="27">
        <v>4.9420550118225615</v>
      </c>
      <c r="KA41" s="27">
        <v>7.855360875789474</v>
      </c>
      <c r="KB41" s="27">
        <v>7.855360875789474</v>
      </c>
      <c r="KC41" s="27">
        <v>7.855360875789474</v>
      </c>
      <c r="KD41" s="27">
        <v>3.619505974597093</v>
      </c>
      <c r="KE41" s="27">
        <v>7.6925182977894737</v>
      </c>
      <c r="KF41" s="27">
        <v>7.6925182977894737</v>
      </c>
      <c r="KG41" s="27">
        <v>7.6925182977894737</v>
      </c>
      <c r="KH41" s="27">
        <v>4.611622296965276</v>
      </c>
      <c r="KI41" s="27">
        <v>8.0498221257894738</v>
      </c>
      <c r="KJ41" s="27">
        <v>8.0498221257894738</v>
      </c>
      <c r="KK41" s="27">
        <v>8.0498221257894738</v>
      </c>
      <c r="KL41" s="27">
        <v>2.4023105199322758</v>
      </c>
      <c r="KM41" s="27">
        <v>8.1515003277894742</v>
      </c>
      <c r="KN41" s="27">
        <v>8.1515003277894742</v>
      </c>
      <c r="KO41" s="27">
        <v>8.1515003277894742</v>
      </c>
      <c r="KP41" s="27">
        <v>1.766976555048771</v>
      </c>
      <c r="KQ41" s="27">
        <v>8.1547259197894739</v>
      </c>
      <c r="KR41" s="27">
        <v>8.1547259197894739</v>
      </c>
      <c r="KS41" s="27">
        <v>8.1547259197894739</v>
      </c>
      <c r="KT41" s="27">
        <v>1.8841138042513244</v>
      </c>
    </row>
    <row r="42" spans="1:306" ht="15" thickBot="1" x14ac:dyDescent="0.35">
      <c r="A42" s="2"/>
      <c r="B42" s="72" t="s">
        <v>485</v>
      </c>
      <c r="C42" s="72" t="s">
        <v>485</v>
      </c>
      <c r="D42" s="72" t="s">
        <v>842</v>
      </c>
      <c r="E42" s="85">
        <v>331655</v>
      </c>
      <c r="F42" s="82">
        <v>439667</v>
      </c>
      <c r="G42" s="20">
        <v>31.687269352999998</v>
      </c>
      <c r="H42" s="20">
        <v>10.358516154766653</v>
      </c>
      <c r="I42" s="20">
        <v>7.5563933184080154</v>
      </c>
      <c r="J42" s="20">
        <v>11.288321605369077</v>
      </c>
      <c r="K42" s="20">
        <v>32.174909274000001</v>
      </c>
      <c r="L42" s="20">
        <v>9.8521952382893563</v>
      </c>
      <c r="M42" s="20">
        <v>7.1870392590933818</v>
      </c>
      <c r="N42" s="20">
        <v>9.6163414241545944</v>
      </c>
      <c r="O42" s="20">
        <v>32.337233624999996</v>
      </c>
      <c r="P42" s="20">
        <v>9.5248834065521386</v>
      </c>
      <c r="Q42" s="20">
        <v>6.9482698348417369</v>
      </c>
      <c r="R42" s="20">
        <v>8.9235162623189268</v>
      </c>
      <c r="S42" s="20">
        <v>32.501784049999998</v>
      </c>
      <c r="T42" s="20">
        <v>9.2303263297259157</v>
      </c>
      <c r="U42" s="20">
        <v>6.7333945482694189</v>
      </c>
      <c r="V42" s="20">
        <v>8.6105751463453437</v>
      </c>
      <c r="W42" s="20">
        <v>32.669552992</v>
      </c>
      <c r="X42" s="20">
        <v>9.1012727281751395</v>
      </c>
      <c r="Y42" s="20">
        <v>6.6392517426875566</v>
      </c>
      <c r="Z42" s="20">
        <v>8.1031031819201651</v>
      </c>
      <c r="AA42" s="20">
        <v>32.852284697000002</v>
      </c>
      <c r="AB42" s="20">
        <v>8.9815681424189506</v>
      </c>
      <c r="AC42" s="20">
        <v>6.5519289139661252</v>
      </c>
      <c r="AD42" s="20">
        <v>7.6929806763161714</v>
      </c>
      <c r="AE42" s="20">
        <v>33.054253133000003</v>
      </c>
      <c r="AF42" s="20">
        <v>8.8588722700040545</v>
      </c>
      <c r="AG42" s="20">
        <v>6.4624239832733723</v>
      </c>
      <c r="AH42" s="20">
        <v>7.2811162384424364</v>
      </c>
      <c r="AI42" s="20">
        <v>33.284852432999998</v>
      </c>
      <c r="AJ42" s="20">
        <v>8.7304428214963856</v>
      </c>
      <c r="AK42" s="20">
        <v>6.3687364886466824</v>
      </c>
      <c r="AL42" s="20">
        <v>6.8309175205323207</v>
      </c>
      <c r="AM42" s="20">
        <v>33.587919133</v>
      </c>
      <c r="AN42" s="20">
        <v>8.6002670724532297</v>
      </c>
      <c r="AO42" s="20">
        <v>6.2737750920922331</v>
      </c>
      <c r="AP42" s="20">
        <v>6.4073400276014638</v>
      </c>
      <c r="AQ42" s="20">
        <v>33.832952487</v>
      </c>
      <c r="AR42" s="20">
        <v>8.4871625731315614</v>
      </c>
      <c r="AS42" s="20">
        <v>6.1912669345350473</v>
      </c>
      <c r="AT42" s="20">
        <v>6.0517821446112166</v>
      </c>
      <c r="AU42" s="20">
        <v>34.330435960999999</v>
      </c>
      <c r="AV42" s="20">
        <v>7.8303610139322579</v>
      </c>
      <c r="AW42" s="20">
        <v>5.7121393414222306</v>
      </c>
      <c r="AX42" s="20">
        <v>3.4332837275861046</v>
      </c>
      <c r="AY42" s="20">
        <v>33.977992782999998</v>
      </c>
      <c r="AZ42" s="20">
        <v>8.3672720694476421</v>
      </c>
      <c r="BA42" s="20">
        <v>6.1038084812737798</v>
      </c>
      <c r="BB42" s="20">
        <v>5.6925916546214417</v>
      </c>
      <c r="BC42" s="20">
        <v>34.729475717</v>
      </c>
      <c r="BD42" s="20">
        <v>6.7612864499846799</v>
      </c>
      <c r="BE42" s="20">
        <v>4.9322643312185681</v>
      </c>
      <c r="BF42" s="20">
        <v>-3.1760161197285406</v>
      </c>
      <c r="BG42" s="20">
        <v>34.907117171000003</v>
      </c>
      <c r="BH42" s="20">
        <v>6.7603402605310352</v>
      </c>
      <c r="BI42" s="20">
        <v>4.931574099185462</v>
      </c>
      <c r="BJ42" s="20">
        <v>-8.3177016667986479</v>
      </c>
      <c r="BK42" s="20">
        <v>34.938487963</v>
      </c>
      <c r="BL42" s="20">
        <v>6.3544083851036683</v>
      </c>
      <c r="BM42" s="20">
        <v>4.635452447649814</v>
      </c>
      <c r="BN42" s="20">
        <v>-12.03530392890783</v>
      </c>
      <c r="BO42" s="23">
        <v>31.694402669999999</v>
      </c>
      <c r="BP42" s="23">
        <v>10.358516154766653</v>
      </c>
      <c r="BQ42" s="23">
        <v>7.5563933184080154</v>
      </c>
      <c r="BR42" s="23">
        <v>11.288321605369077</v>
      </c>
      <c r="BS42" s="23">
        <v>32.189296112999997</v>
      </c>
      <c r="BT42" s="23">
        <v>10.100587522158094</v>
      </c>
      <c r="BU42" s="23">
        <v>7.3682379719327802</v>
      </c>
      <c r="BV42" s="23">
        <v>10.563916508506981</v>
      </c>
      <c r="BW42" s="23">
        <v>32.224076996999997</v>
      </c>
      <c r="BX42" s="23">
        <v>9.9471449669383247</v>
      </c>
      <c r="BY42" s="23">
        <v>7.2563037642047208</v>
      </c>
      <c r="BZ42" s="23">
        <v>10.392977593259946</v>
      </c>
      <c r="CA42" s="23">
        <v>32.285572645999999</v>
      </c>
      <c r="CB42" s="23">
        <v>9.796178951520675</v>
      </c>
      <c r="CC42" s="23">
        <v>7.1461761577826675</v>
      </c>
      <c r="CD42" s="23">
        <v>10.335784740410034</v>
      </c>
      <c r="CE42" s="23">
        <v>32.341410033000002</v>
      </c>
      <c r="CF42" s="23">
        <v>9.6092400335617327</v>
      </c>
      <c r="CG42" s="23">
        <v>7.0098068197896639</v>
      </c>
      <c r="CH42" s="23">
        <v>10.081269955192798</v>
      </c>
      <c r="CI42" s="23">
        <v>32.395965107000002</v>
      </c>
      <c r="CJ42" s="23">
        <v>9.4556447694533592</v>
      </c>
      <c r="CK42" s="23">
        <v>6.8977612130534567</v>
      </c>
      <c r="CL42" s="23">
        <v>9.938699790792672</v>
      </c>
      <c r="CM42" s="23">
        <v>32.498488031000001</v>
      </c>
      <c r="CN42" s="23">
        <v>9.377723399164557</v>
      </c>
      <c r="CO42" s="23">
        <v>6.8409186582884534</v>
      </c>
      <c r="CP42" s="23">
        <v>9.6607759375738702</v>
      </c>
      <c r="CQ42" s="23">
        <v>32.652937422999997</v>
      </c>
      <c r="CR42" s="23">
        <v>9.2558882641271172</v>
      </c>
      <c r="CS42" s="23">
        <v>6.7520416235289327</v>
      </c>
      <c r="CT42" s="23">
        <v>9.1505004524352529</v>
      </c>
      <c r="CU42" s="23">
        <v>32.838699781000003</v>
      </c>
      <c r="CV42" s="23">
        <v>9.1278684191012651</v>
      </c>
      <c r="CW42" s="23">
        <v>6.6586529289395218</v>
      </c>
      <c r="CX42" s="23">
        <v>8.5861406715422817</v>
      </c>
      <c r="CY42" s="23">
        <v>32.903905238999997</v>
      </c>
      <c r="CZ42" s="23">
        <v>9.08470160000339</v>
      </c>
      <c r="DA42" s="23">
        <v>6.6271633353978823</v>
      </c>
      <c r="DB42" s="23">
        <v>8.3989165555202376</v>
      </c>
      <c r="DC42" s="23">
        <v>33.133478285000002</v>
      </c>
      <c r="DD42" s="23">
        <v>8.9186439626816458</v>
      </c>
      <c r="DE42" s="23">
        <v>6.5060266009099763</v>
      </c>
      <c r="DF42" s="23">
        <v>7.6289632650862238</v>
      </c>
      <c r="DG42" s="23">
        <v>32.965037766999998</v>
      </c>
      <c r="DH42" s="23">
        <v>9.0428427657339885</v>
      </c>
      <c r="DI42" s="23">
        <v>6.5966278985781885</v>
      </c>
      <c r="DJ42" s="23">
        <v>8.1906628179005665</v>
      </c>
      <c r="DK42" s="23">
        <v>33.353696771000003</v>
      </c>
      <c r="DL42" s="23">
        <v>8.8710917426741229</v>
      </c>
      <c r="DM42" s="23">
        <v>6.4713379184605158</v>
      </c>
      <c r="DN42" s="23">
        <v>6.817307672061478</v>
      </c>
      <c r="DO42" s="23">
        <v>33.479598078000002</v>
      </c>
      <c r="DP42" s="23">
        <v>9.5154336190997988</v>
      </c>
      <c r="DQ42" s="23">
        <v>6.9413763464599683</v>
      </c>
      <c r="DR42" s="23">
        <v>6.5137404198199889</v>
      </c>
      <c r="DS42" s="23">
        <v>33.539229675000001</v>
      </c>
      <c r="DT42" s="23">
        <v>10.028850861857716</v>
      </c>
      <c r="DU42" s="23">
        <v>7.3159070769976751</v>
      </c>
      <c r="DV42" s="23">
        <v>6.4666661241667143</v>
      </c>
      <c r="DW42" s="25">
        <v>31.687269352999998</v>
      </c>
      <c r="DX42" s="25">
        <v>10.358516154766653</v>
      </c>
      <c r="DY42" s="25">
        <v>7.5563933184080154</v>
      </c>
      <c r="DZ42" s="25">
        <v>11.288321605369077</v>
      </c>
      <c r="EA42" s="25">
        <v>32.174909274000001</v>
      </c>
      <c r="EB42" s="25">
        <v>10.094861162066936</v>
      </c>
      <c r="EC42" s="25">
        <v>7.3640606719715578</v>
      </c>
      <c r="ED42" s="25">
        <v>10.56870134363885</v>
      </c>
      <c r="EE42" s="25">
        <v>32.337233624999996</v>
      </c>
      <c r="EF42" s="25">
        <v>9.876756084368651</v>
      </c>
      <c r="EG42" s="25">
        <v>7.2049560543597222</v>
      </c>
      <c r="EH42" s="25">
        <v>10.097733020330757</v>
      </c>
      <c r="EI42" s="25">
        <v>32.501784049999998</v>
      </c>
      <c r="EJ42" s="25">
        <v>9.655131844141124</v>
      </c>
      <c r="EK42" s="25">
        <v>7.0432842566783611</v>
      </c>
      <c r="EL42" s="25">
        <v>9.8482537211863317</v>
      </c>
      <c r="EM42" s="25">
        <v>32.669552992</v>
      </c>
      <c r="EN42" s="25">
        <v>9.4362764544318871</v>
      </c>
      <c r="EO42" s="25">
        <v>6.8836322969007586</v>
      </c>
      <c r="EP42" s="25">
        <v>9.4597760637986745</v>
      </c>
      <c r="EQ42" s="25">
        <v>32.852284697000002</v>
      </c>
      <c r="ER42" s="25">
        <v>9.2448041331579258</v>
      </c>
      <c r="ES42" s="25">
        <v>6.7439559043057784</v>
      </c>
      <c r="ET42" s="25">
        <v>9.2233100269265158</v>
      </c>
      <c r="EU42" s="25">
        <v>33.054253133000003</v>
      </c>
      <c r="EV42" s="25">
        <v>9.1578177393566857</v>
      </c>
      <c r="EW42" s="25">
        <v>6.6805005410962863</v>
      </c>
      <c r="EX42" s="25">
        <v>9.0066476146409933</v>
      </c>
      <c r="EY42" s="25">
        <v>33.284852432999998</v>
      </c>
      <c r="EZ42" s="25">
        <v>9.0571896108075656</v>
      </c>
      <c r="FA42" s="25">
        <v>6.607093722315339</v>
      </c>
      <c r="FB42" s="25">
        <v>8.7207302651347369</v>
      </c>
      <c r="FC42" s="25">
        <v>33.587919133</v>
      </c>
      <c r="FD42" s="25">
        <v>8.9461102335394411</v>
      </c>
      <c r="FE42" s="25">
        <v>6.5260628631014415</v>
      </c>
      <c r="FF42" s="25">
        <v>8.400676986189815</v>
      </c>
      <c r="FG42" s="25">
        <v>33.832952487</v>
      </c>
      <c r="FH42" s="25">
        <v>8.8360467654543076</v>
      </c>
      <c r="FI42" s="25">
        <v>6.4457730954925347</v>
      </c>
      <c r="FJ42" s="25">
        <v>8.0692403693093944</v>
      </c>
      <c r="FK42" s="25">
        <v>34.330435960999999</v>
      </c>
      <c r="FL42" s="25">
        <v>8.4255032567688506</v>
      </c>
      <c r="FM42" s="25">
        <v>6.1462873217005987</v>
      </c>
      <c r="FN42" s="25">
        <v>6.8012535536250205</v>
      </c>
      <c r="FO42" s="25">
        <v>33.977992782999998</v>
      </c>
      <c r="FP42" s="25">
        <v>8.7171355915762465</v>
      </c>
      <c r="FQ42" s="25">
        <v>6.3590290496899167</v>
      </c>
      <c r="FR42" s="25">
        <v>7.7119304341733397</v>
      </c>
      <c r="FS42" s="25">
        <v>34.729475717</v>
      </c>
      <c r="FT42" s="25">
        <v>8.367825510900035</v>
      </c>
      <c r="FU42" s="25">
        <v>6.1042122091080104</v>
      </c>
      <c r="FV42" s="25">
        <v>5.7135151913739435</v>
      </c>
      <c r="FW42" s="25">
        <v>34.907117171000003</v>
      </c>
      <c r="FX42" s="25">
        <v>9.2966985006060092</v>
      </c>
      <c r="FY42" s="25">
        <v>6.7818121228595576</v>
      </c>
      <c r="FZ42" s="25">
        <v>5.3172896388471642</v>
      </c>
      <c r="GA42" s="25">
        <v>34.938487963</v>
      </c>
      <c r="GB42" s="25">
        <v>9.6547932077467902</v>
      </c>
      <c r="GC42" s="25">
        <v>7.0430372261433618</v>
      </c>
      <c r="GD42" s="25">
        <v>5.3772777740293662</v>
      </c>
      <c r="GE42" s="26">
        <v>31.687438747000002</v>
      </c>
      <c r="GF42" s="26">
        <v>10.358516154766653</v>
      </c>
      <c r="GG42" s="26">
        <v>7.5563933184080154</v>
      </c>
      <c r="GH42" s="26">
        <v>11.288321605369077</v>
      </c>
      <c r="GI42" s="26">
        <v>32.229708563000003</v>
      </c>
      <c r="GJ42" s="26">
        <v>9.8533937449306404</v>
      </c>
      <c r="GK42" s="26">
        <v>7.1879135530019838</v>
      </c>
      <c r="GL42" s="26">
        <v>9.2214643341646614</v>
      </c>
      <c r="GM42" s="26">
        <v>32.408112641000002</v>
      </c>
      <c r="GN42" s="26">
        <v>9.5852934532134437</v>
      </c>
      <c r="GO42" s="26">
        <v>6.9923381228219741</v>
      </c>
      <c r="GP42" s="26">
        <v>8.4999441581692778</v>
      </c>
      <c r="GQ42" s="26">
        <v>32.670906004999999</v>
      </c>
      <c r="GR42" s="26">
        <v>9.3530188821778157</v>
      </c>
      <c r="GS42" s="26">
        <v>6.82289705709539</v>
      </c>
      <c r="GT42" s="26">
        <v>8.2383174927502232</v>
      </c>
      <c r="GU42" s="26">
        <v>32.948083584000003</v>
      </c>
      <c r="GV42" s="26">
        <v>9.1045428917254476</v>
      </c>
      <c r="GW42" s="26">
        <v>6.641637281468638</v>
      </c>
      <c r="GX42" s="26">
        <v>7.7879485241542383</v>
      </c>
      <c r="GY42" s="26">
        <v>33.215160466</v>
      </c>
      <c r="GZ42" s="26">
        <v>8.875372486090372</v>
      </c>
      <c r="HA42" s="26">
        <v>6.474460661183997</v>
      </c>
      <c r="HB42" s="26">
        <v>7.4759064814129381</v>
      </c>
      <c r="HC42" s="26">
        <v>33.494335352</v>
      </c>
      <c r="HD42" s="26">
        <v>8.7495724482749306</v>
      </c>
      <c r="HE42" s="26">
        <v>6.3826912850493045</v>
      </c>
      <c r="HF42" s="26">
        <v>7.204811669393667</v>
      </c>
      <c r="HG42" s="26">
        <v>33.760300661999999</v>
      </c>
      <c r="HH42" s="26">
        <v>8.6120562610493039</v>
      </c>
      <c r="HI42" s="26">
        <v>6.2823751410380302</v>
      </c>
      <c r="HJ42" s="26">
        <v>6.9222388027465236</v>
      </c>
      <c r="HK42" s="26">
        <v>34.077031740000002</v>
      </c>
      <c r="HL42" s="26">
        <v>8.4778301571519581</v>
      </c>
      <c r="HM42" s="26">
        <v>6.184459067008536</v>
      </c>
      <c r="HN42" s="26">
        <v>6.6399002473724593</v>
      </c>
      <c r="HO42" s="26">
        <v>34.270173890000002</v>
      </c>
      <c r="HP42" s="26">
        <v>8.3415423562345659</v>
      </c>
      <c r="HQ42" s="26">
        <v>6.085039013706905</v>
      </c>
      <c r="HR42" s="26">
        <v>6.3714160108673106</v>
      </c>
      <c r="HS42" s="26">
        <v>34.915815287999997</v>
      </c>
      <c r="HT42" s="26">
        <v>7.558555643512376</v>
      </c>
      <c r="HU42" s="26">
        <v>5.5138611079125894</v>
      </c>
      <c r="HV42" s="26">
        <v>4.0658215042975954</v>
      </c>
      <c r="HW42" s="26">
        <v>34.441243868999997</v>
      </c>
      <c r="HX42" s="26">
        <v>8.1934520868691205</v>
      </c>
      <c r="HY42" s="26">
        <v>5.977009223992348</v>
      </c>
      <c r="HZ42" s="26">
        <v>6.0723276332048108</v>
      </c>
      <c r="IA42" s="26">
        <v>35.561356275000001</v>
      </c>
      <c r="IB42" s="26">
        <v>6.5478360691320328</v>
      </c>
      <c r="IC42" s="26">
        <v>4.7765552501505839</v>
      </c>
      <c r="ID42" s="26">
        <v>-1.9845721171460511</v>
      </c>
      <c r="IE42" s="26">
        <v>35.859204018</v>
      </c>
      <c r="IF42" s="26">
        <v>6.6215990069601727</v>
      </c>
      <c r="IG42" s="26">
        <v>4.8303642863313323</v>
      </c>
      <c r="IH42" s="26">
        <v>-6.8359472870390903</v>
      </c>
      <c r="II42" s="26">
        <v>35.992104884</v>
      </c>
      <c r="IJ42" s="26">
        <v>6.1604727467370175</v>
      </c>
      <c r="IK42" s="26">
        <v>4.4939790995312618</v>
      </c>
      <c r="IL42" s="26">
        <v>-10.25557575634285</v>
      </c>
      <c r="IM42" s="27">
        <v>31.687438747000002</v>
      </c>
      <c r="IN42" s="27">
        <v>10.358516154766653</v>
      </c>
      <c r="IO42" s="27">
        <v>7.5563933184080154</v>
      </c>
      <c r="IP42" s="27">
        <v>11.288321605369077</v>
      </c>
      <c r="IQ42" s="27">
        <v>32.202784901000001</v>
      </c>
      <c r="IR42" s="27">
        <v>9.8331290420735371</v>
      </c>
      <c r="IS42" s="27">
        <v>7.1731307344031565</v>
      </c>
      <c r="IT42" s="27">
        <v>9.0637798304195591</v>
      </c>
      <c r="IU42" s="27">
        <v>32.363790764000001</v>
      </c>
      <c r="IV42" s="27">
        <v>9.5779393083380544</v>
      </c>
      <c r="IW42" s="27">
        <v>6.9869733765234976</v>
      </c>
      <c r="IX42" s="27">
        <v>8.3654680558472094</v>
      </c>
      <c r="IY42" s="27">
        <v>32.582356378</v>
      </c>
      <c r="IZ42" s="27">
        <v>9.337966397180697</v>
      </c>
      <c r="JA42" s="27">
        <v>6.8119164788582909</v>
      </c>
      <c r="JB42" s="27">
        <v>8.1387691893598841</v>
      </c>
      <c r="JC42" s="27">
        <v>32.796036802000003</v>
      </c>
      <c r="JD42" s="27">
        <v>9.0828762717099689</v>
      </c>
      <c r="JE42" s="27">
        <v>6.625831783820975</v>
      </c>
      <c r="JF42" s="27">
        <v>7.7340615747404229</v>
      </c>
      <c r="JG42" s="27">
        <v>33.020065813999999</v>
      </c>
      <c r="JH42" s="27">
        <v>8.8586447866584184</v>
      </c>
      <c r="JI42" s="27">
        <v>6.4622580373398675</v>
      </c>
      <c r="JJ42" s="27">
        <v>7.4985283371324769</v>
      </c>
      <c r="JK42" s="27">
        <v>33.272236100999997</v>
      </c>
      <c r="JL42" s="27">
        <v>8.7402504031779831</v>
      </c>
      <c r="JM42" s="27">
        <v>6.3758909829373005</v>
      </c>
      <c r="JN42" s="27">
        <v>7.3019188692324413</v>
      </c>
      <c r="JO42" s="27">
        <v>33.512742946000003</v>
      </c>
      <c r="JP42" s="27">
        <v>8.6170283391327143</v>
      </c>
      <c r="JQ42" s="27">
        <v>6.2860022027760953</v>
      </c>
      <c r="JR42" s="27">
        <v>6.9270592786071425</v>
      </c>
      <c r="JS42" s="27">
        <v>33.840614369000001</v>
      </c>
      <c r="JT42" s="27">
        <v>8.3037105423653159</v>
      </c>
      <c r="JU42" s="27">
        <v>6.057441232202911</v>
      </c>
      <c r="JV42" s="27">
        <v>5.5304955527855135</v>
      </c>
      <c r="JW42" s="27">
        <v>34.084366404000001</v>
      </c>
      <c r="JX42" s="27">
        <v>7.9882511679058208</v>
      </c>
      <c r="JY42" s="27">
        <v>5.8273180105194662</v>
      </c>
      <c r="JZ42" s="27">
        <v>4.1124328689439444</v>
      </c>
      <c r="KA42" s="27">
        <v>34.879192377999999</v>
      </c>
      <c r="KB42" s="27">
        <v>7.8990486465477714</v>
      </c>
      <c r="KC42" s="27">
        <v>5.76224601311133</v>
      </c>
      <c r="KD42" s="27">
        <v>-1.3817053817387226</v>
      </c>
      <c r="KE42" s="27">
        <v>34.309927266000003</v>
      </c>
      <c r="KF42" s="27">
        <v>7.7347780165995124</v>
      </c>
      <c r="KG42" s="27">
        <v>5.6424128756227629</v>
      </c>
      <c r="KH42" s="27">
        <v>2.6825479654379549</v>
      </c>
      <c r="KI42" s="27">
        <v>35.504249592000001</v>
      </c>
      <c r="KJ42" s="27">
        <v>6.2845978914989722</v>
      </c>
      <c r="KK42" s="27">
        <v>4.5845266645021434</v>
      </c>
      <c r="KL42" s="27">
        <v>-7.1824045245962793</v>
      </c>
      <c r="KM42" s="27">
        <v>35.727867654999997</v>
      </c>
      <c r="KN42" s="27">
        <v>5.9462086944942989</v>
      </c>
      <c r="KO42" s="27">
        <v>4.3376764565125638</v>
      </c>
      <c r="KP42" s="27">
        <v>-10.459792596099689</v>
      </c>
      <c r="KQ42" s="27">
        <v>35.660268549999998</v>
      </c>
      <c r="KR42" s="27">
        <v>5.9445651581259522</v>
      </c>
      <c r="KS42" s="27">
        <v>4.3364775196139984</v>
      </c>
      <c r="KT42" s="27">
        <v>-9.5079920823823727</v>
      </c>
    </row>
    <row r="43" spans="1:306" ht="15" thickBot="1" x14ac:dyDescent="0.35">
      <c r="A43" s="2"/>
      <c r="B43" s="72" t="s">
        <v>486</v>
      </c>
      <c r="C43" s="72" t="s">
        <v>453</v>
      </c>
      <c r="D43" s="72" t="s">
        <v>845</v>
      </c>
      <c r="E43" s="85">
        <v>353041</v>
      </c>
      <c r="F43" s="82">
        <v>433005</v>
      </c>
      <c r="G43" s="20">
        <v>29.652539772263157</v>
      </c>
      <c r="H43" s="20">
        <v>13.673633825289192</v>
      </c>
      <c r="I43" s="20">
        <v>9.9747255043114471</v>
      </c>
      <c r="J43" s="20">
        <v>13.404305137256317</v>
      </c>
      <c r="K43" s="20">
        <v>29.776704558263159</v>
      </c>
      <c r="L43" s="20">
        <v>13.006069037811535</v>
      </c>
      <c r="M43" s="20">
        <v>9.4877462860206716</v>
      </c>
      <c r="N43" s="20">
        <v>9.8300531383908485</v>
      </c>
      <c r="O43" s="20">
        <v>29.88505258126316</v>
      </c>
      <c r="P43" s="20">
        <v>12.720856907822883</v>
      </c>
      <c r="Q43" s="20">
        <v>9.2796880080612922</v>
      </c>
      <c r="R43" s="20">
        <v>8.8938943907963726</v>
      </c>
      <c r="S43" s="20">
        <v>30.02106701826316</v>
      </c>
      <c r="T43" s="20">
        <v>12.51084255607261</v>
      </c>
      <c r="U43" s="20">
        <v>9.1264854623853573</v>
      </c>
      <c r="V43" s="20">
        <v>8.4823147667584458</v>
      </c>
      <c r="W43" s="20">
        <v>30.162374080263159</v>
      </c>
      <c r="X43" s="20">
        <v>12.266573898755226</v>
      </c>
      <c r="Y43" s="20">
        <v>8.9482948777039582</v>
      </c>
      <c r="Z43" s="20">
        <v>8.1026823809955602</v>
      </c>
      <c r="AA43" s="20">
        <v>30.321322338263158</v>
      </c>
      <c r="AB43" s="20">
        <v>11.967393016599184</v>
      </c>
      <c r="AC43" s="20">
        <v>8.7300465895184907</v>
      </c>
      <c r="AD43" s="20">
        <v>7.6444177909477382</v>
      </c>
      <c r="AE43" s="20">
        <v>30.50185371726316</v>
      </c>
      <c r="AF43" s="20">
        <v>11.71248006278152</v>
      </c>
      <c r="AG43" s="20">
        <v>8.5440911387354106</v>
      </c>
      <c r="AH43" s="20">
        <v>7.2335772234894264</v>
      </c>
      <c r="AI43" s="20">
        <v>30.707259095263158</v>
      </c>
      <c r="AJ43" s="20">
        <v>11.480506188531756</v>
      </c>
      <c r="AK43" s="20">
        <v>8.3748694271276616</v>
      </c>
      <c r="AL43" s="20">
        <v>6.8677459540531203</v>
      </c>
      <c r="AM43" s="20">
        <v>30.93779563226316</v>
      </c>
      <c r="AN43" s="20">
        <v>11.278908647345361</v>
      </c>
      <c r="AO43" s="20">
        <v>8.2278068275749856</v>
      </c>
      <c r="AP43" s="20">
        <v>6.4410815415673675</v>
      </c>
      <c r="AQ43" s="20">
        <v>31.109488502263158</v>
      </c>
      <c r="AR43" s="20">
        <v>11.303860515410001</v>
      </c>
      <c r="AS43" s="20">
        <v>8.2460088679356307</v>
      </c>
      <c r="AT43" s="20">
        <v>5.9982216896064564</v>
      </c>
      <c r="AU43" s="20">
        <v>31.78599693326316</v>
      </c>
      <c r="AV43" s="20">
        <v>10.80505797944185</v>
      </c>
      <c r="AW43" s="20">
        <v>7.8821393625277292</v>
      </c>
      <c r="AX43" s="20">
        <v>3.7646422229742491</v>
      </c>
      <c r="AY43" s="20">
        <v>31.281163401263157</v>
      </c>
      <c r="AZ43" s="20">
        <v>11.262450746736983</v>
      </c>
      <c r="BA43" s="20">
        <v>8.2158010182163803</v>
      </c>
      <c r="BB43" s="20">
        <v>5.6066880168723898</v>
      </c>
      <c r="BC43" s="20">
        <v>32.602878316263158</v>
      </c>
      <c r="BD43" s="20">
        <v>9.7413395146825099</v>
      </c>
      <c r="BE43" s="20">
        <v>7.1061715521115669</v>
      </c>
      <c r="BF43" s="20">
        <v>-0.72920056276335998</v>
      </c>
      <c r="BG43" s="20">
        <v>33.176450203263158</v>
      </c>
      <c r="BH43" s="20">
        <v>9.2218153211403724</v>
      </c>
      <c r="BI43" s="20">
        <v>6.7271858860008251</v>
      </c>
      <c r="BJ43" s="20">
        <v>-4.2616810548608868</v>
      </c>
      <c r="BK43" s="20">
        <v>33.718286039263162</v>
      </c>
      <c r="BL43" s="20">
        <v>8.7412956140176554</v>
      </c>
      <c r="BM43" s="20">
        <v>6.3766534496928893</v>
      </c>
      <c r="BN43" s="20">
        <v>-6.8352523010099944</v>
      </c>
      <c r="BO43" s="23">
        <v>29.628618210263159</v>
      </c>
      <c r="BP43" s="23">
        <v>13.673633825289192</v>
      </c>
      <c r="BQ43" s="23">
        <v>9.9747255043114471</v>
      </c>
      <c r="BR43" s="23">
        <v>13.404305137256317</v>
      </c>
      <c r="BS43" s="23">
        <v>29.752933793263161</v>
      </c>
      <c r="BT43" s="23">
        <v>13.468198112991288</v>
      </c>
      <c r="BU43" s="23">
        <v>9.8248630123698852</v>
      </c>
      <c r="BV43" s="23">
        <v>12.377441185154101</v>
      </c>
      <c r="BW43" s="23">
        <v>29.774860649263161</v>
      </c>
      <c r="BX43" s="23">
        <v>13.441477113641721</v>
      </c>
      <c r="BY43" s="23">
        <v>9.8053704153676247</v>
      </c>
      <c r="BZ43" s="23">
        <v>12.299723424127361</v>
      </c>
      <c r="CA43" s="23">
        <v>29.83373967426316</v>
      </c>
      <c r="CB43" s="23">
        <v>13.391500190554948</v>
      </c>
      <c r="CC43" s="23">
        <v>9.7689129457797925</v>
      </c>
      <c r="CD43" s="23">
        <v>12.145734388277486</v>
      </c>
      <c r="CE43" s="23">
        <v>29.89182795526316</v>
      </c>
      <c r="CF43" s="23">
        <v>13.327686445685986</v>
      </c>
      <c r="CG43" s="23">
        <v>9.7223617073450743</v>
      </c>
      <c r="CH43" s="23">
        <v>12.006327199022172</v>
      </c>
      <c r="CI43" s="23">
        <v>29.947165392263159</v>
      </c>
      <c r="CJ43" s="23">
        <v>13.260270095582085</v>
      </c>
      <c r="CK43" s="23">
        <v>9.6731824185487572</v>
      </c>
      <c r="CL43" s="23">
        <v>11.828057719993101</v>
      </c>
      <c r="CM43" s="23">
        <v>30.029169848263159</v>
      </c>
      <c r="CN43" s="23">
        <v>13.176796323448771</v>
      </c>
      <c r="CO43" s="23">
        <v>9.6122894639415257</v>
      </c>
      <c r="CP43" s="23">
        <v>11.566680179965756</v>
      </c>
      <c r="CQ43" s="23">
        <v>30.144450548263158</v>
      </c>
      <c r="CR43" s="23">
        <v>13.067034267119793</v>
      </c>
      <c r="CS43" s="23">
        <v>9.5322195720123286</v>
      </c>
      <c r="CT43" s="23">
        <v>11.17725089549816</v>
      </c>
      <c r="CU43" s="23">
        <v>30.284776688263157</v>
      </c>
      <c r="CV43" s="23">
        <v>12.930601527156821</v>
      </c>
      <c r="CW43" s="23">
        <v>9.4326937876948609</v>
      </c>
      <c r="CX43" s="23">
        <v>10.684159186025191</v>
      </c>
      <c r="CY43" s="23">
        <v>30.352592589263161</v>
      </c>
      <c r="CZ43" s="23">
        <v>12.836125385218509</v>
      </c>
      <c r="DA43" s="23">
        <v>9.3637747574954329</v>
      </c>
      <c r="DB43" s="23">
        <v>10.332217915421531</v>
      </c>
      <c r="DC43" s="23">
        <v>30.65603594626316</v>
      </c>
      <c r="DD43" s="23">
        <v>12.494062378857425</v>
      </c>
      <c r="DE43" s="23">
        <v>9.1142445567289823</v>
      </c>
      <c r="DF43" s="23">
        <v>9.1339426866236053</v>
      </c>
      <c r="DG43" s="23">
        <v>30.422854215263158</v>
      </c>
      <c r="DH43" s="23">
        <v>12.75162517248752</v>
      </c>
      <c r="DI43" s="23">
        <v>9.3021330287628228</v>
      </c>
      <c r="DJ43" s="23">
        <v>10.012165805936917</v>
      </c>
      <c r="DK43" s="23">
        <v>31.040008612263158</v>
      </c>
      <c r="DL43" s="23">
        <v>12.034887867312882</v>
      </c>
      <c r="DM43" s="23">
        <v>8.7792831434167287</v>
      </c>
      <c r="DN43" s="23">
        <v>8.0142906999380301</v>
      </c>
      <c r="DO43" s="23">
        <v>31.423587991263158</v>
      </c>
      <c r="DP43" s="23">
        <v>11.83079726181127</v>
      </c>
      <c r="DQ43" s="23">
        <v>8.630401888155804</v>
      </c>
      <c r="DR43" s="23">
        <v>7.3033429847160676</v>
      </c>
      <c r="DS43" s="23">
        <v>31.759017869263161</v>
      </c>
      <c r="DT43" s="23">
        <v>12.045034869953158</v>
      </c>
      <c r="DU43" s="23">
        <v>8.7866852405711136</v>
      </c>
      <c r="DV43" s="23">
        <v>6.931780240071852</v>
      </c>
      <c r="DW43" s="25">
        <v>29.652539772263157</v>
      </c>
      <c r="DX43" s="25">
        <v>13.673633825289192</v>
      </c>
      <c r="DY43" s="25">
        <v>9.9747255043114471</v>
      </c>
      <c r="DZ43" s="25">
        <v>13.404305137256317</v>
      </c>
      <c r="EA43" s="25">
        <v>29.777550676263161</v>
      </c>
      <c r="EB43" s="25">
        <v>13.397680769376336</v>
      </c>
      <c r="EC43" s="25">
        <v>9.7734215919808545</v>
      </c>
      <c r="ED43" s="25">
        <v>12.022074072740267</v>
      </c>
      <c r="EE43" s="25">
        <v>29.886262261263159</v>
      </c>
      <c r="EF43" s="25">
        <v>13.211870365608327</v>
      </c>
      <c r="EG43" s="25">
        <v>9.6378754893783896</v>
      </c>
      <c r="EH43" s="25">
        <v>11.54700487866309</v>
      </c>
      <c r="EI43" s="25">
        <v>30.022686690263157</v>
      </c>
      <c r="EJ43" s="25">
        <v>13.007679864668569</v>
      </c>
      <c r="EK43" s="25">
        <v>9.488921361786133</v>
      </c>
      <c r="EL43" s="25">
        <v>11.160014085274296</v>
      </c>
      <c r="EM43" s="25">
        <v>30.167915401263159</v>
      </c>
      <c r="EN43" s="25">
        <v>12.786330357152179</v>
      </c>
      <c r="EO43" s="25">
        <v>9.327449977792579</v>
      </c>
      <c r="EP43" s="25">
        <v>10.824561813702214</v>
      </c>
      <c r="EQ43" s="25">
        <v>30.328938566263158</v>
      </c>
      <c r="ER43" s="25">
        <v>12.520458007937808</v>
      </c>
      <c r="ES43" s="25">
        <v>9.1334998006498402</v>
      </c>
      <c r="ET43" s="25">
        <v>10.458967702024257</v>
      </c>
      <c r="EU43" s="25">
        <v>30.511149198263158</v>
      </c>
      <c r="EV43" s="25">
        <v>12.263847832165894</v>
      </c>
      <c r="EW43" s="25">
        <v>8.9463062500807169</v>
      </c>
      <c r="EX43" s="25">
        <v>10.147616042289137</v>
      </c>
      <c r="EY43" s="25">
        <v>30.712707458263161</v>
      </c>
      <c r="EZ43" s="25">
        <v>12.06607141149486</v>
      </c>
      <c r="FA43" s="25">
        <v>8.8020311047444277</v>
      </c>
      <c r="FB43" s="25">
        <v>9.858435611910334</v>
      </c>
      <c r="FC43" s="25">
        <v>30.943797134263157</v>
      </c>
      <c r="FD43" s="25">
        <v>11.73714851905315</v>
      </c>
      <c r="FE43" s="25">
        <v>8.5620864341388554</v>
      </c>
      <c r="FF43" s="25">
        <v>9.4571033793094621</v>
      </c>
      <c r="FG43" s="25">
        <v>31.111907243263161</v>
      </c>
      <c r="FH43" s="25">
        <v>11.817324522412221</v>
      </c>
      <c r="FI43" s="25">
        <v>8.62057371233848</v>
      </c>
      <c r="FJ43" s="25">
        <v>9.0124690636428788</v>
      </c>
      <c r="FK43" s="25">
        <v>31.740110135263158</v>
      </c>
      <c r="FL43" s="25">
        <v>11.494859320617618</v>
      </c>
      <c r="FM43" s="25">
        <v>8.3853398371527437</v>
      </c>
      <c r="FN43" s="25">
        <v>7.4939793532670329</v>
      </c>
      <c r="FO43" s="25">
        <v>31.27617273626316</v>
      </c>
      <c r="FP43" s="25">
        <v>11.782942771013605</v>
      </c>
      <c r="FQ43" s="25">
        <v>8.5954927033733011</v>
      </c>
      <c r="FR43" s="25">
        <v>8.6018466380725052</v>
      </c>
      <c r="FS43" s="25">
        <v>32.36322302926316</v>
      </c>
      <c r="FT43" s="25">
        <v>11.068195506256664</v>
      </c>
      <c r="FU43" s="25">
        <v>8.0740945248055702</v>
      </c>
      <c r="FV43" s="25">
        <v>6.1547952012485361</v>
      </c>
      <c r="FW43" s="25">
        <v>32.839559981263157</v>
      </c>
      <c r="FX43" s="25">
        <v>11.091010443446834</v>
      </c>
      <c r="FY43" s="25">
        <v>8.0907377038447184</v>
      </c>
      <c r="FZ43" s="25">
        <v>5.3556590205807986</v>
      </c>
      <c r="GA43" s="25">
        <v>33.190086519263161</v>
      </c>
      <c r="GB43" s="25">
        <v>11.134084078724262</v>
      </c>
      <c r="GC43" s="25">
        <v>8.1221593210866949</v>
      </c>
      <c r="GD43" s="25">
        <v>5.109096623333496</v>
      </c>
      <c r="GE43" s="26">
        <v>29.66040433926316</v>
      </c>
      <c r="GF43" s="26">
        <v>13.673633825289192</v>
      </c>
      <c r="GG43" s="26">
        <v>9.9747255043114471</v>
      </c>
      <c r="GH43" s="26">
        <v>13.404305137256317</v>
      </c>
      <c r="GI43" s="26">
        <v>29.78958505826316</v>
      </c>
      <c r="GJ43" s="26">
        <v>12.773702669804905</v>
      </c>
      <c r="GK43" s="26">
        <v>9.3182382556817842</v>
      </c>
      <c r="GL43" s="26">
        <v>8.6832176601303956</v>
      </c>
      <c r="GM43" s="26">
        <v>29.90702597126316</v>
      </c>
      <c r="GN43" s="26">
        <v>12.429962004978432</v>
      </c>
      <c r="GO43" s="26">
        <v>9.0674842264220405</v>
      </c>
      <c r="GP43" s="26">
        <v>7.5688851696846768</v>
      </c>
      <c r="GQ43" s="26">
        <v>30.072324344263158</v>
      </c>
      <c r="GR43" s="26">
        <v>12.212631167042488</v>
      </c>
      <c r="GS43" s="26">
        <v>8.9089444059374738</v>
      </c>
      <c r="GT43" s="26">
        <v>7.2005499506234258</v>
      </c>
      <c r="GU43" s="26">
        <v>30.263974728263157</v>
      </c>
      <c r="GV43" s="26">
        <v>11.761109032862862</v>
      </c>
      <c r="GW43" s="26">
        <v>8.5795652953726638</v>
      </c>
      <c r="GX43" s="26">
        <v>6.8689179458011154</v>
      </c>
      <c r="GY43" s="26">
        <v>30.49168834826316</v>
      </c>
      <c r="GZ43" s="26">
        <v>11.384945700001333</v>
      </c>
      <c r="HA43" s="26">
        <v>8.30515938118611</v>
      </c>
      <c r="HB43" s="26">
        <v>6.4812418706952073</v>
      </c>
      <c r="HC43" s="26">
        <v>30.749534396263158</v>
      </c>
      <c r="HD43" s="26">
        <v>11.371933022369882</v>
      </c>
      <c r="HE43" s="26">
        <v>8.2956668140230381</v>
      </c>
      <c r="HF43" s="26">
        <v>6.1801047255192501</v>
      </c>
      <c r="HG43" s="26">
        <v>31.03122518326316</v>
      </c>
      <c r="HH43" s="26">
        <v>11.35167430615015</v>
      </c>
      <c r="HI43" s="26">
        <v>8.2808883625928225</v>
      </c>
      <c r="HJ43" s="26">
        <v>5.9485639626626678</v>
      </c>
      <c r="HK43" s="26">
        <v>31.381694784263161</v>
      </c>
      <c r="HL43" s="26">
        <v>11.23677427481352</v>
      </c>
      <c r="HM43" s="26">
        <v>8.197070389429026</v>
      </c>
      <c r="HN43" s="26">
        <v>5.6200981509929591</v>
      </c>
      <c r="HO43" s="26">
        <v>31.659424008263159</v>
      </c>
      <c r="HP43" s="26">
        <v>11.036582330927335</v>
      </c>
      <c r="HQ43" s="26">
        <v>8.0510331535374196</v>
      </c>
      <c r="HR43" s="26">
        <v>5.221055626930827</v>
      </c>
      <c r="HS43" s="26">
        <v>32.825179876263157</v>
      </c>
      <c r="HT43" s="26">
        <v>10.380513920413581</v>
      </c>
      <c r="HU43" s="26">
        <v>7.5724403821834434</v>
      </c>
      <c r="HV43" s="26">
        <v>3.0689922403244623</v>
      </c>
      <c r="HW43" s="26">
        <v>31.93798472926316</v>
      </c>
      <c r="HX43" s="26">
        <v>10.924812185703136</v>
      </c>
      <c r="HY43" s="26">
        <v>7.9694983887167856</v>
      </c>
      <c r="HZ43" s="26">
        <v>4.8718518356320573</v>
      </c>
      <c r="IA43" s="26">
        <v>34.16539474226316</v>
      </c>
      <c r="IB43" s="26">
        <v>9.2548854361418798</v>
      </c>
      <c r="IC43" s="26">
        <v>6.7513100744755796</v>
      </c>
      <c r="ID43" s="26">
        <v>-1.29073790210726</v>
      </c>
      <c r="IE43" s="26">
        <v>34.96461261226316</v>
      </c>
      <c r="IF43" s="26">
        <v>8.6326184537834543</v>
      </c>
      <c r="IG43" s="26">
        <v>6.29737497436036</v>
      </c>
      <c r="IH43" s="26">
        <v>-4.6125598705484521</v>
      </c>
      <c r="II43" s="26">
        <v>35.367749653263161</v>
      </c>
      <c r="IJ43" s="26">
        <v>8.4356369075495863</v>
      </c>
      <c r="IK43" s="26">
        <v>6.1536796788593406</v>
      </c>
      <c r="IL43" s="26">
        <v>-6.7675357667164562</v>
      </c>
      <c r="IM43" s="27">
        <v>29.66040433926316</v>
      </c>
      <c r="IN43" s="27">
        <v>13.673633825289192</v>
      </c>
      <c r="IO43" s="27">
        <v>9.9747255043114471</v>
      </c>
      <c r="IP43" s="27">
        <v>13.404305137256317</v>
      </c>
      <c r="IQ43" s="27">
        <v>29.776769785263159</v>
      </c>
      <c r="IR43" s="27">
        <v>12.677619529455091</v>
      </c>
      <c r="IS43" s="27">
        <v>9.2481469425146106</v>
      </c>
      <c r="IT43" s="27">
        <v>8.1194062186703917</v>
      </c>
      <c r="IU43" s="27">
        <v>29.87948900026316</v>
      </c>
      <c r="IV43" s="27">
        <v>12.316654254735461</v>
      </c>
      <c r="IW43" s="27">
        <v>8.9848278001475279</v>
      </c>
      <c r="IX43" s="27">
        <v>6.9160197402751464</v>
      </c>
      <c r="IY43" s="27">
        <v>30.03706724826316</v>
      </c>
      <c r="IZ43" s="27">
        <v>12.077124517984027</v>
      </c>
      <c r="JA43" s="27">
        <v>8.810094192041344</v>
      </c>
      <c r="JB43" s="27">
        <v>6.5636916957694709</v>
      </c>
      <c r="JC43" s="27">
        <v>30.23779320926316</v>
      </c>
      <c r="JD43" s="27">
        <v>11.760468889805193</v>
      </c>
      <c r="JE43" s="27">
        <v>8.5790983199244906</v>
      </c>
      <c r="JF43" s="27">
        <v>6.2440473892691699</v>
      </c>
      <c r="JG43" s="27">
        <v>30.474900134263159</v>
      </c>
      <c r="JH43" s="27">
        <v>11.368686806096784</v>
      </c>
      <c r="JI43" s="27">
        <v>8.2932987444472737</v>
      </c>
      <c r="JJ43" s="27">
        <v>5.8854020009875043</v>
      </c>
      <c r="JK43" s="27">
        <v>30.751590502263159</v>
      </c>
      <c r="JL43" s="27">
        <v>11.282654031601124</v>
      </c>
      <c r="JM43" s="27">
        <v>8.230539033244435</v>
      </c>
      <c r="JN43" s="27">
        <v>5.6090270378301668</v>
      </c>
      <c r="JO43" s="27">
        <v>31.06748279526316</v>
      </c>
      <c r="JP43" s="27">
        <v>11.23258426520035</v>
      </c>
      <c r="JQ43" s="27">
        <v>8.1940138357516492</v>
      </c>
      <c r="JR43" s="27">
        <v>5.287693830415904</v>
      </c>
      <c r="JS43" s="27">
        <v>31.487518005263158</v>
      </c>
      <c r="JT43" s="27">
        <v>11.009479424683288</v>
      </c>
      <c r="JU43" s="27">
        <v>8.0312619607727385</v>
      </c>
      <c r="JV43" s="27">
        <v>4.3306733282761414</v>
      </c>
      <c r="JW43" s="27">
        <v>31.841266182263158</v>
      </c>
      <c r="JX43" s="27">
        <v>10.704827121407781</v>
      </c>
      <c r="JY43" s="27">
        <v>7.8090223470565094</v>
      </c>
      <c r="JZ43" s="27">
        <v>3.2704827140533865</v>
      </c>
      <c r="KA43" s="27">
        <v>33.186998557263159</v>
      </c>
      <c r="KB43" s="27">
        <v>9.6929783667856171</v>
      </c>
      <c r="KC43" s="27">
        <v>7.0708927680291129</v>
      </c>
      <c r="KD43" s="27">
        <v>-0.69715924799557172</v>
      </c>
      <c r="KE43" s="27">
        <v>32.190361761263162</v>
      </c>
      <c r="KF43" s="27">
        <v>10.428847936619864</v>
      </c>
      <c r="KG43" s="27">
        <v>7.607699374075338</v>
      </c>
      <c r="KH43" s="27">
        <v>2.2456046675315307</v>
      </c>
      <c r="KI43" s="27">
        <v>34.47189143126316</v>
      </c>
      <c r="KJ43" s="27">
        <v>8.5627368398988235</v>
      </c>
      <c r="KK43" s="27">
        <v>6.2463973099586489</v>
      </c>
      <c r="KL43" s="27">
        <v>-4.7059656319121572</v>
      </c>
      <c r="KM43" s="27">
        <v>35.061781628263162</v>
      </c>
      <c r="KN43" s="27">
        <v>8.5402867979052548</v>
      </c>
      <c r="KO43" s="27">
        <v>6.2300203168851649</v>
      </c>
      <c r="KP43" s="27">
        <v>-7.0169215781152232</v>
      </c>
      <c r="KQ43" s="27">
        <v>35.203333954263158</v>
      </c>
      <c r="KR43" s="27">
        <v>8.4533012720757306</v>
      </c>
      <c r="KS43" s="27">
        <v>6.1665655868489573</v>
      </c>
      <c r="KT43" s="27">
        <v>-6.6462577978616935</v>
      </c>
    </row>
    <row r="44" spans="1:306" ht="15" thickBot="1" x14ac:dyDescent="0.35">
      <c r="A44" s="2"/>
      <c r="B44" s="72" t="s">
        <v>487</v>
      </c>
      <c r="C44" s="72" t="s">
        <v>487</v>
      </c>
      <c r="D44" s="72" t="s">
        <v>845</v>
      </c>
      <c r="E44" s="85">
        <v>370584</v>
      </c>
      <c r="F44" s="82">
        <v>429294</v>
      </c>
      <c r="G44" s="20">
        <v>30.499245762000001</v>
      </c>
      <c r="H44" s="20">
        <v>10.340007977662543</v>
      </c>
      <c r="I44" s="20">
        <v>7.5428918608907569</v>
      </c>
      <c r="J44" s="20">
        <v>14.168790208243927</v>
      </c>
      <c r="K44" s="20">
        <v>30.803441471999999</v>
      </c>
      <c r="L44" s="20">
        <v>9.8654347506360818</v>
      </c>
      <c r="M44" s="20">
        <v>7.1966972990231399</v>
      </c>
      <c r="N44" s="20">
        <v>11.682688800644982</v>
      </c>
      <c r="O44" s="20">
        <v>30.890037951</v>
      </c>
      <c r="P44" s="20">
        <v>9.3367106183915869</v>
      </c>
      <c r="Q44" s="20">
        <v>6.8110004057152214</v>
      </c>
      <c r="R44" s="20">
        <v>10.81002641393297</v>
      </c>
      <c r="S44" s="20">
        <v>30.993356783999999</v>
      </c>
      <c r="T44" s="20">
        <v>8.9784395811476045</v>
      </c>
      <c r="U44" s="20">
        <v>6.5496466720760891</v>
      </c>
      <c r="V44" s="20">
        <v>10.646775074387143</v>
      </c>
      <c r="W44" s="20">
        <v>31.088100675</v>
      </c>
      <c r="X44" s="20">
        <v>8.5668770144721549</v>
      </c>
      <c r="Y44" s="20">
        <v>6.2494175096682927</v>
      </c>
      <c r="Z44" s="20">
        <v>10.202290156409028</v>
      </c>
      <c r="AA44" s="20">
        <v>31.190475558999999</v>
      </c>
      <c r="AB44" s="20">
        <v>8.4435872810917179</v>
      </c>
      <c r="AC44" s="20">
        <v>6.159479365669208</v>
      </c>
      <c r="AD44" s="20">
        <v>9.9839232274268319</v>
      </c>
      <c r="AE44" s="20">
        <v>31.303055145999998</v>
      </c>
      <c r="AF44" s="20">
        <v>8.2291730223424864</v>
      </c>
      <c r="AG44" s="20">
        <v>6.0030671490952603</v>
      </c>
      <c r="AH44" s="20">
        <v>9.7250862534387608</v>
      </c>
      <c r="AI44" s="20">
        <v>31.430340027</v>
      </c>
      <c r="AJ44" s="20">
        <v>7.9982635228010235</v>
      </c>
      <c r="AK44" s="20">
        <v>5.8346218840184543</v>
      </c>
      <c r="AL44" s="20">
        <v>9.4094465332067934</v>
      </c>
      <c r="AM44" s="20">
        <v>31.597409278000001</v>
      </c>
      <c r="AN44" s="20">
        <v>7.8141252094215012</v>
      </c>
      <c r="AO44" s="20">
        <v>5.7002955480747044</v>
      </c>
      <c r="AP44" s="20">
        <v>9.0483131752957284</v>
      </c>
      <c r="AQ44" s="20">
        <v>31.71065402</v>
      </c>
      <c r="AR44" s="20">
        <v>7.8765663628028433</v>
      </c>
      <c r="AS44" s="20">
        <v>5.745845500129116</v>
      </c>
      <c r="AT44" s="20">
        <v>8.7887763866778918</v>
      </c>
      <c r="AU44" s="20">
        <v>32.345939154999996</v>
      </c>
      <c r="AV44" s="20">
        <v>7.4859937086922459</v>
      </c>
      <c r="AW44" s="20">
        <v>5.4609281867052131</v>
      </c>
      <c r="AX44" s="20">
        <v>7.2376158822593126</v>
      </c>
      <c r="AY44" s="20">
        <v>31.844203797999999</v>
      </c>
      <c r="AZ44" s="20">
        <v>7.9062591603173935</v>
      </c>
      <c r="BA44" s="20">
        <v>5.7675059825178545</v>
      </c>
      <c r="BB44" s="20">
        <v>8.6871164219447401</v>
      </c>
      <c r="BC44" s="20">
        <v>33.509584971000002</v>
      </c>
      <c r="BD44" s="20">
        <v>6.6399211957070978</v>
      </c>
      <c r="BE44" s="20">
        <v>4.843730067931447</v>
      </c>
      <c r="BF44" s="20">
        <v>3.3771238861345871</v>
      </c>
      <c r="BG44" s="20">
        <v>34.496485192999998</v>
      </c>
      <c r="BH44" s="20">
        <v>5.9692500089380278</v>
      </c>
      <c r="BI44" s="20">
        <v>4.3544847746064459</v>
      </c>
      <c r="BJ44" s="20">
        <v>-3.9129718905286381E-2</v>
      </c>
      <c r="BK44" s="20">
        <v>32.507462782591702</v>
      </c>
      <c r="BL44" s="20">
        <v>5.2730294436253455</v>
      </c>
      <c r="BM44" s="20">
        <v>3.846601565345233</v>
      </c>
      <c r="BN44" s="20">
        <v>-2.8153927731883357</v>
      </c>
      <c r="BO44" s="23">
        <v>30.502988211000002</v>
      </c>
      <c r="BP44" s="23">
        <v>10.340007977662543</v>
      </c>
      <c r="BQ44" s="23">
        <v>7.5428918608907569</v>
      </c>
      <c r="BR44" s="23">
        <v>14.168790208243927</v>
      </c>
      <c r="BS44" s="23">
        <v>30.818462195999999</v>
      </c>
      <c r="BT44" s="23">
        <v>10.22396126739284</v>
      </c>
      <c r="BU44" s="23">
        <v>7.4582374014099271</v>
      </c>
      <c r="BV44" s="23">
        <v>13.626735919982918</v>
      </c>
      <c r="BW44" s="23">
        <v>30.837750755000002</v>
      </c>
      <c r="BX44" s="23">
        <v>9.9590379461514154</v>
      </c>
      <c r="BY44" s="23">
        <v>7.264979526960607</v>
      </c>
      <c r="BZ44" s="23">
        <v>13.497925318687438</v>
      </c>
      <c r="CA44" s="23">
        <v>30.881287743000001</v>
      </c>
      <c r="CB44" s="23">
        <v>9.7668279117296812</v>
      </c>
      <c r="CC44" s="23">
        <v>7.1247649828951403</v>
      </c>
      <c r="CD44" s="23">
        <v>13.674435346246371</v>
      </c>
      <c r="CE44" s="23">
        <v>30.926272661999999</v>
      </c>
      <c r="CF44" s="23">
        <v>9.5428925340127186</v>
      </c>
      <c r="CG44" s="23">
        <v>6.9614072425920597</v>
      </c>
      <c r="CH44" s="23">
        <v>13.608167176343471</v>
      </c>
      <c r="CI44" s="23">
        <v>30.971536577999998</v>
      </c>
      <c r="CJ44" s="23">
        <v>9.3624917182858773</v>
      </c>
      <c r="CK44" s="23">
        <v>6.8298073591506121</v>
      </c>
      <c r="CL44" s="23">
        <v>13.739330945522823</v>
      </c>
      <c r="CM44" s="23">
        <v>31.038001035000001</v>
      </c>
      <c r="CN44" s="23">
        <v>9.1653145846613651</v>
      </c>
      <c r="CO44" s="23">
        <v>6.685969385371183</v>
      </c>
      <c r="CP44" s="23">
        <v>13.743143280128262</v>
      </c>
      <c r="CQ44" s="23">
        <v>31.126585174999999</v>
      </c>
      <c r="CR44" s="23">
        <v>9.1121662822787233</v>
      </c>
      <c r="CS44" s="23">
        <v>6.647198438740558</v>
      </c>
      <c r="CT44" s="23">
        <v>13.693921177752237</v>
      </c>
      <c r="CU44" s="23">
        <v>31.24145292</v>
      </c>
      <c r="CV44" s="23">
        <v>9.0147197732790545</v>
      </c>
      <c r="CW44" s="23">
        <v>6.5761125671248211</v>
      </c>
      <c r="CX44" s="23">
        <v>13.380788538405762</v>
      </c>
      <c r="CY44" s="23">
        <v>31.315062192999999</v>
      </c>
      <c r="CZ44" s="23">
        <v>8.9977048164354567</v>
      </c>
      <c r="DA44" s="23">
        <v>6.56370039299824</v>
      </c>
      <c r="DB44" s="23">
        <v>13.285553284027465</v>
      </c>
      <c r="DC44" s="23">
        <v>31.674357247</v>
      </c>
      <c r="DD44" s="23">
        <v>8.8033095310947154</v>
      </c>
      <c r="DE44" s="23">
        <v>6.4218917388115262</v>
      </c>
      <c r="DF44" s="23">
        <v>12.855354274868777</v>
      </c>
      <c r="DG44" s="23">
        <v>31.399204461</v>
      </c>
      <c r="DH44" s="23">
        <v>8.978102331592611</v>
      </c>
      <c r="DI44" s="23">
        <v>6.5494006532210802</v>
      </c>
      <c r="DJ44" s="23">
        <v>13.304752138205417</v>
      </c>
      <c r="DK44" s="23">
        <v>32.214770248000001</v>
      </c>
      <c r="DL44" s="23">
        <v>8.7849309231316095</v>
      </c>
      <c r="DM44" s="23">
        <v>6.4084848001787043</v>
      </c>
      <c r="DN44" s="23">
        <v>12.212442792381793</v>
      </c>
      <c r="DO44" s="23">
        <v>32.891150899000003</v>
      </c>
      <c r="DP44" s="23">
        <v>8.9338348071257361</v>
      </c>
      <c r="DQ44" s="23">
        <v>6.5171081104373316</v>
      </c>
      <c r="DR44" s="23">
        <v>11.307418646425653</v>
      </c>
      <c r="DS44" s="23">
        <v>33.528204209999998</v>
      </c>
      <c r="DT44" s="23">
        <v>8.7563931143282119</v>
      </c>
      <c r="DU44" s="23">
        <v>6.3876668659744151</v>
      </c>
      <c r="DV44" s="23">
        <v>10.683756048828968</v>
      </c>
      <c r="DW44" s="25">
        <v>30.499245762000001</v>
      </c>
      <c r="DX44" s="25">
        <v>10.340007977662543</v>
      </c>
      <c r="DY44" s="25">
        <v>7.5428918608907569</v>
      </c>
      <c r="DZ44" s="25">
        <v>14.168790208243927</v>
      </c>
      <c r="EA44" s="25">
        <v>30.805143349000002</v>
      </c>
      <c r="EB44" s="25">
        <v>10.152398039720275</v>
      </c>
      <c r="EC44" s="25">
        <v>7.4060330231621947</v>
      </c>
      <c r="ED44" s="25">
        <v>13.227349282507463</v>
      </c>
      <c r="EE44" s="25">
        <v>30.892585164</v>
      </c>
      <c r="EF44" s="25">
        <v>9.80938770802201</v>
      </c>
      <c r="EG44" s="25">
        <v>7.155811761751413</v>
      </c>
      <c r="EH44" s="25">
        <v>12.682531865542451</v>
      </c>
      <c r="EI44" s="25">
        <v>30.996767310999999</v>
      </c>
      <c r="EJ44" s="25">
        <v>9.5099804712910441</v>
      </c>
      <c r="EK44" s="25">
        <v>6.9373983510549602</v>
      </c>
      <c r="EL44" s="25">
        <v>12.549473664082331</v>
      </c>
      <c r="EM44" s="25">
        <v>31.099768988000001</v>
      </c>
      <c r="EN44" s="25">
        <v>9.1587310439068172</v>
      </c>
      <c r="EO44" s="25">
        <v>6.6811667840501201</v>
      </c>
      <c r="EP44" s="25">
        <v>12.16762378092468</v>
      </c>
      <c r="EQ44" s="25">
        <v>31.206512985</v>
      </c>
      <c r="ER44" s="25">
        <v>8.9102486481852523</v>
      </c>
      <c r="ES44" s="25">
        <v>6.4999023358686667</v>
      </c>
      <c r="ET44" s="25">
        <v>12.016131741747451</v>
      </c>
      <c r="EU44" s="25">
        <v>31.322628561000002</v>
      </c>
      <c r="EV44" s="25">
        <v>8.5923034461608303</v>
      </c>
      <c r="EW44" s="25">
        <v>6.2679657375855555</v>
      </c>
      <c r="EX44" s="25">
        <v>11.843621137908968</v>
      </c>
      <c r="EY44" s="25">
        <v>31.441812598999999</v>
      </c>
      <c r="EZ44" s="25">
        <v>8.3591977401942597</v>
      </c>
      <c r="FA44" s="25">
        <v>6.0979183704983289</v>
      </c>
      <c r="FB44" s="25">
        <v>11.628796357537396</v>
      </c>
      <c r="FC44" s="25">
        <v>31.612116068999999</v>
      </c>
      <c r="FD44" s="25">
        <v>8.2745253450008889</v>
      </c>
      <c r="FE44" s="25">
        <v>6.0361510370566203</v>
      </c>
      <c r="FF44" s="25">
        <v>11.319698036473497</v>
      </c>
      <c r="FG44" s="25">
        <v>31.716581187999999</v>
      </c>
      <c r="FH44" s="25">
        <v>8.3210578204293633</v>
      </c>
      <c r="FI44" s="25">
        <v>6.0700958300330647</v>
      </c>
      <c r="FJ44" s="25">
        <v>11.050770202543319</v>
      </c>
      <c r="FK44" s="25">
        <v>32.233492716999997</v>
      </c>
      <c r="FL44" s="25">
        <v>8.05414999673126</v>
      </c>
      <c r="FM44" s="25">
        <v>5.8753902886708413</v>
      </c>
      <c r="FN44" s="25">
        <v>10.111623992864178</v>
      </c>
      <c r="FO44" s="25">
        <v>31.831974082999999</v>
      </c>
      <c r="FP44" s="25">
        <v>8.3394389155235036</v>
      </c>
      <c r="FQ44" s="25">
        <v>6.0835045829933501</v>
      </c>
      <c r="FR44" s="25">
        <v>10.933839928783783</v>
      </c>
      <c r="FS44" s="25">
        <v>32.922305309999999</v>
      </c>
      <c r="FT44" s="25">
        <v>7.8163825176675363</v>
      </c>
      <c r="FU44" s="25">
        <v>5.7019422230128018</v>
      </c>
      <c r="FV44" s="25">
        <v>9.0239281316217728</v>
      </c>
      <c r="FW44" s="25">
        <v>33.670929544000003</v>
      </c>
      <c r="FX44" s="25">
        <v>7.6651289535283489</v>
      </c>
      <c r="FY44" s="25">
        <v>5.5916048538017868</v>
      </c>
      <c r="FZ44" s="25">
        <v>7.8338419791640597</v>
      </c>
      <c r="GA44" s="25">
        <v>34.335206278999998</v>
      </c>
      <c r="GB44" s="25">
        <v>7.4231225688612907</v>
      </c>
      <c r="GC44" s="25">
        <v>5.4150645655222984</v>
      </c>
      <c r="GD44" s="25">
        <v>7.1990945522862049</v>
      </c>
      <c r="GE44" s="26">
        <v>30.498138459</v>
      </c>
      <c r="GF44" s="26">
        <v>10.340007977662543</v>
      </c>
      <c r="GG44" s="26">
        <v>7.5428918608907569</v>
      </c>
      <c r="GH44" s="26">
        <v>14.168790208243927</v>
      </c>
      <c r="GI44" s="26">
        <v>30.841130489000001</v>
      </c>
      <c r="GJ44" s="26">
        <v>9.6873905028541838</v>
      </c>
      <c r="GK44" s="26">
        <v>7.0668164990881968</v>
      </c>
      <c r="GL44" s="26">
        <v>10.740514371059525</v>
      </c>
      <c r="GM44" s="26">
        <v>30.954052539999999</v>
      </c>
      <c r="GN44" s="26">
        <v>9.2456986303281532</v>
      </c>
      <c r="GO44" s="26">
        <v>6.7446084275378171</v>
      </c>
      <c r="GP44" s="26">
        <v>9.6988463855901159</v>
      </c>
      <c r="GQ44" s="26">
        <v>31.103636829999999</v>
      </c>
      <c r="GR44" s="26">
        <v>8.9310443244739872</v>
      </c>
      <c r="GS44" s="26">
        <v>6.5150724921933882</v>
      </c>
      <c r="GT44" s="26">
        <v>9.5652609304492131</v>
      </c>
      <c r="GU44" s="26">
        <v>31.234786039999999</v>
      </c>
      <c r="GV44" s="26">
        <v>8.5556301043764886</v>
      </c>
      <c r="GW44" s="26">
        <v>6.2412130453386681</v>
      </c>
      <c r="GX44" s="26">
        <v>9.1118140322487022</v>
      </c>
      <c r="GY44" s="26">
        <v>31.384444601999999</v>
      </c>
      <c r="GZ44" s="26">
        <v>8.1926972945125094</v>
      </c>
      <c r="HA44" s="26">
        <v>5.9764586134768001</v>
      </c>
      <c r="HB44" s="26">
        <v>8.8663396971800665</v>
      </c>
      <c r="HC44" s="26">
        <v>31.564388225999998</v>
      </c>
      <c r="HD44" s="26">
        <v>7.8907256019530001</v>
      </c>
      <c r="HE44" s="26">
        <v>5.7561744679570754</v>
      </c>
      <c r="HF44" s="26">
        <v>8.5678434302279314</v>
      </c>
      <c r="HG44" s="26">
        <v>31.768012798000001</v>
      </c>
      <c r="HH44" s="26">
        <v>7.6969636438524542</v>
      </c>
      <c r="HI44" s="26">
        <v>5.6148278171745822</v>
      </c>
      <c r="HJ44" s="26">
        <v>8.1956096688286024</v>
      </c>
      <c r="HK44" s="26">
        <v>32.012244746999997</v>
      </c>
      <c r="HL44" s="26">
        <v>7.5131629423890809</v>
      </c>
      <c r="HM44" s="26">
        <v>5.4807477644232589</v>
      </c>
      <c r="HN44" s="26">
        <v>7.7742201412556469</v>
      </c>
      <c r="HO44" s="26">
        <v>32.267800647999998</v>
      </c>
      <c r="HP44" s="26">
        <v>7.3203387951667285</v>
      </c>
      <c r="HQ44" s="26">
        <v>5.3400852336197309</v>
      </c>
      <c r="HR44" s="26">
        <v>7.3507413177312841</v>
      </c>
      <c r="HS44" s="26">
        <v>33.727332312999998</v>
      </c>
      <c r="HT44" s="26">
        <v>6.4691918727751734</v>
      </c>
      <c r="HU44" s="26">
        <v>4.7191854038324816</v>
      </c>
      <c r="HV44" s="26">
        <v>5.0354462490701692</v>
      </c>
      <c r="HW44" s="26">
        <v>32.567977386999999</v>
      </c>
      <c r="HX44" s="26">
        <v>7.1688669923409902</v>
      </c>
      <c r="HY44" s="26">
        <v>5.2295886623253063</v>
      </c>
      <c r="HZ44" s="26">
        <v>7.1089827893565527</v>
      </c>
      <c r="IA44" s="26">
        <v>33.253082972967299</v>
      </c>
      <c r="IB44" s="26">
        <v>5.3939763549209738</v>
      </c>
      <c r="IC44" s="26">
        <v>3.9348306532514012</v>
      </c>
      <c r="ID44" s="26">
        <v>0.53231896085591757</v>
      </c>
      <c r="IE44" s="26">
        <v>28.814765439821311</v>
      </c>
      <c r="IF44" s="26">
        <v>4.6740376999432529</v>
      </c>
      <c r="IG44" s="26">
        <v>3.4096454277947683</v>
      </c>
      <c r="IH44" s="26">
        <v>-3.2237436601725307</v>
      </c>
      <c r="II44" s="26">
        <v>25.185348894801599</v>
      </c>
      <c r="IJ44" s="26">
        <v>4.0853107226007257</v>
      </c>
      <c r="IK44" s="26">
        <v>2.980177294377754</v>
      </c>
      <c r="IL44" s="26">
        <v>-5.1160368112005372</v>
      </c>
      <c r="IM44" s="27">
        <v>30.498138459</v>
      </c>
      <c r="IN44" s="27">
        <v>10.340007977662543</v>
      </c>
      <c r="IO44" s="27">
        <v>7.5428918608907569</v>
      </c>
      <c r="IP44" s="27">
        <v>14.168790208243927</v>
      </c>
      <c r="IQ44" s="27">
        <v>30.833420974999999</v>
      </c>
      <c r="IR44" s="27">
        <v>9.6138597253454829</v>
      </c>
      <c r="IS44" s="27">
        <v>7.0131768206282263</v>
      </c>
      <c r="IT44" s="27">
        <v>10.280998087490701</v>
      </c>
      <c r="IU44" s="27">
        <v>30.942872206000001</v>
      </c>
      <c r="IV44" s="27">
        <v>9.3344208285241077</v>
      </c>
      <c r="IW44" s="27">
        <v>6.8093300358865063</v>
      </c>
      <c r="IX44" s="27">
        <v>9.1660220012680043</v>
      </c>
      <c r="IY44" s="27">
        <v>31.104853893000001</v>
      </c>
      <c r="IZ44" s="27">
        <v>9.105063826326921</v>
      </c>
      <c r="JA44" s="27">
        <v>6.6420172960076984</v>
      </c>
      <c r="JB44" s="27">
        <v>9.0272458294789359</v>
      </c>
      <c r="JC44" s="27">
        <v>31.277757414</v>
      </c>
      <c r="JD44" s="27">
        <v>8.8161644476745913</v>
      </c>
      <c r="JE44" s="27">
        <v>6.4312692214839036</v>
      </c>
      <c r="JF44" s="27">
        <v>8.5247449594156635</v>
      </c>
      <c r="JG44" s="27">
        <v>31.479218105000001</v>
      </c>
      <c r="JH44" s="27">
        <v>8.9319445117261171</v>
      </c>
      <c r="JI44" s="27">
        <v>6.5157291662609556</v>
      </c>
      <c r="JJ44" s="27">
        <v>8.2861569278655196</v>
      </c>
      <c r="JK44" s="27">
        <v>31.733385421999998</v>
      </c>
      <c r="JL44" s="27">
        <v>8.8276063786561547</v>
      </c>
      <c r="JM44" s="27">
        <v>6.43961595083461</v>
      </c>
      <c r="JN44" s="27">
        <v>7.9126572817376299</v>
      </c>
      <c r="JO44" s="27">
        <v>32.035432518</v>
      </c>
      <c r="JP44" s="27">
        <v>8.6092513643416737</v>
      </c>
      <c r="JQ44" s="27">
        <v>6.2803290079410035</v>
      </c>
      <c r="JR44" s="27">
        <v>7.386235094423057</v>
      </c>
      <c r="JS44" s="27">
        <v>32.419281488000003</v>
      </c>
      <c r="JT44" s="27">
        <v>8.2308559639850323</v>
      </c>
      <c r="JU44" s="27">
        <v>6.004294831592734</v>
      </c>
      <c r="JV44" s="27">
        <v>6.3813620821946628</v>
      </c>
      <c r="JW44" s="27">
        <v>32.810664238000001</v>
      </c>
      <c r="JX44" s="27">
        <v>7.8928398371966813</v>
      </c>
      <c r="JY44" s="27">
        <v>5.7577167731318903</v>
      </c>
      <c r="JZ44" s="27">
        <v>5.3523860706207387</v>
      </c>
      <c r="KA44" s="27">
        <v>34.560303638000001</v>
      </c>
      <c r="KB44" s="27">
        <v>6.5629873409174708</v>
      </c>
      <c r="KC44" s="27">
        <v>4.7876078919744014</v>
      </c>
      <c r="KD44" s="27">
        <v>1.4930283264302133</v>
      </c>
      <c r="KE44" s="27">
        <v>33.227882272999999</v>
      </c>
      <c r="KF44" s="27">
        <v>7.6040768750091177</v>
      </c>
      <c r="KG44" s="27">
        <v>5.5470682125198838</v>
      </c>
      <c r="KH44" s="27">
        <v>4.5348820559520036</v>
      </c>
      <c r="KI44" s="27">
        <v>31.936203272919578</v>
      </c>
      <c r="KJ44" s="27">
        <v>5.1803655456583471</v>
      </c>
      <c r="KK44" s="27">
        <v>3.779004541891902</v>
      </c>
      <c r="KL44" s="27">
        <v>-2.7518281899220085</v>
      </c>
      <c r="KM44" s="27">
        <v>26.974564788549817</v>
      </c>
      <c r="KN44" s="27">
        <v>4.3755390972922488</v>
      </c>
      <c r="KO44" s="27">
        <v>3.1918948530091864</v>
      </c>
      <c r="KP44" s="27">
        <v>-5.4024974022466168</v>
      </c>
      <c r="KQ44" s="27">
        <v>26.043801599686514</v>
      </c>
      <c r="KR44" s="27">
        <v>4.2245601749216259</v>
      </c>
      <c r="KS44" s="27">
        <v>3.0817578311446376</v>
      </c>
      <c r="KT44" s="27">
        <v>-5.1050005789052264</v>
      </c>
    </row>
    <row r="45" spans="1:306" ht="15" thickBot="1" x14ac:dyDescent="0.35">
      <c r="A45" s="2"/>
      <c r="B45" s="72" t="s">
        <v>488</v>
      </c>
      <c r="C45" s="72" t="s">
        <v>489</v>
      </c>
      <c r="D45" s="72" t="s">
        <v>841</v>
      </c>
      <c r="E45" s="85">
        <v>383030</v>
      </c>
      <c r="F45" s="82">
        <v>399104</v>
      </c>
      <c r="G45" s="20">
        <v>32.103314435947368</v>
      </c>
      <c r="H45" s="20">
        <v>12.229996011168728</v>
      </c>
      <c r="I45" s="20">
        <v>8.9216118179654345</v>
      </c>
      <c r="J45" s="20">
        <v>14.991871738165287</v>
      </c>
      <c r="K45" s="20">
        <v>32.127067535947369</v>
      </c>
      <c r="L45" s="20">
        <v>12.010810288378039</v>
      </c>
      <c r="M45" s="20">
        <v>8.7617188848039778</v>
      </c>
      <c r="N45" s="20">
        <v>14.319986701693955</v>
      </c>
      <c r="O45" s="20">
        <v>32.249243763947369</v>
      </c>
      <c r="P45" s="20">
        <v>11.854629798491182</v>
      </c>
      <c r="Q45" s="20">
        <v>8.6477873918551857</v>
      </c>
      <c r="R45" s="20">
        <v>13.783332586940379</v>
      </c>
      <c r="S45" s="20">
        <v>32.428132820947368</v>
      </c>
      <c r="T45" s="20">
        <v>11.760103694445412</v>
      </c>
      <c r="U45" s="20">
        <v>8.5788319149939642</v>
      </c>
      <c r="V45" s="20">
        <v>13.716381916933999</v>
      </c>
      <c r="W45" s="20">
        <v>32.582486168947369</v>
      </c>
      <c r="X45" s="20">
        <v>11.732286865863678</v>
      </c>
      <c r="Y45" s="20">
        <v>8.5585399258235277</v>
      </c>
      <c r="Z45" s="20">
        <v>13.234798512068506</v>
      </c>
      <c r="AA45" s="20">
        <v>32.72186789994737</v>
      </c>
      <c r="AB45" s="20">
        <v>11.717590180866678</v>
      </c>
      <c r="AC45" s="20">
        <v>8.5478188987328885</v>
      </c>
      <c r="AD45" s="20">
        <v>12.80528689409946</v>
      </c>
      <c r="AE45" s="20">
        <v>32.864081853947368</v>
      </c>
      <c r="AF45" s="20">
        <v>11.685919953169883</v>
      </c>
      <c r="AG45" s="20">
        <v>8.5247159085569848</v>
      </c>
      <c r="AH45" s="20">
        <v>12.493157363021476</v>
      </c>
      <c r="AI45" s="20">
        <v>33.010084232947371</v>
      </c>
      <c r="AJ45" s="20">
        <v>11.596329253503187</v>
      </c>
      <c r="AK45" s="20">
        <v>8.4593607404771056</v>
      </c>
      <c r="AL45" s="20">
        <v>11.98003062984677</v>
      </c>
      <c r="AM45" s="20">
        <v>33.161532451947366</v>
      </c>
      <c r="AN45" s="20">
        <v>11.499167836022991</v>
      </c>
      <c r="AO45" s="20">
        <v>8.3884828391556354</v>
      </c>
      <c r="AP45" s="20">
        <v>11.477011426091096</v>
      </c>
      <c r="AQ45" s="20">
        <v>33.285871426947367</v>
      </c>
      <c r="AR45" s="20">
        <v>11.415322385166109</v>
      </c>
      <c r="AS45" s="20">
        <v>8.3273187500942569</v>
      </c>
      <c r="AT45" s="20">
        <v>11.192755492509086</v>
      </c>
      <c r="AU45" s="20">
        <v>33.732746793947371</v>
      </c>
      <c r="AV45" s="20">
        <v>11.014897461619686</v>
      </c>
      <c r="AW45" s="20">
        <v>8.0352143432851921</v>
      </c>
      <c r="AX45" s="20">
        <v>9.4012547761425473</v>
      </c>
      <c r="AY45" s="20">
        <v>33.404986036947371</v>
      </c>
      <c r="AZ45" s="20">
        <v>11.341769260455484</v>
      </c>
      <c r="BA45" s="20">
        <v>8.2736627696616125</v>
      </c>
      <c r="BB45" s="20">
        <v>10.864227557903916</v>
      </c>
      <c r="BC45" s="20">
        <v>34.18125507994737</v>
      </c>
      <c r="BD45" s="20">
        <v>10.455109094050874</v>
      </c>
      <c r="BE45" s="20">
        <v>7.6268565228001624</v>
      </c>
      <c r="BF45" s="20">
        <v>6.4513451889983564</v>
      </c>
      <c r="BG45" s="20">
        <v>34.479929080947372</v>
      </c>
      <c r="BH45" s="20">
        <v>10.816123801324842</v>
      </c>
      <c r="BI45" s="20">
        <v>7.8902117255274096</v>
      </c>
      <c r="BJ45" s="20">
        <v>3.8940047690961244</v>
      </c>
      <c r="BK45" s="20">
        <v>34.699670530947373</v>
      </c>
      <c r="BL45" s="20">
        <v>10.307581327241525</v>
      </c>
      <c r="BM45" s="20">
        <v>7.5192370708688312</v>
      </c>
      <c r="BN45" s="20">
        <v>1.8414710496939897</v>
      </c>
      <c r="BO45" s="23">
        <v>32.101768024947368</v>
      </c>
      <c r="BP45" s="23">
        <v>12.229996011168728</v>
      </c>
      <c r="BQ45" s="23">
        <v>8.9216118179654345</v>
      </c>
      <c r="BR45" s="23">
        <v>14.991871738165287</v>
      </c>
      <c r="BS45" s="23">
        <v>32.161856434947367</v>
      </c>
      <c r="BT45" s="23">
        <v>12.115573781307873</v>
      </c>
      <c r="BU45" s="23">
        <v>8.8381423943260238</v>
      </c>
      <c r="BV45" s="23">
        <v>14.467441134512054</v>
      </c>
      <c r="BW45" s="23">
        <v>32.180265196947367</v>
      </c>
      <c r="BX45" s="23">
        <v>12.059715155388862</v>
      </c>
      <c r="BY45" s="23">
        <v>8.7973943044101102</v>
      </c>
      <c r="BZ45" s="23">
        <v>14.160165091281025</v>
      </c>
      <c r="CA45" s="23">
        <v>32.265041986947367</v>
      </c>
      <c r="CB45" s="23">
        <v>12.052858119075809</v>
      </c>
      <c r="CC45" s="23">
        <v>8.7923921918868615</v>
      </c>
      <c r="CD45" s="23">
        <v>14.239393557151116</v>
      </c>
      <c r="CE45" s="23">
        <v>32.320244705947367</v>
      </c>
      <c r="CF45" s="23">
        <v>11.970573683319165</v>
      </c>
      <c r="CG45" s="23">
        <v>8.7323668416078686</v>
      </c>
      <c r="CH45" s="23">
        <v>13.914457615943192</v>
      </c>
      <c r="CI45" s="23">
        <v>32.349701722947373</v>
      </c>
      <c r="CJ45" s="23">
        <v>11.899799509873104</v>
      </c>
      <c r="CK45" s="23">
        <v>8.6807380674327579</v>
      </c>
      <c r="CL45" s="23">
        <v>13.656783875739594</v>
      </c>
      <c r="CM45" s="23">
        <v>32.423942155947373</v>
      </c>
      <c r="CN45" s="23">
        <v>11.836293927678547</v>
      </c>
      <c r="CO45" s="23">
        <v>8.6344116293786239</v>
      </c>
      <c r="CP45" s="23">
        <v>13.432911621515972</v>
      </c>
      <c r="CQ45" s="23">
        <v>32.543768604947367</v>
      </c>
      <c r="CR45" s="23">
        <v>11.72749075032398</v>
      </c>
      <c r="CS45" s="23">
        <v>8.5550412263112623</v>
      </c>
      <c r="CT45" s="23">
        <v>12.922484356370811</v>
      </c>
      <c r="CU45" s="23">
        <v>32.700193644947369</v>
      </c>
      <c r="CV45" s="23">
        <v>11.602314988200648</v>
      </c>
      <c r="CW45" s="23">
        <v>8.4637272506024814</v>
      </c>
      <c r="CX45" s="23">
        <v>12.368801402991753</v>
      </c>
      <c r="CY45" s="23">
        <v>32.767668329947369</v>
      </c>
      <c r="CZ45" s="23">
        <v>11.534405104366481</v>
      </c>
      <c r="DA45" s="23">
        <v>8.4141879358211611</v>
      </c>
      <c r="DB45" s="23">
        <v>12.1404887517247</v>
      </c>
      <c r="DC45" s="23">
        <v>33.019599428947373</v>
      </c>
      <c r="DD45" s="23">
        <v>11.298076318949748</v>
      </c>
      <c r="DE45" s="23">
        <v>8.2417893771483808</v>
      </c>
      <c r="DF45" s="23">
        <v>10.87482348682455</v>
      </c>
      <c r="DG45" s="23">
        <v>32.832805045947367</v>
      </c>
      <c r="DH45" s="23">
        <v>11.448828229102315</v>
      </c>
      <c r="DI45" s="23">
        <v>8.3517607967604359</v>
      </c>
      <c r="DJ45" s="23">
        <v>11.857312592467483</v>
      </c>
      <c r="DK45" s="23">
        <v>33.289176092947372</v>
      </c>
      <c r="DL45" s="23">
        <v>11.218174919046335</v>
      </c>
      <c r="DM45" s="23">
        <v>8.1835024183464906</v>
      </c>
      <c r="DN45" s="23">
        <v>9.5694138632508441</v>
      </c>
      <c r="DO45" s="23">
        <v>33.472417334947366</v>
      </c>
      <c r="DP45" s="23">
        <v>11.65867478182696</v>
      </c>
      <c r="DQ45" s="23">
        <v>8.5048409353833598</v>
      </c>
      <c r="DR45" s="23">
        <v>8.4622397086767762</v>
      </c>
      <c r="DS45" s="23">
        <v>33.625731462947371</v>
      </c>
      <c r="DT45" s="23">
        <v>12.049608826456987</v>
      </c>
      <c r="DU45" s="23">
        <v>8.7900218781597239</v>
      </c>
      <c r="DV45" s="23">
        <v>7.5340994736434546</v>
      </c>
      <c r="DW45" s="25">
        <v>32.103314435947368</v>
      </c>
      <c r="DX45" s="25">
        <v>12.229996011168728</v>
      </c>
      <c r="DY45" s="25">
        <v>8.9216118179654345</v>
      </c>
      <c r="DZ45" s="25">
        <v>14.991871738165287</v>
      </c>
      <c r="EA45" s="25">
        <v>32.127067535947369</v>
      </c>
      <c r="EB45" s="25">
        <v>12.085093585387229</v>
      </c>
      <c r="EC45" s="25">
        <v>8.8159075157625963</v>
      </c>
      <c r="ED45" s="25">
        <v>14.49057712026387</v>
      </c>
      <c r="EE45" s="25">
        <v>32.249243763947369</v>
      </c>
      <c r="EF45" s="25">
        <v>11.907024043823176</v>
      </c>
      <c r="EG45" s="25">
        <v>8.686008264365725</v>
      </c>
      <c r="EH45" s="25">
        <v>14.006909905882239</v>
      </c>
      <c r="EI45" s="25">
        <v>32.428132820947368</v>
      </c>
      <c r="EJ45" s="25">
        <v>11.921295893904732</v>
      </c>
      <c r="EK45" s="25">
        <v>8.6964193803003162</v>
      </c>
      <c r="EL45" s="25">
        <v>13.951757020379244</v>
      </c>
      <c r="EM45" s="25">
        <v>32.582486168947369</v>
      </c>
      <c r="EN45" s="25">
        <v>11.862575528406401</v>
      </c>
      <c r="EO45" s="25">
        <v>8.6535836912038722</v>
      </c>
      <c r="EP45" s="25">
        <v>13.496225748421139</v>
      </c>
      <c r="EQ45" s="25">
        <v>32.72186789994737</v>
      </c>
      <c r="ER45" s="25">
        <v>11.79587288396711</v>
      </c>
      <c r="ES45" s="25">
        <v>8.6049250407533187</v>
      </c>
      <c r="ET45" s="25">
        <v>13.103860075517629</v>
      </c>
      <c r="EU45" s="25">
        <v>32.864081853947368</v>
      </c>
      <c r="EV45" s="25">
        <v>11.759652256074077</v>
      </c>
      <c r="EW45" s="25">
        <v>8.5785025969872279</v>
      </c>
      <c r="EX45" s="25">
        <v>12.831940955105122</v>
      </c>
      <c r="EY45" s="25">
        <v>33.010084232947371</v>
      </c>
      <c r="EZ45" s="25">
        <v>11.673287648871275</v>
      </c>
      <c r="FA45" s="25">
        <v>8.5155008184444707</v>
      </c>
      <c r="FB45" s="25">
        <v>12.352361102705826</v>
      </c>
      <c r="FC45" s="25">
        <v>33.161532451947366</v>
      </c>
      <c r="FD45" s="25">
        <v>11.593030065889407</v>
      </c>
      <c r="FE45" s="25">
        <v>8.4569540290458072</v>
      </c>
      <c r="FF45" s="25">
        <v>11.859811583846231</v>
      </c>
      <c r="FG45" s="25">
        <v>33.285871426947367</v>
      </c>
      <c r="FH45" s="25">
        <v>11.514010482926233</v>
      </c>
      <c r="FI45" s="25">
        <v>8.3993103434247214</v>
      </c>
      <c r="FJ45" s="25">
        <v>11.568772817741305</v>
      </c>
      <c r="FK45" s="25">
        <v>33.732746793947371</v>
      </c>
      <c r="FL45" s="25">
        <v>11.162959480303959</v>
      </c>
      <c r="FM45" s="25">
        <v>8.1432235245211562</v>
      </c>
      <c r="FN45" s="25">
        <v>10.0535905307005</v>
      </c>
      <c r="FO45" s="25">
        <v>33.404986036947371</v>
      </c>
      <c r="FP45" s="25">
        <v>11.434157822202501</v>
      </c>
      <c r="FQ45" s="25">
        <v>8.3410589391758378</v>
      </c>
      <c r="FR45" s="25">
        <v>11.22478297501884</v>
      </c>
      <c r="FS45" s="25">
        <v>34.18125507994737</v>
      </c>
      <c r="FT45" s="25">
        <v>10.874601727958538</v>
      </c>
      <c r="FU45" s="25">
        <v>7.9328705588474566</v>
      </c>
      <c r="FV45" s="25">
        <v>8.4890569769341298</v>
      </c>
      <c r="FW45" s="25">
        <v>34.479929080947372</v>
      </c>
      <c r="FX45" s="25">
        <v>11.524608161370525</v>
      </c>
      <c r="FY45" s="25">
        <v>8.407041202303601</v>
      </c>
      <c r="FZ45" s="25">
        <v>7.2030787079500307</v>
      </c>
      <c r="GA45" s="25">
        <v>34.699670530947373</v>
      </c>
      <c r="GB45" s="25">
        <v>11.215191132567538</v>
      </c>
      <c r="GC45" s="25">
        <v>8.1813257876519909</v>
      </c>
      <c r="GD45" s="25">
        <v>6.2331302577916077</v>
      </c>
      <c r="GE45" s="26">
        <v>32.103285549947373</v>
      </c>
      <c r="GF45" s="26">
        <v>12.229996011168728</v>
      </c>
      <c r="GG45" s="26">
        <v>8.9216118179654345</v>
      </c>
      <c r="GH45" s="26">
        <v>14.991871738165287</v>
      </c>
      <c r="GI45" s="26">
        <v>32.11648219394737</v>
      </c>
      <c r="GJ45" s="26">
        <v>11.951867553766071</v>
      </c>
      <c r="GK45" s="26">
        <v>8.7187209805350712</v>
      </c>
      <c r="GL45" s="26">
        <v>14.251369918738389</v>
      </c>
      <c r="GM45" s="26">
        <v>32.233063799947374</v>
      </c>
      <c r="GN45" s="26">
        <v>11.910180479790826</v>
      </c>
      <c r="GO45" s="26">
        <v>8.688310840458632</v>
      </c>
      <c r="GP45" s="26">
        <v>13.733155094242919</v>
      </c>
      <c r="GQ45" s="26">
        <v>32.406108317947371</v>
      </c>
      <c r="GR45" s="26">
        <v>11.91660281164927</v>
      </c>
      <c r="GS45" s="26">
        <v>8.6929958421344171</v>
      </c>
      <c r="GT45" s="26">
        <v>13.696813430400212</v>
      </c>
      <c r="GU45" s="26">
        <v>32.558923197947372</v>
      </c>
      <c r="GV45" s="26">
        <v>11.846528035149335</v>
      </c>
      <c r="GW45" s="26">
        <v>8.6418772682941505</v>
      </c>
      <c r="GX45" s="26">
        <v>13.249313949391947</v>
      </c>
      <c r="GY45" s="26">
        <v>32.698331187947367</v>
      </c>
      <c r="GZ45" s="26">
        <v>11.759410016224004</v>
      </c>
      <c r="HA45" s="26">
        <v>8.5783258863891856</v>
      </c>
      <c r="HB45" s="26">
        <v>12.864247025705245</v>
      </c>
      <c r="HC45" s="26">
        <v>32.842101817947366</v>
      </c>
      <c r="HD45" s="26">
        <v>11.678711010122576</v>
      </c>
      <c r="HE45" s="26">
        <v>8.5194570849705205</v>
      </c>
      <c r="HF45" s="26">
        <v>12.612904226561856</v>
      </c>
      <c r="HG45" s="26">
        <v>32.987481066947367</v>
      </c>
      <c r="HH45" s="26">
        <v>11.550211268400803</v>
      </c>
      <c r="HI45" s="26">
        <v>8.4257183124228003</v>
      </c>
      <c r="HJ45" s="26">
        <v>12.169902862532153</v>
      </c>
      <c r="HK45" s="26">
        <v>33.145751389947371</v>
      </c>
      <c r="HL45" s="26">
        <v>11.434951155507633</v>
      </c>
      <c r="HM45" s="26">
        <v>8.3416376647767443</v>
      </c>
      <c r="HN45" s="26">
        <v>11.723994810838597</v>
      </c>
      <c r="HO45" s="26">
        <v>33.26761951094737</v>
      </c>
      <c r="HP45" s="26">
        <v>11.350249393736274</v>
      </c>
      <c r="HQ45" s="26">
        <v>8.2798489088252492</v>
      </c>
      <c r="HR45" s="26">
        <v>11.491101891694964</v>
      </c>
      <c r="HS45" s="26">
        <v>33.716666132947367</v>
      </c>
      <c r="HT45" s="26">
        <v>10.877413093365188</v>
      </c>
      <c r="HU45" s="26">
        <v>7.9349214107703592</v>
      </c>
      <c r="HV45" s="26">
        <v>9.8768194432104615</v>
      </c>
      <c r="HW45" s="26">
        <v>33.380192769947371</v>
      </c>
      <c r="HX45" s="26">
        <v>11.264468945735468</v>
      </c>
      <c r="HY45" s="26">
        <v>8.2172732662873891</v>
      </c>
      <c r="HZ45" s="26">
        <v>11.218656176459014</v>
      </c>
      <c r="IA45" s="26">
        <v>34.134601463947369</v>
      </c>
      <c r="IB45" s="26">
        <v>10.232040100834158</v>
      </c>
      <c r="IC45" s="26">
        <v>7.4641307979277691</v>
      </c>
      <c r="ID45" s="26">
        <v>7.1300683900255599</v>
      </c>
      <c r="IE45" s="26">
        <v>34.327649654947372</v>
      </c>
      <c r="IF45" s="26">
        <v>10.620858360551647</v>
      </c>
      <c r="IG45" s="26">
        <v>7.7477683050674635</v>
      </c>
      <c r="IH45" s="26">
        <v>4.7749668412144253</v>
      </c>
      <c r="II45" s="26">
        <v>34.441720873947368</v>
      </c>
      <c r="IJ45" s="26">
        <v>10.132163713090286</v>
      </c>
      <c r="IK45" s="26">
        <v>7.3912723635981346</v>
      </c>
      <c r="IL45" s="26">
        <v>2.9134470925444091</v>
      </c>
      <c r="IM45" s="27">
        <v>32.103285549947373</v>
      </c>
      <c r="IN45" s="27">
        <v>12.229996011168728</v>
      </c>
      <c r="IO45" s="27">
        <v>8.9216118179654345</v>
      </c>
      <c r="IP45" s="27">
        <v>14.991871738165287</v>
      </c>
      <c r="IQ45" s="27">
        <v>32.10480496294737</v>
      </c>
      <c r="IR45" s="27">
        <v>11.940631399434062</v>
      </c>
      <c r="IS45" s="27">
        <v>8.7105243623852857</v>
      </c>
      <c r="IT45" s="27">
        <v>14.224853889682388</v>
      </c>
      <c r="IU45" s="27">
        <v>32.207222599947372</v>
      </c>
      <c r="IV45" s="27">
        <v>11.971750798853945</v>
      </c>
      <c r="IW45" s="27">
        <v>8.733225531002093</v>
      </c>
      <c r="IX45" s="27">
        <v>13.727871860842946</v>
      </c>
      <c r="IY45" s="27">
        <v>32.36428952594737</v>
      </c>
      <c r="IZ45" s="27">
        <v>12.000716135749999</v>
      </c>
      <c r="JA45" s="27">
        <v>8.754355340997714</v>
      </c>
      <c r="JB45" s="27">
        <v>13.72799995130598</v>
      </c>
      <c r="JC45" s="27">
        <v>32.500108658947369</v>
      </c>
      <c r="JD45" s="27">
        <v>11.930060229729243</v>
      </c>
      <c r="JE45" s="27">
        <v>8.7028128412627854</v>
      </c>
      <c r="JF45" s="27">
        <v>13.319546356724027</v>
      </c>
      <c r="JG45" s="27">
        <v>32.621529497947371</v>
      </c>
      <c r="JH45" s="27">
        <v>11.83715342207549</v>
      </c>
      <c r="JI45" s="27">
        <v>8.6350386185748782</v>
      </c>
      <c r="JJ45" s="27">
        <v>12.976434775056424</v>
      </c>
      <c r="JK45" s="27">
        <v>32.746837592947372</v>
      </c>
      <c r="JL45" s="27">
        <v>11.784924873731686</v>
      </c>
      <c r="JM45" s="27">
        <v>8.5969386197103059</v>
      </c>
      <c r="JN45" s="27">
        <v>12.765570382157335</v>
      </c>
      <c r="JO45" s="27">
        <v>32.878776297947368</v>
      </c>
      <c r="JP45" s="27">
        <v>11.684958449763302</v>
      </c>
      <c r="JQ45" s="27">
        <v>8.5240145052084184</v>
      </c>
      <c r="JR45" s="27">
        <v>12.337470481067262</v>
      </c>
      <c r="JS45" s="27">
        <v>33.049126621947373</v>
      </c>
      <c r="JT45" s="27">
        <v>11.52920213833235</v>
      </c>
      <c r="JU45" s="27">
        <v>8.4103924445375835</v>
      </c>
      <c r="JV45" s="27">
        <v>11.638773662288102</v>
      </c>
      <c r="JW45" s="27">
        <v>33.199816626947367</v>
      </c>
      <c r="JX45" s="27">
        <v>11.395636985660087</v>
      </c>
      <c r="JY45" s="27">
        <v>8.3129585252246905</v>
      </c>
      <c r="JZ45" s="27">
        <v>11.120733252439219</v>
      </c>
      <c r="KA45" s="27">
        <v>33.637076050947371</v>
      </c>
      <c r="KB45" s="27">
        <v>11.654058107549222</v>
      </c>
      <c r="KC45" s="27">
        <v>8.5014731357734199</v>
      </c>
      <c r="KD45" s="27">
        <v>8.6697372757839943</v>
      </c>
      <c r="KE45" s="27">
        <v>33.34428410294737</v>
      </c>
      <c r="KF45" s="27">
        <v>11.328047880520717</v>
      </c>
      <c r="KG45" s="27">
        <v>8.2636532140351839</v>
      </c>
      <c r="KH45" s="27">
        <v>10.550163815445675</v>
      </c>
      <c r="KI45" s="27">
        <v>34.00116181794737</v>
      </c>
      <c r="KJ45" s="27">
        <v>10.786737610662719</v>
      </c>
      <c r="KK45" s="27">
        <v>7.8687749085687804</v>
      </c>
      <c r="KL45" s="27">
        <v>6.0752866323316077</v>
      </c>
      <c r="KM45" s="27">
        <v>34.172486592947372</v>
      </c>
      <c r="KN45" s="27">
        <v>10.272636901005669</v>
      </c>
      <c r="KO45" s="27">
        <v>7.493745598443728</v>
      </c>
      <c r="KP45" s="27">
        <v>4.1280161287088752</v>
      </c>
      <c r="KQ45" s="27">
        <v>34.237138836947366</v>
      </c>
      <c r="KR45" s="27">
        <v>9.9882608192761264</v>
      </c>
      <c r="KS45" s="27">
        <v>7.2862972060494817</v>
      </c>
      <c r="KT45" s="27">
        <v>3.4661695694126422</v>
      </c>
    </row>
    <row r="46" spans="1:306" ht="15" thickBot="1" x14ac:dyDescent="0.35">
      <c r="A46" s="2"/>
      <c r="B46" s="72" t="s">
        <v>490</v>
      </c>
      <c r="C46" s="72" t="s">
        <v>441</v>
      </c>
      <c r="D46" s="72" t="s">
        <v>841</v>
      </c>
      <c r="E46" s="85">
        <v>383882</v>
      </c>
      <c r="F46" s="82">
        <v>403258</v>
      </c>
      <c r="G46" s="20">
        <v>29.840577951842107</v>
      </c>
      <c r="H46" s="20">
        <v>14.203510171519742</v>
      </c>
      <c r="I46" s="20">
        <v>10.361262921680488</v>
      </c>
      <c r="J46" s="20">
        <v>16.649582427539453</v>
      </c>
      <c r="K46" s="20">
        <v>29.953343624842105</v>
      </c>
      <c r="L46" s="20">
        <v>13.80148038958915</v>
      </c>
      <c r="M46" s="20">
        <v>10.06798779302382</v>
      </c>
      <c r="N46" s="20">
        <v>14.363682619893645</v>
      </c>
      <c r="O46" s="20">
        <v>30.022425499842107</v>
      </c>
      <c r="P46" s="20">
        <v>13.662730423526718</v>
      </c>
      <c r="Q46" s="20">
        <v>9.9667716245283877</v>
      </c>
      <c r="R46" s="20">
        <v>13.79709104697195</v>
      </c>
      <c r="S46" s="20">
        <v>30.119898100842107</v>
      </c>
      <c r="T46" s="20">
        <v>13.119155437104011</v>
      </c>
      <c r="U46" s="20">
        <v>9.570241239858559</v>
      </c>
      <c r="V46" s="20">
        <v>10.81203450098193</v>
      </c>
      <c r="W46" s="20">
        <v>30.218877336842105</v>
      </c>
      <c r="X46" s="20">
        <v>12.289859616854018</v>
      </c>
      <c r="Y46" s="20">
        <v>8.9652814848614977</v>
      </c>
      <c r="Z46" s="20">
        <v>6.2051280623633147</v>
      </c>
      <c r="AA46" s="20">
        <v>30.325127113842107</v>
      </c>
      <c r="AB46" s="20">
        <v>12.19391173924622</v>
      </c>
      <c r="AC46" s="20">
        <v>8.8952888439814259</v>
      </c>
      <c r="AD46" s="20">
        <v>6.0202574306622836</v>
      </c>
      <c r="AE46" s="20">
        <v>30.444749824842106</v>
      </c>
      <c r="AF46" s="20">
        <v>12.092699715680617</v>
      </c>
      <c r="AG46" s="20">
        <v>8.821456081915235</v>
      </c>
      <c r="AH46" s="20">
        <v>5.7316858943646594</v>
      </c>
      <c r="AI46" s="20">
        <v>30.576474427842108</v>
      </c>
      <c r="AJ46" s="20">
        <v>11.942808351160227</v>
      </c>
      <c r="AK46" s="20">
        <v>8.7121124183609027</v>
      </c>
      <c r="AL46" s="20">
        <v>5.3818594914529854</v>
      </c>
      <c r="AM46" s="20">
        <v>30.725005577842108</v>
      </c>
      <c r="AN46" s="20">
        <v>11.840825000009062</v>
      </c>
      <c r="AO46" s="20">
        <v>8.6377169835598568</v>
      </c>
      <c r="AP46" s="20">
        <v>4.9292470502719823</v>
      </c>
      <c r="AQ46" s="20">
        <v>30.826089134842107</v>
      </c>
      <c r="AR46" s="20">
        <v>11.765864484526066</v>
      </c>
      <c r="AS46" s="20">
        <v>8.583034331153172</v>
      </c>
      <c r="AT46" s="20">
        <v>4.8119983847089216</v>
      </c>
      <c r="AU46" s="20">
        <v>31.153539156842108</v>
      </c>
      <c r="AV46" s="20">
        <v>11.243543858238551</v>
      </c>
      <c r="AW46" s="20">
        <v>8.2020087062880265</v>
      </c>
      <c r="AX46" s="20">
        <v>3.3154996682826336</v>
      </c>
      <c r="AY46" s="20">
        <v>30.919107825842108</v>
      </c>
      <c r="AZ46" s="20">
        <v>11.615241347680923</v>
      </c>
      <c r="BA46" s="20">
        <v>8.4731568498760357</v>
      </c>
      <c r="BB46" s="20">
        <v>4.4571413422551984</v>
      </c>
      <c r="BC46" s="20">
        <v>31.419759820842106</v>
      </c>
      <c r="BD46" s="20">
        <v>10.210419779099039</v>
      </c>
      <c r="BE46" s="20">
        <v>7.448359074231039</v>
      </c>
      <c r="BF46" s="20">
        <v>-9.6205352994992666E-2</v>
      </c>
      <c r="BG46" s="20">
        <v>31.546054026842107</v>
      </c>
      <c r="BH46" s="20">
        <v>9.2651743043646544</v>
      </c>
      <c r="BI46" s="20">
        <v>6.7588156605972722</v>
      </c>
      <c r="BJ46" s="20">
        <v>-2.7370249245651479</v>
      </c>
      <c r="BK46" s="20">
        <v>31.576344880842107</v>
      </c>
      <c r="BL46" s="20">
        <v>8.4931479092059821</v>
      </c>
      <c r="BM46" s="20">
        <v>6.1956331538704656</v>
      </c>
      <c r="BN46" s="20">
        <v>-5.0945656509980282</v>
      </c>
      <c r="BO46" s="23">
        <v>29.830245993842105</v>
      </c>
      <c r="BP46" s="23">
        <v>14.203510171519742</v>
      </c>
      <c r="BQ46" s="23">
        <v>10.361262921680488</v>
      </c>
      <c r="BR46" s="23">
        <v>16.649582427539453</v>
      </c>
      <c r="BS46" s="23">
        <v>29.956059692842107</v>
      </c>
      <c r="BT46" s="23">
        <v>14.077822490748664</v>
      </c>
      <c r="BU46" s="23">
        <v>10.269575508445365</v>
      </c>
      <c r="BV46" s="23">
        <v>15.814390945956831</v>
      </c>
      <c r="BW46" s="23">
        <v>29.968623071842106</v>
      </c>
      <c r="BX46" s="23">
        <v>14.068283516969386</v>
      </c>
      <c r="BY46" s="23">
        <v>10.262616959879793</v>
      </c>
      <c r="BZ46" s="23">
        <v>15.636590857995115</v>
      </c>
      <c r="CA46" s="23">
        <v>30.005833148842108</v>
      </c>
      <c r="CB46" s="23">
        <v>13.557028802056964</v>
      </c>
      <c r="CC46" s="23">
        <v>9.8896637632975697</v>
      </c>
      <c r="CD46" s="23">
        <v>12.508645162213911</v>
      </c>
      <c r="CE46" s="23">
        <v>30.039753152842106</v>
      </c>
      <c r="CF46" s="23">
        <v>12.820260089898259</v>
      </c>
      <c r="CG46" s="23">
        <v>9.3522012454439665</v>
      </c>
      <c r="CH46" s="23">
        <v>8.1084383926629719</v>
      </c>
      <c r="CI46" s="23">
        <v>30.072167500842106</v>
      </c>
      <c r="CJ46" s="23">
        <v>12.794886551490199</v>
      </c>
      <c r="CK46" s="23">
        <v>9.3336916024385062</v>
      </c>
      <c r="CL46" s="23">
        <v>8.0718595364885921</v>
      </c>
      <c r="CM46" s="23">
        <v>30.129903141842107</v>
      </c>
      <c r="CN46" s="23">
        <v>12.744432829430965</v>
      </c>
      <c r="CO46" s="23">
        <v>9.2968863146384972</v>
      </c>
      <c r="CP46" s="23">
        <v>7.9606169799635431</v>
      </c>
      <c r="CQ46" s="23">
        <v>30.214731875842105</v>
      </c>
      <c r="CR46" s="23">
        <v>12.66477547652017</v>
      </c>
      <c r="CS46" s="23">
        <v>9.2387773847199774</v>
      </c>
      <c r="CT46" s="23">
        <v>7.6720198150557302</v>
      </c>
      <c r="CU46" s="23">
        <v>30.316986188842108</v>
      </c>
      <c r="CV46" s="23">
        <v>12.582161503194712</v>
      </c>
      <c r="CW46" s="23">
        <v>9.1785116413725216</v>
      </c>
      <c r="CX46" s="23">
        <v>7.4262818585233816</v>
      </c>
      <c r="CY46" s="23">
        <v>30.349058093842107</v>
      </c>
      <c r="CZ46" s="23">
        <v>12.548013691047741</v>
      </c>
      <c r="DA46" s="23">
        <v>9.1536012878343964</v>
      </c>
      <c r="DB46" s="23">
        <v>7.3131936972805853</v>
      </c>
      <c r="DC46" s="23">
        <v>30.454520465842108</v>
      </c>
      <c r="DD46" s="23">
        <v>12.380251027452712</v>
      </c>
      <c r="DE46" s="23">
        <v>9.0312207604183659</v>
      </c>
      <c r="DF46" s="23">
        <v>6.9144538427153677</v>
      </c>
      <c r="DG46" s="23">
        <v>30.377491743842107</v>
      </c>
      <c r="DH46" s="23">
        <v>12.513727441824498</v>
      </c>
      <c r="DI46" s="23">
        <v>9.1285899463765219</v>
      </c>
      <c r="DJ46" s="23">
        <v>7.2117884447078673</v>
      </c>
      <c r="DK46" s="23">
        <v>30.554362778842105</v>
      </c>
      <c r="DL46" s="23">
        <v>12.079928271085992</v>
      </c>
      <c r="DM46" s="23">
        <v>8.8121394908939603</v>
      </c>
      <c r="DN46" s="23">
        <v>6.5950728061209567</v>
      </c>
      <c r="DO46" s="23">
        <v>30.609385793842108</v>
      </c>
      <c r="DP46" s="23">
        <v>12.076668407551884</v>
      </c>
      <c r="DQ46" s="23">
        <v>8.8097614658312953</v>
      </c>
      <c r="DR46" s="23">
        <v>6.4323929942067686</v>
      </c>
      <c r="DS46" s="23">
        <v>30.633277908842107</v>
      </c>
      <c r="DT46" s="23">
        <v>11.91255784587373</v>
      </c>
      <c r="DU46" s="23">
        <v>8.6900450959172169</v>
      </c>
      <c r="DV46" s="23">
        <v>6.3591816821620881</v>
      </c>
      <c r="DW46" s="25">
        <v>29.840577951842107</v>
      </c>
      <c r="DX46" s="25">
        <v>14.203510171519742</v>
      </c>
      <c r="DY46" s="25">
        <v>10.361262921680488</v>
      </c>
      <c r="DZ46" s="25">
        <v>16.649582427539453</v>
      </c>
      <c r="EA46" s="25">
        <v>29.953343624842105</v>
      </c>
      <c r="EB46" s="25">
        <v>14.038518586189907</v>
      </c>
      <c r="EC46" s="25">
        <v>10.240903857278564</v>
      </c>
      <c r="ED46" s="25">
        <v>15.704133786677085</v>
      </c>
      <c r="EE46" s="25">
        <v>30.022425499842107</v>
      </c>
      <c r="EF46" s="25">
        <v>13.898918182020331</v>
      </c>
      <c r="EG46" s="25">
        <v>10.139067306024202</v>
      </c>
      <c r="EH46" s="25">
        <v>15.341807305207137</v>
      </c>
      <c r="EI46" s="25">
        <v>30.119898100842107</v>
      </c>
      <c r="EJ46" s="25">
        <v>13.278203844499023</v>
      </c>
      <c r="EK46" s="25">
        <v>9.6862648387009536</v>
      </c>
      <c r="EL46" s="25">
        <v>12.126857322029752</v>
      </c>
      <c r="EM46" s="25">
        <v>30.218877336842105</v>
      </c>
      <c r="EN46" s="25">
        <v>12.566634369197599</v>
      </c>
      <c r="EO46" s="25">
        <v>9.1671848132982312</v>
      </c>
      <c r="EP46" s="25">
        <v>7.5909794264298682</v>
      </c>
      <c r="EQ46" s="25">
        <v>30.325127113842107</v>
      </c>
      <c r="ER46" s="25">
        <v>12.518604393774238</v>
      </c>
      <c r="ES46" s="25">
        <v>9.1321476149244685</v>
      </c>
      <c r="ET46" s="25">
        <v>7.4969743565766009</v>
      </c>
      <c r="EU46" s="25">
        <v>30.444749824842106</v>
      </c>
      <c r="EV46" s="25">
        <v>12.409154987147542</v>
      </c>
      <c r="EW46" s="25">
        <v>9.0523057966002192</v>
      </c>
      <c r="EX46" s="25">
        <v>7.3559660639746127</v>
      </c>
      <c r="EY46" s="25">
        <v>30.576474427842108</v>
      </c>
      <c r="EZ46" s="25">
        <v>12.2606513530268</v>
      </c>
      <c r="FA46" s="25">
        <v>8.9439744630517453</v>
      </c>
      <c r="FB46" s="25">
        <v>7.1063656674586717</v>
      </c>
      <c r="FC46" s="25">
        <v>30.725005577842108</v>
      </c>
      <c r="FD46" s="25">
        <v>12.183248300189563</v>
      </c>
      <c r="FE46" s="25">
        <v>8.8875100136513812</v>
      </c>
      <c r="FF46" s="25">
        <v>6.7374916419791653</v>
      </c>
      <c r="FG46" s="25">
        <v>30.826089134842107</v>
      </c>
      <c r="FH46" s="25">
        <v>12.125052622741231</v>
      </c>
      <c r="FI46" s="25">
        <v>8.8450570771824406</v>
      </c>
      <c r="FJ46" s="25">
        <v>6.6382841412563351</v>
      </c>
      <c r="FK46" s="25">
        <v>31.153539156842108</v>
      </c>
      <c r="FL46" s="25">
        <v>11.735334415733872</v>
      </c>
      <c r="FM46" s="25">
        <v>8.5607630710243061</v>
      </c>
      <c r="FN46" s="25">
        <v>5.7829998614240665</v>
      </c>
      <c r="FO46" s="25">
        <v>30.919107825842108</v>
      </c>
      <c r="FP46" s="25">
        <v>11.95079521756959</v>
      </c>
      <c r="FQ46" s="25">
        <v>8.7179387262093453</v>
      </c>
      <c r="FR46" s="25">
        <v>6.296402058882137</v>
      </c>
      <c r="FS46" s="25">
        <v>31.419759820842106</v>
      </c>
      <c r="FT46" s="25">
        <v>11.145881919329524</v>
      </c>
      <c r="FU46" s="25">
        <v>8.1307656815527363</v>
      </c>
      <c r="FV46" s="25">
        <v>5.0699194452614975</v>
      </c>
      <c r="FW46" s="25">
        <v>31.546054026842107</v>
      </c>
      <c r="FX46" s="25">
        <v>10.644291545971624</v>
      </c>
      <c r="FY46" s="25">
        <v>7.7648624875826933</v>
      </c>
      <c r="FZ46" s="25">
        <v>4.6975646895669847</v>
      </c>
      <c r="GA46" s="25">
        <v>31.576344880842107</v>
      </c>
      <c r="GB46" s="25">
        <v>10.124064052234633</v>
      </c>
      <c r="GC46" s="25">
        <v>7.3853637737715054</v>
      </c>
      <c r="GD46" s="25">
        <v>4.674279615285851</v>
      </c>
      <c r="GE46" s="26">
        <v>29.843872958842105</v>
      </c>
      <c r="GF46" s="26">
        <v>14.203510171519742</v>
      </c>
      <c r="GG46" s="26">
        <v>10.361262921680488</v>
      </c>
      <c r="GH46" s="26">
        <v>16.649582427539453</v>
      </c>
      <c r="GI46" s="26">
        <v>29.952180137842106</v>
      </c>
      <c r="GJ46" s="26">
        <v>13.633917712307477</v>
      </c>
      <c r="GK46" s="26">
        <v>9.9457531528390728</v>
      </c>
      <c r="GL46" s="26">
        <v>13.719636090857952</v>
      </c>
      <c r="GM46" s="26">
        <v>30.027626491842106</v>
      </c>
      <c r="GN46" s="26">
        <v>13.40129651982911</v>
      </c>
      <c r="GO46" s="26">
        <v>9.7760592315958483</v>
      </c>
      <c r="GP46" s="26">
        <v>13.099972103385348</v>
      </c>
      <c r="GQ46" s="26">
        <v>30.143279187842108</v>
      </c>
      <c r="GR46" s="26">
        <v>12.985715764803642</v>
      </c>
      <c r="GS46" s="26">
        <v>9.4728988567299606</v>
      </c>
      <c r="GT46" s="26">
        <v>10.174133319769457</v>
      </c>
      <c r="GU46" s="26">
        <v>30.271636823842108</v>
      </c>
      <c r="GV46" s="26">
        <v>12.179121367979686</v>
      </c>
      <c r="GW46" s="26">
        <v>8.88449947406151</v>
      </c>
      <c r="GX46" s="26">
        <v>5.592689094997457</v>
      </c>
      <c r="GY46" s="26">
        <v>30.409950958842106</v>
      </c>
      <c r="GZ46" s="26">
        <v>12.0058759182301</v>
      </c>
      <c r="HA46" s="26">
        <v>8.7581193304798486</v>
      </c>
      <c r="HB46" s="26">
        <v>5.4176489228497537</v>
      </c>
      <c r="HC46" s="26">
        <v>30.562013496842106</v>
      </c>
      <c r="HD46" s="26">
        <v>11.837769356112458</v>
      </c>
      <c r="HE46" s="26">
        <v>8.6354879338795012</v>
      </c>
      <c r="HF46" s="26">
        <v>5.1475205001235764</v>
      </c>
      <c r="HG46" s="26">
        <v>30.722531113842109</v>
      </c>
      <c r="HH46" s="26">
        <v>11.736718849861781</v>
      </c>
      <c r="HI46" s="26">
        <v>8.5617729964458231</v>
      </c>
      <c r="HJ46" s="26">
        <v>4.8245436600355234</v>
      </c>
      <c r="HK46" s="26">
        <v>30.922983007842106</v>
      </c>
      <c r="HL46" s="26">
        <v>11.544282506081945</v>
      </c>
      <c r="HM46" s="26">
        <v>8.4213933628544169</v>
      </c>
      <c r="HN46" s="26">
        <v>4.372232139481838</v>
      </c>
      <c r="HO46" s="26">
        <v>31.058393230842107</v>
      </c>
      <c r="HP46" s="26">
        <v>11.399220179650575</v>
      </c>
      <c r="HQ46" s="26">
        <v>8.3155724153537154</v>
      </c>
      <c r="HR46" s="26">
        <v>4.2524108111591943</v>
      </c>
      <c r="HS46" s="26">
        <v>31.495233129842106</v>
      </c>
      <c r="HT46" s="26">
        <v>10.66443506253275</v>
      </c>
      <c r="HU46" s="26">
        <v>7.7795569024658215</v>
      </c>
      <c r="HV46" s="26">
        <v>2.7852284548228994</v>
      </c>
      <c r="HW46" s="26">
        <v>31.176837372842108</v>
      </c>
      <c r="HX46" s="26">
        <v>11.249882588781349</v>
      </c>
      <c r="HY46" s="26">
        <v>8.2066327219679884</v>
      </c>
      <c r="HZ46" s="26">
        <v>3.8950173750450574</v>
      </c>
      <c r="IA46" s="26">
        <v>31.943256411842107</v>
      </c>
      <c r="IB46" s="26">
        <v>9.4726053882584704</v>
      </c>
      <c r="IC46" s="26">
        <v>6.9101337483374827</v>
      </c>
      <c r="ID46" s="26">
        <v>-0.50617718618926943</v>
      </c>
      <c r="IE46" s="26">
        <v>32.129725271842105</v>
      </c>
      <c r="IF46" s="26">
        <v>8.5594029710417807</v>
      </c>
      <c r="IG46" s="26">
        <v>6.2439652990432419</v>
      </c>
      <c r="IH46" s="26">
        <v>-2.9630440185707272</v>
      </c>
      <c r="II46" s="26">
        <v>32.214851034842106</v>
      </c>
      <c r="IJ46" s="26">
        <v>7.7809851049925829</v>
      </c>
      <c r="IK46" s="26">
        <v>5.6761203032870826</v>
      </c>
      <c r="IL46" s="26">
        <v>-4.9373871042293871</v>
      </c>
      <c r="IM46" s="27">
        <v>29.843872958842105</v>
      </c>
      <c r="IN46" s="27">
        <v>14.203510171519742</v>
      </c>
      <c r="IO46" s="27">
        <v>10.361262921680488</v>
      </c>
      <c r="IP46" s="27">
        <v>16.649582427539453</v>
      </c>
      <c r="IQ46" s="27">
        <v>29.936528032842105</v>
      </c>
      <c r="IR46" s="27">
        <v>13.587687603754663</v>
      </c>
      <c r="IS46" s="27">
        <v>9.9120289322887167</v>
      </c>
      <c r="IT46" s="27">
        <v>13.428702919633498</v>
      </c>
      <c r="IU46" s="27">
        <v>29.993625070842107</v>
      </c>
      <c r="IV46" s="27">
        <v>13.483780874954954</v>
      </c>
      <c r="IW46" s="27">
        <v>9.8362304202712956</v>
      </c>
      <c r="IX46" s="27">
        <v>12.811587571772497</v>
      </c>
      <c r="IY46" s="27">
        <v>30.092520854842107</v>
      </c>
      <c r="IZ46" s="27">
        <v>13.037860741125655</v>
      </c>
      <c r="JA46" s="27">
        <v>9.5109378909681705</v>
      </c>
      <c r="JB46" s="27">
        <v>9.9739142635510518</v>
      </c>
      <c r="JC46" s="27">
        <v>30.203516301842107</v>
      </c>
      <c r="JD46" s="27">
        <v>12.168323402439151</v>
      </c>
      <c r="JE46" s="27">
        <v>8.876622508534421</v>
      </c>
      <c r="JF46" s="27">
        <v>5.3912640045475193</v>
      </c>
      <c r="JG46" s="27">
        <v>30.323887449842108</v>
      </c>
      <c r="JH46" s="27">
        <v>12.023318104555159</v>
      </c>
      <c r="JI46" s="27">
        <v>8.7708431625650505</v>
      </c>
      <c r="JJ46" s="27">
        <v>5.2600393534715408</v>
      </c>
      <c r="JK46" s="27">
        <v>30.458379339842107</v>
      </c>
      <c r="JL46" s="27">
        <v>11.892849596024844</v>
      </c>
      <c r="JM46" s="27">
        <v>8.675668202040665</v>
      </c>
      <c r="JN46" s="27">
        <v>5.0327784816057566</v>
      </c>
      <c r="JO46" s="27">
        <v>30.606312641842106</v>
      </c>
      <c r="JP46" s="27">
        <v>11.687211712342297</v>
      </c>
      <c r="JQ46" s="27">
        <v>8.5256582288887373</v>
      </c>
      <c r="JR46" s="27">
        <v>4.6951259829152043</v>
      </c>
      <c r="JS46" s="27">
        <v>30.824912215842108</v>
      </c>
      <c r="JT46" s="27">
        <v>11.447038240891381</v>
      </c>
      <c r="JU46" s="27">
        <v>8.3504550252816809</v>
      </c>
      <c r="JV46" s="27">
        <v>3.7272666910985706</v>
      </c>
      <c r="JW46" s="27">
        <v>30.992467542842107</v>
      </c>
      <c r="JX46" s="27">
        <v>11.206699953234647</v>
      </c>
      <c r="JY46" s="27">
        <v>8.1751315905471351</v>
      </c>
      <c r="JZ46" s="27">
        <v>3.0564821617462776</v>
      </c>
      <c r="KA46" s="27">
        <v>31.530023903842107</v>
      </c>
      <c r="KB46" s="27">
        <v>10.003287833762148</v>
      </c>
      <c r="KC46" s="27">
        <v>7.2972592039033479</v>
      </c>
      <c r="KD46" s="27">
        <v>-3.582988828035738E-2</v>
      </c>
      <c r="KE46" s="27">
        <v>31.147187049842106</v>
      </c>
      <c r="KF46" s="27">
        <v>10.884602938516833</v>
      </c>
      <c r="KG46" s="27">
        <v>7.9401663027078282</v>
      </c>
      <c r="KH46" s="27">
        <v>2.1079224739284719</v>
      </c>
      <c r="KI46" s="27">
        <v>31.961425533842107</v>
      </c>
      <c r="KJ46" s="27">
        <v>8.8275219846545721</v>
      </c>
      <c r="KK46" s="27">
        <v>6.4395543865854323</v>
      </c>
      <c r="KL46" s="27">
        <v>-3.0840242790972852</v>
      </c>
      <c r="KM46" s="27">
        <v>32.098441001842104</v>
      </c>
      <c r="KN46" s="27">
        <v>8.0462733911038988</v>
      </c>
      <c r="KO46" s="27">
        <v>5.8696444145277642</v>
      </c>
      <c r="KP46" s="27">
        <v>-4.9690171503964962</v>
      </c>
      <c r="KQ46" s="27">
        <v>32.044243816842105</v>
      </c>
      <c r="KR46" s="27">
        <v>7.9394032669234651</v>
      </c>
      <c r="KS46" s="27">
        <v>5.7916841468379898</v>
      </c>
      <c r="KT46" s="27">
        <v>-4.5300069652235493</v>
      </c>
    </row>
    <row r="47" spans="1:306" ht="15" thickBot="1" x14ac:dyDescent="0.35">
      <c r="A47" s="2"/>
      <c r="B47" s="72" t="s">
        <v>491</v>
      </c>
      <c r="C47" s="72" t="s">
        <v>491</v>
      </c>
      <c r="D47" s="72" t="s">
        <v>842</v>
      </c>
      <c r="E47" s="85">
        <v>330835</v>
      </c>
      <c r="F47" s="82">
        <v>435308</v>
      </c>
      <c r="G47" s="20">
        <v>35.14</v>
      </c>
      <c r="H47" s="20">
        <v>9.6262465097726402</v>
      </c>
      <c r="I47" s="20">
        <v>7.0222128074127683</v>
      </c>
      <c r="J47" s="20">
        <v>20.370791241888384</v>
      </c>
      <c r="K47" s="20">
        <v>35.117110844000003</v>
      </c>
      <c r="L47" s="20">
        <v>9.4296605393786059</v>
      </c>
      <c r="M47" s="20">
        <v>6.8788060789795011</v>
      </c>
      <c r="N47" s="20">
        <v>19.893729112083758</v>
      </c>
      <c r="O47" s="20">
        <v>35.164447680000002</v>
      </c>
      <c r="P47" s="20">
        <v>9.2437039130655307</v>
      </c>
      <c r="Q47" s="20">
        <v>6.7431533090661944</v>
      </c>
      <c r="R47" s="20">
        <v>19.06204942945206</v>
      </c>
      <c r="S47" s="20">
        <v>35.24813949</v>
      </c>
      <c r="T47" s="20">
        <v>9.0497150368172186</v>
      </c>
      <c r="U47" s="20">
        <v>6.6016411246541757</v>
      </c>
      <c r="V47" s="20">
        <v>18.349420530176204</v>
      </c>
      <c r="W47" s="20">
        <v>35.318177257999999</v>
      </c>
      <c r="X47" s="20">
        <v>8.8291963083869973</v>
      </c>
      <c r="Y47" s="20">
        <v>6.4407757824374565</v>
      </c>
      <c r="Z47" s="20">
        <v>17.543150480250368</v>
      </c>
      <c r="AA47" s="20">
        <v>35.379921455000002</v>
      </c>
      <c r="AB47" s="20">
        <v>8.7091610266465391</v>
      </c>
      <c r="AC47" s="20">
        <v>6.3532117155996168</v>
      </c>
      <c r="AD47" s="20">
        <v>17.346150007534931</v>
      </c>
      <c r="AE47" s="20">
        <v>35.442067194000003</v>
      </c>
      <c r="AF47" s="20">
        <v>8.6032290370840308</v>
      </c>
      <c r="AG47" s="20">
        <v>6.2759358040524349</v>
      </c>
      <c r="AH47" s="20">
        <v>17.149777305640036</v>
      </c>
      <c r="AI47" s="20">
        <v>35.505796478000001</v>
      </c>
      <c r="AJ47" s="20">
        <v>8.4930667292223045</v>
      </c>
      <c r="AK47" s="20">
        <v>6.1955739342026011</v>
      </c>
      <c r="AL47" s="20">
        <v>16.901345263608178</v>
      </c>
      <c r="AM47" s="20">
        <v>35.573318794999999</v>
      </c>
      <c r="AN47" s="20">
        <v>8.3805449479421039</v>
      </c>
      <c r="AO47" s="20">
        <v>6.1134908613437711</v>
      </c>
      <c r="AP47" s="20">
        <v>16.656792725591146</v>
      </c>
      <c r="AQ47" s="20">
        <v>35.603230762999999</v>
      </c>
      <c r="AR47" s="20">
        <v>8.3017251486818164</v>
      </c>
      <c r="AS47" s="20">
        <v>6.0559929151524505</v>
      </c>
      <c r="AT47" s="20">
        <v>16.546118214698605</v>
      </c>
      <c r="AU47" s="20">
        <v>35.696826637999997</v>
      </c>
      <c r="AV47" s="20">
        <v>7.8680171198872593</v>
      </c>
      <c r="AW47" s="20">
        <v>5.739608946449076</v>
      </c>
      <c r="AX47" s="20">
        <v>15.615102310757162</v>
      </c>
      <c r="AY47" s="20">
        <v>35.630310968000003</v>
      </c>
      <c r="AZ47" s="20">
        <v>8.2223732128633173</v>
      </c>
      <c r="BA47" s="20">
        <v>5.9981067827505896</v>
      </c>
      <c r="BB47" s="20">
        <v>16.419701045517556</v>
      </c>
      <c r="BC47" s="20">
        <v>35.761487756000001</v>
      </c>
      <c r="BD47" s="20">
        <v>7.1869024060042888</v>
      </c>
      <c r="BE47" s="20">
        <v>5.242745245494544</v>
      </c>
      <c r="BF47" s="20">
        <v>12.98803137384132</v>
      </c>
      <c r="BG47" s="20">
        <v>35.769151045000001</v>
      </c>
      <c r="BH47" s="20">
        <v>6.6939732677914243</v>
      </c>
      <c r="BI47" s="20">
        <v>4.8831603019767122</v>
      </c>
      <c r="BJ47" s="20">
        <v>10.898080200232492</v>
      </c>
      <c r="BK47" s="20">
        <v>35.735935488999999</v>
      </c>
      <c r="BL47" s="20">
        <v>6.2243276140783141</v>
      </c>
      <c r="BM47" s="20">
        <v>4.5405603362370197</v>
      </c>
      <c r="BN47" s="20">
        <v>9.3749790018054178</v>
      </c>
      <c r="BO47" s="23">
        <v>35.137508009000001</v>
      </c>
      <c r="BP47" s="23">
        <v>9.6262465097726402</v>
      </c>
      <c r="BQ47" s="23">
        <v>7.0222128074127683</v>
      </c>
      <c r="BR47" s="23">
        <v>20.370791241888384</v>
      </c>
      <c r="BS47" s="23">
        <v>35.165941042</v>
      </c>
      <c r="BT47" s="23">
        <v>9.5165373106693778</v>
      </c>
      <c r="BU47" s="23">
        <v>6.9421814740938252</v>
      </c>
      <c r="BV47" s="23">
        <v>20.076380205296822</v>
      </c>
      <c r="BW47" s="23">
        <v>35.15794502</v>
      </c>
      <c r="BX47" s="23">
        <v>9.448163589987292</v>
      </c>
      <c r="BY47" s="23">
        <v>6.8923037967897205</v>
      </c>
      <c r="BZ47" s="23">
        <v>19.770212832446333</v>
      </c>
      <c r="CA47" s="23">
        <v>35.186996667000003</v>
      </c>
      <c r="CB47" s="23">
        <v>9.374903641591267</v>
      </c>
      <c r="CC47" s="23">
        <v>6.8388616843968268</v>
      </c>
      <c r="CD47" s="23">
        <v>19.511556228352465</v>
      </c>
      <c r="CE47" s="23">
        <v>35.204042541999996</v>
      </c>
      <c r="CF47" s="23">
        <v>9.2751543148693099</v>
      </c>
      <c r="CG47" s="23">
        <v>6.7660959393136721</v>
      </c>
      <c r="CH47" s="23">
        <v>19.148511422295247</v>
      </c>
      <c r="CI47" s="23">
        <v>35.212570776999996</v>
      </c>
      <c r="CJ47" s="23">
        <v>9.2354955488349191</v>
      </c>
      <c r="CK47" s="23">
        <v>6.7371654216409569</v>
      </c>
      <c r="CL47" s="23">
        <v>19.135370160209725</v>
      </c>
      <c r="CM47" s="23">
        <v>35.243795128999999</v>
      </c>
      <c r="CN47" s="23">
        <v>9.1420213433209359</v>
      </c>
      <c r="CO47" s="23">
        <v>6.6689772901136113</v>
      </c>
      <c r="CP47" s="23">
        <v>18.806168817049809</v>
      </c>
      <c r="CQ47" s="23">
        <v>35.299747977000003</v>
      </c>
      <c r="CR47" s="23">
        <v>8.9660368240675474</v>
      </c>
      <c r="CS47" s="23">
        <v>6.5405990334636366</v>
      </c>
      <c r="CT47" s="23">
        <v>18.019108458351436</v>
      </c>
      <c r="CU47" s="23">
        <v>35.388823948000002</v>
      </c>
      <c r="CV47" s="23">
        <v>8.7402864102207811</v>
      </c>
      <c r="CW47" s="23">
        <v>6.3759172495737149</v>
      </c>
      <c r="CX47" s="23">
        <v>16.99320039819311</v>
      </c>
      <c r="CY47" s="23">
        <v>35.383960565000002</v>
      </c>
      <c r="CZ47" s="23">
        <v>8.717980446033506</v>
      </c>
      <c r="DA47" s="23">
        <v>6.3596453592539977</v>
      </c>
      <c r="DB47" s="23">
        <v>16.99127128636578</v>
      </c>
      <c r="DC47" s="23">
        <v>35.360787387999999</v>
      </c>
      <c r="DD47" s="23">
        <v>8.6342218015151211</v>
      </c>
      <c r="DE47" s="23">
        <v>6.2985445942079927</v>
      </c>
      <c r="DF47" s="23">
        <v>16.979029787378291</v>
      </c>
      <c r="DG47" s="23">
        <v>35.378402209999997</v>
      </c>
      <c r="DH47" s="23">
        <v>8.6956075472200105</v>
      </c>
      <c r="DI47" s="23">
        <v>6.3433246410563511</v>
      </c>
      <c r="DJ47" s="23">
        <v>16.982186725766276</v>
      </c>
      <c r="DK47" s="23">
        <v>35.320931635000001</v>
      </c>
      <c r="DL47" s="23">
        <v>8.5861192323832736</v>
      </c>
      <c r="DM47" s="23">
        <v>6.2634544397345762</v>
      </c>
      <c r="DN47" s="23">
        <v>17.019303151826005</v>
      </c>
      <c r="DO47" s="23">
        <v>35.258482397000002</v>
      </c>
      <c r="DP47" s="23">
        <v>8.6496903936341898</v>
      </c>
      <c r="DQ47" s="23">
        <v>6.309828716797302</v>
      </c>
      <c r="DR47" s="23">
        <v>17.138322000938139</v>
      </c>
      <c r="DS47" s="23">
        <v>35.180022403999999</v>
      </c>
      <c r="DT47" s="23">
        <v>8.656249987003596</v>
      </c>
      <c r="DU47" s="23">
        <v>6.31461384883431</v>
      </c>
      <c r="DV47" s="23">
        <v>17.283110609051633</v>
      </c>
      <c r="DW47" s="25">
        <v>35.14</v>
      </c>
      <c r="DX47" s="25">
        <v>9.6262465097726455</v>
      </c>
      <c r="DY47" s="25">
        <v>7.0222128074127719</v>
      </c>
      <c r="DZ47" s="25">
        <v>20.370791241888384</v>
      </c>
      <c r="EA47" s="25">
        <v>35.117110844000003</v>
      </c>
      <c r="EB47" s="25">
        <v>9.4797081356056623</v>
      </c>
      <c r="EC47" s="25">
        <v>6.9153151036392231</v>
      </c>
      <c r="ED47" s="25">
        <v>19.975298100927191</v>
      </c>
      <c r="EE47" s="25">
        <v>35.164447680000002</v>
      </c>
      <c r="EF47" s="25">
        <v>9.302466483041778</v>
      </c>
      <c r="EG47" s="25">
        <v>6.7860197857416864</v>
      </c>
      <c r="EH47" s="25">
        <v>19.179876997930212</v>
      </c>
      <c r="EI47" s="25">
        <v>35.24813949</v>
      </c>
      <c r="EJ47" s="25">
        <v>9.1179589903427818</v>
      </c>
      <c r="EK47" s="25">
        <v>6.6514241386242814</v>
      </c>
      <c r="EL47" s="25">
        <v>18.519180946239047</v>
      </c>
      <c r="EM47" s="25">
        <v>35.318177257999999</v>
      </c>
      <c r="EN47" s="25">
        <v>8.9093179309858321</v>
      </c>
      <c r="EO47" s="25">
        <v>6.499223390629604</v>
      </c>
      <c r="EP47" s="25">
        <v>17.772057671185294</v>
      </c>
      <c r="EQ47" s="25">
        <v>35.379921455000002</v>
      </c>
      <c r="ER47" s="25">
        <v>8.8002968612475776</v>
      </c>
      <c r="ES47" s="25">
        <v>6.4196940381019498</v>
      </c>
      <c r="ET47" s="25">
        <v>17.643286983467746</v>
      </c>
      <c r="EU47" s="25">
        <v>35.442067194000003</v>
      </c>
      <c r="EV47" s="25">
        <v>8.7174676224155867</v>
      </c>
      <c r="EW47" s="25">
        <v>6.3592712615645146</v>
      </c>
      <c r="EX47" s="25">
        <v>17.52205544430123</v>
      </c>
      <c r="EY47" s="25">
        <v>35.505796478000001</v>
      </c>
      <c r="EZ47" s="25">
        <v>8.6220277499451061</v>
      </c>
      <c r="FA47" s="25">
        <v>6.2896492033594127</v>
      </c>
      <c r="FB47" s="25">
        <v>17.342790939202292</v>
      </c>
      <c r="FC47" s="25">
        <v>35.573318794999999</v>
      </c>
      <c r="FD47" s="25">
        <v>8.5209619551958919</v>
      </c>
      <c r="FE47" s="25">
        <v>6.2159231131789063</v>
      </c>
      <c r="FF47" s="25">
        <v>17.153346494473244</v>
      </c>
      <c r="FG47" s="25">
        <v>35.603230762999999</v>
      </c>
      <c r="FH47" s="25">
        <v>8.4470150469574623</v>
      </c>
      <c r="FI47" s="25">
        <v>6.1619798731451816</v>
      </c>
      <c r="FJ47" s="25">
        <v>17.076495098889772</v>
      </c>
      <c r="FK47" s="25">
        <v>35.696826637999997</v>
      </c>
      <c r="FL47" s="25">
        <v>8.1494201575905905</v>
      </c>
      <c r="FM47" s="25">
        <v>5.9448885446184212</v>
      </c>
      <c r="FN47" s="25">
        <v>16.696562800649659</v>
      </c>
      <c r="FO47" s="25">
        <v>35.630310968000003</v>
      </c>
      <c r="FP47" s="25">
        <v>8.3677032645888616</v>
      </c>
      <c r="FQ47" s="25">
        <v>6.1041230321259832</v>
      </c>
      <c r="FR47" s="25">
        <v>16.966136167261965</v>
      </c>
      <c r="FS47" s="25">
        <v>35.761487756000001</v>
      </c>
      <c r="FT47" s="25">
        <v>8.0173933830670521</v>
      </c>
      <c r="FU47" s="25">
        <v>5.8485768507469444</v>
      </c>
      <c r="FV47" s="25">
        <v>16.334161633890616</v>
      </c>
      <c r="FW47" s="25">
        <v>35.769151045000001</v>
      </c>
      <c r="FX47" s="25">
        <v>8.0274102690755509</v>
      </c>
      <c r="FY47" s="25">
        <v>5.8558840296299977</v>
      </c>
      <c r="FZ47" s="25">
        <v>16.19869115595823</v>
      </c>
      <c r="GA47" s="25">
        <v>35.735935488999999</v>
      </c>
      <c r="GB47" s="25">
        <v>7.8947978096032863</v>
      </c>
      <c r="GC47" s="25">
        <v>5.7591450867426275</v>
      </c>
      <c r="GD47" s="25">
        <v>16.192926422002476</v>
      </c>
      <c r="GE47" s="26">
        <v>35.14039597</v>
      </c>
      <c r="GF47" s="26">
        <v>9.6262465097726402</v>
      </c>
      <c r="GG47" s="26">
        <v>7.0222128074127683</v>
      </c>
      <c r="GH47" s="26">
        <v>20.370791241888384</v>
      </c>
      <c r="GI47" s="26">
        <v>35.111518099000001</v>
      </c>
      <c r="GJ47" s="26">
        <v>9.3768618831376749</v>
      </c>
      <c r="GK47" s="26">
        <v>6.8402901943413035</v>
      </c>
      <c r="GL47" s="26">
        <v>19.765441840189538</v>
      </c>
      <c r="GM47" s="26">
        <v>35.154091522000002</v>
      </c>
      <c r="GN47" s="26">
        <v>9.1836996592785276</v>
      </c>
      <c r="GO47" s="26">
        <v>6.6993810413381079</v>
      </c>
      <c r="GP47" s="26">
        <v>18.937270053350229</v>
      </c>
      <c r="GQ47" s="26">
        <v>35.235684640999999</v>
      </c>
      <c r="GR47" s="26">
        <v>8.9893125173042634</v>
      </c>
      <c r="GS47" s="26">
        <v>6.5575783276238617</v>
      </c>
      <c r="GT47" s="26">
        <v>18.257427125197545</v>
      </c>
      <c r="GU47" s="26">
        <v>35.306164225000003</v>
      </c>
      <c r="GV47" s="26">
        <v>8.7312731413640687</v>
      </c>
      <c r="GW47" s="26">
        <v>6.3693421954300247</v>
      </c>
      <c r="GX47" s="26">
        <v>17.483315171941676</v>
      </c>
      <c r="GY47" s="26">
        <v>35.368552868999998</v>
      </c>
      <c r="GZ47" s="26">
        <v>8.619695149451255</v>
      </c>
      <c r="HA47" s="26">
        <v>6.287947603774791</v>
      </c>
      <c r="HB47" s="26">
        <v>17.326131277329647</v>
      </c>
      <c r="HC47" s="26">
        <v>35.436539332999999</v>
      </c>
      <c r="HD47" s="26">
        <v>8.5198576295271131</v>
      </c>
      <c r="HE47" s="26">
        <v>6.2151175229785132</v>
      </c>
      <c r="HF47" s="26">
        <v>17.188750143222585</v>
      </c>
      <c r="HG47" s="26">
        <v>35.506917622000003</v>
      </c>
      <c r="HH47" s="26">
        <v>8.4147020907916819</v>
      </c>
      <c r="HI47" s="26">
        <v>6.1384080214995427</v>
      </c>
      <c r="HJ47" s="26">
        <v>17.00575457768052</v>
      </c>
      <c r="HK47" s="26">
        <v>35.583849657000002</v>
      </c>
      <c r="HL47" s="26">
        <v>8.299425917137853</v>
      </c>
      <c r="HM47" s="26">
        <v>6.054315657752193</v>
      </c>
      <c r="HN47" s="26">
        <v>16.808590284124485</v>
      </c>
      <c r="HO47" s="26">
        <v>35.618092781999998</v>
      </c>
      <c r="HP47" s="26">
        <v>8.2079687113127964</v>
      </c>
      <c r="HQ47" s="26">
        <v>5.9875988994162306</v>
      </c>
      <c r="HR47" s="26">
        <v>16.732295468643905</v>
      </c>
      <c r="HS47" s="26">
        <v>35.706363246000002</v>
      </c>
      <c r="HT47" s="26">
        <v>7.7411878934099194</v>
      </c>
      <c r="HU47" s="26">
        <v>5.6470887915144115</v>
      </c>
      <c r="HV47" s="26">
        <v>15.95417223039949</v>
      </c>
      <c r="HW47" s="26">
        <v>35.642928253000001</v>
      </c>
      <c r="HX47" s="26">
        <v>8.1078266352452708</v>
      </c>
      <c r="HY47" s="26">
        <v>5.9145466491535386</v>
      </c>
      <c r="HZ47" s="26">
        <v>16.643966888079952</v>
      </c>
      <c r="IA47" s="26">
        <v>35.772971444999996</v>
      </c>
      <c r="IB47" s="26">
        <v>7.0346076004614533</v>
      </c>
      <c r="IC47" s="26">
        <v>5.131648305176256</v>
      </c>
      <c r="ID47" s="26">
        <v>13.588412276431104</v>
      </c>
      <c r="IE47" s="26">
        <v>35.753361869000003</v>
      </c>
      <c r="IF47" s="26">
        <v>6.5635864239469468</v>
      </c>
      <c r="IG47" s="26">
        <v>4.7880449147036677</v>
      </c>
      <c r="IH47" s="26">
        <v>11.78418993659497</v>
      </c>
      <c r="II47" s="26">
        <v>35.685875566999997</v>
      </c>
      <c r="IJ47" s="26">
        <v>6.1881189007244455</v>
      </c>
      <c r="IK47" s="26">
        <v>4.5141465839613693</v>
      </c>
      <c r="IL47" s="26">
        <v>10.547126908582769</v>
      </c>
      <c r="IM47" s="27">
        <v>35.14039597</v>
      </c>
      <c r="IN47" s="27">
        <v>9.6262465097726455</v>
      </c>
      <c r="IO47" s="27">
        <v>7.0222128074127719</v>
      </c>
      <c r="IP47" s="27">
        <v>20.370791241888384</v>
      </c>
      <c r="IQ47" s="27">
        <v>35.090152097999997</v>
      </c>
      <c r="IR47" s="27">
        <v>9.3652432279993274</v>
      </c>
      <c r="IS47" s="27">
        <v>6.8318145471786647</v>
      </c>
      <c r="IT47" s="27">
        <v>19.722542779308924</v>
      </c>
      <c r="IU47" s="27">
        <v>35.109119206000003</v>
      </c>
      <c r="IV47" s="27">
        <v>9.1770800172838474</v>
      </c>
      <c r="IW47" s="27">
        <v>6.6945521046649885</v>
      </c>
      <c r="IX47" s="27">
        <v>18.923564129696047</v>
      </c>
      <c r="IY47" s="27">
        <v>35.165990067000003</v>
      </c>
      <c r="IZ47" s="27">
        <v>8.9612206439068025</v>
      </c>
      <c r="JA47" s="27">
        <v>6.5370856970896662</v>
      </c>
      <c r="JB47" s="27">
        <v>18.290706437877173</v>
      </c>
      <c r="JC47" s="27">
        <v>35.210349585000003</v>
      </c>
      <c r="JD47" s="27">
        <v>8.7155297420944073</v>
      </c>
      <c r="JE47" s="27">
        <v>6.3578576048503628</v>
      </c>
      <c r="JF47" s="27">
        <v>17.566607731439262</v>
      </c>
      <c r="JG47" s="27">
        <v>35.245398164999997</v>
      </c>
      <c r="JH47" s="27">
        <v>8.5861761113337778</v>
      </c>
      <c r="JI47" s="27">
        <v>6.2634959321370713</v>
      </c>
      <c r="JJ47" s="27">
        <v>17.46142164577104</v>
      </c>
      <c r="JK47" s="27">
        <v>35.284652868999999</v>
      </c>
      <c r="JL47" s="27">
        <v>8.4591753992862682</v>
      </c>
      <c r="JM47" s="27">
        <v>6.1708506808664776</v>
      </c>
      <c r="JN47" s="27">
        <v>17.377727299131003</v>
      </c>
      <c r="JO47" s="27">
        <v>35.326086156000002</v>
      </c>
      <c r="JP47" s="27">
        <v>8.3231110970892104</v>
      </c>
      <c r="JQ47" s="27">
        <v>6.0715936667696688</v>
      </c>
      <c r="JR47" s="27">
        <v>17.24482779597399</v>
      </c>
      <c r="JS47" s="27">
        <v>35.384481557999997</v>
      </c>
      <c r="JT47" s="27">
        <v>8.0735510999249378</v>
      </c>
      <c r="JU47" s="27">
        <v>5.8895431233386724</v>
      </c>
      <c r="JV47" s="27">
        <v>16.634315798330718</v>
      </c>
      <c r="JW47" s="27">
        <v>35.423739236000003</v>
      </c>
      <c r="JX47" s="27">
        <v>7.8381722074370463</v>
      </c>
      <c r="JY47" s="27">
        <v>5.7178374983325924</v>
      </c>
      <c r="JZ47" s="27">
        <v>16.087710294368044</v>
      </c>
      <c r="KA47" s="27">
        <v>35.541460006000001</v>
      </c>
      <c r="KB47" s="27">
        <v>7.0828585247786453</v>
      </c>
      <c r="KC47" s="27">
        <v>5.1668466826919062</v>
      </c>
      <c r="KD47" s="27">
        <v>13.914756324028275</v>
      </c>
      <c r="KE47" s="27">
        <v>35.459194772000004</v>
      </c>
      <c r="KF47" s="27">
        <v>7.6101298694572082</v>
      </c>
      <c r="KG47" s="27">
        <v>5.5514837876969194</v>
      </c>
      <c r="KH47" s="27">
        <v>15.515475556545063</v>
      </c>
      <c r="KI47" s="27">
        <v>35.602383396</v>
      </c>
      <c r="KJ47" s="27">
        <v>5.9586118736583824</v>
      </c>
      <c r="KK47" s="27">
        <v>4.3467244030294374</v>
      </c>
      <c r="KL47" s="27">
        <v>11.635118701730502</v>
      </c>
      <c r="KM47" s="27">
        <v>33.74215208849099</v>
      </c>
      <c r="KN47" s="27">
        <v>5.4733081644618053</v>
      </c>
      <c r="KO47" s="27">
        <v>3.992702103813913</v>
      </c>
      <c r="KP47" s="27">
        <v>10.330607097415616</v>
      </c>
      <c r="KQ47" s="27">
        <v>33.917248604110036</v>
      </c>
      <c r="KR47" s="27">
        <v>5.5017105374341391</v>
      </c>
      <c r="KS47" s="27">
        <v>4.013421239465047</v>
      </c>
      <c r="KT47" s="27">
        <v>10.812958414677865</v>
      </c>
    </row>
    <row r="48" spans="1:306" ht="15" thickBot="1" x14ac:dyDescent="0.35">
      <c r="A48" s="2"/>
      <c r="B48" s="72" t="s">
        <v>492</v>
      </c>
      <c r="C48" s="72" t="s">
        <v>493</v>
      </c>
      <c r="D48" s="72" t="s">
        <v>493</v>
      </c>
      <c r="E48" s="85">
        <v>393042</v>
      </c>
      <c r="F48" s="82">
        <v>377873</v>
      </c>
      <c r="G48" s="20">
        <v>16.41688859705263</v>
      </c>
      <c r="H48" s="20">
        <v>13.970175438596492</v>
      </c>
      <c r="I48" s="20">
        <v>10.040640155189138</v>
      </c>
      <c r="J48" s="20">
        <v>6.5024838265322664</v>
      </c>
      <c r="K48" s="20">
        <v>16.486108773052631</v>
      </c>
      <c r="L48" s="20">
        <v>13.826993061538811</v>
      </c>
      <c r="M48" s="20">
        <v>9.937732161590942</v>
      </c>
      <c r="N48" s="20">
        <v>5.8938421436645747</v>
      </c>
      <c r="O48" s="20">
        <v>16.563133964052632</v>
      </c>
      <c r="P48" s="20">
        <v>13.783091411029011</v>
      </c>
      <c r="Q48" s="20">
        <v>9.9061791809626545</v>
      </c>
      <c r="R48" s="20">
        <v>5.6372212883169563</v>
      </c>
      <c r="S48" s="20">
        <v>16.662054709052633</v>
      </c>
      <c r="T48" s="20">
        <v>13.625782971782636</v>
      </c>
      <c r="U48" s="20">
        <v>9.793118508332622</v>
      </c>
      <c r="V48" s="20">
        <v>5.2089373389135023</v>
      </c>
      <c r="W48" s="20">
        <v>16.762584236052632</v>
      </c>
      <c r="X48" s="20">
        <v>13.556194856216877</v>
      </c>
      <c r="Y48" s="20">
        <v>9.7431041595118391</v>
      </c>
      <c r="Z48" s="20">
        <v>4.9268742764057087</v>
      </c>
      <c r="AA48" s="20">
        <v>16.87068197305263</v>
      </c>
      <c r="AB48" s="20">
        <v>13.429657733359429</v>
      </c>
      <c r="AC48" s="20">
        <v>9.6521594378461089</v>
      </c>
      <c r="AD48" s="20">
        <v>4.5885828987632564</v>
      </c>
      <c r="AE48" s="20">
        <v>16.986320929052631</v>
      </c>
      <c r="AF48" s="20">
        <v>13.276647520272446</v>
      </c>
      <c r="AG48" s="20">
        <v>9.5421879849872777</v>
      </c>
      <c r="AH48" s="20">
        <v>4.2139989676237342</v>
      </c>
      <c r="AI48" s="20">
        <v>17.10848463405263</v>
      </c>
      <c r="AJ48" s="20">
        <v>13.165852858167089</v>
      </c>
      <c r="AK48" s="20">
        <v>9.4625576798271709</v>
      </c>
      <c r="AL48" s="20">
        <v>4.0464042886714218</v>
      </c>
      <c r="AM48" s="20">
        <v>17.245136367052631</v>
      </c>
      <c r="AN48" s="20">
        <v>13.168561238511538</v>
      </c>
      <c r="AO48" s="20">
        <v>9.4645042461077118</v>
      </c>
      <c r="AP48" s="20">
        <v>3.7006225695151969</v>
      </c>
      <c r="AQ48" s="20">
        <v>17.33983044205263</v>
      </c>
      <c r="AR48" s="20">
        <v>13.166443656820661</v>
      </c>
      <c r="AS48" s="20">
        <v>9.4629822984520953</v>
      </c>
      <c r="AT48" s="20">
        <v>3.4632956276653566</v>
      </c>
      <c r="AU48" s="20">
        <v>17.669348206052632</v>
      </c>
      <c r="AV48" s="20">
        <v>13.029428155596277</v>
      </c>
      <c r="AW48" s="20">
        <v>9.3645065599387411</v>
      </c>
      <c r="AX48" s="20">
        <v>1.7059362965199298</v>
      </c>
      <c r="AY48" s="20">
        <v>17.429533545052632</v>
      </c>
      <c r="AZ48" s="20">
        <v>13.158358344910033</v>
      </c>
      <c r="BA48" s="20">
        <v>9.4571712255851939</v>
      </c>
      <c r="BB48" s="20">
        <v>3.0758122672828616</v>
      </c>
      <c r="BC48" s="20">
        <v>17.975762103052631</v>
      </c>
      <c r="BD48" s="20">
        <v>12.444816292422963</v>
      </c>
      <c r="BE48" s="20">
        <v>8.9443345030896371</v>
      </c>
      <c r="BF48" s="20">
        <v>-1.7760584010151703</v>
      </c>
      <c r="BG48" s="20">
        <v>18.15060360105263</v>
      </c>
      <c r="BH48" s="20">
        <v>12.140880257004266</v>
      </c>
      <c r="BI48" s="20">
        <v>8.7258896900486533</v>
      </c>
      <c r="BJ48" s="20">
        <v>-4.1796007751040989</v>
      </c>
      <c r="BK48" s="20">
        <v>18.260477487052633</v>
      </c>
      <c r="BL48" s="20">
        <v>11.722116860805597</v>
      </c>
      <c r="BM48" s="20">
        <v>8.4249161919078066</v>
      </c>
      <c r="BN48" s="20">
        <v>-5.9641301689272836</v>
      </c>
      <c r="BO48" s="23">
        <v>16.378473230052631</v>
      </c>
      <c r="BP48" s="23">
        <v>13.970175438596492</v>
      </c>
      <c r="BQ48" s="23">
        <v>10.040640155189138</v>
      </c>
      <c r="BR48" s="23">
        <v>6.5024838265322664</v>
      </c>
      <c r="BS48" s="23">
        <v>16.461658848052632</v>
      </c>
      <c r="BT48" s="23">
        <v>13.878819096383177</v>
      </c>
      <c r="BU48" s="23">
        <v>9.9749805532686082</v>
      </c>
      <c r="BV48" s="23">
        <v>6.0792734536290212</v>
      </c>
      <c r="BW48" s="23">
        <v>16.489489351052633</v>
      </c>
      <c r="BX48" s="23">
        <v>13.880588011644537</v>
      </c>
      <c r="BY48" s="23">
        <v>9.9762519074962199</v>
      </c>
      <c r="BZ48" s="23">
        <v>6.084995999966706</v>
      </c>
      <c r="CA48" s="23">
        <v>16.542955627052631</v>
      </c>
      <c r="CB48" s="23">
        <v>13.832883719023688</v>
      </c>
      <c r="CC48" s="23">
        <v>9.9419658931101385</v>
      </c>
      <c r="CD48" s="23">
        <v>5.8448416166236914</v>
      </c>
      <c r="CE48" s="23">
        <v>16.58255307805263</v>
      </c>
      <c r="CF48" s="23">
        <v>13.801869623118455</v>
      </c>
      <c r="CG48" s="23">
        <v>9.9196754517272314</v>
      </c>
      <c r="CH48" s="23">
        <v>5.7362562479635457</v>
      </c>
      <c r="CI48" s="23">
        <v>16.620316541052631</v>
      </c>
      <c r="CJ48" s="23">
        <v>13.760676797182034</v>
      </c>
      <c r="CK48" s="23">
        <v>9.890069356655566</v>
      </c>
      <c r="CL48" s="23">
        <v>5.5955968695944396</v>
      </c>
      <c r="CM48" s="23">
        <v>16.682466896052631</v>
      </c>
      <c r="CN48" s="23">
        <v>13.677952628692582</v>
      </c>
      <c r="CO48" s="23">
        <v>9.8306138679546109</v>
      </c>
      <c r="CP48" s="23">
        <v>5.3396113461921626</v>
      </c>
      <c r="CQ48" s="23">
        <v>16.770456766052632</v>
      </c>
      <c r="CR48" s="23">
        <v>13.652026238407757</v>
      </c>
      <c r="CS48" s="23">
        <v>9.8119800607760883</v>
      </c>
      <c r="CT48" s="23">
        <v>5.1487620744434963</v>
      </c>
      <c r="CU48" s="23">
        <v>16.875714240052631</v>
      </c>
      <c r="CV48" s="23">
        <v>13.579806041404668</v>
      </c>
      <c r="CW48" s="23">
        <v>9.7600739832016092</v>
      </c>
      <c r="CX48" s="23">
        <v>4.7600462163045236</v>
      </c>
      <c r="CY48" s="23">
        <v>16.911931066052631</v>
      </c>
      <c r="CZ48" s="23">
        <v>13.541354536304814</v>
      </c>
      <c r="DA48" s="23">
        <v>9.7324381293907543</v>
      </c>
      <c r="DB48" s="23">
        <v>4.601055764247274</v>
      </c>
      <c r="DC48" s="23">
        <v>17.048015019052631</v>
      </c>
      <c r="DD48" s="23">
        <v>13.28875808328786</v>
      </c>
      <c r="DE48" s="23">
        <v>9.5508920850788606</v>
      </c>
      <c r="DF48" s="23">
        <v>3.7513518223245086</v>
      </c>
      <c r="DG48" s="23">
        <v>16.946425821052632</v>
      </c>
      <c r="DH48" s="23">
        <v>13.462845231571343</v>
      </c>
      <c r="DI48" s="23">
        <v>9.6760119462602958</v>
      </c>
      <c r="DJ48" s="23">
        <v>4.3110988017844889</v>
      </c>
      <c r="DK48" s="23">
        <v>17.195435099052631</v>
      </c>
      <c r="DL48" s="23">
        <v>13.112108828847195</v>
      </c>
      <c r="DM48" s="23">
        <v>9.4239307877553564</v>
      </c>
      <c r="DN48" s="23">
        <v>2.9163827997074954</v>
      </c>
      <c r="DO48" s="23">
        <v>17.30759179205263</v>
      </c>
      <c r="DP48" s="23">
        <v>13.49863506680324</v>
      </c>
      <c r="DQ48" s="23">
        <v>9.7017348055297781</v>
      </c>
      <c r="DR48" s="23">
        <v>2.5538038410890902</v>
      </c>
      <c r="DS48" s="23">
        <v>17.388142224052633</v>
      </c>
      <c r="DT48" s="23">
        <v>13.678038917241917</v>
      </c>
      <c r="DU48" s="23">
        <v>9.8306758852340064</v>
      </c>
      <c r="DV48" s="23">
        <v>2.2741958331598866</v>
      </c>
      <c r="DW48" s="25">
        <v>16.41688859705263</v>
      </c>
      <c r="DX48" s="25">
        <v>13.970175438596492</v>
      </c>
      <c r="DY48" s="25">
        <v>10.040640155189138</v>
      </c>
      <c r="DZ48" s="25">
        <v>6.5024838265322664</v>
      </c>
      <c r="EA48" s="25">
        <v>16.486211179052631</v>
      </c>
      <c r="EB48" s="25">
        <v>13.859025621275354</v>
      </c>
      <c r="EC48" s="25">
        <v>9.9607545929825783</v>
      </c>
      <c r="ED48" s="25">
        <v>6.0210285944225514</v>
      </c>
      <c r="EE48" s="25">
        <v>16.563287236052631</v>
      </c>
      <c r="EF48" s="25">
        <v>13.815535533591444</v>
      </c>
      <c r="EG48" s="25">
        <v>9.9294974106607761</v>
      </c>
      <c r="EH48" s="25">
        <v>5.8079025836151423</v>
      </c>
      <c r="EI48" s="25">
        <v>16.662259929052631</v>
      </c>
      <c r="EJ48" s="25">
        <v>13.652262665290525</v>
      </c>
      <c r="EK48" s="25">
        <v>9.8121499854318905</v>
      </c>
      <c r="EL48" s="25">
        <v>5.4197546482912831</v>
      </c>
      <c r="EM48" s="25">
        <v>16.763286347052631</v>
      </c>
      <c r="EN48" s="25">
        <v>13.597232088033463</v>
      </c>
      <c r="EO48" s="25">
        <v>9.7725984260259899</v>
      </c>
      <c r="EP48" s="25">
        <v>5.1945715132529084</v>
      </c>
      <c r="EQ48" s="25">
        <v>16.871646985052632</v>
      </c>
      <c r="ER48" s="25">
        <v>13.50875832039992</v>
      </c>
      <c r="ES48" s="25">
        <v>9.709010587212747</v>
      </c>
      <c r="ET48" s="25">
        <v>4.9465043616697013</v>
      </c>
      <c r="EU48" s="25">
        <v>16.987409633052632</v>
      </c>
      <c r="EV48" s="25">
        <v>13.402069365312411</v>
      </c>
      <c r="EW48" s="25">
        <v>9.6323311345261846</v>
      </c>
      <c r="EX48" s="25">
        <v>4.6755031250771388</v>
      </c>
      <c r="EY48" s="25">
        <v>17.109122757052631</v>
      </c>
      <c r="EZ48" s="25">
        <v>13.300564834933915</v>
      </c>
      <c r="FA48" s="25">
        <v>9.559377829957354</v>
      </c>
      <c r="FB48" s="25">
        <v>4.5798747237126634</v>
      </c>
      <c r="FC48" s="25">
        <v>17.245839275052631</v>
      </c>
      <c r="FD48" s="25">
        <v>13.237614899574599</v>
      </c>
      <c r="FE48" s="25">
        <v>9.5141344719541969</v>
      </c>
      <c r="FF48" s="25">
        <v>4.2637220582287068</v>
      </c>
      <c r="FG48" s="25">
        <v>17.340113729052632</v>
      </c>
      <c r="FH48" s="25">
        <v>13.248557952241457</v>
      </c>
      <c r="FI48" s="25">
        <v>9.5219994593704378</v>
      </c>
      <c r="FJ48" s="25">
        <v>4.0232759408936314</v>
      </c>
      <c r="FK48" s="25">
        <v>17.663973857052632</v>
      </c>
      <c r="FL48" s="25">
        <v>13.235869056170667</v>
      </c>
      <c r="FM48" s="25">
        <v>9.5128796999247971</v>
      </c>
      <c r="FN48" s="25">
        <v>2.8695164751954358</v>
      </c>
      <c r="FO48" s="25">
        <v>17.428949029052632</v>
      </c>
      <c r="FP48" s="25">
        <v>13.237777535176878</v>
      </c>
      <c r="FQ48" s="25">
        <v>9.5142513613637902</v>
      </c>
      <c r="FR48" s="25">
        <v>3.6292598382953152</v>
      </c>
      <c r="FS48" s="25">
        <v>17.947693221052631</v>
      </c>
      <c r="FT48" s="25">
        <v>13.17008793369433</v>
      </c>
      <c r="FU48" s="25">
        <v>9.4656015119956347</v>
      </c>
      <c r="FV48" s="25">
        <v>1.8537674034997238</v>
      </c>
      <c r="FW48" s="25">
        <v>18.111146379052631</v>
      </c>
      <c r="FX48" s="25">
        <v>13.202910453507068</v>
      </c>
      <c r="FY48" s="25">
        <v>9.4891917032480482</v>
      </c>
      <c r="FZ48" s="25">
        <v>1.4323109125553763</v>
      </c>
      <c r="GA48" s="25">
        <v>18.19861375705263</v>
      </c>
      <c r="GB48" s="25">
        <v>13.110403986756069</v>
      </c>
      <c r="GC48" s="25">
        <v>9.4227054841767686</v>
      </c>
      <c r="GD48" s="25">
        <v>1.2726694044005686</v>
      </c>
      <c r="GE48" s="26">
        <v>16.422774565052631</v>
      </c>
      <c r="GF48" s="26">
        <v>13.970175438596492</v>
      </c>
      <c r="GG48" s="26">
        <v>10.040640155189138</v>
      </c>
      <c r="GH48" s="26">
        <v>6.5024838265322664</v>
      </c>
      <c r="GI48" s="26">
        <v>16.490884554052631</v>
      </c>
      <c r="GJ48" s="26">
        <v>13.783961013541571</v>
      </c>
      <c r="GK48" s="26">
        <v>9.9068041814105765</v>
      </c>
      <c r="GL48" s="26">
        <v>5.8061598792141673</v>
      </c>
      <c r="GM48" s="26">
        <v>16.575850022052631</v>
      </c>
      <c r="GN48" s="26">
        <v>13.712560672892387</v>
      </c>
      <c r="GO48" s="26">
        <v>9.8554873507403098</v>
      </c>
      <c r="GP48" s="26">
        <v>5.5717830747584038</v>
      </c>
      <c r="GQ48" s="26">
        <v>16.69194932805263</v>
      </c>
      <c r="GR48" s="26">
        <v>13.526800963655093</v>
      </c>
      <c r="GS48" s="26">
        <v>9.7219781901730595</v>
      </c>
      <c r="GT48" s="26">
        <v>5.1706880420037393</v>
      </c>
      <c r="GU48" s="26">
        <v>16.819788130052633</v>
      </c>
      <c r="GV48" s="26">
        <v>13.386798278227268</v>
      </c>
      <c r="GW48" s="26">
        <v>9.6213555035561651</v>
      </c>
      <c r="GX48" s="26">
        <v>4.9241804029173597</v>
      </c>
      <c r="GY48" s="26">
        <v>16.946399916052631</v>
      </c>
      <c r="GZ48" s="26">
        <v>13.399228283607119</v>
      </c>
      <c r="HA48" s="26">
        <v>9.6302891931647672</v>
      </c>
      <c r="HB48" s="26">
        <v>4.6451821856955036</v>
      </c>
      <c r="HC48" s="26">
        <v>17.08442088505263</v>
      </c>
      <c r="HD48" s="26">
        <v>13.424157995331552</v>
      </c>
      <c r="HE48" s="26">
        <v>9.6482066678377105</v>
      </c>
      <c r="HF48" s="26">
        <v>4.3566377634301201</v>
      </c>
      <c r="HG48" s="26">
        <v>17.231689518052633</v>
      </c>
      <c r="HH48" s="26">
        <v>13.479639963269994</v>
      </c>
      <c r="HI48" s="26">
        <v>9.6880826506140316</v>
      </c>
      <c r="HJ48" s="26">
        <v>4.2883195070399509</v>
      </c>
      <c r="HK48" s="26">
        <v>17.414257319052631</v>
      </c>
      <c r="HL48" s="26">
        <v>13.467329445258283</v>
      </c>
      <c r="HM48" s="26">
        <v>9.6792348389295721</v>
      </c>
      <c r="HN48" s="26">
        <v>4.0341267324909076</v>
      </c>
      <c r="HO48" s="26">
        <v>17.541499180052632</v>
      </c>
      <c r="HP48" s="26">
        <v>13.422694275071862</v>
      </c>
      <c r="HQ48" s="26">
        <v>9.6471546632669742</v>
      </c>
      <c r="HR48" s="26">
        <v>3.8477329021412245</v>
      </c>
      <c r="HS48" s="26">
        <v>18.000278732052632</v>
      </c>
      <c r="HT48" s="26">
        <v>12.997193118947669</v>
      </c>
      <c r="HU48" s="26">
        <v>9.3413386044037097</v>
      </c>
      <c r="HV48" s="26">
        <v>2.3099793576578449</v>
      </c>
      <c r="HW48" s="26">
        <v>17.65898443105263</v>
      </c>
      <c r="HX48" s="26">
        <v>13.338983416410978</v>
      </c>
      <c r="HY48" s="26">
        <v>9.5869900209122552</v>
      </c>
      <c r="HZ48" s="26">
        <v>3.5392113549477351</v>
      </c>
      <c r="IA48" s="26">
        <v>18.472580492052632</v>
      </c>
      <c r="IB48" s="26">
        <v>12.229951451763537</v>
      </c>
      <c r="IC48" s="26">
        <v>8.7899069115002728</v>
      </c>
      <c r="ID48" s="26">
        <v>-0.93651741653900267</v>
      </c>
      <c r="IE48" s="26">
        <v>18.728021981052631</v>
      </c>
      <c r="IF48" s="26">
        <v>11.661168345774874</v>
      </c>
      <c r="IG48" s="26">
        <v>8.3811112941020198</v>
      </c>
      <c r="IH48" s="26">
        <v>-3.1500263997196569</v>
      </c>
      <c r="II48" s="26">
        <v>18.862649691052631</v>
      </c>
      <c r="IJ48" s="26">
        <v>11.289622374551801</v>
      </c>
      <c r="IK48" s="26">
        <v>8.11407388898437</v>
      </c>
      <c r="IL48" s="26">
        <v>-4.7410840825956981</v>
      </c>
      <c r="IM48" s="27">
        <v>16.422774565052631</v>
      </c>
      <c r="IN48" s="27">
        <v>13.970175438596492</v>
      </c>
      <c r="IO48" s="27">
        <v>10.040640155189138</v>
      </c>
      <c r="IP48" s="27">
        <v>6.5024838265322664</v>
      </c>
      <c r="IQ48" s="27">
        <v>16.479618140052629</v>
      </c>
      <c r="IR48" s="27">
        <v>13.782384296454335</v>
      </c>
      <c r="IS48" s="27">
        <v>9.9056709637950178</v>
      </c>
      <c r="IT48" s="27">
        <v>5.7749703236243004</v>
      </c>
      <c r="IU48" s="27">
        <v>16.552198045052631</v>
      </c>
      <c r="IV48" s="27">
        <v>13.683793531913345</v>
      </c>
      <c r="IW48" s="27">
        <v>9.8348118401045497</v>
      </c>
      <c r="IX48" s="27">
        <v>5.5561772033208214</v>
      </c>
      <c r="IY48" s="27">
        <v>16.65716079805263</v>
      </c>
      <c r="IZ48" s="27">
        <v>13.451204700785764</v>
      </c>
      <c r="JA48" s="27">
        <v>9.6676456675870526</v>
      </c>
      <c r="JB48" s="27">
        <v>5.1658480543609127</v>
      </c>
      <c r="JC48" s="27">
        <v>16.772820689052629</v>
      </c>
      <c r="JD48" s="27">
        <v>13.451423776621057</v>
      </c>
      <c r="JE48" s="27">
        <v>9.6678031217033986</v>
      </c>
      <c r="JF48" s="27">
        <v>4.9380926079870324</v>
      </c>
      <c r="JG48" s="27">
        <v>16.886716568052631</v>
      </c>
      <c r="JH48" s="27">
        <v>13.48627343108593</v>
      </c>
      <c r="JI48" s="27">
        <v>9.6928502545438153</v>
      </c>
      <c r="JJ48" s="27">
        <v>4.6972178872636352</v>
      </c>
      <c r="JK48" s="27">
        <v>17.014211685052629</v>
      </c>
      <c r="JL48" s="27">
        <v>13.494641464127735</v>
      </c>
      <c r="JM48" s="27">
        <v>9.6988645246543665</v>
      </c>
      <c r="JN48" s="27">
        <v>4.4483716483720634</v>
      </c>
      <c r="JO48" s="27">
        <v>17.15700184305263</v>
      </c>
      <c r="JP48" s="27">
        <v>13.538609320403751</v>
      </c>
      <c r="JQ48" s="27">
        <v>9.7304650886703978</v>
      </c>
      <c r="JR48" s="27">
        <v>4.3285707806349532</v>
      </c>
      <c r="JS48" s="27">
        <v>17.357218195052631</v>
      </c>
      <c r="JT48" s="27">
        <v>13.44271385250296</v>
      </c>
      <c r="JU48" s="27">
        <v>9.6615431277446113</v>
      </c>
      <c r="JV48" s="27">
        <v>3.575479030468534</v>
      </c>
      <c r="JW48" s="27">
        <v>17.513605874052629</v>
      </c>
      <c r="JX48" s="27">
        <v>13.320237183253978</v>
      </c>
      <c r="JY48" s="27">
        <v>9.5735167340360796</v>
      </c>
      <c r="JZ48" s="27">
        <v>2.863987536802922</v>
      </c>
      <c r="KA48" s="27">
        <v>18.05199017805263</v>
      </c>
      <c r="KB48" s="27">
        <v>12.72752087222235</v>
      </c>
      <c r="KC48" s="27">
        <v>9.1475198509376927</v>
      </c>
      <c r="KD48" s="27">
        <v>-0.16393951128952899</v>
      </c>
      <c r="KE48" s="27">
        <v>17.66140179405263</v>
      </c>
      <c r="KF48" s="27">
        <v>13.138367727326264</v>
      </c>
      <c r="KG48" s="27">
        <v>9.4428035751200401</v>
      </c>
      <c r="KH48" s="27">
        <v>1.9814433361224886</v>
      </c>
      <c r="KI48" s="27">
        <v>18.50429192505263</v>
      </c>
      <c r="KJ48" s="27">
        <v>11.847274166037749</v>
      </c>
      <c r="KK48" s="27">
        <v>8.5148692114781515</v>
      </c>
      <c r="KL48" s="27">
        <v>-3.1283098850060043</v>
      </c>
      <c r="KM48" s="27">
        <v>18.701314232052631</v>
      </c>
      <c r="KN48" s="27">
        <v>11.568652854853118</v>
      </c>
      <c r="KO48" s="27">
        <v>8.3146185891815332</v>
      </c>
      <c r="KP48" s="27">
        <v>-4.5597213185973118</v>
      </c>
      <c r="KQ48" s="27">
        <v>18.723578718052632</v>
      </c>
      <c r="KR48" s="27">
        <v>11.460734770658222</v>
      </c>
      <c r="KS48" s="27">
        <v>8.2370557372044058</v>
      </c>
      <c r="KT48" s="27">
        <v>-4.2042980891743227</v>
      </c>
    </row>
    <row r="49" spans="1:306" ht="15" thickBot="1" x14ac:dyDescent="0.35">
      <c r="A49" s="2"/>
      <c r="B49" s="72" t="s">
        <v>494</v>
      </c>
      <c r="C49" s="72" t="s">
        <v>495</v>
      </c>
      <c r="D49" s="72" t="s">
        <v>495</v>
      </c>
      <c r="E49" s="85">
        <v>378320</v>
      </c>
      <c r="F49" s="82">
        <v>449559</v>
      </c>
      <c r="G49" s="20">
        <v>8.2065366379999993</v>
      </c>
      <c r="H49" s="20">
        <v>8.2065366379999993</v>
      </c>
      <c r="I49" s="20">
        <v>8.2065366379999993</v>
      </c>
      <c r="J49" s="20">
        <v>4.5393706514071734</v>
      </c>
      <c r="K49" s="20">
        <v>8.2365894159999993</v>
      </c>
      <c r="L49" s="20">
        <v>8.2365894159999993</v>
      </c>
      <c r="M49" s="20">
        <v>8.2365894159999993</v>
      </c>
      <c r="N49" s="20">
        <v>4.4654008939710952</v>
      </c>
      <c r="O49" s="20">
        <v>8.2864499249999994</v>
      </c>
      <c r="P49" s="20">
        <v>8.2864499249999994</v>
      </c>
      <c r="Q49" s="20">
        <v>8.2864499249999994</v>
      </c>
      <c r="R49" s="20">
        <v>4.3550294373866514</v>
      </c>
      <c r="S49" s="20">
        <v>8.3463417399999997</v>
      </c>
      <c r="T49" s="20">
        <v>8.3463417399999997</v>
      </c>
      <c r="U49" s="20">
        <v>8.3463417399999997</v>
      </c>
      <c r="V49" s="20">
        <v>4.2228255930849308</v>
      </c>
      <c r="W49" s="20">
        <v>8.4143837599999998</v>
      </c>
      <c r="X49" s="20">
        <v>8.4143837599999998</v>
      </c>
      <c r="Y49" s="20">
        <v>8.4143837599999998</v>
      </c>
      <c r="Z49" s="20">
        <v>4.1029248999395529</v>
      </c>
      <c r="AA49" s="20">
        <v>8.4892622089999996</v>
      </c>
      <c r="AB49" s="20">
        <v>8.4892622089999996</v>
      </c>
      <c r="AC49" s="20">
        <v>8.4892622089999996</v>
      </c>
      <c r="AD49" s="20">
        <v>3.9817863998025373</v>
      </c>
      <c r="AE49" s="20">
        <v>8.5732646199999998</v>
      </c>
      <c r="AF49" s="20">
        <v>8.5732646199999998</v>
      </c>
      <c r="AG49" s="20">
        <v>8.5732646199999998</v>
      </c>
      <c r="AH49" s="20">
        <v>3.8619217210406744</v>
      </c>
      <c r="AI49" s="20">
        <v>8.6681033519999993</v>
      </c>
      <c r="AJ49" s="20">
        <v>8.6681033519999993</v>
      </c>
      <c r="AK49" s="20">
        <v>8.6681033519999993</v>
      </c>
      <c r="AL49" s="20">
        <v>3.7506398218566237</v>
      </c>
      <c r="AM49" s="20">
        <v>8.7746244499999992</v>
      </c>
      <c r="AN49" s="20">
        <v>8.7746244499999992</v>
      </c>
      <c r="AO49" s="20">
        <v>8.7746244499999992</v>
      </c>
      <c r="AP49" s="20">
        <v>3.643164798258594</v>
      </c>
      <c r="AQ49" s="20">
        <v>8.8453555779999995</v>
      </c>
      <c r="AR49" s="20">
        <v>8.8453555779999995</v>
      </c>
      <c r="AS49" s="20">
        <v>8.8453555779999995</v>
      </c>
      <c r="AT49" s="20">
        <v>3.5368346308878662</v>
      </c>
      <c r="AU49" s="20">
        <v>8.9863013939999998</v>
      </c>
      <c r="AV49" s="20">
        <v>8.9863013939999998</v>
      </c>
      <c r="AW49" s="20">
        <v>8.9863013939999998</v>
      </c>
      <c r="AX49" s="20">
        <v>3.0316804307899528</v>
      </c>
      <c r="AY49" s="20">
        <v>8.8901128430000007</v>
      </c>
      <c r="AZ49" s="20">
        <v>8.8901128430000007</v>
      </c>
      <c r="BA49" s="20">
        <v>8.8901128430000007</v>
      </c>
      <c r="BB49" s="20">
        <v>3.4302570827585193</v>
      </c>
      <c r="BC49" s="20">
        <v>9.0907593369999997</v>
      </c>
      <c r="BD49" s="20">
        <v>9.0907593369999997</v>
      </c>
      <c r="BE49" s="20">
        <v>9.0907593369999997</v>
      </c>
      <c r="BF49" s="20">
        <v>2.2505140826197794</v>
      </c>
      <c r="BG49" s="20">
        <v>9.134201320999999</v>
      </c>
      <c r="BH49" s="20">
        <v>9.134201320999999</v>
      </c>
      <c r="BI49" s="20">
        <v>9.134201320999999</v>
      </c>
      <c r="BJ49" s="20">
        <v>1.750663055397724</v>
      </c>
      <c r="BK49" s="20">
        <v>9.1437730300000002</v>
      </c>
      <c r="BL49" s="20">
        <v>9.1437730300000002</v>
      </c>
      <c r="BM49" s="20">
        <v>9.1437730300000002</v>
      </c>
      <c r="BN49" s="20">
        <v>1.4272102415075985</v>
      </c>
      <c r="BO49" s="23">
        <v>8.1975668689999992</v>
      </c>
      <c r="BP49" s="23">
        <v>8.1975668689999992</v>
      </c>
      <c r="BQ49" s="23">
        <v>8.1975668689999992</v>
      </c>
      <c r="BR49" s="23">
        <v>4.5393706514071734</v>
      </c>
      <c r="BS49" s="23">
        <v>8.2309623490000003</v>
      </c>
      <c r="BT49" s="23">
        <v>8.2309623490000003</v>
      </c>
      <c r="BU49" s="23">
        <v>8.2309623490000003</v>
      </c>
      <c r="BV49" s="23">
        <v>4.4616307886519202</v>
      </c>
      <c r="BW49" s="23">
        <v>8.2534587829999992</v>
      </c>
      <c r="BX49" s="23">
        <v>8.2534587829999992</v>
      </c>
      <c r="BY49" s="23">
        <v>8.2534587829999992</v>
      </c>
      <c r="BZ49" s="23">
        <v>4.4467584179195248</v>
      </c>
      <c r="CA49" s="23">
        <v>8.2863274269999998</v>
      </c>
      <c r="CB49" s="23">
        <v>8.2863274269999998</v>
      </c>
      <c r="CC49" s="23">
        <v>8.2863274269999998</v>
      </c>
      <c r="CD49" s="23">
        <v>4.396300911864957</v>
      </c>
      <c r="CE49" s="23">
        <v>8.3222541129999996</v>
      </c>
      <c r="CF49" s="23">
        <v>8.3222541129999996</v>
      </c>
      <c r="CG49" s="23">
        <v>8.3222541129999996</v>
      </c>
      <c r="CH49" s="23">
        <v>4.3548200595257658</v>
      </c>
      <c r="CI49" s="23">
        <v>8.3619293789999993</v>
      </c>
      <c r="CJ49" s="23">
        <v>8.3619293789999993</v>
      </c>
      <c r="CK49" s="23">
        <v>8.3619293789999993</v>
      </c>
      <c r="CL49" s="23">
        <v>4.3180702756759768</v>
      </c>
      <c r="CM49" s="23">
        <v>8.4149903049999999</v>
      </c>
      <c r="CN49" s="23">
        <v>8.4149903049999999</v>
      </c>
      <c r="CO49" s="23">
        <v>8.4149903049999999</v>
      </c>
      <c r="CP49" s="23">
        <v>4.2449224394649772</v>
      </c>
      <c r="CQ49" s="23">
        <v>8.4830925560000008</v>
      </c>
      <c r="CR49" s="23">
        <v>8.4830925560000008</v>
      </c>
      <c r="CS49" s="23">
        <v>8.4830925560000008</v>
      </c>
      <c r="CT49" s="23">
        <v>4.1320812294147737</v>
      </c>
      <c r="CU49" s="23">
        <v>8.5594233640000006</v>
      </c>
      <c r="CV49" s="23">
        <v>8.5594233640000006</v>
      </c>
      <c r="CW49" s="23">
        <v>8.5594233640000006</v>
      </c>
      <c r="CX49" s="23">
        <v>3.9999825176143267</v>
      </c>
      <c r="CY49" s="23">
        <v>8.5856388030000002</v>
      </c>
      <c r="CZ49" s="23">
        <v>8.5856388030000002</v>
      </c>
      <c r="DA49" s="23">
        <v>8.5856388030000002</v>
      </c>
      <c r="DB49" s="23">
        <v>3.9356692593964469</v>
      </c>
      <c r="DC49" s="23">
        <v>8.6673507920000006</v>
      </c>
      <c r="DD49" s="23">
        <v>8.6673507920000006</v>
      </c>
      <c r="DE49" s="23">
        <v>8.6673507920000006</v>
      </c>
      <c r="DF49" s="23">
        <v>3.6872520626098848</v>
      </c>
      <c r="DG49" s="23">
        <v>8.607066755</v>
      </c>
      <c r="DH49" s="23">
        <v>8.607066755</v>
      </c>
      <c r="DI49" s="23">
        <v>8.607066755</v>
      </c>
      <c r="DJ49" s="23">
        <v>3.8761553983330681</v>
      </c>
      <c r="DK49" s="23">
        <v>8.7470749899999998</v>
      </c>
      <c r="DL49" s="23">
        <v>8.7470749899999998</v>
      </c>
      <c r="DM49" s="23">
        <v>8.7470749899999998</v>
      </c>
      <c r="DN49" s="23">
        <v>3.3973933254862274</v>
      </c>
      <c r="DO49" s="23">
        <v>8.7949980419999996</v>
      </c>
      <c r="DP49" s="23">
        <v>8.7949980419999996</v>
      </c>
      <c r="DQ49" s="23">
        <v>8.7949980419999996</v>
      </c>
      <c r="DR49" s="23">
        <v>3.2357642538951978</v>
      </c>
      <c r="DS49" s="23">
        <v>8.8094438789999998</v>
      </c>
      <c r="DT49" s="23">
        <v>8.8094438789999998</v>
      </c>
      <c r="DU49" s="23">
        <v>8.8094438789999998</v>
      </c>
      <c r="DV49" s="23">
        <v>3.1722716366850428</v>
      </c>
      <c r="DW49" s="25">
        <v>8.2065366379999993</v>
      </c>
      <c r="DX49" s="25">
        <v>8.2065366379999993</v>
      </c>
      <c r="DY49" s="25">
        <v>8.2065366379999993</v>
      </c>
      <c r="DZ49" s="25">
        <v>4.5393706514071734</v>
      </c>
      <c r="EA49" s="25">
        <v>8.2365894159999993</v>
      </c>
      <c r="EB49" s="25">
        <v>8.2365894159999993</v>
      </c>
      <c r="EC49" s="25">
        <v>8.2365894159999993</v>
      </c>
      <c r="ED49" s="25">
        <v>4.4807781580915265</v>
      </c>
      <c r="EE49" s="25">
        <v>8.2864499249999994</v>
      </c>
      <c r="EF49" s="25">
        <v>8.2864499249999994</v>
      </c>
      <c r="EG49" s="25">
        <v>8.2864499249999994</v>
      </c>
      <c r="EH49" s="25">
        <v>4.383545337303163</v>
      </c>
      <c r="EI49" s="25">
        <v>8.3463417399999997</v>
      </c>
      <c r="EJ49" s="25">
        <v>8.3463417399999997</v>
      </c>
      <c r="EK49" s="25">
        <v>8.3463417399999997</v>
      </c>
      <c r="EL49" s="25">
        <v>4.2734632397828767</v>
      </c>
      <c r="EM49" s="25">
        <v>8.4143837599999998</v>
      </c>
      <c r="EN49" s="25">
        <v>8.4143837599999998</v>
      </c>
      <c r="EO49" s="25">
        <v>8.4143837599999998</v>
      </c>
      <c r="EP49" s="25">
        <v>4.1821435433157266</v>
      </c>
      <c r="EQ49" s="25">
        <v>8.4892622089999996</v>
      </c>
      <c r="ER49" s="25">
        <v>8.4892622089999996</v>
      </c>
      <c r="ES49" s="25">
        <v>8.4892622089999996</v>
      </c>
      <c r="ET49" s="25">
        <v>4.0993574534042914</v>
      </c>
      <c r="EU49" s="25">
        <v>8.5732646199999998</v>
      </c>
      <c r="EV49" s="25">
        <v>8.5732646199999998</v>
      </c>
      <c r="EW49" s="25">
        <v>8.5732646199999998</v>
      </c>
      <c r="EX49" s="25">
        <v>4.0198723991932459</v>
      </c>
      <c r="EY49" s="25">
        <v>8.6681033519999993</v>
      </c>
      <c r="EZ49" s="25">
        <v>8.6681033519999993</v>
      </c>
      <c r="FA49" s="25">
        <v>8.6681033519999993</v>
      </c>
      <c r="FB49" s="25">
        <v>3.9397755612740024</v>
      </c>
      <c r="FC49" s="25">
        <v>8.7746244499999992</v>
      </c>
      <c r="FD49" s="25">
        <v>8.7746244499999992</v>
      </c>
      <c r="FE49" s="25">
        <v>8.7746244499999992</v>
      </c>
      <c r="FF49" s="25">
        <v>3.8373853527043411</v>
      </c>
      <c r="FG49" s="25">
        <v>8.8453555779999995</v>
      </c>
      <c r="FH49" s="25">
        <v>8.8453555779999995</v>
      </c>
      <c r="FI49" s="25">
        <v>8.8453555779999995</v>
      </c>
      <c r="FJ49" s="25">
        <v>3.7283202680276499</v>
      </c>
      <c r="FK49" s="25">
        <v>8.9863013939999998</v>
      </c>
      <c r="FL49" s="25">
        <v>8.9863013939999998</v>
      </c>
      <c r="FM49" s="25">
        <v>8.9863013939999998</v>
      </c>
      <c r="FN49" s="25">
        <v>3.3320724887620248</v>
      </c>
      <c r="FO49" s="25">
        <v>8.8901128430000007</v>
      </c>
      <c r="FP49" s="25">
        <v>8.8901128430000007</v>
      </c>
      <c r="FQ49" s="25">
        <v>8.8901128430000007</v>
      </c>
      <c r="FR49" s="25">
        <v>3.6186463091737497</v>
      </c>
      <c r="FS49" s="25">
        <v>9.0907593369999997</v>
      </c>
      <c r="FT49" s="25">
        <v>9.0907593369999997</v>
      </c>
      <c r="FU49" s="25">
        <v>9.0907593369999997</v>
      </c>
      <c r="FV49" s="25">
        <v>3.0091253293512459</v>
      </c>
      <c r="FW49" s="25">
        <v>9.134201320999999</v>
      </c>
      <c r="FX49" s="25">
        <v>9.134201320999999</v>
      </c>
      <c r="FY49" s="25">
        <v>9.134201320999999</v>
      </c>
      <c r="FZ49" s="25">
        <v>2.8491562257770155</v>
      </c>
      <c r="GA49" s="25">
        <v>9.1437730300000002</v>
      </c>
      <c r="GB49" s="25">
        <v>9.1437730300000002</v>
      </c>
      <c r="GC49" s="25">
        <v>9.1437730300000002</v>
      </c>
      <c r="GD49" s="25">
        <v>2.8603706872399384</v>
      </c>
      <c r="GE49" s="26">
        <v>8.2096913859999994</v>
      </c>
      <c r="GF49" s="26">
        <v>8.2096913859999994</v>
      </c>
      <c r="GG49" s="26">
        <v>8.2096913859999994</v>
      </c>
      <c r="GH49" s="26">
        <v>4.5393706514071734</v>
      </c>
      <c r="GI49" s="26">
        <v>8.2413929489999997</v>
      </c>
      <c r="GJ49" s="26">
        <v>8.2413929489999997</v>
      </c>
      <c r="GK49" s="26">
        <v>8.2413929489999997</v>
      </c>
      <c r="GL49" s="26">
        <v>4.479164337624856</v>
      </c>
      <c r="GM49" s="26">
        <v>8.2989155730000004</v>
      </c>
      <c r="GN49" s="26">
        <v>8.2989155730000004</v>
      </c>
      <c r="GO49" s="26">
        <v>8.2989155730000004</v>
      </c>
      <c r="GP49" s="26">
        <v>4.3831489955062057</v>
      </c>
      <c r="GQ49" s="26">
        <v>8.3746575290000003</v>
      </c>
      <c r="GR49" s="26">
        <v>8.3746575290000003</v>
      </c>
      <c r="GS49" s="26">
        <v>8.3746575290000003</v>
      </c>
      <c r="GT49" s="26">
        <v>4.262617251174099</v>
      </c>
      <c r="GU49" s="26">
        <v>8.462215273</v>
      </c>
      <c r="GV49" s="26">
        <v>8.462215273</v>
      </c>
      <c r="GW49" s="26">
        <v>8.462215273</v>
      </c>
      <c r="GX49" s="26">
        <v>4.1568287135834705</v>
      </c>
      <c r="GY49" s="26">
        <v>8.5572309349999998</v>
      </c>
      <c r="GZ49" s="26">
        <v>8.5572309349999998</v>
      </c>
      <c r="HA49" s="26">
        <v>8.5572309349999998</v>
      </c>
      <c r="HB49" s="26">
        <v>4.0586091927584178</v>
      </c>
      <c r="HC49" s="26">
        <v>8.665324365</v>
      </c>
      <c r="HD49" s="26">
        <v>8.665324365</v>
      </c>
      <c r="HE49" s="26">
        <v>8.665324365</v>
      </c>
      <c r="HF49" s="26">
        <v>3.9727989801473216</v>
      </c>
      <c r="HG49" s="26">
        <v>8.7837700319999996</v>
      </c>
      <c r="HH49" s="26">
        <v>8.7837700319999996</v>
      </c>
      <c r="HI49" s="26">
        <v>8.7837700319999996</v>
      </c>
      <c r="HJ49" s="26">
        <v>3.9025012983988803</v>
      </c>
      <c r="HK49" s="26">
        <v>8.8777085650000007</v>
      </c>
      <c r="HL49" s="26">
        <v>8.8777085650000007</v>
      </c>
      <c r="HM49" s="26">
        <v>8.8777085650000007</v>
      </c>
      <c r="HN49" s="26">
        <v>3.8304366800389547</v>
      </c>
      <c r="HO49" s="26">
        <v>8.9248076130000005</v>
      </c>
      <c r="HP49" s="26">
        <v>8.9248076130000005</v>
      </c>
      <c r="HQ49" s="26">
        <v>8.9248076130000005</v>
      </c>
      <c r="HR49" s="26">
        <v>3.7473910493090989</v>
      </c>
      <c r="HS49" s="26">
        <v>9.0597844040000002</v>
      </c>
      <c r="HT49" s="26">
        <v>9.0597844040000002</v>
      </c>
      <c r="HU49" s="26">
        <v>9.0597844040000002</v>
      </c>
      <c r="HV49" s="26">
        <v>3.2963292297143933</v>
      </c>
      <c r="HW49" s="26">
        <v>8.956068277</v>
      </c>
      <c r="HX49" s="26">
        <v>8.956068277</v>
      </c>
      <c r="HY49" s="26">
        <v>8.956068277</v>
      </c>
      <c r="HZ49" s="26">
        <v>3.6572518758116956</v>
      </c>
      <c r="IA49" s="26">
        <v>9.2229855199999999</v>
      </c>
      <c r="IB49" s="26">
        <v>9.2229855199999999</v>
      </c>
      <c r="IC49" s="26">
        <v>9.2229855199999999</v>
      </c>
      <c r="ID49" s="26">
        <v>2.6888270565940431</v>
      </c>
      <c r="IE49" s="26">
        <v>9.2625345019999994</v>
      </c>
      <c r="IF49" s="26">
        <v>9.2625345019999994</v>
      </c>
      <c r="IG49" s="26">
        <v>9.2625345019999994</v>
      </c>
      <c r="IH49" s="26">
        <v>2.281759509143785</v>
      </c>
      <c r="II49" s="26">
        <v>9.2679413640000003</v>
      </c>
      <c r="IJ49" s="26">
        <v>9.2679413640000003</v>
      </c>
      <c r="IK49" s="26">
        <v>9.2679413640000003</v>
      </c>
      <c r="IL49" s="26">
        <v>2.0299292982237205</v>
      </c>
      <c r="IM49" s="27">
        <v>8.2096913859999994</v>
      </c>
      <c r="IN49" s="27">
        <v>8.2096913859999994</v>
      </c>
      <c r="IO49" s="27">
        <v>8.2096913859999994</v>
      </c>
      <c r="IP49" s="27">
        <v>4.5393706514071734</v>
      </c>
      <c r="IQ49" s="27">
        <v>8.235204865</v>
      </c>
      <c r="IR49" s="27">
        <v>8.235204865</v>
      </c>
      <c r="IS49" s="27">
        <v>8.235204865</v>
      </c>
      <c r="IT49" s="27">
        <v>4.4892699532646887</v>
      </c>
      <c r="IU49" s="27">
        <v>8.2860218129999996</v>
      </c>
      <c r="IV49" s="27">
        <v>8.2860218129999996</v>
      </c>
      <c r="IW49" s="27">
        <v>8.2860218129999996</v>
      </c>
      <c r="IX49" s="27">
        <v>4.4016528798904364</v>
      </c>
      <c r="IY49" s="27">
        <v>8.3550864120000004</v>
      </c>
      <c r="IZ49" s="27">
        <v>8.3550864120000004</v>
      </c>
      <c r="JA49" s="27">
        <v>8.3550864120000004</v>
      </c>
      <c r="JB49" s="27">
        <v>4.2828710884002774</v>
      </c>
      <c r="JC49" s="27">
        <v>8.4358914879999993</v>
      </c>
      <c r="JD49" s="27">
        <v>8.4358914879999993</v>
      </c>
      <c r="JE49" s="27">
        <v>8.4358914879999993</v>
      </c>
      <c r="JF49" s="27">
        <v>4.1827854097147101</v>
      </c>
      <c r="JG49" s="27">
        <v>8.5231277960000007</v>
      </c>
      <c r="JH49" s="27">
        <v>8.5231277960000007</v>
      </c>
      <c r="JI49" s="27">
        <v>8.5231277960000007</v>
      </c>
      <c r="JJ49" s="27">
        <v>4.0975958835479389</v>
      </c>
      <c r="JK49" s="27">
        <v>8.623045716</v>
      </c>
      <c r="JL49" s="27">
        <v>8.623045716</v>
      </c>
      <c r="JM49" s="27">
        <v>8.623045716</v>
      </c>
      <c r="JN49" s="27">
        <v>4.0255403337123168</v>
      </c>
      <c r="JO49" s="27">
        <v>8.7335021009999991</v>
      </c>
      <c r="JP49" s="27">
        <v>8.7335021009999991</v>
      </c>
      <c r="JQ49" s="27">
        <v>8.7335021009999991</v>
      </c>
      <c r="JR49" s="27">
        <v>3.9585790350765127</v>
      </c>
      <c r="JS49" s="27">
        <v>8.8287885159999995</v>
      </c>
      <c r="JT49" s="27">
        <v>8.8287885159999995</v>
      </c>
      <c r="JU49" s="27">
        <v>8.8287885159999995</v>
      </c>
      <c r="JV49" s="27">
        <v>3.7943637868185416</v>
      </c>
      <c r="JW49" s="27">
        <v>8.8835536099999999</v>
      </c>
      <c r="JX49" s="27">
        <v>8.8835536099999999</v>
      </c>
      <c r="JY49" s="27">
        <v>8.8835536099999999</v>
      </c>
      <c r="JZ49" s="27">
        <v>3.6063086478610389</v>
      </c>
      <c r="KA49" s="27">
        <v>9.0617400969999995</v>
      </c>
      <c r="KB49" s="27">
        <v>9.0617400969999995</v>
      </c>
      <c r="KC49" s="27">
        <v>9.0617400969999995</v>
      </c>
      <c r="KD49" s="27">
        <v>2.9080645155377125</v>
      </c>
      <c r="KE49" s="27">
        <v>8.9341029079999998</v>
      </c>
      <c r="KF49" s="27">
        <v>8.9341029079999998</v>
      </c>
      <c r="KG49" s="27">
        <v>8.9341029079999998</v>
      </c>
      <c r="KH49" s="27">
        <v>3.4240634248252926</v>
      </c>
      <c r="KI49" s="27">
        <v>9.1835101449999996</v>
      </c>
      <c r="KJ49" s="27">
        <v>9.1835101449999996</v>
      </c>
      <c r="KK49" s="27">
        <v>9.1835101449999996</v>
      </c>
      <c r="KL49" s="27">
        <v>2.2937544843535838</v>
      </c>
      <c r="KM49" s="27">
        <v>9.2175243229999992</v>
      </c>
      <c r="KN49" s="27">
        <v>9.2175243229999992</v>
      </c>
      <c r="KO49" s="27">
        <v>9.2175243229999992</v>
      </c>
      <c r="KP49" s="27">
        <v>2.0212719801431849</v>
      </c>
      <c r="KQ49" s="27">
        <v>9.2092393329999993</v>
      </c>
      <c r="KR49" s="27">
        <v>9.2092393329999993</v>
      </c>
      <c r="KS49" s="27">
        <v>9.2092393329999993</v>
      </c>
      <c r="KT49" s="27">
        <v>2.1590716365344234</v>
      </c>
    </row>
    <row r="50" spans="1:306" ht="15" thickBot="1" x14ac:dyDescent="0.35">
      <c r="A50" s="2"/>
      <c r="B50" s="72" t="s">
        <v>496</v>
      </c>
      <c r="C50" s="72" t="s">
        <v>497</v>
      </c>
      <c r="D50" s="72" t="s">
        <v>848</v>
      </c>
      <c r="E50" s="85">
        <v>347707</v>
      </c>
      <c r="F50" s="82">
        <v>467237</v>
      </c>
      <c r="G50" s="20">
        <v>23.691073839000001</v>
      </c>
      <c r="H50" s="20">
        <v>13.604858299595145</v>
      </c>
      <c r="I50" s="20">
        <v>9.7780795344325924</v>
      </c>
      <c r="J50" s="20">
        <v>10.454113395355073</v>
      </c>
      <c r="K50" s="20">
        <v>23.821422305999999</v>
      </c>
      <c r="L50" s="20">
        <v>13.337802764424612</v>
      </c>
      <c r="M50" s="20">
        <v>9.586141463083063</v>
      </c>
      <c r="N50" s="20">
        <v>9.7072133227523558</v>
      </c>
      <c r="O50" s="20">
        <v>23.906215996</v>
      </c>
      <c r="P50" s="20">
        <v>13.082907490420665</v>
      </c>
      <c r="Q50" s="20">
        <v>9.4029432108649011</v>
      </c>
      <c r="R50" s="20">
        <v>9.2582386437549147</v>
      </c>
      <c r="S50" s="20">
        <v>24.018062616000002</v>
      </c>
      <c r="T50" s="20">
        <v>12.764921637595425</v>
      </c>
      <c r="U50" s="20">
        <v>9.1744005174182455</v>
      </c>
      <c r="V50" s="20">
        <v>8.7122534270640593</v>
      </c>
      <c r="W50" s="20">
        <v>24.127062995999999</v>
      </c>
      <c r="X50" s="20">
        <v>12.509762084700748</v>
      </c>
      <c r="Y50" s="20">
        <v>8.991012322757765</v>
      </c>
      <c r="Z50" s="20">
        <v>8.2125136499679385</v>
      </c>
      <c r="AA50" s="20">
        <v>24.252188836999999</v>
      </c>
      <c r="AB50" s="20">
        <v>12.135982496192854</v>
      </c>
      <c r="AC50" s="20">
        <v>8.7223695729184332</v>
      </c>
      <c r="AD50" s="20">
        <v>7.5826452638280664</v>
      </c>
      <c r="AE50" s="20">
        <v>24.405000273999999</v>
      </c>
      <c r="AF50" s="20">
        <v>11.990296183537719</v>
      </c>
      <c r="AG50" s="20">
        <v>8.6176619515048021</v>
      </c>
      <c r="AH50" s="20">
        <v>6.7787645064197672</v>
      </c>
      <c r="AI50" s="20">
        <v>24.581635962</v>
      </c>
      <c r="AJ50" s="20">
        <v>11.901810805853502</v>
      </c>
      <c r="AK50" s="20">
        <v>8.5540657683195391</v>
      </c>
      <c r="AL50" s="20">
        <v>6.3069251673015696</v>
      </c>
      <c r="AM50" s="20">
        <v>24.797118965999999</v>
      </c>
      <c r="AN50" s="20">
        <v>11.750155908900132</v>
      </c>
      <c r="AO50" s="20">
        <v>8.4450684078515987</v>
      </c>
      <c r="AP50" s="20">
        <v>5.6964778205082673</v>
      </c>
      <c r="AQ50" s="20">
        <v>25.005554467</v>
      </c>
      <c r="AR50" s="20">
        <v>11.613612959425284</v>
      </c>
      <c r="AS50" s="20">
        <v>8.3469323015850012</v>
      </c>
      <c r="AT50" s="20">
        <v>5.1816513297168179</v>
      </c>
      <c r="AU50" s="20">
        <v>25.861678228999999</v>
      </c>
      <c r="AV50" s="20">
        <v>10.849150229983479</v>
      </c>
      <c r="AW50" s="20">
        <v>7.7974978859532094</v>
      </c>
      <c r="AX50" s="20">
        <v>2.4725889610854885</v>
      </c>
      <c r="AY50" s="20">
        <v>25.238144489</v>
      </c>
      <c r="AZ50" s="20">
        <v>11.465294154443091</v>
      </c>
      <c r="BA50" s="20">
        <v>8.2403326561031349</v>
      </c>
      <c r="BB50" s="20">
        <v>4.6984677490557587</v>
      </c>
      <c r="BC50" s="20">
        <v>26.81021857</v>
      </c>
      <c r="BD50" s="20">
        <v>9.4854848826353404</v>
      </c>
      <c r="BE50" s="20">
        <v>6.817404750759251</v>
      </c>
      <c r="BF50" s="20">
        <v>-3.3861308784008557</v>
      </c>
      <c r="BG50" s="20">
        <v>27.513030837999999</v>
      </c>
      <c r="BH50" s="20">
        <v>8.5222844273711669</v>
      </c>
      <c r="BI50" s="20">
        <v>6.1251336185082783</v>
      </c>
      <c r="BJ50" s="20">
        <v>-8.2968519013697559</v>
      </c>
      <c r="BK50" s="20">
        <v>28.216739139000001</v>
      </c>
      <c r="BL50" s="20">
        <v>7.9130151862637055</v>
      </c>
      <c r="BM50" s="20">
        <v>5.6872398186434587</v>
      </c>
      <c r="BN50" s="20">
        <v>-10.534445901976401</v>
      </c>
      <c r="BO50" s="23">
        <v>23.684627466999999</v>
      </c>
      <c r="BP50" s="23">
        <v>13.60485829959514</v>
      </c>
      <c r="BQ50" s="23">
        <v>9.7780795344325888</v>
      </c>
      <c r="BR50" s="23">
        <v>10.454113395355073</v>
      </c>
      <c r="BS50" s="23">
        <v>23.833602915</v>
      </c>
      <c r="BT50" s="23">
        <v>13.432632300322313</v>
      </c>
      <c r="BU50" s="23">
        <v>9.6542973176904301</v>
      </c>
      <c r="BV50" s="23">
        <v>9.8389659032515961</v>
      </c>
      <c r="BW50" s="23">
        <v>23.858266784000001</v>
      </c>
      <c r="BX50" s="23">
        <v>13.381116481811116</v>
      </c>
      <c r="BY50" s="23">
        <v>9.6172718845994538</v>
      </c>
      <c r="BZ50" s="23">
        <v>9.7705213300514639</v>
      </c>
      <c r="CA50" s="23">
        <v>23.911880433</v>
      </c>
      <c r="CB50" s="23">
        <v>13.306206525951223</v>
      </c>
      <c r="CC50" s="23">
        <v>9.563432624374256</v>
      </c>
      <c r="CD50" s="23">
        <v>9.5930589180379897</v>
      </c>
      <c r="CE50" s="23">
        <v>23.964936086000002</v>
      </c>
      <c r="CF50" s="23">
        <v>13.238432485282024</v>
      </c>
      <c r="CG50" s="23">
        <v>9.5147220869000773</v>
      </c>
      <c r="CH50" s="23">
        <v>9.4933714436707959</v>
      </c>
      <c r="CI50" s="23">
        <v>24.020450216</v>
      </c>
      <c r="CJ50" s="23">
        <v>13.158671479383859</v>
      </c>
      <c r="CK50" s="23">
        <v>9.4573962814970312</v>
      </c>
      <c r="CL50" s="23">
        <v>9.3622604448977871</v>
      </c>
      <c r="CM50" s="23">
        <v>24.101264612000001</v>
      </c>
      <c r="CN50" s="23">
        <v>13.042102187869906</v>
      </c>
      <c r="CO50" s="23">
        <v>9.3736156364807002</v>
      </c>
      <c r="CP50" s="23">
        <v>9.050065017267876</v>
      </c>
      <c r="CQ50" s="23">
        <v>24.213958323</v>
      </c>
      <c r="CR50" s="23">
        <v>12.95217593355347</v>
      </c>
      <c r="CS50" s="23">
        <v>9.3089838668895464</v>
      </c>
      <c r="CT50" s="23">
        <v>8.8438682219979761</v>
      </c>
      <c r="CU50" s="23">
        <v>24.359495379000002</v>
      </c>
      <c r="CV50" s="23">
        <v>12.82824086804221</v>
      </c>
      <c r="CW50" s="23">
        <v>9.2199092950720445</v>
      </c>
      <c r="CX50" s="23">
        <v>8.4948226748215738</v>
      </c>
      <c r="CY50" s="23">
        <v>24.466699357</v>
      </c>
      <c r="CZ50" s="23">
        <v>12.750445669549931</v>
      </c>
      <c r="DA50" s="23">
        <v>9.1639963541576126</v>
      </c>
      <c r="DB50" s="23">
        <v>8.2887798526390952</v>
      </c>
      <c r="DC50" s="23">
        <v>25.095641591</v>
      </c>
      <c r="DD50" s="23">
        <v>12.396867933308508</v>
      </c>
      <c r="DE50" s="23">
        <v>8.9098730733090257</v>
      </c>
      <c r="DF50" s="23">
        <v>7.3057366236049859</v>
      </c>
      <c r="DG50" s="23">
        <v>24.594188273</v>
      </c>
      <c r="DH50" s="23">
        <v>12.661325636420905</v>
      </c>
      <c r="DI50" s="23">
        <v>9.0999440316080413</v>
      </c>
      <c r="DJ50" s="23">
        <v>8.0427146895958366</v>
      </c>
      <c r="DK50" s="23">
        <v>25.952580226999999</v>
      </c>
      <c r="DL50" s="23">
        <v>11.911745775838064</v>
      </c>
      <c r="DM50" s="23">
        <v>8.561206226863245</v>
      </c>
      <c r="DN50" s="23">
        <v>5.798109203977063</v>
      </c>
      <c r="DO50" s="23">
        <v>26.763705013999999</v>
      </c>
      <c r="DP50" s="23">
        <v>11.642574251825666</v>
      </c>
      <c r="DQ50" s="23">
        <v>8.3677473526700474</v>
      </c>
      <c r="DR50" s="23">
        <v>3.9348958339499589</v>
      </c>
      <c r="DS50" s="23">
        <v>27.377220174000001</v>
      </c>
      <c r="DT50" s="23">
        <v>11.655412037711967</v>
      </c>
      <c r="DU50" s="23">
        <v>8.3769741221576801</v>
      </c>
      <c r="DV50" s="23">
        <v>3.7688751137406982</v>
      </c>
      <c r="DW50" s="25">
        <v>23.691073839000001</v>
      </c>
      <c r="DX50" s="25">
        <v>13.60485829959514</v>
      </c>
      <c r="DY50" s="25">
        <v>9.7780795344325888</v>
      </c>
      <c r="DZ50" s="25">
        <v>10.454113395355073</v>
      </c>
      <c r="EA50" s="25">
        <v>23.829498305000001</v>
      </c>
      <c r="EB50" s="25">
        <v>13.415905778315151</v>
      </c>
      <c r="EC50" s="25">
        <v>9.6422756369849942</v>
      </c>
      <c r="ED50" s="25">
        <v>9.862100211336827</v>
      </c>
      <c r="EE50" s="25">
        <v>23.915794175999999</v>
      </c>
      <c r="EF50" s="25">
        <v>13.172728039813538</v>
      </c>
      <c r="EG50" s="25">
        <v>9.4674990082462003</v>
      </c>
      <c r="EH50" s="25">
        <v>9.4890566130553236</v>
      </c>
      <c r="EI50" s="25">
        <v>24.028901278999999</v>
      </c>
      <c r="EJ50" s="25">
        <v>12.851234521416783</v>
      </c>
      <c r="EK50" s="25">
        <v>9.2364352864886889</v>
      </c>
      <c r="EL50" s="25">
        <v>9.0738906220340496</v>
      </c>
      <c r="EM50" s="25">
        <v>24.146925801000002</v>
      </c>
      <c r="EN50" s="25">
        <v>12.603883236226045</v>
      </c>
      <c r="EO50" s="25">
        <v>9.0586590475688649</v>
      </c>
      <c r="EP50" s="25">
        <v>8.7708884530578022</v>
      </c>
      <c r="EQ50" s="25">
        <v>24.276449782</v>
      </c>
      <c r="ER50" s="25">
        <v>12.259819616655188</v>
      </c>
      <c r="ES50" s="25">
        <v>8.8113737497007705</v>
      </c>
      <c r="ET50" s="25">
        <v>8.442443236533169</v>
      </c>
      <c r="EU50" s="25">
        <v>24.421830310000001</v>
      </c>
      <c r="EV50" s="25">
        <v>12.256648270322335</v>
      </c>
      <c r="EW50" s="25">
        <v>8.8090944406487406</v>
      </c>
      <c r="EX50" s="25">
        <v>8.0060253814742559</v>
      </c>
      <c r="EY50" s="25">
        <v>24.581260347000001</v>
      </c>
      <c r="EZ50" s="25">
        <v>12.22148202083485</v>
      </c>
      <c r="FA50" s="25">
        <v>8.783819764731934</v>
      </c>
      <c r="FB50" s="25">
        <v>7.8258504499333199</v>
      </c>
      <c r="FC50" s="25">
        <v>24.789697468</v>
      </c>
      <c r="FD50" s="25">
        <v>12.083305362810556</v>
      </c>
      <c r="FE50" s="25">
        <v>8.6845094799637472</v>
      </c>
      <c r="FF50" s="25">
        <v>7.2923753379098457</v>
      </c>
      <c r="FG50" s="25">
        <v>24.981688266999999</v>
      </c>
      <c r="FH50" s="25">
        <v>11.941308673976252</v>
      </c>
      <c r="FI50" s="25">
        <v>8.5824536638374429</v>
      </c>
      <c r="FJ50" s="25">
        <v>6.7425305978278036</v>
      </c>
      <c r="FK50" s="25">
        <v>25.794278946999999</v>
      </c>
      <c r="FL50" s="25">
        <v>11.305326743097632</v>
      </c>
      <c r="FM50" s="25">
        <v>8.1253609278713341</v>
      </c>
      <c r="FN50" s="25">
        <v>4.6020256739989129</v>
      </c>
      <c r="FO50" s="25">
        <v>25.189275891000001</v>
      </c>
      <c r="FP50" s="25">
        <v>11.78075411758592</v>
      </c>
      <c r="FQ50" s="25">
        <v>8.4670599429012299</v>
      </c>
      <c r="FR50" s="25">
        <v>6.1564804089973286</v>
      </c>
      <c r="FS50" s="25">
        <v>26.458208952</v>
      </c>
      <c r="FT50" s="25">
        <v>10.697046041929479</v>
      </c>
      <c r="FU50" s="25">
        <v>7.688177611124873</v>
      </c>
      <c r="FV50" s="25">
        <v>2.4824937662339686</v>
      </c>
      <c r="FW50" s="25">
        <v>27.018200952000001</v>
      </c>
      <c r="FX50" s="25">
        <v>10.365430986373005</v>
      </c>
      <c r="FY50" s="25">
        <v>7.4498393413214332</v>
      </c>
      <c r="FZ50" s="25">
        <v>0.51087742790623381</v>
      </c>
      <c r="GA50" s="25">
        <v>27.440911018999998</v>
      </c>
      <c r="GB50" s="25">
        <v>10.319885785250714</v>
      </c>
      <c r="GC50" s="25">
        <v>7.4171051085070596</v>
      </c>
      <c r="GD50" s="25">
        <v>1.2008289946733228</v>
      </c>
      <c r="GE50" s="26">
        <v>23.693786204999999</v>
      </c>
      <c r="GF50" s="26">
        <v>13.604858299595145</v>
      </c>
      <c r="GG50" s="26">
        <v>9.7780795344325924</v>
      </c>
      <c r="GH50" s="26">
        <v>10.454113395355073</v>
      </c>
      <c r="GI50" s="26">
        <v>23.835846583999999</v>
      </c>
      <c r="GJ50" s="26">
        <v>13.280989667306319</v>
      </c>
      <c r="GK50" s="26">
        <v>9.5453087715557547</v>
      </c>
      <c r="GL50" s="26">
        <v>9.7009948457275321</v>
      </c>
      <c r="GM50" s="26">
        <v>23.925796908999999</v>
      </c>
      <c r="GN50" s="26">
        <v>13.011641426953959</v>
      </c>
      <c r="GO50" s="26">
        <v>9.3517228878495491</v>
      </c>
      <c r="GP50" s="26">
        <v>9.2764244658798418</v>
      </c>
      <c r="GQ50" s="26">
        <v>24.053663444000001</v>
      </c>
      <c r="GR50" s="26">
        <v>12.669921956864602</v>
      </c>
      <c r="GS50" s="26">
        <v>9.1061223763692247</v>
      </c>
      <c r="GT50" s="26">
        <v>8.7564733806658186</v>
      </c>
      <c r="GU50" s="26">
        <v>24.208486358000002</v>
      </c>
      <c r="GV50" s="26">
        <v>12.180065588042519</v>
      </c>
      <c r="GW50" s="26">
        <v>8.7540529590101901</v>
      </c>
      <c r="GX50" s="26">
        <v>8.2781327833378882</v>
      </c>
      <c r="GY50" s="26">
        <v>24.427468503</v>
      </c>
      <c r="GZ50" s="26">
        <v>12.205014201765271</v>
      </c>
      <c r="HA50" s="26">
        <v>8.7719840189215006</v>
      </c>
      <c r="HB50" s="26">
        <v>7.6608847478836566</v>
      </c>
      <c r="HC50" s="26">
        <v>24.689035038</v>
      </c>
      <c r="HD50" s="26">
        <v>11.882161498718707</v>
      </c>
      <c r="HE50" s="26">
        <v>8.5399434243943375</v>
      </c>
      <c r="HF50" s="26">
        <v>6.8814054564123239</v>
      </c>
      <c r="HG50" s="26">
        <v>24.986005613</v>
      </c>
      <c r="HH50" s="26">
        <v>11.639512290715956</v>
      </c>
      <c r="HI50" s="26">
        <v>8.3655466609316438</v>
      </c>
      <c r="HJ50" s="26">
        <v>6.4394532877663675</v>
      </c>
      <c r="HK50" s="26">
        <v>25.292962507999999</v>
      </c>
      <c r="HL50" s="26">
        <v>11.371708537387288</v>
      </c>
      <c r="HM50" s="26">
        <v>8.1730708304597286</v>
      </c>
      <c r="HN50" s="26">
        <v>5.8362567290697775</v>
      </c>
      <c r="HO50" s="26">
        <v>25.539053985999999</v>
      </c>
      <c r="HP50" s="26">
        <v>11.122733796974165</v>
      </c>
      <c r="HQ50" s="26">
        <v>7.9941277823063599</v>
      </c>
      <c r="HR50" s="26">
        <v>5.288711278614219</v>
      </c>
      <c r="HS50" s="26">
        <v>26.739636779000001</v>
      </c>
      <c r="HT50" s="26">
        <v>10.195938616955187</v>
      </c>
      <c r="HU50" s="26">
        <v>7.3280218381802085</v>
      </c>
      <c r="HV50" s="26">
        <v>2.2190201001711429</v>
      </c>
      <c r="HW50" s="26">
        <v>25.798075804</v>
      </c>
      <c r="HX50" s="26">
        <v>10.920090235078519</v>
      </c>
      <c r="HY50" s="26">
        <v>7.8484838643968793</v>
      </c>
      <c r="HZ50" s="26">
        <v>4.755717574524688</v>
      </c>
      <c r="IA50" s="26">
        <v>28.364083037</v>
      </c>
      <c r="IB50" s="26">
        <v>8.6652936291852303</v>
      </c>
      <c r="IC50" s="26">
        <v>6.2279171476491326</v>
      </c>
      <c r="ID50" s="26">
        <v>-4.1017572823881778</v>
      </c>
      <c r="IE50" s="26">
        <v>29.413966063</v>
      </c>
      <c r="IF50" s="26">
        <v>7.5807582733395327</v>
      </c>
      <c r="IG50" s="26">
        <v>5.4484402333119242</v>
      </c>
      <c r="IH50" s="26">
        <v>-9.3182839944471851</v>
      </c>
      <c r="II50" s="26">
        <v>29.997975465</v>
      </c>
      <c r="IJ50" s="26">
        <v>7.0526501092305729</v>
      </c>
      <c r="IK50" s="26">
        <v>5.0688784975168328</v>
      </c>
      <c r="IL50" s="26">
        <v>-10.861272938150762</v>
      </c>
      <c r="IM50" s="27">
        <v>23.693786204999999</v>
      </c>
      <c r="IN50" s="27">
        <v>13.60485829959514</v>
      </c>
      <c r="IO50" s="27">
        <v>9.7780795344325888</v>
      </c>
      <c r="IP50" s="27">
        <v>10.454113395355073</v>
      </c>
      <c r="IQ50" s="27">
        <v>23.832982301000001</v>
      </c>
      <c r="IR50" s="27">
        <v>13.286202311313668</v>
      </c>
      <c r="IS50" s="27">
        <v>9.5490552014388239</v>
      </c>
      <c r="IT50" s="27">
        <v>9.7159036064576192</v>
      </c>
      <c r="IU50" s="27">
        <v>23.924223254000001</v>
      </c>
      <c r="IV50" s="27">
        <v>13.001752391247891</v>
      </c>
      <c r="IW50" s="27">
        <v>9.3446154431762238</v>
      </c>
      <c r="IX50" s="27">
        <v>9.2897807983681151</v>
      </c>
      <c r="IY50" s="27">
        <v>24.068941832</v>
      </c>
      <c r="IZ50" s="27">
        <v>12.604006454151033</v>
      </c>
      <c r="JA50" s="27">
        <v>9.0587476067176684</v>
      </c>
      <c r="JB50" s="27">
        <v>8.747668190830046</v>
      </c>
      <c r="JC50" s="27">
        <v>24.287611476999999</v>
      </c>
      <c r="JD50" s="27">
        <v>12.263136771961078</v>
      </c>
      <c r="JE50" s="27">
        <v>8.8137578545326463</v>
      </c>
      <c r="JF50" s="27">
        <v>8.255918475368766</v>
      </c>
      <c r="JG50" s="27">
        <v>24.582859417999998</v>
      </c>
      <c r="JH50" s="27">
        <v>12.200525182919268</v>
      </c>
      <c r="JI50" s="27">
        <v>8.7687576726897944</v>
      </c>
      <c r="JJ50" s="27">
        <v>7.6887984460771186</v>
      </c>
      <c r="JK50" s="27">
        <v>24.856819932000001</v>
      </c>
      <c r="JL50" s="27">
        <v>11.978693716448426</v>
      </c>
      <c r="JM50" s="27">
        <v>8.6093230299595387</v>
      </c>
      <c r="JN50" s="27">
        <v>6.9760396111052785</v>
      </c>
      <c r="JO50" s="27">
        <v>25.092461632999999</v>
      </c>
      <c r="JP50" s="27">
        <v>11.807611891221528</v>
      </c>
      <c r="JQ50" s="27">
        <v>8.4863631536325439</v>
      </c>
      <c r="JR50" s="27">
        <v>6.5704723965364167</v>
      </c>
      <c r="JS50" s="27">
        <v>25.420724164999999</v>
      </c>
      <c r="JT50" s="27">
        <v>11.459530995975069</v>
      </c>
      <c r="JU50" s="27">
        <v>8.2361905606377555</v>
      </c>
      <c r="JV50" s="27">
        <v>5.3739369721563257</v>
      </c>
      <c r="JW50" s="27">
        <v>25.785393239000001</v>
      </c>
      <c r="JX50" s="27">
        <v>11.117875322452447</v>
      </c>
      <c r="JY50" s="27">
        <v>7.9906359010060752</v>
      </c>
      <c r="JZ50" s="27">
        <v>4.1038936924674019</v>
      </c>
      <c r="KA50" s="27">
        <v>27.286704238999999</v>
      </c>
      <c r="KB50" s="27">
        <v>9.9894491894798279</v>
      </c>
      <c r="KC50" s="27">
        <v>7.17961382095495</v>
      </c>
      <c r="KD50" s="27">
        <v>-1.0861473901185974</v>
      </c>
      <c r="KE50" s="27">
        <v>26.158583562</v>
      </c>
      <c r="KF50" s="27">
        <v>10.783530398006619</v>
      </c>
      <c r="KG50" s="27">
        <v>7.7503356206817706</v>
      </c>
      <c r="KH50" s="27">
        <v>2.7718041438125596</v>
      </c>
      <c r="KI50" s="27">
        <v>28.819070963000001</v>
      </c>
      <c r="KJ50" s="27">
        <v>8.4838948047175737</v>
      </c>
      <c r="KK50" s="27">
        <v>6.0975422408299931</v>
      </c>
      <c r="KL50" s="27">
        <v>-6.4272189941031215</v>
      </c>
      <c r="KM50" s="27">
        <v>29.564358714999997</v>
      </c>
      <c r="KN50" s="27">
        <v>7.4959998032945556</v>
      </c>
      <c r="KO50" s="27">
        <v>5.3875226520283865</v>
      </c>
      <c r="KP50" s="27">
        <v>-10.452490278087851</v>
      </c>
      <c r="KQ50" s="27">
        <v>29.724186408999998</v>
      </c>
      <c r="KR50" s="27">
        <v>7.6285680532205919</v>
      </c>
      <c r="KS50" s="27">
        <v>5.4828020634689221</v>
      </c>
      <c r="KT50" s="27">
        <v>-8.8026856701992386</v>
      </c>
    </row>
    <row r="51" spans="1:306" ht="15" thickBot="1" x14ac:dyDescent="0.35">
      <c r="A51" s="2"/>
      <c r="B51" s="72" t="s">
        <v>498</v>
      </c>
      <c r="C51" s="72" t="s">
        <v>499</v>
      </c>
      <c r="D51" s="72" t="s">
        <v>842</v>
      </c>
      <c r="E51" s="85">
        <v>359442</v>
      </c>
      <c r="F51" s="82">
        <v>418850</v>
      </c>
      <c r="G51" s="20">
        <v>19.792594072</v>
      </c>
      <c r="H51" s="20">
        <v>19.792594072</v>
      </c>
      <c r="I51" s="20">
        <v>19.608147429679924</v>
      </c>
      <c r="J51" s="20">
        <v>10.543978886223986</v>
      </c>
      <c r="K51" s="20">
        <v>20.004054481000001</v>
      </c>
      <c r="L51" s="20">
        <v>20.004054481000001</v>
      </c>
      <c r="M51" s="20">
        <v>19.460150655569297</v>
      </c>
      <c r="N51" s="20">
        <v>9.3059901148856774</v>
      </c>
      <c r="O51" s="20">
        <v>20.110731045000001</v>
      </c>
      <c r="P51" s="20">
        <v>20.110731045000001</v>
      </c>
      <c r="Q51" s="20">
        <v>19.346638227455447</v>
      </c>
      <c r="R51" s="20">
        <v>8.8553551606145184</v>
      </c>
      <c r="S51" s="20">
        <v>20.242994715999998</v>
      </c>
      <c r="T51" s="20">
        <v>20.242994715999998</v>
      </c>
      <c r="U51" s="20">
        <v>19.256553129747964</v>
      </c>
      <c r="V51" s="20">
        <v>8.5573493445813327</v>
      </c>
      <c r="W51" s="20">
        <v>20.387765647000002</v>
      </c>
      <c r="X51" s="20">
        <v>20.387765647000002</v>
      </c>
      <c r="Y51" s="20">
        <v>19.152691643649906</v>
      </c>
      <c r="Z51" s="20">
        <v>8.1755927959036825</v>
      </c>
      <c r="AA51" s="20">
        <v>20.553271788</v>
      </c>
      <c r="AB51" s="20">
        <v>20.553271788</v>
      </c>
      <c r="AC51" s="20">
        <v>19.053501406265354</v>
      </c>
      <c r="AD51" s="20">
        <v>7.8217115007699789</v>
      </c>
      <c r="AE51" s="20">
        <v>20.752888640999998</v>
      </c>
      <c r="AF51" s="20">
        <v>20.752888640999998</v>
      </c>
      <c r="AG51" s="20">
        <v>18.955269033912327</v>
      </c>
      <c r="AH51" s="20">
        <v>7.4596798089794376</v>
      </c>
      <c r="AI51" s="20">
        <v>20.977760175</v>
      </c>
      <c r="AJ51" s="20">
        <v>20.977760175</v>
      </c>
      <c r="AK51" s="20">
        <v>18.876778320102225</v>
      </c>
      <c r="AL51" s="20">
        <v>7.1026602798256384</v>
      </c>
      <c r="AM51" s="20">
        <v>21.153463336000002</v>
      </c>
      <c r="AN51" s="20">
        <v>21.153463336000002</v>
      </c>
      <c r="AO51" s="20">
        <v>18.793629611057039</v>
      </c>
      <c r="AP51" s="20">
        <v>6.7631655922932872</v>
      </c>
      <c r="AQ51" s="20">
        <v>21.318086788999999</v>
      </c>
      <c r="AR51" s="20">
        <v>21.318086788999999</v>
      </c>
      <c r="AS51" s="20">
        <v>18.709872446866033</v>
      </c>
      <c r="AT51" s="20">
        <v>6.4175230258177258</v>
      </c>
      <c r="AU51" s="20">
        <v>21.867700571</v>
      </c>
      <c r="AV51" s="20">
        <v>21.867700571</v>
      </c>
      <c r="AW51" s="20">
        <v>18.332466395273102</v>
      </c>
      <c r="AX51" s="20">
        <v>4.5026941407894334</v>
      </c>
      <c r="AY51" s="20">
        <v>21.471783474999999</v>
      </c>
      <c r="AZ51" s="20">
        <v>21.471783474999999</v>
      </c>
      <c r="BA51" s="20">
        <v>18.634943304166875</v>
      </c>
      <c r="BB51" s="20">
        <v>6.0822663844392864</v>
      </c>
      <c r="BC51" s="20">
        <v>22.325879241999999</v>
      </c>
      <c r="BD51" s="20">
        <v>22.325879241999999</v>
      </c>
      <c r="BE51" s="20">
        <v>17.712131313344035</v>
      </c>
      <c r="BF51" s="20">
        <v>0.6959072376187585</v>
      </c>
      <c r="BG51" s="20">
        <v>22.548581622</v>
      </c>
      <c r="BH51" s="20">
        <v>22.548581622</v>
      </c>
      <c r="BI51" s="20">
        <v>17.238560432032187</v>
      </c>
      <c r="BJ51" s="20">
        <v>-2.1008134728414838</v>
      </c>
      <c r="BK51" s="20">
        <v>22.670741882000002</v>
      </c>
      <c r="BL51" s="20">
        <v>22.670741882000002</v>
      </c>
      <c r="BM51" s="20">
        <v>16.880597233286807</v>
      </c>
      <c r="BN51" s="20">
        <v>-4.0776858737728041</v>
      </c>
      <c r="BO51" s="23">
        <v>19.794515456999999</v>
      </c>
      <c r="BP51" s="23">
        <v>19.794515456999999</v>
      </c>
      <c r="BQ51" s="23">
        <v>19.608147429679924</v>
      </c>
      <c r="BR51" s="23">
        <v>10.543978886223986</v>
      </c>
      <c r="BS51" s="23">
        <v>20.002056279000001</v>
      </c>
      <c r="BT51" s="23">
        <v>20.002056279000001</v>
      </c>
      <c r="BU51" s="23">
        <v>19.519861938958417</v>
      </c>
      <c r="BV51" s="23">
        <v>9.8253222026940321</v>
      </c>
      <c r="BW51" s="23">
        <v>20.049742924</v>
      </c>
      <c r="BX51" s="23">
        <v>20.049742924</v>
      </c>
      <c r="BY51" s="23">
        <v>19.449604047451444</v>
      </c>
      <c r="BZ51" s="23">
        <v>9.6914712451638536</v>
      </c>
      <c r="CA51" s="23">
        <v>20.120649514</v>
      </c>
      <c r="CB51" s="23">
        <v>20.120649514</v>
      </c>
      <c r="CC51" s="23">
        <v>19.411062782023027</v>
      </c>
      <c r="CD51" s="23">
        <v>9.5521148468085997</v>
      </c>
      <c r="CE51" s="23">
        <v>20.195462376000002</v>
      </c>
      <c r="CF51" s="23">
        <v>20.195462376000002</v>
      </c>
      <c r="CG51" s="23">
        <v>19.360522388955445</v>
      </c>
      <c r="CH51" s="23">
        <v>9.3197895527560632</v>
      </c>
      <c r="CI51" s="23">
        <v>20.276745396999999</v>
      </c>
      <c r="CJ51" s="23">
        <v>20.276745396999999</v>
      </c>
      <c r="CK51" s="23">
        <v>19.302734580609314</v>
      </c>
      <c r="CL51" s="23">
        <v>9.1221454170563945</v>
      </c>
      <c r="CM51" s="23">
        <v>20.383346493000001</v>
      </c>
      <c r="CN51" s="23">
        <v>20.383346493000001</v>
      </c>
      <c r="CO51" s="23">
        <v>19.244151808978526</v>
      </c>
      <c r="CP51" s="23">
        <v>8.8445467561744273</v>
      </c>
      <c r="CQ51" s="23">
        <v>20.521260768000001</v>
      </c>
      <c r="CR51" s="23">
        <v>20.521260768000001</v>
      </c>
      <c r="CS51" s="23">
        <v>19.199274927069279</v>
      </c>
      <c r="CT51" s="23">
        <v>8.4447338471390054</v>
      </c>
      <c r="CU51" s="23">
        <v>20.669415667999999</v>
      </c>
      <c r="CV51" s="23">
        <v>20.669415667999999</v>
      </c>
      <c r="CW51" s="23">
        <v>19.144998206563756</v>
      </c>
      <c r="CX51" s="23">
        <v>8.032574762700591</v>
      </c>
      <c r="CY51" s="23">
        <v>20.783097887</v>
      </c>
      <c r="CZ51" s="23">
        <v>20.783097887</v>
      </c>
      <c r="DA51" s="23">
        <v>19.100341746292536</v>
      </c>
      <c r="DB51" s="23">
        <v>7.741810229829408</v>
      </c>
      <c r="DC51" s="23">
        <v>21.169742847999999</v>
      </c>
      <c r="DD51" s="23">
        <v>21.169742847999999</v>
      </c>
      <c r="DE51" s="23">
        <v>18.928573065782789</v>
      </c>
      <c r="DF51" s="23">
        <v>6.635275167426574</v>
      </c>
      <c r="DG51" s="23">
        <v>20.871994515000001</v>
      </c>
      <c r="DH51" s="23">
        <v>20.871994515000001</v>
      </c>
      <c r="DI51" s="23">
        <v>19.058573652622258</v>
      </c>
      <c r="DJ51" s="23">
        <v>7.4464697096429759</v>
      </c>
      <c r="DK51" s="23">
        <v>21.607481514</v>
      </c>
      <c r="DL51" s="23">
        <v>21.607481514</v>
      </c>
      <c r="DM51" s="23">
        <v>18.695393471532558</v>
      </c>
      <c r="DN51" s="23">
        <v>5.599692983630181</v>
      </c>
      <c r="DO51" s="23">
        <v>21.884214861</v>
      </c>
      <c r="DP51" s="23">
        <v>21.884214861</v>
      </c>
      <c r="DQ51" s="23">
        <v>18.516753176569743</v>
      </c>
      <c r="DR51" s="23">
        <v>5.0765964629415627</v>
      </c>
      <c r="DS51" s="23">
        <v>22.049608865</v>
      </c>
      <c r="DT51" s="23">
        <v>22.049608865</v>
      </c>
      <c r="DU51" s="23">
        <v>18.394939507072507</v>
      </c>
      <c r="DV51" s="23">
        <v>4.7870540203742955</v>
      </c>
      <c r="DW51" s="25">
        <v>19.792594072</v>
      </c>
      <c r="DX51" s="25">
        <v>19.792594072</v>
      </c>
      <c r="DY51" s="25">
        <v>19.608147429679924</v>
      </c>
      <c r="DZ51" s="25">
        <v>10.543978886223986</v>
      </c>
      <c r="EA51" s="25">
        <v>20.010575463999999</v>
      </c>
      <c r="EB51" s="25">
        <v>20.010575463999999</v>
      </c>
      <c r="EC51" s="25">
        <v>19.504529325640188</v>
      </c>
      <c r="ED51" s="25">
        <v>9.6227425717041264</v>
      </c>
      <c r="EE51" s="25">
        <v>20.117926672999999</v>
      </c>
      <c r="EF51" s="25">
        <v>20.117926672999999</v>
      </c>
      <c r="EG51" s="25">
        <v>19.418040740032229</v>
      </c>
      <c r="EH51" s="25">
        <v>9.2625777325334369</v>
      </c>
      <c r="EI51" s="25">
        <v>20.250599675</v>
      </c>
      <c r="EJ51" s="25">
        <v>20.250599675</v>
      </c>
      <c r="EK51" s="25">
        <v>19.338581317435516</v>
      </c>
      <c r="EL51" s="25">
        <v>8.9983616296012414</v>
      </c>
      <c r="EM51" s="25">
        <v>20.396186658000001</v>
      </c>
      <c r="EN51" s="25">
        <v>20.396186658000001</v>
      </c>
      <c r="EO51" s="25">
        <v>19.235899390917162</v>
      </c>
      <c r="EP51" s="25">
        <v>8.6729030347374412</v>
      </c>
      <c r="EQ51" s="25">
        <v>20.561739844000002</v>
      </c>
      <c r="ER51" s="25">
        <v>20.561739844000002</v>
      </c>
      <c r="ES51" s="25">
        <v>19.14395760136869</v>
      </c>
      <c r="ET51" s="25">
        <v>8.4030098488428884</v>
      </c>
      <c r="EU51" s="25">
        <v>20.750162836000001</v>
      </c>
      <c r="EV51" s="25">
        <v>20.750162836000001</v>
      </c>
      <c r="EW51" s="25">
        <v>19.055343639766239</v>
      </c>
      <c r="EX51" s="25">
        <v>8.1434151324414898</v>
      </c>
      <c r="EY51" s="25">
        <v>20.96569723</v>
      </c>
      <c r="EZ51" s="25">
        <v>20.96569723</v>
      </c>
      <c r="FA51" s="25">
        <v>18.988418393173315</v>
      </c>
      <c r="FB51" s="25">
        <v>7.8662601286745542</v>
      </c>
      <c r="FC51" s="25">
        <v>21.154104426</v>
      </c>
      <c r="FD51" s="25">
        <v>21.154104426</v>
      </c>
      <c r="FE51" s="25">
        <v>18.904194947514142</v>
      </c>
      <c r="FF51" s="25">
        <v>7.5583777766039439</v>
      </c>
      <c r="FG51" s="25">
        <v>21.318345162</v>
      </c>
      <c r="FH51" s="25">
        <v>21.318345162</v>
      </c>
      <c r="FI51" s="25">
        <v>18.819530522481948</v>
      </c>
      <c r="FJ51" s="25">
        <v>7.2116944873094688</v>
      </c>
      <c r="FK51" s="25">
        <v>21.862798866999999</v>
      </c>
      <c r="FL51" s="25">
        <v>21.862798866999999</v>
      </c>
      <c r="FM51" s="25">
        <v>18.516363227848469</v>
      </c>
      <c r="FN51" s="25">
        <v>5.8651889068879299</v>
      </c>
      <c r="FO51" s="25">
        <v>21.471250363999999</v>
      </c>
      <c r="FP51" s="25">
        <v>21.471250363999999</v>
      </c>
      <c r="FQ51" s="25">
        <v>18.745959258890377</v>
      </c>
      <c r="FR51" s="25">
        <v>6.8651642996223465</v>
      </c>
      <c r="FS51" s="25">
        <v>22.300278866999999</v>
      </c>
      <c r="FT51" s="25">
        <v>22.300278866999999</v>
      </c>
      <c r="FU51" s="25">
        <v>18.218698536484172</v>
      </c>
      <c r="FV51" s="25">
        <v>4.6204298513125757</v>
      </c>
      <c r="FW51" s="25">
        <v>22.512594450000002</v>
      </c>
      <c r="FX51" s="25">
        <v>22.512594450000002</v>
      </c>
      <c r="FY51" s="25">
        <v>18.066247388761521</v>
      </c>
      <c r="FZ51" s="25">
        <v>4.0373545711230925</v>
      </c>
      <c r="GA51" s="25">
        <v>22.614318734000001</v>
      </c>
      <c r="GB51" s="25">
        <v>22.614318734000001</v>
      </c>
      <c r="GC51" s="25">
        <v>17.941106840623387</v>
      </c>
      <c r="GD51" s="25">
        <v>3.8219127579135801</v>
      </c>
      <c r="GE51" s="26">
        <v>19.792064523000001</v>
      </c>
      <c r="GF51" s="26">
        <v>19.792064523000001</v>
      </c>
      <c r="GG51" s="26">
        <v>19.608147429679924</v>
      </c>
      <c r="GH51" s="26">
        <v>10.543978886223986</v>
      </c>
      <c r="GI51" s="26">
        <v>20.020881201999998</v>
      </c>
      <c r="GJ51" s="26">
        <v>20.020881201999998</v>
      </c>
      <c r="GK51" s="26">
        <v>19.416300919773697</v>
      </c>
      <c r="GL51" s="26">
        <v>9.0239984449837074</v>
      </c>
      <c r="GM51" s="26">
        <v>20.141965196000001</v>
      </c>
      <c r="GN51" s="26">
        <v>20.141965196000001</v>
      </c>
      <c r="GO51" s="26">
        <v>19.303258387713036</v>
      </c>
      <c r="GP51" s="26">
        <v>8.5501234574925729</v>
      </c>
      <c r="GQ51" s="26">
        <v>20.30252273</v>
      </c>
      <c r="GR51" s="26">
        <v>20.30252273</v>
      </c>
      <c r="GS51" s="26">
        <v>19.193435246047667</v>
      </c>
      <c r="GT51" s="26">
        <v>8.2796217306501969</v>
      </c>
      <c r="GU51" s="26">
        <v>20.495821078999999</v>
      </c>
      <c r="GV51" s="26">
        <v>20.495821078999999</v>
      </c>
      <c r="GW51" s="26">
        <v>19.058724481625955</v>
      </c>
      <c r="GX51" s="26">
        <v>7.926959514598753</v>
      </c>
      <c r="GY51" s="26">
        <v>20.718877628000001</v>
      </c>
      <c r="GZ51" s="26">
        <v>20.718877628000001</v>
      </c>
      <c r="HA51" s="26">
        <v>18.938938338770996</v>
      </c>
      <c r="HB51" s="26">
        <v>7.6307707683812271</v>
      </c>
      <c r="HC51" s="26">
        <v>20.898007276000001</v>
      </c>
      <c r="HD51" s="26">
        <v>20.898007276000001</v>
      </c>
      <c r="HE51" s="26">
        <v>18.834493699622293</v>
      </c>
      <c r="HF51" s="26">
        <v>7.359723928777461</v>
      </c>
      <c r="HG51" s="26">
        <v>21.064536959999998</v>
      </c>
      <c r="HH51" s="26">
        <v>21.064536959999998</v>
      </c>
      <c r="HI51" s="26">
        <v>18.740656662659227</v>
      </c>
      <c r="HJ51" s="26">
        <v>7.1127573566902846</v>
      </c>
      <c r="HK51" s="26">
        <v>21.253605324999999</v>
      </c>
      <c r="HL51" s="26">
        <v>21.253605324999999</v>
      </c>
      <c r="HM51" s="26">
        <v>18.655998261935412</v>
      </c>
      <c r="HN51" s="26">
        <v>6.8624704863983883</v>
      </c>
      <c r="HO51" s="26">
        <v>21.446735978</v>
      </c>
      <c r="HP51" s="26">
        <v>21.446735978</v>
      </c>
      <c r="HQ51" s="26">
        <v>18.55493687436978</v>
      </c>
      <c r="HR51" s="26">
        <v>6.5175403876143339</v>
      </c>
      <c r="HS51" s="26">
        <v>22.113865761</v>
      </c>
      <c r="HT51" s="26">
        <v>22.113865761</v>
      </c>
      <c r="HU51" s="26">
        <v>18.096140006915309</v>
      </c>
      <c r="HV51" s="26">
        <v>4.5900709924462451</v>
      </c>
      <c r="HW51" s="26">
        <v>21.621324833999999</v>
      </c>
      <c r="HX51" s="26">
        <v>21.621324833999999</v>
      </c>
      <c r="HY51" s="26">
        <v>18.458394922946606</v>
      </c>
      <c r="HZ51" s="26">
        <v>6.1793312266055871</v>
      </c>
      <c r="IA51" s="26">
        <v>22.775492014000001</v>
      </c>
      <c r="IB51" s="26">
        <v>22.775492014000001</v>
      </c>
      <c r="IC51" s="26">
        <v>17.424147685537402</v>
      </c>
      <c r="ID51" s="26">
        <v>0.90490866951416749</v>
      </c>
      <c r="IE51" s="26">
        <v>23.134348513999999</v>
      </c>
      <c r="IF51" s="26">
        <v>23.134348513999999</v>
      </c>
      <c r="IG51" s="26">
        <v>16.931072503432585</v>
      </c>
      <c r="IH51" s="26">
        <v>-1.8389347258302351</v>
      </c>
      <c r="II51" s="26">
        <v>23.347032307999999</v>
      </c>
      <c r="IJ51" s="26">
        <v>23.057977631330392</v>
      </c>
      <c r="IK51" s="26">
        <v>16.572222526494492</v>
      </c>
      <c r="IL51" s="26">
        <v>-3.7272031785280717</v>
      </c>
      <c r="IM51" s="27">
        <v>19.792064523000001</v>
      </c>
      <c r="IN51" s="27">
        <v>19.792064523000001</v>
      </c>
      <c r="IO51" s="27">
        <v>19.608147429679924</v>
      </c>
      <c r="IP51" s="27">
        <v>10.543978886223986</v>
      </c>
      <c r="IQ51" s="27">
        <v>20.009337131999999</v>
      </c>
      <c r="IR51" s="27">
        <v>20.009337131999999</v>
      </c>
      <c r="IS51" s="27">
        <v>19.402885041154004</v>
      </c>
      <c r="IT51" s="27">
        <v>8.8944003232314568</v>
      </c>
      <c r="IU51" s="27">
        <v>20.123615204</v>
      </c>
      <c r="IV51" s="27">
        <v>20.123615204</v>
      </c>
      <c r="IW51" s="27">
        <v>19.310296258606801</v>
      </c>
      <c r="IX51" s="27">
        <v>8.4076917800228852</v>
      </c>
      <c r="IY51" s="27">
        <v>20.276164303000002</v>
      </c>
      <c r="IZ51" s="27">
        <v>20.276164303000002</v>
      </c>
      <c r="JA51" s="27">
        <v>19.192737317883289</v>
      </c>
      <c r="JB51" s="27">
        <v>8.1524964486002194</v>
      </c>
      <c r="JC51" s="27">
        <v>20.460915675999999</v>
      </c>
      <c r="JD51" s="27">
        <v>20.460915675999999</v>
      </c>
      <c r="JE51" s="27">
        <v>19.07448787474025</v>
      </c>
      <c r="JF51" s="27">
        <v>7.8145655384646808</v>
      </c>
      <c r="JG51" s="27">
        <v>20.625760289999999</v>
      </c>
      <c r="JH51" s="27">
        <v>20.625760289999999</v>
      </c>
      <c r="JI51" s="27">
        <v>18.971166780590423</v>
      </c>
      <c r="JJ51" s="27">
        <v>7.542166749872095</v>
      </c>
      <c r="JK51" s="27">
        <v>20.787905992999999</v>
      </c>
      <c r="JL51" s="27">
        <v>20.787905992999999</v>
      </c>
      <c r="JM51" s="27">
        <v>18.859804285663085</v>
      </c>
      <c r="JN51" s="27">
        <v>7.2915218372487587</v>
      </c>
      <c r="JO51" s="27">
        <v>20.944241836</v>
      </c>
      <c r="JP51" s="27">
        <v>20.944241836</v>
      </c>
      <c r="JQ51" s="27">
        <v>18.769703962969849</v>
      </c>
      <c r="JR51" s="27">
        <v>6.9756082639493453</v>
      </c>
      <c r="JS51" s="27">
        <v>21.160182935999998</v>
      </c>
      <c r="JT51" s="27">
        <v>21.160182935999998</v>
      </c>
      <c r="JU51" s="27">
        <v>18.608439713779646</v>
      </c>
      <c r="JV51" s="27">
        <v>6.1819075648382249</v>
      </c>
      <c r="JW51" s="27">
        <v>21.395766770000002</v>
      </c>
      <c r="JX51" s="27">
        <v>21.395766770000002</v>
      </c>
      <c r="JY51" s="27">
        <v>18.455684430705105</v>
      </c>
      <c r="JZ51" s="27">
        <v>5.3220261631240255</v>
      </c>
      <c r="KA51" s="27">
        <v>22.185189372</v>
      </c>
      <c r="KB51" s="27">
        <v>22.185189372</v>
      </c>
      <c r="KC51" s="27">
        <v>17.845087481394188</v>
      </c>
      <c r="KD51" s="27">
        <v>2.0287223101898562</v>
      </c>
      <c r="KE51" s="27">
        <v>21.615404883</v>
      </c>
      <c r="KF51" s="27">
        <v>21.615404883</v>
      </c>
      <c r="KG51" s="27">
        <v>18.298833130660284</v>
      </c>
      <c r="KH51" s="27">
        <v>4.4561584921424782</v>
      </c>
      <c r="KI51" s="27">
        <v>22.823895602</v>
      </c>
      <c r="KJ51" s="27">
        <v>22.823895602</v>
      </c>
      <c r="KK51" s="27">
        <v>17.20655109299646</v>
      </c>
      <c r="KL51" s="27">
        <v>-1.3025348487297208</v>
      </c>
      <c r="KM51" s="27">
        <v>23.107974591000001</v>
      </c>
      <c r="KN51" s="27">
        <v>23.107974591000001</v>
      </c>
      <c r="KO51" s="27">
        <v>16.845570165812031</v>
      </c>
      <c r="KP51" s="27">
        <v>-3.2011138095691472</v>
      </c>
      <c r="KQ51" s="27">
        <v>23.148215542999999</v>
      </c>
      <c r="KR51" s="27">
        <v>23.148215542999999</v>
      </c>
      <c r="KS51" s="27">
        <v>16.728600502022463</v>
      </c>
      <c r="KT51" s="27">
        <v>-3.3577680082976862</v>
      </c>
    </row>
    <row r="52" spans="1:306" ht="15" thickBot="1" x14ac:dyDescent="0.35">
      <c r="A52" s="2"/>
      <c r="B52" s="72" t="s">
        <v>500</v>
      </c>
      <c r="C52" s="72" t="s">
        <v>499</v>
      </c>
      <c r="D52" s="72" t="s">
        <v>842</v>
      </c>
      <c r="E52" s="85">
        <v>354895</v>
      </c>
      <c r="F52" s="82">
        <v>422392</v>
      </c>
      <c r="G52" s="20">
        <v>27.936573454789475</v>
      </c>
      <c r="H52" s="20">
        <v>12.205398110661269</v>
      </c>
      <c r="I52" s="20">
        <v>8.7722599418040748</v>
      </c>
      <c r="J52" s="20">
        <v>11.357579165204658</v>
      </c>
      <c r="K52" s="20">
        <v>28.187033850789472</v>
      </c>
      <c r="L52" s="20">
        <v>11.703465534597772</v>
      </c>
      <c r="M52" s="20">
        <v>8.4115111165246841</v>
      </c>
      <c r="N52" s="20">
        <v>9.1038513851316019</v>
      </c>
      <c r="O52" s="20">
        <v>28.360010825789473</v>
      </c>
      <c r="P52" s="20">
        <v>9.3180752750056417</v>
      </c>
      <c r="Q52" s="20">
        <v>6.6970841695239383</v>
      </c>
      <c r="R52" s="20">
        <v>8.2502914318660778</v>
      </c>
      <c r="S52" s="20">
        <v>28.580352143789472</v>
      </c>
      <c r="T52" s="20">
        <v>6.9815921544646606</v>
      </c>
      <c r="U52" s="20">
        <v>5.0178077463223216</v>
      </c>
      <c r="V52" s="20">
        <v>7.7809479563962292</v>
      </c>
      <c r="W52" s="20">
        <v>27.965487240094962</v>
      </c>
      <c r="X52" s="20">
        <v>4.604304241958955</v>
      </c>
      <c r="Y52" s="20">
        <v>3.3092041157047389</v>
      </c>
      <c r="Z52" s="20">
        <v>7.1650620582674946</v>
      </c>
      <c r="AA52" s="20">
        <v>26.76528979755463</v>
      </c>
      <c r="AB52" s="20">
        <v>4.4067008843477256</v>
      </c>
      <c r="AC52" s="20">
        <v>3.167182691854185</v>
      </c>
      <c r="AD52" s="20">
        <v>6.5918972362901513</v>
      </c>
      <c r="AE52" s="20">
        <v>25.59434030320709</v>
      </c>
      <c r="AF52" s="20">
        <v>4.2139129783957694</v>
      </c>
      <c r="AG52" s="20">
        <v>3.0286222279255726</v>
      </c>
      <c r="AH52" s="20">
        <v>6.0129406909246157</v>
      </c>
      <c r="AI52" s="20">
        <v>24.489856063189645</v>
      </c>
      <c r="AJ52" s="20">
        <v>4.0320680697829108</v>
      </c>
      <c r="AK52" s="20">
        <v>2.8979267116480476</v>
      </c>
      <c r="AL52" s="20">
        <v>5.4069127419736063</v>
      </c>
      <c r="AM52" s="20">
        <v>23.430882116003275</v>
      </c>
      <c r="AN52" s="20">
        <v>3.8577160838763822</v>
      </c>
      <c r="AO52" s="20">
        <v>2.7726165064523758</v>
      </c>
      <c r="AP52" s="20">
        <v>4.8428865549079241</v>
      </c>
      <c r="AQ52" s="20">
        <v>22.374214023653632</v>
      </c>
      <c r="AR52" s="20">
        <v>3.6837437393869679</v>
      </c>
      <c r="AS52" s="20">
        <v>2.6475791570181801</v>
      </c>
      <c r="AT52" s="20">
        <v>4.2836320021411112</v>
      </c>
      <c r="AU52" s="20">
        <v>18.605294292948216</v>
      </c>
      <c r="AV52" s="20">
        <v>3.0632198431034849</v>
      </c>
      <c r="AW52" s="20">
        <v>2.2015964148784506</v>
      </c>
      <c r="AX52" s="20">
        <v>0.80722518300171231</v>
      </c>
      <c r="AY52" s="20">
        <v>21.803090188819276</v>
      </c>
      <c r="AZ52" s="20">
        <v>3.5897125547043882</v>
      </c>
      <c r="BA52" s="20">
        <v>2.5799970931483527</v>
      </c>
      <c r="BB52" s="20">
        <v>3.7224238647386407</v>
      </c>
      <c r="BC52" s="20">
        <v>21.231177508909127</v>
      </c>
      <c r="BD52" s="20">
        <v>3.4955514926948901</v>
      </c>
      <c r="BE52" s="20">
        <v>2.5123216838864342</v>
      </c>
      <c r="BF52" s="20">
        <v>-6.8229388033385803</v>
      </c>
      <c r="BG52" s="20">
        <v>33.038934231306214</v>
      </c>
      <c r="BH52" s="20">
        <v>5.4396086048844241</v>
      </c>
      <c r="BI52" s="20">
        <v>3.9095538081662058</v>
      </c>
      <c r="BJ52" s="20">
        <v>-12.965897409314159</v>
      </c>
      <c r="BK52" s="20">
        <v>30.919833409515089</v>
      </c>
      <c r="BL52" s="20">
        <v>5.0907148123628083</v>
      </c>
      <c r="BM52" s="20">
        <v>3.6587969698941234</v>
      </c>
      <c r="BN52" s="20">
        <v>-17.830395901723612</v>
      </c>
      <c r="BO52" s="23">
        <v>27.919452420789472</v>
      </c>
      <c r="BP52" s="23">
        <v>12.205398110661269</v>
      </c>
      <c r="BQ52" s="23">
        <v>8.7722599418040748</v>
      </c>
      <c r="BR52" s="23">
        <v>11.357579165204658</v>
      </c>
      <c r="BS52" s="23">
        <v>28.203370747789471</v>
      </c>
      <c r="BT52" s="23">
        <v>11.943634397723285</v>
      </c>
      <c r="BU52" s="23">
        <v>8.5841252072870571</v>
      </c>
      <c r="BV52" s="23">
        <v>10.144269154478859</v>
      </c>
      <c r="BW52" s="23">
        <v>28.300172577789471</v>
      </c>
      <c r="BX52" s="23">
        <v>10.559691299094338</v>
      </c>
      <c r="BY52" s="23">
        <v>7.5894580529863287</v>
      </c>
      <c r="BZ52" s="23">
        <v>9.8042118506677589</v>
      </c>
      <c r="CA52" s="23">
        <v>28.44330210378947</v>
      </c>
      <c r="CB52" s="23">
        <v>9.1768770664674086</v>
      </c>
      <c r="CC52" s="23">
        <v>6.5956022369081957</v>
      </c>
      <c r="CD52" s="23">
        <v>9.5481903301723037</v>
      </c>
      <c r="CE52" s="23">
        <v>28.595013086789471</v>
      </c>
      <c r="CF52" s="23">
        <v>7.7522115420609445</v>
      </c>
      <c r="CG52" s="23">
        <v>5.5716670733920077</v>
      </c>
      <c r="CH52" s="23">
        <v>9.0971256459583003</v>
      </c>
      <c r="CI52" s="23">
        <v>28.761813624789472</v>
      </c>
      <c r="CJ52" s="23">
        <v>6.3416651676501292</v>
      </c>
      <c r="CK52" s="23">
        <v>4.5578796209784151</v>
      </c>
      <c r="CL52" s="23">
        <v>8.7216989500480402</v>
      </c>
      <c r="CM52" s="23">
        <v>28.978815842789473</v>
      </c>
      <c r="CN52" s="23">
        <v>4.9118181815943185</v>
      </c>
      <c r="CO52" s="23">
        <v>3.5302204389538216</v>
      </c>
      <c r="CP52" s="23">
        <v>8.2207248526207728</v>
      </c>
      <c r="CQ52" s="23">
        <v>28.810853055871597</v>
      </c>
      <c r="CR52" s="23">
        <v>4.7434872777548378</v>
      </c>
      <c r="CS52" s="23">
        <v>3.4092377039925656</v>
      </c>
      <c r="CT52" s="23">
        <v>7.4955623027680396</v>
      </c>
      <c r="CU52" s="23">
        <v>27.724981896345543</v>
      </c>
      <c r="CV52" s="23">
        <v>4.5647068709232883</v>
      </c>
      <c r="CW52" s="23">
        <v>3.2807447054841479</v>
      </c>
      <c r="CX52" s="23">
        <v>6.7355276125037129</v>
      </c>
      <c r="CY52" s="23">
        <v>27.040750386012419</v>
      </c>
      <c r="CZ52" s="23">
        <v>4.4520533698967819</v>
      </c>
      <c r="DA52" s="23">
        <v>3.1997784161915765</v>
      </c>
      <c r="DB52" s="23">
        <v>6.2495372693213547</v>
      </c>
      <c r="DC52" s="23">
        <v>25.405107399295279</v>
      </c>
      <c r="DD52" s="23">
        <v>4.1827572236356598</v>
      </c>
      <c r="DE52" s="23">
        <v>3.006229973534456</v>
      </c>
      <c r="DF52" s="23">
        <v>4.3020950722484912</v>
      </c>
      <c r="DG52" s="23">
        <v>26.603048520357017</v>
      </c>
      <c r="DH52" s="23">
        <v>4.3799890951195088</v>
      </c>
      <c r="DI52" s="23">
        <v>3.1479844029908404</v>
      </c>
      <c r="DJ52" s="23">
        <v>5.746124669146127</v>
      </c>
      <c r="DK52" s="23">
        <v>30.485915706012889</v>
      </c>
      <c r="DL52" s="23">
        <v>5.0192735710304621</v>
      </c>
      <c r="DM52" s="23">
        <v>3.6074507430975489</v>
      </c>
      <c r="DN52" s="23">
        <v>2.260232460824799</v>
      </c>
      <c r="DO52" s="23">
        <v>31.78941846478947</v>
      </c>
      <c r="DP52" s="23">
        <v>6.8135977562542873</v>
      </c>
      <c r="DQ52" s="23">
        <v>4.8970668645823734</v>
      </c>
      <c r="DR52" s="23">
        <v>0.89568488374926858</v>
      </c>
      <c r="DS52" s="23">
        <v>32.593308150789468</v>
      </c>
      <c r="DT52" s="23">
        <v>7.0176194736912523</v>
      </c>
      <c r="DU52" s="23">
        <v>5.0437012900147611</v>
      </c>
      <c r="DV52" s="23">
        <v>-0.22630110351499511</v>
      </c>
      <c r="DW52" s="25">
        <v>27.936573454789475</v>
      </c>
      <c r="DX52" s="25">
        <v>12.205398110661269</v>
      </c>
      <c r="DY52" s="25">
        <v>8.7722599418040748</v>
      </c>
      <c r="DZ52" s="25">
        <v>11.357579165204658</v>
      </c>
      <c r="EA52" s="25">
        <v>28.189258615789473</v>
      </c>
      <c r="EB52" s="25">
        <v>11.89959361898282</v>
      </c>
      <c r="EC52" s="25">
        <v>8.5524722324600102</v>
      </c>
      <c r="ED52" s="25">
        <v>10.109965168794368</v>
      </c>
      <c r="EE52" s="25">
        <v>28.363340649789471</v>
      </c>
      <c r="EF52" s="25">
        <v>10.42854640121036</v>
      </c>
      <c r="EG52" s="25">
        <v>7.495201632683683</v>
      </c>
      <c r="EH52" s="25">
        <v>9.5088797922617552</v>
      </c>
      <c r="EI52" s="25">
        <v>28.584810529789472</v>
      </c>
      <c r="EJ52" s="25">
        <v>8.9669336056721249</v>
      </c>
      <c r="EK52" s="25">
        <v>6.4447117379272987</v>
      </c>
      <c r="EL52" s="25">
        <v>9.0678191533965844</v>
      </c>
      <c r="EM52" s="25">
        <v>28.825186686789472</v>
      </c>
      <c r="EN52" s="25">
        <v>7.469105017053308</v>
      </c>
      <c r="EO52" s="25">
        <v>5.3681928396086338</v>
      </c>
      <c r="EP52" s="25">
        <v>8.5078684043588204</v>
      </c>
      <c r="EQ52" s="25">
        <v>29.097347922789474</v>
      </c>
      <c r="ER52" s="25">
        <v>5.9831485481891802</v>
      </c>
      <c r="ES52" s="25">
        <v>4.3002066675152113</v>
      </c>
      <c r="ET52" s="25">
        <v>8.0320488374141945</v>
      </c>
      <c r="EU52" s="25">
        <v>27.426483558600896</v>
      </c>
      <c r="EV52" s="25">
        <v>4.5155613956131031</v>
      </c>
      <c r="EW52" s="25">
        <v>3.2454228847228999</v>
      </c>
      <c r="EX52" s="25">
        <v>7.5677104183203632</v>
      </c>
      <c r="EY52" s="25">
        <v>26.410875863783282</v>
      </c>
      <c r="EZ52" s="25">
        <v>4.3483493324987323</v>
      </c>
      <c r="FA52" s="25">
        <v>3.1252442826203306</v>
      </c>
      <c r="FB52" s="25">
        <v>7.0553033450764424</v>
      </c>
      <c r="FC52" s="25">
        <v>25.385599760088667</v>
      </c>
      <c r="FD52" s="25">
        <v>4.1795454395827489</v>
      </c>
      <c r="FE52" s="25">
        <v>3.0039216010968164</v>
      </c>
      <c r="FF52" s="25">
        <v>6.5230386059805987</v>
      </c>
      <c r="FG52" s="25">
        <v>24.335727871468531</v>
      </c>
      <c r="FH52" s="25">
        <v>4.0066920382174915</v>
      </c>
      <c r="FI52" s="25">
        <v>2.8796884581175179</v>
      </c>
      <c r="FJ52" s="25">
        <v>5.9706451073931426</v>
      </c>
      <c r="FK52" s="25">
        <v>22.002728673371461</v>
      </c>
      <c r="FL52" s="25">
        <v>3.622581508976138</v>
      </c>
      <c r="FM52" s="25">
        <v>2.6036206577607355</v>
      </c>
      <c r="FN52" s="25">
        <v>3.7864316881428941</v>
      </c>
      <c r="FO52" s="25">
        <v>23.749090083477927</v>
      </c>
      <c r="FP52" s="25">
        <v>3.9101065994390112</v>
      </c>
      <c r="FQ52" s="25">
        <v>2.8102706015366707</v>
      </c>
      <c r="FR52" s="25">
        <v>5.4046266224818851</v>
      </c>
      <c r="FS52" s="25">
        <v>30.691756048642716</v>
      </c>
      <c r="FT52" s="25">
        <v>5.0531636139465741</v>
      </c>
      <c r="FU52" s="25">
        <v>3.6318081842234839</v>
      </c>
      <c r="FV52" s="25">
        <v>1.5383889975511771</v>
      </c>
      <c r="FW52" s="25">
        <v>32.941492894789477</v>
      </c>
      <c r="FX52" s="25">
        <v>7.8625334119534553</v>
      </c>
      <c r="FY52" s="25">
        <v>5.6509575734796424</v>
      </c>
      <c r="FZ52" s="25">
        <v>6.4606049977793845E-2</v>
      </c>
      <c r="GA52" s="25">
        <v>33.711336215789473</v>
      </c>
      <c r="GB52" s="25">
        <v>8.2791998578068373</v>
      </c>
      <c r="GC52" s="25">
        <v>5.9504239521191726</v>
      </c>
      <c r="GD52" s="25">
        <v>-0.97375590691845559</v>
      </c>
      <c r="GE52" s="26">
        <v>27.943762853789472</v>
      </c>
      <c r="GF52" s="26">
        <v>12.205398110661269</v>
      </c>
      <c r="GG52" s="26">
        <v>8.7722599418040748</v>
      </c>
      <c r="GH52" s="26">
        <v>11.357579165204658</v>
      </c>
      <c r="GI52" s="26">
        <v>28.199475494789471</v>
      </c>
      <c r="GJ52" s="26">
        <v>11.581174375654804</v>
      </c>
      <c r="GK52" s="26">
        <v>8.3236180527257133</v>
      </c>
      <c r="GL52" s="26">
        <v>8.6429704474361344</v>
      </c>
      <c r="GM52" s="26">
        <v>28.395978234789474</v>
      </c>
      <c r="GN52" s="26">
        <v>10.036113732483177</v>
      </c>
      <c r="GO52" s="26">
        <v>7.2131525468186561</v>
      </c>
      <c r="GP52" s="26">
        <v>7.745888922647886</v>
      </c>
      <c r="GQ52" s="26">
        <v>28.662691101789473</v>
      </c>
      <c r="GR52" s="26">
        <v>8.5533742251009688</v>
      </c>
      <c r="GS52" s="26">
        <v>6.1474784682830439</v>
      </c>
      <c r="GT52" s="26">
        <v>7.319336361083856</v>
      </c>
      <c r="GU52" s="26">
        <v>28.978868027789474</v>
      </c>
      <c r="GV52" s="26">
        <v>7.0014134326637887</v>
      </c>
      <c r="GW52" s="26">
        <v>5.0320536892375047</v>
      </c>
      <c r="GX52" s="26">
        <v>6.7440363733558044</v>
      </c>
      <c r="GY52" s="26">
        <v>29.332310118789472</v>
      </c>
      <c r="GZ52" s="26">
        <v>5.4642886271851374</v>
      </c>
      <c r="HA52" s="26">
        <v>3.9272918261340317</v>
      </c>
      <c r="HB52" s="26">
        <v>6.2296892062502103</v>
      </c>
      <c r="HC52" s="26">
        <v>24.053867457868193</v>
      </c>
      <c r="HD52" s="26">
        <v>3.9602858702563015</v>
      </c>
      <c r="HE52" s="26">
        <v>2.8463354314839182</v>
      </c>
      <c r="HF52" s="26">
        <v>5.7409196016457855</v>
      </c>
      <c r="HG52" s="26">
        <v>22.860931435384057</v>
      </c>
      <c r="HH52" s="26">
        <v>3.7638780500902227</v>
      </c>
      <c r="HI52" s="26">
        <v>2.7051732639348742</v>
      </c>
      <c r="HJ52" s="26">
        <v>5.2531938657148487</v>
      </c>
      <c r="HK52" s="26">
        <v>21.596068923429996</v>
      </c>
      <c r="HL52" s="26">
        <v>3.5556280818602697</v>
      </c>
      <c r="HM52" s="26">
        <v>2.5554999114049077</v>
      </c>
      <c r="HN52" s="26">
        <v>4.7698803034798622</v>
      </c>
      <c r="HO52" s="26">
        <v>20.190650400416931</v>
      </c>
      <c r="HP52" s="26">
        <v>3.3242366381253245</v>
      </c>
      <c r="HQ52" s="26">
        <v>2.3891943247826046</v>
      </c>
      <c r="HR52" s="26">
        <v>4.2246040559456937</v>
      </c>
      <c r="HS52" s="26">
        <v>14.068342860426183</v>
      </c>
      <c r="HT52" s="26">
        <v>2.3162453832280625</v>
      </c>
      <c r="HU52" s="26">
        <v>1.6647311629214301</v>
      </c>
      <c r="HV52" s="26">
        <v>0.56962906265973956</v>
      </c>
      <c r="HW52" s="26">
        <v>19.210196878461669</v>
      </c>
      <c r="HX52" s="26">
        <v>3.1628124415281018</v>
      </c>
      <c r="HY52" s="26">
        <v>2.2731755763068127</v>
      </c>
      <c r="HZ52" s="26">
        <v>3.6643121449803964</v>
      </c>
      <c r="IA52" s="26">
        <v>15.153915045422673</v>
      </c>
      <c r="IB52" s="26">
        <v>2.4949765661829502</v>
      </c>
      <c r="IC52" s="26">
        <v>1.7931887832604911</v>
      </c>
      <c r="ID52" s="26">
        <v>-7.2072360830076647</v>
      </c>
      <c r="IE52" s="26">
        <v>26.489760371357132</v>
      </c>
      <c r="IF52" s="26">
        <v>4.3613370651897032</v>
      </c>
      <c r="IG52" s="26">
        <v>3.134578821828875</v>
      </c>
      <c r="IH52" s="26">
        <v>-13.249636513357117</v>
      </c>
      <c r="II52" s="26">
        <v>25.054608457027726</v>
      </c>
      <c r="IJ52" s="26">
        <v>4.1250502452866158</v>
      </c>
      <c r="IK52" s="26">
        <v>2.9647548319664234</v>
      </c>
      <c r="IL52" s="26">
        <v>-17.462080251830415</v>
      </c>
      <c r="IM52" s="27">
        <v>27.943762853789472</v>
      </c>
      <c r="IN52" s="27">
        <v>12.205398110661269</v>
      </c>
      <c r="IO52" s="27">
        <v>8.7722599418040748</v>
      </c>
      <c r="IP52" s="27">
        <v>11.357579165204658</v>
      </c>
      <c r="IQ52" s="27">
        <v>28.174860044789472</v>
      </c>
      <c r="IR52" s="27">
        <v>11.548064304609674</v>
      </c>
      <c r="IS52" s="27">
        <v>8.2998211927408043</v>
      </c>
      <c r="IT52" s="27">
        <v>8.4592127891814002</v>
      </c>
      <c r="IU52" s="27">
        <v>28.342932672789473</v>
      </c>
      <c r="IV52" s="27">
        <v>11.320935456759711</v>
      </c>
      <c r="IW52" s="27">
        <v>8.1365792177099383</v>
      </c>
      <c r="IX52" s="27">
        <v>7.57111963614323</v>
      </c>
      <c r="IY52" s="27">
        <v>28.597762932789472</v>
      </c>
      <c r="IZ52" s="27">
        <v>11.145991923761732</v>
      </c>
      <c r="JA52" s="27">
        <v>8.0108438559723023</v>
      </c>
      <c r="JB52" s="27">
        <v>7.1894367972357855</v>
      </c>
      <c r="JC52" s="27">
        <v>28.946192469789473</v>
      </c>
      <c r="JD52" s="27">
        <v>10.921987067572452</v>
      </c>
      <c r="JE52" s="27">
        <v>7.8498471552581837</v>
      </c>
      <c r="JF52" s="27">
        <v>6.6342475304310007</v>
      </c>
      <c r="JG52" s="27">
        <v>29.330064463789473</v>
      </c>
      <c r="JH52" s="27">
        <v>10.702628233096005</v>
      </c>
      <c r="JI52" s="27">
        <v>7.692189641827488</v>
      </c>
      <c r="JJ52" s="27">
        <v>6.1553994441628106</v>
      </c>
      <c r="JK52" s="27">
        <v>29.792513371789472</v>
      </c>
      <c r="JL52" s="27">
        <v>10.494576383361558</v>
      </c>
      <c r="JM52" s="27">
        <v>7.5426586809611198</v>
      </c>
      <c r="JN52" s="27">
        <v>5.6808889325486192</v>
      </c>
      <c r="JO52" s="27">
        <v>30.234021206789471</v>
      </c>
      <c r="JP52" s="27">
        <v>10.261122951115404</v>
      </c>
      <c r="JQ52" s="27">
        <v>7.3748711025960372</v>
      </c>
      <c r="JR52" s="27">
        <v>4.9930897304153703</v>
      </c>
      <c r="JS52" s="27">
        <v>30.811732154789475</v>
      </c>
      <c r="JT52" s="27">
        <v>9.8540515175140744</v>
      </c>
      <c r="JU52" s="27">
        <v>7.0823008481842189</v>
      </c>
      <c r="JV52" s="27">
        <v>3.4106034831401999</v>
      </c>
      <c r="JW52" s="27">
        <v>31.350886420789472</v>
      </c>
      <c r="JX52" s="27">
        <v>9.4234668844197973</v>
      </c>
      <c r="JY52" s="27">
        <v>6.7728311943308146</v>
      </c>
      <c r="JZ52" s="27">
        <v>1.7310149432103437</v>
      </c>
      <c r="KA52" s="27">
        <v>33.58517548578947</v>
      </c>
      <c r="KB52" s="27">
        <v>7.7122754736719603</v>
      </c>
      <c r="KC52" s="27">
        <v>5.5429642347147654</v>
      </c>
      <c r="KD52" s="27">
        <v>-4.9957478790287837</v>
      </c>
      <c r="KE52" s="27">
        <v>31.905792221789472</v>
      </c>
      <c r="KF52" s="27">
        <v>9.0010619139253158</v>
      </c>
      <c r="KG52" s="27">
        <v>6.4692404250423463</v>
      </c>
      <c r="KH52" s="27">
        <v>2.5716436918674646E-2</v>
      </c>
      <c r="KI52" s="27">
        <v>34.387409248375398</v>
      </c>
      <c r="KJ52" s="27">
        <v>5.6616247345503359</v>
      </c>
      <c r="KK52" s="27">
        <v>4.069121171970707</v>
      </c>
      <c r="KL52" s="27">
        <v>-12.283596872054403</v>
      </c>
      <c r="KM52" s="27">
        <v>29.614293658332834</v>
      </c>
      <c r="KN52" s="27">
        <v>4.8757676468510205</v>
      </c>
      <c r="KO52" s="27">
        <v>3.504310209812421</v>
      </c>
      <c r="KP52" s="27">
        <v>-16.535062728710678</v>
      </c>
      <c r="KQ52" s="27">
        <v>27.776142790802567</v>
      </c>
      <c r="KR52" s="27">
        <v>4.5731301221024472</v>
      </c>
      <c r="KS52" s="27">
        <v>3.2867986619572389</v>
      </c>
      <c r="KT52" s="27">
        <v>-16.542425283717179</v>
      </c>
    </row>
    <row r="53" spans="1:306" ht="15" thickBot="1" x14ac:dyDescent="0.35">
      <c r="A53" s="2"/>
      <c r="B53" s="72" t="s">
        <v>501</v>
      </c>
      <c r="C53" s="72" t="s">
        <v>476</v>
      </c>
      <c r="D53" s="72" t="s">
        <v>840</v>
      </c>
      <c r="E53" s="85">
        <v>319579</v>
      </c>
      <c r="F53" s="82">
        <v>472480</v>
      </c>
      <c r="G53" s="20">
        <v>1.1819672131147367</v>
      </c>
      <c r="H53" s="20">
        <v>0.1946018893387286</v>
      </c>
      <c r="I53" s="20">
        <v>0.1398642095053326</v>
      </c>
      <c r="J53" s="20">
        <v>1.1819672131147367</v>
      </c>
      <c r="K53" s="20">
        <v>1.2340663356521091</v>
      </c>
      <c r="L53" s="20">
        <v>0.20317961261748624</v>
      </c>
      <c r="M53" s="20">
        <v>0.14602918811790233</v>
      </c>
      <c r="N53" s="20">
        <v>1.2340663356521091</v>
      </c>
      <c r="O53" s="20">
        <v>2.6844262295081971</v>
      </c>
      <c r="P53" s="20">
        <v>0.44197031039136303</v>
      </c>
      <c r="Q53" s="20">
        <v>0.31765276430649858</v>
      </c>
      <c r="R53" s="20">
        <v>2.6844262295081971</v>
      </c>
      <c r="S53" s="20">
        <v>2.6844262295081971</v>
      </c>
      <c r="T53" s="20">
        <v>0.44197031039136303</v>
      </c>
      <c r="U53" s="20">
        <v>0.31765276430649858</v>
      </c>
      <c r="V53" s="20">
        <v>2.6844262295081971</v>
      </c>
      <c r="W53" s="20">
        <v>2.6844262295081971</v>
      </c>
      <c r="X53" s="20">
        <v>0.44197031039136303</v>
      </c>
      <c r="Y53" s="20">
        <v>0.31765276430649858</v>
      </c>
      <c r="Z53" s="20">
        <v>2.6844262295081971</v>
      </c>
      <c r="AA53" s="20">
        <v>2.6844262295081971</v>
      </c>
      <c r="AB53" s="20">
        <v>0.44197031039136303</v>
      </c>
      <c r="AC53" s="20">
        <v>0.31765276430649858</v>
      </c>
      <c r="AD53" s="20">
        <v>2.6844262295081971</v>
      </c>
      <c r="AE53" s="20">
        <v>2.6844262295081971</v>
      </c>
      <c r="AF53" s="20">
        <v>0.44197031039136303</v>
      </c>
      <c r="AG53" s="20">
        <v>0.31765276430649858</v>
      </c>
      <c r="AH53" s="20">
        <v>2.6844262295081971</v>
      </c>
      <c r="AI53" s="20">
        <v>2.6844262295081971</v>
      </c>
      <c r="AJ53" s="20">
        <v>0.44197031039136303</v>
      </c>
      <c r="AK53" s="20">
        <v>0.31765276430649858</v>
      </c>
      <c r="AL53" s="20">
        <v>2.6844262295081971</v>
      </c>
      <c r="AM53" s="20">
        <v>2.6844262295081971</v>
      </c>
      <c r="AN53" s="20">
        <v>0.44197031039136303</v>
      </c>
      <c r="AO53" s="20">
        <v>0.31765276430649858</v>
      </c>
      <c r="AP53" s="20">
        <v>2.6844262295081971</v>
      </c>
      <c r="AQ53" s="20">
        <v>2.6844262295081971</v>
      </c>
      <c r="AR53" s="20">
        <v>0.44197031039136303</v>
      </c>
      <c r="AS53" s="20">
        <v>0.31765276430649858</v>
      </c>
      <c r="AT53" s="20">
        <v>2.6844262295081971</v>
      </c>
      <c r="AU53" s="20">
        <v>2.6844262295081971</v>
      </c>
      <c r="AV53" s="20">
        <v>0.44197031039136303</v>
      </c>
      <c r="AW53" s="20">
        <v>0.31765276430649858</v>
      </c>
      <c r="AX53" s="20">
        <v>2.6844262295081971</v>
      </c>
      <c r="AY53" s="20">
        <v>2.6844262295081971</v>
      </c>
      <c r="AZ53" s="20">
        <v>0.44197031039136303</v>
      </c>
      <c r="BA53" s="20">
        <v>0.31765276430649858</v>
      </c>
      <c r="BB53" s="20">
        <v>2.6844262295081971</v>
      </c>
      <c r="BC53" s="20">
        <v>2.6844262295081971</v>
      </c>
      <c r="BD53" s="20">
        <v>0.44197031039136303</v>
      </c>
      <c r="BE53" s="20">
        <v>0.31765276430649858</v>
      </c>
      <c r="BF53" s="20">
        <v>2.6844262295081971</v>
      </c>
      <c r="BG53" s="20">
        <v>2.6844262295081971</v>
      </c>
      <c r="BH53" s="20">
        <v>0.44197031039136303</v>
      </c>
      <c r="BI53" s="20">
        <v>0.31765276430649858</v>
      </c>
      <c r="BJ53" s="20">
        <v>2.6844262295081971</v>
      </c>
      <c r="BK53" s="20">
        <v>2.6844262295081971</v>
      </c>
      <c r="BL53" s="20">
        <v>0.44197031039136303</v>
      </c>
      <c r="BM53" s="20">
        <v>0.31765276430649858</v>
      </c>
      <c r="BN53" s="20">
        <v>2.6844262295081971</v>
      </c>
      <c r="BO53" s="23">
        <v>1.1819672131147367</v>
      </c>
      <c r="BP53" s="23">
        <v>0.1946018893387286</v>
      </c>
      <c r="BQ53" s="23">
        <v>0.1398642095053326</v>
      </c>
      <c r="BR53" s="23">
        <v>1.1819672131147367</v>
      </c>
      <c r="BS53" s="23">
        <v>1.4023648874932348</v>
      </c>
      <c r="BT53" s="23">
        <v>0.23088868593006026</v>
      </c>
      <c r="BU53" s="23">
        <v>0.16594424468882121</v>
      </c>
      <c r="BV53" s="23">
        <v>1.4023648874932348</v>
      </c>
      <c r="BW53" s="23">
        <v>1.8209607152500111</v>
      </c>
      <c r="BX53" s="23">
        <v>0.29980729724764016</v>
      </c>
      <c r="BY53" s="23">
        <v>0.21547740762415266</v>
      </c>
      <c r="BZ53" s="23">
        <v>1.8209607152500111</v>
      </c>
      <c r="CA53" s="23">
        <v>1.6316838647035687</v>
      </c>
      <c r="CB53" s="23">
        <v>0.26864430700922454</v>
      </c>
      <c r="CC53" s="23">
        <v>0.19307995295231367</v>
      </c>
      <c r="CD53" s="23">
        <v>1.6316838647035687</v>
      </c>
      <c r="CE53" s="23">
        <v>2.0567320766014738</v>
      </c>
      <c r="CF53" s="23">
        <v>0.33862525417730072</v>
      </c>
      <c r="CG53" s="23">
        <v>0.2433766375803878</v>
      </c>
      <c r="CH53" s="23">
        <v>2.0567320766014738</v>
      </c>
      <c r="CI53" s="23">
        <v>2.7661831238924348</v>
      </c>
      <c r="CJ53" s="23">
        <v>0.45543095966919983</v>
      </c>
      <c r="CK53" s="23">
        <v>0.32732719797757237</v>
      </c>
      <c r="CL53" s="23">
        <v>2.7661831238924348</v>
      </c>
      <c r="CM53" s="23">
        <v>3.2882868117144963</v>
      </c>
      <c r="CN53" s="23">
        <v>0.54139135091655677</v>
      </c>
      <c r="CO53" s="23">
        <v>0.38910862369463489</v>
      </c>
      <c r="CP53" s="23">
        <v>3.2882868117144963</v>
      </c>
      <c r="CQ53" s="23">
        <v>3.3065651089118457</v>
      </c>
      <c r="CR53" s="23">
        <v>0.54440073318116755</v>
      </c>
      <c r="CS53" s="23">
        <v>0.39127152598180914</v>
      </c>
      <c r="CT53" s="23">
        <v>3.3065651089118457</v>
      </c>
      <c r="CU53" s="23">
        <v>3.302042215848318</v>
      </c>
      <c r="CV53" s="23">
        <v>0.54365607332455435</v>
      </c>
      <c r="CW53" s="23">
        <v>0.3907363242807903</v>
      </c>
      <c r="CX53" s="23">
        <v>3.302042215848318</v>
      </c>
      <c r="CY53" s="23">
        <v>3.3396776654692291</v>
      </c>
      <c r="CZ53" s="23">
        <v>0.5498524631406827</v>
      </c>
      <c r="DA53" s="23">
        <v>0.39518979164621332</v>
      </c>
      <c r="DB53" s="23">
        <v>3.3396776654692291</v>
      </c>
      <c r="DC53" s="23">
        <v>3.4718374306758624</v>
      </c>
      <c r="DD53" s="23">
        <v>0.57161156078603947</v>
      </c>
      <c r="DE53" s="23">
        <v>0.41082848355233292</v>
      </c>
      <c r="DF53" s="23">
        <v>3.4718374306758624</v>
      </c>
      <c r="DG53" s="23">
        <v>3.3091792581137982</v>
      </c>
      <c r="DH53" s="23">
        <v>0.54483113291482232</v>
      </c>
      <c r="DI53" s="23">
        <v>0.39158086274479476</v>
      </c>
      <c r="DJ53" s="23">
        <v>3.3091792581137982</v>
      </c>
      <c r="DK53" s="23">
        <v>2.8444416222221025</v>
      </c>
      <c r="DL53" s="23">
        <v>0.46831562471133131</v>
      </c>
      <c r="DM53" s="23">
        <v>0.33658766043753302</v>
      </c>
      <c r="DN53" s="23">
        <v>2.8444416222221025</v>
      </c>
      <c r="DO53" s="23">
        <v>2.7982375724393984</v>
      </c>
      <c r="DP53" s="23">
        <v>0.4607084802126945</v>
      </c>
      <c r="DQ53" s="23">
        <v>0.33112025590456512</v>
      </c>
      <c r="DR53" s="23">
        <v>2.7982375724393984</v>
      </c>
      <c r="DS53" s="23">
        <v>3.5187053913669506</v>
      </c>
      <c r="DT53" s="23">
        <v>0.57932801315353299</v>
      </c>
      <c r="DU53" s="23">
        <v>0.41637444980287874</v>
      </c>
      <c r="DV53" s="23">
        <v>3.5187053913669506</v>
      </c>
      <c r="DW53" s="25">
        <v>1.1819672131146786</v>
      </c>
      <c r="DX53" s="25">
        <v>0.194601889338719</v>
      </c>
      <c r="DY53" s="25">
        <v>0.13986420950532569</v>
      </c>
      <c r="DZ53" s="25">
        <v>1.1819672131146786</v>
      </c>
      <c r="EA53" s="25">
        <v>1.5618688491856252</v>
      </c>
      <c r="EB53" s="25">
        <v>0.25714979703191132</v>
      </c>
      <c r="EC53" s="25">
        <v>0.18481862230906526</v>
      </c>
      <c r="ED53" s="25">
        <v>1.5618688491856252</v>
      </c>
      <c r="EE53" s="25">
        <v>2.6844262295081971</v>
      </c>
      <c r="EF53" s="25">
        <v>0.44197031039136303</v>
      </c>
      <c r="EG53" s="25">
        <v>0.31765276430649858</v>
      </c>
      <c r="EH53" s="25">
        <v>2.6844262295081971</v>
      </c>
      <c r="EI53" s="25">
        <v>2.6844262295081971</v>
      </c>
      <c r="EJ53" s="25">
        <v>0.44197031039136303</v>
      </c>
      <c r="EK53" s="25">
        <v>0.31765276430649858</v>
      </c>
      <c r="EL53" s="25">
        <v>2.6844262295081971</v>
      </c>
      <c r="EM53" s="25">
        <v>2.6844262295081971</v>
      </c>
      <c r="EN53" s="25">
        <v>0.44197031039136303</v>
      </c>
      <c r="EO53" s="25">
        <v>0.31765276430649858</v>
      </c>
      <c r="EP53" s="25">
        <v>2.6844262295081971</v>
      </c>
      <c r="EQ53" s="25">
        <v>2.6844262295081971</v>
      </c>
      <c r="ER53" s="25">
        <v>0.44197031039136303</v>
      </c>
      <c r="ES53" s="25">
        <v>0.31765276430649858</v>
      </c>
      <c r="ET53" s="25">
        <v>2.6844262295081971</v>
      </c>
      <c r="EU53" s="25">
        <v>2.6844262295081971</v>
      </c>
      <c r="EV53" s="25">
        <v>0.44197031039136303</v>
      </c>
      <c r="EW53" s="25">
        <v>0.31765276430649858</v>
      </c>
      <c r="EX53" s="25">
        <v>2.6844262295081971</v>
      </c>
      <c r="EY53" s="25">
        <v>2.6844262295081971</v>
      </c>
      <c r="EZ53" s="25">
        <v>0.44197031039136303</v>
      </c>
      <c r="FA53" s="25">
        <v>0.31765276430649858</v>
      </c>
      <c r="FB53" s="25">
        <v>2.6844262295081971</v>
      </c>
      <c r="FC53" s="25">
        <v>2.6844262295081971</v>
      </c>
      <c r="FD53" s="25">
        <v>0.44197031039136303</v>
      </c>
      <c r="FE53" s="25">
        <v>0.31765276430649858</v>
      </c>
      <c r="FF53" s="25">
        <v>2.6844262295081971</v>
      </c>
      <c r="FG53" s="25">
        <v>2.6844262295081971</v>
      </c>
      <c r="FH53" s="25">
        <v>0.44197031039136303</v>
      </c>
      <c r="FI53" s="25">
        <v>0.31765276430649858</v>
      </c>
      <c r="FJ53" s="25">
        <v>2.6844262295081971</v>
      </c>
      <c r="FK53" s="25">
        <v>2.6844262295081971</v>
      </c>
      <c r="FL53" s="25">
        <v>0.44197031039136303</v>
      </c>
      <c r="FM53" s="25">
        <v>0.31765276430649858</v>
      </c>
      <c r="FN53" s="25">
        <v>2.6844262295081971</v>
      </c>
      <c r="FO53" s="25">
        <v>2.6844262295081971</v>
      </c>
      <c r="FP53" s="25">
        <v>0.44197031039136303</v>
      </c>
      <c r="FQ53" s="25">
        <v>0.31765276430649858</v>
      </c>
      <c r="FR53" s="25">
        <v>2.6844262295081971</v>
      </c>
      <c r="FS53" s="25">
        <v>2.6844262295081971</v>
      </c>
      <c r="FT53" s="25">
        <v>0.44197031039136303</v>
      </c>
      <c r="FU53" s="25">
        <v>0.31765276430649858</v>
      </c>
      <c r="FV53" s="25">
        <v>2.6844262295081971</v>
      </c>
      <c r="FW53" s="25">
        <v>2.6844262295081971</v>
      </c>
      <c r="FX53" s="25">
        <v>0.44197031039136303</v>
      </c>
      <c r="FY53" s="25">
        <v>0.31765276430649858</v>
      </c>
      <c r="FZ53" s="25">
        <v>2.6844262295081971</v>
      </c>
      <c r="GA53" s="25">
        <v>2.6844262295081971</v>
      </c>
      <c r="GB53" s="25">
        <v>0.44197031039136303</v>
      </c>
      <c r="GC53" s="25">
        <v>0.31765276430649858</v>
      </c>
      <c r="GD53" s="25">
        <v>2.6844262295081971</v>
      </c>
      <c r="GE53" s="26">
        <v>1.1819672131147367</v>
      </c>
      <c r="GF53" s="26">
        <v>0.1946018893387286</v>
      </c>
      <c r="GG53" s="26">
        <v>0.1398642095053326</v>
      </c>
      <c r="GH53" s="26">
        <v>1.1819672131147367</v>
      </c>
      <c r="GI53" s="26">
        <v>1.295025006307013</v>
      </c>
      <c r="GJ53" s="26">
        <v>0.21321599294123561</v>
      </c>
      <c r="GK53" s="26">
        <v>0.15324253226911308</v>
      </c>
      <c r="GL53" s="26">
        <v>1.295025006307013</v>
      </c>
      <c r="GM53" s="26">
        <v>2.6844262295081971</v>
      </c>
      <c r="GN53" s="26">
        <v>0.44197031039136303</v>
      </c>
      <c r="GO53" s="26">
        <v>0.31765276430649858</v>
      </c>
      <c r="GP53" s="26">
        <v>2.6844262295081971</v>
      </c>
      <c r="GQ53" s="26">
        <v>2.6844262295081971</v>
      </c>
      <c r="GR53" s="26">
        <v>0.44197031039136303</v>
      </c>
      <c r="GS53" s="26">
        <v>0.31765276430649858</v>
      </c>
      <c r="GT53" s="26">
        <v>2.6844262295081971</v>
      </c>
      <c r="GU53" s="26">
        <v>2.6844262295081971</v>
      </c>
      <c r="GV53" s="26">
        <v>0.44197031039136303</v>
      </c>
      <c r="GW53" s="26">
        <v>0.31765276430649858</v>
      </c>
      <c r="GX53" s="26">
        <v>2.6844262295081971</v>
      </c>
      <c r="GY53" s="26">
        <v>2.6844262295081971</v>
      </c>
      <c r="GZ53" s="26">
        <v>0.44197031039136303</v>
      </c>
      <c r="HA53" s="26">
        <v>0.31765276430649858</v>
      </c>
      <c r="HB53" s="26">
        <v>2.6844262295081971</v>
      </c>
      <c r="HC53" s="26">
        <v>2.6844262295081971</v>
      </c>
      <c r="HD53" s="26">
        <v>0.44197031039136303</v>
      </c>
      <c r="HE53" s="26">
        <v>0.31765276430649858</v>
      </c>
      <c r="HF53" s="26">
        <v>2.6844262295081971</v>
      </c>
      <c r="HG53" s="26">
        <v>2.6844262295081971</v>
      </c>
      <c r="HH53" s="26">
        <v>0.44197031039136303</v>
      </c>
      <c r="HI53" s="26">
        <v>0.31765276430649858</v>
      </c>
      <c r="HJ53" s="26">
        <v>2.6844262295081971</v>
      </c>
      <c r="HK53" s="26">
        <v>2.6844262295081971</v>
      </c>
      <c r="HL53" s="26">
        <v>0.44197031039136303</v>
      </c>
      <c r="HM53" s="26">
        <v>0.31765276430649858</v>
      </c>
      <c r="HN53" s="26">
        <v>2.6844262295081971</v>
      </c>
      <c r="HO53" s="26">
        <v>2.6844262295081971</v>
      </c>
      <c r="HP53" s="26">
        <v>0.44197031039136303</v>
      </c>
      <c r="HQ53" s="26">
        <v>0.31765276430649858</v>
      </c>
      <c r="HR53" s="26">
        <v>2.6844262295081971</v>
      </c>
      <c r="HS53" s="26">
        <v>2.6844262295081971</v>
      </c>
      <c r="HT53" s="26">
        <v>0.44197031039136303</v>
      </c>
      <c r="HU53" s="26">
        <v>0.31765276430649858</v>
      </c>
      <c r="HV53" s="26">
        <v>2.6844262295081971</v>
      </c>
      <c r="HW53" s="26">
        <v>2.6844262295081971</v>
      </c>
      <c r="HX53" s="26">
        <v>0.44197031039136303</v>
      </c>
      <c r="HY53" s="26">
        <v>0.31765276430649858</v>
      </c>
      <c r="HZ53" s="26">
        <v>2.6844262295081971</v>
      </c>
      <c r="IA53" s="26">
        <v>2.6844262295081971</v>
      </c>
      <c r="IB53" s="26">
        <v>0.44197031039136303</v>
      </c>
      <c r="IC53" s="26">
        <v>0.31765276430649858</v>
      </c>
      <c r="ID53" s="26">
        <v>2.6844262295081971</v>
      </c>
      <c r="IE53" s="26">
        <v>2.6844262295081971</v>
      </c>
      <c r="IF53" s="26">
        <v>0.44197031039136303</v>
      </c>
      <c r="IG53" s="26">
        <v>0.31765276430649858</v>
      </c>
      <c r="IH53" s="26">
        <v>2.6844262295081971</v>
      </c>
      <c r="II53" s="26">
        <v>2.6844262295081971</v>
      </c>
      <c r="IJ53" s="26">
        <v>0.44197031039136303</v>
      </c>
      <c r="IK53" s="26">
        <v>0.31765276430649858</v>
      </c>
      <c r="IL53" s="26">
        <v>2.6844262295081971</v>
      </c>
      <c r="IM53" s="27">
        <v>1.1819672131147367</v>
      </c>
      <c r="IN53" s="27">
        <v>0.1946018893387286</v>
      </c>
      <c r="IO53" s="27">
        <v>0.1398642095053326</v>
      </c>
      <c r="IP53" s="27">
        <v>1.1819672131147367</v>
      </c>
      <c r="IQ53" s="27">
        <v>1.3325426752078982</v>
      </c>
      <c r="IR53" s="27">
        <v>0.21939299105986987</v>
      </c>
      <c r="IS53" s="27">
        <v>0.1576820624397319</v>
      </c>
      <c r="IT53" s="27">
        <v>1.3325426752078982</v>
      </c>
      <c r="IU53" s="27">
        <v>2.6844262295081971</v>
      </c>
      <c r="IV53" s="27">
        <v>0.44197031039136303</v>
      </c>
      <c r="IW53" s="27">
        <v>0.31765276430649858</v>
      </c>
      <c r="IX53" s="27">
        <v>2.6844262295081971</v>
      </c>
      <c r="IY53" s="27">
        <v>2.6844262295081971</v>
      </c>
      <c r="IZ53" s="27">
        <v>0.44197031039136303</v>
      </c>
      <c r="JA53" s="27">
        <v>0.31765276430649858</v>
      </c>
      <c r="JB53" s="27">
        <v>2.6844262295081971</v>
      </c>
      <c r="JC53" s="27">
        <v>2.6844262295081971</v>
      </c>
      <c r="JD53" s="27">
        <v>0.44197031039136303</v>
      </c>
      <c r="JE53" s="27">
        <v>0.31765276430649858</v>
      </c>
      <c r="JF53" s="27">
        <v>2.6844262295081971</v>
      </c>
      <c r="JG53" s="27">
        <v>2.6844262295081971</v>
      </c>
      <c r="JH53" s="27">
        <v>0.44197031039136303</v>
      </c>
      <c r="JI53" s="27">
        <v>0.31765276430649858</v>
      </c>
      <c r="JJ53" s="27">
        <v>2.6844262295081971</v>
      </c>
      <c r="JK53" s="27">
        <v>2.6844262295081971</v>
      </c>
      <c r="JL53" s="27">
        <v>0.44197031039136303</v>
      </c>
      <c r="JM53" s="27">
        <v>0.31765276430649858</v>
      </c>
      <c r="JN53" s="27">
        <v>2.6844262295081971</v>
      </c>
      <c r="JO53" s="27">
        <v>2.6844262295081971</v>
      </c>
      <c r="JP53" s="27">
        <v>0.44197031039136303</v>
      </c>
      <c r="JQ53" s="27">
        <v>0.31765276430649858</v>
      </c>
      <c r="JR53" s="27">
        <v>2.6844262295081971</v>
      </c>
      <c r="JS53" s="27">
        <v>2.6844262295081971</v>
      </c>
      <c r="JT53" s="27">
        <v>0.44197031039136303</v>
      </c>
      <c r="JU53" s="27">
        <v>0.31765276430649858</v>
      </c>
      <c r="JV53" s="27">
        <v>2.6844262295081971</v>
      </c>
      <c r="JW53" s="27">
        <v>2.6844262295081971</v>
      </c>
      <c r="JX53" s="27">
        <v>0.44197031039136303</v>
      </c>
      <c r="JY53" s="27">
        <v>0.31765276430649858</v>
      </c>
      <c r="JZ53" s="27">
        <v>2.6844262295081971</v>
      </c>
      <c r="KA53" s="27">
        <v>2.6844262295081971</v>
      </c>
      <c r="KB53" s="27">
        <v>0.44197031039136303</v>
      </c>
      <c r="KC53" s="27">
        <v>0.31765276430649858</v>
      </c>
      <c r="KD53" s="27">
        <v>2.6844262295081971</v>
      </c>
      <c r="KE53" s="27">
        <v>2.6844262295081971</v>
      </c>
      <c r="KF53" s="27">
        <v>0.44197031039136303</v>
      </c>
      <c r="KG53" s="27">
        <v>0.31765276430649858</v>
      </c>
      <c r="KH53" s="27">
        <v>2.6844262295081971</v>
      </c>
      <c r="KI53" s="27">
        <v>2.6844262295081971</v>
      </c>
      <c r="KJ53" s="27">
        <v>0.44197031039136303</v>
      </c>
      <c r="KK53" s="27">
        <v>0.31765276430649858</v>
      </c>
      <c r="KL53" s="27">
        <v>2.6844262295081971</v>
      </c>
      <c r="KM53" s="27">
        <v>2.6844262295081971</v>
      </c>
      <c r="KN53" s="27">
        <v>0.44197031039136303</v>
      </c>
      <c r="KO53" s="27">
        <v>0.31765276430649858</v>
      </c>
      <c r="KP53" s="27">
        <v>2.6844262295081971</v>
      </c>
      <c r="KQ53" s="27">
        <v>2.6844262295081971</v>
      </c>
      <c r="KR53" s="27">
        <v>0.44197031039136303</v>
      </c>
      <c r="KS53" s="27">
        <v>0.31765276430649858</v>
      </c>
      <c r="KT53" s="27">
        <v>2.6844262295081971</v>
      </c>
    </row>
    <row r="54" spans="1:306" ht="15" thickBot="1" x14ac:dyDescent="0.35">
      <c r="A54" s="2"/>
      <c r="B54" s="72" t="s">
        <v>502</v>
      </c>
      <c r="C54" s="72" t="s">
        <v>503</v>
      </c>
      <c r="D54" s="72" t="s">
        <v>846</v>
      </c>
      <c r="E54" s="85">
        <v>376743</v>
      </c>
      <c r="F54" s="82">
        <v>386810</v>
      </c>
      <c r="G54" s="20">
        <v>31.305874983999999</v>
      </c>
      <c r="H54" s="20">
        <v>13.380161943319838</v>
      </c>
      <c r="I54" s="20">
        <v>9.6165858389912717</v>
      </c>
      <c r="J54" s="20">
        <v>12.812633134491842</v>
      </c>
      <c r="K54" s="20">
        <v>31.523858336</v>
      </c>
      <c r="L54" s="20">
        <v>13.116821812285009</v>
      </c>
      <c r="M54" s="20">
        <v>9.4273181017489751</v>
      </c>
      <c r="N54" s="20">
        <v>12.144234870831731</v>
      </c>
      <c r="O54" s="20">
        <v>31.623816406</v>
      </c>
      <c r="P54" s="20">
        <v>12.900154119885562</v>
      </c>
      <c r="Q54" s="20">
        <v>9.2715947651165873</v>
      </c>
      <c r="R54" s="20">
        <v>11.731501653909932</v>
      </c>
      <c r="S54" s="20">
        <v>31.752003656999999</v>
      </c>
      <c r="T54" s="20">
        <v>12.643552593627227</v>
      </c>
      <c r="U54" s="20">
        <v>9.0871701958077367</v>
      </c>
      <c r="V54" s="20">
        <v>11.528218830824306</v>
      </c>
      <c r="W54" s="20">
        <v>31.879736923999999</v>
      </c>
      <c r="X54" s="20">
        <v>12.515966784103492</v>
      </c>
      <c r="Y54" s="20">
        <v>8.9954717623866998</v>
      </c>
      <c r="Z54" s="20">
        <v>11.101344128105595</v>
      </c>
      <c r="AA54" s="20">
        <v>32.013732724999997</v>
      </c>
      <c r="AB54" s="20">
        <v>12.381101143242139</v>
      </c>
      <c r="AC54" s="20">
        <v>8.8985411708461939</v>
      </c>
      <c r="AD54" s="20">
        <v>10.73572807285499</v>
      </c>
      <c r="AE54" s="20">
        <v>32.162126778999998</v>
      </c>
      <c r="AF54" s="20">
        <v>12.226811482464827</v>
      </c>
      <c r="AG54" s="20">
        <v>8.7876501537404828</v>
      </c>
      <c r="AH54" s="20">
        <v>10.427713765604082</v>
      </c>
      <c r="AI54" s="20">
        <v>32.323429060999999</v>
      </c>
      <c r="AJ54" s="20">
        <v>12.067620714495092</v>
      </c>
      <c r="AK54" s="20">
        <v>8.6732366143946305</v>
      </c>
      <c r="AL54" s="20">
        <v>9.9228848944205481</v>
      </c>
      <c r="AM54" s="20">
        <v>32.500055246000002</v>
      </c>
      <c r="AN54" s="20">
        <v>11.929527759695176</v>
      </c>
      <c r="AO54" s="20">
        <v>8.5739864887818875</v>
      </c>
      <c r="AP54" s="20">
        <v>9.5835854248092716</v>
      </c>
      <c r="AQ54" s="20">
        <v>32.611288686999998</v>
      </c>
      <c r="AR54" s="20">
        <v>11.822468468637854</v>
      </c>
      <c r="AS54" s="20">
        <v>8.4970408683420473</v>
      </c>
      <c r="AT54" s="20">
        <v>9.3238571145231788</v>
      </c>
      <c r="AU54" s="20">
        <v>32.977821202999998</v>
      </c>
      <c r="AV54" s="20">
        <v>11.15283089452755</v>
      </c>
      <c r="AW54" s="20">
        <v>8.0157591589184438</v>
      </c>
      <c r="AX54" s="20">
        <v>7.3535438664482271</v>
      </c>
      <c r="AY54" s="20">
        <v>32.714467339000002</v>
      </c>
      <c r="AZ54" s="20">
        <v>11.719241195269497</v>
      </c>
      <c r="BA54" s="20">
        <v>8.4228493944662439</v>
      </c>
      <c r="BB54" s="20">
        <v>9.061699480558481</v>
      </c>
      <c r="BC54" s="20">
        <v>33.291416511000001</v>
      </c>
      <c r="BD54" s="20">
        <v>10.020250838181932</v>
      </c>
      <c r="BE54" s="20">
        <v>7.2017515723499628</v>
      </c>
      <c r="BF54" s="20">
        <v>2.6958556140441488</v>
      </c>
      <c r="BG54" s="20">
        <v>33.462314671999998</v>
      </c>
      <c r="BH54" s="20">
        <v>9.5473290736127634</v>
      </c>
      <c r="BI54" s="20">
        <v>6.8618533885034507</v>
      </c>
      <c r="BJ54" s="20">
        <v>-0.97974590059674682</v>
      </c>
      <c r="BK54" s="20">
        <v>33.535095365000004</v>
      </c>
      <c r="BL54" s="20">
        <v>9.0354356557378175</v>
      </c>
      <c r="BM54" s="20">
        <v>6.4939455100889658</v>
      </c>
      <c r="BN54" s="20">
        <v>-3.7021315003734259</v>
      </c>
      <c r="BO54" s="23">
        <v>31.307276120000001</v>
      </c>
      <c r="BP54" s="23">
        <v>13.380161943319838</v>
      </c>
      <c r="BQ54" s="23">
        <v>9.6165858389912717</v>
      </c>
      <c r="BR54" s="23">
        <v>12.812633134491842</v>
      </c>
      <c r="BS54" s="23">
        <v>31.493460797000001</v>
      </c>
      <c r="BT54" s="23">
        <v>13.204952586362875</v>
      </c>
      <c r="BU54" s="23">
        <v>9.4906594243403415</v>
      </c>
      <c r="BV54" s="23">
        <v>12.327849261985998</v>
      </c>
      <c r="BW54" s="23">
        <v>31.539625645000001</v>
      </c>
      <c r="BX54" s="23">
        <v>13.136263275673947</v>
      </c>
      <c r="BY54" s="23">
        <v>9.4412910642816641</v>
      </c>
      <c r="BZ54" s="23">
        <v>12.322751916720691</v>
      </c>
      <c r="CA54" s="23">
        <v>31.616605927999998</v>
      </c>
      <c r="CB54" s="23">
        <v>13.068262160987244</v>
      </c>
      <c r="CC54" s="23">
        <v>9.392417324240105</v>
      </c>
      <c r="CD54" s="23">
        <v>12.384949027522872</v>
      </c>
      <c r="CE54" s="23">
        <v>31.677464126</v>
      </c>
      <c r="CF54" s="23">
        <v>12.947002693545167</v>
      </c>
      <c r="CG54" s="23">
        <v>9.3052657574364392</v>
      </c>
      <c r="CH54" s="23">
        <v>12.212707607494719</v>
      </c>
      <c r="CI54" s="23">
        <v>31.736632993000001</v>
      </c>
      <c r="CJ54" s="23">
        <v>12.831526076976235</v>
      </c>
      <c r="CK54" s="23">
        <v>9.2222704394174499</v>
      </c>
      <c r="CL54" s="23">
        <v>12.112097360285381</v>
      </c>
      <c r="CM54" s="23">
        <v>31.834204717999999</v>
      </c>
      <c r="CN54" s="23">
        <v>12.76391917165004</v>
      </c>
      <c r="CO54" s="23">
        <v>9.1736800254051225</v>
      </c>
      <c r="CP54" s="23">
        <v>11.932996364791183</v>
      </c>
      <c r="CQ54" s="23">
        <v>31.956368313999999</v>
      </c>
      <c r="CR54" s="23">
        <v>12.606465939702158</v>
      </c>
      <c r="CS54" s="23">
        <v>9.0605152874096007</v>
      </c>
      <c r="CT54" s="23">
        <v>11.396294139374742</v>
      </c>
      <c r="CU54" s="23">
        <v>32.092831322000002</v>
      </c>
      <c r="CV54" s="23">
        <v>12.489308922215146</v>
      </c>
      <c r="CW54" s="23">
        <v>8.9763122321643287</v>
      </c>
      <c r="CX54" s="23">
        <v>10.951973288105211</v>
      </c>
      <c r="CY54" s="23">
        <v>32.163988017000001</v>
      </c>
      <c r="CZ54" s="23">
        <v>12.44169979004122</v>
      </c>
      <c r="DA54" s="23">
        <v>8.9420946114651247</v>
      </c>
      <c r="DB54" s="23">
        <v>10.796774941374856</v>
      </c>
      <c r="DC54" s="23">
        <v>32.300611799999999</v>
      </c>
      <c r="DD54" s="23">
        <v>12.262722058858444</v>
      </c>
      <c r="DE54" s="23">
        <v>8.8134597920602396</v>
      </c>
      <c r="DF54" s="23">
        <v>10.085579654619895</v>
      </c>
      <c r="DG54" s="23">
        <v>32.210085378000002</v>
      </c>
      <c r="DH54" s="23">
        <v>12.403765490986073</v>
      </c>
      <c r="DI54" s="23">
        <v>8.9148304838221932</v>
      </c>
      <c r="DJ54" s="23">
        <v>10.616800495388265</v>
      </c>
      <c r="DK54" s="23">
        <v>32.420999189</v>
      </c>
      <c r="DL54" s="23">
        <v>12.079230964573634</v>
      </c>
      <c r="DM54" s="23">
        <v>8.6815811297275118</v>
      </c>
      <c r="DN54" s="23">
        <v>9.3925645058873606</v>
      </c>
      <c r="DO54" s="23">
        <v>32.497566775000003</v>
      </c>
      <c r="DP54" s="23">
        <v>12.087238759803499</v>
      </c>
      <c r="DQ54" s="23">
        <v>8.6873364898296739</v>
      </c>
      <c r="DR54" s="23">
        <v>9.1188190535953701</v>
      </c>
      <c r="DS54" s="23">
        <v>32.540366951000003</v>
      </c>
      <c r="DT54" s="23">
        <v>12.014159694032356</v>
      </c>
      <c r="DU54" s="23">
        <v>8.6348131263607932</v>
      </c>
      <c r="DV54" s="23">
        <v>8.9348222467974487</v>
      </c>
      <c r="DW54" s="25">
        <v>31.305874983999999</v>
      </c>
      <c r="DX54" s="25">
        <v>13.380161943319838</v>
      </c>
      <c r="DY54" s="25">
        <v>9.6165858389912717</v>
      </c>
      <c r="DZ54" s="25">
        <v>12.812633134491842</v>
      </c>
      <c r="EA54" s="25">
        <v>31.523858336</v>
      </c>
      <c r="EB54" s="25">
        <v>13.193308443933951</v>
      </c>
      <c r="EC54" s="25">
        <v>9.482290549907912</v>
      </c>
      <c r="ED54" s="25">
        <v>12.279525044241767</v>
      </c>
      <c r="EE54" s="25">
        <v>31.623816406</v>
      </c>
      <c r="EF54" s="25">
        <v>13.034692277180662</v>
      </c>
      <c r="EG54" s="25">
        <v>9.3682899877700017</v>
      </c>
      <c r="EH54" s="25">
        <v>11.910496282868975</v>
      </c>
      <c r="EI54" s="25">
        <v>31.752003656999999</v>
      </c>
      <c r="EJ54" s="25">
        <v>12.827055005160179</v>
      </c>
      <c r="EK54" s="25">
        <v>9.2190569920695378</v>
      </c>
      <c r="EL54" s="25">
        <v>11.74620911868117</v>
      </c>
      <c r="EM54" s="25">
        <v>31.879736923999999</v>
      </c>
      <c r="EN54" s="25">
        <v>12.640786164223268</v>
      </c>
      <c r="EO54" s="25">
        <v>9.0851819085251613</v>
      </c>
      <c r="EP54" s="25">
        <v>11.381897357574559</v>
      </c>
      <c r="EQ54" s="25">
        <v>32.013732724999997</v>
      </c>
      <c r="ER54" s="25">
        <v>12.468652694129759</v>
      </c>
      <c r="ES54" s="25">
        <v>8.9614661943260447</v>
      </c>
      <c r="ET54" s="25">
        <v>11.102975994896276</v>
      </c>
      <c r="EU54" s="25">
        <v>32.162126778999998</v>
      </c>
      <c r="EV54" s="25">
        <v>12.342560241666426</v>
      </c>
      <c r="EW54" s="25">
        <v>8.8708410660279551</v>
      </c>
      <c r="EX54" s="25">
        <v>10.894743960182076</v>
      </c>
      <c r="EY54" s="25">
        <v>32.323429060999999</v>
      </c>
      <c r="EZ54" s="25">
        <v>12.185186891730392</v>
      </c>
      <c r="FA54" s="25">
        <v>8.7577337408071987</v>
      </c>
      <c r="FB54" s="25">
        <v>10.473914866415846</v>
      </c>
      <c r="FC54" s="25">
        <v>32.500055246000002</v>
      </c>
      <c r="FD54" s="25">
        <v>12.070690721989209</v>
      </c>
      <c r="FE54" s="25">
        <v>8.6754430892279384</v>
      </c>
      <c r="FF54" s="25">
        <v>10.188503441726262</v>
      </c>
      <c r="FG54" s="25">
        <v>32.611288686999998</v>
      </c>
      <c r="FH54" s="25">
        <v>11.954367076981834</v>
      </c>
      <c r="FI54" s="25">
        <v>8.5918389951925693</v>
      </c>
      <c r="FJ54" s="25">
        <v>9.9529738458050261</v>
      </c>
      <c r="FK54" s="25">
        <v>32.977821202999998</v>
      </c>
      <c r="FL54" s="25">
        <v>11.459198120662542</v>
      </c>
      <c r="FM54" s="25">
        <v>8.235951316596454</v>
      </c>
      <c r="FN54" s="25">
        <v>8.890579457302735</v>
      </c>
      <c r="FO54" s="25">
        <v>32.714467339000002</v>
      </c>
      <c r="FP54" s="25">
        <v>11.85533261753689</v>
      </c>
      <c r="FQ54" s="25">
        <v>8.5206609792384445</v>
      </c>
      <c r="FR54" s="25">
        <v>9.6928785079794011</v>
      </c>
      <c r="FS54" s="25">
        <v>33.291416511000001</v>
      </c>
      <c r="FT54" s="25">
        <v>11.022444895659094</v>
      </c>
      <c r="FU54" s="25">
        <v>7.922048174280687</v>
      </c>
      <c r="FV54" s="25">
        <v>7.8748516329747176</v>
      </c>
      <c r="FW54" s="25">
        <v>33.462314671999998</v>
      </c>
      <c r="FX54" s="25">
        <v>11.153418410944996</v>
      </c>
      <c r="FY54" s="25">
        <v>8.0161814185356377</v>
      </c>
      <c r="FZ54" s="25">
        <v>7.3871419952849919</v>
      </c>
      <c r="GA54" s="25">
        <v>33.535095365000004</v>
      </c>
      <c r="GB54" s="25">
        <v>11.158740473283345</v>
      </c>
      <c r="GC54" s="25">
        <v>8.0200064895276046</v>
      </c>
      <c r="GD54" s="25">
        <v>7.1481553451965922</v>
      </c>
      <c r="GE54" s="26">
        <v>31.306670042</v>
      </c>
      <c r="GF54" s="26">
        <v>13.380161943319838</v>
      </c>
      <c r="GG54" s="26">
        <v>9.6165858389912717</v>
      </c>
      <c r="GH54" s="26">
        <v>12.812633134491842</v>
      </c>
      <c r="GI54" s="26">
        <v>31.529770020000001</v>
      </c>
      <c r="GJ54" s="26">
        <v>13.137061012947363</v>
      </c>
      <c r="GK54" s="26">
        <v>9.4418644137672132</v>
      </c>
      <c r="GL54" s="26">
        <v>12.061664761136992</v>
      </c>
      <c r="GM54" s="26">
        <v>31.638959212</v>
      </c>
      <c r="GN54" s="26">
        <v>12.945734082684604</v>
      </c>
      <c r="GO54" s="26">
        <v>9.3043539818324863</v>
      </c>
      <c r="GP54" s="26">
        <v>11.68384717522585</v>
      </c>
      <c r="GQ54" s="26">
        <v>31.788601431</v>
      </c>
      <c r="GR54" s="26">
        <v>12.723988215143716</v>
      </c>
      <c r="GS54" s="26">
        <v>9.1449808607385972</v>
      </c>
      <c r="GT54" s="26">
        <v>11.508212202480458</v>
      </c>
      <c r="GU54" s="26">
        <v>31.948596600999998</v>
      </c>
      <c r="GV54" s="26">
        <v>12.507367295410047</v>
      </c>
      <c r="GW54" s="26">
        <v>8.9892911405420417</v>
      </c>
      <c r="GX54" s="26">
        <v>11.11627979021932</v>
      </c>
      <c r="GY54" s="26">
        <v>32.114572670999998</v>
      </c>
      <c r="GZ54" s="26">
        <v>12.273620898192842</v>
      </c>
      <c r="HA54" s="26">
        <v>8.8212930024838965</v>
      </c>
      <c r="HB54" s="26">
        <v>10.824215120442709</v>
      </c>
      <c r="HC54" s="26">
        <v>32.294521543999998</v>
      </c>
      <c r="HD54" s="26">
        <v>12.141107254239101</v>
      </c>
      <c r="HE54" s="26">
        <v>8.7260528374308191</v>
      </c>
      <c r="HF54" s="26">
        <v>10.628764056454742</v>
      </c>
      <c r="HG54" s="26">
        <v>32.483793054000003</v>
      </c>
      <c r="HH54" s="26">
        <v>11.977603378303854</v>
      </c>
      <c r="HI54" s="26">
        <v>8.6085393824666898</v>
      </c>
      <c r="HJ54" s="26">
        <v>10.26280756532098</v>
      </c>
      <c r="HK54" s="26">
        <v>32.717323686</v>
      </c>
      <c r="HL54" s="26">
        <v>11.816157499662751</v>
      </c>
      <c r="HM54" s="26">
        <v>8.4925050506790498</v>
      </c>
      <c r="HN54" s="26">
        <v>10.012870453164712</v>
      </c>
      <c r="HO54" s="26">
        <v>32.865357523</v>
      </c>
      <c r="HP54" s="26">
        <v>11.678953225512595</v>
      </c>
      <c r="HQ54" s="26">
        <v>8.3938936373470749</v>
      </c>
      <c r="HR54" s="26">
        <v>9.7650790898760604</v>
      </c>
      <c r="HS54" s="26">
        <v>33.329220771999999</v>
      </c>
      <c r="HT54" s="26">
        <v>10.872084650014534</v>
      </c>
      <c r="HU54" s="26">
        <v>7.813981305199583</v>
      </c>
      <c r="HV54" s="26">
        <v>7.9295208739263643</v>
      </c>
      <c r="HW54" s="26">
        <v>32.993214057000003</v>
      </c>
      <c r="HX54" s="26">
        <v>11.528325196284621</v>
      </c>
      <c r="HY54" s="26">
        <v>8.2856343069320122</v>
      </c>
      <c r="HZ54" s="26">
        <v>9.5168880276467434</v>
      </c>
      <c r="IA54" s="26">
        <v>33.807084635000002</v>
      </c>
      <c r="IB54" s="26">
        <v>10.026672057012082</v>
      </c>
      <c r="IC54" s="26">
        <v>7.2063666287545614</v>
      </c>
      <c r="ID54" s="26">
        <v>3.7178538894413613</v>
      </c>
      <c r="IE54" s="26">
        <v>34.066624351999998</v>
      </c>
      <c r="IF54" s="26">
        <v>9.4952443693661284</v>
      </c>
      <c r="IG54" s="26">
        <v>6.8244190860332701</v>
      </c>
      <c r="IH54" s="26">
        <v>0.51550889119600996</v>
      </c>
      <c r="II54" s="26">
        <v>34.203455685000002</v>
      </c>
      <c r="IJ54" s="26">
        <v>9.0171842933709634</v>
      </c>
      <c r="IK54" s="26">
        <v>6.4808278965934853</v>
      </c>
      <c r="IL54" s="26">
        <v>-1.8554695517250899</v>
      </c>
      <c r="IM54" s="27">
        <v>31.306670042</v>
      </c>
      <c r="IN54" s="27">
        <v>13.380161943319838</v>
      </c>
      <c r="IO54" s="27">
        <v>9.6165858389912717</v>
      </c>
      <c r="IP54" s="27">
        <v>12.812633134491842</v>
      </c>
      <c r="IQ54" s="27">
        <v>31.507512763000001</v>
      </c>
      <c r="IR54" s="27">
        <v>13.195617207598175</v>
      </c>
      <c r="IS54" s="27">
        <v>9.4839499038120731</v>
      </c>
      <c r="IT54" s="27">
        <v>12.046741055038968</v>
      </c>
      <c r="IU54" s="27">
        <v>31.59097659</v>
      </c>
      <c r="IV54" s="27">
        <v>13.067796863656405</v>
      </c>
      <c r="IW54" s="27">
        <v>9.3920829058869018</v>
      </c>
      <c r="IX54" s="27">
        <v>11.719847142176864</v>
      </c>
      <c r="IY54" s="27">
        <v>31.714932844</v>
      </c>
      <c r="IZ54" s="27">
        <v>12.891044380622693</v>
      </c>
      <c r="JA54" s="27">
        <v>9.2650474161410443</v>
      </c>
      <c r="JB54" s="27">
        <v>11.597509308712979</v>
      </c>
      <c r="JC54" s="27">
        <v>31.848502071999999</v>
      </c>
      <c r="JD54" s="27">
        <v>12.703382075536615</v>
      </c>
      <c r="JE54" s="27">
        <v>9.1301708224758791</v>
      </c>
      <c r="JF54" s="27">
        <v>11.262318328173571</v>
      </c>
      <c r="JG54" s="27">
        <v>31.988014450000001</v>
      </c>
      <c r="JH54" s="27">
        <v>12.509451217259006</v>
      </c>
      <c r="JI54" s="27">
        <v>8.9907888962065226</v>
      </c>
      <c r="JJ54" s="27">
        <v>11.030706501162957</v>
      </c>
      <c r="JK54" s="27">
        <v>32.141415477999999</v>
      </c>
      <c r="JL54" s="27">
        <v>12.357368631993376</v>
      </c>
      <c r="JM54" s="27">
        <v>8.881484147727539</v>
      </c>
      <c r="JN54" s="27">
        <v>10.892861558710209</v>
      </c>
      <c r="JO54" s="27">
        <v>32.301898950000002</v>
      </c>
      <c r="JP54" s="27">
        <v>12.105700923717865</v>
      </c>
      <c r="JQ54" s="27">
        <v>8.700605610547953</v>
      </c>
      <c r="JR54" s="27">
        <v>10.450752361914446</v>
      </c>
      <c r="JS54" s="27">
        <v>32.536880644</v>
      </c>
      <c r="JT54" s="27">
        <v>11.756376106926892</v>
      </c>
      <c r="JU54" s="27">
        <v>8.4495389866467772</v>
      </c>
      <c r="JV54" s="27">
        <v>9.4655383867153162</v>
      </c>
      <c r="JW54" s="27">
        <v>32.709634545</v>
      </c>
      <c r="JX54" s="27">
        <v>11.351309283557686</v>
      </c>
      <c r="JY54" s="27">
        <v>8.1584094850788027</v>
      </c>
      <c r="JZ54" s="27">
        <v>8.4836180488868145</v>
      </c>
      <c r="KA54" s="27">
        <v>33.272803351999997</v>
      </c>
      <c r="KB54" s="27">
        <v>10.403337636977636</v>
      </c>
      <c r="KC54" s="27">
        <v>7.4770835974785923</v>
      </c>
      <c r="KD54" s="27">
        <v>4.6098529964023385</v>
      </c>
      <c r="KE54" s="27">
        <v>32.869776197999997</v>
      </c>
      <c r="KF54" s="27">
        <v>10.984896310571944</v>
      </c>
      <c r="KG54" s="27">
        <v>7.8950612668611173</v>
      </c>
      <c r="KH54" s="27">
        <v>7.4935074448631802</v>
      </c>
      <c r="KI54" s="27">
        <v>33.730245418000003</v>
      </c>
      <c r="KJ54" s="27">
        <v>9.2176788932912022</v>
      </c>
      <c r="KK54" s="27">
        <v>6.6249273132189934</v>
      </c>
      <c r="KL54" s="27">
        <v>0.59694754102941872</v>
      </c>
      <c r="KM54" s="27">
        <v>33.929004613000004</v>
      </c>
      <c r="KN54" s="27">
        <v>8.8070719520160736</v>
      </c>
      <c r="KO54" s="27">
        <v>6.3298160198292059</v>
      </c>
      <c r="KP54" s="27">
        <v>-1.6647030212887124</v>
      </c>
      <c r="KQ54" s="27">
        <v>33.917569573000002</v>
      </c>
      <c r="KR54" s="27">
        <v>8.7366743621233685</v>
      </c>
      <c r="KS54" s="27">
        <v>6.2792198858714032</v>
      </c>
      <c r="KT54" s="27">
        <v>-1.0816137519729949</v>
      </c>
    </row>
    <row r="55" spans="1:306" ht="15" thickBot="1" x14ac:dyDescent="0.35">
      <c r="A55" s="2"/>
      <c r="B55" s="72" t="s">
        <v>504</v>
      </c>
      <c r="C55" s="72" t="s">
        <v>448</v>
      </c>
      <c r="D55" s="72" t="s">
        <v>843</v>
      </c>
      <c r="E55" s="85">
        <v>387613</v>
      </c>
      <c r="F55" s="82">
        <v>397710</v>
      </c>
      <c r="G55" s="20">
        <v>23.872757007842104</v>
      </c>
      <c r="H55" s="20">
        <v>4.5629038691663393</v>
      </c>
      <c r="I55" s="20">
        <v>3.3285748455043387</v>
      </c>
      <c r="J55" s="20">
        <v>14.454301569105812</v>
      </c>
      <c r="K55" s="20">
        <v>23.955408179842106</v>
      </c>
      <c r="L55" s="20">
        <v>4.1354936518474661</v>
      </c>
      <c r="M55" s="20">
        <v>3.0167850425911618</v>
      </c>
      <c r="N55" s="20">
        <v>13.921658789841969</v>
      </c>
      <c r="O55" s="20">
        <v>16.384766995609908</v>
      </c>
      <c r="P55" s="20">
        <v>2.6577699826225474</v>
      </c>
      <c r="Q55" s="20">
        <v>1.9388061995069423</v>
      </c>
      <c r="R55" s="20">
        <v>13.546041476936868</v>
      </c>
      <c r="S55" s="20">
        <v>7.6377342613510848</v>
      </c>
      <c r="T55" s="20">
        <v>1.2389154426489957</v>
      </c>
      <c r="U55" s="20">
        <v>0.90377156660584179</v>
      </c>
      <c r="V55" s="20">
        <v>7.6377342613510848</v>
      </c>
      <c r="W55" s="20">
        <v>2.6914375645502386</v>
      </c>
      <c r="X55" s="20">
        <v>0.43657758276824887</v>
      </c>
      <c r="Y55" s="20">
        <v>0.31847726837580376</v>
      </c>
      <c r="Z55" s="20">
        <v>2.6914375645502386</v>
      </c>
      <c r="AA55" s="20">
        <v>2.6914375645502386</v>
      </c>
      <c r="AB55" s="20">
        <v>0.43657758276824887</v>
      </c>
      <c r="AC55" s="20">
        <v>0.31847726837580376</v>
      </c>
      <c r="AD55" s="20">
        <v>2.6914375645502386</v>
      </c>
      <c r="AE55" s="20">
        <v>2.6914375645502386</v>
      </c>
      <c r="AF55" s="20">
        <v>0.43657758276824887</v>
      </c>
      <c r="AG55" s="20">
        <v>0.31847726837580376</v>
      </c>
      <c r="AH55" s="20">
        <v>2.6914375645502386</v>
      </c>
      <c r="AI55" s="20">
        <v>2.6914375645502386</v>
      </c>
      <c r="AJ55" s="20">
        <v>0.43657758276824887</v>
      </c>
      <c r="AK55" s="20">
        <v>0.31847726837580376</v>
      </c>
      <c r="AL55" s="20">
        <v>2.6914375645502386</v>
      </c>
      <c r="AM55" s="20">
        <v>2.6914375645502386</v>
      </c>
      <c r="AN55" s="20">
        <v>0.43657758276824887</v>
      </c>
      <c r="AO55" s="20">
        <v>0.31847726837580376</v>
      </c>
      <c r="AP55" s="20">
        <v>2.6914375645502386</v>
      </c>
      <c r="AQ55" s="20">
        <v>2.6914375645502386</v>
      </c>
      <c r="AR55" s="20">
        <v>0.43657758276824887</v>
      </c>
      <c r="AS55" s="20">
        <v>0.31847726837580376</v>
      </c>
      <c r="AT55" s="20">
        <v>2.6914375645502386</v>
      </c>
      <c r="AU55" s="20">
        <v>2.6914375645502386</v>
      </c>
      <c r="AV55" s="20">
        <v>0.43657758276824887</v>
      </c>
      <c r="AW55" s="20">
        <v>0.31847726837580376</v>
      </c>
      <c r="AX55" s="20">
        <v>2.6914375645502386</v>
      </c>
      <c r="AY55" s="20">
        <v>2.6914375645502386</v>
      </c>
      <c r="AZ55" s="20">
        <v>0.43657758276824887</v>
      </c>
      <c r="BA55" s="20">
        <v>0.31847726837580376</v>
      </c>
      <c r="BB55" s="20">
        <v>2.6914375645502386</v>
      </c>
      <c r="BC55" s="20">
        <v>2.6914375645502386</v>
      </c>
      <c r="BD55" s="20">
        <v>0.43657758276824887</v>
      </c>
      <c r="BE55" s="20">
        <v>0.31847726837580376</v>
      </c>
      <c r="BF55" s="20">
        <v>2.6914375645502386</v>
      </c>
      <c r="BG55" s="20">
        <v>3.0050931667497642</v>
      </c>
      <c r="BH55" s="20">
        <v>0.48745559919842801</v>
      </c>
      <c r="BI55" s="20">
        <v>0.35559207301217488</v>
      </c>
      <c r="BJ55" s="20">
        <v>2.8294705163998017</v>
      </c>
      <c r="BK55" s="20">
        <v>4.0357672091515697</v>
      </c>
      <c r="BL55" s="20">
        <v>0.65464104239073684</v>
      </c>
      <c r="BM55" s="20">
        <v>0.4775515261807744</v>
      </c>
      <c r="BN55" s="20">
        <v>0.14864462327887651</v>
      </c>
      <c r="BO55" s="23">
        <v>23.868173384842105</v>
      </c>
      <c r="BP55" s="23">
        <v>4.5629038691663339</v>
      </c>
      <c r="BQ55" s="23">
        <v>3.3285748455043342</v>
      </c>
      <c r="BR55" s="23">
        <v>14.454301569105812</v>
      </c>
      <c r="BS55" s="23">
        <v>23.984220408842106</v>
      </c>
      <c r="BT55" s="23">
        <v>4.3750503441594848</v>
      </c>
      <c r="BU55" s="23">
        <v>3.1915383144035028</v>
      </c>
      <c r="BV55" s="23">
        <v>14.322328658864675</v>
      </c>
      <c r="BW55" s="23">
        <v>21.872185831821842</v>
      </c>
      <c r="BX55" s="23">
        <v>3.5478831632902557</v>
      </c>
      <c r="BY55" s="23">
        <v>2.5881313721987156</v>
      </c>
      <c r="BZ55" s="23">
        <v>14.260843018863387</v>
      </c>
      <c r="CA55" s="23">
        <v>16.79969788664048</v>
      </c>
      <c r="CB55" s="23">
        <v>2.7250758446674186</v>
      </c>
      <c r="CC55" s="23">
        <v>1.9879048888024669</v>
      </c>
      <c r="CD55" s="23">
        <v>14.28120990799933</v>
      </c>
      <c r="CE55" s="23">
        <v>11.508607543190756</v>
      </c>
      <c r="CF55" s="23">
        <v>1.8668090720039701</v>
      </c>
      <c r="CG55" s="23">
        <v>1.3618112273680225</v>
      </c>
      <c r="CH55" s="23">
        <v>11.508607543190756</v>
      </c>
      <c r="CI55" s="23">
        <v>6.4905772099054895</v>
      </c>
      <c r="CJ55" s="23">
        <v>1.052835312397354</v>
      </c>
      <c r="CK55" s="23">
        <v>0.76802870228883635</v>
      </c>
      <c r="CL55" s="23">
        <v>6.4905772099054895</v>
      </c>
      <c r="CM55" s="23">
        <v>2.2529656257943085</v>
      </c>
      <c r="CN55" s="23">
        <v>0.36545313178520678</v>
      </c>
      <c r="CO55" s="23">
        <v>0.26659297161420792</v>
      </c>
      <c r="CP55" s="23">
        <v>2.2529656257943085</v>
      </c>
      <c r="CQ55" s="23">
        <v>1.8311764504943628</v>
      </c>
      <c r="CR55" s="23">
        <v>0.29703478873475775</v>
      </c>
      <c r="CS55" s="23">
        <v>0.21668274291363712</v>
      </c>
      <c r="CT55" s="23">
        <v>1.8311764504943628</v>
      </c>
      <c r="CU55" s="23">
        <v>1.3533857619301763</v>
      </c>
      <c r="CV55" s="23">
        <v>0.21953245071660371</v>
      </c>
      <c r="CW55" s="23">
        <v>0.16014586635609207</v>
      </c>
      <c r="CX55" s="23">
        <v>1.3533857619301763</v>
      </c>
      <c r="CY55" s="23">
        <v>1.0060313465329012</v>
      </c>
      <c r="CZ55" s="23">
        <v>0.16318815611530499</v>
      </c>
      <c r="DA55" s="23">
        <v>0.11904348789817504</v>
      </c>
      <c r="DB55" s="23">
        <v>1.0060313465329012</v>
      </c>
      <c r="DC55" s="23">
        <v>0.19712059938224119</v>
      </c>
      <c r="DD55" s="23">
        <v>3.1974895470595212E-2</v>
      </c>
      <c r="DE55" s="23">
        <v>2.3325241075153127E-2</v>
      </c>
      <c r="DF55" s="23">
        <v>0.19712059938224119</v>
      </c>
      <c r="DG55" s="23">
        <v>0.7946104288710294</v>
      </c>
      <c r="DH55" s="23">
        <v>0.12889360869752406</v>
      </c>
      <c r="DI55" s="23">
        <v>9.4026093022916049E-2</v>
      </c>
      <c r="DJ55" s="23">
        <v>0.7946104288710294</v>
      </c>
      <c r="DK55" s="23">
        <v>2.7395752661131647</v>
      </c>
      <c r="DL55" s="23">
        <v>0.44438599031415216</v>
      </c>
      <c r="DM55" s="23">
        <v>0.32417339296794612</v>
      </c>
      <c r="DN55" s="23">
        <v>2.7395752661131647</v>
      </c>
      <c r="DO55" s="23">
        <v>10.643882422335706</v>
      </c>
      <c r="DP55" s="23">
        <v>1.7265421722644749</v>
      </c>
      <c r="DQ55" s="23">
        <v>1.2594884768746915</v>
      </c>
      <c r="DR55" s="23">
        <v>9.681486224877176</v>
      </c>
      <c r="DS55" s="23">
        <v>13.12430032499941</v>
      </c>
      <c r="DT55" s="23">
        <v>2.1288902952390347</v>
      </c>
      <c r="DU55" s="23">
        <v>1.5529958308908285</v>
      </c>
      <c r="DV55" s="23">
        <v>9.0282585097157977</v>
      </c>
      <c r="DW55" s="25">
        <v>23.872757007842104</v>
      </c>
      <c r="DX55" s="25">
        <v>4.5629038691663339</v>
      </c>
      <c r="DY55" s="25">
        <v>3.3285748455043342</v>
      </c>
      <c r="DZ55" s="25">
        <v>14.454301569105812</v>
      </c>
      <c r="EA55" s="25">
        <v>23.972411631842107</v>
      </c>
      <c r="EB55" s="25">
        <v>4.3016429715678077</v>
      </c>
      <c r="EC55" s="25">
        <v>3.1379886581123957</v>
      </c>
      <c r="ED55" s="25">
        <v>14.206793315998087</v>
      </c>
      <c r="EE55" s="25">
        <v>20.582502184055812</v>
      </c>
      <c r="EF55" s="25">
        <v>3.3386838205696594</v>
      </c>
      <c r="EG55" s="25">
        <v>2.4355233642629619</v>
      </c>
      <c r="EH55" s="25">
        <v>13.903303317218109</v>
      </c>
      <c r="EI55" s="25">
        <v>14.835107990925938</v>
      </c>
      <c r="EJ55" s="25">
        <v>2.4064000859951902</v>
      </c>
      <c r="EK55" s="25">
        <v>1.7554353596159595</v>
      </c>
      <c r="EL55" s="25">
        <v>13.745052570068673</v>
      </c>
      <c r="EM55" s="25">
        <v>9.0068205953610327</v>
      </c>
      <c r="EN55" s="25">
        <v>1.4609946802191933</v>
      </c>
      <c r="EO55" s="25">
        <v>1.0657752785139776</v>
      </c>
      <c r="EP55" s="25">
        <v>9.0068205953610327</v>
      </c>
      <c r="EQ55" s="25">
        <v>3.5020124372949839</v>
      </c>
      <c r="ER55" s="25">
        <v>0.56806078091359313</v>
      </c>
      <c r="ES55" s="25">
        <v>0.41439243084733229</v>
      </c>
      <c r="ET55" s="25">
        <v>3.5020124372949839</v>
      </c>
      <c r="EU55" s="25">
        <v>2.6914375645502386</v>
      </c>
      <c r="EV55" s="25">
        <v>0.43657758276824887</v>
      </c>
      <c r="EW55" s="25">
        <v>0.31847726837580376</v>
      </c>
      <c r="EX55" s="25">
        <v>2.6914375645502386</v>
      </c>
      <c r="EY55" s="25">
        <v>2.6914375645502386</v>
      </c>
      <c r="EZ55" s="25">
        <v>0.43657758276824887</v>
      </c>
      <c r="FA55" s="25">
        <v>0.31847726837580376</v>
      </c>
      <c r="FB55" s="25">
        <v>2.6914375645502386</v>
      </c>
      <c r="FC55" s="25">
        <v>2.6914375645502386</v>
      </c>
      <c r="FD55" s="25">
        <v>0.43657758276824887</v>
      </c>
      <c r="FE55" s="25">
        <v>0.31847726837580376</v>
      </c>
      <c r="FF55" s="25">
        <v>2.6914375645502386</v>
      </c>
      <c r="FG55" s="25">
        <v>2.6914375645502386</v>
      </c>
      <c r="FH55" s="25">
        <v>0.43657758276824887</v>
      </c>
      <c r="FI55" s="25">
        <v>0.31847726837580376</v>
      </c>
      <c r="FJ55" s="25">
        <v>2.6914375645502386</v>
      </c>
      <c r="FK55" s="25">
        <v>2.6914375645502386</v>
      </c>
      <c r="FL55" s="25">
        <v>0.43657758276824887</v>
      </c>
      <c r="FM55" s="25">
        <v>0.31847726837580376</v>
      </c>
      <c r="FN55" s="25">
        <v>2.6914375645502386</v>
      </c>
      <c r="FO55" s="25">
        <v>2.6914375645502386</v>
      </c>
      <c r="FP55" s="25">
        <v>0.43657758276824887</v>
      </c>
      <c r="FQ55" s="25">
        <v>0.31847726837580376</v>
      </c>
      <c r="FR55" s="25">
        <v>2.6914375645502386</v>
      </c>
      <c r="FS55" s="25">
        <v>2.6914375645502386</v>
      </c>
      <c r="FT55" s="25">
        <v>0.43657758276824887</v>
      </c>
      <c r="FU55" s="25">
        <v>0.31847726837580376</v>
      </c>
      <c r="FV55" s="25">
        <v>2.6914375645502386</v>
      </c>
      <c r="FW55" s="25">
        <v>10.044443176970505</v>
      </c>
      <c r="FX55" s="25">
        <v>1.6293072446536998</v>
      </c>
      <c r="FY55" s="25">
        <v>1.1885569509364091</v>
      </c>
      <c r="FZ55" s="25">
        <v>7.424141918911431</v>
      </c>
      <c r="GA55" s="25">
        <v>13.6805668940562</v>
      </c>
      <c r="GB55" s="25">
        <v>2.2191221911196228</v>
      </c>
      <c r="GC55" s="25">
        <v>1.6188187426816847</v>
      </c>
      <c r="GD55" s="25">
        <v>6.7037194698495775</v>
      </c>
      <c r="GE55" s="26">
        <v>23.872705405842105</v>
      </c>
      <c r="GF55" s="26">
        <v>4.5629038691663393</v>
      </c>
      <c r="GG55" s="26">
        <v>3.3285748455043387</v>
      </c>
      <c r="GH55" s="26">
        <v>14.454301569105812</v>
      </c>
      <c r="GI55" s="26">
        <v>23.981201674842104</v>
      </c>
      <c r="GJ55" s="26">
        <v>4.1216358421255439</v>
      </c>
      <c r="GK55" s="26">
        <v>3.0066759633344464</v>
      </c>
      <c r="GL55" s="26">
        <v>13.733801833143961</v>
      </c>
      <c r="GM55" s="26">
        <v>19.3716140054809</v>
      </c>
      <c r="GN55" s="26">
        <v>3.1422658761343691</v>
      </c>
      <c r="GO55" s="26">
        <v>2.2922392084272558</v>
      </c>
      <c r="GP55" s="26">
        <v>13.347645807087993</v>
      </c>
      <c r="GQ55" s="26">
        <v>13.452987206870109</v>
      </c>
      <c r="GR55" s="26">
        <v>2.1822065327266844</v>
      </c>
      <c r="GS55" s="26">
        <v>1.5918892838424794</v>
      </c>
      <c r="GT55" s="26">
        <v>13.174268944230366</v>
      </c>
      <c r="GU55" s="26">
        <v>7.7967835546688855</v>
      </c>
      <c r="GV55" s="26">
        <v>1.2647147987002987</v>
      </c>
      <c r="GW55" s="26">
        <v>0.92259183765360053</v>
      </c>
      <c r="GX55" s="26">
        <v>7.7967835546688855</v>
      </c>
      <c r="GY55" s="26">
        <v>2.0612073105826112</v>
      </c>
      <c r="GZ55" s="26">
        <v>0.33434805142462098</v>
      </c>
      <c r="HA55" s="26">
        <v>0.24390224855180129</v>
      </c>
      <c r="HB55" s="26">
        <v>2.0612073105826112</v>
      </c>
      <c r="HC55" s="26">
        <v>2.6914375645502386</v>
      </c>
      <c r="HD55" s="26">
        <v>0.43657758276824887</v>
      </c>
      <c r="HE55" s="26">
        <v>0.31847726837580376</v>
      </c>
      <c r="HF55" s="26">
        <v>2.6914375645502386</v>
      </c>
      <c r="HG55" s="26">
        <v>2.6914375645502386</v>
      </c>
      <c r="HH55" s="26">
        <v>0.43657758276824887</v>
      </c>
      <c r="HI55" s="26">
        <v>0.31847726837580376</v>
      </c>
      <c r="HJ55" s="26">
        <v>2.6914375645502386</v>
      </c>
      <c r="HK55" s="26">
        <v>2.6914375645502386</v>
      </c>
      <c r="HL55" s="26">
        <v>0.43657758276824887</v>
      </c>
      <c r="HM55" s="26">
        <v>0.31847726837580376</v>
      </c>
      <c r="HN55" s="26">
        <v>2.6914375645502386</v>
      </c>
      <c r="HO55" s="26">
        <v>2.6914375645502386</v>
      </c>
      <c r="HP55" s="26">
        <v>0.43657758276824887</v>
      </c>
      <c r="HQ55" s="26">
        <v>0.31847726837580376</v>
      </c>
      <c r="HR55" s="26">
        <v>2.6914375645502386</v>
      </c>
      <c r="HS55" s="26">
        <v>2.6914375645502386</v>
      </c>
      <c r="HT55" s="26">
        <v>0.43657758276824887</v>
      </c>
      <c r="HU55" s="26">
        <v>0.31847726837580376</v>
      </c>
      <c r="HV55" s="26">
        <v>2.6914375645502386</v>
      </c>
      <c r="HW55" s="26">
        <v>2.6914375645502386</v>
      </c>
      <c r="HX55" s="26">
        <v>0.43657758276824887</v>
      </c>
      <c r="HY55" s="26">
        <v>0.31847726837580376</v>
      </c>
      <c r="HZ55" s="26">
        <v>2.6914375645502386</v>
      </c>
      <c r="IA55" s="26">
        <v>2.6914375645502386</v>
      </c>
      <c r="IB55" s="26">
        <v>0.43657758276824887</v>
      </c>
      <c r="IC55" s="26">
        <v>0.31847726837580376</v>
      </c>
      <c r="ID55" s="26">
        <v>2.6914375645502386</v>
      </c>
      <c r="IE55" s="26">
        <v>2.6914375645502386</v>
      </c>
      <c r="IF55" s="26">
        <v>0.43657758276824887</v>
      </c>
      <c r="IG55" s="26">
        <v>0.31847726837580376</v>
      </c>
      <c r="IH55" s="26">
        <v>-1.1335169673304826</v>
      </c>
      <c r="II55" s="26">
        <v>2.6914375645502386</v>
      </c>
      <c r="IJ55" s="26">
        <v>0.43657758276824887</v>
      </c>
      <c r="IK55" s="26">
        <v>0.31847726837580376</v>
      </c>
      <c r="IL55" s="26">
        <v>-3.5440257052622393</v>
      </c>
      <c r="IM55" s="27">
        <v>23.872705405842105</v>
      </c>
      <c r="IN55" s="27">
        <v>4.5629038691663286</v>
      </c>
      <c r="IO55" s="27">
        <v>3.3285748455043302</v>
      </c>
      <c r="IP55" s="27">
        <v>14.454301569105812</v>
      </c>
      <c r="IQ55" s="27">
        <v>23.979130682842104</v>
      </c>
      <c r="IR55" s="27">
        <v>4.1042167326866164</v>
      </c>
      <c r="IS55" s="27">
        <v>2.9939689655163888</v>
      </c>
      <c r="IT55" s="27">
        <v>13.636092427398275</v>
      </c>
      <c r="IU55" s="27">
        <v>23.35967724986445</v>
      </c>
      <c r="IV55" s="27">
        <v>3.7891688673433896</v>
      </c>
      <c r="IW55" s="27">
        <v>2.7641459340040253</v>
      </c>
      <c r="IX55" s="27">
        <v>13.227861231023365</v>
      </c>
      <c r="IY55" s="27">
        <v>21.441641701384718</v>
      </c>
      <c r="IZ55" s="27">
        <v>3.4780446806083405</v>
      </c>
      <c r="JA55" s="27">
        <v>2.5371851714088911</v>
      </c>
      <c r="JB55" s="27">
        <v>13.060045395580644</v>
      </c>
      <c r="JC55" s="27">
        <v>19.793193195967323</v>
      </c>
      <c r="JD55" s="27">
        <v>3.2106501575875837</v>
      </c>
      <c r="JE55" s="27">
        <v>2.3421245896668665</v>
      </c>
      <c r="JF55" s="27">
        <v>12.664717480917304</v>
      </c>
      <c r="JG55" s="27">
        <v>18.04611756684719</v>
      </c>
      <c r="JH55" s="27">
        <v>2.9272573473211319</v>
      </c>
      <c r="JI55" s="27">
        <v>2.1353934801153436</v>
      </c>
      <c r="JJ55" s="27">
        <v>12.396543239051841</v>
      </c>
      <c r="JK55" s="27">
        <v>17.269662902990756</v>
      </c>
      <c r="JL55" s="27">
        <v>2.8013087818628724</v>
      </c>
      <c r="JM55" s="27">
        <v>2.0435157551330918</v>
      </c>
      <c r="JN55" s="27">
        <v>12.122388174533512</v>
      </c>
      <c r="JO55" s="27">
        <v>16.125274794732714</v>
      </c>
      <c r="JP55" s="27">
        <v>2.615677801366576</v>
      </c>
      <c r="JQ55" s="27">
        <v>1.9081005393093209</v>
      </c>
      <c r="JR55" s="27">
        <v>11.74392327900452</v>
      </c>
      <c r="JS55" s="27">
        <v>14.624088562491087</v>
      </c>
      <c r="JT55" s="27">
        <v>2.3721706640696554</v>
      </c>
      <c r="JU55" s="27">
        <v>1.7304654728805842</v>
      </c>
      <c r="JV55" s="27">
        <v>10.965005780173279</v>
      </c>
      <c r="JW55" s="27">
        <v>12.816961741116366</v>
      </c>
      <c r="JX55" s="27">
        <v>2.0790369611656887</v>
      </c>
      <c r="JY55" s="27">
        <v>1.5166285177676215</v>
      </c>
      <c r="JZ55" s="27">
        <v>10.101635222811471</v>
      </c>
      <c r="KA55" s="27">
        <v>7.9841858926198626</v>
      </c>
      <c r="KB55" s="27">
        <v>1.2951132968060604</v>
      </c>
      <c r="KC55" s="27">
        <v>0.94476711879850805</v>
      </c>
      <c r="KD55" s="27">
        <v>6.9708400002248503</v>
      </c>
      <c r="KE55" s="27">
        <v>11.231020748634014</v>
      </c>
      <c r="KF55" s="27">
        <v>1.8217817700995245</v>
      </c>
      <c r="KG55" s="27">
        <v>1.3289644375215712</v>
      </c>
      <c r="KH55" s="27">
        <v>9.3629211732988225</v>
      </c>
      <c r="KI55" s="27">
        <v>0.83652664780351027</v>
      </c>
      <c r="KJ55" s="27">
        <v>0.13569283071231572</v>
      </c>
      <c r="KK55" s="27">
        <v>9.898603082050321E-2</v>
      </c>
      <c r="KL55" s="27">
        <v>0.83652664780351027</v>
      </c>
      <c r="KM55" s="27">
        <v>2.6914375645502386</v>
      </c>
      <c r="KN55" s="27">
        <v>0.43657758276824887</v>
      </c>
      <c r="KO55" s="27">
        <v>0.31847726837580376</v>
      </c>
      <c r="KP55" s="27">
        <v>-1.6678568161487739</v>
      </c>
      <c r="KQ55" s="27">
        <v>2.6914375645502386</v>
      </c>
      <c r="KR55" s="27">
        <v>0.43657758276824887</v>
      </c>
      <c r="KS55" s="27">
        <v>0.31847726837580376</v>
      </c>
      <c r="KT55" s="27">
        <v>-3.331464337337124</v>
      </c>
    </row>
    <row r="56" spans="1:306" ht="15" thickBot="1" x14ac:dyDescent="0.35">
      <c r="A56" s="2"/>
      <c r="B56" s="72" t="s">
        <v>505</v>
      </c>
      <c r="C56" s="72" t="s">
        <v>474</v>
      </c>
      <c r="D56" s="72" t="s">
        <v>847</v>
      </c>
      <c r="E56" s="85">
        <v>371891</v>
      </c>
      <c r="F56" s="82">
        <v>408910</v>
      </c>
      <c r="G56" s="20">
        <v>34.314363209</v>
      </c>
      <c r="H56" s="20">
        <v>12.182369365775829</v>
      </c>
      <c r="I56" s="20">
        <v>8.886868843233529</v>
      </c>
      <c r="J56" s="20">
        <v>21.92414301502199</v>
      </c>
      <c r="K56" s="20">
        <v>34.329677771</v>
      </c>
      <c r="L56" s="20">
        <v>12.035237096529967</v>
      </c>
      <c r="M56" s="20">
        <v>8.779537901268446</v>
      </c>
      <c r="N56" s="20">
        <v>20.990801890501313</v>
      </c>
      <c r="O56" s="20">
        <v>34.386835927</v>
      </c>
      <c r="P56" s="20">
        <v>11.8013361055571</v>
      </c>
      <c r="Q56" s="20">
        <v>8.6089103848414865</v>
      </c>
      <c r="R56" s="20">
        <v>19.773365090716197</v>
      </c>
      <c r="S56" s="20">
        <v>34.470959917999998</v>
      </c>
      <c r="T56" s="20">
        <v>11.59036901743654</v>
      </c>
      <c r="U56" s="20">
        <v>8.4550128312479025</v>
      </c>
      <c r="V56" s="20">
        <v>18.838181013641762</v>
      </c>
      <c r="W56" s="20">
        <v>34.544569426000002</v>
      </c>
      <c r="X56" s="20">
        <v>11.425119520079528</v>
      </c>
      <c r="Y56" s="20">
        <v>8.3344656236129371</v>
      </c>
      <c r="Z56" s="20">
        <v>18.187130192163181</v>
      </c>
      <c r="AA56" s="20">
        <v>34.615748707000002</v>
      </c>
      <c r="AB56" s="20">
        <v>11.358825747930187</v>
      </c>
      <c r="AC56" s="20">
        <v>8.2861052398053747</v>
      </c>
      <c r="AD56" s="20">
        <v>17.937650522182736</v>
      </c>
      <c r="AE56" s="20">
        <v>34.692308511999997</v>
      </c>
      <c r="AF56" s="20">
        <v>11.292822609036431</v>
      </c>
      <c r="AG56" s="20">
        <v>8.2379568689114198</v>
      </c>
      <c r="AH56" s="20">
        <v>17.799112424188344</v>
      </c>
      <c r="AI56" s="20">
        <v>34.775509980999999</v>
      </c>
      <c r="AJ56" s="20">
        <v>11.177751433084598</v>
      </c>
      <c r="AK56" s="20">
        <v>8.154014048133595</v>
      </c>
      <c r="AL56" s="20">
        <v>17.488561631229953</v>
      </c>
      <c r="AM56" s="20">
        <v>34.865345009000002</v>
      </c>
      <c r="AN56" s="20">
        <v>11.103346054116937</v>
      </c>
      <c r="AO56" s="20">
        <v>8.0997363600859558</v>
      </c>
      <c r="AP56" s="20">
        <v>17.198588829295424</v>
      </c>
      <c r="AQ56" s="20">
        <v>34.931239841999997</v>
      </c>
      <c r="AR56" s="20">
        <v>11.056188359244343</v>
      </c>
      <c r="AS56" s="20">
        <v>8.0653354782296471</v>
      </c>
      <c r="AT56" s="20">
        <v>17.102230313878309</v>
      </c>
      <c r="AU56" s="20">
        <v>35.197170511000003</v>
      </c>
      <c r="AV56" s="20">
        <v>10.70045325442883</v>
      </c>
      <c r="AW56" s="20">
        <v>7.8058316719905498</v>
      </c>
      <c r="AX56" s="20">
        <v>16.093344707544027</v>
      </c>
      <c r="AY56" s="20">
        <v>34.998465121999999</v>
      </c>
      <c r="AZ56" s="20">
        <v>10.999269958743733</v>
      </c>
      <c r="BA56" s="20">
        <v>8.0238142975111746</v>
      </c>
      <c r="BB56" s="20">
        <v>16.94110461814298</v>
      </c>
      <c r="BC56" s="20">
        <v>35.525976761999999</v>
      </c>
      <c r="BD56" s="20">
        <v>10.230633167405115</v>
      </c>
      <c r="BE56" s="20">
        <v>7.4631044595793199</v>
      </c>
      <c r="BF56" s="20">
        <v>14.291555867623352</v>
      </c>
      <c r="BG56" s="20">
        <v>35.753686543000001</v>
      </c>
      <c r="BH56" s="20">
        <v>10.254380190264575</v>
      </c>
      <c r="BI56" s="20">
        <v>7.4804275821372475</v>
      </c>
      <c r="BJ56" s="20">
        <v>12.725857848913996</v>
      </c>
      <c r="BK56" s="20">
        <v>35.965459232999997</v>
      </c>
      <c r="BL56" s="20">
        <v>9.8698854553165951</v>
      </c>
      <c r="BM56" s="20">
        <v>7.1999440261226155</v>
      </c>
      <c r="BN56" s="20">
        <v>11.694416147180675</v>
      </c>
      <c r="BO56" s="23">
        <v>34.311246613000002</v>
      </c>
      <c r="BP56" s="23">
        <v>12.182369365775829</v>
      </c>
      <c r="BQ56" s="23">
        <v>8.886868843233529</v>
      </c>
      <c r="BR56" s="23">
        <v>21.92414301502199</v>
      </c>
      <c r="BS56" s="23">
        <v>34.347019525</v>
      </c>
      <c r="BT56" s="23">
        <v>12.173333971419915</v>
      </c>
      <c r="BU56" s="23">
        <v>8.8802776488462136</v>
      </c>
      <c r="BV56" s="23">
        <v>21.872826619696923</v>
      </c>
      <c r="BW56" s="23">
        <v>34.345297416999998</v>
      </c>
      <c r="BX56" s="23">
        <v>12.033567817021044</v>
      </c>
      <c r="BY56" s="23">
        <v>8.7783201851072405</v>
      </c>
      <c r="BZ56" s="23">
        <v>21.207195467933531</v>
      </c>
      <c r="CA56" s="23">
        <v>34.374751646</v>
      </c>
      <c r="CB56" s="23">
        <v>11.90224601744848</v>
      </c>
      <c r="CC56" s="23">
        <v>8.6825227606474815</v>
      </c>
      <c r="CD56" s="23">
        <v>20.655011113758761</v>
      </c>
      <c r="CE56" s="23">
        <v>34.393207472999997</v>
      </c>
      <c r="CF56" s="23">
        <v>11.812910882360304</v>
      </c>
      <c r="CG56" s="23">
        <v>8.6173540233695345</v>
      </c>
      <c r="CH56" s="23">
        <v>20.305761690339668</v>
      </c>
      <c r="CI56" s="23">
        <v>34.404122450000003</v>
      </c>
      <c r="CJ56" s="23">
        <v>11.769781323757893</v>
      </c>
      <c r="CK56" s="23">
        <v>8.5858916108405765</v>
      </c>
      <c r="CL56" s="23">
        <v>20.276192397729986</v>
      </c>
      <c r="CM56" s="23">
        <v>34.441934484000001</v>
      </c>
      <c r="CN56" s="23">
        <v>11.729273890803409</v>
      </c>
      <c r="CO56" s="23">
        <v>8.5563420024652235</v>
      </c>
      <c r="CP56" s="23">
        <v>20.25178419373335</v>
      </c>
      <c r="CQ56" s="23">
        <v>34.506786259000002</v>
      </c>
      <c r="CR56" s="23">
        <v>11.681615206081858</v>
      </c>
      <c r="CS56" s="23">
        <v>8.5215756554891335</v>
      </c>
      <c r="CT56" s="23">
        <v>20.013505637833454</v>
      </c>
      <c r="CU56" s="23">
        <v>34.597127565000001</v>
      </c>
      <c r="CV56" s="23">
        <v>11.615640826766068</v>
      </c>
      <c r="CW56" s="23">
        <v>8.4734482643068993</v>
      </c>
      <c r="CX56" s="23">
        <v>19.704329905709642</v>
      </c>
      <c r="CY56" s="23">
        <v>34.62069065</v>
      </c>
      <c r="CZ56" s="23">
        <v>11.605384168409755</v>
      </c>
      <c r="DA56" s="23">
        <v>8.465966174834346</v>
      </c>
      <c r="DB56" s="23">
        <v>19.660786303268267</v>
      </c>
      <c r="DC56" s="23">
        <v>34.731561827999997</v>
      </c>
      <c r="DD56" s="23">
        <v>11.52961355379662</v>
      </c>
      <c r="DE56" s="23">
        <v>8.4106925663908356</v>
      </c>
      <c r="DF56" s="23">
        <v>19.280441225259469</v>
      </c>
      <c r="DG56" s="23">
        <v>34.646486107999998</v>
      </c>
      <c r="DH56" s="23">
        <v>11.581628297813714</v>
      </c>
      <c r="DI56" s="23">
        <v>8.4486365979757636</v>
      </c>
      <c r="DJ56" s="23">
        <v>19.598906538734951</v>
      </c>
      <c r="DK56" s="23">
        <v>34.873945055</v>
      </c>
      <c r="DL56" s="23">
        <v>11.474512995660866</v>
      </c>
      <c r="DM56" s="23">
        <v>8.3704974763686071</v>
      </c>
      <c r="DN56" s="23">
        <v>19.049663930497935</v>
      </c>
      <c r="DO56" s="23">
        <v>35.007849057999998</v>
      </c>
      <c r="DP56" s="23">
        <v>11.750228038104416</v>
      </c>
      <c r="DQ56" s="23">
        <v>8.5716277611870826</v>
      </c>
      <c r="DR56" s="23">
        <v>18.752925788433885</v>
      </c>
      <c r="DS56" s="23">
        <v>35.117631936999999</v>
      </c>
      <c r="DT56" s="23">
        <v>11.934413588753172</v>
      </c>
      <c r="DU56" s="23">
        <v>8.7059885560610777</v>
      </c>
      <c r="DV56" s="23">
        <v>18.584997494748968</v>
      </c>
      <c r="DW56" s="25">
        <v>34.314363209</v>
      </c>
      <c r="DX56" s="25">
        <v>12.182369365775829</v>
      </c>
      <c r="DY56" s="25">
        <v>8.886868843233529</v>
      </c>
      <c r="DZ56" s="25">
        <v>21.92414301502199</v>
      </c>
      <c r="EA56" s="25">
        <v>34.329984989000003</v>
      </c>
      <c r="EB56" s="25">
        <v>12.16998968374609</v>
      </c>
      <c r="EC56" s="25">
        <v>8.8778380375490222</v>
      </c>
      <c r="ED56" s="25">
        <v>21.830182800169915</v>
      </c>
      <c r="EE56" s="25">
        <v>34.387295743000003</v>
      </c>
      <c r="EF56" s="25">
        <v>11.985048794251771</v>
      </c>
      <c r="EG56" s="25">
        <v>8.7429262335033986</v>
      </c>
      <c r="EH56" s="25">
        <v>20.73664707118008</v>
      </c>
      <c r="EI56" s="25">
        <v>34.471575577000003</v>
      </c>
      <c r="EJ56" s="25">
        <v>11.7984490077722</v>
      </c>
      <c r="EK56" s="25">
        <v>8.606804287203035</v>
      </c>
      <c r="EL56" s="25">
        <v>19.805345050327375</v>
      </c>
      <c r="EM56" s="25">
        <v>34.546675759000003</v>
      </c>
      <c r="EN56" s="25">
        <v>11.646571763899416</v>
      </c>
      <c r="EO56" s="25">
        <v>8.4960119523095443</v>
      </c>
      <c r="EP56" s="25">
        <v>19.169709904012933</v>
      </c>
      <c r="EQ56" s="25">
        <v>34.618643741</v>
      </c>
      <c r="ER56" s="25">
        <v>11.562559081340885</v>
      </c>
      <c r="ES56" s="25">
        <v>8.4347258700500998</v>
      </c>
      <c r="ET56" s="25">
        <v>18.941765598625768</v>
      </c>
      <c r="EU56" s="25">
        <v>34.695841852999997</v>
      </c>
      <c r="EV56" s="25">
        <v>11.473282339844873</v>
      </c>
      <c r="EW56" s="25">
        <v>8.3695997300846514</v>
      </c>
      <c r="EX56" s="25">
        <v>18.81910085548521</v>
      </c>
      <c r="EY56" s="25">
        <v>34.777580979</v>
      </c>
      <c r="EZ56" s="25">
        <v>11.370887903093388</v>
      </c>
      <c r="FA56" s="25">
        <v>8.2949044140615129</v>
      </c>
      <c r="FB56" s="25">
        <v>18.529981252614562</v>
      </c>
      <c r="FC56" s="25">
        <v>34.867626262999998</v>
      </c>
      <c r="FD56" s="25">
        <v>11.298957737947166</v>
      </c>
      <c r="FE56" s="25">
        <v>8.242432360035437</v>
      </c>
      <c r="FF56" s="25">
        <v>18.249661682963556</v>
      </c>
      <c r="FG56" s="25">
        <v>34.932159239000001</v>
      </c>
      <c r="FH56" s="25">
        <v>11.24377655437061</v>
      </c>
      <c r="FI56" s="25">
        <v>8.2021784548766501</v>
      </c>
      <c r="FJ56" s="25">
        <v>18.149326192661203</v>
      </c>
      <c r="FK56" s="25">
        <v>35.179728300999997</v>
      </c>
      <c r="FL56" s="25">
        <v>10.979149829769465</v>
      </c>
      <c r="FM56" s="25">
        <v>8.0091369435470448</v>
      </c>
      <c r="FN56" s="25">
        <v>17.415799391303104</v>
      </c>
      <c r="FO56" s="25">
        <v>34.996568101000001</v>
      </c>
      <c r="FP56" s="25">
        <v>11.197595213493591</v>
      </c>
      <c r="FQ56" s="25">
        <v>8.1684898096668199</v>
      </c>
      <c r="FR56" s="25">
        <v>17.978808777547201</v>
      </c>
      <c r="FS56" s="25">
        <v>35.434880454000002</v>
      </c>
      <c r="FT56" s="25">
        <v>10.851359247635392</v>
      </c>
      <c r="FU56" s="25">
        <v>7.9159154930452731</v>
      </c>
      <c r="FV56" s="25">
        <v>16.844370935386756</v>
      </c>
      <c r="FW56" s="25">
        <v>35.625629883000002</v>
      </c>
      <c r="FX56" s="25">
        <v>11.160227579237079</v>
      </c>
      <c r="FY56" s="25">
        <v>8.1412306407277732</v>
      </c>
      <c r="FZ56" s="25">
        <v>16.406291249990723</v>
      </c>
      <c r="GA56" s="25">
        <v>35.764683247999997</v>
      </c>
      <c r="GB56" s="25">
        <v>10.926208810232049</v>
      </c>
      <c r="GC56" s="25">
        <v>7.9705172068661163</v>
      </c>
      <c r="GD56" s="25">
        <v>16.250406421386906</v>
      </c>
      <c r="GE56" s="26">
        <v>34.315565745000001</v>
      </c>
      <c r="GF56" s="26">
        <v>12.182369365775829</v>
      </c>
      <c r="GG56" s="26">
        <v>8.886868843233529</v>
      </c>
      <c r="GH56" s="26">
        <v>21.92414301502199</v>
      </c>
      <c r="GI56" s="26">
        <v>34.326247461000001</v>
      </c>
      <c r="GJ56" s="26">
        <v>11.978517894103401</v>
      </c>
      <c r="GK56" s="26">
        <v>8.7381620327716529</v>
      </c>
      <c r="GL56" s="26">
        <v>20.595745116142037</v>
      </c>
      <c r="GM56" s="26">
        <v>34.383093111000001</v>
      </c>
      <c r="GN56" s="26">
        <v>11.756660222754531</v>
      </c>
      <c r="GO56" s="26">
        <v>8.5763199503372203</v>
      </c>
      <c r="GP56" s="26">
        <v>19.34421838318584</v>
      </c>
      <c r="GQ56" s="26">
        <v>34.470775586000002</v>
      </c>
      <c r="GR56" s="26">
        <v>11.557537256183926</v>
      </c>
      <c r="GS56" s="26">
        <v>8.4310625185144836</v>
      </c>
      <c r="GT56" s="26">
        <v>18.425908213285282</v>
      </c>
      <c r="GU56" s="26">
        <v>34.553920902000002</v>
      </c>
      <c r="GV56" s="26">
        <v>11.377827937976845</v>
      </c>
      <c r="GW56" s="26">
        <v>8.2999670728863233</v>
      </c>
      <c r="GX56" s="26">
        <v>17.775908003428597</v>
      </c>
      <c r="GY56" s="26">
        <v>34.641593808000003</v>
      </c>
      <c r="GZ56" s="26">
        <v>11.25563788003468</v>
      </c>
      <c r="HA56" s="26">
        <v>8.2108311268092216</v>
      </c>
      <c r="HB56" s="26">
        <v>17.545549068151313</v>
      </c>
      <c r="HC56" s="26">
        <v>34.738510994000002</v>
      </c>
      <c r="HD56" s="26">
        <v>11.174482625345009</v>
      </c>
      <c r="HE56" s="26">
        <v>8.1516294983975559</v>
      </c>
      <c r="HF56" s="26">
        <v>17.427870233605432</v>
      </c>
      <c r="HG56" s="26">
        <v>34.841144845999999</v>
      </c>
      <c r="HH56" s="26">
        <v>11.07735560376787</v>
      </c>
      <c r="HI56" s="26">
        <v>8.0807766884084895</v>
      </c>
      <c r="HJ56" s="26">
        <v>17.122083261979157</v>
      </c>
      <c r="HK56" s="26">
        <v>34.962442195999998</v>
      </c>
      <c r="HL56" s="26">
        <v>10.978687246273555</v>
      </c>
      <c r="HM56" s="26">
        <v>8.0087994953271</v>
      </c>
      <c r="HN56" s="26">
        <v>16.83872559304384</v>
      </c>
      <c r="HO56" s="26">
        <v>35.057140490000002</v>
      </c>
      <c r="HP56" s="26">
        <v>10.892130784789375</v>
      </c>
      <c r="HQ56" s="26">
        <v>7.9456577617571691</v>
      </c>
      <c r="HR56" s="26">
        <v>16.761240973848881</v>
      </c>
      <c r="HS56" s="26">
        <v>35.469892610000002</v>
      </c>
      <c r="HT56" s="26">
        <v>10.492314125851225</v>
      </c>
      <c r="HU56" s="26">
        <v>7.6539970755112723</v>
      </c>
      <c r="HV56" s="26">
        <v>15.754074557056514</v>
      </c>
      <c r="HW56" s="26">
        <v>35.15423328</v>
      </c>
      <c r="HX56" s="26">
        <v>10.778904640179068</v>
      </c>
      <c r="HY56" s="26">
        <v>7.8630608656555285</v>
      </c>
      <c r="HZ56" s="26">
        <v>16.584365884172755</v>
      </c>
      <c r="IA56" s="26">
        <v>35.937175877999998</v>
      </c>
      <c r="IB56" s="26">
        <v>9.947941710460956</v>
      </c>
      <c r="IC56" s="26">
        <v>7.2568849775118149</v>
      </c>
      <c r="ID56" s="26">
        <v>14.081578481545257</v>
      </c>
      <c r="IE56" s="26">
        <v>36.207200542999999</v>
      </c>
      <c r="IF56" s="26">
        <v>9.9687726041381417</v>
      </c>
      <c r="IG56" s="26">
        <v>7.2720808244310966</v>
      </c>
      <c r="IH56" s="26">
        <v>12.702657107852588</v>
      </c>
      <c r="II56" s="26">
        <v>36.319559611000003</v>
      </c>
      <c r="IJ56" s="26">
        <v>9.6269291158303556</v>
      </c>
      <c r="IK56" s="26">
        <v>7.0227107590282847</v>
      </c>
      <c r="IL56" s="26">
        <v>11.905813832320547</v>
      </c>
      <c r="IM56" s="27">
        <v>34.315565745000001</v>
      </c>
      <c r="IN56" s="27">
        <v>12.182369365775829</v>
      </c>
      <c r="IO56" s="27">
        <v>8.886868843233529</v>
      </c>
      <c r="IP56" s="27">
        <v>21.92414301502199</v>
      </c>
      <c r="IQ56" s="27">
        <v>34.313451987999997</v>
      </c>
      <c r="IR56" s="27">
        <v>11.946018425851786</v>
      </c>
      <c r="IS56" s="27">
        <v>8.7144541231561128</v>
      </c>
      <c r="IT56" s="27">
        <v>20.410044880124154</v>
      </c>
      <c r="IU56" s="27">
        <v>34.355762648999999</v>
      </c>
      <c r="IV56" s="27">
        <v>11.771350662710324</v>
      </c>
      <c r="IW56" s="27">
        <v>8.5870364217572455</v>
      </c>
      <c r="IX56" s="27">
        <v>19.155301447430503</v>
      </c>
      <c r="IY56" s="27">
        <v>34.432138352000003</v>
      </c>
      <c r="IZ56" s="27">
        <v>11.592943634563772</v>
      </c>
      <c r="JA56" s="27">
        <v>8.4568909785970998</v>
      </c>
      <c r="JB56" s="27">
        <v>18.261315592094356</v>
      </c>
      <c r="JC56" s="27">
        <v>34.511071829999999</v>
      </c>
      <c r="JD56" s="27">
        <v>11.411607243352096</v>
      </c>
      <c r="JE56" s="27">
        <v>8.3246086058650182</v>
      </c>
      <c r="JF56" s="27">
        <v>17.619625274766811</v>
      </c>
      <c r="JG56" s="27">
        <v>34.594506914999997</v>
      </c>
      <c r="JH56" s="27">
        <v>11.340989019360871</v>
      </c>
      <c r="JI56" s="27">
        <v>8.2730935946460047</v>
      </c>
      <c r="JJ56" s="27">
        <v>17.432972303032308</v>
      </c>
      <c r="JK56" s="27">
        <v>34.689842519999999</v>
      </c>
      <c r="JL56" s="27">
        <v>11.264750467794306</v>
      </c>
      <c r="JM56" s="27">
        <v>8.2174786327098186</v>
      </c>
      <c r="JN56" s="27">
        <v>17.341488015238056</v>
      </c>
      <c r="JO56" s="27">
        <v>34.796546986000003</v>
      </c>
      <c r="JP56" s="27">
        <v>11.134878772840391</v>
      </c>
      <c r="JQ56" s="27">
        <v>8.1227390393802761</v>
      </c>
      <c r="JR56" s="27">
        <v>16.999026969578672</v>
      </c>
      <c r="JS56" s="27">
        <v>34.933619440999998</v>
      </c>
      <c r="JT56" s="27">
        <v>10.930319749793647</v>
      </c>
      <c r="JU56" s="27">
        <v>7.9735160800417244</v>
      </c>
      <c r="JV56" s="27">
        <v>16.469362903727195</v>
      </c>
      <c r="JW56" s="27">
        <v>35.051616154000001</v>
      </c>
      <c r="JX56" s="27">
        <v>10.802035201383376</v>
      </c>
      <c r="JY56" s="27">
        <v>7.8799342880187142</v>
      </c>
      <c r="JZ56" s="27">
        <v>16.140015891752068</v>
      </c>
      <c r="KA56" s="27">
        <v>35.509770926000002</v>
      </c>
      <c r="KB56" s="27">
        <v>10.582270922560499</v>
      </c>
      <c r="KC56" s="27">
        <v>7.7196193062867229</v>
      </c>
      <c r="KD56" s="27">
        <v>14.383813064025205</v>
      </c>
      <c r="KE56" s="27">
        <v>35.170174336999999</v>
      </c>
      <c r="KF56" s="27">
        <v>10.693201362466825</v>
      </c>
      <c r="KG56" s="27">
        <v>7.80054151776877</v>
      </c>
      <c r="KH56" s="27">
        <v>15.689627427244369</v>
      </c>
      <c r="KI56" s="27">
        <v>35.951073956999998</v>
      </c>
      <c r="KJ56" s="27">
        <v>9.7714709058465132</v>
      </c>
      <c r="KK56" s="27">
        <v>7.1281519824612598</v>
      </c>
      <c r="KL56" s="27">
        <v>12.804652428235173</v>
      </c>
      <c r="KM56" s="27">
        <v>36.130120841999997</v>
      </c>
      <c r="KN56" s="27">
        <v>9.33730468281939</v>
      </c>
      <c r="KO56" s="27">
        <v>6.8114337674444387</v>
      </c>
      <c r="KP56" s="27">
        <v>11.770407161512168</v>
      </c>
      <c r="KQ56" s="27">
        <v>36.147363343999999</v>
      </c>
      <c r="KR56" s="27">
        <v>9.3476505269557268</v>
      </c>
      <c r="KS56" s="27">
        <v>6.8189809167018289</v>
      </c>
      <c r="KT56" s="27">
        <v>11.944389528311746</v>
      </c>
    </row>
    <row r="57" spans="1:306" ht="15" thickBot="1" x14ac:dyDescent="0.35">
      <c r="A57" s="2"/>
      <c r="B57" s="72" t="s">
        <v>506</v>
      </c>
      <c r="C57" s="72" t="s">
        <v>507</v>
      </c>
      <c r="D57" s="72" t="s">
        <v>849</v>
      </c>
      <c r="E57" s="85">
        <v>389440</v>
      </c>
      <c r="F57" s="82">
        <v>386463</v>
      </c>
      <c r="G57" s="20">
        <v>23.348716195000002</v>
      </c>
      <c r="H57" s="20">
        <v>13.180701754385959</v>
      </c>
      <c r="I57" s="20">
        <v>9.4732298739088225</v>
      </c>
      <c r="J57" s="20">
        <v>10.341748404616695</v>
      </c>
      <c r="K57" s="20">
        <v>23.498131863000001</v>
      </c>
      <c r="L57" s="20">
        <v>12.91880224494615</v>
      </c>
      <c r="M57" s="20">
        <v>9.2849975397721618</v>
      </c>
      <c r="N57" s="20">
        <v>9.2056452028828595</v>
      </c>
      <c r="O57" s="20">
        <v>23.592336698</v>
      </c>
      <c r="P57" s="20">
        <v>12.694073635134457</v>
      </c>
      <c r="Q57" s="20">
        <v>9.123480663079178</v>
      </c>
      <c r="R57" s="20">
        <v>8.8541619935438067</v>
      </c>
      <c r="S57" s="20">
        <v>23.707594616999998</v>
      </c>
      <c r="T57" s="20">
        <v>12.783349197584359</v>
      </c>
      <c r="U57" s="20">
        <v>9.1876447676139765</v>
      </c>
      <c r="V57" s="20">
        <v>8.7840780616751157</v>
      </c>
      <c r="W57" s="20">
        <v>23.834902036999999</v>
      </c>
      <c r="X57" s="20">
        <v>12.697122384691561</v>
      </c>
      <c r="Y57" s="20">
        <v>9.1256718594145951</v>
      </c>
      <c r="Z57" s="20">
        <v>8.5803025633333352</v>
      </c>
      <c r="AA57" s="20">
        <v>23.980492457</v>
      </c>
      <c r="AB57" s="20">
        <v>12.612530655360114</v>
      </c>
      <c r="AC57" s="20">
        <v>9.0648741179649335</v>
      </c>
      <c r="AD57" s="20">
        <v>8.2619907676714739</v>
      </c>
      <c r="AE57" s="20">
        <v>24.145862152999999</v>
      </c>
      <c r="AF57" s="20">
        <v>12.530020251145315</v>
      </c>
      <c r="AG57" s="20">
        <v>9.0055722658571078</v>
      </c>
      <c r="AH57" s="20">
        <v>8.0497883807147392</v>
      </c>
      <c r="AI57" s="20">
        <v>24.326641281000001</v>
      </c>
      <c r="AJ57" s="20">
        <v>12.44170870671179</v>
      </c>
      <c r="AK57" s="20">
        <v>8.9421010200518296</v>
      </c>
      <c r="AL57" s="20">
        <v>7.8724070657318759</v>
      </c>
      <c r="AM57" s="20">
        <v>24.494786458</v>
      </c>
      <c r="AN57" s="20">
        <v>12.337288182774856</v>
      </c>
      <c r="AO57" s="20">
        <v>8.8670519334977378</v>
      </c>
      <c r="AP57" s="20">
        <v>7.6452917528866458</v>
      </c>
      <c r="AQ57" s="20">
        <v>24.601917402000002</v>
      </c>
      <c r="AR57" s="20">
        <v>12.236846362170537</v>
      </c>
      <c r="AS57" s="20">
        <v>8.794862419367961</v>
      </c>
      <c r="AT57" s="20">
        <v>7.4262703409522945</v>
      </c>
      <c r="AU57" s="20">
        <v>24.950991648999999</v>
      </c>
      <c r="AV57" s="20">
        <v>11.680594341022156</v>
      </c>
      <c r="AW57" s="20">
        <v>8.3950731393767377</v>
      </c>
      <c r="AX57" s="20">
        <v>5.8114156725038875</v>
      </c>
      <c r="AY57" s="20">
        <v>24.700925748</v>
      </c>
      <c r="AZ57" s="20">
        <v>12.14785353291979</v>
      </c>
      <c r="BA57" s="20">
        <v>8.7309015207503062</v>
      </c>
      <c r="BB57" s="20">
        <v>7.2384197961296604</v>
      </c>
      <c r="BC57" s="20">
        <v>25.240279584</v>
      </c>
      <c r="BD57" s="20">
        <v>10.522032038656493</v>
      </c>
      <c r="BE57" s="20">
        <v>7.562391601013057</v>
      </c>
      <c r="BF57" s="20">
        <v>1.4943166623939028</v>
      </c>
      <c r="BG57" s="20">
        <v>25.390073205</v>
      </c>
      <c r="BH57" s="20">
        <v>9.4968755227768487</v>
      </c>
      <c r="BI57" s="20">
        <v>6.8255914281063488</v>
      </c>
      <c r="BJ57" s="20">
        <v>-2.1356300697073571</v>
      </c>
      <c r="BK57" s="20">
        <v>25.453064679000001</v>
      </c>
      <c r="BL57" s="20">
        <v>8.7674374946643354</v>
      </c>
      <c r="BM57" s="20">
        <v>6.3013299549430384</v>
      </c>
      <c r="BN57" s="20">
        <v>-4.4812679270070994</v>
      </c>
      <c r="BO57" s="23">
        <v>23.332291956999999</v>
      </c>
      <c r="BP57" s="23">
        <v>13.180701754385959</v>
      </c>
      <c r="BQ57" s="23">
        <v>9.4732298739088225</v>
      </c>
      <c r="BR57" s="23">
        <v>10.341748404616695</v>
      </c>
      <c r="BS57" s="23">
        <v>23.493045629000001</v>
      </c>
      <c r="BT57" s="23">
        <v>13.01305910357363</v>
      </c>
      <c r="BU57" s="23">
        <v>9.3527417999496212</v>
      </c>
      <c r="BV57" s="23">
        <v>9.5961437058349421</v>
      </c>
      <c r="BW57" s="23">
        <v>23.540031213999999</v>
      </c>
      <c r="BX57" s="23">
        <v>12.947992663476557</v>
      </c>
      <c r="BY57" s="23">
        <v>9.3059772683182622</v>
      </c>
      <c r="BZ57" s="23">
        <v>9.4938423587411016</v>
      </c>
      <c r="CA57" s="23">
        <v>23.581929321</v>
      </c>
      <c r="CB57" s="23">
        <v>12.809562126069748</v>
      </c>
      <c r="CC57" s="23">
        <v>9.2064845154390724</v>
      </c>
      <c r="CD57" s="23">
        <v>9.5634748901065247</v>
      </c>
      <c r="CE57" s="23">
        <v>23.623022366000001</v>
      </c>
      <c r="CF57" s="23">
        <v>12.918818018966487</v>
      </c>
      <c r="CG57" s="23">
        <v>9.2850088768711618</v>
      </c>
      <c r="CH57" s="23">
        <v>9.4924238602260456</v>
      </c>
      <c r="CI57" s="23">
        <v>23.668416682</v>
      </c>
      <c r="CJ57" s="23">
        <v>12.891700757443461</v>
      </c>
      <c r="CK57" s="23">
        <v>9.2655191670859409</v>
      </c>
      <c r="CL57" s="23">
        <v>9.330501273263307</v>
      </c>
      <c r="CM57" s="23">
        <v>23.731474041999999</v>
      </c>
      <c r="CN57" s="23">
        <v>12.847402304220633</v>
      </c>
      <c r="CO57" s="23">
        <v>9.2336809965349076</v>
      </c>
      <c r="CP57" s="23">
        <v>9.1879024526564965</v>
      </c>
      <c r="CQ57" s="23">
        <v>23.814864835999998</v>
      </c>
      <c r="CR57" s="23">
        <v>12.785217562810725</v>
      </c>
      <c r="CS57" s="23">
        <v>9.1889875984895717</v>
      </c>
      <c r="CT57" s="23">
        <v>8.9585496282049526</v>
      </c>
      <c r="CU57" s="23">
        <v>23.904288651999998</v>
      </c>
      <c r="CV57" s="23">
        <v>12.703770402871408</v>
      </c>
      <c r="CW57" s="23">
        <v>9.1304499209774139</v>
      </c>
      <c r="CX57" s="23">
        <v>8.6508211088238909</v>
      </c>
      <c r="CY57" s="23">
        <v>23.955658434</v>
      </c>
      <c r="CZ57" s="23">
        <v>12.64757046594536</v>
      </c>
      <c r="DA57" s="23">
        <v>9.0900579197531641</v>
      </c>
      <c r="DB57" s="23">
        <v>8.4960687548665295</v>
      </c>
      <c r="DC57" s="23">
        <v>24.149919939</v>
      </c>
      <c r="DD57" s="23">
        <v>12.491754361045329</v>
      </c>
      <c r="DE57" s="23">
        <v>8.978069817201348</v>
      </c>
      <c r="DF57" s="23">
        <v>7.9986588634480125</v>
      </c>
      <c r="DG57" s="23">
        <v>24.003161599999999</v>
      </c>
      <c r="DH57" s="23">
        <v>12.602556697445573</v>
      </c>
      <c r="DI57" s="23">
        <v>9.0577056380282936</v>
      </c>
      <c r="DJ57" s="23">
        <v>8.3565939611985733</v>
      </c>
      <c r="DK57" s="23">
        <v>24.390869978000001</v>
      </c>
      <c r="DL57" s="23">
        <v>12.31767727900362</v>
      </c>
      <c r="DM57" s="23">
        <v>8.8529571908260749</v>
      </c>
      <c r="DN57" s="23">
        <v>7.5529030682616476</v>
      </c>
      <c r="DO57" s="23">
        <v>24.471292669</v>
      </c>
      <c r="DP57" s="23">
        <v>12.197129623520691</v>
      </c>
      <c r="DQ57" s="23">
        <v>8.766317217292757</v>
      </c>
      <c r="DR57" s="23">
        <v>7.27031973869898</v>
      </c>
      <c r="DS57" s="23">
        <v>24.516580493999999</v>
      </c>
      <c r="DT57" s="23">
        <v>12.134253410676388</v>
      </c>
      <c r="DU57" s="23">
        <v>8.7211268451127104</v>
      </c>
      <c r="DV57" s="23">
        <v>7.2754057657361173</v>
      </c>
      <c r="DW57" s="25">
        <v>23.348716195000002</v>
      </c>
      <c r="DX57" s="25">
        <v>13.180701754385959</v>
      </c>
      <c r="DY57" s="25">
        <v>9.4732298739088225</v>
      </c>
      <c r="DZ57" s="25">
        <v>10.341748404616695</v>
      </c>
      <c r="EA57" s="25">
        <v>23.498131863000001</v>
      </c>
      <c r="EB57" s="25">
        <v>13.00146583982032</v>
      </c>
      <c r="EC57" s="25">
        <v>9.3444094930231394</v>
      </c>
      <c r="ED57" s="25">
        <v>9.6062172985799208</v>
      </c>
      <c r="EE57" s="25">
        <v>23.592336698</v>
      </c>
      <c r="EF57" s="25">
        <v>12.825156045151497</v>
      </c>
      <c r="EG57" s="25">
        <v>9.2176921721214935</v>
      </c>
      <c r="EH57" s="25">
        <v>9.3173306289719235</v>
      </c>
      <c r="EI57" s="25">
        <v>23.707594616999998</v>
      </c>
      <c r="EJ57" s="25">
        <v>12.896299251257954</v>
      </c>
      <c r="EK57" s="25">
        <v>9.2688241951330212</v>
      </c>
      <c r="EL57" s="25">
        <v>9.2650054050949908</v>
      </c>
      <c r="EM57" s="25">
        <v>23.834902036999999</v>
      </c>
      <c r="EN57" s="25">
        <v>12.842385747640666</v>
      </c>
      <c r="EO57" s="25">
        <v>9.2300754985467837</v>
      </c>
      <c r="EP57" s="25">
        <v>9.1062998866918239</v>
      </c>
      <c r="EQ57" s="25">
        <v>23.980492457</v>
      </c>
      <c r="ER57" s="25">
        <v>12.74860343462573</v>
      </c>
      <c r="ES57" s="25">
        <v>9.1626723036446815</v>
      </c>
      <c r="ET57" s="25">
        <v>8.8725805883156479</v>
      </c>
      <c r="EU57" s="25">
        <v>24.145862152999999</v>
      </c>
      <c r="EV57" s="25">
        <v>12.679408704166521</v>
      </c>
      <c r="EW57" s="25">
        <v>9.1129406884455797</v>
      </c>
      <c r="EX57" s="25">
        <v>8.7521543405466673</v>
      </c>
      <c r="EY57" s="25">
        <v>24.326641281000001</v>
      </c>
      <c r="EZ57" s="25">
        <v>12.615323612642415</v>
      </c>
      <c r="FA57" s="25">
        <v>9.0668814713559946</v>
      </c>
      <c r="FB57" s="25">
        <v>8.6431306453960968</v>
      </c>
      <c r="FC57" s="25">
        <v>24.494786458</v>
      </c>
      <c r="FD57" s="25">
        <v>12.517334363570914</v>
      </c>
      <c r="FE57" s="25">
        <v>8.9964546686770586</v>
      </c>
      <c r="FF57" s="25">
        <v>8.4519667637344824</v>
      </c>
      <c r="FG57" s="25">
        <v>24.601917402000002</v>
      </c>
      <c r="FH57" s="25">
        <v>12.414341074768954</v>
      </c>
      <c r="FI57" s="25">
        <v>8.9224313641161928</v>
      </c>
      <c r="FJ57" s="25">
        <v>8.2486090973760486</v>
      </c>
      <c r="FK57" s="25">
        <v>24.950991648999999</v>
      </c>
      <c r="FL57" s="25">
        <v>12.050619943238306</v>
      </c>
      <c r="FM57" s="25">
        <v>8.661017825353623</v>
      </c>
      <c r="FN57" s="25">
        <v>7.5755377406674569</v>
      </c>
      <c r="FO57" s="25">
        <v>24.700925748</v>
      </c>
      <c r="FP57" s="25">
        <v>12.323181709740695</v>
      </c>
      <c r="FQ57" s="25">
        <v>8.8569133335769692</v>
      </c>
      <c r="FR57" s="25">
        <v>8.0610289500139451</v>
      </c>
      <c r="FS57" s="25">
        <v>25.240279584</v>
      </c>
      <c r="FT57" s="25">
        <v>11.660679551118662</v>
      </c>
      <c r="FU57" s="25">
        <v>8.3807599877584185</v>
      </c>
      <c r="FV57" s="25">
        <v>7.0081906440634256</v>
      </c>
      <c r="FW57" s="25">
        <v>25.390073205</v>
      </c>
      <c r="FX57" s="25">
        <v>11.252095789737787</v>
      </c>
      <c r="FY57" s="25">
        <v>8.0871027935942781</v>
      </c>
      <c r="FZ57" s="25">
        <v>6.674893527681995</v>
      </c>
      <c r="GA57" s="25">
        <v>25.453064679000001</v>
      </c>
      <c r="GB57" s="25">
        <v>11.035433473185449</v>
      </c>
      <c r="GC57" s="25">
        <v>7.9313833206890569</v>
      </c>
      <c r="GD57" s="25">
        <v>6.7704156481524986</v>
      </c>
      <c r="GE57" s="26">
        <v>23.355612953000001</v>
      </c>
      <c r="GF57" s="26">
        <v>13.180701754385959</v>
      </c>
      <c r="GG57" s="26">
        <v>9.4732298739088225</v>
      </c>
      <c r="GH57" s="26">
        <v>10.341748404616695</v>
      </c>
      <c r="GI57" s="26">
        <v>23.507191016</v>
      </c>
      <c r="GJ57" s="26">
        <v>12.862054626094924</v>
      </c>
      <c r="GK57" s="26">
        <v>9.2442119087646351</v>
      </c>
      <c r="GL57" s="26">
        <v>9.0406981781726259</v>
      </c>
      <c r="GM57" s="26">
        <v>23.617453165000001</v>
      </c>
      <c r="GN57" s="26">
        <v>12.750361386734051</v>
      </c>
      <c r="GO57" s="26">
        <v>9.1639357784383435</v>
      </c>
      <c r="GP57" s="26">
        <v>8.7032765335206701</v>
      </c>
      <c r="GQ57" s="26">
        <v>23.765602891</v>
      </c>
      <c r="GR57" s="26">
        <v>12.739331385543085</v>
      </c>
      <c r="GS57" s="26">
        <v>9.1560082994058458</v>
      </c>
      <c r="GT57" s="26">
        <v>8.6637402342511454</v>
      </c>
      <c r="GU57" s="26">
        <v>23.940854604999998</v>
      </c>
      <c r="GV57" s="26">
        <v>12.64198600443309</v>
      </c>
      <c r="GW57" s="26">
        <v>9.0860442573083606</v>
      </c>
      <c r="GX57" s="26">
        <v>8.4968207979315782</v>
      </c>
      <c r="GY57" s="26">
        <v>24.136166788000001</v>
      </c>
      <c r="GZ57" s="26">
        <v>12.518598511184438</v>
      </c>
      <c r="HA57" s="26">
        <v>8.9973632364574865</v>
      </c>
      <c r="HB57" s="26">
        <v>8.2437163208995408</v>
      </c>
      <c r="HC57" s="26">
        <v>24.336601539</v>
      </c>
      <c r="HD57" s="26">
        <v>12.35424876829981</v>
      </c>
      <c r="HE57" s="26">
        <v>8.8792418402620363</v>
      </c>
      <c r="HF57" s="26">
        <v>8.1248705337318388</v>
      </c>
      <c r="HG57" s="26">
        <v>24.52330658</v>
      </c>
      <c r="HH57" s="26">
        <v>12.22852787455215</v>
      </c>
      <c r="HI57" s="26">
        <v>8.7888837585287529</v>
      </c>
      <c r="HJ57" s="26">
        <v>8.0583666887051404</v>
      </c>
      <c r="HK57" s="26">
        <v>24.758734705999998</v>
      </c>
      <c r="HL57" s="26">
        <v>12.038190522314245</v>
      </c>
      <c r="HM57" s="26">
        <v>8.6520845558049047</v>
      </c>
      <c r="HN57" s="26">
        <v>7.9232529043456594</v>
      </c>
      <c r="HO57" s="26">
        <v>24.911694375</v>
      </c>
      <c r="HP57" s="26">
        <v>11.851552546633911</v>
      </c>
      <c r="HQ57" s="26">
        <v>8.517944167852308</v>
      </c>
      <c r="HR57" s="26">
        <v>7.7664435488879473</v>
      </c>
      <c r="HS57" s="26">
        <v>25.424239715999999</v>
      </c>
      <c r="HT57" s="26">
        <v>10.921544268328711</v>
      </c>
      <c r="HU57" s="26">
        <v>7.8495289067231582</v>
      </c>
      <c r="HV57" s="26">
        <v>6.3695614943688525</v>
      </c>
      <c r="HW57" s="26">
        <v>25.047367133999998</v>
      </c>
      <c r="HX57" s="26">
        <v>11.546537927535674</v>
      </c>
      <c r="HY57" s="26">
        <v>8.2987241554839315</v>
      </c>
      <c r="HZ57" s="26">
        <v>7.6456867096772978</v>
      </c>
      <c r="IA57" s="26">
        <v>25.957540227999999</v>
      </c>
      <c r="IB57" s="26">
        <v>9.7482798396072141</v>
      </c>
      <c r="IC57" s="26">
        <v>7.0062806606682315</v>
      </c>
      <c r="ID57" s="26">
        <v>2.2930060870782469</v>
      </c>
      <c r="IE57" s="26">
        <v>26.241927355000001</v>
      </c>
      <c r="IF57" s="26">
        <v>8.8022238974321336</v>
      </c>
      <c r="IG57" s="26">
        <v>6.3263316275433672</v>
      </c>
      <c r="IH57" s="26">
        <v>-1.1356536816711014</v>
      </c>
      <c r="II57" s="26">
        <v>26.379247247000002</v>
      </c>
      <c r="IJ57" s="26">
        <v>8.1347350977504025</v>
      </c>
      <c r="IK57" s="26">
        <v>5.8465942846101342</v>
      </c>
      <c r="IL57" s="26">
        <v>-3.3233131797072275</v>
      </c>
      <c r="IM57" s="27">
        <v>23.355612953000001</v>
      </c>
      <c r="IN57" s="27">
        <v>13.18070175438597</v>
      </c>
      <c r="IO57" s="27">
        <v>9.4732298739088296</v>
      </c>
      <c r="IP57" s="27">
        <v>10.341748404616695</v>
      </c>
      <c r="IQ57" s="27">
        <v>23.487702789</v>
      </c>
      <c r="IR57" s="27">
        <v>12.861664727918054</v>
      </c>
      <c r="IS57" s="27">
        <v>9.2439316812679717</v>
      </c>
      <c r="IT57" s="27">
        <v>8.9867459203447808</v>
      </c>
      <c r="IU57" s="27">
        <v>23.575457487000001</v>
      </c>
      <c r="IV57" s="27">
        <v>12.784163234584891</v>
      </c>
      <c r="IW57" s="27">
        <v>9.1882298320343399</v>
      </c>
      <c r="IX57" s="27">
        <v>8.686146160292374</v>
      </c>
      <c r="IY57" s="27">
        <v>23.70204502</v>
      </c>
      <c r="IZ57" s="27">
        <v>12.796590726790582</v>
      </c>
      <c r="JA57" s="27">
        <v>9.1971617153751914</v>
      </c>
      <c r="JB57" s="27">
        <v>8.6721007754060757</v>
      </c>
      <c r="JC57" s="27">
        <v>23.854846989999999</v>
      </c>
      <c r="JD57" s="27">
        <v>12.703330028703155</v>
      </c>
      <c r="JE57" s="27">
        <v>9.1301334153918887</v>
      </c>
      <c r="JF57" s="27">
        <v>8.5361575234547917</v>
      </c>
      <c r="JG57" s="27">
        <v>24.026973347000002</v>
      </c>
      <c r="JH57" s="27">
        <v>12.539902374212064</v>
      </c>
      <c r="JI57" s="27">
        <v>9.0126747422804456</v>
      </c>
      <c r="JJ57" s="27">
        <v>8.3304434937645375</v>
      </c>
      <c r="JK57" s="27">
        <v>24.218725348</v>
      </c>
      <c r="JL57" s="27">
        <v>12.443970855431319</v>
      </c>
      <c r="JM57" s="27">
        <v>8.9437268708774091</v>
      </c>
      <c r="JN57" s="27">
        <v>8.2550234133554081</v>
      </c>
      <c r="JO57" s="27">
        <v>24.399691054999998</v>
      </c>
      <c r="JP57" s="27">
        <v>12.312647555804926</v>
      </c>
      <c r="JQ57" s="27">
        <v>8.8493422297298263</v>
      </c>
      <c r="JR57" s="27">
        <v>8.0770127886980756</v>
      </c>
      <c r="JS57" s="27">
        <v>24.658435993000001</v>
      </c>
      <c r="JT57" s="27">
        <v>12.045528013222624</v>
      </c>
      <c r="JU57" s="27">
        <v>8.6573581549931777</v>
      </c>
      <c r="JV57" s="27">
        <v>7.1889922126162027</v>
      </c>
      <c r="JW57" s="27">
        <v>24.848767792</v>
      </c>
      <c r="JX57" s="27">
        <v>11.773393868522245</v>
      </c>
      <c r="JY57" s="27">
        <v>8.4617699869786449</v>
      </c>
      <c r="JZ57" s="27">
        <v>6.2521339122948696</v>
      </c>
      <c r="KA57" s="27">
        <v>25.463329019</v>
      </c>
      <c r="KB57" s="27">
        <v>10.613239096562774</v>
      </c>
      <c r="KC57" s="27">
        <v>7.6279439093627692</v>
      </c>
      <c r="KD57" s="27">
        <v>2.7125379696692207</v>
      </c>
      <c r="KE57" s="27">
        <v>25.023358899999998</v>
      </c>
      <c r="KF57" s="27">
        <v>11.504400663463754</v>
      </c>
      <c r="KG57" s="27">
        <v>8.2684392741286548</v>
      </c>
      <c r="KH57" s="27">
        <v>5.337630048923403</v>
      </c>
      <c r="KI57" s="27">
        <v>25.970531000000001</v>
      </c>
      <c r="KJ57" s="27">
        <v>9.3181669996816687</v>
      </c>
      <c r="KK57" s="27">
        <v>6.6971500938546233</v>
      </c>
      <c r="KL57" s="27">
        <v>-1.0751772641084614</v>
      </c>
      <c r="KM57" s="27">
        <v>26.199320223000001</v>
      </c>
      <c r="KN57" s="27">
        <v>8.6712935464258738</v>
      </c>
      <c r="KO57" s="27">
        <v>6.2322294063060841</v>
      </c>
      <c r="KP57" s="27">
        <v>-3.4163248587692436</v>
      </c>
      <c r="KQ57" s="27">
        <v>26.205618461</v>
      </c>
      <c r="KR57" s="27">
        <v>8.5676152849708629</v>
      </c>
      <c r="KS57" s="27">
        <v>6.157713798412618</v>
      </c>
      <c r="KT57" s="27">
        <v>-2.7101642225343809</v>
      </c>
    </row>
    <row r="58" spans="1:306" ht="15" thickBot="1" x14ac:dyDescent="0.35">
      <c r="A58" s="2"/>
      <c r="B58" s="72" t="s">
        <v>508</v>
      </c>
      <c r="C58" s="72" t="s">
        <v>509</v>
      </c>
      <c r="D58" s="72" t="s">
        <v>839</v>
      </c>
      <c r="E58" s="85">
        <v>383543</v>
      </c>
      <c r="F58" s="82">
        <v>397628</v>
      </c>
      <c r="G58" s="20">
        <v>30.881694471473686</v>
      </c>
      <c r="H58" s="20">
        <v>13.521100917431195</v>
      </c>
      <c r="I58" s="20">
        <v>9.8634548716692283</v>
      </c>
      <c r="J58" s="20">
        <v>13.5232001521466</v>
      </c>
      <c r="K58" s="20">
        <v>30.890278187473683</v>
      </c>
      <c r="L58" s="20">
        <v>13.275512604506451</v>
      </c>
      <c r="M58" s="20">
        <v>9.6843016165951745</v>
      </c>
      <c r="N58" s="20">
        <v>12.390540333095062</v>
      </c>
      <c r="O58" s="20">
        <v>30.955823636473685</v>
      </c>
      <c r="P58" s="20">
        <v>13.153002750185784</v>
      </c>
      <c r="Q58" s="20">
        <v>9.5949323835123241</v>
      </c>
      <c r="R58" s="20">
        <v>12.080115050613092</v>
      </c>
      <c r="S58" s="20">
        <v>31.064258688473686</v>
      </c>
      <c r="T58" s="20">
        <v>12.601219406059032</v>
      </c>
      <c r="U58" s="20">
        <v>9.1924141161782948</v>
      </c>
      <c r="V58" s="20">
        <v>11.714088416512176</v>
      </c>
      <c r="W58" s="20">
        <v>31.155686590473685</v>
      </c>
      <c r="X58" s="20">
        <v>12.549388688750364</v>
      </c>
      <c r="Y58" s="20">
        <v>9.154604329515049</v>
      </c>
      <c r="Z58" s="20">
        <v>11.405267041950992</v>
      </c>
      <c r="AA58" s="20">
        <v>31.232801739473686</v>
      </c>
      <c r="AB58" s="20">
        <v>12.548605639422922</v>
      </c>
      <c r="AC58" s="20">
        <v>9.1540331059326867</v>
      </c>
      <c r="AD58" s="20">
        <v>11.104026506306745</v>
      </c>
      <c r="AE58" s="20">
        <v>31.312043457473685</v>
      </c>
      <c r="AF58" s="20">
        <v>12.530182860640318</v>
      </c>
      <c r="AG58" s="20">
        <v>9.14059394530201</v>
      </c>
      <c r="AH58" s="20">
        <v>10.884975351635525</v>
      </c>
      <c r="AI58" s="20">
        <v>31.391584014473686</v>
      </c>
      <c r="AJ58" s="20">
        <v>12.503474705156535</v>
      </c>
      <c r="AK58" s="20">
        <v>9.121110717721022</v>
      </c>
      <c r="AL58" s="20">
        <v>10.716566306480743</v>
      </c>
      <c r="AM58" s="20">
        <v>31.473934114473685</v>
      </c>
      <c r="AN58" s="20">
        <v>12.454662464300965</v>
      </c>
      <c r="AO58" s="20">
        <v>9.0855028676055554</v>
      </c>
      <c r="AP58" s="20">
        <v>10.481012082480298</v>
      </c>
      <c r="AQ58" s="20">
        <v>31.543168339473684</v>
      </c>
      <c r="AR58" s="20">
        <v>12.401844000122823</v>
      </c>
      <c r="AS58" s="20">
        <v>9.0469725333529407</v>
      </c>
      <c r="AT58" s="20">
        <v>10.2434444531129</v>
      </c>
      <c r="AU58" s="20">
        <v>31.784580383473685</v>
      </c>
      <c r="AV58" s="20">
        <v>12.146063049271959</v>
      </c>
      <c r="AW58" s="20">
        <v>8.8603838908188344</v>
      </c>
      <c r="AX58" s="20">
        <v>9.2788648159374034</v>
      </c>
      <c r="AY58" s="20">
        <v>31.609948954473687</v>
      </c>
      <c r="AZ58" s="20">
        <v>12.349259475992715</v>
      </c>
      <c r="BA58" s="20">
        <v>9.0086128551083338</v>
      </c>
      <c r="BB58" s="20">
        <v>10.031141706850022</v>
      </c>
      <c r="BC58" s="20">
        <v>32.009391153473686</v>
      </c>
      <c r="BD58" s="20">
        <v>11.781376507727032</v>
      </c>
      <c r="BE58" s="20">
        <v>8.5943501361120536</v>
      </c>
      <c r="BF58" s="20">
        <v>7.8173049524811802</v>
      </c>
      <c r="BG58" s="20">
        <v>32.154905208473686</v>
      </c>
      <c r="BH58" s="20">
        <v>12.082220160330261</v>
      </c>
      <c r="BI58" s="20">
        <v>8.8138113921888142</v>
      </c>
      <c r="BJ58" s="20">
        <v>6.6606452737948914</v>
      </c>
      <c r="BK58" s="20">
        <v>32.258334816473685</v>
      </c>
      <c r="BL58" s="20">
        <v>12.428084275510537</v>
      </c>
      <c r="BM58" s="20">
        <v>9.0661144489179097</v>
      </c>
      <c r="BN58" s="20">
        <v>5.7509843518716721</v>
      </c>
      <c r="BO58" s="23">
        <v>30.882149095473686</v>
      </c>
      <c r="BP58" s="23">
        <v>13.521100917431195</v>
      </c>
      <c r="BQ58" s="23">
        <v>9.8634548716692283</v>
      </c>
      <c r="BR58" s="23">
        <v>13.5232001521466</v>
      </c>
      <c r="BS58" s="23">
        <v>30.907786616473686</v>
      </c>
      <c r="BT58" s="23">
        <v>13.464276395346108</v>
      </c>
      <c r="BU58" s="23">
        <v>9.8220021739478582</v>
      </c>
      <c r="BV58" s="23">
        <v>13.330143710541854</v>
      </c>
      <c r="BW58" s="23">
        <v>30.882595683473685</v>
      </c>
      <c r="BX58" s="23">
        <v>13.468175384796746</v>
      </c>
      <c r="BY58" s="23">
        <v>9.8248464324683997</v>
      </c>
      <c r="BZ58" s="23">
        <v>13.469987718901175</v>
      </c>
      <c r="CA58" s="23">
        <v>30.907181061473686</v>
      </c>
      <c r="CB58" s="23">
        <v>13.430179732600346</v>
      </c>
      <c r="CC58" s="23">
        <v>9.7971291331857877</v>
      </c>
      <c r="CD58" s="23">
        <v>13.417197642325888</v>
      </c>
      <c r="CE58" s="23">
        <v>30.910247584473684</v>
      </c>
      <c r="CF58" s="23">
        <v>13.398578423102981</v>
      </c>
      <c r="CG58" s="23">
        <v>9.7740764178768522</v>
      </c>
      <c r="CH58" s="23">
        <v>13.43475283400568</v>
      </c>
      <c r="CI58" s="23">
        <v>30.891396378473686</v>
      </c>
      <c r="CJ58" s="23">
        <v>13.373624890618942</v>
      </c>
      <c r="CK58" s="23">
        <v>9.755873163345429</v>
      </c>
      <c r="CL58" s="23">
        <v>13.498518124706294</v>
      </c>
      <c r="CM58" s="23">
        <v>30.905491094473685</v>
      </c>
      <c r="CN58" s="23">
        <v>13.367152568130903</v>
      </c>
      <c r="CO58" s="23">
        <v>9.751151694201349</v>
      </c>
      <c r="CP58" s="23">
        <v>13.526832191742155</v>
      </c>
      <c r="CQ58" s="23">
        <v>30.950249028473685</v>
      </c>
      <c r="CR58" s="23">
        <v>13.345646392152787</v>
      </c>
      <c r="CS58" s="23">
        <v>9.7354632382451598</v>
      </c>
      <c r="CT58" s="23">
        <v>13.492235408584524</v>
      </c>
      <c r="CU58" s="23">
        <v>31.023991942473685</v>
      </c>
      <c r="CV58" s="23">
        <v>13.298530353799793</v>
      </c>
      <c r="CW58" s="23">
        <v>9.7010927442399346</v>
      </c>
      <c r="CX58" s="23">
        <v>13.323652141900768</v>
      </c>
      <c r="CY58" s="23">
        <v>31.055091824473685</v>
      </c>
      <c r="CZ58" s="23">
        <v>13.260570442340017</v>
      </c>
      <c r="DA58" s="23">
        <v>9.6734015173270897</v>
      </c>
      <c r="DB58" s="23">
        <v>13.186908943696396</v>
      </c>
      <c r="DC58" s="23">
        <v>31.165598849473685</v>
      </c>
      <c r="DD58" s="23">
        <v>13.12739071018008</v>
      </c>
      <c r="DE58" s="23">
        <v>9.5762487569119195</v>
      </c>
      <c r="DF58" s="23">
        <v>12.725836076884217</v>
      </c>
      <c r="DG58" s="23">
        <v>31.085748219473686</v>
      </c>
      <c r="DH58" s="23">
        <v>13.224612012131576</v>
      </c>
      <c r="DI58" s="23">
        <v>9.647170343121461</v>
      </c>
      <c r="DJ58" s="23">
        <v>13.065781934391692</v>
      </c>
      <c r="DK58" s="23">
        <v>31.269382932473686</v>
      </c>
      <c r="DL58" s="23">
        <v>12.948537565763889</v>
      </c>
      <c r="DM58" s="23">
        <v>9.4457778781441277</v>
      </c>
      <c r="DN58" s="23">
        <v>12.272409118725882</v>
      </c>
      <c r="DO58" s="23">
        <v>31.330654411473684</v>
      </c>
      <c r="DP58" s="23">
        <v>13.355091694096938</v>
      </c>
      <c r="DQ58" s="23">
        <v>9.7423534545111519</v>
      </c>
      <c r="DR58" s="23">
        <v>12.00033714589946</v>
      </c>
      <c r="DS58" s="23">
        <v>31.375549397473684</v>
      </c>
      <c r="DT58" s="23">
        <v>13.683503575523609</v>
      </c>
      <c r="DU58" s="23">
        <v>9.9819253496958051</v>
      </c>
      <c r="DV58" s="23">
        <v>11.771058545603927</v>
      </c>
      <c r="DW58" s="25">
        <v>30.881694471473686</v>
      </c>
      <c r="DX58" s="25">
        <v>13.521100917431195</v>
      </c>
      <c r="DY58" s="25">
        <v>9.8634548716692283</v>
      </c>
      <c r="DZ58" s="25">
        <v>13.5232001521466</v>
      </c>
      <c r="EA58" s="25">
        <v>30.890278187473683</v>
      </c>
      <c r="EB58" s="25">
        <v>13.427105715095717</v>
      </c>
      <c r="EC58" s="25">
        <v>9.7948866802141836</v>
      </c>
      <c r="ED58" s="25">
        <v>13.139189286304061</v>
      </c>
      <c r="EE58" s="25">
        <v>30.955823636473685</v>
      </c>
      <c r="EF58" s="25">
        <v>13.33375709733853</v>
      </c>
      <c r="EG58" s="25">
        <v>9.7267901632069265</v>
      </c>
      <c r="EH58" s="25">
        <v>12.920300873739105</v>
      </c>
      <c r="EI58" s="25">
        <v>31.064258688473686</v>
      </c>
      <c r="EJ58" s="25">
        <v>12.763664449428944</v>
      </c>
      <c r="EK58" s="25">
        <v>9.3109155136746953</v>
      </c>
      <c r="EL58" s="25">
        <v>12.56075424237709</v>
      </c>
      <c r="EM58" s="25">
        <v>31.155686590473685</v>
      </c>
      <c r="EN58" s="25">
        <v>12.726195035576655</v>
      </c>
      <c r="EO58" s="25">
        <v>9.2835820979375576</v>
      </c>
      <c r="EP58" s="25">
        <v>12.259662218963658</v>
      </c>
      <c r="EQ58" s="25">
        <v>31.232801739473686</v>
      </c>
      <c r="ER58" s="25">
        <v>12.700338150783345</v>
      </c>
      <c r="ES58" s="25">
        <v>9.2647198604734484</v>
      </c>
      <c r="ET58" s="25">
        <v>11.971055660752544</v>
      </c>
      <c r="EU58" s="25">
        <v>31.312043457473685</v>
      </c>
      <c r="EV58" s="25">
        <v>12.685326991227543</v>
      </c>
      <c r="EW58" s="25">
        <v>9.2537694285704379</v>
      </c>
      <c r="EX58" s="25">
        <v>11.76207507518397</v>
      </c>
      <c r="EY58" s="25">
        <v>31.391584014473686</v>
      </c>
      <c r="EZ58" s="25">
        <v>12.663300876372825</v>
      </c>
      <c r="FA58" s="25">
        <v>9.2377016844426176</v>
      </c>
      <c r="FB58" s="25">
        <v>11.599029668717675</v>
      </c>
      <c r="FC58" s="25">
        <v>31.473934114473685</v>
      </c>
      <c r="FD58" s="25">
        <v>12.618416859467221</v>
      </c>
      <c r="FE58" s="25">
        <v>9.2049594190079347</v>
      </c>
      <c r="FF58" s="25">
        <v>11.365816541067048</v>
      </c>
      <c r="FG58" s="25">
        <v>31.543168339473684</v>
      </c>
      <c r="FH58" s="25">
        <v>12.566998764235498</v>
      </c>
      <c r="FI58" s="25">
        <v>9.1674506344050872</v>
      </c>
      <c r="FJ58" s="25">
        <v>11.127745433683096</v>
      </c>
      <c r="FK58" s="25">
        <v>31.784580383473685</v>
      </c>
      <c r="FL58" s="25">
        <v>12.348947050428126</v>
      </c>
      <c r="FM58" s="25">
        <v>9.0083849450087126</v>
      </c>
      <c r="FN58" s="25">
        <v>10.299971391165641</v>
      </c>
      <c r="FO58" s="25">
        <v>31.609948954473687</v>
      </c>
      <c r="FP58" s="25">
        <v>12.516955067378673</v>
      </c>
      <c r="FQ58" s="25">
        <v>9.1309444542816589</v>
      </c>
      <c r="FR58" s="25">
        <v>10.912096296291644</v>
      </c>
      <c r="FS58" s="25">
        <v>32.009391153473686</v>
      </c>
      <c r="FT58" s="25">
        <v>12.13482358162141</v>
      </c>
      <c r="FU58" s="25">
        <v>8.8521848556493055</v>
      </c>
      <c r="FV58" s="25">
        <v>9.4746043878401309</v>
      </c>
      <c r="FW58" s="25">
        <v>32.154905208473686</v>
      </c>
      <c r="FX58" s="25">
        <v>12.575657798914326</v>
      </c>
      <c r="FY58" s="25">
        <v>9.1737672796478371</v>
      </c>
      <c r="FZ58" s="25">
        <v>8.9246478696766616</v>
      </c>
      <c r="GA58" s="25">
        <v>32.258334816473685</v>
      </c>
      <c r="GB58" s="25">
        <v>13.027701648343076</v>
      </c>
      <c r="GC58" s="25">
        <v>9.5035269742232984</v>
      </c>
      <c r="GD58" s="25">
        <v>8.5041131322066263</v>
      </c>
      <c r="GE58" s="26">
        <v>30.881703439473686</v>
      </c>
      <c r="GF58" s="26">
        <v>13.521100917431195</v>
      </c>
      <c r="GG58" s="26">
        <v>9.8634548716692283</v>
      </c>
      <c r="GH58" s="26">
        <v>13.5232001521466</v>
      </c>
      <c r="GI58" s="26">
        <v>30.882965170473685</v>
      </c>
      <c r="GJ58" s="26">
        <v>13.196301154075904</v>
      </c>
      <c r="GK58" s="26">
        <v>9.6265179663279152</v>
      </c>
      <c r="GL58" s="26">
        <v>11.937665917810691</v>
      </c>
      <c r="GM58" s="26">
        <v>30.942156554473684</v>
      </c>
      <c r="GN58" s="26">
        <v>13.073554110539867</v>
      </c>
      <c r="GO58" s="26">
        <v>9.5369757070147188</v>
      </c>
      <c r="GP58" s="26">
        <v>11.613613565510644</v>
      </c>
      <c r="GQ58" s="26">
        <v>31.045265554473687</v>
      </c>
      <c r="GR58" s="26">
        <v>12.551315444979306</v>
      </c>
      <c r="GS58" s="26">
        <v>9.1560098713587887</v>
      </c>
      <c r="GT58" s="26">
        <v>11.291851862086361</v>
      </c>
      <c r="GU58" s="26">
        <v>31.132856422473687</v>
      </c>
      <c r="GV58" s="26">
        <v>12.561930474658805</v>
      </c>
      <c r="GW58" s="26">
        <v>9.1637533877221777</v>
      </c>
      <c r="GX58" s="26">
        <v>11.029365376010979</v>
      </c>
      <c r="GY58" s="26">
        <v>31.206067288473683</v>
      </c>
      <c r="GZ58" s="26">
        <v>12.515824790192285</v>
      </c>
      <c r="HA58" s="26">
        <v>9.1301199328104801</v>
      </c>
      <c r="HB58" s="26">
        <v>10.777084345177244</v>
      </c>
      <c r="HC58" s="26">
        <v>31.282612754473686</v>
      </c>
      <c r="HD58" s="26">
        <v>12.488057406157688</v>
      </c>
      <c r="HE58" s="26">
        <v>9.1098640127487869</v>
      </c>
      <c r="HF58" s="26">
        <v>10.629098549139044</v>
      </c>
      <c r="HG58" s="26">
        <v>31.358780901473686</v>
      </c>
      <c r="HH58" s="26">
        <v>12.459425743612302</v>
      </c>
      <c r="HI58" s="26">
        <v>9.0889776135463975</v>
      </c>
      <c r="HJ58" s="26">
        <v>10.535402777773093</v>
      </c>
      <c r="HK58" s="26">
        <v>31.440327687473683</v>
      </c>
      <c r="HL58" s="26">
        <v>12.406688508617513</v>
      </c>
      <c r="HM58" s="26">
        <v>9.0505065348521239</v>
      </c>
      <c r="HN58" s="26">
        <v>10.357806616098408</v>
      </c>
      <c r="HO58" s="26">
        <v>31.505548563473685</v>
      </c>
      <c r="HP58" s="26">
        <v>12.347732367345825</v>
      </c>
      <c r="HQ58" s="26">
        <v>9.007498850611606</v>
      </c>
      <c r="HR58" s="26">
        <v>10.171678550824893</v>
      </c>
      <c r="HS58" s="26">
        <v>31.722140779473683</v>
      </c>
      <c r="HT58" s="26">
        <v>12.065704642772591</v>
      </c>
      <c r="HU58" s="26">
        <v>8.8017635520678716</v>
      </c>
      <c r="HV58" s="26">
        <v>9.3997358877962398</v>
      </c>
      <c r="HW58" s="26">
        <v>31.567026986473685</v>
      </c>
      <c r="HX58" s="26">
        <v>12.286995682375231</v>
      </c>
      <c r="HY58" s="26">
        <v>8.9631922845323651</v>
      </c>
      <c r="HZ58" s="26">
        <v>10.013654889039984</v>
      </c>
      <c r="IA58" s="26">
        <v>31.910321251473686</v>
      </c>
      <c r="IB58" s="26">
        <v>11.719541604197611</v>
      </c>
      <c r="IC58" s="26">
        <v>8.5492424348841016</v>
      </c>
      <c r="ID58" s="26">
        <v>8.1768474484229117</v>
      </c>
      <c r="IE58" s="26">
        <v>32.006380887473682</v>
      </c>
      <c r="IF58" s="26">
        <v>12.051083389770524</v>
      </c>
      <c r="IG58" s="26">
        <v>8.7910975515673329</v>
      </c>
      <c r="IH58" s="26">
        <v>7.2667525171541456</v>
      </c>
      <c r="II58" s="26">
        <v>32.052922291473685</v>
      </c>
      <c r="IJ58" s="26">
        <v>12.443858982916097</v>
      </c>
      <c r="IK58" s="26">
        <v>9.0776218783468217</v>
      </c>
      <c r="IL58" s="26">
        <v>6.6067391631466137</v>
      </c>
      <c r="IM58" s="27">
        <v>30.881703439473686</v>
      </c>
      <c r="IN58" s="27">
        <v>13.521100917431195</v>
      </c>
      <c r="IO58" s="27">
        <v>9.8634548716692283</v>
      </c>
      <c r="IP58" s="27">
        <v>13.5232001521466</v>
      </c>
      <c r="IQ58" s="27">
        <v>30.877275295473684</v>
      </c>
      <c r="IR58" s="27">
        <v>13.157553696946682</v>
      </c>
      <c r="IS58" s="27">
        <v>9.5982522358138187</v>
      </c>
      <c r="IT58" s="27">
        <v>11.696225141814352</v>
      </c>
      <c r="IU58" s="27">
        <v>30.928891622473685</v>
      </c>
      <c r="IV58" s="27">
        <v>13.02223845108429</v>
      </c>
      <c r="IW58" s="27">
        <v>9.4995416478844064</v>
      </c>
      <c r="IX58" s="27">
        <v>11.356689354928825</v>
      </c>
      <c r="IY58" s="27">
        <v>31.024133127473686</v>
      </c>
      <c r="IZ58" s="27">
        <v>12.580623242981858</v>
      </c>
      <c r="JA58" s="27">
        <v>9.1773895019636829</v>
      </c>
      <c r="JB58" s="27">
        <v>11.049575153940332</v>
      </c>
      <c r="JC58" s="27">
        <v>31.103482470473686</v>
      </c>
      <c r="JD58" s="27">
        <v>12.558606816291091</v>
      </c>
      <c r="JE58" s="27">
        <v>9.1613288252165805</v>
      </c>
      <c r="JF58" s="27">
        <v>10.801968948159285</v>
      </c>
      <c r="JG58" s="27">
        <v>31.168308499473685</v>
      </c>
      <c r="JH58" s="27">
        <v>12.500810447050345</v>
      </c>
      <c r="JI58" s="27">
        <v>9.1191671785257036</v>
      </c>
      <c r="JJ58" s="27">
        <v>10.563684213884109</v>
      </c>
      <c r="JK58" s="27">
        <v>31.236224009473684</v>
      </c>
      <c r="JL58" s="27">
        <v>12.460624619820207</v>
      </c>
      <c r="JM58" s="27">
        <v>9.0898521770487033</v>
      </c>
      <c r="JN58" s="27">
        <v>10.430401876363966</v>
      </c>
      <c r="JO58" s="27">
        <v>31.304473062473683</v>
      </c>
      <c r="JP58" s="27">
        <v>12.414411568341059</v>
      </c>
      <c r="JQ58" s="27">
        <v>9.05614039939611</v>
      </c>
      <c r="JR58" s="27">
        <v>10.336546996728877</v>
      </c>
      <c r="JS58" s="27">
        <v>31.380818486473686</v>
      </c>
      <c r="JT58" s="27">
        <v>12.317410623472984</v>
      </c>
      <c r="JU58" s="27">
        <v>8.9853795606110012</v>
      </c>
      <c r="JV58" s="27">
        <v>10.042817113992584</v>
      </c>
      <c r="JW58" s="27">
        <v>31.448555978473685</v>
      </c>
      <c r="JX58" s="27">
        <v>12.223743334712436</v>
      </c>
      <c r="JY58" s="27">
        <v>8.9170505775434901</v>
      </c>
      <c r="JZ58" s="27">
        <v>9.730639150176188</v>
      </c>
      <c r="KA58" s="27">
        <v>31.673466263473685</v>
      </c>
      <c r="KB58" s="27">
        <v>11.890611664737412</v>
      </c>
      <c r="KC58" s="27">
        <v>8.6740356623240924</v>
      </c>
      <c r="KD58" s="27">
        <v>8.5947266359449372</v>
      </c>
      <c r="KE58" s="27">
        <v>31.513344998473684</v>
      </c>
      <c r="KF58" s="27">
        <v>12.13131073339915</v>
      </c>
      <c r="KG58" s="27">
        <v>8.8496222817788137</v>
      </c>
      <c r="KH58" s="27">
        <v>9.4431044798515344</v>
      </c>
      <c r="KI58" s="27">
        <v>31.857190277473684</v>
      </c>
      <c r="KJ58" s="27">
        <v>11.55649549398208</v>
      </c>
      <c r="KK58" s="27">
        <v>8.4303025674921788</v>
      </c>
      <c r="KL58" s="27">
        <v>7.4092698811861197</v>
      </c>
      <c r="KM58" s="27">
        <v>31.944301760473685</v>
      </c>
      <c r="KN58" s="27">
        <v>12.413349087300933</v>
      </c>
      <c r="KO58" s="27">
        <v>9.0553653342697373</v>
      </c>
      <c r="KP58" s="27">
        <v>6.6717583283475577</v>
      </c>
      <c r="KQ58" s="27">
        <v>31.971645294473685</v>
      </c>
      <c r="KR58" s="27">
        <v>12.307594858267422</v>
      </c>
      <c r="KS58" s="27">
        <v>8.9782190965535857</v>
      </c>
      <c r="KT58" s="27">
        <v>6.5272074834457356</v>
      </c>
    </row>
    <row r="59" spans="1:306" ht="15" thickBot="1" x14ac:dyDescent="0.35">
      <c r="A59" s="2"/>
      <c r="B59" s="72" t="s">
        <v>510</v>
      </c>
      <c r="C59" s="72" t="s">
        <v>511</v>
      </c>
      <c r="D59" s="72" t="s">
        <v>849</v>
      </c>
      <c r="E59" s="85">
        <v>388434</v>
      </c>
      <c r="F59" s="82">
        <v>389885</v>
      </c>
      <c r="G59" s="20">
        <v>29.879941581000001</v>
      </c>
      <c r="H59" s="20">
        <v>13.388990825688076</v>
      </c>
      <c r="I59" s="20">
        <v>9.7670823990460534</v>
      </c>
      <c r="J59" s="20">
        <v>18.411645062081913</v>
      </c>
      <c r="K59" s="20">
        <v>29.991880493</v>
      </c>
      <c r="L59" s="20">
        <v>12.690785780389822</v>
      </c>
      <c r="M59" s="20">
        <v>9.2577515392642997</v>
      </c>
      <c r="N59" s="20">
        <v>14.497282748090697</v>
      </c>
      <c r="O59" s="20">
        <v>30.063748434000001</v>
      </c>
      <c r="P59" s="20">
        <v>12.470352099431324</v>
      </c>
      <c r="Q59" s="20">
        <v>9.0969482379941287</v>
      </c>
      <c r="R59" s="20">
        <v>13.496029928792719</v>
      </c>
      <c r="S59" s="20">
        <v>30.157600162000001</v>
      </c>
      <c r="T59" s="20">
        <v>12.337564596188683</v>
      </c>
      <c r="U59" s="20">
        <v>9.0000816031133155</v>
      </c>
      <c r="V59" s="20">
        <v>13.210068916864689</v>
      </c>
      <c r="W59" s="20">
        <v>30.252286252000001</v>
      </c>
      <c r="X59" s="20">
        <v>12.178203693965814</v>
      </c>
      <c r="Y59" s="20">
        <v>8.8838300436447106</v>
      </c>
      <c r="Z59" s="20">
        <v>12.688892761668432</v>
      </c>
      <c r="AA59" s="20">
        <v>30.352006236000001</v>
      </c>
      <c r="AB59" s="20">
        <v>12.008118042160776</v>
      </c>
      <c r="AC59" s="20">
        <v>8.7597549286712955</v>
      </c>
      <c r="AD59" s="20">
        <v>12.07449759660715</v>
      </c>
      <c r="AE59" s="20">
        <v>30.475683875000001</v>
      </c>
      <c r="AF59" s="20">
        <v>11.890334589445418</v>
      </c>
      <c r="AG59" s="20">
        <v>8.6738335397561652</v>
      </c>
      <c r="AH59" s="20">
        <v>11.837896334272308</v>
      </c>
      <c r="AI59" s="20">
        <v>30.614905819000001</v>
      </c>
      <c r="AJ59" s="20">
        <v>11.673984792438374</v>
      </c>
      <c r="AK59" s="20">
        <v>8.5160093749706842</v>
      </c>
      <c r="AL59" s="20">
        <v>11.307291841478325</v>
      </c>
      <c r="AM59" s="20">
        <v>30.759423295000001</v>
      </c>
      <c r="AN59" s="20">
        <v>11.586524095258833</v>
      </c>
      <c r="AO59" s="20">
        <v>8.452208014050214</v>
      </c>
      <c r="AP59" s="20">
        <v>10.864834852716498</v>
      </c>
      <c r="AQ59" s="20">
        <v>30.883933745</v>
      </c>
      <c r="AR59" s="20">
        <v>11.461980539425102</v>
      </c>
      <c r="AS59" s="20">
        <v>8.3613552240278022</v>
      </c>
      <c r="AT59" s="20">
        <v>10.446809037253995</v>
      </c>
      <c r="AU59" s="20">
        <v>31.401005550000001</v>
      </c>
      <c r="AV59" s="20">
        <v>10.991389921562888</v>
      </c>
      <c r="AW59" s="20">
        <v>8.0180659200976052</v>
      </c>
      <c r="AX59" s="20">
        <v>9.5535986815188174</v>
      </c>
      <c r="AY59" s="20">
        <v>31.010436317</v>
      </c>
      <c r="AZ59" s="20">
        <v>11.358177682134832</v>
      </c>
      <c r="BA59" s="20">
        <v>8.285632484830364</v>
      </c>
      <c r="BB59" s="20">
        <v>10.360546142517922</v>
      </c>
      <c r="BC59" s="20">
        <v>32.035335599999996</v>
      </c>
      <c r="BD59" s="20">
        <v>10.376670990523044</v>
      </c>
      <c r="BE59" s="20">
        <v>7.5696370183315089</v>
      </c>
      <c r="BF59" s="20">
        <v>7.2677505468175241</v>
      </c>
      <c r="BG59" s="20">
        <v>32.467503422999997</v>
      </c>
      <c r="BH59" s="20">
        <v>9.6887170570088816</v>
      </c>
      <c r="BI59" s="20">
        <v>7.0677842018750914</v>
      </c>
      <c r="BJ59" s="20">
        <v>4.7126178120488582</v>
      </c>
      <c r="BK59" s="20">
        <v>32.726196297999998</v>
      </c>
      <c r="BL59" s="20">
        <v>9.2217366853000282</v>
      </c>
      <c r="BM59" s="20">
        <v>6.7271285222501032</v>
      </c>
      <c r="BN59" s="20">
        <v>3.1963399303558546</v>
      </c>
      <c r="BO59" s="23">
        <v>29.871012825000001</v>
      </c>
      <c r="BP59" s="23">
        <v>13.388990825688076</v>
      </c>
      <c r="BQ59" s="23">
        <v>9.7670823990460534</v>
      </c>
      <c r="BR59" s="23">
        <v>18.411645062081913</v>
      </c>
      <c r="BS59" s="23">
        <v>30.011490752</v>
      </c>
      <c r="BT59" s="23">
        <v>13.148645592106929</v>
      </c>
      <c r="BU59" s="23">
        <v>9.5917538973563534</v>
      </c>
      <c r="BV59" s="23">
        <v>17.206066650040682</v>
      </c>
      <c r="BW59" s="23">
        <v>30.048376232999999</v>
      </c>
      <c r="BX59" s="23">
        <v>13.049684973173104</v>
      </c>
      <c r="BY59" s="23">
        <v>9.5195635036238517</v>
      </c>
      <c r="BZ59" s="23">
        <v>16.768022185038387</v>
      </c>
      <c r="CA59" s="23">
        <v>30.109879033999999</v>
      </c>
      <c r="CB59" s="23">
        <v>12.994797748802439</v>
      </c>
      <c r="CC59" s="23">
        <v>9.4795240376131158</v>
      </c>
      <c r="CD59" s="23">
        <v>16.613351356542701</v>
      </c>
      <c r="CE59" s="23">
        <v>30.173742381</v>
      </c>
      <c r="CF59" s="23">
        <v>12.899626110358591</v>
      </c>
      <c r="CG59" s="23">
        <v>9.4100976523959527</v>
      </c>
      <c r="CH59" s="23">
        <v>16.289730208654412</v>
      </c>
      <c r="CI59" s="23">
        <v>30.243147092000001</v>
      </c>
      <c r="CJ59" s="23">
        <v>12.792892119737706</v>
      </c>
      <c r="CK59" s="23">
        <v>9.3322366922425477</v>
      </c>
      <c r="CL59" s="23">
        <v>15.920657159512462</v>
      </c>
      <c r="CM59" s="23">
        <v>30.335026402</v>
      </c>
      <c r="CN59" s="23">
        <v>12.739750343547298</v>
      </c>
      <c r="CO59" s="23">
        <v>9.2934705063782967</v>
      </c>
      <c r="CP59" s="23">
        <v>15.773459681165672</v>
      </c>
      <c r="CQ59" s="23">
        <v>30.460842491000001</v>
      </c>
      <c r="CR59" s="23">
        <v>12.631463003407356</v>
      </c>
      <c r="CS59" s="23">
        <v>9.2144763993772578</v>
      </c>
      <c r="CT59" s="23">
        <v>15.325021074581102</v>
      </c>
      <c r="CU59" s="23">
        <v>30.601922813999998</v>
      </c>
      <c r="CV59" s="23">
        <v>12.519903361935146</v>
      </c>
      <c r="CW59" s="23">
        <v>9.1330951941129594</v>
      </c>
      <c r="CX59" s="23">
        <v>14.897635860388043</v>
      </c>
      <c r="CY59" s="23">
        <v>30.679296216000001</v>
      </c>
      <c r="CZ59" s="23">
        <v>12.440016815240678</v>
      </c>
      <c r="DA59" s="23">
        <v>9.074819070520201</v>
      </c>
      <c r="DB59" s="23">
        <v>14.576136454035893</v>
      </c>
      <c r="DC59" s="23">
        <v>31.038018571999999</v>
      </c>
      <c r="DD59" s="23">
        <v>12.319037715277638</v>
      </c>
      <c r="DE59" s="23">
        <v>8.9865665014293032</v>
      </c>
      <c r="DF59" s="23">
        <v>14.23303173779659</v>
      </c>
      <c r="DG59" s="23">
        <v>30.760911603</v>
      </c>
      <c r="DH59" s="23">
        <v>12.412927591964808</v>
      </c>
      <c r="DI59" s="23">
        <v>9.0550578592903044</v>
      </c>
      <c r="DJ59" s="23">
        <v>14.55809004679096</v>
      </c>
      <c r="DK59" s="23">
        <v>31.450496209000001</v>
      </c>
      <c r="DL59" s="23">
        <v>12.033728146790851</v>
      </c>
      <c r="DM59" s="23">
        <v>8.7784371434421224</v>
      </c>
      <c r="DN59" s="23">
        <v>13.683257241540364</v>
      </c>
      <c r="DO59" s="23">
        <v>31.706680222999999</v>
      </c>
      <c r="DP59" s="23">
        <v>11.765548479610207</v>
      </c>
      <c r="DQ59" s="23">
        <v>8.5828038099666326</v>
      </c>
      <c r="DR59" s="23">
        <v>13.119104111130133</v>
      </c>
      <c r="DS59" s="23">
        <v>31.875420683000002</v>
      </c>
      <c r="DT59" s="23">
        <v>11.692892129078013</v>
      </c>
      <c r="DU59" s="23">
        <v>8.5298020138118105</v>
      </c>
      <c r="DV59" s="23">
        <v>12.920728150874071</v>
      </c>
      <c r="DW59" s="25">
        <v>29.879941581000001</v>
      </c>
      <c r="DX59" s="25">
        <v>13.388990825688076</v>
      </c>
      <c r="DY59" s="25">
        <v>9.7670823990460534</v>
      </c>
      <c r="DZ59" s="25">
        <v>18.411645062081913</v>
      </c>
      <c r="EA59" s="25">
        <v>30.00215086</v>
      </c>
      <c r="EB59" s="25">
        <v>13.030012924150812</v>
      </c>
      <c r="EC59" s="25">
        <v>9.5052130177462946</v>
      </c>
      <c r="ED59" s="25">
        <v>16.489688281475303</v>
      </c>
      <c r="EE59" s="25">
        <v>30.074221846</v>
      </c>
      <c r="EF59" s="25">
        <v>12.85977482019247</v>
      </c>
      <c r="EG59" s="25">
        <v>9.3810266910495592</v>
      </c>
      <c r="EH59" s="25">
        <v>15.763176944143568</v>
      </c>
      <c r="EI59" s="25">
        <v>30.168591789000001</v>
      </c>
      <c r="EJ59" s="25">
        <v>12.728149810439092</v>
      </c>
      <c r="EK59" s="25">
        <v>9.2850080789843421</v>
      </c>
      <c r="EL59" s="25">
        <v>15.464115544568477</v>
      </c>
      <c r="EM59" s="25">
        <v>30.261133644000001</v>
      </c>
      <c r="EN59" s="25">
        <v>12.578738532382342</v>
      </c>
      <c r="EO59" s="25">
        <v>9.1760146318212268</v>
      </c>
      <c r="EP59" s="25">
        <v>14.979970021010981</v>
      </c>
      <c r="EQ59" s="25">
        <v>30.360598084999999</v>
      </c>
      <c r="ER59" s="25">
        <v>12.416737756034895</v>
      </c>
      <c r="ES59" s="25">
        <v>9.0578373209324035</v>
      </c>
      <c r="ET59" s="25">
        <v>14.43304020539602</v>
      </c>
      <c r="EU59" s="25">
        <v>30.471165474999999</v>
      </c>
      <c r="EV59" s="25">
        <v>12.309188795498862</v>
      </c>
      <c r="EW59" s="25">
        <v>8.979381851572322</v>
      </c>
      <c r="EX59" s="25">
        <v>14.213200399656863</v>
      </c>
      <c r="EY59" s="25">
        <v>30.601092557000001</v>
      </c>
      <c r="EZ59" s="25">
        <v>12.111539302997025</v>
      </c>
      <c r="FA59" s="25">
        <v>8.8351992985683054</v>
      </c>
      <c r="FB59" s="25">
        <v>13.7336750736863</v>
      </c>
      <c r="FC59" s="25">
        <v>30.742558030000001</v>
      </c>
      <c r="FD59" s="25">
        <v>12.015652437562686</v>
      </c>
      <c r="FE59" s="25">
        <v>8.7652511652193308</v>
      </c>
      <c r="FF59" s="25">
        <v>13.311604198235472</v>
      </c>
      <c r="FG59" s="25">
        <v>30.859986637999999</v>
      </c>
      <c r="FH59" s="25">
        <v>11.900273544388074</v>
      </c>
      <c r="FI59" s="25">
        <v>8.6810838690116814</v>
      </c>
      <c r="FJ59" s="25">
        <v>12.902678027331444</v>
      </c>
      <c r="FK59" s="25">
        <v>31.348849618999999</v>
      </c>
      <c r="FL59" s="25">
        <v>11.515520458505042</v>
      </c>
      <c r="FM59" s="25">
        <v>8.4004118495868205</v>
      </c>
      <c r="FN59" s="25">
        <v>12.423167991133047</v>
      </c>
      <c r="FO59" s="25">
        <v>30.979242687999999</v>
      </c>
      <c r="FP59" s="25">
        <v>11.795460423259591</v>
      </c>
      <c r="FQ59" s="25">
        <v>8.6046241564096686</v>
      </c>
      <c r="FR59" s="25">
        <v>12.807147930862977</v>
      </c>
      <c r="FS59" s="25">
        <v>31.861609507000001</v>
      </c>
      <c r="FT59" s="25">
        <v>11.317615930126221</v>
      </c>
      <c r="FU59" s="25">
        <v>8.256043251461282</v>
      </c>
      <c r="FV59" s="25">
        <v>11.899745326703549</v>
      </c>
      <c r="FW59" s="25">
        <v>32.160709304000001</v>
      </c>
      <c r="FX59" s="25">
        <v>11.070363615629748</v>
      </c>
      <c r="FY59" s="25">
        <v>8.0756761304077198</v>
      </c>
      <c r="FZ59" s="25">
        <v>11.411144440553226</v>
      </c>
      <c r="GA59" s="25">
        <v>32.325135787999997</v>
      </c>
      <c r="GB59" s="25">
        <v>10.926281593755512</v>
      </c>
      <c r="GC59" s="25">
        <v>7.9705703014331526</v>
      </c>
      <c r="GD59" s="25">
        <v>11.384933580778362</v>
      </c>
      <c r="GE59" s="26">
        <v>29.881896609999998</v>
      </c>
      <c r="GF59" s="26">
        <v>13.388990825688076</v>
      </c>
      <c r="GG59" s="26">
        <v>9.7670823990460534</v>
      </c>
      <c r="GH59" s="26">
        <v>18.411645062081913</v>
      </c>
      <c r="GI59" s="26">
        <v>30.006881748000001</v>
      </c>
      <c r="GJ59" s="26">
        <v>12.449733950527936</v>
      </c>
      <c r="GK59" s="26">
        <v>9.0819075854253892</v>
      </c>
      <c r="GL59" s="26">
        <v>13.101181985545685</v>
      </c>
      <c r="GM59" s="26">
        <v>30.084559111000001</v>
      </c>
      <c r="GN59" s="26">
        <v>12.192700985170656</v>
      </c>
      <c r="GO59" s="26">
        <v>8.8944056157400322</v>
      </c>
      <c r="GP59" s="26">
        <v>11.930247185410407</v>
      </c>
      <c r="GQ59" s="26">
        <v>30.191440490000002</v>
      </c>
      <c r="GR59" s="26">
        <v>12.060903815505876</v>
      </c>
      <c r="GS59" s="26">
        <v>8.7982614154163468</v>
      </c>
      <c r="GT59" s="26">
        <v>11.675214611982783</v>
      </c>
      <c r="GU59" s="26">
        <v>30.308065109000001</v>
      </c>
      <c r="GV59" s="26">
        <v>11.875082127485561</v>
      </c>
      <c r="GW59" s="26">
        <v>8.6627070811089286</v>
      </c>
      <c r="GX59" s="26">
        <v>11.152492662893579</v>
      </c>
      <c r="GY59" s="26">
        <v>30.445248618000001</v>
      </c>
      <c r="GZ59" s="26">
        <v>11.579465898421381</v>
      </c>
      <c r="HA59" s="26">
        <v>8.4470591577250751</v>
      </c>
      <c r="HB59" s="26">
        <v>10.534265799764775</v>
      </c>
      <c r="HC59" s="26">
        <v>30.600878669</v>
      </c>
      <c r="HD59" s="26">
        <v>11.533152070932879</v>
      </c>
      <c r="HE59" s="26">
        <v>8.4132738653767127</v>
      </c>
      <c r="HF59" s="26">
        <v>10.337092009970888</v>
      </c>
      <c r="HG59" s="26">
        <v>30.770500298999998</v>
      </c>
      <c r="HH59" s="26">
        <v>11.303845133602936</v>
      </c>
      <c r="HI59" s="26">
        <v>8.2459976471215306</v>
      </c>
      <c r="HJ59" s="26">
        <v>9.8240090060391836</v>
      </c>
      <c r="HK59" s="26">
        <v>30.960209563999999</v>
      </c>
      <c r="HL59" s="26">
        <v>11.138320315699886</v>
      </c>
      <c r="HM59" s="26">
        <v>8.1252495969813801</v>
      </c>
      <c r="HN59" s="26">
        <v>9.3914605296156779</v>
      </c>
      <c r="HO59" s="26">
        <v>31.126325061999999</v>
      </c>
      <c r="HP59" s="26">
        <v>10.977475569186478</v>
      </c>
      <c r="HQ59" s="26">
        <v>8.0079155937616573</v>
      </c>
      <c r="HR59" s="26">
        <v>8.9770427821598702</v>
      </c>
      <c r="HS59" s="26">
        <v>31.945782378000001</v>
      </c>
      <c r="HT59" s="26">
        <v>10.595296236252443</v>
      </c>
      <c r="HU59" s="26">
        <v>7.7291210912800006</v>
      </c>
      <c r="HV59" s="26">
        <v>8.132101899279867</v>
      </c>
      <c r="HW59" s="26">
        <v>31.294232664999999</v>
      </c>
      <c r="HX59" s="26">
        <v>10.833555921612227</v>
      </c>
      <c r="HY59" s="26">
        <v>7.9029282145782727</v>
      </c>
      <c r="HZ59" s="26">
        <v>8.9030738583337481</v>
      </c>
      <c r="IA59" s="26">
        <v>33.000869782000002</v>
      </c>
      <c r="IB59" s="26">
        <v>9.8201167683815687</v>
      </c>
      <c r="IC59" s="26">
        <v>7.1636384619083122</v>
      </c>
      <c r="ID59" s="26">
        <v>5.9683411487263101</v>
      </c>
      <c r="IE59" s="26">
        <v>33.478603989999996</v>
      </c>
      <c r="IF59" s="26">
        <v>9.154148902726142</v>
      </c>
      <c r="IG59" s="26">
        <v>6.6778241758537016</v>
      </c>
      <c r="IH59" s="26">
        <v>3.8044797261387444</v>
      </c>
      <c r="II59" s="26">
        <v>33.765308795999999</v>
      </c>
      <c r="IJ59" s="26">
        <v>8.6652586426645382</v>
      </c>
      <c r="IK59" s="26">
        <v>6.3211855377159134</v>
      </c>
      <c r="IL59" s="26">
        <v>2.2150448861243426</v>
      </c>
      <c r="IM59" s="27">
        <v>29.881896609999998</v>
      </c>
      <c r="IN59" s="27">
        <v>13.388990825688076</v>
      </c>
      <c r="IO59" s="27">
        <v>9.7670823990460534</v>
      </c>
      <c r="IP59" s="27">
        <v>18.411645062081913</v>
      </c>
      <c r="IQ59" s="27">
        <v>29.997374139999998</v>
      </c>
      <c r="IR59" s="27">
        <v>12.341016643893788</v>
      </c>
      <c r="IS59" s="27">
        <v>9.0025998238530374</v>
      </c>
      <c r="IT59" s="27">
        <v>12.420822867471324</v>
      </c>
      <c r="IU59" s="27">
        <v>30.063825878999999</v>
      </c>
      <c r="IV59" s="27">
        <v>12.076257217209612</v>
      </c>
      <c r="IW59" s="27">
        <v>8.8094615082014069</v>
      </c>
      <c r="IX59" s="27">
        <v>11.186394375226854</v>
      </c>
      <c r="IY59" s="27">
        <v>30.157693557000002</v>
      </c>
      <c r="IZ59" s="27">
        <v>11.949116116052098</v>
      </c>
      <c r="JA59" s="27">
        <v>8.7167138450296324</v>
      </c>
      <c r="JB59" s="27">
        <v>10.964691898740845</v>
      </c>
      <c r="JC59" s="27">
        <v>30.274542643</v>
      </c>
      <c r="JD59" s="27">
        <v>11.738793207003914</v>
      </c>
      <c r="JE59" s="27">
        <v>8.5632862111007615</v>
      </c>
      <c r="JF59" s="27">
        <v>10.463568269202383</v>
      </c>
      <c r="JG59" s="27">
        <v>30.426395028999998</v>
      </c>
      <c r="JH59" s="27">
        <v>11.524389380970964</v>
      </c>
      <c r="JI59" s="27">
        <v>8.4068816050480937</v>
      </c>
      <c r="JJ59" s="27">
        <v>9.8689012037392132</v>
      </c>
      <c r="JK59" s="27">
        <v>30.600463577999999</v>
      </c>
      <c r="JL59" s="27">
        <v>11.364644005559409</v>
      </c>
      <c r="JM59" s="27">
        <v>8.2903495777411713</v>
      </c>
      <c r="JN59" s="27">
        <v>9.709680392682337</v>
      </c>
      <c r="JO59" s="27">
        <v>30.792982771999998</v>
      </c>
      <c r="JP59" s="27">
        <v>11.175023800370598</v>
      </c>
      <c r="JQ59" s="27">
        <v>8.1520242780442107</v>
      </c>
      <c r="JR59" s="27">
        <v>9.1691169311758571</v>
      </c>
      <c r="JS59" s="27">
        <v>31.124126406999999</v>
      </c>
      <c r="JT59" s="27">
        <v>10.902576217581201</v>
      </c>
      <c r="JU59" s="27">
        <v>7.9532775595522143</v>
      </c>
      <c r="JV59" s="27">
        <v>8.3839742516926492</v>
      </c>
      <c r="JW59" s="27">
        <v>31.426571827</v>
      </c>
      <c r="JX59" s="27">
        <v>10.61546780802674</v>
      </c>
      <c r="JY59" s="27">
        <v>7.7438359720505385</v>
      </c>
      <c r="JZ59" s="27">
        <v>7.5951395343611026</v>
      </c>
      <c r="KA59" s="27">
        <v>32.242215322</v>
      </c>
      <c r="KB59" s="27">
        <v>10.044735668031439</v>
      </c>
      <c r="KC59" s="27">
        <v>7.3274948219451117</v>
      </c>
      <c r="KD59" s="27">
        <v>5.7170932181230327</v>
      </c>
      <c r="KE59" s="27">
        <v>31.685803515</v>
      </c>
      <c r="KF59" s="27">
        <v>10.553084764541355</v>
      </c>
      <c r="KG59" s="27">
        <v>7.6983284103561935</v>
      </c>
      <c r="KH59" s="27">
        <v>7.1453267223233823</v>
      </c>
      <c r="KI59" s="27">
        <v>33.086839267999999</v>
      </c>
      <c r="KJ59" s="27">
        <v>9.2014101982115619</v>
      </c>
      <c r="KK59" s="27">
        <v>6.7123006329146868</v>
      </c>
      <c r="KL59" s="27">
        <v>3.7039166271331254</v>
      </c>
      <c r="KM59" s="27">
        <v>33.556410290999999</v>
      </c>
      <c r="KN59" s="27">
        <v>8.6769163051239389</v>
      </c>
      <c r="KO59" s="27">
        <v>6.3296896401761806</v>
      </c>
      <c r="KP59" s="27">
        <v>1.8488463303199403</v>
      </c>
      <c r="KQ59" s="27">
        <v>33.630034787</v>
      </c>
      <c r="KR59" s="27">
        <v>8.5686527574535631</v>
      </c>
      <c r="KS59" s="27">
        <v>6.2507128894504396</v>
      </c>
      <c r="KT59" s="27">
        <v>2.1014415756702043</v>
      </c>
    </row>
    <row r="60" spans="1:306" ht="15" thickBot="1" x14ac:dyDescent="0.35">
      <c r="A60" s="2"/>
      <c r="B60" s="72" t="s">
        <v>512</v>
      </c>
      <c r="C60" s="72" t="s">
        <v>503</v>
      </c>
      <c r="D60" s="72" t="s">
        <v>846</v>
      </c>
      <c r="E60" s="85">
        <v>376412</v>
      </c>
      <c r="F60" s="82">
        <v>389026</v>
      </c>
      <c r="G60" s="20">
        <v>2.6844262295081971</v>
      </c>
      <c r="H60" s="20">
        <v>0.44197031039136303</v>
      </c>
      <c r="I60" s="20">
        <v>0.31765276430649858</v>
      </c>
      <c r="J60" s="20">
        <v>2.6844262295081971</v>
      </c>
      <c r="K60" s="20">
        <v>2.6844262295081971</v>
      </c>
      <c r="L60" s="20">
        <v>0.44197031039136303</v>
      </c>
      <c r="M60" s="20">
        <v>0.31765276430649858</v>
      </c>
      <c r="N60" s="20">
        <v>2.6844262295081971</v>
      </c>
      <c r="O60" s="20">
        <v>2.6844262295081971</v>
      </c>
      <c r="P60" s="20">
        <v>0.44197031039136303</v>
      </c>
      <c r="Q60" s="20">
        <v>0.31765276430649858</v>
      </c>
      <c r="R60" s="20">
        <v>2.6844262295081971</v>
      </c>
      <c r="S60" s="20">
        <v>2.6844262295081971</v>
      </c>
      <c r="T60" s="20">
        <v>0.44197031039136303</v>
      </c>
      <c r="U60" s="20">
        <v>0.31765276430649858</v>
      </c>
      <c r="V60" s="20">
        <v>2.6844262295081971</v>
      </c>
      <c r="W60" s="20">
        <v>2.6844262295081971</v>
      </c>
      <c r="X60" s="20">
        <v>0.44197031039136303</v>
      </c>
      <c r="Y60" s="20">
        <v>0.31765276430649858</v>
      </c>
      <c r="Z60" s="20">
        <v>2.6844262295081971</v>
      </c>
      <c r="AA60" s="20">
        <v>2.6844262295081971</v>
      </c>
      <c r="AB60" s="20">
        <v>0.44197031039136303</v>
      </c>
      <c r="AC60" s="20">
        <v>0.31765276430649858</v>
      </c>
      <c r="AD60" s="20">
        <v>2.6844262295081971</v>
      </c>
      <c r="AE60" s="20">
        <v>2.6844262295081971</v>
      </c>
      <c r="AF60" s="20">
        <v>0.44197031039136303</v>
      </c>
      <c r="AG60" s="20">
        <v>0.31765276430649858</v>
      </c>
      <c r="AH60" s="20">
        <v>2.6844262295081971</v>
      </c>
      <c r="AI60" s="20">
        <v>2.6844262295081971</v>
      </c>
      <c r="AJ60" s="20">
        <v>0.44197031039136303</v>
      </c>
      <c r="AK60" s="20">
        <v>0.31765276430649858</v>
      </c>
      <c r="AL60" s="20">
        <v>2.6844262295081971</v>
      </c>
      <c r="AM60" s="20">
        <v>2.6844262295081971</v>
      </c>
      <c r="AN60" s="20">
        <v>0.44197031039136303</v>
      </c>
      <c r="AO60" s="20">
        <v>0.31765276430649858</v>
      </c>
      <c r="AP60" s="20">
        <v>2.6844262295081971</v>
      </c>
      <c r="AQ60" s="20">
        <v>2.6844262295081971</v>
      </c>
      <c r="AR60" s="20">
        <v>0.44197031039136303</v>
      </c>
      <c r="AS60" s="20">
        <v>0.31765276430649858</v>
      </c>
      <c r="AT60" s="20">
        <v>2.6844262295081971</v>
      </c>
      <c r="AU60" s="20">
        <v>2.6844262295081971</v>
      </c>
      <c r="AV60" s="20">
        <v>0.44197031039136303</v>
      </c>
      <c r="AW60" s="20">
        <v>0.31765276430649858</v>
      </c>
      <c r="AX60" s="20">
        <v>2.6844262295081971</v>
      </c>
      <c r="AY60" s="20">
        <v>2.6844262295081971</v>
      </c>
      <c r="AZ60" s="20">
        <v>0.44197031039136303</v>
      </c>
      <c r="BA60" s="20">
        <v>0.31765276430649858</v>
      </c>
      <c r="BB60" s="20">
        <v>2.6844262295081971</v>
      </c>
      <c r="BC60" s="20">
        <v>2.6844262295081971</v>
      </c>
      <c r="BD60" s="20">
        <v>0.44197031039136303</v>
      </c>
      <c r="BE60" s="20">
        <v>0.31765276430649858</v>
      </c>
      <c r="BF60" s="20">
        <v>-0.13904429679703867</v>
      </c>
      <c r="BG60" s="20">
        <v>2.6844262295081971</v>
      </c>
      <c r="BH60" s="20">
        <v>0.44197031039136303</v>
      </c>
      <c r="BI60" s="20">
        <v>0.31765276430649858</v>
      </c>
      <c r="BJ60" s="20">
        <v>-7.1004188811182658</v>
      </c>
      <c r="BK60" s="20">
        <v>2.6844262295081971</v>
      </c>
      <c r="BL60" s="20">
        <v>0.44197031039136303</v>
      </c>
      <c r="BM60" s="20">
        <v>0.31765276430649858</v>
      </c>
      <c r="BN60" s="20">
        <v>-12.548866230540469</v>
      </c>
      <c r="BO60" s="23">
        <v>2.6844262295081971</v>
      </c>
      <c r="BP60" s="23">
        <v>0.44197031039136303</v>
      </c>
      <c r="BQ60" s="23">
        <v>0.31765276430649858</v>
      </c>
      <c r="BR60" s="23">
        <v>2.6844262295081971</v>
      </c>
      <c r="BS60" s="23">
        <v>2.6844262295081971</v>
      </c>
      <c r="BT60" s="23">
        <v>0.44197031039136303</v>
      </c>
      <c r="BU60" s="23">
        <v>0.31765276430649858</v>
      </c>
      <c r="BV60" s="23">
        <v>2.6844262295081971</v>
      </c>
      <c r="BW60" s="23">
        <v>2.6844262295081971</v>
      </c>
      <c r="BX60" s="23">
        <v>0.44197031039136303</v>
      </c>
      <c r="BY60" s="23">
        <v>0.31765276430649858</v>
      </c>
      <c r="BZ60" s="23">
        <v>2.6844262295081971</v>
      </c>
      <c r="CA60" s="23">
        <v>2.6844262295081971</v>
      </c>
      <c r="CB60" s="23">
        <v>0.44197031039136303</v>
      </c>
      <c r="CC60" s="23">
        <v>0.31765276430649858</v>
      </c>
      <c r="CD60" s="23">
        <v>2.6844262295081971</v>
      </c>
      <c r="CE60" s="23">
        <v>2.6844262295081971</v>
      </c>
      <c r="CF60" s="23">
        <v>0.44197031039136303</v>
      </c>
      <c r="CG60" s="23">
        <v>0.31765276430649858</v>
      </c>
      <c r="CH60" s="23">
        <v>2.6844262295081971</v>
      </c>
      <c r="CI60" s="23">
        <v>2.6844262295081971</v>
      </c>
      <c r="CJ60" s="23">
        <v>0.44197031039136303</v>
      </c>
      <c r="CK60" s="23">
        <v>0.31765276430649858</v>
      </c>
      <c r="CL60" s="23">
        <v>2.6844262295081971</v>
      </c>
      <c r="CM60" s="23">
        <v>2.6844262295081971</v>
      </c>
      <c r="CN60" s="23">
        <v>0.44197031039136303</v>
      </c>
      <c r="CO60" s="23">
        <v>0.31765276430649858</v>
      </c>
      <c r="CP60" s="23">
        <v>2.6844262295081971</v>
      </c>
      <c r="CQ60" s="23">
        <v>2.6844262295081971</v>
      </c>
      <c r="CR60" s="23">
        <v>0.44197031039136303</v>
      </c>
      <c r="CS60" s="23">
        <v>0.31765276430649858</v>
      </c>
      <c r="CT60" s="23">
        <v>2.6844262295081971</v>
      </c>
      <c r="CU60" s="23">
        <v>2.6844262295081971</v>
      </c>
      <c r="CV60" s="23">
        <v>0.44197031039136303</v>
      </c>
      <c r="CW60" s="23">
        <v>0.31765276430649858</v>
      </c>
      <c r="CX60" s="23">
        <v>2.6844262295081971</v>
      </c>
      <c r="CY60" s="23">
        <v>2.6844262295081971</v>
      </c>
      <c r="CZ60" s="23">
        <v>0.44197031039136303</v>
      </c>
      <c r="DA60" s="23">
        <v>0.31765276430649858</v>
      </c>
      <c r="DB60" s="23">
        <v>2.6844262295081971</v>
      </c>
      <c r="DC60" s="23">
        <v>2.6844262295081971</v>
      </c>
      <c r="DD60" s="23">
        <v>0.44197031039136303</v>
      </c>
      <c r="DE60" s="23">
        <v>0.31765276430649858</v>
      </c>
      <c r="DF60" s="23">
        <v>2.6844262295081971</v>
      </c>
      <c r="DG60" s="23">
        <v>2.6844262295081971</v>
      </c>
      <c r="DH60" s="23">
        <v>0.44197031039136303</v>
      </c>
      <c r="DI60" s="23">
        <v>0.31765276430649858</v>
      </c>
      <c r="DJ60" s="23">
        <v>2.6844262295081971</v>
      </c>
      <c r="DK60" s="23">
        <v>2.6844262295081971</v>
      </c>
      <c r="DL60" s="23">
        <v>0.44197031039136303</v>
      </c>
      <c r="DM60" s="23">
        <v>0.31765276430649858</v>
      </c>
      <c r="DN60" s="23">
        <v>2.6844262295081971</v>
      </c>
      <c r="DO60" s="23">
        <v>2.6844262295081971</v>
      </c>
      <c r="DP60" s="23">
        <v>0.44197031039136303</v>
      </c>
      <c r="DQ60" s="23">
        <v>0.31765276430649858</v>
      </c>
      <c r="DR60" s="23">
        <v>2.6844262295081971</v>
      </c>
      <c r="DS60" s="23">
        <v>2.6844262295081971</v>
      </c>
      <c r="DT60" s="23">
        <v>0.44197031039136303</v>
      </c>
      <c r="DU60" s="23">
        <v>0.31765276430649858</v>
      </c>
      <c r="DV60" s="23">
        <v>2.6844262295081971</v>
      </c>
      <c r="DW60" s="25">
        <v>2.6844262295081971</v>
      </c>
      <c r="DX60" s="25">
        <v>0.44197031039136303</v>
      </c>
      <c r="DY60" s="25">
        <v>0.31765276430649858</v>
      </c>
      <c r="DZ60" s="25">
        <v>2.6844262295081971</v>
      </c>
      <c r="EA60" s="25">
        <v>2.6844262295081971</v>
      </c>
      <c r="EB60" s="25">
        <v>0.44197031039136303</v>
      </c>
      <c r="EC60" s="25">
        <v>0.31765276430649858</v>
      </c>
      <c r="ED60" s="25">
        <v>2.6844262295081971</v>
      </c>
      <c r="EE60" s="25">
        <v>2.6844262295081971</v>
      </c>
      <c r="EF60" s="25">
        <v>0.44197031039136303</v>
      </c>
      <c r="EG60" s="25">
        <v>0.31765276430649858</v>
      </c>
      <c r="EH60" s="25">
        <v>2.6844262295081971</v>
      </c>
      <c r="EI60" s="25">
        <v>2.6844262295081971</v>
      </c>
      <c r="EJ60" s="25">
        <v>0.44197031039136303</v>
      </c>
      <c r="EK60" s="25">
        <v>0.31765276430649858</v>
      </c>
      <c r="EL60" s="25">
        <v>2.6844262295081971</v>
      </c>
      <c r="EM60" s="25">
        <v>2.6844262295081971</v>
      </c>
      <c r="EN60" s="25">
        <v>0.44197031039136303</v>
      </c>
      <c r="EO60" s="25">
        <v>0.31765276430649858</v>
      </c>
      <c r="EP60" s="25">
        <v>2.6844262295081971</v>
      </c>
      <c r="EQ60" s="25">
        <v>2.6844262295081971</v>
      </c>
      <c r="ER60" s="25">
        <v>0.44197031039136303</v>
      </c>
      <c r="ES60" s="25">
        <v>0.31765276430649858</v>
      </c>
      <c r="ET60" s="25">
        <v>2.6844262295081971</v>
      </c>
      <c r="EU60" s="25">
        <v>2.6844262295081971</v>
      </c>
      <c r="EV60" s="25">
        <v>0.44197031039136303</v>
      </c>
      <c r="EW60" s="25">
        <v>0.31765276430649858</v>
      </c>
      <c r="EX60" s="25">
        <v>2.6844262295081971</v>
      </c>
      <c r="EY60" s="25">
        <v>2.6844262295081971</v>
      </c>
      <c r="EZ60" s="25">
        <v>0.44197031039136303</v>
      </c>
      <c r="FA60" s="25">
        <v>0.31765276430649858</v>
      </c>
      <c r="FB60" s="25">
        <v>2.6844262295081971</v>
      </c>
      <c r="FC60" s="25">
        <v>2.6844262295081971</v>
      </c>
      <c r="FD60" s="25">
        <v>0.44197031039136303</v>
      </c>
      <c r="FE60" s="25">
        <v>0.31765276430649858</v>
      </c>
      <c r="FF60" s="25">
        <v>2.6844262295081971</v>
      </c>
      <c r="FG60" s="25">
        <v>2.6844262295081971</v>
      </c>
      <c r="FH60" s="25">
        <v>0.44197031039136303</v>
      </c>
      <c r="FI60" s="25">
        <v>0.31765276430649858</v>
      </c>
      <c r="FJ60" s="25">
        <v>2.6844262295081971</v>
      </c>
      <c r="FK60" s="25">
        <v>2.6844262295081971</v>
      </c>
      <c r="FL60" s="25">
        <v>0.44197031039136303</v>
      </c>
      <c r="FM60" s="25">
        <v>0.31765276430649858</v>
      </c>
      <c r="FN60" s="25">
        <v>2.6844262295081971</v>
      </c>
      <c r="FO60" s="25">
        <v>2.6844262295081971</v>
      </c>
      <c r="FP60" s="25">
        <v>0.44197031039136303</v>
      </c>
      <c r="FQ60" s="25">
        <v>0.31765276430649858</v>
      </c>
      <c r="FR60" s="25">
        <v>2.6844262295081971</v>
      </c>
      <c r="FS60" s="25">
        <v>2.6844262295081971</v>
      </c>
      <c r="FT60" s="25">
        <v>0.44197031039136303</v>
      </c>
      <c r="FU60" s="25">
        <v>0.31765276430649858</v>
      </c>
      <c r="FV60" s="25">
        <v>2.6844262295081971</v>
      </c>
      <c r="FW60" s="25">
        <v>2.6844262295081971</v>
      </c>
      <c r="FX60" s="25">
        <v>0.44197031039136303</v>
      </c>
      <c r="FY60" s="25">
        <v>0.31765276430649858</v>
      </c>
      <c r="FZ60" s="25">
        <v>2.6844262295081971</v>
      </c>
      <c r="GA60" s="25">
        <v>2.6844262295081971</v>
      </c>
      <c r="GB60" s="25">
        <v>0.44197031039136303</v>
      </c>
      <c r="GC60" s="25">
        <v>0.31765276430649858</v>
      </c>
      <c r="GD60" s="25">
        <v>2.6844262295081971</v>
      </c>
      <c r="GE60" s="26">
        <v>2.6844262295081971</v>
      </c>
      <c r="GF60" s="26">
        <v>0.44197031039136303</v>
      </c>
      <c r="GG60" s="26">
        <v>0.31765276430649858</v>
      </c>
      <c r="GH60" s="26">
        <v>2.6844262295081971</v>
      </c>
      <c r="GI60" s="26">
        <v>2.6844262295081971</v>
      </c>
      <c r="GJ60" s="26">
        <v>0.44197031039136303</v>
      </c>
      <c r="GK60" s="26">
        <v>0.31765276430649858</v>
      </c>
      <c r="GL60" s="26">
        <v>2.6844262295081971</v>
      </c>
      <c r="GM60" s="26">
        <v>2.6844262295081971</v>
      </c>
      <c r="GN60" s="26">
        <v>0.44197031039136303</v>
      </c>
      <c r="GO60" s="26">
        <v>0.31765276430649858</v>
      </c>
      <c r="GP60" s="26">
        <v>2.6844262295081971</v>
      </c>
      <c r="GQ60" s="26">
        <v>2.6844262295081971</v>
      </c>
      <c r="GR60" s="26">
        <v>0.44197031039136303</v>
      </c>
      <c r="GS60" s="26">
        <v>0.31765276430649858</v>
      </c>
      <c r="GT60" s="26">
        <v>2.6844262295081971</v>
      </c>
      <c r="GU60" s="26">
        <v>2.6844262295081971</v>
      </c>
      <c r="GV60" s="26">
        <v>0.44197031039136303</v>
      </c>
      <c r="GW60" s="26">
        <v>0.31765276430649858</v>
      </c>
      <c r="GX60" s="26">
        <v>2.6844262295081971</v>
      </c>
      <c r="GY60" s="26">
        <v>2.6844262295081971</v>
      </c>
      <c r="GZ60" s="26">
        <v>0.44197031039136303</v>
      </c>
      <c r="HA60" s="26">
        <v>0.31765276430649858</v>
      </c>
      <c r="HB60" s="26">
        <v>2.6844262295081971</v>
      </c>
      <c r="HC60" s="26">
        <v>2.6844262295081971</v>
      </c>
      <c r="HD60" s="26">
        <v>0.44197031039136303</v>
      </c>
      <c r="HE60" s="26">
        <v>0.31765276430649858</v>
      </c>
      <c r="HF60" s="26">
        <v>2.6844262295081971</v>
      </c>
      <c r="HG60" s="26">
        <v>2.6844262295081971</v>
      </c>
      <c r="HH60" s="26">
        <v>0.44197031039136303</v>
      </c>
      <c r="HI60" s="26">
        <v>0.31765276430649858</v>
      </c>
      <c r="HJ60" s="26">
        <v>2.6844262295081971</v>
      </c>
      <c r="HK60" s="26">
        <v>2.6844262295081971</v>
      </c>
      <c r="HL60" s="26">
        <v>0.44197031039136303</v>
      </c>
      <c r="HM60" s="26">
        <v>0.31765276430649858</v>
      </c>
      <c r="HN60" s="26">
        <v>2.6844262295081971</v>
      </c>
      <c r="HO60" s="26">
        <v>2.6844262295081971</v>
      </c>
      <c r="HP60" s="26">
        <v>0.44197031039136303</v>
      </c>
      <c r="HQ60" s="26">
        <v>0.31765276430649858</v>
      </c>
      <c r="HR60" s="26">
        <v>2.6844262295081971</v>
      </c>
      <c r="HS60" s="26">
        <v>2.6844262295081971</v>
      </c>
      <c r="HT60" s="26">
        <v>0.44197031039136303</v>
      </c>
      <c r="HU60" s="26">
        <v>0.31765276430649858</v>
      </c>
      <c r="HV60" s="26">
        <v>2.6844262295081971</v>
      </c>
      <c r="HW60" s="26">
        <v>2.6844262295081971</v>
      </c>
      <c r="HX60" s="26">
        <v>0.44197031039136303</v>
      </c>
      <c r="HY60" s="26">
        <v>0.31765276430649858</v>
      </c>
      <c r="HZ60" s="26">
        <v>2.6844262295081971</v>
      </c>
      <c r="IA60" s="26">
        <v>2.6844262295081971</v>
      </c>
      <c r="IB60" s="26">
        <v>0.44197031039136303</v>
      </c>
      <c r="IC60" s="26">
        <v>0.31765276430649858</v>
      </c>
      <c r="ID60" s="26">
        <v>1.1557757711429701</v>
      </c>
      <c r="IE60" s="26">
        <v>2.6844262295081971</v>
      </c>
      <c r="IF60" s="26">
        <v>0.44197031039136303</v>
      </c>
      <c r="IG60" s="26">
        <v>0.31765276430649858</v>
      </c>
      <c r="IH60" s="26">
        <v>-5.379107435205114</v>
      </c>
      <c r="II60" s="26">
        <v>2.6844262295081971</v>
      </c>
      <c r="IJ60" s="26">
        <v>0.44197031039136303</v>
      </c>
      <c r="IK60" s="26">
        <v>0.31765276430649858</v>
      </c>
      <c r="IL60" s="26">
        <v>-10.245712302682279</v>
      </c>
      <c r="IM60" s="27">
        <v>2.6844262295081971</v>
      </c>
      <c r="IN60" s="27">
        <v>0.44197031039136303</v>
      </c>
      <c r="IO60" s="27">
        <v>0.31765276430649858</v>
      </c>
      <c r="IP60" s="27">
        <v>2.6844262295081971</v>
      </c>
      <c r="IQ60" s="27">
        <v>2.6844262295081971</v>
      </c>
      <c r="IR60" s="27">
        <v>0.44197031039136303</v>
      </c>
      <c r="IS60" s="27">
        <v>0.31765276430649858</v>
      </c>
      <c r="IT60" s="27">
        <v>2.6844262295081971</v>
      </c>
      <c r="IU60" s="27">
        <v>2.6844262295081971</v>
      </c>
      <c r="IV60" s="27">
        <v>0.44197031039136303</v>
      </c>
      <c r="IW60" s="27">
        <v>0.31765276430649858</v>
      </c>
      <c r="IX60" s="27">
        <v>2.6844262295081971</v>
      </c>
      <c r="IY60" s="27">
        <v>2.6844262295081971</v>
      </c>
      <c r="IZ60" s="27">
        <v>0.44197031039136303</v>
      </c>
      <c r="JA60" s="27">
        <v>0.31765276430649858</v>
      </c>
      <c r="JB60" s="27">
        <v>2.6844262295081971</v>
      </c>
      <c r="JC60" s="27">
        <v>2.6844262295081971</v>
      </c>
      <c r="JD60" s="27">
        <v>0.44197031039136303</v>
      </c>
      <c r="JE60" s="27">
        <v>0.31765276430649858</v>
      </c>
      <c r="JF60" s="27">
        <v>2.6844262295081971</v>
      </c>
      <c r="JG60" s="27">
        <v>2.6844262295081971</v>
      </c>
      <c r="JH60" s="27">
        <v>0.44197031039136303</v>
      </c>
      <c r="JI60" s="27">
        <v>0.31765276430649858</v>
      </c>
      <c r="JJ60" s="27">
        <v>2.6844262295081971</v>
      </c>
      <c r="JK60" s="27">
        <v>2.6844262295081971</v>
      </c>
      <c r="JL60" s="27">
        <v>0.44197031039136303</v>
      </c>
      <c r="JM60" s="27">
        <v>0.31765276430649858</v>
      </c>
      <c r="JN60" s="27">
        <v>2.6844262295081971</v>
      </c>
      <c r="JO60" s="27">
        <v>2.6844262295081971</v>
      </c>
      <c r="JP60" s="27">
        <v>0.44197031039136303</v>
      </c>
      <c r="JQ60" s="27">
        <v>0.31765276430649858</v>
      </c>
      <c r="JR60" s="27">
        <v>2.6844262295081971</v>
      </c>
      <c r="JS60" s="27">
        <v>2.6844262295081971</v>
      </c>
      <c r="JT60" s="27">
        <v>0.44197031039136303</v>
      </c>
      <c r="JU60" s="27">
        <v>0.31765276430649858</v>
      </c>
      <c r="JV60" s="27">
        <v>2.6844262295081971</v>
      </c>
      <c r="JW60" s="27">
        <v>2.6844262295081971</v>
      </c>
      <c r="JX60" s="27">
        <v>0.44197031039136303</v>
      </c>
      <c r="JY60" s="27">
        <v>0.31765276430649858</v>
      </c>
      <c r="JZ60" s="27">
        <v>2.6844262295081971</v>
      </c>
      <c r="KA60" s="27">
        <v>2.6844262295081971</v>
      </c>
      <c r="KB60" s="27">
        <v>0.44197031039136303</v>
      </c>
      <c r="KC60" s="27">
        <v>0.31765276430649858</v>
      </c>
      <c r="KD60" s="27">
        <v>2.6844262295081971</v>
      </c>
      <c r="KE60" s="27">
        <v>2.6844262295081971</v>
      </c>
      <c r="KF60" s="27">
        <v>0.44197031039136303</v>
      </c>
      <c r="KG60" s="27">
        <v>0.31765276430649858</v>
      </c>
      <c r="KH60" s="27">
        <v>2.6844262295081971</v>
      </c>
      <c r="KI60" s="27">
        <v>2.6844262295081971</v>
      </c>
      <c r="KJ60" s="27">
        <v>0.44197031039136303</v>
      </c>
      <c r="KK60" s="27">
        <v>0.31765276430649858</v>
      </c>
      <c r="KL60" s="27">
        <v>-4.1604754891666431</v>
      </c>
      <c r="KM60" s="27">
        <v>2.6844262295081971</v>
      </c>
      <c r="KN60" s="27">
        <v>0.44197031039136303</v>
      </c>
      <c r="KO60" s="27">
        <v>0.31765276430649858</v>
      </c>
      <c r="KP60" s="27">
        <v>-8.8754639386387311</v>
      </c>
      <c r="KQ60" s="27">
        <v>2.6844262295081971</v>
      </c>
      <c r="KR60" s="27">
        <v>0.44197031039136303</v>
      </c>
      <c r="KS60" s="27">
        <v>0.31765276430649858</v>
      </c>
      <c r="KT60" s="27">
        <v>-8.9159211675113283</v>
      </c>
    </row>
    <row r="61" spans="1:306" ht="15" thickBot="1" x14ac:dyDescent="0.35">
      <c r="A61" s="2"/>
      <c r="B61" s="72" t="s">
        <v>513</v>
      </c>
      <c r="C61" s="72" t="s">
        <v>497</v>
      </c>
      <c r="D61" s="72" t="s">
        <v>848</v>
      </c>
      <c r="E61" s="85">
        <v>344792</v>
      </c>
      <c r="F61" s="82">
        <v>464471</v>
      </c>
      <c r="G61" s="20">
        <v>25.878332819789474</v>
      </c>
      <c r="H61" s="20">
        <v>8.7712804148384507</v>
      </c>
      <c r="I61" s="20">
        <v>6.3985269444281156</v>
      </c>
      <c r="J61" s="20">
        <v>17.042127425102684</v>
      </c>
      <c r="K61" s="20">
        <v>26.028857520789472</v>
      </c>
      <c r="L61" s="20">
        <v>8.5115298803064263</v>
      </c>
      <c r="M61" s="20">
        <v>6.2090425458651533</v>
      </c>
      <c r="N61" s="20">
        <v>16.167769824359887</v>
      </c>
      <c r="O61" s="20">
        <v>26.125268224789473</v>
      </c>
      <c r="P61" s="20">
        <v>8.348618841825397</v>
      </c>
      <c r="Q61" s="20">
        <v>6.0902012114230102</v>
      </c>
      <c r="R61" s="20">
        <v>15.845739374451144</v>
      </c>
      <c r="S61" s="20">
        <v>26.246542480789472</v>
      </c>
      <c r="T61" s="20">
        <v>8.1662018921919657</v>
      </c>
      <c r="U61" s="20">
        <v>5.957130586366338</v>
      </c>
      <c r="V61" s="20">
        <v>15.462647553619139</v>
      </c>
      <c r="W61" s="20">
        <v>26.349019762789474</v>
      </c>
      <c r="X61" s="20">
        <v>8.0271883584612826</v>
      </c>
      <c r="Y61" s="20">
        <v>5.8557221489264411</v>
      </c>
      <c r="Z61" s="20">
        <v>15.253827557443486</v>
      </c>
      <c r="AA61" s="20">
        <v>26.463198430789472</v>
      </c>
      <c r="AB61" s="20">
        <v>7.8624583761788074</v>
      </c>
      <c r="AC61" s="20">
        <v>5.7355539203053976</v>
      </c>
      <c r="AD61" s="20">
        <v>14.934913033905552</v>
      </c>
      <c r="AE61" s="20">
        <v>26.592317402789472</v>
      </c>
      <c r="AF61" s="20">
        <v>7.6404433884666183</v>
      </c>
      <c r="AG61" s="20">
        <v>5.5735970777741599</v>
      </c>
      <c r="AH61" s="20">
        <v>14.473402352222335</v>
      </c>
      <c r="AI61" s="20">
        <v>26.739586644789473</v>
      </c>
      <c r="AJ61" s="20">
        <v>7.5433359080618274</v>
      </c>
      <c r="AK61" s="20">
        <v>5.5027585227982589</v>
      </c>
      <c r="AL61" s="20">
        <v>14.300991368531614</v>
      </c>
      <c r="AM61" s="20">
        <v>26.906888232789473</v>
      </c>
      <c r="AN61" s="20">
        <v>7.4108980404125706</v>
      </c>
      <c r="AO61" s="20">
        <v>5.4061469422150177</v>
      </c>
      <c r="AP61" s="20">
        <v>14.016055566085404</v>
      </c>
      <c r="AQ61" s="20">
        <v>27.032879821789471</v>
      </c>
      <c r="AR61" s="20">
        <v>7.2844429234619765</v>
      </c>
      <c r="AS61" s="20">
        <v>5.3138996949715729</v>
      </c>
      <c r="AT61" s="20">
        <v>13.710835681631504</v>
      </c>
      <c r="AU61" s="20">
        <v>27.521121871789472</v>
      </c>
      <c r="AV61" s="20">
        <v>6.7220007115054612</v>
      </c>
      <c r="AW61" s="20">
        <v>4.903605931953873</v>
      </c>
      <c r="AX61" s="20">
        <v>11.64048850725802</v>
      </c>
      <c r="AY61" s="20">
        <v>27.157506520789472</v>
      </c>
      <c r="AZ61" s="20">
        <v>7.1861228138562083</v>
      </c>
      <c r="BA61" s="20">
        <v>5.2421765438763952</v>
      </c>
      <c r="BB61" s="20">
        <v>13.368497875770949</v>
      </c>
      <c r="BC61" s="20">
        <v>28.105390816789473</v>
      </c>
      <c r="BD61" s="20">
        <v>5.7698456028359537</v>
      </c>
      <c r="BE61" s="20">
        <v>4.2090220365638489</v>
      </c>
      <c r="BF61" s="20">
        <v>6.5346518895451311</v>
      </c>
      <c r="BG61" s="20">
        <v>28.511354182789471</v>
      </c>
      <c r="BH61" s="20">
        <v>7.3310922998501553</v>
      </c>
      <c r="BI61" s="20">
        <v>5.3479297655705667</v>
      </c>
      <c r="BJ61" s="20">
        <v>1.7313843051659887</v>
      </c>
      <c r="BK61" s="20">
        <v>28.880585293789473</v>
      </c>
      <c r="BL61" s="20">
        <v>6.7886819183404059</v>
      </c>
      <c r="BM61" s="20">
        <v>4.9522489439705222</v>
      </c>
      <c r="BN61" s="20">
        <v>-0.16215977615580357</v>
      </c>
      <c r="BO61" s="23">
        <v>25.862958257789472</v>
      </c>
      <c r="BP61" s="23">
        <v>8.7712804148384507</v>
      </c>
      <c r="BQ61" s="23">
        <v>6.3985269444281156</v>
      </c>
      <c r="BR61" s="23">
        <v>17.042127425102684</v>
      </c>
      <c r="BS61" s="23">
        <v>26.012302200789474</v>
      </c>
      <c r="BT61" s="23">
        <v>8.5832207868947599</v>
      </c>
      <c r="BU61" s="23">
        <v>6.2613400641043278</v>
      </c>
      <c r="BV61" s="23">
        <v>16.241170653811185</v>
      </c>
      <c r="BW61" s="23">
        <v>26.034466805789471</v>
      </c>
      <c r="BX61" s="23">
        <v>8.522867795011571</v>
      </c>
      <c r="BY61" s="23">
        <v>6.2173133967903809</v>
      </c>
      <c r="BZ61" s="23">
        <v>16.111911143699682</v>
      </c>
      <c r="CA61" s="23">
        <v>26.079318388789474</v>
      </c>
      <c r="CB61" s="23">
        <v>8.4459778555799758</v>
      </c>
      <c r="CC61" s="23">
        <v>6.1612232564756075</v>
      </c>
      <c r="CD61" s="23">
        <v>15.876301866565331</v>
      </c>
      <c r="CE61" s="23">
        <v>26.121172849789474</v>
      </c>
      <c r="CF61" s="23">
        <v>8.3763397880224559</v>
      </c>
      <c r="CG61" s="23">
        <v>6.1104232557287483</v>
      </c>
      <c r="CH61" s="23">
        <v>15.793995020009636</v>
      </c>
      <c r="CI61" s="23">
        <v>26.164063094789473</v>
      </c>
      <c r="CJ61" s="23">
        <v>8.3029267275771339</v>
      </c>
      <c r="CK61" s="23">
        <v>6.0568694502275964</v>
      </c>
      <c r="CL61" s="23">
        <v>15.622009864986643</v>
      </c>
      <c r="CM61" s="23">
        <v>26.229312739789471</v>
      </c>
      <c r="CN61" s="23">
        <v>8.1892079977273102</v>
      </c>
      <c r="CO61" s="23">
        <v>5.9739132200517489</v>
      </c>
      <c r="CP61" s="23">
        <v>15.25024919893365</v>
      </c>
      <c r="CQ61" s="23">
        <v>26.319022919789472</v>
      </c>
      <c r="CR61" s="23">
        <v>8.1148871971998364</v>
      </c>
      <c r="CS61" s="23">
        <v>5.9196972307986844</v>
      </c>
      <c r="CT61" s="23">
        <v>15.038654896507371</v>
      </c>
      <c r="CU61" s="23">
        <v>26.424012238789473</v>
      </c>
      <c r="CV61" s="23">
        <v>8.009957803053279</v>
      </c>
      <c r="CW61" s="23">
        <v>5.8431526986487983</v>
      </c>
      <c r="CX61" s="23">
        <v>14.691621080133308</v>
      </c>
      <c r="CY61" s="23">
        <v>26.485515621789474</v>
      </c>
      <c r="CZ61" s="23">
        <v>7.9425304677991724</v>
      </c>
      <c r="DA61" s="23">
        <v>5.793965396338348</v>
      </c>
      <c r="DB61" s="23">
        <v>14.470801570226181</v>
      </c>
      <c r="DC61" s="23">
        <v>26.719255066789472</v>
      </c>
      <c r="DD61" s="23">
        <v>7.7155217561826177</v>
      </c>
      <c r="DE61" s="23">
        <v>5.6283657017440225</v>
      </c>
      <c r="DF61" s="23">
        <v>13.639404573552273</v>
      </c>
      <c r="DG61" s="23">
        <v>26.541714267789473</v>
      </c>
      <c r="DH61" s="23">
        <v>7.8855605662590902</v>
      </c>
      <c r="DI61" s="23">
        <v>5.7524066463286045</v>
      </c>
      <c r="DJ61" s="23">
        <v>14.218666232627271</v>
      </c>
      <c r="DK61" s="23">
        <v>27.007605920789473</v>
      </c>
      <c r="DL61" s="23">
        <v>7.4457052281454157</v>
      </c>
      <c r="DM61" s="23">
        <v>5.4315383010628784</v>
      </c>
      <c r="DN61" s="23">
        <v>12.800535335432349</v>
      </c>
      <c r="DO61" s="23">
        <v>27.291228185789471</v>
      </c>
      <c r="DP61" s="23">
        <v>8.6556155706427518</v>
      </c>
      <c r="DQ61" s="23">
        <v>6.3141510509317404</v>
      </c>
      <c r="DR61" s="23">
        <v>11.876930229000294</v>
      </c>
      <c r="DS61" s="23">
        <v>27.534036722789473</v>
      </c>
      <c r="DT61" s="23">
        <v>10.149665306827883</v>
      </c>
      <c r="DU61" s="23">
        <v>7.4040395325636839</v>
      </c>
      <c r="DV61" s="23">
        <v>12.227538776657697</v>
      </c>
      <c r="DW61" s="25">
        <v>25.878332819789474</v>
      </c>
      <c r="DX61" s="25">
        <v>8.7712804148384507</v>
      </c>
      <c r="DY61" s="25">
        <v>6.3985269444281156</v>
      </c>
      <c r="DZ61" s="25">
        <v>17.042127425102684</v>
      </c>
      <c r="EA61" s="25">
        <v>26.029471561789471</v>
      </c>
      <c r="EB61" s="25">
        <v>8.5634819970954847</v>
      </c>
      <c r="EC61" s="25">
        <v>6.2469408917591585</v>
      </c>
      <c r="ED61" s="25">
        <v>16.205890499344612</v>
      </c>
      <c r="EE61" s="25">
        <v>26.126177659789473</v>
      </c>
      <c r="EF61" s="25">
        <v>8.4167337649531841</v>
      </c>
      <c r="EG61" s="25">
        <v>6.1398900995143642</v>
      </c>
      <c r="EH61" s="25">
        <v>15.912077247791652</v>
      </c>
      <c r="EI61" s="25">
        <v>26.247675651789471</v>
      </c>
      <c r="EJ61" s="25">
        <v>8.2411269677107519</v>
      </c>
      <c r="EK61" s="25">
        <v>6.0117873858125455</v>
      </c>
      <c r="EL61" s="25">
        <v>15.57403498152585</v>
      </c>
      <c r="EM61" s="25">
        <v>26.352896637789474</v>
      </c>
      <c r="EN61" s="25">
        <v>8.1156131458028753</v>
      </c>
      <c r="EO61" s="25">
        <v>5.9202268001975771</v>
      </c>
      <c r="EP61" s="25">
        <v>15.43396433718075</v>
      </c>
      <c r="EQ61" s="25">
        <v>26.468526971789473</v>
      </c>
      <c r="ER61" s="25">
        <v>7.9778926365792913</v>
      </c>
      <c r="ES61" s="25">
        <v>5.8197616061334685</v>
      </c>
      <c r="ET61" s="25">
        <v>15.226608936417847</v>
      </c>
      <c r="EU61" s="25">
        <v>26.598820798789472</v>
      </c>
      <c r="EV61" s="25">
        <v>7.7928159422343581</v>
      </c>
      <c r="EW61" s="25">
        <v>5.6847507343400654</v>
      </c>
      <c r="EX61" s="25">
        <v>14.895801049320303</v>
      </c>
      <c r="EY61" s="25">
        <v>26.743398482789473</v>
      </c>
      <c r="EZ61" s="25">
        <v>7.709730743142285</v>
      </c>
      <c r="FA61" s="25">
        <v>5.6241412383565086</v>
      </c>
      <c r="FB61" s="25">
        <v>14.822766062051562</v>
      </c>
      <c r="FC61" s="25">
        <v>26.911087063789473</v>
      </c>
      <c r="FD61" s="25">
        <v>7.5884845720687144</v>
      </c>
      <c r="FE61" s="25">
        <v>5.5356938446087769</v>
      </c>
      <c r="FF61" s="25">
        <v>14.596841724139722</v>
      </c>
      <c r="FG61" s="25">
        <v>27.034572045789474</v>
      </c>
      <c r="FH61" s="25">
        <v>7.4648332414197753</v>
      </c>
      <c r="FI61" s="25">
        <v>5.4454919204366607</v>
      </c>
      <c r="FJ61" s="25">
        <v>14.32756650656594</v>
      </c>
      <c r="FK61" s="25">
        <v>27.489018093789472</v>
      </c>
      <c r="FL61" s="25">
        <v>7.1036841270176847</v>
      </c>
      <c r="FM61" s="25">
        <v>5.1820386695807317</v>
      </c>
      <c r="FN61" s="25">
        <v>13.311607873648425</v>
      </c>
      <c r="FO61" s="25">
        <v>27.154014902789473</v>
      </c>
      <c r="FP61" s="25">
        <v>7.3659436650621783</v>
      </c>
      <c r="FQ61" s="25">
        <v>5.3733533512744271</v>
      </c>
      <c r="FR61" s="25">
        <v>14.008768099169325</v>
      </c>
      <c r="FS61" s="25">
        <v>27.937720799789474</v>
      </c>
      <c r="FT61" s="25">
        <v>6.9792087444807906</v>
      </c>
      <c r="FU61" s="25">
        <v>5.0912356110292185</v>
      </c>
      <c r="FV61" s="25">
        <v>12.367323022727909</v>
      </c>
      <c r="FW61" s="25">
        <v>28.275655692789471</v>
      </c>
      <c r="FX61" s="25">
        <v>9.300392072790741</v>
      </c>
      <c r="FY61" s="25">
        <v>6.7845065323445413</v>
      </c>
      <c r="FZ61" s="25">
        <v>11.39553724428497</v>
      </c>
      <c r="GA61" s="25">
        <v>28.511041087789472</v>
      </c>
      <c r="GB61" s="25">
        <v>9.2408258505492729</v>
      </c>
      <c r="GC61" s="25">
        <v>6.7410538025304261</v>
      </c>
      <c r="GD61" s="25">
        <v>11.879441055701513</v>
      </c>
      <c r="GE61" s="26">
        <v>25.883712455789471</v>
      </c>
      <c r="GF61" s="26">
        <v>8.7712804148384507</v>
      </c>
      <c r="GG61" s="26">
        <v>6.3985269444281156</v>
      </c>
      <c r="GH61" s="26">
        <v>17.042127425102684</v>
      </c>
      <c r="GI61" s="26">
        <v>26.036566489789472</v>
      </c>
      <c r="GJ61" s="26">
        <v>8.4716437590473284</v>
      </c>
      <c r="GK61" s="26">
        <v>6.1799461757213674</v>
      </c>
      <c r="GL61" s="26">
        <v>16.118260250341876</v>
      </c>
      <c r="GM61" s="26">
        <v>26.147864598789472</v>
      </c>
      <c r="GN61" s="26">
        <v>8.3013966488809618</v>
      </c>
      <c r="GO61" s="26">
        <v>6.0557532791212676</v>
      </c>
      <c r="GP61" s="26">
        <v>15.813590644868318</v>
      </c>
      <c r="GQ61" s="26">
        <v>26.288162515789473</v>
      </c>
      <c r="GR61" s="26">
        <v>8.1130136975709899</v>
      </c>
      <c r="GS61" s="26">
        <v>5.9183305389032483</v>
      </c>
      <c r="GT61" s="26">
        <v>15.455087729709396</v>
      </c>
      <c r="GU61" s="26">
        <v>26.434548171789473</v>
      </c>
      <c r="GV61" s="26">
        <v>7.9227247075446039</v>
      </c>
      <c r="GW61" s="26">
        <v>5.7795173699784383</v>
      </c>
      <c r="GX61" s="26">
        <v>15.276956634214322</v>
      </c>
      <c r="GY61" s="26">
        <v>26.611239765789474</v>
      </c>
      <c r="GZ61" s="26">
        <v>7.6893136851869528</v>
      </c>
      <c r="HA61" s="26">
        <v>5.6092472788346877</v>
      </c>
      <c r="HB61" s="26">
        <v>15.009935236083463</v>
      </c>
      <c r="HC61" s="26">
        <v>26.810534298789474</v>
      </c>
      <c r="HD61" s="26">
        <v>7.4024297348324071</v>
      </c>
      <c r="HE61" s="26">
        <v>5.3999694311943154</v>
      </c>
      <c r="HF61" s="26">
        <v>14.625098112240371</v>
      </c>
      <c r="HG61" s="26">
        <v>27.023995751789471</v>
      </c>
      <c r="HH61" s="26">
        <v>7.2285916343250767</v>
      </c>
      <c r="HI61" s="26">
        <v>5.273156957136063</v>
      </c>
      <c r="HJ61" s="26">
        <v>14.54465651448373</v>
      </c>
      <c r="HK61" s="26">
        <v>27.286288058789474</v>
      </c>
      <c r="HL61" s="26">
        <v>7.026260097399696</v>
      </c>
      <c r="HM61" s="26">
        <v>5.1255589179108583</v>
      </c>
      <c r="HN61" s="26">
        <v>14.335173433861984</v>
      </c>
      <c r="HO61" s="26">
        <v>27.496411588789471</v>
      </c>
      <c r="HP61" s="26">
        <v>6.8373177287511551</v>
      </c>
      <c r="HQ61" s="26">
        <v>4.9877280905328432</v>
      </c>
      <c r="HR61" s="26">
        <v>14.073253756298506</v>
      </c>
      <c r="HS61" s="26">
        <v>28.465228777789473</v>
      </c>
      <c r="HT61" s="26">
        <v>6.172820375257781</v>
      </c>
      <c r="HU61" s="26">
        <v>4.5029865226272365</v>
      </c>
      <c r="HV61" s="26">
        <v>12.099943115667786</v>
      </c>
      <c r="HW61" s="26">
        <v>27.702909258789472</v>
      </c>
      <c r="HX61" s="26">
        <v>6.6891659285558065</v>
      </c>
      <c r="HY61" s="26">
        <v>4.8796534149345341</v>
      </c>
      <c r="HZ61" s="26">
        <v>13.78568332000753</v>
      </c>
      <c r="IA61" s="26">
        <v>29.612618096789472</v>
      </c>
      <c r="IB61" s="26">
        <v>5.1466814861122083</v>
      </c>
      <c r="IC61" s="26">
        <v>3.7544324894194858</v>
      </c>
      <c r="ID61" s="26">
        <v>7.1085110780493395</v>
      </c>
      <c r="IE61" s="26">
        <v>30.147345001789471</v>
      </c>
      <c r="IF61" s="26">
        <v>6.6563445448238339</v>
      </c>
      <c r="IG61" s="26">
        <v>4.8557106724579437</v>
      </c>
      <c r="IH61" s="26">
        <v>2.4763689544536689</v>
      </c>
      <c r="II61" s="26">
        <v>30.39817210778947</v>
      </c>
      <c r="IJ61" s="26">
        <v>6.1756007129284836</v>
      </c>
      <c r="IK61" s="26">
        <v>4.5050147402487495</v>
      </c>
      <c r="IL61" s="26">
        <v>0.82443833268827404</v>
      </c>
      <c r="IM61" s="27">
        <v>25.883712455789471</v>
      </c>
      <c r="IN61" s="27">
        <v>8.7712804148384453</v>
      </c>
      <c r="IO61" s="27">
        <v>6.3985269444281112</v>
      </c>
      <c r="IP61" s="27">
        <v>17.042127425102684</v>
      </c>
      <c r="IQ61" s="27">
        <v>26.025530337789473</v>
      </c>
      <c r="IR61" s="27">
        <v>8.4767770663244786</v>
      </c>
      <c r="IS61" s="27">
        <v>6.1836908519115523</v>
      </c>
      <c r="IT61" s="27">
        <v>16.126771103284518</v>
      </c>
      <c r="IU61" s="27">
        <v>26.123567630789474</v>
      </c>
      <c r="IV61" s="27">
        <v>8.3168573026087707</v>
      </c>
      <c r="IW61" s="27">
        <v>6.0670316107646736</v>
      </c>
      <c r="IX61" s="27">
        <v>15.863380103806382</v>
      </c>
      <c r="IY61" s="27">
        <v>26.252889999789474</v>
      </c>
      <c r="IZ61" s="27">
        <v>8.1335376698280992</v>
      </c>
      <c r="JA61" s="27">
        <v>5.9333024909197007</v>
      </c>
      <c r="JB61" s="27">
        <v>15.527790022577433</v>
      </c>
      <c r="JC61" s="27">
        <v>26.403237920789472</v>
      </c>
      <c r="JD61" s="27">
        <v>7.9418061442454126</v>
      </c>
      <c r="JE61" s="27">
        <v>5.793437012390279</v>
      </c>
      <c r="JF61" s="27">
        <v>15.370985910996376</v>
      </c>
      <c r="JG61" s="27">
        <v>26.581563774789473</v>
      </c>
      <c r="JH61" s="27">
        <v>7.7394383145422809</v>
      </c>
      <c r="JI61" s="27">
        <v>5.6458124980889908</v>
      </c>
      <c r="JJ61" s="27">
        <v>15.143565594593609</v>
      </c>
      <c r="JK61" s="27">
        <v>26.789400946789474</v>
      </c>
      <c r="JL61" s="27">
        <v>7.5688587965868166</v>
      </c>
      <c r="JM61" s="27">
        <v>5.5213771146346922</v>
      </c>
      <c r="JN61" s="27">
        <v>14.792805161184173</v>
      </c>
      <c r="JO61" s="27">
        <v>27.038270762789473</v>
      </c>
      <c r="JP61" s="27">
        <v>7.51587492699033</v>
      </c>
      <c r="JQ61" s="27">
        <v>5.4827261194322512</v>
      </c>
      <c r="JR61" s="27">
        <v>14.612536319879052</v>
      </c>
      <c r="JS61" s="27">
        <v>27.43748772678947</v>
      </c>
      <c r="JT61" s="27">
        <v>7.318847024458222</v>
      </c>
      <c r="JU61" s="27">
        <v>5.3389970076570616</v>
      </c>
      <c r="JV61" s="27">
        <v>13.589128013873793</v>
      </c>
      <c r="JW61" s="27">
        <v>27.792573537789472</v>
      </c>
      <c r="JX61" s="27">
        <v>7.1532020816112301</v>
      </c>
      <c r="JY61" s="27">
        <v>5.218161328042747</v>
      </c>
      <c r="JZ61" s="27">
        <v>12.478771303080597</v>
      </c>
      <c r="KA61" s="27">
        <v>28.929299792789472</v>
      </c>
      <c r="KB61" s="27">
        <v>8.6921563622335274</v>
      </c>
      <c r="KC61" s="27">
        <v>6.3408070496578528</v>
      </c>
      <c r="KD61" s="27">
        <v>8.0713538482167948</v>
      </c>
      <c r="KE61" s="27">
        <v>28.094178189789474</v>
      </c>
      <c r="KF61" s="27">
        <v>7.0890794053374266</v>
      </c>
      <c r="KG61" s="27">
        <v>5.1713847284492962</v>
      </c>
      <c r="KH61" s="27">
        <v>11.279027260738967</v>
      </c>
      <c r="KI61" s="27">
        <v>29.807529075789471</v>
      </c>
      <c r="KJ61" s="27">
        <v>7.3562667148598875</v>
      </c>
      <c r="KK61" s="27">
        <v>5.366294150829245</v>
      </c>
      <c r="KL61" s="27">
        <v>3.3781942217317003</v>
      </c>
      <c r="KM61" s="27">
        <v>30.185885515789472</v>
      </c>
      <c r="KN61" s="27">
        <v>6.4659762348172647</v>
      </c>
      <c r="KO61" s="27">
        <v>4.7168396407119229</v>
      </c>
      <c r="KP61" s="27">
        <v>-0.11844004402709629</v>
      </c>
      <c r="KQ61" s="27">
        <v>30.212002315789473</v>
      </c>
      <c r="KR61" s="27">
        <v>6.591916775637344</v>
      </c>
      <c r="KS61" s="27">
        <v>4.808711511832346</v>
      </c>
      <c r="KT61" s="27">
        <v>1.5035491772693383</v>
      </c>
    </row>
    <row r="62" spans="1:306" ht="15" thickBot="1" x14ac:dyDescent="0.35">
      <c r="A62" s="2"/>
      <c r="B62" s="72" t="s">
        <v>514</v>
      </c>
      <c r="C62" s="72" t="s">
        <v>499</v>
      </c>
      <c r="D62" s="72" t="s">
        <v>842</v>
      </c>
      <c r="E62" s="85">
        <v>356748</v>
      </c>
      <c r="F62" s="82">
        <v>421312</v>
      </c>
      <c r="G62" s="20">
        <v>27.904769532473683</v>
      </c>
      <c r="H62" s="20">
        <v>14.317004048582994</v>
      </c>
      <c r="I62" s="20">
        <v>10.289912706110572</v>
      </c>
      <c r="J62" s="20">
        <v>18.500094516293565</v>
      </c>
      <c r="K62" s="20">
        <v>27.966835579473685</v>
      </c>
      <c r="L62" s="20">
        <v>13.850423906069704</v>
      </c>
      <c r="M62" s="20">
        <v>9.9545723708997578</v>
      </c>
      <c r="N62" s="20">
        <v>17.099399666073062</v>
      </c>
      <c r="O62" s="20">
        <v>28.045894407473686</v>
      </c>
      <c r="P62" s="20">
        <v>13.537713893728593</v>
      </c>
      <c r="Q62" s="20">
        <v>9.7298215278883493</v>
      </c>
      <c r="R62" s="20">
        <v>16.556557763101214</v>
      </c>
      <c r="S62" s="20">
        <v>28.145582401473686</v>
      </c>
      <c r="T62" s="20">
        <v>13.303899537237568</v>
      </c>
      <c r="U62" s="20">
        <v>9.5617745461620167</v>
      </c>
      <c r="V62" s="20">
        <v>16.272719043791966</v>
      </c>
      <c r="W62" s="20">
        <v>28.234319462473685</v>
      </c>
      <c r="X62" s="20">
        <v>13.042677369361689</v>
      </c>
      <c r="Y62" s="20">
        <v>9.3740290307439498</v>
      </c>
      <c r="Z62" s="20">
        <v>15.95829253217215</v>
      </c>
      <c r="AA62" s="20">
        <v>28.327989102473683</v>
      </c>
      <c r="AB62" s="20">
        <v>12.835613360456737</v>
      </c>
      <c r="AC62" s="20">
        <v>9.2252080505319523</v>
      </c>
      <c r="AD62" s="20">
        <v>15.670716525357225</v>
      </c>
      <c r="AE62" s="20">
        <v>28.429497905473685</v>
      </c>
      <c r="AF62" s="20">
        <v>12.721147227289661</v>
      </c>
      <c r="AG62" s="20">
        <v>9.1429389868299129</v>
      </c>
      <c r="AH62" s="20">
        <v>15.366000550737265</v>
      </c>
      <c r="AI62" s="20">
        <v>28.548411127473685</v>
      </c>
      <c r="AJ62" s="20">
        <v>12.626981553262468</v>
      </c>
      <c r="AK62" s="20">
        <v>9.0752602628200663</v>
      </c>
      <c r="AL62" s="20">
        <v>15.099357721762301</v>
      </c>
      <c r="AM62" s="20">
        <v>28.676594772473685</v>
      </c>
      <c r="AN62" s="20">
        <v>12.528412557588258</v>
      </c>
      <c r="AO62" s="20">
        <v>9.0044167848427747</v>
      </c>
      <c r="AP62" s="20">
        <v>14.808480111630734</v>
      </c>
      <c r="AQ62" s="20">
        <v>28.796770928473684</v>
      </c>
      <c r="AR62" s="20">
        <v>12.434762739772379</v>
      </c>
      <c r="AS62" s="20">
        <v>8.9371088168490154</v>
      </c>
      <c r="AT62" s="20">
        <v>14.52564567962083</v>
      </c>
      <c r="AU62" s="20">
        <v>29.395430490473686</v>
      </c>
      <c r="AV62" s="20">
        <v>12.011801105794651</v>
      </c>
      <c r="AW62" s="20">
        <v>8.6331179625546444</v>
      </c>
      <c r="AX62" s="20">
        <v>12.974758267559679</v>
      </c>
      <c r="AY62" s="20">
        <v>28.930609301473684</v>
      </c>
      <c r="AZ62" s="20">
        <v>12.35675718875755</v>
      </c>
      <c r="BA62" s="20">
        <v>8.8810446914348642</v>
      </c>
      <c r="BB62" s="20">
        <v>14.24807108885488</v>
      </c>
      <c r="BC62" s="20">
        <v>30.367833035473684</v>
      </c>
      <c r="BD62" s="20">
        <v>11.356987391894474</v>
      </c>
      <c r="BE62" s="20">
        <v>8.1624904533402596</v>
      </c>
      <c r="BF62" s="20">
        <v>9.917373321617454</v>
      </c>
      <c r="BG62" s="20">
        <v>31.144511591473684</v>
      </c>
      <c r="BH62" s="20">
        <v>11.629646058259375</v>
      </c>
      <c r="BI62" s="20">
        <v>8.3584556054027139</v>
      </c>
      <c r="BJ62" s="20">
        <v>7.4286918920125444</v>
      </c>
      <c r="BK62" s="20">
        <v>31.831735813473685</v>
      </c>
      <c r="BL62" s="20">
        <v>11.225582293984203</v>
      </c>
      <c r="BM62" s="20">
        <v>8.0680470221554756</v>
      </c>
      <c r="BN62" s="20">
        <v>5.2934720857386139</v>
      </c>
      <c r="BO62" s="23">
        <v>27.893661055473686</v>
      </c>
      <c r="BP62" s="23">
        <v>14.317004048582994</v>
      </c>
      <c r="BQ62" s="23">
        <v>10.289912706110572</v>
      </c>
      <c r="BR62" s="23">
        <v>18.500094516293565</v>
      </c>
      <c r="BS62" s="23">
        <v>27.962147353473686</v>
      </c>
      <c r="BT62" s="23">
        <v>14.031387938350958</v>
      </c>
      <c r="BU62" s="23">
        <v>10.084634784013637</v>
      </c>
      <c r="BV62" s="23">
        <v>17.820965237663575</v>
      </c>
      <c r="BW62" s="23">
        <v>27.974742973473685</v>
      </c>
      <c r="BX62" s="23">
        <v>13.836229010879054</v>
      </c>
      <c r="BY62" s="23">
        <v>9.9443702202341218</v>
      </c>
      <c r="BZ62" s="23">
        <v>17.637821012686004</v>
      </c>
      <c r="CA62" s="23">
        <v>28.016514212473684</v>
      </c>
      <c r="CB62" s="23">
        <v>13.640675618614663</v>
      </c>
      <c r="CC62" s="23">
        <v>9.8038221468413838</v>
      </c>
      <c r="CD62" s="23">
        <v>17.511683135984015</v>
      </c>
      <c r="CE62" s="23">
        <v>28.047936261473684</v>
      </c>
      <c r="CF62" s="23">
        <v>13.448058797583361</v>
      </c>
      <c r="CG62" s="23">
        <v>9.6653846450138428</v>
      </c>
      <c r="CH62" s="23">
        <v>17.350977501290522</v>
      </c>
      <c r="CI62" s="23">
        <v>28.072347599473684</v>
      </c>
      <c r="CJ62" s="23">
        <v>13.283138799376315</v>
      </c>
      <c r="CK62" s="23">
        <v>9.5468533950900589</v>
      </c>
      <c r="CL62" s="23">
        <v>17.23018188165489</v>
      </c>
      <c r="CM62" s="23">
        <v>28.117210112473686</v>
      </c>
      <c r="CN62" s="23">
        <v>13.200422566732353</v>
      </c>
      <c r="CO62" s="23">
        <v>9.4874036100375125</v>
      </c>
      <c r="CP62" s="23">
        <v>17.020113052363975</v>
      </c>
      <c r="CQ62" s="23">
        <v>28.180923992473684</v>
      </c>
      <c r="CR62" s="23">
        <v>13.136667616080304</v>
      </c>
      <c r="CS62" s="23">
        <v>9.4415816716930223</v>
      </c>
      <c r="CT62" s="23">
        <v>16.752302208462091</v>
      </c>
      <c r="CU62" s="23">
        <v>28.267514478473686</v>
      </c>
      <c r="CV62" s="23">
        <v>13.054814485888331</v>
      </c>
      <c r="CW62" s="23">
        <v>9.3827522153668799</v>
      </c>
      <c r="CX62" s="23">
        <v>16.418487755826195</v>
      </c>
      <c r="CY62" s="23">
        <v>28.330966873473685</v>
      </c>
      <c r="CZ62" s="23">
        <v>12.992155270771024</v>
      </c>
      <c r="DA62" s="23">
        <v>9.3377178037258286</v>
      </c>
      <c r="DB62" s="23">
        <v>16.184441576444151</v>
      </c>
      <c r="DC62" s="23">
        <v>28.678928794473684</v>
      </c>
      <c r="DD62" s="23">
        <v>12.763945588077446</v>
      </c>
      <c r="DE62" s="23">
        <v>9.1736990114116281</v>
      </c>
      <c r="DF62" s="23">
        <v>15.234622552299621</v>
      </c>
      <c r="DG62" s="23">
        <v>28.404341474473686</v>
      </c>
      <c r="DH62" s="23">
        <v>12.927210182753555</v>
      </c>
      <c r="DI62" s="23">
        <v>9.2910404902234571</v>
      </c>
      <c r="DJ62" s="23">
        <v>15.951876186396472</v>
      </c>
      <c r="DK62" s="23">
        <v>29.187054408473685</v>
      </c>
      <c r="DL62" s="23">
        <v>12.505102511326532</v>
      </c>
      <c r="DM62" s="23">
        <v>8.987663395628477</v>
      </c>
      <c r="DN62" s="23">
        <v>14.198909021193018</v>
      </c>
      <c r="DO62" s="23">
        <v>29.762461104473683</v>
      </c>
      <c r="DP62" s="23">
        <v>12.813769525715522</v>
      </c>
      <c r="DQ62" s="23">
        <v>9.2095084564065974</v>
      </c>
      <c r="DR62" s="23">
        <v>13.418173887145834</v>
      </c>
      <c r="DS62" s="23">
        <v>30.299005839473686</v>
      </c>
      <c r="DT62" s="23">
        <v>13.144074788295145</v>
      </c>
      <c r="DU62" s="23">
        <v>9.4469053522082476</v>
      </c>
      <c r="DV62" s="23">
        <v>12.749069881236334</v>
      </c>
      <c r="DW62" s="25">
        <v>27.904769532473683</v>
      </c>
      <c r="DX62" s="25">
        <v>14.317004048582994</v>
      </c>
      <c r="DY62" s="25">
        <v>10.289912706110572</v>
      </c>
      <c r="DZ62" s="25">
        <v>18.500094516293565</v>
      </c>
      <c r="EA62" s="25">
        <v>27.968377933473683</v>
      </c>
      <c r="EB62" s="25">
        <v>13.954286328226164</v>
      </c>
      <c r="EC62" s="25">
        <v>10.02922033871541</v>
      </c>
      <c r="ED62" s="25">
        <v>17.538619011849129</v>
      </c>
      <c r="EE62" s="25">
        <v>28.048020223473685</v>
      </c>
      <c r="EF62" s="25">
        <v>13.676799517451974</v>
      </c>
      <c r="EG62" s="25">
        <v>9.8297851042016617</v>
      </c>
      <c r="EH62" s="25">
        <v>17.105486131365932</v>
      </c>
      <c r="EI62" s="25">
        <v>28.148428711473684</v>
      </c>
      <c r="EJ62" s="25">
        <v>13.469421948889149</v>
      </c>
      <c r="EK62" s="25">
        <v>9.6807387624896801</v>
      </c>
      <c r="EL62" s="25">
        <v>16.83376970357525</v>
      </c>
      <c r="EM62" s="25">
        <v>28.244057437473685</v>
      </c>
      <c r="EN62" s="25">
        <v>13.228786826937231</v>
      </c>
      <c r="EO62" s="25">
        <v>9.5077895623283109</v>
      </c>
      <c r="EP62" s="25">
        <v>16.536621323849509</v>
      </c>
      <c r="EQ62" s="25">
        <v>28.341373390473684</v>
      </c>
      <c r="ER62" s="25">
        <v>12.996995435980811</v>
      </c>
      <c r="ES62" s="25">
        <v>9.3411965257631255</v>
      </c>
      <c r="ET62" s="25">
        <v>16.280730040746807</v>
      </c>
      <c r="EU62" s="25">
        <v>28.445833209473683</v>
      </c>
      <c r="EV62" s="25">
        <v>12.873897983199369</v>
      </c>
      <c r="EW62" s="25">
        <v>9.2527239627068205</v>
      </c>
      <c r="EX62" s="25">
        <v>16.014844703743371</v>
      </c>
      <c r="EY62" s="25">
        <v>28.557985744473683</v>
      </c>
      <c r="EZ62" s="25">
        <v>12.787197051994907</v>
      </c>
      <c r="FA62" s="25">
        <v>9.1904102963416356</v>
      </c>
      <c r="FB62" s="25">
        <v>15.780426253929122</v>
      </c>
      <c r="FC62" s="25">
        <v>28.687141441473685</v>
      </c>
      <c r="FD62" s="25">
        <v>12.69263015647001</v>
      </c>
      <c r="FE62" s="25">
        <v>9.1224432065414902</v>
      </c>
      <c r="FF62" s="25">
        <v>15.498128550124482</v>
      </c>
      <c r="FG62" s="25">
        <v>28.801021473473686</v>
      </c>
      <c r="FH62" s="25">
        <v>12.595123217701477</v>
      </c>
      <c r="FI62" s="25">
        <v>9.0523630497738061</v>
      </c>
      <c r="FJ62" s="25">
        <v>15.216444415592303</v>
      </c>
      <c r="FK62" s="25">
        <v>29.314791865473683</v>
      </c>
      <c r="FL62" s="25">
        <v>12.258211794347902</v>
      </c>
      <c r="FM62" s="25">
        <v>8.8102181761511122</v>
      </c>
      <c r="FN62" s="25">
        <v>14.087436768843595</v>
      </c>
      <c r="FO62" s="25">
        <v>28.921839016473683</v>
      </c>
      <c r="FP62" s="25">
        <v>12.511227465371681</v>
      </c>
      <c r="FQ62" s="25">
        <v>8.9920655206987536</v>
      </c>
      <c r="FR62" s="25">
        <v>14.937407730316711</v>
      </c>
      <c r="FS62" s="25">
        <v>29.954833066473682</v>
      </c>
      <c r="FT62" s="25">
        <v>11.993510125752493</v>
      </c>
      <c r="FU62" s="25">
        <v>8.6199718750558656</v>
      </c>
      <c r="FV62" s="25">
        <v>12.878193543430458</v>
      </c>
      <c r="FW62" s="25">
        <v>30.594370374473684</v>
      </c>
      <c r="FX62" s="25">
        <v>12.607972420455514</v>
      </c>
      <c r="FY62" s="25">
        <v>9.0615980247890757</v>
      </c>
      <c r="FZ62" s="25">
        <v>11.988285476164966</v>
      </c>
      <c r="GA62" s="25">
        <v>31.136305967473685</v>
      </c>
      <c r="GB62" s="25">
        <v>12.474996152646691</v>
      </c>
      <c r="GC62" s="25">
        <v>8.966025362862462</v>
      </c>
      <c r="GD62" s="25">
        <v>11.292712722713539</v>
      </c>
      <c r="GE62" s="26">
        <v>27.909408488473684</v>
      </c>
      <c r="GF62" s="26">
        <v>14.317004048582994</v>
      </c>
      <c r="GG62" s="26">
        <v>10.289912706110572</v>
      </c>
      <c r="GH62" s="26">
        <v>18.500094516293565</v>
      </c>
      <c r="GI62" s="26">
        <v>27.970817035473683</v>
      </c>
      <c r="GJ62" s="26">
        <v>13.742346972382785</v>
      </c>
      <c r="GK62" s="26">
        <v>9.8768953506650288</v>
      </c>
      <c r="GL62" s="26">
        <v>16.701357244538187</v>
      </c>
      <c r="GM62" s="26">
        <v>28.051905153473683</v>
      </c>
      <c r="GN62" s="26">
        <v>13.461680734110015</v>
      </c>
      <c r="GO62" s="26">
        <v>9.6751749990063249</v>
      </c>
      <c r="GP62" s="26">
        <v>16.107804600972294</v>
      </c>
      <c r="GQ62" s="26">
        <v>28.160836914473684</v>
      </c>
      <c r="GR62" s="26">
        <v>13.239913137377629</v>
      </c>
      <c r="GS62" s="26">
        <v>9.5157862607146679</v>
      </c>
      <c r="GT62" s="26">
        <v>15.853533681933589</v>
      </c>
      <c r="GU62" s="26">
        <v>28.275478348473683</v>
      </c>
      <c r="GV62" s="26">
        <v>12.960194321296914</v>
      </c>
      <c r="GW62" s="26">
        <v>9.3147468400397813</v>
      </c>
      <c r="GX62" s="26">
        <v>15.563749880110224</v>
      </c>
      <c r="GY62" s="26">
        <v>28.424920640473683</v>
      </c>
      <c r="GZ62" s="26">
        <v>12.682410808910976</v>
      </c>
      <c r="HA62" s="26">
        <v>9.1150983602357272</v>
      </c>
      <c r="HB62" s="26">
        <v>15.300478595802115</v>
      </c>
      <c r="HC62" s="26">
        <v>28.596740482473685</v>
      </c>
      <c r="HD62" s="26">
        <v>12.540897626546069</v>
      </c>
      <c r="HE62" s="26">
        <v>9.013390049729038</v>
      </c>
      <c r="HF62" s="26">
        <v>15.033235433408162</v>
      </c>
      <c r="HG62" s="26">
        <v>28.787216434473685</v>
      </c>
      <c r="HH62" s="26">
        <v>12.434776226209276</v>
      </c>
      <c r="HI62" s="26">
        <v>8.9371185098167558</v>
      </c>
      <c r="HJ62" s="26">
        <v>14.815145857303532</v>
      </c>
      <c r="HK62" s="26">
        <v>29.010558896473682</v>
      </c>
      <c r="HL62" s="26">
        <v>12.322154363287932</v>
      </c>
      <c r="HM62" s="26">
        <v>8.8561749594533055</v>
      </c>
      <c r="HN62" s="26">
        <v>14.549212594761769</v>
      </c>
      <c r="HO62" s="26">
        <v>29.230681913473685</v>
      </c>
      <c r="HP62" s="26">
        <v>12.201423780181988</v>
      </c>
      <c r="HQ62" s="26">
        <v>8.7694035122355523</v>
      </c>
      <c r="HR62" s="26">
        <v>14.254613369808387</v>
      </c>
      <c r="HS62" s="26">
        <v>30.413358202473685</v>
      </c>
      <c r="HT62" s="26">
        <v>11.609048897507751</v>
      </c>
      <c r="HU62" s="26">
        <v>8.3436520204202171</v>
      </c>
      <c r="HV62" s="26">
        <v>12.516461436902544</v>
      </c>
      <c r="HW62" s="26">
        <v>29.477679270473686</v>
      </c>
      <c r="HX62" s="26">
        <v>12.099230304591577</v>
      </c>
      <c r="HY62" s="26">
        <v>8.6959550491778455</v>
      </c>
      <c r="HZ62" s="26">
        <v>13.954528662517273</v>
      </c>
      <c r="IA62" s="26">
        <v>31.730157714473684</v>
      </c>
      <c r="IB62" s="26">
        <v>10.808139984306754</v>
      </c>
      <c r="IC62" s="26">
        <v>7.7680230149091232</v>
      </c>
      <c r="ID62" s="26">
        <v>9.3093881535289178</v>
      </c>
      <c r="IE62" s="26">
        <v>32.508438315473683</v>
      </c>
      <c r="IF62" s="26">
        <v>11.073441799344099</v>
      </c>
      <c r="IG62" s="26">
        <v>7.9587006530688438</v>
      </c>
      <c r="IH62" s="26">
        <v>6.8777544072325725</v>
      </c>
      <c r="II62" s="26">
        <v>32.964112387473683</v>
      </c>
      <c r="IJ62" s="26">
        <v>10.745303303192324</v>
      </c>
      <c r="IK62" s="26">
        <v>7.7228610549617009</v>
      </c>
      <c r="IL62" s="26">
        <v>5.2001208558667003</v>
      </c>
      <c r="IM62" s="27">
        <v>27.909408488473684</v>
      </c>
      <c r="IN62" s="27">
        <v>14.317004048582994</v>
      </c>
      <c r="IO62" s="27">
        <v>10.289912706110572</v>
      </c>
      <c r="IP62" s="27">
        <v>18.500094516293565</v>
      </c>
      <c r="IQ62" s="27">
        <v>27.969561978473685</v>
      </c>
      <c r="IR62" s="27">
        <v>13.709867291923977</v>
      </c>
      <c r="IS62" s="27">
        <v>9.8535515648066614</v>
      </c>
      <c r="IT62" s="27">
        <v>16.501946468535053</v>
      </c>
      <c r="IU62" s="27">
        <v>28.048028899473685</v>
      </c>
      <c r="IV62" s="27">
        <v>13.45806277665034</v>
      </c>
      <c r="IW62" s="27">
        <v>9.6725747017438444</v>
      </c>
      <c r="IX62" s="27">
        <v>15.880419709427805</v>
      </c>
      <c r="IY62" s="27">
        <v>28.165329689473683</v>
      </c>
      <c r="IZ62" s="27">
        <v>13.267579178321634</v>
      </c>
      <c r="JA62" s="27">
        <v>9.5356703890750065</v>
      </c>
      <c r="JB62" s="27">
        <v>15.636311009557582</v>
      </c>
      <c r="JC62" s="27">
        <v>28.318722190473686</v>
      </c>
      <c r="JD62" s="27">
        <v>13.014496792727316</v>
      </c>
      <c r="JE62" s="27">
        <v>9.3537750954519332</v>
      </c>
      <c r="JF62" s="27">
        <v>15.336732123561921</v>
      </c>
      <c r="JG62" s="27">
        <v>28.508086516473686</v>
      </c>
      <c r="JH62" s="27">
        <v>12.76934124914859</v>
      </c>
      <c r="JI62" s="27">
        <v>9.1775769792619837</v>
      </c>
      <c r="JJ62" s="27">
        <v>15.068037832598883</v>
      </c>
      <c r="JK62" s="27">
        <v>28.728363935473684</v>
      </c>
      <c r="JL62" s="27">
        <v>12.65108261160932</v>
      </c>
      <c r="JM62" s="27">
        <v>9.0925821679946726</v>
      </c>
      <c r="JN62" s="27">
        <v>14.782552632418584</v>
      </c>
      <c r="JO62" s="27">
        <v>28.988416008473685</v>
      </c>
      <c r="JP62" s="27">
        <v>12.559574958566737</v>
      </c>
      <c r="JQ62" s="27">
        <v>9.0268138160018943</v>
      </c>
      <c r="JR62" s="27">
        <v>14.483587485135606</v>
      </c>
      <c r="JS62" s="27">
        <v>29.332898068473686</v>
      </c>
      <c r="JT62" s="27">
        <v>12.387561475321569</v>
      </c>
      <c r="JU62" s="27">
        <v>8.9031843387131744</v>
      </c>
      <c r="JV62" s="27">
        <v>13.834138494460934</v>
      </c>
      <c r="JW62" s="27">
        <v>29.672053589473684</v>
      </c>
      <c r="JX62" s="27">
        <v>12.219044434088387</v>
      </c>
      <c r="JY62" s="27">
        <v>8.7820678231420892</v>
      </c>
      <c r="JZ62" s="27">
        <v>13.148797057974523</v>
      </c>
      <c r="KA62" s="27">
        <v>30.970863148473683</v>
      </c>
      <c r="KB62" s="27">
        <v>12.175596843185424</v>
      </c>
      <c r="KC62" s="27">
        <v>8.7508411840935025</v>
      </c>
      <c r="KD62" s="27">
        <v>10.357228878850233</v>
      </c>
      <c r="KE62" s="27">
        <v>30.026041073473685</v>
      </c>
      <c r="KF62" s="27">
        <v>12.09860431344233</v>
      </c>
      <c r="KG62" s="27">
        <v>8.6955051370133543</v>
      </c>
      <c r="KH62" s="27">
        <v>12.459733454017096</v>
      </c>
      <c r="KI62" s="27">
        <v>32.082130686473683</v>
      </c>
      <c r="KJ62" s="27">
        <v>11.3257153009405</v>
      </c>
      <c r="KK62" s="27">
        <v>8.1400145858359956</v>
      </c>
      <c r="KL62" s="27">
        <v>7.3301306110973314</v>
      </c>
      <c r="KM62" s="27">
        <v>32.671646720473682</v>
      </c>
      <c r="KN62" s="27">
        <v>11.069851271508309</v>
      </c>
      <c r="KO62" s="27">
        <v>7.9561200700171257</v>
      </c>
      <c r="KP62" s="27">
        <v>5.5603812950344356</v>
      </c>
      <c r="KQ62" s="27">
        <v>32.810283445473686</v>
      </c>
      <c r="KR62" s="27">
        <v>10.911452670466023</v>
      </c>
      <c r="KS62" s="27">
        <v>7.8422758766394987</v>
      </c>
      <c r="KT62" s="27">
        <v>5.3471480480435289</v>
      </c>
    </row>
    <row r="63" spans="1:306" ht="15" thickBot="1" x14ac:dyDescent="0.35">
      <c r="A63" s="2"/>
      <c r="B63" s="72" t="s">
        <v>468</v>
      </c>
      <c r="C63" s="72" t="s">
        <v>468</v>
      </c>
      <c r="D63" s="72" t="s">
        <v>838</v>
      </c>
      <c r="E63" s="85">
        <v>385569</v>
      </c>
      <c r="F63" s="82">
        <v>434469</v>
      </c>
      <c r="G63" s="20">
        <v>15.389856321789473</v>
      </c>
      <c r="H63" s="20">
        <v>5.9886717191862715</v>
      </c>
      <c r="I63" s="20">
        <v>4.3686526418336786</v>
      </c>
      <c r="J63" s="20">
        <v>15.389856321789473</v>
      </c>
      <c r="K63" s="20">
        <v>15.573972824789474</v>
      </c>
      <c r="L63" s="20">
        <v>5.6136572958708566</v>
      </c>
      <c r="M63" s="20">
        <v>4.0950848411653151</v>
      </c>
      <c r="N63" s="20">
        <v>15.573972824789474</v>
      </c>
      <c r="O63" s="20">
        <v>15.644975156789474</v>
      </c>
      <c r="P63" s="20">
        <v>5.494565726242965</v>
      </c>
      <c r="Q63" s="20">
        <v>4.0082091991747557</v>
      </c>
      <c r="R63" s="20">
        <v>15.644975156789474</v>
      </c>
      <c r="S63" s="20">
        <v>15.748082829789475</v>
      </c>
      <c r="T63" s="20">
        <v>5.3524478502940127</v>
      </c>
      <c r="U63" s="20">
        <v>3.904536187306852</v>
      </c>
      <c r="V63" s="20">
        <v>15.692426071206915</v>
      </c>
      <c r="W63" s="20">
        <v>15.853850626789473</v>
      </c>
      <c r="X63" s="20">
        <v>5.2115152384508923</v>
      </c>
      <c r="Y63" s="20">
        <v>3.8017278091023066</v>
      </c>
      <c r="Z63" s="20">
        <v>15.301898444653068</v>
      </c>
      <c r="AA63" s="20">
        <v>15.968824216789475</v>
      </c>
      <c r="AB63" s="20">
        <v>5.0608257836703006</v>
      </c>
      <c r="AC63" s="20">
        <v>3.6918019498145709</v>
      </c>
      <c r="AD63" s="20">
        <v>14.936821633303003</v>
      </c>
      <c r="AE63" s="20">
        <v>16.099856488789474</v>
      </c>
      <c r="AF63" s="20">
        <v>5.0078774457501218</v>
      </c>
      <c r="AG63" s="20">
        <v>3.653176874475307</v>
      </c>
      <c r="AH63" s="20">
        <v>14.86867468078497</v>
      </c>
      <c r="AI63" s="20">
        <v>16.246379072789473</v>
      </c>
      <c r="AJ63" s="20">
        <v>4.8799238683375181</v>
      </c>
      <c r="AK63" s="20">
        <v>3.5598365211871501</v>
      </c>
      <c r="AL63" s="20">
        <v>14.537193732470376</v>
      </c>
      <c r="AM63" s="20">
        <v>16.399592501789474</v>
      </c>
      <c r="AN63" s="20">
        <v>4.7709933873520907</v>
      </c>
      <c r="AO63" s="20">
        <v>3.48037325189346</v>
      </c>
      <c r="AP63" s="20">
        <v>14.274663016369722</v>
      </c>
      <c r="AQ63" s="20">
        <v>16.503634890789474</v>
      </c>
      <c r="AR63" s="20">
        <v>4.6989709317021626</v>
      </c>
      <c r="AS63" s="20">
        <v>3.4278338732298459</v>
      </c>
      <c r="AT63" s="20">
        <v>14.023899086993865</v>
      </c>
      <c r="AU63" s="20">
        <v>16.865381042789473</v>
      </c>
      <c r="AV63" s="20">
        <v>4.2582646189709852</v>
      </c>
      <c r="AW63" s="20">
        <v>3.10634475382835</v>
      </c>
      <c r="AX63" s="20">
        <v>12.464238027445111</v>
      </c>
      <c r="AY63" s="20">
        <v>16.601401291789472</v>
      </c>
      <c r="AZ63" s="20">
        <v>4.6471686107320096</v>
      </c>
      <c r="BA63" s="20">
        <v>3.3900448013001983</v>
      </c>
      <c r="BB63" s="20">
        <v>13.945708339285375</v>
      </c>
      <c r="BC63" s="20">
        <v>17.215953687789472</v>
      </c>
      <c r="BD63" s="20">
        <v>3.310080807307771</v>
      </c>
      <c r="BE63" s="20">
        <v>2.4146578643140129</v>
      </c>
      <c r="BF63" s="20">
        <v>7.8129766368071927</v>
      </c>
      <c r="BG63" s="20">
        <v>17.420029307789473</v>
      </c>
      <c r="BH63" s="20">
        <v>3.6120366500595606</v>
      </c>
      <c r="BI63" s="20">
        <v>2.6349304476196753</v>
      </c>
      <c r="BJ63" s="20">
        <v>4.0553702235454239</v>
      </c>
      <c r="BK63" s="20">
        <v>17.385022226669257</v>
      </c>
      <c r="BL63" s="20">
        <v>2.820021196129765</v>
      </c>
      <c r="BM63" s="20">
        <v>2.0571662008171061</v>
      </c>
      <c r="BN63" s="20">
        <v>1.3667511827637355</v>
      </c>
      <c r="BO63" s="23">
        <v>15.383157125789474</v>
      </c>
      <c r="BP63" s="23">
        <v>5.9886717191862768</v>
      </c>
      <c r="BQ63" s="23">
        <v>4.3686526418336831</v>
      </c>
      <c r="BR63" s="23">
        <v>15.383157125789474</v>
      </c>
      <c r="BS63" s="23">
        <v>15.574878425789475</v>
      </c>
      <c r="BT63" s="23">
        <v>5.7167238679197458</v>
      </c>
      <c r="BU63" s="23">
        <v>4.1702704705301015</v>
      </c>
      <c r="BV63" s="23">
        <v>15.574878425789475</v>
      </c>
      <c r="BW63" s="23">
        <v>15.574151513789474</v>
      </c>
      <c r="BX63" s="23">
        <v>5.672961197421964</v>
      </c>
      <c r="BY63" s="23">
        <v>4.1383462116879741</v>
      </c>
      <c r="BZ63" s="23">
        <v>15.574151513789474</v>
      </c>
      <c r="CA63" s="23">
        <v>15.601854089789473</v>
      </c>
      <c r="CB63" s="23">
        <v>5.5888227441171594</v>
      </c>
      <c r="CC63" s="23">
        <v>4.0769683814201665</v>
      </c>
      <c r="CD63" s="23">
        <v>15.601854089789473</v>
      </c>
      <c r="CE63" s="23">
        <v>15.623000639789474</v>
      </c>
      <c r="CF63" s="23">
        <v>5.4752933268308475</v>
      </c>
      <c r="CG63" s="23">
        <v>3.9941502521236965</v>
      </c>
      <c r="CH63" s="23">
        <v>15.623000639789474</v>
      </c>
      <c r="CI63" s="23">
        <v>15.638984589789473</v>
      </c>
      <c r="CJ63" s="23">
        <v>5.3666539003471589</v>
      </c>
      <c r="CK63" s="23">
        <v>3.9148993030368171</v>
      </c>
      <c r="CL63" s="23">
        <v>15.638984589789473</v>
      </c>
      <c r="CM63" s="23">
        <v>15.679026937789473</v>
      </c>
      <c r="CN63" s="23">
        <v>5.3303714244479616</v>
      </c>
      <c r="CO63" s="23">
        <v>3.8884317420113095</v>
      </c>
      <c r="CP63" s="23">
        <v>15.679026937789473</v>
      </c>
      <c r="CQ63" s="23">
        <v>15.743947399789473</v>
      </c>
      <c r="CR63" s="23">
        <v>5.2298715171654617</v>
      </c>
      <c r="CS63" s="23">
        <v>3.8151184588592004</v>
      </c>
      <c r="CT63" s="23">
        <v>15.476472233584872</v>
      </c>
      <c r="CU63" s="23">
        <v>15.825175980789474</v>
      </c>
      <c r="CV63" s="23">
        <v>5.1388180046357403</v>
      </c>
      <c r="CW63" s="23">
        <v>3.7486961891617634</v>
      </c>
      <c r="CX63" s="23">
        <v>15.133669546966145</v>
      </c>
      <c r="CY63" s="23">
        <v>15.863946664789474</v>
      </c>
      <c r="CZ63" s="23">
        <v>5.0891410354705693</v>
      </c>
      <c r="DA63" s="23">
        <v>3.7124575317836288</v>
      </c>
      <c r="DB63" s="23">
        <v>14.93063053544253</v>
      </c>
      <c r="DC63" s="23">
        <v>16.007718050789475</v>
      </c>
      <c r="DD63" s="23">
        <v>4.9716870669782836</v>
      </c>
      <c r="DE63" s="23">
        <v>3.6267764970219849</v>
      </c>
      <c r="DF63" s="23">
        <v>14.487872220445164</v>
      </c>
      <c r="DG63" s="23">
        <v>15.900099079789474</v>
      </c>
      <c r="DH63" s="23">
        <v>5.0654602934937376</v>
      </c>
      <c r="DI63" s="23">
        <v>3.6951827602067819</v>
      </c>
      <c r="DJ63" s="23">
        <v>14.876459891426315</v>
      </c>
      <c r="DK63" s="23">
        <v>16.163470663789475</v>
      </c>
      <c r="DL63" s="23">
        <v>4.8328482189646502</v>
      </c>
      <c r="DM63" s="23">
        <v>3.5254954903806124</v>
      </c>
      <c r="DN63" s="23">
        <v>13.860182924235998</v>
      </c>
      <c r="DO63" s="23">
        <v>16.284084942789473</v>
      </c>
      <c r="DP63" s="23">
        <v>5.4333202516829822</v>
      </c>
      <c r="DQ63" s="23">
        <v>3.9635314781736826</v>
      </c>
      <c r="DR63" s="23">
        <v>13.508954949366418</v>
      </c>
      <c r="DS63" s="23">
        <v>16.371605665789474</v>
      </c>
      <c r="DT63" s="23">
        <v>6.1286879325616876</v>
      </c>
      <c r="DU63" s="23">
        <v>4.470792520114597</v>
      </c>
      <c r="DV63" s="23">
        <v>13.207482230366328</v>
      </c>
      <c r="DW63" s="25">
        <v>15.389856321789473</v>
      </c>
      <c r="DX63" s="25">
        <v>5.9886717191862768</v>
      </c>
      <c r="DY63" s="25">
        <v>4.3686526418336831</v>
      </c>
      <c r="DZ63" s="25">
        <v>15.389856321789473</v>
      </c>
      <c r="EA63" s="25">
        <v>15.574134470789474</v>
      </c>
      <c r="EB63" s="25">
        <v>5.6555416523131257</v>
      </c>
      <c r="EC63" s="25">
        <v>4.1256388960547827</v>
      </c>
      <c r="ED63" s="25">
        <v>15.574134470789474</v>
      </c>
      <c r="EE63" s="25">
        <v>15.645217092789474</v>
      </c>
      <c r="EF63" s="25">
        <v>5.5443465409246953</v>
      </c>
      <c r="EG63" s="25">
        <v>4.0445236104114306</v>
      </c>
      <c r="EH63" s="25">
        <v>15.645217092789474</v>
      </c>
      <c r="EI63" s="25">
        <v>15.748406764789474</v>
      </c>
      <c r="EJ63" s="25">
        <v>5.4317974018139408</v>
      </c>
      <c r="EK63" s="25">
        <v>3.9624205803961017</v>
      </c>
      <c r="EL63" s="25">
        <v>15.748406764789474</v>
      </c>
      <c r="EM63" s="25">
        <v>15.854958891789474</v>
      </c>
      <c r="EN63" s="25">
        <v>5.287344229790695</v>
      </c>
      <c r="EO63" s="25">
        <v>3.8570440025551718</v>
      </c>
      <c r="EP63" s="25">
        <v>15.5336461889432</v>
      </c>
      <c r="EQ63" s="25">
        <v>15.970347462789475</v>
      </c>
      <c r="ER63" s="25">
        <v>5.1428832083313765</v>
      </c>
      <c r="ES63" s="25">
        <v>3.7516616986599107</v>
      </c>
      <c r="ET63" s="25">
        <v>15.239795154482165</v>
      </c>
      <c r="EU63" s="25">
        <v>16.101715584789474</v>
      </c>
      <c r="EV63" s="25">
        <v>5.101453884746161</v>
      </c>
      <c r="EW63" s="25">
        <v>3.7214395839044658</v>
      </c>
      <c r="EX63" s="25">
        <v>15.247303656663382</v>
      </c>
      <c r="EY63" s="25">
        <v>16.247468745789476</v>
      </c>
      <c r="EZ63" s="25">
        <v>4.9898074307836264</v>
      </c>
      <c r="FA63" s="25">
        <v>3.6399950501371241</v>
      </c>
      <c r="FB63" s="25">
        <v>14.975518418928145</v>
      </c>
      <c r="FC63" s="25">
        <v>16.400749659789476</v>
      </c>
      <c r="FD63" s="25">
        <v>4.8834946686316441</v>
      </c>
      <c r="FE63" s="25">
        <v>3.5624413702872295</v>
      </c>
      <c r="FF63" s="25">
        <v>14.734316784573913</v>
      </c>
      <c r="FG63" s="25">
        <v>16.504101251789475</v>
      </c>
      <c r="FH63" s="25">
        <v>4.8114486196496689</v>
      </c>
      <c r="FI63" s="25">
        <v>3.5098847806163644</v>
      </c>
      <c r="FJ63" s="25">
        <v>14.486141047535279</v>
      </c>
      <c r="FK63" s="25">
        <v>16.856533544789475</v>
      </c>
      <c r="FL63" s="25">
        <v>4.5691090550971758</v>
      </c>
      <c r="FM63" s="25">
        <v>3.3331014422491507</v>
      </c>
      <c r="FN63" s="25">
        <v>13.893200674866883</v>
      </c>
      <c r="FO63" s="25">
        <v>16.600439034789474</v>
      </c>
      <c r="FP63" s="25">
        <v>4.7559177841620626</v>
      </c>
      <c r="FQ63" s="25">
        <v>3.4693758092564977</v>
      </c>
      <c r="FR63" s="25">
        <v>14.39353442412774</v>
      </c>
      <c r="FS63" s="25">
        <v>17.169745415789475</v>
      </c>
      <c r="FT63" s="25">
        <v>4.4799159130170674</v>
      </c>
      <c r="FU63" s="25">
        <v>3.2680362868936892</v>
      </c>
      <c r="FV63" s="25">
        <v>13.147696335053855</v>
      </c>
      <c r="FW63" s="25">
        <v>17.355073030789473</v>
      </c>
      <c r="FX63" s="25">
        <v>5.5871495158224151</v>
      </c>
      <c r="FY63" s="25">
        <v>4.0757477846746806</v>
      </c>
      <c r="FZ63" s="25">
        <v>12.731005337964733</v>
      </c>
      <c r="GA63" s="25">
        <v>17.444100704789474</v>
      </c>
      <c r="GB63" s="25">
        <v>5.3036043366127528</v>
      </c>
      <c r="GC63" s="25">
        <v>3.868905524100442</v>
      </c>
      <c r="GD63" s="25">
        <v>12.518875291998768</v>
      </c>
      <c r="GE63" s="26">
        <v>15.392674743789474</v>
      </c>
      <c r="GF63" s="26">
        <v>5.9886717191862715</v>
      </c>
      <c r="GG63" s="26">
        <v>4.3686526418336786</v>
      </c>
      <c r="GH63" s="26">
        <v>15.392674743789474</v>
      </c>
      <c r="GI63" s="26">
        <v>15.576836956789474</v>
      </c>
      <c r="GJ63" s="26">
        <v>5.5342642243574636</v>
      </c>
      <c r="GK63" s="26">
        <v>4.0371687008467392</v>
      </c>
      <c r="GL63" s="26">
        <v>15.576836956789474</v>
      </c>
      <c r="GM63" s="26">
        <v>15.656003470789475</v>
      </c>
      <c r="GN63" s="26">
        <v>5.4139795411925773</v>
      </c>
      <c r="GO63" s="26">
        <v>3.9494226991420729</v>
      </c>
      <c r="GP63" s="26">
        <v>15.564214104848011</v>
      </c>
      <c r="GQ63" s="26">
        <v>15.778961041789474</v>
      </c>
      <c r="GR63" s="26">
        <v>5.2906257304423727</v>
      </c>
      <c r="GS63" s="26">
        <v>3.8594378115938608</v>
      </c>
      <c r="GT63" s="26">
        <v>15.393554460410805</v>
      </c>
      <c r="GU63" s="26">
        <v>15.917401424789475</v>
      </c>
      <c r="GV63" s="26">
        <v>5.0924903889879127</v>
      </c>
      <c r="GW63" s="26">
        <v>3.7149008385431395</v>
      </c>
      <c r="GX63" s="26">
        <v>15.029827255828224</v>
      </c>
      <c r="GY63" s="26">
        <v>16.070905152789475</v>
      </c>
      <c r="GZ63" s="26">
        <v>4.9239905748950479</v>
      </c>
      <c r="HA63" s="26">
        <v>3.5919825701019201</v>
      </c>
      <c r="HB63" s="26">
        <v>14.715221432673777</v>
      </c>
      <c r="HC63" s="26">
        <v>16.243015058789474</v>
      </c>
      <c r="HD63" s="26">
        <v>4.8542994003009881</v>
      </c>
      <c r="HE63" s="26">
        <v>3.5411438285112888</v>
      </c>
      <c r="HF63" s="26">
        <v>14.723966612281757</v>
      </c>
      <c r="HG63" s="26">
        <v>16.419479633789475</v>
      </c>
      <c r="HH63" s="26">
        <v>4.7443327944018465</v>
      </c>
      <c r="HI63" s="26">
        <v>3.460924720518499</v>
      </c>
      <c r="HJ63" s="26">
        <v>14.481610521275494</v>
      </c>
      <c r="HK63" s="26">
        <v>16.614110746789475</v>
      </c>
      <c r="HL63" s="26">
        <v>4.6365875775222607</v>
      </c>
      <c r="HM63" s="26">
        <v>3.3823260848881755</v>
      </c>
      <c r="HN63" s="26">
        <v>14.294627197865925</v>
      </c>
      <c r="HO63" s="26">
        <v>16.760698850789474</v>
      </c>
      <c r="HP63" s="26">
        <v>4.5072289519311974</v>
      </c>
      <c r="HQ63" s="26">
        <v>3.2879607685156231</v>
      </c>
      <c r="HR63" s="26">
        <v>14.0974677720372</v>
      </c>
      <c r="HS63" s="26">
        <v>17.292939755789476</v>
      </c>
      <c r="HT63" s="26">
        <v>3.9984798451505092</v>
      </c>
      <c r="HU63" s="26">
        <v>2.9168353781811578</v>
      </c>
      <c r="HV63" s="26">
        <v>12.695567689711915</v>
      </c>
      <c r="HW63" s="26">
        <v>16.895943702789474</v>
      </c>
      <c r="HX63" s="26">
        <v>4.4482522508766884</v>
      </c>
      <c r="HY63" s="26">
        <v>3.244938086199781</v>
      </c>
      <c r="HZ63" s="26">
        <v>14.074215895752499</v>
      </c>
      <c r="IA63" s="26">
        <v>17.829078624737132</v>
      </c>
      <c r="IB63" s="26">
        <v>2.8920515012108501</v>
      </c>
      <c r="IC63" s="26">
        <v>2.1097113055314662</v>
      </c>
      <c r="ID63" s="26">
        <v>8.2146789057885101</v>
      </c>
      <c r="IE63" s="26">
        <v>18.162493509789474</v>
      </c>
      <c r="IF63" s="26">
        <v>3.1054971581516777</v>
      </c>
      <c r="IG63" s="26">
        <v>2.265416940571547</v>
      </c>
      <c r="IH63" s="26">
        <v>4.60667828668943</v>
      </c>
      <c r="II63" s="26">
        <v>14.494844878987399</v>
      </c>
      <c r="IJ63" s="26">
        <v>2.3512060703984905</v>
      </c>
      <c r="IK63" s="26">
        <v>1.7151720936771324</v>
      </c>
      <c r="IL63" s="26">
        <v>2.0812022691461785</v>
      </c>
      <c r="IM63" s="27">
        <v>15.392674743789474</v>
      </c>
      <c r="IN63" s="27">
        <v>5.9886717191862768</v>
      </c>
      <c r="IO63" s="27">
        <v>4.3686526418336831</v>
      </c>
      <c r="IP63" s="27">
        <v>15.392674743789474</v>
      </c>
      <c r="IQ63" s="27">
        <v>15.563055908789474</v>
      </c>
      <c r="IR63" s="27">
        <v>5.521037296706889</v>
      </c>
      <c r="IS63" s="27">
        <v>4.0275198412776136</v>
      </c>
      <c r="IT63" s="27">
        <v>15.563055908789474</v>
      </c>
      <c r="IU63" s="27">
        <v>15.625784194789475</v>
      </c>
      <c r="IV63" s="27">
        <v>5.4207258996425862</v>
      </c>
      <c r="IW63" s="27">
        <v>3.9543440737051441</v>
      </c>
      <c r="IX63" s="27">
        <v>15.480266454560249</v>
      </c>
      <c r="IY63" s="27">
        <v>15.734955655789474</v>
      </c>
      <c r="IZ63" s="27">
        <v>5.2762036919684325</v>
      </c>
      <c r="JA63" s="27">
        <v>3.8489171353180263</v>
      </c>
      <c r="JB63" s="27">
        <v>15.345888013298785</v>
      </c>
      <c r="JC63" s="27">
        <v>15.863000239789475</v>
      </c>
      <c r="JD63" s="27">
        <v>5.1124081929780614</v>
      </c>
      <c r="JE63" s="27">
        <v>3.7294305992482246</v>
      </c>
      <c r="JF63" s="27">
        <v>15.020388509224908</v>
      </c>
      <c r="JG63" s="27">
        <v>16.006667115789472</v>
      </c>
      <c r="JH63" s="27">
        <v>4.9672657857055329</v>
      </c>
      <c r="JI63" s="27">
        <v>3.6235512338888243</v>
      </c>
      <c r="JJ63" s="27">
        <v>14.756845704836429</v>
      </c>
      <c r="JK63" s="27">
        <v>16.171682857789474</v>
      </c>
      <c r="JL63" s="27">
        <v>4.9361576729395553</v>
      </c>
      <c r="JM63" s="27">
        <v>3.6008582987289035</v>
      </c>
      <c r="JN63" s="27">
        <v>14.809954292939642</v>
      </c>
      <c r="JO63" s="27">
        <v>16.355409469789475</v>
      </c>
      <c r="JP63" s="27">
        <v>4.7110291440478065</v>
      </c>
      <c r="JQ63" s="27">
        <v>3.4366301712554703</v>
      </c>
      <c r="JR63" s="27">
        <v>14.434736701740276</v>
      </c>
      <c r="JS63" s="27">
        <v>16.583505085789476</v>
      </c>
      <c r="JT63" s="27">
        <v>4.6129983543673783</v>
      </c>
      <c r="JU63" s="27">
        <v>3.3651180750177696</v>
      </c>
      <c r="JV63" s="27">
        <v>13.419920675751833</v>
      </c>
      <c r="JW63" s="27">
        <v>16.768546724789474</v>
      </c>
      <c r="JX63" s="27">
        <v>4.3963367275874514</v>
      </c>
      <c r="JY63" s="27">
        <v>3.207066434754422</v>
      </c>
      <c r="JZ63" s="27">
        <v>12.37119407491498</v>
      </c>
      <c r="KA63" s="27">
        <v>17.378833587789472</v>
      </c>
      <c r="KB63" s="27">
        <v>4.8434535342399876</v>
      </c>
      <c r="KC63" s="27">
        <v>3.5332319202214149</v>
      </c>
      <c r="KD63" s="27">
        <v>8.7510891209948483</v>
      </c>
      <c r="KE63" s="27">
        <v>16.942398731789474</v>
      </c>
      <c r="KF63" s="27">
        <v>4.2702320927963022</v>
      </c>
      <c r="KG63" s="27">
        <v>3.1150748593667026</v>
      </c>
      <c r="KH63" s="27">
        <v>11.512797802646546</v>
      </c>
      <c r="KI63" s="27">
        <v>17.902621801789472</v>
      </c>
      <c r="KJ63" s="27">
        <v>3.4034167971783389</v>
      </c>
      <c r="KK63" s="27">
        <v>2.482745169453795</v>
      </c>
      <c r="KL63" s="27">
        <v>4.6279167555362513</v>
      </c>
      <c r="KM63" s="27">
        <v>16.000354352978885</v>
      </c>
      <c r="KN63" s="27">
        <v>2.5954144799291554</v>
      </c>
      <c r="KO63" s="27">
        <v>1.8933187284369191</v>
      </c>
      <c r="KP63" s="27">
        <v>2.2368821282030247</v>
      </c>
      <c r="KQ63" s="27">
        <v>14.699005174093934</v>
      </c>
      <c r="KR63" s="27">
        <v>2.384322873592756</v>
      </c>
      <c r="KS63" s="27">
        <v>1.7393303405384868</v>
      </c>
      <c r="KT63" s="27">
        <v>2.6818957834991757</v>
      </c>
    </row>
    <row r="64" spans="1:306" ht="15" thickBot="1" x14ac:dyDescent="0.35">
      <c r="A64" s="2"/>
      <c r="B64" s="72" t="s">
        <v>515</v>
      </c>
      <c r="C64" s="72" t="s">
        <v>468</v>
      </c>
      <c r="D64" s="72" t="s">
        <v>838</v>
      </c>
      <c r="E64" s="85">
        <v>384308</v>
      </c>
      <c r="F64" s="82">
        <v>432288</v>
      </c>
      <c r="G64" s="20">
        <v>22.549098560526314</v>
      </c>
      <c r="H64" s="20">
        <v>12.26110889509374</v>
      </c>
      <c r="I64" s="20">
        <v>8.944308233619445</v>
      </c>
      <c r="J64" s="20">
        <v>15.287649584590476</v>
      </c>
      <c r="K64" s="20">
        <v>22.662641072526313</v>
      </c>
      <c r="L64" s="20">
        <v>12.050804208223086</v>
      </c>
      <c r="M64" s="20">
        <v>8.7908938925153848</v>
      </c>
      <c r="N64" s="20">
        <v>14.165704912778958</v>
      </c>
      <c r="O64" s="20">
        <v>22.735779113526313</v>
      </c>
      <c r="P64" s="20">
        <v>11.991862289489772</v>
      </c>
      <c r="Q64" s="20">
        <v>8.7478965834185978</v>
      </c>
      <c r="R64" s="20">
        <v>13.843676670356157</v>
      </c>
      <c r="S64" s="20">
        <v>22.833557955526313</v>
      </c>
      <c r="T64" s="20">
        <v>11.8555978626353</v>
      </c>
      <c r="U64" s="20">
        <v>8.64849358117044</v>
      </c>
      <c r="V64" s="20">
        <v>13.393660473896393</v>
      </c>
      <c r="W64" s="20">
        <v>22.928497105526315</v>
      </c>
      <c r="X64" s="20">
        <v>11.728312610998652</v>
      </c>
      <c r="Y64" s="20">
        <v>8.5556407622310751</v>
      </c>
      <c r="Z64" s="20">
        <v>13.050311857444949</v>
      </c>
      <c r="AA64" s="20">
        <v>23.023726999526314</v>
      </c>
      <c r="AB64" s="20">
        <v>11.611989078410065</v>
      </c>
      <c r="AC64" s="20">
        <v>8.4707843647226806</v>
      </c>
      <c r="AD64" s="20">
        <v>12.799840936630964</v>
      </c>
      <c r="AE64" s="20">
        <v>23.127982756526315</v>
      </c>
      <c r="AF64" s="20">
        <v>11.50532096311119</v>
      </c>
      <c r="AG64" s="20">
        <v>8.3929714596995328</v>
      </c>
      <c r="AH64" s="20">
        <v>12.644249137786492</v>
      </c>
      <c r="AI64" s="20">
        <v>23.238702025526315</v>
      </c>
      <c r="AJ64" s="20">
        <v>11.356663163261356</v>
      </c>
      <c r="AK64" s="20">
        <v>8.284527664398059</v>
      </c>
      <c r="AL64" s="20">
        <v>12.272889675455625</v>
      </c>
      <c r="AM64" s="20">
        <v>23.358780349526313</v>
      </c>
      <c r="AN64" s="20">
        <v>11.229529653748155</v>
      </c>
      <c r="AO64" s="20">
        <v>8.1917855392251155</v>
      </c>
      <c r="AP64" s="20">
        <v>12.018198773350475</v>
      </c>
      <c r="AQ64" s="20">
        <v>23.424079106526314</v>
      </c>
      <c r="AR64" s="20">
        <v>11.120275324867064</v>
      </c>
      <c r="AS64" s="20">
        <v>8.1120860274003146</v>
      </c>
      <c r="AT64" s="20">
        <v>11.929139160375867</v>
      </c>
      <c r="AU64" s="20">
        <v>23.647535464526314</v>
      </c>
      <c r="AV64" s="20">
        <v>10.5228138049913</v>
      </c>
      <c r="AW64" s="20">
        <v>7.6762461668120165</v>
      </c>
      <c r="AX64" s="20">
        <v>10.733244038955455</v>
      </c>
      <c r="AY64" s="20">
        <v>23.484578384526316</v>
      </c>
      <c r="AZ64" s="20">
        <v>11.011601574545246</v>
      </c>
      <c r="BA64" s="20">
        <v>8.0328100395513928</v>
      </c>
      <c r="BB64" s="20">
        <v>11.747943791826627</v>
      </c>
      <c r="BC64" s="20">
        <v>23.855549995526314</v>
      </c>
      <c r="BD64" s="20">
        <v>9.9082746987442327</v>
      </c>
      <c r="BE64" s="20">
        <v>7.2279484447286375</v>
      </c>
      <c r="BF64" s="20">
        <v>7.0745261742604697</v>
      </c>
      <c r="BG64" s="20">
        <v>23.971913051526315</v>
      </c>
      <c r="BH64" s="20">
        <v>10.501134473789406</v>
      </c>
      <c r="BI64" s="20">
        <v>7.6604313965308357</v>
      </c>
      <c r="BJ64" s="20">
        <v>4.1136952866283352</v>
      </c>
      <c r="BK64" s="20">
        <v>24.031681023526314</v>
      </c>
      <c r="BL64" s="20">
        <v>10.257881953680092</v>
      </c>
      <c r="BM64" s="20">
        <v>7.4829820697955496</v>
      </c>
      <c r="BN64" s="20">
        <v>2.0028980943420436</v>
      </c>
      <c r="BO64" s="23">
        <v>22.546591243526315</v>
      </c>
      <c r="BP64" s="23">
        <v>12.26110889509374</v>
      </c>
      <c r="BQ64" s="23">
        <v>8.944308233619445</v>
      </c>
      <c r="BR64" s="23">
        <v>15.287649584590476</v>
      </c>
      <c r="BS64" s="23">
        <v>22.713567405526312</v>
      </c>
      <c r="BT64" s="23">
        <v>12.194090230677901</v>
      </c>
      <c r="BU64" s="23">
        <v>8.8954190509957893</v>
      </c>
      <c r="BV64" s="23">
        <v>14.982475576556967</v>
      </c>
      <c r="BW64" s="23">
        <v>22.780953622526315</v>
      </c>
      <c r="BX64" s="23">
        <v>12.227495655422651</v>
      </c>
      <c r="BY64" s="23">
        <v>8.919787843259888</v>
      </c>
      <c r="BZ64" s="23">
        <v>15.057924296750549</v>
      </c>
      <c r="CA64" s="23">
        <v>22.880115254526313</v>
      </c>
      <c r="CB64" s="23">
        <v>12.183115623378018</v>
      </c>
      <c r="CC64" s="23">
        <v>8.8874132277645526</v>
      </c>
      <c r="CD64" s="23">
        <v>14.817701953380025</v>
      </c>
      <c r="CE64" s="23">
        <v>22.939842878526314</v>
      </c>
      <c r="CF64" s="23">
        <v>12.142156290993732</v>
      </c>
      <c r="CG64" s="23">
        <v>8.8575339650467306</v>
      </c>
      <c r="CH64" s="23">
        <v>14.672492946676741</v>
      </c>
      <c r="CI64" s="23">
        <v>22.996985872526313</v>
      </c>
      <c r="CJ64" s="23">
        <v>12.101569706016987</v>
      </c>
      <c r="CK64" s="23">
        <v>8.8279266163731318</v>
      </c>
      <c r="CL64" s="23">
        <v>14.591642950923935</v>
      </c>
      <c r="CM64" s="23">
        <v>23.085628721526316</v>
      </c>
      <c r="CN64" s="23">
        <v>12.053914114895477</v>
      </c>
      <c r="CO64" s="23">
        <v>8.7931625261352018</v>
      </c>
      <c r="CP64" s="23">
        <v>14.477000215478668</v>
      </c>
      <c r="CQ64" s="23">
        <v>23.207412404526316</v>
      </c>
      <c r="CR64" s="23">
        <v>11.939104614723522</v>
      </c>
      <c r="CS64" s="23">
        <v>8.7094105941956155</v>
      </c>
      <c r="CT64" s="23">
        <v>14.028631666154487</v>
      </c>
      <c r="CU64" s="23">
        <v>23.353132602526316</v>
      </c>
      <c r="CV64" s="23">
        <v>11.841342535809677</v>
      </c>
      <c r="CW64" s="23">
        <v>8.6380945187210099</v>
      </c>
      <c r="CX64" s="23">
        <v>13.602699599485709</v>
      </c>
      <c r="CY64" s="23">
        <v>23.407117303526313</v>
      </c>
      <c r="CZ64" s="23">
        <v>11.829111143002972</v>
      </c>
      <c r="DA64" s="23">
        <v>8.6291718879601493</v>
      </c>
      <c r="DB64" s="23">
        <v>13.662085662966861</v>
      </c>
      <c r="DC64" s="23">
        <v>23.610326179526314</v>
      </c>
      <c r="DD64" s="23">
        <v>11.693549838044873</v>
      </c>
      <c r="DE64" s="23">
        <v>8.5302818033461776</v>
      </c>
      <c r="DF64" s="23">
        <v>13.395928041278115</v>
      </c>
      <c r="DG64" s="23">
        <v>23.458663687526315</v>
      </c>
      <c r="DH64" s="23">
        <v>11.783147759138693</v>
      </c>
      <c r="DI64" s="23">
        <v>8.5956422393566037</v>
      </c>
      <c r="DJ64" s="23">
        <v>13.532894309200548</v>
      </c>
      <c r="DK64" s="23">
        <v>23.758752965526313</v>
      </c>
      <c r="DL64" s="23">
        <v>11.495779299823084</v>
      </c>
      <c r="DM64" s="23">
        <v>8.3860109491747146</v>
      </c>
      <c r="DN64" s="23">
        <v>12.883990586686679</v>
      </c>
      <c r="DO64" s="23">
        <v>23.830082243526313</v>
      </c>
      <c r="DP64" s="23">
        <v>11.967007891895037</v>
      </c>
      <c r="DQ64" s="23">
        <v>8.7297656464087154</v>
      </c>
      <c r="DR64" s="23">
        <v>12.619783365384325</v>
      </c>
      <c r="DS64" s="23">
        <v>23.864276808526313</v>
      </c>
      <c r="DT64" s="23">
        <v>12.585732303265612</v>
      </c>
      <c r="DU64" s="23">
        <v>9.181116490309762</v>
      </c>
      <c r="DV64" s="23">
        <v>12.369617813083119</v>
      </c>
      <c r="DW64" s="25">
        <v>22.549098560526314</v>
      </c>
      <c r="DX64" s="25">
        <v>12.26110889509374</v>
      </c>
      <c r="DY64" s="25">
        <v>8.944308233619445</v>
      </c>
      <c r="DZ64" s="25">
        <v>15.287649584590476</v>
      </c>
      <c r="EA64" s="25">
        <v>22.663319409526313</v>
      </c>
      <c r="EB64" s="25">
        <v>12.18094288837443</v>
      </c>
      <c r="EC64" s="25">
        <v>8.8858282478293482</v>
      </c>
      <c r="ED64" s="25">
        <v>14.983497587255806</v>
      </c>
      <c r="EE64" s="25">
        <v>22.736334437526313</v>
      </c>
      <c r="EF64" s="25">
        <v>12.132998984923747</v>
      </c>
      <c r="EG64" s="25">
        <v>8.8508538377613153</v>
      </c>
      <c r="EH64" s="25">
        <v>14.818163365282928</v>
      </c>
      <c r="EI64" s="25">
        <v>22.834137628526314</v>
      </c>
      <c r="EJ64" s="25">
        <v>11.99684014641884</v>
      </c>
      <c r="EK64" s="25">
        <v>8.7515278607441136</v>
      </c>
      <c r="EL64" s="25">
        <v>14.386595146820426</v>
      </c>
      <c r="EM64" s="25">
        <v>22.929059436526316</v>
      </c>
      <c r="EN64" s="25">
        <v>11.869413075660869</v>
      </c>
      <c r="EO64" s="25">
        <v>8.6585715867302202</v>
      </c>
      <c r="EP64" s="25">
        <v>14.057729099551619</v>
      </c>
      <c r="EQ64" s="25">
        <v>23.024249091526315</v>
      </c>
      <c r="ER64" s="25">
        <v>11.764720928707908</v>
      </c>
      <c r="ES64" s="25">
        <v>8.5822001231049878</v>
      </c>
      <c r="ET64" s="25">
        <v>13.820948015637963</v>
      </c>
      <c r="EU64" s="25">
        <v>23.127565379526313</v>
      </c>
      <c r="EV64" s="25">
        <v>11.679006439423304</v>
      </c>
      <c r="EW64" s="25">
        <v>8.5196725965322848</v>
      </c>
      <c r="EX64" s="25">
        <v>13.674344270859306</v>
      </c>
      <c r="EY64" s="25">
        <v>23.237612388526315</v>
      </c>
      <c r="EZ64" s="25">
        <v>11.537909385460456</v>
      </c>
      <c r="FA64" s="25">
        <v>8.4167442600908444</v>
      </c>
      <c r="FB64" s="25">
        <v>13.323366993397238</v>
      </c>
      <c r="FC64" s="25">
        <v>23.357001825526314</v>
      </c>
      <c r="FD64" s="25">
        <v>11.411722641363934</v>
      </c>
      <c r="FE64" s="25">
        <v>8.3246927871080221</v>
      </c>
      <c r="FF64" s="25">
        <v>13.070717644891124</v>
      </c>
      <c r="FG64" s="25">
        <v>23.421639748526314</v>
      </c>
      <c r="FH64" s="25">
        <v>11.301119150322378</v>
      </c>
      <c r="FI64" s="25">
        <v>8.2440090802708799</v>
      </c>
      <c r="FJ64" s="25">
        <v>13.015044487337265</v>
      </c>
      <c r="FK64" s="25">
        <v>23.642943338526315</v>
      </c>
      <c r="FL64" s="25">
        <v>10.819575518980461</v>
      </c>
      <c r="FM64" s="25">
        <v>7.892729705500626</v>
      </c>
      <c r="FN64" s="25">
        <v>12.377023864945061</v>
      </c>
      <c r="FO64" s="25">
        <v>23.481515564526315</v>
      </c>
      <c r="FP64" s="25">
        <v>11.183994048084875</v>
      </c>
      <c r="FQ64" s="25">
        <v>8.1585679488634568</v>
      </c>
      <c r="FR64" s="25">
        <v>12.785991125551583</v>
      </c>
      <c r="FS64" s="25">
        <v>23.841477150526316</v>
      </c>
      <c r="FT64" s="25">
        <v>10.690380322981696</v>
      </c>
      <c r="FU64" s="25">
        <v>7.7984836087403062</v>
      </c>
      <c r="FV64" s="25">
        <v>11.783973192284588</v>
      </c>
      <c r="FW64" s="25">
        <v>23.945844586526313</v>
      </c>
      <c r="FX64" s="25">
        <v>11.972172160316989</v>
      </c>
      <c r="FY64" s="25">
        <v>8.7335329083229762</v>
      </c>
      <c r="FZ64" s="25">
        <v>11.34606295146545</v>
      </c>
      <c r="GA64" s="25">
        <v>23.998839622526315</v>
      </c>
      <c r="GB64" s="25">
        <v>12.085757713331805</v>
      </c>
      <c r="GC64" s="25">
        <v>8.8163919878518406</v>
      </c>
      <c r="GD64" s="25">
        <v>11.009211305392752</v>
      </c>
      <c r="GE64" s="26">
        <v>22.550151943526316</v>
      </c>
      <c r="GF64" s="26">
        <v>12.26110889509374</v>
      </c>
      <c r="GG64" s="26">
        <v>8.944308233619445</v>
      </c>
      <c r="GH64" s="26">
        <v>15.287649584590476</v>
      </c>
      <c r="GI64" s="26">
        <v>22.662952590526313</v>
      </c>
      <c r="GJ64" s="26">
        <v>11.965508641137383</v>
      </c>
      <c r="GK64" s="26">
        <v>8.7286719638543335</v>
      </c>
      <c r="GL64" s="26">
        <v>13.791437099681657</v>
      </c>
      <c r="GM64" s="26">
        <v>22.736166039526314</v>
      </c>
      <c r="GN64" s="26">
        <v>11.869660398988565</v>
      </c>
      <c r="GO64" s="26">
        <v>8.6587520056544136</v>
      </c>
      <c r="GP64" s="26">
        <v>13.419340999362008</v>
      </c>
      <c r="GQ64" s="26">
        <v>22.838866156526315</v>
      </c>
      <c r="GR64" s="26">
        <v>11.716615272526056</v>
      </c>
      <c r="GS64" s="26">
        <v>8.5471077166715705</v>
      </c>
      <c r="GT64" s="26">
        <v>12.981490854136888</v>
      </c>
      <c r="GU64" s="26">
        <v>22.943475587526315</v>
      </c>
      <c r="GV64" s="26">
        <v>11.528111970304407</v>
      </c>
      <c r="GW64" s="26">
        <v>8.4095971821390698</v>
      </c>
      <c r="GX64" s="26">
        <v>12.647966411534032</v>
      </c>
      <c r="GY64" s="26">
        <v>23.049438975526314</v>
      </c>
      <c r="GZ64" s="26">
        <v>11.391055845414563</v>
      </c>
      <c r="HA64" s="26">
        <v>8.3096166471965294</v>
      </c>
      <c r="HB64" s="26">
        <v>12.41624106492508</v>
      </c>
      <c r="HC64" s="26">
        <v>23.164418011526315</v>
      </c>
      <c r="HD64" s="26">
        <v>11.264793203740265</v>
      </c>
      <c r="HE64" s="26">
        <v>8.2175098079874047</v>
      </c>
      <c r="HF64" s="26">
        <v>12.287721774625309</v>
      </c>
      <c r="HG64" s="26">
        <v>23.285012160526314</v>
      </c>
      <c r="HH64" s="26">
        <v>11.078994869806136</v>
      </c>
      <c r="HI64" s="26">
        <v>8.0819725101607141</v>
      </c>
      <c r="HJ64" s="26">
        <v>11.945975276247008</v>
      </c>
      <c r="HK64" s="26">
        <v>23.425204803526313</v>
      </c>
      <c r="HL64" s="26">
        <v>10.902132827446243</v>
      </c>
      <c r="HM64" s="26">
        <v>7.9529541126218648</v>
      </c>
      <c r="HN64" s="26">
        <v>11.711796361358784</v>
      </c>
      <c r="HO64" s="26">
        <v>23.504406407526314</v>
      </c>
      <c r="HP64" s="26">
        <v>10.739310230246907</v>
      </c>
      <c r="HQ64" s="26">
        <v>7.8341772948633928</v>
      </c>
      <c r="HR64" s="26">
        <v>11.66520168139817</v>
      </c>
      <c r="HS64" s="26">
        <v>23.791156881526312</v>
      </c>
      <c r="HT64" s="26">
        <v>10.343114844671321</v>
      </c>
      <c r="HU64" s="26">
        <v>7.545158277118289</v>
      </c>
      <c r="HV64" s="26">
        <v>10.706141423177137</v>
      </c>
      <c r="HW64" s="26">
        <v>23.575867775526316</v>
      </c>
      <c r="HX64" s="26">
        <v>10.667001809683097</v>
      </c>
      <c r="HY64" s="26">
        <v>7.781429308776449</v>
      </c>
      <c r="HZ64" s="26">
        <v>11.475523206432642</v>
      </c>
      <c r="IA64" s="26">
        <v>24.123635374526316</v>
      </c>
      <c r="IB64" s="26">
        <v>9.6120278913923141</v>
      </c>
      <c r="IC64" s="26">
        <v>7.0118405232631078</v>
      </c>
      <c r="ID64" s="26">
        <v>7.3051128139241115</v>
      </c>
      <c r="IE64" s="26">
        <v>24.321819763526314</v>
      </c>
      <c r="IF64" s="26">
        <v>10.158863620647969</v>
      </c>
      <c r="IG64" s="26">
        <v>7.4107495744318639</v>
      </c>
      <c r="IH64" s="26">
        <v>4.5733188573365808</v>
      </c>
      <c r="II64" s="26">
        <v>24.424058335526315</v>
      </c>
      <c r="IJ64" s="26">
        <v>9.9013176522584168</v>
      </c>
      <c r="IK64" s="26">
        <v>7.2228733761767501</v>
      </c>
      <c r="IL64" s="26">
        <v>2.6876564839721553</v>
      </c>
      <c r="IM64" s="27">
        <v>22.550151943526316</v>
      </c>
      <c r="IN64" s="27">
        <v>12.26110889509374</v>
      </c>
      <c r="IO64" s="27">
        <v>8.944308233619445</v>
      </c>
      <c r="IP64" s="27">
        <v>15.287649584590476</v>
      </c>
      <c r="IQ64" s="27">
        <v>22.633401320526314</v>
      </c>
      <c r="IR64" s="27">
        <v>11.949130027732773</v>
      </c>
      <c r="IS64" s="27">
        <v>8.7167239934070011</v>
      </c>
      <c r="IT64" s="27">
        <v>13.639918858882583</v>
      </c>
      <c r="IU64" s="27">
        <v>22.679462753526316</v>
      </c>
      <c r="IV64" s="27">
        <v>11.821321756915513</v>
      </c>
      <c r="IW64" s="27">
        <v>8.6234896392571141</v>
      </c>
      <c r="IX64" s="27">
        <v>13.285361492551589</v>
      </c>
      <c r="IY64" s="27">
        <v>22.750737984526314</v>
      </c>
      <c r="IZ64" s="27">
        <v>11.620566437155547</v>
      </c>
      <c r="JA64" s="27">
        <v>8.4770414285091871</v>
      </c>
      <c r="JB64" s="27">
        <v>12.903287980624111</v>
      </c>
      <c r="JC64" s="27">
        <v>22.823012164526315</v>
      </c>
      <c r="JD64" s="27">
        <v>11.416244758573862</v>
      </c>
      <c r="JE64" s="27">
        <v>8.3279916086534662</v>
      </c>
      <c r="JF64" s="27">
        <v>12.628409468704573</v>
      </c>
      <c r="JG64" s="27">
        <v>22.896710172526316</v>
      </c>
      <c r="JH64" s="27">
        <v>11.172293938302531</v>
      </c>
      <c r="JI64" s="27">
        <v>8.1500328816720753</v>
      </c>
      <c r="JJ64" s="27">
        <v>12.455824971245697</v>
      </c>
      <c r="JK64" s="27">
        <v>22.979074916526315</v>
      </c>
      <c r="JL64" s="27">
        <v>11.11384326370084</v>
      </c>
      <c r="JM64" s="27">
        <v>8.1073939283299588</v>
      </c>
      <c r="JN64" s="27">
        <v>12.386114108510853</v>
      </c>
      <c r="JO64" s="27">
        <v>23.071747274526313</v>
      </c>
      <c r="JP64" s="27">
        <v>11.036541364023003</v>
      </c>
      <c r="JQ64" s="27">
        <v>8.0510032687510709</v>
      </c>
      <c r="JR64" s="27">
        <v>12.076928862090675</v>
      </c>
      <c r="JS64" s="27">
        <v>23.203829155526314</v>
      </c>
      <c r="JT64" s="27">
        <v>10.852822748199548</v>
      </c>
      <c r="JU64" s="27">
        <v>7.9169830963312311</v>
      </c>
      <c r="JV64" s="27">
        <v>11.513882511269889</v>
      </c>
      <c r="JW64" s="27">
        <v>23.308092611526313</v>
      </c>
      <c r="JX64" s="27">
        <v>10.583791946649105</v>
      </c>
      <c r="JY64" s="27">
        <v>7.7207288721828959</v>
      </c>
      <c r="JZ64" s="27">
        <v>10.706965599425182</v>
      </c>
      <c r="KA64" s="27">
        <v>23.656663145526316</v>
      </c>
      <c r="KB64" s="27">
        <v>10.897390686518351</v>
      </c>
      <c r="KC64" s="27">
        <v>7.9494947868374481</v>
      </c>
      <c r="KD64" s="27">
        <v>7.884384124097032</v>
      </c>
      <c r="KE64" s="27">
        <v>23.405459126526313</v>
      </c>
      <c r="KF64" s="27">
        <v>10.404784487530014</v>
      </c>
      <c r="KG64" s="27">
        <v>7.5901454229877858</v>
      </c>
      <c r="KH64" s="27">
        <v>10.089561961339776</v>
      </c>
      <c r="KI64" s="27">
        <v>23.965133879526313</v>
      </c>
      <c r="KJ64" s="27">
        <v>9.8098788858183461</v>
      </c>
      <c r="KK64" s="27">
        <v>7.1561700691154133</v>
      </c>
      <c r="KL64" s="27">
        <v>4.7050531281345371</v>
      </c>
      <c r="KM64" s="27">
        <v>24.118781139526313</v>
      </c>
      <c r="KN64" s="27">
        <v>9.7196345017208952</v>
      </c>
      <c r="KO64" s="27">
        <v>7.0903380473442237</v>
      </c>
      <c r="KP64" s="27">
        <v>2.8229337080907442</v>
      </c>
      <c r="KQ64" s="27">
        <v>24.128255375526315</v>
      </c>
      <c r="KR64" s="27">
        <v>9.5866597943496838</v>
      </c>
      <c r="KS64" s="27">
        <v>6.9933348496579697</v>
      </c>
      <c r="KT64" s="27">
        <v>3.13436429392479</v>
      </c>
    </row>
    <row r="65" spans="1:306" ht="15" thickBot="1" x14ac:dyDescent="0.35">
      <c r="A65" s="2"/>
      <c r="B65" s="72" t="s">
        <v>516</v>
      </c>
      <c r="C65" s="72" t="s">
        <v>468</v>
      </c>
      <c r="D65" s="72" t="s">
        <v>838</v>
      </c>
      <c r="E65" s="85">
        <v>384418</v>
      </c>
      <c r="F65" s="82">
        <v>434168</v>
      </c>
      <c r="G65" s="20">
        <v>17.906816680578949</v>
      </c>
      <c r="H65" s="20">
        <v>17.906816680578949</v>
      </c>
      <c r="I65" s="20">
        <v>17.39232151160456</v>
      </c>
      <c r="J65" s="20">
        <v>11.2902563367299</v>
      </c>
      <c r="K65" s="20">
        <v>18.031244948578948</v>
      </c>
      <c r="L65" s="20">
        <v>18.031244948578948</v>
      </c>
      <c r="M65" s="20">
        <v>17.283586705289597</v>
      </c>
      <c r="N65" s="20">
        <v>10.427668850532246</v>
      </c>
      <c r="O65" s="20">
        <v>18.159372933578947</v>
      </c>
      <c r="P65" s="20">
        <v>18.159372933578947</v>
      </c>
      <c r="Q65" s="20">
        <v>17.263902035558431</v>
      </c>
      <c r="R65" s="20">
        <v>10.173490877886145</v>
      </c>
      <c r="S65" s="20">
        <v>18.310010438578946</v>
      </c>
      <c r="T65" s="20">
        <v>18.310010438578946</v>
      </c>
      <c r="U65" s="20">
        <v>17.21825615665141</v>
      </c>
      <c r="V65" s="20">
        <v>9.8921113917287009</v>
      </c>
      <c r="W65" s="20">
        <v>18.420655351578947</v>
      </c>
      <c r="X65" s="20">
        <v>18.420655351578947</v>
      </c>
      <c r="Y65" s="20">
        <v>17.152369824605106</v>
      </c>
      <c r="Z65" s="20">
        <v>9.510373253797809</v>
      </c>
      <c r="AA65" s="20">
        <v>18.538966811578948</v>
      </c>
      <c r="AB65" s="20">
        <v>18.538966811578948</v>
      </c>
      <c r="AC65" s="20">
        <v>17.057998726286634</v>
      </c>
      <c r="AD65" s="20">
        <v>9.1576235670715924</v>
      </c>
      <c r="AE65" s="20">
        <v>18.677790272578946</v>
      </c>
      <c r="AF65" s="20">
        <v>18.677790272578946</v>
      </c>
      <c r="AG65" s="20">
        <v>17.040642338400286</v>
      </c>
      <c r="AH65" s="20">
        <v>8.9928064180713569</v>
      </c>
      <c r="AI65" s="20">
        <v>18.829491351578948</v>
      </c>
      <c r="AJ65" s="20">
        <v>18.829491351578948</v>
      </c>
      <c r="AK65" s="20">
        <v>17.008391879556275</v>
      </c>
      <c r="AL65" s="20">
        <v>8.6723874394194489</v>
      </c>
      <c r="AM65" s="20">
        <v>18.999317336578947</v>
      </c>
      <c r="AN65" s="20">
        <v>18.999317336578947</v>
      </c>
      <c r="AO65" s="20">
        <v>16.965387416181386</v>
      </c>
      <c r="AP65" s="20">
        <v>8.3634848553831382</v>
      </c>
      <c r="AQ65" s="20">
        <v>19.144054841578946</v>
      </c>
      <c r="AR65" s="20">
        <v>19.144054841578946</v>
      </c>
      <c r="AS65" s="20">
        <v>16.918477447776485</v>
      </c>
      <c r="AT65" s="20">
        <v>8.0709582411775571</v>
      </c>
      <c r="AU65" s="20">
        <v>19.712055090578946</v>
      </c>
      <c r="AV65" s="20">
        <v>19.712055090578946</v>
      </c>
      <c r="AW65" s="20">
        <v>16.703306074644999</v>
      </c>
      <c r="AX65" s="20">
        <v>6.4271109103501303</v>
      </c>
      <c r="AY65" s="20">
        <v>19.287542725578948</v>
      </c>
      <c r="AZ65" s="20">
        <v>19.287542725578948</v>
      </c>
      <c r="BA65" s="20">
        <v>16.880911804572101</v>
      </c>
      <c r="BB65" s="20">
        <v>7.8496455988897225</v>
      </c>
      <c r="BC65" s="20">
        <v>20.347561470578945</v>
      </c>
      <c r="BD65" s="20">
        <v>20.347561470578945</v>
      </c>
      <c r="BE65" s="20">
        <v>16.434341569361923</v>
      </c>
      <c r="BF65" s="20">
        <v>3.2417956197692845</v>
      </c>
      <c r="BG65" s="20">
        <v>20.751448435578947</v>
      </c>
      <c r="BH65" s="20">
        <v>20.751448435578947</v>
      </c>
      <c r="BI65" s="20">
        <v>17.316039372234279</v>
      </c>
      <c r="BJ65" s="20">
        <v>0.82195037881063016</v>
      </c>
      <c r="BK65" s="20">
        <v>20.985252088578946</v>
      </c>
      <c r="BL65" s="20">
        <v>20.985252088578946</v>
      </c>
      <c r="BM65" s="20">
        <v>17.115659232797825</v>
      </c>
      <c r="BN65" s="20">
        <v>-0.85768528497779073</v>
      </c>
      <c r="BO65" s="23">
        <v>17.899155090578947</v>
      </c>
      <c r="BP65" s="23">
        <v>17.899155090578947</v>
      </c>
      <c r="BQ65" s="23">
        <v>17.39232151160456</v>
      </c>
      <c r="BR65" s="23">
        <v>11.2902563367299</v>
      </c>
      <c r="BS65" s="23">
        <v>18.042857536578946</v>
      </c>
      <c r="BT65" s="23">
        <v>18.042857536578946</v>
      </c>
      <c r="BU65" s="23">
        <v>17.318052164116626</v>
      </c>
      <c r="BV65" s="23">
        <v>10.666939947690953</v>
      </c>
      <c r="BW65" s="23">
        <v>18.102734718578947</v>
      </c>
      <c r="BX65" s="23">
        <v>18.102734718578947</v>
      </c>
      <c r="BY65" s="23">
        <v>17.328462836999091</v>
      </c>
      <c r="BZ65" s="23">
        <v>10.613788208175636</v>
      </c>
      <c r="CA65" s="23">
        <v>18.193152483578949</v>
      </c>
      <c r="CB65" s="23">
        <v>18.193152483578949</v>
      </c>
      <c r="CC65" s="23">
        <v>17.313750395510475</v>
      </c>
      <c r="CD65" s="23">
        <v>10.454053265749931</v>
      </c>
      <c r="CE65" s="23">
        <v>18.265564268578949</v>
      </c>
      <c r="CF65" s="23">
        <v>18.265564268578949</v>
      </c>
      <c r="CG65" s="23">
        <v>17.281978778168725</v>
      </c>
      <c r="CH65" s="23">
        <v>10.185061722441091</v>
      </c>
      <c r="CI65" s="23">
        <v>18.319065452578947</v>
      </c>
      <c r="CJ65" s="23">
        <v>18.319065452578947</v>
      </c>
      <c r="CK65" s="23">
        <v>17.250661255659701</v>
      </c>
      <c r="CL65" s="23">
        <v>9.9433962292344766</v>
      </c>
      <c r="CM65" s="23">
        <v>18.393815302578947</v>
      </c>
      <c r="CN65" s="23">
        <v>18.393815302578947</v>
      </c>
      <c r="CO65" s="23">
        <v>17.230166904392625</v>
      </c>
      <c r="CP65" s="23">
        <v>9.8123812357014693</v>
      </c>
      <c r="CQ65" s="23">
        <v>18.494518184578947</v>
      </c>
      <c r="CR65" s="23">
        <v>18.494518184578947</v>
      </c>
      <c r="CS65" s="23">
        <v>17.179398408819953</v>
      </c>
      <c r="CT65" s="23">
        <v>9.4458248825002897</v>
      </c>
      <c r="CU65" s="23">
        <v>18.609156343578945</v>
      </c>
      <c r="CV65" s="23">
        <v>18.609156343578945</v>
      </c>
      <c r="CW65" s="23">
        <v>17.126064797398328</v>
      </c>
      <c r="CX65" s="23">
        <v>9.0583911151817453</v>
      </c>
      <c r="CY65" s="23">
        <v>18.698584095578948</v>
      </c>
      <c r="CZ65" s="23">
        <v>18.698584095578948</v>
      </c>
      <c r="DA65" s="23">
        <v>17.089575446718165</v>
      </c>
      <c r="DB65" s="23">
        <v>8.8010797646235979</v>
      </c>
      <c r="DC65" s="23">
        <v>19.082980929578948</v>
      </c>
      <c r="DD65" s="23">
        <v>19.082980929578948</v>
      </c>
      <c r="DE65" s="23">
        <v>16.958857374146994</v>
      </c>
      <c r="DF65" s="23">
        <v>8.024029107894755</v>
      </c>
      <c r="DG65" s="23">
        <v>18.789807398578947</v>
      </c>
      <c r="DH65" s="23">
        <v>18.789807398578947</v>
      </c>
      <c r="DI65" s="23">
        <v>17.061953077580739</v>
      </c>
      <c r="DJ65" s="23">
        <v>8.636717780342785</v>
      </c>
      <c r="DK65" s="23">
        <v>19.491663977578948</v>
      </c>
      <c r="DL65" s="23">
        <v>19.491663977578948</v>
      </c>
      <c r="DM65" s="23">
        <v>16.830837295047584</v>
      </c>
      <c r="DN65" s="23">
        <v>6.9783509071300642</v>
      </c>
      <c r="DO65" s="23">
        <v>19.720157384578947</v>
      </c>
      <c r="DP65" s="23">
        <v>19.720157384578947</v>
      </c>
      <c r="DQ65" s="23">
        <v>17.475197862677557</v>
      </c>
      <c r="DR65" s="23">
        <v>6.4488442164433692</v>
      </c>
      <c r="DS65" s="23">
        <v>19.858944937578947</v>
      </c>
      <c r="DT65" s="23">
        <v>19.858944937578947</v>
      </c>
      <c r="DU65" s="23">
        <v>18.163785880465383</v>
      </c>
      <c r="DV65" s="23">
        <v>6.1418058887442335</v>
      </c>
      <c r="DW65" s="25">
        <v>17.906816680578949</v>
      </c>
      <c r="DX65" s="25">
        <v>17.906816680578949</v>
      </c>
      <c r="DY65" s="25">
        <v>17.39232151160456</v>
      </c>
      <c r="DZ65" s="25">
        <v>11.2902563367299</v>
      </c>
      <c r="EA65" s="25">
        <v>18.048391593578948</v>
      </c>
      <c r="EB65" s="25">
        <v>18.048391593578948</v>
      </c>
      <c r="EC65" s="25">
        <v>17.296332725462523</v>
      </c>
      <c r="ED65" s="25">
        <v>10.539018595135545</v>
      </c>
      <c r="EE65" s="25">
        <v>18.178093967578945</v>
      </c>
      <c r="EF65" s="25">
        <v>18.178093967578945</v>
      </c>
      <c r="EG65" s="25">
        <v>17.266313481376354</v>
      </c>
      <c r="EH65" s="25">
        <v>10.323672291941932</v>
      </c>
      <c r="EI65" s="25">
        <v>18.315419775578945</v>
      </c>
      <c r="EJ65" s="25">
        <v>18.315419775578945</v>
      </c>
      <c r="EK65" s="25">
        <v>17.210069573557323</v>
      </c>
      <c r="EL65" s="25">
        <v>10.058500114050812</v>
      </c>
      <c r="EM65" s="25">
        <v>18.426162734578948</v>
      </c>
      <c r="EN65" s="25">
        <v>18.426162734578948</v>
      </c>
      <c r="EO65" s="25">
        <v>17.138420871198008</v>
      </c>
      <c r="EP65" s="25">
        <v>9.700083947371958</v>
      </c>
      <c r="EQ65" s="25">
        <v>18.544241875578948</v>
      </c>
      <c r="ER65" s="25">
        <v>18.544241875578948</v>
      </c>
      <c r="ES65" s="25">
        <v>17.078838795705195</v>
      </c>
      <c r="ET65" s="25">
        <v>9.3808118636181028</v>
      </c>
      <c r="EU65" s="25">
        <v>18.674580241578948</v>
      </c>
      <c r="EV65" s="25">
        <v>18.674580241578948</v>
      </c>
      <c r="EW65" s="25">
        <v>17.07256109928025</v>
      </c>
      <c r="EX65" s="25">
        <v>9.2563888025045316</v>
      </c>
      <c r="EY65" s="25">
        <v>18.819879121578946</v>
      </c>
      <c r="EZ65" s="25">
        <v>18.819879121578946</v>
      </c>
      <c r="FA65" s="25">
        <v>17.044901335425951</v>
      </c>
      <c r="FB65" s="25">
        <v>8.9687147457309173</v>
      </c>
      <c r="FC65" s="25">
        <v>18.983438810578946</v>
      </c>
      <c r="FD65" s="25">
        <v>18.983438810578946</v>
      </c>
      <c r="FE65" s="25">
        <v>17.004247098169305</v>
      </c>
      <c r="FF65" s="25">
        <v>8.6774048672462705</v>
      </c>
      <c r="FG65" s="25">
        <v>19.121895953578946</v>
      </c>
      <c r="FH65" s="25">
        <v>19.121895953578946</v>
      </c>
      <c r="FI65" s="25">
        <v>16.957048249730818</v>
      </c>
      <c r="FJ65" s="25">
        <v>8.3912159900156453</v>
      </c>
      <c r="FK65" s="25">
        <v>19.667038927578947</v>
      </c>
      <c r="FL65" s="25">
        <v>19.667038927578947</v>
      </c>
      <c r="FM65" s="25">
        <v>16.803669324432825</v>
      </c>
      <c r="FN65" s="25">
        <v>7.207420955548212</v>
      </c>
      <c r="FO65" s="25">
        <v>19.259194901578947</v>
      </c>
      <c r="FP65" s="25">
        <v>19.259194901578947</v>
      </c>
      <c r="FQ65" s="25">
        <v>16.915544738247718</v>
      </c>
      <c r="FR65" s="25">
        <v>8.1484116648223974</v>
      </c>
      <c r="FS65" s="25">
        <v>20.203124224578946</v>
      </c>
      <c r="FT65" s="25">
        <v>20.203124224578946</v>
      </c>
      <c r="FU65" s="25">
        <v>16.776282252711102</v>
      </c>
      <c r="FV65" s="25">
        <v>5.9451887798232441</v>
      </c>
      <c r="FW65" s="25">
        <v>20.490900729578946</v>
      </c>
      <c r="FX65" s="25">
        <v>20.490900729578946</v>
      </c>
      <c r="FY65" s="25">
        <v>17.898044092644337</v>
      </c>
      <c r="FZ65" s="25">
        <v>5.3077706836358445</v>
      </c>
      <c r="GA65" s="25">
        <v>20.650217248578947</v>
      </c>
      <c r="GB65" s="25">
        <v>20.650217248578947</v>
      </c>
      <c r="GC65" s="25">
        <v>17.867442489088599</v>
      </c>
      <c r="GD65" s="25">
        <v>4.9611321348600512</v>
      </c>
      <c r="GE65" s="26">
        <v>17.910023577578947</v>
      </c>
      <c r="GF65" s="26">
        <v>17.910023577578947</v>
      </c>
      <c r="GG65" s="26">
        <v>17.39232151160456</v>
      </c>
      <c r="GH65" s="26">
        <v>11.2902563367299</v>
      </c>
      <c r="GI65" s="26">
        <v>18.060343545578949</v>
      </c>
      <c r="GJ65" s="26">
        <v>18.060343545578949</v>
      </c>
      <c r="GK65" s="26">
        <v>17.251640136334018</v>
      </c>
      <c r="GL65" s="26">
        <v>10.272997626603104</v>
      </c>
      <c r="GM65" s="26">
        <v>18.203284937578946</v>
      </c>
      <c r="GN65" s="26">
        <v>18.203284937578946</v>
      </c>
      <c r="GO65" s="26">
        <v>17.208626429160244</v>
      </c>
      <c r="GP65" s="26">
        <v>10.022719339826736</v>
      </c>
      <c r="GQ65" s="26">
        <v>18.346196076578948</v>
      </c>
      <c r="GR65" s="26">
        <v>18.346196076578948</v>
      </c>
      <c r="GS65" s="26">
        <v>17.134278554707198</v>
      </c>
      <c r="GT65" s="26">
        <v>9.7605951622016871</v>
      </c>
      <c r="GU65" s="26">
        <v>18.480818379578949</v>
      </c>
      <c r="GV65" s="26">
        <v>18.480818379578949</v>
      </c>
      <c r="GW65" s="26">
        <v>17.115570261233533</v>
      </c>
      <c r="GX65" s="26">
        <v>9.3976140298189463</v>
      </c>
      <c r="GY65" s="26">
        <v>18.626975611578949</v>
      </c>
      <c r="GZ65" s="26">
        <v>18.626975611578949</v>
      </c>
      <c r="HA65" s="26">
        <v>17.065500069083928</v>
      </c>
      <c r="HB65" s="26">
        <v>9.0835575329483973</v>
      </c>
      <c r="HC65" s="26">
        <v>18.788892620578949</v>
      </c>
      <c r="HD65" s="26">
        <v>18.788892620578949</v>
      </c>
      <c r="HE65" s="26">
        <v>17.035470432922668</v>
      </c>
      <c r="HF65" s="26">
        <v>8.9847875232242824</v>
      </c>
      <c r="HG65" s="26">
        <v>18.967182414578946</v>
      </c>
      <c r="HH65" s="26">
        <v>18.967182414578946</v>
      </c>
      <c r="HI65" s="26">
        <v>16.975563683281784</v>
      </c>
      <c r="HJ65" s="26">
        <v>8.7416809336345693</v>
      </c>
      <c r="HK65" s="26">
        <v>19.186021849578946</v>
      </c>
      <c r="HL65" s="26">
        <v>19.186021849578946</v>
      </c>
      <c r="HM65" s="26">
        <v>16.889287841839135</v>
      </c>
      <c r="HN65" s="26">
        <v>8.4916377976472575</v>
      </c>
      <c r="HO65" s="26">
        <v>19.371623173578946</v>
      </c>
      <c r="HP65" s="26">
        <v>19.371623173578946</v>
      </c>
      <c r="HQ65" s="26">
        <v>16.855749028525164</v>
      </c>
      <c r="HR65" s="26">
        <v>8.1295570572195643</v>
      </c>
      <c r="HS65" s="26">
        <v>20.202817689578946</v>
      </c>
      <c r="HT65" s="26">
        <v>20.202817689578946</v>
      </c>
      <c r="HU65" s="26">
        <v>16.60965830358948</v>
      </c>
      <c r="HV65" s="26">
        <v>6.2349598886106232</v>
      </c>
      <c r="HW65" s="26">
        <v>19.554946893578947</v>
      </c>
      <c r="HX65" s="26">
        <v>19.554946893578947</v>
      </c>
      <c r="HY65" s="26">
        <v>16.824041642865797</v>
      </c>
      <c r="HZ65" s="26">
        <v>7.805332983450425</v>
      </c>
      <c r="IA65" s="26">
        <v>21.268938876578947</v>
      </c>
      <c r="IB65" s="26">
        <v>21.268938876578947</v>
      </c>
      <c r="IC65" s="26">
        <v>16.095655710969044</v>
      </c>
      <c r="ID65" s="26">
        <v>1.7658612002711429</v>
      </c>
      <c r="IE65" s="26">
        <v>21.910759986578945</v>
      </c>
      <c r="IF65" s="26">
        <v>21.910759986578945</v>
      </c>
      <c r="IG65" s="26">
        <v>16.850915677181803</v>
      </c>
      <c r="IH65" s="26">
        <v>-1.6027249123344873</v>
      </c>
      <c r="II65" s="26">
        <v>22.141036275578948</v>
      </c>
      <c r="IJ65" s="26">
        <v>22.141036275578948</v>
      </c>
      <c r="IK65" s="26">
        <v>16.62207503644526</v>
      </c>
      <c r="IL65" s="26">
        <v>-3.48491376417374</v>
      </c>
      <c r="IM65" s="27">
        <v>17.910023577578947</v>
      </c>
      <c r="IN65" s="27">
        <v>17.910023577578947</v>
      </c>
      <c r="IO65" s="27">
        <v>17.39232151160456</v>
      </c>
      <c r="IP65" s="27">
        <v>11.2902563367299</v>
      </c>
      <c r="IQ65" s="27">
        <v>18.054929241578947</v>
      </c>
      <c r="IR65" s="27">
        <v>18.054929241578947</v>
      </c>
      <c r="IS65" s="27">
        <v>17.249829235588546</v>
      </c>
      <c r="IT65" s="27">
        <v>10.212444904515708</v>
      </c>
      <c r="IU65" s="27">
        <v>18.189870328578948</v>
      </c>
      <c r="IV65" s="27">
        <v>18.189870328578948</v>
      </c>
      <c r="IW65" s="27">
        <v>17.189272069519667</v>
      </c>
      <c r="IX65" s="27">
        <v>9.9761637210070919</v>
      </c>
      <c r="IY65" s="27">
        <v>18.321820400578947</v>
      </c>
      <c r="IZ65" s="27">
        <v>18.321820400578947</v>
      </c>
      <c r="JA65" s="27">
        <v>17.17726510498672</v>
      </c>
      <c r="JB65" s="27">
        <v>9.7439471489030041</v>
      </c>
      <c r="JC65" s="27">
        <v>18.454740009578948</v>
      </c>
      <c r="JD65" s="27">
        <v>18.454740009578948</v>
      </c>
      <c r="JE65" s="27">
        <v>17.119694079086567</v>
      </c>
      <c r="JF65" s="27">
        <v>9.4070969106565414</v>
      </c>
      <c r="JG65" s="27">
        <v>18.609489863578947</v>
      </c>
      <c r="JH65" s="27">
        <v>18.609489863578947</v>
      </c>
      <c r="JI65" s="27">
        <v>17.032351790405109</v>
      </c>
      <c r="JJ65" s="27">
        <v>9.1137477738039756</v>
      </c>
      <c r="JK65" s="27">
        <v>18.789243488578947</v>
      </c>
      <c r="JL65" s="27">
        <v>18.789243488578947</v>
      </c>
      <c r="JM65" s="27">
        <v>17.072819536701051</v>
      </c>
      <c r="JN65" s="27">
        <v>9.0273303450849092</v>
      </c>
      <c r="JO65" s="27">
        <v>18.998787179578947</v>
      </c>
      <c r="JP65" s="27">
        <v>18.998787179578947</v>
      </c>
      <c r="JQ65" s="27">
        <v>17.05758143907531</v>
      </c>
      <c r="JR65" s="27">
        <v>8.7066982783126274</v>
      </c>
      <c r="JS65" s="27">
        <v>19.335742858578946</v>
      </c>
      <c r="JT65" s="27">
        <v>19.335742858578946</v>
      </c>
      <c r="JU65" s="27">
        <v>16.98618102486277</v>
      </c>
      <c r="JV65" s="27">
        <v>7.9422812818112938</v>
      </c>
      <c r="JW65" s="27">
        <v>19.627330458578946</v>
      </c>
      <c r="JX65" s="27">
        <v>19.627330458578946</v>
      </c>
      <c r="JY65" s="27">
        <v>16.927567623408365</v>
      </c>
      <c r="JZ65" s="27">
        <v>7.1193903323244232</v>
      </c>
      <c r="KA65" s="27">
        <v>20.484681918578946</v>
      </c>
      <c r="KB65" s="27">
        <v>20.484681918578946</v>
      </c>
      <c r="KC65" s="27">
        <v>17.678101135012778</v>
      </c>
      <c r="KD65" s="27">
        <v>4.1897627238282489</v>
      </c>
      <c r="KE65" s="27">
        <v>19.859427519578947</v>
      </c>
      <c r="KF65" s="27">
        <v>19.859427519578947</v>
      </c>
      <c r="KG65" s="27">
        <v>16.933157391208738</v>
      </c>
      <c r="KH65" s="27">
        <v>6.3851962005895029</v>
      </c>
      <c r="KI65" s="27">
        <v>21.426031757578947</v>
      </c>
      <c r="KJ65" s="27">
        <v>21.426031757578947</v>
      </c>
      <c r="KK65" s="27">
        <v>17.097150107565032</v>
      </c>
      <c r="KL65" s="27">
        <v>0.61785680893670403</v>
      </c>
      <c r="KM65" s="27">
        <v>21.908638453578948</v>
      </c>
      <c r="KN65" s="27">
        <v>21.908638453578948</v>
      </c>
      <c r="KO65" s="27">
        <v>16.812209469359018</v>
      </c>
      <c r="KP65" s="27">
        <v>-2.2107667261091528</v>
      </c>
      <c r="KQ65" s="27">
        <v>21.914546708578946</v>
      </c>
      <c r="KR65" s="27">
        <v>21.914546708578946</v>
      </c>
      <c r="KS65" s="27">
        <v>16.628019859918762</v>
      </c>
      <c r="KT65" s="27">
        <v>-3.2247217424923811</v>
      </c>
    </row>
    <row r="66" spans="1:306" ht="15" thickBot="1" x14ac:dyDescent="0.35">
      <c r="A66" s="2"/>
      <c r="B66" s="72" t="s">
        <v>517</v>
      </c>
      <c r="C66" s="72" t="s">
        <v>497</v>
      </c>
      <c r="D66" s="72" t="s">
        <v>848</v>
      </c>
      <c r="E66" s="85">
        <v>347903</v>
      </c>
      <c r="F66" s="82">
        <v>458401</v>
      </c>
      <c r="G66" s="20">
        <v>11.85734014736842</v>
      </c>
      <c r="H66" s="20">
        <v>4.1441295546558683</v>
      </c>
      <c r="I66" s="20">
        <v>2.9784675072744893</v>
      </c>
      <c r="J66" s="20">
        <v>11.85734014736842</v>
      </c>
      <c r="K66" s="20">
        <v>12.044736047368421</v>
      </c>
      <c r="L66" s="20">
        <v>3.6024416883942334</v>
      </c>
      <c r="M66" s="20">
        <v>2.589145772163072</v>
      </c>
      <c r="N66" s="20">
        <v>9.6207430083490735</v>
      </c>
      <c r="O66" s="20">
        <v>12.18352551836842</v>
      </c>
      <c r="P66" s="20">
        <v>2.3932452586342312</v>
      </c>
      <c r="Q66" s="20">
        <v>1.7200724894742634</v>
      </c>
      <c r="R66" s="20">
        <v>8.768878600761191</v>
      </c>
      <c r="S66" s="20">
        <v>8.0628471298240179</v>
      </c>
      <c r="T66" s="20">
        <v>1.327486302076289</v>
      </c>
      <c r="U66" s="20">
        <v>0.954090543005364</v>
      </c>
      <c r="V66" s="20">
        <v>8.0628471298240179</v>
      </c>
      <c r="W66" s="20">
        <v>2.1328566320847142</v>
      </c>
      <c r="X66" s="20">
        <v>0.35115858180072218</v>
      </c>
      <c r="Y66" s="20">
        <v>0.25238458691982069</v>
      </c>
      <c r="Z66" s="20">
        <v>2.1328566320847142</v>
      </c>
      <c r="AA66" s="20">
        <v>2.6844262295081971</v>
      </c>
      <c r="AB66" s="20">
        <v>0.44197031039136303</v>
      </c>
      <c r="AC66" s="20">
        <v>0.31765276430649858</v>
      </c>
      <c r="AD66" s="20">
        <v>2.6844262295081971</v>
      </c>
      <c r="AE66" s="20">
        <v>2.6844262295081971</v>
      </c>
      <c r="AF66" s="20">
        <v>0.44197031039136303</v>
      </c>
      <c r="AG66" s="20">
        <v>0.31765276430649858</v>
      </c>
      <c r="AH66" s="20">
        <v>2.6844262295081971</v>
      </c>
      <c r="AI66" s="20">
        <v>2.6844262295081971</v>
      </c>
      <c r="AJ66" s="20">
        <v>0.44197031039136303</v>
      </c>
      <c r="AK66" s="20">
        <v>0.31765276430649858</v>
      </c>
      <c r="AL66" s="20">
        <v>2.6844262295081971</v>
      </c>
      <c r="AM66" s="20">
        <v>2.6844262295081971</v>
      </c>
      <c r="AN66" s="20">
        <v>0.44197031039136303</v>
      </c>
      <c r="AO66" s="20">
        <v>0.31765276430649858</v>
      </c>
      <c r="AP66" s="20">
        <v>2.6844262295081971</v>
      </c>
      <c r="AQ66" s="20">
        <v>2.6844262295081971</v>
      </c>
      <c r="AR66" s="20">
        <v>0.44197031039136303</v>
      </c>
      <c r="AS66" s="20">
        <v>0.31765276430649858</v>
      </c>
      <c r="AT66" s="20">
        <v>2.6844262295081971</v>
      </c>
      <c r="AU66" s="20">
        <v>2.6844262295081971</v>
      </c>
      <c r="AV66" s="20">
        <v>0.44197031039136303</v>
      </c>
      <c r="AW66" s="20">
        <v>0.31765276430649858</v>
      </c>
      <c r="AX66" s="20">
        <v>2.6844262295081971</v>
      </c>
      <c r="AY66" s="20">
        <v>2.6844262295081971</v>
      </c>
      <c r="AZ66" s="20">
        <v>0.44197031039136303</v>
      </c>
      <c r="BA66" s="20">
        <v>0.31765276430649858</v>
      </c>
      <c r="BB66" s="20">
        <v>2.6844262295081971</v>
      </c>
      <c r="BC66" s="20">
        <v>2.6844262295081971</v>
      </c>
      <c r="BD66" s="20">
        <v>0.44197031039136303</v>
      </c>
      <c r="BE66" s="20">
        <v>0.31765276430649858</v>
      </c>
      <c r="BF66" s="20">
        <v>-2.5209820253319606</v>
      </c>
      <c r="BG66" s="20">
        <v>2.6844262295081971</v>
      </c>
      <c r="BH66" s="20">
        <v>0.44197031039136303</v>
      </c>
      <c r="BI66" s="20">
        <v>0.31765276430649858</v>
      </c>
      <c r="BJ66" s="20">
        <v>-8.5335573560835059</v>
      </c>
      <c r="BK66" s="20">
        <v>2.6844262295081971</v>
      </c>
      <c r="BL66" s="20">
        <v>0.44197031039136303</v>
      </c>
      <c r="BM66" s="20">
        <v>0.31765276430649858</v>
      </c>
      <c r="BN66" s="20">
        <v>-11.100806122684737</v>
      </c>
      <c r="BO66" s="23">
        <v>11.83898297336842</v>
      </c>
      <c r="BP66" s="23">
        <v>4.1441295546558639</v>
      </c>
      <c r="BQ66" s="23">
        <v>2.9784675072744862</v>
      </c>
      <c r="BR66" s="23">
        <v>11.83898297336842</v>
      </c>
      <c r="BS66" s="23">
        <v>12.02950883936842</v>
      </c>
      <c r="BT66" s="23">
        <v>3.9117759663851364</v>
      </c>
      <c r="BU66" s="23">
        <v>2.8114704084300546</v>
      </c>
      <c r="BV66" s="23">
        <v>11.075552710056634</v>
      </c>
      <c r="BW66" s="23">
        <v>12.059996162368421</v>
      </c>
      <c r="BX66" s="23">
        <v>3.8504839127733308</v>
      </c>
      <c r="BY66" s="23">
        <v>2.7674186026818997</v>
      </c>
      <c r="BZ66" s="23">
        <v>10.888422555895197</v>
      </c>
      <c r="CA66" s="23">
        <v>12.12660704636842</v>
      </c>
      <c r="CB66" s="23">
        <v>3.7166021306117445</v>
      </c>
      <c r="CC66" s="23">
        <v>2.6711951297607204</v>
      </c>
      <c r="CD66" s="23">
        <v>10.783032819985465</v>
      </c>
      <c r="CE66" s="23">
        <v>12.192041595368421</v>
      </c>
      <c r="CF66" s="23">
        <v>3.5779708463582547</v>
      </c>
      <c r="CG66" s="23">
        <v>2.5715580961701909</v>
      </c>
      <c r="CH66" s="23">
        <v>10.643369583404798</v>
      </c>
      <c r="CI66" s="23">
        <v>12.259268546368421</v>
      </c>
      <c r="CJ66" s="23">
        <v>3.5484769801358564</v>
      </c>
      <c r="CK66" s="23">
        <v>2.5503602737930842</v>
      </c>
      <c r="CL66" s="23">
        <v>10.520379566334924</v>
      </c>
      <c r="CM66" s="23">
        <v>12.361261669368421</v>
      </c>
      <c r="CN66" s="23">
        <v>3.4648929668957709</v>
      </c>
      <c r="CO66" s="23">
        <v>2.4902867977398317</v>
      </c>
      <c r="CP66" s="23">
        <v>10.167794188423564</v>
      </c>
      <c r="CQ66" s="23">
        <v>12.500029087368421</v>
      </c>
      <c r="CR66" s="23">
        <v>3.3898616692097621</v>
      </c>
      <c r="CS66" s="23">
        <v>2.436360326755028</v>
      </c>
      <c r="CT66" s="23">
        <v>9.8914220107331872</v>
      </c>
      <c r="CU66" s="23">
        <v>12.67357674836842</v>
      </c>
      <c r="CV66" s="23">
        <v>3.2495292324959766</v>
      </c>
      <c r="CW66" s="23">
        <v>2.3355006413962354</v>
      </c>
      <c r="CX66" s="23">
        <v>9.4310348184034183</v>
      </c>
      <c r="CY66" s="23">
        <v>12.785806735368421</v>
      </c>
      <c r="CZ66" s="23">
        <v>3.1313262249206515</v>
      </c>
      <c r="DA66" s="23">
        <v>2.2505458124793432</v>
      </c>
      <c r="DB66" s="23">
        <v>8.9133439597568795</v>
      </c>
      <c r="DC66" s="23">
        <v>13.377116047368421</v>
      </c>
      <c r="DD66" s="23">
        <v>2.8197913937900729</v>
      </c>
      <c r="DE66" s="23">
        <v>2.0266395953428167</v>
      </c>
      <c r="DF66" s="23">
        <v>7.8121226185250592</v>
      </c>
      <c r="DG66" s="23">
        <v>12.912969861368421</v>
      </c>
      <c r="DH66" s="23">
        <v>3.0857526755703959</v>
      </c>
      <c r="DI66" s="23">
        <v>2.217791205235367</v>
      </c>
      <c r="DJ66" s="23">
        <v>8.8031177812175514</v>
      </c>
      <c r="DK66" s="23">
        <v>14.175755540368421</v>
      </c>
      <c r="DL66" s="23">
        <v>2.4294726165525962</v>
      </c>
      <c r="DM66" s="23">
        <v>1.7461098049131658</v>
      </c>
      <c r="DN66" s="23">
        <v>6.6026284905092538</v>
      </c>
      <c r="DO66" s="23">
        <v>15.080610739368421</v>
      </c>
      <c r="DP66" s="23">
        <v>2.9119534051048901</v>
      </c>
      <c r="DQ66" s="23">
        <v>2.0928782475099164</v>
      </c>
      <c r="DR66" s="23">
        <v>4.4463701392269073</v>
      </c>
      <c r="DS66" s="23">
        <v>15.876742789368421</v>
      </c>
      <c r="DT66" s="23">
        <v>3.9316805337071545</v>
      </c>
      <c r="DU66" s="23">
        <v>2.8257762128777903</v>
      </c>
      <c r="DV66" s="23">
        <v>4.3852152045466397</v>
      </c>
      <c r="DW66" s="25">
        <v>11.85734014736842</v>
      </c>
      <c r="DX66" s="25">
        <v>4.1441295546558683</v>
      </c>
      <c r="DY66" s="25">
        <v>2.9784675072744893</v>
      </c>
      <c r="DZ66" s="25">
        <v>11.85734014736842</v>
      </c>
      <c r="EA66" s="25">
        <v>12.047167207368421</v>
      </c>
      <c r="EB66" s="25">
        <v>3.8217104057709541</v>
      </c>
      <c r="EC66" s="25">
        <v>2.7467385166598226</v>
      </c>
      <c r="ED66" s="25">
        <v>10.636584753736518</v>
      </c>
      <c r="EE66" s="25">
        <v>12.187164256368421</v>
      </c>
      <c r="EF66" s="25">
        <v>2.6926834912404045</v>
      </c>
      <c r="EG66" s="25">
        <v>1.9352846430738504</v>
      </c>
      <c r="EH66" s="25">
        <v>10.008972591737589</v>
      </c>
      <c r="EI66" s="25">
        <v>10.178477126703235</v>
      </c>
      <c r="EJ66" s="25">
        <v>1.6758086497406135</v>
      </c>
      <c r="EK66" s="25">
        <v>1.2044366726069784</v>
      </c>
      <c r="EL66" s="25">
        <v>9.6444326789170987</v>
      </c>
      <c r="EM66" s="25">
        <v>4.1344437090562094</v>
      </c>
      <c r="EN66" s="25">
        <v>0.68070463226026656</v>
      </c>
      <c r="EO66" s="25">
        <v>0.48923582202217031</v>
      </c>
      <c r="EP66" s="25">
        <v>4.1344437090562094</v>
      </c>
      <c r="EQ66" s="25">
        <v>2.6844262295081971</v>
      </c>
      <c r="ER66" s="25">
        <v>0.44197031039136303</v>
      </c>
      <c r="ES66" s="25">
        <v>0.31765276430649858</v>
      </c>
      <c r="ET66" s="25">
        <v>2.6844262295081971</v>
      </c>
      <c r="EU66" s="25">
        <v>2.6844262295081971</v>
      </c>
      <c r="EV66" s="25">
        <v>0.44197031039136303</v>
      </c>
      <c r="EW66" s="25">
        <v>0.31765276430649858</v>
      </c>
      <c r="EX66" s="25">
        <v>2.6844262295081971</v>
      </c>
      <c r="EY66" s="25">
        <v>2.6844262295081971</v>
      </c>
      <c r="EZ66" s="25">
        <v>0.44197031039136303</v>
      </c>
      <c r="FA66" s="25">
        <v>0.31765276430649858</v>
      </c>
      <c r="FB66" s="25">
        <v>2.6844262295081971</v>
      </c>
      <c r="FC66" s="25">
        <v>2.6844262295081971</v>
      </c>
      <c r="FD66" s="25">
        <v>0.44197031039136303</v>
      </c>
      <c r="FE66" s="25">
        <v>0.31765276430649858</v>
      </c>
      <c r="FF66" s="25">
        <v>2.6844262295081971</v>
      </c>
      <c r="FG66" s="25">
        <v>2.6844262295081971</v>
      </c>
      <c r="FH66" s="25">
        <v>0.44197031039136303</v>
      </c>
      <c r="FI66" s="25">
        <v>0.31765276430649858</v>
      </c>
      <c r="FJ66" s="25">
        <v>2.6844262295081971</v>
      </c>
      <c r="FK66" s="25">
        <v>2.6844262295081971</v>
      </c>
      <c r="FL66" s="25">
        <v>0.44197031039136303</v>
      </c>
      <c r="FM66" s="25">
        <v>0.31765276430649858</v>
      </c>
      <c r="FN66" s="25">
        <v>2.6844262295081971</v>
      </c>
      <c r="FO66" s="25">
        <v>2.6844262295081971</v>
      </c>
      <c r="FP66" s="25">
        <v>0.44197031039136303</v>
      </c>
      <c r="FQ66" s="25">
        <v>0.31765276430649858</v>
      </c>
      <c r="FR66" s="25">
        <v>2.6844262295081971</v>
      </c>
      <c r="FS66" s="25">
        <v>2.6844262295081971</v>
      </c>
      <c r="FT66" s="25">
        <v>0.44197031039136303</v>
      </c>
      <c r="FU66" s="25">
        <v>0.31765276430649858</v>
      </c>
      <c r="FV66" s="25">
        <v>2.6844262295081971</v>
      </c>
      <c r="FW66" s="25">
        <v>2.6844262295081971</v>
      </c>
      <c r="FX66" s="25">
        <v>0.44197031039136303</v>
      </c>
      <c r="FY66" s="25">
        <v>0.31765276430649858</v>
      </c>
      <c r="FZ66" s="25">
        <v>1.7736505532747451</v>
      </c>
      <c r="GA66" s="25">
        <v>2.6844262295081971</v>
      </c>
      <c r="GB66" s="25">
        <v>0.44197031039136303</v>
      </c>
      <c r="GC66" s="25">
        <v>0.31765276430649858</v>
      </c>
      <c r="GD66" s="25">
        <v>1.0257927381884642</v>
      </c>
      <c r="GE66" s="26">
        <v>11.86502376836842</v>
      </c>
      <c r="GF66" s="26">
        <v>4.1441295546558683</v>
      </c>
      <c r="GG66" s="26">
        <v>2.9784675072744893</v>
      </c>
      <c r="GH66" s="26">
        <v>11.86502376836842</v>
      </c>
      <c r="GI66" s="26">
        <v>12.05859491136842</v>
      </c>
      <c r="GJ66" s="26">
        <v>3.43066277081574</v>
      </c>
      <c r="GK66" s="26">
        <v>2.4656848818375012</v>
      </c>
      <c r="GL66" s="26">
        <v>8.8755370517099905</v>
      </c>
      <c r="GM66" s="26">
        <v>12.219461348368421</v>
      </c>
      <c r="GN66" s="26">
        <v>2.197076660654298</v>
      </c>
      <c r="GO66" s="26">
        <v>1.5790822556205963</v>
      </c>
      <c r="GP66" s="26">
        <v>7.9255698045394567</v>
      </c>
      <c r="GQ66" s="26">
        <v>7.3648114353678586</v>
      </c>
      <c r="GR66" s="26">
        <v>1.2125600473885003</v>
      </c>
      <c r="GS66" s="26">
        <v>0.87149078090676901</v>
      </c>
      <c r="GT66" s="26">
        <v>7.3648114353678586</v>
      </c>
      <c r="GU66" s="26">
        <v>0.81945429323250207</v>
      </c>
      <c r="GV66" s="26">
        <v>0.13491690117998009</v>
      </c>
      <c r="GW66" s="26">
        <v>9.6967433340800435E-2</v>
      </c>
      <c r="GX66" s="26">
        <v>0.81945429323250207</v>
      </c>
      <c r="GY66" s="26">
        <v>2.6844262295081971</v>
      </c>
      <c r="GZ66" s="26">
        <v>0.44197031039136303</v>
      </c>
      <c r="HA66" s="26">
        <v>0.31765276430649858</v>
      </c>
      <c r="HB66" s="26">
        <v>2.6844262295081971</v>
      </c>
      <c r="HC66" s="26">
        <v>2.6844262295081971</v>
      </c>
      <c r="HD66" s="26">
        <v>0.44197031039136303</v>
      </c>
      <c r="HE66" s="26">
        <v>0.31765276430649858</v>
      </c>
      <c r="HF66" s="26">
        <v>2.6844262295081971</v>
      </c>
      <c r="HG66" s="26">
        <v>2.6844262295081971</v>
      </c>
      <c r="HH66" s="26">
        <v>0.44197031039136303</v>
      </c>
      <c r="HI66" s="26">
        <v>0.31765276430649858</v>
      </c>
      <c r="HJ66" s="26">
        <v>2.6844262295081971</v>
      </c>
      <c r="HK66" s="26">
        <v>2.6844262295081971</v>
      </c>
      <c r="HL66" s="26">
        <v>0.44197031039136303</v>
      </c>
      <c r="HM66" s="26">
        <v>0.31765276430649858</v>
      </c>
      <c r="HN66" s="26">
        <v>2.6844262295081971</v>
      </c>
      <c r="HO66" s="26">
        <v>2.6844262295081971</v>
      </c>
      <c r="HP66" s="26">
        <v>0.44197031039136303</v>
      </c>
      <c r="HQ66" s="26">
        <v>0.31765276430649858</v>
      </c>
      <c r="HR66" s="26">
        <v>2.6844262295081971</v>
      </c>
      <c r="HS66" s="26">
        <v>2.6844262295081971</v>
      </c>
      <c r="HT66" s="26">
        <v>0.44197031039136303</v>
      </c>
      <c r="HU66" s="26">
        <v>0.31765276430649858</v>
      </c>
      <c r="HV66" s="26">
        <v>0.85485800105193022</v>
      </c>
      <c r="HW66" s="26">
        <v>2.6844262295081971</v>
      </c>
      <c r="HX66" s="26">
        <v>0.44197031039136303</v>
      </c>
      <c r="HY66" s="26">
        <v>0.31765276430649858</v>
      </c>
      <c r="HZ66" s="26">
        <v>2.6844262295081971</v>
      </c>
      <c r="IA66" s="26">
        <v>2.6844262295081971</v>
      </c>
      <c r="IB66" s="26">
        <v>0.44197031039136303</v>
      </c>
      <c r="IC66" s="26">
        <v>0.31765276430649858</v>
      </c>
      <c r="ID66" s="26">
        <v>-7.0687458155635596</v>
      </c>
      <c r="IE66" s="26">
        <v>2.6844262295081971</v>
      </c>
      <c r="IF66" s="26">
        <v>0.44197031039136303</v>
      </c>
      <c r="IG66" s="26">
        <v>0.31765276430649858</v>
      </c>
      <c r="IH66" s="26">
        <v>-12.343778608692375</v>
      </c>
      <c r="II66" s="26">
        <v>2.6844262295081971</v>
      </c>
      <c r="IJ66" s="26">
        <v>0.44197031039136303</v>
      </c>
      <c r="IK66" s="26">
        <v>0.31765276430649858</v>
      </c>
      <c r="IL66" s="26">
        <v>-14.878484026263223</v>
      </c>
      <c r="IM66" s="27">
        <v>11.86502376836842</v>
      </c>
      <c r="IN66" s="27">
        <v>4.1441295546558639</v>
      </c>
      <c r="IO66" s="27">
        <v>2.9784675072744862</v>
      </c>
      <c r="IP66" s="27">
        <v>11.86502376836842</v>
      </c>
      <c r="IQ66" s="27">
        <v>12.051184452368421</v>
      </c>
      <c r="IR66" s="27">
        <v>3.3799000626898166</v>
      </c>
      <c r="IS66" s="27">
        <v>2.4292007240088789</v>
      </c>
      <c r="IT66" s="27">
        <v>8.5147469180094078</v>
      </c>
      <c r="IU66" s="27">
        <v>12.203485971368421</v>
      </c>
      <c r="IV66" s="27">
        <v>2.1715687670334103</v>
      </c>
      <c r="IW66" s="27">
        <v>1.5607492302344881</v>
      </c>
      <c r="IX66" s="27">
        <v>7.5217663313207836</v>
      </c>
      <c r="IY66" s="27">
        <v>7.0134616256867091</v>
      </c>
      <c r="IZ66" s="27">
        <v>1.1547129802075282</v>
      </c>
      <c r="JA66" s="27">
        <v>0.82991495473693355</v>
      </c>
      <c r="JB66" s="27">
        <v>7.0134616256867091</v>
      </c>
      <c r="JC66" s="27">
        <v>0.28984319703702149</v>
      </c>
      <c r="JD66" s="27">
        <v>4.7720472386662112E-2</v>
      </c>
      <c r="JE66" s="27">
        <v>3.4297643102343962E-2</v>
      </c>
      <c r="JF66" s="27">
        <v>0.28984319703702149</v>
      </c>
      <c r="JG66" s="27">
        <v>2.6844262295081971</v>
      </c>
      <c r="JH66" s="27">
        <v>0.44197031039136303</v>
      </c>
      <c r="JI66" s="27">
        <v>0.31765276430649858</v>
      </c>
      <c r="JJ66" s="27">
        <v>2.6844262295081971</v>
      </c>
      <c r="JK66" s="27">
        <v>2.6844262295081971</v>
      </c>
      <c r="JL66" s="27">
        <v>0.44197031039136303</v>
      </c>
      <c r="JM66" s="27">
        <v>0.31765276430649858</v>
      </c>
      <c r="JN66" s="27">
        <v>2.6844262295081971</v>
      </c>
      <c r="JO66" s="27">
        <v>2.6844262295081971</v>
      </c>
      <c r="JP66" s="27">
        <v>0.44197031039136303</v>
      </c>
      <c r="JQ66" s="27">
        <v>0.31765276430649858</v>
      </c>
      <c r="JR66" s="27">
        <v>2.6844262295081971</v>
      </c>
      <c r="JS66" s="27">
        <v>2.6844262295081971</v>
      </c>
      <c r="JT66" s="27">
        <v>0.44197031039136303</v>
      </c>
      <c r="JU66" s="27">
        <v>0.31765276430649858</v>
      </c>
      <c r="JV66" s="27">
        <v>2.6844262295081971</v>
      </c>
      <c r="JW66" s="27">
        <v>2.6844262295081971</v>
      </c>
      <c r="JX66" s="27">
        <v>0.44197031039136303</v>
      </c>
      <c r="JY66" s="27">
        <v>0.31765276430649858</v>
      </c>
      <c r="JZ66" s="27">
        <v>2.5835068847690792</v>
      </c>
      <c r="KA66" s="27">
        <v>2.6844262295081971</v>
      </c>
      <c r="KB66" s="27">
        <v>0.44197031039136303</v>
      </c>
      <c r="KC66" s="27">
        <v>0.31765276430649858</v>
      </c>
      <c r="KD66" s="27">
        <v>-3.9476402568133082</v>
      </c>
      <c r="KE66" s="27">
        <v>2.6844262295081971</v>
      </c>
      <c r="KF66" s="27">
        <v>0.44197031039136303</v>
      </c>
      <c r="KG66" s="27">
        <v>0.31765276430649858</v>
      </c>
      <c r="KH66" s="27">
        <v>0.86255584969581633</v>
      </c>
      <c r="KI66" s="27">
        <v>2.6844262295081971</v>
      </c>
      <c r="KJ66" s="27">
        <v>0.44197031039136303</v>
      </c>
      <c r="KK66" s="27">
        <v>0.31765276430649858</v>
      </c>
      <c r="KL66" s="27">
        <v>-11.465624859896486</v>
      </c>
      <c r="KM66" s="27">
        <v>2.6844262295081971</v>
      </c>
      <c r="KN66" s="27">
        <v>0.44197031039136303</v>
      </c>
      <c r="KO66" s="27">
        <v>0.31765276430649858</v>
      </c>
      <c r="KP66" s="27">
        <v>-15.075480058543093</v>
      </c>
      <c r="KQ66" s="27">
        <v>2.6844262295081971</v>
      </c>
      <c r="KR66" s="27">
        <v>0.44197031039136303</v>
      </c>
      <c r="KS66" s="27">
        <v>0.31765276430649858</v>
      </c>
      <c r="KT66" s="27">
        <v>-14.679301062960363</v>
      </c>
    </row>
    <row r="67" spans="1:306" ht="15" thickBot="1" x14ac:dyDescent="0.35">
      <c r="A67" s="2"/>
      <c r="B67" s="72" t="s">
        <v>518</v>
      </c>
      <c r="C67" s="72" t="s">
        <v>519</v>
      </c>
      <c r="D67" s="72" t="s">
        <v>842</v>
      </c>
      <c r="E67" s="85">
        <v>344595</v>
      </c>
      <c r="F67" s="82">
        <v>412486</v>
      </c>
      <c r="G67" s="20">
        <v>15.907233373210525</v>
      </c>
      <c r="H67" s="20">
        <v>15.907233373210525</v>
      </c>
      <c r="I67" s="20">
        <v>14.320756547041709</v>
      </c>
      <c r="J67" s="20">
        <v>9.1773748139717934</v>
      </c>
      <c r="K67" s="20">
        <v>16.257776074210526</v>
      </c>
      <c r="L67" s="20">
        <v>16.257776074210526</v>
      </c>
      <c r="M67" s="20">
        <v>14.191408297779942</v>
      </c>
      <c r="N67" s="20">
        <v>8.4747314167092327</v>
      </c>
      <c r="O67" s="20">
        <v>16.356885429210525</v>
      </c>
      <c r="P67" s="20">
        <v>15.98488863194266</v>
      </c>
      <c r="Q67" s="20">
        <v>11.488654196187692</v>
      </c>
      <c r="R67" s="20">
        <v>8.1308831467048357</v>
      </c>
      <c r="S67" s="20">
        <v>16.492648725210525</v>
      </c>
      <c r="T67" s="20">
        <v>12.188701634336123</v>
      </c>
      <c r="U67" s="20">
        <v>8.7602598555218893</v>
      </c>
      <c r="V67" s="20">
        <v>7.7478785490128992</v>
      </c>
      <c r="W67" s="20">
        <v>16.626707757210525</v>
      </c>
      <c r="X67" s="20">
        <v>8.3706232705413139</v>
      </c>
      <c r="Y67" s="20">
        <v>6.016131758943855</v>
      </c>
      <c r="Z67" s="20">
        <v>7.2580418000976969</v>
      </c>
      <c r="AA67" s="20">
        <v>16.777025798210527</v>
      </c>
      <c r="AB67" s="20">
        <v>8.199399138615771</v>
      </c>
      <c r="AC67" s="20">
        <v>5.893069603990579</v>
      </c>
      <c r="AD67" s="20">
        <v>6.8135346270441079</v>
      </c>
      <c r="AE67" s="20">
        <v>16.949615010210525</v>
      </c>
      <c r="AF67" s="20">
        <v>8.0234369755817383</v>
      </c>
      <c r="AG67" s="20">
        <v>5.7666021327895916</v>
      </c>
      <c r="AH67" s="20">
        <v>6.3219520186812019</v>
      </c>
      <c r="AI67" s="20">
        <v>17.146569867210527</v>
      </c>
      <c r="AJ67" s="20">
        <v>7.8710053712528234</v>
      </c>
      <c r="AK67" s="20">
        <v>5.6570465374377719</v>
      </c>
      <c r="AL67" s="20">
        <v>5.8168615804107962</v>
      </c>
      <c r="AM67" s="20">
        <v>17.345101684210526</v>
      </c>
      <c r="AN67" s="20">
        <v>7.7231921004043818</v>
      </c>
      <c r="AO67" s="20">
        <v>5.5508102292916073</v>
      </c>
      <c r="AP67" s="20">
        <v>5.3570715494909003</v>
      </c>
      <c r="AQ67" s="20">
        <v>17.503849859210526</v>
      </c>
      <c r="AR67" s="20">
        <v>7.5845456729005809</v>
      </c>
      <c r="AS67" s="20">
        <v>5.4511623119489148</v>
      </c>
      <c r="AT67" s="20">
        <v>4.9605070151314727</v>
      </c>
      <c r="AU67" s="20">
        <v>18.203732921210523</v>
      </c>
      <c r="AV67" s="20">
        <v>7.4882256566326229</v>
      </c>
      <c r="AW67" s="20">
        <v>5.3819352197524486</v>
      </c>
      <c r="AX67" s="20">
        <v>3.1721874722486376</v>
      </c>
      <c r="AY67" s="20">
        <v>17.670066761210528</v>
      </c>
      <c r="AZ67" s="20">
        <v>7.5772906666698914</v>
      </c>
      <c r="BA67" s="20">
        <v>5.4459479961225892</v>
      </c>
      <c r="BB67" s="20">
        <v>4.6222425873007893</v>
      </c>
      <c r="BC67" s="20">
        <v>19.175072857210527</v>
      </c>
      <c r="BD67" s="20">
        <v>10.116067381831369</v>
      </c>
      <c r="BE67" s="20">
        <v>7.2706168088623135</v>
      </c>
      <c r="BF67" s="20">
        <v>-0.16829885296286662</v>
      </c>
      <c r="BG67" s="20">
        <v>19.871451251210527</v>
      </c>
      <c r="BH67" s="20">
        <v>14.916065287351941</v>
      </c>
      <c r="BI67" s="20">
        <v>10.720469813702996</v>
      </c>
      <c r="BJ67" s="20">
        <v>-2.6854624714581057</v>
      </c>
      <c r="BK67" s="20">
        <v>20.536213056210528</v>
      </c>
      <c r="BL67" s="20">
        <v>15.172191611807502</v>
      </c>
      <c r="BM67" s="20">
        <v>10.90455284611965</v>
      </c>
      <c r="BN67" s="20">
        <v>-5.1111286819588457</v>
      </c>
      <c r="BO67" s="23">
        <v>15.910629406210525</v>
      </c>
      <c r="BP67" s="23">
        <v>15.910629406210525</v>
      </c>
      <c r="BQ67" s="23">
        <v>14.320756547041709</v>
      </c>
      <c r="BR67" s="23">
        <v>9.1773748139717934</v>
      </c>
      <c r="BS67" s="23">
        <v>16.264337864210525</v>
      </c>
      <c r="BT67" s="23">
        <v>16.264337864210525</v>
      </c>
      <c r="BU67" s="23">
        <v>14.249165074879359</v>
      </c>
      <c r="BV67" s="23">
        <v>8.7440014985505137</v>
      </c>
      <c r="BW67" s="23">
        <v>16.295747839210527</v>
      </c>
      <c r="BX67" s="23">
        <v>16.295747839210527</v>
      </c>
      <c r="BY67" s="23">
        <v>12.668167321556961</v>
      </c>
      <c r="BZ67" s="23">
        <v>8.8609583123807507</v>
      </c>
      <c r="CA67" s="23">
        <v>16.363776097210526</v>
      </c>
      <c r="CB67" s="23">
        <v>15.388273274280976</v>
      </c>
      <c r="CC67" s="23">
        <v>11.059854991505533</v>
      </c>
      <c r="CD67" s="23">
        <v>8.8667634389102012</v>
      </c>
      <c r="CE67" s="23">
        <v>16.427959101210526</v>
      </c>
      <c r="CF67" s="23">
        <v>13.136146486585833</v>
      </c>
      <c r="CG67" s="23">
        <v>9.4412071256645032</v>
      </c>
      <c r="CH67" s="23">
        <v>8.8088450035518022</v>
      </c>
      <c r="CI67" s="23">
        <v>16.481454560210526</v>
      </c>
      <c r="CJ67" s="23">
        <v>10.904261727627167</v>
      </c>
      <c r="CK67" s="23">
        <v>7.8371076044342693</v>
      </c>
      <c r="CL67" s="23">
        <v>8.8593327573611038</v>
      </c>
      <c r="CM67" s="23">
        <v>16.521463680210527</v>
      </c>
      <c r="CN67" s="23">
        <v>8.6519022729350681</v>
      </c>
      <c r="CO67" s="23">
        <v>6.2182925162414024</v>
      </c>
      <c r="CP67" s="23">
        <v>8.8017016351784427</v>
      </c>
      <c r="CQ67" s="23">
        <v>16.592191176210527</v>
      </c>
      <c r="CR67" s="23">
        <v>8.5687570596603493</v>
      </c>
      <c r="CS67" s="23">
        <v>6.1585344143630643</v>
      </c>
      <c r="CT67" s="23">
        <v>8.5344659628518684</v>
      </c>
      <c r="CU67" s="23">
        <v>16.693616491210527</v>
      </c>
      <c r="CV67" s="23">
        <v>8.45819037888546</v>
      </c>
      <c r="CW67" s="23">
        <v>6.0790679638740315</v>
      </c>
      <c r="CX67" s="23">
        <v>8.1151447784119437</v>
      </c>
      <c r="CY67" s="23">
        <v>16.755566443210526</v>
      </c>
      <c r="CZ67" s="23">
        <v>8.3929505529347779</v>
      </c>
      <c r="DA67" s="23">
        <v>6.0321788164157821</v>
      </c>
      <c r="DB67" s="23">
        <v>7.9043410691595088</v>
      </c>
      <c r="DC67" s="23">
        <v>17.093472669210527</v>
      </c>
      <c r="DD67" s="23">
        <v>8.4435822152899132</v>
      </c>
      <c r="DE67" s="23">
        <v>6.0685687890686966</v>
      </c>
      <c r="DF67" s="23">
        <v>6.9718052850848427</v>
      </c>
      <c r="DG67" s="23">
        <v>16.825334986210525</v>
      </c>
      <c r="DH67" s="23">
        <v>8.3995981814196714</v>
      </c>
      <c r="DI67" s="23">
        <v>6.0369565978971647</v>
      </c>
      <c r="DJ67" s="23">
        <v>7.6727197112631362</v>
      </c>
      <c r="DK67" s="23">
        <v>17.585971307210524</v>
      </c>
      <c r="DL67" s="23">
        <v>10.397469798639099</v>
      </c>
      <c r="DM67" s="23">
        <v>7.4728662665291692</v>
      </c>
      <c r="DN67" s="23">
        <v>5.8637779645540533</v>
      </c>
      <c r="DO67" s="23">
        <v>18.092679091210528</v>
      </c>
      <c r="DP67" s="23">
        <v>13.736992387192339</v>
      </c>
      <c r="DQ67" s="23">
        <v>9.8730469048588976</v>
      </c>
      <c r="DR67" s="23">
        <v>5.0763627597701824</v>
      </c>
      <c r="DS67" s="23">
        <v>18.533303683210526</v>
      </c>
      <c r="DT67" s="23">
        <v>14.421741330720849</v>
      </c>
      <c r="DU67" s="23">
        <v>10.365189453020513</v>
      </c>
      <c r="DV67" s="23">
        <v>4.4462794340988694</v>
      </c>
      <c r="DW67" s="25">
        <v>15.907233373210525</v>
      </c>
      <c r="DX67" s="25">
        <v>15.907233373210525</v>
      </c>
      <c r="DY67" s="25">
        <v>14.320756547041709</v>
      </c>
      <c r="DZ67" s="25">
        <v>9.1773748139717934</v>
      </c>
      <c r="EA67" s="25">
        <v>16.259966373210524</v>
      </c>
      <c r="EB67" s="25">
        <v>16.259966373210524</v>
      </c>
      <c r="EC67" s="25">
        <v>14.227257316509792</v>
      </c>
      <c r="ED67" s="25">
        <v>8.658732840306314</v>
      </c>
      <c r="EE67" s="25">
        <v>16.359832781210525</v>
      </c>
      <c r="EF67" s="25">
        <v>16.359832781210525</v>
      </c>
      <c r="EG67" s="25">
        <v>12.580048494796891</v>
      </c>
      <c r="EH67" s="25">
        <v>8.3897485418955551</v>
      </c>
      <c r="EI67" s="25">
        <v>16.496333144210524</v>
      </c>
      <c r="EJ67" s="25">
        <v>15.174216496681231</v>
      </c>
      <c r="EK67" s="25">
        <v>10.906008170747617</v>
      </c>
      <c r="EL67" s="25">
        <v>8.0825121319203035</v>
      </c>
      <c r="EM67" s="25">
        <v>16.637042472210524</v>
      </c>
      <c r="EN67" s="25">
        <v>12.832671548063272</v>
      </c>
      <c r="EO67" s="25">
        <v>9.2230937120415959</v>
      </c>
      <c r="EP67" s="25">
        <v>7.7068280383555301</v>
      </c>
      <c r="EQ67" s="25">
        <v>16.790829478210526</v>
      </c>
      <c r="ER67" s="25">
        <v>10.510763660306182</v>
      </c>
      <c r="ES67" s="25">
        <v>7.5542927956225814</v>
      </c>
      <c r="ET67" s="25">
        <v>7.4268164498271272</v>
      </c>
      <c r="EU67" s="25">
        <v>16.964776894210527</v>
      </c>
      <c r="EV67" s="25">
        <v>8.1886296770295282</v>
      </c>
      <c r="EW67" s="25">
        <v>5.8853293799019211</v>
      </c>
      <c r="EX67" s="25">
        <v>7.1273503213616323</v>
      </c>
      <c r="EY67" s="25">
        <v>17.154106350210526</v>
      </c>
      <c r="EZ67" s="25">
        <v>8.0659462581936925</v>
      </c>
      <c r="FA67" s="25">
        <v>5.7971543911944972</v>
      </c>
      <c r="FB67" s="25">
        <v>6.7859565716279349</v>
      </c>
      <c r="FC67" s="25">
        <v>17.352567519210524</v>
      </c>
      <c r="FD67" s="25">
        <v>7.9283039607914869</v>
      </c>
      <c r="FE67" s="25">
        <v>5.6982281619267621</v>
      </c>
      <c r="FF67" s="25">
        <v>6.3814136159336776</v>
      </c>
      <c r="FG67" s="25">
        <v>17.505268998210525</v>
      </c>
      <c r="FH67" s="25">
        <v>7.7876426232162874</v>
      </c>
      <c r="FI67" s="25">
        <v>5.5971320890429386</v>
      </c>
      <c r="FJ67" s="25">
        <v>5.9790286100344066</v>
      </c>
      <c r="FK67" s="25">
        <v>18.129861984210525</v>
      </c>
      <c r="FL67" s="25">
        <v>7.7575419947073989</v>
      </c>
      <c r="FM67" s="25">
        <v>5.5754981746636112</v>
      </c>
      <c r="FN67" s="25">
        <v>4.5400282172145161</v>
      </c>
      <c r="FO67" s="25">
        <v>17.659666793210526</v>
      </c>
      <c r="FP67" s="25">
        <v>7.7709182046368435</v>
      </c>
      <c r="FQ67" s="25">
        <v>5.585111920112416</v>
      </c>
      <c r="FR67" s="25">
        <v>5.5937576035607215</v>
      </c>
      <c r="FS67" s="25">
        <v>18.803113654210527</v>
      </c>
      <c r="FT67" s="25">
        <v>10.703653062900441</v>
      </c>
      <c r="FU67" s="25">
        <v>7.6929262071864475</v>
      </c>
      <c r="FV67" s="25">
        <v>3.259853281998474</v>
      </c>
      <c r="FW67" s="25">
        <v>19.345004308210527</v>
      </c>
      <c r="FX67" s="25">
        <v>15.849005224685282</v>
      </c>
      <c r="FY67" s="25">
        <v>11.390992115898928</v>
      </c>
      <c r="FZ67" s="25">
        <v>2.5701331621643178</v>
      </c>
      <c r="GA67" s="25">
        <v>19.765281208210524</v>
      </c>
      <c r="GB67" s="25">
        <v>16.335050742931781</v>
      </c>
      <c r="GC67" s="25">
        <v>11.740322599915082</v>
      </c>
      <c r="GD67" s="25">
        <v>2.3606135368007664</v>
      </c>
      <c r="GE67" s="26">
        <v>15.907147071210526</v>
      </c>
      <c r="GF67" s="26">
        <v>15.907147071210526</v>
      </c>
      <c r="GG67" s="26">
        <v>14.320756547041709</v>
      </c>
      <c r="GH67" s="26">
        <v>9.1773748139717934</v>
      </c>
      <c r="GI67" s="26">
        <v>16.263944949210526</v>
      </c>
      <c r="GJ67" s="26">
        <v>16.263944949210526</v>
      </c>
      <c r="GK67" s="26">
        <v>14.159454482898344</v>
      </c>
      <c r="GL67" s="26">
        <v>8.3568609089881036</v>
      </c>
      <c r="GM67" s="26">
        <v>16.372281025210526</v>
      </c>
      <c r="GN67" s="26">
        <v>16.372281025210526</v>
      </c>
      <c r="GO67" s="26">
        <v>12.49096900630016</v>
      </c>
      <c r="GP67" s="26">
        <v>8.0065549519914079</v>
      </c>
      <c r="GQ67" s="26">
        <v>16.531596966210525</v>
      </c>
      <c r="GR67" s="26">
        <v>15.011667117851868</v>
      </c>
      <c r="GS67" s="26">
        <v>10.789180731647173</v>
      </c>
      <c r="GT67" s="26">
        <v>7.6322954710514175</v>
      </c>
      <c r="GU67" s="26">
        <v>16.714127617210526</v>
      </c>
      <c r="GV67" s="26">
        <v>12.599683440087682</v>
      </c>
      <c r="GW67" s="26">
        <v>9.0556405713918267</v>
      </c>
      <c r="GX67" s="26">
        <v>7.1394425650090145</v>
      </c>
      <c r="GY67" s="26">
        <v>16.945300198210525</v>
      </c>
      <c r="GZ67" s="26">
        <v>10.207070828455489</v>
      </c>
      <c r="HA67" s="26">
        <v>7.3360227777745077</v>
      </c>
      <c r="HB67" s="26">
        <v>6.6929356699358618</v>
      </c>
      <c r="HC67" s="26">
        <v>17.213832141210524</v>
      </c>
      <c r="HD67" s="26">
        <v>7.8039913242411556</v>
      </c>
      <c r="HE67" s="26">
        <v>5.6088822223692496</v>
      </c>
      <c r="HF67" s="26">
        <v>6.2029509009445949</v>
      </c>
      <c r="HG67" s="26">
        <v>17.498425297210524</v>
      </c>
      <c r="HH67" s="26">
        <v>7.5999999666495297</v>
      </c>
      <c r="HI67" s="26">
        <v>5.4622696171554814</v>
      </c>
      <c r="HJ67" s="26">
        <v>5.7072161658319835</v>
      </c>
      <c r="HK67" s="26">
        <v>17.792558878210524</v>
      </c>
      <c r="HL67" s="26">
        <v>7.3889796983467972</v>
      </c>
      <c r="HM67" s="26">
        <v>5.3106051954170486</v>
      </c>
      <c r="HN67" s="26">
        <v>5.2214558750320119</v>
      </c>
      <c r="HO67" s="26">
        <v>18.050420687210526</v>
      </c>
      <c r="HP67" s="26">
        <v>7.1791364567194167</v>
      </c>
      <c r="HQ67" s="26">
        <v>5.1597867259254011</v>
      </c>
      <c r="HR67" s="26">
        <v>4.789076711371159</v>
      </c>
      <c r="HS67" s="26">
        <v>19.231873622210525</v>
      </c>
      <c r="HT67" s="26">
        <v>6.7764171122342347</v>
      </c>
      <c r="HU67" s="26">
        <v>4.8703444036523456</v>
      </c>
      <c r="HV67" s="26">
        <v>2.8400769846849414</v>
      </c>
      <c r="HW67" s="26">
        <v>18.313591079210525</v>
      </c>
      <c r="HX67" s="26">
        <v>7.1106860381717141</v>
      </c>
      <c r="HY67" s="26">
        <v>5.1105900623523191</v>
      </c>
      <c r="HZ67" s="26">
        <v>4.4144768233122775</v>
      </c>
      <c r="IA67" s="26">
        <v>20.660834864210525</v>
      </c>
      <c r="IB67" s="26">
        <v>8.9575672393269059</v>
      </c>
      <c r="IC67" s="26">
        <v>6.4379799460147797</v>
      </c>
      <c r="ID67" s="26">
        <v>-0.46967188338334864</v>
      </c>
      <c r="IE67" s="26">
        <v>21.201050166210525</v>
      </c>
      <c r="IF67" s="26">
        <v>13.206061648753376</v>
      </c>
      <c r="IG67" s="26">
        <v>9.4914565293174125</v>
      </c>
      <c r="IH67" s="26">
        <v>-2.5265980941142132</v>
      </c>
      <c r="II67" s="26">
        <v>21.448383282210525</v>
      </c>
      <c r="IJ67" s="26">
        <v>13.955950663527581</v>
      </c>
      <c r="IK67" s="26">
        <v>10.030416529266672</v>
      </c>
      <c r="IL67" s="26">
        <v>-4.5485278225612689</v>
      </c>
      <c r="IM67" s="27">
        <v>15.907147071210526</v>
      </c>
      <c r="IN67" s="27">
        <v>15.907147071210526</v>
      </c>
      <c r="IO67" s="27">
        <v>14.320756547041709</v>
      </c>
      <c r="IP67" s="27">
        <v>9.1773748139717934</v>
      </c>
      <c r="IQ67" s="27">
        <v>16.251234266210524</v>
      </c>
      <c r="IR67" s="27">
        <v>16.251234266210524</v>
      </c>
      <c r="IS67" s="27">
        <v>14.15829304771081</v>
      </c>
      <c r="IT67" s="27">
        <v>8.3057977593843724</v>
      </c>
      <c r="IU67" s="27">
        <v>16.347415829210526</v>
      </c>
      <c r="IV67" s="27">
        <v>16.347415829210526</v>
      </c>
      <c r="IW67" s="27">
        <v>14.078067979800386</v>
      </c>
      <c r="IX67" s="27">
        <v>7.9473860530200664</v>
      </c>
      <c r="IY67" s="27">
        <v>16.504882548210524</v>
      </c>
      <c r="IZ67" s="27">
        <v>16.504882548210524</v>
      </c>
      <c r="JA67" s="27">
        <v>13.955902817407377</v>
      </c>
      <c r="JB67" s="27">
        <v>7.5728310393641394</v>
      </c>
      <c r="JC67" s="27">
        <v>16.714705259210525</v>
      </c>
      <c r="JD67" s="27">
        <v>16.714705259210525</v>
      </c>
      <c r="JE67" s="27">
        <v>13.815892204555739</v>
      </c>
      <c r="JF67" s="27">
        <v>7.0848739509362524</v>
      </c>
      <c r="JG67" s="27">
        <v>16.974462304210526</v>
      </c>
      <c r="JH67" s="27">
        <v>16.974462304210526</v>
      </c>
      <c r="JI67" s="27">
        <v>13.685409520860917</v>
      </c>
      <c r="JJ67" s="27">
        <v>6.6748679202528507</v>
      </c>
      <c r="JK67" s="27">
        <v>17.287405517210527</v>
      </c>
      <c r="JL67" s="27">
        <v>17.287405517210527</v>
      </c>
      <c r="JM67" s="27">
        <v>13.542291039469424</v>
      </c>
      <c r="JN67" s="27">
        <v>6.2301202950329451</v>
      </c>
      <c r="JO67" s="27">
        <v>17.640709706210526</v>
      </c>
      <c r="JP67" s="27">
        <v>17.640709706210526</v>
      </c>
      <c r="JQ67" s="27">
        <v>13.403190920976643</v>
      </c>
      <c r="JR67" s="27">
        <v>5.7717330639892506</v>
      </c>
      <c r="JS67" s="27">
        <v>18.048081297210526</v>
      </c>
      <c r="JT67" s="27">
        <v>18.048081297210526</v>
      </c>
      <c r="JU67" s="27">
        <v>13.209832746918055</v>
      </c>
      <c r="JV67" s="27">
        <v>4.9657945428230477</v>
      </c>
      <c r="JW67" s="27">
        <v>18.387282831210527</v>
      </c>
      <c r="JX67" s="27">
        <v>18.101700462272671</v>
      </c>
      <c r="JY67" s="27">
        <v>13.010048537870079</v>
      </c>
      <c r="JZ67" s="27">
        <v>4.1415060315423844</v>
      </c>
      <c r="KA67" s="27">
        <v>19.782049747210525</v>
      </c>
      <c r="KB67" s="27">
        <v>16.981345546850903</v>
      </c>
      <c r="KC67" s="27">
        <v>12.20482740079197</v>
      </c>
      <c r="KD67" s="27">
        <v>1.032942141984897</v>
      </c>
      <c r="KE67" s="27">
        <v>18.733816177210525</v>
      </c>
      <c r="KF67" s="27">
        <v>17.827686523683017</v>
      </c>
      <c r="KG67" s="27">
        <v>12.813109324974896</v>
      </c>
      <c r="KH67" s="27">
        <v>3.3322945996590434</v>
      </c>
      <c r="KI67" s="27">
        <v>20.812332400210526</v>
      </c>
      <c r="KJ67" s="27">
        <v>15.836255894271419</v>
      </c>
      <c r="KK67" s="27">
        <v>11.381828921100992</v>
      </c>
      <c r="KL67" s="27">
        <v>-1.7998226918941</v>
      </c>
      <c r="KM67" s="27">
        <v>21.216475025210528</v>
      </c>
      <c r="KN67" s="27">
        <v>13.960166479709207</v>
      </c>
      <c r="KO67" s="27">
        <v>10.033446519364233</v>
      </c>
      <c r="KP67" s="27">
        <v>-3.3089506869841188</v>
      </c>
      <c r="KQ67" s="27">
        <v>21.179981506210524</v>
      </c>
      <c r="KR67" s="27">
        <v>14.645703402445049</v>
      </c>
      <c r="KS67" s="27">
        <v>10.526155403697169</v>
      </c>
      <c r="KT67" s="27">
        <v>-3.2459066371506324</v>
      </c>
    </row>
    <row r="68" spans="1:306" ht="15" thickBot="1" x14ac:dyDescent="0.35">
      <c r="A68" s="2"/>
      <c r="B68" s="72" t="s">
        <v>520</v>
      </c>
      <c r="C68" s="72" t="s">
        <v>521</v>
      </c>
      <c r="D68" s="72" t="s">
        <v>847</v>
      </c>
      <c r="E68" s="85">
        <v>380863</v>
      </c>
      <c r="F68" s="82">
        <v>410807</v>
      </c>
      <c r="G68" s="20">
        <v>30.259569337999999</v>
      </c>
      <c r="H68" s="20">
        <v>7.4433187076186655</v>
      </c>
      <c r="I68" s="20">
        <v>5.4297973675649578</v>
      </c>
      <c r="J68" s="20">
        <v>15.45370430484823</v>
      </c>
      <c r="K68" s="20">
        <v>30.382446367</v>
      </c>
      <c r="L68" s="20">
        <v>6.9666807190584317</v>
      </c>
      <c r="M68" s="20">
        <v>5.082096590905107</v>
      </c>
      <c r="N68" s="20">
        <v>12.791040687691495</v>
      </c>
      <c r="O68" s="20">
        <v>30.491463721999999</v>
      </c>
      <c r="P68" s="20">
        <v>6.7831301903724084</v>
      </c>
      <c r="Q68" s="20">
        <v>4.9481990357118288</v>
      </c>
      <c r="R68" s="20">
        <v>12.040611157254439</v>
      </c>
      <c r="S68" s="20">
        <v>30.634422499999999</v>
      </c>
      <c r="T68" s="20">
        <v>6.6640704778775453</v>
      </c>
      <c r="U68" s="20">
        <v>4.8613466330562831</v>
      </c>
      <c r="V68" s="20">
        <v>11.854326917810758</v>
      </c>
      <c r="W68" s="20">
        <v>30.772527036</v>
      </c>
      <c r="X68" s="20">
        <v>6.5185545297859804</v>
      </c>
      <c r="Y68" s="20">
        <v>4.7551947748700201</v>
      </c>
      <c r="Z68" s="20">
        <v>11.486375788478403</v>
      </c>
      <c r="AA68" s="20">
        <v>30.891374417999998</v>
      </c>
      <c r="AB68" s="20">
        <v>6.3887047709904259</v>
      </c>
      <c r="AC68" s="20">
        <v>4.6604711836625956</v>
      </c>
      <c r="AD68" s="20">
        <v>11.106491371845088</v>
      </c>
      <c r="AE68" s="20">
        <v>31.021506566999999</v>
      </c>
      <c r="AF68" s="20">
        <v>6.2851116785011891</v>
      </c>
      <c r="AG68" s="20">
        <v>4.584901464967059</v>
      </c>
      <c r="AH68" s="20">
        <v>10.826127080183255</v>
      </c>
      <c r="AI68" s="20">
        <v>31.163796433999998</v>
      </c>
      <c r="AJ68" s="20">
        <v>6.1404971183712318</v>
      </c>
      <c r="AK68" s="20">
        <v>4.4794071567492093</v>
      </c>
      <c r="AL68" s="20">
        <v>10.373544187369092</v>
      </c>
      <c r="AM68" s="20">
        <v>31.319633903</v>
      </c>
      <c r="AN68" s="20">
        <v>6.0025248894566019</v>
      </c>
      <c r="AO68" s="20">
        <v>4.3787583366750509</v>
      </c>
      <c r="AP68" s="20">
        <v>9.9607605125609098</v>
      </c>
      <c r="AQ68" s="20">
        <v>31.423852681</v>
      </c>
      <c r="AR68" s="20">
        <v>5.8966999470697736</v>
      </c>
      <c r="AS68" s="20">
        <v>4.3015605145521629</v>
      </c>
      <c r="AT68" s="20">
        <v>9.7429357460275945</v>
      </c>
      <c r="AU68" s="20">
        <v>31.782056835999999</v>
      </c>
      <c r="AV68" s="20">
        <v>5.2751314136698015</v>
      </c>
      <c r="AW68" s="20">
        <v>3.8481349232279753</v>
      </c>
      <c r="AX68" s="20">
        <v>8.079514429400465</v>
      </c>
      <c r="AY68" s="20">
        <v>31.521492915</v>
      </c>
      <c r="AZ68" s="20">
        <v>5.7890921856887552</v>
      </c>
      <c r="BA68" s="20">
        <v>4.2230621507943189</v>
      </c>
      <c r="BB68" s="20">
        <v>9.4872321341692469</v>
      </c>
      <c r="BC68" s="20">
        <v>30.398844104451793</v>
      </c>
      <c r="BD68" s="20">
        <v>4.9309908031577052</v>
      </c>
      <c r="BE68" s="20">
        <v>3.5970891391588147</v>
      </c>
      <c r="BF68" s="20">
        <v>4.5718089343496224</v>
      </c>
      <c r="BG68" s="20">
        <v>29.139800461241745</v>
      </c>
      <c r="BH68" s="20">
        <v>4.7267615698318979</v>
      </c>
      <c r="BI68" s="20">
        <v>3.4481067568301857</v>
      </c>
      <c r="BJ68" s="20">
        <v>0.91330809510314381</v>
      </c>
      <c r="BK68" s="20">
        <v>26.189359707987688</v>
      </c>
      <c r="BL68" s="20">
        <v>4.2481711283806431</v>
      </c>
      <c r="BM68" s="20">
        <v>3.0989816929693701</v>
      </c>
      <c r="BN68" s="20">
        <v>-1.6413769098752446</v>
      </c>
      <c r="BO68" s="23">
        <v>30.243803533000001</v>
      </c>
      <c r="BP68" s="23">
        <v>7.4433187076186655</v>
      </c>
      <c r="BQ68" s="23">
        <v>5.4297973675649578</v>
      </c>
      <c r="BR68" s="23">
        <v>15.45370430484823</v>
      </c>
      <c r="BS68" s="23">
        <v>30.380138297999999</v>
      </c>
      <c r="BT68" s="23">
        <v>7.2965321221763091</v>
      </c>
      <c r="BU68" s="23">
        <v>5.3227185971217468</v>
      </c>
      <c r="BV68" s="23">
        <v>14.704250814255014</v>
      </c>
      <c r="BW68" s="23">
        <v>30.403939522999998</v>
      </c>
      <c r="BX68" s="23">
        <v>7.229925542970987</v>
      </c>
      <c r="BY68" s="23">
        <v>5.2741300249219059</v>
      </c>
      <c r="BZ68" s="23">
        <v>14.485202399605111</v>
      </c>
      <c r="CA68" s="23">
        <v>30.461504480999999</v>
      </c>
      <c r="CB68" s="23">
        <v>7.1903826677002289</v>
      </c>
      <c r="CC68" s="23">
        <v>5.2452840479477709</v>
      </c>
      <c r="CD68" s="23">
        <v>14.504100458644869</v>
      </c>
      <c r="CE68" s="23">
        <v>30.514479845</v>
      </c>
      <c r="CF68" s="23">
        <v>7.1236829603506067</v>
      </c>
      <c r="CG68" s="23">
        <v>5.1966275400632389</v>
      </c>
      <c r="CH68" s="23">
        <v>14.377167870781607</v>
      </c>
      <c r="CI68" s="23">
        <v>30.565213739000001</v>
      </c>
      <c r="CJ68" s="23">
        <v>7.0641308380760002</v>
      </c>
      <c r="CK68" s="23">
        <v>5.1531850959786407</v>
      </c>
      <c r="CL68" s="23">
        <v>14.267911877484167</v>
      </c>
      <c r="CM68" s="23">
        <v>30.648255122000002</v>
      </c>
      <c r="CN68" s="23">
        <v>7.0098670639955616</v>
      </c>
      <c r="CO68" s="23">
        <v>5.1136004282746335</v>
      </c>
      <c r="CP68" s="23">
        <v>14.15115015731117</v>
      </c>
      <c r="CQ68" s="23">
        <v>30.765736314000002</v>
      </c>
      <c r="CR68" s="23">
        <v>6.9167422457008456</v>
      </c>
      <c r="CS68" s="23">
        <v>5.0456671698593984</v>
      </c>
      <c r="CT68" s="23">
        <v>13.781812369382081</v>
      </c>
      <c r="CU68" s="23">
        <v>30.904633429</v>
      </c>
      <c r="CV68" s="23">
        <v>6.8165031023826668</v>
      </c>
      <c r="CW68" s="23">
        <v>4.9725441103887738</v>
      </c>
      <c r="CX68" s="23">
        <v>13.386342937903272</v>
      </c>
      <c r="CY68" s="23">
        <v>30.959312624999999</v>
      </c>
      <c r="CZ68" s="23">
        <v>6.7778815305394495</v>
      </c>
      <c r="DA68" s="23">
        <v>4.9443702114381791</v>
      </c>
      <c r="DB68" s="23">
        <v>13.293540250956449</v>
      </c>
      <c r="DC68" s="23">
        <v>31.159880157</v>
      </c>
      <c r="DD68" s="23">
        <v>6.6112253903096869</v>
      </c>
      <c r="DE68" s="23">
        <v>4.8227968774115331</v>
      </c>
      <c r="DF68" s="23">
        <v>12.515008695904488</v>
      </c>
      <c r="DG68" s="23">
        <v>31.011022953000001</v>
      </c>
      <c r="DH68" s="23">
        <v>6.7484929490025314</v>
      </c>
      <c r="DI68" s="23">
        <v>4.9229316503696738</v>
      </c>
      <c r="DJ68" s="23">
        <v>13.145010103661454</v>
      </c>
      <c r="DK68" s="23">
        <v>31.373366054000002</v>
      </c>
      <c r="DL68" s="23">
        <v>6.6177676424467569</v>
      </c>
      <c r="DM68" s="23">
        <v>4.8275693592609867</v>
      </c>
      <c r="DN68" s="23">
        <v>11.793207965954583</v>
      </c>
      <c r="DO68" s="23">
        <v>31.52910499</v>
      </c>
      <c r="DP68" s="23">
        <v>6.7389273581808826</v>
      </c>
      <c r="DQ68" s="23">
        <v>4.9159536850422683</v>
      </c>
      <c r="DR68" s="23">
        <v>11.175032064112399</v>
      </c>
      <c r="DS68" s="23">
        <v>31.641937584000001</v>
      </c>
      <c r="DT68" s="23">
        <v>6.5486599073659493</v>
      </c>
      <c r="DU68" s="23">
        <v>4.7771562286723332</v>
      </c>
      <c r="DV68" s="23">
        <v>10.818589933266409</v>
      </c>
      <c r="DW68" s="25">
        <v>30.259569337999999</v>
      </c>
      <c r="DX68" s="25">
        <v>7.4433187076186655</v>
      </c>
      <c r="DY68" s="25">
        <v>5.4297973675649578</v>
      </c>
      <c r="DZ68" s="25">
        <v>15.45370430484823</v>
      </c>
      <c r="EA68" s="25">
        <v>30.382514057000002</v>
      </c>
      <c r="EB68" s="25">
        <v>7.2360525674345268</v>
      </c>
      <c r="EC68" s="25">
        <v>5.278599603964528</v>
      </c>
      <c r="ED68" s="25">
        <v>14.371472925828156</v>
      </c>
      <c r="EE68" s="25">
        <v>30.491565033000001</v>
      </c>
      <c r="EF68" s="25">
        <v>7.1027601563914464</v>
      </c>
      <c r="EG68" s="25">
        <v>5.1813646458728764</v>
      </c>
      <c r="EH68" s="25">
        <v>13.852949785539451</v>
      </c>
      <c r="EI68" s="25">
        <v>30.634558149</v>
      </c>
      <c r="EJ68" s="25">
        <v>6.9953585505477252</v>
      </c>
      <c r="EK68" s="25">
        <v>5.10301666970929</v>
      </c>
      <c r="EL68" s="25">
        <v>13.672479072815333</v>
      </c>
      <c r="EM68" s="25">
        <v>30.772970341000001</v>
      </c>
      <c r="EN68" s="25">
        <v>6.8584040407733271</v>
      </c>
      <c r="EO68" s="25">
        <v>5.0031102615787306</v>
      </c>
      <c r="EP68" s="25">
        <v>13.346134715851017</v>
      </c>
      <c r="EQ68" s="25">
        <v>30.891961815999998</v>
      </c>
      <c r="ER68" s="25">
        <v>6.7319369036599888</v>
      </c>
      <c r="ES68" s="25">
        <v>4.9108542457939155</v>
      </c>
      <c r="ET68" s="25">
        <v>13.030669266645765</v>
      </c>
      <c r="EU68" s="25">
        <v>31.022223477000001</v>
      </c>
      <c r="EV68" s="25">
        <v>6.6299269981282061</v>
      </c>
      <c r="EW68" s="25">
        <v>4.8364394399419117</v>
      </c>
      <c r="EX68" s="25">
        <v>12.811051820836429</v>
      </c>
      <c r="EY68" s="25">
        <v>31.164216635999999</v>
      </c>
      <c r="EZ68" s="25">
        <v>6.5020362658677291</v>
      </c>
      <c r="FA68" s="25">
        <v>4.7431449313172696</v>
      </c>
      <c r="FB68" s="25">
        <v>12.423437872387703</v>
      </c>
      <c r="FC68" s="25">
        <v>31.320096765999999</v>
      </c>
      <c r="FD68" s="25">
        <v>6.3645030047951998</v>
      </c>
      <c r="FE68" s="25">
        <v>4.6428163321723916</v>
      </c>
      <c r="FF68" s="25">
        <v>12.043949718805198</v>
      </c>
      <c r="FG68" s="25">
        <v>31.424039225000001</v>
      </c>
      <c r="FH68" s="25">
        <v>6.2607269099570431</v>
      </c>
      <c r="FI68" s="25">
        <v>4.5671131158111695</v>
      </c>
      <c r="FJ68" s="25">
        <v>11.823694234226323</v>
      </c>
      <c r="FK68" s="25">
        <v>31.778517835999999</v>
      </c>
      <c r="FL68" s="25">
        <v>5.768592063285289</v>
      </c>
      <c r="FM68" s="25">
        <v>4.2081075969140498</v>
      </c>
      <c r="FN68" s="25">
        <v>10.773638454534836</v>
      </c>
      <c r="FO68" s="25">
        <v>31.521108011999999</v>
      </c>
      <c r="FP68" s="25">
        <v>6.1502851967196559</v>
      </c>
      <c r="FQ68" s="25">
        <v>4.4865474236298137</v>
      </c>
      <c r="FR68" s="25">
        <v>11.560010705338714</v>
      </c>
      <c r="FS68" s="25">
        <v>32.100542947999998</v>
      </c>
      <c r="FT68" s="25">
        <v>5.9371616942595749</v>
      </c>
      <c r="FU68" s="25">
        <v>4.3310767957982401</v>
      </c>
      <c r="FV68" s="25">
        <v>9.8530928502494568</v>
      </c>
      <c r="FW68" s="25">
        <v>32.292309566</v>
      </c>
      <c r="FX68" s="25">
        <v>6.3806282133777312</v>
      </c>
      <c r="FY68" s="25">
        <v>4.6545794473300495</v>
      </c>
      <c r="FZ68" s="25">
        <v>9.2021471704485265</v>
      </c>
      <c r="GA68" s="25">
        <v>32.403698251999998</v>
      </c>
      <c r="GB68" s="25">
        <v>6.3734936068576156</v>
      </c>
      <c r="GC68" s="25">
        <v>4.6493748512052209</v>
      </c>
      <c r="GD68" s="25">
        <v>8.9693081065442151</v>
      </c>
      <c r="GE68" s="26">
        <v>30.265221142000001</v>
      </c>
      <c r="GF68" s="26">
        <v>7.4433187076186655</v>
      </c>
      <c r="GG68" s="26">
        <v>5.4297973675649578</v>
      </c>
      <c r="GH68" s="26">
        <v>15.45370430484823</v>
      </c>
      <c r="GI68" s="26">
        <v>30.387934558000001</v>
      </c>
      <c r="GJ68" s="26">
        <v>6.8070785052198133</v>
      </c>
      <c r="GK68" s="26">
        <v>4.9656689979724744</v>
      </c>
      <c r="GL68" s="26">
        <v>11.86285571566682</v>
      </c>
      <c r="GM68" s="26">
        <v>30.509044930999998</v>
      </c>
      <c r="GN68" s="26">
        <v>6.6093286215221774</v>
      </c>
      <c r="GO68" s="26">
        <v>4.8214132109888181</v>
      </c>
      <c r="GP68" s="26">
        <v>11.005185270865383</v>
      </c>
      <c r="GQ68" s="26">
        <v>30.673793259</v>
      </c>
      <c r="GR68" s="26">
        <v>6.4845312919284686</v>
      </c>
      <c r="GS68" s="26">
        <v>4.7303752965416681</v>
      </c>
      <c r="GT68" s="26">
        <v>10.835377425363145</v>
      </c>
      <c r="GU68" s="26">
        <v>30.816516629999999</v>
      </c>
      <c r="GV68" s="26">
        <v>6.3110756431815869</v>
      </c>
      <c r="GW68" s="26">
        <v>4.6038418157179768</v>
      </c>
      <c r="GX68" s="26">
        <v>10.462562488185988</v>
      </c>
      <c r="GY68" s="26">
        <v>30.959452805000002</v>
      </c>
      <c r="GZ68" s="26">
        <v>6.1513403831493747</v>
      </c>
      <c r="HA68" s="26">
        <v>4.4873171674394552</v>
      </c>
      <c r="HB68" s="26">
        <v>10.0906091134954</v>
      </c>
      <c r="HC68" s="26">
        <v>31.116090728</v>
      </c>
      <c r="HD68" s="26">
        <v>6.0026080433275979</v>
      </c>
      <c r="HE68" s="26">
        <v>4.3788189962662321</v>
      </c>
      <c r="HF68" s="26">
        <v>9.8368353156806023</v>
      </c>
      <c r="HG68" s="26">
        <v>31.282231772999999</v>
      </c>
      <c r="HH68" s="26">
        <v>5.8218115708490217</v>
      </c>
      <c r="HI68" s="26">
        <v>4.2469304867329258</v>
      </c>
      <c r="HJ68" s="26">
        <v>9.4115596439321152</v>
      </c>
      <c r="HK68" s="26">
        <v>31.483924483999999</v>
      </c>
      <c r="HL68" s="26">
        <v>5.618111196142773</v>
      </c>
      <c r="HM68" s="26">
        <v>4.0983338994042278</v>
      </c>
      <c r="HN68" s="26">
        <v>8.9969547924439226</v>
      </c>
      <c r="HO68" s="26">
        <v>31.620652827000001</v>
      </c>
      <c r="HP68" s="26">
        <v>5.4675527973138891</v>
      </c>
      <c r="HQ68" s="26">
        <v>3.9885036436086367</v>
      </c>
      <c r="HR68" s="26">
        <v>8.7798151278259482</v>
      </c>
      <c r="HS68" s="26">
        <v>30.753831214616916</v>
      </c>
      <c r="HT68" s="26">
        <v>4.9885731957463566</v>
      </c>
      <c r="HU68" s="26">
        <v>3.6390946928610797</v>
      </c>
      <c r="HV68" s="26">
        <v>7.1588808997126847</v>
      </c>
      <c r="HW68" s="26">
        <v>31.744905618000001</v>
      </c>
      <c r="HX68" s="26">
        <v>5.3748661665447379</v>
      </c>
      <c r="HY68" s="26">
        <v>3.9208900368926329</v>
      </c>
      <c r="HZ68" s="26">
        <v>8.5291405178971935</v>
      </c>
      <c r="IA68" s="26">
        <v>27.768039388238748</v>
      </c>
      <c r="IB68" s="26">
        <v>4.5042484633510851</v>
      </c>
      <c r="IC68" s="26">
        <v>3.2857865435922982</v>
      </c>
      <c r="ID68" s="26">
        <v>3.821384507943641</v>
      </c>
      <c r="IE68" s="26">
        <v>26.995688158370363</v>
      </c>
      <c r="IF68" s="26">
        <v>4.3789655151507345</v>
      </c>
      <c r="IG68" s="26">
        <v>3.1943943771326313</v>
      </c>
      <c r="IH68" s="26">
        <v>0.9879344052092307</v>
      </c>
      <c r="II68" s="26">
        <v>24.179310813518519</v>
      </c>
      <c r="IJ68" s="26">
        <v>3.9221214740428563</v>
      </c>
      <c r="IK68" s="26">
        <v>2.8611330095579381</v>
      </c>
      <c r="IL68" s="26">
        <v>-1.3691184132623775</v>
      </c>
      <c r="IM68" s="27">
        <v>30.265221142000001</v>
      </c>
      <c r="IN68" s="27">
        <v>7.4433187076186655</v>
      </c>
      <c r="IO68" s="27">
        <v>5.4297973675649578</v>
      </c>
      <c r="IP68" s="27">
        <v>15.45370430484823</v>
      </c>
      <c r="IQ68" s="27">
        <v>30.371953933</v>
      </c>
      <c r="IR68" s="27">
        <v>6.7423355059575893</v>
      </c>
      <c r="IS68" s="27">
        <v>4.9184398813954209</v>
      </c>
      <c r="IT68" s="27">
        <v>11.429619893221085</v>
      </c>
      <c r="IU68" s="27">
        <v>30.474306491</v>
      </c>
      <c r="IV68" s="27">
        <v>6.5561739537449881</v>
      </c>
      <c r="IW68" s="27">
        <v>4.7826376208914931</v>
      </c>
      <c r="IX68" s="27">
        <v>10.554936366734097</v>
      </c>
      <c r="IY68" s="27">
        <v>30.602352229000001</v>
      </c>
      <c r="IZ68" s="27">
        <v>6.4264256987229684</v>
      </c>
      <c r="JA68" s="27">
        <v>4.687988075273676</v>
      </c>
      <c r="JB68" s="27">
        <v>10.430272038751436</v>
      </c>
      <c r="JC68" s="27">
        <v>30.726837588999999</v>
      </c>
      <c r="JD68" s="27">
        <v>6.257874382687441</v>
      </c>
      <c r="JE68" s="27">
        <v>4.5650322368823195</v>
      </c>
      <c r="JF68" s="27">
        <v>10.099329203418947</v>
      </c>
      <c r="JG68" s="27">
        <v>30.847021724000001</v>
      </c>
      <c r="JH68" s="27">
        <v>6.0913987726161132</v>
      </c>
      <c r="JI68" s="27">
        <v>4.4435905970928209</v>
      </c>
      <c r="JJ68" s="27">
        <v>9.7755247377028489</v>
      </c>
      <c r="JK68" s="27">
        <v>30.981535528999999</v>
      </c>
      <c r="JL68" s="27">
        <v>5.9391903145968152</v>
      </c>
      <c r="JM68" s="27">
        <v>4.3325566460907803</v>
      </c>
      <c r="JN68" s="27">
        <v>9.5704196363709961</v>
      </c>
      <c r="JO68" s="27">
        <v>31.132726332000001</v>
      </c>
      <c r="JP68" s="27">
        <v>5.7030721082649904</v>
      </c>
      <c r="JQ68" s="27">
        <v>4.1603117019286513</v>
      </c>
      <c r="JR68" s="27">
        <v>9.1122933680788059</v>
      </c>
      <c r="JS68" s="27">
        <v>31.347459134000001</v>
      </c>
      <c r="JT68" s="27">
        <v>5.4479232708094285</v>
      </c>
      <c r="JU68" s="27">
        <v>3.9741841773158164</v>
      </c>
      <c r="JV68" s="27">
        <v>8.1869742608174683</v>
      </c>
      <c r="JW68" s="27">
        <v>31.51796221</v>
      </c>
      <c r="JX68" s="27">
        <v>5.3457413223985446</v>
      </c>
      <c r="JY68" s="27">
        <v>3.8996438685787771</v>
      </c>
      <c r="JZ68" s="27">
        <v>7.4276747162359165</v>
      </c>
      <c r="KA68" s="27">
        <v>32.098334709</v>
      </c>
      <c r="KB68" s="27">
        <v>5.5317099404029264</v>
      </c>
      <c r="KC68" s="27">
        <v>4.0353053862639356</v>
      </c>
      <c r="KD68" s="27">
        <v>4.2743582770338513</v>
      </c>
      <c r="KE68" s="27">
        <v>31.678563506</v>
      </c>
      <c r="KF68" s="27">
        <v>5.1878645904000811</v>
      </c>
      <c r="KG68" s="27">
        <v>3.7844749906255086</v>
      </c>
      <c r="KH68" s="27">
        <v>6.6198267301779268</v>
      </c>
      <c r="KI68" s="27">
        <v>27.431889142115072</v>
      </c>
      <c r="KJ68" s="27">
        <v>4.449721594947154</v>
      </c>
      <c r="KK68" s="27">
        <v>3.2460099522422357</v>
      </c>
      <c r="KL68" s="27">
        <v>1.1465587775325048</v>
      </c>
      <c r="KM68" s="27">
        <v>23.410981202177716</v>
      </c>
      <c r="KN68" s="27">
        <v>3.7974908718299121</v>
      </c>
      <c r="KO68" s="27">
        <v>2.7702167204137931</v>
      </c>
      <c r="KP68" s="27">
        <v>-1.3505468551739774</v>
      </c>
      <c r="KQ68" s="27">
        <v>22.930869118526623</v>
      </c>
      <c r="KR68" s="27">
        <v>3.7196119807499146</v>
      </c>
      <c r="KS68" s="27">
        <v>2.7134051536401955</v>
      </c>
      <c r="KT68" s="27">
        <v>-1.0106949785902088</v>
      </c>
    </row>
    <row r="69" spans="1:306" ht="15" thickBot="1" x14ac:dyDescent="0.35">
      <c r="A69" s="2"/>
      <c r="B69" s="72" t="s">
        <v>522</v>
      </c>
      <c r="C69" s="72" t="s">
        <v>453</v>
      </c>
      <c r="D69" s="72" t="s">
        <v>845</v>
      </c>
      <c r="E69" s="85">
        <v>353809</v>
      </c>
      <c r="F69" s="82">
        <v>430094</v>
      </c>
      <c r="G69" s="20">
        <v>32.055134670999998</v>
      </c>
      <c r="H69" s="20">
        <v>12.849222177901877</v>
      </c>
      <c r="I69" s="20">
        <v>9.3733286854177873</v>
      </c>
      <c r="J69" s="20">
        <v>10.083412670054578</v>
      </c>
      <c r="K69" s="20">
        <v>32.377027928000004</v>
      </c>
      <c r="L69" s="20">
        <v>12.352351669645119</v>
      </c>
      <c r="M69" s="20">
        <v>9.0108685673266802</v>
      </c>
      <c r="N69" s="20">
        <v>7.4751585654411343</v>
      </c>
      <c r="O69" s="20">
        <v>32.578950974000001</v>
      </c>
      <c r="P69" s="20">
        <v>12.126081537951732</v>
      </c>
      <c r="Q69" s="20">
        <v>8.8458076565034229</v>
      </c>
      <c r="R69" s="20">
        <v>6.4983410180843215</v>
      </c>
      <c r="S69" s="20">
        <v>32.803248379999999</v>
      </c>
      <c r="T69" s="20">
        <v>11.979061783476372</v>
      </c>
      <c r="U69" s="20">
        <v>8.7385587924969332</v>
      </c>
      <c r="V69" s="20">
        <v>6.3497936923541758</v>
      </c>
      <c r="W69" s="20">
        <v>33.024511470999997</v>
      </c>
      <c r="X69" s="20">
        <v>11.795392291464074</v>
      </c>
      <c r="Y69" s="20">
        <v>8.6045744552134042</v>
      </c>
      <c r="Z69" s="20">
        <v>5.7633297534061079</v>
      </c>
      <c r="AA69" s="20">
        <v>33.250464393999998</v>
      </c>
      <c r="AB69" s="20">
        <v>11.650479872046443</v>
      </c>
      <c r="AC69" s="20">
        <v>8.4988628627921461</v>
      </c>
      <c r="AD69" s="20">
        <v>5.4467100819421042</v>
      </c>
      <c r="AE69" s="20">
        <v>33.483260674999997</v>
      </c>
      <c r="AF69" s="20">
        <v>11.516740304538645</v>
      </c>
      <c r="AG69" s="20">
        <v>8.4013017102850203</v>
      </c>
      <c r="AH69" s="20">
        <v>5.1950839833913669</v>
      </c>
      <c r="AI69" s="20">
        <v>33.652076274000002</v>
      </c>
      <c r="AJ69" s="20">
        <v>11.368295779505404</v>
      </c>
      <c r="AK69" s="20">
        <v>8.2930134959929322</v>
      </c>
      <c r="AL69" s="20">
        <v>4.7547879194040199</v>
      </c>
      <c r="AM69" s="20">
        <v>33.818781109</v>
      </c>
      <c r="AN69" s="20">
        <v>11.223360166148458</v>
      </c>
      <c r="AO69" s="20">
        <v>8.1872849839158608</v>
      </c>
      <c r="AP69" s="20">
        <v>4.3141061420457092</v>
      </c>
      <c r="AQ69" s="20">
        <v>33.930949613999999</v>
      </c>
      <c r="AR69" s="20">
        <v>11.107542886891034</v>
      </c>
      <c r="AS69" s="20">
        <v>8.1027978911642329</v>
      </c>
      <c r="AT69" s="20">
        <v>3.9533625631521474</v>
      </c>
      <c r="AU69" s="20">
        <v>34.287640570999997</v>
      </c>
      <c r="AV69" s="20">
        <v>10.504089600643949</v>
      </c>
      <c r="AW69" s="20">
        <v>7.6625871204284559</v>
      </c>
      <c r="AX69" s="20">
        <v>2.1619155830719095</v>
      </c>
      <c r="AY69" s="20">
        <v>34.033197391000002</v>
      </c>
      <c r="AZ69" s="20">
        <v>11.011493470769425</v>
      </c>
      <c r="BA69" s="20">
        <v>8.0327311793520071</v>
      </c>
      <c r="BB69" s="20">
        <v>3.7959647719761556</v>
      </c>
      <c r="BC69" s="20">
        <v>34.560760473000002</v>
      </c>
      <c r="BD69" s="20">
        <v>9.4374467194447913</v>
      </c>
      <c r="BE69" s="20">
        <v>6.8844859889346512</v>
      </c>
      <c r="BF69" s="20">
        <v>-2.4466660699447118</v>
      </c>
      <c r="BG69" s="20">
        <v>34.67416334</v>
      </c>
      <c r="BH69" s="20">
        <v>8.5952814097720029</v>
      </c>
      <c r="BI69" s="20">
        <v>6.2701381205791922</v>
      </c>
      <c r="BJ69" s="20">
        <v>-6.2564064898881782</v>
      </c>
      <c r="BK69" s="20">
        <v>34.685632488000003</v>
      </c>
      <c r="BL69" s="20">
        <v>7.970980085501008</v>
      </c>
      <c r="BM69" s="20">
        <v>5.8147189963618882</v>
      </c>
      <c r="BN69" s="20">
        <v>-8.6271317285094113</v>
      </c>
      <c r="BO69" s="23">
        <v>32.057171859999997</v>
      </c>
      <c r="BP69" s="23">
        <v>12.849222177901877</v>
      </c>
      <c r="BQ69" s="23">
        <v>9.3733286854177873</v>
      </c>
      <c r="BR69" s="23">
        <v>10.083412670054578</v>
      </c>
      <c r="BS69" s="23">
        <v>32.419596601000002</v>
      </c>
      <c r="BT69" s="23">
        <v>12.652878438057646</v>
      </c>
      <c r="BU69" s="23">
        <v>9.2300986607981468</v>
      </c>
      <c r="BV69" s="23">
        <v>9.0700226943462923</v>
      </c>
      <c r="BW69" s="23">
        <v>32.54223408</v>
      </c>
      <c r="BX69" s="23">
        <v>12.603709671616746</v>
      </c>
      <c r="BY69" s="23">
        <v>9.1942307302319115</v>
      </c>
      <c r="BZ69" s="23">
        <v>8.8072006641996232</v>
      </c>
      <c r="CA69" s="23">
        <v>32.711900016000001</v>
      </c>
      <c r="CB69" s="23">
        <v>12.592905133384686</v>
      </c>
      <c r="CC69" s="23">
        <v>9.1863489700178622</v>
      </c>
      <c r="CD69" s="23">
        <v>8.9436186234682253</v>
      </c>
      <c r="CE69" s="23">
        <v>32.873730004000002</v>
      </c>
      <c r="CF69" s="23">
        <v>12.505405271326866</v>
      </c>
      <c r="CG69" s="23">
        <v>9.1225190388639614</v>
      </c>
      <c r="CH69" s="23">
        <v>8.6888330319885156</v>
      </c>
      <c r="CI69" s="23">
        <v>32.862056641999999</v>
      </c>
      <c r="CJ69" s="23">
        <v>12.465483811296776</v>
      </c>
      <c r="CK69" s="23">
        <v>9.0933968895787416</v>
      </c>
      <c r="CL69" s="23">
        <v>8.6893350603307624</v>
      </c>
      <c r="CM69" s="23">
        <v>32.900837736</v>
      </c>
      <c r="CN69" s="23">
        <v>12.396336091915263</v>
      </c>
      <c r="CO69" s="23">
        <v>9.0429545909994058</v>
      </c>
      <c r="CP69" s="23">
        <v>8.5839822404820225</v>
      </c>
      <c r="CQ69" s="23">
        <v>32.991789437999998</v>
      </c>
      <c r="CR69" s="23">
        <v>12.280729852113627</v>
      </c>
      <c r="CS69" s="23">
        <v>8.958621448592579</v>
      </c>
      <c r="CT69" s="23">
        <v>8.1578427494293919</v>
      </c>
      <c r="CU69" s="23">
        <v>33.122437069</v>
      </c>
      <c r="CV69" s="23">
        <v>12.161522099567971</v>
      </c>
      <c r="CW69" s="23">
        <v>8.871661052781068</v>
      </c>
      <c r="CX69" s="23">
        <v>7.6597389382697294</v>
      </c>
      <c r="CY69" s="23">
        <v>33.158990258999999</v>
      </c>
      <c r="CZ69" s="23">
        <v>12.113294298738193</v>
      </c>
      <c r="DA69" s="23">
        <v>8.8364795435275489</v>
      </c>
      <c r="DB69" s="23">
        <v>7.4273048569611717</v>
      </c>
      <c r="DC69" s="23">
        <v>33.26917718</v>
      </c>
      <c r="DD69" s="23">
        <v>11.923086714921499</v>
      </c>
      <c r="DE69" s="23">
        <v>8.6977257592993311</v>
      </c>
      <c r="DF69" s="23">
        <v>6.8544910447236447</v>
      </c>
      <c r="DG69" s="23">
        <v>33.190781049999998</v>
      </c>
      <c r="DH69" s="23">
        <v>12.077219532632494</v>
      </c>
      <c r="DI69" s="23">
        <v>8.8101635039045583</v>
      </c>
      <c r="DJ69" s="23">
        <v>7.3285319603574912</v>
      </c>
      <c r="DK69" s="23">
        <v>33.342567313000004</v>
      </c>
      <c r="DL69" s="23">
        <v>11.723121582778093</v>
      </c>
      <c r="DM69" s="23">
        <v>8.5518539794162951</v>
      </c>
      <c r="DN69" s="23">
        <v>6.284156042830439</v>
      </c>
      <c r="DO69" s="23">
        <v>33.350970320000002</v>
      </c>
      <c r="DP69" s="23">
        <v>11.574969197912504</v>
      </c>
      <c r="DQ69" s="23">
        <v>8.4437788773091853</v>
      </c>
      <c r="DR69" s="23">
        <v>5.935324265778295</v>
      </c>
      <c r="DS69" s="23">
        <v>33.315118427000002</v>
      </c>
      <c r="DT69" s="23">
        <v>11.527076036261336</v>
      </c>
      <c r="DU69" s="23">
        <v>8.4088414826774471</v>
      </c>
      <c r="DV69" s="23">
        <v>5.9300586548016163</v>
      </c>
      <c r="DW69" s="25">
        <v>32.055134670999998</v>
      </c>
      <c r="DX69" s="25">
        <v>12.849222177901877</v>
      </c>
      <c r="DY69" s="25">
        <v>9.3733286854177873</v>
      </c>
      <c r="DZ69" s="25">
        <v>10.083412670054578</v>
      </c>
      <c r="EA69" s="25">
        <v>32.377027928000004</v>
      </c>
      <c r="EB69" s="25">
        <v>12.570075320556988</v>
      </c>
      <c r="EC69" s="25">
        <v>9.1696949394082434</v>
      </c>
      <c r="ED69" s="25">
        <v>8.6187073508007934</v>
      </c>
      <c r="EE69" s="25">
        <v>32.578950974000001</v>
      </c>
      <c r="EF69" s="25">
        <v>12.400132614391035</v>
      </c>
      <c r="EG69" s="25">
        <v>9.0457241012883784</v>
      </c>
      <c r="EH69" s="25">
        <v>7.9111189907191211</v>
      </c>
      <c r="EI69" s="25">
        <v>32.803248379999999</v>
      </c>
      <c r="EJ69" s="25">
        <v>12.238602716643188</v>
      </c>
      <c r="EK69" s="25">
        <v>8.9278902897821517</v>
      </c>
      <c r="EL69" s="25">
        <v>7.7874651557172783</v>
      </c>
      <c r="EM69" s="25">
        <v>33.024511470999997</v>
      </c>
      <c r="EN69" s="25">
        <v>12.098523989316245</v>
      </c>
      <c r="EO69" s="25">
        <v>8.8257048084439464</v>
      </c>
      <c r="EP69" s="25">
        <v>7.2761966595511041</v>
      </c>
      <c r="EQ69" s="25">
        <v>33.250464393999998</v>
      </c>
      <c r="ER69" s="25">
        <v>11.945940362828273</v>
      </c>
      <c r="ES69" s="25">
        <v>8.7143971772672923</v>
      </c>
      <c r="ET69" s="25">
        <v>7.0429424161145349</v>
      </c>
      <c r="EU69" s="25">
        <v>33.483260674999997</v>
      </c>
      <c r="EV69" s="25">
        <v>11.86473804069275</v>
      </c>
      <c r="EW69" s="25">
        <v>8.6551612138091762</v>
      </c>
      <c r="EX69" s="25">
        <v>6.8822945301965675</v>
      </c>
      <c r="EY69" s="25">
        <v>33.652076274000002</v>
      </c>
      <c r="EZ69" s="25">
        <v>11.701094172180515</v>
      </c>
      <c r="FA69" s="25">
        <v>8.5357852900620976</v>
      </c>
      <c r="FB69" s="25">
        <v>6.5260823799624141</v>
      </c>
      <c r="FC69" s="25">
        <v>33.818781109</v>
      </c>
      <c r="FD69" s="25">
        <v>11.571353358309445</v>
      </c>
      <c r="FE69" s="25">
        <v>8.4411411726602985</v>
      </c>
      <c r="FF69" s="25">
        <v>6.1333906337328372</v>
      </c>
      <c r="FG69" s="25">
        <v>33.930949613999999</v>
      </c>
      <c r="FH69" s="25">
        <v>11.466804581619432</v>
      </c>
      <c r="FI69" s="25">
        <v>8.364874295645814</v>
      </c>
      <c r="FJ69" s="25">
        <v>5.7912942242491994</v>
      </c>
      <c r="FK69" s="25">
        <v>34.287640570999997</v>
      </c>
      <c r="FL69" s="25">
        <v>11.030610902458028</v>
      </c>
      <c r="FM69" s="25">
        <v>8.0466770796063027</v>
      </c>
      <c r="FN69" s="25">
        <v>4.8571132065624738</v>
      </c>
      <c r="FO69" s="25">
        <v>34.033197391000002</v>
      </c>
      <c r="FP69" s="25">
        <v>11.371553300172096</v>
      </c>
      <c r="FQ69" s="25">
        <v>8.2953898119664355</v>
      </c>
      <c r="FR69" s="25">
        <v>5.6178656375612199</v>
      </c>
      <c r="FS69" s="25">
        <v>34.560760473000002</v>
      </c>
      <c r="FT69" s="25">
        <v>10.638101534515242</v>
      </c>
      <c r="FU69" s="25">
        <v>7.7603469604057276</v>
      </c>
      <c r="FV69" s="25">
        <v>3.8954452313812524</v>
      </c>
      <c r="FW69" s="25">
        <v>34.67416334</v>
      </c>
      <c r="FX69" s="25">
        <v>10.448950852610951</v>
      </c>
      <c r="FY69" s="25">
        <v>7.6223641714078862</v>
      </c>
      <c r="FZ69" s="25">
        <v>3.2554104033914548</v>
      </c>
      <c r="GA69" s="25">
        <v>34.685632488000003</v>
      </c>
      <c r="GB69" s="25">
        <v>10.263663634517412</v>
      </c>
      <c r="GC69" s="25">
        <v>7.4871997254708935</v>
      </c>
      <c r="GD69" s="25">
        <v>3.1953199966568313</v>
      </c>
      <c r="GE69" s="26">
        <v>32.055006521000003</v>
      </c>
      <c r="GF69" s="26">
        <v>12.849222177901877</v>
      </c>
      <c r="GG69" s="26">
        <v>9.3733286854177873</v>
      </c>
      <c r="GH69" s="26">
        <v>10.083412670054578</v>
      </c>
      <c r="GI69" s="26">
        <v>32.374223233000002</v>
      </c>
      <c r="GJ69" s="26">
        <v>12.184192296194473</v>
      </c>
      <c r="GK69" s="26">
        <v>8.8881986455941728</v>
      </c>
      <c r="GL69" s="26">
        <v>6.6457433524867398</v>
      </c>
      <c r="GM69" s="26">
        <v>32.579289164000002</v>
      </c>
      <c r="GN69" s="26">
        <v>11.903767629621425</v>
      </c>
      <c r="GO69" s="26">
        <v>8.6836327555429911</v>
      </c>
      <c r="GP69" s="26">
        <v>5.5396534719509241</v>
      </c>
      <c r="GQ69" s="26">
        <v>32.826870792000001</v>
      </c>
      <c r="GR69" s="26">
        <v>11.797211358990323</v>
      </c>
      <c r="GS69" s="26">
        <v>8.6059014396478268</v>
      </c>
      <c r="GT69" s="26">
        <v>5.4514844707003043</v>
      </c>
      <c r="GU69" s="26">
        <v>33.080950549999997</v>
      </c>
      <c r="GV69" s="26">
        <v>11.544516703577813</v>
      </c>
      <c r="GW69" s="26">
        <v>8.4215642066670355</v>
      </c>
      <c r="GX69" s="26">
        <v>4.9087877706855814</v>
      </c>
      <c r="GY69" s="26">
        <v>33.326039262999998</v>
      </c>
      <c r="GZ69" s="26">
        <v>11.397318024427749</v>
      </c>
      <c r="HA69" s="26">
        <v>8.3141848196014294</v>
      </c>
      <c r="HB69" s="26">
        <v>4.6676989339272694</v>
      </c>
      <c r="HC69" s="26">
        <v>33.540926053</v>
      </c>
      <c r="HD69" s="26">
        <v>11.269496224865073</v>
      </c>
      <c r="HE69" s="26">
        <v>8.2209405964201157</v>
      </c>
      <c r="HF69" s="26">
        <v>4.5267151956772729</v>
      </c>
      <c r="HG69" s="26">
        <v>33.709408234999998</v>
      </c>
      <c r="HH69" s="26">
        <v>11.127787882492752</v>
      </c>
      <c r="HI69" s="26">
        <v>8.1175663335946329</v>
      </c>
      <c r="HJ69" s="26">
        <v>4.2065086717802984</v>
      </c>
      <c r="HK69" s="26">
        <v>33.909726732000003</v>
      </c>
      <c r="HL69" s="26">
        <v>10.97015524407103</v>
      </c>
      <c r="HM69" s="26">
        <v>8.0025755185072018</v>
      </c>
      <c r="HN69" s="26">
        <v>3.8591672260258285</v>
      </c>
      <c r="HO69" s="26">
        <v>34.041063250999997</v>
      </c>
      <c r="HP69" s="26">
        <v>10.815226356289401</v>
      </c>
      <c r="HQ69" s="26">
        <v>7.8895570518687377</v>
      </c>
      <c r="HR69" s="26">
        <v>3.5690888574659176</v>
      </c>
      <c r="HS69" s="26">
        <v>34.461929920999999</v>
      </c>
      <c r="HT69" s="26">
        <v>10.148185228701429</v>
      </c>
      <c r="HU69" s="26">
        <v>7.4029598361768301</v>
      </c>
      <c r="HV69" s="26">
        <v>2.0466898071332338</v>
      </c>
      <c r="HW69" s="26">
        <v>34.155655019000001</v>
      </c>
      <c r="HX69" s="26">
        <v>10.678441755891589</v>
      </c>
      <c r="HY69" s="26">
        <v>7.7897745902628337</v>
      </c>
      <c r="HZ69" s="26">
        <v>3.490459199587221</v>
      </c>
      <c r="IA69" s="26">
        <v>34.847555098000001</v>
      </c>
      <c r="IB69" s="26">
        <v>9.0836563093998119</v>
      </c>
      <c r="IC69" s="26">
        <v>6.6264008104556353</v>
      </c>
      <c r="ID69" s="26">
        <v>-2.1857963188292402</v>
      </c>
      <c r="IE69" s="26">
        <v>34.993772290999999</v>
      </c>
      <c r="IF69" s="26">
        <v>8.2071507158618253</v>
      </c>
      <c r="IG69" s="26">
        <v>5.9870021831232929</v>
      </c>
      <c r="IH69" s="26">
        <v>-5.6621537593541831</v>
      </c>
      <c r="II69" s="26">
        <v>35.009570926000002</v>
      </c>
      <c r="IJ69" s="26">
        <v>7.5793371664946205</v>
      </c>
      <c r="IK69" s="26">
        <v>5.5290209395972765</v>
      </c>
      <c r="IL69" s="26">
        <v>-7.731189259750991</v>
      </c>
      <c r="IM69" s="27">
        <v>32.055006521000003</v>
      </c>
      <c r="IN69" s="27">
        <v>12.849222177901877</v>
      </c>
      <c r="IO69" s="27">
        <v>9.3733286854177873</v>
      </c>
      <c r="IP69" s="27">
        <v>10.083412670054578</v>
      </c>
      <c r="IQ69" s="27">
        <v>32.338058058999998</v>
      </c>
      <c r="IR69" s="27">
        <v>12.120951494218945</v>
      </c>
      <c r="IS69" s="27">
        <v>8.8420653610234154</v>
      </c>
      <c r="IT69" s="27">
        <v>6.2564165981183777</v>
      </c>
      <c r="IU69" s="27">
        <v>32.500389427000002</v>
      </c>
      <c r="IV69" s="27">
        <v>11.822800853760281</v>
      </c>
      <c r="IW69" s="27">
        <v>8.6245686198126386</v>
      </c>
      <c r="IX69" s="27">
        <v>5.1167811910276733</v>
      </c>
      <c r="IY69" s="27">
        <v>32.705401479999999</v>
      </c>
      <c r="IZ69" s="27">
        <v>11.714207108063507</v>
      </c>
      <c r="JA69" s="27">
        <v>8.5453509942238242</v>
      </c>
      <c r="JB69" s="27">
        <v>5.0890080143548886</v>
      </c>
      <c r="JC69" s="27">
        <v>32.915985497000001</v>
      </c>
      <c r="JD69" s="27">
        <v>11.482942526901255</v>
      </c>
      <c r="JE69" s="27">
        <v>8.3766467020482782</v>
      </c>
      <c r="JF69" s="27">
        <v>4.6008338032858624</v>
      </c>
      <c r="JG69" s="27">
        <v>33.118119567000001</v>
      </c>
      <c r="JH69" s="27">
        <v>11.329449890131983</v>
      </c>
      <c r="JI69" s="27">
        <v>8.2646759605271143</v>
      </c>
      <c r="JJ69" s="27">
        <v>4.4237130132077382</v>
      </c>
      <c r="JK69" s="27">
        <v>33.315544394</v>
      </c>
      <c r="JL69" s="27">
        <v>11.202799161819961</v>
      </c>
      <c r="JM69" s="27">
        <v>8.1722860175189105</v>
      </c>
      <c r="JN69" s="27">
        <v>4.3448696470636285</v>
      </c>
      <c r="JO69" s="27">
        <v>33.505213648000002</v>
      </c>
      <c r="JP69" s="27">
        <v>11.025688959424169</v>
      </c>
      <c r="JQ69" s="27">
        <v>8.0430865906888798</v>
      </c>
      <c r="JR69" s="27">
        <v>3.9795141715914149</v>
      </c>
      <c r="JS69" s="27">
        <v>33.740734926999998</v>
      </c>
      <c r="JT69" s="27">
        <v>10.713537446961571</v>
      </c>
      <c r="JU69" s="27">
        <v>7.8153764082784463</v>
      </c>
      <c r="JV69" s="27">
        <v>2.909888008484586</v>
      </c>
      <c r="JW69" s="27">
        <v>33.902398040999998</v>
      </c>
      <c r="JX69" s="27">
        <v>10.373453780624146</v>
      </c>
      <c r="JY69" s="27">
        <v>7.5672901085018838</v>
      </c>
      <c r="JZ69" s="27">
        <v>1.8471538163190679</v>
      </c>
      <c r="KA69" s="27">
        <v>34.413252002</v>
      </c>
      <c r="KB69" s="27">
        <v>9.4119235986319048</v>
      </c>
      <c r="KC69" s="27">
        <v>6.8658672276474304</v>
      </c>
      <c r="KD69" s="27">
        <v>-1.811931615884312</v>
      </c>
      <c r="KE69" s="27">
        <v>34.050621845000002</v>
      </c>
      <c r="KF69" s="27">
        <v>10.034738720236446</v>
      </c>
      <c r="KG69" s="27">
        <v>7.3202021877112209</v>
      </c>
      <c r="KH69" s="27">
        <v>0.99165314628723067</v>
      </c>
      <c r="KI69" s="27">
        <v>34.780554737000003</v>
      </c>
      <c r="KJ69" s="27">
        <v>8.1376421035066056</v>
      </c>
      <c r="KK69" s="27">
        <v>5.9362966181441719</v>
      </c>
      <c r="KL69" s="27">
        <v>-5.7240554429712205</v>
      </c>
      <c r="KM69" s="27">
        <v>34.872526137999998</v>
      </c>
      <c r="KN69" s="27">
        <v>7.4356002723470107</v>
      </c>
      <c r="KO69" s="27">
        <v>5.4241668764942403</v>
      </c>
      <c r="KP69" s="27">
        <v>-8.1861114031221547</v>
      </c>
      <c r="KQ69" s="27">
        <v>34.761059707999998</v>
      </c>
      <c r="KR69" s="27">
        <v>7.4454191087369939</v>
      </c>
      <c r="KS69" s="27">
        <v>5.4313295809379332</v>
      </c>
      <c r="KT69" s="27">
        <v>-7.4024158640481517</v>
      </c>
    </row>
    <row r="70" spans="1:306" ht="15" thickBot="1" x14ac:dyDescent="0.35">
      <c r="A70" s="2"/>
      <c r="B70" s="72" t="s">
        <v>523</v>
      </c>
      <c r="C70" s="72" t="s">
        <v>524</v>
      </c>
      <c r="D70" s="72" t="s">
        <v>847</v>
      </c>
      <c r="E70" s="85">
        <v>372937</v>
      </c>
      <c r="F70" s="82">
        <v>406428</v>
      </c>
      <c r="G70" s="20">
        <v>22.060676798999999</v>
      </c>
      <c r="H70" s="20">
        <v>10.554655870445346</v>
      </c>
      <c r="I70" s="20">
        <v>7.585838991270613</v>
      </c>
      <c r="J70" s="20">
        <v>9.503983348470074</v>
      </c>
      <c r="K70" s="20">
        <v>22.230365335999998</v>
      </c>
      <c r="L70" s="20">
        <v>10.447587634466707</v>
      </c>
      <c r="M70" s="20">
        <v>7.5088869419397</v>
      </c>
      <c r="N70" s="20">
        <v>9.1481594316345891</v>
      </c>
      <c r="O70" s="20">
        <v>22.363215401999998</v>
      </c>
      <c r="P70" s="20">
        <v>10.35245511005667</v>
      </c>
      <c r="Q70" s="20">
        <v>7.4405133235227874</v>
      </c>
      <c r="R70" s="20">
        <v>8.8562710725592009</v>
      </c>
      <c r="S70" s="20">
        <v>22.501769368999998</v>
      </c>
      <c r="T70" s="20">
        <v>10.27063325278522</v>
      </c>
      <c r="U70" s="20">
        <v>7.3817063436603769</v>
      </c>
      <c r="V70" s="20">
        <v>8.7680799345622287</v>
      </c>
      <c r="W70" s="20">
        <v>22.623705118</v>
      </c>
      <c r="X70" s="20">
        <v>10.139309566178477</v>
      </c>
      <c r="Y70" s="20">
        <v>7.287321424382398</v>
      </c>
      <c r="Z70" s="20">
        <v>8.4147496434934119</v>
      </c>
      <c r="AA70" s="20">
        <v>22.758818980000001</v>
      </c>
      <c r="AB70" s="20">
        <v>10.046158897926636</v>
      </c>
      <c r="AC70" s="20">
        <v>7.2203722050083785</v>
      </c>
      <c r="AD70" s="20">
        <v>8.146103355119747</v>
      </c>
      <c r="AE70" s="20">
        <v>22.933793841</v>
      </c>
      <c r="AF70" s="20">
        <v>9.9636204179267089</v>
      </c>
      <c r="AG70" s="20">
        <v>7.1610501742809811</v>
      </c>
      <c r="AH70" s="20">
        <v>7.9097086105420757</v>
      </c>
      <c r="AI70" s="20">
        <v>23.132489113999998</v>
      </c>
      <c r="AJ70" s="20">
        <v>9.8624668910706887</v>
      </c>
      <c r="AK70" s="20">
        <v>7.0883491428548799</v>
      </c>
      <c r="AL70" s="20">
        <v>7.5988737105636659</v>
      </c>
      <c r="AM70" s="20">
        <v>23.354910134999997</v>
      </c>
      <c r="AN70" s="20">
        <v>9.7710717770627777</v>
      </c>
      <c r="AO70" s="20">
        <v>7.0226616748821709</v>
      </c>
      <c r="AP70" s="20">
        <v>7.3518525442577172</v>
      </c>
      <c r="AQ70" s="20">
        <v>23.555573883999998</v>
      </c>
      <c r="AR70" s="20">
        <v>9.6621691240518963</v>
      </c>
      <c r="AS70" s="20">
        <v>6.9443911939112084</v>
      </c>
      <c r="AT70" s="20">
        <v>7.0694414646152985</v>
      </c>
      <c r="AU70" s="20">
        <v>24.384755278</v>
      </c>
      <c r="AV70" s="20">
        <v>9.045534124687137</v>
      </c>
      <c r="AW70" s="20">
        <v>6.5012034785578745</v>
      </c>
      <c r="AX70" s="20">
        <v>5.1057464934632364</v>
      </c>
      <c r="AY70" s="20">
        <v>23.768932355</v>
      </c>
      <c r="AZ70" s="20">
        <v>9.5712300426893844</v>
      </c>
      <c r="BA70" s="20">
        <v>6.8790314855798584</v>
      </c>
      <c r="BB70" s="20">
        <v>6.8382153679455175</v>
      </c>
      <c r="BC70" s="20">
        <v>25.184103346999997</v>
      </c>
      <c r="BD70" s="20">
        <v>7.8689767571971982</v>
      </c>
      <c r="BE70" s="20">
        <v>5.6555885325733506</v>
      </c>
      <c r="BF70" s="20">
        <v>0.21193765542165721</v>
      </c>
      <c r="BG70" s="20">
        <v>25.634318726</v>
      </c>
      <c r="BH70" s="20">
        <v>8.3849519793370355</v>
      </c>
      <c r="BI70" s="20">
        <v>6.0264300840821958</v>
      </c>
      <c r="BJ70" s="20">
        <v>-3.7444214038917707</v>
      </c>
      <c r="BK70" s="20">
        <v>25.901665905999998</v>
      </c>
      <c r="BL70" s="20">
        <v>8.8841465716530372</v>
      </c>
      <c r="BM70" s="20">
        <v>6.3852110665323973</v>
      </c>
      <c r="BN70" s="20">
        <v>-6.4234097818741382</v>
      </c>
      <c r="BO70" s="23">
        <v>22.051771976999998</v>
      </c>
      <c r="BP70" s="23">
        <v>10.554655870445346</v>
      </c>
      <c r="BQ70" s="23">
        <v>7.585838991270613</v>
      </c>
      <c r="BR70" s="23">
        <v>9.503983348470074</v>
      </c>
      <c r="BS70" s="23">
        <v>22.253195157</v>
      </c>
      <c r="BT70" s="23">
        <v>10.467024562978711</v>
      </c>
      <c r="BU70" s="23">
        <v>7.5228566451670469</v>
      </c>
      <c r="BV70" s="23">
        <v>9.1079793945859251</v>
      </c>
      <c r="BW70" s="23">
        <v>22.311083847999999</v>
      </c>
      <c r="BX70" s="23">
        <v>10.432306670283108</v>
      </c>
      <c r="BY70" s="23">
        <v>7.4979042121045429</v>
      </c>
      <c r="BZ70" s="23">
        <v>9.0555300900897819</v>
      </c>
      <c r="CA70" s="23">
        <v>22.406407788999999</v>
      </c>
      <c r="CB70" s="23">
        <v>10.414464292879586</v>
      </c>
      <c r="CC70" s="23">
        <v>7.4850805441549708</v>
      </c>
      <c r="CD70" s="23">
        <v>9.1323956696589725</v>
      </c>
      <c r="CE70" s="23">
        <v>22.505308077999999</v>
      </c>
      <c r="CF70" s="23">
        <v>10.356010278207718</v>
      </c>
      <c r="CG70" s="23">
        <v>7.4430684928728601</v>
      </c>
      <c r="CH70" s="23">
        <v>8.9687545808914741</v>
      </c>
      <c r="CI70" s="23">
        <v>22.582355081999999</v>
      </c>
      <c r="CJ70" s="23">
        <v>10.317191793011213</v>
      </c>
      <c r="CK70" s="23">
        <v>7.4151688832408436</v>
      </c>
      <c r="CL70" s="23">
        <v>8.9176426227600203</v>
      </c>
      <c r="CM70" s="23">
        <v>22.690557783999999</v>
      </c>
      <c r="CN70" s="23">
        <v>10.276350440276662</v>
      </c>
      <c r="CO70" s="23">
        <v>7.3858153988797355</v>
      </c>
      <c r="CP70" s="23">
        <v>8.8251211150890914</v>
      </c>
      <c r="CQ70" s="23">
        <v>22.844038375</v>
      </c>
      <c r="CR70" s="23">
        <v>10.201963772300767</v>
      </c>
      <c r="CS70" s="23">
        <v>7.332352235960105</v>
      </c>
      <c r="CT70" s="23">
        <v>8.5172273250463828</v>
      </c>
      <c r="CU70" s="23">
        <v>23.028827927999998</v>
      </c>
      <c r="CV70" s="23">
        <v>10.125475379238711</v>
      </c>
      <c r="CW70" s="23">
        <v>7.2773785218388811</v>
      </c>
      <c r="CX70" s="23">
        <v>8.2240238452423498</v>
      </c>
      <c r="CY70" s="23">
        <v>23.153353317000001</v>
      </c>
      <c r="CZ70" s="23">
        <v>10.079847716193765</v>
      </c>
      <c r="DA70" s="23">
        <v>7.244585022017052</v>
      </c>
      <c r="DB70" s="23">
        <v>8.0139475833937297</v>
      </c>
      <c r="DC70" s="23">
        <v>23.799601341999999</v>
      </c>
      <c r="DD70" s="23">
        <v>9.8951221954892397</v>
      </c>
      <c r="DE70" s="23">
        <v>7.1118191531110844</v>
      </c>
      <c r="DF70" s="23">
        <v>7.2683025248130573</v>
      </c>
      <c r="DG70" s="23">
        <v>23.294049215999998</v>
      </c>
      <c r="DH70" s="23">
        <v>10.039438365679207</v>
      </c>
      <c r="DI70" s="23">
        <v>7.2155420261574124</v>
      </c>
      <c r="DJ70" s="23">
        <v>7.8291186819590113</v>
      </c>
      <c r="DK70" s="23">
        <v>24.29039685</v>
      </c>
      <c r="DL70" s="23">
        <v>9.6006578251394075</v>
      </c>
      <c r="DM70" s="23">
        <v>6.9001818122485945</v>
      </c>
      <c r="DN70" s="23">
        <v>6.2479596605787453</v>
      </c>
      <c r="DO70" s="23">
        <v>24.575019277999999</v>
      </c>
      <c r="DP70" s="23">
        <v>10.16627216031565</v>
      </c>
      <c r="DQ70" s="23">
        <v>7.3066999716720629</v>
      </c>
      <c r="DR70" s="23">
        <v>5.6575571279975989</v>
      </c>
      <c r="DS70" s="23">
        <v>24.742117449999999</v>
      </c>
      <c r="DT70" s="23">
        <v>10.915412010029774</v>
      </c>
      <c r="DU70" s="23">
        <v>7.8451215319418655</v>
      </c>
      <c r="DV70" s="23">
        <v>5.3570476397085525</v>
      </c>
      <c r="DW70" s="25">
        <v>22.060676798999999</v>
      </c>
      <c r="DX70" s="25">
        <v>10.554655870445346</v>
      </c>
      <c r="DY70" s="25">
        <v>7.585838991270613</v>
      </c>
      <c r="DZ70" s="25">
        <v>9.503983348470074</v>
      </c>
      <c r="EA70" s="25">
        <v>22.256158896999999</v>
      </c>
      <c r="EB70" s="25">
        <v>10.4752684731606</v>
      </c>
      <c r="EC70" s="25">
        <v>7.5287817057342439</v>
      </c>
      <c r="ED70" s="25">
        <v>9.1744739770071941</v>
      </c>
      <c r="EE70" s="25">
        <v>22.391447939999999</v>
      </c>
      <c r="EF70" s="25">
        <v>10.398665275184596</v>
      </c>
      <c r="EG70" s="25">
        <v>7.4737254790608976</v>
      </c>
      <c r="EH70" s="25">
        <v>8.913417515587561</v>
      </c>
      <c r="EI70" s="25">
        <v>22.517001649999997</v>
      </c>
      <c r="EJ70" s="25">
        <v>10.335640192063998</v>
      </c>
      <c r="EK70" s="25">
        <v>7.4284281108820789</v>
      </c>
      <c r="EL70" s="25">
        <v>8.8578704305123921</v>
      </c>
      <c r="EM70" s="25">
        <v>22.639728333000001</v>
      </c>
      <c r="EN70" s="25">
        <v>10.220003342695527</v>
      </c>
      <c r="EO70" s="25">
        <v>7.3453176303951366</v>
      </c>
      <c r="EP70" s="25">
        <v>8.5589480055797829</v>
      </c>
      <c r="EQ70" s="25">
        <v>22.774471659</v>
      </c>
      <c r="ER70" s="25">
        <v>10.12450736369593</v>
      </c>
      <c r="ES70" s="25">
        <v>7.2766827900084232</v>
      </c>
      <c r="ET70" s="25">
        <v>8.3812550574060722</v>
      </c>
      <c r="EU70" s="25">
        <v>22.926111317</v>
      </c>
      <c r="EV70" s="25">
        <v>10.061715440123368</v>
      </c>
      <c r="EW70" s="25">
        <v>7.2315529981876008</v>
      </c>
      <c r="EX70" s="25">
        <v>8.2559801177333956</v>
      </c>
      <c r="EY70" s="25">
        <v>23.106523175</v>
      </c>
      <c r="EZ70" s="25">
        <v>9.9781997473118711</v>
      </c>
      <c r="FA70" s="25">
        <v>7.171528625371578</v>
      </c>
      <c r="FB70" s="25">
        <v>8.0268794275908366</v>
      </c>
      <c r="FC70" s="25">
        <v>23.311620128000001</v>
      </c>
      <c r="FD70" s="25">
        <v>9.898712914337521</v>
      </c>
      <c r="FE70" s="25">
        <v>7.1143998734472396</v>
      </c>
      <c r="FF70" s="25">
        <v>7.8177036143953593</v>
      </c>
      <c r="FG70" s="25">
        <v>23.494373693</v>
      </c>
      <c r="FH70" s="25">
        <v>9.7946448931312169</v>
      </c>
      <c r="FI70" s="25">
        <v>7.0396041375462977</v>
      </c>
      <c r="FJ70" s="25">
        <v>7.5488006360018165</v>
      </c>
      <c r="FK70" s="25">
        <v>24.309754400999999</v>
      </c>
      <c r="FL70" s="25">
        <v>9.3395003113070487</v>
      </c>
      <c r="FM70" s="25">
        <v>6.7124827649646202</v>
      </c>
      <c r="FN70" s="25">
        <v>6.4000585566593138</v>
      </c>
      <c r="FO70" s="25">
        <v>23.689569635999998</v>
      </c>
      <c r="FP70" s="25">
        <v>9.6996632366640281</v>
      </c>
      <c r="FQ70" s="25">
        <v>6.9713389508904413</v>
      </c>
      <c r="FR70" s="25">
        <v>7.3109065019176587</v>
      </c>
      <c r="FS70" s="25">
        <v>24.940777570999998</v>
      </c>
      <c r="FT70" s="25">
        <v>8.7812100600180134</v>
      </c>
      <c r="FU70" s="25">
        <v>6.3112285688393301</v>
      </c>
      <c r="FV70" s="25">
        <v>4.8981240031258082</v>
      </c>
      <c r="FW70" s="25">
        <v>25.292445346999997</v>
      </c>
      <c r="FX70" s="25">
        <v>9.9799072981194481</v>
      </c>
      <c r="FY70" s="25">
        <v>7.1727558757580132</v>
      </c>
      <c r="FZ70" s="25">
        <v>4.1157969105455088</v>
      </c>
      <c r="GA70" s="25">
        <v>25.459736996</v>
      </c>
      <c r="GB70" s="25">
        <v>10.965702438341348</v>
      </c>
      <c r="GC70" s="25">
        <v>7.8812662529689037</v>
      </c>
      <c r="GD70" s="25">
        <v>3.8275747936642865</v>
      </c>
      <c r="GE70" s="26">
        <v>22.064423095999999</v>
      </c>
      <c r="GF70" s="26">
        <v>10.554655870445346</v>
      </c>
      <c r="GG70" s="26">
        <v>7.585838991270613</v>
      </c>
      <c r="GH70" s="26">
        <v>9.503983348470074</v>
      </c>
      <c r="GI70" s="26">
        <v>22.270436244999999</v>
      </c>
      <c r="GJ70" s="26">
        <v>10.432637992858206</v>
      </c>
      <c r="GK70" s="26">
        <v>7.4981423401628815</v>
      </c>
      <c r="GL70" s="26">
        <v>9.1701566538125547</v>
      </c>
      <c r="GM70" s="26">
        <v>22.409559554999998</v>
      </c>
      <c r="GN70" s="26">
        <v>10.340371959362106</v>
      </c>
      <c r="GO70" s="26">
        <v>7.4318289252059371</v>
      </c>
      <c r="GP70" s="26">
        <v>8.9066529528309175</v>
      </c>
      <c r="GQ70" s="26">
        <v>22.540979948</v>
      </c>
      <c r="GR70" s="26">
        <v>10.25103756430069</v>
      </c>
      <c r="GS70" s="26">
        <v>7.3676225365148511</v>
      </c>
      <c r="GT70" s="26">
        <v>8.8650395220706031</v>
      </c>
      <c r="GU70" s="26">
        <v>22.696854330000001</v>
      </c>
      <c r="GV70" s="26">
        <v>10.084990249123019</v>
      </c>
      <c r="GW70" s="26">
        <v>7.2482810616878348</v>
      </c>
      <c r="GX70" s="26">
        <v>8.5432611694757963</v>
      </c>
      <c r="GY70" s="26">
        <v>22.882167853999999</v>
      </c>
      <c r="GZ70" s="26">
        <v>9.9784431933105413</v>
      </c>
      <c r="HA70" s="26">
        <v>7.1717035948041818</v>
      </c>
      <c r="HB70" s="26">
        <v>8.3199256273824425</v>
      </c>
      <c r="HC70" s="26">
        <v>23.096470927999999</v>
      </c>
      <c r="HD70" s="26">
        <v>9.8726401907615955</v>
      </c>
      <c r="HE70" s="26">
        <v>7.0956608936511563</v>
      </c>
      <c r="HF70" s="26">
        <v>8.1549637823619108</v>
      </c>
      <c r="HG70" s="26">
        <v>23.347930429999998</v>
      </c>
      <c r="HH70" s="26">
        <v>9.7312152096184725</v>
      </c>
      <c r="HI70" s="26">
        <v>6.994015975099213</v>
      </c>
      <c r="HJ70" s="26">
        <v>7.9125210267752397</v>
      </c>
      <c r="HK70" s="26">
        <v>23.647260793000001</v>
      </c>
      <c r="HL70" s="26">
        <v>9.5964147026926927</v>
      </c>
      <c r="HM70" s="26">
        <v>6.8971321966006656</v>
      </c>
      <c r="HN70" s="26">
        <v>7.7191371671459024</v>
      </c>
      <c r="HO70" s="26">
        <v>23.931387849</v>
      </c>
      <c r="HP70" s="26">
        <v>9.4359975048363829</v>
      </c>
      <c r="HQ70" s="26">
        <v>6.7818371979473913</v>
      </c>
      <c r="HR70" s="26">
        <v>7.4644848006812481</v>
      </c>
      <c r="HS70" s="26">
        <v>24.95809444</v>
      </c>
      <c r="HT70" s="26">
        <v>8.6374157664089637</v>
      </c>
      <c r="HU70" s="26">
        <v>6.2078807787672572</v>
      </c>
      <c r="HV70" s="26">
        <v>4.9872399992404937</v>
      </c>
      <c r="HW70" s="26">
        <v>24.204356558999997</v>
      </c>
      <c r="HX70" s="26">
        <v>9.2306216600143536</v>
      </c>
      <c r="HY70" s="26">
        <v>6.6342295345011024</v>
      </c>
      <c r="HZ70" s="26">
        <v>7.1462327477894245</v>
      </c>
      <c r="IA70" s="26">
        <v>26.177599301000001</v>
      </c>
      <c r="IB70" s="26">
        <v>7.4614584418734884</v>
      </c>
      <c r="IC70" s="26">
        <v>5.3626970954687252</v>
      </c>
      <c r="ID70" s="26">
        <v>-1.4955024389525065</v>
      </c>
      <c r="IE70" s="26">
        <v>27.021728361999998</v>
      </c>
      <c r="IF70" s="26">
        <v>7.4686315267920538</v>
      </c>
      <c r="IG70" s="26">
        <v>5.3678525328350268</v>
      </c>
      <c r="IH70" s="26">
        <v>-6.753469387242454</v>
      </c>
      <c r="II70" s="26">
        <v>27.474314944</v>
      </c>
      <c r="IJ70" s="26">
        <v>7.831352349543514</v>
      </c>
      <c r="IK70" s="26">
        <v>5.6285471299822936</v>
      </c>
      <c r="IL70" s="26">
        <v>-9.8077223150820672</v>
      </c>
      <c r="IM70" s="27">
        <v>22.064423095999999</v>
      </c>
      <c r="IN70" s="27">
        <v>10.554655870445346</v>
      </c>
      <c r="IO70" s="27">
        <v>7.585838991270613</v>
      </c>
      <c r="IP70" s="27">
        <v>9.503983348470074</v>
      </c>
      <c r="IQ70" s="27">
        <v>22.266176621</v>
      </c>
      <c r="IR70" s="27">
        <v>10.443119111669226</v>
      </c>
      <c r="IS70" s="27">
        <v>7.5056753266216258</v>
      </c>
      <c r="IT70" s="27">
        <v>9.2102809588104471</v>
      </c>
      <c r="IU70" s="27">
        <v>22.385702805000001</v>
      </c>
      <c r="IV70" s="27">
        <v>10.362215011878121</v>
      </c>
      <c r="IW70" s="27">
        <v>7.4475279571306379</v>
      </c>
      <c r="IX70" s="27">
        <v>8.9862066668852645</v>
      </c>
      <c r="IY70" s="27">
        <v>22.506935793</v>
      </c>
      <c r="IZ70" s="27">
        <v>10.260321042429871</v>
      </c>
      <c r="JA70" s="27">
        <v>7.3742947550344669</v>
      </c>
      <c r="JB70" s="27">
        <v>8.9676079185837825</v>
      </c>
      <c r="JC70" s="27">
        <v>22.673478647</v>
      </c>
      <c r="JD70" s="27">
        <v>10.117129735899256</v>
      </c>
      <c r="JE70" s="27">
        <v>7.2713803436482536</v>
      </c>
      <c r="JF70" s="27">
        <v>8.6671140312579329</v>
      </c>
      <c r="JG70" s="27">
        <v>22.896638968999998</v>
      </c>
      <c r="JH70" s="27">
        <v>9.9909196145577024</v>
      </c>
      <c r="JI70" s="27">
        <v>7.1806706444105313</v>
      </c>
      <c r="JJ70" s="27">
        <v>8.4719395095373287</v>
      </c>
      <c r="JK70" s="27">
        <v>23.174391022999998</v>
      </c>
      <c r="JL70" s="27">
        <v>9.8559171348104986</v>
      </c>
      <c r="JM70" s="27">
        <v>7.0836417040684578</v>
      </c>
      <c r="JN70" s="27">
        <v>8.3243208769082795</v>
      </c>
      <c r="JO70" s="27">
        <v>23.502305928999998</v>
      </c>
      <c r="JP70" s="27">
        <v>9.6684691287544275</v>
      </c>
      <c r="JQ70" s="27">
        <v>6.9489191313356269</v>
      </c>
      <c r="JR70" s="27">
        <v>7.9786090754799162</v>
      </c>
      <c r="JS70" s="27">
        <v>23.924029994999998</v>
      </c>
      <c r="JT70" s="27">
        <v>9.344561251249754</v>
      </c>
      <c r="JU70" s="27">
        <v>6.7161201621494362</v>
      </c>
      <c r="JV70" s="27">
        <v>7.0274200243277001</v>
      </c>
      <c r="JW70" s="27">
        <v>24.234264073999999</v>
      </c>
      <c r="JX70" s="27">
        <v>9.0719295575358814</v>
      </c>
      <c r="JY70" s="27">
        <v>6.5201743958623561</v>
      </c>
      <c r="JZ70" s="27">
        <v>5.9450009475187144</v>
      </c>
      <c r="KA70" s="27">
        <v>25.290937479</v>
      </c>
      <c r="KB70" s="27">
        <v>8.2181140574008431</v>
      </c>
      <c r="KC70" s="27">
        <v>5.9065203846110821</v>
      </c>
      <c r="KD70" s="27">
        <v>1.5240382626806053</v>
      </c>
      <c r="KE70" s="27">
        <v>24.530779451000001</v>
      </c>
      <c r="KF70" s="27">
        <v>8.8167214102569105</v>
      </c>
      <c r="KG70" s="27">
        <v>6.3367512754610784</v>
      </c>
      <c r="KH70" s="27">
        <v>4.8228983289393952</v>
      </c>
      <c r="KI70" s="27">
        <v>26.411666423</v>
      </c>
      <c r="KJ70" s="27">
        <v>7.0578450886085333</v>
      </c>
      <c r="KK70" s="27">
        <v>5.0726122314829523</v>
      </c>
      <c r="KL70" s="27">
        <v>-4.0705512102940133</v>
      </c>
      <c r="KM70" s="27">
        <v>27.113280230999997</v>
      </c>
      <c r="KN70" s="27">
        <v>8.3384431745826131</v>
      </c>
      <c r="KO70" s="27">
        <v>5.9930032903644195</v>
      </c>
      <c r="KP70" s="27">
        <v>-7.9315556383104351</v>
      </c>
      <c r="KQ70" s="27">
        <v>27.299589474999998</v>
      </c>
      <c r="KR70" s="27">
        <v>7.9743215735900366</v>
      </c>
      <c r="KS70" s="27">
        <v>5.7313019263144689</v>
      </c>
      <c r="KT70" s="27">
        <v>-9.2999582084336225</v>
      </c>
    </row>
    <row r="71" spans="1:306" ht="15" thickBot="1" x14ac:dyDescent="0.35">
      <c r="A71" s="2"/>
      <c r="B71" s="72" t="s">
        <v>525</v>
      </c>
      <c r="C71" s="72" t="s">
        <v>441</v>
      </c>
      <c r="D71" s="72" t="s">
        <v>841</v>
      </c>
      <c r="E71" s="85">
        <v>384064</v>
      </c>
      <c r="F71" s="82">
        <v>398635</v>
      </c>
      <c r="G71" s="20">
        <v>3.6305513205134465</v>
      </c>
      <c r="H71" s="20">
        <v>0.58891104906262393</v>
      </c>
      <c r="I71" s="20">
        <v>0.42960241117408504</v>
      </c>
      <c r="J71" s="20">
        <v>3.6305513205134465</v>
      </c>
      <c r="K71" s="20">
        <v>1.5885096888162344</v>
      </c>
      <c r="L71" s="20">
        <v>0.25767185881691662</v>
      </c>
      <c r="M71" s="20">
        <v>0.18796803356916555</v>
      </c>
      <c r="N71" s="20">
        <v>1.5885096888162344</v>
      </c>
      <c r="O71" s="20">
        <v>0.36144883748846457</v>
      </c>
      <c r="P71" s="20">
        <v>5.8630548166357793E-2</v>
      </c>
      <c r="Q71" s="20">
        <v>4.2770168603250648E-2</v>
      </c>
      <c r="R71" s="20">
        <v>0.36144883748846457</v>
      </c>
      <c r="S71" s="20">
        <v>2.6914375645502386</v>
      </c>
      <c r="T71" s="20">
        <v>0.43657758276824887</v>
      </c>
      <c r="U71" s="20">
        <v>0.31847726837580376</v>
      </c>
      <c r="V71" s="20">
        <v>2.6914375645502386</v>
      </c>
      <c r="W71" s="20">
        <v>2.6914375645502386</v>
      </c>
      <c r="X71" s="20">
        <v>0.43657758276824887</v>
      </c>
      <c r="Y71" s="20">
        <v>0.31847726837580376</v>
      </c>
      <c r="Z71" s="20">
        <v>2.6914375645502386</v>
      </c>
      <c r="AA71" s="20">
        <v>2.6914375645502386</v>
      </c>
      <c r="AB71" s="20">
        <v>0.43657758276824887</v>
      </c>
      <c r="AC71" s="20">
        <v>0.31847726837580376</v>
      </c>
      <c r="AD71" s="20">
        <v>2.6914375645502386</v>
      </c>
      <c r="AE71" s="20">
        <v>2.6914375645502386</v>
      </c>
      <c r="AF71" s="20">
        <v>0.43657758276824887</v>
      </c>
      <c r="AG71" s="20">
        <v>0.31847726837580376</v>
      </c>
      <c r="AH71" s="20">
        <v>2.6914375645502386</v>
      </c>
      <c r="AI71" s="20">
        <v>2.6914375645502386</v>
      </c>
      <c r="AJ71" s="20">
        <v>0.43657758276824887</v>
      </c>
      <c r="AK71" s="20">
        <v>0.31847726837580376</v>
      </c>
      <c r="AL71" s="20">
        <v>2.6914375645502386</v>
      </c>
      <c r="AM71" s="20">
        <v>2.6914375645502386</v>
      </c>
      <c r="AN71" s="20">
        <v>0.43657758276824887</v>
      </c>
      <c r="AO71" s="20">
        <v>0.31847726837580376</v>
      </c>
      <c r="AP71" s="20">
        <v>2.6914375645502386</v>
      </c>
      <c r="AQ71" s="20">
        <v>2.6914375645502386</v>
      </c>
      <c r="AR71" s="20">
        <v>0.43657758276824887</v>
      </c>
      <c r="AS71" s="20">
        <v>0.31847726837580376</v>
      </c>
      <c r="AT71" s="20">
        <v>2.6914375645502386</v>
      </c>
      <c r="AU71" s="20">
        <v>2.6914375645502386</v>
      </c>
      <c r="AV71" s="20">
        <v>0.43657758276824887</v>
      </c>
      <c r="AW71" s="20">
        <v>0.31847726837580376</v>
      </c>
      <c r="AX71" s="20">
        <v>2.6914375645502386</v>
      </c>
      <c r="AY71" s="20">
        <v>2.6914375645502386</v>
      </c>
      <c r="AZ71" s="20">
        <v>0.43657758276824887</v>
      </c>
      <c r="BA71" s="20">
        <v>0.31847726837580376</v>
      </c>
      <c r="BB71" s="20">
        <v>2.6914375645502386</v>
      </c>
      <c r="BC71" s="20">
        <v>2.6914375645502386</v>
      </c>
      <c r="BD71" s="20">
        <v>0.43657758276824887</v>
      </c>
      <c r="BE71" s="20">
        <v>0.31847726837580376</v>
      </c>
      <c r="BF71" s="20">
        <v>2.6914375645502386</v>
      </c>
      <c r="BG71" s="20">
        <v>2.6914375645502386</v>
      </c>
      <c r="BH71" s="20">
        <v>0.43657758276824887</v>
      </c>
      <c r="BI71" s="20">
        <v>0.31847726837580376</v>
      </c>
      <c r="BJ71" s="20">
        <v>2.6914375645502386</v>
      </c>
      <c r="BK71" s="20">
        <v>2.6914375645502386</v>
      </c>
      <c r="BL71" s="20">
        <v>0.43657758276824887</v>
      </c>
      <c r="BM71" s="20">
        <v>0.31847726837580376</v>
      </c>
      <c r="BN71" s="20">
        <v>2.6914375645502386</v>
      </c>
      <c r="BO71" s="23">
        <v>3.6305513205134115</v>
      </c>
      <c r="BP71" s="23">
        <v>0.58891104906261826</v>
      </c>
      <c r="BQ71" s="23">
        <v>0.42960241117408088</v>
      </c>
      <c r="BR71" s="23">
        <v>3.6305513205134115</v>
      </c>
      <c r="BS71" s="23">
        <v>3.4639238150568001</v>
      </c>
      <c r="BT71" s="23">
        <v>0.56188243264100446</v>
      </c>
      <c r="BU71" s="23">
        <v>0.40988541180056437</v>
      </c>
      <c r="BV71" s="23">
        <v>3.4639238150568001</v>
      </c>
      <c r="BW71" s="23">
        <v>3.4773479629811588</v>
      </c>
      <c r="BX71" s="23">
        <v>0.5640599611591216</v>
      </c>
      <c r="BY71" s="23">
        <v>0.41147388853787886</v>
      </c>
      <c r="BZ71" s="23">
        <v>3.4773479629811588</v>
      </c>
      <c r="CA71" s="23">
        <v>3.0796656610662856</v>
      </c>
      <c r="CB71" s="23">
        <v>0.49955198952102736</v>
      </c>
      <c r="CC71" s="23">
        <v>0.36441622134045487</v>
      </c>
      <c r="CD71" s="23">
        <v>3.0796656610662856</v>
      </c>
      <c r="CE71" s="23">
        <v>2.592108365583639</v>
      </c>
      <c r="CF71" s="23">
        <v>0.42046541202562526</v>
      </c>
      <c r="CG71" s="23">
        <v>0.30672366414083957</v>
      </c>
      <c r="CH71" s="23">
        <v>2.592108365583639</v>
      </c>
      <c r="CI71" s="23">
        <v>2.7449669616924357</v>
      </c>
      <c r="CJ71" s="23">
        <v>0.44526057624325727</v>
      </c>
      <c r="CK71" s="23">
        <v>0.32481139122680119</v>
      </c>
      <c r="CL71" s="23">
        <v>2.7449669616924357</v>
      </c>
      <c r="CM71" s="23">
        <v>2.5337790422587956</v>
      </c>
      <c r="CN71" s="23">
        <v>0.4110038234243964</v>
      </c>
      <c r="CO71" s="23">
        <v>0.29982156698525891</v>
      </c>
      <c r="CP71" s="23">
        <v>2.5337790422587956</v>
      </c>
      <c r="CQ71" s="23">
        <v>1.6822398740005506</v>
      </c>
      <c r="CR71" s="23">
        <v>0.2728758145835915</v>
      </c>
      <c r="CS71" s="23">
        <v>0.1990591076238028</v>
      </c>
      <c r="CT71" s="23">
        <v>1.6822398740005506</v>
      </c>
      <c r="CU71" s="23">
        <v>0.60128352604532742</v>
      </c>
      <c r="CV71" s="23">
        <v>9.7534088034141556E-2</v>
      </c>
      <c r="CW71" s="23">
        <v>7.1149759302065685E-2</v>
      </c>
      <c r="CX71" s="23">
        <v>0.60128352604532742</v>
      </c>
      <c r="CY71" s="23">
        <v>0.54590622240854192</v>
      </c>
      <c r="CZ71" s="23">
        <v>8.8551345993082425E-2</v>
      </c>
      <c r="DA71" s="23">
        <v>6.4596974045385169E-2</v>
      </c>
      <c r="DB71" s="23">
        <v>0.54590622240854192</v>
      </c>
      <c r="DC71" s="23">
        <v>2.6914375645502386</v>
      </c>
      <c r="DD71" s="23">
        <v>0.43657758276824887</v>
      </c>
      <c r="DE71" s="23">
        <v>0.31847726837580376</v>
      </c>
      <c r="DF71" s="23">
        <v>2.6914375645502386</v>
      </c>
      <c r="DG71" s="23">
        <v>0.4719979922628903</v>
      </c>
      <c r="DH71" s="23">
        <v>7.6562705837106879E-2</v>
      </c>
      <c r="DI71" s="23">
        <v>5.5851427963505021E-2</v>
      </c>
      <c r="DJ71" s="23">
        <v>0.4719979922628903</v>
      </c>
      <c r="DK71" s="23">
        <v>2.6914375645502386</v>
      </c>
      <c r="DL71" s="23">
        <v>0.43657758276824887</v>
      </c>
      <c r="DM71" s="23">
        <v>0.31847726837580376</v>
      </c>
      <c r="DN71" s="23">
        <v>2.6914375645502386</v>
      </c>
      <c r="DO71" s="23">
        <v>2.6914375645502386</v>
      </c>
      <c r="DP71" s="23">
        <v>0.43657758276824887</v>
      </c>
      <c r="DQ71" s="23">
        <v>0.31847726837580376</v>
      </c>
      <c r="DR71" s="23">
        <v>2.6914375645502386</v>
      </c>
      <c r="DS71" s="23">
        <v>2.6914375645502386</v>
      </c>
      <c r="DT71" s="23">
        <v>0.43657758276824887</v>
      </c>
      <c r="DU71" s="23">
        <v>0.31847726837580376</v>
      </c>
      <c r="DV71" s="23">
        <v>2.6914375645502386</v>
      </c>
      <c r="DW71" s="25">
        <v>3.6305513205134465</v>
      </c>
      <c r="DX71" s="25">
        <v>0.58891104906262393</v>
      </c>
      <c r="DY71" s="25">
        <v>0.42960241117408504</v>
      </c>
      <c r="DZ71" s="25">
        <v>3.6305513205134465</v>
      </c>
      <c r="EA71" s="25">
        <v>3.115192616426762</v>
      </c>
      <c r="EB71" s="25">
        <v>0.50531481028963188</v>
      </c>
      <c r="EC71" s="25">
        <v>0.36862011885825013</v>
      </c>
      <c r="ED71" s="25">
        <v>3.115192616426762</v>
      </c>
      <c r="EE71" s="25">
        <v>2.193507070221016</v>
      </c>
      <c r="EF71" s="25">
        <v>0.35580837063265991</v>
      </c>
      <c r="EG71" s="25">
        <v>0.25955725263266149</v>
      </c>
      <c r="EH71" s="25">
        <v>2.193507070221016</v>
      </c>
      <c r="EI71" s="25">
        <v>0.79664946470514797</v>
      </c>
      <c r="EJ71" s="25">
        <v>0.12922436031790804</v>
      </c>
      <c r="EK71" s="25">
        <v>9.4267371725095042E-2</v>
      </c>
      <c r="EL71" s="25">
        <v>0.79664946470514797</v>
      </c>
      <c r="EM71" s="25">
        <v>2.6914375645502386</v>
      </c>
      <c r="EN71" s="25">
        <v>0.43657758276824887</v>
      </c>
      <c r="EO71" s="25">
        <v>0.31847726837580376</v>
      </c>
      <c r="EP71" s="25">
        <v>2.6914375645502386</v>
      </c>
      <c r="EQ71" s="25">
        <v>2.6914375645502386</v>
      </c>
      <c r="ER71" s="25">
        <v>0.43657758276824887</v>
      </c>
      <c r="ES71" s="25">
        <v>0.31847726837580376</v>
      </c>
      <c r="ET71" s="25">
        <v>2.6914375645502386</v>
      </c>
      <c r="EU71" s="25">
        <v>2.6914375645502386</v>
      </c>
      <c r="EV71" s="25">
        <v>0.43657758276824887</v>
      </c>
      <c r="EW71" s="25">
        <v>0.31847726837580376</v>
      </c>
      <c r="EX71" s="25">
        <v>2.6914375645502386</v>
      </c>
      <c r="EY71" s="25">
        <v>2.6914375645502386</v>
      </c>
      <c r="EZ71" s="25">
        <v>0.43657758276824887</v>
      </c>
      <c r="FA71" s="25">
        <v>0.31847726837580376</v>
      </c>
      <c r="FB71" s="25">
        <v>2.6914375645502386</v>
      </c>
      <c r="FC71" s="25">
        <v>2.6914375645502386</v>
      </c>
      <c r="FD71" s="25">
        <v>0.43657758276824887</v>
      </c>
      <c r="FE71" s="25">
        <v>0.31847726837580376</v>
      </c>
      <c r="FF71" s="25">
        <v>2.6914375645502386</v>
      </c>
      <c r="FG71" s="25">
        <v>2.6914375645502386</v>
      </c>
      <c r="FH71" s="25">
        <v>0.43657758276824887</v>
      </c>
      <c r="FI71" s="25">
        <v>0.31847726837580376</v>
      </c>
      <c r="FJ71" s="25">
        <v>2.6914375645502386</v>
      </c>
      <c r="FK71" s="25">
        <v>2.6914375645502386</v>
      </c>
      <c r="FL71" s="25">
        <v>0.43657758276824887</v>
      </c>
      <c r="FM71" s="25">
        <v>0.31847726837580376</v>
      </c>
      <c r="FN71" s="25">
        <v>2.6914375645502386</v>
      </c>
      <c r="FO71" s="25">
        <v>2.6914375645502386</v>
      </c>
      <c r="FP71" s="25">
        <v>0.43657758276824887</v>
      </c>
      <c r="FQ71" s="25">
        <v>0.31847726837580376</v>
      </c>
      <c r="FR71" s="25">
        <v>2.6914375645502386</v>
      </c>
      <c r="FS71" s="25">
        <v>2.6914375645502386</v>
      </c>
      <c r="FT71" s="25">
        <v>0.43657758276824887</v>
      </c>
      <c r="FU71" s="25">
        <v>0.31847726837580376</v>
      </c>
      <c r="FV71" s="25">
        <v>2.6914375645502386</v>
      </c>
      <c r="FW71" s="25">
        <v>2.6914375645502386</v>
      </c>
      <c r="FX71" s="25">
        <v>0.43657758276824887</v>
      </c>
      <c r="FY71" s="25">
        <v>0.31847726837580376</v>
      </c>
      <c r="FZ71" s="25">
        <v>2.6914375645502386</v>
      </c>
      <c r="GA71" s="25">
        <v>2.6914375645502386</v>
      </c>
      <c r="GB71" s="25">
        <v>0.43657758276824887</v>
      </c>
      <c r="GC71" s="25">
        <v>0.31847726837580376</v>
      </c>
      <c r="GD71" s="25">
        <v>2.6914375645502386</v>
      </c>
      <c r="GE71" s="26">
        <v>3.6305513205134465</v>
      </c>
      <c r="GF71" s="26">
        <v>0.58891104906262393</v>
      </c>
      <c r="GG71" s="26">
        <v>0.42960241117408504</v>
      </c>
      <c r="GH71" s="26">
        <v>3.6305513205134465</v>
      </c>
      <c r="GI71" s="26">
        <v>0.63943696734794364</v>
      </c>
      <c r="GJ71" s="26">
        <v>0.10372295059501985</v>
      </c>
      <c r="GK71" s="26">
        <v>7.5664448375755686E-2</v>
      </c>
      <c r="GL71" s="26">
        <v>0.63943696734794364</v>
      </c>
      <c r="GM71" s="26">
        <v>2.6914375645502386</v>
      </c>
      <c r="GN71" s="26">
        <v>0.43657758276824887</v>
      </c>
      <c r="GO71" s="26">
        <v>0.31847726837580376</v>
      </c>
      <c r="GP71" s="26">
        <v>2.6914375645502386</v>
      </c>
      <c r="GQ71" s="26">
        <v>2.6914375645502386</v>
      </c>
      <c r="GR71" s="26">
        <v>0.43657758276824887</v>
      </c>
      <c r="GS71" s="26">
        <v>0.31847726837580376</v>
      </c>
      <c r="GT71" s="26">
        <v>2.6914375645502386</v>
      </c>
      <c r="GU71" s="26">
        <v>2.6914375645502386</v>
      </c>
      <c r="GV71" s="26">
        <v>0.43657758276824887</v>
      </c>
      <c r="GW71" s="26">
        <v>0.31847726837580376</v>
      </c>
      <c r="GX71" s="26">
        <v>2.6914375645502386</v>
      </c>
      <c r="GY71" s="26">
        <v>2.6914375645502386</v>
      </c>
      <c r="GZ71" s="26">
        <v>0.43657758276824887</v>
      </c>
      <c r="HA71" s="26">
        <v>0.31847726837580376</v>
      </c>
      <c r="HB71" s="26">
        <v>2.6914375645502386</v>
      </c>
      <c r="HC71" s="26">
        <v>2.6914375645502386</v>
      </c>
      <c r="HD71" s="26">
        <v>0.43657758276824887</v>
      </c>
      <c r="HE71" s="26">
        <v>0.31847726837580376</v>
      </c>
      <c r="HF71" s="26">
        <v>2.6914375645502386</v>
      </c>
      <c r="HG71" s="26">
        <v>2.6914375645502386</v>
      </c>
      <c r="HH71" s="26">
        <v>0.43657758276824887</v>
      </c>
      <c r="HI71" s="26">
        <v>0.31847726837580376</v>
      </c>
      <c r="HJ71" s="26">
        <v>2.6914375645502386</v>
      </c>
      <c r="HK71" s="26">
        <v>2.6914375645502386</v>
      </c>
      <c r="HL71" s="26">
        <v>0.43657758276824887</v>
      </c>
      <c r="HM71" s="26">
        <v>0.31847726837580376</v>
      </c>
      <c r="HN71" s="26">
        <v>2.6914375645502386</v>
      </c>
      <c r="HO71" s="26">
        <v>2.6914375645502386</v>
      </c>
      <c r="HP71" s="26">
        <v>0.43657758276824887</v>
      </c>
      <c r="HQ71" s="26">
        <v>0.31847726837580376</v>
      </c>
      <c r="HR71" s="26">
        <v>2.6914375645502386</v>
      </c>
      <c r="HS71" s="26">
        <v>2.6914375645502386</v>
      </c>
      <c r="HT71" s="26">
        <v>0.43657758276824887</v>
      </c>
      <c r="HU71" s="26">
        <v>0.31847726837580376</v>
      </c>
      <c r="HV71" s="26">
        <v>2.6914375645502386</v>
      </c>
      <c r="HW71" s="26">
        <v>2.6914375645502386</v>
      </c>
      <c r="HX71" s="26">
        <v>0.43657758276824887</v>
      </c>
      <c r="HY71" s="26">
        <v>0.31847726837580376</v>
      </c>
      <c r="HZ71" s="26">
        <v>2.6914375645502386</v>
      </c>
      <c r="IA71" s="26">
        <v>2.6914375645502386</v>
      </c>
      <c r="IB71" s="26">
        <v>0.43657758276824887</v>
      </c>
      <c r="IC71" s="26">
        <v>0.31847726837580376</v>
      </c>
      <c r="ID71" s="26">
        <v>2.6914375645502386</v>
      </c>
      <c r="IE71" s="26">
        <v>2.6914375645502386</v>
      </c>
      <c r="IF71" s="26">
        <v>0.43657758276824887</v>
      </c>
      <c r="IG71" s="26">
        <v>0.31847726837580376</v>
      </c>
      <c r="IH71" s="26">
        <v>2.6914375645502386</v>
      </c>
      <c r="II71" s="26">
        <v>2.6914375645502386</v>
      </c>
      <c r="IJ71" s="26">
        <v>0.43657758276824887</v>
      </c>
      <c r="IK71" s="26">
        <v>0.31847726837580376</v>
      </c>
      <c r="IL71" s="26">
        <v>2.6914375645502386</v>
      </c>
      <c r="IM71" s="27">
        <v>3.6305513205134465</v>
      </c>
      <c r="IN71" s="27">
        <v>0.58891104906262393</v>
      </c>
      <c r="IO71" s="27">
        <v>0.42960241117408504</v>
      </c>
      <c r="IP71" s="27">
        <v>3.6305513205134465</v>
      </c>
      <c r="IQ71" s="27">
        <v>0.2025659282745855</v>
      </c>
      <c r="IR71" s="27">
        <v>3.2858181249358971E-2</v>
      </c>
      <c r="IS71" s="27">
        <v>2.3969585753210506E-2</v>
      </c>
      <c r="IT71" s="27">
        <v>0.2025659282745855</v>
      </c>
      <c r="IU71" s="27">
        <v>2.6914375645502386</v>
      </c>
      <c r="IV71" s="27">
        <v>0.43657758276824887</v>
      </c>
      <c r="IW71" s="27">
        <v>0.31847726837580376</v>
      </c>
      <c r="IX71" s="27">
        <v>2.6914375645502386</v>
      </c>
      <c r="IY71" s="27">
        <v>2.6914375645502386</v>
      </c>
      <c r="IZ71" s="27">
        <v>0.43657758276824887</v>
      </c>
      <c r="JA71" s="27">
        <v>0.31847726837580376</v>
      </c>
      <c r="JB71" s="27">
        <v>2.6914375645502386</v>
      </c>
      <c r="JC71" s="27">
        <v>2.6914375645502386</v>
      </c>
      <c r="JD71" s="27">
        <v>0.43657758276824887</v>
      </c>
      <c r="JE71" s="27">
        <v>0.31847726837580376</v>
      </c>
      <c r="JF71" s="27">
        <v>2.6914375645502386</v>
      </c>
      <c r="JG71" s="27">
        <v>2.6914375645502386</v>
      </c>
      <c r="JH71" s="27">
        <v>0.43657758276824887</v>
      </c>
      <c r="JI71" s="27">
        <v>0.31847726837580376</v>
      </c>
      <c r="JJ71" s="27">
        <v>2.6914375645502386</v>
      </c>
      <c r="JK71" s="27">
        <v>2.6914375645502386</v>
      </c>
      <c r="JL71" s="27">
        <v>0.43657758276824887</v>
      </c>
      <c r="JM71" s="27">
        <v>0.31847726837580376</v>
      </c>
      <c r="JN71" s="27">
        <v>2.6914375645502386</v>
      </c>
      <c r="JO71" s="27">
        <v>2.6914375645502386</v>
      </c>
      <c r="JP71" s="27">
        <v>0.43657758276824887</v>
      </c>
      <c r="JQ71" s="27">
        <v>0.31847726837580376</v>
      </c>
      <c r="JR71" s="27">
        <v>2.6914375645502386</v>
      </c>
      <c r="JS71" s="27">
        <v>2.6914375645502386</v>
      </c>
      <c r="JT71" s="27">
        <v>0.43657758276824887</v>
      </c>
      <c r="JU71" s="27">
        <v>0.31847726837580376</v>
      </c>
      <c r="JV71" s="27">
        <v>2.6914375645502386</v>
      </c>
      <c r="JW71" s="27">
        <v>2.6914375645502386</v>
      </c>
      <c r="JX71" s="27">
        <v>0.43657758276824887</v>
      </c>
      <c r="JY71" s="27">
        <v>0.31847726837580376</v>
      </c>
      <c r="JZ71" s="27">
        <v>2.6914375645502386</v>
      </c>
      <c r="KA71" s="27">
        <v>2.6914375645502386</v>
      </c>
      <c r="KB71" s="27">
        <v>0.43657758276824887</v>
      </c>
      <c r="KC71" s="27">
        <v>0.31847726837580376</v>
      </c>
      <c r="KD71" s="27">
        <v>2.6914375645502386</v>
      </c>
      <c r="KE71" s="27">
        <v>2.6914375645502386</v>
      </c>
      <c r="KF71" s="27">
        <v>0.43657758276824887</v>
      </c>
      <c r="KG71" s="27">
        <v>0.31847726837580376</v>
      </c>
      <c r="KH71" s="27">
        <v>2.6914375645502386</v>
      </c>
      <c r="KI71" s="27">
        <v>2.6914375645502386</v>
      </c>
      <c r="KJ71" s="27">
        <v>0.43657758276824887</v>
      </c>
      <c r="KK71" s="27">
        <v>0.31847726837580376</v>
      </c>
      <c r="KL71" s="27">
        <v>2.6914375645502386</v>
      </c>
      <c r="KM71" s="27">
        <v>2.6914375645502386</v>
      </c>
      <c r="KN71" s="27">
        <v>0.43657758276824887</v>
      </c>
      <c r="KO71" s="27">
        <v>0.31847726837580376</v>
      </c>
      <c r="KP71" s="27">
        <v>2.6914375645502386</v>
      </c>
      <c r="KQ71" s="27">
        <v>2.6914375645502386</v>
      </c>
      <c r="KR71" s="27">
        <v>0.43657758276824887</v>
      </c>
      <c r="KS71" s="27">
        <v>0.31847726837580376</v>
      </c>
      <c r="KT71" s="27">
        <v>2.6914375645502386</v>
      </c>
    </row>
    <row r="72" spans="1:306" ht="15" thickBot="1" x14ac:dyDescent="0.35">
      <c r="A72" s="2"/>
      <c r="B72" s="72" t="s">
        <v>526</v>
      </c>
      <c r="C72" s="72" t="s">
        <v>527</v>
      </c>
      <c r="D72" s="72" t="s">
        <v>840</v>
      </c>
      <c r="E72" s="85">
        <v>352906</v>
      </c>
      <c r="F72" s="82">
        <v>559671</v>
      </c>
      <c r="G72" s="20">
        <v>18.792862986157896</v>
      </c>
      <c r="H72" s="20">
        <v>18.792862986157896</v>
      </c>
      <c r="I72" s="20">
        <v>16.094180407371486</v>
      </c>
      <c r="J72" s="20">
        <v>18.792862986157896</v>
      </c>
      <c r="K72" s="20">
        <v>19.004334484157894</v>
      </c>
      <c r="L72" s="20">
        <v>19.004334484157894</v>
      </c>
      <c r="M72" s="20">
        <v>15.899440437487138</v>
      </c>
      <c r="N72" s="20">
        <v>19.004334484157894</v>
      </c>
      <c r="O72" s="20">
        <v>19.159487260157896</v>
      </c>
      <c r="P72" s="20">
        <v>19.159487260157896</v>
      </c>
      <c r="Q72" s="20">
        <v>15.806565343197098</v>
      </c>
      <c r="R72" s="20">
        <v>19.159487260157896</v>
      </c>
      <c r="S72" s="20">
        <v>19.319713208157896</v>
      </c>
      <c r="T72" s="20">
        <v>19.319713208157896</v>
      </c>
      <c r="U72" s="20">
        <v>15.736036411851844</v>
      </c>
      <c r="V72" s="20">
        <v>19.023187324713561</v>
      </c>
      <c r="W72" s="20">
        <v>19.387970790157897</v>
      </c>
      <c r="X72" s="20">
        <v>19.387970790157897</v>
      </c>
      <c r="Y72" s="20">
        <v>15.642642244302225</v>
      </c>
      <c r="Z72" s="20">
        <v>18.621229473942932</v>
      </c>
      <c r="AA72" s="20">
        <v>19.458683027157896</v>
      </c>
      <c r="AB72" s="20">
        <v>19.458683027157896</v>
      </c>
      <c r="AC72" s="20">
        <v>15.544762054094665</v>
      </c>
      <c r="AD72" s="20">
        <v>18.169342986431843</v>
      </c>
      <c r="AE72" s="20">
        <v>19.539573453157896</v>
      </c>
      <c r="AF72" s="20">
        <v>19.539573453157896</v>
      </c>
      <c r="AG72" s="20">
        <v>15.458348771566785</v>
      </c>
      <c r="AH72" s="20">
        <v>17.769046854324376</v>
      </c>
      <c r="AI72" s="20">
        <v>19.634346560157894</v>
      </c>
      <c r="AJ72" s="20">
        <v>19.634346560157894</v>
      </c>
      <c r="AK72" s="20">
        <v>15.378510811126644</v>
      </c>
      <c r="AL72" s="20">
        <v>17.38416762894061</v>
      </c>
      <c r="AM72" s="20">
        <v>19.747680690157896</v>
      </c>
      <c r="AN72" s="20">
        <v>19.747680690157896</v>
      </c>
      <c r="AO72" s="20">
        <v>15.295831545349907</v>
      </c>
      <c r="AP72" s="20">
        <v>16.947791050859124</v>
      </c>
      <c r="AQ72" s="20">
        <v>19.840229559157898</v>
      </c>
      <c r="AR72" s="20">
        <v>19.840229559157898</v>
      </c>
      <c r="AS72" s="20">
        <v>15.22011661100578</v>
      </c>
      <c r="AT72" s="20">
        <v>16.590076081480298</v>
      </c>
      <c r="AU72" s="20">
        <v>20.285830586157896</v>
      </c>
      <c r="AV72" s="20">
        <v>20.285830586157896</v>
      </c>
      <c r="AW72" s="20">
        <v>15.016139738379232</v>
      </c>
      <c r="AX72" s="20">
        <v>14.815083925833973</v>
      </c>
      <c r="AY72" s="20">
        <v>19.941624866157895</v>
      </c>
      <c r="AZ72" s="20">
        <v>19.941624866157895</v>
      </c>
      <c r="BA72" s="20">
        <v>15.196699194363541</v>
      </c>
      <c r="BB72" s="20">
        <v>16.292586644354149</v>
      </c>
      <c r="BC72" s="20">
        <v>20.931153352157896</v>
      </c>
      <c r="BD72" s="20">
        <v>20.791781000890559</v>
      </c>
      <c r="BE72" s="20">
        <v>14.943462387642974</v>
      </c>
      <c r="BF72" s="20">
        <v>11.614925841132553</v>
      </c>
      <c r="BG72" s="20">
        <v>21.432491752157894</v>
      </c>
      <c r="BH72" s="20">
        <v>21.432491752157894</v>
      </c>
      <c r="BI72" s="20">
        <v>18.76731664945763</v>
      </c>
      <c r="BJ72" s="20">
        <v>9.486814701462734</v>
      </c>
      <c r="BK72" s="20">
        <v>21.897314530157896</v>
      </c>
      <c r="BL72" s="20">
        <v>21.897314530157896</v>
      </c>
      <c r="BM72" s="20">
        <v>18.38409751358294</v>
      </c>
      <c r="BN72" s="20">
        <v>7.6676207836503671</v>
      </c>
      <c r="BO72" s="23">
        <v>18.785483377157895</v>
      </c>
      <c r="BP72" s="23">
        <v>18.785483377157895</v>
      </c>
      <c r="BQ72" s="23">
        <v>16.094180407371486</v>
      </c>
      <c r="BR72" s="23">
        <v>18.785483377157895</v>
      </c>
      <c r="BS72" s="23">
        <v>18.983819761157896</v>
      </c>
      <c r="BT72" s="23">
        <v>18.983819761157896</v>
      </c>
      <c r="BU72" s="23">
        <v>16.029239770841972</v>
      </c>
      <c r="BV72" s="23">
        <v>18.983819761157896</v>
      </c>
      <c r="BW72" s="23">
        <v>19.039643941157895</v>
      </c>
      <c r="BX72" s="23">
        <v>19.039643941157895</v>
      </c>
      <c r="BY72" s="23">
        <v>16.001729744184509</v>
      </c>
      <c r="BZ72" s="23">
        <v>19.039643941157895</v>
      </c>
      <c r="CA72" s="23">
        <v>19.114970600157896</v>
      </c>
      <c r="CB72" s="23">
        <v>19.114970600157896</v>
      </c>
      <c r="CC72" s="23">
        <v>15.973619258064044</v>
      </c>
      <c r="CD72" s="23">
        <v>19.114970600157896</v>
      </c>
      <c r="CE72" s="23">
        <v>19.201151012157897</v>
      </c>
      <c r="CF72" s="23">
        <v>19.201151012157897</v>
      </c>
      <c r="CG72" s="23">
        <v>15.929197077869802</v>
      </c>
      <c r="CH72" s="23">
        <v>19.201151012157897</v>
      </c>
      <c r="CI72" s="23">
        <v>19.298251625157896</v>
      </c>
      <c r="CJ72" s="23">
        <v>19.298251625157896</v>
      </c>
      <c r="CK72" s="23">
        <v>15.886482897526029</v>
      </c>
      <c r="CL72" s="23">
        <v>19.298251625157896</v>
      </c>
      <c r="CM72" s="23">
        <v>19.414866819157897</v>
      </c>
      <c r="CN72" s="23">
        <v>19.414866819157897</v>
      </c>
      <c r="CO72" s="23">
        <v>15.845810042955122</v>
      </c>
      <c r="CP72" s="23">
        <v>19.414866819157897</v>
      </c>
      <c r="CQ72" s="23">
        <v>19.513969474157896</v>
      </c>
      <c r="CR72" s="23">
        <v>19.513969474157896</v>
      </c>
      <c r="CS72" s="23">
        <v>15.79968104491722</v>
      </c>
      <c r="CT72" s="23">
        <v>19.438087477900066</v>
      </c>
      <c r="CU72" s="23">
        <v>19.615253517157896</v>
      </c>
      <c r="CV72" s="23">
        <v>19.615253517157896</v>
      </c>
      <c r="CW72" s="23">
        <v>15.746132590089381</v>
      </c>
      <c r="CX72" s="23">
        <v>19.120312208143329</v>
      </c>
      <c r="CY72" s="23">
        <v>19.653994999157895</v>
      </c>
      <c r="CZ72" s="23">
        <v>19.653994999157895</v>
      </c>
      <c r="DA72" s="23">
        <v>15.715480789312487</v>
      </c>
      <c r="DB72" s="23">
        <v>18.9593109582562</v>
      </c>
      <c r="DC72" s="23">
        <v>19.876108177157896</v>
      </c>
      <c r="DD72" s="23">
        <v>19.876108177157896</v>
      </c>
      <c r="DE72" s="23">
        <v>15.577883375752487</v>
      </c>
      <c r="DF72" s="23">
        <v>18.188044271705255</v>
      </c>
      <c r="DG72" s="23">
        <v>19.699834400157897</v>
      </c>
      <c r="DH72" s="23">
        <v>19.699834400157897</v>
      </c>
      <c r="DI72" s="23">
        <v>15.68897428644261</v>
      </c>
      <c r="DJ72" s="23">
        <v>18.816574438667153</v>
      </c>
      <c r="DK72" s="23">
        <v>20.212443739157894</v>
      </c>
      <c r="DL72" s="23">
        <v>20.212443739157894</v>
      </c>
      <c r="DM72" s="23">
        <v>15.398123779032234</v>
      </c>
      <c r="DN72" s="23">
        <v>17.041259822482459</v>
      </c>
      <c r="DO72" s="23">
        <v>20.600603688157896</v>
      </c>
      <c r="DP72" s="23">
        <v>20.600603688157896</v>
      </c>
      <c r="DQ72" s="23">
        <v>17.603288698790703</v>
      </c>
      <c r="DR72" s="23">
        <v>16.045691583079403</v>
      </c>
      <c r="DS72" s="23">
        <v>20.932111200157895</v>
      </c>
      <c r="DT72" s="23">
        <v>20.932111200157895</v>
      </c>
      <c r="DU72" s="23">
        <v>19.866624902038065</v>
      </c>
      <c r="DV72" s="23">
        <v>15.342367180275293</v>
      </c>
      <c r="DW72" s="25">
        <v>18.792862986157896</v>
      </c>
      <c r="DX72" s="25">
        <v>18.792862986157896</v>
      </c>
      <c r="DY72" s="25">
        <v>16.094180407371486</v>
      </c>
      <c r="DZ72" s="25">
        <v>18.792862986157896</v>
      </c>
      <c r="EA72" s="25">
        <v>19.005441309157895</v>
      </c>
      <c r="EB72" s="25">
        <v>19.005441309157895</v>
      </c>
      <c r="EC72" s="25">
        <v>16.01435191817141</v>
      </c>
      <c r="ED72" s="25">
        <v>19.005441309157895</v>
      </c>
      <c r="EE72" s="25">
        <v>19.161143854157896</v>
      </c>
      <c r="EF72" s="25">
        <v>19.161143854157896</v>
      </c>
      <c r="EG72" s="25">
        <v>15.950567401628199</v>
      </c>
      <c r="EH72" s="25">
        <v>19.161143854157896</v>
      </c>
      <c r="EI72" s="25">
        <v>19.321931264157897</v>
      </c>
      <c r="EJ72" s="25">
        <v>19.321931264157897</v>
      </c>
      <c r="EK72" s="25">
        <v>15.889630101988066</v>
      </c>
      <c r="EL72" s="25">
        <v>19.321931264157897</v>
      </c>
      <c r="EM72" s="25">
        <v>19.394869795157895</v>
      </c>
      <c r="EN72" s="25">
        <v>19.394869795157895</v>
      </c>
      <c r="EO72" s="25">
        <v>15.815449933031333</v>
      </c>
      <c r="EP72" s="25">
        <v>19.394869795157895</v>
      </c>
      <c r="EQ72" s="25">
        <v>19.468165312157897</v>
      </c>
      <c r="ER72" s="25">
        <v>19.468165312157897</v>
      </c>
      <c r="ES72" s="25">
        <v>15.744479977484831</v>
      </c>
      <c r="ET72" s="25">
        <v>19.341987803924781</v>
      </c>
      <c r="EU72" s="25">
        <v>19.551146427157896</v>
      </c>
      <c r="EV72" s="25">
        <v>19.551146427157896</v>
      </c>
      <c r="EW72" s="25">
        <v>15.68629885002121</v>
      </c>
      <c r="EX72" s="25">
        <v>19.175785049697613</v>
      </c>
      <c r="EY72" s="25">
        <v>19.641129831157897</v>
      </c>
      <c r="EZ72" s="25">
        <v>19.641129831157897</v>
      </c>
      <c r="FA72" s="25">
        <v>15.628782230821514</v>
      </c>
      <c r="FB72" s="25">
        <v>18.964434934562341</v>
      </c>
      <c r="FC72" s="25">
        <v>19.755152625157898</v>
      </c>
      <c r="FD72" s="25">
        <v>19.755152625157898</v>
      </c>
      <c r="FE72" s="25">
        <v>15.5536951617964</v>
      </c>
      <c r="FF72" s="25">
        <v>18.597366418924295</v>
      </c>
      <c r="FG72" s="25">
        <v>19.843240918157896</v>
      </c>
      <c r="FH72" s="25">
        <v>19.843240918157896</v>
      </c>
      <c r="FI72" s="25">
        <v>15.475775064656768</v>
      </c>
      <c r="FJ72" s="25">
        <v>18.225639624452619</v>
      </c>
      <c r="FK72" s="25">
        <v>20.228701027157896</v>
      </c>
      <c r="FL72" s="25">
        <v>20.228701027157896</v>
      </c>
      <c r="FM72" s="25">
        <v>15.322361153220163</v>
      </c>
      <c r="FN72" s="25">
        <v>16.848574588921196</v>
      </c>
      <c r="FO72" s="25">
        <v>19.935411435157896</v>
      </c>
      <c r="FP72" s="25">
        <v>19.935411435157896</v>
      </c>
      <c r="FQ72" s="25">
        <v>15.447887000754866</v>
      </c>
      <c r="FR72" s="25">
        <v>17.89710470249257</v>
      </c>
      <c r="FS72" s="25">
        <v>20.655346078157898</v>
      </c>
      <c r="FT72" s="25">
        <v>20.655346078157898</v>
      </c>
      <c r="FU72" s="25">
        <v>15.491675967029053</v>
      </c>
      <c r="FV72" s="25">
        <v>15.518831062811509</v>
      </c>
      <c r="FW72" s="25">
        <v>21.044781658157895</v>
      </c>
      <c r="FX72" s="25">
        <v>21.044781658157895</v>
      </c>
      <c r="FY72" s="25">
        <v>19.487312132435019</v>
      </c>
      <c r="FZ72" s="25">
        <v>14.599937496347504</v>
      </c>
      <c r="GA72" s="25">
        <v>21.352236769157898</v>
      </c>
      <c r="GB72" s="25">
        <v>21.352236769157898</v>
      </c>
      <c r="GC72" s="25">
        <v>19.32136833830663</v>
      </c>
      <c r="GD72" s="25">
        <v>14.41946988312927</v>
      </c>
      <c r="GE72" s="26">
        <v>18.796350915157895</v>
      </c>
      <c r="GF72" s="26">
        <v>18.796350915157895</v>
      </c>
      <c r="GG72" s="26">
        <v>16.094180407371486</v>
      </c>
      <c r="GH72" s="26">
        <v>18.796350915157895</v>
      </c>
      <c r="GI72" s="26">
        <v>19.043045658157897</v>
      </c>
      <c r="GJ72" s="26">
        <v>19.043045658157897</v>
      </c>
      <c r="GK72" s="26">
        <v>15.842982056914048</v>
      </c>
      <c r="GL72" s="26">
        <v>19.043045658157897</v>
      </c>
      <c r="GM72" s="26">
        <v>19.242802639157897</v>
      </c>
      <c r="GN72" s="26">
        <v>19.242802639157897</v>
      </c>
      <c r="GO72" s="26">
        <v>15.738606947766021</v>
      </c>
      <c r="GP72" s="26">
        <v>19.084001831677956</v>
      </c>
      <c r="GQ72" s="26">
        <v>19.344143991157896</v>
      </c>
      <c r="GR72" s="26">
        <v>19.344143991157896</v>
      </c>
      <c r="GS72" s="26">
        <v>15.659836693825651</v>
      </c>
      <c r="GT72" s="26">
        <v>18.801020573353679</v>
      </c>
      <c r="GU72" s="26">
        <v>19.435095650157898</v>
      </c>
      <c r="GV72" s="26">
        <v>19.435095650157898</v>
      </c>
      <c r="GW72" s="26">
        <v>15.551653076775347</v>
      </c>
      <c r="GX72" s="26">
        <v>18.413098413191769</v>
      </c>
      <c r="GY72" s="26">
        <v>19.556505322157896</v>
      </c>
      <c r="GZ72" s="26">
        <v>19.556505322157896</v>
      </c>
      <c r="HA72" s="26">
        <v>15.439489503935198</v>
      </c>
      <c r="HB72" s="26">
        <v>17.977068408433428</v>
      </c>
      <c r="HC72" s="26">
        <v>19.699502921157897</v>
      </c>
      <c r="HD72" s="26">
        <v>19.699502921157897</v>
      </c>
      <c r="HE72" s="26">
        <v>15.336046125376114</v>
      </c>
      <c r="HF72" s="26">
        <v>17.604303335848346</v>
      </c>
      <c r="HG72" s="26">
        <v>19.856841027157895</v>
      </c>
      <c r="HH72" s="26">
        <v>19.856841027157895</v>
      </c>
      <c r="HI72" s="26">
        <v>15.236640640168876</v>
      </c>
      <c r="HJ72" s="26">
        <v>17.255900422971472</v>
      </c>
      <c r="HK72" s="26">
        <v>20.045428537157896</v>
      </c>
      <c r="HL72" s="26">
        <v>20.045428537157896</v>
      </c>
      <c r="HM72" s="26">
        <v>15.129881814184152</v>
      </c>
      <c r="HN72" s="26">
        <v>16.839852392637358</v>
      </c>
      <c r="HO72" s="26">
        <v>20.210839931157896</v>
      </c>
      <c r="HP72" s="26">
        <v>20.210839931157896</v>
      </c>
      <c r="HQ72" s="26">
        <v>15.027639753237223</v>
      </c>
      <c r="HR72" s="26">
        <v>16.475197992935186</v>
      </c>
      <c r="HS72" s="26">
        <v>21.030435017157895</v>
      </c>
      <c r="HT72" s="26">
        <v>20.470360491848627</v>
      </c>
      <c r="HU72" s="26">
        <v>14.712451139146298</v>
      </c>
      <c r="HV72" s="26">
        <v>14.569073466210732</v>
      </c>
      <c r="HW72" s="26">
        <v>20.389564030157896</v>
      </c>
      <c r="HX72" s="26">
        <v>20.389564030157896</v>
      </c>
      <c r="HY72" s="26">
        <v>14.976380382054478</v>
      </c>
      <c r="HZ72" s="26">
        <v>16.163542740991126</v>
      </c>
      <c r="IA72" s="26">
        <v>22.062635086157897</v>
      </c>
      <c r="IB72" s="26">
        <v>20.164603423198695</v>
      </c>
      <c r="IC72" s="26">
        <v>14.49269751366657</v>
      </c>
      <c r="ID72" s="26">
        <v>11.233461249253509</v>
      </c>
      <c r="IE72" s="26">
        <v>22.725914379157896</v>
      </c>
      <c r="IF72" s="26">
        <v>22.725914379157896</v>
      </c>
      <c r="IG72" s="26">
        <v>18.245378436558596</v>
      </c>
      <c r="IH72" s="26">
        <v>9.1088874423015724</v>
      </c>
      <c r="II72" s="26">
        <v>23.076432957157895</v>
      </c>
      <c r="IJ72" s="26">
        <v>23.076432957157895</v>
      </c>
      <c r="IK72" s="26">
        <v>17.895170704634143</v>
      </c>
      <c r="IL72" s="26">
        <v>7.6200059600092516</v>
      </c>
      <c r="IM72" s="27">
        <v>18.796350915157895</v>
      </c>
      <c r="IN72" s="27">
        <v>18.796350915157895</v>
      </c>
      <c r="IO72" s="27">
        <v>16.094180407371486</v>
      </c>
      <c r="IP72" s="27">
        <v>18.796350915157895</v>
      </c>
      <c r="IQ72" s="27">
        <v>19.039784347157894</v>
      </c>
      <c r="IR72" s="27">
        <v>19.039784347157894</v>
      </c>
      <c r="IS72" s="27">
        <v>15.823096631309486</v>
      </c>
      <c r="IT72" s="27">
        <v>19.039784347157894</v>
      </c>
      <c r="IU72" s="27">
        <v>19.249433116157896</v>
      </c>
      <c r="IV72" s="27">
        <v>19.249433116157896</v>
      </c>
      <c r="IW72" s="27">
        <v>15.717403270943553</v>
      </c>
      <c r="IX72" s="27">
        <v>18.972056212642066</v>
      </c>
      <c r="IY72" s="27">
        <v>19.330975886157894</v>
      </c>
      <c r="IZ72" s="27">
        <v>19.330975886157894</v>
      </c>
      <c r="JA72" s="27">
        <v>15.631145418697754</v>
      </c>
      <c r="JB72" s="27">
        <v>18.668658627088192</v>
      </c>
      <c r="JC72" s="27">
        <v>19.443747010157896</v>
      </c>
      <c r="JD72" s="27">
        <v>19.443747010157896</v>
      </c>
      <c r="JE72" s="27">
        <v>15.518598727123928</v>
      </c>
      <c r="JF72" s="27">
        <v>18.266879972711571</v>
      </c>
      <c r="JG72" s="27">
        <v>19.585870169157896</v>
      </c>
      <c r="JH72" s="27">
        <v>19.585870169157896</v>
      </c>
      <c r="JI72" s="27">
        <v>15.410895245458226</v>
      </c>
      <c r="JJ72" s="27">
        <v>17.854754035546275</v>
      </c>
      <c r="JK72" s="27">
        <v>19.760266408157896</v>
      </c>
      <c r="JL72" s="27">
        <v>19.760266408157896</v>
      </c>
      <c r="JM72" s="27">
        <v>15.390007720305082</v>
      </c>
      <c r="JN72" s="27">
        <v>17.51899500383966</v>
      </c>
      <c r="JO72" s="27">
        <v>19.952668314157897</v>
      </c>
      <c r="JP72" s="27">
        <v>19.952668314157897</v>
      </c>
      <c r="JQ72" s="27">
        <v>15.400838726837929</v>
      </c>
      <c r="JR72" s="27">
        <v>17.1626354238762</v>
      </c>
      <c r="JS72" s="27">
        <v>20.194005092157894</v>
      </c>
      <c r="JT72" s="27">
        <v>20.194005092157894</v>
      </c>
      <c r="JU72" s="27">
        <v>15.412098953389497</v>
      </c>
      <c r="JV72" s="27">
        <v>16.418015548940311</v>
      </c>
      <c r="JW72" s="27">
        <v>20.424685235157895</v>
      </c>
      <c r="JX72" s="27">
        <v>20.424685235157895</v>
      </c>
      <c r="JY72" s="27">
        <v>15.494814262450532</v>
      </c>
      <c r="JZ72" s="27">
        <v>15.619774531225854</v>
      </c>
      <c r="KA72" s="27">
        <v>21.408278877157898</v>
      </c>
      <c r="KB72" s="27">
        <v>21.408278877157898</v>
      </c>
      <c r="KC72" s="27">
        <v>19.137404731574822</v>
      </c>
      <c r="KD72" s="27">
        <v>12.531759015605225</v>
      </c>
      <c r="KE72" s="27">
        <v>20.665106681157894</v>
      </c>
      <c r="KF72" s="27">
        <v>20.665106681157894</v>
      </c>
      <c r="KG72" s="27">
        <v>15.754001667690806</v>
      </c>
      <c r="KH72" s="27">
        <v>14.874009024205169</v>
      </c>
      <c r="KI72" s="27">
        <v>22.424559982157895</v>
      </c>
      <c r="KJ72" s="27">
        <v>22.424559982157895</v>
      </c>
      <c r="KK72" s="27">
        <v>18.454944901818763</v>
      </c>
      <c r="KL72" s="27">
        <v>9.6147004161762659</v>
      </c>
      <c r="KM72" s="27">
        <v>22.884377182157895</v>
      </c>
      <c r="KN72" s="27">
        <v>22.884377182157895</v>
      </c>
      <c r="KO72" s="27">
        <v>18.098890933567116</v>
      </c>
      <c r="KP72" s="27">
        <v>8.1567228574274644</v>
      </c>
      <c r="KQ72" s="27">
        <v>22.956017018157894</v>
      </c>
      <c r="KR72" s="27">
        <v>22.956017018157894</v>
      </c>
      <c r="KS72" s="27">
        <v>17.978839394999394</v>
      </c>
      <c r="KT72" s="27">
        <v>8.3375689890681528</v>
      </c>
    </row>
    <row r="73" spans="1:306" ht="15" thickBot="1" x14ac:dyDescent="0.35">
      <c r="A73" s="2"/>
      <c r="B73" s="72" t="s">
        <v>528</v>
      </c>
      <c r="C73" s="72" t="s">
        <v>529</v>
      </c>
      <c r="D73" s="72" t="s">
        <v>840</v>
      </c>
      <c r="E73" s="85">
        <v>308796</v>
      </c>
      <c r="F73" s="82">
        <v>498305</v>
      </c>
      <c r="G73" s="20">
        <v>7.8862103530000001</v>
      </c>
      <c r="H73" s="20">
        <v>7.8862103530000001</v>
      </c>
      <c r="I73" s="20">
        <v>7.8862103530000001</v>
      </c>
      <c r="J73" s="20">
        <v>5.4941738065319381</v>
      </c>
      <c r="K73" s="20">
        <v>7.9415439379999997</v>
      </c>
      <c r="L73" s="20">
        <v>7.9415439379999997</v>
      </c>
      <c r="M73" s="20">
        <v>7.9415439379999997</v>
      </c>
      <c r="N73" s="20">
        <v>5.4264402491494774</v>
      </c>
      <c r="O73" s="20">
        <v>8.0016710530000008</v>
      </c>
      <c r="P73" s="20">
        <v>8.0016710530000008</v>
      </c>
      <c r="Q73" s="20">
        <v>8.0016710530000008</v>
      </c>
      <c r="R73" s="20">
        <v>5.2894273867179074</v>
      </c>
      <c r="S73" s="20">
        <v>8.058001805</v>
      </c>
      <c r="T73" s="20">
        <v>8.058001805</v>
      </c>
      <c r="U73" s="20">
        <v>8.058001805</v>
      </c>
      <c r="V73" s="20">
        <v>5.16505887872035</v>
      </c>
      <c r="W73" s="20">
        <v>8.1133020630000008</v>
      </c>
      <c r="X73" s="20">
        <v>8.1133020630000008</v>
      </c>
      <c r="Y73" s="20">
        <v>8.1133020630000008</v>
      </c>
      <c r="Z73" s="20">
        <v>5.0213116556292814</v>
      </c>
      <c r="AA73" s="20">
        <v>8.1694432399999997</v>
      </c>
      <c r="AB73" s="20">
        <v>8.1694432399999997</v>
      </c>
      <c r="AC73" s="20">
        <v>8.1694432399999997</v>
      </c>
      <c r="AD73" s="20">
        <v>4.869738166855047</v>
      </c>
      <c r="AE73" s="20">
        <v>8.2251246489999996</v>
      </c>
      <c r="AF73" s="20">
        <v>8.2251246489999996</v>
      </c>
      <c r="AG73" s="20">
        <v>8.2251246489999996</v>
      </c>
      <c r="AH73" s="20">
        <v>4.7315569974141054</v>
      </c>
      <c r="AI73" s="20">
        <v>8.2797167619999996</v>
      </c>
      <c r="AJ73" s="20">
        <v>8.2797167619999996</v>
      </c>
      <c r="AK73" s="20">
        <v>8.2797167619999996</v>
      </c>
      <c r="AL73" s="20">
        <v>4.6062082516511236</v>
      </c>
      <c r="AM73" s="20">
        <v>8.3409328299999999</v>
      </c>
      <c r="AN73" s="20">
        <v>8.3409328299999999</v>
      </c>
      <c r="AO73" s="20">
        <v>8.3409328299999999</v>
      </c>
      <c r="AP73" s="20">
        <v>4.4776676538119862</v>
      </c>
      <c r="AQ73" s="20">
        <v>8.3994767489999997</v>
      </c>
      <c r="AR73" s="20">
        <v>8.3994767489999997</v>
      </c>
      <c r="AS73" s="20">
        <v>8.3994767489999997</v>
      </c>
      <c r="AT73" s="20">
        <v>4.3447756360345959</v>
      </c>
      <c r="AU73" s="20">
        <v>8.571215371000001</v>
      </c>
      <c r="AV73" s="20">
        <v>8.571215371000001</v>
      </c>
      <c r="AW73" s="20">
        <v>8.571215371000001</v>
      </c>
      <c r="AX73" s="20">
        <v>3.7985957330237272</v>
      </c>
      <c r="AY73" s="20">
        <v>8.4543575470000007</v>
      </c>
      <c r="AZ73" s="20">
        <v>8.4543575470000007</v>
      </c>
      <c r="BA73" s="20">
        <v>8.4543575470000007</v>
      </c>
      <c r="BB73" s="20">
        <v>4.2318043712831859</v>
      </c>
      <c r="BC73" s="20">
        <v>8.6911366759999993</v>
      </c>
      <c r="BD73" s="20">
        <v>8.6911366759999993</v>
      </c>
      <c r="BE73" s="20">
        <v>8.6911366759999993</v>
      </c>
      <c r="BF73" s="20">
        <v>3.0794091511665922</v>
      </c>
      <c r="BG73" s="20">
        <v>8.7460701739999998</v>
      </c>
      <c r="BH73" s="20">
        <v>8.7460701739999998</v>
      </c>
      <c r="BI73" s="20">
        <v>8.7460701739999998</v>
      </c>
      <c r="BJ73" s="20">
        <v>2.697586168836656</v>
      </c>
      <c r="BK73" s="20">
        <v>8.7529454639999997</v>
      </c>
      <c r="BL73" s="20">
        <v>8.7529454639999997</v>
      </c>
      <c r="BM73" s="20">
        <v>8.7529454639999997</v>
      </c>
      <c r="BN73" s="20">
        <v>2.4810722835683929</v>
      </c>
      <c r="BO73" s="23">
        <v>7.8889780280000004</v>
      </c>
      <c r="BP73" s="23">
        <v>7.8889780280000004</v>
      </c>
      <c r="BQ73" s="23">
        <v>7.8889780280000004</v>
      </c>
      <c r="BR73" s="23">
        <v>5.4941738065319381</v>
      </c>
      <c r="BS73" s="23">
        <v>7.9567226230000001</v>
      </c>
      <c r="BT73" s="23">
        <v>7.9567226230000001</v>
      </c>
      <c r="BU73" s="23">
        <v>7.9567226230000001</v>
      </c>
      <c r="BV73" s="23">
        <v>5.4372681244246976</v>
      </c>
      <c r="BW73" s="23">
        <v>8.0110995060000008</v>
      </c>
      <c r="BX73" s="23">
        <v>8.0110995060000008</v>
      </c>
      <c r="BY73" s="23">
        <v>8.0110995060000008</v>
      </c>
      <c r="BZ73" s="23">
        <v>5.4052934835387667</v>
      </c>
      <c r="CA73" s="23">
        <v>8.0618457570000004</v>
      </c>
      <c r="CB73" s="23">
        <v>8.0618457570000004</v>
      </c>
      <c r="CC73" s="23">
        <v>8.0618457570000004</v>
      </c>
      <c r="CD73" s="23">
        <v>5.3730148414703454</v>
      </c>
      <c r="CE73" s="23">
        <v>8.0724208629999996</v>
      </c>
      <c r="CF73" s="23">
        <v>8.0724208629999996</v>
      </c>
      <c r="CG73" s="23">
        <v>8.0724208629999996</v>
      </c>
      <c r="CH73" s="23">
        <v>5.3184653423391257</v>
      </c>
      <c r="CI73" s="23">
        <v>8.082962513</v>
      </c>
      <c r="CJ73" s="23">
        <v>8.082962513</v>
      </c>
      <c r="CK73" s="23">
        <v>8.082962513</v>
      </c>
      <c r="CL73" s="23">
        <v>5.2635076211094596</v>
      </c>
      <c r="CM73" s="23">
        <v>8.1018131410000009</v>
      </c>
      <c r="CN73" s="23">
        <v>8.1018131410000009</v>
      </c>
      <c r="CO73" s="23">
        <v>8.1018131410000009</v>
      </c>
      <c r="CP73" s="23">
        <v>5.1841488919130239</v>
      </c>
      <c r="CQ73" s="23">
        <v>8.1299374659999994</v>
      </c>
      <c r="CR73" s="23">
        <v>8.1299374659999994</v>
      </c>
      <c r="CS73" s="23">
        <v>8.1299374659999994</v>
      </c>
      <c r="CT73" s="23">
        <v>5.0669068831020905</v>
      </c>
      <c r="CU73" s="23">
        <v>8.1636426479999997</v>
      </c>
      <c r="CV73" s="23">
        <v>8.1636426479999997</v>
      </c>
      <c r="CW73" s="23">
        <v>8.1636426479999997</v>
      </c>
      <c r="CX73" s="23">
        <v>4.9295299482833679</v>
      </c>
      <c r="CY73" s="23">
        <v>8.1790978029999994</v>
      </c>
      <c r="CZ73" s="23">
        <v>8.1790978029999994</v>
      </c>
      <c r="DA73" s="23">
        <v>8.1790978029999994</v>
      </c>
      <c r="DB73" s="23">
        <v>4.850109923992016</v>
      </c>
      <c r="DC73" s="23">
        <v>8.2495515200000007</v>
      </c>
      <c r="DD73" s="23">
        <v>8.2495515200000007</v>
      </c>
      <c r="DE73" s="23">
        <v>8.2495515200000007</v>
      </c>
      <c r="DF73" s="23">
        <v>4.538549110837879</v>
      </c>
      <c r="DG73" s="23">
        <v>8.1946647089999995</v>
      </c>
      <c r="DH73" s="23">
        <v>8.1946647089999995</v>
      </c>
      <c r="DI73" s="23">
        <v>8.1946647089999995</v>
      </c>
      <c r="DJ73" s="23">
        <v>4.785180979082444</v>
      </c>
      <c r="DK73" s="23">
        <v>8.339288303</v>
      </c>
      <c r="DL73" s="23">
        <v>8.339288303</v>
      </c>
      <c r="DM73" s="23">
        <v>8.339288303</v>
      </c>
      <c r="DN73" s="23">
        <v>4.1389178851186568</v>
      </c>
      <c r="DO73" s="23">
        <v>8.3973332169999999</v>
      </c>
      <c r="DP73" s="23">
        <v>8.3973332169999999</v>
      </c>
      <c r="DQ73" s="23">
        <v>8.3973332169999999</v>
      </c>
      <c r="DR73" s="23">
        <v>3.8607159575930075</v>
      </c>
      <c r="DS73" s="23">
        <v>8.4282722999999997</v>
      </c>
      <c r="DT73" s="23">
        <v>8.4282722999999997</v>
      </c>
      <c r="DU73" s="23">
        <v>8.4282722999999997</v>
      </c>
      <c r="DV73" s="23">
        <v>3.7233451475140917</v>
      </c>
      <c r="DW73" s="25">
        <v>7.8862103530000001</v>
      </c>
      <c r="DX73" s="25">
        <v>7.8862103530000001</v>
      </c>
      <c r="DY73" s="25">
        <v>7.8862103530000001</v>
      </c>
      <c r="DZ73" s="25">
        <v>5.4941738065319381</v>
      </c>
      <c r="EA73" s="25">
        <v>7.9416057259999997</v>
      </c>
      <c r="EB73" s="25">
        <v>7.9416057259999997</v>
      </c>
      <c r="EC73" s="25">
        <v>7.9416057259999997</v>
      </c>
      <c r="ED73" s="25">
        <v>5.4466650033992225</v>
      </c>
      <c r="EE73" s="25">
        <v>8.0017384150000002</v>
      </c>
      <c r="EF73" s="25">
        <v>8.0017384150000002</v>
      </c>
      <c r="EG73" s="25">
        <v>8.0017384150000002</v>
      </c>
      <c r="EH73" s="25">
        <v>5.3270459950316607</v>
      </c>
      <c r="EI73" s="25">
        <v>8.0580721200000003</v>
      </c>
      <c r="EJ73" s="25">
        <v>8.0580721200000003</v>
      </c>
      <c r="EK73" s="25">
        <v>8.0580721200000003</v>
      </c>
      <c r="EL73" s="25">
        <v>5.2346378781899991</v>
      </c>
      <c r="EM73" s="25">
        <v>8.1133702739999993</v>
      </c>
      <c r="EN73" s="25">
        <v>8.1133702739999993</v>
      </c>
      <c r="EO73" s="25">
        <v>8.1133702739999993</v>
      </c>
      <c r="EP73" s="25">
        <v>5.1348963660195839</v>
      </c>
      <c r="EQ73" s="25">
        <v>8.1695065699999994</v>
      </c>
      <c r="ER73" s="25">
        <v>8.1695065699999994</v>
      </c>
      <c r="ES73" s="25">
        <v>8.1695065699999994</v>
      </c>
      <c r="ET73" s="25">
        <v>5.0440659551327514</v>
      </c>
      <c r="EU73" s="25">
        <v>8.2250740209999993</v>
      </c>
      <c r="EV73" s="25">
        <v>8.2250740209999993</v>
      </c>
      <c r="EW73" s="25">
        <v>8.2250740209999993</v>
      </c>
      <c r="EX73" s="25">
        <v>4.9692774984366963</v>
      </c>
      <c r="EY73" s="25">
        <v>8.2795845880000005</v>
      </c>
      <c r="EZ73" s="25">
        <v>8.2795845880000005</v>
      </c>
      <c r="FA73" s="25">
        <v>8.2795845880000005</v>
      </c>
      <c r="FB73" s="25">
        <v>4.892039445766768</v>
      </c>
      <c r="FC73" s="25">
        <v>8.3407170940000004</v>
      </c>
      <c r="FD73" s="25">
        <v>8.3407170940000004</v>
      </c>
      <c r="FE73" s="25">
        <v>8.3407170940000004</v>
      </c>
      <c r="FF73" s="25">
        <v>4.7668488671235316</v>
      </c>
      <c r="FG73" s="25">
        <v>8.3991808520000006</v>
      </c>
      <c r="FH73" s="25">
        <v>8.3991808520000006</v>
      </c>
      <c r="FI73" s="25">
        <v>8.3991808520000006</v>
      </c>
      <c r="FJ73" s="25">
        <v>4.630788924175512</v>
      </c>
      <c r="FK73" s="25">
        <v>8.568249784999999</v>
      </c>
      <c r="FL73" s="25">
        <v>8.568249784999999</v>
      </c>
      <c r="FM73" s="25">
        <v>8.568249784999999</v>
      </c>
      <c r="FN73" s="25">
        <v>4.1460711954904301</v>
      </c>
      <c r="FO73" s="25">
        <v>8.4539860240000007</v>
      </c>
      <c r="FP73" s="25">
        <v>8.4539860240000007</v>
      </c>
      <c r="FQ73" s="25">
        <v>8.4539860240000007</v>
      </c>
      <c r="FR73" s="25">
        <v>4.5098082208502728</v>
      </c>
      <c r="FS73" s="25">
        <v>8.6820484590000007</v>
      </c>
      <c r="FT73" s="25">
        <v>8.6820484590000007</v>
      </c>
      <c r="FU73" s="25">
        <v>8.6820484590000007</v>
      </c>
      <c r="FV73" s="25">
        <v>3.6532751583729901</v>
      </c>
      <c r="FW73" s="25">
        <v>8.7292352090000005</v>
      </c>
      <c r="FX73" s="25">
        <v>8.7292352090000005</v>
      </c>
      <c r="FY73" s="25">
        <v>8.7292352090000005</v>
      </c>
      <c r="FZ73" s="25">
        <v>3.4017753764879952</v>
      </c>
      <c r="GA73" s="25">
        <v>8.7335625219999997</v>
      </c>
      <c r="GB73" s="25">
        <v>8.7335625219999997</v>
      </c>
      <c r="GC73" s="25">
        <v>8.7335625219999997</v>
      </c>
      <c r="GD73" s="25">
        <v>3.3824340510011446</v>
      </c>
      <c r="GE73" s="26">
        <v>7.8850277579999997</v>
      </c>
      <c r="GF73" s="26">
        <v>7.8850277579999997</v>
      </c>
      <c r="GG73" s="26">
        <v>7.8850277579999997</v>
      </c>
      <c r="GH73" s="26">
        <v>5.4941738065319381</v>
      </c>
      <c r="GI73" s="26">
        <v>7.9408117919999999</v>
      </c>
      <c r="GJ73" s="26">
        <v>7.9408117919999999</v>
      </c>
      <c r="GK73" s="26">
        <v>7.9408117919999999</v>
      </c>
      <c r="GL73" s="26">
        <v>5.4366405219071421</v>
      </c>
      <c r="GM73" s="26">
        <v>8.0001581020000003</v>
      </c>
      <c r="GN73" s="26">
        <v>8.0001581020000003</v>
      </c>
      <c r="GO73" s="26">
        <v>8.0001581020000003</v>
      </c>
      <c r="GP73" s="26">
        <v>5.3133460512250412</v>
      </c>
      <c r="GQ73" s="26">
        <v>8.0616472290000001</v>
      </c>
      <c r="GR73" s="26">
        <v>8.0616472290000001</v>
      </c>
      <c r="GS73" s="26">
        <v>8.0616472290000001</v>
      </c>
      <c r="GT73" s="26">
        <v>5.1981265234762448</v>
      </c>
      <c r="GU73" s="26">
        <v>8.1239770530000008</v>
      </c>
      <c r="GV73" s="26">
        <v>8.1239770530000008</v>
      </c>
      <c r="GW73" s="26">
        <v>8.1239770530000008</v>
      </c>
      <c r="GX73" s="26">
        <v>5.0655958154068905</v>
      </c>
      <c r="GY73" s="26">
        <v>8.1834071729999991</v>
      </c>
      <c r="GZ73" s="26">
        <v>8.1834071729999991</v>
      </c>
      <c r="HA73" s="26">
        <v>8.1834071729999991</v>
      </c>
      <c r="HB73" s="26">
        <v>4.937034998676598</v>
      </c>
      <c r="HC73" s="26">
        <v>8.2368464049999996</v>
      </c>
      <c r="HD73" s="26">
        <v>8.2368464049999996</v>
      </c>
      <c r="HE73" s="26">
        <v>8.2368464049999996</v>
      </c>
      <c r="HF73" s="26">
        <v>4.8349504491320658</v>
      </c>
      <c r="HG73" s="26">
        <v>8.2814365900000002</v>
      </c>
      <c r="HH73" s="26">
        <v>8.2814365900000002</v>
      </c>
      <c r="HI73" s="26">
        <v>8.2814365900000002</v>
      </c>
      <c r="HJ73" s="26">
        <v>4.7169947897584734</v>
      </c>
      <c r="HK73" s="26">
        <v>8.3280230419999999</v>
      </c>
      <c r="HL73" s="26">
        <v>8.3280230419999999</v>
      </c>
      <c r="HM73" s="26">
        <v>8.3280230419999999</v>
      </c>
      <c r="HN73" s="26">
        <v>4.4449583306399152</v>
      </c>
      <c r="HO73" s="26">
        <v>8.3793512339999996</v>
      </c>
      <c r="HP73" s="26">
        <v>8.3793512339999996</v>
      </c>
      <c r="HQ73" s="26">
        <v>8.3793512339999996</v>
      </c>
      <c r="HR73" s="26">
        <v>4.2316901255342021</v>
      </c>
      <c r="HS73" s="26">
        <v>8.5553177169999994</v>
      </c>
      <c r="HT73" s="26">
        <v>8.5553177169999994</v>
      </c>
      <c r="HU73" s="26">
        <v>8.5553177169999994</v>
      </c>
      <c r="HV73" s="26">
        <v>3.444081468238501</v>
      </c>
      <c r="HW73" s="26">
        <v>8.4247797809999998</v>
      </c>
      <c r="HX73" s="26">
        <v>8.4247797809999998</v>
      </c>
      <c r="HY73" s="26">
        <v>8.4247797809999998</v>
      </c>
      <c r="HZ73" s="26">
        <v>4.035324617767861</v>
      </c>
      <c r="IA73" s="26">
        <v>8.7231872619999997</v>
      </c>
      <c r="IB73" s="26">
        <v>8.7231872619999997</v>
      </c>
      <c r="IC73" s="26">
        <v>8.7231872619999997</v>
      </c>
      <c r="ID73" s="26">
        <v>2.6650296230963733</v>
      </c>
      <c r="IE73" s="26">
        <v>8.7914950950000001</v>
      </c>
      <c r="IF73" s="26">
        <v>8.7914950950000001</v>
      </c>
      <c r="IG73" s="26">
        <v>8.7914950950000001</v>
      </c>
      <c r="IH73" s="26">
        <v>2.2870675847462589</v>
      </c>
      <c r="II73" s="26">
        <v>8.8217622700000007</v>
      </c>
      <c r="IJ73" s="26">
        <v>8.8217622700000007</v>
      </c>
      <c r="IK73" s="26">
        <v>8.8217622700000007</v>
      </c>
      <c r="IL73" s="26">
        <v>2.0951763964633887</v>
      </c>
      <c r="IM73" s="27">
        <v>7.8850277579999997</v>
      </c>
      <c r="IN73" s="27">
        <v>7.8850277579999997</v>
      </c>
      <c r="IO73" s="27">
        <v>7.8850277579999997</v>
      </c>
      <c r="IP73" s="27">
        <v>5.4941738065319381</v>
      </c>
      <c r="IQ73" s="27">
        <v>7.933491096</v>
      </c>
      <c r="IR73" s="27">
        <v>7.933491096</v>
      </c>
      <c r="IS73" s="27">
        <v>7.933491096</v>
      </c>
      <c r="IT73" s="27">
        <v>5.4424421360919659</v>
      </c>
      <c r="IU73" s="27">
        <v>7.986333439</v>
      </c>
      <c r="IV73" s="27">
        <v>7.986333439</v>
      </c>
      <c r="IW73" s="27">
        <v>7.986333439</v>
      </c>
      <c r="IX73" s="27">
        <v>5.3192152244961726</v>
      </c>
      <c r="IY73" s="27">
        <v>8.0431306179999993</v>
      </c>
      <c r="IZ73" s="27">
        <v>8.0431306179999993</v>
      </c>
      <c r="JA73" s="27">
        <v>8.0431306179999993</v>
      </c>
      <c r="JB73" s="27">
        <v>5.1920701218469505</v>
      </c>
      <c r="JC73" s="27">
        <v>8.0990898710000003</v>
      </c>
      <c r="JD73" s="27">
        <v>8.0990898710000003</v>
      </c>
      <c r="JE73" s="27">
        <v>8.0990898710000003</v>
      </c>
      <c r="JF73" s="27">
        <v>5.0543717037263818</v>
      </c>
      <c r="JG73" s="27">
        <v>8.1492958420000008</v>
      </c>
      <c r="JH73" s="27">
        <v>8.1492958420000008</v>
      </c>
      <c r="JI73" s="27">
        <v>8.1492958420000008</v>
      </c>
      <c r="JJ73" s="27">
        <v>4.9339609456126086</v>
      </c>
      <c r="JK73" s="27">
        <v>8.1928355810000006</v>
      </c>
      <c r="JL73" s="27">
        <v>8.1928355810000006</v>
      </c>
      <c r="JM73" s="27">
        <v>8.1928355810000006</v>
      </c>
      <c r="JN73" s="27">
        <v>4.8410932269190283</v>
      </c>
      <c r="JO73" s="27">
        <v>8.2280716490000003</v>
      </c>
      <c r="JP73" s="27">
        <v>8.2280716490000003</v>
      </c>
      <c r="JQ73" s="27">
        <v>8.2280716490000003</v>
      </c>
      <c r="JR73" s="27">
        <v>4.693351534314619</v>
      </c>
      <c r="JS73" s="27">
        <v>8.2802999150000005</v>
      </c>
      <c r="JT73" s="27">
        <v>8.2802999150000005</v>
      </c>
      <c r="JU73" s="27">
        <v>8.2802999150000005</v>
      </c>
      <c r="JV73" s="27">
        <v>4.3817009509941789</v>
      </c>
      <c r="JW73" s="27">
        <v>8.3486752459999991</v>
      </c>
      <c r="JX73" s="27">
        <v>8.3486752459999991</v>
      </c>
      <c r="JY73" s="27">
        <v>8.3486752459999991</v>
      </c>
      <c r="JZ73" s="27">
        <v>4.1263751566372555</v>
      </c>
      <c r="KA73" s="27">
        <v>8.5728638939999993</v>
      </c>
      <c r="KB73" s="27">
        <v>8.5728638939999993</v>
      </c>
      <c r="KC73" s="27">
        <v>8.5728638939999993</v>
      </c>
      <c r="KD73" s="27">
        <v>3.2513139880174293</v>
      </c>
      <c r="KE73" s="27">
        <v>8.4117030330000002</v>
      </c>
      <c r="KF73" s="27">
        <v>8.4117030330000002</v>
      </c>
      <c r="KG73" s="27">
        <v>8.4117030330000002</v>
      </c>
      <c r="KH73" s="27">
        <v>3.8896329858836367</v>
      </c>
      <c r="KI73" s="27">
        <v>8.7291038360000002</v>
      </c>
      <c r="KJ73" s="27">
        <v>8.7291038360000002</v>
      </c>
      <c r="KK73" s="27">
        <v>8.7291038360000002</v>
      </c>
      <c r="KL73" s="27">
        <v>2.5446978669373905</v>
      </c>
      <c r="KM73" s="27">
        <v>8.7748710550000002</v>
      </c>
      <c r="KN73" s="27">
        <v>8.7748710550000002</v>
      </c>
      <c r="KO73" s="27">
        <v>8.7748710550000002</v>
      </c>
      <c r="KP73" s="27">
        <v>2.2376655516195765</v>
      </c>
      <c r="KQ73" s="27">
        <v>8.7441492360000002</v>
      </c>
      <c r="KR73" s="27">
        <v>8.7441492360000002</v>
      </c>
      <c r="KS73" s="27">
        <v>8.7441492360000002</v>
      </c>
      <c r="KT73" s="27">
        <v>2.1829252271952235</v>
      </c>
    </row>
    <row r="74" spans="1:306" ht="15" thickBot="1" x14ac:dyDescent="0.35">
      <c r="A74" s="2"/>
      <c r="B74" s="72" t="s">
        <v>530</v>
      </c>
      <c r="C74" s="72" t="s">
        <v>855</v>
      </c>
      <c r="D74" s="72" t="s">
        <v>840</v>
      </c>
      <c r="E74" s="85">
        <v>338547</v>
      </c>
      <c r="F74" s="82">
        <v>560280</v>
      </c>
      <c r="G74" s="20">
        <v>1.6794871794871795</v>
      </c>
      <c r="H74" s="20">
        <v>0.44197031039136303</v>
      </c>
      <c r="I74" s="20">
        <v>0.31765276430649858</v>
      </c>
      <c r="J74" s="20">
        <v>1.6794871794871795</v>
      </c>
      <c r="K74" s="20">
        <v>1.6794871794871795</v>
      </c>
      <c r="L74" s="20">
        <v>0.44197031039136303</v>
      </c>
      <c r="M74" s="20">
        <v>0.31765276430649858</v>
      </c>
      <c r="N74" s="20">
        <v>1.6794871794871795</v>
      </c>
      <c r="O74" s="20">
        <v>1.6794871794871795</v>
      </c>
      <c r="P74" s="20">
        <v>0.44197031039136303</v>
      </c>
      <c r="Q74" s="20">
        <v>0.31765276430649858</v>
      </c>
      <c r="R74" s="20">
        <v>1.6794871794871795</v>
      </c>
      <c r="S74" s="20">
        <v>1.6794871794871795</v>
      </c>
      <c r="T74" s="20">
        <v>0.44197031039136303</v>
      </c>
      <c r="U74" s="20">
        <v>0.31765276430649858</v>
      </c>
      <c r="V74" s="20">
        <v>1.6794871794871795</v>
      </c>
      <c r="W74" s="20">
        <v>1.6794871794871795</v>
      </c>
      <c r="X74" s="20">
        <v>0.44197031039136303</v>
      </c>
      <c r="Y74" s="20">
        <v>0.31765276430649858</v>
      </c>
      <c r="Z74" s="20">
        <v>1.6794871794871795</v>
      </c>
      <c r="AA74" s="20">
        <v>1.6794871794871795</v>
      </c>
      <c r="AB74" s="20">
        <v>0.44197031039136303</v>
      </c>
      <c r="AC74" s="20">
        <v>0.31765276430649858</v>
      </c>
      <c r="AD74" s="20">
        <v>1.6794871794871795</v>
      </c>
      <c r="AE74" s="20">
        <v>1.6794871794871795</v>
      </c>
      <c r="AF74" s="20">
        <v>0.44197031039136303</v>
      </c>
      <c r="AG74" s="20">
        <v>0.31765276430649858</v>
      </c>
      <c r="AH74" s="20">
        <v>1.6794871794871795</v>
      </c>
      <c r="AI74" s="20">
        <v>1.6794871794871795</v>
      </c>
      <c r="AJ74" s="20">
        <v>0.44197031039136303</v>
      </c>
      <c r="AK74" s="20">
        <v>0.31765276430649858</v>
      </c>
      <c r="AL74" s="20">
        <v>1.6794871794871795</v>
      </c>
      <c r="AM74" s="20">
        <v>1.6794871794871795</v>
      </c>
      <c r="AN74" s="20">
        <v>0.44197031039136303</v>
      </c>
      <c r="AO74" s="20">
        <v>0.31765276430649858</v>
      </c>
      <c r="AP74" s="20">
        <v>1.6794871794871795</v>
      </c>
      <c r="AQ74" s="20">
        <v>1.6794871794871795</v>
      </c>
      <c r="AR74" s="20">
        <v>0.44197031039136303</v>
      </c>
      <c r="AS74" s="20">
        <v>0.31765276430649858</v>
      </c>
      <c r="AT74" s="20">
        <v>1.6794871794871795</v>
      </c>
      <c r="AU74" s="20">
        <v>1.6794871794871795</v>
      </c>
      <c r="AV74" s="20">
        <v>0.44197031039136303</v>
      </c>
      <c r="AW74" s="20">
        <v>0.31765276430649858</v>
      </c>
      <c r="AX74" s="20">
        <v>1.6794871794871795</v>
      </c>
      <c r="AY74" s="20">
        <v>1.6794871794871795</v>
      </c>
      <c r="AZ74" s="20">
        <v>0.44197031039136303</v>
      </c>
      <c r="BA74" s="20">
        <v>0.31765276430649858</v>
      </c>
      <c r="BB74" s="20">
        <v>1.6794871794871795</v>
      </c>
      <c r="BC74" s="20">
        <v>1.6794871794871795</v>
      </c>
      <c r="BD74" s="20">
        <v>0.44197031039136303</v>
      </c>
      <c r="BE74" s="20">
        <v>0.31765276430649858</v>
      </c>
      <c r="BF74" s="20">
        <v>1.6794871794871795</v>
      </c>
      <c r="BG74" s="20">
        <v>0.17903218755761394</v>
      </c>
      <c r="BH74" s="20">
        <v>6.7953823014568801E-2</v>
      </c>
      <c r="BI74" s="20">
        <v>5.552489315902142E-2</v>
      </c>
      <c r="BJ74" s="20">
        <v>0.17903218755761394</v>
      </c>
      <c r="BK74" s="20">
        <v>4.6966321602048548E-2</v>
      </c>
      <c r="BL74" s="20">
        <v>1.7826633016835947E-2</v>
      </c>
      <c r="BM74" s="20">
        <v>1.4566095765247662E-2</v>
      </c>
      <c r="BN74" s="20">
        <v>4.6966321602048548E-2</v>
      </c>
      <c r="BO74" s="23">
        <v>1.6794871794871795</v>
      </c>
      <c r="BP74" s="23">
        <v>0.44197031039136303</v>
      </c>
      <c r="BQ74" s="23">
        <v>0.31765276430649858</v>
      </c>
      <c r="BR74" s="23">
        <v>1.6794871794871795</v>
      </c>
      <c r="BS74" s="23">
        <v>1.6794871794871795</v>
      </c>
      <c r="BT74" s="23">
        <v>0.44197031039136303</v>
      </c>
      <c r="BU74" s="23">
        <v>0.31765276430649858</v>
      </c>
      <c r="BV74" s="23">
        <v>1.6794871794871795</v>
      </c>
      <c r="BW74" s="23">
        <v>1.6794871794871795</v>
      </c>
      <c r="BX74" s="23">
        <v>0.44197031039136303</v>
      </c>
      <c r="BY74" s="23">
        <v>0.31765276430649858</v>
      </c>
      <c r="BZ74" s="23">
        <v>1.6794871794871795</v>
      </c>
      <c r="CA74" s="23">
        <v>1.6794871794871795</v>
      </c>
      <c r="CB74" s="23">
        <v>0.44197031039136303</v>
      </c>
      <c r="CC74" s="23">
        <v>0.31765276430649858</v>
      </c>
      <c r="CD74" s="23">
        <v>1.6794871794871795</v>
      </c>
      <c r="CE74" s="23">
        <v>1.6794871794871795</v>
      </c>
      <c r="CF74" s="23">
        <v>0.44197031039136303</v>
      </c>
      <c r="CG74" s="23">
        <v>0.31765276430649858</v>
      </c>
      <c r="CH74" s="23">
        <v>1.6794871794871795</v>
      </c>
      <c r="CI74" s="23">
        <v>1.6794871794871795</v>
      </c>
      <c r="CJ74" s="23">
        <v>0.44197031039136303</v>
      </c>
      <c r="CK74" s="23">
        <v>0.31765276430649858</v>
      </c>
      <c r="CL74" s="23">
        <v>1.6794871794871795</v>
      </c>
      <c r="CM74" s="23">
        <v>1.6794871794871795</v>
      </c>
      <c r="CN74" s="23">
        <v>0.44197031039136303</v>
      </c>
      <c r="CO74" s="23">
        <v>0.31765276430649858</v>
      </c>
      <c r="CP74" s="23">
        <v>1.6794871794871795</v>
      </c>
      <c r="CQ74" s="23">
        <v>1.6794871794871795</v>
      </c>
      <c r="CR74" s="23">
        <v>0.44197031039136303</v>
      </c>
      <c r="CS74" s="23">
        <v>0.31765276430649858</v>
      </c>
      <c r="CT74" s="23">
        <v>1.6794871794871795</v>
      </c>
      <c r="CU74" s="23">
        <v>1.6794871794871795</v>
      </c>
      <c r="CV74" s="23">
        <v>0.44197031039136303</v>
      </c>
      <c r="CW74" s="23">
        <v>0.31765276430649858</v>
      </c>
      <c r="CX74" s="23">
        <v>1.6794871794871795</v>
      </c>
      <c r="CY74" s="23">
        <v>1.6794871794871795</v>
      </c>
      <c r="CZ74" s="23">
        <v>0.44197031039136303</v>
      </c>
      <c r="DA74" s="23">
        <v>0.31765276430649858</v>
      </c>
      <c r="DB74" s="23">
        <v>1.6794871794871795</v>
      </c>
      <c r="DC74" s="23">
        <v>1.6794871794871795</v>
      </c>
      <c r="DD74" s="23">
        <v>0.44197031039136303</v>
      </c>
      <c r="DE74" s="23">
        <v>0.31765276430649858</v>
      </c>
      <c r="DF74" s="23">
        <v>1.6794871794871795</v>
      </c>
      <c r="DG74" s="23">
        <v>1.6794871794871795</v>
      </c>
      <c r="DH74" s="23">
        <v>0.44197031039136303</v>
      </c>
      <c r="DI74" s="23">
        <v>0.31765276430649858</v>
      </c>
      <c r="DJ74" s="23">
        <v>1.6794871794871795</v>
      </c>
      <c r="DK74" s="23">
        <v>1.6794871794871795</v>
      </c>
      <c r="DL74" s="23">
        <v>0.44197031039136303</v>
      </c>
      <c r="DM74" s="23">
        <v>0.31765276430649858</v>
      </c>
      <c r="DN74" s="23">
        <v>1.6794871794871795</v>
      </c>
      <c r="DO74" s="23">
        <v>1.5864810642418739</v>
      </c>
      <c r="DP74" s="23">
        <v>0.44197031039136303</v>
      </c>
      <c r="DQ74" s="23">
        <v>0.31765276430649858</v>
      </c>
      <c r="DR74" s="23">
        <v>1.5864810642418739</v>
      </c>
      <c r="DS74" s="23">
        <v>2.1179763557622202</v>
      </c>
      <c r="DT74" s="23">
        <v>0.44197031039136303</v>
      </c>
      <c r="DU74" s="23">
        <v>0.31765276430649858</v>
      </c>
      <c r="DV74" s="23">
        <v>2.1179763557622202</v>
      </c>
      <c r="DW74" s="25">
        <v>1.6794871794871795</v>
      </c>
      <c r="DX74" s="25">
        <v>0.44197031039136303</v>
      </c>
      <c r="DY74" s="25">
        <v>0.31765276430649858</v>
      </c>
      <c r="DZ74" s="25">
        <v>1.6794871794871795</v>
      </c>
      <c r="EA74" s="25">
        <v>1.6794871794871795</v>
      </c>
      <c r="EB74" s="25">
        <v>0.44197031039136303</v>
      </c>
      <c r="EC74" s="25">
        <v>0.31765276430649858</v>
      </c>
      <c r="ED74" s="25">
        <v>1.6794871794871795</v>
      </c>
      <c r="EE74" s="25">
        <v>1.6794871794871795</v>
      </c>
      <c r="EF74" s="25">
        <v>0.44197031039136303</v>
      </c>
      <c r="EG74" s="25">
        <v>0.31765276430649858</v>
      </c>
      <c r="EH74" s="25">
        <v>1.6794871794871795</v>
      </c>
      <c r="EI74" s="25">
        <v>1.6794871794871795</v>
      </c>
      <c r="EJ74" s="25">
        <v>0.44197031039136303</v>
      </c>
      <c r="EK74" s="25">
        <v>0.31765276430649858</v>
      </c>
      <c r="EL74" s="25">
        <v>1.6794871794871795</v>
      </c>
      <c r="EM74" s="25">
        <v>1.6794871794871795</v>
      </c>
      <c r="EN74" s="25">
        <v>0.44197031039136303</v>
      </c>
      <c r="EO74" s="25">
        <v>0.31765276430649858</v>
      </c>
      <c r="EP74" s="25">
        <v>1.6794871794871795</v>
      </c>
      <c r="EQ74" s="25">
        <v>1.6794871794871795</v>
      </c>
      <c r="ER74" s="25">
        <v>0.44197031039136303</v>
      </c>
      <c r="ES74" s="25">
        <v>0.31765276430649858</v>
      </c>
      <c r="ET74" s="25">
        <v>1.6794871794871795</v>
      </c>
      <c r="EU74" s="25">
        <v>1.6794871794871795</v>
      </c>
      <c r="EV74" s="25">
        <v>0.44197031039136303</v>
      </c>
      <c r="EW74" s="25">
        <v>0.31765276430649858</v>
      </c>
      <c r="EX74" s="25">
        <v>1.6794871794871795</v>
      </c>
      <c r="EY74" s="25">
        <v>1.6794871794871795</v>
      </c>
      <c r="EZ74" s="25">
        <v>0.44197031039136303</v>
      </c>
      <c r="FA74" s="25">
        <v>0.31765276430649858</v>
      </c>
      <c r="FB74" s="25">
        <v>1.6794871794871795</v>
      </c>
      <c r="FC74" s="25">
        <v>1.6794871794871795</v>
      </c>
      <c r="FD74" s="25">
        <v>0.44197031039136303</v>
      </c>
      <c r="FE74" s="25">
        <v>0.31765276430649858</v>
      </c>
      <c r="FF74" s="25">
        <v>1.6794871794871795</v>
      </c>
      <c r="FG74" s="25">
        <v>1.6794871794871795</v>
      </c>
      <c r="FH74" s="25">
        <v>0.44197031039136303</v>
      </c>
      <c r="FI74" s="25">
        <v>0.31765276430649858</v>
      </c>
      <c r="FJ74" s="25">
        <v>1.6794871794871795</v>
      </c>
      <c r="FK74" s="25">
        <v>1.6794871794871795</v>
      </c>
      <c r="FL74" s="25">
        <v>0.44197031039136303</v>
      </c>
      <c r="FM74" s="25">
        <v>0.31765276430649858</v>
      </c>
      <c r="FN74" s="25">
        <v>1.6794871794871795</v>
      </c>
      <c r="FO74" s="25">
        <v>1.6794871794871795</v>
      </c>
      <c r="FP74" s="25">
        <v>0.44197031039136303</v>
      </c>
      <c r="FQ74" s="25">
        <v>0.31765276430649858</v>
      </c>
      <c r="FR74" s="25">
        <v>1.6794871794871795</v>
      </c>
      <c r="FS74" s="25">
        <v>1.6794871794871795</v>
      </c>
      <c r="FT74" s="25">
        <v>0.44197031039136303</v>
      </c>
      <c r="FU74" s="25">
        <v>0.31765276430649858</v>
      </c>
      <c r="FV74" s="25">
        <v>1.6794871794871795</v>
      </c>
      <c r="FW74" s="25">
        <v>1.5087620311205203</v>
      </c>
      <c r="FX74" s="25">
        <v>0.44197031039136303</v>
      </c>
      <c r="FY74" s="25">
        <v>0.31765276430649858</v>
      </c>
      <c r="FZ74" s="25">
        <v>1.5087620311205203</v>
      </c>
      <c r="GA74" s="25">
        <v>1.7904569865358702</v>
      </c>
      <c r="GB74" s="25">
        <v>0.44197031039136303</v>
      </c>
      <c r="GC74" s="25">
        <v>0.31765276430649858</v>
      </c>
      <c r="GD74" s="25">
        <v>1.7904569865358702</v>
      </c>
      <c r="GE74" s="26">
        <v>1.6794871794871795</v>
      </c>
      <c r="GF74" s="26">
        <v>0.44197031039136303</v>
      </c>
      <c r="GG74" s="26">
        <v>0.31765276430649858</v>
      </c>
      <c r="GH74" s="26">
        <v>1.6794871794871795</v>
      </c>
      <c r="GI74" s="26">
        <v>1.6794871794871795</v>
      </c>
      <c r="GJ74" s="26">
        <v>0.44197031039136303</v>
      </c>
      <c r="GK74" s="26">
        <v>0.31765276430649858</v>
      </c>
      <c r="GL74" s="26">
        <v>1.6794871794871795</v>
      </c>
      <c r="GM74" s="26">
        <v>1.6794871794871795</v>
      </c>
      <c r="GN74" s="26">
        <v>0.44197031039136303</v>
      </c>
      <c r="GO74" s="26">
        <v>0.31765276430649858</v>
      </c>
      <c r="GP74" s="26">
        <v>1.6794871794871795</v>
      </c>
      <c r="GQ74" s="26">
        <v>1.6794871794871795</v>
      </c>
      <c r="GR74" s="26">
        <v>0.44197031039136303</v>
      </c>
      <c r="GS74" s="26">
        <v>0.31765276430649858</v>
      </c>
      <c r="GT74" s="26">
        <v>1.6794871794871795</v>
      </c>
      <c r="GU74" s="26">
        <v>1.6794871794871795</v>
      </c>
      <c r="GV74" s="26">
        <v>0.44197031039136303</v>
      </c>
      <c r="GW74" s="26">
        <v>0.31765276430649858</v>
      </c>
      <c r="GX74" s="26">
        <v>1.6794871794871795</v>
      </c>
      <c r="GY74" s="26">
        <v>1.6794871794871795</v>
      </c>
      <c r="GZ74" s="26">
        <v>0.44197031039136303</v>
      </c>
      <c r="HA74" s="26">
        <v>0.31765276430649858</v>
      </c>
      <c r="HB74" s="26">
        <v>1.6794871794871795</v>
      </c>
      <c r="HC74" s="26">
        <v>1.6794871794871795</v>
      </c>
      <c r="HD74" s="26">
        <v>0.44197031039136303</v>
      </c>
      <c r="HE74" s="26">
        <v>0.31765276430649858</v>
      </c>
      <c r="HF74" s="26">
        <v>1.6794871794871795</v>
      </c>
      <c r="HG74" s="26">
        <v>1.6794871794871795</v>
      </c>
      <c r="HH74" s="26">
        <v>0.44197031039136303</v>
      </c>
      <c r="HI74" s="26">
        <v>0.31765276430649858</v>
      </c>
      <c r="HJ74" s="26">
        <v>1.6794871794871795</v>
      </c>
      <c r="HK74" s="26">
        <v>1.6794871794871795</v>
      </c>
      <c r="HL74" s="26">
        <v>0.44197031039136303</v>
      </c>
      <c r="HM74" s="26">
        <v>0.31765276430649858</v>
      </c>
      <c r="HN74" s="26">
        <v>1.6794871794871795</v>
      </c>
      <c r="HO74" s="26">
        <v>1.6794871794871795</v>
      </c>
      <c r="HP74" s="26">
        <v>0.44197031039136303</v>
      </c>
      <c r="HQ74" s="26">
        <v>0.31765276430649858</v>
      </c>
      <c r="HR74" s="26">
        <v>1.6794871794871795</v>
      </c>
      <c r="HS74" s="26">
        <v>1.6794871794871795</v>
      </c>
      <c r="HT74" s="26">
        <v>0.44197031039136303</v>
      </c>
      <c r="HU74" s="26">
        <v>0.31765276430649858</v>
      </c>
      <c r="HV74" s="26">
        <v>1.6794871794871795</v>
      </c>
      <c r="HW74" s="26">
        <v>1.6794871794871795</v>
      </c>
      <c r="HX74" s="26">
        <v>0.44197031039136303</v>
      </c>
      <c r="HY74" s="26">
        <v>0.31765276430649858</v>
      </c>
      <c r="HZ74" s="26">
        <v>1.6794871794871795</v>
      </c>
      <c r="IA74" s="26">
        <v>1.6794871794871795</v>
      </c>
      <c r="IB74" s="26">
        <v>0.44197031039136303</v>
      </c>
      <c r="IC74" s="26">
        <v>0.31765276430649858</v>
      </c>
      <c r="ID74" s="26">
        <v>1.6794871794871795</v>
      </c>
      <c r="IE74" s="26">
        <v>1.6794871794871795</v>
      </c>
      <c r="IF74" s="26">
        <v>0.44197031039136303</v>
      </c>
      <c r="IG74" s="26">
        <v>0.31765276430649858</v>
      </c>
      <c r="IH74" s="26">
        <v>1.6794871794871795</v>
      </c>
      <c r="II74" s="26">
        <v>1.6794871794871795</v>
      </c>
      <c r="IJ74" s="26">
        <v>0.44197031039136303</v>
      </c>
      <c r="IK74" s="26">
        <v>0.31765276430649858</v>
      </c>
      <c r="IL74" s="26">
        <v>1.6794871794871795</v>
      </c>
      <c r="IM74" s="27">
        <v>1.6794871794871795</v>
      </c>
      <c r="IN74" s="27">
        <v>0.44197031039136303</v>
      </c>
      <c r="IO74" s="27">
        <v>0.31765276430649858</v>
      </c>
      <c r="IP74" s="27">
        <v>1.6794871794871795</v>
      </c>
      <c r="IQ74" s="27">
        <v>1.6794871794871795</v>
      </c>
      <c r="IR74" s="27">
        <v>0.44197031039136303</v>
      </c>
      <c r="IS74" s="27">
        <v>0.31765276430649858</v>
      </c>
      <c r="IT74" s="27">
        <v>1.6794871794871795</v>
      </c>
      <c r="IU74" s="27">
        <v>1.6794871794871795</v>
      </c>
      <c r="IV74" s="27">
        <v>0.44197031039136303</v>
      </c>
      <c r="IW74" s="27">
        <v>0.31765276430649858</v>
      </c>
      <c r="IX74" s="27">
        <v>1.6794871794871795</v>
      </c>
      <c r="IY74" s="27">
        <v>1.6794871794871795</v>
      </c>
      <c r="IZ74" s="27">
        <v>0.44197031039136303</v>
      </c>
      <c r="JA74" s="27">
        <v>0.31765276430649858</v>
      </c>
      <c r="JB74" s="27">
        <v>1.6794871794871795</v>
      </c>
      <c r="JC74" s="27">
        <v>1.6794871794871795</v>
      </c>
      <c r="JD74" s="27">
        <v>0.44197031039136303</v>
      </c>
      <c r="JE74" s="27">
        <v>0.31765276430649858</v>
      </c>
      <c r="JF74" s="27">
        <v>1.6794871794871795</v>
      </c>
      <c r="JG74" s="27">
        <v>1.6794871794871795</v>
      </c>
      <c r="JH74" s="27">
        <v>0.44197031039136303</v>
      </c>
      <c r="JI74" s="27">
        <v>0.31765276430649858</v>
      </c>
      <c r="JJ74" s="27">
        <v>1.6794871794871795</v>
      </c>
      <c r="JK74" s="27">
        <v>1.6794871794871795</v>
      </c>
      <c r="JL74" s="27">
        <v>0.44197031039136303</v>
      </c>
      <c r="JM74" s="27">
        <v>0.31765276430649858</v>
      </c>
      <c r="JN74" s="27">
        <v>1.6794871794871795</v>
      </c>
      <c r="JO74" s="27">
        <v>1.6794871794871795</v>
      </c>
      <c r="JP74" s="27">
        <v>0.44197031039136303</v>
      </c>
      <c r="JQ74" s="27">
        <v>0.31765276430649858</v>
      </c>
      <c r="JR74" s="27">
        <v>1.6794871794871795</v>
      </c>
      <c r="JS74" s="27">
        <v>1.6794871794871795</v>
      </c>
      <c r="JT74" s="27">
        <v>0.44197031039136303</v>
      </c>
      <c r="JU74" s="27">
        <v>0.31765276430649858</v>
      </c>
      <c r="JV74" s="27">
        <v>1.6794871794871795</v>
      </c>
      <c r="JW74" s="27">
        <v>1.6794871794871795</v>
      </c>
      <c r="JX74" s="27">
        <v>0.44197031039136303</v>
      </c>
      <c r="JY74" s="27">
        <v>0.31765276430649858</v>
      </c>
      <c r="JZ74" s="27">
        <v>1.6794871794871795</v>
      </c>
      <c r="KA74" s="27">
        <v>2.6844262295081971</v>
      </c>
      <c r="KB74" s="27">
        <v>0.44197031039136303</v>
      </c>
      <c r="KC74" s="27">
        <v>0.31765276430649858</v>
      </c>
      <c r="KD74" s="27">
        <v>2.6844262295081971</v>
      </c>
      <c r="KE74" s="27">
        <v>1.6794871794871795</v>
      </c>
      <c r="KF74" s="27">
        <v>0.44197031039136303</v>
      </c>
      <c r="KG74" s="27">
        <v>0.31765276430649858</v>
      </c>
      <c r="KH74" s="27">
        <v>1.6794871794871795</v>
      </c>
      <c r="KI74" s="27">
        <v>1.6794871794871795</v>
      </c>
      <c r="KJ74" s="27">
        <v>0.44197031039136303</v>
      </c>
      <c r="KK74" s="27">
        <v>0.31765276430649858</v>
      </c>
      <c r="KL74" s="27">
        <v>1.6794871794871795</v>
      </c>
      <c r="KM74" s="27">
        <v>1.6794871794871795</v>
      </c>
      <c r="KN74" s="27">
        <v>0.44197031039136303</v>
      </c>
      <c r="KO74" s="27">
        <v>0.31765276430649858</v>
      </c>
      <c r="KP74" s="27">
        <v>1.6794871794871795</v>
      </c>
      <c r="KQ74" s="27">
        <v>1.6794871794871795</v>
      </c>
      <c r="KR74" s="27">
        <v>0.44197031039136303</v>
      </c>
      <c r="KS74" s="27">
        <v>0.31765276430649858</v>
      </c>
      <c r="KT74" s="27">
        <v>1.6794871794871795</v>
      </c>
    </row>
    <row r="75" spans="1:306" ht="15" thickBot="1" x14ac:dyDescent="0.35">
      <c r="A75" s="2"/>
      <c r="B75" s="72" t="s">
        <v>531</v>
      </c>
      <c r="C75" s="72" t="s">
        <v>524</v>
      </c>
      <c r="D75" s="72" t="s">
        <v>847</v>
      </c>
      <c r="E75" s="85">
        <v>376984</v>
      </c>
      <c r="F75" s="82">
        <v>401329</v>
      </c>
      <c r="G75" s="20">
        <v>30.310469060999999</v>
      </c>
      <c r="H75" s="20">
        <v>14.349257759784075</v>
      </c>
      <c r="I75" s="20">
        <v>10.313094083414162</v>
      </c>
      <c r="J75" s="20">
        <v>15.203984547562843</v>
      </c>
      <c r="K75" s="20">
        <v>30.48451202</v>
      </c>
      <c r="L75" s="20">
        <v>14.014692590179882</v>
      </c>
      <c r="M75" s="20">
        <v>10.072635508557996</v>
      </c>
      <c r="N75" s="20">
        <v>13.70729545880104</v>
      </c>
      <c r="O75" s="20">
        <v>30.564216131999999</v>
      </c>
      <c r="P75" s="20">
        <v>13.993903465091023</v>
      </c>
      <c r="Q75" s="20">
        <v>10.057693955026624</v>
      </c>
      <c r="R75" s="20">
        <v>13.296655632886415</v>
      </c>
      <c r="S75" s="20">
        <v>30.671571391000001</v>
      </c>
      <c r="T75" s="20">
        <v>13.95720764014167</v>
      </c>
      <c r="U75" s="20">
        <v>10.031319943108612</v>
      </c>
      <c r="V75" s="20">
        <v>13.040346562655834</v>
      </c>
      <c r="W75" s="20">
        <v>30.775825828999999</v>
      </c>
      <c r="X75" s="20">
        <v>13.795894380883754</v>
      </c>
      <c r="Y75" s="20">
        <v>9.915380927482893</v>
      </c>
      <c r="Z75" s="20">
        <v>12.653441060510634</v>
      </c>
      <c r="AA75" s="20">
        <v>30.885095305</v>
      </c>
      <c r="AB75" s="20">
        <v>13.565761354008064</v>
      </c>
      <c r="AC75" s="20">
        <v>9.7499797898350877</v>
      </c>
      <c r="AD75" s="20">
        <v>12.306949132678172</v>
      </c>
      <c r="AE75" s="20">
        <v>31.010195625999998</v>
      </c>
      <c r="AF75" s="20">
        <v>13.508528288804932</v>
      </c>
      <c r="AG75" s="20">
        <v>9.7088452589761935</v>
      </c>
      <c r="AH75" s="20">
        <v>11.990177422574135</v>
      </c>
      <c r="AI75" s="20">
        <v>31.155529201</v>
      </c>
      <c r="AJ75" s="20">
        <v>13.378852454931209</v>
      </c>
      <c r="AK75" s="20">
        <v>9.6156446839030316</v>
      </c>
      <c r="AL75" s="20">
        <v>11.634564540239879</v>
      </c>
      <c r="AM75" s="20">
        <v>31.323328978999999</v>
      </c>
      <c r="AN75" s="20">
        <v>13.244756559773032</v>
      </c>
      <c r="AO75" s="20">
        <v>9.5192673237554004</v>
      </c>
      <c r="AP75" s="20">
        <v>11.349587591916258</v>
      </c>
      <c r="AQ75" s="20">
        <v>31.454617213999999</v>
      </c>
      <c r="AR75" s="20">
        <v>13.169084144449602</v>
      </c>
      <c r="AS75" s="20">
        <v>9.464880068901218</v>
      </c>
      <c r="AT75" s="20">
        <v>10.991637635491642</v>
      </c>
      <c r="AU75" s="20">
        <v>31.980768074</v>
      </c>
      <c r="AV75" s="20">
        <v>12.44172700260647</v>
      </c>
      <c r="AW75" s="20">
        <v>8.9421141696715765</v>
      </c>
      <c r="AX75" s="20">
        <v>8.7085394539730139</v>
      </c>
      <c r="AY75" s="20">
        <v>31.585936432</v>
      </c>
      <c r="AZ75" s="20">
        <v>13.066718837559826</v>
      </c>
      <c r="BA75" s="20">
        <v>9.391308107305365</v>
      </c>
      <c r="BB75" s="20">
        <v>10.708148321937127</v>
      </c>
      <c r="BC75" s="20">
        <v>32.63687161</v>
      </c>
      <c r="BD75" s="20">
        <v>10.888801786570999</v>
      </c>
      <c r="BE75" s="20">
        <v>7.82599624039681</v>
      </c>
      <c r="BF75" s="20">
        <v>2.8461761625777342</v>
      </c>
      <c r="BG75" s="20">
        <v>33.098547932999999</v>
      </c>
      <c r="BH75" s="20">
        <v>9.6416199041451698</v>
      </c>
      <c r="BI75" s="20">
        <v>6.9296220649578775</v>
      </c>
      <c r="BJ75" s="20">
        <v>-1.907984822279424</v>
      </c>
      <c r="BK75" s="20">
        <v>33.547634919000004</v>
      </c>
      <c r="BL75" s="20">
        <v>8.6966480666831654</v>
      </c>
      <c r="BM75" s="20">
        <v>6.2504521992359132</v>
      </c>
      <c r="BN75" s="20">
        <v>-5.3457226617822329</v>
      </c>
      <c r="BO75" s="23">
        <v>30.299758464</v>
      </c>
      <c r="BP75" s="23">
        <v>14.349257759784081</v>
      </c>
      <c r="BQ75" s="23">
        <v>10.313094083414164</v>
      </c>
      <c r="BR75" s="23">
        <v>15.203984547562843</v>
      </c>
      <c r="BS75" s="23">
        <v>30.481724285999999</v>
      </c>
      <c r="BT75" s="23">
        <v>14.216396091668853</v>
      </c>
      <c r="BU75" s="23">
        <v>10.217603786543764</v>
      </c>
      <c r="BV75" s="23">
        <v>14.336331664575747</v>
      </c>
      <c r="BW75" s="23">
        <v>30.498592606999999</v>
      </c>
      <c r="BX75" s="23">
        <v>14.161319982597419</v>
      </c>
      <c r="BY75" s="23">
        <v>10.17801950252637</v>
      </c>
      <c r="BZ75" s="23">
        <v>14.202745849020912</v>
      </c>
      <c r="CA75" s="23">
        <v>30.541344111000001</v>
      </c>
      <c r="CB75" s="23">
        <v>14.081184813187317</v>
      </c>
      <c r="CC75" s="23">
        <v>10.120424778440157</v>
      </c>
      <c r="CD75" s="23">
        <v>14.089287522810897</v>
      </c>
      <c r="CE75" s="23">
        <v>30.577554770999999</v>
      </c>
      <c r="CF75" s="23">
        <v>13.966112559240642</v>
      </c>
      <c r="CG75" s="23">
        <v>10.037720083799531</v>
      </c>
      <c r="CH75" s="23">
        <v>13.840518284571047</v>
      </c>
      <c r="CI75" s="23">
        <v>30.611591231999999</v>
      </c>
      <c r="CJ75" s="23">
        <v>13.912223331176559</v>
      </c>
      <c r="CK75" s="23">
        <v>9.9989888345313584</v>
      </c>
      <c r="CL75" s="23">
        <v>13.653048872019367</v>
      </c>
      <c r="CM75" s="23">
        <v>30.669668172000002</v>
      </c>
      <c r="CN75" s="23">
        <v>13.870858457928579</v>
      </c>
      <c r="CO75" s="23">
        <v>9.9692590856693286</v>
      </c>
      <c r="CP75" s="23">
        <v>13.418086304593087</v>
      </c>
      <c r="CQ75" s="23">
        <v>30.753403051999999</v>
      </c>
      <c r="CR75" s="23">
        <v>13.825743178706745</v>
      </c>
      <c r="CS75" s="23">
        <v>9.9368338461898134</v>
      </c>
      <c r="CT75" s="23">
        <v>13.015062961078019</v>
      </c>
      <c r="CU75" s="23">
        <v>30.855311610000001</v>
      </c>
      <c r="CV75" s="23">
        <v>13.731924375357073</v>
      </c>
      <c r="CW75" s="23">
        <v>9.8694044249656567</v>
      </c>
      <c r="CX75" s="23">
        <v>12.648175585460509</v>
      </c>
      <c r="CY75" s="23">
        <v>30.910863223</v>
      </c>
      <c r="CZ75" s="23">
        <v>13.652085926198827</v>
      </c>
      <c r="DA75" s="23">
        <v>9.8120229595667627</v>
      </c>
      <c r="DB75" s="23">
        <v>12.375670365102716</v>
      </c>
      <c r="DC75" s="23">
        <v>31.168788886000002</v>
      </c>
      <c r="DD75" s="23">
        <v>13.424222023962066</v>
      </c>
      <c r="DE75" s="23">
        <v>9.6482526864751623</v>
      </c>
      <c r="DF75" s="23">
        <v>11.492797145047845</v>
      </c>
      <c r="DG75" s="23">
        <v>30.968574923999999</v>
      </c>
      <c r="DH75" s="23">
        <v>13.636673724280499</v>
      </c>
      <c r="DI75" s="23">
        <v>9.8009459065876339</v>
      </c>
      <c r="DJ75" s="23">
        <v>12.1510522660361</v>
      </c>
      <c r="DK75" s="23">
        <v>31.512536125</v>
      </c>
      <c r="DL75" s="23">
        <v>13.128795610428119</v>
      </c>
      <c r="DM75" s="23">
        <v>9.4359239062339828</v>
      </c>
      <c r="DN75" s="23">
        <v>10.593713502042597</v>
      </c>
      <c r="DO75" s="23">
        <v>31.861263082000001</v>
      </c>
      <c r="DP75" s="23">
        <v>12.890239428418612</v>
      </c>
      <c r="DQ75" s="23">
        <v>9.2644688811427649</v>
      </c>
      <c r="DR75" s="23">
        <v>10.009454366993488</v>
      </c>
      <c r="DS75" s="23">
        <v>32.167735561000001</v>
      </c>
      <c r="DT75" s="23">
        <v>12.584041379695719</v>
      </c>
      <c r="DU75" s="23">
        <v>9.0443983146018709</v>
      </c>
      <c r="DV75" s="23">
        <v>9.6443476297588049</v>
      </c>
      <c r="DW75" s="25">
        <v>30.310469060999999</v>
      </c>
      <c r="DX75" s="25">
        <v>14.349257759784075</v>
      </c>
      <c r="DY75" s="25">
        <v>10.313094083414162</v>
      </c>
      <c r="DZ75" s="25">
        <v>15.203984547562843</v>
      </c>
      <c r="EA75" s="25">
        <v>30.485306391999998</v>
      </c>
      <c r="EB75" s="25">
        <v>14.173138523250095</v>
      </c>
      <c r="EC75" s="25">
        <v>10.186513720396045</v>
      </c>
      <c r="ED75" s="25">
        <v>14.330007767933136</v>
      </c>
      <c r="EE75" s="25">
        <v>30.56536234</v>
      </c>
      <c r="EF75" s="25">
        <v>14.129527947047103</v>
      </c>
      <c r="EG75" s="25">
        <v>10.155169940603205</v>
      </c>
      <c r="EH75" s="25">
        <v>14.027463033396245</v>
      </c>
      <c r="EI75" s="25">
        <v>30.673106078</v>
      </c>
      <c r="EJ75" s="25">
        <v>14.07804683327635</v>
      </c>
      <c r="EK75" s="25">
        <v>10.118169450492509</v>
      </c>
      <c r="EL75" s="25">
        <v>13.809050911836152</v>
      </c>
      <c r="EM75" s="25">
        <v>30.780679294999999</v>
      </c>
      <c r="EN75" s="25">
        <v>14.010779788171721</v>
      </c>
      <c r="EO75" s="25">
        <v>10.069823300713139</v>
      </c>
      <c r="EP75" s="25">
        <v>13.492807224955364</v>
      </c>
      <c r="EQ75" s="25">
        <v>30.891766115999999</v>
      </c>
      <c r="ER75" s="25">
        <v>13.78784448249287</v>
      </c>
      <c r="ES75" s="25">
        <v>9.9095953070099103</v>
      </c>
      <c r="ET75" s="25">
        <v>13.262199935561064</v>
      </c>
      <c r="EU75" s="25">
        <v>31.018337241000001</v>
      </c>
      <c r="EV75" s="25">
        <v>13.690344359716709</v>
      </c>
      <c r="EW75" s="25">
        <v>9.8395200490301473</v>
      </c>
      <c r="EX75" s="25">
        <v>13.077742205211791</v>
      </c>
      <c r="EY75" s="25">
        <v>31.160301248</v>
      </c>
      <c r="EZ75" s="25">
        <v>13.633100949699488</v>
      </c>
      <c r="FA75" s="25">
        <v>9.7983780831496805</v>
      </c>
      <c r="FB75" s="25">
        <v>12.828627548725937</v>
      </c>
      <c r="FC75" s="25">
        <v>31.328585503999999</v>
      </c>
      <c r="FD75" s="25">
        <v>13.52055674810024</v>
      </c>
      <c r="FE75" s="25">
        <v>9.7174903495075444</v>
      </c>
      <c r="FF75" s="25">
        <v>12.596829231738939</v>
      </c>
      <c r="FG75" s="25">
        <v>31.456735712</v>
      </c>
      <c r="FH75" s="25">
        <v>13.404682836394514</v>
      </c>
      <c r="FI75" s="25">
        <v>9.6342094876511499</v>
      </c>
      <c r="FJ75" s="25">
        <v>12.266901784864674</v>
      </c>
      <c r="FK75" s="25">
        <v>31.940577291</v>
      </c>
      <c r="FL75" s="25">
        <v>12.90995002315289</v>
      </c>
      <c r="FM75" s="25">
        <v>9.278635273672446</v>
      </c>
      <c r="FN75" s="25">
        <v>11.098126881767691</v>
      </c>
      <c r="FO75" s="25">
        <v>31.581565269000002</v>
      </c>
      <c r="FP75" s="25">
        <v>13.313424626139216</v>
      </c>
      <c r="FQ75" s="25">
        <v>9.5686204151010283</v>
      </c>
      <c r="FR75" s="25">
        <v>11.986137278292002</v>
      </c>
      <c r="FS75" s="25">
        <v>32.426965189000001</v>
      </c>
      <c r="FT75" s="25">
        <v>12.261067159126513</v>
      </c>
      <c r="FU75" s="25">
        <v>8.8122703830385518</v>
      </c>
      <c r="FV75" s="25">
        <v>9.9508791842474729</v>
      </c>
      <c r="FW75" s="25">
        <v>32.803476533999998</v>
      </c>
      <c r="FX75" s="25">
        <v>11.796056752990879</v>
      </c>
      <c r="FY75" s="25">
        <v>8.4780582482698765</v>
      </c>
      <c r="FZ75" s="25">
        <v>9.2536695461552512</v>
      </c>
      <c r="GA75" s="25">
        <v>33.085001808999998</v>
      </c>
      <c r="GB75" s="25">
        <v>11.430844487176396</v>
      </c>
      <c r="GC75" s="25">
        <v>8.2155730019376438</v>
      </c>
      <c r="GD75" s="25">
        <v>8.9548675984957065</v>
      </c>
      <c r="GE75" s="26">
        <v>30.314102309999999</v>
      </c>
      <c r="GF75" s="26">
        <v>14.349257759784075</v>
      </c>
      <c r="GG75" s="26">
        <v>10.313094083414162</v>
      </c>
      <c r="GH75" s="26">
        <v>15.203984547562843</v>
      </c>
      <c r="GI75" s="26">
        <v>30.490189435000001</v>
      </c>
      <c r="GJ75" s="26">
        <v>14.014326839597402</v>
      </c>
      <c r="GK75" s="26">
        <v>10.072372636412876</v>
      </c>
      <c r="GL75" s="26">
        <v>13.434839326323885</v>
      </c>
      <c r="GM75" s="26">
        <v>30.58134561</v>
      </c>
      <c r="GN75" s="26">
        <v>13.958494668134712</v>
      </c>
      <c r="GO75" s="26">
        <v>10.032244955468304</v>
      </c>
      <c r="GP75" s="26">
        <v>13.024548721004543</v>
      </c>
      <c r="GQ75" s="26">
        <v>30.712645314</v>
      </c>
      <c r="GR75" s="26">
        <v>13.889378159478321</v>
      </c>
      <c r="GS75" s="26">
        <v>9.982569559819046</v>
      </c>
      <c r="GT75" s="26">
        <v>12.796942716426226</v>
      </c>
      <c r="GU75" s="26">
        <v>30.848509667999998</v>
      </c>
      <c r="GV75" s="26">
        <v>13.612318642775502</v>
      </c>
      <c r="GW75" s="26">
        <v>9.7834414299676506</v>
      </c>
      <c r="GX75" s="26">
        <v>12.442092790426871</v>
      </c>
      <c r="GY75" s="26">
        <v>31.015598523999998</v>
      </c>
      <c r="GZ75" s="26">
        <v>13.414143935662949</v>
      </c>
      <c r="HA75" s="26">
        <v>9.6410093659808407</v>
      </c>
      <c r="HB75" s="26">
        <v>12.15141215639663</v>
      </c>
      <c r="HC75" s="26">
        <v>31.207118971</v>
      </c>
      <c r="HD75" s="26">
        <v>13.330162771258381</v>
      </c>
      <c r="HE75" s="26">
        <v>9.5806504495659173</v>
      </c>
      <c r="HF75" s="26">
        <v>11.916252126726778</v>
      </c>
      <c r="HG75" s="26">
        <v>31.415321511999998</v>
      </c>
      <c r="HH75" s="26">
        <v>13.129186276664978</v>
      </c>
      <c r="HI75" s="26">
        <v>9.436204685750484</v>
      </c>
      <c r="HJ75" s="26">
        <v>11.662733432141357</v>
      </c>
      <c r="HK75" s="26">
        <v>31.675693215999999</v>
      </c>
      <c r="HL75" s="26">
        <v>12.970322856214215</v>
      </c>
      <c r="HM75" s="26">
        <v>9.3220264175118679</v>
      </c>
      <c r="HN75" s="26">
        <v>11.455794678116117</v>
      </c>
      <c r="HO75" s="26">
        <v>31.890555638000002</v>
      </c>
      <c r="HP75" s="26">
        <v>12.785394531046251</v>
      </c>
      <c r="HQ75" s="26">
        <v>9.189114789044881</v>
      </c>
      <c r="HR75" s="26">
        <v>11.137242465052292</v>
      </c>
      <c r="HS75" s="26">
        <v>32.802386411999997</v>
      </c>
      <c r="HT75" s="26">
        <v>11.726008320335914</v>
      </c>
      <c r="HU75" s="26">
        <v>8.4277130604936108</v>
      </c>
      <c r="HV75" s="26">
        <v>8.7767906536868914</v>
      </c>
      <c r="HW75" s="26">
        <v>32.100827342000002</v>
      </c>
      <c r="HX75" s="26">
        <v>12.611963195885929</v>
      </c>
      <c r="HY75" s="26">
        <v>9.0644662736677724</v>
      </c>
      <c r="HZ75" s="26">
        <v>10.833869172585029</v>
      </c>
      <c r="IA75" s="26">
        <v>33.969899957999999</v>
      </c>
      <c r="IB75" s="26">
        <v>10.209075031902399</v>
      </c>
      <c r="IC75" s="26">
        <v>7.3374632382538101</v>
      </c>
      <c r="ID75" s="26">
        <v>3.1078795089062048</v>
      </c>
      <c r="IE75" s="26">
        <v>34.689136771000001</v>
      </c>
      <c r="IF75" s="26">
        <v>8.9103878764141164</v>
      </c>
      <c r="IG75" s="26">
        <v>6.4040712089455489</v>
      </c>
      <c r="IH75" s="26">
        <v>-1.510076610493762</v>
      </c>
      <c r="II75" s="26">
        <v>35.048301209999998</v>
      </c>
      <c r="IJ75" s="26">
        <v>8.0139297482880778</v>
      </c>
      <c r="IK75" s="26">
        <v>5.7597691013399279</v>
      </c>
      <c r="IL75" s="26">
        <v>-4.6263135854723494</v>
      </c>
      <c r="IM75" s="27">
        <v>30.314102309999999</v>
      </c>
      <c r="IN75" s="27">
        <v>14.349257759784081</v>
      </c>
      <c r="IO75" s="27">
        <v>10.313094083414164</v>
      </c>
      <c r="IP75" s="27">
        <v>15.203984547562843</v>
      </c>
      <c r="IQ75" s="27">
        <v>30.475379619999998</v>
      </c>
      <c r="IR75" s="27">
        <v>14.005189965884052</v>
      </c>
      <c r="IS75" s="27">
        <v>10.065805785373504</v>
      </c>
      <c r="IT75" s="27">
        <v>13.33745820116895</v>
      </c>
      <c r="IU75" s="27">
        <v>30.546060653000001</v>
      </c>
      <c r="IV75" s="27">
        <v>13.924134587980445</v>
      </c>
      <c r="IW75" s="27">
        <v>10.007549689324453</v>
      </c>
      <c r="IX75" s="27">
        <v>12.964393502184548</v>
      </c>
      <c r="IY75" s="27">
        <v>30.664907581000001</v>
      </c>
      <c r="IZ75" s="27">
        <v>13.88177790761647</v>
      </c>
      <c r="JA75" s="27">
        <v>9.9771071091598493</v>
      </c>
      <c r="JB75" s="27">
        <v>12.765140932932855</v>
      </c>
      <c r="JC75" s="27">
        <v>30.815111212000001</v>
      </c>
      <c r="JD75" s="27">
        <v>13.637134777067139</v>
      </c>
      <c r="JE75" s="27">
        <v>9.8012772743033469</v>
      </c>
      <c r="JF75" s="27">
        <v>12.433762328472588</v>
      </c>
      <c r="JG75" s="27">
        <v>30.988034933999998</v>
      </c>
      <c r="JH75" s="27">
        <v>13.42568611518498</v>
      </c>
      <c r="JI75" s="27">
        <v>9.6493049576644729</v>
      </c>
      <c r="JJ75" s="27">
        <v>12.184944249329114</v>
      </c>
      <c r="JK75" s="27">
        <v>31.187318562999998</v>
      </c>
      <c r="JL75" s="27">
        <v>13.286727629914012</v>
      </c>
      <c r="JM75" s="27">
        <v>9.5494327582602168</v>
      </c>
      <c r="JN75" s="27">
        <v>11.981150660897924</v>
      </c>
      <c r="JO75" s="27">
        <v>31.418935055999999</v>
      </c>
      <c r="JP75" s="27">
        <v>13.110333486455934</v>
      </c>
      <c r="JQ75" s="27">
        <v>9.4226548142229358</v>
      </c>
      <c r="JR75" s="27">
        <v>11.575351001392313</v>
      </c>
      <c r="JS75" s="27">
        <v>31.750461286</v>
      </c>
      <c r="JT75" s="27">
        <v>12.78142906664092</v>
      </c>
      <c r="JU75" s="27">
        <v>9.1862647316982748</v>
      </c>
      <c r="JV75" s="27">
        <v>10.390206289280364</v>
      </c>
      <c r="JW75" s="27">
        <v>32.040616814000003</v>
      </c>
      <c r="JX75" s="27">
        <v>12.427191390303813</v>
      </c>
      <c r="JY75" s="27">
        <v>8.9316671389089475</v>
      </c>
      <c r="JZ75" s="27">
        <v>9.0547390282800251</v>
      </c>
      <c r="KA75" s="27">
        <v>33.161462925000002</v>
      </c>
      <c r="KB75" s="27">
        <v>10.987129825545502</v>
      </c>
      <c r="KC75" s="27">
        <v>7.8966665380496766</v>
      </c>
      <c r="KD75" s="27">
        <v>4.0416894492739353</v>
      </c>
      <c r="KE75" s="27">
        <v>32.329831788999996</v>
      </c>
      <c r="KF75" s="27">
        <v>11.986556300768724</v>
      </c>
      <c r="KG75" s="27">
        <v>8.6149740241218478</v>
      </c>
      <c r="KH75" s="27">
        <v>7.7785943042546677</v>
      </c>
      <c r="KI75" s="27">
        <v>34.27397431</v>
      </c>
      <c r="KJ75" s="27">
        <v>9.42025703923475</v>
      </c>
      <c r="KK75" s="27">
        <v>6.7705242153956844</v>
      </c>
      <c r="KL75" s="27">
        <v>-1.3374409089109811</v>
      </c>
      <c r="KM75" s="27">
        <v>34.781210876000003</v>
      </c>
      <c r="KN75" s="27">
        <v>8.5104097320812784</v>
      </c>
      <c r="KO75" s="27">
        <v>6.1165990411951769</v>
      </c>
      <c r="KP75" s="27">
        <v>-4.4862445094599721</v>
      </c>
      <c r="KQ75" s="27">
        <v>34.840869783000002</v>
      </c>
      <c r="KR75" s="27">
        <v>8.3494688405923974</v>
      </c>
      <c r="KS75" s="27">
        <v>6.000927653616845</v>
      </c>
      <c r="KT75" s="27">
        <v>-3.8953630126184677</v>
      </c>
    </row>
    <row r="76" spans="1:306" ht="15" thickBot="1" x14ac:dyDescent="0.35">
      <c r="A76" s="2"/>
      <c r="B76" s="72" t="s">
        <v>532</v>
      </c>
      <c r="C76" s="72" t="s">
        <v>532</v>
      </c>
      <c r="D76" s="72" t="s">
        <v>838</v>
      </c>
      <c r="E76" s="85">
        <v>388461</v>
      </c>
      <c r="F76" s="82">
        <v>411290</v>
      </c>
      <c r="G76" s="20">
        <v>28.037111125842106</v>
      </c>
      <c r="H76" s="20">
        <v>8.9261268448344602</v>
      </c>
      <c r="I76" s="20">
        <v>6.5114852592599899</v>
      </c>
      <c r="J76" s="20">
        <v>14.724334004331013</v>
      </c>
      <c r="K76" s="20">
        <v>28.165638481842105</v>
      </c>
      <c r="L76" s="20">
        <v>8.6476022923180764</v>
      </c>
      <c r="M76" s="20">
        <v>6.3083054759587975</v>
      </c>
      <c r="N76" s="20">
        <v>13.305020023904111</v>
      </c>
      <c r="O76" s="20">
        <v>28.241830295842107</v>
      </c>
      <c r="P76" s="20">
        <v>8.3167885287767174</v>
      </c>
      <c r="Q76" s="20">
        <v>6.0669814412116949</v>
      </c>
      <c r="R76" s="20">
        <v>13.042715606282892</v>
      </c>
      <c r="S76" s="20">
        <v>28.347195398842107</v>
      </c>
      <c r="T76" s="20">
        <v>7.9470284278461394</v>
      </c>
      <c r="U76" s="20">
        <v>5.7972465955697388</v>
      </c>
      <c r="V76" s="20">
        <v>12.769474328193644</v>
      </c>
      <c r="W76" s="20">
        <v>28.447191560842107</v>
      </c>
      <c r="X76" s="20">
        <v>7.6339279320881142</v>
      </c>
      <c r="Y76" s="20">
        <v>5.5688441430575164</v>
      </c>
      <c r="Z76" s="20">
        <v>12.315634558992905</v>
      </c>
      <c r="AA76" s="20">
        <v>28.552416860842108</v>
      </c>
      <c r="AB76" s="20">
        <v>7.4537229655584722</v>
      </c>
      <c r="AC76" s="20">
        <v>5.4373871288787123</v>
      </c>
      <c r="AD76" s="20">
        <v>11.878430050252954</v>
      </c>
      <c r="AE76" s="20">
        <v>28.668838289842107</v>
      </c>
      <c r="AF76" s="20">
        <v>7.273441826581819</v>
      </c>
      <c r="AG76" s="20">
        <v>5.3058745479603253</v>
      </c>
      <c r="AH76" s="20">
        <v>11.722442642031481</v>
      </c>
      <c r="AI76" s="20">
        <v>28.800180639842107</v>
      </c>
      <c r="AJ76" s="20">
        <v>7.1171962684908765</v>
      </c>
      <c r="AK76" s="20">
        <v>5.1918955886625664</v>
      </c>
      <c r="AL76" s="20">
        <v>11.334242013954235</v>
      </c>
      <c r="AM76" s="20">
        <v>28.944570355842107</v>
      </c>
      <c r="AN76" s="20">
        <v>7.0854228365290508</v>
      </c>
      <c r="AO76" s="20">
        <v>5.1687173124121832</v>
      </c>
      <c r="AP76" s="20">
        <v>10.981251581465607</v>
      </c>
      <c r="AQ76" s="20">
        <v>29.059738283842108</v>
      </c>
      <c r="AR76" s="20">
        <v>6.9905627491776468</v>
      </c>
      <c r="AS76" s="20">
        <v>5.0995181993793866</v>
      </c>
      <c r="AT76" s="20">
        <v>10.669667477095615</v>
      </c>
      <c r="AU76" s="20">
        <v>29.550164729842106</v>
      </c>
      <c r="AV76" s="20">
        <v>6.6327585485767253</v>
      </c>
      <c r="AW76" s="20">
        <v>4.8385050165718315</v>
      </c>
      <c r="AX76" s="20">
        <v>8.9046188000375714</v>
      </c>
      <c r="AY76" s="20">
        <v>29.178134372842106</v>
      </c>
      <c r="AZ76" s="20">
        <v>6.9467572444391523</v>
      </c>
      <c r="BA76" s="20">
        <v>5.0675626935550193</v>
      </c>
      <c r="BB76" s="20">
        <v>10.503007731757648</v>
      </c>
      <c r="BC76" s="20">
        <v>30.196255355842105</v>
      </c>
      <c r="BD76" s="20">
        <v>5.9523227747848182</v>
      </c>
      <c r="BE76" s="20">
        <v>4.3421365929611833</v>
      </c>
      <c r="BF76" s="20">
        <v>4.119142778647408</v>
      </c>
      <c r="BG76" s="20">
        <v>30.692665520842105</v>
      </c>
      <c r="BH76" s="20">
        <v>5.8866430823447153</v>
      </c>
      <c r="BI76" s="20">
        <v>4.2942241717519831</v>
      </c>
      <c r="BJ76" s="20">
        <v>0.24340023590666604</v>
      </c>
      <c r="BK76" s="20">
        <v>31.197267058842108</v>
      </c>
      <c r="BL76" s="20">
        <v>5.3290322055151931</v>
      </c>
      <c r="BM76" s="20">
        <v>3.8874548004451372</v>
      </c>
      <c r="BN76" s="20">
        <v>-2.7340999629320208</v>
      </c>
      <c r="BO76" s="23">
        <v>28.030430070842108</v>
      </c>
      <c r="BP76" s="23">
        <v>8.9261268448344602</v>
      </c>
      <c r="BQ76" s="23">
        <v>6.5114852592599899</v>
      </c>
      <c r="BR76" s="23">
        <v>14.724334004331013</v>
      </c>
      <c r="BS76" s="23">
        <v>28.177577666842105</v>
      </c>
      <c r="BT76" s="23">
        <v>8.7757877805773745</v>
      </c>
      <c r="BU76" s="23">
        <v>6.401815004980838</v>
      </c>
      <c r="BV76" s="23">
        <v>13.948824145695495</v>
      </c>
      <c r="BW76" s="23">
        <v>28.197538687842105</v>
      </c>
      <c r="BX76" s="23">
        <v>8.7145223109464052</v>
      </c>
      <c r="BY76" s="23">
        <v>6.3571226978538613</v>
      </c>
      <c r="BZ76" s="23">
        <v>14.004836853927571</v>
      </c>
      <c r="CA76" s="23">
        <v>28.244961602842107</v>
      </c>
      <c r="CB76" s="23">
        <v>8.617485855602089</v>
      </c>
      <c r="CC76" s="23">
        <v>6.2863359546707294</v>
      </c>
      <c r="CD76" s="23">
        <v>13.931164577835723</v>
      </c>
      <c r="CE76" s="23">
        <v>28.285448426842105</v>
      </c>
      <c r="CF76" s="23">
        <v>8.4974589805516612</v>
      </c>
      <c r="CG76" s="23">
        <v>6.1987780203962259</v>
      </c>
      <c r="CH76" s="23">
        <v>13.689958640103173</v>
      </c>
      <c r="CI76" s="23">
        <v>28.321414403842105</v>
      </c>
      <c r="CJ76" s="23">
        <v>8.3840620042817484</v>
      </c>
      <c r="CK76" s="23">
        <v>6.1160565049773075</v>
      </c>
      <c r="CL76" s="23">
        <v>13.496913385791455</v>
      </c>
      <c r="CM76" s="23">
        <v>28.384066062842106</v>
      </c>
      <c r="CN76" s="23">
        <v>8.3002091772448772</v>
      </c>
      <c r="CO76" s="23">
        <v>6.0548870350953239</v>
      </c>
      <c r="CP76" s="23">
        <v>13.476660962452295</v>
      </c>
      <c r="CQ76" s="23">
        <v>28.474367756842106</v>
      </c>
      <c r="CR76" s="23">
        <v>8.2082379772637459</v>
      </c>
      <c r="CS76" s="23">
        <v>5.9877953251785909</v>
      </c>
      <c r="CT76" s="23">
        <v>13.12874791262864</v>
      </c>
      <c r="CU76" s="23">
        <v>28.589358760842106</v>
      </c>
      <c r="CV76" s="23">
        <v>8.1064345961327628</v>
      </c>
      <c r="CW76" s="23">
        <v>5.9135311760016345</v>
      </c>
      <c r="CX76" s="23">
        <v>12.764904316417306</v>
      </c>
      <c r="CY76" s="23">
        <v>28.640036719842108</v>
      </c>
      <c r="CZ76" s="23">
        <v>8.0340515891977535</v>
      </c>
      <c r="DA76" s="23">
        <v>5.8607287801953314</v>
      </c>
      <c r="DB76" s="23">
        <v>12.551513653264285</v>
      </c>
      <c r="DC76" s="23">
        <v>28.882877152842106</v>
      </c>
      <c r="DD76" s="23">
        <v>7.9222859044420542</v>
      </c>
      <c r="DE76" s="23">
        <v>5.7791972692243672</v>
      </c>
      <c r="DF76" s="23">
        <v>11.864405883607777</v>
      </c>
      <c r="DG76" s="23">
        <v>28.693950525842105</v>
      </c>
      <c r="DH76" s="23">
        <v>7.9782671321057785</v>
      </c>
      <c r="DI76" s="23">
        <v>5.8200347954061256</v>
      </c>
      <c r="DJ76" s="23">
        <v>12.433777823039092</v>
      </c>
      <c r="DK76" s="23">
        <v>29.215211040842107</v>
      </c>
      <c r="DL76" s="23">
        <v>7.9620652971251511</v>
      </c>
      <c r="DM76" s="23">
        <v>5.8082157823578875</v>
      </c>
      <c r="DN76" s="23">
        <v>10.965661842970704</v>
      </c>
      <c r="DO76" s="23">
        <v>29.569907529842105</v>
      </c>
      <c r="DP76" s="23">
        <v>8.2272199900001066</v>
      </c>
      <c r="DQ76" s="23">
        <v>6.0016424391925973</v>
      </c>
      <c r="DR76" s="23">
        <v>10.348572321210369</v>
      </c>
      <c r="DS76" s="23">
        <v>29.890499705842107</v>
      </c>
      <c r="DT76" s="23">
        <v>8.408632935999675</v>
      </c>
      <c r="DU76" s="23">
        <v>6.133980657576612</v>
      </c>
      <c r="DV76" s="23">
        <v>9.8230647027755467</v>
      </c>
      <c r="DW76" s="25">
        <v>28.037111125842106</v>
      </c>
      <c r="DX76" s="25">
        <v>8.9261268448344602</v>
      </c>
      <c r="DY76" s="25">
        <v>6.5114852592599899</v>
      </c>
      <c r="DZ76" s="25">
        <v>14.724334004331013</v>
      </c>
      <c r="EA76" s="25">
        <v>28.166479037842105</v>
      </c>
      <c r="EB76" s="25">
        <v>8.751866449435159</v>
      </c>
      <c r="EC76" s="25">
        <v>6.3843647269574477</v>
      </c>
      <c r="ED76" s="25">
        <v>13.899152232868913</v>
      </c>
      <c r="EE76" s="25">
        <v>28.243043143842108</v>
      </c>
      <c r="EF76" s="25">
        <v>8.4658356490748972</v>
      </c>
      <c r="EG76" s="25">
        <v>6.1757092403599199</v>
      </c>
      <c r="EH76" s="25">
        <v>13.734112139205212</v>
      </c>
      <c r="EI76" s="25">
        <v>28.348819311842107</v>
      </c>
      <c r="EJ76" s="25">
        <v>8.1101229075254384</v>
      </c>
      <c r="EK76" s="25">
        <v>5.9162217478120587</v>
      </c>
      <c r="EL76" s="25">
        <v>13.492376820580464</v>
      </c>
      <c r="EM76" s="25">
        <v>28.452747396842106</v>
      </c>
      <c r="EN76" s="25">
        <v>7.8745468472737805</v>
      </c>
      <c r="EO76" s="25">
        <v>5.7443722916673794</v>
      </c>
      <c r="EP76" s="25">
        <v>13.095177750206986</v>
      </c>
      <c r="EQ76" s="25">
        <v>28.560053037842106</v>
      </c>
      <c r="ER76" s="25">
        <v>7.6471974138297742</v>
      </c>
      <c r="ES76" s="25">
        <v>5.5785240452436291</v>
      </c>
      <c r="ET76" s="25">
        <v>12.747979556340706</v>
      </c>
      <c r="EU76" s="25">
        <v>28.678158117842106</v>
      </c>
      <c r="EV76" s="25">
        <v>7.4369106137646375</v>
      </c>
      <c r="EW76" s="25">
        <v>5.4251227523151639</v>
      </c>
      <c r="EX76" s="25">
        <v>12.681005651215491</v>
      </c>
      <c r="EY76" s="25">
        <v>28.805643273842108</v>
      </c>
      <c r="EZ76" s="25">
        <v>7.3211252848408197</v>
      </c>
      <c r="FA76" s="25">
        <v>5.3406589668870748</v>
      </c>
      <c r="FB76" s="25">
        <v>12.372765365208664</v>
      </c>
      <c r="FC76" s="25">
        <v>28.950587577842107</v>
      </c>
      <c r="FD76" s="25">
        <v>7.2670142661510306</v>
      </c>
      <c r="FE76" s="25">
        <v>5.3011857321138081</v>
      </c>
      <c r="FF76" s="25">
        <v>12.061187593023828</v>
      </c>
      <c r="FG76" s="25">
        <v>29.062163359842106</v>
      </c>
      <c r="FH76" s="25">
        <v>7.1822406542556614</v>
      </c>
      <c r="FI76" s="25">
        <v>5.2393445624971822</v>
      </c>
      <c r="FJ76" s="25">
        <v>11.764550544441704</v>
      </c>
      <c r="FK76" s="25">
        <v>29.504217651842104</v>
      </c>
      <c r="FL76" s="25">
        <v>6.9744611980092239</v>
      </c>
      <c r="FM76" s="25">
        <v>5.0877723419759509</v>
      </c>
      <c r="FN76" s="25">
        <v>10.856937713566701</v>
      </c>
      <c r="FO76" s="25">
        <v>29.173130636842107</v>
      </c>
      <c r="FP76" s="25">
        <v>7.12814233097762</v>
      </c>
      <c r="FQ76" s="25">
        <v>5.1998805888500339</v>
      </c>
      <c r="FR76" s="25">
        <v>11.587900529764248</v>
      </c>
      <c r="FS76" s="25">
        <v>29.974145073842106</v>
      </c>
      <c r="FT76" s="25">
        <v>6.9570399192486949</v>
      </c>
      <c r="FU76" s="25">
        <v>5.0750637616679883</v>
      </c>
      <c r="FV76" s="25">
        <v>9.7597307855524491</v>
      </c>
      <c r="FW76" s="25">
        <v>30.380438807842104</v>
      </c>
      <c r="FX76" s="25">
        <v>7.485822861346799</v>
      </c>
      <c r="FY76" s="25">
        <v>5.4608035559453327</v>
      </c>
      <c r="FZ76" s="25">
        <v>8.9919693636484119</v>
      </c>
      <c r="GA76" s="25">
        <v>30.707736674842106</v>
      </c>
      <c r="GB76" s="25">
        <v>7.3949871903454678</v>
      </c>
      <c r="GC76" s="25">
        <v>5.394540198609957</v>
      </c>
      <c r="GD76" s="25">
        <v>8.4647896578973132</v>
      </c>
      <c r="GE76" s="26">
        <v>28.039807901842106</v>
      </c>
      <c r="GF76" s="26">
        <v>8.9261268448344602</v>
      </c>
      <c r="GG76" s="26">
        <v>6.5114852592599899</v>
      </c>
      <c r="GH76" s="26">
        <v>14.724334004331013</v>
      </c>
      <c r="GI76" s="26">
        <v>28.167443107842107</v>
      </c>
      <c r="GJ76" s="26">
        <v>8.5647012791482862</v>
      </c>
      <c r="GK76" s="26">
        <v>6.2478303410412162</v>
      </c>
      <c r="GL76" s="26">
        <v>13.014775498189387</v>
      </c>
      <c r="GM76" s="26">
        <v>28.246691845842108</v>
      </c>
      <c r="GN76" s="26">
        <v>8.2372264078678246</v>
      </c>
      <c r="GO76" s="26">
        <v>6.0089419817126934</v>
      </c>
      <c r="GP76" s="26">
        <v>12.754925257371044</v>
      </c>
      <c r="GQ76" s="26">
        <v>28.364577199842106</v>
      </c>
      <c r="GR76" s="26">
        <v>7.9604189092612732</v>
      </c>
      <c r="GS76" s="26">
        <v>5.8070147653330322</v>
      </c>
      <c r="GT76" s="26">
        <v>12.517345477954336</v>
      </c>
      <c r="GU76" s="26">
        <v>28.491444747842106</v>
      </c>
      <c r="GV76" s="26">
        <v>7.735662582782771</v>
      </c>
      <c r="GW76" s="26">
        <v>5.6430581543380729</v>
      </c>
      <c r="GX76" s="26">
        <v>12.098974936860111</v>
      </c>
      <c r="GY76" s="26">
        <v>28.641515792842107</v>
      </c>
      <c r="GZ76" s="26">
        <v>7.3800673831453283</v>
      </c>
      <c r="HA76" s="26">
        <v>5.383656406978548</v>
      </c>
      <c r="HB76" s="26">
        <v>11.709027815333405</v>
      </c>
      <c r="HC76" s="26">
        <v>28.811114864842107</v>
      </c>
      <c r="HD76" s="26">
        <v>7.1425331286797817</v>
      </c>
      <c r="HE76" s="26">
        <v>5.2103784754178069</v>
      </c>
      <c r="HF76" s="26">
        <v>11.623914783083997</v>
      </c>
      <c r="HG76" s="26">
        <v>28.994816147842105</v>
      </c>
      <c r="HH76" s="26">
        <v>7.1212937113699759</v>
      </c>
      <c r="HI76" s="26">
        <v>5.1948846161961999</v>
      </c>
      <c r="HJ76" s="26">
        <v>11.317137053148361</v>
      </c>
      <c r="HK76" s="26">
        <v>29.209853310842107</v>
      </c>
      <c r="HL76" s="26">
        <v>7.0232629459114992</v>
      </c>
      <c r="HM76" s="26">
        <v>5.1233725376280752</v>
      </c>
      <c r="HN76" s="26">
        <v>11.025074464499845</v>
      </c>
      <c r="HO76" s="26">
        <v>29.391097906842106</v>
      </c>
      <c r="HP76" s="26">
        <v>6.906807969830874</v>
      </c>
      <c r="HQ76" s="26">
        <v>5.0384202539222604</v>
      </c>
      <c r="HR76" s="26">
        <v>10.74811869436579</v>
      </c>
      <c r="HS76" s="26">
        <v>30.232650455842105</v>
      </c>
      <c r="HT76" s="26">
        <v>6.3992582599510959</v>
      </c>
      <c r="HU76" s="26">
        <v>4.6681698069284003</v>
      </c>
      <c r="HV76" s="26">
        <v>9.0325092919545042</v>
      </c>
      <c r="HW76" s="26">
        <v>29.579869989842106</v>
      </c>
      <c r="HX76" s="26">
        <v>6.8268681605388606</v>
      </c>
      <c r="HY76" s="26">
        <v>4.9801052760061415</v>
      </c>
      <c r="HZ76" s="26">
        <v>10.61307572891096</v>
      </c>
      <c r="IA76" s="26">
        <v>31.330058166842107</v>
      </c>
      <c r="IB76" s="26">
        <v>5.6163737187737528</v>
      </c>
      <c r="IC76" s="26">
        <v>4.0970664338535663</v>
      </c>
      <c r="ID76" s="26">
        <v>4.2748836025331869</v>
      </c>
      <c r="IE76" s="26">
        <v>32.024716524842106</v>
      </c>
      <c r="IF76" s="26">
        <v>5.499398230971857</v>
      </c>
      <c r="IG76" s="26">
        <v>4.0117344440939116</v>
      </c>
      <c r="IH76" s="26">
        <v>0.5532133816301652</v>
      </c>
      <c r="II76" s="26">
        <v>30.776390647833633</v>
      </c>
      <c r="IJ76" s="26">
        <v>4.9922325571791086</v>
      </c>
      <c r="IK76" s="26">
        <v>3.6417641460787942</v>
      </c>
      <c r="IL76" s="26">
        <v>-2.0536242187109366</v>
      </c>
      <c r="IM76" s="27">
        <v>28.039807901842106</v>
      </c>
      <c r="IN76" s="27">
        <v>8.9261268448344602</v>
      </c>
      <c r="IO76" s="27">
        <v>6.5114852592599899</v>
      </c>
      <c r="IP76" s="27">
        <v>14.724334004331013</v>
      </c>
      <c r="IQ76" s="27">
        <v>28.154169157842105</v>
      </c>
      <c r="IR76" s="27">
        <v>8.5539533239379804</v>
      </c>
      <c r="IS76" s="27">
        <v>6.2399898573537591</v>
      </c>
      <c r="IT76" s="27">
        <v>12.894306691109541</v>
      </c>
      <c r="IU76" s="27">
        <v>28.218603919842106</v>
      </c>
      <c r="IV76" s="27">
        <v>8.2393273372531688</v>
      </c>
      <c r="IW76" s="27">
        <v>6.0104745804491024</v>
      </c>
      <c r="IX76" s="27">
        <v>12.660697528988827</v>
      </c>
      <c r="IY76" s="27">
        <v>28.328102107842106</v>
      </c>
      <c r="IZ76" s="27">
        <v>8.1392174816821807</v>
      </c>
      <c r="JA76" s="27">
        <v>5.9374458345900427</v>
      </c>
      <c r="JB76" s="27">
        <v>12.454116898211181</v>
      </c>
      <c r="JC76" s="27">
        <v>28.463744541842107</v>
      </c>
      <c r="JD76" s="27">
        <v>7.9086781871541048</v>
      </c>
      <c r="JE76" s="27">
        <v>5.7692706289163223</v>
      </c>
      <c r="JF76" s="27">
        <v>12.060599838207191</v>
      </c>
      <c r="JG76" s="27">
        <v>28.623581804842107</v>
      </c>
      <c r="JH76" s="27">
        <v>7.664582052106562</v>
      </c>
      <c r="JI76" s="27">
        <v>5.5912058968288312</v>
      </c>
      <c r="JJ76" s="27">
        <v>11.70590910232886</v>
      </c>
      <c r="JK76" s="27">
        <v>28.808568196842106</v>
      </c>
      <c r="JL76" s="27">
        <v>7.5046678340379378</v>
      </c>
      <c r="JM76" s="27">
        <v>5.47455070115429</v>
      </c>
      <c r="JN76" s="27">
        <v>11.647883228653328</v>
      </c>
      <c r="JO76" s="27">
        <v>29.013534730842107</v>
      </c>
      <c r="JP76" s="27">
        <v>7.4169530761556688</v>
      </c>
      <c r="JQ76" s="27">
        <v>5.4105640064883413</v>
      </c>
      <c r="JR76" s="27">
        <v>11.238167608137296</v>
      </c>
      <c r="JS76" s="27">
        <v>29.294097159842106</v>
      </c>
      <c r="JT76" s="27">
        <v>7.1899688416561149</v>
      </c>
      <c r="JU76" s="27">
        <v>5.2449821676100852</v>
      </c>
      <c r="JV76" s="27">
        <v>10.202670952530653</v>
      </c>
      <c r="JW76" s="27">
        <v>29.548941552842106</v>
      </c>
      <c r="JX76" s="27">
        <v>6.9871272737431083</v>
      </c>
      <c r="JY76" s="27">
        <v>5.0970120678803159</v>
      </c>
      <c r="JZ76" s="27">
        <v>9.1513508201406957</v>
      </c>
      <c r="KA76" s="27">
        <v>30.565318312842106</v>
      </c>
      <c r="KB76" s="27">
        <v>6.9847530015097679</v>
      </c>
      <c r="KC76" s="27">
        <v>5.0952800693419107</v>
      </c>
      <c r="KD76" s="27">
        <v>5.2806660463424215</v>
      </c>
      <c r="KE76" s="27">
        <v>29.806710590842108</v>
      </c>
      <c r="KF76" s="27">
        <v>6.8412809360730451</v>
      </c>
      <c r="KG76" s="27">
        <v>4.9906191950963885</v>
      </c>
      <c r="KH76" s="27">
        <v>8.2439689799892619</v>
      </c>
      <c r="KI76" s="27">
        <v>31.606789029842105</v>
      </c>
      <c r="KJ76" s="27">
        <v>5.8272984619205062</v>
      </c>
      <c r="KK76" s="27">
        <v>4.2509330973783044</v>
      </c>
      <c r="KL76" s="27">
        <v>0.8564374645270405</v>
      </c>
      <c r="KM76" s="27">
        <v>32.027005260637289</v>
      </c>
      <c r="KN76" s="27">
        <v>5.1950945190629279</v>
      </c>
      <c r="KO76" s="27">
        <v>3.7897491229263363</v>
      </c>
      <c r="KP76" s="27">
        <v>-1.7127044963887421</v>
      </c>
      <c r="KQ76" s="27">
        <v>31.202888781654007</v>
      </c>
      <c r="KR76" s="27">
        <v>5.0614147395083435</v>
      </c>
      <c r="KS76" s="27">
        <v>3.6922315848986833</v>
      </c>
      <c r="KT76" s="27">
        <v>-1.4751131587870638</v>
      </c>
    </row>
    <row r="77" spans="1:306" ht="15" thickBot="1" x14ac:dyDescent="0.35">
      <c r="A77" s="2"/>
      <c r="B77" s="72" t="s">
        <v>533</v>
      </c>
      <c r="C77" s="72" t="s">
        <v>453</v>
      </c>
      <c r="D77" s="72" t="s">
        <v>845</v>
      </c>
      <c r="E77" s="85">
        <v>349381</v>
      </c>
      <c r="F77" s="82">
        <v>442178</v>
      </c>
      <c r="G77" s="20">
        <v>10.520134993999999</v>
      </c>
      <c r="H77" s="20">
        <v>10.520134993999999</v>
      </c>
      <c r="I77" s="20">
        <v>10.520134993999999</v>
      </c>
      <c r="J77" s="20">
        <v>-0.76640965298530439</v>
      </c>
      <c r="K77" s="20">
        <v>10.456934051000001</v>
      </c>
      <c r="L77" s="20">
        <v>10.456934051000001</v>
      </c>
      <c r="M77" s="20">
        <v>10.456934051000001</v>
      </c>
      <c r="N77" s="20">
        <v>-0.76228887956243341</v>
      </c>
      <c r="O77" s="20">
        <v>10.494679474</v>
      </c>
      <c r="P77" s="20">
        <v>10.494679474</v>
      </c>
      <c r="Q77" s="20">
        <v>10.494679474</v>
      </c>
      <c r="R77" s="20">
        <v>-1.0027458088992276</v>
      </c>
      <c r="S77" s="20">
        <v>10.565991686</v>
      </c>
      <c r="T77" s="20">
        <v>10.565991686</v>
      </c>
      <c r="U77" s="20">
        <v>10.565991686</v>
      </c>
      <c r="V77" s="20">
        <v>-1.1431482716441579</v>
      </c>
      <c r="W77" s="20">
        <v>10.620176314</v>
      </c>
      <c r="X77" s="20">
        <v>10.620176314</v>
      </c>
      <c r="Y77" s="20">
        <v>10.620176314</v>
      </c>
      <c r="Z77" s="20">
        <v>-1.2472712859519461</v>
      </c>
      <c r="AA77" s="20">
        <v>10.664683440000001</v>
      </c>
      <c r="AB77" s="20">
        <v>10.664683440000001</v>
      </c>
      <c r="AC77" s="20">
        <v>10.664683440000001</v>
      </c>
      <c r="AD77" s="20">
        <v>-1.4153203125514136</v>
      </c>
      <c r="AE77" s="20">
        <v>10.712318573000001</v>
      </c>
      <c r="AF77" s="20">
        <v>10.712318573000001</v>
      </c>
      <c r="AG77" s="20">
        <v>10.712318573000001</v>
      </c>
      <c r="AH77" s="20">
        <v>-1.540308036417585</v>
      </c>
      <c r="AI77" s="20">
        <v>10.763084484</v>
      </c>
      <c r="AJ77" s="20">
        <v>10.763084484</v>
      </c>
      <c r="AK77" s="20">
        <v>10.763084484</v>
      </c>
      <c r="AL77" s="20">
        <v>-1.6153834847494615</v>
      </c>
      <c r="AM77" s="20">
        <v>10.81705256</v>
      </c>
      <c r="AN77" s="20">
        <v>10.81705256</v>
      </c>
      <c r="AO77" s="20">
        <v>10.81705256</v>
      </c>
      <c r="AP77" s="20">
        <v>-1.7799796665378551</v>
      </c>
      <c r="AQ77" s="20">
        <v>10.865171140999999</v>
      </c>
      <c r="AR77" s="20">
        <v>10.865171140999999</v>
      </c>
      <c r="AS77" s="20">
        <v>10.865171140999999</v>
      </c>
      <c r="AT77" s="20">
        <v>-1.9014437059800144</v>
      </c>
      <c r="AU77" s="20">
        <v>11.071370517</v>
      </c>
      <c r="AV77" s="20">
        <v>11.071370517</v>
      </c>
      <c r="AW77" s="20">
        <v>11.071370517</v>
      </c>
      <c r="AX77" s="20">
        <v>-2.3434940409884746</v>
      </c>
      <c r="AY77" s="20">
        <v>10.914851917</v>
      </c>
      <c r="AZ77" s="20">
        <v>10.914851917</v>
      </c>
      <c r="BA77" s="20">
        <v>10.914851917</v>
      </c>
      <c r="BB77" s="20">
        <v>-2.005028434905233</v>
      </c>
      <c r="BC77" s="20">
        <v>11.3423108</v>
      </c>
      <c r="BD77" s="20">
        <v>11.3423108</v>
      </c>
      <c r="BE77" s="20">
        <v>11.3423108</v>
      </c>
      <c r="BF77" s="20">
        <v>-2.9459480675364205</v>
      </c>
      <c r="BG77" s="20">
        <v>11.527696104</v>
      </c>
      <c r="BH77" s="20">
        <v>11.527696104</v>
      </c>
      <c r="BI77" s="20">
        <v>11.527696104</v>
      </c>
      <c r="BJ77" s="20">
        <v>-3.4408763080822578</v>
      </c>
      <c r="BK77" s="20">
        <v>11.694136114999999</v>
      </c>
      <c r="BL77" s="20">
        <v>11.694136114999999</v>
      </c>
      <c r="BM77" s="20">
        <v>11.694136114999999</v>
      </c>
      <c r="BN77" s="20">
        <v>-3.7049562927819117</v>
      </c>
      <c r="BO77" s="23">
        <v>10.516554244</v>
      </c>
      <c r="BP77" s="23">
        <v>10.516554244</v>
      </c>
      <c r="BQ77" s="23">
        <v>10.516554244</v>
      </c>
      <c r="BR77" s="23">
        <v>-0.76640965298530439</v>
      </c>
      <c r="BS77" s="23">
        <v>10.464707252</v>
      </c>
      <c r="BT77" s="23">
        <v>10.464707252</v>
      </c>
      <c r="BU77" s="23">
        <v>10.464707252</v>
      </c>
      <c r="BV77" s="23">
        <v>-0.67551019672478496</v>
      </c>
      <c r="BW77" s="23">
        <v>10.417665735</v>
      </c>
      <c r="BX77" s="23">
        <v>10.417665735</v>
      </c>
      <c r="BY77" s="23">
        <v>10.417665735</v>
      </c>
      <c r="BZ77" s="23">
        <v>-0.6253583806722105</v>
      </c>
      <c r="CA77" s="23">
        <v>10.408886331</v>
      </c>
      <c r="CB77" s="23">
        <v>10.408886331</v>
      </c>
      <c r="CC77" s="23">
        <v>10.408886331</v>
      </c>
      <c r="CD77" s="23">
        <v>-0.52527175821179739</v>
      </c>
      <c r="CE77" s="23">
        <v>10.37692564</v>
      </c>
      <c r="CF77" s="23">
        <v>10.37692564</v>
      </c>
      <c r="CG77" s="23">
        <v>10.37692564</v>
      </c>
      <c r="CH77" s="23">
        <v>-0.37416031015206563</v>
      </c>
      <c r="CI77" s="23">
        <v>10.324935811</v>
      </c>
      <c r="CJ77" s="23">
        <v>10.324935811</v>
      </c>
      <c r="CK77" s="23">
        <v>10.324935811</v>
      </c>
      <c r="CL77" s="23">
        <v>-0.24979833329907741</v>
      </c>
      <c r="CM77" s="23">
        <v>10.297991442000001</v>
      </c>
      <c r="CN77" s="23">
        <v>10.297991442000001</v>
      </c>
      <c r="CO77" s="23">
        <v>10.297991442000001</v>
      </c>
      <c r="CP77" s="23">
        <v>-0.16228052468361298</v>
      </c>
      <c r="CQ77" s="23">
        <v>10.29472137</v>
      </c>
      <c r="CR77" s="23">
        <v>10.29472137</v>
      </c>
      <c r="CS77" s="23">
        <v>10.29472137</v>
      </c>
      <c r="CT77" s="23">
        <v>-0.10902451701116078</v>
      </c>
      <c r="CU77" s="23">
        <v>10.312998653999999</v>
      </c>
      <c r="CV77" s="23">
        <v>10.312998653999999</v>
      </c>
      <c r="CW77" s="23">
        <v>10.312998653999999</v>
      </c>
      <c r="CX77" s="23">
        <v>-0.19317004626943302</v>
      </c>
      <c r="CY77" s="23">
        <v>10.32551744</v>
      </c>
      <c r="CZ77" s="23">
        <v>10.32551744</v>
      </c>
      <c r="DA77" s="23">
        <v>10.32551744</v>
      </c>
      <c r="DB77" s="23">
        <v>-0.22546888518596653</v>
      </c>
      <c r="DC77" s="23">
        <v>10.401024371</v>
      </c>
      <c r="DD77" s="23">
        <v>10.401024371</v>
      </c>
      <c r="DE77" s="23">
        <v>10.401024371</v>
      </c>
      <c r="DF77" s="23">
        <v>-0.29479749037368741</v>
      </c>
      <c r="DG77" s="23">
        <v>10.340463674</v>
      </c>
      <c r="DH77" s="23">
        <v>10.340463674</v>
      </c>
      <c r="DI77" s="23">
        <v>10.340463674</v>
      </c>
      <c r="DJ77" s="23">
        <v>-0.24733992439146668</v>
      </c>
      <c r="DK77" s="23">
        <v>10.488828111</v>
      </c>
      <c r="DL77" s="23">
        <v>10.488828111</v>
      </c>
      <c r="DM77" s="23">
        <v>10.488828111</v>
      </c>
      <c r="DN77" s="23">
        <v>-0.28605248316209497</v>
      </c>
      <c r="DO77" s="23">
        <v>10.56061768</v>
      </c>
      <c r="DP77" s="23">
        <v>10.56061768</v>
      </c>
      <c r="DQ77" s="23">
        <v>10.56061768</v>
      </c>
      <c r="DR77" s="23">
        <v>-0.27365534142377257</v>
      </c>
      <c r="DS77" s="23">
        <v>10.608251869</v>
      </c>
      <c r="DT77" s="23">
        <v>10.608251869</v>
      </c>
      <c r="DU77" s="23">
        <v>10.608251869</v>
      </c>
      <c r="DV77" s="23">
        <v>-0.14144577908183109</v>
      </c>
      <c r="DW77" s="25">
        <v>10.520134993999999</v>
      </c>
      <c r="DX77" s="25">
        <v>10.520134993999999</v>
      </c>
      <c r="DY77" s="25">
        <v>10.520134993999999</v>
      </c>
      <c r="DZ77" s="25">
        <v>-0.76640965298530439</v>
      </c>
      <c r="EA77" s="25">
        <v>10.457870325</v>
      </c>
      <c r="EB77" s="25">
        <v>10.457870325</v>
      </c>
      <c r="EC77" s="25">
        <v>10.457870325</v>
      </c>
      <c r="ED77" s="25">
        <v>-0.65489791051689217</v>
      </c>
      <c r="EE77" s="25">
        <v>10.495832333999999</v>
      </c>
      <c r="EF77" s="25">
        <v>10.495832333999999</v>
      </c>
      <c r="EG77" s="25">
        <v>10.495832333999999</v>
      </c>
      <c r="EH77" s="25">
        <v>-0.86643900143300634</v>
      </c>
      <c r="EI77" s="25">
        <v>10.567338643999999</v>
      </c>
      <c r="EJ77" s="25">
        <v>10.567338643999999</v>
      </c>
      <c r="EK77" s="25">
        <v>10.567338643999999</v>
      </c>
      <c r="EL77" s="25">
        <v>-0.99888485667932514</v>
      </c>
      <c r="EM77" s="25">
        <v>10.622755189999999</v>
      </c>
      <c r="EN77" s="25">
        <v>10.622755189999999</v>
      </c>
      <c r="EO77" s="25">
        <v>10.622755189999999</v>
      </c>
      <c r="EP77" s="25">
        <v>-1.0938109882238969</v>
      </c>
      <c r="EQ77" s="25">
        <v>10.667996495000001</v>
      </c>
      <c r="ER77" s="25">
        <v>10.667996495000001</v>
      </c>
      <c r="ES77" s="25">
        <v>10.667996495000001</v>
      </c>
      <c r="ET77" s="25">
        <v>-1.247244943584727</v>
      </c>
      <c r="EU77" s="25">
        <v>10.71538883</v>
      </c>
      <c r="EV77" s="25">
        <v>10.71538883</v>
      </c>
      <c r="EW77" s="25">
        <v>10.71538883</v>
      </c>
      <c r="EX77" s="25">
        <v>-1.3565839189724258</v>
      </c>
      <c r="EY77" s="25">
        <v>10.764104205000001</v>
      </c>
      <c r="EZ77" s="25">
        <v>10.764104205000001</v>
      </c>
      <c r="FA77" s="25">
        <v>10.764104205000001</v>
      </c>
      <c r="FB77" s="25">
        <v>-1.4187315947485093</v>
      </c>
      <c r="FC77" s="25">
        <v>10.817642127999999</v>
      </c>
      <c r="FD77" s="25">
        <v>10.817642127999999</v>
      </c>
      <c r="FE77" s="25">
        <v>10.817642127999999</v>
      </c>
      <c r="FF77" s="25">
        <v>-1.5785379087829234</v>
      </c>
      <c r="FG77" s="25">
        <v>10.86381899</v>
      </c>
      <c r="FH77" s="25">
        <v>10.86381899</v>
      </c>
      <c r="FI77" s="25">
        <v>10.86381899</v>
      </c>
      <c r="FJ77" s="25">
        <v>-1.699667442557935</v>
      </c>
      <c r="FK77" s="25">
        <v>11.050074732000001</v>
      </c>
      <c r="FL77" s="25">
        <v>11.050074732000001</v>
      </c>
      <c r="FM77" s="25">
        <v>11.050074732000001</v>
      </c>
      <c r="FN77" s="25">
        <v>-2.07249193539303</v>
      </c>
      <c r="FO77" s="25">
        <v>10.910170040000001</v>
      </c>
      <c r="FP77" s="25">
        <v>10.910170040000001</v>
      </c>
      <c r="FQ77" s="25">
        <v>10.910170040000001</v>
      </c>
      <c r="FR77" s="25">
        <v>-1.8054187840990537</v>
      </c>
      <c r="FS77" s="25">
        <v>11.240234793999999</v>
      </c>
      <c r="FT77" s="25">
        <v>11.240234793999999</v>
      </c>
      <c r="FU77" s="25">
        <v>11.240234793999999</v>
      </c>
      <c r="FV77" s="25">
        <v>-2.3318516570066805</v>
      </c>
      <c r="FW77" s="25">
        <v>11.378403751</v>
      </c>
      <c r="FX77" s="25">
        <v>11.378403751</v>
      </c>
      <c r="FY77" s="25">
        <v>11.378403751</v>
      </c>
      <c r="FZ77" s="25">
        <v>-2.5245378110512444</v>
      </c>
      <c r="GA77" s="25">
        <v>11.467476718</v>
      </c>
      <c r="GB77" s="25">
        <v>11.467476718</v>
      </c>
      <c r="GC77" s="25">
        <v>11.467476718</v>
      </c>
      <c r="GD77" s="25">
        <v>-2.4908327448102696</v>
      </c>
      <c r="GE77" s="26">
        <v>10.521556271</v>
      </c>
      <c r="GF77" s="26">
        <v>10.521556271</v>
      </c>
      <c r="GG77" s="26">
        <v>10.521556271</v>
      </c>
      <c r="GH77" s="26">
        <v>-0.76640965298530439</v>
      </c>
      <c r="GI77" s="26">
        <v>10.452764042</v>
      </c>
      <c r="GJ77" s="26">
        <v>10.452764042</v>
      </c>
      <c r="GK77" s="26">
        <v>10.452764042</v>
      </c>
      <c r="GL77" s="26">
        <v>-0.78477320572054055</v>
      </c>
      <c r="GM77" s="26">
        <v>10.48602404</v>
      </c>
      <c r="GN77" s="26">
        <v>10.48602404</v>
      </c>
      <c r="GO77" s="26">
        <v>10.48602404</v>
      </c>
      <c r="GP77" s="26">
        <v>-1.0090408821177181</v>
      </c>
      <c r="GQ77" s="26">
        <v>10.552895914</v>
      </c>
      <c r="GR77" s="26">
        <v>10.552895914</v>
      </c>
      <c r="GS77" s="26">
        <v>10.552895914</v>
      </c>
      <c r="GT77" s="26">
        <v>-1.125426307933898</v>
      </c>
      <c r="GU77" s="26">
        <v>10.606840516</v>
      </c>
      <c r="GV77" s="26">
        <v>10.606840516</v>
      </c>
      <c r="GW77" s="26">
        <v>10.606840516</v>
      </c>
      <c r="GX77" s="26">
        <v>-1.2075688607546251</v>
      </c>
      <c r="GY77" s="26">
        <v>10.658518836999999</v>
      </c>
      <c r="GZ77" s="26">
        <v>10.658518836999999</v>
      </c>
      <c r="HA77" s="26">
        <v>10.658518836999999</v>
      </c>
      <c r="HB77" s="26">
        <v>-1.353123609795599</v>
      </c>
      <c r="HC77" s="26">
        <v>10.716951028</v>
      </c>
      <c r="HD77" s="26">
        <v>10.716951028</v>
      </c>
      <c r="HE77" s="26">
        <v>10.716951028</v>
      </c>
      <c r="HF77" s="26">
        <v>-1.4561087381629054</v>
      </c>
      <c r="HG77" s="26">
        <v>10.779150102999999</v>
      </c>
      <c r="HH77" s="26">
        <v>10.779150102999999</v>
      </c>
      <c r="HI77" s="26">
        <v>10.779150102999999</v>
      </c>
      <c r="HJ77" s="26">
        <v>-1.5071144872308615</v>
      </c>
      <c r="HK77" s="26">
        <v>10.850418599000001</v>
      </c>
      <c r="HL77" s="26">
        <v>10.850418599000001</v>
      </c>
      <c r="HM77" s="26">
        <v>10.850418599000001</v>
      </c>
      <c r="HN77" s="26">
        <v>-1.6508838628293976</v>
      </c>
      <c r="HO77" s="26">
        <v>10.916115743000001</v>
      </c>
      <c r="HP77" s="26">
        <v>10.916115743000001</v>
      </c>
      <c r="HQ77" s="26">
        <v>10.916115743000001</v>
      </c>
      <c r="HR77" s="26">
        <v>-1.7543742592328346</v>
      </c>
      <c r="HS77" s="26">
        <v>11.228364931</v>
      </c>
      <c r="HT77" s="26">
        <v>11.228364931</v>
      </c>
      <c r="HU77" s="26">
        <v>11.228364931</v>
      </c>
      <c r="HV77" s="26">
        <v>-2.1272073021067257</v>
      </c>
      <c r="HW77" s="26">
        <v>10.986447913999999</v>
      </c>
      <c r="HX77" s="26">
        <v>10.986447913999999</v>
      </c>
      <c r="HY77" s="26">
        <v>10.986447913999999</v>
      </c>
      <c r="HZ77" s="26">
        <v>-1.8402298272438049</v>
      </c>
      <c r="IA77" s="26">
        <v>11.603187799000001</v>
      </c>
      <c r="IB77" s="26">
        <v>11.603187799000001</v>
      </c>
      <c r="IC77" s="26">
        <v>11.603187799000001</v>
      </c>
      <c r="ID77" s="26">
        <v>-2.5975240581748995</v>
      </c>
      <c r="IE77" s="26">
        <v>11.763793759</v>
      </c>
      <c r="IF77" s="26">
        <v>11.763793759</v>
      </c>
      <c r="IG77" s="26">
        <v>11.763793759</v>
      </c>
      <c r="IH77" s="26">
        <v>-2.9102129567055268</v>
      </c>
      <c r="II77" s="26">
        <v>11.788234065000001</v>
      </c>
      <c r="IJ77" s="26">
        <v>11.788234065000001</v>
      </c>
      <c r="IK77" s="26">
        <v>11.788234065000001</v>
      </c>
      <c r="IL77" s="26">
        <v>-2.9349600913673548</v>
      </c>
      <c r="IM77" s="27">
        <v>10.521556271</v>
      </c>
      <c r="IN77" s="27">
        <v>10.521556271</v>
      </c>
      <c r="IO77" s="27">
        <v>10.521556271</v>
      </c>
      <c r="IP77" s="27">
        <v>-0.76640965298530439</v>
      </c>
      <c r="IQ77" s="27">
        <v>10.452902882</v>
      </c>
      <c r="IR77" s="27">
        <v>10.452902882</v>
      </c>
      <c r="IS77" s="27">
        <v>10.452902882</v>
      </c>
      <c r="IT77" s="27">
        <v>-0.80609223606380631</v>
      </c>
      <c r="IU77" s="27">
        <v>10.486477373</v>
      </c>
      <c r="IV77" s="27">
        <v>10.486477373</v>
      </c>
      <c r="IW77" s="27">
        <v>10.486477373</v>
      </c>
      <c r="IX77" s="27">
        <v>-1.034688501760801</v>
      </c>
      <c r="IY77" s="27">
        <v>10.555252892</v>
      </c>
      <c r="IZ77" s="27">
        <v>10.555252892</v>
      </c>
      <c r="JA77" s="27">
        <v>10.555252892</v>
      </c>
      <c r="JB77" s="27">
        <v>-1.1501768953960134</v>
      </c>
      <c r="JC77" s="27">
        <v>10.618293423000001</v>
      </c>
      <c r="JD77" s="27">
        <v>10.618293423000001</v>
      </c>
      <c r="JE77" s="27">
        <v>10.618293423000001</v>
      </c>
      <c r="JF77" s="27">
        <v>-1.2331187201272069</v>
      </c>
      <c r="JG77" s="27">
        <v>10.680037957</v>
      </c>
      <c r="JH77" s="27">
        <v>10.680037957</v>
      </c>
      <c r="JI77" s="27">
        <v>10.680037957</v>
      </c>
      <c r="JJ77" s="27">
        <v>-1.3776080521794984</v>
      </c>
      <c r="JK77" s="27">
        <v>10.752649073000001</v>
      </c>
      <c r="JL77" s="27">
        <v>10.752649073000001</v>
      </c>
      <c r="JM77" s="27">
        <v>10.752649073000001</v>
      </c>
      <c r="JN77" s="27">
        <v>-1.4801176133909522</v>
      </c>
      <c r="JO77" s="27">
        <v>10.832316104</v>
      </c>
      <c r="JP77" s="27">
        <v>10.832316104</v>
      </c>
      <c r="JQ77" s="27">
        <v>10.832316104</v>
      </c>
      <c r="JR77" s="27">
        <v>-1.532017788977587</v>
      </c>
      <c r="JS77" s="27">
        <v>10.927525019000001</v>
      </c>
      <c r="JT77" s="27">
        <v>10.927525019000001</v>
      </c>
      <c r="JU77" s="27">
        <v>10.927525019000001</v>
      </c>
      <c r="JV77" s="27">
        <v>-1.7428876697897113</v>
      </c>
      <c r="JW77" s="27">
        <v>11.014929998</v>
      </c>
      <c r="JX77" s="27">
        <v>11.014929998</v>
      </c>
      <c r="JY77" s="27">
        <v>11.014929998</v>
      </c>
      <c r="JZ77" s="27">
        <v>-1.9190830998932373</v>
      </c>
      <c r="KA77" s="27">
        <v>11.366312260000001</v>
      </c>
      <c r="KB77" s="27">
        <v>11.366312260000001</v>
      </c>
      <c r="KC77" s="27">
        <v>11.366312260000001</v>
      </c>
      <c r="KD77" s="27">
        <v>-2.5009990382174045</v>
      </c>
      <c r="KE77" s="27">
        <v>11.103283414</v>
      </c>
      <c r="KF77" s="27">
        <v>11.103283414</v>
      </c>
      <c r="KG77" s="27">
        <v>11.103283414</v>
      </c>
      <c r="KH77" s="27">
        <v>-2.0791353332116778</v>
      </c>
      <c r="KI77" s="27">
        <v>11.704870241</v>
      </c>
      <c r="KJ77" s="27">
        <v>11.704870241</v>
      </c>
      <c r="KK77" s="27">
        <v>11.704870241</v>
      </c>
      <c r="KL77" s="27">
        <v>-2.9333017379341086</v>
      </c>
      <c r="KM77" s="27">
        <v>11.778940189</v>
      </c>
      <c r="KN77" s="27">
        <v>11.778940189</v>
      </c>
      <c r="KO77" s="27">
        <v>11.778940189</v>
      </c>
      <c r="KP77" s="27">
        <v>-3.1458651614915372</v>
      </c>
      <c r="KQ77" s="27">
        <v>11.722754389</v>
      </c>
      <c r="KR77" s="27">
        <v>11.722754389</v>
      </c>
      <c r="KS77" s="27">
        <v>11.722754389</v>
      </c>
      <c r="KT77" s="27">
        <v>-2.8869595006048225</v>
      </c>
    </row>
    <row r="78" spans="1:306" ht="15" thickBot="1" x14ac:dyDescent="0.35">
      <c r="A78" s="2"/>
      <c r="B78" s="72" t="s">
        <v>534</v>
      </c>
      <c r="C78" s="72" t="s">
        <v>491</v>
      </c>
      <c r="D78" s="72" t="s">
        <v>842</v>
      </c>
      <c r="E78" s="85">
        <v>331301</v>
      </c>
      <c r="F78" s="82">
        <v>437023</v>
      </c>
      <c r="G78" s="20">
        <v>30.817101588</v>
      </c>
      <c r="H78" s="20">
        <v>16.013003589948148</v>
      </c>
      <c r="I78" s="20">
        <v>11.681263177742617</v>
      </c>
      <c r="J78" s="20">
        <v>15.054169337578315</v>
      </c>
      <c r="K78" s="20">
        <v>31.163199595000002</v>
      </c>
      <c r="L78" s="20">
        <v>15.744138092755154</v>
      </c>
      <c r="M78" s="20">
        <v>11.485129540821589</v>
      </c>
      <c r="N78" s="20">
        <v>13.975933666570409</v>
      </c>
      <c r="O78" s="20">
        <v>31.300882667</v>
      </c>
      <c r="P78" s="20">
        <v>15.690261882559556</v>
      </c>
      <c r="Q78" s="20">
        <v>11.445827595575713</v>
      </c>
      <c r="R78" s="20">
        <v>13.526846065421227</v>
      </c>
      <c r="S78" s="20">
        <v>31.445387957000001</v>
      </c>
      <c r="T78" s="20">
        <v>15.701017980256172</v>
      </c>
      <c r="U78" s="20">
        <v>11.453674019093569</v>
      </c>
      <c r="V78" s="20">
        <v>13.341229242618612</v>
      </c>
      <c r="W78" s="20">
        <v>31.559591059999999</v>
      </c>
      <c r="X78" s="20">
        <v>15.688931854553974</v>
      </c>
      <c r="Y78" s="20">
        <v>11.444857358662963</v>
      </c>
      <c r="Z78" s="20">
        <v>12.990555601713211</v>
      </c>
      <c r="AA78" s="20">
        <v>31.657791015000001</v>
      </c>
      <c r="AB78" s="20">
        <v>15.665419579167516</v>
      </c>
      <c r="AC78" s="20">
        <v>11.427705481118316</v>
      </c>
      <c r="AD78" s="20">
        <v>12.695106065061466</v>
      </c>
      <c r="AE78" s="20">
        <v>31.763340135</v>
      </c>
      <c r="AF78" s="20">
        <v>15.604575835897251</v>
      </c>
      <c r="AG78" s="20">
        <v>11.383320817499985</v>
      </c>
      <c r="AH78" s="20">
        <v>12.38534630931103</v>
      </c>
      <c r="AI78" s="20">
        <v>31.880658254</v>
      </c>
      <c r="AJ78" s="20">
        <v>15.519071156690257</v>
      </c>
      <c r="AK78" s="20">
        <v>11.320946344457818</v>
      </c>
      <c r="AL78" s="20">
        <v>12.047899788476009</v>
      </c>
      <c r="AM78" s="20">
        <v>32.011186825999999</v>
      </c>
      <c r="AN78" s="20">
        <v>15.44771649765369</v>
      </c>
      <c r="AO78" s="20">
        <v>11.268894114126249</v>
      </c>
      <c r="AP78" s="20">
        <v>11.708648468651393</v>
      </c>
      <c r="AQ78" s="20">
        <v>32.093743959000001</v>
      </c>
      <c r="AR78" s="20">
        <v>15.391694105903648</v>
      </c>
      <c r="AS78" s="20">
        <v>11.22802655931663</v>
      </c>
      <c r="AT78" s="20">
        <v>11.467599326615449</v>
      </c>
      <c r="AU78" s="20">
        <v>32.373375780000003</v>
      </c>
      <c r="AV78" s="20">
        <v>15.009092741622664</v>
      </c>
      <c r="AW78" s="20">
        <v>10.948924190843108</v>
      </c>
      <c r="AX78" s="20">
        <v>9.6064949982723746</v>
      </c>
      <c r="AY78" s="20">
        <v>32.171035386</v>
      </c>
      <c r="AZ78" s="20">
        <v>15.33089906315379</v>
      </c>
      <c r="BA78" s="20">
        <v>11.183677422049902</v>
      </c>
      <c r="BB78" s="20">
        <v>11.234135429592172</v>
      </c>
      <c r="BC78" s="20">
        <v>32.614913541</v>
      </c>
      <c r="BD78" s="20">
        <v>13.976577894535838</v>
      </c>
      <c r="BE78" s="20">
        <v>10.195718985086518</v>
      </c>
      <c r="BF78" s="20">
        <v>4.8379164565950816</v>
      </c>
      <c r="BG78" s="20">
        <v>32.733180318999999</v>
      </c>
      <c r="BH78" s="20">
        <v>13.075802993132697</v>
      </c>
      <c r="BI78" s="20">
        <v>9.538616235556109</v>
      </c>
      <c r="BJ78" s="20">
        <v>1.1482037611856732</v>
      </c>
      <c r="BK78" s="20">
        <v>32.77828736</v>
      </c>
      <c r="BL78" s="20">
        <v>12.412307103118401</v>
      </c>
      <c r="BM78" s="20">
        <v>9.0546052213156099</v>
      </c>
      <c r="BN78" s="20">
        <v>-1.423030693950416</v>
      </c>
      <c r="BO78" s="23">
        <v>30.818682711000001</v>
      </c>
      <c r="BP78" s="23">
        <v>16.013003589948145</v>
      </c>
      <c r="BQ78" s="23">
        <v>11.681263177742613</v>
      </c>
      <c r="BR78" s="23">
        <v>15.054169337578315</v>
      </c>
      <c r="BS78" s="23">
        <v>31.215338752000001</v>
      </c>
      <c r="BT78" s="23">
        <v>15.844116074053947</v>
      </c>
      <c r="BU78" s="23">
        <v>11.558062086235102</v>
      </c>
      <c r="BV78" s="23">
        <v>14.219600775981716</v>
      </c>
      <c r="BW78" s="23">
        <v>31.342388585000002</v>
      </c>
      <c r="BX78" s="23">
        <v>15.795299702826922</v>
      </c>
      <c r="BY78" s="23">
        <v>11.522451223071165</v>
      </c>
      <c r="BZ78" s="23">
        <v>14.025912854202822</v>
      </c>
      <c r="CA78" s="23">
        <v>31.392418983999999</v>
      </c>
      <c r="CB78" s="23">
        <v>15.748894762940873</v>
      </c>
      <c r="CC78" s="23">
        <v>11.488599465497307</v>
      </c>
      <c r="CD78" s="23">
        <v>13.988125470599829</v>
      </c>
      <c r="CE78" s="23">
        <v>31.43275483</v>
      </c>
      <c r="CF78" s="23">
        <v>15.659379610390898</v>
      </c>
      <c r="CG78" s="23">
        <v>11.423299407987271</v>
      </c>
      <c r="CH78" s="23">
        <v>13.776929932594856</v>
      </c>
      <c r="CI78" s="23">
        <v>31.470226775</v>
      </c>
      <c r="CJ78" s="23">
        <v>15.621710231671779</v>
      </c>
      <c r="CK78" s="23">
        <v>11.395820120663792</v>
      </c>
      <c r="CL78" s="23">
        <v>13.626238603527218</v>
      </c>
      <c r="CM78" s="23">
        <v>31.541022166000001</v>
      </c>
      <c r="CN78" s="23">
        <v>15.588139950378379</v>
      </c>
      <c r="CO78" s="23">
        <v>11.37133106784267</v>
      </c>
      <c r="CP78" s="23">
        <v>13.378553840001482</v>
      </c>
      <c r="CQ78" s="23">
        <v>31.647713865</v>
      </c>
      <c r="CR78" s="23">
        <v>15.527647616676587</v>
      </c>
      <c r="CS78" s="23">
        <v>11.327202752612038</v>
      </c>
      <c r="CT78" s="23">
        <v>12.977637339943957</v>
      </c>
      <c r="CU78" s="23">
        <v>31.783491924</v>
      </c>
      <c r="CV78" s="23">
        <v>15.450721949337792</v>
      </c>
      <c r="CW78" s="23">
        <v>11.271086549286384</v>
      </c>
      <c r="CX78" s="23">
        <v>12.512973754644699</v>
      </c>
      <c r="CY78" s="23">
        <v>31.805697121999998</v>
      </c>
      <c r="CZ78" s="23">
        <v>15.443776489709485</v>
      </c>
      <c r="DA78" s="23">
        <v>11.266019933185731</v>
      </c>
      <c r="DB78" s="23">
        <v>12.372941895229832</v>
      </c>
      <c r="DC78" s="23">
        <v>31.888698867999999</v>
      </c>
      <c r="DD78" s="23">
        <v>15.409583199343999</v>
      </c>
      <c r="DE78" s="23">
        <v>11.241076403920371</v>
      </c>
      <c r="DF78" s="23">
        <v>11.756841452251043</v>
      </c>
      <c r="DG78" s="23">
        <v>31.826558621</v>
      </c>
      <c r="DH78" s="23">
        <v>15.433815061635226</v>
      </c>
      <c r="DI78" s="23">
        <v>11.258753210093593</v>
      </c>
      <c r="DJ78" s="23">
        <v>12.211866375671125</v>
      </c>
      <c r="DK78" s="23">
        <v>31.975999739999999</v>
      </c>
      <c r="DL78" s="23">
        <v>15.388871086419531</v>
      </c>
      <c r="DM78" s="23">
        <v>11.225967205906469</v>
      </c>
      <c r="DN78" s="23">
        <v>11.092967248152807</v>
      </c>
      <c r="DO78" s="23">
        <v>32.021496079999999</v>
      </c>
      <c r="DP78" s="23">
        <v>15.51686838424086</v>
      </c>
      <c r="DQ78" s="23">
        <v>11.319339452624094</v>
      </c>
      <c r="DR78" s="23">
        <v>10.750509943844886</v>
      </c>
      <c r="DS78" s="23">
        <v>32.041967935999999</v>
      </c>
      <c r="DT78" s="23">
        <v>15.573043315451271</v>
      </c>
      <c r="DU78" s="23">
        <v>11.360318282846322</v>
      </c>
      <c r="DV78" s="23">
        <v>10.467786719119001</v>
      </c>
      <c r="DW78" s="25">
        <v>30.817101588</v>
      </c>
      <c r="DX78" s="25">
        <v>16.013003589948145</v>
      </c>
      <c r="DY78" s="25">
        <v>11.681263177742613</v>
      </c>
      <c r="DZ78" s="25">
        <v>15.054169337578315</v>
      </c>
      <c r="EA78" s="25">
        <v>31.163199595000002</v>
      </c>
      <c r="EB78" s="25">
        <v>15.764560434272479</v>
      </c>
      <c r="EC78" s="25">
        <v>11.500027354628324</v>
      </c>
      <c r="ED78" s="25">
        <v>14.043747057312926</v>
      </c>
      <c r="EE78" s="25">
        <v>31.300882667</v>
      </c>
      <c r="EF78" s="25">
        <v>15.723369874982948</v>
      </c>
      <c r="EG78" s="25">
        <v>11.469979415102385</v>
      </c>
      <c r="EH78" s="25">
        <v>13.644398483349102</v>
      </c>
      <c r="EI78" s="25">
        <v>31.445387957000001</v>
      </c>
      <c r="EJ78" s="25">
        <v>15.749706777353211</v>
      </c>
      <c r="EK78" s="25">
        <v>11.489191818705832</v>
      </c>
      <c r="EL78" s="25">
        <v>13.508584926867215</v>
      </c>
      <c r="EM78" s="25">
        <v>31.559591059999999</v>
      </c>
      <c r="EN78" s="25">
        <v>15.738918773729754</v>
      </c>
      <c r="EO78" s="25">
        <v>11.481322120258556</v>
      </c>
      <c r="EP78" s="25">
        <v>13.228797350449998</v>
      </c>
      <c r="EQ78" s="25">
        <v>31.657791015000001</v>
      </c>
      <c r="ER78" s="25">
        <v>15.733513016621435</v>
      </c>
      <c r="ES78" s="25">
        <v>11.477378695709719</v>
      </c>
      <c r="ET78" s="25">
        <v>13.031807954555797</v>
      </c>
      <c r="EU78" s="25">
        <v>31.763340135</v>
      </c>
      <c r="EV78" s="25">
        <v>15.693892629092151</v>
      </c>
      <c r="EW78" s="25">
        <v>11.448476174622154</v>
      </c>
      <c r="EX78" s="25">
        <v>12.834623784179753</v>
      </c>
      <c r="EY78" s="25">
        <v>31.880658254</v>
      </c>
      <c r="EZ78" s="25">
        <v>15.630649133379334</v>
      </c>
      <c r="FA78" s="25">
        <v>11.402340925007548</v>
      </c>
      <c r="FB78" s="25">
        <v>12.586948357305188</v>
      </c>
      <c r="FC78" s="25">
        <v>32.011186825999999</v>
      </c>
      <c r="FD78" s="25">
        <v>15.554785487101418</v>
      </c>
      <c r="FE78" s="25">
        <v>11.346999451259812</v>
      </c>
      <c r="FF78" s="25">
        <v>12.307190677562447</v>
      </c>
      <c r="FG78" s="25">
        <v>32.093743959000001</v>
      </c>
      <c r="FH78" s="25">
        <v>15.513052504840156</v>
      </c>
      <c r="FI78" s="25">
        <v>11.316555821727881</v>
      </c>
      <c r="FJ78" s="25">
        <v>12.095407874704424</v>
      </c>
      <c r="FK78" s="25">
        <v>32.373375780000003</v>
      </c>
      <c r="FL78" s="25">
        <v>15.313786792830285</v>
      </c>
      <c r="FM78" s="25">
        <v>11.171194259094579</v>
      </c>
      <c r="FN78" s="25">
        <v>11.220613572704121</v>
      </c>
      <c r="FO78" s="25">
        <v>32.171035386</v>
      </c>
      <c r="FP78" s="25">
        <v>15.450578141390652</v>
      </c>
      <c r="FQ78" s="25">
        <v>11.270981643391114</v>
      </c>
      <c r="FR78" s="25">
        <v>11.866010647128437</v>
      </c>
      <c r="FS78" s="25">
        <v>32.614913541</v>
      </c>
      <c r="FT78" s="25">
        <v>15.084521563894945</v>
      </c>
      <c r="FU78" s="25">
        <v>11.003948466532572</v>
      </c>
      <c r="FV78" s="25">
        <v>10.318666131064219</v>
      </c>
      <c r="FW78" s="25">
        <v>32.733180318999999</v>
      </c>
      <c r="FX78" s="25">
        <v>14.827742223601151</v>
      </c>
      <c r="FY78" s="25">
        <v>10.81663151279993</v>
      </c>
      <c r="FZ78" s="25">
        <v>9.838900332242801</v>
      </c>
      <c r="GA78" s="25">
        <v>32.77828736</v>
      </c>
      <c r="GB78" s="25">
        <v>14.613164398104569</v>
      </c>
      <c r="GC78" s="25">
        <v>10.66009997656105</v>
      </c>
      <c r="GD78" s="25">
        <v>9.5680374076888555</v>
      </c>
      <c r="GE78" s="26">
        <v>30.817052834999998</v>
      </c>
      <c r="GF78" s="26">
        <v>16.013003589948148</v>
      </c>
      <c r="GG78" s="26">
        <v>11.681263177742617</v>
      </c>
      <c r="GH78" s="26">
        <v>15.054169337578315</v>
      </c>
      <c r="GI78" s="26">
        <v>31.164970193999999</v>
      </c>
      <c r="GJ78" s="26">
        <v>15.688953685821748</v>
      </c>
      <c r="GK78" s="26">
        <v>11.444873284268859</v>
      </c>
      <c r="GL78" s="26">
        <v>13.775058449254564</v>
      </c>
      <c r="GM78" s="26">
        <v>31.308719578999998</v>
      </c>
      <c r="GN78" s="26">
        <v>15.67482045893421</v>
      </c>
      <c r="GO78" s="26">
        <v>11.434563292024324</v>
      </c>
      <c r="GP78" s="26">
        <v>13.313360380215334</v>
      </c>
      <c r="GQ78" s="26">
        <v>31.469651939999999</v>
      </c>
      <c r="GR78" s="26">
        <v>15.698855005418817</v>
      </c>
      <c r="GS78" s="26">
        <v>11.452096159063748</v>
      </c>
      <c r="GT78" s="26">
        <v>13.157834657670731</v>
      </c>
      <c r="GU78" s="26">
        <v>31.595409712999999</v>
      </c>
      <c r="GV78" s="26">
        <v>15.753117461121073</v>
      </c>
      <c r="GW78" s="26">
        <v>11.491679865029226</v>
      </c>
      <c r="GX78" s="26">
        <v>12.8392297667506</v>
      </c>
      <c r="GY78" s="26">
        <v>31.709404810999999</v>
      </c>
      <c r="GZ78" s="26">
        <v>15.715288912063485</v>
      </c>
      <c r="HA78" s="26">
        <v>11.464084465159884</v>
      </c>
      <c r="HB78" s="26">
        <v>12.593213413918971</v>
      </c>
      <c r="HC78" s="26">
        <v>31.837120103</v>
      </c>
      <c r="HD78" s="26">
        <v>15.714492910454082</v>
      </c>
      <c r="HE78" s="26">
        <v>11.46350379306816</v>
      </c>
      <c r="HF78" s="26">
        <v>12.354320831086044</v>
      </c>
      <c r="HG78" s="26">
        <v>31.974284362999999</v>
      </c>
      <c r="HH78" s="26">
        <v>15.664657164123915</v>
      </c>
      <c r="HI78" s="26">
        <v>11.427149309958738</v>
      </c>
      <c r="HJ78" s="26">
        <v>12.099734182336549</v>
      </c>
      <c r="HK78" s="26">
        <v>32.142415024000002</v>
      </c>
      <c r="HL78" s="26">
        <v>15.601801585562384</v>
      </c>
      <c r="HM78" s="26">
        <v>11.381297040505215</v>
      </c>
      <c r="HN78" s="26">
        <v>11.825737458516565</v>
      </c>
      <c r="HO78" s="26">
        <v>32.249566266000002</v>
      </c>
      <c r="HP78" s="26">
        <v>15.522419737300254</v>
      </c>
      <c r="HQ78" s="26">
        <v>11.323389087392181</v>
      </c>
      <c r="HR78" s="26">
        <v>11.635558123436743</v>
      </c>
      <c r="HS78" s="26">
        <v>32.624331558000002</v>
      </c>
      <c r="HT78" s="26">
        <v>14.798693058841486</v>
      </c>
      <c r="HU78" s="26">
        <v>10.7954405515449</v>
      </c>
      <c r="HV78" s="26">
        <v>9.9544558787998234</v>
      </c>
      <c r="HW78" s="26">
        <v>32.345099693999998</v>
      </c>
      <c r="HX78" s="26">
        <v>15.428834130362409</v>
      </c>
      <c r="HY78" s="26">
        <v>11.255119690077114</v>
      </c>
      <c r="HZ78" s="26">
        <v>11.457472130668531</v>
      </c>
      <c r="IA78" s="26">
        <v>33.027787355999997</v>
      </c>
      <c r="IB78" s="26">
        <v>13.63369600296685</v>
      </c>
      <c r="IC78" s="26">
        <v>9.9455914189618344</v>
      </c>
      <c r="ID78" s="26">
        <v>5.414252437865354</v>
      </c>
      <c r="IE78" s="26">
        <v>33.208936272000003</v>
      </c>
      <c r="IF78" s="26">
        <v>12.812077919835007</v>
      </c>
      <c r="IG78" s="26">
        <v>9.3462324662991279</v>
      </c>
      <c r="IH78" s="26">
        <v>1.9373501693578383</v>
      </c>
      <c r="II78" s="26">
        <v>33.291104318000002</v>
      </c>
      <c r="IJ78" s="26">
        <v>12.209995065381237</v>
      </c>
      <c r="IK78" s="26">
        <v>8.9070214064767317</v>
      </c>
      <c r="IL78" s="26">
        <v>-0.43857842895069865</v>
      </c>
      <c r="IM78" s="27">
        <v>30.817052834999998</v>
      </c>
      <c r="IN78" s="27">
        <v>16.013003589948145</v>
      </c>
      <c r="IO78" s="27">
        <v>11.681263177742613</v>
      </c>
      <c r="IP78" s="27">
        <v>15.054169337578315</v>
      </c>
      <c r="IQ78" s="27">
        <v>31.125145169</v>
      </c>
      <c r="IR78" s="27">
        <v>15.676503719800699</v>
      </c>
      <c r="IS78" s="27">
        <v>11.435791207391221</v>
      </c>
      <c r="IT78" s="27">
        <v>13.71663035313215</v>
      </c>
      <c r="IU78" s="27">
        <v>31.222729185999999</v>
      </c>
      <c r="IV78" s="27">
        <v>15.669353653928251</v>
      </c>
      <c r="IW78" s="27">
        <v>11.430575333884098</v>
      </c>
      <c r="IX78" s="27">
        <v>13.29387255579719</v>
      </c>
      <c r="IY78" s="27">
        <v>31.341067688999999</v>
      </c>
      <c r="IZ78" s="27">
        <v>15.682073280156136</v>
      </c>
      <c r="JA78" s="27">
        <v>11.439854124128278</v>
      </c>
      <c r="JB78" s="27">
        <v>13.196026299392006</v>
      </c>
      <c r="JC78" s="27">
        <v>31.471177236999999</v>
      </c>
      <c r="JD78" s="27">
        <v>15.655182851540193</v>
      </c>
      <c r="JE78" s="27">
        <v>11.420237930835079</v>
      </c>
      <c r="JF78" s="27">
        <v>12.939666342231034</v>
      </c>
      <c r="JG78" s="27">
        <v>31.596900878</v>
      </c>
      <c r="JH78" s="27">
        <v>15.585702754066402</v>
      </c>
      <c r="JI78" s="27">
        <v>11.369553167064961</v>
      </c>
      <c r="JJ78" s="27">
        <v>12.764170661827244</v>
      </c>
      <c r="JK78" s="27">
        <v>31.703086645999999</v>
      </c>
      <c r="JL78" s="27">
        <v>15.553498064604685</v>
      </c>
      <c r="JM78" s="27">
        <v>11.346060294472592</v>
      </c>
      <c r="JN78" s="27">
        <v>12.594338539431492</v>
      </c>
      <c r="JO78" s="27">
        <v>31.824288299999999</v>
      </c>
      <c r="JP78" s="27">
        <v>15.469161887111646</v>
      </c>
      <c r="JQ78" s="27">
        <v>11.284538227162283</v>
      </c>
      <c r="JR78" s="27">
        <v>12.28519157730185</v>
      </c>
      <c r="JS78" s="27">
        <v>32.008335686999999</v>
      </c>
      <c r="JT78" s="27">
        <v>15.252688058146203</v>
      </c>
      <c r="JU78" s="27">
        <v>11.126623582789986</v>
      </c>
      <c r="JV78" s="27">
        <v>11.235538422790746</v>
      </c>
      <c r="JW78" s="27">
        <v>32.148811078000001</v>
      </c>
      <c r="JX78" s="27">
        <v>15.041528490026529</v>
      </c>
      <c r="JY78" s="27">
        <v>10.972585617716854</v>
      </c>
      <c r="JZ78" s="27">
        <v>10.214761241209974</v>
      </c>
      <c r="KA78" s="27">
        <v>32.558552749</v>
      </c>
      <c r="KB78" s="27">
        <v>13.895048935438512</v>
      </c>
      <c r="KC78" s="27">
        <v>10.13624474451237</v>
      </c>
      <c r="KD78" s="27">
        <v>6.2339560863858452</v>
      </c>
      <c r="KE78" s="27">
        <v>32.263589695999997</v>
      </c>
      <c r="KF78" s="27">
        <v>14.778247511487754</v>
      </c>
      <c r="KG78" s="27">
        <v>10.78052580940359</v>
      </c>
      <c r="KH78" s="27">
        <v>9.1866606199564842</v>
      </c>
      <c r="KI78" s="27">
        <v>32.898357865000001</v>
      </c>
      <c r="KJ78" s="27">
        <v>12.519837816217393</v>
      </c>
      <c r="KK78" s="27">
        <v>9.1330473794244202</v>
      </c>
      <c r="KL78" s="27">
        <v>2.0422092972565054</v>
      </c>
      <c r="KM78" s="27">
        <v>33.024254552999999</v>
      </c>
      <c r="KN78" s="27">
        <v>11.873758737375137</v>
      </c>
      <c r="KO78" s="27">
        <v>8.6617416864482806</v>
      </c>
      <c r="KP78" s="27">
        <v>-0.30176582133740482</v>
      </c>
      <c r="KQ78" s="27">
        <v>32.973193000000002</v>
      </c>
      <c r="KR78" s="27">
        <v>11.844060014152962</v>
      </c>
      <c r="KS78" s="27">
        <v>8.6400768813383308</v>
      </c>
      <c r="KT78" s="27">
        <v>0.28015290906383683</v>
      </c>
    </row>
    <row r="79" spans="1:306" ht="15" thickBot="1" x14ac:dyDescent="0.35">
      <c r="A79" s="2"/>
      <c r="B79" s="72" t="s">
        <v>535</v>
      </c>
      <c r="C79" s="72" t="s">
        <v>448</v>
      </c>
      <c r="D79" s="72" t="s">
        <v>843</v>
      </c>
      <c r="E79" s="85">
        <v>384852</v>
      </c>
      <c r="F79" s="82">
        <v>397718</v>
      </c>
      <c r="G79" s="20">
        <v>42.790938929684209</v>
      </c>
      <c r="H79" s="20">
        <v>7.9349820502592738</v>
      </c>
      <c r="I79" s="20">
        <v>5.7884589308358736</v>
      </c>
      <c r="J79" s="20">
        <v>24.908286806480966</v>
      </c>
      <c r="K79" s="20">
        <v>42.709194927684209</v>
      </c>
      <c r="L79" s="20">
        <v>7.5241719538825196</v>
      </c>
      <c r="M79" s="20">
        <v>5.4887786850347045</v>
      </c>
      <c r="N79" s="20">
        <v>22.896108483882301</v>
      </c>
      <c r="O79" s="20">
        <v>33.611126906707703</v>
      </c>
      <c r="P79" s="20">
        <v>5.4520545942886933</v>
      </c>
      <c r="Q79" s="20">
        <v>3.9771979202755676</v>
      </c>
      <c r="R79" s="20">
        <v>22.33925584402769</v>
      </c>
      <c r="S79" s="20">
        <v>21.074463479478524</v>
      </c>
      <c r="T79" s="20">
        <v>3.4184847700696994</v>
      </c>
      <c r="U79" s="20">
        <v>2.4937370458941124</v>
      </c>
      <c r="V79" s="20">
        <v>21.074463479478524</v>
      </c>
      <c r="W79" s="20">
        <v>8.969848572553861</v>
      </c>
      <c r="X79" s="20">
        <v>1.4549974553309746</v>
      </c>
      <c r="Y79" s="20">
        <v>1.0614003864544164</v>
      </c>
      <c r="Z79" s="20">
        <v>8.969848572553861</v>
      </c>
      <c r="AA79" s="20">
        <v>8.1858983005550083</v>
      </c>
      <c r="AB79" s="20">
        <v>1.3278330286811726</v>
      </c>
      <c r="AC79" s="20">
        <v>0.96863570766076768</v>
      </c>
      <c r="AD79" s="20">
        <v>8.1858983005550083</v>
      </c>
      <c r="AE79" s="20">
        <v>7.649522030445211</v>
      </c>
      <c r="AF79" s="20">
        <v>1.2408275344638411</v>
      </c>
      <c r="AG79" s="20">
        <v>0.90516641096366346</v>
      </c>
      <c r="AH79" s="20">
        <v>7.649522030445211</v>
      </c>
      <c r="AI79" s="20">
        <v>7.0420336440397806</v>
      </c>
      <c r="AJ79" s="20">
        <v>1.1422869571939438</v>
      </c>
      <c r="AK79" s="20">
        <v>0.83328243177696559</v>
      </c>
      <c r="AL79" s="20">
        <v>7.0420336440397806</v>
      </c>
      <c r="AM79" s="20">
        <v>6.6197556300845477</v>
      </c>
      <c r="AN79" s="20">
        <v>1.0737893197168658</v>
      </c>
      <c r="AO79" s="20">
        <v>0.78331435889614587</v>
      </c>
      <c r="AP79" s="20">
        <v>6.6197556300845477</v>
      </c>
      <c r="AQ79" s="20">
        <v>6.0283129497130554</v>
      </c>
      <c r="AR79" s="20">
        <v>0.97785151341456367</v>
      </c>
      <c r="AS79" s="20">
        <v>0.71332906489321657</v>
      </c>
      <c r="AT79" s="20">
        <v>6.0283129497130554</v>
      </c>
      <c r="AU79" s="20">
        <v>5.3948652681954501</v>
      </c>
      <c r="AV79" s="20">
        <v>0.87510008375124126</v>
      </c>
      <c r="AW79" s="20">
        <v>0.63837332751112907</v>
      </c>
      <c r="AX79" s="20">
        <v>5.3948652681954501</v>
      </c>
      <c r="AY79" s="20">
        <v>6.0024762969399745</v>
      </c>
      <c r="AZ79" s="20">
        <v>0.97366055481197045</v>
      </c>
      <c r="BA79" s="20">
        <v>0.71027181894126745</v>
      </c>
      <c r="BB79" s="20">
        <v>6.0024762969399745</v>
      </c>
      <c r="BC79" s="20">
        <v>13.999186055281474</v>
      </c>
      <c r="BD79" s="20">
        <v>2.2708053455288248</v>
      </c>
      <c r="BE79" s="20">
        <v>1.6565208842642154</v>
      </c>
      <c r="BF79" s="20">
        <v>13.999186055281474</v>
      </c>
      <c r="BG79" s="20">
        <v>30.768808936209194</v>
      </c>
      <c r="BH79" s="20">
        <v>4.9910027291578904</v>
      </c>
      <c r="BI79" s="20">
        <v>3.640867003659602</v>
      </c>
      <c r="BJ79" s="20">
        <v>16.997885487276267</v>
      </c>
      <c r="BK79" s="20">
        <v>34.208006730779879</v>
      </c>
      <c r="BL79" s="20">
        <v>5.5488743586513545</v>
      </c>
      <c r="BM79" s="20">
        <v>4.0478265904044637</v>
      </c>
      <c r="BN79" s="20">
        <v>16.139788765707856</v>
      </c>
      <c r="BO79" s="23">
        <v>42.788719202684213</v>
      </c>
      <c r="BP79" s="23">
        <v>7.9349820502592738</v>
      </c>
      <c r="BQ79" s="23">
        <v>5.7884589308358736</v>
      </c>
      <c r="BR79" s="23">
        <v>24.908286806480966</v>
      </c>
      <c r="BS79" s="23">
        <v>42.741316320684213</v>
      </c>
      <c r="BT79" s="23">
        <v>7.8425383278450251</v>
      </c>
      <c r="BU79" s="23">
        <v>5.7210225223828779</v>
      </c>
      <c r="BV79" s="23">
        <v>24.65887795082164</v>
      </c>
      <c r="BW79" s="23">
        <v>41.084532957426383</v>
      </c>
      <c r="BX79" s="23">
        <v>6.6643143886984495</v>
      </c>
      <c r="BY79" s="23">
        <v>4.8615245626042833</v>
      </c>
      <c r="BZ79" s="23">
        <v>24.620682938903172</v>
      </c>
      <c r="CA79" s="23">
        <v>33.681589554170728</v>
      </c>
      <c r="CB79" s="23">
        <v>5.4634843271236813</v>
      </c>
      <c r="CC79" s="23">
        <v>3.9855357512481775</v>
      </c>
      <c r="CD79" s="23">
        <v>24.589736708454645</v>
      </c>
      <c r="CE79" s="23">
        <v>26.198008296521152</v>
      </c>
      <c r="CF79" s="23">
        <v>4.2495740143052618</v>
      </c>
      <c r="CG79" s="23">
        <v>3.1000050787196929</v>
      </c>
      <c r="CH79" s="23">
        <v>24.503602744481967</v>
      </c>
      <c r="CI79" s="23">
        <v>19.020421634632484</v>
      </c>
      <c r="CJ79" s="23">
        <v>3.0852990274988619</v>
      </c>
      <c r="CK79" s="23">
        <v>2.2506826854688953</v>
      </c>
      <c r="CL79" s="23">
        <v>19.020421634632484</v>
      </c>
      <c r="CM79" s="23">
        <v>11.996404605205591</v>
      </c>
      <c r="CN79" s="23">
        <v>1.945934541983608</v>
      </c>
      <c r="CO79" s="23">
        <v>1.4195321560934073</v>
      </c>
      <c r="CP79" s="23">
        <v>11.996404605205591</v>
      </c>
      <c r="CQ79" s="23">
        <v>11.615209333572611</v>
      </c>
      <c r="CR79" s="23">
        <v>1.8841009284366328</v>
      </c>
      <c r="CS79" s="23">
        <v>1.3744253958896901</v>
      </c>
      <c r="CT79" s="23">
        <v>11.615209333572611</v>
      </c>
      <c r="CU79" s="23">
        <v>11.312423899570867</v>
      </c>
      <c r="CV79" s="23">
        <v>1.8349861599519302</v>
      </c>
      <c r="CW79" s="23">
        <v>1.3385968560807155</v>
      </c>
      <c r="CX79" s="23">
        <v>11.312423899570867</v>
      </c>
      <c r="CY79" s="23">
        <v>11.050069815630209</v>
      </c>
      <c r="CZ79" s="23">
        <v>1.7924297531807662</v>
      </c>
      <c r="DA79" s="23">
        <v>1.307552549832943</v>
      </c>
      <c r="DB79" s="23">
        <v>11.050069815630209</v>
      </c>
      <c r="DC79" s="23">
        <v>11.408739633386803</v>
      </c>
      <c r="DD79" s="23">
        <v>1.8506095170774142</v>
      </c>
      <c r="DE79" s="23">
        <v>1.3499938775874867</v>
      </c>
      <c r="DF79" s="23">
        <v>11.408739633386803</v>
      </c>
      <c r="DG79" s="23">
        <v>10.975584557984694</v>
      </c>
      <c r="DH79" s="23">
        <v>1.7803475135022162</v>
      </c>
      <c r="DI79" s="23">
        <v>1.2987387242024846</v>
      </c>
      <c r="DJ79" s="23">
        <v>10.975584557984694</v>
      </c>
      <c r="DK79" s="23">
        <v>17.736532085244413</v>
      </c>
      <c r="DL79" s="23">
        <v>2.8770395443899055</v>
      </c>
      <c r="DM79" s="23">
        <v>2.0987602920346324</v>
      </c>
      <c r="DN79" s="23">
        <v>17.736532085244413</v>
      </c>
      <c r="DO79" s="23">
        <v>30.431894242356389</v>
      </c>
      <c r="DP79" s="23">
        <v>4.9363518598311327</v>
      </c>
      <c r="DQ79" s="23">
        <v>3.6009999553627412</v>
      </c>
      <c r="DR79" s="23">
        <v>22.328607494490498</v>
      </c>
      <c r="DS79" s="23">
        <v>34.041444922131383</v>
      </c>
      <c r="DT79" s="23">
        <v>5.5218563988966691</v>
      </c>
      <c r="DU79" s="23">
        <v>4.0281173649211031</v>
      </c>
      <c r="DV79" s="23">
        <v>22.020462101515736</v>
      </c>
      <c r="DW79" s="25">
        <v>42.790938929684209</v>
      </c>
      <c r="DX79" s="25">
        <v>7.9349820502592738</v>
      </c>
      <c r="DY79" s="25">
        <v>5.7884589308358736</v>
      </c>
      <c r="DZ79" s="25">
        <v>24.908286806480966</v>
      </c>
      <c r="EA79" s="25">
        <v>42.709194927684209</v>
      </c>
      <c r="EB79" s="25">
        <v>7.8002744487244335</v>
      </c>
      <c r="EC79" s="25">
        <v>5.6901916109834811</v>
      </c>
      <c r="ED79" s="25">
        <v>24.346509371799478</v>
      </c>
      <c r="EE79" s="25">
        <v>40.205312037270339</v>
      </c>
      <c r="EF79" s="25">
        <v>6.521696128071941</v>
      </c>
      <c r="EG79" s="25">
        <v>4.7574865270807098</v>
      </c>
      <c r="EH79" s="25">
        <v>23.973184640269878</v>
      </c>
      <c r="EI79" s="25">
        <v>32.456108486423815</v>
      </c>
      <c r="EJ79" s="25">
        <v>5.2646992728716029</v>
      </c>
      <c r="EK79" s="25">
        <v>3.8405248217572225</v>
      </c>
      <c r="EL79" s="25">
        <v>23.689690823896832</v>
      </c>
      <c r="EM79" s="25">
        <v>24.727611067794253</v>
      </c>
      <c r="EN79" s="25">
        <v>4.0110611554962947</v>
      </c>
      <c r="EO79" s="25">
        <v>2.9260132689150509</v>
      </c>
      <c r="EP79" s="25">
        <v>23.331405231951486</v>
      </c>
      <c r="EQ79" s="25">
        <v>16.919886631916185</v>
      </c>
      <c r="ER79" s="25">
        <v>2.7445716385061973</v>
      </c>
      <c r="ES79" s="25">
        <v>2.002126798977566</v>
      </c>
      <c r="ET79" s="25">
        <v>16.919886631916185</v>
      </c>
      <c r="EU79" s="25">
        <v>9.5650398519091304</v>
      </c>
      <c r="EV79" s="25">
        <v>1.551543321171666</v>
      </c>
      <c r="EW79" s="25">
        <v>1.1318292514248887</v>
      </c>
      <c r="EX79" s="25">
        <v>9.5650398519091304</v>
      </c>
      <c r="EY79" s="25">
        <v>8.9080238520598805</v>
      </c>
      <c r="EZ79" s="25">
        <v>1.4449688790102395</v>
      </c>
      <c r="FA79" s="25">
        <v>1.0540846796513454</v>
      </c>
      <c r="FB79" s="25">
        <v>8.9080238520598805</v>
      </c>
      <c r="FC79" s="25">
        <v>8.5558356407104768</v>
      </c>
      <c r="FD79" s="25">
        <v>1.3878404952737624</v>
      </c>
      <c r="FE79" s="25">
        <v>1.0124103190858007</v>
      </c>
      <c r="FF79" s="25">
        <v>8.5558356407104768</v>
      </c>
      <c r="FG79" s="25">
        <v>7.9908423528457799</v>
      </c>
      <c r="FH79" s="25">
        <v>1.2961930399713861</v>
      </c>
      <c r="FI79" s="25">
        <v>0.94555477640488339</v>
      </c>
      <c r="FJ79" s="25">
        <v>7.9908423528457799</v>
      </c>
      <c r="FK79" s="25">
        <v>7.5179739790004501</v>
      </c>
      <c r="FL79" s="25">
        <v>1.2194891497009666</v>
      </c>
      <c r="FM79" s="25">
        <v>0.88960035636291779</v>
      </c>
      <c r="FN79" s="25">
        <v>7.5179739790004501</v>
      </c>
      <c r="FO79" s="25">
        <v>7.9399048587840877</v>
      </c>
      <c r="FP79" s="25">
        <v>1.2879304786091492</v>
      </c>
      <c r="FQ79" s="25">
        <v>0.93952735292668443</v>
      </c>
      <c r="FR79" s="25">
        <v>7.9399048587840877</v>
      </c>
      <c r="FS79" s="25">
        <v>17.179582001921631</v>
      </c>
      <c r="FT79" s="25">
        <v>2.7866967757883727</v>
      </c>
      <c r="FU79" s="25">
        <v>2.0328565001374734</v>
      </c>
      <c r="FV79" s="25">
        <v>17.179582001921631</v>
      </c>
      <c r="FW79" s="25">
        <v>34.454362667591276</v>
      </c>
      <c r="FX79" s="25">
        <v>5.5888357089759353</v>
      </c>
      <c r="FY79" s="25">
        <v>4.0769778391041402</v>
      </c>
      <c r="FZ79" s="25">
        <v>19.641518973553588</v>
      </c>
      <c r="GA79" s="25">
        <v>39.550258316486051</v>
      </c>
      <c r="GB79" s="25">
        <v>6.4154399868297629</v>
      </c>
      <c r="GC79" s="25">
        <v>4.6799741513962125</v>
      </c>
      <c r="GD79" s="25">
        <v>19.151669967122487</v>
      </c>
      <c r="GE79" s="26">
        <v>42.791682047684212</v>
      </c>
      <c r="GF79" s="26">
        <v>7.9349820502592738</v>
      </c>
      <c r="GG79" s="26">
        <v>5.7884589308358736</v>
      </c>
      <c r="GH79" s="26">
        <v>24.908286806480966</v>
      </c>
      <c r="GI79" s="26">
        <v>42.698108906684212</v>
      </c>
      <c r="GJ79" s="26">
        <v>7.3789870683679171</v>
      </c>
      <c r="GK79" s="26">
        <v>5.3828683323891147</v>
      </c>
      <c r="GL79" s="26">
        <v>22.038149496867884</v>
      </c>
      <c r="GM79" s="26">
        <v>37.394806591456437</v>
      </c>
      <c r="GN79" s="26">
        <v>6.0658045666061717</v>
      </c>
      <c r="GO79" s="26">
        <v>4.4249199801440326</v>
      </c>
      <c r="GP79" s="26">
        <v>21.40175553705793</v>
      </c>
      <c r="GQ79" s="26">
        <v>29.696219919108305</v>
      </c>
      <c r="GR79" s="26">
        <v>4.8170182657776559</v>
      </c>
      <c r="GS79" s="26">
        <v>3.5139477599233047</v>
      </c>
      <c r="GT79" s="26">
        <v>21.170560175156776</v>
      </c>
      <c r="GU79" s="26">
        <v>21.631443662559324</v>
      </c>
      <c r="GV79" s="26">
        <v>3.5088324211473374</v>
      </c>
      <c r="GW79" s="26">
        <v>2.5596443994896143</v>
      </c>
      <c r="GX79" s="26">
        <v>20.792971243291806</v>
      </c>
      <c r="GY79" s="26">
        <v>13.785256935088967</v>
      </c>
      <c r="GZ79" s="26">
        <v>2.236103943048775</v>
      </c>
      <c r="HA79" s="26">
        <v>1.631206694285473</v>
      </c>
      <c r="HB79" s="26">
        <v>13.785256935088967</v>
      </c>
      <c r="HC79" s="26">
        <v>6.4954576193937328</v>
      </c>
      <c r="HD79" s="26">
        <v>1.0536269627054868</v>
      </c>
      <c r="HE79" s="26">
        <v>0.76860620016686376</v>
      </c>
      <c r="HF79" s="26">
        <v>6.4954576193937328</v>
      </c>
      <c r="HG79" s="26">
        <v>5.8588007966693398</v>
      </c>
      <c r="HH79" s="26">
        <v>0.95035497884864528</v>
      </c>
      <c r="HI79" s="26">
        <v>0.69327072574802251</v>
      </c>
      <c r="HJ79" s="26">
        <v>5.8588007966693398</v>
      </c>
      <c r="HK79" s="26">
        <v>5.3534530383550853</v>
      </c>
      <c r="HL79" s="26">
        <v>0.8683826137125964</v>
      </c>
      <c r="HM79" s="26">
        <v>0.6334730266419486</v>
      </c>
      <c r="HN79" s="26">
        <v>5.3534530383550853</v>
      </c>
      <c r="HO79" s="26">
        <v>4.6202358139691917</v>
      </c>
      <c r="HP79" s="26">
        <v>0.74944758520491084</v>
      </c>
      <c r="HQ79" s="26">
        <v>0.54671157921913605</v>
      </c>
      <c r="HR79" s="26">
        <v>4.6202358139691917</v>
      </c>
      <c r="HS79" s="26">
        <v>3.9250990358778499</v>
      </c>
      <c r="HT79" s="26">
        <v>0.63668957875153032</v>
      </c>
      <c r="HU79" s="26">
        <v>0.4644561833853178</v>
      </c>
      <c r="HV79" s="26">
        <v>3.9250990358778499</v>
      </c>
      <c r="HW79" s="26">
        <v>4.5368799041521912</v>
      </c>
      <c r="HX79" s="26">
        <v>0.73592643870065022</v>
      </c>
      <c r="HY79" s="26">
        <v>0.53684809109250942</v>
      </c>
      <c r="HZ79" s="26">
        <v>4.5368799041521912</v>
      </c>
      <c r="IA79" s="26">
        <v>11.721431652498801</v>
      </c>
      <c r="IB79" s="26">
        <v>1.9013312308756132</v>
      </c>
      <c r="IC79" s="26">
        <v>1.3869946616299524</v>
      </c>
      <c r="ID79" s="26">
        <v>11.721431652498801</v>
      </c>
      <c r="IE79" s="26">
        <v>28.472024530474261</v>
      </c>
      <c r="IF79" s="26">
        <v>4.6184417612934432</v>
      </c>
      <c r="IG79" s="26">
        <v>3.3690889645844728</v>
      </c>
      <c r="IH79" s="26">
        <v>17.093525811593192</v>
      </c>
      <c r="II79" s="26">
        <v>33.925745387311807</v>
      </c>
      <c r="IJ79" s="26">
        <v>5.5030887990443631</v>
      </c>
      <c r="IK79" s="26">
        <v>4.0144266621208518</v>
      </c>
      <c r="IL79" s="26">
        <v>16.480975755049617</v>
      </c>
      <c r="IM79" s="27">
        <v>42.791682047684212</v>
      </c>
      <c r="IN79" s="27">
        <v>7.9349820502592738</v>
      </c>
      <c r="IO79" s="27">
        <v>5.7884589308358736</v>
      </c>
      <c r="IP79" s="27">
        <v>24.908286806480966</v>
      </c>
      <c r="IQ79" s="27">
        <v>42.687981022684212</v>
      </c>
      <c r="IR79" s="27">
        <v>7.2943027398638582</v>
      </c>
      <c r="IS79" s="27">
        <v>5.3210922937634004</v>
      </c>
      <c r="IT79" s="27">
        <v>21.602209230348326</v>
      </c>
      <c r="IU79" s="27">
        <v>42.747683029684211</v>
      </c>
      <c r="IV79" s="27">
        <v>7.1009208970788524</v>
      </c>
      <c r="IW79" s="27">
        <v>5.180022931811437</v>
      </c>
      <c r="IX79" s="27">
        <v>20.927975911425328</v>
      </c>
      <c r="IY79" s="27">
        <v>42.864952114684215</v>
      </c>
      <c r="IZ79" s="27">
        <v>6.9809541280704401</v>
      </c>
      <c r="JA79" s="27">
        <v>5.0925088440577557</v>
      </c>
      <c r="JB79" s="27">
        <v>20.718819865261885</v>
      </c>
      <c r="JC79" s="27">
        <v>41.915635139848391</v>
      </c>
      <c r="JD79" s="27">
        <v>6.7991273178981837</v>
      </c>
      <c r="JE79" s="27">
        <v>4.9598687175217915</v>
      </c>
      <c r="JF79" s="27">
        <v>20.357594368433588</v>
      </c>
      <c r="JG79" s="27">
        <v>40.886926674788683</v>
      </c>
      <c r="JH79" s="27">
        <v>6.6322607106380405</v>
      </c>
      <c r="JI79" s="27">
        <v>4.8381418507267115</v>
      </c>
      <c r="JJ79" s="27">
        <v>20.202407244544453</v>
      </c>
      <c r="JK79" s="27">
        <v>40.36430426465796</v>
      </c>
      <c r="JL79" s="27">
        <v>6.5474862274694088</v>
      </c>
      <c r="JM79" s="27">
        <v>4.7763000455283713</v>
      </c>
      <c r="JN79" s="27">
        <v>20.034240983702759</v>
      </c>
      <c r="JO79" s="27">
        <v>39.621088102566652</v>
      </c>
      <c r="JP79" s="27">
        <v>6.426929273151079</v>
      </c>
      <c r="JQ79" s="27">
        <v>4.6883554258079645</v>
      </c>
      <c r="JR79" s="27">
        <v>19.735363597749753</v>
      </c>
      <c r="JS79" s="27">
        <v>38.663185489692914</v>
      </c>
      <c r="JT79" s="27">
        <v>6.2715480698996888</v>
      </c>
      <c r="JU79" s="27">
        <v>4.5750070013316746</v>
      </c>
      <c r="JV79" s="27">
        <v>19.472354358249227</v>
      </c>
      <c r="JW79" s="27">
        <v>37.749250367596424</v>
      </c>
      <c r="JX79" s="27">
        <v>6.1232988250844675</v>
      </c>
      <c r="JY79" s="27">
        <v>4.4668612412398412</v>
      </c>
      <c r="JZ79" s="27">
        <v>19.1194707546979</v>
      </c>
      <c r="KA79" s="27">
        <v>34.393494488529889</v>
      </c>
      <c r="KB79" s="27">
        <v>5.5789622930616529</v>
      </c>
      <c r="KC79" s="27">
        <v>4.0697753196573547</v>
      </c>
      <c r="KD79" s="27">
        <v>18.142444311915607</v>
      </c>
      <c r="KE79" s="27">
        <v>36.853875209063752</v>
      </c>
      <c r="KF79" s="27">
        <v>5.9780601884794038</v>
      </c>
      <c r="KG79" s="27">
        <v>4.3609116779221093</v>
      </c>
      <c r="KH79" s="27">
        <v>18.885277576593808</v>
      </c>
      <c r="KI79" s="27">
        <v>30.190419039409079</v>
      </c>
      <c r="KJ79" s="27">
        <v>4.8971822124316295</v>
      </c>
      <c r="KK79" s="27">
        <v>3.5724262429244202</v>
      </c>
      <c r="KL79" s="27">
        <v>17.096670541657179</v>
      </c>
      <c r="KM79" s="27">
        <v>32.536496548215347</v>
      </c>
      <c r="KN79" s="27">
        <v>5.27773900530405</v>
      </c>
      <c r="KO79" s="27">
        <v>3.8500371250209517</v>
      </c>
      <c r="KP79" s="27">
        <v>16.426881497948457</v>
      </c>
      <c r="KQ79" s="27">
        <v>31.637687387613568</v>
      </c>
      <c r="KR79" s="27">
        <v>5.1319433398671457</v>
      </c>
      <c r="KS79" s="27">
        <v>3.7436812169256286</v>
      </c>
      <c r="KT79" s="27">
        <v>16.182658013910086</v>
      </c>
    </row>
    <row r="80" spans="1:306" ht="15" thickBot="1" x14ac:dyDescent="0.35">
      <c r="A80" s="2"/>
      <c r="B80" s="72" t="s">
        <v>536</v>
      </c>
      <c r="C80" s="72" t="s">
        <v>536</v>
      </c>
      <c r="D80" s="72" t="s">
        <v>841</v>
      </c>
      <c r="E80" s="85">
        <v>389161</v>
      </c>
      <c r="F80" s="82">
        <v>403872</v>
      </c>
      <c r="G80" s="20">
        <v>32.703486942408887</v>
      </c>
      <c r="H80" s="20">
        <v>5.3048264858396488</v>
      </c>
      <c r="I80" s="20">
        <v>3.8697970649460838</v>
      </c>
      <c r="J80" s="20">
        <v>32.703486942408887</v>
      </c>
      <c r="K80" s="20">
        <v>29.875396812509756</v>
      </c>
      <c r="L80" s="20">
        <v>4.8460825160651044</v>
      </c>
      <c r="M80" s="20">
        <v>3.5351497258608249</v>
      </c>
      <c r="N80" s="20">
        <v>29.875396812509756</v>
      </c>
      <c r="O80" s="20">
        <v>27.478483760200813</v>
      </c>
      <c r="P80" s="20">
        <v>4.4572796992115125</v>
      </c>
      <c r="Q80" s="20">
        <v>3.25152348407534</v>
      </c>
      <c r="R80" s="20">
        <v>27.478483760200813</v>
      </c>
      <c r="S80" s="20">
        <v>25.724693538100524</v>
      </c>
      <c r="T80" s="20">
        <v>4.1727977160765697</v>
      </c>
      <c r="U80" s="20">
        <v>3.043997838080267</v>
      </c>
      <c r="V80" s="20">
        <v>25.724693538100524</v>
      </c>
      <c r="W80" s="20">
        <v>23.976357432319549</v>
      </c>
      <c r="X80" s="20">
        <v>3.8892004441272707</v>
      </c>
      <c r="Y80" s="20">
        <v>2.8371175765777261</v>
      </c>
      <c r="Z80" s="20">
        <v>23.976357432319549</v>
      </c>
      <c r="AA80" s="20">
        <v>23.527711081795051</v>
      </c>
      <c r="AB80" s="20">
        <v>3.8164256037186974</v>
      </c>
      <c r="AC80" s="20">
        <v>2.7840293437077608</v>
      </c>
      <c r="AD80" s="20">
        <v>23.527711081795051</v>
      </c>
      <c r="AE80" s="20">
        <v>22.924840032541354</v>
      </c>
      <c r="AF80" s="20">
        <v>3.7186340038425478</v>
      </c>
      <c r="AG80" s="20">
        <v>2.7126917331021598</v>
      </c>
      <c r="AH80" s="20">
        <v>22.924840032541354</v>
      </c>
      <c r="AI80" s="20">
        <v>22.253540955664164</v>
      </c>
      <c r="AJ80" s="20">
        <v>3.6097427064341399</v>
      </c>
      <c r="AK80" s="20">
        <v>2.6332570476823727</v>
      </c>
      <c r="AL80" s="20">
        <v>22.253540955664164</v>
      </c>
      <c r="AM80" s="20">
        <v>21.660451089182597</v>
      </c>
      <c r="AN80" s="20">
        <v>3.5135377103817289</v>
      </c>
      <c r="AO80" s="20">
        <v>2.5630768424766894</v>
      </c>
      <c r="AP80" s="20">
        <v>21.660451089182597</v>
      </c>
      <c r="AQ80" s="20">
        <v>21.103587825560492</v>
      </c>
      <c r="AR80" s="20">
        <v>3.4232090247875666</v>
      </c>
      <c r="AS80" s="20">
        <v>2.4971833239373362</v>
      </c>
      <c r="AT80" s="20">
        <v>21.103587825560492</v>
      </c>
      <c r="AU80" s="20">
        <v>17.945191581144591</v>
      </c>
      <c r="AV80" s="20">
        <v>2.9108861621014195</v>
      </c>
      <c r="AW80" s="20">
        <v>2.1234509284254739</v>
      </c>
      <c r="AX80" s="20">
        <v>17.945191581144591</v>
      </c>
      <c r="AY80" s="20">
        <v>20.598971373617992</v>
      </c>
      <c r="AZ80" s="20">
        <v>3.3413552847209784</v>
      </c>
      <c r="BA80" s="20">
        <v>2.4374721601678755</v>
      </c>
      <c r="BB80" s="20">
        <v>20.598971373617992</v>
      </c>
      <c r="BC80" s="20">
        <v>14.054836825952323</v>
      </c>
      <c r="BD80" s="20">
        <v>2.2798324466062114</v>
      </c>
      <c r="BE80" s="20">
        <v>1.6631060288203079</v>
      </c>
      <c r="BF80" s="20">
        <v>14.054836825952323</v>
      </c>
      <c r="BG80" s="20">
        <v>12.805099530861149</v>
      </c>
      <c r="BH80" s="20">
        <v>2.0771127942640586</v>
      </c>
      <c r="BI80" s="20">
        <v>1.5152248648021061</v>
      </c>
      <c r="BJ80" s="20">
        <v>12.805099530861149</v>
      </c>
      <c r="BK80" s="20">
        <v>9.2219061161365374</v>
      </c>
      <c r="BL80" s="20">
        <v>1.4958836622210148</v>
      </c>
      <c r="BM80" s="20">
        <v>1.0912263051422757</v>
      </c>
      <c r="BN80" s="20">
        <v>9.2219061161365374</v>
      </c>
      <c r="BO80" s="23">
        <v>32.703486942408887</v>
      </c>
      <c r="BP80" s="23">
        <v>5.3048264858396488</v>
      </c>
      <c r="BQ80" s="23">
        <v>3.8697970649460838</v>
      </c>
      <c r="BR80" s="23">
        <v>32.703486942408887</v>
      </c>
      <c r="BS80" s="23">
        <v>31.780989825637164</v>
      </c>
      <c r="BT80" s="23">
        <v>5.1551884014733185</v>
      </c>
      <c r="BU80" s="23">
        <v>3.7606381657378427</v>
      </c>
      <c r="BV80" s="23">
        <v>31.780989825637164</v>
      </c>
      <c r="BW80" s="23">
        <v>30.627657115484922</v>
      </c>
      <c r="BX80" s="23">
        <v>4.9681065187806537</v>
      </c>
      <c r="BY80" s="23">
        <v>3.6241645369620148</v>
      </c>
      <c r="BZ80" s="23">
        <v>30.627657115484922</v>
      </c>
      <c r="CA80" s="23">
        <v>29.513125715187769</v>
      </c>
      <c r="CB80" s="23">
        <v>4.7873185892853041</v>
      </c>
      <c r="CC80" s="23">
        <v>3.4922822594160321</v>
      </c>
      <c r="CD80" s="23">
        <v>29.513125715187769</v>
      </c>
      <c r="CE80" s="23">
        <v>28.305998450449149</v>
      </c>
      <c r="CF80" s="23">
        <v>4.5915107019783212</v>
      </c>
      <c r="CG80" s="23">
        <v>3.3494431317619027</v>
      </c>
      <c r="CH80" s="23">
        <v>28.305998450449149</v>
      </c>
      <c r="CI80" s="23">
        <v>27.299458662539099</v>
      </c>
      <c r="CJ80" s="23">
        <v>4.4282400716825485</v>
      </c>
      <c r="CK80" s="23">
        <v>3.230339480097324</v>
      </c>
      <c r="CL80" s="23">
        <v>27.299458662539099</v>
      </c>
      <c r="CM80" s="23">
        <v>26.487770680654155</v>
      </c>
      <c r="CN80" s="23">
        <v>4.2965763163122528</v>
      </c>
      <c r="CO80" s="23">
        <v>3.1342926036440022</v>
      </c>
      <c r="CP80" s="23">
        <v>26.487770680654155</v>
      </c>
      <c r="CQ80" s="23">
        <v>26.052302453141923</v>
      </c>
      <c r="CR80" s="23">
        <v>4.2259390967669308</v>
      </c>
      <c r="CS80" s="23">
        <v>3.0827637354327404</v>
      </c>
      <c r="CT80" s="23">
        <v>26.052302453141923</v>
      </c>
      <c r="CU80" s="23">
        <v>25.585559725881254</v>
      </c>
      <c r="CV80" s="23">
        <v>4.1502288464806023</v>
      </c>
      <c r="CW80" s="23">
        <v>3.0275341619252121</v>
      </c>
      <c r="CX80" s="23">
        <v>25.585559725881254</v>
      </c>
      <c r="CY80" s="23">
        <v>25.305477864235645</v>
      </c>
      <c r="CZ80" s="23">
        <v>4.1047968202114351</v>
      </c>
      <c r="DA80" s="23">
        <v>2.9943921312894726</v>
      </c>
      <c r="DB80" s="23">
        <v>25.305477864235645</v>
      </c>
      <c r="DC80" s="23">
        <v>24.202619057152138</v>
      </c>
      <c r="DD80" s="23">
        <v>3.9259022998729511</v>
      </c>
      <c r="DE80" s="23">
        <v>2.8638910693624253</v>
      </c>
      <c r="DF80" s="23">
        <v>24.202619057152138</v>
      </c>
      <c r="DG80" s="23">
        <v>25.048560062570882</v>
      </c>
      <c r="DH80" s="23">
        <v>4.0631222317690767</v>
      </c>
      <c r="DI80" s="23">
        <v>2.9639910992354435</v>
      </c>
      <c r="DJ80" s="23">
        <v>25.048560062570882</v>
      </c>
      <c r="DK80" s="23">
        <v>24.53164530965228</v>
      </c>
      <c r="DL80" s="23">
        <v>3.9792735866067797</v>
      </c>
      <c r="DM80" s="23">
        <v>2.9028246799727397</v>
      </c>
      <c r="DN80" s="23">
        <v>24.53164530965228</v>
      </c>
      <c r="DO80" s="23">
        <v>26.527960626598428</v>
      </c>
      <c r="DP80" s="23">
        <v>4.3030955199092613</v>
      </c>
      <c r="DQ80" s="23">
        <v>3.139048271904374</v>
      </c>
      <c r="DR80" s="23">
        <v>26.527960626598428</v>
      </c>
      <c r="DS80" s="23">
        <v>26.141537415744203</v>
      </c>
      <c r="DT80" s="23">
        <v>4.240413883321315</v>
      </c>
      <c r="DU80" s="23">
        <v>3.0933228906988743</v>
      </c>
      <c r="DV80" s="23">
        <v>26.141537415744203</v>
      </c>
      <c r="DW80" s="25">
        <v>32.703486942408887</v>
      </c>
      <c r="DX80" s="25">
        <v>5.3048264858396488</v>
      </c>
      <c r="DY80" s="25">
        <v>3.8697970649460838</v>
      </c>
      <c r="DZ80" s="25">
        <v>32.703486942408887</v>
      </c>
      <c r="EA80" s="25">
        <v>31.498650406416861</v>
      </c>
      <c r="EB80" s="25">
        <v>5.1093901772131955</v>
      </c>
      <c r="EC80" s="25">
        <v>3.7272289987660949</v>
      </c>
      <c r="ED80" s="25">
        <v>31.498650406416861</v>
      </c>
      <c r="EE80" s="25">
        <v>29.913233249100028</v>
      </c>
      <c r="EF80" s="25">
        <v>4.8522199573510241</v>
      </c>
      <c r="EG80" s="25">
        <v>3.539626903830345</v>
      </c>
      <c r="EH80" s="25">
        <v>29.913233249100028</v>
      </c>
      <c r="EI80" s="25">
        <v>28.58152308873828</v>
      </c>
      <c r="EJ80" s="25">
        <v>4.6362035019012007</v>
      </c>
      <c r="EK80" s="25">
        <v>3.3820459070699069</v>
      </c>
      <c r="EL80" s="25">
        <v>28.58152308873828</v>
      </c>
      <c r="EM80" s="25">
        <v>27.204811433438262</v>
      </c>
      <c r="EN80" s="25">
        <v>4.4128873623940983</v>
      </c>
      <c r="EO80" s="25">
        <v>3.2191398924195731</v>
      </c>
      <c r="EP80" s="25">
        <v>27.204811433438262</v>
      </c>
      <c r="EQ80" s="25">
        <v>26.084181630371827</v>
      </c>
      <c r="ER80" s="25">
        <v>4.2311102121288426</v>
      </c>
      <c r="ES80" s="25">
        <v>3.0865359920943751</v>
      </c>
      <c r="ET80" s="25">
        <v>26.084181630371827</v>
      </c>
      <c r="EU80" s="25">
        <v>24.95212032054112</v>
      </c>
      <c r="EV80" s="25">
        <v>4.0474787592944761</v>
      </c>
      <c r="EW80" s="25">
        <v>2.9525794038615483</v>
      </c>
      <c r="EX80" s="25">
        <v>24.95212032054112</v>
      </c>
      <c r="EY80" s="25">
        <v>24.394733736321641</v>
      </c>
      <c r="EZ80" s="25">
        <v>3.9570651859643231</v>
      </c>
      <c r="FA80" s="25">
        <v>2.8866239609006397</v>
      </c>
      <c r="FB80" s="25">
        <v>24.394733736321641</v>
      </c>
      <c r="FC80" s="25">
        <v>23.835837710187825</v>
      </c>
      <c r="FD80" s="25">
        <v>3.8664067663442285</v>
      </c>
      <c r="FE80" s="25">
        <v>2.8204899059800925</v>
      </c>
      <c r="FF80" s="25">
        <v>23.835837710187825</v>
      </c>
      <c r="FG80" s="25">
        <v>23.298255003883931</v>
      </c>
      <c r="FH80" s="25">
        <v>3.7792055763380294</v>
      </c>
      <c r="FI80" s="25">
        <v>2.7568778519295849</v>
      </c>
      <c r="FJ80" s="25">
        <v>23.298255003883931</v>
      </c>
      <c r="FK80" s="25">
        <v>21.126731614191598</v>
      </c>
      <c r="FL80" s="25">
        <v>3.4269631744025353</v>
      </c>
      <c r="FM80" s="25">
        <v>2.4999219238142882</v>
      </c>
      <c r="FN80" s="25">
        <v>21.126731614191598</v>
      </c>
      <c r="FO80" s="25">
        <v>22.806076310362084</v>
      </c>
      <c r="FP80" s="25">
        <v>3.6993693627330857</v>
      </c>
      <c r="FQ80" s="25">
        <v>2.6986384456248715</v>
      </c>
      <c r="FR80" s="25">
        <v>22.806076310362084</v>
      </c>
      <c r="FS80" s="25">
        <v>21.691947170473235</v>
      </c>
      <c r="FT80" s="25">
        <v>3.5186466838231536</v>
      </c>
      <c r="FU80" s="25">
        <v>2.5668037674724999</v>
      </c>
      <c r="FV80" s="25">
        <v>21.691947170473235</v>
      </c>
      <c r="FW80" s="25">
        <v>24.747661381776524</v>
      </c>
      <c r="FX80" s="25">
        <v>4.0143135131684256</v>
      </c>
      <c r="FY80" s="25">
        <v>2.9283858185559031</v>
      </c>
      <c r="FZ80" s="25">
        <v>24.747661381776524</v>
      </c>
      <c r="GA80" s="25">
        <v>24.274904174218594</v>
      </c>
      <c r="GB80" s="25">
        <v>3.9376276551606435</v>
      </c>
      <c r="GC80" s="25">
        <v>2.8724445527984779</v>
      </c>
      <c r="GD80" s="25">
        <v>24.274904174218594</v>
      </c>
      <c r="GE80" s="26">
        <v>32.703486942408887</v>
      </c>
      <c r="GF80" s="26">
        <v>5.3048264858396488</v>
      </c>
      <c r="GG80" s="26">
        <v>3.8697970649460838</v>
      </c>
      <c r="GH80" s="26">
        <v>32.703486942408887</v>
      </c>
      <c r="GI80" s="26">
        <v>28.794314479620077</v>
      </c>
      <c r="GJ80" s="26">
        <v>4.6707203535230555</v>
      </c>
      <c r="GK80" s="26">
        <v>3.407225469767007</v>
      </c>
      <c r="GL80" s="26">
        <v>28.794314479620077</v>
      </c>
      <c r="GM80" s="26">
        <v>27.226970506903449</v>
      </c>
      <c r="GN80" s="26">
        <v>4.4164817815466115</v>
      </c>
      <c r="GO80" s="26">
        <v>3.2217619711480125</v>
      </c>
      <c r="GP80" s="26">
        <v>27.226970506903449</v>
      </c>
      <c r="GQ80" s="26">
        <v>25.686494597974189</v>
      </c>
      <c r="GR80" s="26">
        <v>4.1666014731600249</v>
      </c>
      <c r="GS80" s="26">
        <v>3.0394777651398721</v>
      </c>
      <c r="GT80" s="26">
        <v>25.686494597974189</v>
      </c>
      <c r="GU80" s="26">
        <v>24.253289685290078</v>
      </c>
      <c r="GV80" s="26">
        <v>3.9341215729637269</v>
      </c>
      <c r="GW80" s="26">
        <v>2.8698869146492743</v>
      </c>
      <c r="GX80" s="26">
        <v>24.253289685290078</v>
      </c>
      <c r="GY80" s="26">
        <v>23.014621629961518</v>
      </c>
      <c r="GZ80" s="26">
        <v>3.7331974599282614</v>
      </c>
      <c r="HA80" s="26">
        <v>2.723315571556896</v>
      </c>
      <c r="HB80" s="26">
        <v>23.014621629961518</v>
      </c>
      <c r="HC80" s="26">
        <v>21.677356837183694</v>
      </c>
      <c r="HD80" s="26">
        <v>3.5162799885955809</v>
      </c>
      <c r="HE80" s="26">
        <v>2.5650772962543118</v>
      </c>
      <c r="HF80" s="26">
        <v>21.677356837183694</v>
      </c>
      <c r="HG80" s="26">
        <v>20.883792975655631</v>
      </c>
      <c r="HH80" s="26">
        <v>3.3875561433905541</v>
      </c>
      <c r="HI80" s="26">
        <v>2.4711750433356396</v>
      </c>
      <c r="HJ80" s="26">
        <v>20.883792975655631</v>
      </c>
      <c r="HK80" s="26">
        <v>20.138833139630776</v>
      </c>
      <c r="HL80" s="26">
        <v>3.2667163480503594</v>
      </c>
      <c r="HM80" s="26">
        <v>2.3830240950276376</v>
      </c>
      <c r="HN80" s="26">
        <v>20.138833139630776</v>
      </c>
      <c r="HO80" s="26">
        <v>19.343135933712158</v>
      </c>
      <c r="HP80" s="26">
        <v>3.1376464534516897</v>
      </c>
      <c r="HQ80" s="26">
        <v>2.2888694038941768</v>
      </c>
      <c r="HR80" s="26">
        <v>19.343135933712158</v>
      </c>
      <c r="HS80" s="26">
        <v>15.987827976864299</v>
      </c>
      <c r="HT80" s="26">
        <v>2.5933825788079918</v>
      </c>
      <c r="HU80" s="26">
        <v>1.8918364848581839</v>
      </c>
      <c r="HV80" s="26">
        <v>15.987827976864299</v>
      </c>
      <c r="HW80" s="26">
        <v>18.746202022149305</v>
      </c>
      <c r="HX80" s="26">
        <v>3.0408179155673056</v>
      </c>
      <c r="HY80" s="26">
        <v>2.2182343336033341</v>
      </c>
      <c r="HZ80" s="26">
        <v>18.746202022149305</v>
      </c>
      <c r="IA80" s="26">
        <v>11.038972137898115</v>
      </c>
      <c r="IB80" s="26">
        <v>1.7906296009563814</v>
      </c>
      <c r="IC80" s="26">
        <v>1.3062393638478829</v>
      </c>
      <c r="ID80" s="26">
        <v>11.038972137898115</v>
      </c>
      <c r="IE80" s="26">
        <v>9.2553352202197026</v>
      </c>
      <c r="IF80" s="26">
        <v>1.5013061909272214</v>
      </c>
      <c r="IG80" s="26">
        <v>1.0951819643382696</v>
      </c>
      <c r="IH80" s="26">
        <v>9.2553352202197026</v>
      </c>
      <c r="II80" s="26">
        <v>6.257442952361906</v>
      </c>
      <c r="IJ80" s="26">
        <v>1.0150186481880703</v>
      </c>
      <c r="IK80" s="26">
        <v>0.74044197225086539</v>
      </c>
      <c r="IL80" s="26">
        <v>6.257442952361906</v>
      </c>
      <c r="IM80" s="27">
        <v>32.703486942408887</v>
      </c>
      <c r="IN80" s="27">
        <v>5.3048264858396488</v>
      </c>
      <c r="IO80" s="27">
        <v>3.8697970649460838</v>
      </c>
      <c r="IP80" s="27">
        <v>32.703486942408887</v>
      </c>
      <c r="IQ80" s="27">
        <v>28.498823218797749</v>
      </c>
      <c r="IR80" s="27">
        <v>4.6227887715023108</v>
      </c>
      <c r="IS80" s="27">
        <v>3.37226004801057</v>
      </c>
      <c r="IT80" s="27">
        <v>28.498823218797749</v>
      </c>
      <c r="IU80" s="27">
        <v>27.847974459880309</v>
      </c>
      <c r="IV80" s="27">
        <v>4.5172147163362286</v>
      </c>
      <c r="IW80" s="27">
        <v>3.2952452446222371</v>
      </c>
      <c r="IX80" s="27">
        <v>27.847974459880309</v>
      </c>
      <c r="IY80" s="27">
        <v>27.145459536379235</v>
      </c>
      <c r="IZ80" s="27">
        <v>4.4032599022991539</v>
      </c>
      <c r="JA80" s="27">
        <v>3.2121167943186739</v>
      </c>
      <c r="JB80" s="27">
        <v>27.145459536379235</v>
      </c>
      <c r="JC80" s="27">
        <v>26.357968162986296</v>
      </c>
      <c r="JD80" s="27">
        <v>4.2755210742560861</v>
      </c>
      <c r="JE80" s="27">
        <v>3.1189330977057437</v>
      </c>
      <c r="JF80" s="27">
        <v>26.357968162986296</v>
      </c>
      <c r="JG80" s="27">
        <v>25.812464439297056</v>
      </c>
      <c r="JH80" s="27">
        <v>4.1870350175048028</v>
      </c>
      <c r="JI80" s="27">
        <v>3.0543837512532614</v>
      </c>
      <c r="JJ80" s="27">
        <v>25.812464439297056</v>
      </c>
      <c r="JK80" s="27">
        <v>25.110291675826279</v>
      </c>
      <c r="JL80" s="27">
        <v>4.0731357051820956</v>
      </c>
      <c r="JM80" s="27">
        <v>2.9712957886776064</v>
      </c>
      <c r="JN80" s="27">
        <v>25.110291675826279</v>
      </c>
      <c r="JO80" s="27">
        <v>24.232288910874153</v>
      </c>
      <c r="JP80" s="27">
        <v>3.9307150412828418</v>
      </c>
      <c r="JQ80" s="27">
        <v>2.8674018972155233</v>
      </c>
      <c r="JR80" s="27">
        <v>24.232288910874153</v>
      </c>
      <c r="JS80" s="27">
        <v>22.731977558948312</v>
      </c>
      <c r="JT80" s="27">
        <v>3.6873498181579261</v>
      </c>
      <c r="JU80" s="27">
        <v>2.6898703551994636</v>
      </c>
      <c r="JV80" s="27">
        <v>22.731977558948312</v>
      </c>
      <c r="JW80" s="27">
        <v>21.504790419488348</v>
      </c>
      <c r="JX80" s="27">
        <v>3.4882880223331196</v>
      </c>
      <c r="JY80" s="27">
        <v>2.5446575465841406</v>
      </c>
      <c r="JZ80" s="27">
        <v>21.504790419488348</v>
      </c>
      <c r="KA80" s="27">
        <v>20.103141918668502</v>
      </c>
      <c r="KB80" s="27">
        <v>3.2609268817892829</v>
      </c>
      <c r="KC80" s="27">
        <v>2.3788007599940562</v>
      </c>
      <c r="KD80" s="27">
        <v>20.103141918668502</v>
      </c>
      <c r="KE80" s="27">
        <v>20.295898778122098</v>
      </c>
      <c r="KF80" s="27">
        <v>3.292193935824145</v>
      </c>
      <c r="KG80" s="27">
        <v>2.4016096405967677</v>
      </c>
      <c r="KH80" s="27">
        <v>20.295898778122098</v>
      </c>
      <c r="KI80" s="27">
        <v>11.938418639028992</v>
      </c>
      <c r="KJ80" s="27">
        <v>1.9365286492810252</v>
      </c>
      <c r="KK80" s="27">
        <v>1.4126706883204623</v>
      </c>
      <c r="KL80" s="27">
        <v>11.938418639028992</v>
      </c>
      <c r="KM80" s="27">
        <v>7.2008909857911485</v>
      </c>
      <c r="KN80" s="27">
        <v>1.1680551768176419</v>
      </c>
      <c r="KO80" s="27">
        <v>0.85207998923428363</v>
      </c>
      <c r="KP80" s="27">
        <v>7.2008909857911485</v>
      </c>
      <c r="KQ80" s="27">
        <v>5.9246743266873372</v>
      </c>
      <c r="KR80" s="27">
        <v>0.96104031180321992</v>
      </c>
      <c r="KS80" s="27">
        <v>0.70106552737178196</v>
      </c>
      <c r="KT80" s="27">
        <v>5.9246743266873372</v>
      </c>
    </row>
    <row r="81" spans="1:306" ht="15" thickBot="1" x14ac:dyDescent="0.35">
      <c r="A81" s="2"/>
      <c r="B81" s="72" t="s">
        <v>537</v>
      </c>
      <c r="C81" s="72" t="s">
        <v>521</v>
      </c>
      <c r="D81" s="72" t="s">
        <v>847</v>
      </c>
      <c r="E81" s="85">
        <v>380280</v>
      </c>
      <c r="F81" s="82">
        <v>411215</v>
      </c>
      <c r="G81" s="20">
        <v>31.222696567157897</v>
      </c>
      <c r="H81" s="20">
        <v>9.2333466294375732</v>
      </c>
      <c r="I81" s="20">
        <v>6.7355978148589344</v>
      </c>
      <c r="J81" s="20">
        <v>9.4747635440894555</v>
      </c>
      <c r="K81" s="20">
        <v>31.437946461157896</v>
      </c>
      <c r="L81" s="20">
        <v>8.9178337568771191</v>
      </c>
      <c r="M81" s="20">
        <v>6.5054355670556685</v>
      </c>
      <c r="N81" s="20">
        <v>8.2570534964037741</v>
      </c>
      <c r="O81" s="20">
        <v>31.611137834157894</v>
      </c>
      <c r="P81" s="20">
        <v>8.6104635825984026</v>
      </c>
      <c r="Q81" s="20">
        <v>6.2812133042821721</v>
      </c>
      <c r="R81" s="20">
        <v>7.2326927664136171</v>
      </c>
      <c r="S81" s="20">
        <v>31.796833788157898</v>
      </c>
      <c r="T81" s="20">
        <v>8.5025661560224499</v>
      </c>
      <c r="U81" s="20">
        <v>6.2025036337974884</v>
      </c>
      <c r="V81" s="20">
        <v>6.9275213792784456</v>
      </c>
      <c r="W81" s="20">
        <v>31.983081414157894</v>
      </c>
      <c r="X81" s="20">
        <v>8.3633827473188838</v>
      </c>
      <c r="Y81" s="20">
        <v>6.1009712749299583</v>
      </c>
      <c r="Z81" s="20">
        <v>6.0276548729159067</v>
      </c>
      <c r="AA81" s="20">
        <v>32.185009580157896</v>
      </c>
      <c r="AB81" s="20">
        <v>8.290625735868641</v>
      </c>
      <c r="AC81" s="20">
        <v>6.0478960480368711</v>
      </c>
      <c r="AD81" s="20">
        <v>5.6608704170353619</v>
      </c>
      <c r="AE81" s="20">
        <v>32.411771063157893</v>
      </c>
      <c r="AF81" s="20">
        <v>8.1961170410575814</v>
      </c>
      <c r="AG81" s="20">
        <v>5.9789532709699911</v>
      </c>
      <c r="AH81" s="20">
        <v>5.3494918367430806</v>
      </c>
      <c r="AI81" s="20">
        <v>32.666443882157893</v>
      </c>
      <c r="AJ81" s="20">
        <v>8.0185094405441699</v>
      </c>
      <c r="AK81" s="20">
        <v>5.8493909991381869</v>
      </c>
      <c r="AL81" s="20">
        <v>4.6971687303033214</v>
      </c>
      <c r="AM81" s="20">
        <v>32.9475408521579</v>
      </c>
      <c r="AN81" s="20">
        <v>7.8438685854293162</v>
      </c>
      <c r="AO81" s="20">
        <v>5.7219929267701009</v>
      </c>
      <c r="AP81" s="20">
        <v>4.1510492809760962</v>
      </c>
      <c r="AQ81" s="20">
        <v>33.140401693157898</v>
      </c>
      <c r="AR81" s="20">
        <v>7.7650779680391677</v>
      </c>
      <c r="AS81" s="20">
        <v>5.6645162683467625</v>
      </c>
      <c r="AT81" s="20">
        <v>3.9029539342268684</v>
      </c>
      <c r="AU81" s="20">
        <v>33.887400369157895</v>
      </c>
      <c r="AV81" s="20">
        <v>7.1211807527245377</v>
      </c>
      <c r="AW81" s="20">
        <v>5.1948022144370194</v>
      </c>
      <c r="AX81" s="20">
        <v>1.0043676602959835</v>
      </c>
      <c r="AY81" s="20">
        <v>33.331196932157894</v>
      </c>
      <c r="AZ81" s="20">
        <v>7.6778009237102918</v>
      </c>
      <c r="BA81" s="20">
        <v>5.6008488796239444</v>
      </c>
      <c r="BB81" s="20">
        <v>3.4699517430941107</v>
      </c>
      <c r="BC81" s="20">
        <v>34.7795367181579</v>
      </c>
      <c r="BD81" s="20">
        <v>5.9888818247337454</v>
      </c>
      <c r="BE81" s="20">
        <v>4.3688059109053663</v>
      </c>
      <c r="BF81" s="20">
        <v>-6.2780491453041165</v>
      </c>
      <c r="BG81" s="20">
        <v>33.225399293085957</v>
      </c>
      <c r="BH81" s="20">
        <v>5.3894857903974218</v>
      </c>
      <c r="BI81" s="20">
        <v>3.9315548489513779</v>
      </c>
      <c r="BJ81" s="20">
        <v>-12.603568692124043</v>
      </c>
      <c r="BK81" s="20">
        <v>28.769824879761785</v>
      </c>
      <c r="BL81" s="20">
        <v>4.6667479001212318</v>
      </c>
      <c r="BM81" s="20">
        <v>3.4043276203168786</v>
      </c>
      <c r="BN81" s="20">
        <v>-16.829603215462186</v>
      </c>
      <c r="BO81" s="23">
        <v>31.194823261157897</v>
      </c>
      <c r="BP81" s="23">
        <v>9.2333466294375732</v>
      </c>
      <c r="BQ81" s="23">
        <v>6.7355978148589344</v>
      </c>
      <c r="BR81" s="23">
        <v>9.4747635440894555</v>
      </c>
      <c r="BS81" s="23">
        <v>31.431955212157895</v>
      </c>
      <c r="BT81" s="23">
        <v>9.0524126972776813</v>
      </c>
      <c r="BU81" s="23">
        <v>6.6036090304018922</v>
      </c>
      <c r="BV81" s="23">
        <v>8.659587500248648</v>
      </c>
      <c r="BW81" s="23">
        <v>31.487128363157897</v>
      </c>
      <c r="BX81" s="23">
        <v>8.9250705275435713</v>
      </c>
      <c r="BY81" s="23">
        <v>6.5107146905028692</v>
      </c>
      <c r="BZ81" s="23">
        <v>8.0850318319456917</v>
      </c>
      <c r="CA81" s="23">
        <v>31.594521146157895</v>
      </c>
      <c r="CB81" s="23">
        <v>8.8700605522267022</v>
      </c>
      <c r="CC81" s="23">
        <v>6.4705856793858763</v>
      </c>
      <c r="CD81" s="23">
        <v>8.0763316342489802</v>
      </c>
      <c r="CE81" s="23">
        <v>31.702228595157898</v>
      </c>
      <c r="CF81" s="23">
        <v>8.7040662415101746</v>
      </c>
      <c r="CG81" s="23">
        <v>6.3494951407748106</v>
      </c>
      <c r="CH81" s="23">
        <v>7.4733850051724744</v>
      </c>
      <c r="CI81" s="23">
        <v>31.814257454157897</v>
      </c>
      <c r="CJ81" s="23">
        <v>8.6226307888178635</v>
      </c>
      <c r="CK81" s="23">
        <v>6.2900891118212785</v>
      </c>
      <c r="CL81" s="23">
        <v>7.3505039445802076</v>
      </c>
      <c r="CM81" s="23">
        <v>31.980039378157898</v>
      </c>
      <c r="CN81" s="23">
        <v>8.5200622955625214</v>
      </c>
      <c r="CO81" s="23">
        <v>6.2152668240018798</v>
      </c>
      <c r="CP81" s="23">
        <v>7.1441394672603131</v>
      </c>
      <c r="CQ81" s="23">
        <v>32.203865521157894</v>
      </c>
      <c r="CR81" s="23">
        <v>8.3432962408166951</v>
      </c>
      <c r="CS81" s="23">
        <v>6.0863184480911023</v>
      </c>
      <c r="CT81" s="23">
        <v>6.4238253241999921</v>
      </c>
      <c r="CU81" s="23">
        <v>32.404778859157894</v>
      </c>
      <c r="CV81" s="23">
        <v>8.2089397569718212</v>
      </c>
      <c r="CW81" s="23">
        <v>5.9883072637051011</v>
      </c>
      <c r="CX81" s="23">
        <v>5.8869592582541443</v>
      </c>
      <c r="CY81" s="23">
        <v>32.482686830157895</v>
      </c>
      <c r="CZ81" s="23">
        <v>8.2020422368638322</v>
      </c>
      <c r="DA81" s="23">
        <v>5.9832756188170828</v>
      </c>
      <c r="DB81" s="23">
        <v>5.6402265621130496</v>
      </c>
      <c r="DC81" s="23">
        <v>32.822111364157898</v>
      </c>
      <c r="DD81" s="23">
        <v>8.053179937871711</v>
      </c>
      <c r="DE81" s="23">
        <v>5.874682644238451</v>
      </c>
      <c r="DF81" s="23">
        <v>4.3906541629813205</v>
      </c>
      <c r="DG81" s="23">
        <v>32.561404784157894</v>
      </c>
      <c r="DH81" s="23">
        <v>8.1826377475421843</v>
      </c>
      <c r="DI81" s="23">
        <v>5.9691203140160418</v>
      </c>
      <c r="DJ81" s="23">
        <v>5.3570749977976106</v>
      </c>
      <c r="DK81" s="23">
        <v>33.254954309157895</v>
      </c>
      <c r="DL81" s="23">
        <v>8.0430689142010969</v>
      </c>
      <c r="DM81" s="23">
        <v>5.8673067932415162</v>
      </c>
      <c r="DN81" s="23">
        <v>3.3258414728585315</v>
      </c>
      <c r="DO81" s="23">
        <v>33.674925868157899</v>
      </c>
      <c r="DP81" s="23">
        <v>8.3276725402141167</v>
      </c>
      <c r="DQ81" s="23">
        <v>6.0749211760225723</v>
      </c>
      <c r="DR81" s="23">
        <v>2.4288903384830896</v>
      </c>
      <c r="DS81" s="23">
        <v>34.032801486157894</v>
      </c>
      <c r="DT81" s="23">
        <v>8.3737227470307776</v>
      </c>
      <c r="DU81" s="23">
        <v>6.1085141607610858</v>
      </c>
      <c r="DV81" s="23">
        <v>2.0738470934173741</v>
      </c>
      <c r="DW81" s="25">
        <v>31.222696567157897</v>
      </c>
      <c r="DX81" s="25">
        <v>9.2333466294375732</v>
      </c>
      <c r="DY81" s="25">
        <v>6.7355978148589344</v>
      </c>
      <c r="DZ81" s="25">
        <v>9.4747635440894555</v>
      </c>
      <c r="EA81" s="25">
        <v>31.438826798157898</v>
      </c>
      <c r="EB81" s="25">
        <v>9.0224207093975561</v>
      </c>
      <c r="EC81" s="25">
        <v>6.5817302928069452</v>
      </c>
      <c r="ED81" s="25">
        <v>8.6196325967507832</v>
      </c>
      <c r="EE81" s="25">
        <v>31.612364010157897</v>
      </c>
      <c r="EF81" s="25">
        <v>8.735327188708963</v>
      </c>
      <c r="EG81" s="25">
        <v>6.3722995665256299</v>
      </c>
      <c r="EH81" s="25">
        <v>7.68302217441191</v>
      </c>
      <c r="EI81" s="25">
        <v>31.798475546157896</v>
      </c>
      <c r="EJ81" s="25">
        <v>8.616787522452471</v>
      </c>
      <c r="EK81" s="25">
        <v>6.2858265303606293</v>
      </c>
      <c r="EL81" s="25">
        <v>7.427353865658997</v>
      </c>
      <c r="EM81" s="25">
        <v>31.988698303157896</v>
      </c>
      <c r="EN81" s="25">
        <v>8.5040678831645753</v>
      </c>
      <c r="EO81" s="25">
        <v>6.2035991228398659</v>
      </c>
      <c r="EP81" s="25">
        <v>6.6138768567029835</v>
      </c>
      <c r="EQ81" s="25">
        <v>32.192729671157899</v>
      </c>
      <c r="ER81" s="25">
        <v>8.4356024741693822</v>
      </c>
      <c r="ES81" s="25">
        <v>6.1536545601878796</v>
      </c>
      <c r="ET81" s="25">
        <v>6.3702469366250085</v>
      </c>
      <c r="EU81" s="25">
        <v>32.421193307157893</v>
      </c>
      <c r="EV81" s="25">
        <v>8.3569086347506065</v>
      </c>
      <c r="EW81" s="25">
        <v>6.096248499947265</v>
      </c>
      <c r="EX81" s="25">
        <v>6.1805589331861306</v>
      </c>
      <c r="EY81" s="25">
        <v>32.671966545157893</v>
      </c>
      <c r="EZ81" s="25">
        <v>8.196267213771792</v>
      </c>
      <c r="FA81" s="25">
        <v>5.9790628198742271</v>
      </c>
      <c r="FB81" s="25">
        <v>5.5710361739081549</v>
      </c>
      <c r="FC81" s="25">
        <v>32.953624197157893</v>
      </c>
      <c r="FD81" s="25">
        <v>8.0183926395442366</v>
      </c>
      <c r="FE81" s="25">
        <v>5.8493057944348967</v>
      </c>
      <c r="FF81" s="25">
        <v>5.028031617431278</v>
      </c>
      <c r="FG81" s="25">
        <v>33.142853419157895</v>
      </c>
      <c r="FH81" s="25">
        <v>7.9157345721085672</v>
      </c>
      <c r="FI81" s="25">
        <v>5.7744181634980469</v>
      </c>
      <c r="FJ81" s="25">
        <v>4.7783053822151942</v>
      </c>
      <c r="FK81" s="25">
        <v>33.840887808157895</v>
      </c>
      <c r="FL81" s="25">
        <v>7.5341490424660327</v>
      </c>
      <c r="FM81" s="25">
        <v>5.4960568322503098</v>
      </c>
      <c r="FN81" s="25">
        <v>3.18775879025414</v>
      </c>
      <c r="FO81" s="25">
        <v>33.326138209157897</v>
      </c>
      <c r="FP81" s="25">
        <v>7.8470322239420662</v>
      </c>
      <c r="FQ81" s="25">
        <v>5.7243007570193782</v>
      </c>
      <c r="FR81" s="25">
        <v>4.3646454397794656</v>
      </c>
      <c r="FS81" s="25">
        <v>34.536613229157894</v>
      </c>
      <c r="FT81" s="25">
        <v>7.478147968750493</v>
      </c>
      <c r="FU81" s="25">
        <v>5.4552048286500598</v>
      </c>
      <c r="FV81" s="25">
        <v>1.7573717546727998</v>
      </c>
      <c r="FW81" s="25">
        <v>35.063029205157896</v>
      </c>
      <c r="FX81" s="25">
        <v>7.9149136279375307</v>
      </c>
      <c r="FY81" s="25">
        <v>5.7738192961548753</v>
      </c>
      <c r="FZ81" s="25">
        <v>0.7267325739676771</v>
      </c>
      <c r="GA81" s="25">
        <v>35.445453650157894</v>
      </c>
      <c r="GB81" s="25">
        <v>7.9571688925455017</v>
      </c>
      <c r="GC81" s="25">
        <v>5.8046439233872515</v>
      </c>
      <c r="GD81" s="25">
        <v>0.42973033683799144</v>
      </c>
      <c r="GE81" s="26">
        <v>31.234401001157895</v>
      </c>
      <c r="GF81" s="26">
        <v>9.2333466294375732</v>
      </c>
      <c r="GG81" s="26">
        <v>6.7355978148589344</v>
      </c>
      <c r="GH81" s="26">
        <v>9.4747635440894555</v>
      </c>
      <c r="GI81" s="26">
        <v>31.452012383157896</v>
      </c>
      <c r="GJ81" s="26">
        <v>8.8458876780836366</v>
      </c>
      <c r="GK81" s="26">
        <v>6.4529519042454737</v>
      </c>
      <c r="GL81" s="26">
        <v>8.1028938842204354</v>
      </c>
      <c r="GM81" s="26">
        <v>31.629457348157896</v>
      </c>
      <c r="GN81" s="26">
        <v>8.5522499642267977</v>
      </c>
      <c r="GO81" s="26">
        <v>6.2387472801594868</v>
      </c>
      <c r="GP81" s="26">
        <v>7.1096911486673413</v>
      </c>
      <c r="GQ81" s="26">
        <v>31.846369608157897</v>
      </c>
      <c r="GR81" s="26">
        <v>8.5491564063140153</v>
      </c>
      <c r="GS81" s="26">
        <v>6.2364905727321878</v>
      </c>
      <c r="GT81" s="26">
        <v>6.8365838324014376</v>
      </c>
      <c r="GU81" s="26">
        <v>32.086784579157893</v>
      </c>
      <c r="GV81" s="26">
        <v>8.3758837914842132</v>
      </c>
      <c r="GW81" s="26">
        <v>6.1100906126027148</v>
      </c>
      <c r="GX81" s="26">
        <v>6.0035375272833313</v>
      </c>
      <c r="GY81" s="26">
        <v>32.360899806157896</v>
      </c>
      <c r="GZ81" s="26">
        <v>8.1971215296570801</v>
      </c>
      <c r="HA81" s="26">
        <v>5.9796860314183284</v>
      </c>
      <c r="HB81" s="26">
        <v>5.5787361772659949</v>
      </c>
      <c r="HC81" s="26">
        <v>32.667605555157898</v>
      </c>
      <c r="HD81" s="26">
        <v>8.0315277462806822</v>
      </c>
      <c r="HE81" s="26">
        <v>5.8588876719255438</v>
      </c>
      <c r="HF81" s="26">
        <v>5.262088761848478</v>
      </c>
      <c r="HG81" s="26">
        <v>32.999628721157897</v>
      </c>
      <c r="HH81" s="26">
        <v>7.8947237408045332</v>
      </c>
      <c r="HI81" s="26">
        <v>5.7590910545851601</v>
      </c>
      <c r="HJ81" s="26">
        <v>4.5850714078330448</v>
      </c>
      <c r="HK81" s="26">
        <v>33.408488631157894</v>
      </c>
      <c r="HL81" s="26">
        <v>7.7273212105147167</v>
      </c>
      <c r="HM81" s="26">
        <v>5.6369732394013248</v>
      </c>
      <c r="HN81" s="26">
        <v>3.9864772432519615</v>
      </c>
      <c r="HO81" s="26">
        <v>33.714022138157894</v>
      </c>
      <c r="HP81" s="26">
        <v>7.5953227318933676</v>
      </c>
      <c r="HQ81" s="26">
        <v>5.5406821869965466</v>
      </c>
      <c r="HR81" s="26">
        <v>3.7093875408602273</v>
      </c>
      <c r="HS81" s="26">
        <v>34.986684892157896</v>
      </c>
      <c r="HT81" s="26">
        <v>6.7346628837129874</v>
      </c>
      <c r="HU81" s="26">
        <v>4.9128428102901065</v>
      </c>
      <c r="HV81" s="26">
        <v>0.64550471997649694</v>
      </c>
      <c r="HW81" s="26">
        <v>34.016882674157898</v>
      </c>
      <c r="HX81" s="26">
        <v>7.4269991422897155</v>
      </c>
      <c r="HY81" s="26">
        <v>5.417892471866721</v>
      </c>
      <c r="HZ81" s="26">
        <v>3.1751191436642046</v>
      </c>
      <c r="IA81" s="26">
        <v>34.65221094134732</v>
      </c>
      <c r="IB81" s="26">
        <v>5.6209286403702841</v>
      </c>
      <c r="IC81" s="26">
        <v>4.1003891857423156</v>
      </c>
      <c r="ID81" s="26">
        <v>-5.7370516855611555</v>
      </c>
      <c r="IE81" s="26">
        <v>31.397863274071508</v>
      </c>
      <c r="IF81" s="26">
        <v>5.0930415153705306</v>
      </c>
      <c r="IG81" s="26">
        <v>3.7153028775661991</v>
      </c>
      <c r="IH81" s="26">
        <v>-11.325255703619916</v>
      </c>
      <c r="II81" s="26">
        <v>27.234037105004884</v>
      </c>
      <c r="IJ81" s="26">
        <v>4.4176280530998344</v>
      </c>
      <c r="IK81" s="26">
        <v>3.222598160287117</v>
      </c>
      <c r="IL81" s="26">
        <v>-15.097658928353965</v>
      </c>
      <c r="IM81" s="27">
        <v>31.234401001157895</v>
      </c>
      <c r="IN81" s="27">
        <v>9.2333466294375732</v>
      </c>
      <c r="IO81" s="27">
        <v>6.7355978148589344</v>
      </c>
      <c r="IP81" s="27">
        <v>9.4747635440894555</v>
      </c>
      <c r="IQ81" s="27">
        <v>31.424581891157896</v>
      </c>
      <c r="IR81" s="27">
        <v>8.8562319055638739</v>
      </c>
      <c r="IS81" s="27">
        <v>6.4604978741747479</v>
      </c>
      <c r="IT81" s="27">
        <v>8.068480809741537</v>
      </c>
      <c r="IU81" s="27">
        <v>31.564100412157895</v>
      </c>
      <c r="IV81" s="27">
        <v>8.6311572834409525</v>
      </c>
      <c r="IW81" s="27">
        <v>6.2963090709386567</v>
      </c>
      <c r="IX81" s="27">
        <v>7.1464459397504889</v>
      </c>
      <c r="IY81" s="27">
        <v>31.752754892157895</v>
      </c>
      <c r="IZ81" s="27">
        <v>8.6092522675739342</v>
      </c>
      <c r="JA81" s="27">
        <v>6.2803296668363622</v>
      </c>
      <c r="JB81" s="27">
        <v>6.8788795108412728</v>
      </c>
      <c r="JC81" s="27">
        <v>31.981360448157897</v>
      </c>
      <c r="JD81" s="27">
        <v>8.4234751704881035</v>
      </c>
      <c r="JE81" s="27">
        <v>6.1448078609948347</v>
      </c>
      <c r="JF81" s="27">
        <v>6.1594848134075626</v>
      </c>
      <c r="JG81" s="27">
        <v>32.244017350157897</v>
      </c>
      <c r="JH81" s="27">
        <v>8.2242206310632362</v>
      </c>
      <c r="JI81" s="27">
        <v>5.9994544486067412</v>
      </c>
      <c r="JJ81" s="27">
        <v>5.7331923429834397</v>
      </c>
      <c r="JK81" s="27">
        <v>32.548392826157894</v>
      </c>
      <c r="JL81" s="27">
        <v>8.1557052926938578</v>
      </c>
      <c r="JM81" s="27">
        <v>5.9494734631714286</v>
      </c>
      <c r="JN81" s="27">
        <v>5.4483787597138935</v>
      </c>
      <c r="JO81" s="27">
        <v>32.897629556157895</v>
      </c>
      <c r="JP81" s="27">
        <v>7.9664370106930642</v>
      </c>
      <c r="JQ81" s="27">
        <v>5.8114048865404762</v>
      </c>
      <c r="JR81" s="27">
        <v>4.6690130526605245</v>
      </c>
      <c r="JS81" s="27">
        <v>33.374499536157899</v>
      </c>
      <c r="JT81" s="27">
        <v>7.6162271067041747</v>
      </c>
      <c r="JU81" s="27">
        <v>5.5559316373797643</v>
      </c>
      <c r="JV81" s="27">
        <v>3.0689693534110312</v>
      </c>
      <c r="JW81" s="27">
        <v>33.775102539157899</v>
      </c>
      <c r="JX81" s="27">
        <v>7.30103585675716</v>
      </c>
      <c r="JY81" s="27">
        <v>5.3260040087952101</v>
      </c>
      <c r="JZ81" s="27">
        <v>1.6169241835236363</v>
      </c>
      <c r="KA81" s="27">
        <v>35.280318953157895</v>
      </c>
      <c r="KB81" s="27">
        <v>6.9398317241737342</v>
      </c>
      <c r="KC81" s="27">
        <v>5.0625106229419883</v>
      </c>
      <c r="KD81" s="27">
        <v>-4.4409517245106471</v>
      </c>
      <c r="KE81" s="27">
        <v>34.168617942157894</v>
      </c>
      <c r="KF81" s="27">
        <v>6.9911915267277118</v>
      </c>
      <c r="KG81" s="27">
        <v>5.0999768838480009</v>
      </c>
      <c r="KH81" s="27">
        <v>-3.256979706870311E-2</v>
      </c>
      <c r="KI81" s="27">
        <v>32.336918167253408</v>
      </c>
      <c r="KJ81" s="27">
        <v>5.2453654335441851</v>
      </c>
      <c r="KK81" s="27">
        <v>3.8264210551433488</v>
      </c>
      <c r="KL81" s="27">
        <v>-10.666933175962313</v>
      </c>
      <c r="KM81" s="27">
        <v>26.952799038881459</v>
      </c>
      <c r="KN81" s="27">
        <v>4.3720084791190796</v>
      </c>
      <c r="KO81" s="27">
        <v>3.1893193162069089</v>
      </c>
      <c r="KP81" s="27">
        <v>-14.925368743658758</v>
      </c>
      <c r="KQ81" s="27">
        <v>26.565535383734119</v>
      </c>
      <c r="KR81" s="27">
        <v>4.3091905142199112</v>
      </c>
      <c r="KS81" s="27">
        <v>3.1434944853964035</v>
      </c>
      <c r="KT81" s="27">
        <v>-14.187915043114231</v>
      </c>
    </row>
    <row r="82" spans="1:306" ht="15" thickBot="1" x14ac:dyDescent="0.35">
      <c r="A82" s="2"/>
      <c r="B82" s="72" t="s">
        <v>538</v>
      </c>
      <c r="C82" s="72" t="s">
        <v>489</v>
      </c>
      <c r="D82" s="72" t="s">
        <v>847</v>
      </c>
      <c r="E82" s="85">
        <v>383499</v>
      </c>
      <c r="F82" s="82">
        <v>398634</v>
      </c>
      <c r="G82" s="20">
        <v>29.884532548999999</v>
      </c>
      <c r="H82" s="20">
        <v>10.276505783805344</v>
      </c>
      <c r="I82" s="20">
        <v>7.4965678945815499</v>
      </c>
      <c r="J82" s="20">
        <v>18.092269587612297</v>
      </c>
      <c r="K82" s="20">
        <v>29.915473201000001</v>
      </c>
      <c r="L82" s="20">
        <v>9.7607903948438484</v>
      </c>
      <c r="M82" s="20">
        <v>7.1203606983842853</v>
      </c>
      <c r="N82" s="20">
        <v>15.218426059134188</v>
      </c>
      <c r="O82" s="20">
        <v>29.987753001000002</v>
      </c>
      <c r="P82" s="20">
        <v>8.7262378570900676</v>
      </c>
      <c r="Q82" s="20">
        <v>6.3656690256559116</v>
      </c>
      <c r="R82" s="20">
        <v>14.411273855597617</v>
      </c>
      <c r="S82" s="20">
        <v>30.081267809</v>
      </c>
      <c r="T82" s="20">
        <v>7.8065487934092337</v>
      </c>
      <c r="U82" s="20">
        <v>5.6947686580764465</v>
      </c>
      <c r="V82" s="20">
        <v>14.321366397593115</v>
      </c>
      <c r="W82" s="20">
        <v>30.166648413000001</v>
      </c>
      <c r="X82" s="20">
        <v>6.8529991079213657</v>
      </c>
      <c r="Y82" s="20">
        <v>4.9991674383134299</v>
      </c>
      <c r="Z82" s="20">
        <v>13.925196149742451</v>
      </c>
      <c r="AA82" s="20">
        <v>30.247738494</v>
      </c>
      <c r="AB82" s="20">
        <v>6.7822757885594482</v>
      </c>
      <c r="AC82" s="20">
        <v>4.9475757614846874</v>
      </c>
      <c r="AD82" s="20">
        <v>13.677682734350915</v>
      </c>
      <c r="AE82" s="20">
        <v>30.331262345999999</v>
      </c>
      <c r="AF82" s="20">
        <v>6.7178990501528402</v>
      </c>
      <c r="AG82" s="20">
        <v>4.9006138271025375</v>
      </c>
      <c r="AH82" s="20">
        <v>13.548901474352885</v>
      </c>
      <c r="AI82" s="20">
        <v>30.417401273999999</v>
      </c>
      <c r="AJ82" s="20">
        <v>6.6304099855014869</v>
      </c>
      <c r="AK82" s="20">
        <v>4.8367917725063263</v>
      </c>
      <c r="AL82" s="20">
        <v>13.214350993071807</v>
      </c>
      <c r="AM82" s="20">
        <v>30.506241089</v>
      </c>
      <c r="AN82" s="20">
        <v>6.5515847186340581</v>
      </c>
      <c r="AO82" s="20">
        <v>4.779289837771719</v>
      </c>
      <c r="AP82" s="20">
        <v>12.873681463675165</v>
      </c>
      <c r="AQ82" s="20">
        <v>30.580291915</v>
      </c>
      <c r="AR82" s="20">
        <v>6.5100343944961665</v>
      </c>
      <c r="AS82" s="20">
        <v>4.7489794547977286</v>
      </c>
      <c r="AT82" s="20">
        <v>12.742250035164622</v>
      </c>
      <c r="AU82" s="20">
        <v>30.841608055000002</v>
      </c>
      <c r="AV82" s="20">
        <v>6.3350363178463267</v>
      </c>
      <c r="AW82" s="20">
        <v>4.6213207942932897</v>
      </c>
      <c r="AX82" s="20">
        <v>11.756225503571267</v>
      </c>
      <c r="AY82" s="20">
        <v>30.651217631999998</v>
      </c>
      <c r="AZ82" s="20">
        <v>6.485549025855148</v>
      </c>
      <c r="BA82" s="20">
        <v>4.7311177192717757</v>
      </c>
      <c r="BB82" s="20">
        <v>12.555974984429422</v>
      </c>
      <c r="BC82" s="20">
        <v>31.110725429999999</v>
      </c>
      <c r="BD82" s="20">
        <v>6.8006539444111258</v>
      </c>
      <c r="BE82" s="20">
        <v>4.9609823703085176</v>
      </c>
      <c r="BF82" s="20">
        <v>10.430043422787271</v>
      </c>
      <c r="BG82" s="20">
        <v>31.310760182999999</v>
      </c>
      <c r="BH82" s="20">
        <v>7.8168382999868262</v>
      </c>
      <c r="BI82" s="20">
        <v>5.7022747098690925</v>
      </c>
      <c r="BJ82" s="20">
        <v>9.2021192064362722</v>
      </c>
      <c r="BK82" s="20">
        <v>31.479108029999999</v>
      </c>
      <c r="BL82" s="20">
        <v>7.876524087252581</v>
      </c>
      <c r="BM82" s="20">
        <v>5.7458146607037817</v>
      </c>
      <c r="BN82" s="20">
        <v>8.2104928330418687</v>
      </c>
      <c r="BO82" s="23">
        <v>29.883088139000002</v>
      </c>
      <c r="BP82" s="23">
        <v>10.276505783805344</v>
      </c>
      <c r="BQ82" s="23">
        <v>7.4965678945815499</v>
      </c>
      <c r="BR82" s="23">
        <v>18.092269587612297</v>
      </c>
      <c r="BS82" s="23">
        <v>29.926507271999998</v>
      </c>
      <c r="BT82" s="23">
        <v>10.158174596606049</v>
      </c>
      <c r="BU82" s="23">
        <v>7.4102469409862239</v>
      </c>
      <c r="BV82" s="23">
        <v>17.466567177136149</v>
      </c>
      <c r="BW82" s="23">
        <v>29.955241072</v>
      </c>
      <c r="BX82" s="23">
        <v>9.5728586031260861</v>
      </c>
      <c r="BY82" s="23">
        <v>6.9832670728075108</v>
      </c>
      <c r="BZ82" s="23">
        <v>17.18550072122741</v>
      </c>
      <c r="CA82" s="23">
        <v>30.007532429000001</v>
      </c>
      <c r="CB82" s="23">
        <v>9.031672865002049</v>
      </c>
      <c r="CC82" s="23">
        <v>6.588479611507239</v>
      </c>
      <c r="CD82" s="23">
        <v>17.242174874432607</v>
      </c>
      <c r="CE82" s="23">
        <v>30.048511399999999</v>
      </c>
      <c r="CF82" s="23">
        <v>8.4590168091742761</v>
      </c>
      <c r="CG82" s="23">
        <v>6.170734991587751</v>
      </c>
      <c r="CH82" s="23">
        <v>17.076517477799243</v>
      </c>
      <c r="CI82" s="23">
        <v>30.079993223999999</v>
      </c>
      <c r="CJ82" s="23">
        <v>7.9092071534373485</v>
      </c>
      <c r="CK82" s="23">
        <v>5.7696565024554127</v>
      </c>
      <c r="CL82" s="23">
        <v>17.058737094965075</v>
      </c>
      <c r="CM82" s="23">
        <v>30.129329711</v>
      </c>
      <c r="CN82" s="23">
        <v>7.3708140486189402</v>
      </c>
      <c r="CO82" s="23">
        <v>5.3769062282711451</v>
      </c>
      <c r="CP82" s="23">
        <v>17.060405086529116</v>
      </c>
      <c r="CQ82" s="23">
        <v>30.197290539000001</v>
      </c>
      <c r="CR82" s="23">
        <v>7.3196689643643431</v>
      </c>
      <c r="CS82" s="23">
        <v>5.3395966013751144</v>
      </c>
      <c r="CT82" s="23">
        <v>16.830842298273758</v>
      </c>
      <c r="CU82" s="23">
        <v>30.279885175</v>
      </c>
      <c r="CV82" s="23">
        <v>7.2496603070428822</v>
      </c>
      <c r="CW82" s="23">
        <v>5.288526260554999</v>
      </c>
      <c r="CX82" s="23">
        <v>16.541413899730443</v>
      </c>
      <c r="CY82" s="23">
        <v>30.324265136000001</v>
      </c>
      <c r="CZ82" s="23">
        <v>7.2317641819426273</v>
      </c>
      <c r="DA82" s="23">
        <v>5.2754712864532562</v>
      </c>
      <c r="DB82" s="23">
        <v>16.461075354627102</v>
      </c>
      <c r="DC82" s="23">
        <v>30.492640148</v>
      </c>
      <c r="DD82" s="23">
        <v>7.1856857323996772</v>
      </c>
      <c r="DE82" s="23">
        <v>5.2418576990391239</v>
      </c>
      <c r="DF82" s="23">
        <v>15.834594232945406</v>
      </c>
      <c r="DG82" s="23">
        <v>30.367861132000002</v>
      </c>
      <c r="DH82" s="23">
        <v>7.2300320843804364</v>
      </c>
      <c r="DI82" s="23">
        <v>5.2742077453967759</v>
      </c>
      <c r="DJ82" s="23">
        <v>16.3342816534525</v>
      </c>
      <c r="DK82" s="23">
        <v>30.682120356999999</v>
      </c>
      <c r="DL82" s="23">
        <v>7.5993777864311847</v>
      </c>
      <c r="DM82" s="23">
        <v>5.5436402928253656</v>
      </c>
      <c r="DN82" s="23">
        <v>15.198469778792182</v>
      </c>
      <c r="DO82" s="23">
        <v>30.834542166999999</v>
      </c>
      <c r="DP82" s="23">
        <v>8.3981074820403379</v>
      </c>
      <c r="DQ82" s="23">
        <v>6.1263024854539632</v>
      </c>
      <c r="DR82" s="23">
        <v>14.594320152704766</v>
      </c>
      <c r="DS82" s="23">
        <v>30.975350794000001</v>
      </c>
      <c r="DT82" s="23">
        <v>8.4509314708417751</v>
      </c>
      <c r="DU82" s="23">
        <v>6.1648368498423558</v>
      </c>
      <c r="DV82" s="23">
        <v>14.073709595883015</v>
      </c>
      <c r="DW82" s="25">
        <v>29.884532548999999</v>
      </c>
      <c r="DX82" s="25">
        <v>10.276505783805344</v>
      </c>
      <c r="DY82" s="25">
        <v>7.4965678945815499</v>
      </c>
      <c r="DZ82" s="25">
        <v>18.092269587612297</v>
      </c>
      <c r="EA82" s="25">
        <v>29.915473201000001</v>
      </c>
      <c r="EB82" s="25">
        <v>10.054651264133055</v>
      </c>
      <c r="EC82" s="25">
        <v>7.3347281112513016</v>
      </c>
      <c r="ED82" s="25">
        <v>16.873616244353371</v>
      </c>
      <c r="EE82" s="25">
        <v>29.987753001000002</v>
      </c>
      <c r="EF82" s="25">
        <v>9.4164521562254055</v>
      </c>
      <c r="EG82" s="25">
        <v>6.8691707473630235</v>
      </c>
      <c r="EH82" s="25">
        <v>16.297184034651693</v>
      </c>
      <c r="EI82" s="25">
        <v>30.081267809</v>
      </c>
      <c r="EJ82" s="25">
        <v>8.8534612384518407</v>
      </c>
      <c r="EK82" s="25">
        <v>6.4584767110911452</v>
      </c>
      <c r="EL82" s="25">
        <v>16.179431645940955</v>
      </c>
      <c r="EM82" s="25">
        <v>30.166648413000001</v>
      </c>
      <c r="EN82" s="25">
        <v>8.2406817142134212</v>
      </c>
      <c r="EO82" s="25">
        <v>6.0114625795852863</v>
      </c>
      <c r="EP82" s="25">
        <v>15.804680534210185</v>
      </c>
      <c r="EQ82" s="25">
        <v>30.247738494</v>
      </c>
      <c r="ER82" s="25">
        <v>7.6466660050716619</v>
      </c>
      <c r="ES82" s="25">
        <v>5.5781363899531282</v>
      </c>
      <c r="ET82" s="25">
        <v>15.567221025359929</v>
      </c>
      <c r="EU82" s="25">
        <v>30.331262345999999</v>
      </c>
      <c r="EV82" s="25">
        <v>7.0562142239567729</v>
      </c>
      <c r="EW82" s="25">
        <v>5.1474100361977646</v>
      </c>
      <c r="EX82" s="25">
        <v>15.435857381538906</v>
      </c>
      <c r="EY82" s="25">
        <v>30.417401273999999</v>
      </c>
      <c r="EZ82" s="25">
        <v>6.9710755739194887</v>
      </c>
      <c r="FA82" s="25">
        <v>5.085302576338858</v>
      </c>
      <c r="FB82" s="25">
        <v>15.122836206907246</v>
      </c>
      <c r="FC82" s="25">
        <v>30.506241089</v>
      </c>
      <c r="FD82" s="25">
        <v>6.8946406212463218</v>
      </c>
      <c r="FE82" s="25">
        <v>5.0295443425298032</v>
      </c>
      <c r="FF82" s="25">
        <v>14.798034713077055</v>
      </c>
      <c r="FG82" s="25">
        <v>30.580291915</v>
      </c>
      <c r="FH82" s="25">
        <v>6.8539579838724984</v>
      </c>
      <c r="FI82" s="25">
        <v>4.999866924969826</v>
      </c>
      <c r="FJ82" s="25">
        <v>14.653734555440913</v>
      </c>
      <c r="FK82" s="25">
        <v>30.841608055000002</v>
      </c>
      <c r="FL82" s="25">
        <v>6.7093562585660953</v>
      </c>
      <c r="FM82" s="25">
        <v>4.8943819795770667</v>
      </c>
      <c r="FN82" s="25">
        <v>13.756172370197646</v>
      </c>
      <c r="FO82" s="25">
        <v>30.651217631999998</v>
      </c>
      <c r="FP82" s="25">
        <v>6.8255828666063749</v>
      </c>
      <c r="FQ82" s="25">
        <v>4.9791676719769047</v>
      </c>
      <c r="FR82" s="25">
        <v>14.459332378718884</v>
      </c>
      <c r="FS82" s="25">
        <v>31.110725429999999</v>
      </c>
      <c r="FT82" s="25">
        <v>7.3272788767014951</v>
      </c>
      <c r="FU82" s="25">
        <v>5.3451479264760229</v>
      </c>
      <c r="FV82" s="25">
        <v>12.858180290152989</v>
      </c>
      <c r="FW82" s="25">
        <v>31.310760182999999</v>
      </c>
      <c r="FX82" s="25">
        <v>8.4367110539298604</v>
      </c>
      <c r="FY82" s="25">
        <v>6.1544632536889416</v>
      </c>
      <c r="FZ82" s="25">
        <v>12.040016678421678</v>
      </c>
      <c r="GA82" s="25">
        <v>31.479108029999999</v>
      </c>
      <c r="GB82" s="25">
        <v>8.4992327241474133</v>
      </c>
      <c r="GC82" s="25">
        <v>6.2000719416543726</v>
      </c>
      <c r="GD82" s="25">
        <v>11.38893128238756</v>
      </c>
      <c r="GE82" s="26">
        <v>29.884983953999999</v>
      </c>
      <c r="GF82" s="26">
        <v>10.276505783805344</v>
      </c>
      <c r="GG82" s="26">
        <v>7.4965678945815499</v>
      </c>
      <c r="GH82" s="26">
        <v>18.092269587612297</v>
      </c>
      <c r="GI82" s="26">
        <v>29.911941456000001</v>
      </c>
      <c r="GJ82" s="26">
        <v>9.5680292055464822</v>
      </c>
      <c r="GK82" s="26">
        <v>6.9797440945105027</v>
      </c>
      <c r="GL82" s="26">
        <v>14.057314641505</v>
      </c>
      <c r="GM82" s="26">
        <v>29.982703819000001</v>
      </c>
      <c r="GN82" s="26">
        <v>8.8674783732265503</v>
      </c>
      <c r="GO82" s="26">
        <v>6.4687020157556656</v>
      </c>
      <c r="GP82" s="26">
        <v>13.113254444325875</v>
      </c>
      <c r="GQ82" s="26">
        <v>30.076841363</v>
      </c>
      <c r="GR82" s="26">
        <v>8.30559484925924</v>
      </c>
      <c r="GS82" s="26">
        <v>6.058815807847755</v>
      </c>
      <c r="GT82" s="26">
        <v>13.070555886757191</v>
      </c>
      <c r="GU82" s="26">
        <v>30.16537559</v>
      </c>
      <c r="GV82" s="26">
        <v>7.6604610719124446</v>
      </c>
      <c r="GW82" s="26">
        <v>5.5881996991515903</v>
      </c>
      <c r="GX82" s="26">
        <v>12.690188082880342</v>
      </c>
      <c r="GY82" s="26">
        <v>30.250115499</v>
      </c>
      <c r="GZ82" s="26">
        <v>7.0661099158815626</v>
      </c>
      <c r="HA82" s="26">
        <v>5.1546288056840783</v>
      </c>
      <c r="HB82" s="26">
        <v>12.470824686091342</v>
      </c>
      <c r="HC82" s="26">
        <v>30.338289289999999</v>
      </c>
      <c r="HD82" s="26">
        <v>6.4873343134261274</v>
      </c>
      <c r="HE82" s="26">
        <v>4.7324200616991297</v>
      </c>
      <c r="HF82" s="26">
        <v>12.379696763180105</v>
      </c>
      <c r="HG82" s="26">
        <v>30.42867583</v>
      </c>
      <c r="HH82" s="26">
        <v>6.3875975776174778</v>
      </c>
      <c r="HI82" s="26">
        <v>4.6596635015119352</v>
      </c>
      <c r="HJ82" s="26">
        <v>12.068143843383188</v>
      </c>
      <c r="HK82" s="26">
        <v>30.522821448999998</v>
      </c>
      <c r="HL82" s="26">
        <v>6.3058433752751277</v>
      </c>
      <c r="HM82" s="26">
        <v>4.6000249491264924</v>
      </c>
      <c r="HN82" s="26">
        <v>11.75160414528006</v>
      </c>
      <c r="HO82" s="26">
        <v>30.597946809</v>
      </c>
      <c r="HP82" s="26">
        <v>6.2321479011861323</v>
      </c>
      <c r="HQ82" s="26">
        <v>4.5462651268041858</v>
      </c>
      <c r="HR82" s="26">
        <v>11.656579195321344</v>
      </c>
      <c r="HS82" s="26">
        <v>30.860182504000001</v>
      </c>
      <c r="HT82" s="26">
        <v>6.0556770454041651</v>
      </c>
      <c r="HU82" s="26">
        <v>4.4175320944276351</v>
      </c>
      <c r="HV82" s="26">
        <v>10.797571513488471</v>
      </c>
      <c r="HW82" s="26">
        <v>30.669234545999998</v>
      </c>
      <c r="HX82" s="26">
        <v>6.1661388048700978</v>
      </c>
      <c r="HY82" s="26">
        <v>4.4981124100536203</v>
      </c>
      <c r="HZ82" s="26">
        <v>11.502554511962854</v>
      </c>
      <c r="IA82" s="26">
        <v>31.120090284</v>
      </c>
      <c r="IB82" s="26">
        <v>6.5001804049982868</v>
      </c>
      <c r="IC82" s="26">
        <v>4.7417911066512444</v>
      </c>
      <c r="ID82" s="26">
        <v>9.6559710845266551</v>
      </c>
      <c r="IE82" s="26">
        <v>31.290693433000001</v>
      </c>
      <c r="IF82" s="26">
        <v>7.5197391868021732</v>
      </c>
      <c r="IG82" s="26">
        <v>5.4855450431648132</v>
      </c>
      <c r="IH82" s="26">
        <v>8.6139654849557701</v>
      </c>
      <c r="II82" s="26">
        <v>31.424465312999999</v>
      </c>
      <c r="IJ82" s="26">
        <v>7.5937105991935754</v>
      </c>
      <c r="IK82" s="26">
        <v>5.539506158636974</v>
      </c>
      <c r="IL82" s="26">
        <v>7.8155411065252167</v>
      </c>
      <c r="IM82" s="27">
        <v>29.884983953999999</v>
      </c>
      <c r="IN82" s="27">
        <v>10.276505783805344</v>
      </c>
      <c r="IO82" s="27">
        <v>7.4965678945815499</v>
      </c>
      <c r="IP82" s="27">
        <v>18.092269587612297</v>
      </c>
      <c r="IQ82" s="27">
        <v>29.907009245000001</v>
      </c>
      <c r="IR82" s="27">
        <v>9.4688595481244384</v>
      </c>
      <c r="IS82" s="27">
        <v>6.9074012101111855</v>
      </c>
      <c r="IT82" s="27">
        <v>13.476402177970428</v>
      </c>
      <c r="IU82" s="27">
        <v>29.971030479</v>
      </c>
      <c r="IV82" s="27">
        <v>9.290059715245329</v>
      </c>
      <c r="IW82" s="27">
        <v>6.776969221367465</v>
      </c>
      <c r="IX82" s="27">
        <v>12.465444057793272</v>
      </c>
      <c r="IY82" s="27">
        <v>30.058067052999998</v>
      </c>
      <c r="IZ82" s="27">
        <v>9.2334086832403486</v>
      </c>
      <c r="JA82" s="27">
        <v>6.7356430822441142</v>
      </c>
      <c r="JB82" s="27">
        <v>12.449397338266122</v>
      </c>
      <c r="JC82" s="27">
        <v>30.139116738999999</v>
      </c>
      <c r="JD82" s="27">
        <v>9.1602277843850874</v>
      </c>
      <c r="JE82" s="27">
        <v>6.6822586353906415</v>
      </c>
      <c r="JF82" s="27">
        <v>12.080862215276797</v>
      </c>
      <c r="JG82" s="27">
        <v>30.216173979000001</v>
      </c>
      <c r="JH82" s="27">
        <v>9.0782599913050976</v>
      </c>
      <c r="JI82" s="27">
        <v>6.622464271535808</v>
      </c>
      <c r="JJ82" s="27">
        <v>11.879379127077458</v>
      </c>
      <c r="JK82" s="27">
        <v>30.296445330000001</v>
      </c>
      <c r="JL82" s="27">
        <v>9.0207445656192888</v>
      </c>
      <c r="JM82" s="27">
        <v>6.5805075692568185</v>
      </c>
      <c r="JN82" s="27">
        <v>11.810612577180121</v>
      </c>
      <c r="JO82" s="27">
        <v>30.377126157999999</v>
      </c>
      <c r="JP82" s="27">
        <v>8.911840935608307</v>
      </c>
      <c r="JQ82" s="27">
        <v>6.5010638873751558</v>
      </c>
      <c r="JR82" s="27">
        <v>11.507958678384663</v>
      </c>
      <c r="JS82" s="27">
        <v>30.464470126999998</v>
      </c>
      <c r="JT82" s="27">
        <v>8.7449231912494856</v>
      </c>
      <c r="JU82" s="27">
        <v>6.3792997167785472</v>
      </c>
      <c r="JV82" s="27">
        <v>11.11437979569024</v>
      </c>
      <c r="JW82" s="27">
        <v>30.540910611000001</v>
      </c>
      <c r="JX82" s="27">
        <v>8.6811808064706373</v>
      </c>
      <c r="JY82" s="27">
        <v>6.3328005345360561</v>
      </c>
      <c r="JZ82" s="27">
        <v>10.937317003287411</v>
      </c>
      <c r="KA82" s="27">
        <v>30.808328505999999</v>
      </c>
      <c r="KB82" s="27">
        <v>8.2688483977606584</v>
      </c>
      <c r="KC82" s="27">
        <v>6.0320097830821995</v>
      </c>
      <c r="KD82" s="27">
        <v>9.8175972727506462</v>
      </c>
      <c r="KE82" s="27">
        <v>30.614360012999999</v>
      </c>
      <c r="KF82" s="27">
        <v>8.6010182663471539</v>
      </c>
      <c r="KG82" s="27">
        <v>6.2743230775793499</v>
      </c>
      <c r="KH82" s="27">
        <v>10.693902877168902</v>
      </c>
      <c r="KI82" s="27">
        <v>31.062693745000001</v>
      </c>
      <c r="KJ82" s="27">
        <v>7.7941499849789952</v>
      </c>
      <c r="KK82" s="27">
        <v>5.6857238999490614</v>
      </c>
      <c r="KL82" s="27">
        <v>8.72068558195582</v>
      </c>
      <c r="KM82" s="27">
        <v>31.225051933</v>
      </c>
      <c r="KN82" s="27">
        <v>7.5409591020914704</v>
      </c>
      <c r="KO82" s="27">
        <v>5.5010246759339774</v>
      </c>
      <c r="KP82" s="27">
        <v>7.7974579185473303</v>
      </c>
      <c r="KQ82" s="27">
        <v>31.342515367000001</v>
      </c>
      <c r="KR82" s="27">
        <v>7.4202963934301458</v>
      </c>
      <c r="KS82" s="27">
        <v>5.4130029098927199</v>
      </c>
      <c r="KT82" s="27">
        <v>7.3773884401860386</v>
      </c>
    </row>
    <row r="83" spans="1:306" ht="15" thickBot="1" x14ac:dyDescent="0.35">
      <c r="A83" s="2"/>
      <c r="B83" s="72" t="s">
        <v>539</v>
      </c>
      <c r="C83" s="72" t="s">
        <v>478</v>
      </c>
      <c r="D83" s="72" t="s">
        <v>846</v>
      </c>
      <c r="E83" s="85">
        <v>375542</v>
      </c>
      <c r="F83" s="82">
        <v>394453</v>
      </c>
      <c r="G83" s="20">
        <v>30.770429681</v>
      </c>
      <c r="H83" s="20">
        <v>11.850658157159955</v>
      </c>
      <c r="I83" s="20">
        <v>8.6448901347992528</v>
      </c>
      <c r="J83" s="20">
        <v>14.582362068273847</v>
      </c>
      <c r="K83" s="20">
        <v>31.028991607999998</v>
      </c>
      <c r="L83" s="20">
        <v>11.714801344452759</v>
      </c>
      <c r="M83" s="20">
        <v>8.5457844813965238</v>
      </c>
      <c r="N83" s="20">
        <v>13.54092303895175</v>
      </c>
      <c r="O83" s="20">
        <v>31.131416981000001</v>
      </c>
      <c r="P83" s="20">
        <v>11.681399078211767</v>
      </c>
      <c r="Q83" s="20">
        <v>8.5214179932169429</v>
      </c>
      <c r="R83" s="20">
        <v>13.232248151525623</v>
      </c>
      <c r="S83" s="20">
        <v>31.261228110000001</v>
      </c>
      <c r="T83" s="20">
        <v>11.631975347001479</v>
      </c>
      <c r="U83" s="20">
        <v>8.4853640694011894</v>
      </c>
      <c r="V83" s="20">
        <v>13.122242432695023</v>
      </c>
      <c r="W83" s="20">
        <v>31.400318528</v>
      </c>
      <c r="X83" s="20">
        <v>11.462532573958367</v>
      </c>
      <c r="Y83" s="20">
        <v>8.3617579255341141</v>
      </c>
      <c r="Z83" s="20">
        <v>12.674660163789525</v>
      </c>
      <c r="AA83" s="20">
        <v>31.555691844000002</v>
      </c>
      <c r="AB83" s="20">
        <v>11.422113193291594</v>
      </c>
      <c r="AC83" s="20">
        <v>8.3322725500767394</v>
      </c>
      <c r="AD83" s="20">
        <v>12.282873250825766</v>
      </c>
      <c r="AE83" s="20">
        <v>31.732919105000001</v>
      </c>
      <c r="AF83" s="20">
        <v>11.361647777030537</v>
      </c>
      <c r="AG83" s="20">
        <v>8.2881638707443663</v>
      </c>
      <c r="AH83" s="20">
        <v>11.918398274562096</v>
      </c>
      <c r="AI83" s="20">
        <v>31.929883967000002</v>
      </c>
      <c r="AJ83" s="20">
        <v>11.281279940558486</v>
      </c>
      <c r="AK83" s="20">
        <v>8.2295366529596183</v>
      </c>
      <c r="AL83" s="20">
        <v>11.35713486031711</v>
      </c>
      <c r="AM83" s="20">
        <v>32.149645794000001</v>
      </c>
      <c r="AN83" s="20">
        <v>11.224481726410479</v>
      </c>
      <c r="AO83" s="20">
        <v>8.1881031465120753</v>
      </c>
      <c r="AP83" s="20">
        <v>11.137613143164927</v>
      </c>
      <c r="AQ83" s="20">
        <v>32.295572466000003</v>
      </c>
      <c r="AR83" s="20">
        <v>11.086303688322067</v>
      </c>
      <c r="AS83" s="20">
        <v>8.0873041915110235</v>
      </c>
      <c r="AT83" s="20">
        <v>10.741659194467417</v>
      </c>
      <c r="AU83" s="20">
        <v>32.785326803000004</v>
      </c>
      <c r="AV83" s="20">
        <v>10.385367100834438</v>
      </c>
      <c r="AW83" s="20">
        <v>7.57598070973203</v>
      </c>
      <c r="AX83" s="20">
        <v>8.1891117211282491</v>
      </c>
      <c r="AY83" s="20">
        <v>32.432910079999999</v>
      </c>
      <c r="AZ83" s="20">
        <v>10.945026229868523</v>
      </c>
      <c r="BA83" s="20">
        <v>7.9842442525053015</v>
      </c>
      <c r="BB83" s="20">
        <v>10.424020432502253</v>
      </c>
      <c r="BC83" s="20">
        <v>33.198102564999999</v>
      </c>
      <c r="BD83" s="20">
        <v>9.0714466585049323</v>
      </c>
      <c r="BE83" s="20">
        <v>6.6174940401167488</v>
      </c>
      <c r="BF83" s="20">
        <v>1.876288159840648</v>
      </c>
      <c r="BG83" s="20">
        <v>33.423829605000002</v>
      </c>
      <c r="BH83" s="20">
        <v>7.875738376092781</v>
      </c>
      <c r="BI83" s="20">
        <v>5.7452414953517748</v>
      </c>
      <c r="BJ83" s="20">
        <v>-3.2522127743396751</v>
      </c>
      <c r="BK83" s="20">
        <v>33.541736530000001</v>
      </c>
      <c r="BL83" s="20">
        <v>7.0015348384951688</v>
      </c>
      <c r="BM83" s="20">
        <v>5.1075221857775501</v>
      </c>
      <c r="BN83" s="20">
        <v>-7.0220394717352903</v>
      </c>
      <c r="BO83" s="23">
        <v>30.746525549000001</v>
      </c>
      <c r="BP83" s="23">
        <v>11.850658157159955</v>
      </c>
      <c r="BQ83" s="23">
        <v>8.6448901347992528</v>
      </c>
      <c r="BR83" s="23">
        <v>14.582362068273847</v>
      </c>
      <c r="BS83" s="23">
        <v>31.008132615000001</v>
      </c>
      <c r="BT83" s="23">
        <v>11.721515307191632</v>
      </c>
      <c r="BU83" s="23">
        <v>8.5506822237393507</v>
      </c>
      <c r="BV83" s="23">
        <v>13.648092695197043</v>
      </c>
      <c r="BW83" s="23">
        <v>31.042337570000001</v>
      </c>
      <c r="BX83" s="23">
        <v>11.705137419575081</v>
      </c>
      <c r="BY83" s="23">
        <v>8.5387347827443012</v>
      </c>
      <c r="BZ83" s="23">
        <v>13.596822959509243</v>
      </c>
      <c r="CA83" s="23">
        <v>31.104188206</v>
      </c>
      <c r="CB83" s="23">
        <v>11.698731875437934</v>
      </c>
      <c r="CC83" s="23">
        <v>8.5340620274774732</v>
      </c>
      <c r="CD83" s="23">
        <v>13.680646906609988</v>
      </c>
      <c r="CE83" s="23">
        <v>31.170112906</v>
      </c>
      <c r="CF83" s="23">
        <v>11.640293809060584</v>
      </c>
      <c r="CG83" s="23">
        <v>8.491432271659475</v>
      </c>
      <c r="CH83" s="23">
        <v>13.399720279590142</v>
      </c>
      <c r="CI83" s="23">
        <v>31.229315497000002</v>
      </c>
      <c r="CJ83" s="23">
        <v>11.57884667320066</v>
      </c>
      <c r="CK83" s="23">
        <v>8.4466074415477248</v>
      </c>
      <c r="CL83" s="23">
        <v>13.155524335650025</v>
      </c>
      <c r="CM83" s="23">
        <v>31.313535985000001</v>
      </c>
      <c r="CN83" s="23">
        <v>11.504561731468385</v>
      </c>
      <c r="CO83" s="23">
        <v>8.3924176107865129</v>
      </c>
      <c r="CP83" s="23">
        <v>12.882726569086607</v>
      </c>
      <c r="CQ83" s="23">
        <v>31.429622241000001</v>
      </c>
      <c r="CR83" s="23">
        <v>11.422314945511415</v>
      </c>
      <c r="CS83" s="23">
        <v>8.3324197255122012</v>
      </c>
      <c r="CT83" s="23">
        <v>12.314725918548303</v>
      </c>
      <c r="CU83" s="23">
        <v>31.561591239999998</v>
      </c>
      <c r="CV83" s="23">
        <v>11.3574245792003</v>
      </c>
      <c r="CW83" s="23">
        <v>8.2850831067247022</v>
      </c>
      <c r="CX83" s="23">
        <v>11.989431998185431</v>
      </c>
      <c r="CY83" s="23">
        <v>31.626775017</v>
      </c>
      <c r="CZ83" s="23">
        <v>11.299510845685061</v>
      </c>
      <c r="DA83" s="23">
        <v>8.2428358444295853</v>
      </c>
      <c r="DB83" s="23">
        <v>11.690381107478792</v>
      </c>
      <c r="DC83" s="23">
        <v>31.871599353000001</v>
      </c>
      <c r="DD83" s="23">
        <v>11.115112663209407</v>
      </c>
      <c r="DE83" s="23">
        <v>8.1083199375982371</v>
      </c>
      <c r="DF83" s="23">
        <v>10.635779889016856</v>
      </c>
      <c r="DG83" s="23">
        <v>31.688988553000002</v>
      </c>
      <c r="DH83" s="23">
        <v>11.251375753063236</v>
      </c>
      <c r="DI83" s="23">
        <v>8.2077219645230386</v>
      </c>
      <c r="DJ83" s="23">
        <v>11.428644434054728</v>
      </c>
      <c r="DK83" s="23">
        <v>32.128646355000001</v>
      </c>
      <c r="DL83" s="23">
        <v>10.927945869633808</v>
      </c>
      <c r="DM83" s="23">
        <v>7.9717843675154807</v>
      </c>
      <c r="DN83" s="23">
        <v>9.6608799865181361</v>
      </c>
      <c r="DO83" s="23">
        <v>32.302977915</v>
      </c>
      <c r="DP83" s="23">
        <v>10.925845198485598</v>
      </c>
      <c r="DQ83" s="23">
        <v>7.9702519571594657</v>
      </c>
      <c r="DR83" s="23">
        <v>9.164782109108657</v>
      </c>
      <c r="DS83" s="23">
        <v>32.420131022999996</v>
      </c>
      <c r="DT83" s="23">
        <v>10.885962503967463</v>
      </c>
      <c r="DU83" s="23">
        <v>7.9411580867755056</v>
      </c>
      <c r="DV83" s="23">
        <v>8.8274469545295737</v>
      </c>
      <c r="DW83" s="25">
        <v>30.770429681</v>
      </c>
      <c r="DX83" s="25">
        <v>11.850658157159961</v>
      </c>
      <c r="DY83" s="25">
        <v>8.6448901347992564</v>
      </c>
      <c r="DZ83" s="25">
        <v>14.582362068273847</v>
      </c>
      <c r="EA83" s="25">
        <v>31.029711672000001</v>
      </c>
      <c r="EB83" s="25">
        <v>11.733865463876171</v>
      </c>
      <c r="EC83" s="25">
        <v>8.5596914910956023</v>
      </c>
      <c r="ED83" s="25">
        <v>13.701802035473509</v>
      </c>
      <c r="EE83" s="25">
        <v>31.132225534</v>
      </c>
      <c r="EF83" s="25">
        <v>11.725332039090219</v>
      </c>
      <c r="EG83" s="25">
        <v>8.5534664765209012</v>
      </c>
      <c r="EH83" s="25">
        <v>13.444674417140796</v>
      </c>
      <c r="EI83" s="25">
        <v>31.262097678</v>
      </c>
      <c r="EJ83" s="25">
        <v>11.704591308005762</v>
      </c>
      <c r="EK83" s="25">
        <v>8.5383364019577233</v>
      </c>
      <c r="EL83" s="25">
        <v>13.383865700969919</v>
      </c>
      <c r="EM83" s="25">
        <v>31.401446404000001</v>
      </c>
      <c r="EN83" s="25">
        <v>11.549436611946438</v>
      </c>
      <c r="EO83" s="25">
        <v>8.4251532113244991</v>
      </c>
      <c r="EP83" s="25">
        <v>13.021430324009112</v>
      </c>
      <c r="EQ83" s="25">
        <v>31.556916004999998</v>
      </c>
      <c r="ER83" s="25">
        <v>11.514544757254132</v>
      </c>
      <c r="ES83" s="25">
        <v>8.399700089108487</v>
      </c>
      <c r="ET83" s="25">
        <v>12.756023177323778</v>
      </c>
      <c r="EU83" s="25">
        <v>31.733042217000001</v>
      </c>
      <c r="EV83" s="25">
        <v>11.467061508650634</v>
      </c>
      <c r="EW83" s="25">
        <v>8.3650617203380069</v>
      </c>
      <c r="EX83" s="25">
        <v>12.542139358248445</v>
      </c>
      <c r="EY83" s="25">
        <v>31.928857626999999</v>
      </c>
      <c r="EZ83" s="25">
        <v>11.414231092500243</v>
      </c>
      <c r="FA83" s="25">
        <v>8.326522667288037</v>
      </c>
      <c r="FB83" s="25">
        <v>12.106514068212627</v>
      </c>
      <c r="FC83" s="25">
        <v>32.147763513999998</v>
      </c>
      <c r="FD83" s="25">
        <v>11.375919188108982</v>
      </c>
      <c r="FE83" s="25">
        <v>8.2985746664322964</v>
      </c>
      <c r="FF83" s="25">
        <v>11.951043618966187</v>
      </c>
      <c r="FG83" s="25">
        <v>32.292574520000002</v>
      </c>
      <c r="FH83" s="25">
        <v>11.265696062948079</v>
      </c>
      <c r="FI83" s="25">
        <v>8.2181684312094436</v>
      </c>
      <c r="FJ83" s="25">
        <v>11.590972457042879</v>
      </c>
      <c r="FK83" s="25">
        <v>32.777697885999999</v>
      </c>
      <c r="FL83" s="25">
        <v>10.800699559689908</v>
      </c>
      <c r="FM83" s="25">
        <v>7.8789599559988082</v>
      </c>
      <c r="FN83" s="25">
        <v>10.315546162927056</v>
      </c>
      <c r="FO83" s="25">
        <v>32.428571005000002</v>
      </c>
      <c r="FP83" s="25">
        <v>11.081417506171132</v>
      </c>
      <c r="FQ83" s="25">
        <v>8.0837397896598127</v>
      </c>
      <c r="FR83" s="25">
        <v>11.279280878788889</v>
      </c>
      <c r="FS83" s="25">
        <v>33.168167410999999</v>
      </c>
      <c r="FT83" s="25">
        <v>10.375267420429541</v>
      </c>
      <c r="FU83" s="25">
        <v>7.5686131334895093</v>
      </c>
      <c r="FV83" s="25">
        <v>9.0699550090396031</v>
      </c>
      <c r="FW83" s="25">
        <v>33.375464256000001</v>
      </c>
      <c r="FX83" s="25">
        <v>9.9256477812475197</v>
      </c>
      <c r="FY83" s="25">
        <v>7.240621866537956</v>
      </c>
      <c r="FZ83" s="25">
        <v>8.4657651576823554</v>
      </c>
      <c r="GA83" s="25">
        <v>33.473934999999997</v>
      </c>
      <c r="GB83" s="25">
        <v>9.7728710884945027</v>
      </c>
      <c r="GC83" s="25">
        <v>7.1291733962089188</v>
      </c>
      <c r="GD83" s="25">
        <v>8.2590476029285966</v>
      </c>
      <c r="GE83" s="26">
        <v>30.780467354999999</v>
      </c>
      <c r="GF83" s="26">
        <v>11.850658157159955</v>
      </c>
      <c r="GG83" s="26">
        <v>8.6448901347992528</v>
      </c>
      <c r="GH83" s="26">
        <v>14.582362068273847</v>
      </c>
      <c r="GI83" s="26">
        <v>31.036814456999998</v>
      </c>
      <c r="GJ83" s="26">
        <v>11.714624330143112</v>
      </c>
      <c r="GK83" s="26">
        <v>8.5456553519221199</v>
      </c>
      <c r="GL83" s="26">
        <v>13.516302785491018</v>
      </c>
      <c r="GM83" s="26">
        <v>31.152903970000001</v>
      </c>
      <c r="GN83" s="26">
        <v>11.686736226642234</v>
      </c>
      <c r="GO83" s="26">
        <v>8.5253113686904918</v>
      </c>
      <c r="GP83" s="26">
        <v>13.24439219411056</v>
      </c>
      <c r="GQ83" s="26">
        <v>31.312031060999999</v>
      </c>
      <c r="GR83" s="26">
        <v>11.580417424397524</v>
      </c>
      <c r="GS83" s="26">
        <v>8.447753282677045</v>
      </c>
      <c r="GT83" s="26">
        <v>13.167409657759992</v>
      </c>
      <c r="GU83" s="26">
        <v>31.496231891000001</v>
      </c>
      <c r="GV83" s="26">
        <v>11.525245737962672</v>
      </c>
      <c r="GW83" s="26">
        <v>8.4075063055509087</v>
      </c>
      <c r="GX83" s="26">
        <v>12.763282417307225</v>
      </c>
      <c r="GY83" s="26">
        <v>31.700713485000001</v>
      </c>
      <c r="GZ83" s="26">
        <v>11.455555538244196</v>
      </c>
      <c r="HA83" s="26">
        <v>8.3566682751184445</v>
      </c>
      <c r="HB83" s="26">
        <v>12.45819510365855</v>
      </c>
      <c r="HC83" s="26">
        <v>31.927119697000002</v>
      </c>
      <c r="HD83" s="26">
        <v>11.366233449618161</v>
      </c>
      <c r="HE83" s="26">
        <v>8.2915090550529875</v>
      </c>
      <c r="HF83" s="26">
        <v>12.233346903406488</v>
      </c>
      <c r="HG83" s="26">
        <v>32.170164174999996</v>
      </c>
      <c r="HH83" s="26">
        <v>11.189596547839628</v>
      </c>
      <c r="HI83" s="26">
        <v>8.1626548944337181</v>
      </c>
      <c r="HJ83" s="26">
        <v>11.835434869221425</v>
      </c>
      <c r="HK83" s="26">
        <v>32.459135248000003</v>
      </c>
      <c r="HL83" s="26">
        <v>11.057984738671299</v>
      </c>
      <c r="HM83" s="26">
        <v>8.0666459120115093</v>
      </c>
      <c r="HN83" s="26">
        <v>11.710428118295505</v>
      </c>
      <c r="HO83" s="26">
        <v>32.646840455000003</v>
      </c>
      <c r="HP83" s="26">
        <v>10.940547433845216</v>
      </c>
      <c r="HQ83" s="26">
        <v>7.9809770331623602</v>
      </c>
      <c r="HR83" s="26">
        <v>11.329618624891509</v>
      </c>
      <c r="HS83" s="26">
        <v>33.312386015000001</v>
      </c>
      <c r="HT83" s="26">
        <v>10.198323093605746</v>
      </c>
      <c r="HU83" s="26">
        <v>7.4395347105798484</v>
      </c>
      <c r="HV83" s="26">
        <v>8.8320058190861062</v>
      </c>
      <c r="HW83" s="26">
        <v>32.816986350000001</v>
      </c>
      <c r="HX83" s="26">
        <v>10.811473943079367</v>
      </c>
      <c r="HY83" s="26">
        <v>7.8868197186750102</v>
      </c>
      <c r="HZ83" s="26">
        <v>10.98224272892007</v>
      </c>
      <c r="IA83" s="26">
        <v>34.050607647</v>
      </c>
      <c r="IB83" s="26">
        <v>8.7762535878676378</v>
      </c>
      <c r="IC83" s="26">
        <v>6.4021548049138817</v>
      </c>
      <c r="ID83" s="26">
        <v>3.1342166188201759</v>
      </c>
      <c r="IE83" s="26">
        <v>34.481572474000004</v>
      </c>
      <c r="IF83" s="26">
        <v>7.6776192848869753</v>
      </c>
      <c r="IG83" s="26">
        <v>5.600716376631202</v>
      </c>
      <c r="IH83" s="26">
        <v>-1.784239676146818</v>
      </c>
      <c r="II83" s="26">
        <v>34.730933059999998</v>
      </c>
      <c r="IJ83" s="26">
        <v>7.0288150815364974</v>
      </c>
      <c r="IK83" s="26">
        <v>5.1274227432668749</v>
      </c>
      <c r="IL83" s="26">
        <v>-5.3402181777445605</v>
      </c>
      <c r="IM83" s="27">
        <v>30.780467354999999</v>
      </c>
      <c r="IN83" s="27">
        <v>11.850658157159955</v>
      </c>
      <c r="IO83" s="27">
        <v>8.6448901347992528</v>
      </c>
      <c r="IP83" s="27">
        <v>14.582362068273847</v>
      </c>
      <c r="IQ83" s="27">
        <v>31.012737191999999</v>
      </c>
      <c r="IR83" s="27">
        <v>11.721083912380715</v>
      </c>
      <c r="IS83" s="27">
        <v>8.5503675272308843</v>
      </c>
      <c r="IT83" s="27">
        <v>13.54890548646112</v>
      </c>
      <c r="IU83" s="27">
        <v>31.100895081000001</v>
      </c>
      <c r="IV83" s="27">
        <v>11.66187497592585</v>
      </c>
      <c r="IW83" s="27">
        <v>8.5071754324237805</v>
      </c>
      <c r="IX83" s="27">
        <v>13.346102841603225</v>
      </c>
      <c r="IY83" s="27">
        <v>31.233721242000001</v>
      </c>
      <c r="IZ83" s="27">
        <v>11.690323724193144</v>
      </c>
      <c r="JA83" s="27">
        <v>8.5279283982069281</v>
      </c>
      <c r="JB83" s="27">
        <v>13.302858251252312</v>
      </c>
      <c r="JC83" s="27">
        <v>31.392788537000001</v>
      </c>
      <c r="JD83" s="27">
        <v>11.611263794318946</v>
      </c>
      <c r="JE83" s="27">
        <v>8.4702552800759801</v>
      </c>
      <c r="JF83" s="27">
        <v>12.946289109622587</v>
      </c>
      <c r="JG83" s="27">
        <v>31.573089731</v>
      </c>
      <c r="JH83" s="27">
        <v>11.579257699931576</v>
      </c>
      <c r="JI83" s="27">
        <v>8.4469072798254068</v>
      </c>
      <c r="JJ83" s="27">
        <v>12.700153007293055</v>
      </c>
      <c r="JK83" s="27">
        <v>31.777307020000002</v>
      </c>
      <c r="JL83" s="27">
        <v>11.442916146946438</v>
      </c>
      <c r="JM83" s="27">
        <v>8.3474480151387187</v>
      </c>
      <c r="JN83" s="27">
        <v>12.518906383282484</v>
      </c>
      <c r="JO83" s="27">
        <v>32.007808398000002</v>
      </c>
      <c r="JP83" s="27">
        <v>11.272754754087364</v>
      </c>
      <c r="JQ83" s="27">
        <v>8.2233176481208883</v>
      </c>
      <c r="JR83" s="27">
        <v>11.989738492958583</v>
      </c>
      <c r="JS83" s="27">
        <v>32.321029347</v>
      </c>
      <c r="JT83" s="27">
        <v>10.92630264430316</v>
      </c>
      <c r="JU83" s="27">
        <v>7.9705856575145866</v>
      </c>
      <c r="JV83" s="27">
        <v>10.850688702145916</v>
      </c>
      <c r="JW83" s="27">
        <v>32.562285535000001</v>
      </c>
      <c r="JX83" s="27">
        <v>10.598722840226401</v>
      </c>
      <c r="JY83" s="27">
        <v>7.7316207511720911</v>
      </c>
      <c r="JZ83" s="27">
        <v>9.4508459669054616</v>
      </c>
      <c r="KA83" s="27">
        <v>33.373279208</v>
      </c>
      <c r="KB83" s="27">
        <v>9.1830159925255135</v>
      </c>
      <c r="KC83" s="27">
        <v>6.6988823159601383</v>
      </c>
      <c r="KD83" s="27">
        <v>4.1490176220164017</v>
      </c>
      <c r="KE83" s="27">
        <v>32.788667517999997</v>
      </c>
      <c r="KF83" s="27">
        <v>10.27652414844958</v>
      </c>
      <c r="KG83" s="27">
        <v>7.4965812913338379</v>
      </c>
      <c r="KH83" s="27">
        <v>8.112345007510676</v>
      </c>
      <c r="KI83" s="27">
        <v>34.078312052999998</v>
      </c>
      <c r="KJ83" s="27">
        <v>7.5474183913686765</v>
      </c>
      <c r="KK83" s="27">
        <v>5.5057366375322099</v>
      </c>
      <c r="KL83" s="27">
        <v>-1.4958825809333618</v>
      </c>
      <c r="KM83" s="27">
        <v>34.417687033999997</v>
      </c>
      <c r="KN83" s="27">
        <v>7.1107065568364742</v>
      </c>
      <c r="KO83" s="27">
        <v>5.1871614343637233</v>
      </c>
      <c r="KP83" s="27">
        <v>-4.8899488449039694</v>
      </c>
      <c r="KQ83" s="27">
        <v>34.457836073000003</v>
      </c>
      <c r="KR83" s="27">
        <v>7.073773621578578</v>
      </c>
      <c r="KS83" s="27">
        <v>5.1602193722920688</v>
      </c>
      <c r="KT83" s="27">
        <v>-4.341570061872055</v>
      </c>
    </row>
    <row r="84" spans="1:306" ht="15" thickBot="1" x14ac:dyDescent="0.35">
      <c r="A84" s="2"/>
      <c r="B84" s="72" t="s">
        <v>540</v>
      </c>
      <c r="C84" s="72" t="s">
        <v>476</v>
      </c>
      <c r="D84" s="72" t="s">
        <v>840</v>
      </c>
      <c r="E84" s="85">
        <v>319188</v>
      </c>
      <c r="F84" s="82">
        <v>470003</v>
      </c>
      <c r="G84" s="20">
        <v>30.639822066000001</v>
      </c>
      <c r="H84" s="20">
        <v>11.343859649122805</v>
      </c>
      <c r="I84" s="20">
        <v>8.1530552861299714</v>
      </c>
      <c r="J84" s="20">
        <v>15.700779007809679</v>
      </c>
      <c r="K84" s="20">
        <v>30.885557016</v>
      </c>
      <c r="L84" s="20">
        <v>11.181939583375895</v>
      </c>
      <c r="M84" s="20">
        <v>8.0366801467328202</v>
      </c>
      <c r="N84" s="20">
        <v>15.320209405188518</v>
      </c>
      <c r="O84" s="20">
        <v>30.987470577</v>
      </c>
      <c r="P84" s="20">
        <v>10.870734479055548</v>
      </c>
      <c r="Q84" s="20">
        <v>7.8130109107470043</v>
      </c>
      <c r="R84" s="20">
        <v>14.826234695003702</v>
      </c>
      <c r="S84" s="20">
        <v>31.133875797000002</v>
      </c>
      <c r="T84" s="20">
        <v>10.574268540143919</v>
      </c>
      <c r="U84" s="20">
        <v>7.5999350031490254</v>
      </c>
      <c r="V84" s="20">
        <v>14.481056716251203</v>
      </c>
      <c r="W84" s="20">
        <v>31.277869883000001</v>
      </c>
      <c r="X84" s="20">
        <v>10.241264019825865</v>
      </c>
      <c r="Y84" s="20">
        <v>7.3605980976634013</v>
      </c>
      <c r="Z84" s="20">
        <v>13.870144599239131</v>
      </c>
      <c r="AA84" s="20">
        <v>31.428557271999999</v>
      </c>
      <c r="AB84" s="20">
        <v>9.9369594011558213</v>
      </c>
      <c r="AC84" s="20">
        <v>7.1418883765824095</v>
      </c>
      <c r="AD84" s="20">
        <v>13.317677723122285</v>
      </c>
      <c r="AE84" s="20">
        <v>31.603755954</v>
      </c>
      <c r="AF84" s="20">
        <v>9.6911933358767879</v>
      </c>
      <c r="AG84" s="20">
        <v>6.9652514664255092</v>
      </c>
      <c r="AH84" s="20">
        <v>13.000256447946931</v>
      </c>
      <c r="AI84" s="20">
        <v>31.795260654</v>
      </c>
      <c r="AJ84" s="20">
        <v>9.5229914487102931</v>
      </c>
      <c r="AK84" s="20">
        <v>6.8443614582874179</v>
      </c>
      <c r="AL84" s="20">
        <v>12.446731394704814</v>
      </c>
      <c r="AM84" s="20">
        <v>32.007039997</v>
      </c>
      <c r="AN84" s="20">
        <v>9.3715240890592817</v>
      </c>
      <c r="AO84" s="20">
        <v>6.7354988845712205</v>
      </c>
      <c r="AP84" s="20">
        <v>11.99668246837744</v>
      </c>
      <c r="AQ84" s="20">
        <v>32.166588036999997</v>
      </c>
      <c r="AR84" s="20">
        <v>9.2282965211404431</v>
      </c>
      <c r="AS84" s="20">
        <v>6.632558411411317</v>
      </c>
      <c r="AT84" s="20">
        <v>11.610605630994895</v>
      </c>
      <c r="AU84" s="20">
        <v>32.710681504999997</v>
      </c>
      <c r="AV84" s="20">
        <v>8.5917590128137338</v>
      </c>
      <c r="AW84" s="20">
        <v>6.1750663709941582</v>
      </c>
      <c r="AX84" s="20">
        <v>9.5510122758079916</v>
      </c>
      <c r="AY84" s="20">
        <v>32.324561287999998</v>
      </c>
      <c r="AZ84" s="20">
        <v>9.1221174227302591</v>
      </c>
      <c r="BA84" s="20">
        <v>6.5562454027576358</v>
      </c>
      <c r="BB84" s="20">
        <v>11.401165514044422</v>
      </c>
      <c r="BC84" s="20">
        <v>33.241294926999998</v>
      </c>
      <c r="BD84" s="20">
        <v>7.4291971434395174</v>
      </c>
      <c r="BE84" s="20">
        <v>5.3395102650714668</v>
      </c>
      <c r="BF84" s="20">
        <v>4.3294683427042528</v>
      </c>
      <c r="BG84" s="20">
        <v>33.526642623000001</v>
      </c>
      <c r="BH84" s="20">
        <v>6.6078557913374318</v>
      </c>
      <c r="BI84" s="20">
        <v>4.7491960634151669</v>
      </c>
      <c r="BJ84" s="20">
        <v>0.50667979797989204</v>
      </c>
      <c r="BK84" s="20">
        <v>33.63289168</v>
      </c>
      <c r="BL84" s="20">
        <v>5.9467246802127347</v>
      </c>
      <c r="BM84" s="20">
        <v>4.274028116428358</v>
      </c>
      <c r="BN84" s="20">
        <v>-2.2933296558397842</v>
      </c>
      <c r="BO84" s="23">
        <v>30.649102742</v>
      </c>
      <c r="BP84" s="23">
        <v>11.343859649122811</v>
      </c>
      <c r="BQ84" s="23">
        <v>8.153055286129975</v>
      </c>
      <c r="BR84" s="23">
        <v>15.700779007809679</v>
      </c>
      <c r="BS84" s="23">
        <v>30.914514576000002</v>
      </c>
      <c r="BT84" s="23">
        <v>11.252013710165214</v>
      </c>
      <c r="BU84" s="23">
        <v>8.0870438013893544</v>
      </c>
      <c r="BV84" s="23">
        <v>15.47549609442722</v>
      </c>
      <c r="BW84" s="23">
        <v>30.934795545</v>
      </c>
      <c r="BX84" s="23">
        <v>11.223411250930122</v>
      </c>
      <c r="BY84" s="23">
        <v>8.0664866507654907</v>
      </c>
      <c r="BZ84" s="23">
        <v>15.444391955692803</v>
      </c>
      <c r="CA84" s="23">
        <v>30.979372242</v>
      </c>
      <c r="CB84" s="23">
        <v>11.190166881357015</v>
      </c>
      <c r="CC84" s="23">
        <v>8.0425932677842376</v>
      </c>
      <c r="CD84" s="23">
        <v>15.509737463983111</v>
      </c>
      <c r="CE84" s="23">
        <v>31.006095471000002</v>
      </c>
      <c r="CF84" s="23">
        <v>11.119923156175997</v>
      </c>
      <c r="CG84" s="23">
        <v>7.9921077194242622</v>
      </c>
      <c r="CH84" s="23">
        <v>15.350882336197376</v>
      </c>
      <c r="CI84" s="23">
        <v>31.025291070999998</v>
      </c>
      <c r="CJ84" s="23">
        <v>11.061838109757399</v>
      </c>
      <c r="CK84" s="23">
        <v>7.9503608528906238</v>
      </c>
      <c r="CL84" s="23">
        <v>15.31107471531762</v>
      </c>
      <c r="CM84" s="23">
        <v>31.083253151000001</v>
      </c>
      <c r="CN84" s="23">
        <v>11.027713612235871</v>
      </c>
      <c r="CO84" s="23">
        <v>7.9258349046234535</v>
      </c>
      <c r="CP84" s="23">
        <v>15.381568024944924</v>
      </c>
      <c r="CQ84" s="23">
        <v>31.186313711</v>
      </c>
      <c r="CR84" s="23">
        <v>10.925931402540082</v>
      </c>
      <c r="CS84" s="23">
        <v>7.8526820264618822</v>
      </c>
      <c r="CT84" s="23">
        <v>15.05330456038244</v>
      </c>
      <c r="CU84" s="23">
        <v>31.321957787999999</v>
      </c>
      <c r="CV84" s="23">
        <v>10.823122943267373</v>
      </c>
      <c r="CW84" s="23">
        <v>7.7787915625229136</v>
      </c>
      <c r="CX84" s="23">
        <v>14.748626856696914</v>
      </c>
      <c r="CY84" s="23">
        <v>31.374602266</v>
      </c>
      <c r="CZ84" s="23">
        <v>10.780299111583791</v>
      </c>
      <c r="DA84" s="23">
        <v>7.7480132315068753</v>
      </c>
      <c r="DB84" s="23">
        <v>14.621010039285503</v>
      </c>
      <c r="DC84" s="23">
        <v>31.626505512000001</v>
      </c>
      <c r="DD84" s="23">
        <v>10.600083569156027</v>
      </c>
      <c r="DE84" s="23">
        <v>7.618488772788182</v>
      </c>
      <c r="DF84" s="23">
        <v>14.214558986230015</v>
      </c>
      <c r="DG84" s="23">
        <v>31.431479433</v>
      </c>
      <c r="DH84" s="23">
        <v>10.741322016724999</v>
      </c>
      <c r="DI84" s="23">
        <v>7.719999625987608</v>
      </c>
      <c r="DJ84" s="23">
        <v>14.578501648971418</v>
      </c>
      <c r="DK84" s="23">
        <v>31.904695365999999</v>
      </c>
      <c r="DL84" s="23">
        <v>10.352900144567638</v>
      </c>
      <c r="DM84" s="23">
        <v>7.440833178588381</v>
      </c>
      <c r="DN84" s="23">
        <v>13.643809968842216</v>
      </c>
      <c r="DO84" s="23">
        <v>32.042056105</v>
      </c>
      <c r="DP84" s="23">
        <v>10.178454707377032</v>
      </c>
      <c r="DQ84" s="23">
        <v>7.3154558081148222</v>
      </c>
      <c r="DR84" s="23">
        <v>13.272295554292581</v>
      </c>
      <c r="DS84" s="23">
        <v>32.093208795000002</v>
      </c>
      <c r="DT84" s="23">
        <v>10.090856490178247</v>
      </c>
      <c r="DU84" s="23">
        <v>7.2524972446382945</v>
      </c>
      <c r="DV84" s="23">
        <v>13.202017108864396</v>
      </c>
      <c r="DW84" s="25">
        <v>30.639822066000001</v>
      </c>
      <c r="DX84" s="25">
        <v>11.343859649122802</v>
      </c>
      <c r="DY84" s="25">
        <v>8.1530552861299679</v>
      </c>
      <c r="DZ84" s="25">
        <v>15.700779007809679</v>
      </c>
      <c r="EA84" s="25">
        <v>30.889719757999998</v>
      </c>
      <c r="EB84" s="25">
        <v>11.248269167625731</v>
      </c>
      <c r="EC84" s="25">
        <v>8.0843525249376018</v>
      </c>
      <c r="ED84" s="25">
        <v>15.523903115227585</v>
      </c>
      <c r="EE84" s="25">
        <v>30.992047755999998</v>
      </c>
      <c r="EF84" s="25">
        <v>10.951663675164323</v>
      </c>
      <c r="EG84" s="25">
        <v>7.8711763174556388</v>
      </c>
      <c r="EH84" s="25">
        <v>15.108507288419187</v>
      </c>
      <c r="EI84" s="25">
        <v>31.138695930000001</v>
      </c>
      <c r="EJ84" s="25">
        <v>10.674498528482976</v>
      </c>
      <c r="EK84" s="25">
        <v>7.6719722692588617</v>
      </c>
      <c r="EL84" s="25">
        <v>14.863540357259495</v>
      </c>
      <c r="EM84" s="25">
        <v>31.283015845000001</v>
      </c>
      <c r="EN84" s="25">
        <v>10.370122336519339</v>
      </c>
      <c r="EO84" s="25">
        <v>7.4532111070425131</v>
      </c>
      <c r="EP84" s="25">
        <v>14.413078665248914</v>
      </c>
      <c r="EQ84" s="25">
        <v>31.433627603000001</v>
      </c>
      <c r="ER84" s="25">
        <v>10.099483761598398</v>
      </c>
      <c r="ES84" s="25">
        <v>7.258697834475667</v>
      </c>
      <c r="ET84" s="25">
        <v>14.0911251821479</v>
      </c>
      <c r="EU84" s="25">
        <v>31.601523950000001</v>
      </c>
      <c r="EV84" s="25">
        <v>9.9022691189820282</v>
      </c>
      <c r="EW84" s="25">
        <v>7.1169557877455709</v>
      </c>
      <c r="EX84" s="25">
        <v>14.02962240514047</v>
      </c>
      <c r="EY84" s="25">
        <v>31.787205547999999</v>
      </c>
      <c r="EZ84" s="25">
        <v>9.7684336068202189</v>
      </c>
      <c r="FA84" s="25">
        <v>7.0207655699842704</v>
      </c>
      <c r="FB84" s="25">
        <v>13.705103176725382</v>
      </c>
      <c r="FC84" s="25">
        <v>31.993549982000001</v>
      </c>
      <c r="FD84" s="25">
        <v>9.6350875875404345</v>
      </c>
      <c r="FE84" s="25">
        <v>6.9249271603952103</v>
      </c>
      <c r="FF84" s="25">
        <v>13.333508104324039</v>
      </c>
      <c r="FG84" s="25">
        <v>32.147397448999996</v>
      </c>
      <c r="FH84" s="25">
        <v>9.4909829226243705</v>
      </c>
      <c r="FI84" s="25">
        <v>6.8213563003536946</v>
      </c>
      <c r="FJ84" s="25">
        <v>12.937080453931214</v>
      </c>
      <c r="FK84" s="25">
        <v>32.676083374999997</v>
      </c>
      <c r="FL84" s="25">
        <v>8.9889263899552017</v>
      </c>
      <c r="FM84" s="25">
        <v>6.4605183850211487</v>
      </c>
      <c r="FN84" s="25">
        <v>11.668194840289095</v>
      </c>
      <c r="FO84" s="25">
        <v>32.299515472000003</v>
      </c>
      <c r="FP84" s="25">
        <v>9.3649385055015468</v>
      </c>
      <c r="FQ84" s="25">
        <v>6.7307656960006268</v>
      </c>
      <c r="FR84" s="25">
        <v>12.645421603194839</v>
      </c>
      <c r="FS84" s="25">
        <v>33.123948898000002</v>
      </c>
      <c r="FT84" s="25">
        <v>8.5962953112126836</v>
      </c>
      <c r="FU84" s="25">
        <v>6.1783266979714835</v>
      </c>
      <c r="FV84" s="25">
        <v>10.513596705714903</v>
      </c>
      <c r="FW84" s="25">
        <v>33.321505287000001</v>
      </c>
      <c r="FX84" s="25">
        <v>8.3980404962220057</v>
      </c>
      <c r="FY84" s="25">
        <v>6.0358370588753694</v>
      </c>
      <c r="FZ84" s="25">
        <v>9.9814530567933346</v>
      </c>
      <c r="GA84" s="25">
        <v>33.362596259</v>
      </c>
      <c r="GB84" s="25">
        <v>8.2340195896683159</v>
      </c>
      <c r="GC84" s="25">
        <v>5.9179520038256275</v>
      </c>
      <c r="GD84" s="25">
        <v>10.220963300886268</v>
      </c>
      <c r="GE84" s="26">
        <v>30.637331202999999</v>
      </c>
      <c r="GF84" s="26">
        <v>11.343859649122805</v>
      </c>
      <c r="GG84" s="26">
        <v>8.1530552861299714</v>
      </c>
      <c r="GH84" s="26">
        <v>15.700779007809679</v>
      </c>
      <c r="GI84" s="26">
        <v>30.893783930000001</v>
      </c>
      <c r="GJ84" s="26">
        <v>11.146607737144771</v>
      </c>
      <c r="GK84" s="26">
        <v>8.0112864531758259</v>
      </c>
      <c r="GL84" s="26">
        <v>15.303039332043571</v>
      </c>
      <c r="GM84" s="26">
        <v>31.001657510000001</v>
      </c>
      <c r="GN84" s="26">
        <v>10.839162207764929</v>
      </c>
      <c r="GO84" s="26">
        <v>7.7903192977243574</v>
      </c>
      <c r="GP84" s="26">
        <v>14.839343514651718</v>
      </c>
      <c r="GQ84" s="26">
        <v>31.167440735</v>
      </c>
      <c r="GR84" s="26">
        <v>10.541792067285336</v>
      </c>
      <c r="GS84" s="26">
        <v>7.5765935226560952</v>
      </c>
      <c r="GT84" s="26">
        <v>14.529817571874222</v>
      </c>
      <c r="GU84" s="26">
        <v>31.347879817999999</v>
      </c>
      <c r="GV84" s="26">
        <v>10.156558009027966</v>
      </c>
      <c r="GW84" s="26">
        <v>7.2997182198736406</v>
      </c>
      <c r="GX84" s="26">
        <v>13.958191015379169</v>
      </c>
      <c r="GY84" s="26">
        <v>31.544978776000001</v>
      </c>
      <c r="GZ84" s="26">
        <v>9.8489595132174639</v>
      </c>
      <c r="HA84" s="26">
        <v>7.078641124436607</v>
      </c>
      <c r="HB84" s="26">
        <v>13.46114161775736</v>
      </c>
      <c r="HC84" s="26">
        <v>31.766870689000001</v>
      </c>
      <c r="HD84" s="26">
        <v>9.5827673305627421</v>
      </c>
      <c r="HE84" s="26">
        <v>6.8873235615392741</v>
      </c>
      <c r="HF84" s="26">
        <v>13.222774118267052</v>
      </c>
      <c r="HG84" s="26">
        <v>32.002749399999999</v>
      </c>
      <c r="HH84" s="26">
        <v>9.391355336982345</v>
      </c>
      <c r="HI84" s="26">
        <v>6.7497519929232963</v>
      </c>
      <c r="HJ84" s="26">
        <v>12.765411693157899</v>
      </c>
      <c r="HK84" s="26">
        <v>32.277929933000003</v>
      </c>
      <c r="HL84" s="26">
        <v>9.2197745913250362</v>
      </c>
      <c r="HM84" s="26">
        <v>6.6264335326594104</v>
      </c>
      <c r="HN84" s="26">
        <v>12.388652047580127</v>
      </c>
      <c r="HO84" s="26">
        <v>32.455147695000001</v>
      </c>
      <c r="HP84" s="26">
        <v>9.0717676722612062</v>
      </c>
      <c r="HQ84" s="26">
        <v>6.5200580457279873</v>
      </c>
      <c r="HR84" s="26">
        <v>12.051835034117019</v>
      </c>
      <c r="HS84" s="26">
        <v>33.170602088999999</v>
      </c>
      <c r="HT84" s="26">
        <v>8.3830822080915457</v>
      </c>
      <c r="HU84" s="26">
        <v>6.0250862426729732</v>
      </c>
      <c r="HV84" s="26">
        <v>10.166348879610553</v>
      </c>
      <c r="HW84" s="26">
        <v>32.625300175</v>
      </c>
      <c r="HX84" s="26">
        <v>8.978155615944198</v>
      </c>
      <c r="HY84" s="26">
        <v>6.4527772176669753</v>
      </c>
      <c r="HZ84" s="26">
        <v>11.891943178668557</v>
      </c>
      <c r="IA84" s="26">
        <v>34.056789786000003</v>
      </c>
      <c r="IB84" s="26">
        <v>7.2164616294235104</v>
      </c>
      <c r="IC84" s="26">
        <v>5.186613062466364</v>
      </c>
      <c r="ID84" s="26">
        <v>5.1697328897625994</v>
      </c>
      <c r="IE84" s="26">
        <v>34.582185666000001</v>
      </c>
      <c r="IF84" s="26">
        <v>6.3677426854852097</v>
      </c>
      <c r="IG84" s="26">
        <v>4.5766220465029495</v>
      </c>
      <c r="IH84" s="26">
        <v>1.5413861059199334</v>
      </c>
      <c r="II84" s="26">
        <v>34.759211329000003</v>
      </c>
      <c r="IJ84" s="26">
        <v>5.7461856896022763</v>
      </c>
      <c r="IK84" s="26">
        <v>4.1298967953397545</v>
      </c>
      <c r="IL84" s="26">
        <v>-1.0460582753007088</v>
      </c>
      <c r="IM84" s="27">
        <v>30.637331202999999</v>
      </c>
      <c r="IN84" s="27">
        <v>11.343859649122802</v>
      </c>
      <c r="IO84" s="27">
        <v>8.1530552861299679</v>
      </c>
      <c r="IP84" s="27">
        <v>15.700779007809679</v>
      </c>
      <c r="IQ84" s="27">
        <v>30.875825213999999</v>
      </c>
      <c r="IR84" s="27">
        <v>11.15393542641576</v>
      </c>
      <c r="IS84" s="27">
        <v>8.0165530077343163</v>
      </c>
      <c r="IT84" s="27">
        <v>15.309721445874983</v>
      </c>
      <c r="IU84" s="27">
        <v>30.966324567000001</v>
      </c>
      <c r="IV84" s="27">
        <v>10.842007149356231</v>
      </c>
      <c r="IW84" s="27">
        <v>7.7923640132618504</v>
      </c>
      <c r="IX84" s="27">
        <v>14.857133496529929</v>
      </c>
      <c r="IY84" s="27">
        <v>31.11511166</v>
      </c>
      <c r="IZ84" s="27">
        <v>10.526791480395273</v>
      </c>
      <c r="JA84" s="27">
        <v>7.5658123055023259</v>
      </c>
      <c r="JB84" s="27">
        <v>14.559357074071052</v>
      </c>
      <c r="JC84" s="27">
        <v>31.283573224000001</v>
      </c>
      <c r="JD84" s="27">
        <v>10.155632356284272</v>
      </c>
      <c r="JE84" s="27">
        <v>7.2990529350209954</v>
      </c>
      <c r="JF84" s="27">
        <v>14.022320540547076</v>
      </c>
      <c r="JG84" s="27">
        <v>31.474784407000001</v>
      </c>
      <c r="JH84" s="27">
        <v>9.7913913733515887</v>
      </c>
      <c r="JI84" s="27">
        <v>7.037265768820105</v>
      </c>
      <c r="JJ84" s="27">
        <v>13.600836217071246</v>
      </c>
      <c r="JK84" s="27">
        <v>31.697048312</v>
      </c>
      <c r="JL84" s="27">
        <v>9.5301576030493163</v>
      </c>
      <c r="JM84" s="27">
        <v>6.8495119145097423</v>
      </c>
      <c r="JN84" s="27">
        <v>13.455100076002697</v>
      </c>
      <c r="JO84" s="27">
        <v>31.941814892</v>
      </c>
      <c r="JP84" s="27">
        <v>9.3343929053819252</v>
      </c>
      <c r="JQ84" s="27">
        <v>6.7088119717633434</v>
      </c>
      <c r="JR84" s="27">
        <v>13.034716059828549</v>
      </c>
      <c r="JS84" s="27">
        <v>32.245074954000003</v>
      </c>
      <c r="JT84" s="27">
        <v>9.0111916277586186</v>
      </c>
      <c r="JU84" s="27">
        <v>6.476520849824575</v>
      </c>
      <c r="JV84" s="27">
        <v>11.921728673426877</v>
      </c>
      <c r="JW84" s="27">
        <v>32.483909343000001</v>
      </c>
      <c r="JX84" s="27">
        <v>8.6704451282084012</v>
      </c>
      <c r="JY84" s="27">
        <v>6.2316196314281527</v>
      </c>
      <c r="JZ84" s="27">
        <v>10.733813849977764</v>
      </c>
      <c r="KA84" s="27">
        <v>33.319468790999998</v>
      </c>
      <c r="KB84" s="27">
        <v>7.5381136964282724</v>
      </c>
      <c r="KC84" s="27">
        <v>5.4177907362302138</v>
      </c>
      <c r="KD84" s="27">
        <v>6.4307711144253901</v>
      </c>
      <c r="KE84" s="27">
        <v>32.711555181000001</v>
      </c>
      <c r="KF84" s="27">
        <v>8.3787919341894064</v>
      </c>
      <c r="KG84" s="27">
        <v>6.0220027383456358</v>
      </c>
      <c r="KH84" s="27">
        <v>9.6751349196490821</v>
      </c>
      <c r="KI84" s="27">
        <v>34.122851433000001</v>
      </c>
      <c r="KJ84" s="27">
        <v>6.3265890957298154</v>
      </c>
      <c r="KK84" s="27">
        <v>4.5470441512471327</v>
      </c>
      <c r="KL84" s="27">
        <v>2.1454925171732313</v>
      </c>
      <c r="KM84" s="27">
        <v>34.507084743</v>
      </c>
      <c r="KN84" s="27">
        <v>5.6839090783653958</v>
      </c>
      <c r="KO84" s="27">
        <v>4.0851373686408907</v>
      </c>
      <c r="KP84" s="27">
        <v>-0.27720373498261353</v>
      </c>
      <c r="KQ84" s="27">
        <v>34.519029189999998</v>
      </c>
      <c r="KR84" s="27">
        <v>5.7115238502530881</v>
      </c>
      <c r="KS84" s="27">
        <v>4.104984648920988</v>
      </c>
      <c r="KT84" s="27">
        <v>0.50034479468033766</v>
      </c>
    </row>
    <row r="85" spans="1:306" ht="15" thickBot="1" x14ac:dyDescent="0.35">
      <c r="A85" s="2"/>
      <c r="B85" s="72" t="s">
        <v>541</v>
      </c>
      <c r="C85" s="72" t="s">
        <v>511</v>
      </c>
      <c r="D85" s="72" t="s">
        <v>849</v>
      </c>
      <c r="E85" s="85">
        <v>387062</v>
      </c>
      <c r="F85" s="82">
        <v>389054</v>
      </c>
      <c r="G85" s="20">
        <v>21.030984346736844</v>
      </c>
      <c r="H85" s="20">
        <v>11.476266453928998</v>
      </c>
      <c r="I85" s="20">
        <v>8.3717765997626774</v>
      </c>
      <c r="J85" s="20">
        <v>10.891399088965496</v>
      </c>
      <c r="K85" s="20">
        <v>21.143303903736843</v>
      </c>
      <c r="L85" s="20">
        <v>11.248944032968524</v>
      </c>
      <c r="M85" s="20">
        <v>8.2059480585695823</v>
      </c>
      <c r="N85" s="20">
        <v>10.103700688158547</v>
      </c>
      <c r="O85" s="20">
        <v>21.217298221736844</v>
      </c>
      <c r="P85" s="20">
        <v>11.139355417409272</v>
      </c>
      <c r="Q85" s="20">
        <v>8.1260046892671696</v>
      </c>
      <c r="R85" s="20">
        <v>9.8381733120476209</v>
      </c>
      <c r="S85" s="20">
        <v>21.314845836736843</v>
      </c>
      <c r="T85" s="20">
        <v>11.024340006654704</v>
      </c>
      <c r="U85" s="20">
        <v>8.0421025484243582</v>
      </c>
      <c r="V85" s="20">
        <v>9.5890297711901944</v>
      </c>
      <c r="W85" s="20">
        <v>21.417692566736843</v>
      </c>
      <c r="X85" s="20">
        <v>10.881547666287615</v>
      </c>
      <c r="Y85" s="20">
        <v>7.9379375241536563</v>
      </c>
      <c r="Z85" s="20">
        <v>9.365054076833351</v>
      </c>
      <c r="AA85" s="20">
        <v>21.522832753736843</v>
      </c>
      <c r="AB85" s="20">
        <v>10.769560467216619</v>
      </c>
      <c r="AC85" s="20">
        <v>7.8562444215737184</v>
      </c>
      <c r="AD85" s="20">
        <v>8.9099223114738582</v>
      </c>
      <c r="AE85" s="20">
        <v>21.625027347736843</v>
      </c>
      <c r="AF85" s="20">
        <v>10.710895112158306</v>
      </c>
      <c r="AG85" s="20">
        <v>7.8134488618273856</v>
      </c>
      <c r="AH85" s="20">
        <v>8.8020339756077117</v>
      </c>
      <c r="AI85" s="20">
        <v>21.742272092736844</v>
      </c>
      <c r="AJ85" s="20">
        <v>10.66051153294752</v>
      </c>
      <c r="AK85" s="20">
        <v>7.7766947422587567</v>
      </c>
      <c r="AL85" s="20">
        <v>8.7523764682128107</v>
      </c>
      <c r="AM85" s="20">
        <v>21.875064337736841</v>
      </c>
      <c r="AN85" s="20">
        <v>10.563412208479338</v>
      </c>
      <c r="AO85" s="20">
        <v>7.7058621369250604</v>
      </c>
      <c r="AP85" s="20">
        <v>8.4890628092442189</v>
      </c>
      <c r="AQ85" s="20">
        <v>21.976110416736844</v>
      </c>
      <c r="AR85" s="20">
        <v>10.469311113400851</v>
      </c>
      <c r="AS85" s="20">
        <v>7.6372166981882836</v>
      </c>
      <c r="AT85" s="20">
        <v>8.2655122188791701</v>
      </c>
      <c r="AU85" s="20">
        <v>22.371541632736843</v>
      </c>
      <c r="AV85" s="20">
        <v>9.9582995589536782</v>
      </c>
      <c r="AW85" s="20">
        <v>7.2644408837800558</v>
      </c>
      <c r="AX85" s="20">
        <v>6.6935854340134551</v>
      </c>
      <c r="AY85" s="20">
        <v>22.076528607736844</v>
      </c>
      <c r="AZ85" s="20">
        <v>10.392333239503497</v>
      </c>
      <c r="BA85" s="20">
        <v>7.5810624109050062</v>
      </c>
      <c r="BB85" s="20">
        <v>8.0998003382851156</v>
      </c>
      <c r="BC85" s="20">
        <v>22.849923236736842</v>
      </c>
      <c r="BD85" s="20">
        <v>8.8485649149468859</v>
      </c>
      <c r="BE85" s="20">
        <v>6.4549049112633705</v>
      </c>
      <c r="BF85" s="20">
        <v>2.6970300250823342</v>
      </c>
      <c r="BG85" s="20">
        <v>23.179861859736842</v>
      </c>
      <c r="BH85" s="20">
        <v>7.9939729292709201</v>
      </c>
      <c r="BI85" s="20">
        <v>5.8314919557740543</v>
      </c>
      <c r="BJ85" s="20">
        <v>-0.61888410573521924</v>
      </c>
      <c r="BK85" s="20">
        <v>23.480468085736842</v>
      </c>
      <c r="BL85" s="20">
        <v>7.4143252413617189</v>
      </c>
      <c r="BM85" s="20">
        <v>5.408647037592198</v>
      </c>
      <c r="BN85" s="20">
        <v>-2.8313593189896835</v>
      </c>
      <c r="BO85" s="23">
        <v>21.012711936736842</v>
      </c>
      <c r="BP85" s="23">
        <v>11.476266453928993</v>
      </c>
      <c r="BQ85" s="23">
        <v>8.3717765997626721</v>
      </c>
      <c r="BR85" s="23">
        <v>10.891399088965496</v>
      </c>
      <c r="BS85" s="23">
        <v>21.134392804736841</v>
      </c>
      <c r="BT85" s="23">
        <v>11.330541279428093</v>
      </c>
      <c r="BU85" s="23">
        <v>8.2654721138237548</v>
      </c>
      <c r="BV85" s="23">
        <v>10.287381178537997</v>
      </c>
      <c r="BW85" s="23">
        <v>21.160817666736843</v>
      </c>
      <c r="BX85" s="23">
        <v>11.29474708580568</v>
      </c>
      <c r="BY85" s="23">
        <v>8.2393607479210491</v>
      </c>
      <c r="BZ85" s="23">
        <v>10.252413186283318</v>
      </c>
      <c r="CA85" s="23">
        <v>21.212740283736842</v>
      </c>
      <c r="CB85" s="23">
        <v>11.244198822052637</v>
      </c>
      <c r="CC85" s="23">
        <v>8.2024864932716657</v>
      </c>
      <c r="CD85" s="23">
        <v>10.163843123260778</v>
      </c>
      <c r="CE85" s="23">
        <v>21.240215172736843</v>
      </c>
      <c r="CF85" s="23">
        <v>11.194969730070142</v>
      </c>
      <c r="CG85" s="23">
        <v>8.1665745560627201</v>
      </c>
      <c r="CH85" s="23">
        <v>10.082238687810323</v>
      </c>
      <c r="CI85" s="23">
        <v>21.251306353736844</v>
      </c>
      <c r="CJ85" s="23">
        <v>11.105072837646288</v>
      </c>
      <c r="CK85" s="23">
        <v>8.100996024629465</v>
      </c>
      <c r="CL85" s="23">
        <v>9.7985454454198457</v>
      </c>
      <c r="CM85" s="23">
        <v>21.282433660736842</v>
      </c>
      <c r="CN85" s="23">
        <v>11.06467819903621</v>
      </c>
      <c r="CO85" s="23">
        <v>8.0715286981579766</v>
      </c>
      <c r="CP85" s="23">
        <v>9.7585366505815863</v>
      </c>
      <c r="CQ85" s="23">
        <v>21.334696671736843</v>
      </c>
      <c r="CR85" s="23">
        <v>11.011768084815202</v>
      </c>
      <c r="CS85" s="23">
        <v>8.0329315064750872</v>
      </c>
      <c r="CT85" s="23">
        <v>9.6548695750696414</v>
      </c>
      <c r="CU85" s="23">
        <v>21.401734615736842</v>
      </c>
      <c r="CV85" s="23">
        <v>10.91134113691993</v>
      </c>
      <c r="CW85" s="23">
        <v>7.9596714461801827</v>
      </c>
      <c r="CX85" s="23">
        <v>9.3184922104547798</v>
      </c>
      <c r="CY85" s="23">
        <v>21.436898931736842</v>
      </c>
      <c r="CZ85" s="23">
        <v>10.85454346346603</v>
      </c>
      <c r="DA85" s="23">
        <v>7.9182383341614626</v>
      </c>
      <c r="DB85" s="23">
        <v>9.1470235948187266</v>
      </c>
      <c r="DC85" s="23">
        <v>21.596779326736844</v>
      </c>
      <c r="DD85" s="23">
        <v>10.67523603992767</v>
      </c>
      <c r="DE85" s="23">
        <v>7.7874360650987526</v>
      </c>
      <c r="DF85" s="23">
        <v>8.5479331483643026</v>
      </c>
      <c r="DG85" s="23">
        <v>21.473059521736843</v>
      </c>
      <c r="DH85" s="23">
        <v>10.803682062979576</v>
      </c>
      <c r="DI85" s="23">
        <v>7.881135650624703</v>
      </c>
      <c r="DJ85" s="23">
        <v>9.0185237883973421</v>
      </c>
      <c r="DK85" s="23">
        <v>21.807495523736844</v>
      </c>
      <c r="DL85" s="23">
        <v>10.533684911458296</v>
      </c>
      <c r="DM85" s="23">
        <v>7.6841764876266554</v>
      </c>
      <c r="DN85" s="23">
        <v>8.0301284842589453</v>
      </c>
      <c r="DO85" s="23">
        <v>22.019238314736842</v>
      </c>
      <c r="DP85" s="23">
        <v>10.370647273089958</v>
      </c>
      <c r="DQ85" s="23">
        <v>7.5652428003293082</v>
      </c>
      <c r="DR85" s="23">
        <v>7.6767018923739929</v>
      </c>
      <c r="DS85" s="23">
        <v>22.197644254736844</v>
      </c>
      <c r="DT85" s="23">
        <v>10.237177737336081</v>
      </c>
      <c r="DU85" s="23">
        <v>7.4678786322271513</v>
      </c>
      <c r="DV85" s="23">
        <v>7.5766873995636921</v>
      </c>
      <c r="DW85" s="25">
        <v>21.030984346736844</v>
      </c>
      <c r="DX85" s="25">
        <v>11.476266453928998</v>
      </c>
      <c r="DY85" s="25">
        <v>8.3717765997626774</v>
      </c>
      <c r="DZ85" s="25">
        <v>10.891399088965496</v>
      </c>
      <c r="EA85" s="25">
        <v>21.143798076736843</v>
      </c>
      <c r="EB85" s="25">
        <v>11.324096239542312</v>
      </c>
      <c r="EC85" s="25">
        <v>8.2607705469581791</v>
      </c>
      <c r="ED85" s="25">
        <v>10.30983331176812</v>
      </c>
      <c r="EE85" s="25">
        <v>21.218037854736842</v>
      </c>
      <c r="EF85" s="25">
        <v>11.227653144255862</v>
      </c>
      <c r="EG85" s="25">
        <v>8.1904166516762018</v>
      </c>
      <c r="EH85" s="25">
        <v>10.08438941255573</v>
      </c>
      <c r="EI85" s="25">
        <v>21.315836150736843</v>
      </c>
      <c r="EJ85" s="25">
        <v>11.121882219373484</v>
      </c>
      <c r="EK85" s="25">
        <v>8.1132582345707505</v>
      </c>
      <c r="EL85" s="25">
        <v>9.863449858663623</v>
      </c>
      <c r="EM85" s="25">
        <v>21.421080688736843</v>
      </c>
      <c r="EN85" s="25">
        <v>10.984929692699016</v>
      </c>
      <c r="EO85" s="25">
        <v>8.0133532730839807</v>
      </c>
      <c r="EP85" s="25">
        <v>9.6788801992624443</v>
      </c>
      <c r="EQ85" s="25">
        <v>21.527322153736844</v>
      </c>
      <c r="ER85" s="25">
        <v>10.879068820888385</v>
      </c>
      <c r="ES85" s="25">
        <v>7.9361292409466566</v>
      </c>
      <c r="ET85" s="25">
        <v>9.2979895753456177</v>
      </c>
      <c r="EU85" s="25">
        <v>21.630506587736843</v>
      </c>
      <c r="EV85" s="25">
        <v>10.827732444433668</v>
      </c>
      <c r="EW85" s="25">
        <v>7.8986800690539036</v>
      </c>
      <c r="EX85" s="25">
        <v>9.2651318608803948</v>
      </c>
      <c r="EY85" s="25">
        <v>21.745483640736843</v>
      </c>
      <c r="EZ85" s="25">
        <v>10.799795594793864</v>
      </c>
      <c r="FA85" s="25">
        <v>7.8783005261926</v>
      </c>
      <c r="FB85" s="25">
        <v>9.2700196534201194</v>
      </c>
      <c r="FC85" s="25">
        <v>21.878601934736842</v>
      </c>
      <c r="FD85" s="25">
        <v>10.710628206592238</v>
      </c>
      <c r="FE85" s="25">
        <v>7.8132541579329331</v>
      </c>
      <c r="FF85" s="25">
        <v>9.037876866417923</v>
      </c>
      <c r="FG85" s="25">
        <v>21.977536147736842</v>
      </c>
      <c r="FH85" s="25">
        <v>10.614315034646596</v>
      </c>
      <c r="FI85" s="25">
        <v>7.7429950399192169</v>
      </c>
      <c r="FJ85" s="25">
        <v>8.8256898116912268</v>
      </c>
      <c r="FK85" s="25">
        <v>22.344493566736844</v>
      </c>
      <c r="FL85" s="25">
        <v>10.267143211189355</v>
      </c>
      <c r="FM85" s="25">
        <v>7.4897380282086514</v>
      </c>
      <c r="FN85" s="25">
        <v>8.0743106519110768</v>
      </c>
      <c r="FO85" s="25">
        <v>22.073586850736842</v>
      </c>
      <c r="FP85" s="25">
        <v>10.536647527789656</v>
      </c>
      <c r="FQ85" s="25">
        <v>7.6863376749933412</v>
      </c>
      <c r="FR85" s="25">
        <v>8.6578630267872292</v>
      </c>
      <c r="FS85" s="25">
        <v>22.708657946736842</v>
      </c>
      <c r="FT85" s="25">
        <v>9.7991893199357296</v>
      </c>
      <c r="FU85" s="25">
        <v>7.1483721796295807</v>
      </c>
      <c r="FV85" s="25">
        <v>7.4316820272817647</v>
      </c>
      <c r="FW85" s="25">
        <v>22.981281241736845</v>
      </c>
      <c r="FX85" s="25">
        <v>9.5282858288960384</v>
      </c>
      <c r="FY85" s="25">
        <v>6.9507518545713687</v>
      </c>
      <c r="FZ85" s="25">
        <v>7.0079320064352082</v>
      </c>
      <c r="GA85" s="25">
        <v>23.169119817736842</v>
      </c>
      <c r="GB85" s="25">
        <v>9.3659782625592172</v>
      </c>
      <c r="GC85" s="25">
        <v>6.8323507446565825</v>
      </c>
      <c r="GD85" s="25">
        <v>6.9495177119608762</v>
      </c>
      <c r="GE85" s="26">
        <v>21.036853518736841</v>
      </c>
      <c r="GF85" s="26">
        <v>11.476266453928998</v>
      </c>
      <c r="GG85" s="26">
        <v>8.3717765997626774</v>
      </c>
      <c r="GH85" s="26">
        <v>10.891399088965496</v>
      </c>
      <c r="GI85" s="26">
        <v>21.148809843736842</v>
      </c>
      <c r="GJ85" s="26">
        <v>11.215920201924051</v>
      </c>
      <c r="GK85" s="26">
        <v>8.1818576335970956</v>
      </c>
      <c r="GL85" s="26">
        <v>10.046562495080805</v>
      </c>
      <c r="GM85" s="26">
        <v>21.232590145736843</v>
      </c>
      <c r="GN85" s="26">
        <v>11.094961634245903</v>
      </c>
      <c r="GO85" s="26">
        <v>8.0936200425221649</v>
      </c>
      <c r="GP85" s="26">
        <v>9.8079486437226304</v>
      </c>
      <c r="GQ85" s="26">
        <v>21.352145092736844</v>
      </c>
      <c r="GR85" s="26">
        <v>10.970651712383274</v>
      </c>
      <c r="GS85" s="26">
        <v>8.0029376852289005</v>
      </c>
      <c r="GT85" s="26">
        <v>9.585993304236359</v>
      </c>
      <c r="GU85" s="26">
        <v>21.492211611736842</v>
      </c>
      <c r="GV85" s="26">
        <v>10.844106443942332</v>
      </c>
      <c r="GW85" s="26">
        <v>7.9106246737283819</v>
      </c>
      <c r="GX85" s="26">
        <v>9.3947464066589177</v>
      </c>
      <c r="GY85" s="26">
        <v>21.629612520736842</v>
      </c>
      <c r="GZ85" s="26">
        <v>10.719340124939267</v>
      </c>
      <c r="HA85" s="26">
        <v>7.8196093810753631</v>
      </c>
      <c r="HB85" s="26">
        <v>8.9964343821967514</v>
      </c>
      <c r="HC85" s="26">
        <v>21.782608643736843</v>
      </c>
      <c r="HD85" s="26">
        <v>10.643661483777446</v>
      </c>
      <c r="HE85" s="26">
        <v>7.7644028659840831</v>
      </c>
      <c r="HF85" s="26">
        <v>8.969265482847085</v>
      </c>
      <c r="HG85" s="26">
        <v>21.947963272736843</v>
      </c>
      <c r="HH85" s="26">
        <v>10.548577635732343</v>
      </c>
      <c r="HI85" s="26">
        <v>7.6950405226405421</v>
      </c>
      <c r="HJ85" s="26">
        <v>9.0164578858045843</v>
      </c>
      <c r="HK85" s="26">
        <v>22.154257287736844</v>
      </c>
      <c r="HL85" s="26">
        <v>10.439035659296939</v>
      </c>
      <c r="HM85" s="26">
        <v>7.6151311759296441</v>
      </c>
      <c r="HN85" s="26">
        <v>8.8313677539763145</v>
      </c>
      <c r="HO85" s="26">
        <v>22.320239704736842</v>
      </c>
      <c r="HP85" s="26">
        <v>10.307266808985961</v>
      </c>
      <c r="HQ85" s="26">
        <v>7.5190076341802801</v>
      </c>
      <c r="HR85" s="26">
        <v>8.6465930680737237</v>
      </c>
      <c r="HS85" s="26">
        <v>23.046806704736841</v>
      </c>
      <c r="HT85" s="26">
        <v>9.6072468738125796</v>
      </c>
      <c r="HU85" s="26">
        <v>7.0083528375024331</v>
      </c>
      <c r="HV85" s="26">
        <v>7.1644392400852492</v>
      </c>
      <c r="HW85" s="26">
        <v>22.484980809736843</v>
      </c>
      <c r="HX85" s="26">
        <v>10.167785846411489</v>
      </c>
      <c r="HY85" s="26">
        <v>7.4172582139066181</v>
      </c>
      <c r="HZ85" s="26">
        <v>8.5183931667030208</v>
      </c>
      <c r="IA85" s="26">
        <v>23.863026651736842</v>
      </c>
      <c r="IB85" s="26">
        <v>8.4827676039404771</v>
      </c>
      <c r="IC85" s="26">
        <v>6.1880608656991329</v>
      </c>
      <c r="ID85" s="26">
        <v>3.3014405922612191</v>
      </c>
      <c r="IE85" s="26">
        <v>24.345625128736842</v>
      </c>
      <c r="IF85" s="26">
        <v>7.7013457408369561</v>
      </c>
      <c r="IG85" s="26">
        <v>5.6180244959150087</v>
      </c>
      <c r="IH85" s="26">
        <v>0.16403550775363129</v>
      </c>
      <c r="II85" s="26">
        <v>24.569697401736843</v>
      </c>
      <c r="IJ85" s="26">
        <v>7.1319719856364276</v>
      </c>
      <c r="IK85" s="26">
        <v>5.2026742686052483</v>
      </c>
      <c r="IL85" s="26">
        <v>-1.7538350475583862</v>
      </c>
      <c r="IM85" s="27">
        <v>21.036853518736841</v>
      </c>
      <c r="IN85" s="27">
        <v>11.476266453928998</v>
      </c>
      <c r="IO85" s="27">
        <v>8.3717765997626774</v>
      </c>
      <c r="IP85" s="27">
        <v>10.891399088965496</v>
      </c>
      <c r="IQ85" s="27">
        <v>21.134583570736844</v>
      </c>
      <c r="IR85" s="27">
        <v>11.213278781261414</v>
      </c>
      <c r="IS85" s="27">
        <v>8.1799307539988941</v>
      </c>
      <c r="IT85" s="27">
        <v>10.038868948241705</v>
      </c>
      <c r="IU85" s="27">
        <v>21.201783052736843</v>
      </c>
      <c r="IV85" s="27">
        <v>11.109253138597198</v>
      </c>
      <c r="IW85" s="27">
        <v>8.1040454959728923</v>
      </c>
      <c r="IX85" s="27">
        <v>9.8360311140355652</v>
      </c>
      <c r="IY85" s="27">
        <v>21.309311669736843</v>
      </c>
      <c r="IZ85" s="27">
        <v>10.946299733008159</v>
      </c>
      <c r="JA85" s="27">
        <v>7.9851732553153134</v>
      </c>
      <c r="JB85" s="27">
        <v>9.6361317011840359</v>
      </c>
      <c r="JC85" s="27">
        <v>21.447505091736843</v>
      </c>
      <c r="JD85" s="27">
        <v>10.879249287547518</v>
      </c>
      <c r="JE85" s="27">
        <v>7.9362608888619457</v>
      </c>
      <c r="JF85" s="27">
        <v>9.4625940211214665</v>
      </c>
      <c r="JG85" s="27">
        <v>21.611291691736842</v>
      </c>
      <c r="JH85" s="27">
        <v>10.743399254570761</v>
      </c>
      <c r="JI85" s="27">
        <v>7.8371601811781826</v>
      </c>
      <c r="JJ85" s="27">
        <v>9.0931222208706739</v>
      </c>
      <c r="JK85" s="27">
        <v>21.776438908736843</v>
      </c>
      <c r="JL85" s="27">
        <v>10.655525689401854</v>
      </c>
      <c r="JM85" s="27">
        <v>7.7730576388076251</v>
      </c>
      <c r="JN85" s="27">
        <v>9.0848709575813533</v>
      </c>
      <c r="JO85" s="27">
        <v>21.973257668736842</v>
      </c>
      <c r="JP85" s="27">
        <v>10.568335122559379</v>
      </c>
      <c r="JQ85" s="27">
        <v>7.7094533342071534</v>
      </c>
      <c r="JR85" s="27">
        <v>9.02633872890714</v>
      </c>
      <c r="JS85" s="27">
        <v>22.228151634736843</v>
      </c>
      <c r="JT85" s="27">
        <v>10.296818300059286</v>
      </c>
      <c r="JU85" s="27">
        <v>7.5113855923876889</v>
      </c>
      <c r="JV85" s="27">
        <v>8.1455663219566752</v>
      </c>
      <c r="JW85" s="27">
        <v>22.443988418736843</v>
      </c>
      <c r="JX85" s="27">
        <v>10.000806825383963</v>
      </c>
      <c r="JY85" s="27">
        <v>7.2954493428333134</v>
      </c>
      <c r="JZ85" s="27">
        <v>7.2480712179068778</v>
      </c>
      <c r="KA85" s="27">
        <v>23.261311601736843</v>
      </c>
      <c r="KB85" s="27">
        <v>8.8890454715131693</v>
      </c>
      <c r="KC85" s="27">
        <v>6.4844349136877177</v>
      </c>
      <c r="KD85" s="27">
        <v>3.8254004931145822</v>
      </c>
      <c r="KE85" s="27">
        <v>22.656877298736845</v>
      </c>
      <c r="KF85" s="27">
        <v>9.6740071188327743</v>
      </c>
      <c r="KG85" s="27">
        <v>7.0570535067748112</v>
      </c>
      <c r="KH85" s="27">
        <v>6.4067405994206954</v>
      </c>
      <c r="KI85" s="27">
        <v>24.041723882736843</v>
      </c>
      <c r="KJ85" s="27">
        <v>7.9435025884016737</v>
      </c>
      <c r="KK85" s="27">
        <v>5.7946745447835184</v>
      </c>
      <c r="KL85" s="27">
        <v>0.2452300094307418</v>
      </c>
      <c r="KM85" s="27">
        <v>24.385600666736842</v>
      </c>
      <c r="KN85" s="27">
        <v>7.3175329563778124</v>
      </c>
      <c r="KO85" s="27">
        <v>5.3380384132875225</v>
      </c>
      <c r="KP85" s="27">
        <v>-1.8856130881686681</v>
      </c>
      <c r="KQ85" s="27">
        <v>24.421626494736842</v>
      </c>
      <c r="KR85" s="27">
        <v>7.2514020598834898</v>
      </c>
      <c r="KS85" s="27">
        <v>5.2897968450026589</v>
      </c>
      <c r="KT85" s="27">
        <v>-1.2472844141778907</v>
      </c>
    </row>
    <row r="86" spans="1:306" ht="15" thickBot="1" x14ac:dyDescent="0.35">
      <c r="A86" s="2"/>
      <c r="B86" s="72" t="s">
        <v>542</v>
      </c>
      <c r="C86" s="72" t="s">
        <v>511</v>
      </c>
      <c r="D86" s="72" t="s">
        <v>849</v>
      </c>
      <c r="E86" s="85">
        <v>387386</v>
      </c>
      <c r="F86" s="82">
        <v>386308</v>
      </c>
      <c r="G86" s="20">
        <v>30.370397688000001</v>
      </c>
      <c r="H86" s="20">
        <v>13.524831309041835</v>
      </c>
      <c r="I86" s="20">
        <v>9.7205625606207562</v>
      </c>
      <c r="J86" s="20">
        <v>13.561956217035807</v>
      </c>
      <c r="K86" s="20">
        <v>30.626346865999999</v>
      </c>
      <c r="L86" s="20">
        <v>13.273669021059888</v>
      </c>
      <c r="M86" s="20">
        <v>9.5400472789576902</v>
      </c>
      <c r="N86" s="20">
        <v>12.325134381131681</v>
      </c>
      <c r="O86" s="20">
        <v>30.901169115000002</v>
      </c>
      <c r="P86" s="20">
        <v>13.107334473366844</v>
      </c>
      <c r="Q86" s="20">
        <v>9.4204993644663748</v>
      </c>
      <c r="R86" s="20">
        <v>11.55077417573014</v>
      </c>
      <c r="S86" s="20">
        <v>31.182672406000002</v>
      </c>
      <c r="T86" s="20">
        <v>13.006223449255961</v>
      </c>
      <c r="U86" s="20">
        <v>9.3478288806000656</v>
      </c>
      <c r="V86" s="20">
        <v>11.621103900848741</v>
      </c>
      <c r="W86" s="20">
        <v>31.460239874999999</v>
      </c>
      <c r="X86" s="20">
        <v>12.964028854417913</v>
      </c>
      <c r="Y86" s="20">
        <v>9.3175027944943505</v>
      </c>
      <c r="Z86" s="20">
        <v>11.20161493828326</v>
      </c>
      <c r="AA86" s="20">
        <v>31.653761326999998</v>
      </c>
      <c r="AB86" s="20">
        <v>12.828834747948562</v>
      </c>
      <c r="AC86" s="20">
        <v>9.2203361282540115</v>
      </c>
      <c r="AD86" s="20">
        <v>10.673533613339295</v>
      </c>
      <c r="AE86" s="20">
        <v>31.858265996</v>
      </c>
      <c r="AF86" s="20">
        <v>12.751703403528646</v>
      </c>
      <c r="AG86" s="20">
        <v>9.1649003123324224</v>
      </c>
      <c r="AH86" s="20">
        <v>10.444102852606452</v>
      </c>
      <c r="AI86" s="20">
        <v>32.083916225999999</v>
      </c>
      <c r="AJ86" s="20">
        <v>12.638269441969433</v>
      </c>
      <c r="AK86" s="20">
        <v>9.0833730906880223</v>
      </c>
      <c r="AL86" s="20">
        <v>10.104383974560658</v>
      </c>
      <c r="AM86" s="20">
        <v>32.302606105999999</v>
      </c>
      <c r="AN86" s="20">
        <v>12.508043343968795</v>
      </c>
      <c r="AO86" s="20">
        <v>8.9897770299523554</v>
      </c>
      <c r="AP86" s="20">
        <v>9.7229912417509432</v>
      </c>
      <c r="AQ86" s="20">
        <v>32.445021335</v>
      </c>
      <c r="AR86" s="20">
        <v>12.377308393348722</v>
      </c>
      <c r="AS86" s="20">
        <v>8.8958152468199838</v>
      </c>
      <c r="AT86" s="20">
        <v>9.3827324449836524</v>
      </c>
      <c r="AU86" s="20">
        <v>32.919095052000003</v>
      </c>
      <c r="AV86" s="20">
        <v>11.718796192649092</v>
      </c>
      <c r="AW86" s="20">
        <v>8.4225295623210261</v>
      </c>
      <c r="AX86" s="20">
        <v>7.0511256908643247</v>
      </c>
      <c r="AY86" s="20">
        <v>32.578085833000003</v>
      </c>
      <c r="AZ86" s="20">
        <v>12.262120229338286</v>
      </c>
      <c r="BA86" s="20">
        <v>8.8130272453343075</v>
      </c>
      <c r="BB86" s="20">
        <v>9.0663080412731567</v>
      </c>
      <c r="BC86" s="20">
        <v>33.318115163999998</v>
      </c>
      <c r="BD86" s="20">
        <v>10.372901100526006</v>
      </c>
      <c r="BE86" s="20">
        <v>7.4552082594469162</v>
      </c>
      <c r="BF86" s="20">
        <v>1.5020942016223344</v>
      </c>
      <c r="BG86" s="20">
        <v>33.524456401000002</v>
      </c>
      <c r="BH86" s="20">
        <v>9.0938966938566725</v>
      </c>
      <c r="BI86" s="20">
        <v>6.5359626092607126</v>
      </c>
      <c r="BJ86" s="20">
        <v>-3.4072921747986591</v>
      </c>
      <c r="BK86" s="20">
        <v>33.609158682</v>
      </c>
      <c r="BL86" s="20">
        <v>8.2011214684837661</v>
      </c>
      <c r="BM86" s="20">
        <v>5.8943074763787298</v>
      </c>
      <c r="BN86" s="20">
        <v>-6.5551083991738963</v>
      </c>
      <c r="BO86" s="23">
        <v>30.365836839</v>
      </c>
      <c r="BP86" s="23">
        <v>13.524831309041835</v>
      </c>
      <c r="BQ86" s="23">
        <v>9.7205625606207562</v>
      </c>
      <c r="BR86" s="23">
        <v>13.561956217035807</v>
      </c>
      <c r="BS86" s="23">
        <v>30.607834952000001</v>
      </c>
      <c r="BT86" s="23">
        <v>13.41521867115711</v>
      </c>
      <c r="BU86" s="23">
        <v>9.6417817995416293</v>
      </c>
      <c r="BV86" s="23">
        <v>13.056796606081912</v>
      </c>
      <c r="BW86" s="23">
        <v>30.723833341999999</v>
      </c>
      <c r="BX86" s="23">
        <v>13.363585842952427</v>
      </c>
      <c r="BY86" s="23">
        <v>9.6046722692800675</v>
      </c>
      <c r="BZ86" s="23">
        <v>12.736538844537192</v>
      </c>
      <c r="CA86" s="23">
        <v>30.869833057000001</v>
      </c>
      <c r="CB86" s="23">
        <v>13.380447523169419</v>
      </c>
      <c r="CC86" s="23">
        <v>9.616791090852125</v>
      </c>
      <c r="CD86" s="23">
        <v>13.037632157955141</v>
      </c>
      <c r="CE86" s="23">
        <v>31.023884236000001</v>
      </c>
      <c r="CF86" s="23">
        <v>13.267942589928831</v>
      </c>
      <c r="CG86" s="23">
        <v>9.5359315801525355</v>
      </c>
      <c r="CH86" s="23">
        <v>12.870913032112639</v>
      </c>
      <c r="CI86" s="23">
        <v>31.190531457999999</v>
      </c>
      <c r="CJ86" s="23">
        <v>13.223071841144126</v>
      </c>
      <c r="CK86" s="23">
        <v>9.5036820895128979</v>
      </c>
      <c r="CL86" s="23">
        <v>12.673572261288511</v>
      </c>
      <c r="CM86" s="23">
        <v>31.312987186000001</v>
      </c>
      <c r="CN86" s="23">
        <v>13.189663151732642</v>
      </c>
      <c r="CO86" s="23">
        <v>9.4796706066284067</v>
      </c>
      <c r="CP86" s="23">
        <v>12.581507208796687</v>
      </c>
      <c r="CQ86" s="23">
        <v>31.460237929999998</v>
      </c>
      <c r="CR86" s="23">
        <v>13.108036149467146</v>
      </c>
      <c r="CS86" s="23">
        <v>9.4210036728953988</v>
      </c>
      <c r="CT86" s="23">
        <v>12.187490019916744</v>
      </c>
      <c r="CU86" s="23">
        <v>31.631124149000001</v>
      </c>
      <c r="CV86" s="23">
        <v>13.021471490199461</v>
      </c>
      <c r="CW86" s="23">
        <v>9.3587879478543172</v>
      </c>
      <c r="CX86" s="23">
        <v>11.698824774501345</v>
      </c>
      <c r="CY86" s="23">
        <v>31.684321796999999</v>
      </c>
      <c r="CZ86" s="23">
        <v>12.98180955110656</v>
      </c>
      <c r="DA86" s="23">
        <v>9.330282131299672</v>
      </c>
      <c r="DB86" s="23">
        <v>11.478685788418233</v>
      </c>
      <c r="DC86" s="23">
        <v>31.865216872000001</v>
      </c>
      <c r="DD86" s="23">
        <v>12.753033675047437</v>
      </c>
      <c r="DE86" s="23">
        <v>9.1658564046655204</v>
      </c>
      <c r="DF86" s="23">
        <v>10.576671604132116</v>
      </c>
      <c r="DG86" s="23">
        <v>31.732960990999999</v>
      </c>
      <c r="DH86" s="23">
        <v>12.921466361193593</v>
      </c>
      <c r="DI86" s="23">
        <v>9.2869122925746392</v>
      </c>
      <c r="DJ86" s="23">
        <v>11.238718461496525</v>
      </c>
      <c r="DK86" s="23">
        <v>32.041184481999998</v>
      </c>
      <c r="DL86" s="23">
        <v>12.545390970957724</v>
      </c>
      <c r="DM86" s="23">
        <v>9.0166195048299453</v>
      </c>
      <c r="DN86" s="23">
        <v>9.8162439237751684</v>
      </c>
      <c r="DO86" s="23">
        <v>32.153881552000001</v>
      </c>
      <c r="DP86" s="23">
        <v>12.344473523083197</v>
      </c>
      <c r="DQ86" s="23">
        <v>8.8722161790539769</v>
      </c>
      <c r="DR86" s="23">
        <v>9.2807206360043963</v>
      </c>
      <c r="DS86" s="23">
        <v>32.219143443999997</v>
      </c>
      <c r="DT86" s="23">
        <v>12.181159262398973</v>
      </c>
      <c r="DU86" s="23">
        <v>8.754839004304209</v>
      </c>
      <c r="DV86" s="23">
        <v>9.2759509448306332</v>
      </c>
      <c r="DW86" s="25">
        <v>30.370397688000001</v>
      </c>
      <c r="DX86" s="25">
        <v>13.524831309041835</v>
      </c>
      <c r="DY86" s="25">
        <v>9.7205625606207562</v>
      </c>
      <c r="DZ86" s="25">
        <v>13.561956217035807</v>
      </c>
      <c r="EA86" s="25">
        <v>30.626346865999999</v>
      </c>
      <c r="EB86" s="25">
        <v>13.418373914996574</v>
      </c>
      <c r="EC86" s="25">
        <v>9.6440495354146094</v>
      </c>
      <c r="ED86" s="25">
        <v>13.050343326058426</v>
      </c>
      <c r="EE86" s="25">
        <v>30.901169115000002</v>
      </c>
      <c r="EF86" s="25">
        <v>13.277843459423218</v>
      </c>
      <c r="EG86" s="25">
        <v>9.5430475300025268</v>
      </c>
      <c r="EH86" s="25">
        <v>12.402278902247364</v>
      </c>
      <c r="EI86" s="25">
        <v>31.182672406000002</v>
      </c>
      <c r="EJ86" s="25">
        <v>13.20002243483278</v>
      </c>
      <c r="EK86" s="25">
        <v>9.487116027362843</v>
      </c>
      <c r="EL86" s="25">
        <v>12.481346858057728</v>
      </c>
      <c r="EM86" s="25">
        <v>31.460239874999999</v>
      </c>
      <c r="EN86" s="25">
        <v>13.141273352817038</v>
      </c>
      <c r="EO86" s="25">
        <v>9.4448919053709268</v>
      </c>
      <c r="EP86" s="25">
        <v>12.114589612975411</v>
      </c>
      <c r="EQ86" s="25">
        <v>31.653761326999998</v>
      </c>
      <c r="ER86" s="25">
        <v>13.04167877819922</v>
      </c>
      <c r="ES86" s="25">
        <v>9.373311323613601</v>
      </c>
      <c r="ET86" s="25">
        <v>11.701787401022155</v>
      </c>
      <c r="EU86" s="25">
        <v>31.858265996</v>
      </c>
      <c r="EV86" s="25">
        <v>12.976170655976643</v>
      </c>
      <c r="EW86" s="25">
        <v>9.3262293463420889</v>
      </c>
      <c r="EX86" s="25">
        <v>11.568032240056837</v>
      </c>
      <c r="EY86" s="25">
        <v>32.083916225999999</v>
      </c>
      <c r="EZ86" s="25">
        <v>12.882973568151916</v>
      </c>
      <c r="FA86" s="25">
        <v>9.2592467643070524</v>
      </c>
      <c r="FB86" s="25">
        <v>11.314455449938983</v>
      </c>
      <c r="FC86" s="25">
        <v>32.302606105999999</v>
      </c>
      <c r="FD86" s="25">
        <v>12.757507838151019</v>
      </c>
      <c r="FE86" s="25">
        <v>9.1690720737826439</v>
      </c>
      <c r="FF86" s="25">
        <v>10.981479595438405</v>
      </c>
      <c r="FG86" s="25">
        <v>32.445021335</v>
      </c>
      <c r="FH86" s="25">
        <v>12.638550069597413</v>
      </c>
      <c r="FI86" s="25">
        <v>9.083574783289702</v>
      </c>
      <c r="FJ86" s="25">
        <v>10.660289246803615</v>
      </c>
      <c r="FK86" s="25">
        <v>32.919095052000003</v>
      </c>
      <c r="FL86" s="25">
        <v>12.193775764079808</v>
      </c>
      <c r="FM86" s="25">
        <v>8.7639067324763698</v>
      </c>
      <c r="FN86" s="25">
        <v>9.4793338626555048</v>
      </c>
      <c r="FO86" s="25">
        <v>32.578085833000003</v>
      </c>
      <c r="FP86" s="25">
        <v>12.518480859068259</v>
      </c>
      <c r="FQ86" s="25">
        <v>8.9972786775650633</v>
      </c>
      <c r="FR86" s="25">
        <v>10.345065819927282</v>
      </c>
      <c r="FS86" s="25">
        <v>33.318115163999998</v>
      </c>
      <c r="FT86" s="25">
        <v>11.724074359314976</v>
      </c>
      <c r="FU86" s="25">
        <v>8.426323084628903</v>
      </c>
      <c r="FV86" s="25">
        <v>8.4947602932847985</v>
      </c>
      <c r="FW86" s="25">
        <v>33.524456401000002</v>
      </c>
      <c r="FX86" s="25">
        <v>11.202664120951942</v>
      </c>
      <c r="FY86" s="25">
        <v>8.0515752799470324</v>
      </c>
      <c r="FZ86" s="25">
        <v>7.8281135865338349</v>
      </c>
      <c r="GA86" s="25">
        <v>33.609158682</v>
      </c>
      <c r="GB86" s="25">
        <v>10.813190749152364</v>
      </c>
      <c r="GC86" s="25">
        <v>7.7716530990513117</v>
      </c>
      <c r="GD86" s="25">
        <v>7.8627227873459233</v>
      </c>
      <c r="GE86" s="26">
        <v>30.372817085000001</v>
      </c>
      <c r="GF86" s="26">
        <v>13.524831309041835</v>
      </c>
      <c r="GG86" s="26">
        <v>9.7205625606207562</v>
      </c>
      <c r="GH86" s="26">
        <v>13.561956217035807</v>
      </c>
      <c r="GI86" s="26">
        <v>30.629671911999999</v>
      </c>
      <c r="GJ86" s="26">
        <v>13.20265395121703</v>
      </c>
      <c r="GK86" s="26">
        <v>9.4890073500017653</v>
      </c>
      <c r="GL86" s="26">
        <v>12.024540958090558</v>
      </c>
      <c r="GM86" s="26">
        <v>30.922727204000001</v>
      </c>
      <c r="GN86" s="26">
        <v>12.991808190181645</v>
      </c>
      <c r="GO86" s="26">
        <v>9.3374683500723563</v>
      </c>
      <c r="GP86" s="26">
        <v>11.262851088363199</v>
      </c>
      <c r="GQ86" s="26">
        <v>31.258388760999999</v>
      </c>
      <c r="GR86" s="26">
        <v>12.994784308462433</v>
      </c>
      <c r="GS86" s="26">
        <v>9.3396073448794024</v>
      </c>
      <c r="GT86" s="26">
        <v>11.386993180842808</v>
      </c>
      <c r="GU86" s="26">
        <v>31.579094334000001</v>
      </c>
      <c r="GV86" s="26">
        <v>12.885699028170638</v>
      </c>
      <c r="GW86" s="26">
        <v>9.2612056060857846</v>
      </c>
      <c r="GX86" s="26">
        <v>11.020605839393681</v>
      </c>
      <c r="GY86" s="26">
        <v>31.815885421000001</v>
      </c>
      <c r="GZ86" s="26">
        <v>12.722367380475191</v>
      </c>
      <c r="HA86" s="26">
        <v>9.1438159349487069</v>
      </c>
      <c r="HB86" s="26">
        <v>10.593758660242443</v>
      </c>
      <c r="HC86" s="26">
        <v>32.075007640999999</v>
      </c>
      <c r="HD86" s="26">
        <v>12.611932971198964</v>
      </c>
      <c r="HE86" s="26">
        <v>9.0644445505901388</v>
      </c>
      <c r="HF86" s="26">
        <v>10.526019577352599</v>
      </c>
      <c r="HG86" s="26">
        <v>32.339769062000002</v>
      </c>
      <c r="HH86" s="26">
        <v>12.485847996160466</v>
      </c>
      <c r="HI86" s="26">
        <v>8.9738247964645055</v>
      </c>
      <c r="HJ86" s="26">
        <v>10.347229250476417</v>
      </c>
      <c r="HK86" s="26">
        <v>32.632289018999998</v>
      </c>
      <c r="HL86" s="26">
        <v>12.348009195155869</v>
      </c>
      <c r="HM86" s="26">
        <v>8.8747573361886509</v>
      </c>
      <c r="HN86" s="26">
        <v>10.102108118632586</v>
      </c>
      <c r="HO86" s="26">
        <v>32.828703388999998</v>
      </c>
      <c r="HP86" s="26">
        <v>12.189946850243285</v>
      </c>
      <c r="HQ86" s="26">
        <v>8.761154816712196</v>
      </c>
      <c r="HR86" s="26">
        <v>9.8680012072000807</v>
      </c>
      <c r="HS86" s="26">
        <v>33.613004552999996</v>
      </c>
      <c r="HT86" s="26">
        <v>11.401188465255416</v>
      </c>
      <c r="HU86" s="26">
        <v>8.1942586350671824</v>
      </c>
      <c r="HV86" s="26">
        <v>7.8691744677405353</v>
      </c>
      <c r="HW86" s="26">
        <v>33.003006589999998</v>
      </c>
      <c r="HX86" s="26">
        <v>12.057487826603396</v>
      </c>
      <c r="HY86" s="26">
        <v>8.6659539083541386</v>
      </c>
      <c r="HZ86" s="26">
        <v>9.6438097604730189</v>
      </c>
      <c r="IA86" s="26">
        <v>34.379033675999999</v>
      </c>
      <c r="IB86" s="26">
        <v>9.8381304746437994</v>
      </c>
      <c r="IC86" s="26">
        <v>7.0708580811940402</v>
      </c>
      <c r="ID86" s="26">
        <v>2.6667215117784835</v>
      </c>
      <c r="IE86" s="26">
        <v>34.719132039000002</v>
      </c>
      <c r="IF86" s="26">
        <v>8.569279686360991</v>
      </c>
      <c r="IG86" s="26">
        <v>6.1589100364631371</v>
      </c>
      <c r="IH86" s="26">
        <v>-1.8940455327412664</v>
      </c>
      <c r="II86" s="26">
        <v>34.904302854000001</v>
      </c>
      <c r="IJ86" s="26">
        <v>7.8213265946515174</v>
      </c>
      <c r="IK86" s="26">
        <v>5.6213414225380944</v>
      </c>
      <c r="IL86" s="26">
        <v>-4.7577736570683555</v>
      </c>
      <c r="IM86" s="27">
        <v>30.372817085000001</v>
      </c>
      <c r="IN86" s="27">
        <v>13.524831309041835</v>
      </c>
      <c r="IO86" s="27">
        <v>9.7205625606207562</v>
      </c>
      <c r="IP86" s="27">
        <v>13.561956217035807</v>
      </c>
      <c r="IQ86" s="27">
        <v>30.614546650000001</v>
      </c>
      <c r="IR86" s="27">
        <v>13.183984450208483</v>
      </c>
      <c r="IS86" s="27">
        <v>9.4755892120315099</v>
      </c>
      <c r="IT86" s="27">
        <v>11.889692828465067</v>
      </c>
      <c r="IU86" s="27">
        <v>30.89284808</v>
      </c>
      <c r="IV86" s="27">
        <v>12.881913788679892</v>
      </c>
      <c r="IW86" s="27">
        <v>9.2584850799338518</v>
      </c>
      <c r="IX86" s="27">
        <v>11.146456641716597</v>
      </c>
      <c r="IY86" s="27">
        <v>31.219497891</v>
      </c>
      <c r="IZ86" s="27">
        <v>13.02344255648037</v>
      </c>
      <c r="JA86" s="27">
        <v>9.3602045919999561</v>
      </c>
      <c r="JB86" s="27">
        <v>11.29542707894948</v>
      </c>
      <c r="JC86" s="27">
        <v>31.503689023</v>
      </c>
      <c r="JD86" s="27">
        <v>12.925273357950688</v>
      </c>
      <c r="JE86" s="27">
        <v>9.2896484561022898</v>
      </c>
      <c r="JF86" s="27">
        <v>10.957389116865357</v>
      </c>
      <c r="JG86" s="27">
        <v>31.719714809999999</v>
      </c>
      <c r="JH86" s="27">
        <v>12.759103525380471</v>
      </c>
      <c r="JI86" s="27">
        <v>9.1702189256129287</v>
      </c>
      <c r="JJ86" s="27">
        <v>10.568804914380834</v>
      </c>
      <c r="JK86" s="27">
        <v>31.95794149</v>
      </c>
      <c r="JL86" s="27">
        <v>12.656786191083148</v>
      </c>
      <c r="JM86" s="27">
        <v>9.096681442863833</v>
      </c>
      <c r="JN86" s="27">
        <v>10.532646148298213</v>
      </c>
      <c r="JO86" s="27">
        <v>32.223497262999999</v>
      </c>
      <c r="JP86" s="27">
        <v>12.498042157651424</v>
      </c>
      <c r="JQ86" s="27">
        <v>8.9825889804264847</v>
      </c>
      <c r="JR86" s="27">
        <v>10.229815561460512</v>
      </c>
      <c r="JS86" s="27">
        <v>32.601833737999996</v>
      </c>
      <c r="JT86" s="27">
        <v>12.162093380035202</v>
      </c>
      <c r="JU86" s="27">
        <v>8.7411359792493553</v>
      </c>
      <c r="JV86" s="27">
        <v>9.0461132666769117</v>
      </c>
      <c r="JW86" s="27">
        <v>32.879862297000003</v>
      </c>
      <c r="JX86" s="27">
        <v>11.854096810267162</v>
      </c>
      <c r="JY86" s="27">
        <v>8.5197727802211141</v>
      </c>
      <c r="JZ86" s="27">
        <v>7.8323825979805548</v>
      </c>
      <c r="KA86" s="27">
        <v>33.789098617000001</v>
      </c>
      <c r="KB86" s="27">
        <v>10.51308386350113</v>
      </c>
      <c r="KC86" s="27">
        <v>7.5559603713427137</v>
      </c>
      <c r="KD86" s="27">
        <v>3.1759782078568293</v>
      </c>
      <c r="KE86" s="27">
        <v>33.136501033000002</v>
      </c>
      <c r="KF86" s="27">
        <v>11.53944782260543</v>
      </c>
      <c r="KG86" s="27">
        <v>8.2936283574690837</v>
      </c>
      <c r="KH86" s="27">
        <v>6.6590042725617025</v>
      </c>
      <c r="KI86" s="27">
        <v>34.453377938000003</v>
      </c>
      <c r="KJ86" s="27">
        <v>9.0293937949650651</v>
      </c>
      <c r="KK86" s="27">
        <v>6.4896031057896355</v>
      </c>
      <c r="KL86" s="27">
        <v>-1.7055320905047822</v>
      </c>
      <c r="KM86" s="27">
        <v>34.723596190999999</v>
      </c>
      <c r="KN86" s="27">
        <v>8.1493026782235614</v>
      </c>
      <c r="KO86" s="27">
        <v>5.8570642915263429</v>
      </c>
      <c r="KP86" s="27">
        <v>-4.9546952283560017</v>
      </c>
      <c r="KQ86" s="27">
        <v>34.724213392999999</v>
      </c>
      <c r="KR86" s="27">
        <v>8.0527739853646771</v>
      </c>
      <c r="KS86" s="27">
        <v>5.7876872193552149</v>
      </c>
      <c r="KT86" s="27">
        <v>-4.1936762414115805</v>
      </c>
    </row>
    <row r="87" spans="1:306" ht="15" thickBot="1" x14ac:dyDescent="0.35">
      <c r="A87" s="2"/>
      <c r="B87" s="72" t="s">
        <v>543</v>
      </c>
      <c r="C87" s="72" t="s">
        <v>544</v>
      </c>
      <c r="D87" s="72" t="s">
        <v>847</v>
      </c>
      <c r="E87" s="85">
        <v>383606</v>
      </c>
      <c r="F87" s="82">
        <v>402218</v>
      </c>
      <c r="G87" s="20">
        <v>22.411466239927343</v>
      </c>
      <c r="H87" s="20">
        <v>16.128280813721577</v>
      </c>
      <c r="I87" s="20">
        <v>11.765356307537594</v>
      </c>
      <c r="J87" s="20">
        <v>2.8075215040276618</v>
      </c>
      <c r="K87" s="20">
        <v>22.600687554927344</v>
      </c>
      <c r="L87" s="20">
        <v>15.706601083272442</v>
      </c>
      <c r="M87" s="20">
        <v>11.457746815013159</v>
      </c>
      <c r="N87" s="20">
        <v>1.6091441687822829</v>
      </c>
      <c r="O87" s="20">
        <v>22.679854309927343</v>
      </c>
      <c r="P87" s="20">
        <v>15.388487235358228</v>
      </c>
      <c r="Q87" s="20">
        <v>11.225687191901418</v>
      </c>
      <c r="R87" s="20">
        <v>1.0027604207310894</v>
      </c>
      <c r="S87" s="20">
        <v>22.790156334927342</v>
      </c>
      <c r="T87" s="20">
        <v>15.107240299311517</v>
      </c>
      <c r="U87" s="20">
        <v>11.02052146771725</v>
      </c>
      <c r="V87" s="20">
        <v>0.81893505342591411</v>
      </c>
      <c r="W87" s="20">
        <v>22.896245755927342</v>
      </c>
      <c r="X87" s="20">
        <v>14.926996859946305</v>
      </c>
      <c r="Y87" s="20">
        <v>10.889036388140537</v>
      </c>
      <c r="Z87" s="20">
        <v>0.36608349924781081</v>
      </c>
      <c r="AA87" s="20">
        <v>23.005435007927343</v>
      </c>
      <c r="AB87" s="20">
        <v>14.79106663911921</v>
      </c>
      <c r="AC87" s="20">
        <v>10.789877184536367</v>
      </c>
      <c r="AD87" s="20">
        <v>-3.17379313561581E-2</v>
      </c>
      <c r="AE87" s="20">
        <v>23.126173486927343</v>
      </c>
      <c r="AF87" s="20">
        <v>14.628790007089119</v>
      </c>
      <c r="AG87" s="20">
        <v>10.671498640767657</v>
      </c>
      <c r="AH87" s="20">
        <v>-0.28734137655545666</v>
      </c>
      <c r="AI87" s="20">
        <v>23.259188597927341</v>
      </c>
      <c r="AJ87" s="20">
        <v>14.424157069999026</v>
      </c>
      <c r="AK87" s="20">
        <v>10.52222176216355</v>
      </c>
      <c r="AL87" s="20">
        <v>-0.78686245779259778</v>
      </c>
      <c r="AM87" s="20">
        <v>23.411578274927344</v>
      </c>
      <c r="AN87" s="20">
        <v>14.214268900303562</v>
      </c>
      <c r="AO87" s="20">
        <v>10.369111264539827</v>
      </c>
      <c r="AP87" s="20">
        <v>-1.2348022788165061</v>
      </c>
      <c r="AQ87" s="20">
        <v>23.513111106927344</v>
      </c>
      <c r="AR87" s="20">
        <v>14.024933339855354</v>
      </c>
      <c r="AS87" s="20">
        <v>10.230993609218171</v>
      </c>
      <c r="AT87" s="20">
        <v>-1.4609994825946622</v>
      </c>
      <c r="AU87" s="20">
        <v>23.847176274927342</v>
      </c>
      <c r="AV87" s="20">
        <v>13.444706821013918</v>
      </c>
      <c r="AW87" s="20">
        <v>9.8077264419300256</v>
      </c>
      <c r="AX87" s="20">
        <v>-3.5748103161247862</v>
      </c>
      <c r="AY87" s="20">
        <v>23.606126596927343</v>
      </c>
      <c r="AZ87" s="20">
        <v>13.820404102453843</v>
      </c>
      <c r="BA87" s="20">
        <v>10.081792378093123</v>
      </c>
      <c r="BB87" s="20">
        <v>-1.715113900941649</v>
      </c>
      <c r="BC87" s="20">
        <v>24.134573094927344</v>
      </c>
      <c r="BD87" s="20">
        <v>12.28113275721979</v>
      </c>
      <c r="BE87" s="20">
        <v>8.9589153622580753</v>
      </c>
      <c r="BF87" s="20">
        <v>-8.6480351550761476</v>
      </c>
      <c r="BG87" s="20">
        <v>24.281218623927344</v>
      </c>
      <c r="BH87" s="20">
        <v>11.644527059300726</v>
      </c>
      <c r="BI87" s="20">
        <v>8.4945203687722106</v>
      </c>
      <c r="BJ87" s="20">
        <v>-12.672133496625801</v>
      </c>
      <c r="BK87" s="20">
        <v>24.330589951927344</v>
      </c>
      <c r="BL87" s="20">
        <v>10.940760759842455</v>
      </c>
      <c r="BM87" s="20">
        <v>7.9811326515073135</v>
      </c>
      <c r="BN87" s="20">
        <v>-15.387199361403237</v>
      </c>
      <c r="BO87" s="23">
        <v>22.404860879927345</v>
      </c>
      <c r="BP87" s="23">
        <v>16.128280813721577</v>
      </c>
      <c r="BQ87" s="23">
        <v>11.765356307537594</v>
      </c>
      <c r="BR87" s="23">
        <v>2.8075215040276618</v>
      </c>
      <c r="BS87" s="23">
        <v>22.627993314927345</v>
      </c>
      <c r="BT87" s="23">
        <v>15.872608810560511</v>
      </c>
      <c r="BU87" s="23">
        <v>11.578847140826371</v>
      </c>
      <c r="BV87" s="23">
        <v>2.0372855027667569</v>
      </c>
      <c r="BW87" s="23">
        <v>22.658104710927343</v>
      </c>
      <c r="BX87" s="23">
        <v>15.714515732549293</v>
      </c>
      <c r="BY87" s="23">
        <v>11.463520441468876</v>
      </c>
      <c r="BZ87" s="23">
        <v>1.7491226867790886</v>
      </c>
      <c r="CA87" s="23">
        <v>22.725074323927345</v>
      </c>
      <c r="CB87" s="23">
        <v>15.594500929759798</v>
      </c>
      <c r="CC87" s="23">
        <v>11.375971313740648</v>
      </c>
      <c r="CD87" s="23">
        <v>1.8102471365266801</v>
      </c>
      <c r="CE87" s="23">
        <v>22.790854003927343</v>
      </c>
      <c r="CF87" s="23">
        <v>15.443244815430351</v>
      </c>
      <c r="CG87" s="23">
        <v>11.265632084201341</v>
      </c>
      <c r="CH87" s="23">
        <v>1.5844947294749119</v>
      </c>
      <c r="CI87" s="23">
        <v>22.857850538927345</v>
      </c>
      <c r="CJ87" s="23">
        <v>15.313466266561075</v>
      </c>
      <c r="CK87" s="23">
        <v>11.170960439643718</v>
      </c>
      <c r="CL87" s="23">
        <v>1.4366399444648792</v>
      </c>
      <c r="CM87" s="23">
        <v>22.956203656927343</v>
      </c>
      <c r="CN87" s="23">
        <v>15.261382919453071</v>
      </c>
      <c r="CO87" s="23">
        <v>11.132966363059095</v>
      </c>
      <c r="CP87" s="23">
        <v>1.3244197619713454</v>
      </c>
      <c r="CQ87" s="23">
        <v>23.088263859927345</v>
      </c>
      <c r="CR87" s="23">
        <v>15.124248948305816</v>
      </c>
      <c r="CS87" s="23">
        <v>11.032929040355588</v>
      </c>
      <c r="CT87" s="23">
        <v>0.85663976920576701</v>
      </c>
      <c r="CU87" s="23">
        <v>23.225790926927345</v>
      </c>
      <c r="CV87" s="23">
        <v>14.976193897696239</v>
      </c>
      <c r="CW87" s="23">
        <v>10.924924942233103</v>
      </c>
      <c r="CX87" s="23">
        <v>0.36845213458811088</v>
      </c>
      <c r="CY87" s="23">
        <v>23.268252210927344</v>
      </c>
      <c r="CZ87" s="23">
        <v>14.947233803979662</v>
      </c>
      <c r="DA87" s="23">
        <v>10.903798957063914</v>
      </c>
      <c r="DB87" s="23">
        <v>0.26963304352686635</v>
      </c>
      <c r="DC87" s="23">
        <v>23.410142380927343</v>
      </c>
      <c r="DD87" s="23">
        <v>14.708696021200119</v>
      </c>
      <c r="DE87" s="23">
        <v>10.729788965569741</v>
      </c>
      <c r="DF87" s="23">
        <v>-0.44503384237028598</v>
      </c>
      <c r="DG87" s="23">
        <v>23.306228230927346</v>
      </c>
      <c r="DH87" s="23">
        <v>14.882637207784818</v>
      </c>
      <c r="DI87" s="23">
        <v>10.856676639486217</v>
      </c>
      <c r="DJ87" s="23">
        <v>0.12109256935496049</v>
      </c>
      <c r="DK87" s="23">
        <v>23.543630568927345</v>
      </c>
      <c r="DL87" s="23">
        <v>14.399878667032342</v>
      </c>
      <c r="DM87" s="23">
        <v>10.504511005215543</v>
      </c>
      <c r="DN87" s="23">
        <v>-1.0532132831146264</v>
      </c>
      <c r="DO87" s="23">
        <v>23.609607774927344</v>
      </c>
      <c r="DP87" s="23">
        <v>14.115221483448414</v>
      </c>
      <c r="DQ87" s="23">
        <v>10.296857552932165</v>
      </c>
      <c r="DR87" s="23">
        <v>-1.4507207190830265</v>
      </c>
      <c r="DS87" s="23">
        <v>23.643109534927344</v>
      </c>
      <c r="DT87" s="23">
        <v>14.13765234374681</v>
      </c>
      <c r="DU87" s="23">
        <v>10.313220553226078</v>
      </c>
      <c r="DV87" s="23">
        <v>-1.6021328576241629</v>
      </c>
      <c r="DW87" s="25">
        <v>22.411466239927343</v>
      </c>
      <c r="DX87" s="25">
        <v>16.128280813721577</v>
      </c>
      <c r="DY87" s="25">
        <v>11.765356307537594</v>
      </c>
      <c r="DZ87" s="25">
        <v>2.8075215040276618</v>
      </c>
      <c r="EA87" s="25">
        <v>22.600687554927344</v>
      </c>
      <c r="EB87" s="25">
        <v>15.864803321086535</v>
      </c>
      <c r="EC87" s="25">
        <v>11.573153144927073</v>
      </c>
      <c r="ED87" s="25">
        <v>2.0766896692174193</v>
      </c>
      <c r="EE87" s="25">
        <v>22.679854309927343</v>
      </c>
      <c r="EF87" s="25">
        <v>15.620771192636747</v>
      </c>
      <c r="EG87" s="25">
        <v>11.395135104761511</v>
      </c>
      <c r="EH87" s="25">
        <v>1.5773137631643088</v>
      </c>
      <c r="EI87" s="25">
        <v>22.790156334927342</v>
      </c>
      <c r="EJ87" s="25">
        <v>15.394150576415457</v>
      </c>
      <c r="EK87" s="25">
        <v>11.229818520354772</v>
      </c>
      <c r="EL87" s="25">
        <v>1.4528643572592124</v>
      </c>
      <c r="EM87" s="25">
        <v>22.896245755927342</v>
      </c>
      <c r="EN87" s="25">
        <v>15.142431290405415</v>
      </c>
      <c r="EO87" s="25">
        <v>11.046192805773495</v>
      </c>
      <c r="EP87" s="25">
        <v>1.1085284311709067</v>
      </c>
      <c r="EQ87" s="25">
        <v>23.005435007927343</v>
      </c>
      <c r="ER87" s="25">
        <v>14.950118545349447</v>
      </c>
      <c r="ES87" s="25">
        <v>10.905903335730345</v>
      </c>
      <c r="ET87" s="25">
        <v>0.86469871499300055</v>
      </c>
      <c r="EU87" s="25">
        <v>23.126173486927343</v>
      </c>
      <c r="EV87" s="25">
        <v>14.835369822203598</v>
      </c>
      <c r="EW87" s="25">
        <v>10.822195739785135</v>
      </c>
      <c r="EX87" s="25">
        <v>0.7759432926618679</v>
      </c>
      <c r="EY87" s="25">
        <v>23.259188597927341</v>
      </c>
      <c r="EZ87" s="25">
        <v>14.655126382838391</v>
      </c>
      <c r="FA87" s="25">
        <v>10.690710660208424</v>
      </c>
      <c r="FB87" s="25">
        <v>0.42571239291207874</v>
      </c>
      <c r="FC87" s="25">
        <v>23.411578274927344</v>
      </c>
      <c r="FD87" s="25">
        <v>14.459997020434404</v>
      </c>
      <c r="FE87" s="25">
        <v>10.548366507024264</v>
      </c>
      <c r="FF87" s="25">
        <v>8.1520974698232607E-2</v>
      </c>
      <c r="FG87" s="25">
        <v>23.513111106927344</v>
      </c>
      <c r="FH87" s="25">
        <v>14.286949001396481</v>
      </c>
      <c r="FI87" s="25">
        <v>10.422130386398031</v>
      </c>
      <c r="FJ87" s="25">
        <v>-9.5234933755865114E-2</v>
      </c>
      <c r="FK87" s="25">
        <v>23.847176274927342</v>
      </c>
      <c r="FL87" s="25">
        <v>13.892542289045124</v>
      </c>
      <c r="FM87" s="25">
        <v>10.134416180867191</v>
      </c>
      <c r="FN87" s="25">
        <v>-1.111772375718548</v>
      </c>
      <c r="FO87" s="25">
        <v>23.606126596927343</v>
      </c>
      <c r="FP87" s="25">
        <v>14.083169077873777</v>
      </c>
      <c r="FQ87" s="25">
        <v>10.273475769315249</v>
      </c>
      <c r="FR87" s="25">
        <v>-0.33391302691393676</v>
      </c>
      <c r="FS87" s="25">
        <v>24.134573094927344</v>
      </c>
      <c r="FT87" s="25">
        <v>13.496968118909379</v>
      </c>
      <c r="FU87" s="25">
        <v>9.8458503311365764</v>
      </c>
      <c r="FV87" s="25">
        <v>-1.9602457606118797</v>
      </c>
      <c r="FW87" s="25">
        <v>24.281218623927344</v>
      </c>
      <c r="FX87" s="25">
        <v>13.580804299403237</v>
      </c>
      <c r="FY87" s="25">
        <v>9.9070076575971928</v>
      </c>
      <c r="FZ87" s="25">
        <v>-2.4853592116279977</v>
      </c>
      <c r="GA87" s="25">
        <v>24.330589951927344</v>
      </c>
      <c r="GB87" s="25">
        <v>13.303748837866095</v>
      </c>
      <c r="GC87" s="25">
        <v>9.7048995557119309</v>
      </c>
      <c r="GD87" s="25">
        <v>-2.5539669402202954</v>
      </c>
      <c r="GE87" s="26">
        <v>22.413568787927343</v>
      </c>
      <c r="GF87" s="26">
        <v>16.128280813721577</v>
      </c>
      <c r="GG87" s="26">
        <v>11.765356307537594</v>
      </c>
      <c r="GH87" s="26">
        <v>2.8075215040276618</v>
      </c>
      <c r="GI87" s="26">
        <v>22.602873570927343</v>
      </c>
      <c r="GJ87" s="26">
        <v>15.702162067570766</v>
      </c>
      <c r="GK87" s="26">
        <v>11.454508614861005</v>
      </c>
      <c r="GL87" s="26">
        <v>1.4221150380042964</v>
      </c>
      <c r="GM87" s="26">
        <v>22.691978700927343</v>
      </c>
      <c r="GN87" s="26">
        <v>15.434707190105813</v>
      </c>
      <c r="GO87" s="26">
        <v>11.259404005392225</v>
      </c>
      <c r="GP87" s="26">
        <v>0.82617277134614753</v>
      </c>
      <c r="GQ87" s="26">
        <v>22.823482725927342</v>
      </c>
      <c r="GR87" s="26">
        <v>15.17667560369709</v>
      </c>
      <c r="GS87" s="26">
        <v>11.071173555553145</v>
      </c>
      <c r="GT87" s="26">
        <v>0.68307975261479115</v>
      </c>
      <c r="GU87" s="26">
        <v>22.964721422927344</v>
      </c>
      <c r="GV87" s="26">
        <v>14.880619683090222</v>
      </c>
      <c r="GW87" s="26">
        <v>10.855204883310506</v>
      </c>
      <c r="GX87" s="26">
        <v>0.27263600090966023</v>
      </c>
      <c r="GY87" s="26">
        <v>23.116925512927345</v>
      </c>
      <c r="GZ87" s="26">
        <v>14.584082060704114</v>
      </c>
      <c r="HA87" s="26">
        <v>10.638884816326408</v>
      </c>
      <c r="HB87" s="26">
        <v>-5.4520208933890757E-2</v>
      </c>
      <c r="HC87" s="26">
        <v>23.283601073927343</v>
      </c>
      <c r="HD87" s="26">
        <v>14.388762024679201</v>
      </c>
      <c r="HE87" s="26">
        <v>10.496401569390436</v>
      </c>
      <c r="HF87" s="26">
        <v>-0.21167848342206597</v>
      </c>
      <c r="HG87" s="26">
        <v>23.455520850927343</v>
      </c>
      <c r="HH87" s="26">
        <v>14.113208536050895</v>
      </c>
      <c r="HI87" s="26">
        <v>10.295389135830945</v>
      </c>
      <c r="HJ87" s="26">
        <v>-0.59383035068847434</v>
      </c>
      <c r="HK87" s="26">
        <v>23.664936286927343</v>
      </c>
      <c r="HL87" s="26">
        <v>13.777137916255311</v>
      </c>
      <c r="HM87" s="26">
        <v>10.050230297634995</v>
      </c>
      <c r="HN87" s="26">
        <v>-0.94567466072585304</v>
      </c>
      <c r="HO87" s="26">
        <v>23.803192982927342</v>
      </c>
      <c r="HP87" s="26">
        <v>13.823301003431729</v>
      </c>
      <c r="HQ87" s="26">
        <v>10.083905627024373</v>
      </c>
      <c r="HR87" s="26">
        <v>-1.0999227289692506</v>
      </c>
      <c r="HS87" s="26">
        <v>24.192119491927343</v>
      </c>
      <c r="HT87" s="26">
        <v>13.142432264243213</v>
      </c>
      <c r="HU87" s="26">
        <v>9.5872213611848611</v>
      </c>
      <c r="HV87" s="26">
        <v>-2.9711556515851179</v>
      </c>
      <c r="HW87" s="26">
        <v>23.908940261927341</v>
      </c>
      <c r="HX87" s="26">
        <v>13.76935040415772</v>
      </c>
      <c r="HY87" s="26">
        <v>10.044549415981479</v>
      </c>
      <c r="HZ87" s="26">
        <v>-1.2756248961168701</v>
      </c>
      <c r="IA87" s="26">
        <v>24.635627366927345</v>
      </c>
      <c r="IB87" s="26">
        <v>11.970334755077673</v>
      </c>
      <c r="IC87" s="26">
        <v>8.7321925467821799</v>
      </c>
      <c r="ID87" s="26">
        <v>-7.8192808925757369</v>
      </c>
      <c r="IE87" s="26">
        <v>24.838076438927345</v>
      </c>
      <c r="IF87" s="26">
        <v>11.187271645364547</v>
      </c>
      <c r="IG87" s="26">
        <v>8.1609589104466131</v>
      </c>
      <c r="IH87" s="26">
        <v>-11.65813767623543</v>
      </c>
      <c r="II87" s="26">
        <v>24.931021258927345</v>
      </c>
      <c r="IJ87" s="26">
        <v>10.49730074963928</v>
      </c>
      <c r="IK87" s="26">
        <v>7.6576347481383618</v>
      </c>
      <c r="IL87" s="26">
        <v>-14.194425833025509</v>
      </c>
      <c r="IM87" s="27">
        <v>22.413568787927343</v>
      </c>
      <c r="IN87" s="27">
        <v>16.128280813721577</v>
      </c>
      <c r="IO87" s="27">
        <v>11.765356307537594</v>
      </c>
      <c r="IP87" s="27">
        <v>2.8075215040276618</v>
      </c>
      <c r="IQ87" s="27">
        <v>22.578658847927343</v>
      </c>
      <c r="IR87" s="27">
        <v>15.71599431120106</v>
      </c>
      <c r="IS87" s="27">
        <v>11.464599044009821</v>
      </c>
      <c r="IT87" s="27">
        <v>1.3802312369082976</v>
      </c>
      <c r="IU87" s="27">
        <v>22.640034394927344</v>
      </c>
      <c r="IV87" s="27">
        <v>15.434103665139336</v>
      </c>
      <c r="IW87" s="27">
        <v>11.258963742331758</v>
      </c>
      <c r="IX87" s="27">
        <v>0.84813832941723533</v>
      </c>
      <c r="IY87" s="27">
        <v>22.746361332927343</v>
      </c>
      <c r="IZ87" s="27">
        <v>15.159320714862082</v>
      </c>
      <c r="JA87" s="27">
        <v>11.058513405771535</v>
      </c>
      <c r="JB87" s="27">
        <v>0.75412212134969892</v>
      </c>
      <c r="JC87" s="27">
        <v>22.860798344927343</v>
      </c>
      <c r="JD87" s="27">
        <v>14.838301776944872</v>
      </c>
      <c r="JE87" s="27">
        <v>10.82433455994874</v>
      </c>
      <c r="JF87" s="27">
        <v>0.40664622070781675</v>
      </c>
      <c r="JG87" s="27">
        <v>22.983599770927341</v>
      </c>
      <c r="JH87" s="27">
        <v>14.482960480330251</v>
      </c>
      <c r="JI87" s="27">
        <v>10.565118031309396</v>
      </c>
      <c r="JJ87" s="27">
        <v>0.15482057200285126</v>
      </c>
      <c r="JK87" s="27">
        <v>23.121075187927342</v>
      </c>
      <c r="JL87" s="27">
        <v>14.13494601533152</v>
      </c>
      <c r="JM87" s="27">
        <v>10.311246324325996</v>
      </c>
      <c r="JN87" s="27">
        <v>6.6788192243979694E-2</v>
      </c>
      <c r="JO87" s="27">
        <v>23.270866678927344</v>
      </c>
      <c r="JP87" s="27">
        <v>14.174303479774087</v>
      </c>
      <c r="JQ87" s="27">
        <v>10.339957046682347</v>
      </c>
      <c r="JR87" s="27">
        <v>-0.36173499670647047</v>
      </c>
      <c r="JS87" s="27">
        <v>23.471866348927342</v>
      </c>
      <c r="JT87" s="27">
        <v>13.931183147950104</v>
      </c>
      <c r="JU87" s="27">
        <v>10.162604149460819</v>
      </c>
      <c r="JV87" s="27">
        <v>-1.5499472508679624</v>
      </c>
      <c r="JW87" s="27">
        <v>23.627930741927344</v>
      </c>
      <c r="JX87" s="27">
        <v>13.673532939547243</v>
      </c>
      <c r="JY87" s="27">
        <v>9.9746519095672781</v>
      </c>
      <c r="JZ87" s="27">
        <v>-2.5887422279979937</v>
      </c>
      <c r="KA87" s="27">
        <v>24.133679857927344</v>
      </c>
      <c r="KB87" s="27">
        <v>12.790529288765846</v>
      </c>
      <c r="KC87" s="27">
        <v>9.3305130399451031</v>
      </c>
      <c r="KD87" s="27">
        <v>-7.0076579106109129</v>
      </c>
      <c r="KE87" s="27">
        <v>23.773153120927343</v>
      </c>
      <c r="KF87" s="27">
        <v>13.339703755850485</v>
      </c>
      <c r="KG87" s="27">
        <v>9.7311281677990138</v>
      </c>
      <c r="KH87" s="27">
        <v>-3.6864353183629497</v>
      </c>
      <c r="KI87" s="27">
        <v>24.554290778927342</v>
      </c>
      <c r="KJ87" s="27">
        <v>11.49074601452323</v>
      </c>
      <c r="KK87" s="27">
        <v>8.3823392376244126</v>
      </c>
      <c r="KL87" s="27">
        <v>-11.480794790043849</v>
      </c>
      <c r="KM87" s="27">
        <v>24.691399157927343</v>
      </c>
      <c r="KN87" s="27">
        <v>10.714704068578065</v>
      </c>
      <c r="KO87" s="27">
        <v>7.8162274425053848</v>
      </c>
      <c r="KP87" s="27">
        <v>-14.077197581685798</v>
      </c>
      <c r="KQ87" s="27">
        <v>24.614160808927345</v>
      </c>
      <c r="KR87" s="27">
        <v>10.648719091427374</v>
      </c>
      <c r="KS87" s="27">
        <v>7.7680923203501377</v>
      </c>
      <c r="KT87" s="27">
        <v>-13.210018704806025</v>
      </c>
    </row>
    <row r="88" spans="1:306" ht="15" thickBot="1" x14ac:dyDescent="0.35">
      <c r="A88" s="2"/>
      <c r="B88" s="72" t="s">
        <v>434</v>
      </c>
      <c r="C88" s="72" t="s">
        <v>435</v>
      </c>
      <c r="D88" s="72" t="s">
        <v>839</v>
      </c>
      <c r="E88" s="85">
        <v>382184</v>
      </c>
      <c r="F88" s="82">
        <v>373490</v>
      </c>
      <c r="G88" s="20">
        <v>26.963114754098363</v>
      </c>
      <c r="H88" s="20">
        <v>4.4392712550607296</v>
      </c>
      <c r="I88" s="20">
        <v>3.1905916585838998</v>
      </c>
      <c r="J88" s="20">
        <v>18.118745923083409</v>
      </c>
      <c r="K88" s="20">
        <v>25.138945569629755</v>
      </c>
      <c r="L88" s="20">
        <v>4.1389357078202833</v>
      </c>
      <c r="M88" s="20">
        <v>2.9747345872888751</v>
      </c>
      <c r="N88" s="20">
        <v>16.414037987499004</v>
      </c>
      <c r="O88" s="20">
        <v>23.778826780802905</v>
      </c>
      <c r="P88" s="20">
        <v>3.9150025199162681</v>
      </c>
      <c r="Q88" s="20">
        <v>2.8137893959824973</v>
      </c>
      <c r="R88" s="20">
        <v>15.787233512083315</v>
      </c>
      <c r="S88" s="20">
        <v>21.381529296445262</v>
      </c>
      <c r="T88" s="20">
        <v>3.5203057681056977</v>
      </c>
      <c r="U88" s="20">
        <v>2.5301130690265006</v>
      </c>
      <c r="V88" s="20">
        <v>15.177341976746355</v>
      </c>
      <c r="W88" s="20">
        <v>19.67562436480577</v>
      </c>
      <c r="X88" s="20">
        <v>3.2394415283485882</v>
      </c>
      <c r="Y88" s="20">
        <v>2.3282504098024286</v>
      </c>
      <c r="Z88" s="20">
        <v>14.616320449632063</v>
      </c>
      <c r="AA88" s="20">
        <v>17.585210834049118</v>
      </c>
      <c r="AB88" s="20">
        <v>2.8952708795600435</v>
      </c>
      <c r="AC88" s="20">
        <v>2.0808881879282177</v>
      </c>
      <c r="AD88" s="20">
        <v>13.978805532293116</v>
      </c>
      <c r="AE88" s="20">
        <v>15.389873226229984</v>
      </c>
      <c r="AF88" s="20">
        <v>2.5338252815115494</v>
      </c>
      <c r="AG88" s="20">
        <v>1.8211101198836646</v>
      </c>
      <c r="AH88" s="20">
        <v>13.465114640328046</v>
      </c>
      <c r="AI88" s="20">
        <v>11.230733935498828</v>
      </c>
      <c r="AJ88" s="20">
        <v>1.8490547100281471</v>
      </c>
      <c r="AK88" s="20">
        <v>1.3289520272850215</v>
      </c>
      <c r="AL88" s="20">
        <v>10.589502594824744</v>
      </c>
      <c r="AM88" s="20">
        <v>9.2228976903633502</v>
      </c>
      <c r="AN88" s="20">
        <v>1.5184797816792559</v>
      </c>
      <c r="AO88" s="20">
        <v>1.091361317385382</v>
      </c>
      <c r="AP88" s="20">
        <v>9.2228976903633502</v>
      </c>
      <c r="AQ88" s="20">
        <v>6.4278912233828862</v>
      </c>
      <c r="AR88" s="20">
        <v>1.0583032783437409</v>
      </c>
      <c r="AS88" s="20">
        <v>0.76062340373686921</v>
      </c>
      <c r="AT88" s="20">
        <v>6.4278912233828862</v>
      </c>
      <c r="AU88" s="20">
        <v>4.5224228539654225</v>
      </c>
      <c r="AV88" s="20">
        <v>0.74458244019403719</v>
      </c>
      <c r="AW88" s="20">
        <v>0.53514606031404621</v>
      </c>
      <c r="AX88" s="20">
        <v>4.5224228539654225</v>
      </c>
      <c r="AY88" s="20">
        <v>6.109883799868685</v>
      </c>
      <c r="AZ88" s="20">
        <v>1.0059457808150871</v>
      </c>
      <c r="BA88" s="20">
        <v>0.72299303936370474</v>
      </c>
      <c r="BB88" s="20">
        <v>6.109883799868685</v>
      </c>
      <c r="BC88" s="20">
        <v>1.4434184235465317</v>
      </c>
      <c r="BD88" s="20">
        <v>0.23764783761494854</v>
      </c>
      <c r="BE88" s="20">
        <v>0.17080218008989029</v>
      </c>
      <c r="BF88" s="20">
        <v>1.4434184235465317</v>
      </c>
      <c r="BG88" s="20">
        <v>16.312542089656343</v>
      </c>
      <c r="BH88" s="20">
        <v>2.6857356746802616</v>
      </c>
      <c r="BI88" s="20">
        <v>1.9302911105121958</v>
      </c>
      <c r="BJ88" s="20">
        <v>-1.7923886980943351</v>
      </c>
      <c r="BK88" s="20">
        <v>25.379448169565805</v>
      </c>
      <c r="BL88" s="20">
        <v>4.1785326271080008</v>
      </c>
      <c r="BM88" s="20">
        <v>3.0031936728293194</v>
      </c>
      <c r="BN88" s="20">
        <v>-4.2269962811175219</v>
      </c>
      <c r="BO88" s="23">
        <v>26.963114754098363</v>
      </c>
      <c r="BP88" s="23">
        <v>4.4392712550607296</v>
      </c>
      <c r="BQ88" s="23">
        <v>3.1905916585838998</v>
      </c>
      <c r="BR88" s="23">
        <v>18.118745923083409</v>
      </c>
      <c r="BS88" s="23">
        <v>26.202267509199483</v>
      </c>
      <c r="BT88" s="23">
        <v>4.3140035575200235</v>
      </c>
      <c r="BU88" s="23">
        <v>3.1005592978878149</v>
      </c>
      <c r="BV88" s="23">
        <v>17.413018056090714</v>
      </c>
      <c r="BW88" s="23">
        <v>26.208677628766232</v>
      </c>
      <c r="BX88" s="23">
        <v>4.3150589348306072</v>
      </c>
      <c r="BY88" s="23">
        <v>3.1013178183409122</v>
      </c>
      <c r="BZ88" s="23">
        <v>17.383893314292347</v>
      </c>
      <c r="CA88" s="23">
        <v>25.814565106120483</v>
      </c>
      <c r="CB88" s="23">
        <v>4.2501713130184866</v>
      </c>
      <c r="CC88" s="23">
        <v>3.0546818069318129</v>
      </c>
      <c r="CD88" s="23">
        <v>17.125259264521478</v>
      </c>
      <c r="CE88" s="23">
        <v>25.349901329800883</v>
      </c>
      <c r="CF88" s="23">
        <v>4.1736679652303748</v>
      </c>
      <c r="CG88" s="23">
        <v>2.9996973445545181</v>
      </c>
      <c r="CH88" s="23">
        <v>16.895887246116118</v>
      </c>
      <c r="CI88" s="23">
        <v>24.583981903064071</v>
      </c>
      <c r="CJ88" s="23">
        <v>4.0475651716245835</v>
      </c>
      <c r="CK88" s="23">
        <v>2.9090647838737311</v>
      </c>
      <c r="CL88" s="23">
        <v>16.626714748851267</v>
      </c>
      <c r="CM88" s="23">
        <v>24.355434182062858</v>
      </c>
      <c r="CN88" s="23">
        <v>4.0099365319995526</v>
      </c>
      <c r="CO88" s="23">
        <v>2.8820203396815409</v>
      </c>
      <c r="CP88" s="23">
        <v>16.30534565209053</v>
      </c>
      <c r="CQ88" s="23">
        <v>23.795796796212333</v>
      </c>
      <c r="CR88" s="23">
        <v>3.9177965035599254</v>
      </c>
      <c r="CS88" s="23">
        <v>2.8157974870396747</v>
      </c>
      <c r="CT88" s="23">
        <v>15.808569025094972</v>
      </c>
      <c r="CU88" s="23">
        <v>23.033551705925017</v>
      </c>
      <c r="CV88" s="23">
        <v>3.7922986614343479</v>
      </c>
      <c r="CW88" s="23">
        <v>2.7255997168989836</v>
      </c>
      <c r="CX88" s="23">
        <v>15.216009159821436</v>
      </c>
      <c r="CY88" s="23">
        <v>22.439427477420981</v>
      </c>
      <c r="CZ88" s="23">
        <v>3.6944806373081773</v>
      </c>
      <c r="DA88" s="23">
        <v>2.6552959769596116</v>
      </c>
      <c r="DB88" s="23">
        <v>14.797142948529476</v>
      </c>
      <c r="DC88" s="23">
        <v>20.523520618878173</v>
      </c>
      <c r="DD88" s="23">
        <v>3.3790411815157047</v>
      </c>
      <c r="DE88" s="23">
        <v>2.4285834291979991</v>
      </c>
      <c r="DF88" s="23">
        <v>13.441566329389261</v>
      </c>
      <c r="DG88" s="23">
        <v>21.909384475364508</v>
      </c>
      <c r="DH88" s="23">
        <v>3.6072130985080566</v>
      </c>
      <c r="DI88" s="23">
        <v>2.592575078559137</v>
      </c>
      <c r="DJ88" s="23">
        <v>14.47522432766408</v>
      </c>
      <c r="DK88" s="23">
        <v>19.92698011477416</v>
      </c>
      <c r="DL88" s="23">
        <v>3.2808253360356918</v>
      </c>
      <c r="DM88" s="23">
        <v>2.357993767218669</v>
      </c>
      <c r="DN88" s="23">
        <v>12.16580925138112</v>
      </c>
      <c r="DO88" s="23">
        <v>27.472629398165374</v>
      </c>
      <c r="DP88" s="23">
        <v>4.5231589562431518</v>
      </c>
      <c r="DQ88" s="23">
        <v>3.2508834011408108</v>
      </c>
      <c r="DR88" s="23">
        <v>11.428600941929673</v>
      </c>
      <c r="DS88" s="23">
        <v>33.498960528918929</v>
      </c>
      <c r="DT88" s="23">
        <v>5.5153484271634401</v>
      </c>
      <c r="DU88" s="23">
        <v>3.9639895097265851</v>
      </c>
      <c r="DV88" s="23">
        <v>10.988493915657234</v>
      </c>
      <c r="DW88" s="25">
        <v>26.963114754098363</v>
      </c>
      <c r="DX88" s="25">
        <v>4.4392712550607296</v>
      </c>
      <c r="DY88" s="25">
        <v>3.1905916585838998</v>
      </c>
      <c r="DZ88" s="25">
        <v>18.118745923083409</v>
      </c>
      <c r="EA88" s="25">
        <v>26.051090072833141</v>
      </c>
      <c r="EB88" s="25">
        <v>4.289113345324755</v>
      </c>
      <c r="EC88" s="25">
        <v>3.0826702123042127</v>
      </c>
      <c r="ED88" s="25">
        <v>17.350040186852429</v>
      </c>
      <c r="EE88" s="25">
        <v>24.741336438622056</v>
      </c>
      <c r="EF88" s="25">
        <v>4.0734723961024164</v>
      </c>
      <c r="EG88" s="25">
        <v>2.9276848162093994</v>
      </c>
      <c r="EH88" s="25">
        <v>16.877179596194129</v>
      </c>
      <c r="EI88" s="25">
        <v>22.184555954755297</v>
      </c>
      <c r="EJ88" s="25">
        <v>3.6525179844536386</v>
      </c>
      <c r="EK88" s="25">
        <v>2.6251365921242931</v>
      </c>
      <c r="EL88" s="25">
        <v>16.316233649081397</v>
      </c>
      <c r="EM88" s="25">
        <v>20.557633650596195</v>
      </c>
      <c r="EN88" s="25">
        <v>3.3846576320819648</v>
      </c>
      <c r="EO88" s="25">
        <v>2.4326200828057578</v>
      </c>
      <c r="EP88" s="25">
        <v>15.829738721758865</v>
      </c>
      <c r="EQ88" s="25">
        <v>18.756030931122034</v>
      </c>
      <c r="ER88" s="25">
        <v>3.0880374812373659</v>
      </c>
      <c r="ES88" s="25">
        <v>2.2194333400551778</v>
      </c>
      <c r="ET88" s="25">
        <v>15.310804268927271</v>
      </c>
      <c r="EU88" s="25">
        <v>16.712168223287428</v>
      </c>
      <c r="EV88" s="25">
        <v>2.7515310705007638</v>
      </c>
      <c r="EW88" s="25">
        <v>1.977579556974846</v>
      </c>
      <c r="EX88" s="25">
        <v>14.922115489997982</v>
      </c>
      <c r="EY88" s="25">
        <v>12.645231913865427</v>
      </c>
      <c r="EZ88" s="25">
        <v>2.0819410168577352</v>
      </c>
      <c r="FA88" s="25">
        <v>1.4963320014467334</v>
      </c>
      <c r="FB88" s="25">
        <v>12.141661730336793</v>
      </c>
      <c r="FC88" s="25">
        <v>10.565901912375958</v>
      </c>
      <c r="FD88" s="25">
        <v>1.7395951866529917</v>
      </c>
      <c r="FE88" s="25">
        <v>1.2502813126186876</v>
      </c>
      <c r="FF88" s="25">
        <v>10.565901912375958</v>
      </c>
      <c r="FG88" s="25">
        <v>7.5757254786783195</v>
      </c>
      <c r="FH88" s="25">
        <v>1.2472854364355668</v>
      </c>
      <c r="FI88" s="25">
        <v>0.89644860174467034</v>
      </c>
      <c r="FJ88" s="25">
        <v>7.5757254786783195</v>
      </c>
      <c r="FK88" s="25">
        <v>6.7621345194993472</v>
      </c>
      <c r="FL88" s="25">
        <v>1.1133338885005672</v>
      </c>
      <c r="FM88" s="25">
        <v>0.80017498678847754</v>
      </c>
      <c r="FN88" s="25">
        <v>6.7621345194993472</v>
      </c>
      <c r="FO88" s="25">
        <v>8.1189781753535293</v>
      </c>
      <c r="FP88" s="25">
        <v>1.3367278507329698</v>
      </c>
      <c r="FQ88" s="25">
        <v>0.96073262598751763</v>
      </c>
      <c r="FR88" s="25">
        <v>8.1189781753535293</v>
      </c>
      <c r="FS88" s="25">
        <v>8.0892423644007074</v>
      </c>
      <c r="FT88" s="25">
        <v>1.3318320761901299</v>
      </c>
      <c r="FU88" s="25">
        <v>0.95721393642762986</v>
      </c>
      <c r="FV88" s="25">
        <v>6.8507106597684704</v>
      </c>
      <c r="FW88" s="25">
        <v>26.441170392068322</v>
      </c>
      <c r="FX88" s="25">
        <v>4.353337095590196</v>
      </c>
      <c r="FY88" s="25">
        <v>3.1288290861613341</v>
      </c>
      <c r="FZ88" s="25">
        <v>5.9830815447103767</v>
      </c>
      <c r="GA88" s="25">
        <v>37.335640611357135</v>
      </c>
      <c r="GB88" s="25">
        <v>6.1470285486984757</v>
      </c>
      <c r="GC88" s="25">
        <v>4.4179904506164602</v>
      </c>
      <c r="GD88" s="25">
        <v>5.6152890019703996</v>
      </c>
      <c r="GE88" s="26">
        <v>26.963114754098363</v>
      </c>
      <c r="GF88" s="26">
        <v>4.4392712550607296</v>
      </c>
      <c r="GG88" s="26">
        <v>3.1905916585838998</v>
      </c>
      <c r="GH88" s="26">
        <v>18.118745923083409</v>
      </c>
      <c r="GI88" s="26">
        <v>24.550040714567697</v>
      </c>
      <c r="GJ88" s="26">
        <v>4.0419770137344919</v>
      </c>
      <c r="GK88" s="26">
        <v>2.9050484647694073</v>
      </c>
      <c r="GL88" s="26">
        <v>16.0050840593589</v>
      </c>
      <c r="GM88" s="26">
        <v>22.984607034937682</v>
      </c>
      <c r="GN88" s="26">
        <v>3.7842402945511431</v>
      </c>
      <c r="GO88" s="26">
        <v>2.7198080099538289</v>
      </c>
      <c r="GP88" s="26">
        <v>15.388944865231217</v>
      </c>
      <c r="GQ88" s="26">
        <v>20.273356102635621</v>
      </c>
      <c r="GR88" s="26">
        <v>3.3378535013786039</v>
      </c>
      <c r="GS88" s="26">
        <v>2.3989810325136234</v>
      </c>
      <c r="GT88" s="26">
        <v>14.822485112010149</v>
      </c>
      <c r="GU88" s="26">
        <v>17.768798013423964</v>
      </c>
      <c r="GV88" s="26">
        <v>2.9254971088228388</v>
      </c>
      <c r="GW88" s="26">
        <v>2.1026123740424092</v>
      </c>
      <c r="GX88" s="26">
        <v>14.317401425894317</v>
      </c>
      <c r="GY88" s="26">
        <v>15.27240778632094</v>
      </c>
      <c r="GZ88" s="26">
        <v>2.5144854924846891</v>
      </c>
      <c r="HA88" s="26">
        <v>1.8072102327169299</v>
      </c>
      <c r="HB88" s="26">
        <v>13.782314496675429</v>
      </c>
      <c r="HC88" s="26">
        <v>12.473007848279709</v>
      </c>
      <c r="HD88" s="26">
        <v>2.0535856376384944</v>
      </c>
      <c r="HE88" s="26">
        <v>1.4759524320951742</v>
      </c>
      <c r="HF88" s="26">
        <v>12.473007848279709</v>
      </c>
      <c r="HG88" s="26">
        <v>6.9685677483906447</v>
      </c>
      <c r="HH88" s="26">
        <v>1.1473215456189725</v>
      </c>
      <c r="HI88" s="26">
        <v>0.82460258516358753</v>
      </c>
      <c r="HJ88" s="26">
        <v>6.9685677483906447</v>
      </c>
      <c r="HK88" s="26">
        <v>8.02571676692531</v>
      </c>
      <c r="HL88" s="26">
        <v>1.3213730709377702</v>
      </c>
      <c r="HM88" s="26">
        <v>0.94969684341890193</v>
      </c>
      <c r="HN88" s="26">
        <v>8.02571676692531</v>
      </c>
      <c r="HO88" s="26">
        <v>7.2881528274221248</v>
      </c>
      <c r="HP88" s="26">
        <v>1.1999387920991893</v>
      </c>
      <c r="HQ88" s="26">
        <v>0.86241963622259876</v>
      </c>
      <c r="HR88" s="26">
        <v>7.2881528274221248</v>
      </c>
      <c r="HS88" s="26">
        <v>1.9175338619821201</v>
      </c>
      <c r="HT88" s="26">
        <v>0.31570732950312907</v>
      </c>
      <c r="HU88" s="26">
        <v>0.22690507387179307</v>
      </c>
      <c r="HV88" s="26">
        <v>1.9175338619821201</v>
      </c>
      <c r="HW88" s="26">
        <v>5.2925783606110297</v>
      </c>
      <c r="HX88" s="26">
        <v>0.87138267205741649</v>
      </c>
      <c r="HY88" s="26">
        <v>0.62627988360285713</v>
      </c>
      <c r="HZ88" s="26">
        <v>5.2925783606110297</v>
      </c>
      <c r="IA88" s="26">
        <v>2.6844262295081971</v>
      </c>
      <c r="IB88" s="26">
        <v>0.44197031039136303</v>
      </c>
      <c r="IC88" s="26">
        <v>0.31765276430649858</v>
      </c>
      <c r="ID88" s="26">
        <v>1.7687631121840823</v>
      </c>
      <c r="IE88" s="26">
        <v>13.213547365910484</v>
      </c>
      <c r="IF88" s="26">
        <v>2.175509822727502</v>
      </c>
      <c r="IG88" s="26">
        <v>1.5635817445597275</v>
      </c>
      <c r="IH88" s="26">
        <v>-1.2201009523589761</v>
      </c>
      <c r="II88" s="26">
        <v>21.036162530415769</v>
      </c>
      <c r="IJ88" s="26">
        <v>3.4634437634422719</v>
      </c>
      <c r="IK88" s="26">
        <v>2.4892452266835341</v>
      </c>
      <c r="IL88" s="26">
        <v>-3.3289079821245267</v>
      </c>
      <c r="IM88" s="27">
        <v>26.963114754098363</v>
      </c>
      <c r="IN88" s="27">
        <v>4.4392712550607296</v>
      </c>
      <c r="IO88" s="27">
        <v>3.1905916585838998</v>
      </c>
      <c r="IP88" s="27">
        <v>18.118745923083409</v>
      </c>
      <c r="IQ88" s="27">
        <v>24.425081907043559</v>
      </c>
      <c r="IR88" s="27">
        <v>4.021403498865471</v>
      </c>
      <c r="IS88" s="27">
        <v>2.8902618745483166</v>
      </c>
      <c r="IT88" s="27">
        <v>15.815816996801157</v>
      </c>
      <c r="IU88" s="27">
        <v>22.6707904717085</v>
      </c>
      <c r="IV88" s="27">
        <v>3.7325727902138151</v>
      </c>
      <c r="IW88" s="27">
        <v>2.6826735572729747</v>
      </c>
      <c r="IX88" s="27">
        <v>15.215278672874035</v>
      </c>
      <c r="IY88" s="27">
        <v>19.323273610760172</v>
      </c>
      <c r="IZ88" s="27">
        <v>3.1814296633100416</v>
      </c>
      <c r="JA88" s="27">
        <v>2.2865561401675469</v>
      </c>
      <c r="JB88" s="27">
        <v>14.681324432109008</v>
      </c>
      <c r="JC88" s="27">
        <v>16.618822529482102</v>
      </c>
      <c r="JD88" s="27">
        <v>2.7361624137608858</v>
      </c>
      <c r="JE88" s="27">
        <v>1.9665338007728581</v>
      </c>
      <c r="JF88" s="27">
        <v>14.217010683586906</v>
      </c>
      <c r="JG88" s="27">
        <v>12.956463059325685</v>
      </c>
      <c r="JH88" s="27">
        <v>2.1331828518727849</v>
      </c>
      <c r="JI88" s="27">
        <v>1.5331605172043974</v>
      </c>
      <c r="JJ88" s="27">
        <v>12.956463059325685</v>
      </c>
      <c r="JK88" s="27">
        <v>11.18933027938421</v>
      </c>
      <c r="JL88" s="27">
        <v>1.8422379137447686</v>
      </c>
      <c r="JM88" s="27">
        <v>1.3240526615760171</v>
      </c>
      <c r="JN88" s="27">
        <v>11.18933027938421</v>
      </c>
      <c r="JO88" s="27">
        <v>8.6327643564432996</v>
      </c>
      <c r="JP88" s="27">
        <v>1.4213188279164408</v>
      </c>
      <c r="JQ88" s="27">
        <v>1.0215298268536204</v>
      </c>
      <c r="JR88" s="27">
        <v>8.6327643564432996</v>
      </c>
      <c r="JS88" s="27">
        <v>6.8046202113809189</v>
      </c>
      <c r="JT88" s="27">
        <v>1.1203288337226345</v>
      </c>
      <c r="JU88" s="27">
        <v>0.8052023916474027</v>
      </c>
      <c r="JV88" s="27">
        <v>6.8046202113809189</v>
      </c>
      <c r="JW88" s="27">
        <v>3.3433885507604928</v>
      </c>
      <c r="JX88" s="27">
        <v>0.55046343210901505</v>
      </c>
      <c r="JY88" s="27">
        <v>0.39562890707350162</v>
      </c>
      <c r="JZ88" s="27">
        <v>3.3433885507604928</v>
      </c>
      <c r="KA88" s="27">
        <v>10.332854533206085</v>
      </c>
      <c r="KB88" s="27">
        <v>1.7012257126196251</v>
      </c>
      <c r="KC88" s="27">
        <v>1.2227044161504774</v>
      </c>
      <c r="KD88" s="27">
        <v>2.8489746531872555</v>
      </c>
      <c r="KE88" s="27">
        <v>3.4449609903692799</v>
      </c>
      <c r="KF88" s="27">
        <v>0.56718655981788413</v>
      </c>
      <c r="KG88" s="27">
        <v>0.40764814822992451</v>
      </c>
      <c r="KH88" s="27">
        <v>3.4449609903692799</v>
      </c>
      <c r="KI88" s="27">
        <v>7.2596990909257526</v>
      </c>
      <c r="KJ88" s="27">
        <v>1.1952541013400024</v>
      </c>
      <c r="KK88" s="27">
        <v>0.85905265673418219</v>
      </c>
      <c r="KL88" s="27">
        <v>-0.88910516560689956</v>
      </c>
      <c r="KM88" s="27">
        <v>22.59416179479566</v>
      </c>
      <c r="KN88" s="27">
        <v>3.7199564628408508</v>
      </c>
      <c r="KO88" s="27">
        <v>2.6736059543793118</v>
      </c>
      <c r="KP88" s="27">
        <v>-2.9763761652659895</v>
      </c>
      <c r="KQ88" s="27">
        <v>20.766496953420031</v>
      </c>
      <c r="KR88" s="27">
        <v>3.4190453823444584</v>
      </c>
      <c r="KS88" s="27">
        <v>2.4573352360012062</v>
      </c>
      <c r="KT88" s="27">
        <v>-2.6872031208178484</v>
      </c>
    </row>
    <row r="89" spans="1:306" ht="15" thickBot="1" x14ac:dyDescent="0.35">
      <c r="A89" s="2"/>
      <c r="B89" s="72" t="s">
        <v>545</v>
      </c>
      <c r="C89" s="72" t="s">
        <v>546</v>
      </c>
      <c r="D89" s="72" t="s">
        <v>839</v>
      </c>
      <c r="E89" s="85">
        <v>381030</v>
      </c>
      <c r="F89" s="82">
        <v>396165</v>
      </c>
      <c r="G89" s="20">
        <v>26.040355730000002</v>
      </c>
      <c r="H89" s="20">
        <v>8.5471080973274827</v>
      </c>
      <c r="I89" s="20">
        <v>6.2349963598441036</v>
      </c>
      <c r="J89" s="20">
        <v>10.416871170746417</v>
      </c>
      <c r="K89" s="20">
        <v>25.974415358999998</v>
      </c>
      <c r="L89" s="20">
        <v>8.3881948928097998</v>
      </c>
      <c r="M89" s="20">
        <v>6.1190713896183588</v>
      </c>
      <c r="N89" s="20">
        <v>9.6350644058000636</v>
      </c>
      <c r="O89" s="20">
        <v>26.067995246999999</v>
      </c>
      <c r="P89" s="20">
        <v>8.2976318467536849</v>
      </c>
      <c r="Q89" s="20">
        <v>6.0530069083848961</v>
      </c>
      <c r="R89" s="20">
        <v>9.3796175484511153</v>
      </c>
      <c r="S89" s="20">
        <v>26.222188457000001</v>
      </c>
      <c r="T89" s="20">
        <v>8.1122951429445269</v>
      </c>
      <c r="U89" s="20">
        <v>5.9178063633073235</v>
      </c>
      <c r="V89" s="20">
        <v>9.0493256837352014</v>
      </c>
      <c r="W89" s="20">
        <v>26.34626394</v>
      </c>
      <c r="X89" s="20">
        <v>7.9827631681131725</v>
      </c>
      <c r="Y89" s="20">
        <v>5.8233145910774349</v>
      </c>
      <c r="Z89" s="20">
        <v>8.7610992338189444</v>
      </c>
      <c r="AA89" s="20">
        <v>26.455972549000002</v>
      </c>
      <c r="AB89" s="20">
        <v>7.8640584805024973</v>
      </c>
      <c r="AC89" s="20">
        <v>5.7367211741320689</v>
      </c>
      <c r="AD89" s="20">
        <v>8.45111534952993</v>
      </c>
      <c r="AE89" s="20">
        <v>26.572122696000001</v>
      </c>
      <c r="AF89" s="20">
        <v>7.7769616286057319</v>
      </c>
      <c r="AG89" s="20">
        <v>5.6731852332797459</v>
      </c>
      <c r="AH89" s="20">
        <v>8.29691403861192</v>
      </c>
      <c r="AI89" s="20">
        <v>26.698741065</v>
      </c>
      <c r="AJ89" s="20">
        <v>7.6495100349285075</v>
      </c>
      <c r="AK89" s="20">
        <v>5.5802110701376764</v>
      </c>
      <c r="AL89" s="20">
        <v>8.0675011941645547</v>
      </c>
      <c r="AM89" s="20">
        <v>26.830313282999999</v>
      </c>
      <c r="AN89" s="20">
        <v>7.6430196445227461</v>
      </c>
      <c r="AO89" s="20">
        <v>5.5754764206991672</v>
      </c>
      <c r="AP89" s="20">
        <v>7.8267922494902074</v>
      </c>
      <c r="AQ89" s="20">
        <v>26.941536124999999</v>
      </c>
      <c r="AR89" s="20">
        <v>7.6332259012939669</v>
      </c>
      <c r="AS89" s="20">
        <v>5.5683320213672127</v>
      </c>
      <c r="AT89" s="20">
        <v>7.6288542815536058</v>
      </c>
      <c r="AU89" s="20">
        <v>27.413888493999998</v>
      </c>
      <c r="AV89" s="20">
        <v>7.44058460039731</v>
      </c>
      <c r="AW89" s="20">
        <v>5.4278028744126008</v>
      </c>
      <c r="AX89" s="20">
        <v>6.5593303739169802</v>
      </c>
      <c r="AY89" s="20">
        <v>27.059882774999998</v>
      </c>
      <c r="AZ89" s="20">
        <v>7.6107770599263382</v>
      </c>
      <c r="BA89" s="20">
        <v>5.5519559041336368</v>
      </c>
      <c r="BB89" s="20">
        <v>7.4297015667632991</v>
      </c>
      <c r="BC89" s="20">
        <v>28.089248835999999</v>
      </c>
      <c r="BD89" s="20">
        <v>7.2140490384927443</v>
      </c>
      <c r="BE89" s="20">
        <v>5.2625483359457421</v>
      </c>
      <c r="BF89" s="20">
        <v>4.5851148311095358</v>
      </c>
      <c r="BG89" s="20">
        <v>28.631976983000001</v>
      </c>
      <c r="BH89" s="20">
        <v>7.3762489793705495</v>
      </c>
      <c r="BI89" s="20">
        <v>5.3808709345865928</v>
      </c>
      <c r="BJ89" s="20">
        <v>2.7807079317950141</v>
      </c>
      <c r="BK89" s="20">
        <v>29.191074061999998</v>
      </c>
      <c r="BL89" s="20">
        <v>7.2449922156909681</v>
      </c>
      <c r="BM89" s="20">
        <v>5.2851209529053031</v>
      </c>
      <c r="BN89" s="20">
        <v>1.2343494460566546</v>
      </c>
      <c r="BO89" s="23">
        <v>26.035708712999998</v>
      </c>
      <c r="BP89" s="23">
        <v>8.5471080973274827</v>
      </c>
      <c r="BQ89" s="23">
        <v>6.2349963598441036</v>
      </c>
      <c r="BR89" s="23">
        <v>10.416871170746417</v>
      </c>
      <c r="BS89" s="23">
        <v>25.990124090000002</v>
      </c>
      <c r="BT89" s="23">
        <v>8.5002508346120269</v>
      </c>
      <c r="BU89" s="23">
        <v>6.2008146390636592</v>
      </c>
      <c r="BV89" s="23">
        <v>10.197222568600955</v>
      </c>
      <c r="BW89" s="23">
        <v>25.936350332</v>
      </c>
      <c r="BX89" s="23">
        <v>8.4834154521356755</v>
      </c>
      <c r="BY89" s="23">
        <v>6.18853346193786</v>
      </c>
      <c r="BZ89" s="23">
        <v>10.307828038651996</v>
      </c>
      <c r="CA89" s="23">
        <v>25.947781358</v>
      </c>
      <c r="CB89" s="23">
        <v>8.4368938336425003</v>
      </c>
      <c r="CC89" s="23">
        <v>6.1545965889445613</v>
      </c>
      <c r="CD89" s="23">
        <v>10.256562408498098</v>
      </c>
      <c r="CE89" s="23">
        <v>25.92392632</v>
      </c>
      <c r="CF89" s="23">
        <v>8.4009533161766985</v>
      </c>
      <c r="CG89" s="23">
        <v>6.1283784818352967</v>
      </c>
      <c r="CH89" s="23">
        <v>10.254221840821558</v>
      </c>
      <c r="CI89" s="23">
        <v>25.868443509999999</v>
      </c>
      <c r="CJ89" s="23">
        <v>8.3621648076366437</v>
      </c>
      <c r="CK89" s="23">
        <v>6.1000828048885358</v>
      </c>
      <c r="CL89" s="23">
        <v>10.263177677597735</v>
      </c>
      <c r="CM89" s="23">
        <v>25.858641431999999</v>
      </c>
      <c r="CN89" s="23">
        <v>8.3360809313917006</v>
      </c>
      <c r="CO89" s="23">
        <v>6.0810549803207508</v>
      </c>
      <c r="CP89" s="23">
        <v>10.318414313702627</v>
      </c>
      <c r="CQ89" s="23">
        <v>25.892475085000001</v>
      </c>
      <c r="CR89" s="23">
        <v>8.3001969084979663</v>
      </c>
      <c r="CS89" s="23">
        <v>6.0548780852152646</v>
      </c>
      <c r="CT89" s="23">
        <v>10.219307274068512</v>
      </c>
      <c r="CU89" s="23">
        <v>25.967628824000002</v>
      </c>
      <c r="CV89" s="23">
        <v>8.2504650690272676</v>
      </c>
      <c r="CW89" s="23">
        <v>6.01859940071318</v>
      </c>
      <c r="CX89" s="23">
        <v>10.040807262641925</v>
      </c>
      <c r="CY89" s="23">
        <v>26.001398013999999</v>
      </c>
      <c r="CZ89" s="23">
        <v>8.2222211062032429</v>
      </c>
      <c r="DA89" s="23">
        <v>5.9979958230597701</v>
      </c>
      <c r="DB89" s="23">
        <v>9.9522622702329375</v>
      </c>
      <c r="DC89" s="23">
        <v>26.194392626999999</v>
      </c>
      <c r="DD89" s="23">
        <v>8.127798737016402</v>
      </c>
      <c r="DE89" s="23">
        <v>5.9291160193338897</v>
      </c>
      <c r="DF89" s="23">
        <v>9.54342846718753</v>
      </c>
      <c r="DG89" s="23">
        <v>26.041808562</v>
      </c>
      <c r="DH89" s="23">
        <v>8.1982075898640989</v>
      </c>
      <c r="DI89" s="23">
        <v>5.980478297218669</v>
      </c>
      <c r="DJ89" s="23">
        <v>9.8562587607105989</v>
      </c>
      <c r="DK89" s="23">
        <v>26.480864218000001</v>
      </c>
      <c r="DL89" s="23">
        <v>8.1152370027565119</v>
      </c>
      <c r="DM89" s="23">
        <v>5.919952409082109</v>
      </c>
      <c r="DN89" s="23">
        <v>9.010836828225381</v>
      </c>
      <c r="DO89" s="23">
        <v>26.808023335000001</v>
      </c>
      <c r="DP89" s="23">
        <v>8.4613227512468434</v>
      </c>
      <c r="DQ89" s="23">
        <v>6.1724171442251983</v>
      </c>
      <c r="DR89" s="23">
        <v>8.5506600741627423</v>
      </c>
      <c r="DS89" s="23">
        <v>27.090567407000002</v>
      </c>
      <c r="DT89" s="23">
        <v>8.5516243398828351</v>
      </c>
      <c r="DU89" s="23">
        <v>6.2382908959108239</v>
      </c>
      <c r="DV89" s="23">
        <v>8.176021253707594</v>
      </c>
      <c r="DW89" s="25">
        <v>26.040355730000002</v>
      </c>
      <c r="DX89" s="25">
        <v>8.5471080973274827</v>
      </c>
      <c r="DY89" s="25">
        <v>6.2349963598441036</v>
      </c>
      <c r="DZ89" s="25">
        <v>10.416871170746417</v>
      </c>
      <c r="EA89" s="25">
        <v>25.975329166999998</v>
      </c>
      <c r="EB89" s="25">
        <v>8.4815228626561066</v>
      </c>
      <c r="EC89" s="25">
        <v>6.1871528442621022</v>
      </c>
      <c r="ED89" s="25">
        <v>10.093629846202822</v>
      </c>
      <c r="EE89" s="25">
        <v>26.069362951999999</v>
      </c>
      <c r="EF89" s="25">
        <v>8.4068251520045383</v>
      </c>
      <c r="EG89" s="25">
        <v>6.1326619043210417</v>
      </c>
      <c r="EH89" s="25">
        <v>9.9031091109667031</v>
      </c>
      <c r="EI89" s="25">
        <v>26.224019711</v>
      </c>
      <c r="EJ89" s="25">
        <v>8.1901230290140692</v>
      </c>
      <c r="EK89" s="25">
        <v>5.9745807226359124</v>
      </c>
      <c r="EL89" s="25">
        <v>9.5882535857346305</v>
      </c>
      <c r="EM89" s="25">
        <v>26.352529142000002</v>
      </c>
      <c r="EN89" s="25">
        <v>8.0908030227617793</v>
      </c>
      <c r="EO89" s="25">
        <v>5.9021281608581635</v>
      </c>
      <c r="EP89" s="25">
        <v>9.3161751943708815</v>
      </c>
      <c r="EQ89" s="25">
        <v>26.464583709999999</v>
      </c>
      <c r="ER89" s="25">
        <v>7.9799079786396963</v>
      </c>
      <c r="ES89" s="25">
        <v>5.8212317701079241</v>
      </c>
      <c r="ET89" s="25">
        <v>9.0308382196477055</v>
      </c>
      <c r="EU89" s="25">
        <v>26.582632476000001</v>
      </c>
      <c r="EV89" s="25">
        <v>7.9018470930457685</v>
      </c>
      <c r="EW89" s="25">
        <v>5.7642874408702331</v>
      </c>
      <c r="EX89" s="25">
        <v>8.8970454517428763</v>
      </c>
      <c r="EY89" s="25">
        <v>26.704901165999999</v>
      </c>
      <c r="EZ89" s="25">
        <v>7.7878115347729642</v>
      </c>
      <c r="FA89" s="25">
        <v>5.6811000887708669</v>
      </c>
      <c r="FB89" s="25">
        <v>8.6898784223845418</v>
      </c>
      <c r="FC89" s="25">
        <v>26.837098781000002</v>
      </c>
      <c r="FD89" s="25">
        <v>7.753176150139315</v>
      </c>
      <c r="FE89" s="25">
        <v>5.6558340578919406</v>
      </c>
      <c r="FF89" s="25">
        <v>8.4600359499971365</v>
      </c>
      <c r="FG89" s="25">
        <v>26.944270833000001</v>
      </c>
      <c r="FH89" s="25">
        <v>7.7539072751267835</v>
      </c>
      <c r="FI89" s="25">
        <v>5.656367403391207</v>
      </c>
      <c r="FJ89" s="25">
        <v>8.2671574808837107</v>
      </c>
      <c r="FK89" s="25">
        <v>27.364330752000001</v>
      </c>
      <c r="FL89" s="25">
        <v>7.6377381612087296</v>
      </c>
      <c r="FM89" s="25">
        <v>5.5716236521530709</v>
      </c>
      <c r="FN89" s="25">
        <v>7.4790118162726316</v>
      </c>
      <c r="FO89" s="25">
        <v>27.054240163999999</v>
      </c>
      <c r="FP89" s="25">
        <v>7.7367690407614349</v>
      </c>
      <c r="FQ89" s="25">
        <v>5.6438653000288417</v>
      </c>
      <c r="FR89" s="25">
        <v>8.0697659296111794</v>
      </c>
      <c r="FS89" s="25">
        <v>27.830421126000001</v>
      </c>
      <c r="FT89" s="25">
        <v>7.710082978718809</v>
      </c>
      <c r="FU89" s="25">
        <v>5.6243981893055812</v>
      </c>
      <c r="FV89" s="25">
        <v>6.7326396508748267</v>
      </c>
      <c r="FW89" s="25">
        <v>28.268135543</v>
      </c>
      <c r="FX89" s="25">
        <v>8.1862081870357173</v>
      </c>
      <c r="FY89" s="25">
        <v>5.9717248999171133</v>
      </c>
      <c r="FZ89" s="25">
        <v>6.1685894709421838</v>
      </c>
      <c r="GA89" s="25">
        <v>28.620618579999999</v>
      </c>
      <c r="GB89" s="25">
        <v>8.3450185042002119</v>
      </c>
      <c r="GC89" s="25">
        <v>6.0875748152511555</v>
      </c>
      <c r="GD89" s="25">
        <v>5.757870313733557</v>
      </c>
      <c r="GE89" s="26">
        <v>26.042300812000001</v>
      </c>
      <c r="GF89" s="26">
        <v>8.5471080973274827</v>
      </c>
      <c r="GG89" s="26">
        <v>6.2349963598441036</v>
      </c>
      <c r="GH89" s="26">
        <v>10.416871170746417</v>
      </c>
      <c r="GI89" s="26">
        <v>25.967207471999998</v>
      </c>
      <c r="GJ89" s="26">
        <v>8.3381261668224429</v>
      </c>
      <c r="GK89" s="26">
        <v>6.0825469510926755</v>
      </c>
      <c r="GL89" s="26">
        <v>9.3644792957585103</v>
      </c>
      <c r="GM89" s="26">
        <v>26.055630063999999</v>
      </c>
      <c r="GN89" s="26">
        <v>8.2380352409438284</v>
      </c>
      <c r="GO89" s="26">
        <v>6.009532014180655</v>
      </c>
      <c r="GP89" s="26">
        <v>9.0996992241970336</v>
      </c>
      <c r="GQ89" s="26">
        <v>26.209823131</v>
      </c>
      <c r="GR89" s="26">
        <v>8.005820172022645</v>
      </c>
      <c r="GS89" s="26">
        <v>5.8401343544181401</v>
      </c>
      <c r="GT89" s="26">
        <v>8.789853117662151</v>
      </c>
      <c r="GU89" s="26">
        <v>26.345883278999999</v>
      </c>
      <c r="GV89" s="26">
        <v>7.9127546866549441</v>
      </c>
      <c r="GW89" s="26">
        <v>5.7722443785470992</v>
      </c>
      <c r="GX89" s="26">
        <v>8.5170894882547472</v>
      </c>
      <c r="GY89" s="26">
        <v>26.486077268999999</v>
      </c>
      <c r="GZ89" s="26">
        <v>7.7777891284577674</v>
      </c>
      <c r="HA89" s="26">
        <v>5.6737888829009337</v>
      </c>
      <c r="HB89" s="26">
        <v>8.2199723362459096</v>
      </c>
      <c r="HC89" s="26">
        <v>26.642719772</v>
      </c>
      <c r="HD89" s="26">
        <v>7.6728594885849031</v>
      </c>
      <c r="HE89" s="26">
        <v>5.5972441714971284</v>
      </c>
      <c r="HF89" s="26">
        <v>8.0811196885630565</v>
      </c>
      <c r="HG89" s="26">
        <v>26.810678744000001</v>
      </c>
      <c r="HH89" s="26">
        <v>7.6850127695443913</v>
      </c>
      <c r="HI89" s="26">
        <v>5.6061098207529589</v>
      </c>
      <c r="HJ89" s="26">
        <v>7.8694557770998816</v>
      </c>
      <c r="HK89" s="26">
        <v>26.996132864</v>
      </c>
      <c r="HL89" s="26">
        <v>7.6518496329037511</v>
      </c>
      <c r="HM89" s="26">
        <v>5.5819177742875521</v>
      </c>
      <c r="HN89" s="26">
        <v>7.6336948671773559</v>
      </c>
      <c r="HO89" s="26">
        <v>27.149821428999999</v>
      </c>
      <c r="HP89" s="26">
        <v>7.607988817453001</v>
      </c>
      <c r="HQ89" s="26">
        <v>5.549921920068658</v>
      </c>
      <c r="HR89" s="26">
        <v>7.4340571714787824</v>
      </c>
      <c r="HS89" s="26">
        <v>27.918126130000001</v>
      </c>
      <c r="HT89" s="26">
        <v>7.3198394111434517</v>
      </c>
      <c r="HU89" s="26">
        <v>5.3397209399274272</v>
      </c>
      <c r="HV89" s="26">
        <v>6.3398387896815436</v>
      </c>
      <c r="HW89" s="26">
        <v>27.320321918000001</v>
      </c>
      <c r="HX89" s="26">
        <v>7.5632207431283183</v>
      </c>
      <c r="HY89" s="26">
        <v>5.5172642331325461</v>
      </c>
      <c r="HZ89" s="26">
        <v>7.2310033600167856</v>
      </c>
      <c r="IA89" s="26">
        <v>28.899253031000001</v>
      </c>
      <c r="IB89" s="26">
        <v>7.0811505682793925</v>
      </c>
      <c r="IC89" s="26">
        <v>5.1656007522047345</v>
      </c>
      <c r="ID89" s="26">
        <v>4.436314914918988</v>
      </c>
      <c r="IE89" s="26">
        <v>29.499373720999998</v>
      </c>
      <c r="IF89" s="26">
        <v>7.2729876323720699</v>
      </c>
      <c r="IG89" s="26">
        <v>5.3055432196078351</v>
      </c>
      <c r="IH89" s="26">
        <v>2.9139803892331742</v>
      </c>
      <c r="II89" s="26">
        <v>29.725323793999998</v>
      </c>
      <c r="IJ89" s="26">
        <v>7.238196082367975</v>
      </c>
      <c r="IK89" s="26">
        <v>5.2801632682653805</v>
      </c>
      <c r="IL89" s="26">
        <v>1.7592053856461263</v>
      </c>
      <c r="IM89" s="27">
        <v>26.042300812000001</v>
      </c>
      <c r="IN89" s="27">
        <v>8.5471080973274827</v>
      </c>
      <c r="IO89" s="27">
        <v>6.2349963598441036</v>
      </c>
      <c r="IP89" s="27">
        <v>10.416871170746417</v>
      </c>
      <c r="IQ89" s="27">
        <v>25.964005200999999</v>
      </c>
      <c r="IR89" s="27">
        <v>8.3140938941983418</v>
      </c>
      <c r="IS89" s="27">
        <v>6.0650157428028333</v>
      </c>
      <c r="IT89" s="27">
        <v>9.228887837144887</v>
      </c>
      <c r="IU89" s="27">
        <v>26.048272043000001</v>
      </c>
      <c r="IV89" s="27">
        <v>8.2285614100054598</v>
      </c>
      <c r="IW89" s="27">
        <v>6.0026209864105748</v>
      </c>
      <c r="IX89" s="27">
        <v>8.9601651466203602</v>
      </c>
      <c r="IY89" s="27">
        <v>26.204955818999998</v>
      </c>
      <c r="IZ89" s="27">
        <v>8.0272330440031077</v>
      </c>
      <c r="JA89" s="27">
        <v>5.8557547464070669</v>
      </c>
      <c r="JB89" s="27">
        <v>8.6624634835778167</v>
      </c>
      <c r="JC89" s="27">
        <v>26.362982000999999</v>
      </c>
      <c r="JD89" s="27">
        <v>7.9119788856519637</v>
      </c>
      <c r="JE89" s="27">
        <v>5.7716784425165182</v>
      </c>
      <c r="JF89" s="27">
        <v>8.3944364327577361</v>
      </c>
      <c r="JG89" s="27">
        <v>26.526055118000002</v>
      </c>
      <c r="JH89" s="27">
        <v>7.8094901248678426</v>
      </c>
      <c r="JI89" s="27">
        <v>5.696914318424799</v>
      </c>
      <c r="JJ89" s="27">
        <v>8.1019405385643015</v>
      </c>
      <c r="JK89" s="27">
        <v>26.715907354999999</v>
      </c>
      <c r="JL89" s="27">
        <v>7.8388462187781451</v>
      </c>
      <c r="JM89" s="27">
        <v>5.7183291802219971</v>
      </c>
      <c r="JN89" s="27">
        <v>7.9645509498256803</v>
      </c>
      <c r="JO89" s="27">
        <v>26.926310334</v>
      </c>
      <c r="JP89" s="27">
        <v>7.7972996853271432</v>
      </c>
      <c r="JQ89" s="27">
        <v>5.6880215625013157</v>
      </c>
      <c r="JR89" s="27">
        <v>7.7285152571354647</v>
      </c>
      <c r="JS89" s="27">
        <v>27.147215000999999</v>
      </c>
      <c r="JT89" s="27">
        <v>7.6963131270164036</v>
      </c>
      <c r="JU89" s="27">
        <v>5.614353274199507</v>
      </c>
      <c r="JV89" s="27">
        <v>7.2416912349234934</v>
      </c>
      <c r="JW89" s="27">
        <v>27.357455324</v>
      </c>
      <c r="JX89" s="27">
        <v>7.6003881934113631</v>
      </c>
      <c r="JY89" s="27">
        <v>5.5443773706500101</v>
      </c>
      <c r="JZ89" s="27">
        <v>6.7826436789989781</v>
      </c>
      <c r="KA89" s="27">
        <v>28.243249346999999</v>
      </c>
      <c r="KB89" s="27">
        <v>7.8961957893109602</v>
      </c>
      <c r="KC89" s="27">
        <v>5.7601648934759959</v>
      </c>
      <c r="KD89" s="27">
        <v>4.9565483937546801</v>
      </c>
      <c r="KE89" s="27">
        <v>27.575911126000001</v>
      </c>
      <c r="KF89" s="27">
        <v>7.5386716006439656</v>
      </c>
      <c r="KG89" s="27">
        <v>5.4993559754757726</v>
      </c>
      <c r="KH89" s="27">
        <v>6.3191747675469525</v>
      </c>
      <c r="KI89" s="27">
        <v>29.176179470999998</v>
      </c>
      <c r="KJ89" s="27">
        <v>7.2662212591315152</v>
      </c>
      <c r="KK89" s="27">
        <v>5.3006072445337162</v>
      </c>
      <c r="KL89" s="27">
        <v>3.1389468970968508</v>
      </c>
      <c r="KM89" s="27">
        <v>29.590010118999999</v>
      </c>
      <c r="KN89" s="27">
        <v>7.0881703845531252</v>
      </c>
      <c r="KO89" s="27">
        <v>5.1707216104429943</v>
      </c>
      <c r="KP89" s="27">
        <v>1.8225514612837443</v>
      </c>
      <c r="KQ89" s="27">
        <v>29.643259096999998</v>
      </c>
      <c r="KR89" s="27">
        <v>7.0302225917963987</v>
      </c>
      <c r="KS89" s="27">
        <v>5.1284495024054042</v>
      </c>
      <c r="KT89" s="27">
        <v>1.8467938325063855</v>
      </c>
    </row>
    <row r="90" spans="1:306" ht="15" thickBot="1" x14ac:dyDescent="0.35">
      <c r="A90" s="2"/>
      <c r="B90" s="72" t="s">
        <v>547</v>
      </c>
      <c r="C90" s="72" t="s">
        <v>546</v>
      </c>
      <c r="D90" s="72" t="s">
        <v>839</v>
      </c>
      <c r="E90" s="85">
        <v>381040</v>
      </c>
      <c r="F90" s="82">
        <v>396175</v>
      </c>
      <c r="G90" s="20">
        <v>18.614911215999999</v>
      </c>
      <c r="H90" s="20">
        <v>18.614911215999999</v>
      </c>
      <c r="I90" s="20">
        <v>17.26801498894568</v>
      </c>
      <c r="J90" s="20">
        <v>14.932565189081204</v>
      </c>
      <c r="K90" s="20">
        <v>18.707469044</v>
      </c>
      <c r="L90" s="20">
        <v>18.707469044</v>
      </c>
      <c r="M90" s="20">
        <v>17.198726080873769</v>
      </c>
      <c r="N90" s="20">
        <v>14.445927904669908</v>
      </c>
      <c r="O90" s="20">
        <v>18.778844330999998</v>
      </c>
      <c r="P90" s="20">
        <v>18.778844330999998</v>
      </c>
      <c r="Q90" s="20">
        <v>17.158972982535968</v>
      </c>
      <c r="R90" s="20">
        <v>14.220583045679373</v>
      </c>
      <c r="S90" s="20">
        <v>18.852602912000002</v>
      </c>
      <c r="T90" s="20">
        <v>18.852602912000002</v>
      </c>
      <c r="U90" s="20">
        <v>17.108930922268428</v>
      </c>
      <c r="V90" s="20">
        <v>14.021871925827909</v>
      </c>
      <c r="W90" s="20">
        <v>18.927307941999999</v>
      </c>
      <c r="X90" s="20">
        <v>18.927307941999999</v>
      </c>
      <c r="Y90" s="20">
        <v>17.05868408106933</v>
      </c>
      <c r="Z90" s="20">
        <v>13.769301780307883</v>
      </c>
      <c r="AA90" s="20">
        <v>19.005292269000002</v>
      </c>
      <c r="AB90" s="20">
        <v>19.005292269000002</v>
      </c>
      <c r="AC90" s="20">
        <v>17.001509244979626</v>
      </c>
      <c r="AD90" s="20">
        <v>13.440306988637939</v>
      </c>
      <c r="AE90" s="20">
        <v>19.085247762000002</v>
      </c>
      <c r="AF90" s="20">
        <v>19.085247762000002</v>
      </c>
      <c r="AG90" s="20">
        <v>16.942516978122377</v>
      </c>
      <c r="AH90" s="20">
        <v>13.161554929062408</v>
      </c>
      <c r="AI90" s="20">
        <v>19.136836149000001</v>
      </c>
      <c r="AJ90" s="20">
        <v>19.136836149000001</v>
      </c>
      <c r="AK90" s="20">
        <v>16.895629824081585</v>
      </c>
      <c r="AL90" s="20">
        <v>12.906641084554401</v>
      </c>
      <c r="AM90" s="20">
        <v>19.179035587000001</v>
      </c>
      <c r="AN90" s="20">
        <v>19.179035587000001</v>
      </c>
      <c r="AO90" s="20">
        <v>16.873528842043683</v>
      </c>
      <c r="AP90" s="20">
        <v>12.781120884709848</v>
      </c>
      <c r="AQ90" s="20">
        <v>19.209610373</v>
      </c>
      <c r="AR90" s="20">
        <v>19.209610373</v>
      </c>
      <c r="AS90" s="20">
        <v>16.85088903017963</v>
      </c>
      <c r="AT90" s="20">
        <v>12.664168484013206</v>
      </c>
      <c r="AU90" s="20">
        <v>19.317769623</v>
      </c>
      <c r="AV90" s="20">
        <v>19.317769623</v>
      </c>
      <c r="AW90" s="20">
        <v>16.743463513248368</v>
      </c>
      <c r="AX90" s="20">
        <v>12.148953772244731</v>
      </c>
      <c r="AY90" s="20">
        <v>19.238798308</v>
      </c>
      <c r="AZ90" s="20">
        <v>19.238798308</v>
      </c>
      <c r="BA90" s="20">
        <v>16.826070861156186</v>
      </c>
      <c r="BB90" s="20">
        <v>12.551792726813634</v>
      </c>
      <c r="BC90" s="20">
        <v>19.422459565</v>
      </c>
      <c r="BD90" s="20">
        <v>19.422459565</v>
      </c>
      <c r="BE90" s="20">
        <v>16.650002775968218</v>
      </c>
      <c r="BF90" s="20">
        <v>11.31832001571393</v>
      </c>
      <c r="BG90" s="20">
        <v>19.491513231999999</v>
      </c>
      <c r="BH90" s="20">
        <v>19.491513231999999</v>
      </c>
      <c r="BI90" s="20">
        <v>16.716387634454541</v>
      </c>
      <c r="BJ90" s="20">
        <v>10.665884675299385</v>
      </c>
      <c r="BK90" s="20">
        <v>19.539615504</v>
      </c>
      <c r="BL90" s="20">
        <v>19.539615504</v>
      </c>
      <c r="BM90" s="20">
        <v>16.750147050901937</v>
      </c>
      <c r="BN90" s="20">
        <v>10.167700404814063</v>
      </c>
      <c r="BO90" s="23">
        <v>18.617179154999999</v>
      </c>
      <c r="BP90" s="23">
        <v>18.617179154999999</v>
      </c>
      <c r="BQ90" s="23">
        <v>17.268014988945684</v>
      </c>
      <c r="BR90" s="23">
        <v>14.932565189081204</v>
      </c>
      <c r="BS90" s="23">
        <v>18.710182801999999</v>
      </c>
      <c r="BT90" s="23">
        <v>18.710182801999999</v>
      </c>
      <c r="BU90" s="23">
        <v>17.244177463950866</v>
      </c>
      <c r="BV90" s="23">
        <v>14.774519050114524</v>
      </c>
      <c r="BW90" s="23">
        <v>18.762425404999998</v>
      </c>
      <c r="BX90" s="23">
        <v>18.762425404999998</v>
      </c>
      <c r="BY90" s="23">
        <v>17.220932517429748</v>
      </c>
      <c r="BZ90" s="23">
        <v>14.613407834123553</v>
      </c>
      <c r="CA90" s="23">
        <v>18.821558089</v>
      </c>
      <c r="CB90" s="23">
        <v>18.821558089</v>
      </c>
      <c r="CC90" s="23">
        <v>17.191169207697975</v>
      </c>
      <c r="CD90" s="23">
        <v>14.424411171745833</v>
      </c>
      <c r="CE90" s="23">
        <v>18.88604406</v>
      </c>
      <c r="CF90" s="23">
        <v>18.88604406</v>
      </c>
      <c r="CG90" s="23">
        <v>17.144059858972657</v>
      </c>
      <c r="CH90" s="23">
        <v>14.101084207268521</v>
      </c>
      <c r="CI90" s="23">
        <v>18.953303292000001</v>
      </c>
      <c r="CJ90" s="23">
        <v>18.953303292000001</v>
      </c>
      <c r="CK90" s="23">
        <v>17.081488435645337</v>
      </c>
      <c r="CL90" s="23">
        <v>13.652700397870177</v>
      </c>
      <c r="CM90" s="23">
        <v>19.000858509</v>
      </c>
      <c r="CN90" s="23">
        <v>19.000858509</v>
      </c>
      <c r="CO90" s="23">
        <v>17.023309516252631</v>
      </c>
      <c r="CP90" s="23">
        <v>13.239126557846511</v>
      </c>
      <c r="CQ90" s="23">
        <v>19.057037257000001</v>
      </c>
      <c r="CR90" s="23">
        <v>19.057037257000001</v>
      </c>
      <c r="CS90" s="23">
        <v>16.971194607245188</v>
      </c>
      <c r="CT90" s="23">
        <v>12.874491713156035</v>
      </c>
      <c r="CU90" s="23">
        <v>19.103559744000002</v>
      </c>
      <c r="CV90" s="23">
        <v>19.103559744000002</v>
      </c>
      <c r="CW90" s="23">
        <v>16.946559725038469</v>
      </c>
      <c r="CX90" s="23">
        <v>12.745186770466916</v>
      </c>
      <c r="CY90" s="23">
        <v>19.119248956</v>
      </c>
      <c r="CZ90" s="23">
        <v>19.119248956</v>
      </c>
      <c r="DA90" s="23">
        <v>16.930721369505001</v>
      </c>
      <c r="DB90" s="23">
        <v>12.668824602705442</v>
      </c>
      <c r="DC90" s="23">
        <v>19.177979651000001</v>
      </c>
      <c r="DD90" s="23">
        <v>19.177979651000001</v>
      </c>
      <c r="DE90" s="23">
        <v>16.890739600736524</v>
      </c>
      <c r="DF90" s="23">
        <v>12.379811758494247</v>
      </c>
      <c r="DG90" s="23">
        <v>19.134378804000001</v>
      </c>
      <c r="DH90" s="23">
        <v>19.134378804000001</v>
      </c>
      <c r="DI90" s="23">
        <v>16.924140292805767</v>
      </c>
      <c r="DJ90" s="23">
        <v>12.597214283314853</v>
      </c>
      <c r="DK90" s="23">
        <v>19.241476300999999</v>
      </c>
      <c r="DL90" s="23">
        <v>19.241476300999999</v>
      </c>
      <c r="DM90" s="23">
        <v>16.869217355350607</v>
      </c>
      <c r="DN90" s="23">
        <v>12.074434313413137</v>
      </c>
      <c r="DO90" s="23">
        <v>19.288321250999999</v>
      </c>
      <c r="DP90" s="23">
        <v>19.288321250999999</v>
      </c>
      <c r="DQ90" s="23">
        <v>16.959340478037028</v>
      </c>
      <c r="DR90" s="23">
        <v>11.85996198232033</v>
      </c>
      <c r="DS90" s="23">
        <v>19.325590536</v>
      </c>
      <c r="DT90" s="23">
        <v>19.325590536</v>
      </c>
      <c r="DU90" s="23">
        <v>17.016768115433923</v>
      </c>
      <c r="DV90" s="23">
        <v>11.671052349560004</v>
      </c>
      <c r="DW90" s="25">
        <v>18.614911215999999</v>
      </c>
      <c r="DX90" s="25">
        <v>18.614911215999999</v>
      </c>
      <c r="DY90" s="25">
        <v>17.26801498894568</v>
      </c>
      <c r="DZ90" s="25">
        <v>14.932565189081204</v>
      </c>
      <c r="EA90" s="25">
        <v>18.707469044</v>
      </c>
      <c r="EB90" s="25">
        <v>18.707469044</v>
      </c>
      <c r="EC90" s="25">
        <v>17.230570771304638</v>
      </c>
      <c r="ED90" s="25">
        <v>14.66825887432107</v>
      </c>
      <c r="EE90" s="25">
        <v>18.778844330999998</v>
      </c>
      <c r="EF90" s="25">
        <v>18.778844330999998</v>
      </c>
      <c r="EG90" s="25">
        <v>17.196865087972093</v>
      </c>
      <c r="EH90" s="25">
        <v>14.475951878591312</v>
      </c>
      <c r="EI90" s="25">
        <v>18.852602912000002</v>
      </c>
      <c r="EJ90" s="25">
        <v>18.852602912000002</v>
      </c>
      <c r="EK90" s="25">
        <v>17.14633536031047</v>
      </c>
      <c r="EL90" s="25">
        <v>14.283501503138677</v>
      </c>
      <c r="EM90" s="25">
        <v>18.927307941999999</v>
      </c>
      <c r="EN90" s="25">
        <v>18.927307941999999</v>
      </c>
      <c r="EO90" s="25">
        <v>17.099019415479614</v>
      </c>
      <c r="EP90" s="25">
        <v>14.03848176539773</v>
      </c>
      <c r="EQ90" s="25">
        <v>19.005292269000002</v>
      </c>
      <c r="ER90" s="25">
        <v>19.005292269000002</v>
      </c>
      <c r="ES90" s="25">
        <v>17.042320658250386</v>
      </c>
      <c r="ET90" s="25">
        <v>13.720662981718549</v>
      </c>
      <c r="EU90" s="25">
        <v>19.085247762000002</v>
      </c>
      <c r="EV90" s="25">
        <v>19.085247762000002</v>
      </c>
      <c r="EW90" s="25">
        <v>16.98723071225902</v>
      </c>
      <c r="EX90" s="25">
        <v>13.451051106827329</v>
      </c>
      <c r="EY90" s="25">
        <v>19.136836149000001</v>
      </c>
      <c r="EZ90" s="25">
        <v>19.136836149000001</v>
      </c>
      <c r="FA90" s="25">
        <v>16.936185192291234</v>
      </c>
      <c r="FB90" s="25">
        <v>13.208592877596487</v>
      </c>
      <c r="FC90" s="25">
        <v>19.179035587000001</v>
      </c>
      <c r="FD90" s="25">
        <v>19.179035587000001</v>
      </c>
      <c r="FE90" s="25">
        <v>16.914733095904797</v>
      </c>
      <c r="FF90" s="25">
        <v>13.088066384381637</v>
      </c>
      <c r="FG90" s="25">
        <v>19.209610373</v>
      </c>
      <c r="FH90" s="25">
        <v>19.209610373</v>
      </c>
      <c r="FI90" s="25">
        <v>16.895639821404899</v>
      </c>
      <c r="FJ90" s="25">
        <v>12.973260611196416</v>
      </c>
      <c r="FK90" s="25">
        <v>19.317769623</v>
      </c>
      <c r="FL90" s="25">
        <v>19.317769623</v>
      </c>
      <c r="FM90" s="25">
        <v>16.801956324048067</v>
      </c>
      <c r="FN90" s="25">
        <v>12.554032572074242</v>
      </c>
      <c r="FO90" s="25">
        <v>19.238798308</v>
      </c>
      <c r="FP90" s="25">
        <v>19.238798308</v>
      </c>
      <c r="FQ90" s="25">
        <v>16.870523423845839</v>
      </c>
      <c r="FR90" s="25">
        <v>12.860555376550199</v>
      </c>
      <c r="FS90" s="25">
        <v>19.422459565</v>
      </c>
      <c r="FT90" s="25">
        <v>19.422459565</v>
      </c>
      <c r="FU90" s="25">
        <v>16.777825435361844</v>
      </c>
      <c r="FV90" s="25">
        <v>12.152949589254327</v>
      </c>
      <c r="FW90" s="25">
        <v>19.491513231999999</v>
      </c>
      <c r="FX90" s="25">
        <v>19.491513231999999</v>
      </c>
      <c r="FY90" s="25">
        <v>16.917960957433742</v>
      </c>
      <c r="FZ90" s="25">
        <v>11.89270270945871</v>
      </c>
      <c r="GA90" s="25">
        <v>19.539615504</v>
      </c>
      <c r="GB90" s="25">
        <v>19.539615504</v>
      </c>
      <c r="GC90" s="25">
        <v>17.009646559530189</v>
      </c>
      <c r="GD90" s="25">
        <v>11.720602221784659</v>
      </c>
      <c r="GE90" s="26">
        <v>18.614782337000001</v>
      </c>
      <c r="GF90" s="26">
        <v>18.614782337000001</v>
      </c>
      <c r="GG90" s="26">
        <v>17.26801498894568</v>
      </c>
      <c r="GH90" s="26">
        <v>14.932565189081204</v>
      </c>
      <c r="GI90" s="26">
        <v>18.716241441000001</v>
      </c>
      <c r="GJ90" s="26">
        <v>18.716241441000001</v>
      </c>
      <c r="GK90" s="26">
        <v>17.173891273399629</v>
      </c>
      <c r="GL90" s="26">
        <v>14.269607322889216</v>
      </c>
      <c r="GM90" s="26">
        <v>18.795437508999999</v>
      </c>
      <c r="GN90" s="26">
        <v>18.795437508999999</v>
      </c>
      <c r="GO90" s="26">
        <v>17.130357407113021</v>
      </c>
      <c r="GP90" s="26">
        <v>14.027982281542696</v>
      </c>
      <c r="GQ90" s="26">
        <v>18.881340116000001</v>
      </c>
      <c r="GR90" s="26">
        <v>18.881340116000001</v>
      </c>
      <c r="GS90" s="26">
        <v>17.079474465145289</v>
      </c>
      <c r="GT90" s="26">
        <v>13.831217165476298</v>
      </c>
      <c r="GU90" s="26">
        <v>18.971121819</v>
      </c>
      <c r="GV90" s="26">
        <v>18.971121819</v>
      </c>
      <c r="GW90" s="26">
        <v>17.021874708622608</v>
      </c>
      <c r="GX90" s="26">
        <v>13.57848406027667</v>
      </c>
      <c r="GY90" s="26">
        <v>19.062305712000001</v>
      </c>
      <c r="GZ90" s="26">
        <v>19.062305712000001</v>
      </c>
      <c r="HA90" s="26">
        <v>16.933711398065583</v>
      </c>
      <c r="HB90" s="26">
        <v>13.251942835065247</v>
      </c>
      <c r="HC90" s="26">
        <v>19.113148291000002</v>
      </c>
      <c r="HD90" s="26">
        <v>19.113148291000002</v>
      </c>
      <c r="HE90" s="26">
        <v>16.907395768480146</v>
      </c>
      <c r="HF90" s="26">
        <v>12.980440651010362</v>
      </c>
      <c r="HG90" s="26">
        <v>19.156719958</v>
      </c>
      <c r="HH90" s="26">
        <v>19.156719958</v>
      </c>
      <c r="HI90" s="26">
        <v>16.86273176742753</v>
      </c>
      <c r="HJ90" s="26">
        <v>12.734081381948705</v>
      </c>
      <c r="HK90" s="26">
        <v>19.207139179999999</v>
      </c>
      <c r="HL90" s="26">
        <v>19.207139179999999</v>
      </c>
      <c r="HM90" s="26">
        <v>16.828388725325201</v>
      </c>
      <c r="HN90" s="26">
        <v>12.605741706453777</v>
      </c>
      <c r="HO90" s="26">
        <v>19.242624071999998</v>
      </c>
      <c r="HP90" s="26">
        <v>19.242624071999998</v>
      </c>
      <c r="HQ90" s="26">
        <v>16.801293648319042</v>
      </c>
      <c r="HR90" s="26">
        <v>12.486613479686856</v>
      </c>
      <c r="HS90" s="26">
        <v>19.369609149999999</v>
      </c>
      <c r="HT90" s="26">
        <v>19.369609149999999</v>
      </c>
      <c r="HU90" s="26">
        <v>16.686538253918986</v>
      </c>
      <c r="HV90" s="26">
        <v>11.984926917304485</v>
      </c>
      <c r="HW90" s="26">
        <v>19.275007382999998</v>
      </c>
      <c r="HX90" s="26">
        <v>19.275007382999998</v>
      </c>
      <c r="HY90" s="26">
        <v>16.781095849063767</v>
      </c>
      <c r="HZ90" s="26">
        <v>12.375122136300508</v>
      </c>
      <c r="IA90" s="26">
        <v>19.482636124999999</v>
      </c>
      <c r="IB90" s="26">
        <v>19.482636124999999</v>
      </c>
      <c r="IC90" s="26">
        <v>16.602360492242319</v>
      </c>
      <c r="ID90" s="26">
        <v>11.213167263543303</v>
      </c>
      <c r="IE90" s="26">
        <v>19.538192201000001</v>
      </c>
      <c r="IF90" s="26">
        <v>19.538192201000001</v>
      </c>
      <c r="IG90" s="26">
        <v>16.673616577137967</v>
      </c>
      <c r="IH90" s="26">
        <v>10.633196348531992</v>
      </c>
      <c r="II90" s="26">
        <v>19.573119769000002</v>
      </c>
      <c r="IJ90" s="26">
        <v>19.573119769000002</v>
      </c>
      <c r="IK90" s="26">
        <v>16.716877828809444</v>
      </c>
      <c r="IL90" s="26">
        <v>10.208873940333978</v>
      </c>
      <c r="IM90" s="27">
        <v>18.614782337000001</v>
      </c>
      <c r="IN90" s="27">
        <v>18.614782337000001</v>
      </c>
      <c r="IO90" s="27">
        <v>17.26801498894568</v>
      </c>
      <c r="IP90" s="27">
        <v>14.932565189081204</v>
      </c>
      <c r="IQ90" s="27">
        <v>18.713005020000001</v>
      </c>
      <c r="IR90" s="27">
        <v>18.713005020000001</v>
      </c>
      <c r="IS90" s="27">
        <v>17.162907940044516</v>
      </c>
      <c r="IT90" s="27">
        <v>14.184155274810459</v>
      </c>
      <c r="IU90" s="27">
        <v>18.789483400999998</v>
      </c>
      <c r="IV90" s="27">
        <v>18.789483400999998</v>
      </c>
      <c r="IW90" s="27">
        <v>17.12215705622717</v>
      </c>
      <c r="IX90" s="27">
        <v>13.937549758347558</v>
      </c>
      <c r="IY90" s="27">
        <v>18.871299439000001</v>
      </c>
      <c r="IZ90" s="27">
        <v>18.871299439000001</v>
      </c>
      <c r="JA90" s="27">
        <v>17.068111802919233</v>
      </c>
      <c r="JB90" s="27">
        <v>13.748583476222004</v>
      </c>
      <c r="JC90" s="27">
        <v>18.956484688</v>
      </c>
      <c r="JD90" s="27">
        <v>18.956484688</v>
      </c>
      <c r="JE90" s="27">
        <v>17.004546618902626</v>
      </c>
      <c r="JF90" s="27">
        <v>13.504322066795096</v>
      </c>
      <c r="JG90" s="27">
        <v>19.042387142999999</v>
      </c>
      <c r="JH90" s="27">
        <v>19.042387142999999</v>
      </c>
      <c r="JI90" s="27">
        <v>16.944394940559597</v>
      </c>
      <c r="JJ90" s="27">
        <v>13.186956698680898</v>
      </c>
      <c r="JK90" s="27">
        <v>19.086013864999998</v>
      </c>
      <c r="JL90" s="27">
        <v>19.086013864999998</v>
      </c>
      <c r="JM90" s="27">
        <v>16.897206136405515</v>
      </c>
      <c r="JN90" s="27">
        <v>12.921040473112997</v>
      </c>
      <c r="JO90" s="27">
        <v>19.125458296000001</v>
      </c>
      <c r="JP90" s="27">
        <v>19.125458296000001</v>
      </c>
      <c r="JQ90" s="27">
        <v>16.842410858978827</v>
      </c>
      <c r="JR90" s="27">
        <v>12.668442612487674</v>
      </c>
      <c r="JS90" s="27">
        <v>19.179195755999999</v>
      </c>
      <c r="JT90" s="27">
        <v>19.179195755999999</v>
      </c>
      <c r="JU90" s="27">
        <v>16.801480788511949</v>
      </c>
      <c r="JV90" s="27">
        <v>12.457151363594203</v>
      </c>
      <c r="JW90" s="27">
        <v>19.223078220000001</v>
      </c>
      <c r="JX90" s="27">
        <v>19.223078220000001</v>
      </c>
      <c r="JY90" s="27">
        <v>16.738711705181121</v>
      </c>
      <c r="JZ90" s="27">
        <v>12.249092404291437</v>
      </c>
      <c r="KA90" s="27">
        <v>19.345724389000001</v>
      </c>
      <c r="KB90" s="27">
        <v>19.345724389000001</v>
      </c>
      <c r="KC90" s="27">
        <v>16.736355400739779</v>
      </c>
      <c r="KD90" s="27">
        <v>11.486491736007711</v>
      </c>
      <c r="KE90" s="27">
        <v>19.262538331000002</v>
      </c>
      <c r="KF90" s="27">
        <v>19.262538331000002</v>
      </c>
      <c r="KG90" s="27">
        <v>16.723745780231333</v>
      </c>
      <c r="KH90" s="27">
        <v>12.046097568539466</v>
      </c>
      <c r="KI90" s="27">
        <v>19.444236152999999</v>
      </c>
      <c r="KJ90" s="27">
        <v>19.444236152999999</v>
      </c>
      <c r="KK90" s="27">
        <v>16.565265427957971</v>
      </c>
      <c r="KL90" s="27">
        <v>10.741625063339415</v>
      </c>
      <c r="KM90" s="27">
        <v>19.493907309000001</v>
      </c>
      <c r="KN90" s="27">
        <v>19.493907309000001</v>
      </c>
      <c r="KO90" s="27">
        <v>16.657515834755262</v>
      </c>
      <c r="KP90" s="27">
        <v>10.269637375855419</v>
      </c>
      <c r="KQ90" s="27">
        <v>19.515681270999998</v>
      </c>
      <c r="KR90" s="27">
        <v>19.515681270999998</v>
      </c>
      <c r="KS90" s="27">
        <v>16.633223244697373</v>
      </c>
      <c r="KT90" s="27">
        <v>10.194237155094394</v>
      </c>
    </row>
    <row r="91" spans="1:306" ht="15" thickBot="1" x14ac:dyDescent="0.35">
      <c r="A91" s="2"/>
      <c r="B91" s="72" t="s">
        <v>548</v>
      </c>
      <c r="C91" s="72" t="s">
        <v>519</v>
      </c>
      <c r="D91" s="72" t="s">
        <v>842</v>
      </c>
      <c r="E91" s="85">
        <v>358658</v>
      </c>
      <c r="F91" s="82">
        <v>417041</v>
      </c>
      <c r="G91" s="20">
        <v>24.673417247</v>
      </c>
      <c r="H91" s="20">
        <v>14.404588394062078</v>
      </c>
      <c r="I91" s="20">
        <v>10.352861299709021</v>
      </c>
      <c r="J91" s="20">
        <v>7.3111624468734302</v>
      </c>
      <c r="K91" s="20">
        <v>24.925119233</v>
      </c>
      <c r="L91" s="20">
        <v>13.988523094779527</v>
      </c>
      <c r="M91" s="20">
        <v>10.053826976946295</v>
      </c>
      <c r="N91" s="20">
        <v>4.8389688400276469</v>
      </c>
      <c r="O91" s="20">
        <v>25.074345162</v>
      </c>
      <c r="P91" s="20">
        <v>13.250448347937422</v>
      </c>
      <c r="Q91" s="20">
        <v>9.5233581239783032</v>
      </c>
      <c r="R91" s="20">
        <v>3.888790244546513</v>
      </c>
      <c r="S91" s="20">
        <v>25.259545885000001</v>
      </c>
      <c r="T91" s="20">
        <v>12.58079524098298</v>
      </c>
      <c r="U91" s="20">
        <v>9.0420652507937813</v>
      </c>
      <c r="V91" s="20">
        <v>3.3283640561066008</v>
      </c>
      <c r="W91" s="20">
        <v>25.456106717000001</v>
      </c>
      <c r="X91" s="20">
        <v>11.749811992299781</v>
      </c>
      <c r="Y91" s="20">
        <v>8.4448212282193396</v>
      </c>
      <c r="Z91" s="20">
        <v>2.6273101887729311</v>
      </c>
      <c r="AA91" s="20">
        <v>25.673852198999999</v>
      </c>
      <c r="AB91" s="20">
        <v>11.154709789075843</v>
      </c>
      <c r="AC91" s="20">
        <v>8.0171095574250248</v>
      </c>
      <c r="AD91" s="20">
        <v>1.9603724480048115</v>
      </c>
      <c r="AE91" s="20">
        <v>25.909588967000001</v>
      </c>
      <c r="AF91" s="20">
        <v>10.472127189592484</v>
      </c>
      <c r="AG91" s="20">
        <v>7.5265240033831544</v>
      </c>
      <c r="AH91" s="20">
        <v>1.2265276416562543</v>
      </c>
      <c r="AI91" s="20">
        <v>26.141188471</v>
      </c>
      <c r="AJ91" s="20">
        <v>10.248316801662815</v>
      </c>
      <c r="AK91" s="20">
        <v>7.3656670708362242</v>
      </c>
      <c r="AL91" s="20">
        <v>0.59107267008452169</v>
      </c>
      <c r="AM91" s="20">
        <v>26.394554451000001</v>
      </c>
      <c r="AN91" s="20">
        <v>10.000851548185341</v>
      </c>
      <c r="AO91" s="20">
        <v>7.1878089206647324</v>
      </c>
      <c r="AP91" s="20">
        <v>-9.1996196540094388E-2</v>
      </c>
      <c r="AQ91" s="20">
        <v>26.575466839000001</v>
      </c>
      <c r="AR91" s="20">
        <v>9.7802584366789276</v>
      </c>
      <c r="AS91" s="20">
        <v>7.0292643080301511</v>
      </c>
      <c r="AT91" s="20">
        <v>-0.72123360163433148</v>
      </c>
      <c r="AU91" s="20">
        <v>27.201857455999999</v>
      </c>
      <c r="AV91" s="20">
        <v>8.7691848692504824</v>
      </c>
      <c r="AW91" s="20">
        <v>6.3025858274632478</v>
      </c>
      <c r="AX91" s="20">
        <v>-4.12537118894965</v>
      </c>
      <c r="AY91" s="20">
        <v>26.744662345999998</v>
      </c>
      <c r="AZ91" s="20">
        <v>9.5774056356273309</v>
      </c>
      <c r="BA91" s="20">
        <v>6.8834700058194498</v>
      </c>
      <c r="BB91" s="20">
        <v>-1.2831185134966105</v>
      </c>
      <c r="BC91" s="20">
        <v>27.802362431999999</v>
      </c>
      <c r="BD91" s="20">
        <v>7.0259712390182356</v>
      </c>
      <c r="BE91" s="20">
        <v>5.0497038681983639</v>
      </c>
      <c r="BF91" s="20">
        <v>-10.929537718811019</v>
      </c>
      <c r="BG91" s="20">
        <v>28.166633862000001</v>
      </c>
      <c r="BH91" s="20">
        <v>7.0930811426373923</v>
      </c>
      <c r="BI91" s="20">
        <v>5.0979370772980674</v>
      </c>
      <c r="BJ91" s="20">
        <v>-16.132927645936796</v>
      </c>
      <c r="BK91" s="20">
        <v>28.431398989999998</v>
      </c>
      <c r="BL91" s="20">
        <v>7.237808259320583</v>
      </c>
      <c r="BM91" s="20">
        <v>5.2019553056804586</v>
      </c>
      <c r="BN91" s="20">
        <v>-20.1017706289907</v>
      </c>
      <c r="BO91" s="23">
        <v>24.660027152000001</v>
      </c>
      <c r="BP91" s="23">
        <v>14.404588394062078</v>
      </c>
      <c r="BQ91" s="23">
        <v>10.352861299709021</v>
      </c>
      <c r="BR91" s="23">
        <v>7.3111624468734302</v>
      </c>
      <c r="BS91" s="23">
        <v>24.932092645000001</v>
      </c>
      <c r="BT91" s="23">
        <v>14.193042060631544</v>
      </c>
      <c r="BU91" s="23">
        <v>10.200818784605213</v>
      </c>
      <c r="BV91" s="23">
        <v>5.9638161119194297</v>
      </c>
      <c r="BW91" s="23">
        <v>25.016863083000001</v>
      </c>
      <c r="BX91" s="23">
        <v>13.595667283254082</v>
      </c>
      <c r="BY91" s="23">
        <v>9.771473770020636</v>
      </c>
      <c r="BZ91" s="23">
        <v>5.526053482131271</v>
      </c>
      <c r="CA91" s="23">
        <v>25.136193966</v>
      </c>
      <c r="CB91" s="23">
        <v>13.001968947348749</v>
      </c>
      <c r="CC91" s="23">
        <v>9.3447710863098177</v>
      </c>
      <c r="CD91" s="23">
        <v>5.1386646680727424</v>
      </c>
      <c r="CE91" s="23">
        <v>25.259334098</v>
      </c>
      <c r="CF91" s="23">
        <v>12.314477746477891</v>
      </c>
      <c r="CG91" s="23">
        <v>8.8506576238022472</v>
      </c>
      <c r="CH91" s="23">
        <v>4.6083923375787847</v>
      </c>
      <c r="CI91" s="23">
        <v>25.389775164</v>
      </c>
      <c r="CJ91" s="23">
        <v>11.763598548703698</v>
      </c>
      <c r="CK91" s="23">
        <v>8.4547298977589147</v>
      </c>
      <c r="CL91" s="23">
        <v>4.1267168049009939</v>
      </c>
      <c r="CM91" s="23">
        <v>25.546207921000001</v>
      </c>
      <c r="CN91" s="23">
        <v>11.158766901442522</v>
      </c>
      <c r="CO91" s="23">
        <v>8.0200254839659646</v>
      </c>
      <c r="CP91" s="23">
        <v>3.4971640064382825</v>
      </c>
      <c r="CQ91" s="23">
        <v>25.709655683000001</v>
      </c>
      <c r="CR91" s="23">
        <v>10.970879273945318</v>
      </c>
      <c r="CS91" s="23">
        <v>7.8849869466474107</v>
      </c>
      <c r="CT91" s="23">
        <v>2.7827634609157172</v>
      </c>
      <c r="CU91" s="23">
        <v>25.891582007</v>
      </c>
      <c r="CV91" s="23">
        <v>10.750691961288329</v>
      </c>
      <c r="CW91" s="23">
        <v>7.7267339896359379</v>
      </c>
      <c r="CX91" s="23">
        <v>1.9938535259263759</v>
      </c>
      <c r="CY91" s="23">
        <v>25.990911123</v>
      </c>
      <c r="CZ91" s="23">
        <v>10.611842561784792</v>
      </c>
      <c r="DA91" s="23">
        <v>7.6269401923205926</v>
      </c>
      <c r="DB91" s="23">
        <v>1.4543504934939975</v>
      </c>
      <c r="DC91" s="23">
        <v>26.362415151</v>
      </c>
      <c r="DD91" s="23">
        <v>10.252832684963495</v>
      </c>
      <c r="DE91" s="23">
        <v>7.368912725080456</v>
      </c>
      <c r="DF91" s="23">
        <v>-0.56046154997395092</v>
      </c>
      <c r="DG91" s="23">
        <v>26.085870633999999</v>
      </c>
      <c r="DH91" s="23">
        <v>10.547545089031347</v>
      </c>
      <c r="DI91" s="23">
        <v>7.580728332659775</v>
      </c>
      <c r="DJ91" s="23">
        <v>0.94462206991457265</v>
      </c>
      <c r="DK91" s="23">
        <v>26.739603788</v>
      </c>
      <c r="DL91" s="23">
        <v>9.6918164378017231</v>
      </c>
      <c r="DM91" s="23">
        <v>6.9656993020476019</v>
      </c>
      <c r="DN91" s="23">
        <v>-2.5913422139304814</v>
      </c>
      <c r="DO91" s="23">
        <v>27.00473023</v>
      </c>
      <c r="DP91" s="23">
        <v>10.155521036143696</v>
      </c>
      <c r="DQ91" s="23">
        <v>7.2989729270441126</v>
      </c>
      <c r="DR91" s="23">
        <v>-3.8425798959112925</v>
      </c>
      <c r="DS91" s="23">
        <v>27.224939073999998</v>
      </c>
      <c r="DT91" s="23">
        <v>10.660780157256424</v>
      </c>
      <c r="DU91" s="23">
        <v>7.6621126057487974</v>
      </c>
      <c r="DV91" s="23">
        <v>-4.8647125657830159</v>
      </c>
      <c r="DW91" s="25">
        <v>24.673417247</v>
      </c>
      <c r="DX91" s="25">
        <v>14.404588394062078</v>
      </c>
      <c r="DY91" s="25">
        <v>10.352861299709021</v>
      </c>
      <c r="DZ91" s="25">
        <v>7.3111624468734302</v>
      </c>
      <c r="EA91" s="25">
        <v>24.925285497000001</v>
      </c>
      <c r="EB91" s="25">
        <v>14.158089357716241</v>
      </c>
      <c r="EC91" s="25">
        <v>10.175697588814486</v>
      </c>
      <c r="ED91" s="25">
        <v>5.882615902739019</v>
      </c>
      <c r="EE91" s="25">
        <v>25.074594011000002</v>
      </c>
      <c r="EF91" s="25">
        <v>13.53016027024654</v>
      </c>
      <c r="EG91" s="25">
        <v>9.7243925899638075</v>
      </c>
      <c r="EH91" s="25">
        <v>5.2119047253361881</v>
      </c>
      <c r="EI91" s="25">
        <v>25.259879075000001</v>
      </c>
      <c r="EJ91" s="25">
        <v>12.851006377589227</v>
      </c>
      <c r="EK91" s="25">
        <v>9.2362713150277589</v>
      </c>
      <c r="EL91" s="25">
        <v>4.6983390439443511</v>
      </c>
      <c r="EM91" s="25">
        <v>25.457246646000002</v>
      </c>
      <c r="EN91" s="25">
        <v>12.146315565874479</v>
      </c>
      <c r="EO91" s="25">
        <v>8.7297961535528508</v>
      </c>
      <c r="EP91" s="25">
        <v>4.0877107229355971</v>
      </c>
      <c r="EQ91" s="25">
        <v>25.675418965999999</v>
      </c>
      <c r="ER91" s="25">
        <v>11.465537938479423</v>
      </c>
      <c r="ES91" s="25">
        <v>8.2405078684900612</v>
      </c>
      <c r="ET91" s="25">
        <v>3.5572724319696718</v>
      </c>
      <c r="EU91" s="25">
        <v>25.91143245</v>
      </c>
      <c r="EV91" s="25">
        <v>10.812987798860139</v>
      </c>
      <c r="EW91" s="25">
        <v>7.7715072346802749</v>
      </c>
      <c r="EX91" s="25">
        <v>2.9883798466872449</v>
      </c>
      <c r="EY91" s="25">
        <v>26.142268991999998</v>
      </c>
      <c r="EZ91" s="25">
        <v>10.605455041396612</v>
      </c>
      <c r="FA91" s="25">
        <v>7.6223493556497468</v>
      </c>
      <c r="FB91" s="25">
        <v>2.4721757619022569</v>
      </c>
      <c r="FC91" s="25">
        <v>26.395744670999999</v>
      </c>
      <c r="FD91" s="25">
        <v>10.381993580348645</v>
      </c>
      <c r="FE91" s="25">
        <v>7.4617432037229356</v>
      </c>
      <c r="FF91" s="25">
        <v>1.8361685217153791</v>
      </c>
      <c r="FG91" s="25">
        <v>26.575946523999999</v>
      </c>
      <c r="FH91" s="25">
        <v>10.14672984903741</v>
      </c>
      <c r="FI91" s="25">
        <v>7.2926545277756745</v>
      </c>
      <c r="FJ91" s="25">
        <v>1.2022811712875594</v>
      </c>
      <c r="FK91" s="25">
        <v>27.192757172</v>
      </c>
      <c r="FL91" s="25">
        <v>9.3259554228684358</v>
      </c>
      <c r="FM91" s="25">
        <v>6.7027477869500593</v>
      </c>
      <c r="FN91" s="25">
        <v>-1.1457348618592675</v>
      </c>
      <c r="FO91" s="25">
        <v>26.743672596</v>
      </c>
      <c r="FP91" s="25">
        <v>9.9408342456069914</v>
      </c>
      <c r="FQ91" s="25">
        <v>7.1446733035836862</v>
      </c>
      <c r="FR91" s="25">
        <v>0.60164411769901704</v>
      </c>
      <c r="FS91" s="25">
        <v>27.754833923</v>
      </c>
      <c r="FT91" s="25">
        <v>8.4491386644800013</v>
      </c>
      <c r="FU91" s="25">
        <v>6.0725623185059954</v>
      </c>
      <c r="FV91" s="25">
        <v>-3.4137364121538809</v>
      </c>
      <c r="FW91" s="25">
        <v>28.099821690999999</v>
      </c>
      <c r="FX91" s="25">
        <v>9.2516796230876039</v>
      </c>
      <c r="FY91" s="25">
        <v>6.6493643071851736</v>
      </c>
      <c r="FZ91" s="25">
        <v>-4.7246337782175232</v>
      </c>
      <c r="GA91" s="25">
        <v>28.326646302</v>
      </c>
      <c r="GB91" s="25">
        <v>10.027727537843823</v>
      </c>
      <c r="GC91" s="25">
        <v>7.2071252236103529</v>
      </c>
      <c r="GD91" s="25">
        <v>-5.5432161637064254</v>
      </c>
      <c r="GE91" s="26">
        <v>24.679050327999999</v>
      </c>
      <c r="GF91" s="26">
        <v>14.404588394062078</v>
      </c>
      <c r="GG91" s="26">
        <v>10.352861299709021</v>
      </c>
      <c r="GH91" s="26">
        <v>7.3111624468734302</v>
      </c>
      <c r="GI91" s="26">
        <v>24.933678190999998</v>
      </c>
      <c r="GJ91" s="26">
        <v>13.878961245529657</v>
      </c>
      <c r="GK91" s="26">
        <v>9.9750827186590456</v>
      </c>
      <c r="GL91" s="26">
        <v>4.3455212511196208</v>
      </c>
      <c r="GM91" s="26">
        <v>25.100595687000002</v>
      </c>
      <c r="GN91" s="26">
        <v>13.152883350084375</v>
      </c>
      <c r="GO91" s="26">
        <v>9.4532362390034166</v>
      </c>
      <c r="GP91" s="26">
        <v>3.3353861066052488</v>
      </c>
      <c r="GQ91" s="26">
        <v>25.319400170999998</v>
      </c>
      <c r="GR91" s="26">
        <v>12.480901995123945</v>
      </c>
      <c r="GS91" s="26">
        <v>8.9702700081346691</v>
      </c>
      <c r="GT91" s="26">
        <v>2.8096675590679432</v>
      </c>
      <c r="GU91" s="26">
        <v>25.568919013999999</v>
      </c>
      <c r="GV91" s="26">
        <v>11.691558824611169</v>
      </c>
      <c r="GW91" s="26">
        <v>8.4029535296186975</v>
      </c>
      <c r="GX91" s="26">
        <v>2.1494293332849956</v>
      </c>
      <c r="GY91" s="26">
        <v>25.828756262999999</v>
      </c>
      <c r="GZ91" s="26">
        <v>10.92690380550478</v>
      </c>
      <c r="HA91" s="26">
        <v>7.8533809116188582</v>
      </c>
      <c r="HB91" s="26">
        <v>1.563772858297888</v>
      </c>
      <c r="HC91" s="26">
        <v>26.091113743000001</v>
      </c>
      <c r="HD91" s="26">
        <v>10.108722566030293</v>
      </c>
      <c r="HE91" s="26">
        <v>7.2653379451294358</v>
      </c>
      <c r="HF91" s="26">
        <v>0.94732831112647631</v>
      </c>
      <c r="HG91" s="26">
        <v>26.36969435</v>
      </c>
      <c r="HH91" s="26">
        <v>9.8288262268556128</v>
      </c>
      <c r="HI91" s="26">
        <v>7.0641709351115516</v>
      </c>
      <c r="HJ91" s="26">
        <v>0.4576000988530744</v>
      </c>
      <c r="HK91" s="26">
        <v>26.706174936</v>
      </c>
      <c r="HL91" s="26">
        <v>9.5508555567809967</v>
      </c>
      <c r="HM91" s="26">
        <v>6.8643879413915805</v>
      </c>
      <c r="HN91" s="26">
        <v>-0.10656115826985157</v>
      </c>
      <c r="HO91" s="26">
        <v>26.943039591999998</v>
      </c>
      <c r="HP91" s="26">
        <v>9.2412019268093974</v>
      </c>
      <c r="HQ91" s="26">
        <v>6.6418337805681515</v>
      </c>
      <c r="HR91" s="26">
        <v>-0.65466094557580234</v>
      </c>
      <c r="HS91" s="26">
        <v>27.774759930999998</v>
      </c>
      <c r="HT91" s="26">
        <v>8.1140111836127868</v>
      </c>
      <c r="HU91" s="26">
        <v>5.8316995994734002</v>
      </c>
      <c r="HV91" s="26">
        <v>-3.795391207949784</v>
      </c>
      <c r="HW91" s="26">
        <v>27.154538080999998</v>
      </c>
      <c r="HX91" s="26">
        <v>8.8854697862294483</v>
      </c>
      <c r="HY91" s="26">
        <v>6.3861620869020577</v>
      </c>
      <c r="HZ91" s="26">
        <v>-1.129221035682999</v>
      </c>
      <c r="IA91" s="26">
        <v>28.676850572999999</v>
      </c>
      <c r="IB91" s="26">
        <v>6.3020337214228368</v>
      </c>
      <c r="IC91" s="26">
        <v>4.5293957202466757</v>
      </c>
      <c r="ID91" s="26">
        <v>-10.310856903917006</v>
      </c>
      <c r="IE91" s="26">
        <v>29.214861091</v>
      </c>
      <c r="IF91" s="26">
        <v>6.1211986317016009</v>
      </c>
      <c r="IG91" s="26">
        <v>4.3994259806895117</v>
      </c>
      <c r="IH91" s="26">
        <v>-15.274906826495481</v>
      </c>
      <c r="II91" s="26">
        <v>29.565926674</v>
      </c>
      <c r="IJ91" s="26">
        <v>6.2606284809475454</v>
      </c>
      <c r="IK91" s="26">
        <v>4.4996369586635616</v>
      </c>
      <c r="IL91" s="26">
        <v>-19.011883496729098</v>
      </c>
      <c r="IM91" s="27">
        <v>24.679050327999999</v>
      </c>
      <c r="IN91" s="27">
        <v>14.404588394062078</v>
      </c>
      <c r="IO91" s="27">
        <v>10.352861299709021</v>
      </c>
      <c r="IP91" s="27">
        <v>7.3111624468734302</v>
      </c>
      <c r="IQ91" s="27">
        <v>24.909766860000001</v>
      </c>
      <c r="IR91" s="27">
        <v>13.85953703045181</v>
      </c>
      <c r="IS91" s="27">
        <v>9.9611221528271496</v>
      </c>
      <c r="IT91" s="27">
        <v>4.1373788557009696</v>
      </c>
      <c r="IU91" s="27">
        <v>25.0498239</v>
      </c>
      <c r="IV91" s="27">
        <v>13.662401357908912</v>
      </c>
      <c r="IW91" s="27">
        <v>9.8194368634437481</v>
      </c>
      <c r="IX91" s="27">
        <v>3.1225778420489014</v>
      </c>
      <c r="IY91" s="27">
        <v>25.242409460000001</v>
      </c>
      <c r="IZ91" s="27">
        <v>13.518241179090461</v>
      </c>
      <c r="JA91" s="27">
        <v>9.7158261044675385</v>
      </c>
      <c r="JB91" s="27">
        <v>2.6503729863297885</v>
      </c>
      <c r="JC91" s="27">
        <v>25.467944057</v>
      </c>
      <c r="JD91" s="27">
        <v>13.270163273270065</v>
      </c>
      <c r="JE91" s="27">
        <v>9.5375276289942956</v>
      </c>
      <c r="JF91" s="27">
        <v>2.0518698888965581</v>
      </c>
      <c r="JG91" s="27">
        <v>25.688595497999998</v>
      </c>
      <c r="JH91" s="27">
        <v>12.926438246061192</v>
      </c>
      <c r="JI91" s="27">
        <v>9.2904856841235155</v>
      </c>
      <c r="JJ91" s="27">
        <v>1.5515495639305108</v>
      </c>
      <c r="JK91" s="27">
        <v>25.924151275</v>
      </c>
      <c r="JL91" s="27">
        <v>12.72247806568148</v>
      </c>
      <c r="JM91" s="27">
        <v>9.1438954865858175</v>
      </c>
      <c r="JN91" s="27">
        <v>1.0210791706620839</v>
      </c>
      <c r="JO91" s="27">
        <v>26.186206103</v>
      </c>
      <c r="JP91" s="27">
        <v>12.43139636588641</v>
      </c>
      <c r="JQ91" s="27">
        <v>8.9346893376545395</v>
      </c>
      <c r="JR91" s="27">
        <v>0.4488151394985529</v>
      </c>
      <c r="JS91" s="27">
        <v>26.546209695999998</v>
      </c>
      <c r="JT91" s="27">
        <v>11.980505763304881</v>
      </c>
      <c r="JU91" s="27">
        <v>8.6106253837137903</v>
      </c>
      <c r="JV91" s="27">
        <v>-1.0090038163185575</v>
      </c>
      <c r="JW91" s="27">
        <v>26.835963897999999</v>
      </c>
      <c r="JX91" s="27">
        <v>11.529739303687949</v>
      </c>
      <c r="JY91" s="27">
        <v>8.2866506537660243</v>
      </c>
      <c r="JZ91" s="27">
        <v>-2.5165133166853266</v>
      </c>
      <c r="KA91" s="27">
        <v>27.83411057</v>
      </c>
      <c r="KB91" s="27">
        <v>9.8665456789376194</v>
      </c>
      <c r="KC91" s="27">
        <v>7.0912806480046324</v>
      </c>
      <c r="KD91" s="27">
        <v>-8.3105726019287474</v>
      </c>
      <c r="KE91" s="27">
        <v>27.111137204000002</v>
      </c>
      <c r="KF91" s="27">
        <v>11.131317557326755</v>
      </c>
      <c r="KG91" s="27">
        <v>8.0002970998827596</v>
      </c>
      <c r="KH91" s="27">
        <v>-3.9859408923849635</v>
      </c>
      <c r="KI91" s="27">
        <v>28.692937655999998</v>
      </c>
      <c r="KJ91" s="27">
        <v>8.1659112071120479</v>
      </c>
      <c r="KK91" s="27">
        <v>5.8690011682541492</v>
      </c>
      <c r="KL91" s="27">
        <v>-14.23933863054237</v>
      </c>
      <c r="KM91" s="27">
        <v>29.118667479999999</v>
      </c>
      <c r="KN91" s="27">
        <v>7.2350805482365308</v>
      </c>
      <c r="KO91" s="27">
        <v>5.1999948460167511</v>
      </c>
      <c r="KP91" s="27">
        <v>-17.756565474277785</v>
      </c>
      <c r="KQ91" s="27">
        <v>29.244972247</v>
      </c>
      <c r="KR91" s="27">
        <v>6.9179757988926154</v>
      </c>
      <c r="KS91" s="27">
        <v>4.9720854189907167</v>
      </c>
      <c r="KT91" s="27">
        <v>-17.820455716357969</v>
      </c>
    </row>
    <row r="92" spans="1:306" ht="15" thickBot="1" x14ac:dyDescent="0.35">
      <c r="A92" s="2"/>
      <c r="B92" s="72" t="s">
        <v>549</v>
      </c>
      <c r="C92" s="72" t="s">
        <v>483</v>
      </c>
      <c r="D92" s="72" t="s">
        <v>839</v>
      </c>
      <c r="E92" s="85">
        <v>381411</v>
      </c>
      <c r="F92" s="82">
        <v>393754</v>
      </c>
      <c r="G92" s="20">
        <v>19.639098830999998</v>
      </c>
      <c r="H92" s="20">
        <v>19.639098830999998</v>
      </c>
      <c r="I92" s="20">
        <v>18.188616525434824</v>
      </c>
      <c r="J92" s="20">
        <v>10.942070020032981</v>
      </c>
      <c r="K92" s="20">
        <v>19.737194027000001</v>
      </c>
      <c r="L92" s="20">
        <v>19.737194027000001</v>
      </c>
      <c r="M92" s="20">
        <v>18.105934009413293</v>
      </c>
      <c r="N92" s="20">
        <v>10.438151849041912</v>
      </c>
      <c r="O92" s="20">
        <v>19.807708055999999</v>
      </c>
      <c r="P92" s="20">
        <v>19.807708055999999</v>
      </c>
      <c r="Q92" s="20">
        <v>18.073741357694281</v>
      </c>
      <c r="R92" s="20">
        <v>10.279738764040946</v>
      </c>
      <c r="S92" s="20">
        <v>19.872471211000001</v>
      </c>
      <c r="T92" s="20">
        <v>19.872471211000001</v>
      </c>
      <c r="U92" s="20">
        <v>18.011043279883221</v>
      </c>
      <c r="V92" s="20">
        <v>10.019886538750482</v>
      </c>
      <c r="W92" s="20">
        <v>19.943128431000002</v>
      </c>
      <c r="X92" s="20">
        <v>19.943128431000002</v>
      </c>
      <c r="Y92" s="20">
        <v>17.960221046635564</v>
      </c>
      <c r="Z92" s="20">
        <v>9.7687328857685358</v>
      </c>
      <c r="AA92" s="20">
        <v>20.022850248000001</v>
      </c>
      <c r="AB92" s="20">
        <v>20.022850248000001</v>
      </c>
      <c r="AC92" s="20">
        <v>17.897218398009322</v>
      </c>
      <c r="AD92" s="20">
        <v>9.4735038398439482</v>
      </c>
      <c r="AE92" s="20">
        <v>20.113349337999999</v>
      </c>
      <c r="AF92" s="20">
        <v>20.113349337999999</v>
      </c>
      <c r="AG92" s="20">
        <v>17.845546508876453</v>
      </c>
      <c r="AH92" s="20">
        <v>9.2565436836338932</v>
      </c>
      <c r="AI92" s="20">
        <v>20.213712427000001</v>
      </c>
      <c r="AJ92" s="20">
        <v>20.213712427000001</v>
      </c>
      <c r="AK92" s="20">
        <v>17.791053713860119</v>
      </c>
      <c r="AL92" s="20">
        <v>9.0240376554134372</v>
      </c>
      <c r="AM92" s="20">
        <v>20.325988015</v>
      </c>
      <c r="AN92" s="20">
        <v>20.325988015</v>
      </c>
      <c r="AO92" s="20">
        <v>17.740630323346632</v>
      </c>
      <c r="AP92" s="20">
        <v>8.7967384931074335</v>
      </c>
      <c r="AQ92" s="20">
        <v>20.399120978999999</v>
      </c>
      <c r="AR92" s="20">
        <v>20.399120978999999</v>
      </c>
      <c r="AS92" s="20">
        <v>17.681450521896664</v>
      </c>
      <c r="AT92" s="20">
        <v>8.5457631653297419</v>
      </c>
      <c r="AU92" s="20">
        <v>20.637710147</v>
      </c>
      <c r="AV92" s="20">
        <v>20.637710147</v>
      </c>
      <c r="AW92" s="20">
        <v>17.400537123922369</v>
      </c>
      <c r="AX92" s="20">
        <v>7.2739930332245279</v>
      </c>
      <c r="AY92" s="20">
        <v>20.466725853</v>
      </c>
      <c r="AZ92" s="20">
        <v>20.466725853</v>
      </c>
      <c r="BA92" s="20">
        <v>17.628238858087045</v>
      </c>
      <c r="BB92" s="20">
        <v>8.3662344116048466</v>
      </c>
      <c r="BC92" s="20">
        <v>20.830233763999999</v>
      </c>
      <c r="BD92" s="20">
        <v>20.830233763999999</v>
      </c>
      <c r="BE92" s="20">
        <v>16.900709826692882</v>
      </c>
      <c r="BF92" s="20">
        <v>4.3983796705256193</v>
      </c>
      <c r="BG92" s="20">
        <v>20.920864000999998</v>
      </c>
      <c r="BH92" s="20">
        <v>20.920864000999998</v>
      </c>
      <c r="BI92" s="20">
        <v>16.590499616972501</v>
      </c>
      <c r="BJ92" s="20">
        <v>2.2734579962838115</v>
      </c>
      <c r="BK92" s="20">
        <v>20.954033014</v>
      </c>
      <c r="BL92" s="20">
        <v>20.954033014</v>
      </c>
      <c r="BM92" s="20">
        <v>16.327421740901553</v>
      </c>
      <c r="BN92" s="20">
        <v>0.85828380026971729</v>
      </c>
      <c r="BO92" s="23">
        <v>19.624696642</v>
      </c>
      <c r="BP92" s="23">
        <v>19.624696642</v>
      </c>
      <c r="BQ92" s="23">
        <v>18.188616525434824</v>
      </c>
      <c r="BR92" s="23">
        <v>10.942070020032981</v>
      </c>
      <c r="BS92" s="23">
        <v>19.720692968000002</v>
      </c>
      <c r="BT92" s="23">
        <v>19.720692968000002</v>
      </c>
      <c r="BU92" s="23">
        <v>18.123758928087639</v>
      </c>
      <c r="BV92" s="23">
        <v>10.488982731040485</v>
      </c>
      <c r="BW92" s="23">
        <v>19.737053726999999</v>
      </c>
      <c r="BX92" s="23">
        <v>19.737053726999999</v>
      </c>
      <c r="BY92" s="23">
        <v>18.121697117576613</v>
      </c>
      <c r="BZ92" s="23">
        <v>10.524940788140169</v>
      </c>
      <c r="CA92" s="23">
        <v>19.767848425</v>
      </c>
      <c r="CB92" s="23">
        <v>19.767848425</v>
      </c>
      <c r="CC92" s="23">
        <v>18.099776180267689</v>
      </c>
      <c r="CD92" s="23">
        <v>10.413129648870161</v>
      </c>
      <c r="CE92" s="23">
        <v>19.801129189000001</v>
      </c>
      <c r="CF92" s="23">
        <v>19.801129189000001</v>
      </c>
      <c r="CG92" s="23">
        <v>18.073573300027601</v>
      </c>
      <c r="CH92" s="23">
        <v>10.296881757146835</v>
      </c>
      <c r="CI92" s="23">
        <v>19.837415995000001</v>
      </c>
      <c r="CJ92" s="23">
        <v>19.837415995000001</v>
      </c>
      <c r="CK92" s="23">
        <v>18.042624388206733</v>
      </c>
      <c r="CL92" s="23">
        <v>10.144893089396033</v>
      </c>
      <c r="CM92" s="23">
        <v>19.889322250999999</v>
      </c>
      <c r="CN92" s="23">
        <v>19.889322250999999</v>
      </c>
      <c r="CO92" s="23">
        <v>18.013067742334698</v>
      </c>
      <c r="CP92" s="23">
        <v>10.006163482498975</v>
      </c>
      <c r="CQ92" s="23">
        <v>19.958717727</v>
      </c>
      <c r="CR92" s="23">
        <v>19.958717727</v>
      </c>
      <c r="CS92" s="23">
        <v>17.973249177911004</v>
      </c>
      <c r="CT92" s="23">
        <v>9.756156402193449</v>
      </c>
      <c r="CU92" s="23">
        <v>20.035928928000001</v>
      </c>
      <c r="CV92" s="23">
        <v>20.035928928000001</v>
      </c>
      <c r="CW92" s="23">
        <v>17.928690624727487</v>
      </c>
      <c r="CX92" s="23">
        <v>9.4930494332354911</v>
      </c>
      <c r="CY92" s="23">
        <v>20.071050704000001</v>
      </c>
      <c r="CZ92" s="23">
        <v>20.071050704000001</v>
      </c>
      <c r="DA92" s="23">
        <v>17.898984116895679</v>
      </c>
      <c r="DB92" s="23">
        <v>9.3166199656371322</v>
      </c>
      <c r="DC92" s="23">
        <v>20.177197351</v>
      </c>
      <c r="DD92" s="23">
        <v>20.177197351</v>
      </c>
      <c r="DE92" s="23">
        <v>17.808550884123889</v>
      </c>
      <c r="DF92" s="23">
        <v>8.8205357719304018</v>
      </c>
      <c r="DG92" s="23">
        <v>20.102416582</v>
      </c>
      <c r="DH92" s="23">
        <v>20.102416582</v>
      </c>
      <c r="DI92" s="23">
        <v>17.877483759925468</v>
      </c>
      <c r="DJ92" s="23">
        <v>9.1854496390148093</v>
      </c>
      <c r="DK92" s="23">
        <v>20.274060871</v>
      </c>
      <c r="DL92" s="23">
        <v>20.274060871</v>
      </c>
      <c r="DM92" s="23">
        <v>17.709977971521056</v>
      </c>
      <c r="DN92" s="23">
        <v>8.4272466947119451</v>
      </c>
      <c r="DO92" s="23">
        <v>20.333737068000001</v>
      </c>
      <c r="DP92" s="23">
        <v>20.333737068000001</v>
      </c>
      <c r="DQ92" s="23">
        <v>17.638441848450572</v>
      </c>
      <c r="DR92" s="23">
        <v>8.2928286722157019</v>
      </c>
      <c r="DS92" s="23">
        <v>20.369362044999999</v>
      </c>
      <c r="DT92" s="23">
        <v>20.369362044999999</v>
      </c>
      <c r="DU92" s="23">
        <v>17.554192838647673</v>
      </c>
      <c r="DV92" s="23">
        <v>8.2928350013072105</v>
      </c>
      <c r="DW92" s="25">
        <v>19.639098830999998</v>
      </c>
      <c r="DX92" s="25">
        <v>19.639098830999998</v>
      </c>
      <c r="DY92" s="25">
        <v>18.188616525434824</v>
      </c>
      <c r="DZ92" s="25">
        <v>10.942070020032981</v>
      </c>
      <c r="EA92" s="25">
        <v>19.737194027000001</v>
      </c>
      <c r="EB92" s="25">
        <v>19.737194027000001</v>
      </c>
      <c r="EC92" s="25">
        <v>18.12159155488941</v>
      </c>
      <c r="ED92" s="25">
        <v>10.513302628681071</v>
      </c>
      <c r="EE92" s="25">
        <v>19.807708055999999</v>
      </c>
      <c r="EF92" s="25">
        <v>19.807708055999999</v>
      </c>
      <c r="EG92" s="25">
        <v>18.094890825495128</v>
      </c>
      <c r="EH92" s="25">
        <v>10.385263883769717</v>
      </c>
      <c r="EI92" s="25">
        <v>19.872471211000001</v>
      </c>
      <c r="EJ92" s="25">
        <v>19.872471211000001</v>
      </c>
      <c r="EK92" s="25">
        <v>18.0338279542663</v>
      </c>
      <c r="EL92" s="25">
        <v>10.163817156005988</v>
      </c>
      <c r="EM92" s="25">
        <v>19.943128431000002</v>
      </c>
      <c r="EN92" s="25">
        <v>19.943128431000002</v>
      </c>
      <c r="EO92" s="25">
        <v>17.993904973397576</v>
      </c>
      <c r="EP92" s="25">
        <v>9.9710019298217496</v>
      </c>
      <c r="EQ92" s="25">
        <v>20.022850248000001</v>
      </c>
      <c r="ER92" s="25">
        <v>20.022850248000001</v>
      </c>
      <c r="ES92" s="25">
        <v>17.941471615471084</v>
      </c>
      <c r="ET92" s="25">
        <v>9.7579981579874673</v>
      </c>
      <c r="EU92" s="25">
        <v>20.113349337999999</v>
      </c>
      <c r="EV92" s="25">
        <v>20.113349337999999</v>
      </c>
      <c r="EW92" s="25">
        <v>17.898390522801375</v>
      </c>
      <c r="EX92" s="25">
        <v>9.633005518213011</v>
      </c>
      <c r="EY92" s="25">
        <v>20.213712427000001</v>
      </c>
      <c r="EZ92" s="25">
        <v>20.213712427000001</v>
      </c>
      <c r="FA92" s="25">
        <v>17.856214682997695</v>
      </c>
      <c r="FB92" s="25">
        <v>9.4764540137882118</v>
      </c>
      <c r="FC92" s="25">
        <v>20.325988015</v>
      </c>
      <c r="FD92" s="25">
        <v>20.325988015</v>
      </c>
      <c r="FE92" s="25">
        <v>17.812824184809028</v>
      </c>
      <c r="FF92" s="25">
        <v>9.3082130383354951</v>
      </c>
      <c r="FG92" s="25">
        <v>20.399120978999999</v>
      </c>
      <c r="FH92" s="25">
        <v>20.399120978999999</v>
      </c>
      <c r="FI92" s="25">
        <v>17.757358411073632</v>
      </c>
      <c r="FJ92" s="25">
        <v>9.0938200181696942</v>
      </c>
      <c r="FK92" s="25">
        <v>20.637710147</v>
      </c>
      <c r="FL92" s="25">
        <v>20.637710147</v>
      </c>
      <c r="FM92" s="25">
        <v>17.55617593267494</v>
      </c>
      <c r="FN92" s="25">
        <v>8.4557688487556</v>
      </c>
      <c r="FO92" s="25">
        <v>20.466725853</v>
      </c>
      <c r="FP92" s="25">
        <v>20.466725853</v>
      </c>
      <c r="FQ92" s="25">
        <v>17.705746911556883</v>
      </c>
      <c r="FR92" s="25">
        <v>8.9260853963637405</v>
      </c>
      <c r="FS92" s="25">
        <v>20.830233763999999</v>
      </c>
      <c r="FT92" s="25">
        <v>20.830233763999999</v>
      </c>
      <c r="FU92" s="25">
        <v>17.346148807449008</v>
      </c>
      <c r="FV92" s="25">
        <v>7.9390976029124793</v>
      </c>
      <c r="FW92" s="25">
        <v>20.920864000999998</v>
      </c>
      <c r="FX92" s="25">
        <v>20.920864000999998</v>
      </c>
      <c r="FY92" s="25">
        <v>17.300690368467581</v>
      </c>
      <c r="FZ92" s="25">
        <v>7.7429993999664575</v>
      </c>
      <c r="GA92" s="25">
        <v>20.954033014</v>
      </c>
      <c r="GB92" s="25">
        <v>20.954033014</v>
      </c>
      <c r="GC92" s="25">
        <v>17.224687803410998</v>
      </c>
      <c r="GD92" s="25">
        <v>7.7579693823594074</v>
      </c>
      <c r="GE92" s="26">
        <v>19.645146506</v>
      </c>
      <c r="GF92" s="26">
        <v>19.645146506</v>
      </c>
      <c r="GG92" s="26">
        <v>18.188616525434824</v>
      </c>
      <c r="GH92" s="26">
        <v>10.942070020032981</v>
      </c>
      <c r="GI92" s="26">
        <v>19.745721252999999</v>
      </c>
      <c r="GJ92" s="26">
        <v>19.745721252999999</v>
      </c>
      <c r="GK92" s="26">
        <v>18.098853946574661</v>
      </c>
      <c r="GL92" s="26">
        <v>10.432348334166761</v>
      </c>
      <c r="GM92" s="26">
        <v>19.82048769</v>
      </c>
      <c r="GN92" s="26">
        <v>19.82048769</v>
      </c>
      <c r="GO92" s="26">
        <v>18.063786001326605</v>
      </c>
      <c r="GP92" s="26">
        <v>10.293918091449097</v>
      </c>
      <c r="GQ92" s="26">
        <v>19.902683675999999</v>
      </c>
      <c r="GR92" s="26">
        <v>19.902683675999999</v>
      </c>
      <c r="GS92" s="26">
        <v>18.001933953557714</v>
      </c>
      <c r="GT92" s="26">
        <v>10.044317613792538</v>
      </c>
      <c r="GU92" s="26">
        <v>19.999186725000001</v>
      </c>
      <c r="GV92" s="26">
        <v>19.999186725000001</v>
      </c>
      <c r="GW92" s="26">
        <v>17.933186760945116</v>
      </c>
      <c r="GX92" s="26">
        <v>9.8072887239873339</v>
      </c>
      <c r="GY92" s="26">
        <v>20.105778297000001</v>
      </c>
      <c r="GZ92" s="26">
        <v>20.105778297000001</v>
      </c>
      <c r="HA92" s="26">
        <v>17.866397523572971</v>
      </c>
      <c r="HB92" s="26">
        <v>9.5517509711918684</v>
      </c>
      <c r="HC92" s="26">
        <v>20.223398708000001</v>
      </c>
      <c r="HD92" s="26">
        <v>20.223398708000001</v>
      </c>
      <c r="HE92" s="26">
        <v>17.810682819452872</v>
      </c>
      <c r="HF92" s="26">
        <v>9.39681553057925</v>
      </c>
      <c r="HG92" s="26">
        <v>20.348534216000001</v>
      </c>
      <c r="HH92" s="26">
        <v>20.348534216000001</v>
      </c>
      <c r="HI92" s="26">
        <v>17.746675812305131</v>
      </c>
      <c r="HJ92" s="26">
        <v>9.2430481559174993</v>
      </c>
      <c r="HK92" s="26">
        <v>20.505996656000001</v>
      </c>
      <c r="HL92" s="26">
        <v>20.505996656000001</v>
      </c>
      <c r="HM92" s="26">
        <v>17.673381812523029</v>
      </c>
      <c r="HN92" s="26">
        <v>9.0708098687984045</v>
      </c>
      <c r="HO92" s="26">
        <v>20.610307745</v>
      </c>
      <c r="HP92" s="26">
        <v>20.610307745</v>
      </c>
      <c r="HQ92" s="26">
        <v>17.597509838340986</v>
      </c>
      <c r="HR92" s="26">
        <v>8.8531248238914007</v>
      </c>
      <c r="HS92" s="26">
        <v>20.958572339</v>
      </c>
      <c r="HT92" s="26">
        <v>20.958572339</v>
      </c>
      <c r="HU92" s="26">
        <v>17.294701182875272</v>
      </c>
      <c r="HV92" s="26">
        <v>7.7086907890702019</v>
      </c>
      <c r="HW92" s="26">
        <v>20.702452526999998</v>
      </c>
      <c r="HX92" s="26">
        <v>20.702452526999998</v>
      </c>
      <c r="HY92" s="26">
        <v>17.546044622261284</v>
      </c>
      <c r="HZ92" s="26">
        <v>8.7117896131480972</v>
      </c>
      <c r="IA92" s="26">
        <v>21.311681460999999</v>
      </c>
      <c r="IB92" s="26">
        <v>21.311681460999999</v>
      </c>
      <c r="IC92" s="26">
        <v>16.804027930702095</v>
      </c>
      <c r="ID92" s="26">
        <v>4.9939189784296651</v>
      </c>
      <c r="IE92" s="26">
        <v>21.488837108999999</v>
      </c>
      <c r="IF92" s="26">
        <v>21.488837108999999</v>
      </c>
      <c r="IG92" s="26">
        <v>16.430511710154626</v>
      </c>
      <c r="IH92" s="26">
        <v>3.0506471648463815</v>
      </c>
      <c r="II92" s="26">
        <v>21.584587922000001</v>
      </c>
      <c r="IJ92" s="26">
        <v>21.584587922000001</v>
      </c>
      <c r="IK92" s="26">
        <v>16.175627030734944</v>
      </c>
      <c r="IL92" s="26">
        <v>1.8286045312250465</v>
      </c>
      <c r="IM92" s="27">
        <v>19.645146506</v>
      </c>
      <c r="IN92" s="27">
        <v>19.645146506</v>
      </c>
      <c r="IO92" s="27">
        <v>18.188616525434824</v>
      </c>
      <c r="IP92" s="27">
        <v>10.942070020032981</v>
      </c>
      <c r="IQ92" s="27">
        <v>19.735917162</v>
      </c>
      <c r="IR92" s="27">
        <v>19.735917162</v>
      </c>
      <c r="IS92" s="27">
        <v>18.103556499293489</v>
      </c>
      <c r="IT92" s="27">
        <v>10.448394626466367</v>
      </c>
      <c r="IU92" s="27">
        <v>19.794579731999999</v>
      </c>
      <c r="IV92" s="27">
        <v>19.794579731999999</v>
      </c>
      <c r="IW92" s="27">
        <v>18.076368865380168</v>
      </c>
      <c r="IX92" s="27">
        <v>10.342474293475352</v>
      </c>
      <c r="IY92" s="27">
        <v>19.863230393999999</v>
      </c>
      <c r="IZ92" s="27">
        <v>19.863230393999999</v>
      </c>
      <c r="JA92" s="27">
        <v>18.012228726860716</v>
      </c>
      <c r="JB92" s="27">
        <v>10.120717592043579</v>
      </c>
      <c r="JC92" s="27">
        <v>19.945901765999999</v>
      </c>
      <c r="JD92" s="27">
        <v>19.945901765999999</v>
      </c>
      <c r="JE92" s="27">
        <v>17.949151143594918</v>
      </c>
      <c r="JF92" s="27">
        <v>9.9135271698499139</v>
      </c>
      <c r="JG92" s="27">
        <v>20.038744687000001</v>
      </c>
      <c r="JH92" s="27">
        <v>20.038744687000001</v>
      </c>
      <c r="JI92" s="27">
        <v>17.88227181257858</v>
      </c>
      <c r="JJ92" s="27">
        <v>9.6927478405874314</v>
      </c>
      <c r="JK92" s="27">
        <v>20.142788076999999</v>
      </c>
      <c r="JL92" s="27">
        <v>20.142788076999999</v>
      </c>
      <c r="JM92" s="27">
        <v>17.822707068410732</v>
      </c>
      <c r="JN92" s="27">
        <v>9.5697191363804155</v>
      </c>
      <c r="JO92" s="27">
        <v>20.259008371</v>
      </c>
      <c r="JP92" s="27">
        <v>20.259008371</v>
      </c>
      <c r="JQ92" s="27">
        <v>17.741501978223759</v>
      </c>
      <c r="JR92" s="27">
        <v>9.3774376580351078</v>
      </c>
      <c r="JS92" s="27">
        <v>20.431741840000001</v>
      </c>
      <c r="JT92" s="27">
        <v>20.431741840000001</v>
      </c>
      <c r="JU92" s="27">
        <v>17.620522990982405</v>
      </c>
      <c r="JV92" s="27">
        <v>8.7314583324982706</v>
      </c>
      <c r="JW92" s="27">
        <v>20.562447845000001</v>
      </c>
      <c r="JX92" s="27">
        <v>20.562447845000001</v>
      </c>
      <c r="JY92" s="27">
        <v>17.491588740801042</v>
      </c>
      <c r="JZ92" s="27">
        <v>8.0098801267742701</v>
      </c>
      <c r="KA92" s="27">
        <v>20.989168675000002</v>
      </c>
      <c r="KB92" s="27">
        <v>20.989168675000002</v>
      </c>
      <c r="KC92" s="27">
        <v>17.03625903374493</v>
      </c>
      <c r="KD92" s="27">
        <v>5.4530002552073515</v>
      </c>
      <c r="KE92" s="27">
        <v>20.683465089999999</v>
      </c>
      <c r="KF92" s="27">
        <v>20.683465089999999</v>
      </c>
      <c r="KG92" s="27">
        <v>17.363077578604646</v>
      </c>
      <c r="KH92" s="27">
        <v>7.3492686676362862</v>
      </c>
      <c r="KI92" s="27">
        <v>21.327110932</v>
      </c>
      <c r="KJ92" s="27">
        <v>21.327110932</v>
      </c>
      <c r="KK92" s="27">
        <v>16.541655882279496</v>
      </c>
      <c r="KL92" s="27">
        <v>2.9686821408171795</v>
      </c>
      <c r="KM92" s="27">
        <v>21.460966779</v>
      </c>
      <c r="KN92" s="27">
        <v>21.460966779</v>
      </c>
      <c r="KO92" s="27">
        <v>16.284249152231791</v>
      </c>
      <c r="KP92" s="27">
        <v>1.7149749967831767</v>
      </c>
      <c r="KQ92" s="27">
        <v>21.455368407000002</v>
      </c>
      <c r="KR92" s="27">
        <v>21.455368407000002</v>
      </c>
      <c r="KS92" s="27">
        <v>16.26960063736977</v>
      </c>
      <c r="KT92" s="27">
        <v>2.3009589104182133</v>
      </c>
    </row>
    <row r="93" spans="1:306" ht="15" thickBot="1" x14ac:dyDescent="0.35">
      <c r="A93" s="2"/>
      <c r="B93" s="72" t="s">
        <v>550</v>
      </c>
      <c r="C93" s="72" t="s">
        <v>551</v>
      </c>
      <c r="D93" s="72" t="s">
        <v>495</v>
      </c>
      <c r="E93" s="85">
        <v>374687</v>
      </c>
      <c r="F93" s="82">
        <v>428919</v>
      </c>
      <c r="G93" s="20">
        <v>18.378574858</v>
      </c>
      <c r="H93" s="20">
        <v>18.378574858</v>
      </c>
      <c r="I93" s="20">
        <v>18.378574858</v>
      </c>
      <c r="J93" s="20">
        <v>11.944785128663197</v>
      </c>
      <c r="K93" s="20">
        <v>18.468740298</v>
      </c>
      <c r="L93" s="20">
        <v>18.468740298</v>
      </c>
      <c r="M93" s="20">
        <v>18.468740298</v>
      </c>
      <c r="N93" s="20">
        <v>11.551886731745224</v>
      </c>
      <c r="O93" s="20">
        <v>18.516612763000001</v>
      </c>
      <c r="P93" s="20">
        <v>18.516612763000001</v>
      </c>
      <c r="Q93" s="20">
        <v>18.516612763000001</v>
      </c>
      <c r="R93" s="20">
        <v>11.44119982608618</v>
      </c>
      <c r="S93" s="20">
        <v>18.569384151000001</v>
      </c>
      <c r="T93" s="20">
        <v>18.569384151000001</v>
      </c>
      <c r="U93" s="20">
        <v>18.569384151000001</v>
      </c>
      <c r="V93" s="20">
        <v>11.305741939155036</v>
      </c>
      <c r="W93" s="20">
        <v>18.619134918</v>
      </c>
      <c r="X93" s="20">
        <v>18.619134918</v>
      </c>
      <c r="Y93" s="20">
        <v>18.619134918</v>
      </c>
      <c r="Z93" s="20">
        <v>11.174418193213745</v>
      </c>
      <c r="AA93" s="20">
        <v>18.672170826000002</v>
      </c>
      <c r="AB93" s="20">
        <v>18.672170826000002</v>
      </c>
      <c r="AC93" s="20">
        <v>18.672170826000002</v>
      </c>
      <c r="AD93" s="20">
        <v>11.036557286113975</v>
      </c>
      <c r="AE93" s="20">
        <v>18.735488801999999</v>
      </c>
      <c r="AF93" s="20">
        <v>18.735488801999999</v>
      </c>
      <c r="AG93" s="20">
        <v>18.735488801999999</v>
      </c>
      <c r="AH93" s="20">
        <v>10.889167194984527</v>
      </c>
      <c r="AI93" s="20">
        <v>18.808799199999999</v>
      </c>
      <c r="AJ93" s="20">
        <v>18.808799199999999</v>
      </c>
      <c r="AK93" s="20">
        <v>18.808799199999999</v>
      </c>
      <c r="AL93" s="20">
        <v>10.751251365976184</v>
      </c>
      <c r="AM93" s="20">
        <v>18.891008812000003</v>
      </c>
      <c r="AN93" s="20">
        <v>18.891008812000003</v>
      </c>
      <c r="AO93" s="20">
        <v>18.832395916083097</v>
      </c>
      <c r="AP93" s="20">
        <v>10.613551325979586</v>
      </c>
      <c r="AQ93" s="20">
        <v>18.960776697</v>
      </c>
      <c r="AR93" s="20">
        <v>18.960776697</v>
      </c>
      <c r="AS93" s="20">
        <v>18.790887341792811</v>
      </c>
      <c r="AT93" s="20">
        <v>10.478011718445696</v>
      </c>
      <c r="AU93" s="20">
        <v>19.266987511</v>
      </c>
      <c r="AV93" s="20">
        <v>19.266987511</v>
      </c>
      <c r="AW93" s="20">
        <v>18.572198728135266</v>
      </c>
      <c r="AX93" s="20">
        <v>9.4203895845478467</v>
      </c>
      <c r="AY93" s="20">
        <v>19.034145971000001</v>
      </c>
      <c r="AZ93" s="20">
        <v>19.034145971000001</v>
      </c>
      <c r="BA93" s="20">
        <v>18.75812373892747</v>
      </c>
      <c r="BB93" s="20">
        <v>10.355400452475212</v>
      </c>
      <c r="BC93" s="20">
        <v>19.648914251000001</v>
      </c>
      <c r="BD93" s="20">
        <v>19.648914251000001</v>
      </c>
      <c r="BE93" s="20">
        <v>18.22802675351468</v>
      </c>
      <c r="BF93" s="20">
        <v>6.6531246286025603</v>
      </c>
      <c r="BG93" s="20">
        <v>19.937171371000002</v>
      </c>
      <c r="BH93" s="20">
        <v>19.937171371000002</v>
      </c>
      <c r="BI93" s="20">
        <v>18.030315147648562</v>
      </c>
      <c r="BJ93" s="20">
        <v>4.4390051107547883</v>
      </c>
      <c r="BK93" s="20">
        <v>20.198017494000002</v>
      </c>
      <c r="BL93" s="20">
        <v>20.198017494000002</v>
      </c>
      <c r="BM93" s="20">
        <v>17.802312320151323</v>
      </c>
      <c r="BN93" s="20">
        <v>2.9438023386120644</v>
      </c>
      <c r="BO93" s="23">
        <v>18.375469705</v>
      </c>
      <c r="BP93" s="23">
        <v>18.375469705</v>
      </c>
      <c r="BQ93" s="23">
        <v>18.375469705</v>
      </c>
      <c r="BR93" s="23">
        <v>11.944785128663197</v>
      </c>
      <c r="BS93" s="23">
        <v>18.474661040000001</v>
      </c>
      <c r="BT93" s="23">
        <v>18.474661040000001</v>
      </c>
      <c r="BU93" s="23">
        <v>18.474661040000001</v>
      </c>
      <c r="BV93" s="23">
        <v>11.5240094570499</v>
      </c>
      <c r="BW93" s="23">
        <v>18.489302423000002</v>
      </c>
      <c r="BX93" s="23">
        <v>18.489302423000002</v>
      </c>
      <c r="BY93" s="23">
        <v>18.489302423000002</v>
      </c>
      <c r="BZ93" s="23">
        <v>11.494371546512825</v>
      </c>
      <c r="CA93" s="23">
        <v>18.519243221</v>
      </c>
      <c r="CB93" s="23">
        <v>18.519243221</v>
      </c>
      <c r="CC93" s="23">
        <v>18.519243221</v>
      </c>
      <c r="CD93" s="23">
        <v>11.4157713446074</v>
      </c>
      <c r="CE93" s="23">
        <v>18.548610382</v>
      </c>
      <c r="CF93" s="23">
        <v>18.548610382</v>
      </c>
      <c r="CG93" s="23">
        <v>18.548610382</v>
      </c>
      <c r="CH93" s="23">
        <v>11.339451478031624</v>
      </c>
      <c r="CI93" s="23">
        <v>18.579285491</v>
      </c>
      <c r="CJ93" s="23">
        <v>18.579285491</v>
      </c>
      <c r="CK93" s="23">
        <v>18.579285491</v>
      </c>
      <c r="CL93" s="23">
        <v>11.262472391096452</v>
      </c>
      <c r="CM93" s="23">
        <v>18.624389504</v>
      </c>
      <c r="CN93" s="23">
        <v>18.624389504</v>
      </c>
      <c r="CO93" s="23">
        <v>18.624389504</v>
      </c>
      <c r="CP93" s="23">
        <v>11.146419676714672</v>
      </c>
      <c r="CQ93" s="23">
        <v>18.688637614000001</v>
      </c>
      <c r="CR93" s="23">
        <v>18.688637614000001</v>
      </c>
      <c r="CS93" s="23">
        <v>18.688637614000001</v>
      </c>
      <c r="CT93" s="23">
        <v>10.986379778558867</v>
      </c>
      <c r="CU93" s="23">
        <v>18.766415884000001</v>
      </c>
      <c r="CV93" s="23">
        <v>18.766415884000001</v>
      </c>
      <c r="CW93" s="23">
        <v>18.766415884000001</v>
      </c>
      <c r="CX93" s="23">
        <v>10.806685122370972</v>
      </c>
      <c r="CY93" s="23">
        <v>18.821121257000001</v>
      </c>
      <c r="CZ93" s="23">
        <v>18.821121257000001</v>
      </c>
      <c r="DA93" s="23">
        <v>18.821121257000001</v>
      </c>
      <c r="DB93" s="23">
        <v>10.701191852831251</v>
      </c>
      <c r="DC93" s="23">
        <v>19.014544859000001</v>
      </c>
      <c r="DD93" s="23">
        <v>19.014544859000001</v>
      </c>
      <c r="DE93" s="23">
        <v>18.893992042222546</v>
      </c>
      <c r="DF93" s="23">
        <v>10.308450971456722</v>
      </c>
      <c r="DG93" s="23">
        <v>18.862668802000002</v>
      </c>
      <c r="DH93" s="23">
        <v>18.862668802000002</v>
      </c>
      <c r="DI93" s="23">
        <v>18.862668802000002</v>
      </c>
      <c r="DJ93" s="23">
        <v>10.599498865350281</v>
      </c>
      <c r="DK93" s="23">
        <v>19.265848794</v>
      </c>
      <c r="DL93" s="23">
        <v>19.265848794</v>
      </c>
      <c r="DM93" s="23">
        <v>18.840571964108737</v>
      </c>
      <c r="DN93" s="23">
        <v>9.8839533487510742</v>
      </c>
      <c r="DO93" s="23">
        <v>19.472988961000002</v>
      </c>
      <c r="DP93" s="23">
        <v>19.472988961000002</v>
      </c>
      <c r="DQ93" s="23">
        <v>18.83718701357234</v>
      </c>
      <c r="DR93" s="23">
        <v>9.6036724280275259</v>
      </c>
      <c r="DS93" s="23">
        <v>19.628589539</v>
      </c>
      <c r="DT93" s="23">
        <v>19.628589539</v>
      </c>
      <c r="DU93" s="23">
        <v>18.794614797736873</v>
      </c>
      <c r="DV93" s="23">
        <v>9.3885565704914811</v>
      </c>
      <c r="DW93" s="25">
        <v>18.378574858</v>
      </c>
      <c r="DX93" s="25">
        <v>18.378574858</v>
      </c>
      <c r="DY93" s="25">
        <v>18.378574858</v>
      </c>
      <c r="DZ93" s="25">
        <v>11.944785128663197</v>
      </c>
      <c r="EA93" s="25">
        <v>18.472949579000002</v>
      </c>
      <c r="EB93" s="25">
        <v>18.472949579000002</v>
      </c>
      <c r="EC93" s="25">
        <v>18.472949579000002</v>
      </c>
      <c r="ED93" s="25">
        <v>11.564737967112372</v>
      </c>
      <c r="EE93" s="25">
        <v>18.520576843000001</v>
      </c>
      <c r="EF93" s="25">
        <v>18.520576843000001</v>
      </c>
      <c r="EG93" s="25">
        <v>18.520576843000001</v>
      </c>
      <c r="EH93" s="25">
        <v>11.468987739511615</v>
      </c>
      <c r="EI93" s="25">
        <v>18.573067269999999</v>
      </c>
      <c r="EJ93" s="25">
        <v>18.573067269999999</v>
      </c>
      <c r="EK93" s="25">
        <v>18.573067269999999</v>
      </c>
      <c r="EL93" s="25">
        <v>11.348615872758943</v>
      </c>
      <c r="EM93" s="25">
        <v>18.623744427000002</v>
      </c>
      <c r="EN93" s="25">
        <v>18.623744427000002</v>
      </c>
      <c r="EO93" s="25">
        <v>18.623744427000002</v>
      </c>
      <c r="EP93" s="25">
        <v>11.238254358777798</v>
      </c>
      <c r="EQ93" s="25">
        <v>18.677553293000003</v>
      </c>
      <c r="ER93" s="25">
        <v>18.677553293000003</v>
      </c>
      <c r="ES93" s="25">
        <v>18.677553293000003</v>
      </c>
      <c r="ET93" s="25">
        <v>11.133834795137812</v>
      </c>
      <c r="EU93" s="25">
        <v>18.738050606000002</v>
      </c>
      <c r="EV93" s="25">
        <v>18.738050606000002</v>
      </c>
      <c r="EW93" s="25">
        <v>18.738050606000002</v>
      </c>
      <c r="EX93" s="25">
        <v>11.028197870184929</v>
      </c>
      <c r="EY93" s="25">
        <v>18.807089754</v>
      </c>
      <c r="EZ93" s="25">
        <v>18.807089754</v>
      </c>
      <c r="FA93" s="25">
        <v>18.807089754</v>
      </c>
      <c r="FB93" s="25">
        <v>10.920526764522778</v>
      </c>
      <c r="FC93" s="25">
        <v>18.886928413</v>
      </c>
      <c r="FD93" s="25">
        <v>18.886928413</v>
      </c>
      <c r="FE93" s="25">
        <v>18.867745991412914</v>
      </c>
      <c r="FF93" s="25">
        <v>10.794571548624408</v>
      </c>
      <c r="FG93" s="25">
        <v>18.952586429</v>
      </c>
      <c r="FH93" s="25">
        <v>18.952586429</v>
      </c>
      <c r="FI93" s="25">
        <v>18.825759204944781</v>
      </c>
      <c r="FJ93" s="25">
        <v>10.661188864362208</v>
      </c>
      <c r="FK93" s="25">
        <v>19.234639903000001</v>
      </c>
      <c r="FL93" s="25">
        <v>19.234639903000001</v>
      </c>
      <c r="FM93" s="25">
        <v>18.678713815201167</v>
      </c>
      <c r="FN93" s="25">
        <v>10.165496203229182</v>
      </c>
      <c r="FO93" s="25">
        <v>19.020280319000001</v>
      </c>
      <c r="FP93" s="25">
        <v>19.020280319000001</v>
      </c>
      <c r="FQ93" s="25">
        <v>18.791222333064603</v>
      </c>
      <c r="FR93" s="25">
        <v>10.533662212167911</v>
      </c>
      <c r="FS93" s="25">
        <v>19.508934887999999</v>
      </c>
      <c r="FT93" s="25">
        <v>19.508934887999999</v>
      </c>
      <c r="FU93" s="25">
        <v>18.644602964829684</v>
      </c>
      <c r="FV93" s="25">
        <v>9.6411691264089541</v>
      </c>
      <c r="FW93" s="25">
        <v>19.722027884999999</v>
      </c>
      <c r="FX93" s="25">
        <v>19.722027884999999</v>
      </c>
      <c r="FY93" s="25">
        <v>18.716123601357921</v>
      </c>
      <c r="FZ93" s="25">
        <v>9.3034251703287705</v>
      </c>
      <c r="GA93" s="25">
        <v>19.884170131000001</v>
      </c>
      <c r="GB93" s="25">
        <v>19.884170131000001</v>
      </c>
      <c r="GC93" s="25">
        <v>18.695162372140892</v>
      </c>
      <c r="GD93" s="25">
        <v>9.1057478226156015</v>
      </c>
      <c r="GE93" s="26">
        <v>18.379874561000001</v>
      </c>
      <c r="GF93" s="26">
        <v>18.379874561000001</v>
      </c>
      <c r="GG93" s="26">
        <v>18.379874561000001</v>
      </c>
      <c r="GH93" s="26">
        <v>11.944785128663197</v>
      </c>
      <c r="GI93" s="26">
        <v>18.476190901000002</v>
      </c>
      <c r="GJ93" s="26">
        <v>18.476190901000002</v>
      </c>
      <c r="GK93" s="26">
        <v>18.476190901000002</v>
      </c>
      <c r="GL93" s="26">
        <v>11.565902708219863</v>
      </c>
      <c r="GM93" s="26">
        <v>18.52607008</v>
      </c>
      <c r="GN93" s="26">
        <v>18.52607008</v>
      </c>
      <c r="GO93" s="26">
        <v>18.52607008</v>
      </c>
      <c r="GP93" s="26">
        <v>11.470637109182167</v>
      </c>
      <c r="GQ93" s="26">
        <v>18.586695184</v>
      </c>
      <c r="GR93" s="26">
        <v>18.586695184</v>
      </c>
      <c r="GS93" s="26">
        <v>18.586695184</v>
      </c>
      <c r="GT93" s="26">
        <v>11.348346403725731</v>
      </c>
      <c r="GU93" s="26">
        <v>18.651950603</v>
      </c>
      <c r="GV93" s="26">
        <v>18.651950603</v>
      </c>
      <c r="GW93" s="26">
        <v>18.651950603</v>
      </c>
      <c r="GX93" s="26">
        <v>11.23213106286487</v>
      </c>
      <c r="GY93" s="26">
        <v>18.732283820999999</v>
      </c>
      <c r="GZ93" s="26">
        <v>18.732283820999999</v>
      </c>
      <c r="HA93" s="26">
        <v>18.732283820999999</v>
      </c>
      <c r="HB93" s="26">
        <v>11.114031740699485</v>
      </c>
      <c r="HC93" s="26">
        <v>18.825525589000002</v>
      </c>
      <c r="HD93" s="26">
        <v>18.825525589000002</v>
      </c>
      <c r="HE93" s="26">
        <v>18.825525589000002</v>
      </c>
      <c r="HF93" s="26">
        <v>10.995328669258946</v>
      </c>
      <c r="HG93" s="26">
        <v>18.929664189</v>
      </c>
      <c r="HH93" s="26">
        <v>18.929664189</v>
      </c>
      <c r="HI93" s="26">
        <v>18.760842508669572</v>
      </c>
      <c r="HJ93" s="26">
        <v>10.891252733446954</v>
      </c>
      <c r="HK93" s="26">
        <v>19.053824886000001</v>
      </c>
      <c r="HL93" s="26">
        <v>19.053824886000001</v>
      </c>
      <c r="HM93" s="26">
        <v>18.755391618083955</v>
      </c>
      <c r="HN93" s="26">
        <v>10.779201666377418</v>
      </c>
      <c r="HO93" s="26">
        <v>19.156950390000002</v>
      </c>
      <c r="HP93" s="26">
        <v>19.156950390000002</v>
      </c>
      <c r="HQ93" s="26">
        <v>18.717864099487468</v>
      </c>
      <c r="HR93" s="26">
        <v>10.658324386907037</v>
      </c>
      <c r="HS93" s="26">
        <v>19.635939935</v>
      </c>
      <c r="HT93" s="26">
        <v>19.635939935</v>
      </c>
      <c r="HU93" s="26">
        <v>18.483205141068041</v>
      </c>
      <c r="HV93" s="26">
        <v>9.6009756904297561</v>
      </c>
      <c r="HW93" s="26">
        <v>19.260652586999999</v>
      </c>
      <c r="HX93" s="26">
        <v>19.260652586999999</v>
      </c>
      <c r="HY93" s="26">
        <v>18.67927456146047</v>
      </c>
      <c r="HZ93" s="26">
        <v>10.548286905622287</v>
      </c>
      <c r="IA93" s="26">
        <v>20.316059777</v>
      </c>
      <c r="IB93" s="26">
        <v>20.316059777</v>
      </c>
      <c r="IC93" s="26">
        <v>18.099907156890996</v>
      </c>
      <c r="ID93" s="26">
        <v>6.8250485735158755</v>
      </c>
      <c r="IE93" s="26">
        <v>20.785659640000002</v>
      </c>
      <c r="IF93" s="26">
        <v>20.785659640000002</v>
      </c>
      <c r="IG93" s="26">
        <v>17.871006164389669</v>
      </c>
      <c r="IH93" s="26">
        <v>4.5910175305805971</v>
      </c>
      <c r="II93" s="26">
        <v>21.02792844</v>
      </c>
      <c r="IJ93" s="26">
        <v>21.02792844</v>
      </c>
      <c r="IK93" s="26">
        <v>17.65542228867869</v>
      </c>
      <c r="IL93" s="26">
        <v>3.2062790466317512</v>
      </c>
      <c r="IM93" s="27">
        <v>18.379874561000001</v>
      </c>
      <c r="IN93" s="27">
        <v>18.379874561000001</v>
      </c>
      <c r="IO93" s="27">
        <v>18.379874561000001</v>
      </c>
      <c r="IP93" s="27">
        <v>11.944785128663197</v>
      </c>
      <c r="IQ93" s="27">
        <v>18.470618376000001</v>
      </c>
      <c r="IR93" s="27">
        <v>18.470618376000001</v>
      </c>
      <c r="IS93" s="27">
        <v>18.470618376000001</v>
      </c>
      <c r="IT93" s="27">
        <v>11.59454244620855</v>
      </c>
      <c r="IU93" s="27">
        <v>18.509207703000001</v>
      </c>
      <c r="IV93" s="27">
        <v>18.509207703000001</v>
      </c>
      <c r="IW93" s="27">
        <v>18.509207703000001</v>
      </c>
      <c r="IX93" s="27">
        <v>11.53091952549471</v>
      </c>
      <c r="IY93" s="27">
        <v>18.563762657000002</v>
      </c>
      <c r="IZ93" s="27">
        <v>18.563762657000002</v>
      </c>
      <c r="JA93" s="27">
        <v>18.563762657000002</v>
      </c>
      <c r="JB93" s="27">
        <v>11.436773204797815</v>
      </c>
      <c r="JC93" s="27">
        <v>18.633867994999999</v>
      </c>
      <c r="JD93" s="27">
        <v>18.633867994999999</v>
      </c>
      <c r="JE93" s="27">
        <v>18.633867994999999</v>
      </c>
      <c r="JF93" s="27">
        <v>11.345194549901265</v>
      </c>
      <c r="JG93" s="27">
        <v>18.72257626</v>
      </c>
      <c r="JH93" s="27">
        <v>18.72257626</v>
      </c>
      <c r="JI93" s="27">
        <v>18.72257626</v>
      </c>
      <c r="JJ93" s="27">
        <v>11.24998957568795</v>
      </c>
      <c r="JK93" s="27">
        <v>18.831924356000002</v>
      </c>
      <c r="JL93" s="27">
        <v>18.831924356000002</v>
      </c>
      <c r="JM93" s="27">
        <v>18.831924356000002</v>
      </c>
      <c r="JN93" s="27">
        <v>11.14835469800062</v>
      </c>
      <c r="JO93" s="27">
        <v>18.962388705000002</v>
      </c>
      <c r="JP93" s="27">
        <v>18.962388705000002</v>
      </c>
      <c r="JQ93" s="27">
        <v>18.881058036068282</v>
      </c>
      <c r="JR93" s="27">
        <v>10.960930427722186</v>
      </c>
      <c r="JS93" s="27">
        <v>19.116120136999999</v>
      </c>
      <c r="JT93" s="27">
        <v>19.116120136999999</v>
      </c>
      <c r="JU93" s="27">
        <v>18.816385532636247</v>
      </c>
      <c r="JV93" s="27">
        <v>10.370336621062581</v>
      </c>
      <c r="JW93" s="27">
        <v>19.259167638000001</v>
      </c>
      <c r="JX93" s="27">
        <v>19.259167638000001</v>
      </c>
      <c r="JY93" s="27">
        <v>18.722406271459143</v>
      </c>
      <c r="JZ93" s="27">
        <v>9.7602966862988048</v>
      </c>
      <c r="KA93" s="27">
        <v>19.823963687999999</v>
      </c>
      <c r="KB93" s="27">
        <v>19.823963687999999</v>
      </c>
      <c r="KC93" s="27">
        <v>18.508275494839332</v>
      </c>
      <c r="KD93" s="27">
        <v>7.4205757736960472</v>
      </c>
      <c r="KE93" s="27">
        <v>19.403289532999999</v>
      </c>
      <c r="KF93" s="27">
        <v>19.403289532999999</v>
      </c>
      <c r="KG93" s="27">
        <v>18.633693267483402</v>
      </c>
      <c r="KH93" s="27">
        <v>9.1599960672944114</v>
      </c>
      <c r="KI93" s="27">
        <v>20.450904568000002</v>
      </c>
      <c r="KJ93" s="27">
        <v>20.450904568000002</v>
      </c>
      <c r="KK93" s="27">
        <v>18.002495072629443</v>
      </c>
      <c r="KL93" s="27">
        <v>4.8719399596077153</v>
      </c>
      <c r="KM93" s="27">
        <v>20.806679047000003</v>
      </c>
      <c r="KN93" s="27">
        <v>20.806679047000003</v>
      </c>
      <c r="KO93" s="27">
        <v>17.717728709273512</v>
      </c>
      <c r="KP93" s="27">
        <v>3.3874933821293727</v>
      </c>
      <c r="KQ93" s="27">
        <v>20.909636358</v>
      </c>
      <c r="KR93" s="27">
        <v>20.909636358</v>
      </c>
      <c r="KS93" s="27">
        <v>17.705880237561825</v>
      </c>
      <c r="KT93" s="27">
        <v>3.6930239743195248</v>
      </c>
    </row>
    <row r="94" spans="1:306" ht="15" thickBot="1" x14ac:dyDescent="0.35">
      <c r="A94" s="2"/>
      <c r="B94" s="72" t="s">
        <v>552</v>
      </c>
      <c r="C94" s="72" t="s">
        <v>487</v>
      </c>
      <c r="D94" s="72" t="s">
        <v>845</v>
      </c>
      <c r="E94" s="85">
        <v>369051</v>
      </c>
      <c r="F94" s="82">
        <v>429883</v>
      </c>
      <c r="G94" s="20">
        <v>26.05368812242105</v>
      </c>
      <c r="H94" s="20">
        <v>13.740167530913443</v>
      </c>
      <c r="I94" s="20">
        <v>10.02326091624848</v>
      </c>
      <c r="J94" s="20">
        <v>15.375874647134461</v>
      </c>
      <c r="K94" s="20">
        <v>26.208598439421053</v>
      </c>
      <c r="L94" s="20">
        <v>13.379168987826926</v>
      </c>
      <c r="M94" s="20">
        <v>9.7599175050709341</v>
      </c>
      <c r="N94" s="20">
        <v>13.447744413764239</v>
      </c>
      <c r="O94" s="20">
        <v>26.29373343442105</v>
      </c>
      <c r="P94" s="20">
        <v>10.479932998430092</v>
      </c>
      <c r="Q94" s="20">
        <v>7.6449652154338645</v>
      </c>
      <c r="R94" s="20">
        <v>12.601977477375446</v>
      </c>
      <c r="S94" s="20">
        <v>26.411048928421053</v>
      </c>
      <c r="T94" s="20">
        <v>7.6544624219104618</v>
      </c>
      <c r="U94" s="20">
        <v>5.5838237674913787</v>
      </c>
      <c r="V94" s="20">
        <v>12.478180162375327</v>
      </c>
      <c r="W94" s="20">
        <v>26.532126017421049</v>
      </c>
      <c r="X94" s="20">
        <v>4.7805620700354696</v>
      </c>
      <c r="Y94" s="20">
        <v>3.4873534726909519</v>
      </c>
      <c r="Z94" s="20">
        <v>11.95394128100987</v>
      </c>
      <c r="AA94" s="20">
        <v>26.666167341421051</v>
      </c>
      <c r="AB94" s="20">
        <v>4.5296746899961384</v>
      </c>
      <c r="AC94" s="20">
        <v>3.3043346219330938</v>
      </c>
      <c r="AD94" s="20">
        <v>11.66340388927518</v>
      </c>
      <c r="AE94" s="20">
        <v>26.02630923989069</v>
      </c>
      <c r="AF94" s="20">
        <v>4.2217227425185273</v>
      </c>
      <c r="AG94" s="20">
        <v>3.0796879637107439</v>
      </c>
      <c r="AH94" s="20">
        <v>11.443223164242841</v>
      </c>
      <c r="AI94" s="20">
        <v>25.861311975136523</v>
      </c>
      <c r="AJ94" s="20">
        <v>4.194958567135628</v>
      </c>
      <c r="AK94" s="20">
        <v>3.0601638703932879</v>
      </c>
      <c r="AL94" s="20">
        <v>11.051233283828342</v>
      </c>
      <c r="AM94" s="20">
        <v>25.592840800723334</v>
      </c>
      <c r="AN94" s="20">
        <v>4.1514099082657161</v>
      </c>
      <c r="AO94" s="20">
        <v>3.0283957300541133</v>
      </c>
      <c r="AP94" s="20">
        <v>10.660393134440465</v>
      </c>
      <c r="AQ94" s="20">
        <v>25.334950075912563</v>
      </c>
      <c r="AR94" s="20">
        <v>4.1095775021422423</v>
      </c>
      <c r="AS94" s="20">
        <v>2.9978795721989284</v>
      </c>
      <c r="AT94" s="20">
        <v>10.316486964701237</v>
      </c>
      <c r="AU94" s="20">
        <v>24.699978727164144</v>
      </c>
      <c r="AV94" s="20">
        <v>4.0065789187030596</v>
      </c>
      <c r="AW94" s="20">
        <v>2.9227435395783501</v>
      </c>
      <c r="AX94" s="20">
        <v>8.3560219820071246</v>
      </c>
      <c r="AY94" s="20">
        <v>25.609196154592077</v>
      </c>
      <c r="AZ94" s="20">
        <v>4.1540629071505437</v>
      </c>
      <c r="BA94" s="20">
        <v>3.0303310558042047</v>
      </c>
      <c r="BB94" s="20">
        <v>10.143643142781073</v>
      </c>
      <c r="BC94" s="20">
        <v>28.109371644421053</v>
      </c>
      <c r="BD94" s="20">
        <v>5.1056430897581402</v>
      </c>
      <c r="BE94" s="20">
        <v>3.7244955506364765</v>
      </c>
      <c r="BF94" s="20">
        <v>3.3694390151130555</v>
      </c>
      <c r="BG94" s="20">
        <v>28.325577973421051</v>
      </c>
      <c r="BH94" s="20">
        <v>8.166581535774629</v>
      </c>
      <c r="BI94" s="20">
        <v>5.9574075310743018</v>
      </c>
      <c r="BJ94" s="20">
        <v>-0.79153471027289868</v>
      </c>
      <c r="BK94" s="20">
        <v>28.463424402421051</v>
      </c>
      <c r="BL94" s="20">
        <v>8.248101868469023</v>
      </c>
      <c r="BM94" s="20">
        <v>6.0168754788076111</v>
      </c>
      <c r="BN94" s="20">
        <v>-3.5156263230824507</v>
      </c>
      <c r="BO94" s="23">
        <v>26.047163262421051</v>
      </c>
      <c r="BP94" s="23">
        <v>13.740167530913443</v>
      </c>
      <c r="BQ94" s="23">
        <v>10.02326091624848</v>
      </c>
      <c r="BR94" s="23">
        <v>15.375874647134461</v>
      </c>
      <c r="BS94" s="23">
        <v>26.21712178542105</v>
      </c>
      <c r="BT94" s="23">
        <v>13.607943018130694</v>
      </c>
      <c r="BU94" s="23">
        <v>9.9268049750699223</v>
      </c>
      <c r="BV94" s="23">
        <v>14.600691274238725</v>
      </c>
      <c r="BW94" s="23">
        <v>26.242130213421053</v>
      </c>
      <c r="BX94" s="23">
        <v>11.899555211800111</v>
      </c>
      <c r="BY94" s="23">
        <v>8.6805598553897525</v>
      </c>
      <c r="BZ94" s="23">
        <v>14.269421527901271</v>
      </c>
      <c r="CA94" s="23">
        <v>26.297328875421051</v>
      </c>
      <c r="CB94" s="23">
        <v>10.230858845133724</v>
      </c>
      <c r="CC94" s="23">
        <v>7.4632690883403408</v>
      </c>
      <c r="CD94" s="23">
        <v>14.324859996905067</v>
      </c>
      <c r="CE94" s="23">
        <v>26.35101379642105</v>
      </c>
      <c r="CF94" s="23">
        <v>8.4898079779618918</v>
      </c>
      <c r="CG94" s="23">
        <v>6.1931967205281113</v>
      </c>
      <c r="CH94" s="23">
        <v>14.019226711597847</v>
      </c>
      <c r="CI94" s="23">
        <v>26.407476385421052</v>
      </c>
      <c r="CJ94" s="23">
        <v>6.7913923740450501</v>
      </c>
      <c r="CK94" s="23">
        <v>4.954226183670726</v>
      </c>
      <c r="CL94" s="23">
        <v>13.939034135608976</v>
      </c>
      <c r="CM94" s="23">
        <v>26.491795750421051</v>
      </c>
      <c r="CN94" s="23">
        <v>5.095997534562823</v>
      </c>
      <c r="CO94" s="23">
        <v>3.7174592524117842</v>
      </c>
      <c r="CP94" s="23">
        <v>13.823105897708567</v>
      </c>
      <c r="CQ94" s="23">
        <v>26.606936273421052</v>
      </c>
      <c r="CR94" s="23">
        <v>4.9741065116344849</v>
      </c>
      <c r="CS94" s="23">
        <v>3.6285414482139529</v>
      </c>
      <c r="CT94" s="23">
        <v>13.414508722207941</v>
      </c>
      <c r="CU94" s="23">
        <v>26.730908587421052</v>
      </c>
      <c r="CV94" s="23">
        <v>4.8373357985564409</v>
      </c>
      <c r="CW94" s="23">
        <v>3.5287691172144737</v>
      </c>
      <c r="CX94" s="23">
        <v>12.956337524713851</v>
      </c>
      <c r="CY94" s="23">
        <v>26.77855821442105</v>
      </c>
      <c r="CZ94" s="23">
        <v>4.7338302920541233</v>
      </c>
      <c r="DA94" s="23">
        <v>3.4532632912769783</v>
      </c>
      <c r="DB94" s="23">
        <v>12.701779393992785</v>
      </c>
      <c r="DC94" s="23">
        <v>26.957842405421051</v>
      </c>
      <c r="DD94" s="23">
        <v>4.581544290551073</v>
      </c>
      <c r="DE94" s="23">
        <v>3.3421727733831395</v>
      </c>
      <c r="DF94" s="23">
        <v>11.786606367449943</v>
      </c>
      <c r="DG94" s="23">
        <v>26.824260368421051</v>
      </c>
      <c r="DH94" s="23">
        <v>4.7064393516436178</v>
      </c>
      <c r="DI94" s="23">
        <v>3.4332819815980229</v>
      </c>
      <c r="DJ94" s="23">
        <v>12.516415771794454</v>
      </c>
      <c r="DK94" s="23">
        <v>27.137377205421053</v>
      </c>
      <c r="DL94" s="23">
        <v>6.1885006479091986</v>
      </c>
      <c r="DM94" s="23">
        <v>4.5144250632177698</v>
      </c>
      <c r="DN94" s="23">
        <v>10.95331808515434</v>
      </c>
      <c r="DO94" s="23">
        <v>27.273055474421049</v>
      </c>
      <c r="DP94" s="23">
        <v>8.7039711441905059</v>
      </c>
      <c r="DQ94" s="23">
        <v>6.3494257686041058</v>
      </c>
      <c r="DR94" s="23">
        <v>10.372005957469611</v>
      </c>
      <c r="DS94" s="23">
        <v>27.37141947742105</v>
      </c>
      <c r="DT94" s="23">
        <v>8.735978535231963</v>
      </c>
      <c r="DU94" s="23">
        <v>6.3727747147457832</v>
      </c>
      <c r="DV94" s="23">
        <v>10.158407282984619</v>
      </c>
      <c r="DW94" s="25">
        <v>26.05368812242105</v>
      </c>
      <c r="DX94" s="25">
        <v>13.740167530913437</v>
      </c>
      <c r="DY94" s="25">
        <v>10.023260916248477</v>
      </c>
      <c r="DZ94" s="25">
        <v>15.375874647134461</v>
      </c>
      <c r="EA94" s="25">
        <v>26.208745369421052</v>
      </c>
      <c r="EB94" s="25">
        <v>13.565554783297445</v>
      </c>
      <c r="EC94" s="25">
        <v>9.8958833479094839</v>
      </c>
      <c r="ED94" s="25">
        <v>14.440627225530099</v>
      </c>
      <c r="EE94" s="25">
        <v>26.293953346421052</v>
      </c>
      <c r="EF94" s="25">
        <v>11.756350865017804</v>
      </c>
      <c r="EG94" s="25">
        <v>8.5760942781753116</v>
      </c>
      <c r="EH94" s="25">
        <v>13.834691677598888</v>
      </c>
      <c r="EI94" s="25">
        <v>26.411343374421051</v>
      </c>
      <c r="EJ94" s="25">
        <v>9.9831046002812993</v>
      </c>
      <c r="EK94" s="25">
        <v>7.2825358160802409</v>
      </c>
      <c r="EL94" s="25">
        <v>13.726021930331049</v>
      </c>
      <c r="EM94" s="25">
        <v>26.53313339442105</v>
      </c>
      <c r="EN94" s="25">
        <v>8.1262972718541651</v>
      </c>
      <c r="EO94" s="25">
        <v>5.928020721402194</v>
      </c>
      <c r="EP94" s="25">
        <v>13.273436672804081</v>
      </c>
      <c r="EQ94" s="25">
        <v>26.667551922421051</v>
      </c>
      <c r="ER94" s="25">
        <v>6.3290836987828083</v>
      </c>
      <c r="ES94" s="25">
        <v>4.6169784415618222</v>
      </c>
      <c r="ET94" s="25">
        <v>13.073367770220287</v>
      </c>
      <c r="EU94" s="25">
        <v>26.819279316421053</v>
      </c>
      <c r="EV94" s="25">
        <v>4.5127103302293525</v>
      </c>
      <c r="EW94" s="25">
        <v>3.2919593576696093</v>
      </c>
      <c r="EX94" s="25">
        <v>12.952179182062467</v>
      </c>
      <c r="EY94" s="25">
        <v>26.987070131421053</v>
      </c>
      <c r="EZ94" s="25">
        <v>4.5069694171776264</v>
      </c>
      <c r="FA94" s="25">
        <v>3.2877714415262664</v>
      </c>
      <c r="FB94" s="25">
        <v>12.649619874328424</v>
      </c>
      <c r="FC94" s="25">
        <v>27.17628569042105</v>
      </c>
      <c r="FD94" s="25">
        <v>4.4719384727926101</v>
      </c>
      <c r="FE94" s="25">
        <v>3.2622168553159003</v>
      </c>
      <c r="FF94" s="25">
        <v>12.291305534491455</v>
      </c>
      <c r="FG94" s="25">
        <v>27.291059580559097</v>
      </c>
      <c r="FH94" s="25">
        <v>4.4268776581691913</v>
      </c>
      <c r="FI94" s="25">
        <v>3.2293456184075384</v>
      </c>
      <c r="FJ94" s="25">
        <v>11.946983179647138</v>
      </c>
      <c r="FK94" s="25">
        <v>27.547382716701826</v>
      </c>
      <c r="FL94" s="25">
        <v>4.4684557860287049</v>
      </c>
      <c r="FM94" s="25">
        <v>3.2596762838093558</v>
      </c>
      <c r="FN94" s="25">
        <v>10.901408456673146</v>
      </c>
      <c r="FO94" s="25">
        <v>27.415744367421052</v>
      </c>
      <c r="FP94" s="25">
        <v>4.4616509974813789</v>
      </c>
      <c r="FQ94" s="25">
        <v>3.2547122853037851</v>
      </c>
      <c r="FR94" s="25">
        <v>11.741443531454825</v>
      </c>
      <c r="FS94" s="25">
        <v>28.06909890042105</v>
      </c>
      <c r="FT94" s="25">
        <v>6.5167038298167093</v>
      </c>
      <c r="FU94" s="25">
        <v>4.7538447150088166</v>
      </c>
      <c r="FV94" s="25">
        <v>9.8732227329825903</v>
      </c>
      <c r="FW94" s="25">
        <v>28.268965437421052</v>
      </c>
      <c r="FX94" s="25">
        <v>10.115570481565289</v>
      </c>
      <c r="FY94" s="25">
        <v>7.3791678322200003</v>
      </c>
      <c r="FZ94" s="25">
        <v>9.2044392151405425</v>
      </c>
      <c r="GA94" s="25">
        <v>28.374663399421053</v>
      </c>
      <c r="GB94" s="25">
        <v>10.713194177417911</v>
      </c>
      <c r="GC94" s="25">
        <v>7.8151259979255201</v>
      </c>
      <c r="GD94" s="25">
        <v>9.1069263843018859</v>
      </c>
      <c r="GE94" s="26">
        <v>26.056445336421053</v>
      </c>
      <c r="GF94" s="26">
        <v>13.740167530913443</v>
      </c>
      <c r="GG94" s="26">
        <v>10.02326091624848</v>
      </c>
      <c r="GH94" s="26">
        <v>15.375874647134461</v>
      </c>
      <c r="GI94" s="26">
        <v>26.212434909421052</v>
      </c>
      <c r="GJ94" s="26">
        <v>13.257572648018552</v>
      </c>
      <c r="GK94" s="26">
        <v>9.6712146681063889</v>
      </c>
      <c r="GL94" s="26">
        <v>12.916859582160594</v>
      </c>
      <c r="GM94" s="26">
        <v>26.307556076421051</v>
      </c>
      <c r="GN94" s="26">
        <v>11.366462852769528</v>
      </c>
      <c r="GO94" s="26">
        <v>8.2916764014580426</v>
      </c>
      <c r="GP94" s="26">
        <v>11.995432489491353</v>
      </c>
      <c r="GQ94" s="26">
        <v>26.44786731642105</v>
      </c>
      <c r="GR94" s="26">
        <v>9.5660133561081704</v>
      </c>
      <c r="GS94" s="26">
        <v>6.9782735604109281</v>
      </c>
      <c r="GT94" s="26">
        <v>11.918111750751466</v>
      </c>
      <c r="GU94" s="26">
        <v>26.605896018421053</v>
      </c>
      <c r="GV94" s="26">
        <v>7.7052708633529887</v>
      </c>
      <c r="GW94" s="26">
        <v>5.6208878181429158</v>
      </c>
      <c r="GX94" s="26">
        <v>11.431716549389648</v>
      </c>
      <c r="GY94" s="26">
        <v>26.782533756421053</v>
      </c>
      <c r="GZ94" s="26">
        <v>5.9835147333611971</v>
      </c>
      <c r="HA94" s="26">
        <v>4.3648906924724491</v>
      </c>
      <c r="HB94" s="26">
        <v>11.21538362501326</v>
      </c>
      <c r="HC94" s="26">
        <v>26.125183850794645</v>
      </c>
      <c r="HD94" s="26">
        <v>4.2377611746167334</v>
      </c>
      <c r="HE94" s="26">
        <v>3.0913877766312319</v>
      </c>
      <c r="HF94" s="26">
        <v>11.101722719977374</v>
      </c>
      <c r="HG94" s="26">
        <v>24.317246946908725</v>
      </c>
      <c r="HH94" s="26">
        <v>3.944496068380495</v>
      </c>
      <c r="HI94" s="26">
        <v>2.8774549646168412</v>
      </c>
      <c r="HJ94" s="26">
        <v>10.831982150348772</v>
      </c>
      <c r="HK94" s="26">
        <v>22.82480543789093</v>
      </c>
      <c r="HL94" s="26">
        <v>3.702407410998295</v>
      </c>
      <c r="HM94" s="26">
        <v>2.7008546595370992</v>
      </c>
      <c r="HN94" s="26">
        <v>10.544107515075595</v>
      </c>
      <c r="HO94" s="26">
        <v>22.789743519130624</v>
      </c>
      <c r="HP94" s="26">
        <v>3.6967200237294215</v>
      </c>
      <c r="HQ94" s="26">
        <v>2.6967057897071345</v>
      </c>
      <c r="HR94" s="26">
        <v>10.269487516834914</v>
      </c>
      <c r="HS94" s="26">
        <v>20.194604665102482</v>
      </c>
      <c r="HT94" s="26">
        <v>3.2757630367413539</v>
      </c>
      <c r="HU94" s="26">
        <v>2.3896235284751484</v>
      </c>
      <c r="HV94" s="26">
        <v>8.5453783622162618</v>
      </c>
      <c r="HW94" s="26">
        <v>22.488169768476158</v>
      </c>
      <c r="HX94" s="26">
        <v>3.647801802173321</v>
      </c>
      <c r="HY94" s="26">
        <v>2.6610206281461495</v>
      </c>
      <c r="HZ94" s="26">
        <v>10.109390297862873</v>
      </c>
      <c r="IA94" s="26">
        <v>27.173823966939906</v>
      </c>
      <c r="IB94" s="26">
        <v>4.4078608912627768</v>
      </c>
      <c r="IC94" s="26">
        <v>3.2154731517103441</v>
      </c>
      <c r="ID94" s="26">
        <v>3.8923706757096568</v>
      </c>
      <c r="IE94" s="26">
        <v>29.22835182242105</v>
      </c>
      <c r="IF94" s="26">
        <v>7.2052959940688144</v>
      </c>
      <c r="IG94" s="26">
        <v>5.256163111902791</v>
      </c>
      <c r="IH94" s="26">
        <v>-2.1263653661364401E-2</v>
      </c>
      <c r="II94" s="26">
        <v>29.431847703421052</v>
      </c>
      <c r="IJ94" s="26">
        <v>7.3485612793715802</v>
      </c>
      <c r="IK94" s="26">
        <v>5.3606731429194898</v>
      </c>
      <c r="IL94" s="26">
        <v>-2.4819113587752071</v>
      </c>
      <c r="IM94" s="27">
        <v>26.056445336421053</v>
      </c>
      <c r="IN94" s="27">
        <v>13.740167530913443</v>
      </c>
      <c r="IO94" s="27">
        <v>10.02326091624848</v>
      </c>
      <c r="IP94" s="27">
        <v>15.375874647134461</v>
      </c>
      <c r="IQ94" s="27">
        <v>26.194706589421052</v>
      </c>
      <c r="IR94" s="27">
        <v>13.224781045460642</v>
      </c>
      <c r="IS94" s="27">
        <v>9.6472936505816484</v>
      </c>
      <c r="IT94" s="27">
        <v>12.679463926329431</v>
      </c>
      <c r="IU94" s="27">
        <v>26.269679825421051</v>
      </c>
      <c r="IV94" s="27">
        <v>12.898173869228035</v>
      </c>
      <c r="IW94" s="27">
        <v>9.4090382627100464</v>
      </c>
      <c r="IX94" s="27">
        <v>11.743538095836151</v>
      </c>
      <c r="IY94" s="27">
        <v>26.391770281421053</v>
      </c>
      <c r="IZ94" s="27">
        <v>12.630006270720727</v>
      </c>
      <c r="JA94" s="27">
        <v>9.2134137331637298</v>
      </c>
      <c r="JB94" s="27">
        <v>11.701148535621323</v>
      </c>
      <c r="JC94" s="27">
        <v>26.53407576342105</v>
      </c>
      <c r="JD94" s="27">
        <v>12.208462384401201</v>
      </c>
      <c r="JE94" s="27">
        <v>8.905903337040554</v>
      </c>
      <c r="JF94" s="27">
        <v>11.249705572973333</v>
      </c>
      <c r="JG94" s="27">
        <v>26.694682121421053</v>
      </c>
      <c r="JH94" s="27">
        <v>12.296877925532055</v>
      </c>
      <c r="JI94" s="27">
        <v>8.970401243329686</v>
      </c>
      <c r="JJ94" s="27">
        <v>11.090090704622909</v>
      </c>
      <c r="JK94" s="27">
        <v>26.861268002421053</v>
      </c>
      <c r="JL94" s="27">
        <v>12.282644445419642</v>
      </c>
      <c r="JM94" s="27">
        <v>8.960018117753382</v>
      </c>
      <c r="JN94" s="27">
        <v>11.031722048220807</v>
      </c>
      <c r="JO94" s="27">
        <v>27.050262771421053</v>
      </c>
      <c r="JP94" s="27">
        <v>12.164768210262027</v>
      </c>
      <c r="JQ94" s="27">
        <v>8.8740290453383892</v>
      </c>
      <c r="JR94" s="27">
        <v>10.667259395303745</v>
      </c>
      <c r="JS94" s="27">
        <v>27.326059093421051</v>
      </c>
      <c r="JT94" s="27">
        <v>11.900629081443336</v>
      </c>
      <c r="JU94" s="27">
        <v>8.681343228343529</v>
      </c>
      <c r="JV94" s="27">
        <v>9.5798396073287364</v>
      </c>
      <c r="JW94" s="27">
        <v>27.54121314042105</v>
      </c>
      <c r="JX94" s="27">
        <v>11.55148054284181</v>
      </c>
      <c r="JY94" s="27">
        <v>8.4266442304560343</v>
      </c>
      <c r="JZ94" s="27">
        <v>8.4632705636675709</v>
      </c>
      <c r="KA94" s="27">
        <v>28.281728260421051</v>
      </c>
      <c r="KB94" s="27">
        <v>10.34982550886583</v>
      </c>
      <c r="KC94" s="27">
        <v>7.5500536132189273</v>
      </c>
      <c r="KD94" s="27">
        <v>4.4607339408077067</v>
      </c>
      <c r="KE94" s="27">
        <v>27.745485197421051</v>
      </c>
      <c r="KF94" s="27">
        <v>11.08750054268455</v>
      </c>
      <c r="KG94" s="27">
        <v>8.0881772801052438</v>
      </c>
      <c r="KH94" s="27">
        <v>7.5224885117321918</v>
      </c>
      <c r="KI94" s="27">
        <v>28.910763781421053</v>
      </c>
      <c r="KJ94" s="27">
        <v>8.8905826281727336</v>
      </c>
      <c r="KK94" s="27">
        <v>6.4855562480697992</v>
      </c>
      <c r="KL94" s="27">
        <v>0.20526468340420934</v>
      </c>
      <c r="KM94" s="27">
        <v>29.191799918421051</v>
      </c>
      <c r="KN94" s="27">
        <v>8.0089132243215833</v>
      </c>
      <c r="KO94" s="27">
        <v>5.8423906930071787</v>
      </c>
      <c r="KP94" s="27">
        <v>-2.5428503703802789</v>
      </c>
      <c r="KQ94" s="27">
        <v>29.21916277042105</v>
      </c>
      <c r="KR94" s="27">
        <v>7.8403599111708671</v>
      </c>
      <c r="KS94" s="27">
        <v>5.7194333977480971</v>
      </c>
      <c r="KT94" s="27">
        <v>-1.8704394976959549</v>
      </c>
    </row>
    <row r="95" spans="1:306" ht="15" thickBot="1" x14ac:dyDescent="0.35">
      <c r="A95" s="2"/>
      <c r="B95" s="72" t="s">
        <v>553</v>
      </c>
      <c r="C95" s="72" t="s">
        <v>497</v>
      </c>
      <c r="D95" s="72" t="s">
        <v>848</v>
      </c>
      <c r="E95" s="85">
        <v>355872</v>
      </c>
      <c r="F95" s="82">
        <v>466268</v>
      </c>
      <c r="G95" s="20">
        <v>8.262524226</v>
      </c>
      <c r="H95" s="20">
        <v>8.262524226</v>
      </c>
      <c r="I95" s="20">
        <v>8.262524226</v>
      </c>
      <c r="J95" s="20">
        <v>4.0251012713953447</v>
      </c>
      <c r="K95" s="20">
        <v>8.2983082689999996</v>
      </c>
      <c r="L95" s="20">
        <v>8.2983082689999996</v>
      </c>
      <c r="M95" s="20">
        <v>8.2983082689999996</v>
      </c>
      <c r="N95" s="20">
        <v>3.9425833664302936</v>
      </c>
      <c r="O95" s="20">
        <v>8.3205044570000002</v>
      </c>
      <c r="P95" s="20">
        <v>8.3205044570000002</v>
      </c>
      <c r="Q95" s="20">
        <v>8.3205044570000002</v>
      </c>
      <c r="R95" s="20">
        <v>3.8542482393948441</v>
      </c>
      <c r="S95" s="20">
        <v>8.3452605819999999</v>
      </c>
      <c r="T95" s="20">
        <v>8.3452605819999999</v>
      </c>
      <c r="U95" s="20">
        <v>8.3452605819999999</v>
      </c>
      <c r="V95" s="20">
        <v>3.7115012330642192</v>
      </c>
      <c r="W95" s="20">
        <v>8.3700988669999994</v>
      </c>
      <c r="X95" s="20">
        <v>8.3700988669999994</v>
      </c>
      <c r="Y95" s="20">
        <v>8.3700988669999994</v>
      </c>
      <c r="Z95" s="20">
        <v>3.5974639308646621</v>
      </c>
      <c r="AA95" s="20">
        <v>8.3970253360000005</v>
      </c>
      <c r="AB95" s="20">
        <v>8.3970253360000005</v>
      </c>
      <c r="AC95" s="20">
        <v>8.3970253360000005</v>
      </c>
      <c r="AD95" s="20">
        <v>3.4562745466808735</v>
      </c>
      <c r="AE95" s="20">
        <v>8.4270314600000003</v>
      </c>
      <c r="AF95" s="20">
        <v>8.4270314600000003</v>
      </c>
      <c r="AG95" s="20">
        <v>8.4270314600000003</v>
      </c>
      <c r="AH95" s="20">
        <v>3.2594793499556065</v>
      </c>
      <c r="AI95" s="20">
        <v>8.4595563059999996</v>
      </c>
      <c r="AJ95" s="20">
        <v>8.4595563059999996</v>
      </c>
      <c r="AK95" s="20">
        <v>8.4595563059999996</v>
      </c>
      <c r="AL95" s="20">
        <v>3.1104581667998081</v>
      </c>
      <c r="AM95" s="20">
        <v>8.499430383</v>
      </c>
      <c r="AN95" s="20">
        <v>8.499430383</v>
      </c>
      <c r="AO95" s="20">
        <v>8.499430383</v>
      </c>
      <c r="AP95" s="20">
        <v>2.9781975109140149</v>
      </c>
      <c r="AQ95" s="20">
        <v>8.6090589239999993</v>
      </c>
      <c r="AR95" s="20">
        <v>8.6090589239999993</v>
      </c>
      <c r="AS95" s="20">
        <v>8.6090589239999993</v>
      </c>
      <c r="AT95" s="20">
        <v>2.7703560972310406</v>
      </c>
      <c r="AU95" s="20">
        <v>8.7137164400000007</v>
      </c>
      <c r="AV95" s="20">
        <v>8.7137164400000007</v>
      </c>
      <c r="AW95" s="20">
        <v>8.7137164400000007</v>
      </c>
      <c r="AX95" s="20">
        <v>2.1837224037114442</v>
      </c>
      <c r="AY95" s="20">
        <v>8.6343919469999992</v>
      </c>
      <c r="AZ95" s="20">
        <v>8.6343919469999992</v>
      </c>
      <c r="BA95" s="20">
        <v>8.6343919469999992</v>
      </c>
      <c r="BB95" s="20">
        <v>2.6360755354539531</v>
      </c>
      <c r="BC95" s="20">
        <v>8.8377512649999996</v>
      </c>
      <c r="BD95" s="20">
        <v>8.8377512649999996</v>
      </c>
      <c r="BE95" s="20">
        <v>8.8377512649999996</v>
      </c>
      <c r="BF95" s="20">
        <v>0.97482835502682974</v>
      </c>
      <c r="BG95" s="20">
        <v>8.9157973029999997</v>
      </c>
      <c r="BH95" s="20">
        <v>8.9157973029999997</v>
      </c>
      <c r="BI95" s="20">
        <v>8.9157973029999997</v>
      </c>
      <c r="BJ95" s="20">
        <v>0.33607606730783157</v>
      </c>
      <c r="BK95" s="20">
        <v>8.9766578159999995</v>
      </c>
      <c r="BL95" s="20">
        <v>8.9766578159999995</v>
      </c>
      <c r="BM95" s="20">
        <v>8.9766578159999995</v>
      </c>
      <c r="BN95" s="20">
        <v>-0.18337060285508944</v>
      </c>
      <c r="BO95" s="23">
        <v>8.2588918249999992</v>
      </c>
      <c r="BP95" s="23">
        <v>8.2588918249999992</v>
      </c>
      <c r="BQ95" s="23">
        <v>8.2588918249999992</v>
      </c>
      <c r="BR95" s="23">
        <v>4.0251012713953447</v>
      </c>
      <c r="BS95" s="23">
        <v>8.3015935360000004</v>
      </c>
      <c r="BT95" s="23">
        <v>8.3015935360000004</v>
      </c>
      <c r="BU95" s="23">
        <v>8.3015935360000004</v>
      </c>
      <c r="BV95" s="23">
        <v>3.9441160724735496</v>
      </c>
      <c r="BW95" s="23">
        <v>8.3107779799999992</v>
      </c>
      <c r="BX95" s="23">
        <v>8.3107779799999992</v>
      </c>
      <c r="BY95" s="23">
        <v>8.3107779799999992</v>
      </c>
      <c r="BZ95" s="23">
        <v>3.9568066646065656</v>
      </c>
      <c r="CA95" s="23">
        <v>8.3279486210000009</v>
      </c>
      <c r="CB95" s="23">
        <v>8.3279486210000009</v>
      </c>
      <c r="CC95" s="23">
        <v>8.3279486210000009</v>
      </c>
      <c r="CD95" s="23">
        <v>3.9293065689038271</v>
      </c>
      <c r="CE95" s="23">
        <v>8.3454193940000003</v>
      </c>
      <c r="CF95" s="23">
        <v>8.3454193940000003</v>
      </c>
      <c r="CG95" s="23">
        <v>8.3454193940000003</v>
      </c>
      <c r="CH95" s="23">
        <v>3.9081009605184902</v>
      </c>
      <c r="CI95" s="23">
        <v>8.3638513999999997</v>
      </c>
      <c r="CJ95" s="23">
        <v>8.3638513999999997</v>
      </c>
      <c r="CK95" s="23">
        <v>8.3638513999999997</v>
      </c>
      <c r="CL95" s="23">
        <v>3.9159923781517967</v>
      </c>
      <c r="CM95" s="23">
        <v>8.3894339379999998</v>
      </c>
      <c r="CN95" s="23">
        <v>8.3894339379999998</v>
      </c>
      <c r="CO95" s="23">
        <v>8.3894339379999998</v>
      </c>
      <c r="CP95" s="23">
        <v>3.8650311951599416</v>
      </c>
      <c r="CQ95" s="23">
        <v>8.4226751499999999</v>
      </c>
      <c r="CR95" s="23">
        <v>8.4226751499999999</v>
      </c>
      <c r="CS95" s="23">
        <v>8.4226751499999999</v>
      </c>
      <c r="CT95" s="23">
        <v>3.7729572420044524</v>
      </c>
      <c r="CU95" s="23">
        <v>8.4592029219999993</v>
      </c>
      <c r="CV95" s="23">
        <v>8.4592029219999993</v>
      </c>
      <c r="CW95" s="23">
        <v>8.4592029219999993</v>
      </c>
      <c r="CX95" s="23">
        <v>3.6366074395205659</v>
      </c>
      <c r="CY95" s="23">
        <v>8.4699135059999993</v>
      </c>
      <c r="CZ95" s="23">
        <v>8.4699135059999993</v>
      </c>
      <c r="DA95" s="23">
        <v>8.4699135059999993</v>
      </c>
      <c r="DB95" s="23">
        <v>3.6190562948043641</v>
      </c>
      <c r="DC95" s="23">
        <v>8.516720123999999</v>
      </c>
      <c r="DD95" s="23">
        <v>8.516720123999999</v>
      </c>
      <c r="DE95" s="23">
        <v>8.516720123999999</v>
      </c>
      <c r="DF95" s="23">
        <v>3.51375341240368</v>
      </c>
      <c r="DG95" s="23">
        <v>8.4803724169999999</v>
      </c>
      <c r="DH95" s="23">
        <v>8.4803724169999999</v>
      </c>
      <c r="DI95" s="23">
        <v>8.4803724169999999</v>
      </c>
      <c r="DJ95" s="23">
        <v>3.596678359558612</v>
      </c>
      <c r="DK95" s="23">
        <v>8.5756747640000004</v>
      </c>
      <c r="DL95" s="23">
        <v>8.5756747640000004</v>
      </c>
      <c r="DM95" s="23">
        <v>8.5756747640000004</v>
      </c>
      <c r="DN95" s="23">
        <v>3.213777628937315</v>
      </c>
      <c r="DO95" s="23">
        <v>8.6329940749999992</v>
      </c>
      <c r="DP95" s="23">
        <v>8.6329940749999992</v>
      </c>
      <c r="DQ95" s="23">
        <v>8.6329940749999992</v>
      </c>
      <c r="DR95" s="23">
        <v>2.8796805152043312</v>
      </c>
      <c r="DS95" s="23">
        <v>8.6813922859999995</v>
      </c>
      <c r="DT95" s="23">
        <v>8.6813922859999995</v>
      </c>
      <c r="DU95" s="23">
        <v>8.6813922859999995</v>
      </c>
      <c r="DV95" s="23">
        <v>2.8530363147906712</v>
      </c>
      <c r="DW95" s="25">
        <v>8.262524226</v>
      </c>
      <c r="DX95" s="25">
        <v>8.262524226</v>
      </c>
      <c r="DY95" s="25">
        <v>8.262524226</v>
      </c>
      <c r="DZ95" s="25">
        <v>4.0251012713953447</v>
      </c>
      <c r="EA95" s="25">
        <v>8.2984098040000003</v>
      </c>
      <c r="EB95" s="25">
        <v>8.2984098040000003</v>
      </c>
      <c r="EC95" s="25">
        <v>8.2984098040000003</v>
      </c>
      <c r="ED95" s="25">
        <v>3.958032640921421</v>
      </c>
      <c r="EE95" s="25">
        <v>8.3206496180000009</v>
      </c>
      <c r="EF95" s="25">
        <v>8.3206496180000009</v>
      </c>
      <c r="EG95" s="25">
        <v>8.3206496180000009</v>
      </c>
      <c r="EH95" s="25">
        <v>3.8827258754733074</v>
      </c>
      <c r="EI95" s="25">
        <v>8.345454943</v>
      </c>
      <c r="EJ95" s="25">
        <v>8.345454943</v>
      </c>
      <c r="EK95" s="25">
        <v>8.345454943</v>
      </c>
      <c r="EL95" s="25">
        <v>3.7789449840714302</v>
      </c>
      <c r="EM95" s="25">
        <v>8.3707638259999992</v>
      </c>
      <c r="EN95" s="25">
        <v>8.3707638259999992</v>
      </c>
      <c r="EO95" s="25">
        <v>8.3707638259999992</v>
      </c>
      <c r="EP95" s="25">
        <v>3.6828235386350343</v>
      </c>
      <c r="EQ95" s="25">
        <v>8.3979392839999996</v>
      </c>
      <c r="ER95" s="25">
        <v>8.3979392839999996</v>
      </c>
      <c r="ES95" s="25">
        <v>8.3979392839999996</v>
      </c>
      <c r="ET95" s="25">
        <v>3.6134642336569436</v>
      </c>
      <c r="EU95" s="25">
        <v>8.4281469179999995</v>
      </c>
      <c r="EV95" s="25">
        <v>8.4281469179999995</v>
      </c>
      <c r="EW95" s="25">
        <v>8.4281469179999995</v>
      </c>
      <c r="EX95" s="25">
        <v>3.5082972752147752</v>
      </c>
      <c r="EY95" s="25">
        <v>8.4602101100000002</v>
      </c>
      <c r="EZ95" s="25">
        <v>8.4602101100000002</v>
      </c>
      <c r="FA95" s="25">
        <v>8.4602101100000002</v>
      </c>
      <c r="FB95" s="25">
        <v>3.4209200408758509</v>
      </c>
      <c r="FC95" s="25">
        <v>8.500150563</v>
      </c>
      <c r="FD95" s="25">
        <v>8.500150563</v>
      </c>
      <c r="FE95" s="25">
        <v>8.500150563</v>
      </c>
      <c r="FF95" s="25">
        <v>3.3227113641370778</v>
      </c>
      <c r="FG95" s="25">
        <v>8.609349173</v>
      </c>
      <c r="FH95" s="25">
        <v>8.609349173</v>
      </c>
      <c r="FI95" s="25">
        <v>8.609349173</v>
      </c>
      <c r="FJ95" s="25">
        <v>3.1073941624493537</v>
      </c>
      <c r="FK95" s="25">
        <v>8.7082100239999995</v>
      </c>
      <c r="FL95" s="25">
        <v>8.7082100239999995</v>
      </c>
      <c r="FM95" s="25">
        <v>8.7082100239999995</v>
      </c>
      <c r="FN95" s="25">
        <v>2.6336531882038825</v>
      </c>
      <c r="FO95" s="25">
        <v>8.6337930669999992</v>
      </c>
      <c r="FP95" s="25">
        <v>8.6337930669999992</v>
      </c>
      <c r="FQ95" s="25">
        <v>8.6337930669999992</v>
      </c>
      <c r="FR95" s="25">
        <v>2.9536299604637124</v>
      </c>
      <c r="FS95" s="25">
        <v>8.8089926300000005</v>
      </c>
      <c r="FT95" s="25">
        <v>8.8089926300000005</v>
      </c>
      <c r="FU95" s="25">
        <v>8.8089926300000005</v>
      </c>
      <c r="FV95" s="25">
        <v>2.1168320479750475</v>
      </c>
      <c r="FW95" s="25">
        <v>8.8753704760000005</v>
      </c>
      <c r="FX95" s="25">
        <v>8.8753704760000005</v>
      </c>
      <c r="FY95" s="25">
        <v>8.8753704760000005</v>
      </c>
      <c r="FZ95" s="25">
        <v>1.9344462085669933</v>
      </c>
      <c r="GA95" s="25">
        <v>8.9132738739999997</v>
      </c>
      <c r="GB95" s="25">
        <v>8.9132738739999997</v>
      </c>
      <c r="GC95" s="25">
        <v>8.9132738739999997</v>
      </c>
      <c r="GD95" s="25">
        <v>1.9881065199094747</v>
      </c>
      <c r="GE95" s="26">
        <v>8.2633792279999998</v>
      </c>
      <c r="GF95" s="26">
        <v>8.2633792279999998</v>
      </c>
      <c r="GG95" s="26">
        <v>8.2633792279999998</v>
      </c>
      <c r="GH95" s="26">
        <v>4.0251012713953447</v>
      </c>
      <c r="GI95" s="26">
        <v>8.2993847180000007</v>
      </c>
      <c r="GJ95" s="26">
        <v>8.2993847180000007</v>
      </c>
      <c r="GK95" s="26">
        <v>8.2993847180000007</v>
      </c>
      <c r="GL95" s="26">
        <v>3.9491266583968176</v>
      </c>
      <c r="GM95" s="26">
        <v>8.3222323500000002</v>
      </c>
      <c r="GN95" s="26">
        <v>8.3222323500000002</v>
      </c>
      <c r="GO95" s="26">
        <v>8.3222323500000002</v>
      </c>
      <c r="GP95" s="26">
        <v>3.8670785057522963</v>
      </c>
      <c r="GQ95" s="26">
        <v>8.3506083610000008</v>
      </c>
      <c r="GR95" s="26">
        <v>8.3506083610000008</v>
      </c>
      <c r="GS95" s="26">
        <v>8.3506083610000008</v>
      </c>
      <c r="GT95" s="26">
        <v>3.7312189243669724</v>
      </c>
      <c r="GU95" s="26">
        <v>8.382379233</v>
      </c>
      <c r="GV95" s="26">
        <v>8.382379233</v>
      </c>
      <c r="GW95" s="26">
        <v>8.382379233</v>
      </c>
      <c r="GX95" s="26">
        <v>3.6188831790265685</v>
      </c>
      <c r="GY95" s="26">
        <v>8.4196231590000004</v>
      </c>
      <c r="GZ95" s="26">
        <v>8.4196231590000004</v>
      </c>
      <c r="HA95" s="26">
        <v>8.4196231590000004</v>
      </c>
      <c r="HB95" s="26">
        <v>3.4848473098824746</v>
      </c>
      <c r="HC95" s="26">
        <v>8.4615773690000005</v>
      </c>
      <c r="HD95" s="26">
        <v>8.4615773690000005</v>
      </c>
      <c r="HE95" s="26">
        <v>8.4615773690000005</v>
      </c>
      <c r="HF95" s="26">
        <v>3.2875142982629253</v>
      </c>
      <c r="HG95" s="26">
        <v>8.5057683819999994</v>
      </c>
      <c r="HH95" s="26">
        <v>8.5057683819999994</v>
      </c>
      <c r="HI95" s="26">
        <v>8.5057683819999994</v>
      </c>
      <c r="HJ95" s="26">
        <v>3.1511148618579137</v>
      </c>
      <c r="HK95" s="26">
        <v>8.631844611</v>
      </c>
      <c r="HL95" s="26">
        <v>8.631844611</v>
      </c>
      <c r="HM95" s="26">
        <v>8.631844611</v>
      </c>
      <c r="HN95" s="26">
        <v>2.9447540253326494</v>
      </c>
      <c r="HO95" s="26">
        <v>8.6672920829999995</v>
      </c>
      <c r="HP95" s="26">
        <v>8.6672920829999995</v>
      </c>
      <c r="HQ95" s="26">
        <v>8.6672920829999995</v>
      </c>
      <c r="HR95" s="26">
        <v>2.8227010051503765</v>
      </c>
      <c r="HS95" s="26">
        <v>8.8258942749999996</v>
      </c>
      <c r="HT95" s="26">
        <v>8.8258942749999996</v>
      </c>
      <c r="HU95" s="26">
        <v>8.8258942749999996</v>
      </c>
      <c r="HV95" s="26">
        <v>2.2454982422277885</v>
      </c>
      <c r="HW95" s="26">
        <v>8.701648681</v>
      </c>
      <c r="HX95" s="26">
        <v>8.701648681</v>
      </c>
      <c r="HY95" s="26">
        <v>8.701648681</v>
      </c>
      <c r="HZ95" s="26">
        <v>2.6915051979732834</v>
      </c>
      <c r="IA95" s="26">
        <v>9.0206379030000008</v>
      </c>
      <c r="IB95" s="26">
        <v>9.0206379030000008</v>
      </c>
      <c r="IC95" s="26">
        <v>9.0206379030000008</v>
      </c>
      <c r="ID95" s="26">
        <v>1.0748043508282121</v>
      </c>
      <c r="IE95" s="26">
        <v>9.1296405210000007</v>
      </c>
      <c r="IF95" s="26">
        <v>9.1296405210000007</v>
      </c>
      <c r="IG95" s="26">
        <v>9.1296405210000007</v>
      </c>
      <c r="IH95" s="26">
        <v>0.48865400327164821</v>
      </c>
      <c r="II95" s="26">
        <v>9.1907791529999994</v>
      </c>
      <c r="IJ95" s="26">
        <v>9.1907791529999994</v>
      </c>
      <c r="IK95" s="26">
        <v>9.1907791529999994</v>
      </c>
      <c r="IL95" s="26">
        <v>3.8495204429804808E-2</v>
      </c>
      <c r="IM95" s="27">
        <v>8.2633792279999998</v>
      </c>
      <c r="IN95" s="27">
        <v>8.2633792279999998</v>
      </c>
      <c r="IO95" s="27">
        <v>8.2633792279999998</v>
      </c>
      <c r="IP95" s="27">
        <v>4.0251012713953447</v>
      </c>
      <c r="IQ95" s="27">
        <v>8.2950741160000003</v>
      </c>
      <c r="IR95" s="27">
        <v>8.2950741160000003</v>
      </c>
      <c r="IS95" s="27">
        <v>8.2950741160000003</v>
      </c>
      <c r="IT95" s="27">
        <v>3.9583363350225054</v>
      </c>
      <c r="IU95" s="27">
        <v>8.3133301119999992</v>
      </c>
      <c r="IV95" s="27">
        <v>8.3133301119999992</v>
      </c>
      <c r="IW95" s="27">
        <v>8.3133301119999992</v>
      </c>
      <c r="IX95" s="27">
        <v>3.8811993484384955</v>
      </c>
      <c r="IY95" s="27">
        <v>8.3384022509999998</v>
      </c>
      <c r="IZ95" s="27">
        <v>8.3384022509999998</v>
      </c>
      <c r="JA95" s="27">
        <v>8.3384022509999998</v>
      </c>
      <c r="JB95" s="27">
        <v>3.7280651778744844</v>
      </c>
      <c r="JC95" s="27">
        <v>8.4607274260000001</v>
      </c>
      <c r="JD95" s="27">
        <v>8.4607274260000001</v>
      </c>
      <c r="JE95" s="27">
        <v>8.4607274260000001</v>
      </c>
      <c r="JF95" s="27">
        <v>3.5424720373197642</v>
      </c>
      <c r="JG95" s="27">
        <v>8.4897101799999994</v>
      </c>
      <c r="JH95" s="27">
        <v>8.4897101799999994</v>
      </c>
      <c r="JI95" s="27">
        <v>8.4897101799999994</v>
      </c>
      <c r="JJ95" s="27">
        <v>3.4120279237159163</v>
      </c>
      <c r="JK95" s="27">
        <v>8.5247427790000003</v>
      </c>
      <c r="JL95" s="27">
        <v>8.5247427790000003</v>
      </c>
      <c r="JM95" s="27">
        <v>8.5247427790000003</v>
      </c>
      <c r="JN95" s="27">
        <v>3.2504371832647898</v>
      </c>
      <c r="JO95" s="27">
        <v>8.5635247030000006</v>
      </c>
      <c r="JP95" s="27">
        <v>8.5635247030000006</v>
      </c>
      <c r="JQ95" s="27">
        <v>8.5635247030000006</v>
      </c>
      <c r="JR95" s="27">
        <v>3.1231278074708415</v>
      </c>
      <c r="JS95" s="27">
        <v>8.6207967990000007</v>
      </c>
      <c r="JT95" s="27">
        <v>8.6207967990000007</v>
      </c>
      <c r="JU95" s="27">
        <v>8.6207967990000007</v>
      </c>
      <c r="JV95" s="27">
        <v>2.879188114906313</v>
      </c>
      <c r="JW95" s="27">
        <v>8.6691591480000003</v>
      </c>
      <c r="JX95" s="27">
        <v>8.6691591480000003</v>
      </c>
      <c r="JY95" s="27">
        <v>8.6691591480000003</v>
      </c>
      <c r="JZ95" s="27">
        <v>2.6194686222332271</v>
      </c>
      <c r="KA95" s="27">
        <v>8.8629388579999997</v>
      </c>
      <c r="KB95" s="27">
        <v>8.8629388579999997</v>
      </c>
      <c r="KC95" s="27">
        <v>8.8629388579999997</v>
      </c>
      <c r="KD95" s="27">
        <v>1.6399085591244154</v>
      </c>
      <c r="KE95" s="27">
        <v>8.7168598579999994</v>
      </c>
      <c r="KF95" s="27">
        <v>8.7168598579999994</v>
      </c>
      <c r="KG95" s="27">
        <v>8.7168598579999994</v>
      </c>
      <c r="KH95" s="27">
        <v>2.3335663689255242</v>
      </c>
      <c r="KI95" s="27">
        <v>9.0453022260000004</v>
      </c>
      <c r="KJ95" s="27">
        <v>9.0453022260000004</v>
      </c>
      <c r="KK95" s="27">
        <v>9.0453022260000004</v>
      </c>
      <c r="KL95" s="27">
        <v>0.64073820273255588</v>
      </c>
      <c r="KM95" s="27">
        <v>9.1340021749999991</v>
      </c>
      <c r="KN95" s="27">
        <v>9.1340021749999991</v>
      </c>
      <c r="KO95" s="27">
        <v>9.1340021749999991</v>
      </c>
      <c r="KP95" s="27">
        <v>0.26530683413882716</v>
      </c>
      <c r="KQ95" s="27">
        <v>9.144854037</v>
      </c>
      <c r="KR95" s="27">
        <v>9.144854037</v>
      </c>
      <c r="KS95" s="27">
        <v>9.144854037</v>
      </c>
      <c r="KT95" s="27">
        <v>0.4133371304890856</v>
      </c>
    </row>
    <row r="96" spans="1:306" ht="15" thickBot="1" x14ac:dyDescent="0.35">
      <c r="A96" s="2"/>
      <c r="B96" s="72" t="s">
        <v>554</v>
      </c>
      <c r="C96" s="72" t="s">
        <v>551</v>
      </c>
      <c r="D96" s="72" t="s">
        <v>495</v>
      </c>
      <c r="E96" s="85">
        <v>374632</v>
      </c>
      <c r="F96" s="82">
        <v>430529</v>
      </c>
      <c r="G96" s="20">
        <v>25.370028617894736</v>
      </c>
      <c r="H96" s="20">
        <v>12.566174710809731</v>
      </c>
      <c r="I96" s="20">
        <v>9.1668494989038791</v>
      </c>
      <c r="J96" s="20">
        <v>19.426124887522811</v>
      </c>
      <c r="K96" s="20">
        <v>25.450865748894735</v>
      </c>
      <c r="L96" s="20">
        <v>12.259198271354979</v>
      </c>
      <c r="M96" s="20">
        <v>8.9429144602026884</v>
      </c>
      <c r="N96" s="20">
        <v>18.619034810454952</v>
      </c>
      <c r="O96" s="20">
        <v>25.509683899894736</v>
      </c>
      <c r="P96" s="20">
        <v>12.02207013099679</v>
      </c>
      <c r="Q96" s="20">
        <v>8.7699327832291392</v>
      </c>
      <c r="R96" s="20">
        <v>18.253320416487188</v>
      </c>
      <c r="S96" s="20">
        <v>25.574819564894735</v>
      </c>
      <c r="T96" s="20">
        <v>11.708131705648587</v>
      </c>
      <c r="U96" s="20">
        <v>8.540919072746961</v>
      </c>
      <c r="V96" s="20">
        <v>17.971369631139964</v>
      </c>
      <c r="W96" s="20">
        <v>25.644917014894737</v>
      </c>
      <c r="X96" s="20">
        <v>11.39622385951931</v>
      </c>
      <c r="Y96" s="20">
        <v>8.3133866415342403</v>
      </c>
      <c r="Z96" s="20">
        <v>17.731211071769842</v>
      </c>
      <c r="AA96" s="20">
        <v>25.728194615894736</v>
      </c>
      <c r="AB96" s="20">
        <v>11.255968852040954</v>
      </c>
      <c r="AC96" s="20">
        <v>8.2110725662798405</v>
      </c>
      <c r="AD96" s="20">
        <v>17.49617941651001</v>
      </c>
      <c r="AE96" s="20">
        <v>25.828561736894738</v>
      </c>
      <c r="AF96" s="20">
        <v>11.170604752091231</v>
      </c>
      <c r="AG96" s="20">
        <v>8.1488006438486362</v>
      </c>
      <c r="AH96" s="20">
        <v>17.250657322138821</v>
      </c>
      <c r="AI96" s="20">
        <v>25.949032275894737</v>
      </c>
      <c r="AJ96" s="20">
        <v>11.03531378559628</v>
      </c>
      <c r="AK96" s="20">
        <v>8.0501077673797443</v>
      </c>
      <c r="AL96" s="20">
        <v>17.040425726751263</v>
      </c>
      <c r="AM96" s="20">
        <v>26.102626640894737</v>
      </c>
      <c r="AN96" s="20">
        <v>10.901821332123797</v>
      </c>
      <c r="AO96" s="20">
        <v>7.9527268811209355</v>
      </c>
      <c r="AP96" s="20">
        <v>16.824594271373549</v>
      </c>
      <c r="AQ96" s="20">
        <v>26.237671295894735</v>
      </c>
      <c r="AR96" s="20">
        <v>10.788141530173064</v>
      </c>
      <c r="AS96" s="20">
        <v>7.8697990483055014</v>
      </c>
      <c r="AT96" s="20">
        <v>16.616850664401866</v>
      </c>
      <c r="AU96" s="20">
        <v>26.834974924894738</v>
      </c>
      <c r="AV96" s="20">
        <v>10.071749555703301</v>
      </c>
      <c r="AW96" s="20">
        <v>7.3472010769007436</v>
      </c>
      <c r="AX96" s="20">
        <v>14.930538713733656</v>
      </c>
      <c r="AY96" s="20">
        <v>26.379769531894738</v>
      </c>
      <c r="AZ96" s="20">
        <v>10.643085653255687</v>
      </c>
      <c r="BA96" s="20">
        <v>7.7639828056354645</v>
      </c>
      <c r="BB96" s="20">
        <v>16.430279900419045</v>
      </c>
      <c r="BC96" s="20">
        <v>27.636246196894735</v>
      </c>
      <c r="BD96" s="20">
        <v>9.1063868127878287</v>
      </c>
      <c r="BE96" s="20">
        <v>6.6429823962116448</v>
      </c>
      <c r="BF96" s="20">
        <v>10.322212310355319</v>
      </c>
      <c r="BG96" s="20">
        <v>28.072461354894735</v>
      </c>
      <c r="BH96" s="20">
        <v>8.6637350472002499</v>
      </c>
      <c r="BI96" s="20">
        <v>6.320074096036981</v>
      </c>
      <c r="BJ96" s="20">
        <v>6.5288083911522641</v>
      </c>
      <c r="BK96" s="20">
        <v>28.427279267894736</v>
      </c>
      <c r="BL96" s="20">
        <v>8.092166883451398</v>
      </c>
      <c r="BM96" s="20">
        <v>5.9031230782428832</v>
      </c>
      <c r="BN96" s="20">
        <v>3.9086567405073147</v>
      </c>
      <c r="BO96" s="23">
        <v>25.364274464894738</v>
      </c>
      <c r="BP96" s="23">
        <v>12.566174710809731</v>
      </c>
      <c r="BQ96" s="23">
        <v>9.1668494989038791</v>
      </c>
      <c r="BR96" s="23">
        <v>19.426124887522811</v>
      </c>
      <c r="BS96" s="23">
        <v>25.448190860894737</v>
      </c>
      <c r="BT96" s="23">
        <v>12.491572717556732</v>
      </c>
      <c r="BU96" s="23">
        <v>9.112428383472448</v>
      </c>
      <c r="BV96" s="23">
        <v>19.317828781318635</v>
      </c>
      <c r="BW96" s="23">
        <v>25.484298419894735</v>
      </c>
      <c r="BX96" s="23">
        <v>12.30938794219875</v>
      </c>
      <c r="BY96" s="23">
        <v>8.9795271263172705</v>
      </c>
      <c r="BZ96" s="23">
        <v>19.334211883425404</v>
      </c>
      <c r="CA96" s="23">
        <v>25.525985486894736</v>
      </c>
      <c r="CB96" s="23">
        <v>12.169125317314215</v>
      </c>
      <c r="CC96" s="23">
        <v>8.8772074942711168</v>
      </c>
      <c r="CD96" s="23">
        <v>19.263178372692714</v>
      </c>
      <c r="CE96" s="23">
        <v>25.574637786894737</v>
      </c>
      <c r="CF96" s="23">
        <v>11.967379047249068</v>
      </c>
      <c r="CG96" s="23">
        <v>8.7300363990720697</v>
      </c>
      <c r="CH96" s="23">
        <v>19.229159584620152</v>
      </c>
      <c r="CI96" s="23">
        <v>25.631358038894735</v>
      </c>
      <c r="CJ96" s="23">
        <v>11.78259815878444</v>
      </c>
      <c r="CK96" s="23">
        <v>8.595241313549991</v>
      </c>
      <c r="CL96" s="23">
        <v>19.224262481731436</v>
      </c>
      <c r="CM96" s="23">
        <v>25.696061919894735</v>
      </c>
      <c r="CN96" s="23">
        <v>11.59449236009805</v>
      </c>
      <c r="CO96" s="23">
        <v>8.4580207523122155</v>
      </c>
      <c r="CP96" s="23">
        <v>19.124422026439152</v>
      </c>
      <c r="CQ96" s="23">
        <v>25.772815107894736</v>
      </c>
      <c r="CR96" s="23">
        <v>11.591392252966513</v>
      </c>
      <c r="CS96" s="23">
        <v>8.4557592673210156</v>
      </c>
      <c r="CT96" s="23">
        <v>18.936459171526419</v>
      </c>
      <c r="CU96" s="23">
        <v>25.858003081894736</v>
      </c>
      <c r="CV96" s="23">
        <v>11.52711669843938</v>
      </c>
      <c r="CW96" s="23">
        <v>8.4088711451702096</v>
      </c>
      <c r="CX96" s="23">
        <v>18.683673560330117</v>
      </c>
      <c r="CY96" s="23">
        <v>25.921081219894738</v>
      </c>
      <c r="CZ96" s="23">
        <v>11.478486713821663</v>
      </c>
      <c r="DA96" s="23">
        <v>8.3733962484427966</v>
      </c>
      <c r="DB96" s="23">
        <v>18.563232935310879</v>
      </c>
      <c r="DC96" s="23">
        <v>26.253625990894736</v>
      </c>
      <c r="DD96" s="23">
        <v>11.405784669266819</v>
      </c>
      <c r="DE96" s="23">
        <v>8.3203611191346241</v>
      </c>
      <c r="DF96" s="23">
        <v>18.127973323774306</v>
      </c>
      <c r="DG96" s="23">
        <v>25.991465578894736</v>
      </c>
      <c r="DH96" s="23">
        <v>11.46012175169159</v>
      </c>
      <c r="DI96" s="23">
        <v>8.3599992642551868</v>
      </c>
      <c r="DJ96" s="23">
        <v>18.449925038016488</v>
      </c>
      <c r="DK96" s="23">
        <v>26.702911591894736</v>
      </c>
      <c r="DL96" s="23">
        <v>11.468443091886748</v>
      </c>
      <c r="DM96" s="23">
        <v>8.3660695660736533</v>
      </c>
      <c r="DN96" s="23">
        <v>17.719408112738098</v>
      </c>
      <c r="DO96" s="23">
        <v>27.089214647894735</v>
      </c>
      <c r="DP96" s="23">
        <v>11.607545442757152</v>
      </c>
      <c r="DQ96" s="23">
        <v>8.4675427943804191</v>
      </c>
      <c r="DR96" s="23">
        <v>17.522390939697818</v>
      </c>
      <c r="DS96" s="23">
        <v>27.409025111894735</v>
      </c>
      <c r="DT96" s="23">
        <v>11.446695205834196</v>
      </c>
      <c r="DU96" s="23">
        <v>8.3502047859833706</v>
      </c>
      <c r="DV96" s="23">
        <v>17.452639706234258</v>
      </c>
      <c r="DW96" s="25">
        <v>25.370028617894736</v>
      </c>
      <c r="DX96" s="25">
        <v>12.566174710809731</v>
      </c>
      <c r="DY96" s="25">
        <v>9.1668494989038791</v>
      </c>
      <c r="DZ96" s="25">
        <v>19.426124887522811</v>
      </c>
      <c r="EA96" s="25">
        <v>25.454259464894736</v>
      </c>
      <c r="EB96" s="25">
        <v>12.480727241966406</v>
      </c>
      <c r="EC96" s="25">
        <v>9.1045167600254953</v>
      </c>
      <c r="ED96" s="25">
        <v>19.290687312225387</v>
      </c>
      <c r="EE96" s="25">
        <v>25.513624492894735</v>
      </c>
      <c r="EF96" s="25">
        <v>12.239936891191553</v>
      </c>
      <c r="EG96" s="25">
        <v>8.9288635515401324</v>
      </c>
      <c r="EH96" s="25">
        <v>19.070160488772132</v>
      </c>
      <c r="EI96" s="25">
        <v>25.579194471894738</v>
      </c>
      <c r="EJ96" s="25">
        <v>11.989526674732787</v>
      </c>
      <c r="EK96" s="25">
        <v>8.7461927849709848</v>
      </c>
      <c r="EL96" s="25">
        <v>18.821253120716072</v>
      </c>
      <c r="EM96" s="25">
        <v>25.652069867894735</v>
      </c>
      <c r="EN96" s="25">
        <v>11.720659950045183</v>
      </c>
      <c r="EO96" s="25">
        <v>8.5500582526097304</v>
      </c>
      <c r="EP96" s="25">
        <v>18.625323372457281</v>
      </c>
      <c r="EQ96" s="25">
        <v>25.736646402894735</v>
      </c>
      <c r="ER96" s="25">
        <v>11.515905115729689</v>
      </c>
      <c r="ES96" s="25">
        <v>8.4006924516768091</v>
      </c>
      <c r="ET96" s="25">
        <v>18.460834999542271</v>
      </c>
      <c r="EU96" s="25">
        <v>25.833076807894738</v>
      </c>
      <c r="EV96" s="25">
        <v>11.396289537448199</v>
      </c>
      <c r="EW96" s="25">
        <v>8.3134345526689639</v>
      </c>
      <c r="EX96" s="25">
        <v>18.301762503739702</v>
      </c>
      <c r="EY96" s="25">
        <v>25.947031200894735</v>
      </c>
      <c r="EZ96" s="25">
        <v>11.290463762859083</v>
      </c>
      <c r="FA96" s="25">
        <v>8.2362361234660924</v>
      </c>
      <c r="FB96" s="25">
        <v>18.15641287580943</v>
      </c>
      <c r="FC96" s="25">
        <v>26.097241956894734</v>
      </c>
      <c r="FD96" s="25">
        <v>11.158918535840288</v>
      </c>
      <c r="FE96" s="25">
        <v>8.1402757117949776</v>
      </c>
      <c r="FF96" s="25">
        <v>17.972413266482683</v>
      </c>
      <c r="FG96" s="25">
        <v>26.226026997894735</v>
      </c>
      <c r="FH96" s="25">
        <v>11.04371946581473</v>
      </c>
      <c r="FI96" s="25">
        <v>8.056239594070977</v>
      </c>
      <c r="FJ96" s="25">
        <v>17.777614085084075</v>
      </c>
      <c r="FK96" s="25">
        <v>26.776097736894737</v>
      </c>
      <c r="FL96" s="25">
        <v>10.556478526672635</v>
      </c>
      <c r="FM96" s="25">
        <v>7.7008041125812907</v>
      </c>
      <c r="FN96" s="25">
        <v>17.069472040896642</v>
      </c>
      <c r="FO96" s="25">
        <v>26.359267447894737</v>
      </c>
      <c r="FP96" s="25">
        <v>10.917428360686619</v>
      </c>
      <c r="FQ96" s="25">
        <v>7.9641119911685792</v>
      </c>
      <c r="FR96" s="25">
        <v>17.590513773994545</v>
      </c>
      <c r="FS96" s="25">
        <v>27.383254110894736</v>
      </c>
      <c r="FT96" s="25">
        <v>10.439364911196225</v>
      </c>
      <c r="FU96" s="25">
        <v>7.6153713606061624</v>
      </c>
      <c r="FV96" s="25">
        <v>16.401675717445059</v>
      </c>
      <c r="FW96" s="25">
        <v>27.785803600894738</v>
      </c>
      <c r="FX96" s="25">
        <v>10.768104693619492</v>
      </c>
      <c r="FY96" s="25">
        <v>7.8551824550026295</v>
      </c>
      <c r="FZ96" s="25">
        <v>16.047686919799041</v>
      </c>
      <c r="GA96" s="25">
        <v>28.001607242894735</v>
      </c>
      <c r="GB96" s="25">
        <v>10.853334600479773</v>
      </c>
      <c r="GC96" s="25">
        <v>7.9173564854433893</v>
      </c>
      <c r="GD96" s="25">
        <v>15.957773162755698</v>
      </c>
      <c r="GE96" s="26">
        <v>25.372293217894736</v>
      </c>
      <c r="GF96" s="26">
        <v>12.566174710809731</v>
      </c>
      <c r="GG96" s="26">
        <v>9.1668494989038791</v>
      </c>
      <c r="GH96" s="26">
        <v>19.426124887522811</v>
      </c>
      <c r="GI96" s="26">
        <v>25.469302533894737</v>
      </c>
      <c r="GJ96" s="26">
        <v>12.237521838192983</v>
      </c>
      <c r="GK96" s="26">
        <v>8.9271018040012642</v>
      </c>
      <c r="GL96" s="26">
        <v>18.336699528943782</v>
      </c>
      <c r="GM96" s="26">
        <v>25.548415440894736</v>
      </c>
      <c r="GN96" s="26">
        <v>11.896551326992896</v>
      </c>
      <c r="GO96" s="26">
        <v>8.67836856324449</v>
      </c>
      <c r="GP96" s="26">
        <v>17.948388297768425</v>
      </c>
      <c r="GQ96" s="26">
        <v>25.646152480894735</v>
      </c>
      <c r="GR96" s="26">
        <v>11.681103245831016</v>
      </c>
      <c r="GS96" s="26">
        <v>8.5212021876139143</v>
      </c>
      <c r="GT96" s="26">
        <v>17.699684984551869</v>
      </c>
      <c r="GU96" s="26">
        <v>25.772208372894735</v>
      </c>
      <c r="GV96" s="26">
        <v>11.352602666655702</v>
      </c>
      <c r="GW96" s="26">
        <v>8.2815655886565178</v>
      </c>
      <c r="GX96" s="26">
        <v>17.492800664412162</v>
      </c>
      <c r="GY96" s="26">
        <v>25.942900073894737</v>
      </c>
      <c r="GZ96" s="26">
        <v>11.096307308884624</v>
      </c>
      <c r="HA96" s="26">
        <v>8.0946016934359495</v>
      </c>
      <c r="HB96" s="26">
        <v>17.300749832181374</v>
      </c>
      <c r="HC96" s="26">
        <v>26.143638523894737</v>
      </c>
      <c r="HD96" s="26">
        <v>10.862029231501566</v>
      </c>
      <c r="HE96" s="26">
        <v>7.9236990977227419</v>
      </c>
      <c r="HF96" s="26">
        <v>17.122183687467349</v>
      </c>
      <c r="HG96" s="26">
        <v>26.353884989894738</v>
      </c>
      <c r="HH96" s="26">
        <v>10.639949133569322</v>
      </c>
      <c r="HI96" s="26">
        <v>7.7616947581924718</v>
      </c>
      <c r="HJ96" s="26">
        <v>16.990642229815915</v>
      </c>
      <c r="HK96" s="26">
        <v>26.605405816894738</v>
      </c>
      <c r="HL96" s="26">
        <v>10.438943547102026</v>
      </c>
      <c r="HM96" s="26">
        <v>7.6150639813658874</v>
      </c>
      <c r="HN96" s="26">
        <v>16.835299127840194</v>
      </c>
      <c r="HO96" s="26">
        <v>26.826451509894735</v>
      </c>
      <c r="HP96" s="26">
        <v>10.25191994897073</v>
      </c>
      <c r="HQ96" s="26">
        <v>7.4786328703661109</v>
      </c>
      <c r="HR96" s="26">
        <v>16.650643142008654</v>
      </c>
      <c r="HS96" s="26">
        <v>27.757669894894736</v>
      </c>
      <c r="HT96" s="26">
        <v>9.6039548681442799</v>
      </c>
      <c r="HU96" s="26">
        <v>7.0059513652003735</v>
      </c>
      <c r="HV96" s="26">
        <v>15.01055474832823</v>
      </c>
      <c r="HW96" s="26">
        <v>27.051324668894736</v>
      </c>
      <c r="HX96" s="26">
        <v>10.126426527207066</v>
      </c>
      <c r="HY96" s="26">
        <v>7.3870871663723259</v>
      </c>
      <c r="HZ96" s="26">
        <v>16.484037373073253</v>
      </c>
      <c r="IA96" s="26">
        <v>28.887674967894736</v>
      </c>
      <c r="IB96" s="26">
        <v>8.6155595552313482</v>
      </c>
      <c r="IC96" s="26">
        <v>6.2849307453692003</v>
      </c>
      <c r="ID96" s="26">
        <v>10.461978097939479</v>
      </c>
      <c r="IE96" s="26">
        <v>29.622440335894737</v>
      </c>
      <c r="IF96" s="26">
        <v>8.2535290367035827</v>
      </c>
      <c r="IG96" s="26">
        <v>6.0208345224749449</v>
      </c>
      <c r="IH96" s="26">
        <v>6.7694398172176093</v>
      </c>
      <c r="II96" s="26">
        <v>29.999823630894738</v>
      </c>
      <c r="IJ96" s="26">
        <v>7.697487551910835</v>
      </c>
      <c r="IK96" s="26">
        <v>5.6152100008090589</v>
      </c>
      <c r="IL96" s="26">
        <v>4.4475786523687191</v>
      </c>
      <c r="IM96" s="27">
        <v>25.372293217894736</v>
      </c>
      <c r="IN96" s="27">
        <v>12.566174710809731</v>
      </c>
      <c r="IO96" s="27">
        <v>9.1668494989038791</v>
      </c>
      <c r="IP96" s="27">
        <v>19.426124887522811</v>
      </c>
      <c r="IQ96" s="27">
        <v>25.468148461894735</v>
      </c>
      <c r="IR96" s="27">
        <v>12.226912681825437</v>
      </c>
      <c r="IS96" s="27">
        <v>8.9193625721371745</v>
      </c>
      <c r="IT96" s="27">
        <v>18.191046964703183</v>
      </c>
      <c r="IU96" s="27">
        <v>25.549652317894736</v>
      </c>
      <c r="IV96" s="27">
        <v>12.119750009246051</v>
      </c>
      <c r="IW96" s="27">
        <v>8.8411888944633699</v>
      </c>
      <c r="IX96" s="27">
        <v>17.78155579300482</v>
      </c>
      <c r="IY96" s="27">
        <v>25.660543006894738</v>
      </c>
      <c r="IZ96" s="27">
        <v>11.922966572350377</v>
      </c>
      <c r="JA96" s="27">
        <v>8.6976381169663846</v>
      </c>
      <c r="JB96" s="27">
        <v>17.530657177846265</v>
      </c>
      <c r="JC96" s="27">
        <v>25.813207545894738</v>
      </c>
      <c r="JD96" s="27">
        <v>11.689848138785688</v>
      </c>
      <c r="JE96" s="27">
        <v>8.5275814652735296</v>
      </c>
      <c r="JF96" s="27">
        <v>17.317194171263367</v>
      </c>
      <c r="JG96" s="27">
        <v>26.009445302894736</v>
      </c>
      <c r="JH96" s="27">
        <v>11.481510325266848</v>
      </c>
      <c r="JI96" s="27">
        <v>8.3756019308958116</v>
      </c>
      <c r="JJ96" s="27">
        <v>17.127369080165764</v>
      </c>
      <c r="JK96" s="27">
        <v>26.247135554894736</v>
      </c>
      <c r="JL96" s="27">
        <v>11.287805879505218</v>
      </c>
      <c r="JM96" s="27">
        <v>8.2342972345638419</v>
      </c>
      <c r="JN96" s="27">
        <v>16.945685663568202</v>
      </c>
      <c r="JO96" s="27">
        <v>26.594406567894737</v>
      </c>
      <c r="JP96" s="27">
        <v>11.064555449327729</v>
      </c>
      <c r="JQ96" s="27">
        <v>8.0714391539546213</v>
      </c>
      <c r="JR96" s="27">
        <v>16.668499393100145</v>
      </c>
      <c r="JS96" s="27">
        <v>27.035955390894735</v>
      </c>
      <c r="JT96" s="27">
        <v>10.678825677822216</v>
      </c>
      <c r="JU96" s="27">
        <v>7.7900546559660713</v>
      </c>
      <c r="JV96" s="27">
        <v>15.678666899063316</v>
      </c>
      <c r="JW96" s="27">
        <v>27.270535500894738</v>
      </c>
      <c r="JX96" s="27">
        <v>10.364797595022493</v>
      </c>
      <c r="JY96" s="27">
        <v>7.5609755416212652</v>
      </c>
      <c r="JZ96" s="27">
        <v>14.642419323705177</v>
      </c>
      <c r="KA96" s="27">
        <v>28.196596281894735</v>
      </c>
      <c r="KB96" s="27">
        <v>9.9134878509881901</v>
      </c>
      <c r="KC96" s="27">
        <v>7.2317513667104665</v>
      </c>
      <c r="KD96" s="27">
        <v>10.736114068840358</v>
      </c>
      <c r="KE96" s="27">
        <v>27.505697752894736</v>
      </c>
      <c r="KF96" s="27">
        <v>10.104751588819067</v>
      </c>
      <c r="KG96" s="27">
        <v>7.3712756005877198</v>
      </c>
      <c r="KH96" s="27">
        <v>13.629895166383331</v>
      </c>
      <c r="KI96" s="27">
        <v>29.199503062894735</v>
      </c>
      <c r="KJ96" s="27">
        <v>8.4927601056956981</v>
      </c>
      <c r="KK96" s="27">
        <v>6.1953502566089096</v>
      </c>
      <c r="KL96" s="27">
        <v>6.4932054117352536</v>
      </c>
      <c r="KM96" s="27">
        <v>29.761158006894735</v>
      </c>
      <c r="KN96" s="27">
        <v>7.7420411401824412</v>
      </c>
      <c r="KO96" s="27">
        <v>5.6477112231556337</v>
      </c>
      <c r="KP96" s="27">
        <v>4.00994903695441</v>
      </c>
      <c r="KQ96" s="27">
        <v>29.920215841894738</v>
      </c>
      <c r="KR96" s="27">
        <v>7.6866773255153751</v>
      </c>
      <c r="KS96" s="27">
        <v>5.6073240911590023</v>
      </c>
      <c r="KT96" s="27">
        <v>4.6379859202678517</v>
      </c>
    </row>
    <row r="97" spans="1:306" ht="15" thickBot="1" x14ac:dyDescent="0.35">
      <c r="A97" s="2"/>
      <c r="B97" s="72" t="s">
        <v>555</v>
      </c>
      <c r="C97" s="72" t="s">
        <v>485</v>
      </c>
      <c r="D97" s="72" t="s">
        <v>842</v>
      </c>
      <c r="E97" s="85">
        <v>332286</v>
      </c>
      <c r="F97" s="82">
        <v>443104</v>
      </c>
      <c r="G97" s="20">
        <v>24.090595748999998</v>
      </c>
      <c r="H97" s="20">
        <v>13.397686477861988</v>
      </c>
      <c r="I97" s="20">
        <v>9.7734257562416609</v>
      </c>
      <c r="J97" s="20">
        <v>9.1249691992201605</v>
      </c>
      <c r="K97" s="20">
        <v>24.244912471999999</v>
      </c>
      <c r="L97" s="20">
        <v>12.97732412339967</v>
      </c>
      <c r="M97" s="20">
        <v>9.4667772711584348</v>
      </c>
      <c r="N97" s="20">
        <v>8.5304627157859425</v>
      </c>
      <c r="O97" s="20">
        <v>24.352353086000001</v>
      </c>
      <c r="P97" s="20">
        <v>12.602186166393269</v>
      </c>
      <c r="Q97" s="20">
        <v>9.193119354382393</v>
      </c>
      <c r="R97" s="20">
        <v>8.1562589378026953</v>
      </c>
      <c r="S97" s="20">
        <v>24.494159287999999</v>
      </c>
      <c r="T97" s="20">
        <v>12.324090219139302</v>
      </c>
      <c r="U97" s="20">
        <v>8.9902522326528764</v>
      </c>
      <c r="V97" s="20">
        <v>7.967754972683748</v>
      </c>
      <c r="W97" s="20">
        <v>24.648905790000001</v>
      </c>
      <c r="X97" s="20">
        <v>12.333703938054162</v>
      </c>
      <c r="Y97" s="20">
        <v>8.9972653067542154</v>
      </c>
      <c r="Z97" s="20">
        <v>7.606529310942971</v>
      </c>
      <c r="AA97" s="20">
        <v>24.821051650000001</v>
      </c>
      <c r="AB97" s="20">
        <v>12.277458692582687</v>
      </c>
      <c r="AC97" s="20">
        <v>8.956235183257494</v>
      </c>
      <c r="AD97" s="20">
        <v>7.2935924190813601</v>
      </c>
      <c r="AE97" s="20">
        <v>25.006620050999999</v>
      </c>
      <c r="AF97" s="20">
        <v>12.190782201217361</v>
      </c>
      <c r="AG97" s="20">
        <v>8.8930058895603832</v>
      </c>
      <c r="AH97" s="20">
        <v>6.9779522498988875</v>
      </c>
      <c r="AI97" s="20">
        <v>25.21352336</v>
      </c>
      <c r="AJ97" s="20">
        <v>12.069469709387818</v>
      </c>
      <c r="AK97" s="20">
        <v>8.8045101157445202</v>
      </c>
      <c r="AL97" s="20">
        <v>6.6376100259488915</v>
      </c>
      <c r="AM97" s="20">
        <v>25.445074597999998</v>
      </c>
      <c r="AN97" s="20">
        <v>11.989293289565625</v>
      </c>
      <c r="AO97" s="20">
        <v>8.746022533740847</v>
      </c>
      <c r="AP97" s="20">
        <v>6.3256938730820576</v>
      </c>
      <c r="AQ97" s="20">
        <v>25.587910852</v>
      </c>
      <c r="AR97" s="20">
        <v>11.883229686146375</v>
      </c>
      <c r="AS97" s="20">
        <v>8.6686506117175668</v>
      </c>
      <c r="AT97" s="20">
        <v>6.0310348339100717</v>
      </c>
      <c r="AU97" s="20">
        <v>26.027446797</v>
      </c>
      <c r="AV97" s="20">
        <v>11.307105125985197</v>
      </c>
      <c r="AW97" s="20">
        <v>8.2483757661771282</v>
      </c>
      <c r="AX97" s="20">
        <v>3.9325203521209673</v>
      </c>
      <c r="AY97" s="20">
        <v>25.720605156000001</v>
      </c>
      <c r="AZ97" s="20">
        <v>11.784138523850169</v>
      </c>
      <c r="BA97" s="20">
        <v>8.5963649884196993</v>
      </c>
      <c r="BB97" s="20">
        <v>5.7576518815093038</v>
      </c>
      <c r="BC97" s="20">
        <v>26.360511686999999</v>
      </c>
      <c r="BD97" s="20">
        <v>10.312640751534767</v>
      </c>
      <c r="BE97" s="20">
        <v>7.5229278504508903</v>
      </c>
      <c r="BF97" s="20">
        <v>-1.4720372858996527</v>
      </c>
      <c r="BG97" s="20">
        <v>26.517693962999999</v>
      </c>
      <c r="BH97" s="20">
        <v>10.029268901789804</v>
      </c>
      <c r="BI97" s="20">
        <v>7.3162120313079697</v>
      </c>
      <c r="BJ97" s="20">
        <v>-5.7680974485012655</v>
      </c>
      <c r="BK97" s="20">
        <v>26.559132669</v>
      </c>
      <c r="BL97" s="20">
        <v>9.3202055703501152</v>
      </c>
      <c r="BM97" s="20">
        <v>6.7989602029605836</v>
      </c>
      <c r="BN97" s="20">
        <v>-8.8469144706559746</v>
      </c>
      <c r="BO97" s="23">
        <v>24.07780936</v>
      </c>
      <c r="BP97" s="23">
        <v>13.397686477861988</v>
      </c>
      <c r="BQ97" s="23">
        <v>9.7734257562416609</v>
      </c>
      <c r="BR97" s="23">
        <v>9.1249691992201605</v>
      </c>
      <c r="BS97" s="23">
        <v>24.235150495999999</v>
      </c>
      <c r="BT97" s="23">
        <v>13.120604955750997</v>
      </c>
      <c r="BU97" s="23">
        <v>9.5712986435306036</v>
      </c>
      <c r="BV97" s="23">
        <v>8.4706660051795719</v>
      </c>
      <c r="BW97" s="23">
        <v>24.261437431000001</v>
      </c>
      <c r="BX97" s="23">
        <v>12.960700207087809</v>
      </c>
      <c r="BY97" s="23">
        <v>9.4546503556554917</v>
      </c>
      <c r="BZ97" s="23">
        <v>8.2734953077168214</v>
      </c>
      <c r="CA97" s="23">
        <v>24.314371868999999</v>
      </c>
      <c r="CB97" s="23">
        <v>12.790866069088853</v>
      </c>
      <c r="CC97" s="23">
        <v>9.3307587165019097</v>
      </c>
      <c r="CD97" s="23">
        <v>8.2205569666544527</v>
      </c>
      <c r="CE97" s="23">
        <v>24.367367324</v>
      </c>
      <c r="CF97" s="23">
        <v>12.566528398672302</v>
      </c>
      <c r="CG97" s="23">
        <v>9.1671075092754037</v>
      </c>
      <c r="CH97" s="23">
        <v>7.9815506364190743</v>
      </c>
      <c r="CI97" s="23">
        <v>24.423368319000001</v>
      </c>
      <c r="CJ97" s="23">
        <v>12.349898063294594</v>
      </c>
      <c r="CK97" s="23">
        <v>9.0090786956543187</v>
      </c>
      <c r="CL97" s="23">
        <v>7.8110187098171497</v>
      </c>
      <c r="CM97" s="23">
        <v>24.507037886999999</v>
      </c>
      <c r="CN97" s="23">
        <v>12.202756821124321</v>
      </c>
      <c r="CO97" s="23">
        <v>8.901741208065804</v>
      </c>
      <c r="CP97" s="23">
        <v>7.5527896144671463</v>
      </c>
      <c r="CQ97" s="23">
        <v>24.621131329000001</v>
      </c>
      <c r="CR97" s="23">
        <v>12.043477441035719</v>
      </c>
      <c r="CS97" s="23">
        <v>8.7855491178591532</v>
      </c>
      <c r="CT97" s="23">
        <v>7.1346572470435206</v>
      </c>
      <c r="CU97" s="23">
        <v>24.750967707000001</v>
      </c>
      <c r="CV97" s="23">
        <v>12.045519868188871</v>
      </c>
      <c r="CW97" s="23">
        <v>8.7870390400316758</v>
      </c>
      <c r="CX97" s="23">
        <v>6.7024235348067087</v>
      </c>
      <c r="CY97" s="23">
        <v>24.804413131</v>
      </c>
      <c r="CZ97" s="23">
        <v>12.064533733999001</v>
      </c>
      <c r="DA97" s="23">
        <v>8.8009093904195215</v>
      </c>
      <c r="DB97" s="23">
        <v>6.5180165255145521</v>
      </c>
      <c r="DC97" s="23">
        <v>24.990637974000002</v>
      </c>
      <c r="DD97" s="23">
        <v>11.997266695088493</v>
      </c>
      <c r="DE97" s="23">
        <v>8.7518390220600004</v>
      </c>
      <c r="DF97" s="23">
        <v>5.7877531218764755</v>
      </c>
      <c r="DG97" s="23">
        <v>24.853757185999999</v>
      </c>
      <c r="DH97" s="23">
        <v>12.069217345451182</v>
      </c>
      <c r="DI97" s="23">
        <v>8.8043260197662843</v>
      </c>
      <c r="DJ97" s="23">
        <v>6.3250931912389419</v>
      </c>
      <c r="DK97" s="23">
        <v>25.173699482</v>
      </c>
      <c r="DL97" s="23">
        <v>11.932720674763138</v>
      </c>
      <c r="DM97" s="23">
        <v>8.7047535988749516</v>
      </c>
      <c r="DN97" s="23">
        <v>5.0398534256355489</v>
      </c>
      <c r="DO97" s="23">
        <v>25.288396462000001</v>
      </c>
      <c r="DP97" s="23">
        <v>12.208983895441429</v>
      </c>
      <c r="DQ97" s="23">
        <v>8.9062837720836594</v>
      </c>
      <c r="DR97" s="23">
        <v>4.6898891574422805</v>
      </c>
      <c r="DS97" s="23">
        <v>25.356886816999999</v>
      </c>
      <c r="DT97" s="23">
        <v>12.396687607816176</v>
      </c>
      <c r="DU97" s="23">
        <v>9.0432110169551407</v>
      </c>
      <c r="DV97" s="23">
        <v>4.5349642899110378</v>
      </c>
      <c r="DW97" s="25">
        <v>24.090595748999998</v>
      </c>
      <c r="DX97" s="25">
        <v>13.397686477861988</v>
      </c>
      <c r="DY97" s="25">
        <v>9.7734257562416609</v>
      </c>
      <c r="DZ97" s="25">
        <v>9.1249691992201605</v>
      </c>
      <c r="EA97" s="25">
        <v>24.244912471999999</v>
      </c>
      <c r="EB97" s="25">
        <v>13.081870891125494</v>
      </c>
      <c r="EC97" s="25">
        <v>9.5430426826615129</v>
      </c>
      <c r="ED97" s="25">
        <v>8.5513147432987697</v>
      </c>
      <c r="EE97" s="25">
        <v>24.352353086000001</v>
      </c>
      <c r="EF97" s="25">
        <v>12.769378523449333</v>
      </c>
      <c r="EG97" s="25">
        <v>9.3150838511183451</v>
      </c>
      <c r="EH97" s="25">
        <v>8.1989494217325749</v>
      </c>
      <c r="EI97" s="25">
        <v>24.494159287999999</v>
      </c>
      <c r="EJ97" s="25">
        <v>12.46610734019283</v>
      </c>
      <c r="EK97" s="25">
        <v>9.0938517452273295</v>
      </c>
      <c r="EL97" s="25">
        <v>8.0468552726791955</v>
      </c>
      <c r="EM97" s="25">
        <v>24.648905790000001</v>
      </c>
      <c r="EN97" s="25">
        <v>12.457448341980585</v>
      </c>
      <c r="EO97" s="25">
        <v>9.0875351265864435</v>
      </c>
      <c r="EP97" s="25">
        <v>7.7527367982530428</v>
      </c>
      <c r="EQ97" s="25">
        <v>24.821051650000001</v>
      </c>
      <c r="ER97" s="25">
        <v>12.344265954284154</v>
      </c>
      <c r="ES97" s="25">
        <v>9.0049701505442687</v>
      </c>
      <c r="ET97" s="25">
        <v>7.5574889462876396</v>
      </c>
      <c r="EU97" s="25">
        <v>25.006620050999999</v>
      </c>
      <c r="EV97" s="25">
        <v>12.280003746268662</v>
      </c>
      <c r="EW97" s="25">
        <v>8.9580917644878877</v>
      </c>
      <c r="EX97" s="25">
        <v>7.3738813568115091</v>
      </c>
      <c r="EY97" s="25">
        <v>25.21352336</v>
      </c>
      <c r="EZ97" s="25">
        <v>12.188357414825076</v>
      </c>
      <c r="FA97" s="25">
        <v>8.8912370416463116</v>
      </c>
      <c r="FB97" s="25">
        <v>7.1388230169670965</v>
      </c>
      <c r="FC97" s="25">
        <v>25.445074597999998</v>
      </c>
      <c r="FD97" s="25">
        <v>12.110732473110527</v>
      </c>
      <c r="FE97" s="25">
        <v>8.8346107273991983</v>
      </c>
      <c r="FF97" s="25">
        <v>6.8769508434067976</v>
      </c>
      <c r="FG97" s="25">
        <v>25.587910852</v>
      </c>
      <c r="FH97" s="25">
        <v>12.010320693995292</v>
      </c>
      <c r="FI97" s="25">
        <v>8.761361732518143</v>
      </c>
      <c r="FJ97" s="25">
        <v>6.6061214331320937</v>
      </c>
      <c r="FK97" s="25">
        <v>26.027446797</v>
      </c>
      <c r="FL97" s="25">
        <v>11.648815003361253</v>
      </c>
      <c r="FM97" s="25">
        <v>8.4976483642654426</v>
      </c>
      <c r="FN97" s="25">
        <v>5.6373193920240077</v>
      </c>
      <c r="FO97" s="25">
        <v>25.720605156000001</v>
      </c>
      <c r="FP97" s="25">
        <v>11.909589566501909</v>
      </c>
      <c r="FQ97" s="25">
        <v>8.6878797774413599</v>
      </c>
      <c r="FR97" s="25">
        <v>6.335992034110685</v>
      </c>
      <c r="FS97" s="25">
        <v>26.360511686999999</v>
      </c>
      <c r="FT97" s="25">
        <v>11.492490645701428</v>
      </c>
      <c r="FU97" s="25">
        <v>8.3836119217792717</v>
      </c>
      <c r="FV97" s="25">
        <v>4.7795766734199105</v>
      </c>
      <c r="FW97" s="25">
        <v>26.517693962999999</v>
      </c>
      <c r="FX97" s="25">
        <v>12.034724232560459</v>
      </c>
      <c r="FY97" s="25">
        <v>8.7791637741430399</v>
      </c>
      <c r="FZ97" s="25">
        <v>4.4097445524944092</v>
      </c>
      <c r="GA97" s="25">
        <v>26.559132669</v>
      </c>
      <c r="GB97" s="25">
        <v>11.903016312384578</v>
      </c>
      <c r="GC97" s="25">
        <v>8.6830846800789292</v>
      </c>
      <c r="GD97" s="25">
        <v>4.4229840739278643</v>
      </c>
      <c r="GE97" s="26">
        <v>24.095964965</v>
      </c>
      <c r="GF97" s="26">
        <v>13.397686477861988</v>
      </c>
      <c r="GG97" s="26">
        <v>9.7734257562416609</v>
      </c>
      <c r="GH97" s="26">
        <v>9.1249691992201605</v>
      </c>
      <c r="GI97" s="26">
        <v>24.251755854999999</v>
      </c>
      <c r="GJ97" s="26">
        <v>13.008756659741046</v>
      </c>
      <c r="GK97" s="26">
        <v>9.4897068687998196</v>
      </c>
      <c r="GL97" s="26">
        <v>8.5656945429940308</v>
      </c>
      <c r="GM97" s="26">
        <v>24.376015001999999</v>
      </c>
      <c r="GN97" s="26">
        <v>12.655224621195568</v>
      </c>
      <c r="GO97" s="26">
        <v>9.2318101687325136</v>
      </c>
      <c r="GP97" s="26">
        <v>8.2311771185716633</v>
      </c>
      <c r="GQ97" s="26">
        <v>24.555380403000001</v>
      </c>
      <c r="GR97" s="26">
        <v>12.535089726769435</v>
      </c>
      <c r="GS97" s="26">
        <v>9.1441734358273319</v>
      </c>
      <c r="GT97" s="26">
        <v>8.0709061285355315</v>
      </c>
      <c r="GU97" s="26">
        <v>24.751382550999999</v>
      </c>
      <c r="GV97" s="26">
        <v>12.455269247405344</v>
      </c>
      <c r="GW97" s="26">
        <v>9.0859455074322604</v>
      </c>
      <c r="GX97" s="26">
        <v>7.7482191399636164</v>
      </c>
      <c r="GY97" s="26">
        <v>24.963618519000001</v>
      </c>
      <c r="GZ97" s="26">
        <v>12.258836686186349</v>
      </c>
      <c r="HA97" s="26">
        <v>8.9426506888563448</v>
      </c>
      <c r="HB97" s="26">
        <v>7.5055376032838392</v>
      </c>
      <c r="HC97" s="26">
        <v>25.199590105999999</v>
      </c>
      <c r="HD97" s="26">
        <v>12.113320243206429</v>
      </c>
      <c r="HE97" s="26">
        <v>8.8364984696559166</v>
      </c>
      <c r="HF97" s="26">
        <v>7.2911279622787593</v>
      </c>
      <c r="HG97" s="26">
        <v>25.453477770999999</v>
      </c>
      <c r="HH97" s="26">
        <v>12.003088477226516</v>
      </c>
      <c r="HI97" s="26">
        <v>8.7560859310758961</v>
      </c>
      <c r="HJ97" s="26">
        <v>7.0781385532153926</v>
      </c>
      <c r="HK97" s="26">
        <v>25.771310721999999</v>
      </c>
      <c r="HL97" s="26">
        <v>11.863692879507271</v>
      </c>
      <c r="HM97" s="26">
        <v>8.6543987832756315</v>
      </c>
      <c r="HN97" s="26">
        <v>6.8719192175259654</v>
      </c>
      <c r="HO97" s="26">
        <v>25.957223193000001</v>
      </c>
      <c r="HP97" s="26">
        <v>11.716220427281018</v>
      </c>
      <c r="HQ97" s="26">
        <v>8.5468196825625498</v>
      </c>
      <c r="HR97" s="26">
        <v>6.6699989942404674</v>
      </c>
      <c r="HS97" s="26">
        <v>26.560484680000002</v>
      </c>
      <c r="HT97" s="26">
        <v>11.009442433175076</v>
      </c>
      <c r="HU97" s="26">
        <v>8.0312349759825121</v>
      </c>
      <c r="HV97" s="26">
        <v>4.8317398595351051</v>
      </c>
      <c r="HW97" s="26">
        <v>26.109652912000001</v>
      </c>
      <c r="HX97" s="26">
        <v>11.580783419703197</v>
      </c>
      <c r="HY97" s="26">
        <v>8.4480202711569614</v>
      </c>
      <c r="HZ97" s="26">
        <v>6.4763198754550491</v>
      </c>
      <c r="IA97" s="26">
        <v>27.115595366000001</v>
      </c>
      <c r="IB97" s="26">
        <v>9.9276495642772158</v>
      </c>
      <c r="IC97" s="26">
        <v>7.2420821393882848</v>
      </c>
      <c r="ID97" s="26">
        <v>-0.27636758991566168</v>
      </c>
      <c r="IE97" s="26">
        <v>27.384524191000001</v>
      </c>
      <c r="IF97" s="26">
        <v>9.5929091859912816</v>
      </c>
      <c r="IG97" s="26">
        <v>6.9978936938533289</v>
      </c>
      <c r="IH97" s="26">
        <v>-4.3407380844796464</v>
      </c>
      <c r="II97" s="26">
        <v>27.513928551999999</v>
      </c>
      <c r="IJ97" s="26">
        <v>8.9015031625101155</v>
      </c>
      <c r="IK97" s="26">
        <v>6.4935226258277243</v>
      </c>
      <c r="IL97" s="26">
        <v>-7.2330865752697449</v>
      </c>
      <c r="IM97" s="27">
        <v>24.095964965</v>
      </c>
      <c r="IN97" s="27">
        <v>13.397686477861988</v>
      </c>
      <c r="IO97" s="27">
        <v>9.7734257562416609</v>
      </c>
      <c r="IP97" s="27">
        <v>9.1249691992201605</v>
      </c>
      <c r="IQ97" s="27">
        <v>24.235077555</v>
      </c>
      <c r="IR97" s="27">
        <v>13.030309534054501</v>
      </c>
      <c r="IS97" s="27">
        <v>9.5054293905414813</v>
      </c>
      <c r="IT97" s="27">
        <v>8.6231776253468482</v>
      </c>
      <c r="IU97" s="27">
        <v>24.339920132</v>
      </c>
      <c r="IV97" s="27">
        <v>12.647017823968744</v>
      </c>
      <c r="IW97" s="27">
        <v>9.2258234244147204</v>
      </c>
      <c r="IX97" s="27">
        <v>8.3462605534304029</v>
      </c>
      <c r="IY97" s="27">
        <v>24.479590867999999</v>
      </c>
      <c r="IZ97" s="27">
        <v>12.607926181298168</v>
      </c>
      <c r="JA97" s="27">
        <v>9.1973066153401302</v>
      </c>
      <c r="JB97" s="27">
        <v>8.2071385976954385</v>
      </c>
      <c r="JC97" s="27">
        <v>24.640489749</v>
      </c>
      <c r="JD97" s="27">
        <v>12.473149667711628</v>
      </c>
      <c r="JE97" s="27">
        <v>9.0989890251054497</v>
      </c>
      <c r="JF97" s="27">
        <v>7.9179853235098356</v>
      </c>
      <c r="JG97" s="27">
        <v>24.821964673</v>
      </c>
      <c r="JH97" s="27">
        <v>12.284071998196918</v>
      </c>
      <c r="JI97" s="27">
        <v>8.9610594976292948</v>
      </c>
      <c r="JJ97" s="27">
        <v>7.7361738911761044</v>
      </c>
      <c r="JK97" s="27">
        <v>25.026704358</v>
      </c>
      <c r="JL97" s="27">
        <v>12.219138820315305</v>
      </c>
      <c r="JM97" s="27">
        <v>8.9136916483971582</v>
      </c>
      <c r="JN97" s="27">
        <v>7.5774201964123193</v>
      </c>
      <c r="JO97" s="27">
        <v>25.257914538999998</v>
      </c>
      <c r="JP97" s="27">
        <v>12.096757461233956</v>
      </c>
      <c r="JQ97" s="27">
        <v>8.8244161508024135</v>
      </c>
      <c r="JR97" s="27">
        <v>7.2555090044412918</v>
      </c>
      <c r="JS97" s="27">
        <v>25.588567005999998</v>
      </c>
      <c r="JT97" s="27">
        <v>11.805265077119966</v>
      </c>
      <c r="JU97" s="27">
        <v>8.6117765148954692</v>
      </c>
      <c r="JV97" s="27">
        <v>6.1535722734376925</v>
      </c>
      <c r="JW97" s="27">
        <v>25.832904668000001</v>
      </c>
      <c r="JX97" s="27">
        <v>11.536374056320078</v>
      </c>
      <c r="JY97" s="27">
        <v>8.4156242588585659</v>
      </c>
      <c r="JZ97" s="27">
        <v>4.9944864507221034</v>
      </c>
      <c r="KA97" s="27">
        <v>26.562835137</v>
      </c>
      <c r="KB97" s="27">
        <v>11.399824430186223</v>
      </c>
      <c r="KC97" s="27">
        <v>8.3160132077067885</v>
      </c>
      <c r="KD97" s="27">
        <v>0.54698699924488992</v>
      </c>
      <c r="KE97" s="27">
        <v>26.058869235</v>
      </c>
      <c r="KF97" s="27">
        <v>11.325014383349718</v>
      </c>
      <c r="KG97" s="27">
        <v>8.2614403200828193</v>
      </c>
      <c r="KH97" s="27">
        <v>3.843373851957228</v>
      </c>
      <c r="KI97" s="27">
        <v>27.101259649999999</v>
      </c>
      <c r="KJ97" s="27">
        <v>9.9857621837104507</v>
      </c>
      <c r="KK97" s="27">
        <v>7.2844744861915878</v>
      </c>
      <c r="KL97" s="27">
        <v>-4.2271364090249648</v>
      </c>
      <c r="KM97" s="27">
        <v>27.306043774999999</v>
      </c>
      <c r="KN97" s="27">
        <v>9.2067503423818042</v>
      </c>
      <c r="KO97" s="27">
        <v>6.7161961937386945</v>
      </c>
      <c r="KP97" s="27">
        <v>-6.9855924378312935</v>
      </c>
      <c r="KQ97" s="27">
        <v>27.258935939000001</v>
      </c>
      <c r="KR97" s="27">
        <v>9.1037168680568232</v>
      </c>
      <c r="KS97" s="27">
        <v>6.6410347087026942</v>
      </c>
      <c r="KT97" s="27">
        <v>-6.3649647320448253</v>
      </c>
    </row>
    <row r="98" spans="1:306" ht="15" thickBot="1" x14ac:dyDescent="0.35">
      <c r="A98" s="2"/>
      <c r="B98" s="72" t="s">
        <v>556</v>
      </c>
      <c r="C98" s="72" t="s">
        <v>524</v>
      </c>
      <c r="D98" s="72" t="s">
        <v>847</v>
      </c>
      <c r="E98" s="85">
        <v>379289</v>
      </c>
      <c r="F98" s="82">
        <v>403073</v>
      </c>
      <c r="G98" s="20">
        <v>22.70612779142105</v>
      </c>
      <c r="H98" s="20">
        <v>9.9002699055330616</v>
      </c>
      <c r="I98" s="20">
        <v>7.1155189136760413</v>
      </c>
      <c r="J98" s="20">
        <v>10.858322879988739</v>
      </c>
      <c r="K98" s="20">
        <v>22.741110847421051</v>
      </c>
      <c r="L98" s="20">
        <v>9.7241701211786733</v>
      </c>
      <c r="M98" s="20">
        <v>6.9889525313224032</v>
      </c>
      <c r="N98" s="20">
        <v>10.785785683702457</v>
      </c>
      <c r="O98" s="20">
        <v>22.82042723242105</v>
      </c>
      <c r="P98" s="20">
        <v>9.5709068507422455</v>
      </c>
      <c r="Q98" s="20">
        <v>6.8787992011639236</v>
      </c>
      <c r="R98" s="20">
        <v>10.555011223305472</v>
      </c>
      <c r="S98" s="20">
        <v>22.937070380421051</v>
      </c>
      <c r="T98" s="20">
        <v>9.4354875230257047</v>
      </c>
      <c r="U98" s="20">
        <v>6.7814706639787081</v>
      </c>
      <c r="V98" s="20">
        <v>10.388191085430554</v>
      </c>
      <c r="W98" s="20">
        <v>23.045666964421052</v>
      </c>
      <c r="X98" s="20">
        <v>9.2936925019167038</v>
      </c>
      <c r="Y98" s="20">
        <v>6.6795597904173407</v>
      </c>
      <c r="Z98" s="20">
        <v>10.104659577726549</v>
      </c>
      <c r="AA98" s="20">
        <v>23.15811728942105</v>
      </c>
      <c r="AB98" s="20">
        <v>9.0923399058349208</v>
      </c>
      <c r="AC98" s="20">
        <v>6.5348437150569119</v>
      </c>
      <c r="AD98" s="20">
        <v>9.8873115976349553</v>
      </c>
      <c r="AE98" s="20">
        <v>23.28323880742105</v>
      </c>
      <c r="AF98" s="20">
        <v>8.8516066546955727</v>
      </c>
      <c r="AG98" s="20">
        <v>6.3618239875164111</v>
      </c>
      <c r="AH98" s="20">
        <v>9.6792500383665558</v>
      </c>
      <c r="AI98" s="20">
        <v>23.424285388421051</v>
      </c>
      <c r="AJ98" s="20">
        <v>8.8596754229669319</v>
      </c>
      <c r="AK98" s="20">
        <v>6.3676231701440322</v>
      </c>
      <c r="AL98" s="20">
        <v>9.4202962955648619</v>
      </c>
      <c r="AM98" s="20">
        <v>23.577752807421049</v>
      </c>
      <c r="AN98" s="20">
        <v>8.8944767770724713</v>
      </c>
      <c r="AO98" s="20">
        <v>6.3926355885651818</v>
      </c>
      <c r="AP98" s="20">
        <v>9.2325844788071034</v>
      </c>
      <c r="AQ98" s="20">
        <v>23.686450196421053</v>
      </c>
      <c r="AR98" s="20">
        <v>8.8673009255711701</v>
      </c>
      <c r="AS98" s="20">
        <v>6.37310376900896</v>
      </c>
      <c r="AT98" s="20">
        <v>9.0063507621739713</v>
      </c>
      <c r="AU98" s="20">
        <v>24.114459249421053</v>
      </c>
      <c r="AV98" s="20">
        <v>8.629030631785211</v>
      </c>
      <c r="AW98" s="20">
        <v>6.2018542174130378</v>
      </c>
      <c r="AX98" s="20">
        <v>7.9847216982500164</v>
      </c>
      <c r="AY98" s="20">
        <v>23.798584708421053</v>
      </c>
      <c r="AZ98" s="20">
        <v>8.8447410360921079</v>
      </c>
      <c r="BA98" s="20">
        <v>6.3568895322446686</v>
      </c>
      <c r="BB98" s="20">
        <v>8.822256565641835</v>
      </c>
      <c r="BC98" s="20">
        <v>24.656876017421052</v>
      </c>
      <c r="BD98" s="20">
        <v>7.8184610350317625</v>
      </c>
      <c r="BE98" s="20">
        <v>5.619281888417591</v>
      </c>
      <c r="BF98" s="20">
        <v>5.4182994467421324</v>
      </c>
      <c r="BG98" s="20">
        <v>25.065755110421051</v>
      </c>
      <c r="BH98" s="20">
        <v>7.6334059510718042</v>
      </c>
      <c r="BI98" s="20">
        <v>5.4862791559109674</v>
      </c>
      <c r="BJ98" s="20">
        <v>3.3162982687171407</v>
      </c>
      <c r="BK98" s="20">
        <v>25.464681928421051</v>
      </c>
      <c r="BL98" s="20">
        <v>7.196955910189736</v>
      </c>
      <c r="BM98" s="20">
        <v>5.1725939179928178</v>
      </c>
      <c r="BN98" s="20">
        <v>1.646481268587884</v>
      </c>
      <c r="BO98" s="23">
        <v>22.699589539421051</v>
      </c>
      <c r="BP98" s="23">
        <v>9.9002699055330616</v>
      </c>
      <c r="BQ98" s="23">
        <v>7.1155189136760413</v>
      </c>
      <c r="BR98" s="23">
        <v>10.858322879988739</v>
      </c>
      <c r="BS98" s="23">
        <v>22.740395722421052</v>
      </c>
      <c r="BT98" s="23">
        <v>9.8028361617427997</v>
      </c>
      <c r="BU98" s="23">
        <v>7.0454913635804228</v>
      </c>
      <c r="BV98" s="23">
        <v>10.776002680376145</v>
      </c>
      <c r="BW98" s="23">
        <v>22.728295179421053</v>
      </c>
      <c r="BX98" s="23">
        <v>9.7803465806551753</v>
      </c>
      <c r="BY98" s="23">
        <v>7.0293276588414013</v>
      </c>
      <c r="BZ98" s="23">
        <v>10.808478959213758</v>
      </c>
      <c r="CA98" s="23">
        <v>22.751745230421051</v>
      </c>
      <c r="CB98" s="23">
        <v>9.756280595913962</v>
      </c>
      <c r="CC98" s="23">
        <v>7.0120309617577554</v>
      </c>
      <c r="CD98" s="23">
        <v>10.874052078930129</v>
      </c>
      <c r="CE98" s="23">
        <v>22.758057950421051</v>
      </c>
      <c r="CF98" s="23">
        <v>9.7014097507707149</v>
      </c>
      <c r="CG98" s="23">
        <v>6.9725942049671197</v>
      </c>
      <c r="CH98" s="23">
        <v>10.845793986563089</v>
      </c>
      <c r="CI98" s="23">
        <v>22.749317727421051</v>
      </c>
      <c r="CJ98" s="23">
        <v>9.6679153391034571</v>
      </c>
      <c r="CK98" s="23">
        <v>6.9485211118095656</v>
      </c>
      <c r="CL98" s="23">
        <v>10.920876156840214</v>
      </c>
      <c r="CM98" s="23">
        <v>22.76745283842105</v>
      </c>
      <c r="CN98" s="23">
        <v>9.6455757329934535</v>
      </c>
      <c r="CO98" s="23">
        <v>6.9324651970399129</v>
      </c>
      <c r="CP98" s="23">
        <v>10.876767011784434</v>
      </c>
      <c r="CQ98" s="23">
        <v>22.812871443421052</v>
      </c>
      <c r="CR98" s="23">
        <v>9.5754507662381645</v>
      </c>
      <c r="CS98" s="23">
        <v>6.882065002698817</v>
      </c>
      <c r="CT98" s="23">
        <v>10.66949756855947</v>
      </c>
      <c r="CU98" s="23">
        <v>22.878574885421052</v>
      </c>
      <c r="CV98" s="23">
        <v>9.5012531456463201</v>
      </c>
      <c r="CW98" s="23">
        <v>6.8287377118563759</v>
      </c>
      <c r="CX98" s="23">
        <v>10.471182123609211</v>
      </c>
      <c r="CY98" s="23">
        <v>22.924570165421052</v>
      </c>
      <c r="CZ98" s="23">
        <v>9.4306882522900395</v>
      </c>
      <c r="DA98" s="23">
        <v>6.7780213336051602</v>
      </c>
      <c r="DB98" s="23">
        <v>10.293068556023245</v>
      </c>
      <c r="DC98" s="23">
        <v>23.145524903421052</v>
      </c>
      <c r="DD98" s="23">
        <v>9.131268208648482</v>
      </c>
      <c r="DE98" s="23">
        <v>6.5628222527725759</v>
      </c>
      <c r="DF98" s="23">
        <v>9.7164372746021179</v>
      </c>
      <c r="DG98" s="23">
        <v>22.974211934421049</v>
      </c>
      <c r="DH98" s="23">
        <v>9.3634694673231831</v>
      </c>
      <c r="DI98" s="23">
        <v>6.7297098693370314</v>
      </c>
      <c r="DJ98" s="23">
        <v>10.150715641981108</v>
      </c>
      <c r="DK98" s="23">
        <v>23.437772600421052</v>
      </c>
      <c r="DL98" s="23">
        <v>8.911558199220428</v>
      </c>
      <c r="DM98" s="23">
        <v>6.4049123429896584</v>
      </c>
      <c r="DN98" s="23">
        <v>9.1086351299284267</v>
      </c>
      <c r="DO98" s="23">
        <v>23.740500266421051</v>
      </c>
      <c r="DP98" s="23">
        <v>8.9523280636906399</v>
      </c>
      <c r="DQ98" s="23">
        <v>6.4342144473276086</v>
      </c>
      <c r="DR98" s="23">
        <v>8.698178751006628</v>
      </c>
      <c r="DS98" s="23">
        <v>24.007483948421051</v>
      </c>
      <c r="DT98" s="23">
        <v>8.7209633321132838</v>
      </c>
      <c r="DU98" s="23">
        <v>6.2679280592589173</v>
      </c>
      <c r="DV98" s="23">
        <v>8.4016979810331147</v>
      </c>
      <c r="DW98" s="25">
        <v>22.70612779142105</v>
      </c>
      <c r="DX98" s="25">
        <v>9.9002699055330616</v>
      </c>
      <c r="DY98" s="25">
        <v>7.1155189136760413</v>
      </c>
      <c r="DZ98" s="25">
        <v>10.858322879988739</v>
      </c>
      <c r="EA98" s="25">
        <v>22.74183609142105</v>
      </c>
      <c r="EB98" s="25">
        <v>9.7858773791119944</v>
      </c>
      <c r="EC98" s="25">
        <v>7.0333027525916476</v>
      </c>
      <c r="ED98" s="25">
        <v>10.814568228964857</v>
      </c>
      <c r="EE98" s="25">
        <v>22.82151271242105</v>
      </c>
      <c r="EF98" s="25">
        <v>9.6442356816971646</v>
      </c>
      <c r="EG98" s="25">
        <v>6.931502075788166</v>
      </c>
      <c r="EH98" s="25">
        <v>10.605013669701165</v>
      </c>
      <c r="EI98" s="25">
        <v>22.938523757421052</v>
      </c>
      <c r="EJ98" s="25">
        <v>9.494598538928372</v>
      </c>
      <c r="EK98" s="25">
        <v>6.8239549149814982</v>
      </c>
      <c r="EL98" s="25">
        <v>10.455821658322369</v>
      </c>
      <c r="EM98" s="25">
        <v>23.05063934642105</v>
      </c>
      <c r="EN98" s="25">
        <v>9.3212983440490618</v>
      </c>
      <c r="EO98" s="25">
        <v>6.6994006527064558</v>
      </c>
      <c r="EP98" s="25">
        <v>10.197444080279881</v>
      </c>
      <c r="EQ98" s="25">
        <v>23.164951543421051</v>
      </c>
      <c r="ER98" s="25">
        <v>9.1489580025511295</v>
      </c>
      <c r="ES98" s="25">
        <v>6.5755362559557584</v>
      </c>
      <c r="ET98" s="25">
        <v>10.020898583499038</v>
      </c>
      <c r="EU98" s="25">
        <v>23.291579902421052</v>
      </c>
      <c r="EV98" s="25">
        <v>8.9843631445890892</v>
      </c>
      <c r="EW98" s="25">
        <v>6.4572386907279498</v>
      </c>
      <c r="EX98" s="25">
        <v>9.8599925718947308</v>
      </c>
      <c r="EY98" s="25">
        <v>23.429174356421051</v>
      </c>
      <c r="EZ98" s="25">
        <v>8.8493770971833854</v>
      </c>
      <c r="FA98" s="25">
        <v>6.3602215606332582</v>
      </c>
      <c r="FB98" s="25">
        <v>9.640026480518193</v>
      </c>
      <c r="FC98" s="25">
        <v>23.582755458421051</v>
      </c>
      <c r="FD98" s="25">
        <v>8.9155203270686645</v>
      </c>
      <c r="FE98" s="25">
        <v>6.4077600022869845</v>
      </c>
      <c r="FF98" s="25">
        <v>9.4738319325921285</v>
      </c>
      <c r="FG98" s="25">
        <v>23.688448885421053</v>
      </c>
      <c r="FH98" s="25">
        <v>8.9209994901207335</v>
      </c>
      <c r="FI98" s="25">
        <v>6.4116979846551541</v>
      </c>
      <c r="FJ98" s="25">
        <v>9.2590563464523434</v>
      </c>
      <c r="FK98" s="25">
        <v>24.079409147421053</v>
      </c>
      <c r="FL98" s="25">
        <v>8.7682461566866827</v>
      </c>
      <c r="FM98" s="25">
        <v>6.3019111562607488</v>
      </c>
      <c r="FN98" s="25">
        <v>8.561921837549697</v>
      </c>
      <c r="FO98" s="25">
        <v>23.794460749421052</v>
      </c>
      <c r="FP98" s="25">
        <v>8.8881245118083143</v>
      </c>
      <c r="FQ98" s="25">
        <v>6.3880700904461314</v>
      </c>
      <c r="FR98" s="25">
        <v>9.0773008109478681</v>
      </c>
      <c r="FS98" s="25">
        <v>24.473818092421052</v>
      </c>
      <c r="FT98" s="25">
        <v>8.3053168696230131</v>
      </c>
      <c r="FU98" s="25">
        <v>5.9691947627455404</v>
      </c>
      <c r="FV98" s="25">
        <v>7.8570311558015682</v>
      </c>
      <c r="FW98" s="25">
        <v>24.808425401421051</v>
      </c>
      <c r="FX98" s="25">
        <v>8.510112253579015</v>
      </c>
      <c r="FY98" s="25">
        <v>6.1163852375383607</v>
      </c>
      <c r="FZ98" s="25">
        <v>7.3517088515223534</v>
      </c>
      <c r="GA98" s="25">
        <v>25.061222820421051</v>
      </c>
      <c r="GB98" s="25">
        <v>8.3392916799349379</v>
      </c>
      <c r="GC98" s="25">
        <v>5.993613127867885</v>
      </c>
      <c r="GD98" s="25">
        <v>7.1074189942928374</v>
      </c>
      <c r="GE98" s="26">
        <v>22.708778334421051</v>
      </c>
      <c r="GF98" s="26">
        <v>9.9002699055330616</v>
      </c>
      <c r="GG98" s="26">
        <v>7.1155189136760413</v>
      </c>
      <c r="GH98" s="26">
        <v>10.858322879988739</v>
      </c>
      <c r="GI98" s="26">
        <v>22.741251597421051</v>
      </c>
      <c r="GJ98" s="26">
        <v>9.6954178436582339</v>
      </c>
      <c r="GK98" s="26">
        <v>6.968287703346995</v>
      </c>
      <c r="GL98" s="26">
        <v>10.801674344117707</v>
      </c>
      <c r="GM98" s="26">
        <v>22.825571105421051</v>
      </c>
      <c r="GN98" s="26">
        <v>9.5106227200143287</v>
      </c>
      <c r="GO98" s="26">
        <v>6.8354718094380393</v>
      </c>
      <c r="GP98" s="26">
        <v>10.591116214311064</v>
      </c>
      <c r="GQ98" s="26">
        <v>22.956539850421052</v>
      </c>
      <c r="GR98" s="26">
        <v>9.3176188494673333</v>
      </c>
      <c r="GS98" s="26">
        <v>6.6967561275027103</v>
      </c>
      <c r="GT98" s="26">
        <v>10.439542184901695</v>
      </c>
      <c r="GU98" s="26">
        <v>23.09422241142105</v>
      </c>
      <c r="GV98" s="26">
        <v>9.0066263236776489</v>
      </c>
      <c r="GW98" s="26">
        <v>6.4732396758924722</v>
      </c>
      <c r="GX98" s="26">
        <v>10.167441736819757</v>
      </c>
      <c r="GY98" s="26">
        <v>23.252110476421052</v>
      </c>
      <c r="GZ98" s="26">
        <v>8.9597534789984543</v>
      </c>
      <c r="HA98" s="26">
        <v>6.4395512395129542</v>
      </c>
      <c r="HB98" s="26">
        <v>9.961610318956323</v>
      </c>
      <c r="HC98" s="26">
        <v>23.431428479421051</v>
      </c>
      <c r="HD98" s="26">
        <v>8.9829999303378649</v>
      </c>
      <c r="HE98" s="26">
        <v>6.4562589218044204</v>
      </c>
      <c r="HF98" s="26">
        <v>9.7662617699654231</v>
      </c>
      <c r="HG98" s="26">
        <v>23.626535479421051</v>
      </c>
      <c r="HH98" s="26">
        <v>8.9400031606275085</v>
      </c>
      <c r="HI98" s="26">
        <v>6.4253562968234572</v>
      </c>
      <c r="HJ98" s="26">
        <v>9.5255448277482486</v>
      </c>
      <c r="HK98" s="26">
        <v>23.814868176421051</v>
      </c>
      <c r="HL98" s="26">
        <v>8.9052451332413085</v>
      </c>
      <c r="HM98" s="26">
        <v>6.4003750181685843</v>
      </c>
      <c r="HN98" s="26">
        <v>9.3448711199937851</v>
      </c>
      <c r="HO98" s="26">
        <v>23.958698481421052</v>
      </c>
      <c r="HP98" s="26">
        <v>8.8018442511187054</v>
      </c>
      <c r="HQ98" s="26">
        <v>6.326058768262814</v>
      </c>
      <c r="HR98" s="26">
        <v>9.1182919572487169</v>
      </c>
      <c r="HS98" s="26">
        <v>24.623227190421051</v>
      </c>
      <c r="HT98" s="26">
        <v>8.2063884830750702</v>
      </c>
      <c r="HU98" s="26">
        <v>5.8980929834710265</v>
      </c>
      <c r="HV98" s="26">
        <v>8.0719478791315744</v>
      </c>
      <c r="HW98" s="26">
        <v>24.108675988421052</v>
      </c>
      <c r="HX98" s="26">
        <v>8.6970502483280061</v>
      </c>
      <c r="HY98" s="26">
        <v>6.2507412551028638</v>
      </c>
      <c r="HZ98" s="26">
        <v>8.9332398992423236</v>
      </c>
      <c r="IA98" s="26">
        <v>25.409358348421051</v>
      </c>
      <c r="IB98" s="26">
        <v>7.8260465437412217</v>
      </c>
      <c r="IC98" s="26">
        <v>5.6247337428828761</v>
      </c>
      <c r="ID98" s="26">
        <v>5.8292398794258453</v>
      </c>
      <c r="IE98" s="26">
        <v>25.871129555421049</v>
      </c>
      <c r="IF98" s="26">
        <v>7.3904896998425222</v>
      </c>
      <c r="IG98" s="26">
        <v>5.3116904632233846</v>
      </c>
      <c r="IH98" s="26">
        <v>3.8610223690405689</v>
      </c>
      <c r="II98" s="26">
        <v>26.06081884242105</v>
      </c>
      <c r="IJ98" s="26">
        <v>7.0288149108960782</v>
      </c>
      <c r="IK98" s="26">
        <v>5.0517476711677922</v>
      </c>
      <c r="IL98" s="26">
        <v>2.5087449677622971</v>
      </c>
      <c r="IM98" s="27">
        <v>22.708778334421051</v>
      </c>
      <c r="IN98" s="27">
        <v>9.9002699055330616</v>
      </c>
      <c r="IO98" s="27">
        <v>7.1155189136760413</v>
      </c>
      <c r="IP98" s="27">
        <v>10.858322879988739</v>
      </c>
      <c r="IQ98" s="27">
        <v>22.73770377642105</v>
      </c>
      <c r="IR98" s="27">
        <v>9.7035972140778668</v>
      </c>
      <c r="IS98" s="27">
        <v>6.9741663779162941</v>
      </c>
      <c r="IT98" s="27">
        <v>10.813811586259742</v>
      </c>
      <c r="IU98" s="27">
        <v>22.81739493942105</v>
      </c>
      <c r="IV98" s="27">
        <v>9.4498657787197384</v>
      </c>
      <c r="IW98" s="27">
        <v>6.791804599448426</v>
      </c>
      <c r="IX98" s="27">
        <v>10.61700353010014</v>
      </c>
      <c r="IY98" s="27">
        <v>22.949727598421052</v>
      </c>
      <c r="IZ98" s="27">
        <v>9.1379524220815807</v>
      </c>
      <c r="JA98" s="27">
        <v>6.5676263285765772</v>
      </c>
      <c r="JB98" s="27">
        <v>10.473214248814671</v>
      </c>
      <c r="JC98" s="27">
        <v>23.104367622421051</v>
      </c>
      <c r="JD98" s="27">
        <v>9.1588428547208203</v>
      </c>
      <c r="JE98" s="27">
        <v>6.5826406938391164</v>
      </c>
      <c r="JF98" s="27">
        <v>10.205447802142448</v>
      </c>
      <c r="JG98" s="27">
        <v>23.28004099342105</v>
      </c>
      <c r="JH98" s="27">
        <v>9.1352327997086356</v>
      </c>
      <c r="JI98" s="27">
        <v>6.5656716824288059</v>
      </c>
      <c r="JJ98" s="27">
        <v>10.008965861155188</v>
      </c>
      <c r="JK98" s="27">
        <v>23.485795972421052</v>
      </c>
      <c r="JL98" s="27">
        <v>9.0934352700774035</v>
      </c>
      <c r="JM98" s="27">
        <v>6.5356309749052919</v>
      </c>
      <c r="JN98" s="27">
        <v>9.8185382106075263</v>
      </c>
      <c r="JO98" s="27">
        <v>23.703448960421049</v>
      </c>
      <c r="JP98" s="27">
        <v>8.9923626376240744</v>
      </c>
      <c r="JQ98" s="27">
        <v>6.4629880838791847</v>
      </c>
      <c r="JR98" s="27">
        <v>9.5483392149576254</v>
      </c>
      <c r="JS98" s="27">
        <v>23.94434047442105</v>
      </c>
      <c r="JT98" s="27">
        <v>8.858427901497695</v>
      </c>
      <c r="JU98" s="27">
        <v>6.3667265519008662</v>
      </c>
      <c r="JV98" s="27">
        <v>9.0885555318837312</v>
      </c>
      <c r="JW98" s="27">
        <v>24.13706917342105</v>
      </c>
      <c r="JX98" s="27">
        <v>8.629936294853163</v>
      </c>
      <c r="JY98" s="27">
        <v>6.2025051352921379</v>
      </c>
      <c r="JZ98" s="27">
        <v>8.5688455741002851</v>
      </c>
      <c r="KA98" s="27">
        <v>24.869903932421053</v>
      </c>
      <c r="KB98" s="27">
        <v>8.3017451984240047</v>
      </c>
      <c r="KC98" s="27">
        <v>5.9666277323299592</v>
      </c>
      <c r="KD98" s="27">
        <v>6.5398430301702426</v>
      </c>
      <c r="KE98" s="27">
        <v>24.321596920421051</v>
      </c>
      <c r="KF98" s="27">
        <v>8.3694624623621028</v>
      </c>
      <c r="KG98" s="27">
        <v>6.0152974632495813</v>
      </c>
      <c r="KH98" s="27">
        <v>8.0420424183852717</v>
      </c>
      <c r="KI98" s="27">
        <v>25.618863193421049</v>
      </c>
      <c r="KJ98" s="27">
        <v>7.6271288707588729</v>
      </c>
      <c r="KK98" s="27">
        <v>5.4817676946967264</v>
      </c>
      <c r="KL98" s="27">
        <v>4.151963340657062</v>
      </c>
      <c r="KM98" s="27">
        <v>25.937126248421052</v>
      </c>
      <c r="KN98" s="27">
        <v>7.1778512541931487</v>
      </c>
      <c r="KO98" s="27">
        <v>5.1588630255646208</v>
      </c>
      <c r="KP98" s="27">
        <v>2.7464591310183764</v>
      </c>
      <c r="KQ98" s="27">
        <v>25.969091136421049</v>
      </c>
      <c r="KR98" s="27">
        <v>7.0975124094629871</v>
      </c>
      <c r="KS98" s="27">
        <v>5.1011219160155905</v>
      </c>
      <c r="KT98" s="27">
        <v>2.867434907928434</v>
      </c>
    </row>
    <row r="99" spans="1:306" ht="15" thickBot="1" x14ac:dyDescent="0.35">
      <c r="A99" s="2"/>
      <c r="B99" s="72" t="s">
        <v>557</v>
      </c>
      <c r="C99" s="72" t="s">
        <v>558</v>
      </c>
      <c r="D99" s="72" t="s">
        <v>495</v>
      </c>
      <c r="E99" s="85">
        <v>386638</v>
      </c>
      <c r="F99" s="82">
        <v>437064</v>
      </c>
      <c r="G99" s="20">
        <v>29.301480072789474</v>
      </c>
      <c r="H99" s="20">
        <v>13.532110091743117</v>
      </c>
      <c r="I99" s="20">
        <v>9.8714859110544921</v>
      </c>
      <c r="J99" s="20">
        <v>19.382563758705437</v>
      </c>
      <c r="K99" s="20">
        <v>29.442633061789472</v>
      </c>
      <c r="L99" s="20">
        <v>13.381324063497834</v>
      </c>
      <c r="M99" s="20">
        <v>9.7614896027688083</v>
      </c>
      <c r="N99" s="20">
        <v>18.8025734243875</v>
      </c>
      <c r="O99" s="20">
        <v>29.513945669789475</v>
      </c>
      <c r="P99" s="20">
        <v>13.159865311280162</v>
      </c>
      <c r="Q99" s="20">
        <v>9.5999385262866301</v>
      </c>
      <c r="R99" s="20">
        <v>18.594876135562309</v>
      </c>
      <c r="S99" s="20">
        <v>29.606346483789473</v>
      </c>
      <c r="T99" s="20">
        <v>12.966055162928901</v>
      </c>
      <c r="U99" s="20">
        <v>9.4585567213871684</v>
      </c>
      <c r="V99" s="20">
        <v>18.358821975259257</v>
      </c>
      <c r="W99" s="20">
        <v>29.708570191789473</v>
      </c>
      <c r="X99" s="20">
        <v>12.824109889903275</v>
      </c>
      <c r="Y99" s="20">
        <v>9.3550096209487652</v>
      </c>
      <c r="Z99" s="20">
        <v>18.135150142011746</v>
      </c>
      <c r="AA99" s="20">
        <v>29.825159304789473</v>
      </c>
      <c r="AB99" s="20">
        <v>12.742267089980519</v>
      </c>
      <c r="AC99" s="20">
        <v>9.2953064378619175</v>
      </c>
      <c r="AD99" s="20">
        <v>17.893686941352442</v>
      </c>
      <c r="AE99" s="20">
        <v>29.941942527789475</v>
      </c>
      <c r="AF99" s="20">
        <v>12.70611763177361</v>
      </c>
      <c r="AG99" s="20">
        <v>9.2689359113909937</v>
      </c>
      <c r="AH99" s="20">
        <v>17.636580056888942</v>
      </c>
      <c r="AI99" s="20">
        <v>30.054194702789474</v>
      </c>
      <c r="AJ99" s="20">
        <v>12.609865700463811</v>
      </c>
      <c r="AK99" s="20">
        <v>9.1987214675685021</v>
      </c>
      <c r="AL99" s="20">
        <v>17.420699232386838</v>
      </c>
      <c r="AM99" s="20">
        <v>30.183775183789475</v>
      </c>
      <c r="AN99" s="20">
        <v>12.575559038199779</v>
      </c>
      <c r="AO99" s="20">
        <v>9.1736952350815724</v>
      </c>
      <c r="AP99" s="20">
        <v>17.199575043747046</v>
      </c>
      <c r="AQ99" s="20">
        <v>30.272332486789473</v>
      </c>
      <c r="AR99" s="20">
        <v>12.470256412892008</v>
      </c>
      <c r="AS99" s="20">
        <v>9.0968784359958939</v>
      </c>
      <c r="AT99" s="20">
        <v>16.976496657792595</v>
      </c>
      <c r="AU99" s="20">
        <v>30.571046309789473</v>
      </c>
      <c r="AV99" s="20">
        <v>11.913455452130943</v>
      </c>
      <c r="AW99" s="20">
        <v>8.6906998871849268</v>
      </c>
      <c r="AX99" s="20">
        <v>15.120553096780403</v>
      </c>
      <c r="AY99" s="20">
        <v>30.354778486789474</v>
      </c>
      <c r="AZ99" s="20">
        <v>12.376873644885695</v>
      </c>
      <c r="BA99" s="20">
        <v>9.0287570068573544</v>
      </c>
      <c r="BB99" s="20">
        <v>16.789217142928102</v>
      </c>
      <c r="BC99" s="20">
        <v>30.830271218789473</v>
      </c>
      <c r="BD99" s="20">
        <v>10.723272529589874</v>
      </c>
      <c r="BE99" s="20">
        <v>7.8224780155190565</v>
      </c>
      <c r="BF99" s="20">
        <v>10.035920955998783</v>
      </c>
      <c r="BG99" s="20">
        <v>30.961143667789475</v>
      </c>
      <c r="BH99" s="20">
        <v>9.5705653451567638</v>
      </c>
      <c r="BI99" s="20">
        <v>6.9815941730467861</v>
      </c>
      <c r="BJ99" s="20">
        <v>6.0065793883005014</v>
      </c>
      <c r="BK99" s="20">
        <v>31.023296207789475</v>
      </c>
      <c r="BL99" s="20">
        <v>8.7642404831165681</v>
      </c>
      <c r="BM99" s="20">
        <v>6.3933914122504873</v>
      </c>
      <c r="BN99" s="20">
        <v>3.4599423395859077</v>
      </c>
      <c r="BO99" s="23">
        <v>29.295610483789474</v>
      </c>
      <c r="BP99" s="23">
        <v>13.532110091743117</v>
      </c>
      <c r="BQ99" s="23">
        <v>9.8714859110544921</v>
      </c>
      <c r="BR99" s="23">
        <v>19.382563758705437</v>
      </c>
      <c r="BS99" s="23">
        <v>29.453113431789475</v>
      </c>
      <c r="BT99" s="23">
        <v>13.396792852039384</v>
      </c>
      <c r="BU99" s="23">
        <v>9.7727738686455812</v>
      </c>
      <c r="BV99" s="23">
        <v>18.774869962884448</v>
      </c>
      <c r="BW99" s="23">
        <v>29.496623362789474</v>
      </c>
      <c r="BX99" s="23">
        <v>13.233361855498989</v>
      </c>
      <c r="BY99" s="23">
        <v>9.6535532320382504</v>
      </c>
      <c r="BZ99" s="23">
        <v>18.697074875382228</v>
      </c>
      <c r="CA99" s="23">
        <v>29.559346472789475</v>
      </c>
      <c r="CB99" s="23">
        <v>13.109953892426081</v>
      </c>
      <c r="CC99" s="23">
        <v>9.5635288411245618</v>
      </c>
      <c r="CD99" s="23">
        <v>18.558805690397001</v>
      </c>
      <c r="CE99" s="23">
        <v>29.628436559789474</v>
      </c>
      <c r="CF99" s="23">
        <v>13.039221319666575</v>
      </c>
      <c r="CG99" s="23">
        <v>9.5119304140711094</v>
      </c>
      <c r="CH99" s="23">
        <v>18.420759125465906</v>
      </c>
      <c r="CI99" s="23">
        <v>29.697495339789473</v>
      </c>
      <c r="CJ99" s="23">
        <v>12.969964910742384</v>
      </c>
      <c r="CK99" s="23">
        <v>9.4614088279836199</v>
      </c>
      <c r="CL99" s="23">
        <v>18.275166048862779</v>
      </c>
      <c r="CM99" s="23">
        <v>29.756329592789474</v>
      </c>
      <c r="CN99" s="23">
        <v>12.878689335624442</v>
      </c>
      <c r="CO99" s="23">
        <v>9.394824566719743</v>
      </c>
      <c r="CP99" s="23">
        <v>18.059091333124044</v>
      </c>
      <c r="CQ99" s="23">
        <v>29.836288939789473</v>
      </c>
      <c r="CR99" s="23">
        <v>12.778236886460249</v>
      </c>
      <c r="CS99" s="23">
        <v>9.3215459036042034</v>
      </c>
      <c r="CT99" s="23">
        <v>17.781828335748166</v>
      </c>
      <c r="CU99" s="23">
        <v>29.925428889789472</v>
      </c>
      <c r="CV99" s="23">
        <v>12.658274416402534</v>
      </c>
      <c r="CW99" s="23">
        <v>9.2340349518752038</v>
      </c>
      <c r="CX99" s="23">
        <v>17.473434011917334</v>
      </c>
      <c r="CY99" s="23">
        <v>29.979172767789475</v>
      </c>
      <c r="CZ99" s="23">
        <v>12.624679193405344</v>
      </c>
      <c r="DA99" s="23">
        <v>9.2095277044284174</v>
      </c>
      <c r="DB99" s="23">
        <v>17.296780457771028</v>
      </c>
      <c r="DC99" s="23">
        <v>30.116065580789474</v>
      </c>
      <c r="DD99" s="23">
        <v>12.551297523018109</v>
      </c>
      <c r="DE99" s="23">
        <v>9.1559967975376129</v>
      </c>
      <c r="DF99" s="23">
        <v>16.723625701606291</v>
      </c>
      <c r="DG99" s="23">
        <v>30.027594302789474</v>
      </c>
      <c r="DH99" s="23">
        <v>12.60809484259627</v>
      </c>
      <c r="DI99" s="23">
        <v>9.1974296514089069</v>
      </c>
      <c r="DJ99" s="23">
        <v>17.139092949621684</v>
      </c>
      <c r="DK99" s="23">
        <v>30.240700100789475</v>
      </c>
      <c r="DL99" s="23">
        <v>12.488275657064333</v>
      </c>
      <c r="DM99" s="23">
        <v>9.1100232237465857</v>
      </c>
      <c r="DN99" s="23">
        <v>16.213048596230937</v>
      </c>
      <c r="DO99" s="23">
        <v>30.325052912789474</v>
      </c>
      <c r="DP99" s="23">
        <v>12.519495022692247</v>
      </c>
      <c r="DQ99" s="23">
        <v>9.1327973163203708</v>
      </c>
      <c r="DR99" s="23">
        <v>15.988116035596075</v>
      </c>
      <c r="DS99" s="23">
        <v>30.379646227789475</v>
      </c>
      <c r="DT99" s="23">
        <v>12.34628402421804</v>
      </c>
      <c r="DU99" s="23">
        <v>9.0064423044644499</v>
      </c>
      <c r="DV99" s="23">
        <v>15.889377056391053</v>
      </c>
      <c r="DW99" s="25">
        <v>29.301480072789474</v>
      </c>
      <c r="DX99" s="25">
        <v>13.532110091743117</v>
      </c>
      <c r="DY99" s="25">
        <v>9.8714859110544921</v>
      </c>
      <c r="DZ99" s="25">
        <v>19.382563758705437</v>
      </c>
      <c r="EA99" s="25">
        <v>29.442679246789474</v>
      </c>
      <c r="EB99" s="25">
        <v>13.396359678858232</v>
      </c>
      <c r="EC99" s="25">
        <v>9.7724578748407875</v>
      </c>
      <c r="ED99" s="25">
        <v>18.831628413158956</v>
      </c>
      <c r="EE99" s="25">
        <v>29.514014793789475</v>
      </c>
      <c r="EF99" s="25">
        <v>13.25345801806478</v>
      </c>
      <c r="EG99" s="25">
        <v>9.6682131028410687</v>
      </c>
      <c r="EH99" s="25">
        <v>18.64834451300807</v>
      </c>
      <c r="EI99" s="25">
        <v>29.606439036789475</v>
      </c>
      <c r="EJ99" s="25">
        <v>13.096357164662587</v>
      </c>
      <c r="EK99" s="25">
        <v>9.5536102175216051</v>
      </c>
      <c r="EL99" s="25">
        <v>18.441540214123393</v>
      </c>
      <c r="EM99" s="25">
        <v>29.708886838789475</v>
      </c>
      <c r="EN99" s="25">
        <v>12.943761664090015</v>
      </c>
      <c r="EO99" s="25">
        <v>9.4422939243655524</v>
      </c>
      <c r="EP99" s="25">
        <v>18.261860668264379</v>
      </c>
      <c r="EQ99" s="25">
        <v>29.825594517789476</v>
      </c>
      <c r="ER99" s="25">
        <v>12.832000922078237</v>
      </c>
      <c r="ES99" s="25">
        <v>9.3607660190574649</v>
      </c>
      <c r="ET99" s="25">
        <v>18.09226269445157</v>
      </c>
      <c r="EU99" s="25">
        <v>29.942415877789475</v>
      </c>
      <c r="EV99" s="25">
        <v>12.747788813086068</v>
      </c>
      <c r="EW99" s="25">
        <v>9.299334457991197</v>
      </c>
      <c r="EX99" s="25">
        <v>17.921090692022155</v>
      </c>
      <c r="EY99" s="25">
        <v>30.054472147789475</v>
      </c>
      <c r="EZ99" s="25">
        <v>12.687166491579768</v>
      </c>
      <c r="FA99" s="25">
        <v>9.2551113184669322</v>
      </c>
      <c r="FB99" s="25">
        <v>17.765499238253668</v>
      </c>
      <c r="FC99" s="25">
        <v>30.184080795789473</v>
      </c>
      <c r="FD99" s="25">
        <v>12.652673217068358</v>
      </c>
      <c r="FE99" s="25">
        <v>9.2299489549436498</v>
      </c>
      <c r="FF99" s="25">
        <v>17.569999503439199</v>
      </c>
      <c r="FG99" s="25">
        <v>30.272455655789475</v>
      </c>
      <c r="FH99" s="25">
        <v>12.571077011901075</v>
      </c>
      <c r="FI99" s="25">
        <v>9.1704256592977007</v>
      </c>
      <c r="FJ99" s="25">
        <v>17.351956269526951</v>
      </c>
      <c r="FK99" s="25">
        <v>30.568709636789475</v>
      </c>
      <c r="FL99" s="25">
        <v>12.194956694943402</v>
      </c>
      <c r="FM99" s="25">
        <v>8.8960511246141198</v>
      </c>
      <c r="FN99" s="25">
        <v>16.62702964677414</v>
      </c>
      <c r="FO99" s="25">
        <v>30.354524349789475</v>
      </c>
      <c r="FP99" s="25">
        <v>12.469583275856809</v>
      </c>
      <c r="FQ99" s="25">
        <v>9.0963873919004694</v>
      </c>
      <c r="FR99" s="25">
        <v>17.154337705564608</v>
      </c>
      <c r="FS99" s="25">
        <v>30.818067356789474</v>
      </c>
      <c r="FT99" s="25">
        <v>11.854199398864386</v>
      </c>
      <c r="FU99" s="25">
        <v>8.6474734213196793</v>
      </c>
      <c r="FV99" s="25">
        <v>15.862547974641803</v>
      </c>
      <c r="FW99" s="25">
        <v>30.943988353789475</v>
      </c>
      <c r="FX99" s="25">
        <v>11.370710392431514</v>
      </c>
      <c r="FY99" s="25">
        <v>8.29477492250507</v>
      </c>
      <c r="FZ99" s="25">
        <v>15.542442505799402</v>
      </c>
      <c r="GA99" s="25">
        <v>30.996398933789475</v>
      </c>
      <c r="GB99" s="25">
        <v>11.120506689394075</v>
      </c>
      <c r="GC99" s="25">
        <v>8.1122548046015943</v>
      </c>
      <c r="GD99" s="25">
        <v>15.495542056318001</v>
      </c>
      <c r="GE99" s="26">
        <v>29.303949275789474</v>
      </c>
      <c r="GF99" s="26">
        <v>13.532110091743117</v>
      </c>
      <c r="GG99" s="26">
        <v>9.8714859110544921</v>
      </c>
      <c r="GH99" s="26">
        <v>19.382563758705437</v>
      </c>
      <c r="GI99" s="26">
        <v>29.447388996789474</v>
      </c>
      <c r="GJ99" s="26">
        <v>13.380244361553578</v>
      </c>
      <c r="GK99" s="26">
        <v>9.7607019752326298</v>
      </c>
      <c r="GL99" s="26">
        <v>18.82525697292435</v>
      </c>
      <c r="GM99" s="26">
        <v>29.528793967789476</v>
      </c>
      <c r="GN99" s="26">
        <v>13.224796342290372</v>
      </c>
      <c r="GO99" s="26">
        <v>9.6473048094059664</v>
      </c>
      <c r="GP99" s="26">
        <v>18.644858966884119</v>
      </c>
      <c r="GQ99" s="26">
        <v>29.643210065789475</v>
      </c>
      <c r="GR99" s="26">
        <v>13.051150294532984</v>
      </c>
      <c r="GS99" s="26">
        <v>9.5206324351549405</v>
      </c>
      <c r="GT99" s="26">
        <v>18.430729320869361</v>
      </c>
      <c r="GU99" s="26">
        <v>29.779372907789472</v>
      </c>
      <c r="GV99" s="26">
        <v>12.939346219453672</v>
      </c>
      <c r="GW99" s="26">
        <v>9.4390729189773914</v>
      </c>
      <c r="GX99" s="26">
        <v>18.23532443989426</v>
      </c>
      <c r="GY99" s="26">
        <v>29.930159759789476</v>
      </c>
      <c r="GZ99" s="26">
        <v>12.798247350656681</v>
      </c>
      <c r="HA99" s="26">
        <v>9.3361432586397104</v>
      </c>
      <c r="HB99" s="26">
        <v>18.044340470935406</v>
      </c>
      <c r="HC99" s="26">
        <v>30.065429557789475</v>
      </c>
      <c r="HD99" s="26">
        <v>12.433387043052322</v>
      </c>
      <c r="HE99" s="26">
        <v>9.069982744011833</v>
      </c>
      <c r="HF99" s="26">
        <v>17.859932059522578</v>
      </c>
      <c r="HG99" s="26">
        <v>30.208586449789475</v>
      </c>
      <c r="HH99" s="26">
        <v>12.35763912404461</v>
      </c>
      <c r="HI99" s="26">
        <v>9.0147256916964977</v>
      </c>
      <c r="HJ99" s="26">
        <v>17.732555338000772</v>
      </c>
      <c r="HK99" s="26">
        <v>30.389190365789474</v>
      </c>
      <c r="HL99" s="26">
        <v>12.11909199535835</v>
      </c>
      <c r="HM99" s="26">
        <v>8.8407088824934927</v>
      </c>
      <c r="HN99" s="26">
        <v>17.587249707858199</v>
      </c>
      <c r="HO99" s="26">
        <v>30.512422798789473</v>
      </c>
      <c r="HP99" s="26">
        <v>11.870974323212049</v>
      </c>
      <c r="HQ99" s="26">
        <v>8.6597104950823294</v>
      </c>
      <c r="HR99" s="26">
        <v>17.416481268035312</v>
      </c>
      <c r="HS99" s="26">
        <v>31.056967789789475</v>
      </c>
      <c r="HT99" s="26">
        <v>10.889677044174769</v>
      </c>
      <c r="HU99" s="26">
        <v>7.9438677921410301</v>
      </c>
      <c r="HV99" s="26">
        <v>15.649592663759483</v>
      </c>
      <c r="HW99" s="26">
        <v>30.622303626789474</v>
      </c>
      <c r="HX99" s="26">
        <v>11.602349295754804</v>
      </c>
      <c r="HY99" s="26">
        <v>8.4637522774855913</v>
      </c>
      <c r="HZ99" s="26">
        <v>17.254571428938217</v>
      </c>
      <c r="IA99" s="26">
        <v>31.572308385789473</v>
      </c>
      <c r="IB99" s="26">
        <v>9.7930167275179922</v>
      </c>
      <c r="IC99" s="26">
        <v>7.1438693593987921</v>
      </c>
      <c r="ID99" s="26">
        <v>10.849166759207073</v>
      </c>
      <c r="IE99" s="26">
        <v>31.872835279789474</v>
      </c>
      <c r="IF99" s="26">
        <v>8.8866809300731795</v>
      </c>
      <c r="IG99" s="26">
        <v>6.4827100136275861</v>
      </c>
      <c r="IH99" s="26">
        <v>6.9742967965343894</v>
      </c>
      <c r="II99" s="26">
        <v>32.036483756789472</v>
      </c>
      <c r="IJ99" s="26">
        <v>8.2499598715785289</v>
      </c>
      <c r="IK99" s="26">
        <v>6.0182308662079391</v>
      </c>
      <c r="IL99" s="26">
        <v>4.5611656408232975</v>
      </c>
      <c r="IM99" s="27">
        <v>29.303949275789474</v>
      </c>
      <c r="IN99" s="27">
        <v>13.532110091743117</v>
      </c>
      <c r="IO99" s="27">
        <v>9.8714859110544921</v>
      </c>
      <c r="IP99" s="27">
        <v>19.382563758705437</v>
      </c>
      <c r="IQ99" s="27">
        <v>29.429590390789475</v>
      </c>
      <c r="IR99" s="27">
        <v>13.39682747477794</v>
      </c>
      <c r="IS99" s="27">
        <v>9.7727991254513231</v>
      </c>
      <c r="IT99" s="27">
        <v>18.866706826186633</v>
      </c>
      <c r="IU99" s="27">
        <v>29.490636024789474</v>
      </c>
      <c r="IV99" s="27">
        <v>13.372268209962501</v>
      </c>
      <c r="IW99" s="27">
        <v>9.7548834836949485</v>
      </c>
      <c r="IX99" s="27">
        <v>18.730369802752048</v>
      </c>
      <c r="IY99" s="27">
        <v>29.585420594789476</v>
      </c>
      <c r="IZ99" s="27">
        <v>13.267224687786358</v>
      </c>
      <c r="JA99" s="27">
        <v>9.6782556967364304</v>
      </c>
      <c r="JB99" s="27">
        <v>18.547501556380805</v>
      </c>
      <c r="JC99" s="27">
        <v>29.702159361789473</v>
      </c>
      <c r="JD99" s="27">
        <v>13.171674214767979</v>
      </c>
      <c r="JE99" s="27">
        <v>9.6085529569714723</v>
      </c>
      <c r="JF99" s="27">
        <v>18.386608524545885</v>
      </c>
      <c r="JG99" s="27">
        <v>29.836512753789474</v>
      </c>
      <c r="JH99" s="27">
        <v>13.096099810430239</v>
      </c>
      <c r="JI99" s="27">
        <v>9.553422481192122</v>
      </c>
      <c r="JJ99" s="27">
        <v>18.239757411567453</v>
      </c>
      <c r="JK99" s="27">
        <v>29.980188331789474</v>
      </c>
      <c r="JL99" s="27">
        <v>12.93685124422198</v>
      </c>
      <c r="JM99" s="27">
        <v>9.4372528692821778</v>
      </c>
      <c r="JN99" s="27">
        <v>18.096583640406401</v>
      </c>
      <c r="JO99" s="27">
        <v>30.144489419789473</v>
      </c>
      <c r="JP99" s="27">
        <v>12.806415148842252</v>
      </c>
      <c r="JQ99" s="27">
        <v>9.3421015536998713</v>
      </c>
      <c r="JR99" s="27">
        <v>17.810929828342914</v>
      </c>
      <c r="JS99" s="27">
        <v>30.389894705789473</v>
      </c>
      <c r="JT99" s="27">
        <v>12.521773669619321</v>
      </c>
      <c r="JU99" s="27">
        <v>9.1344595575291976</v>
      </c>
      <c r="JV99" s="27">
        <v>16.71683305284958</v>
      </c>
      <c r="JW99" s="27">
        <v>30.562693272789474</v>
      </c>
      <c r="JX99" s="27">
        <v>12.23258565983067</v>
      </c>
      <c r="JY99" s="27">
        <v>8.9235009306099258</v>
      </c>
      <c r="JZ99" s="27">
        <v>15.57548436403286</v>
      </c>
      <c r="KA99" s="27">
        <v>31.148630424789474</v>
      </c>
      <c r="KB99" s="27">
        <v>10.812331508643622</v>
      </c>
      <c r="KC99" s="27">
        <v>7.8874453008146723</v>
      </c>
      <c r="KD99" s="27">
        <v>11.322167174856055</v>
      </c>
      <c r="KE99" s="27">
        <v>30.724990032789474</v>
      </c>
      <c r="KF99" s="27">
        <v>11.927008140663956</v>
      </c>
      <c r="KG99" s="27">
        <v>8.700586384782385</v>
      </c>
      <c r="KH99" s="27">
        <v>14.469574903634236</v>
      </c>
      <c r="KI99" s="27">
        <v>31.640780495789475</v>
      </c>
      <c r="KJ99" s="27">
        <v>9.2873838248034382</v>
      </c>
      <c r="KK99" s="27">
        <v>6.7750171965452033</v>
      </c>
      <c r="KL99" s="27">
        <v>6.8593301622521139</v>
      </c>
      <c r="KM99" s="27">
        <v>31.863533529789475</v>
      </c>
      <c r="KN99" s="27">
        <v>8.6899783748744319</v>
      </c>
      <c r="KO99" s="27">
        <v>6.3392182382024327</v>
      </c>
      <c r="KP99" s="27">
        <v>4.3772940486440106</v>
      </c>
      <c r="KQ99" s="27">
        <v>31.857405970789472</v>
      </c>
      <c r="KR99" s="27">
        <v>8.6746321675983467</v>
      </c>
      <c r="KS99" s="27">
        <v>6.3280233936521775</v>
      </c>
      <c r="KT99" s="27">
        <v>5.2809391210573153</v>
      </c>
    </row>
    <row r="100" spans="1:306" ht="15" thickBot="1" x14ac:dyDescent="0.35">
      <c r="A100" s="2"/>
      <c r="B100" s="72" t="s">
        <v>559</v>
      </c>
      <c r="C100" s="72" t="s">
        <v>551</v>
      </c>
      <c r="D100" s="72" t="s">
        <v>495</v>
      </c>
      <c r="E100" s="85">
        <v>382462</v>
      </c>
      <c r="F100" s="82">
        <v>432232</v>
      </c>
      <c r="G100" s="20">
        <v>42.357711866999999</v>
      </c>
      <c r="H100" s="20">
        <v>11.168089349820503</v>
      </c>
      <c r="I100" s="20">
        <v>8.1469656929128416</v>
      </c>
      <c r="J100" s="20">
        <v>19.250293878789051</v>
      </c>
      <c r="K100" s="20">
        <v>42.556808636</v>
      </c>
      <c r="L100" s="20">
        <v>10.823831718561474</v>
      </c>
      <c r="M100" s="20">
        <v>7.8958345438380144</v>
      </c>
      <c r="N100" s="20">
        <v>18.004017316001772</v>
      </c>
      <c r="O100" s="20">
        <v>42.640831640999998</v>
      </c>
      <c r="P100" s="20">
        <v>10.61347871994837</v>
      </c>
      <c r="Q100" s="20">
        <v>7.7423849599904564</v>
      </c>
      <c r="R100" s="20">
        <v>17.606508216852866</v>
      </c>
      <c r="S100" s="20">
        <v>42.766065013000002</v>
      </c>
      <c r="T100" s="20">
        <v>10.43691019279688</v>
      </c>
      <c r="U100" s="20">
        <v>7.6135806777096686</v>
      </c>
      <c r="V100" s="20">
        <v>17.186647926590751</v>
      </c>
      <c r="W100" s="20">
        <v>42.883316737000001</v>
      </c>
      <c r="X100" s="20">
        <v>10.204885269021625</v>
      </c>
      <c r="Y100" s="20">
        <v>7.4443217261838113</v>
      </c>
      <c r="Z100" s="20">
        <v>16.795817323107176</v>
      </c>
      <c r="AA100" s="20">
        <v>43.005693098999998</v>
      </c>
      <c r="AB100" s="20">
        <v>10.032456472883879</v>
      </c>
      <c r="AC100" s="20">
        <v>7.3185373200421235</v>
      </c>
      <c r="AD100" s="20">
        <v>16.386632266736722</v>
      </c>
      <c r="AE100" s="20">
        <v>43.143528158999999</v>
      </c>
      <c r="AF100" s="20">
        <v>9.8842394368780493</v>
      </c>
      <c r="AG100" s="20">
        <v>7.2104150558283138</v>
      </c>
      <c r="AH100" s="20">
        <v>15.940364652398358</v>
      </c>
      <c r="AI100" s="20">
        <v>43.301081648999997</v>
      </c>
      <c r="AJ100" s="20">
        <v>9.7163936762828893</v>
      </c>
      <c r="AK100" s="20">
        <v>7.0879739103076069</v>
      </c>
      <c r="AL100" s="20">
        <v>15.557141617773357</v>
      </c>
      <c r="AM100" s="20">
        <v>43.480326730000002</v>
      </c>
      <c r="AN100" s="20">
        <v>9.5307490721986792</v>
      </c>
      <c r="AO100" s="20">
        <v>6.9525487562661281</v>
      </c>
      <c r="AP100" s="20">
        <v>15.146552998885753</v>
      </c>
      <c r="AQ100" s="20">
        <v>43.626118826000003</v>
      </c>
      <c r="AR100" s="20">
        <v>9.371529417773873</v>
      </c>
      <c r="AS100" s="20">
        <v>6.8364002350996875</v>
      </c>
      <c r="AT100" s="20">
        <v>14.757055830956617</v>
      </c>
      <c r="AU100" s="20">
        <v>44.233609283999996</v>
      </c>
      <c r="AV100" s="20">
        <v>8.3874533598348524</v>
      </c>
      <c r="AW100" s="20">
        <v>6.1185304516371319</v>
      </c>
      <c r="AX100" s="20">
        <v>11.900219284833529</v>
      </c>
      <c r="AY100" s="20">
        <v>43.773637536999999</v>
      </c>
      <c r="AZ100" s="20">
        <v>9.1846115630880139</v>
      </c>
      <c r="BA100" s="20">
        <v>6.7000462624711421</v>
      </c>
      <c r="BB100" s="20">
        <v>14.422060161101793</v>
      </c>
      <c r="BC100" s="20">
        <v>42.48740420681343</v>
      </c>
      <c r="BD100" s="20">
        <v>6.891873871058138</v>
      </c>
      <c r="BE100" s="20">
        <v>5.0275260367876164</v>
      </c>
      <c r="BF100" s="20">
        <v>4.274580390800125</v>
      </c>
      <c r="BG100" s="20">
        <v>37.234919007256146</v>
      </c>
      <c r="BH100" s="20">
        <v>6.0398692315479794</v>
      </c>
      <c r="BI100" s="20">
        <v>4.4060005143039165</v>
      </c>
      <c r="BJ100" s="20">
        <v>-1.8993079186073913</v>
      </c>
      <c r="BK100" s="20">
        <v>30.978223602675865</v>
      </c>
      <c r="BL100" s="20">
        <v>5.02497184294542</v>
      </c>
      <c r="BM100" s="20">
        <v>3.6656469992324441</v>
      </c>
      <c r="BN100" s="20">
        <v>-6.3274262631010316</v>
      </c>
      <c r="BO100" s="23">
        <v>42.351327372</v>
      </c>
      <c r="BP100" s="23">
        <v>11.168089349820503</v>
      </c>
      <c r="BQ100" s="23">
        <v>8.1469656929128416</v>
      </c>
      <c r="BR100" s="23">
        <v>19.250293878789051</v>
      </c>
      <c r="BS100" s="23">
        <v>42.572928099000002</v>
      </c>
      <c r="BT100" s="23">
        <v>10.983552377160851</v>
      </c>
      <c r="BU100" s="23">
        <v>8.0123485405745729</v>
      </c>
      <c r="BV100" s="23">
        <v>18.246145052569819</v>
      </c>
      <c r="BW100" s="23">
        <v>42.572122249000003</v>
      </c>
      <c r="BX100" s="23">
        <v>10.865145957906762</v>
      </c>
      <c r="BY100" s="23">
        <v>7.9259727062426935</v>
      </c>
      <c r="BZ100" s="23">
        <v>18.214760458727234</v>
      </c>
      <c r="CA100" s="23">
        <v>42.615897246999999</v>
      </c>
      <c r="CB100" s="23">
        <v>10.71682381204405</v>
      </c>
      <c r="CC100" s="23">
        <v>7.8177737658516806</v>
      </c>
      <c r="CD100" s="23">
        <v>18.048908784241625</v>
      </c>
      <c r="CE100" s="23">
        <v>42.645721576</v>
      </c>
      <c r="CF100" s="23">
        <v>10.627286602224441</v>
      </c>
      <c r="CG100" s="23">
        <v>7.7524576178705384</v>
      </c>
      <c r="CH100" s="23">
        <v>17.893504239334199</v>
      </c>
      <c r="CI100" s="23">
        <v>42.666010134000004</v>
      </c>
      <c r="CJ100" s="23">
        <v>10.429818143463912</v>
      </c>
      <c r="CK100" s="23">
        <v>7.6084071264603619</v>
      </c>
      <c r="CL100" s="23">
        <v>17.748935782277695</v>
      </c>
      <c r="CM100" s="23">
        <v>42.721521906</v>
      </c>
      <c r="CN100" s="23">
        <v>10.242224940712896</v>
      </c>
      <c r="CO100" s="23">
        <v>7.4715604968208229</v>
      </c>
      <c r="CP100" s="23">
        <v>17.465038949775323</v>
      </c>
      <c r="CQ100" s="23">
        <v>42.811677680999999</v>
      </c>
      <c r="CR100" s="23">
        <v>10.173841375811394</v>
      </c>
      <c r="CS100" s="23">
        <v>7.4216756382957092</v>
      </c>
      <c r="CT100" s="23">
        <v>17.082471940866096</v>
      </c>
      <c r="CU100" s="23">
        <v>42.933925475999999</v>
      </c>
      <c r="CV100" s="23">
        <v>10.100675160766929</v>
      </c>
      <c r="CW100" s="23">
        <v>7.3683019030777768</v>
      </c>
      <c r="CX100" s="23">
        <v>16.606948583804673</v>
      </c>
      <c r="CY100" s="23">
        <v>42.991532311</v>
      </c>
      <c r="CZ100" s="23">
        <v>10.046569556292274</v>
      </c>
      <c r="DA100" s="23">
        <v>7.3288326178990726</v>
      </c>
      <c r="DB100" s="23">
        <v>16.342877026797996</v>
      </c>
      <c r="DC100" s="23">
        <v>43.270438208000002</v>
      </c>
      <c r="DD100" s="23">
        <v>9.8825696499608711</v>
      </c>
      <c r="DE100" s="23">
        <v>7.2091969695198497</v>
      </c>
      <c r="DF100" s="23">
        <v>15.405312747973252</v>
      </c>
      <c r="DG100" s="23">
        <v>43.051738350000001</v>
      </c>
      <c r="DH100" s="23">
        <v>9.9716435926237672</v>
      </c>
      <c r="DI100" s="23">
        <v>7.2741751705600093</v>
      </c>
      <c r="DJ100" s="23">
        <v>16.102549330070591</v>
      </c>
      <c r="DK100" s="23">
        <v>43.656290138000003</v>
      </c>
      <c r="DL100" s="23">
        <v>9.8175356065880823</v>
      </c>
      <c r="DM100" s="23">
        <v>7.1617555403162019</v>
      </c>
      <c r="DN100" s="23">
        <v>14.40841631458294</v>
      </c>
      <c r="DO100" s="23">
        <v>44.057512219000003</v>
      </c>
      <c r="DP100" s="23">
        <v>9.996503374795525</v>
      </c>
      <c r="DQ100" s="23">
        <v>7.2923100355438617</v>
      </c>
      <c r="DR100" s="23">
        <v>13.789785791503434</v>
      </c>
      <c r="DS100" s="23">
        <v>44.413163185000002</v>
      </c>
      <c r="DT100" s="23">
        <v>9.6682269349815932</v>
      </c>
      <c r="DU100" s="23">
        <v>7.0528369431300142</v>
      </c>
      <c r="DV100" s="23">
        <v>13.353082479998637</v>
      </c>
      <c r="DW100" s="25">
        <v>42.357711866999999</v>
      </c>
      <c r="DX100" s="25">
        <v>11.168089349820503</v>
      </c>
      <c r="DY100" s="25">
        <v>8.1469656929128416</v>
      </c>
      <c r="DZ100" s="25">
        <v>19.250293878789051</v>
      </c>
      <c r="EA100" s="25">
        <v>42.557801601000001</v>
      </c>
      <c r="EB100" s="25">
        <v>10.956073408704475</v>
      </c>
      <c r="EC100" s="25">
        <v>7.9923030156617259</v>
      </c>
      <c r="ED100" s="25">
        <v>18.327442138462615</v>
      </c>
      <c r="EE100" s="25">
        <v>42.642264402000002</v>
      </c>
      <c r="EF100" s="25">
        <v>10.775295396185637</v>
      </c>
      <c r="EG100" s="25">
        <v>7.8604279724120385</v>
      </c>
      <c r="EH100" s="25">
        <v>18.033952143454353</v>
      </c>
      <c r="EI100" s="25">
        <v>42.767983372000003</v>
      </c>
      <c r="EJ100" s="25">
        <v>10.61863245125118</v>
      </c>
      <c r="EK100" s="25">
        <v>7.7461445352230065</v>
      </c>
      <c r="EL100" s="25">
        <v>17.666185527680089</v>
      </c>
      <c r="EM100" s="25">
        <v>42.889879948999997</v>
      </c>
      <c r="EN100" s="25">
        <v>10.414415992947502</v>
      </c>
      <c r="EO100" s="25">
        <v>7.5971714720951606</v>
      </c>
      <c r="EP100" s="25">
        <v>17.349392412762057</v>
      </c>
      <c r="EQ100" s="25">
        <v>43.014713858</v>
      </c>
      <c r="ER100" s="25">
        <v>10.254229948298221</v>
      </c>
      <c r="ES100" s="25">
        <v>7.4803179827145385</v>
      </c>
      <c r="ET100" s="25">
        <v>17.06478201815565</v>
      </c>
      <c r="EU100" s="25">
        <v>43.154537845999997</v>
      </c>
      <c r="EV100" s="25">
        <v>10.036924357941496</v>
      </c>
      <c r="EW100" s="25">
        <v>7.3217965799875024</v>
      </c>
      <c r="EX100" s="25">
        <v>16.766706804201615</v>
      </c>
      <c r="EY100" s="25">
        <v>43.307534760000003</v>
      </c>
      <c r="EZ100" s="25">
        <v>9.9320613114629879</v>
      </c>
      <c r="FA100" s="25">
        <v>7.2453004475377325</v>
      </c>
      <c r="FB100" s="25">
        <v>16.495624042555825</v>
      </c>
      <c r="FC100" s="25">
        <v>43.487434987</v>
      </c>
      <c r="FD100" s="25">
        <v>9.7482701654132242</v>
      </c>
      <c r="FE100" s="25">
        <v>7.1112273653276041</v>
      </c>
      <c r="FF100" s="25">
        <v>16.13592994485623</v>
      </c>
      <c r="FG100" s="25">
        <v>43.628983613999999</v>
      </c>
      <c r="FH100" s="25">
        <v>9.5917272125220201</v>
      </c>
      <c r="FI100" s="25">
        <v>6.9970314606635338</v>
      </c>
      <c r="FJ100" s="25">
        <v>15.761819473104339</v>
      </c>
      <c r="FK100" s="25">
        <v>44.179260368000001</v>
      </c>
      <c r="FL100" s="25">
        <v>8.9190051543942452</v>
      </c>
      <c r="FM100" s="25">
        <v>6.5062900852356238</v>
      </c>
      <c r="FN100" s="25">
        <v>14.429853736993369</v>
      </c>
      <c r="FO100" s="25">
        <v>43.767726529999997</v>
      </c>
      <c r="FP100" s="25">
        <v>9.4272947827860207</v>
      </c>
      <c r="FQ100" s="25">
        <v>6.877080292482467</v>
      </c>
      <c r="FR100" s="25">
        <v>15.416789253709091</v>
      </c>
      <c r="FS100" s="25">
        <v>44.773527182000002</v>
      </c>
      <c r="FT100" s="25">
        <v>8.5989263789792361</v>
      </c>
      <c r="FU100" s="25">
        <v>6.272797074868766</v>
      </c>
      <c r="FV100" s="25">
        <v>13.080444815821284</v>
      </c>
      <c r="FW100" s="25">
        <v>45.272548513000004</v>
      </c>
      <c r="FX100" s="25">
        <v>8.8287511391835078</v>
      </c>
      <c r="FY100" s="25">
        <v>6.4404510377013811</v>
      </c>
      <c r="FZ100" s="25">
        <v>12.283597840057791</v>
      </c>
      <c r="GA100" s="25">
        <v>45.650750739000003</v>
      </c>
      <c r="GB100" s="25">
        <v>8.5878937772232931</v>
      </c>
      <c r="GC100" s="25">
        <v>6.2647489454892611</v>
      </c>
      <c r="GD100" s="25">
        <v>11.908295303240759</v>
      </c>
      <c r="GE100" s="26">
        <v>42.360397402000004</v>
      </c>
      <c r="GF100" s="26">
        <v>11.168089349820503</v>
      </c>
      <c r="GG100" s="26">
        <v>8.1469656929128416</v>
      </c>
      <c r="GH100" s="26">
        <v>19.250293878789051</v>
      </c>
      <c r="GI100" s="26">
        <v>42.558283162999999</v>
      </c>
      <c r="GJ100" s="26">
        <v>10.835330971377447</v>
      </c>
      <c r="GK100" s="26">
        <v>7.9042230886688598</v>
      </c>
      <c r="GL100" s="26">
        <v>17.91691985648162</v>
      </c>
      <c r="GM100" s="26">
        <v>42.651332015000001</v>
      </c>
      <c r="GN100" s="26">
        <v>10.66850847762707</v>
      </c>
      <c r="GO100" s="26">
        <v>7.782528402064985</v>
      </c>
      <c r="GP100" s="26">
        <v>17.543779591859426</v>
      </c>
      <c r="GQ100" s="26">
        <v>42.794870785000001</v>
      </c>
      <c r="GR100" s="26">
        <v>10.476244303660978</v>
      </c>
      <c r="GS100" s="26">
        <v>7.6422743639556687</v>
      </c>
      <c r="GT100" s="26">
        <v>17.16976331026261</v>
      </c>
      <c r="GU100" s="26">
        <v>42.950182415999997</v>
      </c>
      <c r="GV100" s="26">
        <v>10.162278037500929</v>
      </c>
      <c r="GW100" s="26">
        <v>7.4132403439888623</v>
      </c>
      <c r="GX100" s="26">
        <v>16.830266219222771</v>
      </c>
      <c r="GY100" s="26">
        <v>43.136440739000001</v>
      </c>
      <c r="GZ100" s="26">
        <v>9.8727135191280286</v>
      </c>
      <c r="HA100" s="26">
        <v>7.2020070592993228</v>
      </c>
      <c r="HB100" s="26">
        <v>16.485483507144053</v>
      </c>
      <c r="HC100" s="26">
        <v>43.350566127999997</v>
      </c>
      <c r="HD100" s="26">
        <v>9.5770227321534591</v>
      </c>
      <c r="HE100" s="26">
        <v>6.9863047469578721</v>
      </c>
      <c r="HF100" s="26">
        <v>16.129144549237548</v>
      </c>
      <c r="HG100" s="26">
        <v>43.580125183999996</v>
      </c>
      <c r="HH100" s="26">
        <v>9.2907679987214955</v>
      </c>
      <c r="HI100" s="26">
        <v>6.7774859043022477</v>
      </c>
      <c r="HJ100" s="26">
        <v>15.85254732235353</v>
      </c>
      <c r="HK100" s="26">
        <v>43.857841096000001</v>
      </c>
      <c r="HL100" s="26">
        <v>9.0175357524640134</v>
      </c>
      <c r="HM100" s="26">
        <v>6.5781667847347629</v>
      </c>
      <c r="HN100" s="26">
        <v>15.524536952388612</v>
      </c>
      <c r="HO100" s="26">
        <v>44.099533602000001</v>
      </c>
      <c r="HP100" s="26">
        <v>8.7590592140953056</v>
      </c>
      <c r="HQ100" s="26">
        <v>6.3896117486357218</v>
      </c>
      <c r="HR100" s="26">
        <v>15.186888890774068</v>
      </c>
      <c r="HS100" s="26">
        <v>45.318731116999999</v>
      </c>
      <c r="HT100" s="26">
        <v>7.780149487131566</v>
      </c>
      <c r="HU100" s="26">
        <v>5.6755107316913644</v>
      </c>
      <c r="HV100" s="26">
        <v>12.403351495919662</v>
      </c>
      <c r="HW100" s="26">
        <v>44.347447178000003</v>
      </c>
      <c r="HX100" s="26">
        <v>8.5756611307061572</v>
      </c>
      <c r="HY100" s="26">
        <v>6.2558254001640936</v>
      </c>
      <c r="HZ100" s="26">
        <v>14.900011454608645</v>
      </c>
      <c r="IA100" s="26">
        <v>38.203108249143355</v>
      </c>
      <c r="IB100" s="26">
        <v>6.1969190269631582</v>
      </c>
      <c r="IC100" s="26">
        <v>4.520566153532708</v>
      </c>
      <c r="ID100" s="26">
        <v>4.8892890954807839</v>
      </c>
      <c r="IE100" s="26">
        <v>33.061048979929119</v>
      </c>
      <c r="IF100" s="26">
        <v>5.3628265569118376</v>
      </c>
      <c r="IG100" s="26">
        <v>3.9121073092869589</v>
      </c>
      <c r="IH100" s="26">
        <v>-1.0740011905858111</v>
      </c>
      <c r="II100" s="26">
        <v>27.443545874414752</v>
      </c>
      <c r="IJ100" s="26">
        <v>4.4516124313081384</v>
      </c>
      <c r="IK100" s="26">
        <v>3.2473892910423947</v>
      </c>
      <c r="IL100" s="26">
        <v>-5.0703325596981728</v>
      </c>
      <c r="IM100" s="27">
        <v>42.360397402000004</v>
      </c>
      <c r="IN100" s="27">
        <v>11.168089349820503</v>
      </c>
      <c r="IO100" s="27">
        <v>8.1469656929128416</v>
      </c>
      <c r="IP100" s="27">
        <v>19.250293878789051</v>
      </c>
      <c r="IQ100" s="27">
        <v>42.539550359000003</v>
      </c>
      <c r="IR100" s="27">
        <v>10.841479886936355</v>
      </c>
      <c r="IS100" s="27">
        <v>7.9087086369607764</v>
      </c>
      <c r="IT100" s="27">
        <v>17.921377556153836</v>
      </c>
      <c r="IU100" s="27">
        <v>42.612766375</v>
      </c>
      <c r="IV100" s="27">
        <v>10.793124044297889</v>
      </c>
      <c r="IW100" s="27">
        <v>7.8734337229904821</v>
      </c>
      <c r="IX100" s="27">
        <v>17.609317953698245</v>
      </c>
      <c r="IY100" s="27">
        <v>42.745822937</v>
      </c>
      <c r="IZ100" s="27">
        <v>10.643772665448941</v>
      </c>
      <c r="JA100" s="27">
        <v>7.7644839714655118</v>
      </c>
      <c r="JB100" s="27">
        <v>17.286493101217211</v>
      </c>
      <c r="JC100" s="27">
        <v>42.910561598000001</v>
      </c>
      <c r="JD100" s="27">
        <v>10.494858006033697</v>
      </c>
      <c r="JE100" s="27">
        <v>7.6558528006872004</v>
      </c>
      <c r="JF100" s="27">
        <v>16.993455051404599</v>
      </c>
      <c r="JG100" s="27">
        <v>43.106113155000003</v>
      </c>
      <c r="JH100" s="27">
        <v>10.341116096694936</v>
      </c>
      <c r="JI100" s="27">
        <v>7.5437002182970945</v>
      </c>
      <c r="JJ100" s="27">
        <v>16.710757694225201</v>
      </c>
      <c r="JK100" s="27">
        <v>43.341651615000004</v>
      </c>
      <c r="JL100" s="27">
        <v>10.077277551497113</v>
      </c>
      <c r="JM100" s="27">
        <v>7.3512336728687817</v>
      </c>
      <c r="JN100" s="27">
        <v>16.405511767296026</v>
      </c>
      <c r="JO100" s="27">
        <v>43.633436244000002</v>
      </c>
      <c r="JP100" s="27">
        <v>9.8132923219093549</v>
      </c>
      <c r="JQ100" s="27">
        <v>7.1586601232202236</v>
      </c>
      <c r="JR100" s="27">
        <v>15.947514502396999</v>
      </c>
      <c r="JS100" s="27">
        <v>44.097870065000002</v>
      </c>
      <c r="JT100" s="27">
        <v>9.3315907865517733</v>
      </c>
      <c r="JU100" s="27">
        <v>6.8072655596689629</v>
      </c>
      <c r="JV100" s="27">
        <v>14.337427407745693</v>
      </c>
      <c r="JW100" s="27">
        <v>44.520025879000002</v>
      </c>
      <c r="JX100" s="27">
        <v>8.8096543897806345</v>
      </c>
      <c r="JY100" s="27">
        <v>6.426520224886576</v>
      </c>
      <c r="JZ100" s="27">
        <v>12.662922103925375</v>
      </c>
      <c r="KA100" s="27">
        <v>46.003636780000001</v>
      </c>
      <c r="KB100" s="27">
        <v>7.9609618457354205</v>
      </c>
      <c r="KC100" s="27">
        <v>5.8074108299318867</v>
      </c>
      <c r="KD100" s="27">
        <v>6.2408683535244087</v>
      </c>
      <c r="KE100" s="27">
        <v>44.899946986000003</v>
      </c>
      <c r="KF100" s="27">
        <v>8.397474587782785</v>
      </c>
      <c r="KG100" s="27">
        <v>6.1258407979045506</v>
      </c>
      <c r="KH100" s="27">
        <v>11.022255784942033</v>
      </c>
      <c r="KI100" s="27">
        <v>36.357372202158714</v>
      </c>
      <c r="KJ100" s="27">
        <v>5.8975225288112734</v>
      </c>
      <c r="KK100" s="27">
        <v>4.3021605764801878</v>
      </c>
      <c r="KL100" s="27">
        <v>-0.72802800417066038</v>
      </c>
      <c r="KM100" s="27">
        <v>29.712787154608574</v>
      </c>
      <c r="KN100" s="27">
        <v>4.8197056339422106</v>
      </c>
      <c r="KO100" s="27">
        <v>3.51590815758445</v>
      </c>
      <c r="KP100" s="27">
        <v>-4.7505970465326257</v>
      </c>
      <c r="KQ100" s="27">
        <v>28.9425803868962</v>
      </c>
      <c r="KR100" s="27">
        <v>4.6947705385461544</v>
      </c>
      <c r="KS100" s="27">
        <v>3.4247697449025329</v>
      </c>
      <c r="KT100" s="27">
        <v>-3.9334618061752877</v>
      </c>
    </row>
    <row r="101" spans="1:306" ht="15" thickBot="1" x14ac:dyDescent="0.35">
      <c r="A101" s="2"/>
      <c r="B101" s="72" t="s">
        <v>560</v>
      </c>
      <c r="C101" s="72" t="s">
        <v>462</v>
      </c>
      <c r="D101" s="72" t="s">
        <v>840</v>
      </c>
      <c r="E101" s="85">
        <v>329874</v>
      </c>
      <c r="F101" s="82">
        <v>497641</v>
      </c>
      <c r="G101" s="20">
        <v>4.6349941159999997</v>
      </c>
      <c r="H101" s="20">
        <v>4.6349941159999997</v>
      </c>
      <c r="I101" s="20">
        <v>4.6349941159999997</v>
      </c>
      <c r="J101" s="20">
        <v>1.6984209085605602</v>
      </c>
      <c r="K101" s="20">
        <v>4.6656300020000003</v>
      </c>
      <c r="L101" s="20">
        <v>4.6656300020000003</v>
      </c>
      <c r="M101" s="20">
        <v>4.6656300020000003</v>
      </c>
      <c r="N101" s="20">
        <v>1.5785768588670459</v>
      </c>
      <c r="O101" s="20">
        <v>4.6897562600000002</v>
      </c>
      <c r="P101" s="20">
        <v>4.6897562600000002</v>
      </c>
      <c r="Q101" s="20">
        <v>4.6897562600000002</v>
      </c>
      <c r="R101" s="20">
        <v>1.4858156050072253</v>
      </c>
      <c r="S101" s="20">
        <v>4.7192593839999999</v>
      </c>
      <c r="T101" s="20">
        <v>4.7192593839999999</v>
      </c>
      <c r="U101" s="20">
        <v>4.7192593839999999</v>
      </c>
      <c r="V101" s="20">
        <v>1.364739122595239</v>
      </c>
      <c r="W101" s="20">
        <v>4.7512996120000004</v>
      </c>
      <c r="X101" s="20">
        <v>4.7512996120000004</v>
      </c>
      <c r="Y101" s="20">
        <v>4.7512996120000004</v>
      </c>
      <c r="Z101" s="20">
        <v>1.2763141610784743</v>
      </c>
      <c r="AA101" s="20">
        <v>4.7873608619999999</v>
      </c>
      <c r="AB101" s="20">
        <v>4.7873608619999999</v>
      </c>
      <c r="AC101" s="20">
        <v>4.7873608619999999</v>
      </c>
      <c r="AD101" s="20">
        <v>1.1374168002842993</v>
      </c>
      <c r="AE101" s="20">
        <v>4.8285501889999995</v>
      </c>
      <c r="AF101" s="20">
        <v>4.8285501889999995</v>
      </c>
      <c r="AG101" s="20">
        <v>4.8285501889999995</v>
      </c>
      <c r="AH101" s="20">
        <v>1.0455029179984954</v>
      </c>
      <c r="AI101" s="20">
        <v>4.8745391769999999</v>
      </c>
      <c r="AJ101" s="20">
        <v>4.8745391769999999</v>
      </c>
      <c r="AK101" s="20">
        <v>4.8745391769999999</v>
      </c>
      <c r="AL101" s="20">
        <v>0.95116824484490214</v>
      </c>
      <c r="AM101" s="20">
        <v>4.9270930069999999</v>
      </c>
      <c r="AN101" s="20">
        <v>4.9270930069999999</v>
      </c>
      <c r="AO101" s="20">
        <v>4.9270930069999999</v>
      </c>
      <c r="AP101" s="20">
        <v>0.8231706071788123</v>
      </c>
      <c r="AQ101" s="20">
        <v>4.9583886709999998</v>
      </c>
      <c r="AR101" s="20">
        <v>4.9583886709999998</v>
      </c>
      <c r="AS101" s="20">
        <v>4.9583886709999998</v>
      </c>
      <c r="AT101" s="20">
        <v>0.72379349642168522</v>
      </c>
      <c r="AU101" s="20">
        <v>5.0648491799999995</v>
      </c>
      <c r="AV101" s="20">
        <v>5.0648491799999995</v>
      </c>
      <c r="AW101" s="20">
        <v>5.0648491799999995</v>
      </c>
      <c r="AX101" s="20">
        <v>0.19071448215181297</v>
      </c>
      <c r="AY101" s="20">
        <v>4.9878407879999997</v>
      </c>
      <c r="AZ101" s="20">
        <v>4.9878407879999997</v>
      </c>
      <c r="BA101" s="20">
        <v>4.9878407879999997</v>
      </c>
      <c r="BB101" s="20">
        <v>0.62991195001632061</v>
      </c>
      <c r="BC101" s="20">
        <v>5.1495121739999998</v>
      </c>
      <c r="BD101" s="20">
        <v>5.1495121739999998</v>
      </c>
      <c r="BE101" s="20">
        <v>5.1495121739999998</v>
      </c>
      <c r="BF101" s="20">
        <v>-0.81638791662122223</v>
      </c>
      <c r="BG101" s="20">
        <v>5.1823603440000001</v>
      </c>
      <c r="BH101" s="20">
        <v>5.1823603440000001</v>
      </c>
      <c r="BI101" s="20">
        <v>5.1823603440000001</v>
      </c>
      <c r="BJ101" s="20">
        <v>-1.5379382755420661</v>
      </c>
      <c r="BK101" s="20">
        <v>5.1878981450000001</v>
      </c>
      <c r="BL101" s="20">
        <v>5.1878981450000001</v>
      </c>
      <c r="BM101" s="20">
        <v>5.1878981450000001</v>
      </c>
      <c r="BN101" s="20">
        <v>-2.0504168520035524</v>
      </c>
      <c r="BO101" s="23">
        <v>4.631531549</v>
      </c>
      <c r="BP101" s="23">
        <v>4.631531549</v>
      </c>
      <c r="BQ101" s="23">
        <v>4.631531549</v>
      </c>
      <c r="BR101" s="23">
        <v>1.6984209085605602</v>
      </c>
      <c r="BS101" s="23">
        <v>4.6727837719999998</v>
      </c>
      <c r="BT101" s="23">
        <v>4.6727837719999998</v>
      </c>
      <c r="BU101" s="23">
        <v>4.6727837719999998</v>
      </c>
      <c r="BV101" s="23">
        <v>1.5928110254101693</v>
      </c>
      <c r="BW101" s="23">
        <v>4.6961702030000003</v>
      </c>
      <c r="BX101" s="23">
        <v>4.6961702030000003</v>
      </c>
      <c r="BY101" s="23">
        <v>4.6961702030000003</v>
      </c>
      <c r="BZ101" s="23">
        <v>1.5645372895365823</v>
      </c>
      <c r="CA101" s="23">
        <v>4.7238344489999999</v>
      </c>
      <c r="CB101" s="23">
        <v>4.7238344489999999</v>
      </c>
      <c r="CC101" s="23">
        <v>4.7238344489999999</v>
      </c>
      <c r="CD101" s="23">
        <v>1.5166338530809722</v>
      </c>
      <c r="CE101" s="23">
        <v>4.7452836850000004</v>
      </c>
      <c r="CF101" s="23">
        <v>4.7452836850000004</v>
      </c>
      <c r="CG101" s="23">
        <v>4.7452836850000004</v>
      </c>
      <c r="CH101" s="23">
        <v>1.4908284087814705</v>
      </c>
      <c r="CI101" s="23">
        <v>4.7622257650000002</v>
      </c>
      <c r="CJ101" s="23">
        <v>4.7622257650000002</v>
      </c>
      <c r="CK101" s="23">
        <v>4.7622257650000002</v>
      </c>
      <c r="CL101" s="23">
        <v>1.4090753870796573</v>
      </c>
      <c r="CM101" s="23">
        <v>4.7868921809999998</v>
      </c>
      <c r="CN101" s="23">
        <v>4.7868921809999998</v>
      </c>
      <c r="CO101" s="23">
        <v>4.7868921809999998</v>
      </c>
      <c r="CP101" s="23">
        <v>1.3680592849517974</v>
      </c>
      <c r="CQ101" s="23">
        <v>4.819916031</v>
      </c>
      <c r="CR101" s="23">
        <v>4.819916031</v>
      </c>
      <c r="CS101" s="23">
        <v>4.819916031</v>
      </c>
      <c r="CT101" s="23">
        <v>1.2296192183666315</v>
      </c>
      <c r="CU101" s="23">
        <v>4.8587542929999996</v>
      </c>
      <c r="CV101" s="23">
        <v>4.8587542929999996</v>
      </c>
      <c r="CW101" s="23">
        <v>4.8587542929999996</v>
      </c>
      <c r="CX101" s="23">
        <v>0.99320755156439589</v>
      </c>
      <c r="CY101" s="23">
        <v>4.8700286310000003</v>
      </c>
      <c r="CZ101" s="23">
        <v>4.8700286310000003</v>
      </c>
      <c r="DA101" s="23">
        <v>4.8700286310000003</v>
      </c>
      <c r="DB101" s="23">
        <v>0.94821492805506891</v>
      </c>
      <c r="DC101" s="23">
        <v>4.911858338</v>
      </c>
      <c r="DD101" s="23">
        <v>4.911858338</v>
      </c>
      <c r="DE101" s="23">
        <v>4.911858338</v>
      </c>
      <c r="DF101" s="23">
        <v>0.80090555965932086</v>
      </c>
      <c r="DG101" s="23">
        <v>4.880566924</v>
      </c>
      <c r="DH101" s="23">
        <v>4.880566924</v>
      </c>
      <c r="DI101" s="23">
        <v>4.880566924</v>
      </c>
      <c r="DJ101" s="23">
        <v>0.91074299785928314</v>
      </c>
      <c r="DK101" s="23">
        <v>4.9563103670000004</v>
      </c>
      <c r="DL101" s="23">
        <v>4.9563103670000004</v>
      </c>
      <c r="DM101" s="23">
        <v>4.9563103670000004</v>
      </c>
      <c r="DN101" s="23">
        <v>0.51533207598130781</v>
      </c>
      <c r="DO101" s="23">
        <v>4.9837588400000001</v>
      </c>
      <c r="DP101" s="23">
        <v>4.9837588400000001</v>
      </c>
      <c r="DQ101" s="23">
        <v>4.9837588400000001</v>
      </c>
      <c r="DR101" s="23">
        <v>0.26419496250684604</v>
      </c>
      <c r="DS101" s="23">
        <v>4.9987316850000001</v>
      </c>
      <c r="DT101" s="23">
        <v>4.9987316850000001</v>
      </c>
      <c r="DU101" s="23">
        <v>4.9987316850000001</v>
      </c>
      <c r="DV101" s="23">
        <v>0.11307116273953488</v>
      </c>
      <c r="DW101" s="25">
        <v>4.6349941159999997</v>
      </c>
      <c r="DX101" s="25">
        <v>4.6349941159999997</v>
      </c>
      <c r="DY101" s="25">
        <v>4.6349941159999997</v>
      </c>
      <c r="DZ101" s="25">
        <v>1.6984209085605602</v>
      </c>
      <c r="EA101" s="25">
        <v>4.6656300020000003</v>
      </c>
      <c r="EB101" s="25">
        <v>4.6656300020000003</v>
      </c>
      <c r="EC101" s="25">
        <v>4.6656300020000003</v>
      </c>
      <c r="ED101" s="25">
        <v>1.5981766566332611</v>
      </c>
      <c r="EE101" s="25">
        <v>4.6897562600000002</v>
      </c>
      <c r="EF101" s="25">
        <v>4.6897562600000002</v>
      </c>
      <c r="EG101" s="25">
        <v>4.6897562600000002</v>
      </c>
      <c r="EH101" s="25">
        <v>1.5187408985803854</v>
      </c>
      <c r="EI101" s="25">
        <v>4.7192593839999999</v>
      </c>
      <c r="EJ101" s="25">
        <v>4.7192593839999999</v>
      </c>
      <c r="EK101" s="25">
        <v>4.7192593839999999</v>
      </c>
      <c r="EL101" s="25">
        <v>1.4214360718047732</v>
      </c>
      <c r="EM101" s="25">
        <v>4.7512996120000004</v>
      </c>
      <c r="EN101" s="25">
        <v>4.7512996120000004</v>
      </c>
      <c r="EO101" s="25">
        <v>4.7512996120000004</v>
      </c>
      <c r="EP101" s="25">
        <v>1.3610926594826682</v>
      </c>
      <c r="EQ101" s="25">
        <v>4.7873608619999999</v>
      </c>
      <c r="ER101" s="25">
        <v>4.7873608619999999</v>
      </c>
      <c r="ES101" s="25">
        <v>4.7873608619999999</v>
      </c>
      <c r="ET101" s="25">
        <v>1.2597146238483679</v>
      </c>
      <c r="EU101" s="25">
        <v>4.8285501889999995</v>
      </c>
      <c r="EV101" s="25">
        <v>4.8285501889999995</v>
      </c>
      <c r="EW101" s="25">
        <v>4.8285501889999995</v>
      </c>
      <c r="EX101" s="25">
        <v>1.2095444945516407</v>
      </c>
      <c r="EY101" s="25">
        <v>4.8745391769999999</v>
      </c>
      <c r="EZ101" s="25">
        <v>4.8745391769999999</v>
      </c>
      <c r="FA101" s="25">
        <v>4.8745391769999999</v>
      </c>
      <c r="FB101" s="25">
        <v>1.1461517133012951</v>
      </c>
      <c r="FC101" s="25">
        <v>4.9270930069999999</v>
      </c>
      <c r="FD101" s="25">
        <v>4.9270930069999999</v>
      </c>
      <c r="FE101" s="25">
        <v>4.9270930069999999</v>
      </c>
      <c r="FF101" s="25">
        <v>1.0241662136200214</v>
      </c>
      <c r="FG101" s="25">
        <v>4.9583886709999998</v>
      </c>
      <c r="FH101" s="25">
        <v>4.9583886709999998</v>
      </c>
      <c r="FI101" s="25">
        <v>4.9583886709999998</v>
      </c>
      <c r="FJ101" s="25">
        <v>0.92358658826251805</v>
      </c>
      <c r="FK101" s="25">
        <v>5.0648491799999995</v>
      </c>
      <c r="FL101" s="25">
        <v>5.0648491799999995</v>
      </c>
      <c r="FM101" s="25">
        <v>5.0648491799999995</v>
      </c>
      <c r="FN101" s="25">
        <v>0.57697948779167341</v>
      </c>
      <c r="FO101" s="25">
        <v>4.9878407879999997</v>
      </c>
      <c r="FP101" s="25">
        <v>4.9878407879999997</v>
      </c>
      <c r="FQ101" s="25">
        <v>4.9878407879999997</v>
      </c>
      <c r="FR101" s="25">
        <v>0.82459232832893736</v>
      </c>
      <c r="FS101" s="25">
        <v>5.1495121739999998</v>
      </c>
      <c r="FT101" s="25">
        <v>5.1495121739999998</v>
      </c>
      <c r="FU101" s="25">
        <v>5.1495121739999998</v>
      </c>
      <c r="FV101" s="25">
        <v>0.25125427867031158</v>
      </c>
      <c r="FW101" s="25">
        <v>5.1823603440000001</v>
      </c>
      <c r="FX101" s="25">
        <v>5.1823603440000001</v>
      </c>
      <c r="FY101" s="25">
        <v>5.1823603440000001</v>
      </c>
      <c r="FZ101" s="25">
        <v>4.1561163512814581E-2</v>
      </c>
      <c r="GA101" s="25">
        <v>5.1878981450000001</v>
      </c>
      <c r="GB101" s="25">
        <v>5.1878981450000001</v>
      </c>
      <c r="GC101" s="25">
        <v>5.1878981450000001</v>
      </c>
      <c r="GD101" s="25">
        <v>3.4184355863879912E-2</v>
      </c>
      <c r="GE101" s="26">
        <v>4.6359977189999997</v>
      </c>
      <c r="GF101" s="26">
        <v>4.6359977189999997</v>
      </c>
      <c r="GG101" s="26">
        <v>4.6359977189999997</v>
      </c>
      <c r="GH101" s="26">
        <v>1.6984209085605602</v>
      </c>
      <c r="GI101" s="26">
        <v>4.6665879239999999</v>
      </c>
      <c r="GJ101" s="26">
        <v>4.6665879239999999</v>
      </c>
      <c r="GK101" s="26">
        <v>4.6665879239999999</v>
      </c>
      <c r="GL101" s="26">
        <v>1.5785633224243418</v>
      </c>
      <c r="GM101" s="26">
        <v>4.6930438380000004</v>
      </c>
      <c r="GN101" s="26">
        <v>4.6930438380000004</v>
      </c>
      <c r="GO101" s="26">
        <v>4.6930438380000004</v>
      </c>
      <c r="GP101" s="26">
        <v>1.4883441842046548</v>
      </c>
      <c r="GQ101" s="26">
        <v>4.7278023229999997</v>
      </c>
      <c r="GR101" s="26">
        <v>4.7278023229999997</v>
      </c>
      <c r="GS101" s="26">
        <v>4.7278023229999997</v>
      </c>
      <c r="GT101" s="26">
        <v>1.366936418959491</v>
      </c>
      <c r="GU101" s="26">
        <v>4.7681816189999999</v>
      </c>
      <c r="GV101" s="26">
        <v>4.7681816189999999</v>
      </c>
      <c r="GW101" s="26">
        <v>4.7681816189999999</v>
      </c>
      <c r="GX101" s="26">
        <v>1.2762594436655705</v>
      </c>
      <c r="GY101" s="26">
        <v>4.8137694680000003</v>
      </c>
      <c r="GZ101" s="26">
        <v>4.8137694680000003</v>
      </c>
      <c r="HA101" s="26">
        <v>4.8137694680000003</v>
      </c>
      <c r="HB101" s="26">
        <v>1.1382433646703323</v>
      </c>
      <c r="HC101" s="26">
        <v>4.8651594349999998</v>
      </c>
      <c r="HD101" s="26">
        <v>4.8651594349999998</v>
      </c>
      <c r="HE101" s="26">
        <v>4.8651594349999998</v>
      </c>
      <c r="HF101" s="26">
        <v>1.0498421882177946</v>
      </c>
      <c r="HG101" s="26">
        <v>4.9208808050000004</v>
      </c>
      <c r="HH101" s="26">
        <v>4.9208808050000004</v>
      </c>
      <c r="HI101" s="26">
        <v>4.9208808050000004</v>
      </c>
      <c r="HJ101" s="26">
        <v>0.96225824287077444</v>
      </c>
      <c r="HK101" s="26">
        <v>4.9888642479999996</v>
      </c>
      <c r="HL101" s="26">
        <v>4.9888642479999996</v>
      </c>
      <c r="HM101" s="26">
        <v>4.9888642479999996</v>
      </c>
      <c r="HN101" s="26">
        <v>0.83491268571607336</v>
      </c>
      <c r="HO101" s="26">
        <v>5.0309980329999995</v>
      </c>
      <c r="HP101" s="26">
        <v>5.0309980329999995</v>
      </c>
      <c r="HQ101" s="26">
        <v>5.0309980329999995</v>
      </c>
      <c r="HR101" s="26">
        <v>0.73331467763707314</v>
      </c>
      <c r="HS101" s="26">
        <v>5.159007108</v>
      </c>
      <c r="HT101" s="26">
        <v>5.159007108</v>
      </c>
      <c r="HU101" s="26">
        <v>5.159007108</v>
      </c>
      <c r="HV101" s="26">
        <v>0.2637388285626483</v>
      </c>
      <c r="HW101" s="26">
        <v>5.0693228670000003</v>
      </c>
      <c r="HX101" s="26">
        <v>5.0693228670000003</v>
      </c>
      <c r="HY101" s="26">
        <v>5.0693228670000003</v>
      </c>
      <c r="HZ101" s="26">
        <v>0.63937596502273308</v>
      </c>
      <c r="IA101" s="26">
        <v>5.2559294330000004</v>
      </c>
      <c r="IB101" s="26">
        <v>5.2559294330000004</v>
      </c>
      <c r="IC101" s="26">
        <v>5.2559294330000004</v>
      </c>
      <c r="ID101" s="26">
        <v>-0.66159916781906158</v>
      </c>
      <c r="IE101" s="26">
        <v>5.2918896310000001</v>
      </c>
      <c r="IF101" s="26">
        <v>5.2918896310000001</v>
      </c>
      <c r="IG101" s="26">
        <v>5.2918896310000001</v>
      </c>
      <c r="IH101" s="26">
        <v>-1.336982383144715</v>
      </c>
      <c r="II101" s="26">
        <v>5.3056996160000001</v>
      </c>
      <c r="IJ101" s="26">
        <v>5.3056996160000001</v>
      </c>
      <c r="IK101" s="26">
        <v>5.3056996160000001</v>
      </c>
      <c r="IL101" s="26">
        <v>-1.8044010440818976</v>
      </c>
      <c r="IM101" s="27">
        <v>4.6359977189999997</v>
      </c>
      <c r="IN101" s="27">
        <v>4.6359977189999997</v>
      </c>
      <c r="IO101" s="27">
        <v>4.6359977189999997</v>
      </c>
      <c r="IP101" s="27">
        <v>1.6984209085605602</v>
      </c>
      <c r="IQ101" s="27">
        <v>4.6594320409999996</v>
      </c>
      <c r="IR101" s="27">
        <v>4.6594320409999996</v>
      </c>
      <c r="IS101" s="27">
        <v>4.6594320409999996</v>
      </c>
      <c r="IT101" s="27">
        <v>1.5835226968674436</v>
      </c>
      <c r="IU101" s="27">
        <v>4.6781878609999996</v>
      </c>
      <c r="IV101" s="27">
        <v>4.6781878609999996</v>
      </c>
      <c r="IW101" s="27">
        <v>4.6781878609999996</v>
      </c>
      <c r="IX101" s="27">
        <v>1.4977044835428592</v>
      </c>
      <c r="IY101" s="27">
        <v>4.7052861579999998</v>
      </c>
      <c r="IZ101" s="27">
        <v>4.7052861579999998</v>
      </c>
      <c r="JA101" s="27">
        <v>4.7052861579999998</v>
      </c>
      <c r="JB101" s="27">
        <v>1.3756981570304418</v>
      </c>
      <c r="JC101" s="27">
        <v>4.7373364989999995</v>
      </c>
      <c r="JD101" s="27">
        <v>4.7373364989999995</v>
      </c>
      <c r="JE101" s="27">
        <v>4.7373364989999995</v>
      </c>
      <c r="JF101" s="27">
        <v>1.2883381065372848</v>
      </c>
      <c r="JG101" s="27">
        <v>4.7737978449999998</v>
      </c>
      <c r="JH101" s="27">
        <v>4.7737978449999998</v>
      </c>
      <c r="JI101" s="27">
        <v>4.7737978449999998</v>
      </c>
      <c r="JJ101" s="27">
        <v>1.1612850613787358</v>
      </c>
      <c r="JK101" s="27">
        <v>4.8156064220000001</v>
      </c>
      <c r="JL101" s="27">
        <v>4.8156064220000001</v>
      </c>
      <c r="JM101" s="27">
        <v>4.8156064220000001</v>
      </c>
      <c r="JN101" s="27">
        <v>1.0845423392281415</v>
      </c>
      <c r="JO101" s="27">
        <v>4.8620485569999996</v>
      </c>
      <c r="JP101" s="27">
        <v>4.8620485569999996</v>
      </c>
      <c r="JQ101" s="27">
        <v>4.8620485569999996</v>
      </c>
      <c r="JR101" s="27">
        <v>0.99859748454570063</v>
      </c>
      <c r="JS101" s="27">
        <v>4.9243825990000003</v>
      </c>
      <c r="JT101" s="27">
        <v>4.9243825990000003</v>
      </c>
      <c r="JU101" s="27">
        <v>4.9243825990000003</v>
      </c>
      <c r="JV101" s="27">
        <v>0.75453646685702891</v>
      </c>
      <c r="JW101" s="27">
        <v>4.9707797139999998</v>
      </c>
      <c r="JX101" s="27">
        <v>4.9707797139999998</v>
      </c>
      <c r="JY101" s="27">
        <v>4.9707797139999998</v>
      </c>
      <c r="JZ101" s="27">
        <v>0.52566701295170848</v>
      </c>
      <c r="KA101" s="27">
        <v>5.1193397459999996</v>
      </c>
      <c r="KB101" s="27">
        <v>5.1193397459999996</v>
      </c>
      <c r="KC101" s="27">
        <v>5.1193397459999996</v>
      </c>
      <c r="KD101" s="27">
        <v>-0.38313371584752431</v>
      </c>
      <c r="KE101" s="27">
        <v>5.0140100050000003</v>
      </c>
      <c r="KF101" s="27">
        <v>5.0140100050000003</v>
      </c>
      <c r="KG101" s="27">
        <v>5.0140100050000003</v>
      </c>
      <c r="KH101" s="27">
        <v>0.29167584901047006</v>
      </c>
      <c r="KI101" s="27">
        <v>5.2119996749999995</v>
      </c>
      <c r="KJ101" s="27">
        <v>5.2119996749999995</v>
      </c>
      <c r="KK101" s="27">
        <v>5.2119996749999995</v>
      </c>
      <c r="KL101" s="27">
        <v>-1.2690851437266257</v>
      </c>
      <c r="KM101" s="27">
        <v>5.2402199740000004</v>
      </c>
      <c r="KN101" s="27">
        <v>5.2402199740000004</v>
      </c>
      <c r="KO101" s="27">
        <v>5.2402199740000004</v>
      </c>
      <c r="KP101" s="27">
        <v>-1.7574886022273546</v>
      </c>
      <c r="KQ101" s="27">
        <v>5.235646891</v>
      </c>
      <c r="KR101" s="27">
        <v>5.235646891</v>
      </c>
      <c r="KS101" s="27">
        <v>5.235646891</v>
      </c>
      <c r="KT101" s="27">
        <v>-1.6780399046193102</v>
      </c>
    </row>
    <row r="102" spans="1:306" ht="15" thickBot="1" x14ac:dyDescent="0.35">
      <c r="A102" s="2"/>
      <c r="B102" s="72" t="s">
        <v>561</v>
      </c>
      <c r="C102" s="72" t="s">
        <v>562</v>
      </c>
      <c r="D102" s="72" t="s">
        <v>842</v>
      </c>
      <c r="E102" s="85">
        <v>333013</v>
      </c>
      <c r="F102" s="82">
        <v>446934</v>
      </c>
      <c r="G102" s="20">
        <v>22.331810539842106</v>
      </c>
      <c r="H102" s="20">
        <v>3.8206621459912196</v>
      </c>
      <c r="I102" s="20">
        <v>2.7871198423122836</v>
      </c>
      <c r="J102" s="20">
        <v>12.319852898870044</v>
      </c>
      <c r="K102" s="20">
        <v>22.800313104842107</v>
      </c>
      <c r="L102" s="20">
        <v>3.7522727923042778</v>
      </c>
      <c r="M102" s="20">
        <v>2.7372307609487869</v>
      </c>
      <c r="N102" s="20">
        <v>11.769342381032468</v>
      </c>
      <c r="O102" s="20">
        <v>22.797181331724051</v>
      </c>
      <c r="P102" s="20">
        <v>3.697926509915797</v>
      </c>
      <c r="Q102" s="20">
        <v>2.6975859045827857</v>
      </c>
      <c r="R102" s="20">
        <v>11.252433077874038</v>
      </c>
      <c r="S102" s="20">
        <v>23.007271335282905</v>
      </c>
      <c r="T102" s="20">
        <v>3.7320051700064405</v>
      </c>
      <c r="U102" s="20">
        <v>2.7224458126585902</v>
      </c>
      <c r="V102" s="20">
        <v>10.875362776047336</v>
      </c>
      <c r="W102" s="20">
        <v>22.935707225130386</v>
      </c>
      <c r="X102" s="20">
        <v>3.7203967691150872</v>
      </c>
      <c r="Y102" s="20">
        <v>2.7139776458263687</v>
      </c>
      <c r="Z102" s="20">
        <v>10.338847629892438</v>
      </c>
      <c r="AA102" s="20">
        <v>22.464404073274576</v>
      </c>
      <c r="AB102" s="20">
        <v>3.6439467732101471</v>
      </c>
      <c r="AC102" s="20">
        <v>2.6582084381891748</v>
      </c>
      <c r="AD102" s="20">
        <v>9.8602436034146663</v>
      </c>
      <c r="AE102" s="20">
        <v>21.828432981980438</v>
      </c>
      <c r="AF102" s="20">
        <v>3.54078602172005</v>
      </c>
      <c r="AG102" s="20">
        <v>2.5829541062332404</v>
      </c>
      <c r="AH102" s="20">
        <v>9.370096505239573</v>
      </c>
      <c r="AI102" s="20">
        <v>21.222294090717924</v>
      </c>
      <c r="AJ102" s="20">
        <v>3.4424643458042881</v>
      </c>
      <c r="AK102" s="20">
        <v>2.5112298125367292</v>
      </c>
      <c r="AL102" s="20">
        <v>8.8659991935625939</v>
      </c>
      <c r="AM102" s="20">
        <v>20.451051904769994</v>
      </c>
      <c r="AN102" s="20">
        <v>3.3173612954103571</v>
      </c>
      <c r="AO102" s="20">
        <v>2.4199688790222167</v>
      </c>
      <c r="AP102" s="20">
        <v>8.3613136614522467</v>
      </c>
      <c r="AQ102" s="20">
        <v>20.017064916956599</v>
      </c>
      <c r="AR102" s="20">
        <v>3.2469643474788872</v>
      </c>
      <c r="AS102" s="20">
        <v>2.3686152856080778</v>
      </c>
      <c r="AT102" s="20">
        <v>7.9726304666604548</v>
      </c>
      <c r="AU102" s="20">
        <v>14.792387326972005</v>
      </c>
      <c r="AV102" s="20">
        <v>2.3994703751042823</v>
      </c>
      <c r="AW102" s="20">
        <v>1.7503802319999777</v>
      </c>
      <c r="AX102" s="20">
        <v>5.1696515260883693</v>
      </c>
      <c r="AY102" s="20">
        <v>19.564005223077029</v>
      </c>
      <c r="AZ102" s="20">
        <v>3.1734736194720803</v>
      </c>
      <c r="BA102" s="20">
        <v>2.3150048227021491</v>
      </c>
      <c r="BB102" s="20">
        <v>7.5931298215030516</v>
      </c>
      <c r="BC102" s="20">
        <v>4.4325909407047153</v>
      </c>
      <c r="BD102" s="20">
        <v>0.71900974549141583</v>
      </c>
      <c r="BE102" s="20">
        <v>0.52450759891912091</v>
      </c>
      <c r="BF102" s="20">
        <v>-1.8315110331685247</v>
      </c>
      <c r="BG102" s="20">
        <v>25.820395640842108</v>
      </c>
      <c r="BH102" s="20">
        <v>4.2168442242682138</v>
      </c>
      <c r="BI102" s="20">
        <v>3.0761291525683356</v>
      </c>
      <c r="BJ102" s="20">
        <v>-7.4191972426633086</v>
      </c>
      <c r="BK102" s="20">
        <v>25.962645888842104</v>
      </c>
      <c r="BL102" s="20">
        <v>8.0700127959143728</v>
      </c>
      <c r="BM102" s="20">
        <v>5.8869619798250197</v>
      </c>
      <c r="BN102" s="20">
        <v>-11.48808569786808</v>
      </c>
      <c r="BO102" s="23">
        <v>22.341812516842104</v>
      </c>
      <c r="BP102" s="23">
        <v>3.8206621459912196</v>
      </c>
      <c r="BQ102" s="23">
        <v>2.7871198423122836</v>
      </c>
      <c r="BR102" s="23">
        <v>12.319852898870044</v>
      </c>
      <c r="BS102" s="23">
        <v>22.839168183842105</v>
      </c>
      <c r="BT102" s="23">
        <v>3.7210039521181115</v>
      </c>
      <c r="BU102" s="23">
        <v>2.7144205773735663</v>
      </c>
      <c r="BV102" s="23">
        <v>11.725489228817706</v>
      </c>
      <c r="BW102" s="23">
        <v>22.728604450717871</v>
      </c>
      <c r="BX102" s="23">
        <v>3.68680266690424</v>
      </c>
      <c r="BY102" s="23">
        <v>2.689471215977616</v>
      </c>
      <c r="BZ102" s="23">
        <v>11.534249914596197</v>
      </c>
      <c r="CA102" s="23">
        <v>23.038457435561781</v>
      </c>
      <c r="CB102" s="23">
        <v>3.7370638614860607</v>
      </c>
      <c r="CC102" s="23">
        <v>2.7261360576633149</v>
      </c>
      <c r="CD102" s="23">
        <v>11.423817899437147</v>
      </c>
      <c r="CE102" s="23">
        <v>23.098015047487678</v>
      </c>
      <c r="CF102" s="23">
        <v>3.7467246905509928</v>
      </c>
      <c r="CG102" s="23">
        <v>2.7331834979632408</v>
      </c>
      <c r="CH102" s="23">
        <v>11.147191436861291</v>
      </c>
      <c r="CI102" s="23">
        <v>23.143745674674861</v>
      </c>
      <c r="CJ102" s="23">
        <v>3.7541426470136732</v>
      </c>
      <c r="CK102" s="23">
        <v>2.7385947939262292</v>
      </c>
      <c r="CL102" s="23">
        <v>10.959975257670806</v>
      </c>
      <c r="CM102" s="23">
        <v>23.005931889751931</v>
      </c>
      <c r="CN102" s="23">
        <v>3.731787898797974</v>
      </c>
      <c r="CO102" s="23">
        <v>2.7222873163369732</v>
      </c>
      <c r="CP102" s="23">
        <v>10.647172099026996</v>
      </c>
      <c r="CQ102" s="23">
        <v>22.557228614382534</v>
      </c>
      <c r="CR102" s="23">
        <v>3.6590038246209815</v>
      </c>
      <c r="CS102" s="23">
        <v>2.6691923475615034</v>
      </c>
      <c r="CT102" s="23">
        <v>10.142327115909097</v>
      </c>
      <c r="CU102" s="23">
        <v>22.006450267268185</v>
      </c>
      <c r="CV102" s="23">
        <v>3.5696621721927726</v>
      </c>
      <c r="CW102" s="23">
        <v>2.6040188559747386</v>
      </c>
      <c r="CX102" s="23">
        <v>9.5634093315562936</v>
      </c>
      <c r="CY102" s="23">
        <v>21.860676119317223</v>
      </c>
      <c r="CZ102" s="23">
        <v>3.5460161749826651</v>
      </c>
      <c r="DA102" s="23">
        <v>2.5867694302214828</v>
      </c>
      <c r="DB102" s="23">
        <v>9.3259394328877931</v>
      </c>
      <c r="DC102" s="23">
        <v>20.804559830706904</v>
      </c>
      <c r="DD102" s="23">
        <v>3.3747037498026606</v>
      </c>
      <c r="DE102" s="23">
        <v>2.4617994011507869</v>
      </c>
      <c r="DF102" s="23">
        <v>8.3362826668279908</v>
      </c>
      <c r="DG102" s="23">
        <v>21.383157988195286</v>
      </c>
      <c r="DH102" s="23">
        <v>3.4685580484561211</v>
      </c>
      <c r="DI102" s="23">
        <v>2.530264805331532</v>
      </c>
      <c r="DJ102" s="23">
        <v>9.062541508973176</v>
      </c>
      <c r="DK102" s="23">
        <v>19.763016810869303</v>
      </c>
      <c r="DL102" s="23">
        <v>3.2057552518181538</v>
      </c>
      <c r="DM102" s="23">
        <v>2.338553824057418</v>
      </c>
      <c r="DN102" s="23">
        <v>7.3513767690678193</v>
      </c>
      <c r="DO102" s="23">
        <v>24.647652472842104</v>
      </c>
      <c r="DP102" s="23">
        <v>7.0697472524053762</v>
      </c>
      <c r="DQ102" s="23">
        <v>5.1572821920373633</v>
      </c>
      <c r="DR102" s="23">
        <v>6.8760396385486402</v>
      </c>
      <c r="DS102" s="23">
        <v>24.723832323842107</v>
      </c>
      <c r="DT102" s="23">
        <v>10.764696601435576</v>
      </c>
      <c r="DU102" s="23">
        <v>7.8526962992036431</v>
      </c>
      <c r="DV102" s="23">
        <v>6.5606358856080007</v>
      </c>
      <c r="DW102" s="25">
        <v>22.331810539842106</v>
      </c>
      <c r="DX102" s="25">
        <v>3.8206621459912196</v>
      </c>
      <c r="DY102" s="25">
        <v>2.7871198423122836</v>
      </c>
      <c r="DZ102" s="25">
        <v>12.319852898870044</v>
      </c>
      <c r="EA102" s="25">
        <v>22.800373164842107</v>
      </c>
      <c r="EB102" s="25">
        <v>3.7545393224898991</v>
      </c>
      <c r="EC102" s="25">
        <v>2.7388841631634198</v>
      </c>
      <c r="ED102" s="25">
        <v>11.835585004934492</v>
      </c>
      <c r="EE102" s="25">
        <v>22.908507887783955</v>
      </c>
      <c r="EF102" s="25">
        <v>3.7159847697033204</v>
      </c>
      <c r="EG102" s="25">
        <v>2.7107591536815692</v>
      </c>
      <c r="EH102" s="25">
        <v>11.383107621371945</v>
      </c>
      <c r="EI102" s="25">
        <v>23.218625942178779</v>
      </c>
      <c r="EJ102" s="25">
        <v>3.7662889611673003</v>
      </c>
      <c r="EK102" s="25">
        <v>2.7474553609941794</v>
      </c>
      <c r="EL102" s="25">
        <v>11.075974578983054</v>
      </c>
      <c r="EM102" s="25">
        <v>23.239564456446967</v>
      </c>
      <c r="EN102" s="25">
        <v>3.7696853936412937</v>
      </c>
      <c r="EO102" s="25">
        <v>2.749933011197109</v>
      </c>
      <c r="EP102" s="25">
        <v>10.640989453517317</v>
      </c>
      <c r="EQ102" s="25">
        <v>22.947669128826277</v>
      </c>
      <c r="ER102" s="25">
        <v>3.7223371072710387</v>
      </c>
      <c r="ES102" s="25">
        <v>2.7153930954967676</v>
      </c>
      <c r="ET102" s="25">
        <v>10.315968931249419</v>
      </c>
      <c r="EU102" s="25">
        <v>22.536755969112413</v>
      </c>
      <c r="EV102" s="25">
        <v>3.6556829606698265</v>
      </c>
      <c r="EW102" s="25">
        <v>2.6667698235438806</v>
      </c>
      <c r="EX102" s="25">
        <v>10.002308669196992</v>
      </c>
      <c r="EY102" s="25">
        <v>22.142282652779464</v>
      </c>
      <c r="EZ102" s="25">
        <v>3.5916955179813712</v>
      </c>
      <c r="FA102" s="25">
        <v>2.6200918749681512</v>
      </c>
      <c r="FB102" s="25">
        <v>9.6372113137974544</v>
      </c>
      <c r="FC102" s="25">
        <v>21.329329287913026</v>
      </c>
      <c r="FD102" s="25">
        <v>3.4598265050748749</v>
      </c>
      <c r="FE102" s="25">
        <v>2.5238952659998706</v>
      </c>
      <c r="FF102" s="25">
        <v>9.2159108403435503</v>
      </c>
      <c r="FG102" s="25">
        <v>20.972068479611242</v>
      </c>
      <c r="FH102" s="25">
        <v>3.401875296337737</v>
      </c>
      <c r="FI102" s="25">
        <v>2.4816206660521294</v>
      </c>
      <c r="FJ102" s="25">
        <v>8.8656849065835033</v>
      </c>
      <c r="FK102" s="25">
        <v>17.478549933161581</v>
      </c>
      <c r="FL102" s="25">
        <v>2.8351923078657717</v>
      </c>
      <c r="FM102" s="25">
        <v>2.0682333156086421</v>
      </c>
      <c r="FN102" s="25">
        <v>7.4711319297098662</v>
      </c>
      <c r="FO102" s="25">
        <v>20.53192432473082</v>
      </c>
      <c r="FP102" s="25">
        <v>3.3304795954906403</v>
      </c>
      <c r="FQ102" s="25">
        <v>2.4295384962911832</v>
      </c>
      <c r="FR102" s="25">
        <v>8.4916049764908337</v>
      </c>
      <c r="FS102" s="25">
        <v>13.301440723859127</v>
      </c>
      <c r="FT102" s="25">
        <v>2.1576242061286606</v>
      </c>
      <c r="FU102" s="25">
        <v>1.573956818836789</v>
      </c>
      <c r="FV102" s="25">
        <v>6.1364441257300939</v>
      </c>
      <c r="FW102" s="25">
        <v>25.715376634842105</v>
      </c>
      <c r="FX102" s="25">
        <v>6.5067526262856283</v>
      </c>
      <c r="FY102" s="25">
        <v>4.7465854505785749</v>
      </c>
      <c r="FZ102" s="25">
        <v>5.4570414977597679</v>
      </c>
      <c r="GA102" s="25">
        <v>25.813430241842106</v>
      </c>
      <c r="GB102" s="25">
        <v>11.094411490250529</v>
      </c>
      <c r="GC102" s="25">
        <v>8.0932187201369228</v>
      </c>
      <c r="GD102" s="25">
        <v>5.1743836631120992</v>
      </c>
      <c r="GE102" s="26">
        <v>22.331021192842105</v>
      </c>
      <c r="GF102" s="26">
        <v>3.8206621459912196</v>
      </c>
      <c r="GG102" s="26">
        <v>2.7871198423122836</v>
      </c>
      <c r="GH102" s="26">
        <v>12.319852898870044</v>
      </c>
      <c r="GI102" s="26">
        <v>22.839551177842107</v>
      </c>
      <c r="GJ102" s="26">
        <v>3.770381494158253</v>
      </c>
      <c r="GK102" s="26">
        <v>2.7504408068327675</v>
      </c>
      <c r="GL102" s="26">
        <v>11.822028697372929</v>
      </c>
      <c r="GM102" s="26">
        <v>22.95324582223035</v>
      </c>
      <c r="GN102" s="26">
        <v>3.723241701662622</v>
      </c>
      <c r="GO102" s="26">
        <v>2.7160529845112076</v>
      </c>
      <c r="GP102" s="26">
        <v>11.35961742296908</v>
      </c>
      <c r="GQ102" s="26">
        <v>23.365497921842106</v>
      </c>
      <c r="GR102" s="26">
        <v>3.7906222140206514</v>
      </c>
      <c r="GS102" s="26">
        <v>2.7652061301708613</v>
      </c>
      <c r="GT102" s="26">
        <v>11.026874309953321</v>
      </c>
      <c r="GU102" s="26">
        <v>23.017367430776606</v>
      </c>
      <c r="GV102" s="26">
        <v>3.7336428557637076</v>
      </c>
      <c r="GW102" s="26">
        <v>2.7236404816178279</v>
      </c>
      <c r="GX102" s="26">
        <v>10.542964192862449</v>
      </c>
      <c r="GY102" s="26">
        <v>22.649989795778939</v>
      </c>
      <c r="GZ102" s="26">
        <v>3.6740505984648837</v>
      </c>
      <c r="HA102" s="26">
        <v>2.6801687595918438</v>
      </c>
      <c r="HB102" s="26">
        <v>10.142511221956578</v>
      </c>
      <c r="HC102" s="26">
        <v>22.315657697161033</v>
      </c>
      <c r="HD102" s="26">
        <v>3.619818651427007</v>
      </c>
      <c r="HE102" s="26">
        <v>2.6406073092722733</v>
      </c>
      <c r="HF102" s="26">
        <v>9.7665355156644864</v>
      </c>
      <c r="HG102" s="26">
        <v>21.382007272819525</v>
      </c>
      <c r="HH102" s="26">
        <v>3.468371391130749</v>
      </c>
      <c r="HI102" s="26">
        <v>2.530128641411411</v>
      </c>
      <c r="HJ102" s="26">
        <v>9.3981899407346461</v>
      </c>
      <c r="HK102" s="26">
        <v>18.86650392351736</v>
      </c>
      <c r="HL102" s="26">
        <v>3.0603320644346108</v>
      </c>
      <c r="HM102" s="26">
        <v>2.2324696335161955</v>
      </c>
      <c r="HN102" s="26">
        <v>9.0048532631939793</v>
      </c>
      <c r="HO102" s="26">
        <v>16.892230071246061</v>
      </c>
      <c r="HP102" s="26">
        <v>2.7400854729848114</v>
      </c>
      <c r="HQ102" s="26">
        <v>1.9988542036883779</v>
      </c>
      <c r="HR102" s="26">
        <v>8.6889866378268756</v>
      </c>
      <c r="HS102" s="26">
        <v>8.9653853869382445</v>
      </c>
      <c r="HT102" s="26">
        <v>1.4542734828290014</v>
      </c>
      <c r="HU102" s="26">
        <v>1.0608722585937378</v>
      </c>
      <c r="HV102" s="26">
        <v>6.1490846799997634</v>
      </c>
      <c r="HW102" s="26">
        <v>15.025841395461867</v>
      </c>
      <c r="HX102" s="26">
        <v>2.4373389157872052</v>
      </c>
      <c r="HY102" s="26">
        <v>1.778004805203218</v>
      </c>
      <c r="HZ102" s="26">
        <v>8.3880966812225424</v>
      </c>
      <c r="IA102" s="26">
        <v>2.6914375645502386</v>
      </c>
      <c r="IB102" s="26">
        <v>0.43657758276824887</v>
      </c>
      <c r="IC102" s="26">
        <v>0.31847726837580376</v>
      </c>
      <c r="ID102" s="26">
        <v>-0.51678649768847507</v>
      </c>
      <c r="IE102" s="26">
        <v>21.315149145576857</v>
      </c>
      <c r="IF102" s="26">
        <v>3.457526346844948</v>
      </c>
      <c r="IG102" s="26">
        <v>2.5222173325951038</v>
      </c>
      <c r="IH102" s="26">
        <v>-5.7877688800993283</v>
      </c>
      <c r="II102" s="26">
        <v>26.998889148842107</v>
      </c>
      <c r="IJ102" s="26">
        <v>7.3801771836176906</v>
      </c>
      <c r="IK102" s="26">
        <v>5.3837365048944381</v>
      </c>
      <c r="IL102" s="26">
        <v>-9.5247544761650644</v>
      </c>
      <c r="IM102" s="27">
        <v>22.331021192842105</v>
      </c>
      <c r="IN102" s="27">
        <v>3.8206621459912307</v>
      </c>
      <c r="IO102" s="27">
        <v>2.787119842312292</v>
      </c>
      <c r="IP102" s="27">
        <v>12.319852898870044</v>
      </c>
      <c r="IQ102" s="27">
        <v>22.807650356842107</v>
      </c>
      <c r="IR102" s="27">
        <v>3.7890251762017777</v>
      </c>
      <c r="IS102" s="27">
        <v>2.7640411133167602</v>
      </c>
      <c r="IT102" s="27">
        <v>11.876960773784047</v>
      </c>
      <c r="IU102" s="27">
        <v>23.025764493842107</v>
      </c>
      <c r="IV102" s="27">
        <v>3.7541394222285667</v>
      </c>
      <c r="IW102" s="27">
        <v>2.738592441490391</v>
      </c>
      <c r="IX102" s="27">
        <v>11.463567163145715</v>
      </c>
      <c r="IY102" s="27">
        <v>23.281822727842105</v>
      </c>
      <c r="IZ102" s="27">
        <v>3.8198449052493517</v>
      </c>
      <c r="JA102" s="27">
        <v>2.7865236765691299</v>
      </c>
      <c r="JB102" s="27">
        <v>11.162001056693164</v>
      </c>
      <c r="JC102" s="27">
        <v>23.262257574163804</v>
      </c>
      <c r="JD102" s="27">
        <v>3.7733664400117481</v>
      </c>
      <c r="JE102" s="27">
        <v>2.7526182832749684</v>
      </c>
      <c r="JF102" s="27">
        <v>10.718008385811505</v>
      </c>
      <c r="JG102" s="27">
        <v>22.462183610275176</v>
      </c>
      <c r="JH102" s="27">
        <v>3.6435865923232962</v>
      </c>
      <c r="JI102" s="27">
        <v>2.6579456912468373</v>
      </c>
      <c r="JJ102" s="27">
        <v>10.379270965775763</v>
      </c>
      <c r="JK102" s="27">
        <v>22.183114560703022</v>
      </c>
      <c r="JL102" s="27">
        <v>3.5983188541106865</v>
      </c>
      <c r="JM102" s="27">
        <v>2.6249235064610557</v>
      </c>
      <c r="JN102" s="27">
        <v>10.061649264521318</v>
      </c>
      <c r="JO102" s="27">
        <v>21.332493023050908</v>
      </c>
      <c r="JP102" s="27">
        <v>3.4603396939584692</v>
      </c>
      <c r="JQ102" s="27">
        <v>2.5242696301455778</v>
      </c>
      <c r="JR102" s="27">
        <v>9.5798041391600215</v>
      </c>
      <c r="JS102" s="27">
        <v>19.531564658716885</v>
      </c>
      <c r="JT102" s="27">
        <v>3.1682114416090181</v>
      </c>
      <c r="JU102" s="27">
        <v>2.311166137213744</v>
      </c>
      <c r="JV102" s="27">
        <v>8.0470024129018967</v>
      </c>
      <c r="JW102" s="27">
        <v>16.419322759591434</v>
      </c>
      <c r="JX102" s="27">
        <v>2.6633752666196462</v>
      </c>
      <c r="JY102" s="27">
        <v>1.9428951761432309</v>
      </c>
      <c r="JZ102" s="27">
        <v>6.5350809985719422</v>
      </c>
      <c r="KA102" s="27">
        <v>5.7735434476620187</v>
      </c>
      <c r="KB102" s="27">
        <v>0.93652540024979525</v>
      </c>
      <c r="KC102" s="27">
        <v>0.6831822407025403</v>
      </c>
      <c r="KD102" s="27">
        <v>0.66356842219436984</v>
      </c>
      <c r="KE102" s="27">
        <v>13.092761635694325</v>
      </c>
      <c r="KF102" s="27">
        <v>2.1237744103595748</v>
      </c>
      <c r="KG102" s="27">
        <v>1.5492638640971961</v>
      </c>
      <c r="KH102" s="27">
        <v>5.0120867856629054</v>
      </c>
      <c r="KI102" s="27">
        <v>2.6914375645502386</v>
      </c>
      <c r="KJ102" s="27">
        <v>0.43657758276824887</v>
      </c>
      <c r="KK102" s="27">
        <v>0.31847726837580376</v>
      </c>
      <c r="KL102" s="27">
        <v>-5.5513245767453441</v>
      </c>
      <c r="KM102" s="27">
        <v>26.732058010842106</v>
      </c>
      <c r="KN102" s="27">
        <v>7.9346654931225364</v>
      </c>
      <c r="KO102" s="27">
        <v>5.7882280068118916</v>
      </c>
      <c r="KP102" s="27">
        <v>-9.212366052457007</v>
      </c>
      <c r="KQ102" s="27">
        <v>26.732258408842107</v>
      </c>
      <c r="KR102" s="27">
        <v>7.7580405989583578</v>
      </c>
      <c r="KS102" s="27">
        <v>5.6593826055801184</v>
      </c>
      <c r="KT102" s="27">
        <v>-8.5816821851938556</v>
      </c>
    </row>
    <row r="103" spans="1:306" ht="15" thickBot="1" x14ac:dyDescent="0.35">
      <c r="A103" s="2"/>
      <c r="B103" s="72" t="s">
        <v>563</v>
      </c>
      <c r="C103" s="72" t="s">
        <v>474</v>
      </c>
      <c r="D103" s="72" t="s">
        <v>847</v>
      </c>
      <c r="E103" s="85">
        <v>371893</v>
      </c>
      <c r="F103" s="82">
        <v>413641</v>
      </c>
      <c r="G103" s="20">
        <v>23.765075113999998</v>
      </c>
      <c r="H103" s="20">
        <v>13.725910931174088</v>
      </c>
      <c r="I103" s="20">
        <v>9.8650824442289036</v>
      </c>
      <c r="J103" s="20">
        <v>10.300199056823262</v>
      </c>
      <c r="K103" s="20">
        <v>23.923066385999999</v>
      </c>
      <c r="L103" s="20">
        <v>13.732564437579654</v>
      </c>
      <c r="M103" s="20">
        <v>9.8698644502876078</v>
      </c>
      <c r="N103" s="20">
        <v>9.9287514630781626</v>
      </c>
      <c r="O103" s="20">
        <v>24.033072163</v>
      </c>
      <c r="P103" s="20">
        <v>13.56388120169677</v>
      </c>
      <c r="Q103" s="20">
        <v>9.7486284873494746</v>
      </c>
      <c r="R103" s="20">
        <v>9.351343918841124</v>
      </c>
      <c r="S103" s="20">
        <v>24.172921018</v>
      </c>
      <c r="T103" s="20">
        <v>13.485013695033386</v>
      </c>
      <c r="U103" s="20">
        <v>9.6919448574391271</v>
      </c>
      <c r="V103" s="20">
        <v>9.4798740010995868</v>
      </c>
      <c r="W103" s="20">
        <v>24.288306765999998</v>
      </c>
      <c r="X103" s="20">
        <v>13.299931250710978</v>
      </c>
      <c r="Y103" s="20">
        <v>9.5589224605012948</v>
      </c>
      <c r="Z103" s="20">
        <v>9.0153745995035095</v>
      </c>
      <c r="AA103" s="20">
        <v>24.412509584999999</v>
      </c>
      <c r="AB103" s="20">
        <v>13.246954275179872</v>
      </c>
      <c r="AC103" s="20">
        <v>9.5208468650904798</v>
      </c>
      <c r="AD103" s="20">
        <v>8.7752319036685709</v>
      </c>
      <c r="AE103" s="20">
        <v>24.554748647</v>
      </c>
      <c r="AF103" s="20">
        <v>13.13891573497075</v>
      </c>
      <c r="AG103" s="20">
        <v>9.4431974390041962</v>
      </c>
      <c r="AH103" s="20">
        <v>8.5215497656486807</v>
      </c>
      <c r="AI103" s="20">
        <v>24.704320424999999</v>
      </c>
      <c r="AJ103" s="20">
        <v>13.004540673875251</v>
      </c>
      <c r="AK103" s="20">
        <v>9.34661943680074</v>
      </c>
      <c r="AL103" s="20">
        <v>8.2866494696221995</v>
      </c>
      <c r="AM103" s="20">
        <v>24.872095561000002</v>
      </c>
      <c r="AN103" s="20">
        <v>12.867535925044487</v>
      </c>
      <c r="AO103" s="20">
        <v>9.2481514262443891</v>
      </c>
      <c r="AP103" s="20">
        <v>7.9516618663209666</v>
      </c>
      <c r="AQ103" s="20">
        <v>24.992300466</v>
      </c>
      <c r="AR103" s="20">
        <v>12.77633927940119</v>
      </c>
      <c r="AS103" s="20">
        <v>9.1826066013930969</v>
      </c>
      <c r="AT103" s="20">
        <v>7.7042093742301496</v>
      </c>
      <c r="AU103" s="20">
        <v>25.390335243999999</v>
      </c>
      <c r="AV103" s="20">
        <v>12.045580111871653</v>
      </c>
      <c r="AW103" s="20">
        <v>8.6573955993180363</v>
      </c>
      <c r="AX103" s="20">
        <v>5.7927153643265274</v>
      </c>
      <c r="AY103" s="20">
        <v>25.103983937999999</v>
      </c>
      <c r="AZ103" s="20">
        <v>12.660081313205442</v>
      </c>
      <c r="BA103" s="20">
        <v>9.0990497120128353</v>
      </c>
      <c r="BB103" s="20">
        <v>7.4792314940484879</v>
      </c>
      <c r="BC103" s="20">
        <v>25.719005702</v>
      </c>
      <c r="BD103" s="20">
        <v>10.593100502495624</v>
      </c>
      <c r="BE103" s="20">
        <v>7.6134699052854096</v>
      </c>
      <c r="BF103" s="20">
        <v>1.2658503588982057</v>
      </c>
      <c r="BG103" s="20">
        <v>25.877558732000001</v>
      </c>
      <c r="BH103" s="20">
        <v>10.038764970803417</v>
      </c>
      <c r="BI103" s="20">
        <v>7.2150580440012924</v>
      </c>
      <c r="BJ103" s="20">
        <v>-2.3736990045817521</v>
      </c>
      <c r="BK103" s="20">
        <v>25.927139138000001</v>
      </c>
      <c r="BL103" s="20">
        <v>9.595705534572291</v>
      </c>
      <c r="BM103" s="20">
        <v>6.8966225035092812</v>
      </c>
      <c r="BN103" s="20">
        <v>-4.7543335098402153</v>
      </c>
      <c r="BO103" s="23">
        <v>23.745161878000001</v>
      </c>
      <c r="BP103" s="23">
        <v>13.725910931174088</v>
      </c>
      <c r="BQ103" s="23">
        <v>9.8650824442289036</v>
      </c>
      <c r="BR103" s="23">
        <v>10.300199056823262</v>
      </c>
      <c r="BS103" s="23">
        <v>23.895840264</v>
      </c>
      <c r="BT103" s="23">
        <v>13.697446284597815</v>
      </c>
      <c r="BU103" s="23">
        <v>9.844624342276413</v>
      </c>
      <c r="BV103" s="23">
        <v>9.9008514317149388</v>
      </c>
      <c r="BW103" s="23">
        <v>23.910618875000001</v>
      </c>
      <c r="BX103" s="23">
        <v>13.56813659401287</v>
      </c>
      <c r="BY103" s="23">
        <v>9.7516869215941195</v>
      </c>
      <c r="BZ103" s="23">
        <v>9.5271273822906704</v>
      </c>
      <c r="CA103" s="23">
        <v>23.948276342</v>
      </c>
      <c r="CB103" s="23">
        <v>13.531232962521029</v>
      </c>
      <c r="CC103" s="23">
        <v>9.7251635550223892</v>
      </c>
      <c r="CD103" s="23">
        <v>9.7961520641971838</v>
      </c>
      <c r="CE103" s="23">
        <v>23.986650115</v>
      </c>
      <c r="CF103" s="23">
        <v>13.410860999208694</v>
      </c>
      <c r="CG103" s="23">
        <v>9.6386498549113906</v>
      </c>
      <c r="CH103" s="23">
        <v>9.4561807472752442</v>
      </c>
      <c r="CI103" s="23">
        <v>24.027472612</v>
      </c>
      <c r="CJ103" s="23">
        <v>13.419517977472374</v>
      </c>
      <c r="CK103" s="23">
        <v>9.644871795642123</v>
      </c>
      <c r="CL103" s="23">
        <v>9.3537449303833782</v>
      </c>
      <c r="CM103" s="23">
        <v>24.092158518000002</v>
      </c>
      <c r="CN103" s="23">
        <v>13.382023121597015</v>
      </c>
      <c r="CO103" s="23">
        <v>9.617923504464974</v>
      </c>
      <c r="CP103" s="23">
        <v>9.1654816905361578</v>
      </c>
      <c r="CQ103" s="23">
        <v>24.183287048</v>
      </c>
      <c r="CR103" s="23">
        <v>13.276970145383862</v>
      </c>
      <c r="CS103" s="23">
        <v>9.5424198620072183</v>
      </c>
      <c r="CT103" s="23">
        <v>8.8614805233813403</v>
      </c>
      <c r="CU103" s="23">
        <v>24.273411968000001</v>
      </c>
      <c r="CV103" s="23">
        <v>13.2190400645877</v>
      </c>
      <c r="CW103" s="23">
        <v>9.5007843723176393</v>
      </c>
      <c r="CX103" s="23">
        <v>8.4463517223221629</v>
      </c>
      <c r="CY103" s="23">
        <v>24.315726764000001</v>
      </c>
      <c r="CZ103" s="23">
        <v>13.156921869164181</v>
      </c>
      <c r="DA103" s="23">
        <v>9.456138802182986</v>
      </c>
      <c r="DB103" s="23">
        <v>8.2605408895827672</v>
      </c>
      <c r="DC103" s="23">
        <v>24.465825564999999</v>
      </c>
      <c r="DD103" s="23">
        <v>13.006902810508524</v>
      </c>
      <c r="DE103" s="23">
        <v>9.3483171509086489</v>
      </c>
      <c r="DF103" s="23">
        <v>7.4243239983709408</v>
      </c>
      <c r="DG103" s="23">
        <v>24.354709178</v>
      </c>
      <c r="DH103" s="23">
        <v>13.086665255411111</v>
      </c>
      <c r="DI103" s="23">
        <v>9.4056439905525053</v>
      </c>
      <c r="DJ103" s="23">
        <v>8.0726618077913184</v>
      </c>
      <c r="DK103" s="23">
        <v>24.622193995</v>
      </c>
      <c r="DL103" s="23">
        <v>12.805007940861131</v>
      </c>
      <c r="DM103" s="23">
        <v>9.2032113328594551</v>
      </c>
      <c r="DN103" s="23">
        <v>6.7238618813238826</v>
      </c>
      <c r="DO103" s="23">
        <v>24.723478847999999</v>
      </c>
      <c r="DP103" s="23">
        <v>12.643854706804166</v>
      </c>
      <c r="DQ103" s="23">
        <v>9.0873873304964956</v>
      </c>
      <c r="DR103" s="23">
        <v>6.256327193466019</v>
      </c>
      <c r="DS103" s="23">
        <v>24.785789697999999</v>
      </c>
      <c r="DT103" s="23">
        <v>12.554120717690198</v>
      </c>
      <c r="DU103" s="23">
        <v>9.0228937456919862</v>
      </c>
      <c r="DV103" s="23">
        <v>6.1068120968223241</v>
      </c>
      <c r="DW103" s="25">
        <v>23.765075113999998</v>
      </c>
      <c r="DX103" s="25">
        <v>13.725910931174088</v>
      </c>
      <c r="DY103" s="25">
        <v>9.8650824442289036</v>
      </c>
      <c r="DZ103" s="25">
        <v>10.300199056823262</v>
      </c>
      <c r="EA103" s="25">
        <v>23.923066385999999</v>
      </c>
      <c r="EB103" s="25">
        <v>13.70668380899251</v>
      </c>
      <c r="EC103" s="25">
        <v>9.8512635329422409</v>
      </c>
      <c r="ED103" s="25">
        <v>9.9530277054768188</v>
      </c>
      <c r="EE103" s="25">
        <v>24.033072163</v>
      </c>
      <c r="EF103" s="25">
        <v>13.622837698860462</v>
      </c>
      <c r="EG103" s="25">
        <v>9.791001682692146</v>
      </c>
      <c r="EH103" s="25">
        <v>9.4046193413597479</v>
      </c>
      <c r="EI103" s="25">
        <v>24.172921018</v>
      </c>
      <c r="EJ103" s="25">
        <v>13.579874000583589</v>
      </c>
      <c r="EK103" s="25">
        <v>9.7601228268015898</v>
      </c>
      <c r="EL103" s="25">
        <v>9.573031507210219</v>
      </c>
      <c r="EM103" s="25">
        <v>24.288306765999998</v>
      </c>
      <c r="EN103" s="25">
        <v>13.448059193874826</v>
      </c>
      <c r="EO103" s="25">
        <v>9.6653849298363212</v>
      </c>
      <c r="EP103" s="25">
        <v>9.1752736429982633</v>
      </c>
      <c r="EQ103" s="25">
        <v>24.412509584999999</v>
      </c>
      <c r="ER103" s="25">
        <v>13.345306413597568</v>
      </c>
      <c r="ES103" s="25">
        <v>9.5915344834876795</v>
      </c>
      <c r="ET103" s="25">
        <v>9.0379952943961399</v>
      </c>
      <c r="EU103" s="25">
        <v>24.554748647</v>
      </c>
      <c r="EV103" s="25">
        <v>13.251166194751129</v>
      </c>
      <c r="EW103" s="25">
        <v>9.5238740546174459</v>
      </c>
      <c r="EX103" s="25">
        <v>8.9025406680558632</v>
      </c>
      <c r="EY103" s="25">
        <v>24.704320424999999</v>
      </c>
      <c r="EZ103" s="25">
        <v>13.132513046937792</v>
      </c>
      <c r="FA103" s="25">
        <v>9.4385957010484045</v>
      </c>
      <c r="FB103" s="25">
        <v>8.7558993689975022</v>
      </c>
      <c r="FC103" s="25">
        <v>24.872095561000002</v>
      </c>
      <c r="FD103" s="25">
        <v>12.997886851745081</v>
      </c>
      <c r="FE103" s="25">
        <v>9.3418372038245447</v>
      </c>
      <c r="FF103" s="25">
        <v>8.4642925503955606</v>
      </c>
      <c r="FG103" s="25">
        <v>24.992300466</v>
      </c>
      <c r="FH103" s="25">
        <v>12.883941375599912</v>
      </c>
      <c r="FI103" s="25">
        <v>9.2599423465756896</v>
      </c>
      <c r="FJ103" s="25">
        <v>8.2205267685527108</v>
      </c>
      <c r="FK103" s="25">
        <v>25.390335243999999</v>
      </c>
      <c r="FL103" s="25">
        <v>12.337600386269871</v>
      </c>
      <c r="FM103" s="25">
        <v>8.8672763202967744</v>
      </c>
      <c r="FN103" s="25">
        <v>7.2256692401635405</v>
      </c>
      <c r="FO103" s="25">
        <v>25.103983937999999</v>
      </c>
      <c r="FP103" s="25">
        <v>12.786467794849496</v>
      </c>
      <c r="FQ103" s="25">
        <v>9.1898861648724317</v>
      </c>
      <c r="FR103" s="25">
        <v>7.973959097076353</v>
      </c>
      <c r="FS103" s="25">
        <v>25.719005702</v>
      </c>
      <c r="FT103" s="25">
        <v>11.592526276328984</v>
      </c>
      <c r="FU103" s="25">
        <v>8.3317768872548772</v>
      </c>
      <c r="FV103" s="25">
        <v>6.4251233908778076</v>
      </c>
      <c r="FW103" s="25">
        <v>25.877558732000001</v>
      </c>
      <c r="FX103" s="25">
        <v>11.638456633664127</v>
      </c>
      <c r="FY103" s="25">
        <v>8.3647879394230049</v>
      </c>
      <c r="FZ103" s="25">
        <v>5.9694319717409243</v>
      </c>
      <c r="GA103" s="25">
        <v>25.927139138000001</v>
      </c>
      <c r="GB103" s="25">
        <v>11.747575507488458</v>
      </c>
      <c r="GC103" s="25">
        <v>8.4432138225499003</v>
      </c>
      <c r="GD103" s="25">
        <v>6.0234311393468776</v>
      </c>
      <c r="GE103" s="26">
        <v>23.773436937</v>
      </c>
      <c r="GF103" s="26">
        <v>13.725910931174088</v>
      </c>
      <c r="GG103" s="26">
        <v>9.8650824442289036</v>
      </c>
      <c r="GH103" s="26">
        <v>10.300199056823262</v>
      </c>
      <c r="GI103" s="26">
        <v>23.934309217999999</v>
      </c>
      <c r="GJ103" s="26">
        <v>13.74800889758264</v>
      </c>
      <c r="GK103" s="26">
        <v>9.8809646877873298</v>
      </c>
      <c r="GL103" s="26">
        <v>9.959046702700995</v>
      </c>
      <c r="GM103" s="26">
        <v>24.064402732000001</v>
      </c>
      <c r="GN103" s="26">
        <v>13.58913743628989</v>
      </c>
      <c r="GO103" s="26">
        <v>9.7667806404372541</v>
      </c>
      <c r="GP103" s="26">
        <v>9.4224607921858006</v>
      </c>
      <c r="GQ103" s="26">
        <v>24.227463149000002</v>
      </c>
      <c r="GR103" s="26">
        <v>13.546632960910548</v>
      </c>
      <c r="GS103" s="26">
        <v>9.7362318370850787</v>
      </c>
      <c r="GT103" s="26">
        <v>9.5769046560460502</v>
      </c>
      <c r="GU103" s="26">
        <v>24.381428999000001</v>
      </c>
      <c r="GV103" s="26">
        <v>13.343033682723592</v>
      </c>
      <c r="GW103" s="26">
        <v>9.5899010270593426</v>
      </c>
      <c r="GX103" s="26">
        <v>9.1513020661345106</v>
      </c>
      <c r="GY103" s="26">
        <v>24.550804489000001</v>
      </c>
      <c r="GZ103" s="26">
        <v>13.175245729976705</v>
      </c>
      <c r="HA103" s="26">
        <v>9.4693085217388351</v>
      </c>
      <c r="HB103" s="26">
        <v>8.9845309424675346</v>
      </c>
      <c r="HC103" s="26">
        <v>24.722631877000001</v>
      </c>
      <c r="HD103" s="26">
        <v>13.014084854612932</v>
      </c>
      <c r="HE103" s="26">
        <v>9.3534790274182189</v>
      </c>
      <c r="HF103" s="26">
        <v>8.8340516028271612</v>
      </c>
      <c r="HG103" s="26">
        <v>24.904970408000001</v>
      </c>
      <c r="HH103" s="26">
        <v>12.85225334280409</v>
      </c>
      <c r="HI103" s="26">
        <v>9.237167533479953</v>
      </c>
      <c r="HJ103" s="26">
        <v>8.7249267197003295</v>
      </c>
      <c r="HK103" s="26">
        <v>25.137185379999998</v>
      </c>
      <c r="HL103" s="26">
        <v>12.65895807975067</v>
      </c>
      <c r="HM103" s="26">
        <v>9.0982424220128486</v>
      </c>
      <c r="HN103" s="26">
        <v>8.5142039375513612</v>
      </c>
      <c r="HO103" s="26">
        <v>25.299916603</v>
      </c>
      <c r="HP103" s="26">
        <v>12.484381171858097</v>
      </c>
      <c r="HQ103" s="26">
        <v>8.9727705609571782</v>
      </c>
      <c r="HR103" s="26">
        <v>8.3557146924192498</v>
      </c>
      <c r="HS103" s="26">
        <v>25.912072395999999</v>
      </c>
      <c r="HT103" s="26">
        <v>11.628507011979243</v>
      </c>
      <c r="HU103" s="26">
        <v>8.3576369504137915</v>
      </c>
      <c r="HV103" s="26">
        <v>6.7152192658011582</v>
      </c>
      <c r="HW103" s="26">
        <v>25.443748642999999</v>
      </c>
      <c r="HX103" s="26">
        <v>12.321677502307931</v>
      </c>
      <c r="HY103" s="26">
        <v>8.8558322300777661</v>
      </c>
      <c r="HZ103" s="26">
        <v>8.2246100091380612</v>
      </c>
      <c r="IA103" s="26">
        <v>26.546508373999998</v>
      </c>
      <c r="IB103" s="26">
        <v>10.516416693813417</v>
      </c>
      <c r="IC103" s="26">
        <v>7.5583557421103231</v>
      </c>
      <c r="ID103" s="26">
        <v>2.4640213148203642</v>
      </c>
      <c r="IE103" s="26">
        <v>26.794551163000001</v>
      </c>
      <c r="IF103" s="26">
        <v>9.993862061635383</v>
      </c>
      <c r="IG103" s="26">
        <v>7.1827854390609307</v>
      </c>
      <c r="IH103" s="26">
        <v>-0.96723282448797221</v>
      </c>
      <c r="II103" s="26">
        <v>26.921654351000001</v>
      </c>
      <c r="IJ103" s="26">
        <v>9.4080528678151634</v>
      </c>
      <c r="IK103" s="26">
        <v>6.7617528371009081</v>
      </c>
      <c r="IL103" s="26">
        <v>-3.2009107977857099</v>
      </c>
      <c r="IM103" s="27">
        <v>23.773436937</v>
      </c>
      <c r="IN103" s="27">
        <v>13.725910931174088</v>
      </c>
      <c r="IO103" s="27">
        <v>9.8650824442289036</v>
      </c>
      <c r="IP103" s="27">
        <v>10.300199056823262</v>
      </c>
      <c r="IQ103" s="27">
        <v>23.920728085</v>
      </c>
      <c r="IR103" s="27">
        <v>13.749634065263386</v>
      </c>
      <c r="IS103" s="27">
        <v>9.8821327277984192</v>
      </c>
      <c r="IT103" s="27">
        <v>10.008566765562209</v>
      </c>
      <c r="IU103" s="27">
        <v>24.034904508</v>
      </c>
      <c r="IV103" s="27">
        <v>13.658025762232764</v>
      </c>
      <c r="IW103" s="27">
        <v>9.816292036677476</v>
      </c>
      <c r="IX103" s="27">
        <v>9.5261995773596873</v>
      </c>
      <c r="IY103" s="27">
        <v>24.185553930000001</v>
      </c>
      <c r="IZ103" s="27">
        <v>13.621380458585914</v>
      </c>
      <c r="JA103" s="27">
        <v>9.7899543354143184</v>
      </c>
      <c r="JB103" s="27">
        <v>9.7115716432626744</v>
      </c>
      <c r="JC103" s="27">
        <v>24.325641168000001</v>
      </c>
      <c r="JD103" s="27">
        <v>13.427884929105186</v>
      </c>
      <c r="JE103" s="27">
        <v>9.6508852885227387</v>
      </c>
      <c r="JF103" s="27">
        <v>9.3358637096658992</v>
      </c>
      <c r="JG103" s="27">
        <v>24.473925132000002</v>
      </c>
      <c r="JH103" s="27">
        <v>13.233639378532764</v>
      </c>
      <c r="JI103" s="27">
        <v>9.5112771867049268</v>
      </c>
      <c r="JJ103" s="27">
        <v>9.2268139530621305</v>
      </c>
      <c r="JK103" s="27">
        <v>24.630278782000001</v>
      </c>
      <c r="JL103" s="27">
        <v>13.119233077561171</v>
      </c>
      <c r="JM103" s="27">
        <v>9.4290511255798535</v>
      </c>
      <c r="JN103" s="27">
        <v>9.1325926183460027</v>
      </c>
      <c r="JO103" s="27">
        <v>24.816881022</v>
      </c>
      <c r="JP103" s="27">
        <v>12.913674433517759</v>
      </c>
      <c r="JQ103" s="27">
        <v>9.2813120807339082</v>
      </c>
      <c r="JR103" s="27">
        <v>8.9297169893742012</v>
      </c>
      <c r="JS103" s="27">
        <v>25.131671435000001</v>
      </c>
      <c r="JT103" s="27">
        <v>12.541829174927532</v>
      </c>
      <c r="JU103" s="27">
        <v>9.0140595718926306</v>
      </c>
      <c r="JV103" s="27">
        <v>7.9614196331813805</v>
      </c>
      <c r="JW103" s="27">
        <v>25.386324795</v>
      </c>
      <c r="JX103" s="27">
        <v>12.188413950035082</v>
      </c>
      <c r="JY103" s="27">
        <v>8.7600530911503363</v>
      </c>
      <c r="JZ103" s="27">
        <v>6.9966303208822147</v>
      </c>
      <c r="KA103" s="27">
        <v>26.064820106999999</v>
      </c>
      <c r="KB103" s="27">
        <v>11.310271413983308</v>
      </c>
      <c r="KC103" s="27">
        <v>8.1289147601955687</v>
      </c>
      <c r="KD103" s="27">
        <v>3.1726484086298328</v>
      </c>
      <c r="KE103" s="27">
        <v>25.621496767</v>
      </c>
      <c r="KF103" s="27">
        <v>11.781139281021504</v>
      </c>
      <c r="KG103" s="27">
        <v>8.4673367674461062</v>
      </c>
      <c r="KH103" s="27">
        <v>6.0540857337753771</v>
      </c>
      <c r="KI103" s="27">
        <v>26.557656901999998</v>
      </c>
      <c r="KJ103" s="27">
        <v>10.274640968966862</v>
      </c>
      <c r="KK103" s="27">
        <v>7.3845867681905393</v>
      </c>
      <c r="KL103" s="27">
        <v>-0.67326878951528357</v>
      </c>
      <c r="KM103" s="27">
        <v>26.746113223000002</v>
      </c>
      <c r="KN103" s="27">
        <v>9.6806209602976896</v>
      </c>
      <c r="KO103" s="27">
        <v>6.9576528919307359</v>
      </c>
      <c r="KP103" s="27">
        <v>-2.9717479936229267</v>
      </c>
      <c r="KQ103" s="27">
        <v>26.723047004999998</v>
      </c>
      <c r="KR103" s="27">
        <v>9.6182040068045218</v>
      </c>
      <c r="KS103" s="27">
        <v>6.9127925984889922</v>
      </c>
      <c r="KT103" s="27">
        <v>-2.2592156477131482</v>
      </c>
    </row>
    <row r="104" spans="1:306" ht="15" thickBot="1" x14ac:dyDescent="0.35">
      <c r="A104" s="2"/>
      <c r="B104" s="72" t="s">
        <v>522</v>
      </c>
      <c r="C104" s="72" t="s">
        <v>453</v>
      </c>
      <c r="D104" s="72" t="s">
        <v>845</v>
      </c>
      <c r="E104" s="85">
        <v>353740</v>
      </c>
      <c r="F104" s="82">
        <v>430080</v>
      </c>
      <c r="G104" s="20">
        <v>32.055134670999998</v>
      </c>
      <c r="H104" s="20">
        <v>12.849222177901877</v>
      </c>
      <c r="I104" s="20">
        <v>9.3733286854177873</v>
      </c>
      <c r="J104" s="20">
        <v>10.083412670054578</v>
      </c>
      <c r="K104" s="20">
        <v>32.377027928000004</v>
      </c>
      <c r="L104" s="20">
        <v>12.352351669645119</v>
      </c>
      <c r="M104" s="20">
        <v>9.0108685673266802</v>
      </c>
      <c r="N104" s="20">
        <v>7.4751585654411343</v>
      </c>
      <c r="O104" s="20">
        <v>32.578950974000001</v>
      </c>
      <c r="P104" s="20">
        <v>12.126081537951732</v>
      </c>
      <c r="Q104" s="20">
        <v>8.8458076565034229</v>
      </c>
      <c r="R104" s="20">
        <v>6.4983410180843215</v>
      </c>
      <c r="S104" s="20">
        <v>32.803248379999999</v>
      </c>
      <c r="T104" s="20">
        <v>11.979061783476372</v>
      </c>
      <c r="U104" s="20">
        <v>8.7385587924969332</v>
      </c>
      <c r="V104" s="20">
        <v>6.3497936923541758</v>
      </c>
      <c r="W104" s="20">
        <v>33.024511470999997</v>
      </c>
      <c r="X104" s="20">
        <v>11.795392291464074</v>
      </c>
      <c r="Y104" s="20">
        <v>8.6045744552134042</v>
      </c>
      <c r="Z104" s="20">
        <v>5.7633297534061079</v>
      </c>
      <c r="AA104" s="20">
        <v>33.250464393999998</v>
      </c>
      <c r="AB104" s="20">
        <v>11.650479872046443</v>
      </c>
      <c r="AC104" s="20">
        <v>8.4988628627921461</v>
      </c>
      <c r="AD104" s="20">
        <v>5.4467100819421042</v>
      </c>
      <c r="AE104" s="20">
        <v>33.483260674999997</v>
      </c>
      <c r="AF104" s="20">
        <v>11.516740304538645</v>
      </c>
      <c r="AG104" s="20">
        <v>8.4013017102850203</v>
      </c>
      <c r="AH104" s="20">
        <v>5.1950839833913669</v>
      </c>
      <c r="AI104" s="20">
        <v>33.652076274000002</v>
      </c>
      <c r="AJ104" s="20">
        <v>11.368295779505404</v>
      </c>
      <c r="AK104" s="20">
        <v>8.2930134959929322</v>
      </c>
      <c r="AL104" s="20">
        <v>4.7547879194040199</v>
      </c>
      <c r="AM104" s="20">
        <v>33.818781109</v>
      </c>
      <c r="AN104" s="20">
        <v>11.223360166148458</v>
      </c>
      <c r="AO104" s="20">
        <v>8.1872849839158608</v>
      </c>
      <c r="AP104" s="20">
        <v>4.3141061420457092</v>
      </c>
      <c r="AQ104" s="20">
        <v>33.930949613999999</v>
      </c>
      <c r="AR104" s="20">
        <v>11.107542886891034</v>
      </c>
      <c r="AS104" s="20">
        <v>8.1027978911642329</v>
      </c>
      <c r="AT104" s="20">
        <v>3.9533625631521474</v>
      </c>
      <c r="AU104" s="20">
        <v>34.287640570999997</v>
      </c>
      <c r="AV104" s="20">
        <v>10.504089600643949</v>
      </c>
      <c r="AW104" s="20">
        <v>7.6625871204284559</v>
      </c>
      <c r="AX104" s="20">
        <v>2.1619155830719095</v>
      </c>
      <c r="AY104" s="20">
        <v>34.033197391000002</v>
      </c>
      <c r="AZ104" s="20">
        <v>11.011493470769425</v>
      </c>
      <c r="BA104" s="20">
        <v>8.0327311793520071</v>
      </c>
      <c r="BB104" s="20">
        <v>3.7959647719761556</v>
      </c>
      <c r="BC104" s="20">
        <v>34.560760473000002</v>
      </c>
      <c r="BD104" s="20">
        <v>9.4374467194447913</v>
      </c>
      <c r="BE104" s="20">
        <v>6.8844859889346512</v>
      </c>
      <c r="BF104" s="20">
        <v>-2.4466660699447118</v>
      </c>
      <c r="BG104" s="20">
        <v>34.67416334</v>
      </c>
      <c r="BH104" s="20">
        <v>8.5952814097720029</v>
      </c>
      <c r="BI104" s="20">
        <v>6.2701381205791922</v>
      </c>
      <c r="BJ104" s="20">
        <v>-6.2564064898881782</v>
      </c>
      <c r="BK104" s="20">
        <v>34.685632488000003</v>
      </c>
      <c r="BL104" s="20">
        <v>7.970980085501008</v>
      </c>
      <c r="BM104" s="20">
        <v>5.8147189963618882</v>
      </c>
      <c r="BN104" s="20">
        <v>-8.6271317285094113</v>
      </c>
      <c r="BO104" s="23">
        <v>32.057171859999997</v>
      </c>
      <c r="BP104" s="23">
        <v>12.849222177901877</v>
      </c>
      <c r="BQ104" s="23">
        <v>9.3733286854177873</v>
      </c>
      <c r="BR104" s="23">
        <v>10.083412670054578</v>
      </c>
      <c r="BS104" s="23">
        <v>32.419596601000002</v>
      </c>
      <c r="BT104" s="23">
        <v>12.652878438057646</v>
      </c>
      <c r="BU104" s="23">
        <v>9.2300986607981468</v>
      </c>
      <c r="BV104" s="23">
        <v>9.0700226943462923</v>
      </c>
      <c r="BW104" s="23">
        <v>32.54223408</v>
      </c>
      <c r="BX104" s="23">
        <v>12.603709671616746</v>
      </c>
      <c r="BY104" s="23">
        <v>9.1942307302319115</v>
      </c>
      <c r="BZ104" s="23">
        <v>8.8072006641996232</v>
      </c>
      <c r="CA104" s="23">
        <v>32.711900016000001</v>
      </c>
      <c r="CB104" s="23">
        <v>12.592905133384686</v>
      </c>
      <c r="CC104" s="23">
        <v>9.1863489700178622</v>
      </c>
      <c r="CD104" s="23">
        <v>8.9436186234682253</v>
      </c>
      <c r="CE104" s="23">
        <v>32.873730004000002</v>
      </c>
      <c r="CF104" s="23">
        <v>12.505405271326866</v>
      </c>
      <c r="CG104" s="23">
        <v>9.1225190388639614</v>
      </c>
      <c r="CH104" s="23">
        <v>8.6888330319885156</v>
      </c>
      <c r="CI104" s="23">
        <v>32.862056641999999</v>
      </c>
      <c r="CJ104" s="23">
        <v>12.465483811296776</v>
      </c>
      <c r="CK104" s="23">
        <v>9.0933968895787416</v>
      </c>
      <c r="CL104" s="23">
        <v>8.6893350603307624</v>
      </c>
      <c r="CM104" s="23">
        <v>32.900837736</v>
      </c>
      <c r="CN104" s="23">
        <v>12.396336091915263</v>
      </c>
      <c r="CO104" s="23">
        <v>9.0429545909994058</v>
      </c>
      <c r="CP104" s="23">
        <v>8.5839822404820225</v>
      </c>
      <c r="CQ104" s="23">
        <v>32.991789437999998</v>
      </c>
      <c r="CR104" s="23">
        <v>12.280729852113627</v>
      </c>
      <c r="CS104" s="23">
        <v>8.958621448592579</v>
      </c>
      <c r="CT104" s="23">
        <v>8.1578427494293919</v>
      </c>
      <c r="CU104" s="23">
        <v>33.122437069</v>
      </c>
      <c r="CV104" s="23">
        <v>12.161522099567971</v>
      </c>
      <c r="CW104" s="23">
        <v>8.871661052781068</v>
      </c>
      <c r="CX104" s="23">
        <v>7.6597389382697294</v>
      </c>
      <c r="CY104" s="23">
        <v>33.158990258999999</v>
      </c>
      <c r="CZ104" s="23">
        <v>12.113294298738193</v>
      </c>
      <c r="DA104" s="23">
        <v>8.8364795435275489</v>
      </c>
      <c r="DB104" s="23">
        <v>7.4273048569611717</v>
      </c>
      <c r="DC104" s="23">
        <v>33.26917718</v>
      </c>
      <c r="DD104" s="23">
        <v>11.923086714921499</v>
      </c>
      <c r="DE104" s="23">
        <v>8.6977257592993311</v>
      </c>
      <c r="DF104" s="23">
        <v>6.8544910447236447</v>
      </c>
      <c r="DG104" s="23">
        <v>33.190781049999998</v>
      </c>
      <c r="DH104" s="23">
        <v>12.077219532632494</v>
      </c>
      <c r="DI104" s="23">
        <v>8.8101635039045583</v>
      </c>
      <c r="DJ104" s="23">
        <v>7.3285319603574912</v>
      </c>
      <c r="DK104" s="23">
        <v>33.342567313000004</v>
      </c>
      <c r="DL104" s="23">
        <v>11.723121582778093</v>
      </c>
      <c r="DM104" s="23">
        <v>8.5518539794162951</v>
      </c>
      <c r="DN104" s="23">
        <v>6.284156042830439</v>
      </c>
      <c r="DO104" s="23">
        <v>33.350970320000002</v>
      </c>
      <c r="DP104" s="23">
        <v>11.574969197912504</v>
      </c>
      <c r="DQ104" s="23">
        <v>8.4437788773091853</v>
      </c>
      <c r="DR104" s="23">
        <v>5.935324265778295</v>
      </c>
      <c r="DS104" s="23">
        <v>33.315118427000002</v>
      </c>
      <c r="DT104" s="23">
        <v>11.527076036261336</v>
      </c>
      <c r="DU104" s="23">
        <v>8.4088414826774471</v>
      </c>
      <c r="DV104" s="23">
        <v>5.9300586548016163</v>
      </c>
      <c r="DW104" s="25">
        <v>32.055134670999998</v>
      </c>
      <c r="DX104" s="25">
        <v>12.849222177901877</v>
      </c>
      <c r="DY104" s="25">
        <v>9.3733286854177873</v>
      </c>
      <c r="DZ104" s="25">
        <v>10.083412670054578</v>
      </c>
      <c r="EA104" s="25">
        <v>32.377027928000004</v>
      </c>
      <c r="EB104" s="25">
        <v>12.570075320556988</v>
      </c>
      <c r="EC104" s="25">
        <v>9.1696949394082434</v>
      </c>
      <c r="ED104" s="25">
        <v>8.6187073508007934</v>
      </c>
      <c r="EE104" s="25">
        <v>32.578950974000001</v>
      </c>
      <c r="EF104" s="25">
        <v>12.400132614391035</v>
      </c>
      <c r="EG104" s="25">
        <v>9.0457241012883784</v>
      </c>
      <c r="EH104" s="25">
        <v>7.9111189907191211</v>
      </c>
      <c r="EI104" s="25">
        <v>32.803248379999999</v>
      </c>
      <c r="EJ104" s="25">
        <v>12.238602716643188</v>
      </c>
      <c r="EK104" s="25">
        <v>8.9278902897821517</v>
      </c>
      <c r="EL104" s="25">
        <v>7.7874651557172783</v>
      </c>
      <c r="EM104" s="25">
        <v>33.024511470999997</v>
      </c>
      <c r="EN104" s="25">
        <v>12.098523989316245</v>
      </c>
      <c r="EO104" s="25">
        <v>8.8257048084439464</v>
      </c>
      <c r="EP104" s="25">
        <v>7.2761966595511041</v>
      </c>
      <c r="EQ104" s="25">
        <v>33.250464393999998</v>
      </c>
      <c r="ER104" s="25">
        <v>11.945940362828273</v>
      </c>
      <c r="ES104" s="25">
        <v>8.7143971772672923</v>
      </c>
      <c r="ET104" s="25">
        <v>7.0429424161145349</v>
      </c>
      <c r="EU104" s="25">
        <v>33.483260674999997</v>
      </c>
      <c r="EV104" s="25">
        <v>11.86473804069275</v>
      </c>
      <c r="EW104" s="25">
        <v>8.6551612138091762</v>
      </c>
      <c r="EX104" s="25">
        <v>6.8822945301965675</v>
      </c>
      <c r="EY104" s="25">
        <v>33.652076274000002</v>
      </c>
      <c r="EZ104" s="25">
        <v>11.701094172180515</v>
      </c>
      <c r="FA104" s="25">
        <v>8.5357852900620976</v>
      </c>
      <c r="FB104" s="25">
        <v>6.5260823799624141</v>
      </c>
      <c r="FC104" s="25">
        <v>33.818781109</v>
      </c>
      <c r="FD104" s="25">
        <v>11.571353358309445</v>
      </c>
      <c r="FE104" s="25">
        <v>8.4411411726602985</v>
      </c>
      <c r="FF104" s="25">
        <v>6.1333906337328372</v>
      </c>
      <c r="FG104" s="25">
        <v>33.930949613999999</v>
      </c>
      <c r="FH104" s="25">
        <v>11.466804581619432</v>
      </c>
      <c r="FI104" s="25">
        <v>8.364874295645814</v>
      </c>
      <c r="FJ104" s="25">
        <v>5.7912942242491994</v>
      </c>
      <c r="FK104" s="25">
        <v>34.287640570999997</v>
      </c>
      <c r="FL104" s="25">
        <v>11.030610902458028</v>
      </c>
      <c r="FM104" s="25">
        <v>8.0466770796063027</v>
      </c>
      <c r="FN104" s="25">
        <v>4.8571132065624738</v>
      </c>
      <c r="FO104" s="25">
        <v>34.033197391000002</v>
      </c>
      <c r="FP104" s="25">
        <v>11.371553300172096</v>
      </c>
      <c r="FQ104" s="25">
        <v>8.2953898119664355</v>
      </c>
      <c r="FR104" s="25">
        <v>5.6178656375612199</v>
      </c>
      <c r="FS104" s="25">
        <v>34.560760473000002</v>
      </c>
      <c r="FT104" s="25">
        <v>10.638101534515242</v>
      </c>
      <c r="FU104" s="25">
        <v>7.7603469604057276</v>
      </c>
      <c r="FV104" s="25">
        <v>3.8954452313812524</v>
      </c>
      <c r="FW104" s="25">
        <v>34.67416334</v>
      </c>
      <c r="FX104" s="25">
        <v>10.448950852610951</v>
      </c>
      <c r="FY104" s="25">
        <v>7.6223641714078862</v>
      </c>
      <c r="FZ104" s="25">
        <v>3.2554104033914548</v>
      </c>
      <c r="GA104" s="25">
        <v>34.685632488000003</v>
      </c>
      <c r="GB104" s="25">
        <v>10.263663634517412</v>
      </c>
      <c r="GC104" s="25">
        <v>7.4871997254708935</v>
      </c>
      <c r="GD104" s="25">
        <v>3.1953199966568313</v>
      </c>
      <c r="GE104" s="26">
        <v>32.055006521000003</v>
      </c>
      <c r="GF104" s="26">
        <v>12.849222177901877</v>
      </c>
      <c r="GG104" s="26">
        <v>9.3733286854177873</v>
      </c>
      <c r="GH104" s="26">
        <v>10.083412670054578</v>
      </c>
      <c r="GI104" s="26">
        <v>32.374223233000002</v>
      </c>
      <c r="GJ104" s="26">
        <v>12.184192296194473</v>
      </c>
      <c r="GK104" s="26">
        <v>8.8881986455941728</v>
      </c>
      <c r="GL104" s="26">
        <v>6.6457433524867398</v>
      </c>
      <c r="GM104" s="26">
        <v>32.579289164000002</v>
      </c>
      <c r="GN104" s="26">
        <v>11.903767629621425</v>
      </c>
      <c r="GO104" s="26">
        <v>8.6836327555429911</v>
      </c>
      <c r="GP104" s="26">
        <v>5.5396534719509241</v>
      </c>
      <c r="GQ104" s="26">
        <v>32.826870792000001</v>
      </c>
      <c r="GR104" s="26">
        <v>11.797211358990323</v>
      </c>
      <c r="GS104" s="26">
        <v>8.6059014396478268</v>
      </c>
      <c r="GT104" s="26">
        <v>5.4514844707003043</v>
      </c>
      <c r="GU104" s="26">
        <v>33.080950549999997</v>
      </c>
      <c r="GV104" s="26">
        <v>11.544516703577813</v>
      </c>
      <c r="GW104" s="26">
        <v>8.4215642066670355</v>
      </c>
      <c r="GX104" s="26">
        <v>4.9087877706855814</v>
      </c>
      <c r="GY104" s="26">
        <v>33.326039262999998</v>
      </c>
      <c r="GZ104" s="26">
        <v>11.397318024427749</v>
      </c>
      <c r="HA104" s="26">
        <v>8.3141848196014294</v>
      </c>
      <c r="HB104" s="26">
        <v>4.6676989339272694</v>
      </c>
      <c r="HC104" s="26">
        <v>33.540926053</v>
      </c>
      <c r="HD104" s="26">
        <v>11.269496224865073</v>
      </c>
      <c r="HE104" s="26">
        <v>8.2209405964201157</v>
      </c>
      <c r="HF104" s="26">
        <v>4.5267151956772729</v>
      </c>
      <c r="HG104" s="26">
        <v>33.709408234999998</v>
      </c>
      <c r="HH104" s="26">
        <v>11.127787882492752</v>
      </c>
      <c r="HI104" s="26">
        <v>8.1175663335946329</v>
      </c>
      <c r="HJ104" s="26">
        <v>4.2065086717802984</v>
      </c>
      <c r="HK104" s="26">
        <v>33.909726732000003</v>
      </c>
      <c r="HL104" s="26">
        <v>10.97015524407103</v>
      </c>
      <c r="HM104" s="26">
        <v>8.0025755185072018</v>
      </c>
      <c r="HN104" s="26">
        <v>3.8591672260258285</v>
      </c>
      <c r="HO104" s="26">
        <v>34.041063250999997</v>
      </c>
      <c r="HP104" s="26">
        <v>10.815226356289401</v>
      </c>
      <c r="HQ104" s="26">
        <v>7.8895570518687377</v>
      </c>
      <c r="HR104" s="26">
        <v>3.5690888574659176</v>
      </c>
      <c r="HS104" s="26">
        <v>34.461929920999999</v>
      </c>
      <c r="HT104" s="26">
        <v>10.148185228701429</v>
      </c>
      <c r="HU104" s="26">
        <v>7.4029598361768301</v>
      </c>
      <c r="HV104" s="26">
        <v>2.0466898071332338</v>
      </c>
      <c r="HW104" s="26">
        <v>34.155655019000001</v>
      </c>
      <c r="HX104" s="26">
        <v>10.678441755891589</v>
      </c>
      <c r="HY104" s="26">
        <v>7.7897745902628337</v>
      </c>
      <c r="HZ104" s="26">
        <v>3.490459199587221</v>
      </c>
      <c r="IA104" s="26">
        <v>34.847555098000001</v>
      </c>
      <c r="IB104" s="26">
        <v>9.0836563093998119</v>
      </c>
      <c r="IC104" s="26">
        <v>6.6264008104556353</v>
      </c>
      <c r="ID104" s="26">
        <v>-2.1857963188292402</v>
      </c>
      <c r="IE104" s="26">
        <v>34.993772290999999</v>
      </c>
      <c r="IF104" s="26">
        <v>8.2071507158618253</v>
      </c>
      <c r="IG104" s="26">
        <v>5.9870021831232929</v>
      </c>
      <c r="IH104" s="26">
        <v>-5.6621537593541831</v>
      </c>
      <c r="II104" s="26">
        <v>35.009570926000002</v>
      </c>
      <c r="IJ104" s="26">
        <v>7.5793371664946205</v>
      </c>
      <c r="IK104" s="26">
        <v>5.5290209395972765</v>
      </c>
      <c r="IL104" s="26">
        <v>-7.731189259750991</v>
      </c>
      <c r="IM104" s="27">
        <v>32.055006521000003</v>
      </c>
      <c r="IN104" s="27">
        <v>12.849222177901877</v>
      </c>
      <c r="IO104" s="27">
        <v>9.3733286854177873</v>
      </c>
      <c r="IP104" s="27">
        <v>10.083412670054578</v>
      </c>
      <c r="IQ104" s="27">
        <v>32.338058058999998</v>
      </c>
      <c r="IR104" s="27">
        <v>12.120951494218945</v>
      </c>
      <c r="IS104" s="27">
        <v>8.8420653610234154</v>
      </c>
      <c r="IT104" s="27">
        <v>6.2564165981183777</v>
      </c>
      <c r="IU104" s="27">
        <v>32.500389427000002</v>
      </c>
      <c r="IV104" s="27">
        <v>11.822800853760281</v>
      </c>
      <c r="IW104" s="27">
        <v>8.6245686198126386</v>
      </c>
      <c r="IX104" s="27">
        <v>5.1167811910276733</v>
      </c>
      <c r="IY104" s="27">
        <v>32.705401479999999</v>
      </c>
      <c r="IZ104" s="27">
        <v>11.714207108063507</v>
      </c>
      <c r="JA104" s="27">
        <v>8.5453509942238242</v>
      </c>
      <c r="JB104" s="27">
        <v>5.0890080143548886</v>
      </c>
      <c r="JC104" s="27">
        <v>32.915985497000001</v>
      </c>
      <c r="JD104" s="27">
        <v>11.482942526901255</v>
      </c>
      <c r="JE104" s="27">
        <v>8.3766467020482782</v>
      </c>
      <c r="JF104" s="27">
        <v>4.6008338032858624</v>
      </c>
      <c r="JG104" s="27">
        <v>33.118119567000001</v>
      </c>
      <c r="JH104" s="27">
        <v>11.329449890131983</v>
      </c>
      <c r="JI104" s="27">
        <v>8.2646759605271143</v>
      </c>
      <c r="JJ104" s="27">
        <v>4.4237130132077382</v>
      </c>
      <c r="JK104" s="27">
        <v>33.315544394</v>
      </c>
      <c r="JL104" s="27">
        <v>11.202799161819961</v>
      </c>
      <c r="JM104" s="27">
        <v>8.1722860175189105</v>
      </c>
      <c r="JN104" s="27">
        <v>4.3448696470636285</v>
      </c>
      <c r="JO104" s="27">
        <v>33.505213648000002</v>
      </c>
      <c r="JP104" s="27">
        <v>11.025688959424169</v>
      </c>
      <c r="JQ104" s="27">
        <v>8.0430865906888798</v>
      </c>
      <c r="JR104" s="27">
        <v>3.9795141715914149</v>
      </c>
      <c r="JS104" s="27">
        <v>33.740734926999998</v>
      </c>
      <c r="JT104" s="27">
        <v>10.713537446961571</v>
      </c>
      <c r="JU104" s="27">
        <v>7.8153764082784463</v>
      </c>
      <c r="JV104" s="27">
        <v>2.909888008484586</v>
      </c>
      <c r="JW104" s="27">
        <v>33.902398040999998</v>
      </c>
      <c r="JX104" s="27">
        <v>10.373453780624146</v>
      </c>
      <c r="JY104" s="27">
        <v>7.5672901085018838</v>
      </c>
      <c r="JZ104" s="27">
        <v>1.8471538163190679</v>
      </c>
      <c r="KA104" s="27">
        <v>34.413252002</v>
      </c>
      <c r="KB104" s="27">
        <v>9.4119235986319048</v>
      </c>
      <c r="KC104" s="27">
        <v>6.8658672276474304</v>
      </c>
      <c r="KD104" s="27">
        <v>-1.811931615884312</v>
      </c>
      <c r="KE104" s="27">
        <v>34.050621845000002</v>
      </c>
      <c r="KF104" s="27">
        <v>10.034738720236446</v>
      </c>
      <c r="KG104" s="27">
        <v>7.3202021877112209</v>
      </c>
      <c r="KH104" s="27">
        <v>0.99165314628723067</v>
      </c>
      <c r="KI104" s="27">
        <v>34.780554737000003</v>
      </c>
      <c r="KJ104" s="27">
        <v>8.1376421035066056</v>
      </c>
      <c r="KK104" s="27">
        <v>5.9362966181441719</v>
      </c>
      <c r="KL104" s="27">
        <v>-5.7240554429712205</v>
      </c>
      <c r="KM104" s="27">
        <v>34.872526137999998</v>
      </c>
      <c r="KN104" s="27">
        <v>7.4356002723470107</v>
      </c>
      <c r="KO104" s="27">
        <v>5.4241668764942403</v>
      </c>
      <c r="KP104" s="27">
        <v>-8.1861114031221547</v>
      </c>
      <c r="KQ104" s="27">
        <v>34.761059707999998</v>
      </c>
      <c r="KR104" s="27">
        <v>7.4454191087369939</v>
      </c>
      <c r="KS104" s="27">
        <v>5.4313295809379332</v>
      </c>
      <c r="KT104" s="27">
        <v>-7.4024158640481517</v>
      </c>
    </row>
    <row r="105" spans="1:306" ht="15" thickBot="1" x14ac:dyDescent="0.35">
      <c r="A105" s="2"/>
      <c r="B105" s="72" t="s">
        <v>564</v>
      </c>
      <c r="C105" s="72" t="s">
        <v>565</v>
      </c>
      <c r="D105" s="72" t="s">
        <v>847</v>
      </c>
      <c r="E105" s="85">
        <v>362706</v>
      </c>
      <c r="F105" s="82">
        <v>410859</v>
      </c>
      <c r="G105" s="20">
        <v>32.142705759999998</v>
      </c>
      <c r="H105" s="20">
        <v>8.7493927125506019</v>
      </c>
      <c r="I105" s="20">
        <v>6.2883608147429646</v>
      </c>
      <c r="J105" s="20">
        <v>11.617177278325867</v>
      </c>
      <c r="K105" s="20">
        <v>32.303051869999997</v>
      </c>
      <c r="L105" s="20">
        <v>8.2500383693770356</v>
      </c>
      <c r="M105" s="20">
        <v>5.9294650162059988</v>
      </c>
      <c r="N105" s="20">
        <v>10.152901370719562</v>
      </c>
      <c r="O105" s="20">
        <v>32.465528804000002</v>
      </c>
      <c r="P105" s="20">
        <v>7.3125128852492391</v>
      </c>
      <c r="Q105" s="20">
        <v>5.2556469912412087</v>
      </c>
      <c r="R105" s="20">
        <v>9.4086836088009349</v>
      </c>
      <c r="S105" s="20">
        <v>32.666179202000002</v>
      </c>
      <c r="T105" s="20">
        <v>6.4764160682588621</v>
      </c>
      <c r="U105" s="20">
        <v>4.6547277464401722</v>
      </c>
      <c r="V105" s="20">
        <v>8.9958636360702542</v>
      </c>
      <c r="W105" s="20">
        <v>32.857089334999998</v>
      </c>
      <c r="X105" s="20">
        <v>5.797273409591563</v>
      </c>
      <c r="Y105" s="20">
        <v>4.1666145455939363</v>
      </c>
      <c r="Z105" s="20">
        <v>8.2653550146072021</v>
      </c>
      <c r="AA105" s="20">
        <v>31.382956141253477</v>
      </c>
      <c r="AB105" s="20">
        <v>5.1669644389108287</v>
      </c>
      <c r="AC105" s="20">
        <v>3.713599077820489</v>
      </c>
      <c r="AD105" s="20">
        <v>7.6693053429758038</v>
      </c>
      <c r="AE105" s="20">
        <v>26.147078856546802</v>
      </c>
      <c r="AF105" s="20">
        <v>4.3049171666649251</v>
      </c>
      <c r="AG105" s="20">
        <v>3.0940287298726576</v>
      </c>
      <c r="AH105" s="20">
        <v>6.9415337478860764</v>
      </c>
      <c r="AI105" s="20">
        <v>25.084935842143114</v>
      </c>
      <c r="AJ105" s="20">
        <v>4.1300434180046688</v>
      </c>
      <c r="AK105" s="20">
        <v>2.9683435235125706</v>
      </c>
      <c r="AL105" s="20">
        <v>6.3497244426582142</v>
      </c>
      <c r="AM105" s="20">
        <v>23.960495426409469</v>
      </c>
      <c r="AN105" s="20">
        <v>3.9449128772226119</v>
      </c>
      <c r="AO105" s="20">
        <v>2.8352865587021876</v>
      </c>
      <c r="AP105" s="20">
        <v>5.7713532896799435</v>
      </c>
      <c r="AQ105" s="20">
        <v>22.332778875120084</v>
      </c>
      <c r="AR105" s="20">
        <v>3.6769217581169369</v>
      </c>
      <c r="AS105" s="20">
        <v>2.6426760647571776</v>
      </c>
      <c r="AT105" s="20">
        <v>5.1053678169732422</v>
      </c>
      <c r="AU105" s="20">
        <v>18.238055423797075</v>
      </c>
      <c r="AV105" s="20">
        <v>3.0027567634321768</v>
      </c>
      <c r="AW105" s="20">
        <v>2.1581404090235141</v>
      </c>
      <c r="AX105" s="20">
        <v>0.95691726344569616</v>
      </c>
      <c r="AY105" s="20">
        <v>21.315943061683591</v>
      </c>
      <c r="AZ105" s="20">
        <v>3.5095074946361642</v>
      </c>
      <c r="BA105" s="20">
        <v>2.5223521372700271</v>
      </c>
      <c r="BB105" s="20">
        <v>4.4314686515078066</v>
      </c>
      <c r="BC105" s="20">
        <v>18.961735762554291</v>
      </c>
      <c r="BD105" s="20">
        <v>3.121905213268048</v>
      </c>
      <c r="BE105" s="20">
        <v>2.2437747459084614</v>
      </c>
      <c r="BF105" s="20">
        <v>-8.1946590812945246</v>
      </c>
      <c r="BG105" s="20">
        <v>39.302944427620737</v>
      </c>
      <c r="BH105" s="20">
        <v>6.4709301216865454</v>
      </c>
      <c r="BI105" s="20">
        <v>4.650784888622435</v>
      </c>
      <c r="BJ105" s="20">
        <v>-15.619152618479838</v>
      </c>
      <c r="BK105" s="20">
        <v>41.566477489999997</v>
      </c>
      <c r="BL105" s="20">
        <v>6.8807881696921358</v>
      </c>
      <c r="BM105" s="20">
        <v>4.9453579376739798</v>
      </c>
      <c r="BN105" s="20">
        <v>-21.372359451798104</v>
      </c>
      <c r="BO105" s="23">
        <v>32.126449598999997</v>
      </c>
      <c r="BP105" s="23">
        <v>8.7493927125506072</v>
      </c>
      <c r="BQ105" s="23">
        <v>6.2883608147429682</v>
      </c>
      <c r="BR105" s="23">
        <v>11.617177278325867</v>
      </c>
      <c r="BS105" s="23">
        <v>32.321757230000003</v>
      </c>
      <c r="BT105" s="23">
        <v>8.4417532722021527</v>
      </c>
      <c r="BU105" s="23">
        <v>6.0672542916603263</v>
      </c>
      <c r="BV105" s="23">
        <v>10.699895273625593</v>
      </c>
      <c r="BW105" s="23">
        <v>32.377890092999998</v>
      </c>
      <c r="BX105" s="23">
        <v>7.7200935464547769</v>
      </c>
      <c r="BY105" s="23">
        <v>5.5485832375586712</v>
      </c>
      <c r="BZ105" s="23">
        <v>10.425410504115447</v>
      </c>
      <c r="CA105" s="23">
        <v>32.477608584999999</v>
      </c>
      <c r="CB105" s="23">
        <v>7.0539269651355685</v>
      </c>
      <c r="CC105" s="23">
        <v>5.0697961989965634</v>
      </c>
      <c r="CD105" s="23">
        <v>10.315771482833497</v>
      </c>
      <c r="CE105" s="23">
        <v>32.575846835</v>
      </c>
      <c r="CF105" s="23">
        <v>6.3439245499653554</v>
      </c>
      <c r="CG105" s="23">
        <v>4.5595034835347512</v>
      </c>
      <c r="CH105" s="23">
        <v>9.8887521748825762</v>
      </c>
      <c r="CI105" s="23">
        <v>32.678969500999997</v>
      </c>
      <c r="CJ105" s="23">
        <v>5.6723674263528041</v>
      </c>
      <c r="CK105" s="23">
        <v>4.0768421560886789</v>
      </c>
      <c r="CL105" s="23">
        <v>9.6371618107090313</v>
      </c>
      <c r="CM105" s="23">
        <v>30.797766794565277</v>
      </c>
      <c r="CN105" s="23">
        <v>5.0706174749486692</v>
      </c>
      <c r="CO105" s="23">
        <v>3.6443526177856098</v>
      </c>
      <c r="CP105" s="23">
        <v>9.1258429326631187</v>
      </c>
      <c r="CQ105" s="23">
        <v>29.944565753560262</v>
      </c>
      <c r="CR105" s="23">
        <v>4.9301444290612038</v>
      </c>
      <c r="CS105" s="23">
        <v>3.5433918738451524</v>
      </c>
      <c r="CT105" s="23">
        <v>8.5730023214170572</v>
      </c>
      <c r="CU105" s="23">
        <v>29.156591090200433</v>
      </c>
      <c r="CV105" s="23">
        <v>4.8004104089128914</v>
      </c>
      <c r="CW105" s="23">
        <v>3.4501494791507787</v>
      </c>
      <c r="CX105" s="23">
        <v>7.8879047536036211</v>
      </c>
      <c r="CY105" s="23">
        <v>28.662816341675953</v>
      </c>
      <c r="CZ105" s="23">
        <v>4.7191141615174983</v>
      </c>
      <c r="DA105" s="23">
        <v>3.3917202654553509</v>
      </c>
      <c r="DB105" s="23">
        <v>7.4981850910141432</v>
      </c>
      <c r="DC105" s="23">
        <v>27.396245261143093</v>
      </c>
      <c r="DD105" s="23">
        <v>4.5105828904985934</v>
      </c>
      <c r="DE105" s="23">
        <v>3.241844735072219</v>
      </c>
      <c r="DF105" s="23">
        <v>5.5820841973874451</v>
      </c>
      <c r="DG105" s="23">
        <v>28.411022087502783</v>
      </c>
      <c r="DH105" s="23">
        <v>4.6776581574565981</v>
      </c>
      <c r="DI105" s="23">
        <v>3.3619250190837437</v>
      </c>
      <c r="DJ105" s="23">
        <v>7.0808458617813557</v>
      </c>
      <c r="DK105" s="23">
        <v>32.291821253530181</v>
      </c>
      <c r="DL105" s="23">
        <v>5.3166021497040239</v>
      </c>
      <c r="DM105" s="23">
        <v>3.8211466468774802</v>
      </c>
      <c r="DN105" s="23">
        <v>3.452243967057619</v>
      </c>
      <c r="DO105" s="23">
        <v>36.737300590000004</v>
      </c>
      <c r="DP105" s="23">
        <v>8.1738349084534629</v>
      </c>
      <c r="DQ105" s="23">
        <v>5.8746960884229065</v>
      </c>
      <c r="DR105" s="23">
        <v>1.7077799192524168</v>
      </c>
      <c r="DS105" s="23">
        <v>37.882248709999999</v>
      </c>
      <c r="DT105" s="23">
        <v>9.5829044384328679</v>
      </c>
      <c r="DU105" s="23">
        <v>6.887422103665136</v>
      </c>
      <c r="DV105" s="23">
        <v>0.51028182741055161</v>
      </c>
      <c r="DW105" s="25">
        <v>32.142705759999998</v>
      </c>
      <c r="DX105" s="25">
        <v>8.7493927125506019</v>
      </c>
      <c r="DY105" s="25">
        <v>6.2883608147429646</v>
      </c>
      <c r="DZ105" s="25">
        <v>11.617177278325867</v>
      </c>
      <c r="EA105" s="25">
        <v>32.313318211999999</v>
      </c>
      <c r="EB105" s="25">
        <v>8.4383623269817054</v>
      </c>
      <c r="EC105" s="25">
        <v>6.0648171525639611</v>
      </c>
      <c r="ED105" s="25">
        <v>10.662668885242567</v>
      </c>
      <c r="EE105" s="25">
        <v>32.476104423999999</v>
      </c>
      <c r="EF105" s="25">
        <v>7.6392264177603542</v>
      </c>
      <c r="EG105" s="25">
        <v>5.4904624399228155</v>
      </c>
      <c r="EH105" s="25">
        <v>10.041595916880482</v>
      </c>
      <c r="EI105" s="25">
        <v>32.678700524999996</v>
      </c>
      <c r="EJ105" s="25">
        <v>6.8894044359379922</v>
      </c>
      <c r="EK105" s="25">
        <v>4.9515506178758999</v>
      </c>
      <c r="EL105" s="25">
        <v>9.7008388530514083</v>
      </c>
      <c r="EM105" s="25">
        <v>32.885719246999997</v>
      </c>
      <c r="EN105" s="25">
        <v>6.1281829025161318</v>
      </c>
      <c r="EO105" s="25">
        <v>4.4044457136415653</v>
      </c>
      <c r="EP105" s="25">
        <v>9.0890090263566279</v>
      </c>
      <c r="EQ105" s="25">
        <v>32.666567907753432</v>
      </c>
      <c r="ER105" s="25">
        <v>5.37830132894186</v>
      </c>
      <c r="ES105" s="25">
        <v>3.8654910618292129</v>
      </c>
      <c r="ET105" s="25">
        <v>8.6682423267594686</v>
      </c>
      <c r="EU105" s="25">
        <v>28.105124929925687</v>
      </c>
      <c r="EV105" s="25">
        <v>4.6272945228757543</v>
      </c>
      <c r="EW105" s="25">
        <v>3.325727683269577</v>
      </c>
      <c r="EX105" s="25">
        <v>8.1858050052664311</v>
      </c>
      <c r="EY105" s="25">
        <v>26.748442527279391</v>
      </c>
      <c r="EZ105" s="25">
        <v>4.4039271097545019</v>
      </c>
      <c r="FA105" s="25">
        <v>3.1651891254394626</v>
      </c>
      <c r="FB105" s="25">
        <v>7.7657166210504798</v>
      </c>
      <c r="FC105" s="25">
        <v>25.735226180085508</v>
      </c>
      <c r="FD105" s="25">
        <v>4.2371087637927554</v>
      </c>
      <c r="FE105" s="25">
        <v>3.0452934956066269</v>
      </c>
      <c r="FF105" s="25">
        <v>7.2590457255818208</v>
      </c>
      <c r="FG105" s="25">
        <v>23.902988495106733</v>
      </c>
      <c r="FH105" s="25">
        <v>3.9354447994642663</v>
      </c>
      <c r="FI105" s="25">
        <v>2.8284816647943956</v>
      </c>
      <c r="FJ105" s="25">
        <v>6.6178885895107555</v>
      </c>
      <c r="FK105" s="25">
        <v>21.784025210773812</v>
      </c>
      <c r="FL105" s="25">
        <v>3.5865736514364439</v>
      </c>
      <c r="FM105" s="25">
        <v>2.5777411015658633</v>
      </c>
      <c r="FN105" s="25">
        <v>4.0469126932083626</v>
      </c>
      <c r="FO105" s="25">
        <v>23.195020898038265</v>
      </c>
      <c r="FP105" s="25">
        <v>3.8188833327404432</v>
      </c>
      <c r="FQ105" s="25">
        <v>2.7447066436087959</v>
      </c>
      <c r="FR105" s="25">
        <v>5.9387581058473629</v>
      </c>
      <c r="FS105" s="25">
        <v>29.963273735006595</v>
      </c>
      <c r="FT105" s="25">
        <v>4.9332245555611394</v>
      </c>
      <c r="FU105" s="25">
        <v>3.5456056214071823</v>
      </c>
      <c r="FV105" s="25">
        <v>1.5375552282250666</v>
      </c>
      <c r="FW105" s="25">
        <v>38.485575570000002</v>
      </c>
      <c r="FX105" s="25">
        <v>9.3803536871051225</v>
      </c>
      <c r="FY105" s="25">
        <v>6.7418448905382107</v>
      </c>
      <c r="FZ105" s="25">
        <v>-0.35245988949996843</v>
      </c>
      <c r="GA105" s="25">
        <v>39.621947149999997</v>
      </c>
      <c r="GB105" s="25">
        <v>10.595366411274322</v>
      </c>
      <c r="GC105" s="25">
        <v>7.6150984585395465</v>
      </c>
      <c r="GD105" s="25">
        <v>-1.3587945023940406</v>
      </c>
      <c r="GE105" s="26">
        <v>32.149544876</v>
      </c>
      <c r="GF105" s="26">
        <v>8.7493927125506019</v>
      </c>
      <c r="GG105" s="26">
        <v>6.2883608147429646</v>
      </c>
      <c r="GH105" s="26">
        <v>11.617177278325867</v>
      </c>
      <c r="GI105" s="26">
        <v>32.323957727</v>
      </c>
      <c r="GJ105" s="26">
        <v>8.289551206286415</v>
      </c>
      <c r="GK105" s="26">
        <v>5.9578636700855814</v>
      </c>
      <c r="GL105" s="26">
        <v>9.9147938300951139</v>
      </c>
      <c r="GM105" s="26">
        <v>32.509875823999998</v>
      </c>
      <c r="GN105" s="26">
        <v>7.4155785728654378</v>
      </c>
      <c r="GO105" s="26">
        <v>5.3297223302553736</v>
      </c>
      <c r="GP105" s="26">
        <v>9.1949900237978355</v>
      </c>
      <c r="GQ105" s="26">
        <v>32.753261680999998</v>
      </c>
      <c r="GR105" s="26">
        <v>6.6945849773758175</v>
      </c>
      <c r="GS105" s="26">
        <v>4.8115300370858209</v>
      </c>
      <c r="GT105" s="26">
        <v>8.829812714894814</v>
      </c>
      <c r="GU105" s="26">
        <v>33.038259889000003</v>
      </c>
      <c r="GV105" s="26">
        <v>5.7978763379049312</v>
      </c>
      <c r="GW105" s="26">
        <v>4.1670478820441845</v>
      </c>
      <c r="GX105" s="26">
        <v>8.1364802049932052</v>
      </c>
      <c r="GY105" s="26">
        <v>29.333678227581142</v>
      </c>
      <c r="GZ105" s="26">
        <v>4.829566455823076</v>
      </c>
      <c r="HA105" s="26">
        <v>3.471104504136663</v>
      </c>
      <c r="HB105" s="26">
        <v>7.5844229658165503</v>
      </c>
      <c r="HC105" s="26">
        <v>24.644233890629891</v>
      </c>
      <c r="HD105" s="26">
        <v>4.0574852019660552</v>
      </c>
      <c r="HE105" s="26">
        <v>2.9161945050017914</v>
      </c>
      <c r="HF105" s="26">
        <v>6.9124648636224038</v>
      </c>
      <c r="HG105" s="26">
        <v>23.690653572528682</v>
      </c>
      <c r="HH105" s="26">
        <v>3.9004854734797556</v>
      </c>
      <c r="HI105" s="26">
        <v>2.8033557088734229</v>
      </c>
      <c r="HJ105" s="26">
        <v>6.4476054002364691</v>
      </c>
      <c r="HK105" s="26">
        <v>21.396231339337373</v>
      </c>
      <c r="HL105" s="26">
        <v>3.522726347367287</v>
      </c>
      <c r="HM105" s="26">
        <v>2.5318527870020948</v>
      </c>
      <c r="HN105" s="26">
        <v>5.908432165318338</v>
      </c>
      <c r="HO105" s="26">
        <v>20.298766592600714</v>
      </c>
      <c r="HP105" s="26">
        <v>3.3420371448006572</v>
      </c>
      <c r="HQ105" s="26">
        <v>2.4019878994154094</v>
      </c>
      <c r="HR105" s="26">
        <v>5.167376623995068</v>
      </c>
      <c r="HS105" s="26">
        <v>13.39955295058107</v>
      </c>
      <c r="HT105" s="26">
        <v>2.2061342239823083</v>
      </c>
      <c r="HU105" s="26">
        <v>1.585592104724433</v>
      </c>
      <c r="HV105" s="26">
        <v>0.32506743695763873</v>
      </c>
      <c r="HW105" s="26">
        <v>18.900055799583427</v>
      </c>
      <c r="HX105" s="26">
        <v>3.1117500776642082</v>
      </c>
      <c r="HY105" s="26">
        <v>2.2364760499992031</v>
      </c>
      <c r="HZ105" s="26">
        <v>4.3847452943131273</v>
      </c>
      <c r="IA105" s="26">
        <v>12.825548186447641</v>
      </c>
      <c r="IB105" s="26">
        <v>2.1116287162572362</v>
      </c>
      <c r="IC105" s="26">
        <v>1.5176691355447258</v>
      </c>
      <c r="ID105" s="26">
        <v>-9.4941082462387172</v>
      </c>
      <c r="IE105" s="26">
        <v>32.309007224932337</v>
      </c>
      <c r="IF105" s="26">
        <v>5.3194316888552562</v>
      </c>
      <c r="IG105" s="26">
        <v>3.8231802923780265</v>
      </c>
      <c r="IH105" s="26">
        <v>-17.047697291047456</v>
      </c>
      <c r="II105" s="26">
        <v>35.988386279418748</v>
      </c>
      <c r="IJ105" s="26">
        <v>5.9252133955318316</v>
      </c>
      <c r="IK105" s="26">
        <v>4.2585675325791339</v>
      </c>
      <c r="IL105" s="26">
        <v>-21.768757248306208</v>
      </c>
      <c r="IM105" s="27">
        <v>32.149544876</v>
      </c>
      <c r="IN105" s="27">
        <v>8.7493927125506072</v>
      </c>
      <c r="IO105" s="27">
        <v>6.2883608147429682</v>
      </c>
      <c r="IP105" s="27">
        <v>11.617177278325867</v>
      </c>
      <c r="IQ105" s="27">
        <v>32.314426521000001</v>
      </c>
      <c r="IR105" s="27">
        <v>8.428863483012325</v>
      </c>
      <c r="IS105" s="27">
        <v>6.0579901463745234</v>
      </c>
      <c r="IT105" s="27">
        <v>9.8199813922745847</v>
      </c>
      <c r="IU105" s="27">
        <v>32.492024481999998</v>
      </c>
      <c r="IV105" s="27">
        <v>8.2045428059316414</v>
      </c>
      <c r="IW105" s="27">
        <v>5.8967664589673587</v>
      </c>
      <c r="IX105" s="27">
        <v>9.1190910427225305</v>
      </c>
      <c r="IY105" s="27">
        <v>32.757458552999999</v>
      </c>
      <c r="IZ105" s="27">
        <v>8.1073175462292006</v>
      </c>
      <c r="JA105" s="27">
        <v>5.826888750490629</v>
      </c>
      <c r="JB105" s="27">
        <v>8.7564585948558928</v>
      </c>
      <c r="JC105" s="27">
        <v>33.138053395</v>
      </c>
      <c r="JD105" s="27">
        <v>7.7677233029067567</v>
      </c>
      <c r="JE105" s="27">
        <v>5.5828156813325966</v>
      </c>
      <c r="JF105" s="27">
        <v>8.0278167010932862</v>
      </c>
      <c r="JG105" s="27">
        <v>33.624489961999998</v>
      </c>
      <c r="JH105" s="27">
        <v>7.3962991110469476</v>
      </c>
      <c r="JI105" s="27">
        <v>5.315865801441114</v>
      </c>
      <c r="JJ105" s="27">
        <v>7.3925276372066193</v>
      </c>
      <c r="JK105" s="27">
        <v>34.209193087999999</v>
      </c>
      <c r="JL105" s="27">
        <v>7.2457703446188342</v>
      </c>
      <c r="JM105" s="27">
        <v>5.207677813154759</v>
      </c>
      <c r="JN105" s="27">
        <v>6.6958887626976349</v>
      </c>
      <c r="JO105" s="27">
        <v>34.893086944000004</v>
      </c>
      <c r="JP105" s="27">
        <v>7.1428480184582703</v>
      </c>
      <c r="JQ105" s="27">
        <v>5.1337055108414926</v>
      </c>
      <c r="JR105" s="27">
        <v>5.8971994978164304</v>
      </c>
      <c r="JS105" s="27">
        <v>35.723963065</v>
      </c>
      <c r="JT105" s="27">
        <v>6.9064039839547195</v>
      </c>
      <c r="JU105" s="27">
        <v>4.9637685277501911</v>
      </c>
      <c r="JV105" s="27">
        <v>3.9859998525674172</v>
      </c>
      <c r="JW105" s="27">
        <v>36.505264908999997</v>
      </c>
      <c r="JX105" s="27">
        <v>6.5400773518672848</v>
      </c>
      <c r="JY105" s="27">
        <v>4.7004823644361382</v>
      </c>
      <c r="JZ105" s="27">
        <v>1.8283099510380083</v>
      </c>
      <c r="KA105" s="27">
        <v>39.840009739999999</v>
      </c>
      <c r="KB105" s="27">
        <v>10.270193927033015</v>
      </c>
      <c r="KC105" s="27">
        <v>7.3813905915921092</v>
      </c>
      <c r="KD105" s="27">
        <v>-6.7590582624800106</v>
      </c>
      <c r="KE105" s="27">
        <v>37.319652175000002</v>
      </c>
      <c r="KF105" s="27">
        <v>6.6107244818349713</v>
      </c>
      <c r="KG105" s="27">
        <v>4.75125784775918</v>
      </c>
      <c r="KH105" s="27">
        <v>-0.37853217698889807</v>
      </c>
      <c r="KI105" s="27">
        <v>43.056048669999996</v>
      </c>
      <c r="KJ105" s="27">
        <v>7.7112855331573762</v>
      </c>
      <c r="KK105" s="27">
        <v>5.5422527449753796</v>
      </c>
      <c r="KL105" s="27">
        <v>-15.725836738334621</v>
      </c>
      <c r="KM105" s="27">
        <v>38.115065006681952</v>
      </c>
      <c r="KN105" s="27">
        <v>6.2753548324091746</v>
      </c>
      <c r="KO105" s="27">
        <v>4.5102210774153235</v>
      </c>
      <c r="KP105" s="27">
        <v>-20.999940717007206</v>
      </c>
      <c r="KQ105" s="27">
        <v>36.081258231244306</v>
      </c>
      <c r="KR105" s="27">
        <v>5.9405040542669436</v>
      </c>
      <c r="KS105" s="27">
        <v>4.2695572300793456</v>
      </c>
      <c r="KT105" s="27">
        <v>-20.614024548394873</v>
      </c>
    </row>
    <row r="106" spans="1:306" ht="15" thickBot="1" x14ac:dyDescent="0.35">
      <c r="A106" s="2"/>
      <c r="B106" s="72" t="s">
        <v>566</v>
      </c>
      <c r="C106" s="72" t="s">
        <v>567</v>
      </c>
      <c r="D106" s="72" t="s">
        <v>850</v>
      </c>
      <c r="E106" s="85">
        <v>365430</v>
      </c>
      <c r="F106" s="82">
        <v>395366</v>
      </c>
      <c r="G106" s="20">
        <v>19.973771079473686</v>
      </c>
      <c r="H106" s="20">
        <v>19.973771079473686</v>
      </c>
      <c r="I106" s="20">
        <v>19.973771079473686</v>
      </c>
      <c r="J106" s="20">
        <v>9.8348277160068704</v>
      </c>
      <c r="K106" s="20">
        <v>20.047366761473686</v>
      </c>
      <c r="L106" s="20">
        <v>20.047366761473686</v>
      </c>
      <c r="M106" s="20">
        <v>20.047366761473686</v>
      </c>
      <c r="N106" s="20">
        <v>8.8540168531624257</v>
      </c>
      <c r="O106" s="20">
        <v>20.112192768473683</v>
      </c>
      <c r="P106" s="20">
        <v>20.112192768473683</v>
      </c>
      <c r="Q106" s="20">
        <v>20.112192768473683</v>
      </c>
      <c r="R106" s="20">
        <v>8.4669410331311283</v>
      </c>
      <c r="S106" s="20">
        <v>20.200291292473686</v>
      </c>
      <c r="T106" s="20">
        <v>20.200291292473686</v>
      </c>
      <c r="U106" s="20">
        <v>20.200291292473686</v>
      </c>
      <c r="V106" s="20">
        <v>8.3231546961823319</v>
      </c>
      <c r="W106" s="20">
        <v>20.287682595473683</v>
      </c>
      <c r="X106" s="20">
        <v>20.287682595473683</v>
      </c>
      <c r="Y106" s="20">
        <v>20.287682595473683</v>
      </c>
      <c r="Z106" s="20">
        <v>7.9195770494799635</v>
      </c>
      <c r="AA106" s="20">
        <v>20.381599194473687</v>
      </c>
      <c r="AB106" s="20">
        <v>20.381599194473687</v>
      </c>
      <c r="AC106" s="20">
        <v>20.381599194473687</v>
      </c>
      <c r="AD106" s="20">
        <v>7.5349881835251171</v>
      </c>
      <c r="AE106" s="20">
        <v>20.486737613473686</v>
      </c>
      <c r="AF106" s="20">
        <v>20.486737613473686</v>
      </c>
      <c r="AG106" s="20">
        <v>20.486737613473686</v>
      </c>
      <c r="AH106" s="20">
        <v>7.2343175840515244</v>
      </c>
      <c r="AI106" s="20">
        <v>20.600939095473684</v>
      </c>
      <c r="AJ106" s="20">
        <v>20.600939095473684</v>
      </c>
      <c r="AK106" s="20">
        <v>20.600939095473684</v>
      </c>
      <c r="AL106" s="20">
        <v>6.9380251590153996</v>
      </c>
      <c r="AM106" s="20">
        <v>20.735291173473684</v>
      </c>
      <c r="AN106" s="20">
        <v>20.735291173473684</v>
      </c>
      <c r="AO106" s="20">
        <v>20.735291173473684</v>
      </c>
      <c r="AP106" s="20">
        <v>6.5409456954198824</v>
      </c>
      <c r="AQ106" s="20">
        <v>20.833045785473686</v>
      </c>
      <c r="AR106" s="20">
        <v>20.833045785473686</v>
      </c>
      <c r="AS106" s="20">
        <v>20.824561505441544</v>
      </c>
      <c r="AT106" s="20">
        <v>6.2488663660250801</v>
      </c>
      <c r="AU106" s="20">
        <v>21.193601388473684</v>
      </c>
      <c r="AV106" s="20">
        <v>21.193601388473684</v>
      </c>
      <c r="AW106" s="20">
        <v>20.646283586075459</v>
      </c>
      <c r="AX106" s="20">
        <v>4.9516109202258907</v>
      </c>
      <c r="AY106" s="20">
        <v>20.927954787473684</v>
      </c>
      <c r="AZ106" s="20">
        <v>20.927954787473684</v>
      </c>
      <c r="BA106" s="20">
        <v>20.827598953778008</v>
      </c>
      <c r="BB106" s="20">
        <v>6.0724458548355802</v>
      </c>
      <c r="BC106" s="20">
        <v>21.567238818473683</v>
      </c>
      <c r="BD106" s="20">
        <v>21.567238818473683</v>
      </c>
      <c r="BE106" s="20">
        <v>20.150552444509053</v>
      </c>
      <c r="BF106" s="20">
        <v>2.3500220443419444</v>
      </c>
      <c r="BG106" s="20">
        <v>21.794671414473683</v>
      </c>
      <c r="BH106" s="20">
        <v>21.794671414473683</v>
      </c>
      <c r="BI106" s="20">
        <v>19.702671384055296</v>
      </c>
      <c r="BJ106" s="20">
        <v>0.6870203241993913</v>
      </c>
      <c r="BK106" s="20">
        <v>21.946788719473684</v>
      </c>
      <c r="BL106" s="20">
        <v>21.946788719473684</v>
      </c>
      <c r="BM106" s="20">
        <v>19.309453519737769</v>
      </c>
      <c r="BN106" s="20">
        <v>-0.86046370761466306</v>
      </c>
      <c r="BO106" s="23">
        <v>19.965951345473684</v>
      </c>
      <c r="BP106" s="23">
        <v>19.965951345473684</v>
      </c>
      <c r="BQ106" s="23">
        <v>19.965951345473684</v>
      </c>
      <c r="BR106" s="23">
        <v>9.8348277160068704</v>
      </c>
      <c r="BS106" s="23">
        <v>20.049589469473684</v>
      </c>
      <c r="BT106" s="23">
        <v>20.049589469473684</v>
      </c>
      <c r="BU106" s="23">
        <v>20.049589469473684</v>
      </c>
      <c r="BV106" s="23">
        <v>9.3192626559531853</v>
      </c>
      <c r="BW106" s="23">
        <v>20.053162329473686</v>
      </c>
      <c r="BX106" s="23">
        <v>20.053162329473686</v>
      </c>
      <c r="BY106" s="23">
        <v>20.053162329473686</v>
      </c>
      <c r="BZ106" s="23">
        <v>9.2594128935501097</v>
      </c>
      <c r="CA106" s="23">
        <v>20.082000228473685</v>
      </c>
      <c r="CB106" s="23">
        <v>20.082000228473685</v>
      </c>
      <c r="CC106" s="23">
        <v>20.082000228473685</v>
      </c>
      <c r="CD106" s="23">
        <v>9.3643968428944788</v>
      </c>
      <c r="CE106" s="23">
        <v>20.105912727473687</v>
      </c>
      <c r="CF106" s="23">
        <v>20.105912727473687</v>
      </c>
      <c r="CG106" s="23">
        <v>20.105912727473687</v>
      </c>
      <c r="CH106" s="23">
        <v>9.2410829497739275</v>
      </c>
      <c r="CI106" s="23">
        <v>20.127084845473686</v>
      </c>
      <c r="CJ106" s="23">
        <v>20.127084845473686</v>
      </c>
      <c r="CK106" s="23">
        <v>20.127084845473686</v>
      </c>
      <c r="CL106" s="23">
        <v>9.1460933158763122</v>
      </c>
      <c r="CM106" s="23">
        <v>20.169706357473686</v>
      </c>
      <c r="CN106" s="23">
        <v>20.169706357473686</v>
      </c>
      <c r="CO106" s="23">
        <v>20.169706357473686</v>
      </c>
      <c r="CP106" s="23">
        <v>9.0133959091967668</v>
      </c>
      <c r="CQ106" s="23">
        <v>20.235242889473685</v>
      </c>
      <c r="CR106" s="23">
        <v>20.235242889473685</v>
      </c>
      <c r="CS106" s="23">
        <v>20.235242889473685</v>
      </c>
      <c r="CT106" s="23">
        <v>8.8430940663592814</v>
      </c>
      <c r="CU106" s="23">
        <v>20.318307468473684</v>
      </c>
      <c r="CV106" s="23">
        <v>20.318307468473684</v>
      </c>
      <c r="CW106" s="23">
        <v>20.318307468473684</v>
      </c>
      <c r="CX106" s="23">
        <v>8.5790823925963284</v>
      </c>
      <c r="CY106" s="23">
        <v>20.347893966473684</v>
      </c>
      <c r="CZ106" s="23">
        <v>20.347893966473684</v>
      </c>
      <c r="DA106" s="23">
        <v>20.347893966473684</v>
      </c>
      <c r="DB106" s="23">
        <v>8.4367239098975073</v>
      </c>
      <c r="DC106" s="23">
        <v>20.472686354473684</v>
      </c>
      <c r="DD106" s="23">
        <v>20.472686354473684</v>
      </c>
      <c r="DE106" s="23">
        <v>20.472686354473684</v>
      </c>
      <c r="DF106" s="23">
        <v>7.9221201864777075</v>
      </c>
      <c r="DG106" s="23">
        <v>20.377336244473685</v>
      </c>
      <c r="DH106" s="23">
        <v>20.377336244473685</v>
      </c>
      <c r="DI106" s="23">
        <v>20.377336244473685</v>
      </c>
      <c r="DJ106" s="23">
        <v>8.3463131432672135</v>
      </c>
      <c r="DK106" s="23">
        <v>20.626859604473687</v>
      </c>
      <c r="DL106" s="23">
        <v>20.626859604473687</v>
      </c>
      <c r="DM106" s="23">
        <v>20.626859604473687</v>
      </c>
      <c r="DN106" s="23">
        <v>7.2844490935662431</v>
      </c>
      <c r="DO106" s="23">
        <v>20.766301001473686</v>
      </c>
      <c r="DP106" s="23">
        <v>20.766301001473686</v>
      </c>
      <c r="DQ106" s="23">
        <v>20.766301001473686</v>
      </c>
      <c r="DR106" s="23">
        <v>6.8099631866022605</v>
      </c>
      <c r="DS106" s="23">
        <v>20.877938161473686</v>
      </c>
      <c r="DT106" s="23">
        <v>20.877938161473686</v>
      </c>
      <c r="DU106" s="23">
        <v>20.877938161473686</v>
      </c>
      <c r="DV106" s="23">
        <v>6.535896217646167</v>
      </c>
      <c r="DW106" s="25">
        <v>19.973771079473686</v>
      </c>
      <c r="DX106" s="25">
        <v>19.973771079473686</v>
      </c>
      <c r="DY106" s="25">
        <v>19.973771079473686</v>
      </c>
      <c r="DZ106" s="25">
        <v>9.8348277160068704</v>
      </c>
      <c r="EA106" s="25">
        <v>20.047606920473683</v>
      </c>
      <c r="EB106" s="25">
        <v>20.047606920473683</v>
      </c>
      <c r="EC106" s="25">
        <v>20.047606920473683</v>
      </c>
      <c r="ED106" s="25">
        <v>9.1052173309283742</v>
      </c>
      <c r="EE106" s="25">
        <v>20.112552216473684</v>
      </c>
      <c r="EF106" s="25">
        <v>20.112552216473684</v>
      </c>
      <c r="EG106" s="25">
        <v>20.112552216473684</v>
      </c>
      <c r="EH106" s="25">
        <v>8.7722262085070053</v>
      </c>
      <c r="EI106" s="25">
        <v>20.200772566473685</v>
      </c>
      <c r="EJ106" s="25">
        <v>20.200772566473685</v>
      </c>
      <c r="EK106" s="25">
        <v>20.200772566473685</v>
      </c>
      <c r="EL106" s="25">
        <v>8.6751761256615225</v>
      </c>
      <c r="EM106" s="25">
        <v>20.289329159473684</v>
      </c>
      <c r="EN106" s="25">
        <v>20.289329159473684</v>
      </c>
      <c r="EO106" s="25">
        <v>20.289329159473684</v>
      </c>
      <c r="EP106" s="25">
        <v>8.3572088789817158</v>
      </c>
      <c r="EQ106" s="25">
        <v>20.383862301473684</v>
      </c>
      <c r="ER106" s="25">
        <v>20.383862301473684</v>
      </c>
      <c r="ES106" s="25">
        <v>20.383862301473684</v>
      </c>
      <c r="ET106" s="25">
        <v>8.0975844999481819</v>
      </c>
      <c r="EU106" s="25">
        <v>20.489499699473686</v>
      </c>
      <c r="EV106" s="25">
        <v>20.489499699473686</v>
      </c>
      <c r="EW106" s="25">
        <v>20.489499699473686</v>
      </c>
      <c r="EX106" s="25">
        <v>7.9546523780605618</v>
      </c>
      <c r="EY106" s="25">
        <v>20.602558037473685</v>
      </c>
      <c r="EZ106" s="25">
        <v>20.602558037473685</v>
      </c>
      <c r="FA106" s="25">
        <v>20.602558037473685</v>
      </c>
      <c r="FB106" s="25">
        <v>7.889236628585893</v>
      </c>
      <c r="FC106" s="25">
        <v>20.737074477473683</v>
      </c>
      <c r="FD106" s="25">
        <v>20.737074477473683</v>
      </c>
      <c r="FE106" s="25">
        <v>20.737074477473683</v>
      </c>
      <c r="FF106" s="25">
        <v>7.5451324571416905</v>
      </c>
      <c r="FG106" s="25">
        <v>20.833764496473684</v>
      </c>
      <c r="FH106" s="25">
        <v>20.833764496473684</v>
      </c>
      <c r="FI106" s="25">
        <v>20.833764496473684</v>
      </c>
      <c r="FJ106" s="25">
        <v>7.2942748038308576</v>
      </c>
      <c r="FK106" s="25">
        <v>21.179966454473686</v>
      </c>
      <c r="FL106" s="25">
        <v>21.179966454473686</v>
      </c>
      <c r="FM106" s="25">
        <v>20.824257035679899</v>
      </c>
      <c r="FN106" s="25">
        <v>6.2793859636373366</v>
      </c>
      <c r="FO106" s="25">
        <v>20.926471847473685</v>
      </c>
      <c r="FP106" s="25">
        <v>20.926471847473685</v>
      </c>
      <c r="FQ106" s="25">
        <v>20.926471847473685</v>
      </c>
      <c r="FR106" s="25">
        <v>7.0921374166772306</v>
      </c>
      <c r="FS106" s="25">
        <v>21.496026961473685</v>
      </c>
      <c r="FT106" s="25">
        <v>21.496026961473685</v>
      </c>
      <c r="FU106" s="25">
        <v>20.541496451320935</v>
      </c>
      <c r="FV106" s="25">
        <v>5.3243717876232157</v>
      </c>
      <c r="FW106" s="25">
        <v>21.694566891473684</v>
      </c>
      <c r="FX106" s="25">
        <v>21.694566891473684</v>
      </c>
      <c r="FY106" s="25">
        <v>20.266360901349966</v>
      </c>
      <c r="FZ106" s="25">
        <v>4.8268973264712756</v>
      </c>
      <c r="GA106" s="25">
        <v>21.806809055473686</v>
      </c>
      <c r="GB106" s="25">
        <v>21.806809055473686</v>
      </c>
      <c r="GC106" s="25">
        <v>20.072268677578169</v>
      </c>
      <c r="GD106" s="25">
        <v>4.8648690452204892</v>
      </c>
      <c r="GE106" s="26">
        <v>19.977061795473684</v>
      </c>
      <c r="GF106" s="26">
        <v>19.977061795473684</v>
      </c>
      <c r="GG106" s="26">
        <v>19.977061795473684</v>
      </c>
      <c r="GH106" s="26">
        <v>9.8348277160068704</v>
      </c>
      <c r="GI106" s="26">
        <v>20.048783194473685</v>
      </c>
      <c r="GJ106" s="26">
        <v>20.048783194473685</v>
      </c>
      <c r="GK106" s="26">
        <v>20.048783194473685</v>
      </c>
      <c r="GL106" s="26">
        <v>8.5932686544781145</v>
      </c>
      <c r="GM106" s="26">
        <v>20.118246360473684</v>
      </c>
      <c r="GN106" s="26">
        <v>20.118246360473684</v>
      </c>
      <c r="GO106" s="26">
        <v>20.118246360473684</v>
      </c>
      <c r="GP106" s="26">
        <v>8.1828005243640298</v>
      </c>
      <c r="GQ106" s="26">
        <v>20.220870383473684</v>
      </c>
      <c r="GR106" s="26">
        <v>20.220870383473684</v>
      </c>
      <c r="GS106" s="26">
        <v>20.220870383473684</v>
      </c>
      <c r="GT106" s="26">
        <v>8.0468952065203663</v>
      </c>
      <c r="GU106" s="26">
        <v>20.334114626473685</v>
      </c>
      <c r="GV106" s="26">
        <v>20.334114626473685</v>
      </c>
      <c r="GW106" s="26">
        <v>20.334114626473685</v>
      </c>
      <c r="GX106" s="26">
        <v>7.6385791996526589</v>
      </c>
      <c r="GY106" s="26">
        <v>20.461944168473686</v>
      </c>
      <c r="GZ106" s="26">
        <v>20.461944168473686</v>
      </c>
      <c r="HA106" s="26">
        <v>20.461944168473686</v>
      </c>
      <c r="HB106" s="26">
        <v>7.2563548269588694</v>
      </c>
      <c r="HC106" s="26">
        <v>20.605202914473686</v>
      </c>
      <c r="HD106" s="26">
        <v>20.605202914473686</v>
      </c>
      <c r="HE106" s="26">
        <v>20.605202914473686</v>
      </c>
      <c r="HF106" s="26">
        <v>6.9732082489759364</v>
      </c>
      <c r="HG106" s="26">
        <v>20.756809969473686</v>
      </c>
      <c r="HH106" s="26">
        <v>20.756809969473686</v>
      </c>
      <c r="HI106" s="26">
        <v>20.756809969473686</v>
      </c>
      <c r="HJ106" s="26">
        <v>6.7924982601547796</v>
      </c>
      <c r="HK106" s="26">
        <v>20.943625589473683</v>
      </c>
      <c r="HL106" s="26">
        <v>20.943625589473683</v>
      </c>
      <c r="HM106" s="26">
        <v>20.77086729640391</v>
      </c>
      <c r="HN106" s="26">
        <v>6.3504421083503182</v>
      </c>
      <c r="HO106" s="26">
        <v>21.081081632473683</v>
      </c>
      <c r="HP106" s="26">
        <v>21.081081632473683</v>
      </c>
      <c r="HQ106" s="26">
        <v>20.735187548263891</v>
      </c>
      <c r="HR106" s="26">
        <v>6.0874679520944426</v>
      </c>
      <c r="HS106" s="26">
        <v>21.575989309473684</v>
      </c>
      <c r="HT106" s="26">
        <v>21.575989309473684</v>
      </c>
      <c r="HU106" s="26">
        <v>20.335369214470596</v>
      </c>
      <c r="HV106" s="26">
        <v>4.8970090500293573</v>
      </c>
      <c r="HW106" s="26">
        <v>21.211554280473685</v>
      </c>
      <c r="HX106" s="26">
        <v>21.211554280473685</v>
      </c>
      <c r="HY106" s="26">
        <v>20.607943352161019</v>
      </c>
      <c r="HZ106" s="26">
        <v>5.9342931792827134</v>
      </c>
      <c r="IA106" s="26">
        <v>22.044668019473683</v>
      </c>
      <c r="IB106" s="26">
        <v>22.044668019473683</v>
      </c>
      <c r="IC106" s="26">
        <v>19.775210096555053</v>
      </c>
      <c r="ID106" s="26">
        <v>2.6148659259610749</v>
      </c>
      <c r="IE106" s="26">
        <v>22.300380171473684</v>
      </c>
      <c r="IF106" s="26">
        <v>22.300380171473684</v>
      </c>
      <c r="IG106" s="26">
        <v>19.293728623119215</v>
      </c>
      <c r="IH106" s="26">
        <v>1.0614302122704231</v>
      </c>
      <c r="II106" s="26">
        <v>22.444060896473687</v>
      </c>
      <c r="IJ106" s="26">
        <v>22.444060896473687</v>
      </c>
      <c r="IK106" s="26">
        <v>18.995634603263831</v>
      </c>
      <c r="IL106" s="26">
        <v>-0.334533352951361</v>
      </c>
      <c r="IM106" s="27">
        <v>19.977061795473684</v>
      </c>
      <c r="IN106" s="27">
        <v>19.977061795473684</v>
      </c>
      <c r="IO106" s="27">
        <v>19.977061795473684</v>
      </c>
      <c r="IP106" s="27">
        <v>9.8348277160068704</v>
      </c>
      <c r="IQ106" s="27">
        <v>20.039412760473684</v>
      </c>
      <c r="IR106" s="27">
        <v>20.039412760473684</v>
      </c>
      <c r="IS106" s="27">
        <v>20.039412760473684</v>
      </c>
      <c r="IT106" s="27">
        <v>8.4747565944304011</v>
      </c>
      <c r="IU106" s="27">
        <v>20.100085820473684</v>
      </c>
      <c r="IV106" s="27">
        <v>20.100085820473684</v>
      </c>
      <c r="IW106" s="27">
        <v>20.100085820473684</v>
      </c>
      <c r="IX106" s="27">
        <v>8.0568754370848801</v>
      </c>
      <c r="IY106" s="27">
        <v>20.196038417473684</v>
      </c>
      <c r="IZ106" s="27">
        <v>20.196038417473684</v>
      </c>
      <c r="JA106" s="27">
        <v>20.196038417473684</v>
      </c>
      <c r="JB106" s="27">
        <v>7.929559279245062</v>
      </c>
      <c r="JC106" s="27">
        <v>20.306679146473684</v>
      </c>
      <c r="JD106" s="27">
        <v>20.306679146473684</v>
      </c>
      <c r="JE106" s="27">
        <v>20.306679146473684</v>
      </c>
      <c r="JF106" s="27">
        <v>7.5383581359047227</v>
      </c>
      <c r="JG106" s="27">
        <v>20.430755597473684</v>
      </c>
      <c r="JH106" s="27">
        <v>20.430755597473684</v>
      </c>
      <c r="JI106" s="27">
        <v>20.430755597473684</v>
      </c>
      <c r="JJ106" s="27">
        <v>7.1980154493389374</v>
      </c>
      <c r="JK106" s="27">
        <v>20.572147169473684</v>
      </c>
      <c r="JL106" s="27">
        <v>20.572147169473684</v>
      </c>
      <c r="JM106" s="27">
        <v>20.572147169473684</v>
      </c>
      <c r="JN106" s="27">
        <v>6.969801002649584</v>
      </c>
      <c r="JO106" s="27">
        <v>20.722842110473685</v>
      </c>
      <c r="JP106" s="27">
        <v>20.722842110473685</v>
      </c>
      <c r="JQ106" s="27">
        <v>20.722842110473685</v>
      </c>
      <c r="JR106" s="27">
        <v>6.8554261846855553</v>
      </c>
      <c r="JS106" s="27">
        <v>20.928656002473684</v>
      </c>
      <c r="JT106" s="27">
        <v>20.928656002473684</v>
      </c>
      <c r="JU106" s="27">
        <v>20.829031602831535</v>
      </c>
      <c r="JV106" s="27">
        <v>6.2342883293741167</v>
      </c>
      <c r="JW106" s="27">
        <v>21.096046082473684</v>
      </c>
      <c r="JX106" s="27">
        <v>21.096046082473684</v>
      </c>
      <c r="JY106" s="27">
        <v>20.689225250470951</v>
      </c>
      <c r="JZ106" s="27">
        <v>5.7240132709362985</v>
      </c>
      <c r="KA106" s="27">
        <v>21.662340994473684</v>
      </c>
      <c r="KB106" s="27">
        <v>21.662340994473684</v>
      </c>
      <c r="KC106" s="27">
        <v>20.325329995330979</v>
      </c>
      <c r="KD106" s="27">
        <v>3.7567488769969142</v>
      </c>
      <c r="KE106" s="27">
        <v>21.258145804473685</v>
      </c>
      <c r="KF106" s="27">
        <v>21.258145804473685</v>
      </c>
      <c r="KG106" s="27">
        <v>20.648888571322654</v>
      </c>
      <c r="KH106" s="27">
        <v>5.2817948630132818</v>
      </c>
      <c r="KI106" s="27">
        <v>22.102075648473686</v>
      </c>
      <c r="KJ106" s="27">
        <v>22.102075648473686</v>
      </c>
      <c r="KK106" s="27">
        <v>19.660673160439675</v>
      </c>
      <c r="KL106" s="27">
        <v>1.7794062921197522</v>
      </c>
      <c r="KM106" s="27">
        <v>22.290237133473685</v>
      </c>
      <c r="KN106" s="27">
        <v>22.290237133473685</v>
      </c>
      <c r="KO106" s="27">
        <v>19.328031793292094</v>
      </c>
      <c r="KP106" s="27">
        <v>0.71046234698106048</v>
      </c>
      <c r="KQ106" s="27">
        <v>22.314387337473683</v>
      </c>
      <c r="KR106" s="27">
        <v>22.314387337473683</v>
      </c>
      <c r="KS106" s="27">
        <v>19.269382119231068</v>
      </c>
      <c r="KT106" s="27">
        <v>0.82052109790615901</v>
      </c>
    </row>
    <row r="107" spans="1:306" ht="15" thickBot="1" x14ac:dyDescent="0.35">
      <c r="A107" s="2"/>
      <c r="B107" s="72" t="s">
        <v>568</v>
      </c>
      <c r="C107" s="72" t="s">
        <v>524</v>
      </c>
      <c r="D107" s="72" t="s">
        <v>847</v>
      </c>
      <c r="E107" s="85">
        <v>369848</v>
      </c>
      <c r="F107" s="82">
        <v>404515</v>
      </c>
      <c r="G107" s="20">
        <v>26.491217880421054</v>
      </c>
      <c r="H107" s="20">
        <v>15.279487179487178</v>
      </c>
      <c r="I107" s="20">
        <v>10.981668283220175</v>
      </c>
      <c r="J107" s="20">
        <v>22.066824575828552</v>
      </c>
      <c r="K107" s="20">
        <v>26.450370845421052</v>
      </c>
      <c r="L107" s="20">
        <v>14.56151584939796</v>
      </c>
      <c r="M107" s="20">
        <v>10.465648151701153</v>
      </c>
      <c r="N107" s="20">
        <v>17.950213962681765</v>
      </c>
      <c r="O107" s="20">
        <v>26.473254482421051</v>
      </c>
      <c r="P107" s="20">
        <v>14.284734296238049</v>
      </c>
      <c r="Q107" s="20">
        <v>10.266719799721043</v>
      </c>
      <c r="R107" s="20">
        <v>16.875189944746737</v>
      </c>
      <c r="S107" s="20">
        <v>26.514056688421054</v>
      </c>
      <c r="T107" s="20">
        <v>14.073034446374079</v>
      </c>
      <c r="U107" s="20">
        <v>10.114566949333843</v>
      </c>
      <c r="V107" s="20">
        <v>16.30242790823943</v>
      </c>
      <c r="W107" s="20">
        <v>26.543987746421053</v>
      </c>
      <c r="X107" s="20">
        <v>13.816786994375455</v>
      </c>
      <c r="Y107" s="20">
        <v>9.9303968601670345</v>
      </c>
      <c r="Z107" s="20">
        <v>15.691483102613057</v>
      </c>
      <c r="AA107" s="20">
        <v>26.566737752421052</v>
      </c>
      <c r="AB107" s="20">
        <v>13.68571706307579</v>
      </c>
      <c r="AC107" s="20">
        <v>9.8361943198245978</v>
      </c>
      <c r="AD107" s="20">
        <v>15.127232154052344</v>
      </c>
      <c r="AE107" s="20">
        <v>26.589194558421053</v>
      </c>
      <c r="AF107" s="20">
        <v>13.540432372976277</v>
      </c>
      <c r="AG107" s="20">
        <v>9.7317753524494872</v>
      </c>
      <c r="AH107" s="20">
        <v>14.631187730142193</v>
      </c>
      <c r="AI107" s="20">
        <v>26.612074673421052</v>
      </c>
      <c r="AJ107" s="20">
        <v>13.490428695784944</v>
      </c>
      <c r="AK107" s="20">
        <v>9.6958367250985891</v>
      </c>
      <c r="AL107" s="20">
        <v>14.092888234774206</v>
      </c>
      <c r="AM107" s="20">
        <v>26.635108269421053</v>
      </c>
      <c r="AN107" s="20">
        <v>13.371109732066863</v>
      </c>
      <c r="AO107" s="20">
        <v>9.6100798365291418</v>
      </c>
      <c r="AP107" s="20">
        <v>13.555955809118899</v>
      </c>
      <c r="AQ107" s="20">
        <v>26.659374031421052</v>
      </c>
      <c r="AR107" s="20">
        <v>13.369915451590817</v>
      </c>
      <c r="AS107" s="20">
        <v>9.6092214836360768</v>
      </c>
      <c r="AT107" s="20">
        <v>13.012710005941162</v>
      </c>
      <c r="AU107" s="20">
        <v>26.769323497421052</v>
      </c>
      <c r="AV107" s="20">
        <v>13.460421223351513</v>
      </c>
      <c r="AW107" s="20">
        <v>9.6742697638249009</v>
      </c>
      <c r="AX107" s="20">
        <v>12.812136910141515</v>
      </c>
      <c r="AY107" s="20">
        <v>26.685340822421054</v>
      </c>
      <c r="AZ107" s="20">
        <v>13.399907877971019</v>
      </c>
      <c r="BA107" s="20">
        <v>9.630777631015059</v>
      </c>
      <c r="BB107" s="20">
        <v>12.978014001736131</v>
      </c>
      <c r="BC107" s="20">
        <v>26.931116677421052</v>
      </c>
      <c r="BD107" s="20">
        <v>13.010028904108381</v>
      </c>
      <c r="BE107" s="20">
        <v>9.3505639359304666</v>
      </c>
      <c r="BF107" s="20">
        <v>12.381003143391222</v>
      </c>
      <c r="BG107" s="20">
        <v>27.054097282421054</v>
      </c>
      <c r="BH107" s="20">
        <v>12.757672737629328</v>
      </c>
      <c r="BI107" s="20">
        <v>9.1691905902845132</v>
      </c>
      <c r="BJ107" s="20">
        <v>12.004335209945921</v>
      </c>
      <c r="BK107" s="20">
        <v>27.175233551421051</v>
      </c>
      <c r="BL107" s="20">
        <v>12.419097043806749</v>
      </c>
      <c r="BM107" s="20">
        <v>8.9258495727068876</v>
      </c>
      <c r="BN107" s="20">
        <v>11.767343780565781</v>
      </c>
      <c r="BO107" s="23">
        <v>26.492902088421051</v>
      </c>
      <c r="BP107" s="23">
        <v>15.279487179487178</v>
      </c>
      <c r="BQ107" s="23">
        <v>10.981668283220175</v>
      </c>
      <c r="BR107" s="23">
        <v>22.066824575828552</v>
      </c>
      <c r="BS107" s="23">
        <v>26.457160803421054</v>
      </c>
      <c r="BT107" s="23">
        <v>15.200394723888943</v>
      </c>
      <c r="BU107" s="23">
        <v>10.92482297808119</v>
      </c>
      <c r="BV107" s="23">
        <v>21.598174129308831</v>
      </c>
      <c r="BW107" s="23">
        <v>26.428529729421051</v>
      </c>
      <c r="BX107" s="23">
        <v>15.102562618612197</v>
      </c>
      <c r="BY107" s="23">
        <v>10.854509117741648</v>
      </c>
      <c r="BZ107" s="23">
        <v>21.121603861101839</v>
      </c>
      <c r="CA107" s="23">
        <v>26.420797240421052</v>
      </c>
      <c r="CB107" s="23">
        <v>14.985234807939245</v>
      </c>
      <c r="CC107" s="23">
        <v>10.770183310070786</v>
      </c>
      <c r="CD107" s="23">
        <v>20.682317233210174</v>
      </c>
      <c r="CE107" s="23">
        <v>26.401488053421051</v>
      </c>
      <c r="CF107" s="23">
        <v>14.933401734360332</v>
      </c>
      <c r="CG107" s="23">
        <v>10.732929859516011</v>
      </c>
      <c r="CH107" s="23">
        <v>20.23951224179061</v>
      </c>
      <c r="CI107" s="23">
        <v>26.370815417421053</v>
      </c>
      <c r="CJ107" s="23">
        <v>14.873003790785843</v>
      </c>
      <c r="CK107" s="23">
        <v>10.689520668256362</v>
      </c>
      <c r="CL107" s="23">
        <v>19.847288048241463</v>
      </c>
      <c r="CM107" s="23">
        <v>26.354814578421053</v>
      </c>
      <c r="CN107" s="23">
        <v>14.810523872884364</v>
      </c>
      <c r="CO107" s="23">
        <v>10.64461512105462</v>
      </c>
      <c r="CP107" s="23">
        <v>19.454166802117449</v>
      </c>
      <c r="CQ107" s="23">
        <v>26.352738794421054</v>
      </c>
      <c r="CR107" s="23">
        <v>14.742640601557913</v>
      </c>
      <c r="CS107" s="23">
        <v>10.595826077356367</v>
      </c>
      <c r="CT107" s="23">
        <v>18.99667817466246</v>
      </c>
      <c r="CU107" s="23">
        <v>26.363599886421053</v>
      </c>
      <c r="CV107" s="23">
        <v>14.620836640118718</v>
      </c>
      <c r="CW107" s="23">
        <v>10.508283171996093</v>
      </c>
      <c r="CX107" s="23">
        <v>18.502612344191785</v>
      </c>
      <c r="CY107" s="23">
        <v>26.369819248421052</v>
      </c>
      <c r="CZ107" s="23">
        <v>14.601666301984114</v>
      </c>
      <c r="DA107" s="23">
        <v>10.494505072522045</v>
      </c>
      <c r="DB107" s="23">
        <v>18.007860827008177</v>
      </c>
      <c r="DC107" s="23">
        <v>26.405268613421054</v>
      </c>
      <c r="DD107" s="23">
        <v>14.711698739202326</v>
      </c>
      <c r="DE107" s="23">
        <v>10.573587551647842</v>
      </c>
      <c r="DF107" s="23">
        <v>18.029842104709758</v>
      </c>
      <c r="DG107" s="23">
        <v>26.377347264421054</v>
      </c>
      <c r="DH107" s="23">
        <v>14.642252576578912</v>
      </c>
      <c r="DI107" s="23">
        <v>10.523675227201721</v>
      </c>
      <c r="DJ107" s="23">
        <v>18.017590083177385</v>
      </c>
      <c r="DK107" s="23">
        <v>26.452161634421053</v>
      </c>
      <c r="DL107" s="23">
        <v>14.903706799718204</v>
      </c>
      <c r="DM107" s="23">
        <v>10.711587525306683</v>
      </c>
      <c r="DN107" s="23">
        <v>18.043770118385186</v>
      </c>
      <c r="DO107" s="23">
        <v>26.503169207421053</v>
      </c>
      <c r="DP107" s="23">
        <v>15.078398927416913</v>
      </c>
      <c r="DQ107" s="23">
        <v>10.837142197105658</v>
      </c>
      <c r="DR107" s="23">
        <v>18.050498756963041</v>
      </c>
      <c r="DS107" s="23">
        <v>26.540804722421051</v>
      </c>
      <c r="DT107" s="23">
        <v>15.130455808534137</v>
      </c>
      <c r="DU107" s="23">
        <v>10.874556502544904</v>
      </c>
      <c r="DV107" s="23">
        <v>18.12056850845201</v>
      </c>
      <c r="DW107" s="25">
        <v>26.491217880421054</v>
      </c>
      <c r="DX107" s="25">
        <v>15.279487179487178</v>
      </c>
      <c r="DY107" s="25">
        <v>10.981668283220175</v>
      </c>
      <c r="DZ107" s="25">
        <v>22.066824575828552</v>
      </c>
      <c r="EA107" s="25">
        <v>26.450595843421052</v>
      </c>
      <c r="EB107" s="25">
        <v>15.102114853949395</v>
      </c>
      <c r="EC107" s="25">
        <v>10.854187300462176</v>
      </c>
      <c r="ED107" s="25">
        <v>21.086588020574091</v>
      </c>
      <c r="EE107" s="25">
        <v>26.473591239421051</v>
      </c>
      <c r="EF107" s="25">
        <v>14.932017297046425</v>
      </c>
      <c r="EG107" s="25">
        <v>10.731934837159459</v>
      </c>
      <c r="EH107" s="25">
        <v>20.393082189012055</v>
      </c>
      <c r="EI107" s="25">
        <v>26.514507581421054</v>
      </c>
      <c r="EJ107" s="25">
        <v>14.735246842320571</v>
      </c>
      <c r="EK107" s="25">
        <v>10.590512037012166</v>
      </c>
      <c r="EL107" s="25">
        <v>19.811135659151873</v>
      </c>
      <c r="EM107" s="25">
        <v>26.545530367421051</v>
      </c>
      <c r="EN107" s="25">
        <v>14.428824484557877</v>
      </c>
      <c r="EO107" s="25">
        <v>10.370280255147806</v>
      </c>
      <c r="EP107" s="25">
        <v>19.212942879315751</v>
      </c>
      <c r="EQ107" s="25">
        <v>26.568857997421052</v>
      </c>
      <c r="ER107" s="25">
        <v>14.354461227822691</v>
      </c>
      <c r="ES107" s="25">
        <v>10.316833918347831</v>
      </c>
      <c r="ET107" s="25">
        <v>18.654346479827229</v>
      </c>
      <c r="EU107" s="25">
        <v>26.591782282421054</v>
      </c>
      <c r="EV107" s="25">
        <v>14.177386061913733</v>
      </c>
      <c r="EW107" s="25">
        <v>10.18956651006603</v>
      </c>
      <c r="EX107" s="25">
        <v>18.14503466199254</v>
      </c>
      <c r="EY107" s="25">
        <v>26.613591417421052</v>
      </c>
      <c r="EZ107" s="25">
        <v>14.133904837490746</v>
      </c>
      <c r="FA107" s="25">
        <v>10.158315697944369</v>
      </c>
      <c r="FB107" s="25">
        <v>17.608261048924099</v>
      </c>
      <c r="FC107" s="25">
        <v>26.636778998421054</v>
      </c>
      <c r="FD107" s="25">
        <v>14.034277370033909</v>
      </c>
      <c r="FE107" s="25">
        <v>10.08671147545599</v>
      </c>
      <c r="FF107" s="25">
        <v>17.070138391104244</v>
      </c>
      <c r="FG107" s="25">
        <v>26.660047373421051</v>
      </c>
      <c r="FH107" s="25">
        <v>14.008881506312122</v>
      </c>
      <c r="FI107" s="25">
        <v>10.068458968164192</v>
      </c>
      <c r="FJ107" s="25">
        <v>16.528635907486002</v>
      </c>
      <c r="FK107" s="25">
        <v>26.756549293421052</v>
      </c>
      <c r="FL107" s="25">
        <v>14.134548056434152</v>
      </c>
      <c r="FM107" s="25">
        <v>10.158777992063731</v>
      </c>
      <c r="FN107" s="25">
        <v>16.384937429491814</v>
      </c>
      <c r="FO107" s="25">
        <v>26.683951495421052</v>
      </c>
      <c r="FP107" s="25">
        <v>14.052597825378175</v>
      </c>
      <c r="FQ107" s="25">
        <v>10.099878747434751</v>
      </c>
      <c r="FR107" s="25">
        <v>16.494517368674526</v>
      </c>
      <c r="FS107" s="25">
        <v>26.864400201421052</v>
      </c>
      <c r="FT107" s="25">
        <v>13.973745201339144</v>
      </c>
      <c r="FU107" s="25">
        <v>10.04320581395956</v>
      </c>
      <c r="FV107" s="25">
        <v>16.229634978595332</v>
      </c>
      <c r="FW107" s="25">
        <v>26.960312042421052</v>
      </c>
      <c r="FX107" s="25">
        <v>13.769728189335655</v>
      </c>
      <c r="FY107" s="25">
        <v>9.8965747704148619</v>
      </c>
      <c r="FZ107" s="25">
        <v>16.105069334973074</v>
      </c>
      <c r="GA107" s="25">
        <v>27.028190642421052</v>
      </c>
      <c r="GB107" s="25">
        <v>13.464360936331008</v>
      </c>
      <c r="GC107" s="25">
        <v>9.6771013131147221</v>
      </c>
      <c r="GD107" s="25">
        <v>16.089348210474057</v>
      </c>
      <c r="GE107" s="26">
        <v>26.491077577421052</v>
      </c>
      <c r="GF107" s="26">
        <v>15.279487179487178</v>
      </c>
      <c r="GG107" s="26">
        <v>10.981668283220175</v>
      </c>
      <c r="GH107" s="26">
        <v>22.066824575828552</v>
      </c>
      <c r="GI107" s="26">
        <v>26.451663924421052</v>
      </c>
      <c r="GJ107" s="26">
        <v>14.292020347520223</v>
      </c>
      <c r="GK107" s="26">
        <v>10.271956428237134</v>
      </c>
      <c r="GL107" s="26">
        <v>16.259636127653653</v>
      </c>
      <c r="GM107" s="26">
        <v>26.471955811421054</v>
      </c>
      <c r="GN107" s="26">
        <v>13.990465467698256</v>
      </c>
      <c r="GO107" s="26">
        <v>10.055222998607572</v>
      </c>
      <c r="GP107" s="26">
        <v>14.992154356809493</v>
      </c>
      <c r="GQ107" s="26">
        <v>26.511203032421051</v>
      </c>
      <c r="GR107" s="26">
        <v>13.675549692597873</v>
      </c>
      <c r="GS107" s="26">
        <v>9.8288868304704398</v>
      </c>
      <c r="GT107" s="26">
        <v>14.440061333178502</v>
      </c>
      <c r="GU107" s="26">
        <v>26.540709485421054</v>
      </c>
      <c r="GV107" s="26">
        <v>13.71517535456592</v>
      </c>
      <c r="GW107" s="26">
        <v>9.8573665739411709</v>
      </c>
      <c r="GX107" s="26">
        <v>13.835367526035732</v>
      </c>
      <c r="GY107" s="26">
        <v>26.566645524421052</v>
      </c>
      <c r="GZ107" s="26">
        <v>13.536693428745776</v>
      </c>
      <c r="HA107" s="26">
        <v>9.7290880996126301</v>
      </c>
      <c r="HB107" s="26">
        <v>13.277950119078792</v>
      </c>
      <c r="HC107" s="26">
        <v>26.594572163421052</v>
      </c>
      <c r="HD107" s="26">
        <v>13.371905292132002</v>
      </c>
      <c r="HE107" s="26">
        <v>9.6106516212122344</v>
      </c>
      <c r="HF107" s="26">
        <v>12.796394012808143</v>
      </c>
      <c r="HG107" s="26">
        <v>26.622774433421053</v>
      </c>
      <c r="HH107" s="26">
        <v>13.327105668605563</v>
      </c>
      <c r="HI107" s="26">
        <v>9.5784532496961425</v>
      </c>
      <c r="HJ107" s="26">
        <v>12.266053965042932</v>
      </c>
      <c r="HK107" s="26">
        <v>26.652107291421054</v>
      </c>
      <c r="HL107" s="26">
        <v>13.199238665889677</v>
      </c>
      <c r="HM107" s="26">
        <v>9.4865527171913211</v>
      </c>
      <c r="HN107" s="26">
        <v>11.734244685860148</v>
      </c>
      <c r="HO107" s="26">
        <v>26.685947586421051</v>
      </c>
      <c r="HP107" s="26">
        <v>13.059820055797669</v>
      </c>
      <c r="HQ107" s="26">
        <v>9.3863498170185</v>
      </c>
      <c r="HR107" s="26">
        <v>11.192320762408805</v>
      </c>
      <c r="HS107" s="26">
        <v>26.889141118421051</v>
      </c>
      <c r="HT107" s="26">
        <v>12.754426551642487</v>
      </c>
      <c r="HU107" s="26">
        <v>9.1668574924995951</v>
      </c>
      <c r="HV107" s="26">
        <v>10.976662962169293</v>
      </c>
      <c r="HW107" s="26">
        <v>26.724294053421051</v>
      </c>
      <c r="HX107" s="26">
        <v>12.972607488940209</v>
      </c>
      <c r="HY107" s="26">
        <v>9.3236684280355924</v>
      </c>
      <c r="HZ107" s="26">
        <v>11.157477038847656</v>
      </c>
      <c r="IA107" s="26">
        <v>27.245655776421053</v>
      </c>
      <c r="IB107" s="26">
        <v>12.383610927236775</v>
      </c>
      <c r="IC107" s="26">
        <v>8.9003450020198365</v>
      </c>
      <c r="ID107" s="26">
        <v>10.564176834206357</v>
      </c>
      <c r="IE107" s="26">
        <v>27.501032016421053</v>
      </c>
      <c r="IF107" s="26">
        <v>11.961523995654135</v>
      </c>
      <c r="IG107" s="26">
        <v>8.5969828135593733</v>
      </c>
      <c r="IH107" s="26">
        <v>10.267186185673225</v>
      </c>
      <c r="II107" s="26">
        <v>27.558294439421054</v>
      </c>
      <c r="IJ107" s="26">
        <v>11.824465735164381</v>
      </c>
      <c r="IK107" s="26">
        <v>8.4984763431200854</v>
      </c>
      <c r="IL107" s="26">
        <v>10.217396807738677</v>
      </c>
      <c r="IM107" s="27">
        <v>26.491077577421052</v>
      </c>
      <c r="IN107" s="27">
        <v>15.279487179487173</v>
      </c>
      <c r="IO107" s="27">
        <v>10.981668283220172</v>
      </c>
      <c r="IP107" s="27">
        <v>22.066824575828552</v>
      </c>
      <c r="IQ107" s="27">
        <v>26.452202528421054</v>
      </c>
      <c r="IR107" s="27">
        <v>14.126953913144019</v>
      </c>
      <c r="IS107" s="27">
        <v>10.153319931755304</v>
      </c>
      <c r="IT107" s="27">
        <v>15.406902037697648</v>
      </c>
      <c r="IU107" s="27">
        <v>26.473325610421053</v>
      </c>
      <c r="IV107" s="27">
        <v>13.833702520935816</v>
      </c>
      <c r="IW107" s="27">
        <v>9.9425543821662856</v>
      </c>
      <c r="IX107" s="27">
        <v>14.035012447899309</v>
      </c>
      <c r="IY107" s="27">
        <v>26.515025805421054</v>
      </c>
      <c r="IZ107" s="27">
        <v>13.641103011137908</v>
      </c>
      <c r="JA107" s="27">
        <v>9.8041293222630355</v>
      </c>
      <c r="JB107" s="27">
        <v>13.483486316315766</v>
      </c>
      <c r="JC107" s="27">
        <v>26.551806295421052</v>
      </c>
      <c r="JD107" s="27">
        <v>13.518893615531798</v>
      </c>
      <c r="JE107" s="27">
        <v>9.7162950233841556</v>
      </c>
      <c r="JF107" s="27">
        <v>12.867983705067044</v>
      </c>
      <c r="JG107" s="27">
        <v>26.585228224421051</v>
      </c>
      <c r="JH107" s="27">
        <v>13.344548967283242</v>
      </c>
      <c r="JI107" s="27">
        <v>9.5909900919077433</v>
      </c>
      <c r="JJ107" s="27">
        <v>12.301638269509681</v>
      </c>
      <c r="JK107" s="27">
        <v>26.623184557421052</v>
      </c>
      <c r="JL107" s="27">
        <v>13.198081256793207</v>
      </c>
      <c r="JM107" s="27">
        <v>9.4857208644847404</v>
      </c>
      <c r="JN107" s="27">
        <v>11.813895388795803</v>
      </c>
      <c r="JO107" s="27">
        <v>26.663702989421054</v>
      </c>
      <c r="JP107" s="27">
        <v>13.149179066895782</v>
      </c>
      <c r="JQ107" s="27">
        <v>9.4505738977398401</v>
      </c>
      <c r="JR107" s="27">
        <v>11.271248613819349</v>
      </c>
      <c r="JS107" s="27">
        <v>26.738009525421052</v>
      </c>
      <c r="JT107" s="27">
        <v>13.089808449285236</v>
      </c>
      <c r="JU107" s="27">
        <v>9.4079030658781395</v>
      </c>
      <c r="JV107" s="27">
        <v>10.680496796074731</v>
      </c>
      <c r="JW107" s="27">
        <v>26.814890070421054</v>
      </c>
      <c r="JX107" s="27">
        <v>12.951777922898884</v>
      </c>
      <c r="JY107" s="27">
        <v>9.3086978087954169</v>
      </c>
      <c r="JZ107" s="27">
        <v>10.081319214768644</v>
      </c>
      <c r="KA107" s="27">
        <v>27.132253014421053</v>
      </c>
      <c r="KB107" s="27">
        <v>12.579953137846394</v>
      </c>
      <c r="KC107" s="27">
        <v>9.0414600146888251</v>
      </c>
      <c r="KD107" s="27">
        <v>9.7107444646594736</v>
      </c>
      <c r="KE107" s="27">
        <v>26.893507084421053</v>
      </c>
      <c r="KF107" s="27">
        <v>12.855754642824563</v>
      </c>
      <c r="KG107" s="27">
        <v>9.2396839867439393</v>
      </c>
      <c r="KH107" s="27">
        <v>9.9928200061193699</v>
      </c>
      <c r="KI107" s="27">
        <v>27.476770753421054</v>
      </c>
      <c r="KJ107" s="27">
        <v>12.135415473919089</v>
      </c>
      <c r="KK107" s="27">
        <v>8.721962042845826</v>
      </c>
      <c r="KL107" s="27">
        <v>9.3056078802471447</v>
      </c>
      <c r="KM107" s="27">
        <v>27.589964715421054</v>
      </c>
      <c r="KN107" s="27">
        <v>11.813820710234625</v>
      </c>
      <c r="KO107" s="27">
        <v>8.4908255541065554</v>
      </c>
      <c r="KP107" s="27">
        <v>9.0909101307030618</v>
      </c>
      <c r="KQ107" s="27">
        <v>27.562911469421053</v>
      </c>
      <c r="KR107" s="27">
        <v>11.667638878474815</v>
      </c>
      <c r="KS107" s="27">
        <v>8.3857617933558082</v>
      </c>
      <c r="KT107" s="27">
        <v>9.2433771443160815</v>
      </c>
    </row>
    <row r="108" spans="1:306" ht="15" thickBot="1" x14ac:dyDescent="0.35">
      <c r="A108" s="2"/>
      <c r="B108" s="72" t="s">
        <v>461</v>
      </c>
      <c r="C108" s="72" t="s">
        <v>462</v>
      </c>
      <c r="D108" s="72" t="s">
        <v>840</v>
      </c>
      <c r="E108" s="85">
        <v>323582</v>
      </c>
      <c r="F108" s="82">
        <v>474255</v>
      </c>
      <c r="G108" s="20">
        <v>31.084035584263159</v>
      </c>
      <c r="H108" s="20">
        <v>9.8172739541160592</v>
      </c>
      <c r="I108" s="20">
        <v>7.055868089233754</v>
      </c>
      <c r="J108" s="20">
        <v>11.621232408489297</v>
      </c>
      <c r="K108" s="20">
        <v>31.430591497263158</v>
      </c>
      <c r="L108" s="20">
        <v>9.5812290067353061</v>
      </c>
      <c r="M108" s="20">
        <v>6.8862179379154824</v>
      </c>
      <c r="N108" s="20">
        <v>10.576705771746425</v>
      </c>
      <c r="O108" s="20">
        <v>31.63774621126316</v>
      </c>
      <c r="P108" s="20">
        <v>8.9731160146465392</v>
      </c>
      <c r="Q108" s="20">
        <v>6.4491551569865049</v>
      </c>
      <c r="R108" s="20">
        <v>9.8330163706649643</v>
      </c>
      <c r="S108" s="20">
        <v>31.869060644263158</v>
      </c>
      <c r="T108" s="20">
        <v>8.3826254321721212</v>
      </c>
      <c r="U108" s="20">
        <v>6.024757948825938</v>
      </c>
      <c r="V108" s="20">
        <v>9.4626207124114003</v>
      </c>
      <c r="W108" s="20">
        <v>32.111521478263157</v>
      </c>
      <c r="X108" s="20">
        <v>7.6921129996442632</v>
      </c>
      <c r="Y108" s="20">
        <v>5.528473067639573</v>
      </c>
      <c r="Z108" s="20">
        <v>8.6369295012534124</v>
      </c>
      <c r="AA108" s="20">
        <v>32.381222664263163</v>
      </c>
      <c r="AB108" s="20">
        <v>6.9973102017978093</v>
      </c>
      <c r="AC108" s="20">
        <v>5.0291046164230622</v>
      </c>
      <c r="AD108" s="20">
        <v>7.7987238304522606</v>
      </c>
      <c r="AE108" s="20">
        <v>32.685732864263159</v>
      </c>
      <c r="AF108" s="20">
        <v>6.369400069464894</v>
      </c>
      <c r="AG108" s="20">
        <v>4.5778132410024117</v>
      </c>
      <c r="AH108" s="20">
        <v>7.2802927485792637</v>
      </c>
      <c r="AI108" s="20">
        <v>33.012496197263161</v>
      </c>
      <c r="AJ108" s="20">
        <v>6.1196921405186364</v>
      </c>
      <c r="AK108" s="20">
        <v>4.3983432358140737</v>
      </c>
      <c r="AL108" s="20">
        <v>6.5631957740847682</v>
      </c>
      <c r="AM108" s="20">
        <v>33.472096674263156</v>
      </c>
      <c r="AN108" s="20">
        <v>5.8490248511546827</v>
      </c>
      <c r="AO108" s="20">
        <v>4.2038093256116582</v>
      </c>
      <c r="AP108" s="20">
        <v>5.7503628468207424</v>
      </c>
      <c r="AQ108" s="20">
        <v>33.834958629263156</v>
      </c>
      <c r="AR108" s="20">
        <v>5.5881990058364961</v>
      </c>
      <c r="AS108" s="20">
        <v>4.0163486550192475</v>
      </c>
      <c r="AT108" s="20">
        <v>5.1263757750476771</v>
      </c>
      <c r="AU108" s="20">
        <v>27.329612866729601</v>
      </c>
      <c r="AV108" s="20">
        <v>4.4996123748191783</v>
      </c>
      <c r="AW108" s="20">
        <v>3.2339600094481198</v>
      </c>
      <c r="AX108" s="20">
        <v>1.9010780782397347</v>
      </c>
      <c r="AY108" s="20">
        <v>33.04115699848245</v>
      </c>
      <c r="AZ108" s="20">
        <v>5.4399745665517658</v>
      </c>
      <c r="BA108" s="20">
        <v>3.9098168320221718</v>
      </c>
      <c r="BB108" s="20">
        <v>4.7316703222479504</v>
      </c>
      <c r="BC108" s="20">
        <v>14.921080023360553</v>
      </c>
      <c r="BD108" s="20">
        <v>2.4566420551281882</v>
      </c>
      <c r="BE108" s="20">
        <v>1.7656370153734118</v>
      </c>
      <c r="BF108" s="20">
        <v>-5.2961380411172954</v>
      </c>
      <c r="BG108" s="20">
        <v>1.2517275278862487</v>
      </c>
      <c r="BH108" s="20">
        <v>0.20608739325522582</v>
      </c>
      <c r="BI108" s="20">
        <v>0.1481190673153466</v>
      </c>
      <c r="BJ108" s="20">
        <v>-10.311940407957579</v>
      </c>
      <c r="BK108" s="20">
        <v>2.6844262295081971</v>
      </c>
      <c r="BL108" s="20">
        <v>0.44197031039136303</v>
      </c>
      <c r="BM108" s="20">
        <v>0.31765276430649858</v>
      </c>
      <c r="BN108" s="20">
        <v>-13.846228595677786</v>
      </c>
      <c r="BO108" s="23">
        <v>31.071344336263159</v>
      </c>
      <c r="BP108" s="23">
        <v>9.8172739541160592</v>
      </c>
      <c r="BQ108" s="23">
        <v>7.055868089233754</v>
      </c>
      <c r="BR108" s="23">
        <v>11.621232408489297</v>
      </c>
      <c r="BS108" s="23">
        <v>31.408682934263158</v>
      </c>
      <c r="BT108" s="23">
        <v>9.6510464126588271</v>
      </c>
      <c r="BU108" s="23">
        <v>6.9363970822310286</v>
      </c>
      <c r="BV108" s="23">
        <v>10.87241268216264</v>
      </c>
      <c r="BW108" s="23">
        <v>31.43943680726316</v>
      </c>
      <c r="BX108" s="23">
        <v>9.6054972873777942</v>
      </c>
      <c r="BY108" s="23">
        <v>6.9036600290465042</v>
      </c>
      <c r="BZ108" s="23">
        <v>10.733305187380132</v>
      </c>
      <c r="CA108" s="23">
        <v>31.505919893263158</v>
      </c>
      <c r="CB108" s="23">
        <v>9.5869462134537091</v>
      </c>
      <c r="CC108" s="23">
        <v>6.890327006953636</v>
      </c>
      <c r="CD108" s="23">
        <v>10.876779310043709</v>
      </c>
      <c r="CE108" s="23">
        <v>31.577206275263158</v>
      </c>
      <c r="CF108" s="23">
        <v>9.4830909014471505</v>
      </c>
      <c r="CG108" s="23">
        <v>6.8156841493427152</v>
      </c>
      <c r="CH108" s="23">
        <v>10.615933741330835</v>
      </c>
      <c r="CI108" s="23">
        <v>31.654419025263159</v>
      </c>
      <c r="CJ108" s="23">
        <v>9.3949959331689961</v>
      </c>
      <c r="CK108" s="23">
        <v>6.7523685610846034</v>
      </c>
      <c r="CL108" s="23">
        <v>10.428736821488869</v>
      </c>
      <c r="CM108" s="23">
        <v>31.76768319526316</v>
      </c>
      <c r="CN108" s="23">
        <v>9.342338121381097</v>
      </c>
      <c r="CO108" s="23">
        <v>6.7145223549402457</v>
      </c>
      <c r="CP108" s="23">
        <v>10.409514805689874</v>
      </c>
      <c r="CQ108" s="23">
        <v>31.920341493263159</v>
      </c>
      <c r="CR108" s="23">
        <v>9.2078083941209137</v>
      </c>
      <c r="CS108" s="23">
        <v>6.6178331911189119</v>
      </c>
      <c r="CT108" s="23">
        <v>9.9622712032093901</v>
      </c>
      <c r="CU108" s="23">
        <v>32.094762898263156</v>
      </c>
      <c r="CV108" s="23">
        <v>9.0470324201121919</v>
      </c>
      <c r="CW108" s="23">
        <v>6.5022803329807317</v>
      </c>
      <c r="CX108" s="23">
        <v>9.3850667809196224</v>
      </c>
      <c r="CY108" s="23">
        <v>32.169553367263163</v>
      </c>
      <c r="CZ108" s="23">
        <v>8.9614290346462457</v>
      </c>
      <c r="DA108" s="23">
        <v>6.4407554943480774</v>
      </c>
      <c r="DB108" s="23">
        <v>9.1160121259957023</v>
      </c>
      <c r="DC108" s="23">
        <v>32.534863271263163</v>
      </c>
      <c r="DD108" s="23">
        <v>8.6342208393916255</v>
      </c>
      <c r="DE108" s="23">
        <v>6.2055845218129919</v>
      </c>
      <c r="DF108" s="23">
        <v>8.1794008028974403</v>
      </c>
      <c r="DG108" s="23">
        <v>32.239220440263161</v>
      </c>
      <c r="DH108" s="23">
        <v>8.8987852108605949</v>
      </c>
      <c r="DI108" s="23">
        <v>6.395732144760137</v>
      </c>
      <c r="DJ108" s="23">
        <v>8.9656854562793669</v>
      </c>
      <c r="DK108" s="23">
        <v>33.160527583263161</v>
      </c>
      <c r="DL108" s="23">
        <v>8.1308896221269951</v>
      </c>
      <c r="DM108" s="23">
        <v>5.8438304655636317</v>
      </c>
      <c r="DN108" s="23">
        <v>6.8041033674253271</v>
      </c>
      <c r="DO108" s="23">
        <v>33.572786840263163</v>
      </c>
      <c r="DP108" s="23">
        <v>7.8767166860833493</v>
      </c>
      <c r="DQ108" s="23">
        <v>5.6611513718600994</v>
      </c>
      <c r="DR108" s="23">
        <v>5.7397399175362764</v>
      </c>
      <c r="DS108" s="23">
        <v>33.552262938263155</v>
      </c>
      <c r="DT108" s="23">
        <v>7.7086391542284156</v>
      </c>
      <c r="DU108" s="23">
        <v>5.5403507403329355</v>
      </c>
      <c r="DV108" s="23">
        <v>5.2832739941446292</v>
      </c>
      <c r="DW108" s="25">
        <v>31.084035584263159</v>
      </c>
      <c r="DX108" s="25">
        <v>9.8172739541160592</v>
      </c>
      <c r="DY108" s="25">
        <v>7.055868089233754</v>
      </c>
      <c r="DZ108" s="25">
        <v>11.621232408489297</v>
      </c>
      <c r="EA108" s="25">
        <v>31.430648910263159</v>
      </c>
      <c r="EB108" s="25">
        <v>9.6556740038829449</v>
      </c>
      <c r="EC108" s="25">
        <v>6.9397230231593232</v>
      </c>
      <c r="ED108" s="25">
        <v>10.92182796259435</v>
      </c>
      <c r="EE108" s="25">
        <v>31.637832142263157</v>
      </c>
      <c r="EF108" s="25">
        <v>9.0796732841030252</v>
      </c>
      <c r="EG108" s="25">
        <v>6.525739964617209</v>
      </c>
      <c r="EH108" s="25">
        <v>10.331873336779744</v>
      </c>
      <c r="EI108" s="25">
        <v>31.86917569926316</v>
      </c>
      <c r="EJ108" s="25">
        <v>8.5286859263600086</v>
      </c>
      <c r="EK108" s="25">
        <v>6.1297345018746521</v>
      </c>
      <c r="EL108" s="25">
        <v>10.154788616277855</v>
      </c>
      <c r="EM108" s="25">
        <v>32.111915112263162</v>
      </c>
      <c r="EN108" s="25">
        <v>7.9001725112595533</v>
      </c>
      <c r="EO108" s="25">
        <v>5.6780095352505615</v>
      </c>
      <c r="EP108" s="25">
        <v>9.6210768367158366</v>
      </c>
      <c r="EQ108" s="25">
        <v>32.38176369126316</v>
      </c>
      <c r="ER108" s="25">
        <v>7.2915626250629417</v>
      </c>
      <c r="ES108" s="25">
        <v>5.2405896267426186</v>
      </c>
      <c r="ET108" s="25">
        <v>9.1887891912785378</v>
      </c>
      <c r="EU108" s="25">
        <v>32.686393179263156</v>
      </c>
      <c r="EV108" s="25">
        <v>6.7529223891696235</v>
      </c>
      <c r="EW108" s="25">
        <v>4.8534582835836</v>
      </c>
      <c r="EX108" s="25">
        <v>9.0977522218738329</v>
      </c>
      <c r="EY108" s="25">
        <v>33.01288322726316</v>
      </c>
      <c r="EZ108" s="25">
        <v>6.5790225938775633</v>
      </c>
      <c r="FA108" s="25">
        <v>4.7284730766860088</v>
      </c>
      <c r="FB108" s="25">
        <v>8.7410425178181725</v>
      </c>
      <c r="FC108" s="25">
        <v>33.472508205263161</v>
      </c>
      <c r="FD108" s="25">
        <v>6.3367802578303705</v>
      </c>
      <c r="FE108" s="25">
        <v>4.5543687401089281</v>
      </c>
      <c r="FF108" s="25">
        <v>8.0593986470299228</v>
      </c>
      <c r="FG108" s="25">
        <v>33.835124485263158</v>
      </c>
      <c r="FH108" s="25">
        <v>6.03358237958202</v>
      </c>
      <c r="FI108" s="25">
        <v>4.3364544551603075</v>
      </c>
      <c r="FJ108" s="25">
        <v>7.4361296270986941</v>
      </c>
      <c r="FK108" s="25">
        <v>31.772155208450087</v>
      </c>
      <c r="FL108" s="25">
        <v>5.2310430977475182</v>
      </c>
      <c r="FM108" s="25">
        <v>3.759653671610971</v>
      </c>
      <c r="FN108" s="25">
        <v>5.3719176266236772</v>
      </c>
      <c r="FO108" s="25">
        <v>34.180649414263158</v>
      </c>
      <c r="FP108" s="25">
        <v>5.9068766406516042</v>
      </c>
      <c r="FQ108" s="25">
        <v>4.2453885458029479</v>
      </c>
      <c r="FR108" s="25">
        <v>6.9492780039308855</v>
      </c>
      <c r="FS108" s="25">
        <v>26.023612212599073</v>
      </c>
      <c r="FT108" s="25">
        <v>4.2845893251512646</v>
      </c>
      <c r="FU108" s="25">
        <v>3.0794187099292794</v>
      </c>
      <c r="FV108" s="25">
        <v>3.556023073685445</v>
      </c>
      <c r="FW108" s="25">
        <v>19.045284506962975</v>
      </c>
      <c r="FX108" s="25">
        <v>3.135660876989856</v>
      </c>
      <c r="FY108" s="25">
        <v>2.2536612122691402</v>
      </c>
      <c r="FZ108" s="25">
        <v>2.5533068943994834</v>
      </c>
      <c r="GA108" s="25">
        <v>18.497764339924935</v>
      </c>
      <c r="GB108" s="25">
        <v>3.0455158562359541</v>
      </c>
      <c r="GC108" s="25">
        <v>2.1888722109319514</v>
      </c>
      <c r="GD108" s="25">
        <v>2.9269798403131517</v>
      </c>
      <c r="GE108" s="26">
        <v>31.089364836263158</v>
      </c>
      <c r="GF108" s="26">
        <v>9.8172739541160592</v>
      </c>
      <c r="GG108" s="26">
        <v>7.055868089233754</v>
      </c>
      <c r="GH108" s="26">
        <v>11.621232408489297</v>
      </c>
      <c r="GI108" s="26">
        <v>31.48438311026316</v>
      </c>
      <c r="GJ108" s="26">
        <v>9.5551243597188389</v>
      </c>
      <c r="GK108" s="26">
        <v>6.8674560141141221</v>
      </c>
      <c r="GL108" s="26">
        <v>10.532527214256767</v>
      </c>
      <c r="GM108" s="26">
        <v>31.745207861263161</v>
      </c>
      <c r="GN108" s="26">
        <v>8.94031382764698</v>
      </c>
      <c r="GO108" s="26">
        <v>6.425579579327267</v>
      </c>
      <c r="GP108" s="26">
        <v>9.8251289196575584</v>
      </c>
      <c r="GQ108" s="26">
        <v>32.091632242263159</v>
      </c>
      <c r="GR108" s="26">
        <v>8.3250147691292913</v>
      </c>
      <c r="GS108" s="26">
        <v>5.9833520309648938</v>
      </c>
      <c r="GT108" s="26">
        <v>9.4998333781133866</v>
      </c>
      <c r="GU108" s="26">
        <v>32.509714278263161</v>
      </c>
      <c r="GV108" s="26">
        <v>7.5829076403551658</v>
      </c>
      <c r="GW108" s="26">
        <v>5.4499850257062832</v>
      </c>
      <c r="GX108" s="26">
        <v>8.7309541954828944</v>
      </c>
      <c r="GY108" s="26">
        <v>33.009247726263162</v>
      </c>
      <c r="GZ108" s="26">
        <v>6.8605030983195592</v>
      </c>
      <c r="HA108" s="26">
        <v>4.9307786574731267</v>
      </c>
      <c r="HB108" s="26">
        <v>7.9894643964907175</v>
      </c>
      <c r="HC108" s="26">
        <v>33.518277734263158</v>
      </c>
      <c r="HD108" s="26">
        <v>6.1843391602731268</v>
      </c>
      <c r="HE108" s="26">
        <v>4.4448063217869906</v>
      </c>
      <c r="HF108" s="26">
        <v>7.6061179576704419</v>
      </c>
      <c r="HG108" s="26">
        <v>33.811260707263159</v>
      </c>
      <c r="HH108" s="26">
        <v>5.8447975215065453</v>
      </c>
      <c r="HI108" s="26">
        <v>4.2007710605590205</v>
      </c>
      <c r="HJ108" s="26">
        <v>7.0568203156122422</v>
      </c>
      <c r="HK108" s="26">
        <v>33.274775944458945</v>
      </c>
      <c r="HL108" s="26">
        <v>5.4784381447017418</v>
      </c>
      <c r="HM108" s="26">
        <v>3.9374613629718636</v>
      </c>
      <c r="HN108" s="26">
        <v>6.3889293154639972</v>
      </c>
      <c r="HO108" s="26">
        <v>30.95086206794516</v>
      </c>
      <c r="HP108" s="26">
        <v>5.095823444385033</v>
      </c>
      <c r="HQ108" s="26">
        <v>3.6624686443155285</v>
      </c>
      <c r="HR108" s="26">
        <v>5.8627910134987005</v>
      </c>
      <c r="HS108" s="26">
        <v>21.684136737623586</v>
      </c>
      <c r="HT108" s="26">
        <v>3.5701277759650165</v>
      </c>
      <c r="HU108" s="26">
        <v>2.5659211270514817</v>
      </c>
      <c r="HV108" s="26">
        <v>2.9340090328265873</v>
      </c>
      <c r="HW108" s="26">
        <v>29.038814349184996</v>
      </c>
      <c r="HX108" s="26">
        <v>4.7810193665324823</v>
      </c>
      <c r="HY108" s="26">
        <v>3.4362127551896893</v>
      </c>
      <c r="HZ108" s="26">
        <v>5.5682851232727941</v>
      </c>
      <c r="IA108" s="26">
        <v>6.601345350318633</v>
      </c>
      <c r="IB108" s="26">
        <v>1.0868611777852539</v>
      </c>
      <c r="IC108" s="26">
        <v>0.78114852835972193</v>
      </c>
      <c r="ID108" s="26">
        <v>-3.8647047606013274</v>
      </c>
      <c r="IE108" s="26">
        <v>2.6844262295081971</v>
      </c>
      <c r="IF108" s="26">
        <v>0.44197031039136303</v>
      </c>
      <c r="IG108" s="26">
        <v>0.31765276430649858</v>
      </c>
      <c r="IH108" s="26">
        <v>-8.5414091563986645</v>
      </c>
      <c r="II108" s="26">
        <v>2.6844262295081971</v>
      </c>
      <c r="IJ108" s="26">
        <v>0.44197031039136303</v>
      </c>
      <c r="IK108" s="26">
        <v>0.31765276430649858</v>
      </c>
      <c r="IL108" s="26">
        <v>-11.794217849640148</v>
      </c>
      <c r="IM108" s="27">
        <v>31.089364836263158</v>
      </c>
      <c r="IN108" s="27">
        <v>9.8172739541160539</v>
      </c>
      <c r="IO108" s="27">
        <v>7.0558680892337504</v>
      </c>
      <c r="IP108" s="27">
        <v>11.621232408489297</v>
      </c>
      <c r="IQ108" s="27">
        <v>31.46254599826316</v>
      </c>
      <c r="IR108" s="27">
        <v>9.5691045141551658</v>
      </c>
      <c r="IS108" s="27">
        <v>6.8775038263714636</v>
      </c>
      <c r="IT108" s="27">
        <v>10.545406740001965</v>
      </c>
      <c r="IU108" s="27">
        <v>31.719533263263159</v>
      </c>
      <c r="IV108" s="27">
        <v>8.964448585852649</v>
      </c>
      <c r="IW108" s="27">
        <v>6.4429257052539413</v>
      </c>
      <c r="IX108" s="27">
        <v>9.8704466853988961</v>
      </c>
      <c r="IY108" s="27">
        <v>32.077978130263162</v>
      </c>
      <c r="IZ108" s="27">
        <v>8.3302075885740319</v>
      </c>
      <c r="JA108" s="27">
        <v>5.9870842125444801</v>
      </c>
      <c r="JB108" s="27">
        <v>9.5491195828787454</v>
      </c>
      <c r="JC108" s="27">
        <v>32.559530116263161</v>
      </c>
      <c r="JD108" s="27">
        <v>7.5922829216756433</v>
      </c>
      <c r="JE108" s="27">
        <v>5.4567232249870532</v>
      </c>
      <c r="JF108" s="27">
        <v>8.7550657795371833</v>
      </c>
      <c r="JG108" s="27">
        <v>33.019961750263157</v>
      </c>
      <c r="JH108" s="27">
        <v>6.8811696004134673</v>
      </c>
      <c r="JI108" s="27">
        <v>4.9456320794436275</v>
      </c>
      <c r="JJ108" s="27">
        <v>8.1308636574249533</v>
      </c>
      <c r="JK108" s="27">
        <v>33.411097250263161</v>
      </c>
      <c r="JL108" s="27">
        <v>6.2370944931116306</v>
      </c>
      <c r="JM108" s="27">
        <v>4.4827226182305715</v>
      </c>
      <c r="JN108" s="27">
        <v>7.8829241944515118</v>
      </c>
      <c r="JO108" s="27">
        <v>33.677553179263157</v>
      </c>
      <c r="JP108" s="27">
        <v>5.9343528344281502</v>
      </c>
      <c r="JQ108" s="27">
        <v>4.2651362272660132</v>
      </c>
      <c r="JR108" s="27">
        <v>7.3695982176507329</v>
      </c>
      <c r="JS108" s="27">
        <v>32.636097144038494</v>
      </c>
      <c r="JT108" s="27">
        <v>5.3732845500306299</v>
      </c>
      <c r="JU108" s="27">
        <v>3.8618854040472326</v>
      </c>
      <c r="JV108" s="27">
        <v>5.6946430439508049</v>
      </c>
      <c r="JW108" s="27">
        <v>29.134418432707974</v>
      </c>
      <c r="JX108" s="27">
        <v>4.796759849919531</v>
      </c>
      <c r="JY108" s="27">
        <v>3.4475257505241252</v>
      </c>
      <c r="JZ108" s="27">
        <v>4.0233824515992112</v>
      </c>
      <c r="KA108" s="27">
        <v>16.536626252961163</v>
      </c>
      <c r="KB108" s="27">
        <v>2.7226294235644559</v>
      </c>
      <c r="KC108" s="27">
        <v>1.9568073742592258</v>
      </c>
      <c r="KD108" s="27">
        <v>-2.1173436852589376</v>
      </c>
      <c r="KE108" s="27">
        <v>26.0174917190865</v>
      </c>
      <c r="KF108" s="27">
        <v>4.2835816325621492</v>
      </c>
      <c r="KG108" s="27">
        <v>3.0786944614243965</v>
      </c>
      <c r="KH108" s="27">
        <v>2.5172103726166668</v>
      </c>
      <c r="KI108" s="27">
        <v>3.6062741458499681</v>
      </c>
      <c r="KJ108" s="27">
        <v>0.59374554088218101</v>
      </c>
      <c r="KK108" s="27">
        <v>0.42673661085712528</v>
      </c>
      <c r="KL108" s="27">
        <v>-7.9501328072230351</v>
      </c>
      <c r="KM108" s="27">
        <v>2.6844262295081971</v>
      </c>
      <c r="KN108" s="27">
        <v>0.44197031039136303</v>
      </c>
      <c r="KO108" s="27">
        <v>0.31765276430649858</v>
      </c>
      <c r="KP108" s="27">
        <v>-11.045570814068803</v>
      </c>
      <c r="KQ108" s="27">
        <v>2.6844262295081971</v>
      </c>
      <c r="KR108" s="27">
        <v>0.44197031039136303</v>
      </c>
      <c r="KS108" s="27">
        <v>0.31765276430649858</v>
      </c>
      <c r="KT108" s="27">
        <v>-9.8174445048242305</v>
      </c>
    </row>
    <row r="109" spans="1:306" ht="15" thickBot="1" x14ac:dyDescent="0.35">
      <c r="A109" s="2"/>
      <c r="B109" s="72" t="s">
        <v>569</v>
      </c>
      <c r="C109" s="72" t="s">
        <v>509</v>
      </c>
      <c r="D109" s="72" t="s">
        <v>839</v>
      </c>
      <c r="E109" s="85">
        <v>383463</v>
      </c>
      <c r="F109" s="82">
        <v>398149</v>
      </c>
      <c r="G109" s="20">
        <v>27.780660624999999</v>
      </c>
      <c r="H109" s="20">
        <v>12.899800558436377</v>
      </c>
      <c r="I109" s="20">
        <v>9.4102249098399415</v>
      </c>
      <c r="J109" s="20">
        <v>16.426607970658075</v>
      </c>
      <c r="K109" s="20">
        <v>27.784969383</v>
      </c>
      <c r="L109" s="20">
        <v>12.677096019486841</v>
      </c>
      <c r="M109" s="20">
        <v>9.247765049281341</v>
      </c>
      <c r="N109" s="20">
        <v>15.320244828005734</v>
      </c>
      <c r="O109" s="20">
        <v>27.797024967999999</v>
      </c>
      <c r="P109" s="20">
        <v>12.608269879020625</v>
      </c>
      <c r="Q109" s="20">
        <v>9.1975573380435307</v>
      </c>
      <c r="R109" s="20">
        <v>15.078295781157934</v>
      </c>
      <c r="S109" s="20">
        <v>27.811337683000001</v>
      </c>
      <c r="T109" s="20">
        <v>12.151387019855202</v>
      </c>
      <c r="U109" s="20">
        <v>8.8642676532363023</v>
      </c>
      <c r="V109" s="20">
        <v>14.793965252700071</v>
      </c>
      <c r="W109" s="20">
        <v>27.825718048999999</v>
      </c>
      <c r="X109" s="20">
        <v>12.047338654405486</v>
      </c>
      <c r="Y109" s="20">
        <v>8.7883658192546363</v>
      </c>
      <c r="Z109" s="20">
        <v>14.566525459376372</v>
      </c>
      <c r="AA109" s="20">
        <v>27.840125493999999</v>
      </c>
      <c r="AB109" s="20">
        <v>11.901697418186941</v>
      </c>
      <c r="AC109" s="20">
        <v>8.6821225651240646</v>
      </c>
      <c r="AD109" s="20">
        <v>14.327497426097974</v>
      </c>
      <c r="AE109" s="20">
        <v>27.855708917000001</v>
      </c>
      <c r="AF109" s="20">
        <v>11.863043318045307</v>
      </c>
      <c r="AG109" s="20">
        <v>8.6539249372326505</v>
      </c>
      <c r="AH109" s="20">
        <v>14.261633439420081</v>
      </c>
      <c r="AI109" s="20">
        <v>27.872075037999998</v>
      </c>
      <c r="AJ109" s="20">
        <v>11.800730128698834</v>
      </c>
      <c r="AK109" s="20">
        <v>8.6084683331600971</v>
      </c>
      <c r="AL109" s="20">
        <v>14.113595446870006</v>
      </c>
      <c r="AM109" s="20">
        <v>27.888651447000001</v>
      </c>
      <c r="AN109" s="20">
        <v>11.70279758320304</v>
      </c>
      <c r="AO109" s="20">
        <v>8.5370279046872817</v>
      </c>
      <c r="AP109" s="20">
        <v>13.950887434232456</v>
      </c>
      <c r="AQ109" s="20">
        <v>27.895772268999998</v>
      </c>
      <c r="AR109" s="20">
        <v>11.625234557088369</v>
      </c>
      <c r="AS109" s="20">
        <v>8.4804467570082576</v>
      </c>
      <c r="AT109" s="20">
        <v>13.845169102386311</v>
      </c>
      <c r="AU109" s="20">
        <v>27.920091622000001</v>
      </c>
      <c r="AV109" s="20">
        <v>11.55719606010107</v>
      </c>
      <c r="AW109" s="20">
        <v>8.430813620722347</v>
      </c>
      <c r="AX109" s="20">
        <v>13.320555505918914</v>
      </c>
      <c r="AY109" s="20">
        <v>27.902547883</v>
      </c>
      <c r="AZ109" s="20">
        <v>11.647745275338659</v>
      </c>
      <c r="BA109" s="20">
        <v>8.4968680125662548</v>
      </c>
      <c r="BB109" s="20">
        <v>13.739333499969941</v>
      </c>
      <c r="BC109" s="20">
        <v>27.941034425000002</v>
      </c>
      <c r="BD109" s="20">
        <v>11.329302340584581</v>
      </c>
      <c r="BE109" s="20">
        <v>8.2645683251865449</v>
      </c>
      <c r="BF109" s="20">
        <v>12.690121479029267</v>
      </c>
      <c r="BG109" s="20">
        <v>27.952744956</v>
      </c>
      <c r="BH109" s="20">
        <v>11.17317022273512</v>
      </c>
      <c r="BI109" s="20">
        <v>8.1506721189655753</v>
      </c>
      <c r="BJ109" s="20">
        <v>12.174400531150292</v>
      </c>
      <c r="BK109" s="20">
        <v>27.960341459999999</v>
      </c>
      <c r="BL109" s="20">
        <v>11.053848854532525</v>
      </c>
      <c r="BM109" s="20">
        <v>8.0636288421141415</v>
      </c>
      <c r="BN109" s="20">
        <v>11.837216393958265</v>
      </c>
      <c r="BO109" s="23">
        <v>27.780285058</v>
      </c>
      <c r="BP109" s="23">
        <v>12.899800558436377</v>
      </c>
      <c r="BQ109" s="23">
        <v>9.4102249098399415</v>
      </c>
      <c r="BR109" s="23">
        <v>16.426607970658075</v>
      </c>
      <c r="BS109" s="23">
        <v>27.791602877999999</v>
      </c>
      <c r="BT109" s="23">
        <v>12.883885556075974</v>
      </c>
      <c r="BU109" s="23">
        <v>9.3986151371947297</v>
      </c>
      <c r="BV109" s="23">
        <v>16.462904139928874</v>
      </c>
      <c r="BW109" s="23">
        <v>27.804958608</v>
      </c>
      <c r="BX109" s="23">
        <v>12.914775685423448</v>
      </c>
      <c r="BY109" s="23">
        <v>9.4211490564857279</v>
      </c>
      <c r="BZ109" s="23">
        <v>16.679952501496867</v>
      </c>
      <c r="CA109" s="23">
        <v>27.823375718000001</v>
      </c>
      <c r="CB109" s="23">
        <v>12.896276025786381</v>
      </c>
      <c r="CC109" s="23">
        <v>9.4076538123420956</v>
      </c>
      <c r="CD109" s="23">
        <v>16.695957596309071</v>
      </c>
      <c r="CE109" s="23">
        <v>27.843296070000001</v>
      </c>
      <c r="CF109" s="23">
        <v>12.893347188795541</v>
      </c>
      <c r="CG109" s="23">
        <v>9.4055172665340248</v>
      </c>
      <c r="CH109" s="23">
        <v>16.779881189833063</v>
      </c>
      <c r="CI109" s="23">
        <v>27.865091802999999</v>
      </c>
      <c r="CJ109" s="23">
        <v>12.893314094592252</v>
      </c>
      <c r="CK109" s="23">
        <v>9.4054931247734803</v>
      </c>
      <c r="CL109" s="23">
        <v>16.888258882057233</v>
      </c>
      <c r="CM109" s="23">
        <v>27.892445665</v>
      </c>
      <c r="CN109" s="23">
        <v>12.900062002642336</v>
      </c>
      <c r="CO109" s="23">
        <v>9.4104156297482326</v>
      </c>
      <c r="CP109" s="23">
        <v>17.026517932659353</v>
      </c>
      <c r="CQ109" s="23">
        <v>27.925775094999999</v>
      </c>
      <c r="CR109" s="23">
        <v>12.864508900051815</v>
      </c>
      <c r="CS109" s="23">
        <v>9.3844801363967001</v>
      </c>
      <c r="CT109" s="23">
        <v>16.931112262973407</v>
      </c>
      <c r="CU109" s="23">
        <v>27.964980418</v>
      </c>
      <c r="CV109" s="23">
        <v>12.807212905902173</v>
      </c>
      <c r="CW109" s="23">
        <v>9.3426835063683065</v>
      </c>
      <c r="CX109" s="23">
        <v>16.744508974075515</v>
      </c>
      <c r="CY109" s="23">
        <v>27.969336783999999</v>
      </c>
      <c r="CZ109" s="23">
        <v>12.792426415873834</v>
      </c>
      <c r="DA109" s="23">
        <v>9.3318969677576167</v>
      </c>
      <c r="DB109" s="23">
        <v>16.741561082027957</v>
      </c>
      <c r="DC109" s="23">
        <v>27.984709338999998</v>
      </c>
      <c r="DD109" s="23">
        <v>12.726429955680199</v>
      </c>
      <c r="DE109" s="23">
        <v>9.2837534688824164</v>
      </c>
      <c r="DF109" s="23">
        <v>16.732476249837141</v>
      </c>
      <c r="DG109" s="23">
        <v>27.973551485000002</v>
      </c>
      <c r="DH109" s="23">
        <v>12.776888687430896</v>
      </c>
      <c r="DI109" s="23">
        <v>9.320562411182598</v>
      </c>
      <c r="DJ109" s="23">
        <v>16.736554042712847</v>
      </c>
      <c r="DK109" s="23">
        <v>27.998494359999999</v>
      </c>
      <c r="DL109" s="23">
        <v>12.687590598703355</v>
      </c>
      <c r="DM109" s="23">
        <v>9.2554206987089565</v>
      </c>
      <c r="DN109" s="23">
        <v>16.885402711772546</v>
      </c>
      <c r="DO109" s="23">
        <v>28.006298691000001</v>
      </c>
      <c r="DP109" s="23">
        <v>12.653017084530106</v>
      </c>
      <c r="DQ109" s="23">
        <v>9.2301998014694977</v>
      </c>
      <c r="DR109" s="23">
        <v>17.071986247028153</v>
      </c>
      <c r="DS109" s="23">
        <v>28.011606622999999</v>
      </c>
      <c r="DT109" s="23">
        <v>12.674799689133179</v>
      </c>
      <c r="DU109" s="23">
        <v>9.246089908259016</v>
      </c>
      <c r="DV109" s="23">
        <v>17.315631054189442</v>
      </c>
      <c r="DW109" s="25">
        <v>27.780660624999999</v>
      </c>
      <c r="DX109" s="25">
        <v>12.899800558436377</v>
      </c>
      <c r="DY109" s="25">
        <v>9.4102249098399415</v>
      </c>
      <c r="DZ109" s="25">
        <v>16.426607970658075</v>
      </c>
      <c r="EA109" s="25">
        <v>27.784969383</v>
      </c>
      <c r="EB109" s="25">
        <v>12.868152496919429</v>
      </c>
      <c r="EC109" s="25">
        <v>9.3871380895836278</v>
      </c>
      <c r="ED109" s="25">
        <v>16.389778762158876</v>
      </c>
      <c r="EE109" s="25">
        <v>27.797024967999999</v>
      </c>
      <c r="EF109" s="25">
        <v>12.822462531709448</v>
      </c>
      <c r="EG109" s="25">
        <v>9.3538078960817224</v>
      </c>
      <c r="EH109" s="25">
        <v>16.272073265305455</v>
      </c>
      <c r="EI109" s="25">
        <v>27.811337683000001</v>
      </c>
      <c r="EJ109" s="25">
        <v>12.364563432304712</v>
      </c>
      <c r="EK109" s="25">
        <v>9.0197768781685248</v>
      </c>
      <c r="EL109" s="25">
        <v>15.993383089840993</v>
      </c>
      <c r="EM109" s="25">
        <v>27.825718048999999</v>
      </c>
      <c r="EN109" s="25">
        <v>12.24057570620073</v>
      </c>
      <c r="EO109" s="25">
        <v>8.9293295581954233</v>
      </c>
      <c r="EP109" s="25">
        <v>15.771367263526392</v>
      </c>
      <c r="EQ109" s="25">
        <v>27.840125493999999</v>
      </c>
      <c r="ER109" s="25">
        <v>12.113146174807866</v>
      </c>
      <c r="ES109" s="25">
        <v>8.8363714891826319</v>
      </c>
      <c r="ET109" s="25">
        <v>15.543960528449549</v>
      </c>
      <c r="EU109" s="25">
        <v>27.855708917000001</v>
      </c>
      <c r="EV109" s="25">
        <v>12.078023213720408</v>
      </c>
      <c r="EW109" s="25">
        <v>8.8107497780689386</v>
      </c>
      <c r="EX109" s="25">
        <v>15.474317507839721</v>
      </c>
      <c r="EY109" s="25">
        <v>27.872075037999998</v>
      </c>
      <c r="EZ109" s="25">
        <v>12.017106569535288</v>
      </c>
      <c r="FA109" s="25">
        <v>8.7663119342481846</v>
      </c>
      <c r="FB109" s="25">
        <v>15.330736540343185</v>
      </c>
      <c r="FC109" s="25">
        <v>27.888651447000001</v>
      </c>
      <c r="FD109" s="25">
        <v>11.922086268136713</v>
      </c>
      <c r="FE109" s="25">
        <v>8.6969959472985554</v>
      </c>
      <c r="FF109" s="25">
        <v>15.170463750362311</v>
      </c>
      <c r="FG109" s="25">
        <v>27.895772268999998</v>
      </c>
      <c r="FH109" s="25">
        <v>11.827056038453652</v>
      </c>
      <c r="FI109" s="25">
        <v>8.6276727178036214</v>
      </c>
      <c r="FJ109" s="25">
        <v>15.064016489462123</v>
      </c>
      <c r="FK109" s="25">
        <v>27.920091622000001</v>
      </c>
      <c r="FL109" s="25">
        <v>11.803350604526448</v>
      </c>
      <c r="FM109" s="25">
        <v>8.6103799337927533</v>
      </c>
      <c r="FN109" s="25">
        <v>14.628379127551748</v>
      </c>
      <c r="FO109" s="25">
        <v>27.902547883</v>
      </c>
      <c r="FP109" s="25">
        <v>11.857499468119492</v>
      </c>
      <c r="FQ109" s="25">
        <v>8.6498807758960474</v>
      </c>
      <c r="FR109" s="25">
        <v>14.95808303507784</v>
      </c>
      <c r="FS109" s="25">
        <v>27.941034425000002</v>
      </c>
      <c r="FT109" s="25">
        <v>11.695595623558997</v>
      </c>
      <c r="FU109" s="25">
        <v>8.5317741753962721</v>
      </c>
      <c r="FV109" s="25">
        <v>14.405381953861355</v>
      </c>
      <c r="FW109" s="25">
        <v>27.952744956</v>
      </c>
      <c r="FX109" s="25">
        <v>11.650220054024446</v>
      </c>
      <c r="FY109" s="25">
        <v>8.4986733291624166</v>
      </c>
      <c r="FZ109" s="25">
        <v>14.302288132436818</v>
      </c>
      <c r="GA109" s="25">
        <v>27.960341459999999</v>
      </c>
      <c r="GB109" s="25">
        <v>11.630638167587582</v>
      </c>
      <c r="GC109" s="25">
        <v>8.4843886156356376</v>
      </c>
      <c r="GD109" s="25">
        <v>14.310136071607516</v>
      </c>
      <c r="GE109" s="26">
        <v>27.780755800000001</v>
      </c>
      <c r="GF109" s="26">
        <v>12.899800558436377</v>
      </c>
      <c r="GG109" s="26">
        <v>9.4102249098399415</v>
      </c>
      <c r="GH109" s="26">
        <v>16.426607970658075</v>
      </c>
      <c r="GI109" s="26">
        <v>27.786418061999999</v>
      </c>
      <c r="GJ109" s="26">
        <v>12.583803289778585</v>
      </c>
      <c r="GK109" s="26">
        <v>9.1797093018276748</v>
      </c>
      <c r="GL109" s="26">
        <v>14.809524837722137</v>
      </c>
      <c r="GM109" s="26">
        <v>27.799350653000001</v>
      </c>
      <c r="GN109" s="26">
        <v>12.50865283549639</v>
      </c>
      <c r="GO109" s="26">
        <v>9.1248880917113997</v>
      </c>
      <c r="GP109" s="26">
        <v>14.537182701017379</v>
      </c>
      <c r="GQ109" s="26">
        <v>27.814855855000001</v>
      </c>
      <c r="GR109" s="26">
        <v>12.036725323998446</v>
      </c>
      <c r="GS109" s="26">
        <v>8.7806235424868468</v>
      </c>
      <c r="GT109" s="26">
        <v>14.28489678934265</v>
      </c>
      <c r="GU109" s="26">
        <v>27.830760799</v>
      </c>
      <c r="GV109" s="26">
        <v>11.889465778279106</v>
      </c>
      <c r="GW109" s="26">
        <v>8.6731997541063688</v>
      </c>
      <c r="GX109" s="26">
        <v>14.089012131714545</v>
      </c>
      <c r="GY109" s="26">
        <v>27.846648204000001</v>
      </c>
      <c r="GZ109" s="26">
        <v>11.820573449285249</v>
      </c>
      <c r="HA109" s="26">
        <v>8.6229437592591545</v>
      </c>
      <c r="HB109" s="26">
        <v>13.881430556247643</v>
      </c>
      <c r="HC109" s="26">
        <v>27.865376607000002</v>
      </c>
      <c r="HD109" s="26">
        <v>11.760341889133059</v>
      </c>
      <c r="HE109" s="26">
        <v>8.5790056747023353</v>
      </c>
      <c r="HF109" s="26">
        <v>13.852898546263278</v>
      </c>
      <c r="HG109" s="26">
        <v>27.884810773000002</v>
      </c>
      <c r="HH109" s="26">
        <v>11.626574874773071</v>
      </c>
      <c r="HI109" s="26">
        <v>8.4814245000986688</v>
      </c>
      <c r="HJ109" s="26">
        <v>13.741292608147537</v>
      </c>
      <c r="HK109" s="26">
        <v>27.904164292000001</v>
      </c>
      <c r="HL109" s="26">
        <v>11.667390030342141</v>
      </c>
      <c r="HM109" s="26">
        <v>8.5111985878370913</v>
      </c>
      <c r="HN109" s="26">
        <v>13.613280223515485</v>
      </c>
      <c r="HO109" s="26">
        <v>27.912272097999999</v>
      </c>
      <c r="HP109" s="26">
        <v>11.67025930301533</v>
      </c>
      <c r="HQ109" s="26">
        <v>8.5132916823047182</v>
      </c>
      <c r="HR109" s="26">
        <v>13.545259196140995</v>
      </c>
      <c r="HS109" s="26">
        <v>27.938723828000001</v>
      </c>
      <c r="HT109" s="26">
        <v>11.502398578068105</v>
      </c>
      <c r="HU109" s="26">
        <v>8.3908396204975233</v>
      </c>
      <c r="HV109" s="26">
        <v>13.185865518003565</v>
      </c>
      <c r="HW109" s="26">
        <v>27.919708569000001</v>
      </c>
      <c r="HX109" s="26">
        <v>11.651617304205582</v>
      </c>
      <c r="HY109" s="26">
        <v>8.4996926037163316</v>
      </c>
      <c r="HZ109" s="26">
        <v>13.478603568164306</v>
      </c>
      <c r="IA109" s="26">
        <v>27.959374067999999</v>
      </c>
      <c r="IB109" s="26">
        <v>11.285234018882024</v>
      </c>
      <c r="IC109" s="26">
        <v>8.2324210980459647</v>
      </c>
      <c r="ID109" s="26">
        <v>12.799769107056781</v>
      </c>
      <c r="IE109" s="26">
        <v>27.968175798000001</v>
      </c>
      <c r="IF109" s="26">
        <v>11.158602127801615</v>
      </c>
      <c r="IG109" s="26">
        <v>8.1400448965359598</v>
      </c>
      <c r="IH109" s="26">
        <v>12.545826641884297</v>
      </c>
      <c r="II109" s="26">
        <v>27.972800455000002</v>
      </c>
      <c r="IJ109" s="26">
        <v>11.098406971339616</v>
      </c>
      <c r="IK109" s="26">
        <v>8.0961333679643044</v>
      </c>
      <c r="IL109" s="26">
        <v>12.476562758823496</v>
      </c>
      <c r="IM109" s="27">
        <v>27.780755800000001</v>
      </c>
      <c r="IN109" s="27">
        <v>12.899800558436377</v>
      </c>
      <c r="IO109" s="27">
        <v>9.4102249098399415</v>
      </c>
      <c r="IP109" s="27">
        <v>16.426607970658075</v>
      </c>
      <c r="IQ109" s="27">
        <v>27.782430629</v>
      </c>
      <c r="IR109" s="27">
        <v>12.53963460021915</v>
      </c>
      <c r="IS109" s="27">
        <v>9.1474888577328759</v>
      </c>
      <c r="IT109" s="27">
        <v>14.550828986951649</v>
      </c>
      <c r="IU109" s="27">
        <v>27.79056344</v>
      </c>
      <c r="IV109" s="27">
        <v>12.456064713451694</v>
      </c>
      <c r="IW109" s="27">
        <v>9.086525788838193</v>
      </c>
      <c r="IX109" s="27">
        <v>14.259884790435397</v>
      </c>
      <c r="IY109" s="27">
        <v>27.801114631000001</v>
      </c>
      <c r="IZ109" s="27">
        <v>11.890111383977798</v>
      </c>
      <c r="JA109" s="27">
        <v>8.6736707144751168</v>
      </c>
      <c r="JB109" s="27">
        <v>14.021133670062879</v>
      </c>
      <c r="JC109" s="27">
        <v>27.811711566</v>
      </c>
      <c r="JD109" s="27">
        <v>11.809606035272544</v>
      </c>
      <c r="JE109" s="27">
        <v>8.6149431834307642</v>
      </c>
      <c r="JF109" s="27">
        <v>13.839507874266237</v>
      </c>
      <c r="JG109" s="27">
        <v>27.821924431999999</v>
      </c>
      <c r="JH109" s="27">
        <v>11.676070278458569</v>
      </c>
      <c r="JI109" s="27">
        <v>8.5175307079872287</v>
      </c>
      <c r="JJ109" s="27">
        <v>13.64609327237298</v>
      </c>
      <c r="JK109" s="27">
        <v>27.834585404999999</v>
      </c>
      <c r="JL109" s="27">
        <v>11.663851839445998</v>
      </c>
      <c r="JM109" s="27">
        <v>8.5086175268388367</v>
      </c>
      <c r="JN109" s="27">
        <v>13.635859636489366</v>
      </c>
      <c r="JO109" s="27">
        <v>27.84744894</v>
      </c>
      <c r="JP109" s="27">
        <v>11.659152439825775</v>
      </c>
      <c r="JQ109" s="27">
        <v>8.5051893802432978</v>
      </c>
      <c r="JR109" s="27">
        <v>13.542554340079883</v>
      </c>
      <c r="JS109" s="27">
        <v>27.860242769999999</v>
      </c>
      <c r="JT109" s="27">
        <v>11.589614563191935</v>
      </c>
      <c r="JU109" s="27">
        <v>8.4544624673803561</v>
      </c>
      <c r="JV109" s="27">
        <v>13.350268686860025</v>
      </c>
      <c r="JW109" s="27">
        <v>27.86870815</v>
      </c>
      <c r="JX109" s="27">
        <v>11.505343075917819</v>
      </c>
      <c r="JY109" s="27">
        <v>8.392987590684104</v>
      </c>
      <c r="JZ109" s="27">
        <v>13.199125645502976</v>
      </c>
      <c r="KA109" s="27">
        <v>27.896522113</v>
      </c>
      <c r="KB109" s="27">
        <v>11.145617272735439</v>
      </c>
      <c r="KC109" s="27">
        <v>8.1305726255468951</v>
      </c>
      <c r="KD109" s="27">
        <v>12.585812833311207</v>
      </c>
      <c r="KE109" s="27">
        <v>27.876614088</v>
      </c>
      <c r="KF109" s="27">
        <v>11.419301040195219</v>
      </c>
      <c r="KG109" s="27">
        <v>8.3302211235451491</v>
      </c>
      <c r="KH109" s="27">
        <v>13.049204349674724</v>
      </c>
      <c r="KI109" s="27">
        <v>27.916708321000002</v>
      </c>
      <c r="KJ109" s="27">
        <v>10.745638795200424</v>
      </c>
      <c r="KK109" s="27">
        <v>7.8387938948875053</v>
      </c>
      <c r="KL109" s="27">
        <v>12.194905115849554</v>
      </c>
      <c r="KM109" s="27">
        <v>27.924971969000001</v>
      </c>
      <c r="KN109" s="27">
        <v>10.684831211663875</v>
      </c>
      <c r="KO109" s="27">
        <v>7.7944356092914866</v>
      </c>
      <c r="KP109" s="27">
        <v>12.016647499481675</v>
      </c>
      <c r="KQ109" s="27">
        <v>27.927699219000001</v>
      </c>
      <c r="KR109" s="27">
        <v>10.657051802922945</v>
      </c>
      <c r="KS109" s="27">
        <v>7.7741709173739375</v>
      </c>
      <c r="KT109" s="27">
        <v>12.265023799021264</v>
      </c>
    </row>
    <row r="110" spans="1:306" ht="15" thickBot="1" x14ac:dyDescent="0.35">
      <c r="A110" s="2"/>
      <c r="B110" s="72" t="s">
        <v>570</v>
      </c>
      <c r="C110" s="72" t="s">
        <v>571</v>
      </c>
      <c r="D110" s="72" t="s">
        <v>843</v>
      </c>
      <c r="E110" s="85">
        <v>392394</v>
      </c>
      <c r="F110" s="82">
        <v>395626</v>
      </c>
      <c r="G110" s="20">
        <v>29.358226807157894</v>
      </c>
      <c r="H110" s="20">
        <v>15.245313123254885</v>
      </c>
      <c r="I110" s="20">
        <v>11.121243670464338</v>
      </c>
      <c r="J110" s="20">
        <v>14.81316719647009</v>
      </c>
      <c r="K110" s="20">
        <v>29.546942547157897</v>
      </c>
      <c r="L110" s="20">
        <v>14.862486278651481</v>
      </c>
      <c r="M110" s="20">
        <v>10.84197681723486</v>
      </c>
      <c r="N110" s="20">
        <v>13.949291615484933</v>
      </c>
      <c r="O110" s="20">
        <v>29.634202648157896</v>
      </c>
      <c r="P110" s="20">
        <v>14.571737817244736</v>
      </c>
      <c r="Q110" s="20">
        <v>10.629879862585584</v>
      </c>
      <c r="R110" s="20">
        <v>13.616610397680649</v>
      </c>
      <c r="S110" s="20">
        <v>29.751212729157896</v>
      </c>
      <c r="T110" s="20">
        <v>14.330023331416832</v>
      </c>
      <c r="U110" s="20">
        <v>10.453552510445299</v>
      </c>
      <c r="V110" s="20">
        <v>13.415921389321351</v>
      </c>
      <c r="W110" s="20">
        <v>29.877847201157895</v>
      </c>
      <c r="X110" s="20">
        <v>14.160842147771168</v>
      </c>
      <c r="Y110" s="20">
        <v>10.330137192401681</v>
      </c>
      <c r="Z110" s="20">
        <v>13.046284418487621</v>
      </c>
      <c r="AA110" s="20">
        <v>30.016952638157896</v>
      </c>
      <c r="AB110" s="20">
        <v>14.022007886748748</v>
      </c>
      <c r="AC110" s="20">
        <v>10.228859531906537</v>
      </c>
      <c r="AD110" s="20">
        <v>12.67171719477485</v>
      </c>
      <c r="AE110" s="20">
        <v>30.144182471157897</v>
      </c>
      <c r="AF110" s="20">
        <v>13.858792991233047</v>
      </c>
      <c r="AG110" s="20">
        <v>10.109796537988053</v>
      </c>
      <c r="AH110" s="20">
        <v>12.316092159559913</v>
      </c>
      <c r="AI110" s="20">
        <v>30.286693638157896</v>
      </c>
      <c r="AJ110" s="20">
        <v>13.755024807157406</v>
      </c>
      <c r="AK110" s="20">
        <v>10.034099092417947</v>
      </c>
      <c r="AL110" s="20">
        <v>11.988232615235647</v>
      </c>
      <c r="AM110" s="20">
        <v>30.450496514157894</v>
      </c>
      <c r="AN110" s="20">
        <v>13.626460277319696</v>
      </c>
      <c r="AO110" s="20">
        <v>9.9403130578416619</v>
      </c>
      <c r="AP110" s="20">
        <v>11.599572802048243</v>
      </c>
      <c r="AQ110" s="20">
        <v>30.564825291157895</v>
      </c>
      <c r="AR110" s="20">
        <v>13.50805905658188</v>
      </c>
      <c r="AS110" s="20">
        <v>9.85394101575503</v>
      </c>
      <c r="AT110" s="20">
        <v>11.296785143497637</v>
      </c>
      <c r="AU110" s="20">
        <v>30.940884454157896</v>
      </c>
      <c r="AV110" s="20">
        <v>12.887950871121184</v>
      </c>
      <c r="AW110" s="20">
        <v>9.4015807279208428</v>
      </c>
      <c r="AX110" s="20">
        <v>9.1918494729240692</v>
      </c>
      <c r="AY110" s="20">
        <v>30.670261890157896</v>
      </c>
      <c r="AZ110" s="20">
        <v>13.416419664485089</v>
      </c>
      <c r="BA110" s="20">
        <v>9.7870913550703253</v>
      </c>
      <c r="BB110" s="20">
        <v>11.065185586348935</v>
      </c>
      <c r="BC110" s="20">
        <v>31.242200557157894</v>
      </c>
      <c r="BD110" s="20">
        <v>11.576378492330834</v>
      </c>
      <c r="BE110" s="20">
        <v>8.4448069379664474</v>
      </c>
      <c r="BF110" s="20">
        <v>3.4954210864310618</v>
      </c>
      <c r="BG110" s="20">
        <v>31.382398775157895</v>
      </c>
      <c r="BH110" s="20">
        <v>10.800571471094559</v>
      </c>
      <c r="BI110" s="20">
        <v>7.8788665171518142</v>
      </c>
      <c r="BJ110" s="20">
        <v>-1.0468790111807316</v>
      </c>
      <c r="BK110" s="20">
        <v>31.432867106157897</v>
      </c>
      <c r="BL110" s="20">
        <v>9.9667477851829638</v>
      </c>
      <c r="BM110" s="20">
        <v>7.2706037471938467</v>
      </c>
      <c r="BN110" s="20">
        <v>-4.3191130862590832</v>
      </c>
      <c r="BO110" s="23">
        <v>29.348437464157897</v>
      </c>
      <c r="BP110" s="23">
        <v>15.245313123254885</v>
      </c>
      <c r="BQ110" s="23">
        <v>11.121243670464338</v>
      </c>
      <c r="BR110" s="23">
        <v>14.81316719647009</v>
      </c>
      <c r="BS110" s="23">
        <v>29.560018280157895</v>
      </c>
      <c r="BT110" s="23">
        <v>14.984205616655091</v>
      </c>
      <c r="BU110" s="23">
        <v>10.930769379670387</v>
      </c>
      <c r="BV110" s="23">
        <v>13.902066398120201</v>
      </c>
      <c r="BW110" s="23">
        <v>29.611066543157897</v>
      </c>
      <c r="BX110" s="23">
        <v>14.822620365792858</v>
      </c>
      <c r="BY110" s="23">
        <v>10.812895188837873</v>
      </c>
      <c r="BZ110" s="23">
        <v>13.753766534503603</v>
      </c>
      <c r="CA110" s="23">
        <v>29.686152841157895</v>
      </c>
      <c r="CB110" s="23">
        <v>14.614138714360386</v>
      </c>
      <c r="CC110" s="23">
        <v>10.660810726704746</v>
      </c>
      <c r="CD110" s="23">
        <v>13.707531208301594</v>
      </c>
      <c r="CE110" s="23">
        <v>29.745354583157894</v>
      </c>
      <c r="CF110" s="23">
        <v>14.526208378950979</v>
      </c>
      <c r="CG110" s="23">
        <v>10.596666771234128</v>
      </c>
      <c r="CH110" s="23">
        <v>13.48652240310283</v>
      </c>
      <c r="CI110" s="23">
        <v>29.787695518157896</v>
      </c>
      <c r="CJ110" s="23">
        <v>14.424271971131297</v>
      </c>
      <c r="CK110" s="23">
        <v>10.522305580939831</v>
      </c>
      <c r="CL110" s="23">
        <v>13.29323441172796</v>
      </c>
      <c r="CM110" s="23">
        <v>29.853288868157897</v>
      </c>
      <c r="CN110" s="23">
        <v>14.352356176255547</v>
      </c>
      <c r="CO110" s="23">
        <v>10.469844009825994</v>
      </c>
      <c r="CP110" s="23">
        <v>13.051793076082379</v>
      </c>
      <c r="CQ110" s="23">
        <v>29.944353779157897</v>
      </c>
      <c r="CR110" s="23">
        <v>14.266813390701433</v>
      </c>
      <c r="CS110" s="23">
        <v>10.407441738734137</v>
      </c>
      <c r="CT110" s="23">
        <v>12.690872818095823</v>
      </c>
      <c r="CU110" s="23">
        <v>30.050794746157894</v>
      </c>
      <c r="CV110" s="23">
        <v>14.16486700704672</v>
      </c>
      <c r="CW110" s="23">
        <v>10.333073271207073</v>
      </c>
      <c r="CX110" s="23">
        <v>12.236864382838608</v>
      </c>
      <c r="CY110" s="23">
        <v>30.087627339157894</v>
      </c>
      <c r="CZ110" s="23">
        <v>14.116081848373662</v>
      </c>
      <c r="DA110" s="23">
        <v>10.297485177166699</v>
      </c>
      <c r="DB110" s="23">
        <v>12.047653312703682</v>
      </c>
      <c r="DC110" s="23">
        <v>30.214588390157896</v>
      </c>
      <c r="DD110" s="23">
        <v>13.953336075367284</v>
      </c>
      <c r="DE110" s="23">
        <v>10.178764401587404</v>
      </c>
      <c r="DF110" s="23">
        <v>11.402478289196772</v>
      </c>
      <c r="DG110" s="23">
        <v>30.120363793157896</v>
      </c>
      <c r="DH110" s="23">
        <v>14.071742586854576</v>
      </c>
      <c r="DI110" s="23">
        <v>10.265140303202122</v>
      </c>
      <c r="DJ110" s="23">
        <v>11.890299701668541</v>
      </c>
      <c r="DK110" s="23">
        <v>30.348463865157896</v>
      </c>
      <c r="DL110" s="23">
        <v>13.712772138413875</v>
      </c>
      <c r="DM110" s="23">
        <v>10.003276358832538</v>
      </c>
      <c r="DN110" s="23">
        <v>10.742699737571307</v>
      </c>
      <c r="DO110" s="23">
        <v>30.433315459157896</v>
      </c>
      <c r="DP110" s="23">
        <v>13.81303925650184</v>
      </c>
      <c r="DQ110" s="23">
        <v>10.076419825508243</v>
      </c>
      <c r="DR110" s="23">
        <v>10.396085051016591</v>
      </c>
      <c r="DS110" s="23">
        <v>30.482710369157896</v>
      </c>
      <c r="DT110" s="23">
        <v>13.967322196107446</v>
      </c>
      <c r="DU110" s="23">
        <v>10.188967081945515</v>
      </c>
      <c r="DV110" s="23">
        <v>10.255877039150711</v>
      </c>
      <c r="DW110" s="25">
        <v>29.358226807157894</v>
      </c>
      <c r="DX110" s="25">
        <v>15.245313123254885</v>
      </c>
      <c r="DY110" s="25">
        <v>11.121243670464338</v>
      </c>
      <c r="DZ110" s="25">
        <v>14.81316719647009</v>
      </c>
      <c r="EA110" s="25">
        <v>29.546942547157897</v>
      </c>
      <c r="EB110" s="25">
        <v>14.978502105101407</v>
      </c>
      <c r="EC110" s="25">
        <v>10.926608747399143</v>
      </c>
      <c r="ED110" s="25">
        <v>13.989787063793818</v>
      </c>
      <c r="EE110" s="25">
        <v>29.634202648157896</v>
      </c>
      <c r="EF110" s="25">
        <v>14.630813363108404</v>
      </c>
      <c r="EG110" s="25">
        <v>10.67297465081354</v>
      </c>
      <c r="EH110" s="25">
        <v>13.700390178589112</v>
      </c>
      <c r="EI110" s="25">
        <v>29.751212729157896</v>
      </c>
      <c r="EJ110" s="25">
        <v>14.544345135803507</v>
      </c>
      <c r="EK110" s="25">
        <v>10.609897282848957</v>
      </c>
      <c r="EL110" s="25">
        <v>13.561984218802545</v>
      </c>
      <c r="EM110" s="25">
        <v>29.877847201157895</v>
      </c>
      <c r="EN110" s="25">
        <v>14.337366805243983</v>
      </c>
      <c r="EO110" s="25">
        <v>10.458909472362652</v>
      </c>
      <c r="EP110" s="25">
        <v>13.289816793841535</v>
      </c>
      <c r="EQ110" s="25">
        <v>30.016952638157896</v>
      </c>
      <c r="ER110" s="25">
        <v>14.112143678723115</v>
      </c>
      <c r="ES110" s="25">
        <v>10.294612337235812</v>
      </c>
      <c r="ET110" s="25">
        <v>13.072295668173426</v>
      </c>
      <c r="EU110" s="25">
        <v>30.144182471157897</v>
      </c>
      <c r="EV110" s="25">
        <v>13.984260496240209</v>
      </c>
      <c r="EW110" s="25">
        <v>10.201323336068796</v>
      </c>
      <c r="EX110" s="25">
        <v>12.899339048719767</v>
      </c>
      <c r="EY110" s="25">
        <v>30.286693638157896</v>
      </c>
      <c r="EZ110" s="25">
        <v>13.900994919046639</v>
      </c>
      <c r="FA110" s="25">
        <v>10.140582256771511</v>
      </c>
      <c r="FB110" s="25">
        <v>12.710937315239088</v>
      </c>
      <c r="FC110" s="25">
        <v>30.450496514157894</v>
      </c>
      <c r="FD110" s="25">
        <v>13.790688066613997</v>
      </c>
      <c r="FE110" s="25">
        <v>10.060114943669618</v>
      </c>
      <c r="FF110" s="25">
        <v>12.41582414249628</v>
      </c>
      <c r="FG110" s="25">
        <v>30.564825291157895</v>
      </c>
      <c r="FH110" s="25">
        <v>13.675668695793226</v>
      </c>
      <c r="FI110" s="25">
        <v>9.976209914013646</v>
      </c>
      <c r="FJ110" s="25">
        <v>12.156935527807534</v>
      </c>
      <c r="FK110" s="25">
        <v>30.940884454157896</v>
      </c>
      <c r="FL110" s="25">
        <v>13.273418502370829</v>
      </c>
      <c r="FM110" s="25">
        <v>9.6827739982423857</v>
      </c>
      <c r="FN110" s="25">
        <v>11.250223735418913</v>
      </c>
      <c r="FO110" s="25">
        <v>30.670261890157896</v>
      </c>
      <c r="FP110" s="25">
        <v>13.591531784924509</v>
      </c>
      <c r="FQ110" s="25">
        <v>9.9148332089314888</v>
      </c>
      <c r="FR110" s="25">
        <v>11.931991236941995</v>
      </c>
      <c r="FS110" s="25">
        <v>31.242200557157894</v>
      </c>
      <c r="FT110" s="25">
        <v>12.844585980454285</v>
      </c>
      <c r="FU110" s="25">
        <v>9.3699466439272516</v>
      </c>
      <c r="FV110" s="25">
        <v>10.390278829221796</v>
      </c>
      <c r="FW110" s="25">
        <v>31.382398775157895</v>
      </c>
      <c r="FX110" s="25">
        <v>12.852131996137153</v>
      </c>
      <c r="FY110" s="25">
        <v>9.3754513573084619</v>
      </c>
      <c r="FZ110" s="25">
        <v>9.9774128450145732</v>
      </c>
      <c r="GA110" s="25">
        <v>31.432867106157897</v>
      </c>
      <c r="GB110" s="25">
        <v>12.523070505726251</v>
      </c>
      <c r="GC110" s="25">
        <v>9.1354055814139965</v>
      </c>
      <c r="GD110" s="25">
        <v>9.9625433528047296</v>
      </c>
      <c r="GE110" s="26">
        <v>29.361411033157896</v>
      </c>
      <c r="GF110" s="26">
        <v>15.245313123254885</v>
      </c>
      <c r="GG110" s="26">
        <v>11.121243670464338</v>
      </c>
      <c r="GH110" s="26">
        <v>14.81316719647009</v>
      </c>
      <c r="GI110" s="26">
        <v>29.551716781157896</v>
      </c>
      <c r="GJ110" s="26">
        <v>14.921297783272774</v>
      </c>
      <c r="GK110" s="26">
        <v>10.88487899105262</v>
      </c>
      <c r="GL110" s="26">
        <v>13.983408028502046</v>
      </c>
      <c r="GM110" s="26">
        <v>29.651182314157897</v>
      </c>
      <c r="GN110" s="26">
        <v>14.634440379342104</v>
      </c>
      <c r="GO110" s="26">
        <v>10.675620508658872</v>
      </c>
      <c r="GP110" s="26">
        <v>13.688393092650667</v>
      </c>
      <c r="GQ110" s="26">
        <v>29.795863671157896</v>
      </c>
      <c r="GR110" s="26">
        <v>14.448145194182006</v>
      </c>
      <c r="GS110" s="26">
        <v>10.539720764780252</v>
      </c>
      <c r="GT110" s="26">
        <v>13.516538552990722</v>
      </c>
      <c r="GU110" s="26">
        <v>29.965122758157896</v>
      </c>
      <c r="GV110" s="26">
        <v>14.201974283552456</v>
      </c>
      <c r="GW110" s="26">
        <v>10.360142512791761</v>
      </c>
      <c r="GX110" s="26">
        <v>13.185252502887042</v>
      </c>
      <c r="GY110" s="26">
        <v>30.141166659157896</v>
      </c>
      <c r="GZ110" s="26">
        <v>13.942640291307262</v>
      </c>
      <c r="HA110" s="26">
        <v>10.170961976027728</v>
      </c>
      <c r="HB110" s="26">
        <v>12.877409142954475</v>
      </c>
      <c r="HC110" s="26">
        <v>30.315752461157896</v>
      </c>
      <c r="HD110" s="26">
        <v>13.749401065112929</v>
      </c>
      <c r="HE110" s="26">
        <v>10.029996650893079</v>
      </c>
      <c r="HF110" s="26">
        <v>12.616095239495465</v>
      </c>
      <c r="HG110" s="26">
        <v>30.499221888157894</v>
      </c>
      <c r="HH110" s="26">
        <v>13.60920659681894</v>
      </c>
      <c r="HI110" s="26">
        <v>9.9277267381308167</v>
      </c>
      <c r="HJ110" s="26">
        <v>12.402660240780833</v>
      </c>
      <c r="HK110" s="26">
        <v>30.727632411157895</v>
      </c>
      <c r="HL110" s="26">
        <v>13.462161206814955</v>
      </c>
      <c r="HM110" s="26">
        <v>9.8204591733631066</v>
      </c>
      <c r="HN110" s="26">
        <v>12.111533685600284</v>
      </c>
      <c r="HO110" s="26">
        <v>30.878600717157894</v>
      </c>
      <c r="HP110" s="26">
        <v>13.306282783771247</v>
      </c>
      <c r="HQ110" s="26">
        <v>9.7067480339708645</v>
      </c>
      <c r="HR110" s="26">
        <v>11.879008223275077</v>
      </c>
      <c r="HS110" s="26">
        <v>31.392574569157894</v>
      </c>
      <c r="HT110" s="26">
        <v>12.469502559315863</v>
      </c>
      <c r="HU110" s="26">
        <v>9.096328510307627</v>
      </c>
      <c r="HV110" s="26">
        <v>10.041214832977964</v>
      </c>
      <c r="HW110" s="26">
        <v>31.011564903157897</v>
      </c>
      <c r="HX110" s="26">
        <v>13.163534185441693</v>
      </c>
      <c r="HY110" s="26">
        <v>9.6026149189075465</v>
      </c>
      <c r="HZ110" s="26">
        <v>11.722432675230475</v>
      </c>
      <c r="IA110" s="26">
        <v>31.951983137157896</v>
      </c>
      <c r="IB110" s="26">
        <v>10.952498974239479</v>
      </c>
      <c r="IC110" s="26">
        <v>7.989695515484593</v>
      </c>
      <c r="ID110" s="26">
        <v>4.6228441996019924</v>
      </c>
      <c r="IE110" s="26">
        <v>32.252782839157895</v>
      </c>
      <c r="IF110" s="26">
        <v>10.084214486988479</v>
      </c>
      <c r="IG110" s="26">
        <v>7.3562940707302129</v>
      </c>
      <c r="IH110" s="26">
        <v>0.30443978812763106</v>
      </c>
      <c r="II110" s="26">
        <v>32.432837550157899</v>
      </c>
      <c r="IJ110" s="26">
        <v>9.2164122248092983</v>
      </c>
      <c r="IK110" s="26">
        <v>6.7232444024519431</v>
      </c>
      <c r="IL110" s="26">
        <v>-2.7863293620523351</v>
      </c>
      <c r="IM110" s="27">
        <v>29.361411033157896</v>
      </c>
      <c r="IN110" s="27">
        <v>15.245313123254885</v>
      </c>
      <c r="IO110" s="27">
        <v>11.121243670464338</v>
      </c>
      <c r="IP110" s="27">
        <v>14.81316719647009</v>
      </c>
      <c r="IQ110" s="27">
        <v>29.527809392157895</v>
      </c>
      <c r="IR110" s="27">
        <v>14.95273492703666</v>
      </c>
      <c r="IS110" s="27">
        <v>10.90781194974458</v>
      </c>
      <c r="IT110" s="27">
        <v>14.050073665537873</v>
      </c>
      <c r="IU110" s="27">
        <v>29.599893830157896</v>
      </c>
      <c r="IV110" s="27">
        <v>14.607719964639712</v>
      </c>
      <c r="IW110" s="27">
        <v>10.656128338148587</v>
      </c>
      <c r="IX110" s="27">
        <v>13.824801101003381</v>
      </c>
      <c r="IY110" s="27">
        <v>29.718616697157895</v>
      </c>
      <c r="IZ110" s="27">
        <v>14.516360582677684</v>
      </c>
      <c r="JA110" s="27">
        <v>10.589482940958753</v>
      </c>
      <c r="JB110" s="27">
        <v>13.692143671450456</v>
      </c>
      <c r="JC110" s="27">
        <v>29.860930036157896</v>
      </c>
      <c r="JD110" s="27">
        <v>14.299851453538929</v>
      </c>
      <c r="JE110" s="27">
        <v>10.431542545601491</v>
      </c>
      <c r="JF110" s="27">
        <v>13.410362463603976</v>
      </c>
      <c r="JG110" s="27">
        <v>29.997799874157895</v>
      </c>
      <c r="JH110" s="27">
        <v>14.056077866907813</v>
      </c>
      <c r="JI110" s="27">
        <v>10.253713108093102</v>
      </c>
      <c r="JJ110" s="27">
        <v>13.173279043191187</v>
      </c>
      <c r="JK110" s="27">
        <v>30.145173402157894</v>
      </c>
      <c r="JL110" s="27">
        <v>13.886603835170485</v>
      </c>
      <c r="JM110" s="27">
        <v>10.130084161443797</v>
      </c>
      <c r="JN110" s="27">
        <v>12.978452768646337</v>
      </c>
      <c r="JO110" s="27">
        <v>30.312431853157896</v>
      </c>
      <c r="JP110" s="27">
        <v>13.758347463216657</v>
      </c>
      <c r="JQ110" s="27">
        <v>10.036522923753473</v>
      </c>
      <c r="JR110" s="27">
        <v>12.683520487683081</v>
      </c>
      <c r="JS110" s="27">
        <v>30.564517774157896</v>
      </c>
      <c r="JT110" s="27">
        <v>13.454463680684356</v>
      </c>
      <c r="JU110" s="27">
        <v>9.814843935219681</v>
      </c>
      <c r="JV110" s="27">
        <v>11.456309581841623</v>
      </c>
      <c r="JW110" s="27">
        <v>30.759179195157895</v>
      </c>
      <c r="JX110" s="27">
        <v>13.149967886418668</v>
      </c>
      <c r="JY110" s="27">
        <v>9.5927184926471192</v>
      </c>
      <c r="JZ110" s="27">
        <v>10.221387934380175</v>
      </c>
      <c r="KA110" s="27">
        <v>31.401518780157897</v>
      </c>
      <c r="KB110" s="27">
        <v>12.20713720192615</v>
      </c>
      <c r="KC110" s="27">
        <v>8.9049366348748631</v>
      </c>
      <c r="KD110" s="27">
        <v>5.5284223627421767</v>
      </c>
      <c r="KE110" s="27">
        <v>30.940459358157895</v>
      </c>
      <c r="KF110" s="27">
        <v>12.849556605243212</v>
      </c>
      <c r="KG110" s="27">
        <v>9.3735726455072239</v>
      </c>
      <c r="KH110" s="27">
        <v>9.0295369828660057</v>
      </c>
      <c r="KI110" s="27">
        <v>31.930115467157897</v>
      </c>
      <c r="KJ110" s="27">
        <v>10.657862760357546</v>
      </c>
      <c r="KK110" s="27">
        <v>7.7747624995319207</v>
      </c>
      <c r="KL110" s="27">
        <v>0.50744288113503444</v>
      </c>
      <c r="KM110" s="27">
        <v>32.163223528157893</v>
      </c>
      <c r="KN110" s="27">
        <v>9.8340384226527817</v>
      </c>
      <c r="KO110" s="27">
        <v>7.1737941148748599</v>
      </c>
      <c r="KP110" s="27">
        <v>-2.4411100957955796</v>
      </c>
      <c r="KQ110" s="27">
        <v>32.160004004157898</v>
      </c>
      <c r="KR110" s="27">
        <v>9.7602444426691886</v>
      </c>
      <c r="KS110" s="27">
        <v>7.1199624338738934</v>
      </c>
      <c r="KT110" s="27">
        <v>-1.7564317084315846</v>
      </c>
    </row>
    <row r="111" spans="1:306" ht="15" thickBot="1" x14ac:dyDescent="0.35">
      <c r="A111" s="2"/>
      <c r="B111" s="72" t="s">
        <v>572</v>
      </c>
      <c r="C111" s="72" t="s">
        <v>571</v>
      </c>
      <c r="D111" s="72" t="s">
        <v>843</v>
      </c>
      <c r="E111" s="85">
        <v>390380</v>
      </c>
      <c r="F111" s="82">
        <v>395565</v>
      </c>
      <c r="G111" s="20">
        <v>31.041332390000001</v>
      </c>
      <c r="H111" s="20">
        <v>11.394654966094935</v>
      </c>
      <c r="I111" s="20">
        <v>8.3122421556240838</v>
      </c>
      <c r="J111" s="20">
        <v>14.244973861270408</v>
      </c>
      <c r="K111" s="20">
        <v>31.178724278000001</v>
      </c>
      <c r="L111" s="20">
        <v>10.824431117328299</v>
      </c>
      <c r="M111" s="20">
        <v>7.8962717968932807</v>
      </c>
      <c r="N111" s="20">
        <v>11.734290268011261</v>
      </c>
      <c r="O111" s="20">
        <v>31.254239566999999</v>
      </c>
      <c r="P111" s="20">
        <v>10.601312917021382</v>
      </c>
      <c r="Q111" s="20">
        <v>7.733510176133672</v>
      </c>
      <c r="R111" s="20">
        <v>11.161902813249675</v>
      </c>
      <c r="S111" s="20">
        <v>31.364844116</v>
      </c>
      <c r="T111" s="20">
        <v>10.418408480212886</v>
      </c>
      <c r="U111" s="20">
        <v>7.6000839359698338</v>
      </c>
      <c r="V111" s="20">
        <v>10.983300663364133</v>
      </c>
      <c r="W111" s="20">
        <v>31.472795454</v>
      </c>
      <c r="X111" s="20">
        <v>10.313932523927889</v>
      </c>
      <c r="Y111" s="20">
        <v>7.5238701804269654</v>
      </c>
      <c r="Z111" s="20">
        <v>10.594741080869078</v>
      </c>
      <c r="AA111" s="20">
        <v>31.876436339999998</v>
      </c>
      <c r="AB111" s="20">
        <v>10.188484873775456</v>
      </c>
      <c r="AC111" s="20">
        <v>7.4323578661863179</v>
      </c>
      <c r="AD111" s="20">
        <v>9.9796729866392866</v>
      </c>
      <c r="AE111" s="20">
        <v>31.991575480000002</v>
      </c>
      <c r="AF111" s="20">
        <v>10.125287065134431</v>
      </c>
      <c r="AG111" s="20">
        <v>7.3862559446545051</v>
      </c>
      <c r="AH111" s="20">
        <v>9.7617232093120663</v>
      </c>
      <c r="AI111" s="20">
        <v>32.123184479999999</v>
      </c>
      <c r="AJ111" s="20">
        <v>10.032303131420752</v>
      </c>
      <c r="AK111" s="20">
        <v>7.3184254595796698</v>
      </c>
      <c r="AL111" s="20">
        <v>9.4021888572108949</v>
      </c>
      <c r="AM111" s="20">
        <v>32.276822146999997</v>
      </c>
      <c r="AN111" s="20">
        <v>9.9292208531263189</v>
      </c>
      <c r="AO111" s="20">
        <v>7.2432283727274296</v>
      </c>
      <c r="AP111" s="20">
        <v>9.097346895537882</v>
      </c>
      <c r="AQ111" s="20">
        <v>32.383396742000002</v>
      </c>
      <c r="AR111" s="20">
        <v>9.8195560241318631</v>
      </c>
      <c r="AS111" s="20">
        <v>7.163229406785117</v>
      </c>
      <c r="AT111" s="20">
        <v>8.7655182143162733</v>
      </c>
      <c r="AU111" s="20">
        <v>32.785025200999996</v>
      </c>
      <c r="AV111" s="20">
        <v>9.3034128685596773</v>
      </c>
      <c r="AW111" s="20">
        <v>6.7867101608009364</v>
      </c>
      <c r="AX111" s="20">
        <v>6.8525944342234482</v>
      </c>
      <c r="AY111" s="20">
        <v>32.485174637</v>
      </c>
      <c r="AZ111" s="20">
        <v>9.7272240257073133</v>
      </c>
      <c r="BA111" s="20">
        <v>7.0958744994271292</v>
      </c>
      <c r="BB111" s="20">
        <v>8.590304982362909</v>
      </c>
      <c r="BC111" s="20">
        <v>33.218606676999997</v>
      </c>
      <c r="BD111" s="20">
        <v>8.1926980768917836</v>
      </c>
      <c r="BE111" s="20">
        <v>5.9764591842115884</v>
      </c>
      <c r="BF111" s="20">
        <v>1.629423216124728</v>
      </c>
      <c r="BG111" s="20">
        <v>33.471730856999997</v>
      </c>
      <c r="BH111" s="20">
        <v>7.6347113195983187</v>
      </c>
      <c r="BI111" s="20">
        <v>5.5694156133394932</v>
      </c>
      <c r="BJ111" s="20">
        <v>-2.4704061446878001</v>
      </c>
      <c r="BK111" s="20">
        <v>33.693982441999999</v>
      </c>
      <c r="BL111" s="20">
        <v>6.8594139079920158</v>
      </c>
      <c r="BM111" s="20">
        <v>5.0038469456548826</v>
      </c>
      <c r="BN111" s="20">
        <v>-5.2205351680676984</v>
      </c>
      <c r="BO111" s="23">
        <v>31.033992803</v>
      </c>
      <c r="BP111" s="23">
        <v>11.394654966094935</v>
      </c>
      <c r="BQ111" s="23">
        <v>8.3122421556240838</v>
      </c>
      <c r="BR111" s="23">
        <v>14.244973861270408</v>
      </c>
      <c r="BS111" s="23">
        <v>31.194172983000001</v>
      </c>
      <c r="BT111" s="23">
        <v>11.111251889172079</v>
      </c>
      <c r="BU111" s="23">
        <v>8.1055035566896532</v>
      </c>
      <c r="BV111" s="23">
        <v>13.235763482019069</v>
      </c>
      <c r="BW111" s="23">
        <v>31.205404109</v>
      </c>
      <c r="BX111" s="23">
        <v>11.001774067815262</v>
      </c>
      <c r="BY111" s="23">
        <v>8.0256410102153843</v>
      </c>
      <c r="BZ111" s="23">
        <v>13.104864930106805</v>
      </c>
      <c r="CA111" s="23">
        <v>31.252194002</v>
      </c>
      <c r="CB111" s="23">
        <v>10.909435000057055</v>
      </c>
      <c r="CC111" s="23">
        <v>7.9582809458769157</v>
      </c>
      <c r="CD111" s="23">
        <v>13.111171699109807</v>
      </c>
      <c r="CE111" s="23">
        <v>31.293542844000001</v>
      </c>
      <c r="CF111" s="23">
        <v>10.783613333331807</v>
      </c>
      <c r="CG111" s="23">
        <v>7.866495791753648</v>
      </c>
      <c r="CH111" s="23">
        <v>12.929453836938745</v>
      </c>
      <c r="CI111" s="23">
        <v>31.331844639</v>
      </c>
      <c r="CJ111" s="23">
        <v>10.66388152840338</v>
      </c>
      <c r="CK111" s="23">
        <v>7.779153107025027</v>
      </c>
      <c r="CL111" s="23">
        <v>12.828062402748406</v>
      </c>
      <c r="CM111" s="23">
        <v>31.399333810999998</v>
      </c>
      <c r="CN111" s="23">
        <v>10.61766376787434</v>
      </c>
      <c r="CO111" s="23">
        <v>7.745437894186102</v>
      </c>
      <c r="CP111" s="23">
        <v>12.716436147720685</v>
      </c>
      <c r="CQ111" s="23">
        <v>31.497743766999999</v>
      </c>
      <c r="CR111" s="23">
        <v>10.546630901465379</v>
      </c>
      <c r="CS111" s="23">
        <v>7.6936204070962102</v>
      </c>
      <c r="CT111" s="23">
        <v>12.35753014269495</v>
      </c>
      <c r="CU111" s="23">
        <v>31.618978282</v>
      </c>
      <c r="CV111" s="23">
        <v>10.474550352660996</v>
      </c>
      <c r="CW111" s="23">
        <v>7.641038650285223</v>
      </c>
      <c r="CX111" s="23">
        <v>11.998102993856879</v>
      </c>
      <c r="CY111" s="23">
        <v>31.663931868999999</v>
      </c>
      <c r="CZ111" s="23">
        <v>10.43211422668301</v>
      </c>
      <c r="DA111" s="23">
        <v>7.6100820872014632</v>
      </c>
      <c r="DB111" s="23">
        <v>11.753446943362594</v>
      </c>
      <c r="DC111" s="23">
        <v>31.842088455999999</v>
      </c>
      <c r="DD111" s="23">
        <v>10.291448729701486</v>
      </c>
      <c r="DE111" s="23">
        <v>7.5074685655695452</v>
      </c>
      <c r="DF111" s="23">
        <v>11.148536177327784</v>
      </c>
      <c r="DG111" s="23">
        <v>31.707125381000001</v>
      </c>
      <c r="DH111" s="23">
        <v>10.407831276940446</v>
      </c>
      <c r="DI111" s="23">
        <v>7.5923680134437559</v>
      </c>
      <c r="DJ111" s="23">
        <v>11.624563823406376</v>
      </c>
      <c r="DK111" s="23">
        <v>32.047163746000003</v>
      </c>
      <c r="DL111" s="23">
        <v>10.106740660402346</v>
      </c>
      <c r="DM111" s="23">
        <v>7.3727266006148637</v>
      </c>
      <c r="DN111" s="23">
        <v>10.465627638354832</v>
      </c>
      <c r="DO111" s="23">
        <v>32.212597807999998</v>
      </c>
      <c r="DP111" s="23">
        <v>10.270781115717075</v>
      </c>
      <c r="DQ111" s="23">
        <v>7.4923918289128784</v>
      </c>
      <c r="DR111" s="23">
        <v>10.113250214820244</v>
      </c>
      <c r="DS111" s="23">
        <v>32.338409001000002</v>
      </c>
      <c r="DT111" s="23">
        <v>10.451002443583164</v>
      </c>
      <c r="DU111" s="23">
        <v>7.6238607784588286</v>
      </c>
      <c r="DV111" s="23">
        <v>9.9273842646053438</v>
      </c>
      <c r="DW111" s="25">
        <v>31.041332390000001</v>
      </c>
      <c r="DX111" s="25">
        <v>11.394654966094935</v>
      </c>
      <c r="DY111" s="25">
        <v>8.3122421556240838</v>
      </c>
      <c r="DZ111" s="25">
        <v>14.244973861270408</v>
      </c>
      <c r="EA111" s="25">
        <v>31.178958872999999</v>
      </c>
      <c r="EB111" s="25">
        <v>11.064050564007415</v>
      </c>
      <c r="EC111" s="25">
        <v>8.0710708471427228</v>
      </c>
      <c r="ED111" s="25">
        <v>12.88900259817909</v>
      </c>
      <c r="EE111" s="25">
        <v>31.254590687</v>
      </c>
      <c r="EF111" s="25">
        <v>10.951232485350706</v>
      </c>
      <c r="EG111" s="25">
        <v>7.9887716294729314</v>
      </c>
      <c r="EH111" s="25">
        <v>12.491478447995661</v>
      </c>
      <c r="EI111" s="25">
        <v>31.36531424</v>
      </c>
      <c r="EJ111" s="25">
        <v>10.842143077788235</v>
      </c>
      <c r="EK111" s="25">
        <v>7.909192425453945</v>
      </c>
      <c r="EL111" s="25">
        <v>12.336669381581</v>
      </c>
      <c r="EM111" s="25">
        <v>31.47440387</v>
      </c>
      <c r="EN111" s="25">
        <v>10.669499951583928</v>
      </c>
      <c r="EO111" s="25">
        <v>7.7832516685127118</v>
      </c>
      <c r="EP111" s="25">
        <v>12.010876002664018</v>
      </c>
      <c r="EQ111" s="25">
        <v>31.878647016000002</v>
      </c>
      <c r="ER111" s="25">
        <v>10.462766593403899</v>
      </c>
      <c r="ES111" s="25">
        <v>7.6324425619666192</v>
      </c>
      <c r="ET111" s="25">
        <v>11.486774066894284</v>
      </c>
      <c r="EU111" s="25">
        <v>31.994273574000001</v>
      </c>
      <c r="EV111" s="25">
        <v>10.409683754873262</v>
      </c>
      <c r="EW111" s="25">
        <v>7.5937193703046111</v>
      </c>
      <c r="EX111" s="25">
        <v>11.365714011188487</v>
      </c>
      <c r="EY111" s="25">
        <v>32.124765914999998</v>
      </c>
      <c r="EZ111" s="25">
        <v>10.337315604117501</v>
      </c>
      <c r="FA111" s="25">
        <v>7.5409278118742336</v>
      </c>
      <c r="FB111" s="25">
        <v>11.091351461457428</v>
      </c>
      <c r="FC111" s="25">
        <v>32.278564134999996</v>
      </c>
      <c r="FD111" s="25">
        <v>10.23303255670772</v>
      </c>
      <c r="FE111" s="25">
        <v>7.46485478067006</v>
      </c>
      <c r="FF111" s="25">
        <v>10.82564851442293</v>
      </c>
      <c r="FG111" s="25">
        <v>32.384098803000001</v>
      </c>
      <c r="FH111" s="25">
        <v>10.135292146267028</v>
      </c>
      <c r="FI111" s="25">
        <v>7.3935545120449415</v>
      </c>
      <c r="FJ111" s="25">
        <v>10.51147536619046</v>
      </c>
      <c r="FK111" s="25">
        <v>32.771706162000001</v>
      </c>
      <c r="FL111" s="25">
        <v>9.8183218412493201</v>
      </c>
      <c r="FM111" s="25">
        <v>7.1623290875552197</v>
      </c>
      <c r="FN111" s="25">
        <v>9.6552114609222954</v>
      </c>
      <c r="FO111" s="25">
        <v>32.483726054000002</v>
      </c>
      <c r="FP111" s="25">
        <v>10.0361514052905</v>
      </c>
      <c r="FQ111" s="25">
        <v>7.3212327217900377</v>
      </c>
      <c r="FR111" s="25">
        <v>10.323288118876754</v>
      </c>
      <c r="FS111" s="25">
        <v>33.149044666000002</v>
      </c>
      <c r="FT111" s="25">
        <v>9.527036458791514</v>
      </c>
      <c r="FU111" s="25">
        <v>6.9498404564744805</v>
      </c>
      <c r="FV111" s="25">
        <v>8.7194527156044188</v>
      </c>
      <c r="FW111" s="25">
        <v>33.373945567999996</v>
      </c>
      <c r="FX111" s="25">
        <v>9.712019789955324</v>
      </c>
      <c r="FY111" s="25">
        <v>7.0847832211271022</v>
      </c>
      <c r="FZ111" s="25">
        <v>8.2419604025487132</v>
      </c>
      <c r="GA111" s="25">
        <v>33.540667980999999</v>
      </c>
      <c r="GB111" s="25">
        <v>9.3853669144154814</v>
      </c>
      <c r="GC111" s="25">
        <v>6.8464944962471215</v>
      </c>
      <c r="GD111" s="25">
        <v>8.0790307784341735</v>
      </c>
      <c r="GE111" s="26">
        <v>31.043419018000002</v>
      </c>
      <c r="GF111" s="26">
        <v>11.394654966094935</v>
      </c>
      <c r="GG111" s="26">
        <v>8.3122421556240838</v>
      </c>
      <c r="GH111" s="26">
        <v>14.244973861270408</v>
      </c>
      <c r="GI111" s="26">
        <v>31.180552995999999</v>
      </c>
      <c r="GJ111" s="26">
        <v>10.746045877410701</v>
      </c>
      <c r="GK111" s="26">
        <v>7.839090855692298</v>
      </c>
      <c r="GL111" s="26">
        <v>10.975089810889202</v>
      </c>
      <c r="GM111" s="26">
        <v>31.264165732999999</v>
      </c>
      <c r="GN111" s="26">
        <v>10.582386836433621</v>
      </c>
      <c r="GO111" s="26">
        <v>7.7197038638433551</v>
      </c>
      <c r="GP111" s="26">
        <v>10.346444220481516</v>
      </c>
      <c r="GQ111" s="26">
        <v>31.392418874000001</v>
      </c>
      <c r="GR111" s="26">
        <v>10.464576142525377</v>
      </c>
      <c r="GS111" s="26">
        <v>7.6337626028572805</v>
      </c>
      <c r="GT111" s="26">
        <v>10.212999187935658</v>
      </c>
      <c r="GU111" s="26">
        <v>31.531553117000001</v>
      </c>
      <c r="GV111" s="26">
        <v>10.261185637115817</v>
      </c>
      <c r="GW111" s="26">
        <v>7.4853920608663609</v>
      </c>
      <c r="GX111" s="26">
        <v>9.864654040692109</v>
      </c>
      <c r="GY111" s="26">
        <v>31.953866106</v>
      </c>
      <c r="GZ111" s="26">
        <v>10.035659267679632</v>
      </c>
      <c r="HA111" s="26">
        <v>7.3208737142546978</v>
      </c>
      <c r="HB111" s="26">
        <v>9.3373333073855207</v>
      </c>
      <c r="HC111" s="26">
        <v>32.111154411000001</v>
      </c>
      <c r="HD111" s="26">
        <v>9.9318086370801471</v>
      </c>
      <c r="HE111" s="26">
        <v>7.2451161250933103</v>
      </c>
      <c r="HF111" s="26">
        <v>9.2187048507064873</v>
      </c>
      <c r="HG111" s="26">
        <v>32.279950765000002</v>
      </c>
      <c r="HH111" s="26">
        <v>9.7963857117637883</v>
      </c>
      <c r="HI111" s="26">
        <v>7.146326986501399</v>
      </c>
      <c r="HJ111" s="26">
        <v>8.9697416622409776</v>
      </c>
      <c r="HK111" s="26">
        <v>32.497443918000002</v>
      </c>
      <c r="HL111" s="26">
        <v>9.6027975190944996</v>
      </c>
      <c r="HM111" s="26">
        <v>7.0051070951817573</v>
      </c>
      <c r="HN111" s="26">
        <v>8.7559171460249345</v>
      </c>
      <c r="HO111" s="26">
        <v>32.649185055000004</v>
      </c>
      <c r="HP111" s="26">
        <v>9.5531706083090242</v>
      </c>
      <c r="HQ111" s="26">
        <v>6.9689049546946729</v>
      </c>
      <c r="HR111" s="26">
        <v>8.4892513463161094</v>
      </c>
      <c r="HS111" s="26">
        <v>33.395304345</v>
      </c>
      <c r="HT111" s="26">
        <v>8.9530575222556319</v>
      </c>
      <c r="HU111" s="26">
        <v>6.5311308134962403</v>
      </c>
      <c r="HV111" s="26">
        <v>6.7727780613037254</v>
      </c>
      <c r="HW111" s="26">
        <v>32.789841019999997</v>
      </c>
      <c r="HX111" s="26">
        <v>9.4803900161577328</v>
      </c>
      <c r="HY111" s="26">
        <v>6.915812526008474</v>
      </c>
      <c r="HZ111" s="26">
        <v>8.3831732851436556</v>
      </c>
      <c r="IA111" s="26">
        <v>34.156152833999997</v>
      </c>
      <c r="IB111" s="26">
        <v>7.6224010517151441</v>
      </c>
      <c r="IC111" s="26">
        <v>5.560435444308486</v>
      </c>
      <c r="ID111" s="26">
        <v>1.7798875819381337</v>
      </c>
      <c r="IE111" s="26">
        <v>34.577228183999999</v>
      </c>
      <c r="IF111" s="26">
        <v>6.9878218765492202</v>
      </c>
      <c r="IG111" s="26">
        <v>5.0975187709567624</v>
      </c>
      <c r="IH111" s="26">
        <v>-2.0968987156827623</v>
      </c>
      <c r="II111" s="26">
        <v>34.813330739999998</v>
      </c>
      <c r="IJ111" s="26">
        <v>6.2665585913309885</v>
      </c>
      <c r="IK111" s="26">
        <v>4.5713672461818478</v>
      </c>
      <c r="IL111" s="26">
        <v>-4.5885499653102286</v>
      </c>
      <c r="IM111" s="27">
        <v>31.043419018000002</v>
      </c>
      <c r="IN111" s="27">
        <v>11.394654966094935</v>
      </c>
      <c r="IO111" s="27">
        <v>8.3122421556240838</v>
      </c>
      <c r="IP111" s="27">
        <v>14.244973861270408</v>
      </c>
      <c r="IQ111" s="27">
        <v>31.164320851999999</v>
      </c>
      <c r="IR111" s="27">
        <v>10.640981653119773</v>
      </c>
      <c r="IS111" s="27">
        <v>7.7624479668292672</v>
      </c>
      <c r="IT111" s="27">
        <v>10.625016817725204</v>
      </c>
      <c r="IU111" s="27">
        <v>31.229926374999998</v>
      </c>
      <c r="IV111" s="27">
        <v>10.525247377451027</v>
      </c>
      <c r="IW111" s="27">
        <v>7.6780214240399633</v>
      </c>
      <c r="IX111" s="27">
        <v>9.9986495354129019</v>
      </c>
      <c r="IY111" s="27">
        <v>31.344068140000001</v>
      </c>
      <c r="IZ111" s="27">
        <v>10.442476911428784</v>
      </c>
      <c r="JA111" s="27">
        <v>7.6176415214489746</v>
      </c>
      <c r="JB111" s="27">
        <v>9.9067870403905189</v>
      </c>
      <c r="JC111" s="27">
        <v>31.473004939999999</v>
      </c>
      <c r="JD111" s="27">
        <v>10.268453012929703</v>
      </c>
      <c r="JE111" s="27">
        <v>7.4906935103425134</v>
      </c>
      <c r="JF111" s="27">
        <v>9.5966275390399787</v>
      </c>
      <c r="JG111" s="27">
        <v>31.883312696000001</v>
      </c>
      <c r="JH111" s="27">
        <v>10.05536422224386</v>
      </c>
      <c r="JI111" s="27">
        <v>7.3352482042669713</v>
      </c>
      <c r="JJ111" s="27">
        <v>9.119410550201188</v>
      </c>
      <c r="JK111" s="27">
        <v>32.031635997999999</v>
      </c>
      <c r="JL111" s="27">
        <v>9.9821113119183131</v>
      </c>
      <c r="JM111" s="27">
        <v>7.2818112260485055</v>
      </c>
      <c r="JN111" s="27">
        <v>9.0468947950822027</v>
      </c>
      <c r="JO111" s="27">
        <v>32.224171007999999</v>
      </c>
      <c r="JP111" s="27">
        <v>9.8061978742246474</v>
      </c>
      <c r="JQ111" s="27">
        <v>7.1534848224067131</v>
      </c>
      <c r="JR111" s="27">
        <v>8.6711556689918439</v>
      </c>
      <c r="JS111" s="27">
        <v>32.587059697000001</v>
      </c>
      <c r="JT111" s="27">
        <v>9.5983851560081987</v>
      </c>
      <c r="JU111" s="27">
        <v>7.0018883377414483</v>
      </c>
      <c r="JV111" s="27">
        <v>7.5624414042942192</v>
      </c>
      <c r="JW111" s="27">
        <v>32.803585230000003</v>
      </c>
      <c r="JX111" s="27">
        <v>9.3416573245571097</v>
      </c>
      <c r="JY111" s="27">
        <v>6.8146089589924284</v>
      </c>
      <c r="JZ111" s="27">
        <v>6.3655093725927685</v>
      </c>
      <c r="KA111" s="27">
        <v>33.578123216999998</v>
      </c>
      <c r="KB111" s="27">
        <v>8.7220614547136712</v>
      </c>
      <c r="KC111" s="27">
        <v>6.3626223982683143</v>
      </c>
      <c r="KD111" s="27">
        <v>2.1581473142918881</v>
      </c>
      <c r="KE111" s="27">
        <v>33.004162862000001</v>
      </c>
      <c r="KF111" s="27">
        <v>9.1453914206794433</v>
      </c>
      <c r="KG111" s="27">
        <v>6.6714357146267238</v>
      </c>
      <c r="KH111" s="27">
        <v>5.330243573064557</v>
      </c>
      <c r="KI111" s="27">
        <v>34.292183569000002</v>
      </c>
      <c r="KJ111" s="27">
        <v>7.3421356382183349</v>
      </c>
      <c r="KK111" s="27">
        <v>5.3559857271592186</v>
      </c>
      <c r="KL111" s="27">
        <v>-2.4434369146133363</v>
      </c>
      <c r="KM111" s="27">
        <v>34.627396222000002</v>
      </c>
      <c r="KN111" s="27">
        <v>6.5858908220787029</v>
      </c>
      <c r="KO111" s="27">
        <v>4.8043156626076868</v>
      </c>
      <c r="KP111" s="27">
        <v>-5.0433462280747676</v>
      </c>
      <c r="KQ111" s="27">
        <v>34.623208101000003</v>
      </c>
      <c r="KR111" s="27">
        <v>6.4538692508171325</v>
      </c>
      <c r="KS111" s="27">
        <v>4.7080077644433738</v>
      </c>
      <c r="KT111" s="27">
        <v>-4.2319786323730426</v>
      </c>
    </row>
    <row r="112" spans="1:306" ht="15" thickBot="1" x14ac:dyDescent="0.35">
      <c r="A112" s="2"/>
      <c r="B112" s="72" t="s">
        <v>573</v>
      </c>
      <c r="C112" s="72" t="s">
        <v>509</v>
      </c>
      <c r="D112" s="72" t="s">
        <v>839</v>
      </c>
      <c r="E112" s="85">
        <v>384109</v>
      </c>
      <c r="F112" s="82">
        <v>397722</v>
      </c>
      <c r="G112" s="20">
        <v>39.092278708000002</v>
      </c>
      <c r="H112" s="20">
        <v>12.841164738731553</v>
      </c>
      <c r="I112" s="20">
        <v>9.367450895722774</v>
      </c>
      <c r="J112" s="20">
        <v>6.9664022558224765</v>
      </c>
      <c r="K112" s="20">
        <v>38.938509304999997</v>
      </c>
      <c r="L112" s="20">
        <v>12.710291256886119</v>
      </c>
      <c r="M112" s="20">
        <v>9.2719805128032515</v>
      </c>
      <c r="N112" s="20">
        <v>6.5975276292427871</v>
      </c>
      <c r="O112" s="20">
        <v>39.051972597999999</v>
      </c>
      <c r="P112" s="20">
        <v>12.635747515005614</v>
      </c>
      <c r="Q112" s="20">
        <v>9.2176018909370505</v>
      </c>
      <c r="R112" s="20">
        <v>6.3415155537936059</v>
      </c>
      <c r="S112" s="20">
        <v>39.251601024999999</v>
      </c>
      <c r="T112" s="20">
        <v>12.157168575548322</v>
      </c>
      <c r="U112" s="20">
        <v>8.8684852176206945</v>
      </c>
      <c r="V112" s="20">
        <v>5.6953391216660521</v>
      </c>
      <c r="W112" s="20">
        <v>39.411657783000003</v>
      </c>
      <c r="X112" s="20">
        <v>12.018075441556372</v>
      </c>
      <c r="Y112" s="20">
        <v>8.7670187128984391</v>
      </c>
      <c r="Z112" s="20">
        <v>5.130025576937431</v>
      </c>
      <c r="AA112" s="20">
        <v>39.539471312000003</v>
      </c>
      <c r="AB112" s="20">
        <v>11.849691744625368</v>
      </c>
      <c r="AC112" s="20">
        <v>8.6441851503101539</v>
      </c>
      <c r="AD112" s="20">
        <v>4.4942351353827483</v>
      </c>
      <c r="AE112" s="20">
        <v>39.668285001999998</v>
      </c>
      <c r="AF112" s="20">
        <v>11.729946357672652</v>
      </c>
      <c r="AG112" s="20">
        <v>8.5568325576839133</v>
      </c>
      <c r="AH112" s="20">
        <v>4.3425453416591679</v>
      </c>
      <c r="AI112" s="20">
        <v>39.795659991999997</v>
      </c>
      <c r="AJ112" s="20">
        <v>11.647044466372</v>
      </c>
      <c r="AK112" s="20">
        <v>8.496356782182092</v>
      </c>
      <c r="AL112" s="20">
        <v>3.9582074749404299</v>
      </c>
      <c r="AM112" s="20">
        <v>39.924765210000004</v>
      </c>
      <c r="AN112" s="20">
        <v>11.520238939331048</v>
      </c>
      <c r="AO112" s="20">
        <v>8.4038539156563186</v>
      </c>
      <c r="AP112" s="20">
        <v>3.5273213174625013</v>
      </c>
      <c r="AQ112" s="20">
        <v>40.033613414000001</v>
      </c>
      <c r="AR112" s="20">
        <v>11.42528456435786</v>
      </c>
      <c r="AS112" s="20">
        <v>8.3345860211161487</v>
      </c>
      <c r="AT112" s="20">
        <v>3.1704065667923587</v>
      </c>
      <c r="AU112" s="20">
        <v>40.407835394000003</v>
      </c>
      <c r="AV112" s="20">
        <v>11.071759000386789</v>
      </c>
      <c r="AW112" s="20">
        <v>8.07669404416073</v>
      </c>
      <c r="AX112" s="20">
        <v>1.5204261810895225</v>
      </c>
      <c r="AY112" s="20">
        <v>40.137951935000004</v>
      </c>
      <c r="AZ112" s="20">
        <v>11.285946644486939</v>
      </c>
      <c r="BA112" s="20">
        <v>8.2329409485032166</v>
      </c>
      <c r="BB112" s="20">
        <v>2.8297914910442081</v>
      </c>
      <c r="BC112" s="20">
        <v>40.739949910999997</v>
      </c>
      <c r="BD112" s="20">
        <v>10.676226891237455</v>
      </c>
      <c r="BE112" s="20">
        <v>7.7881588773341077</v>
      </c>
      <c r="BF112" s="20">
        <v>-0.27874689388156781</v>
      </c>
      <c r="BG112" s="20">
        <v>40.937398305999999</v>
      </c>
      <c r="BH112" s="20">
        <v>10.332141687940915</v>
      </c>
      <c r="BI112" s="20">
        <v>7.5371535120572881</v>
      </c>
      <c r="BJ112" s="20">
        <v>-1.8375362329714591</v>
      </c>
      <c r="BK112" s="20">
        <v>41.056379460000002</v>
      </c>
      <c r="BL112" s="20">
        <v>10.047932398987577</v>
      </c>
      <c r="BM112" s="20">
        <v>7.3298267926711098</v>
      </c>
      <c r="BN112" s="20">
        <v>-3.048024226267529</v>
      </c>
      <c r="BO112" s="23">
        <v>39.089988865999999</v>
      </c>
      <c r="BP112" s="23">
        <v>12.841164738731553</v>
      </c>
      <c r="BQ112" s="23">
        <v>9.367450895722774</v>
      </c>
      <c r="BR112" s="23">
        <v>6.9664022558224765</v>
      </c>
      <c r="BS112" s="23">
        <v>38.974349345</v>
      </c>
      <c r="BT112" s="23">
        <v>12.831659963700673</v>
      </c>
      <c r="BU112" s="23">
        <v>9.3605172946680266</v>
      </c>
      <c r="BV112" s="23">
        <v>7.0981006162562394</v>
      </c>
      <c r="BW112" s="23">
        <v>38.893418545000003</v>
      </c>
      <c r="BX112" s="23">
        <v>12.907298776586197</v>
      </c>
      <c r="BY112" s="23">
        <v>9.4156947555862551</v>
      </c>
      <c r="BZ112" s="23">
        <v>7.5982383346420335</v>
      </c>
      <c r="CA112" s="23">
        <v>38.917195102000001</v>
      </c>
      <c r="CB112" s="23">
        <v>12.881892587008574</v>
      </c>
      <c r="CC112" s="23">
        <v>9.3971612940071836</v>
      </c>
      <c r="CD112" s="23">
        <v>7.5872315532333054</v>
      </c>
      <c r="CE112" s="23">
        <v>38.890507456999998</v>
      </c>
      <c r="CF112" s="23">
        <v>12.879753932104972</v>
      </c>
      <c r="CG112" s="23">
        <v>9.3956011750304409</v>
      </c>
      <c r="CH112" s="23">
        <v>7.6961034825342907</v>
      </c>
      <c r="CI112" s="23">
        <v>38.814293577000001</v>
      </c>
      <c r="CJ112" s="23">
        <v>12.875811592342934</v>
      </c>
      <c r="CK112" s="23">
        <v>9.3927252930612788</v>
      </c>
      <c r="CL112" s="23">
        <v>7.7957228632209521</v>
      </c>
      <c r="CM112" s="23">
        <v>38.805866631000001</v>
      </c>
      <c r="CN112" s="23">
        <v>12.915450787973244</v>
      </c>
      <c r="CO112" s="23">
        <v>9.4216415343966862</v>
      </c>
      <c r="CP112" s="23">
        <v>8.1477133088936533</v>
      </c>
      <c r="CQ112" s="23">
        <v>38.860987608000002</v>
      </c>
      <c r="CR112" s="23">
        <v>12.878977703442679</v>
      </c>
      <c r="CS112" s="23">
        <v>9.3950349270283446</v>
      </c>
      <c r="CT112" s="23">
        <v>8.0677230498659966</v>
      </c>
      <c r="CU112" s="23">
        <v>38.974689796</v>
      </c>
      <c r="CV112" s="23">
        <v>12.804611132555522</v>
      </c>
      <c r="CW112" s="23">
        <v>9.3407855489351288</v>
      </c>
      <c r="CX112" s="23">
        <v>7.7691712733592979</v>
      </c>
      <c r="CY112" s="23">
        <v>39.012911819999999</v>
      </c>
      <c r="CZ112" s="23">
        <v>12.764498469649856</v>
      </c>
      <c r="DA112" s="23">
        <v>9.311523919814201</v>
      </c>
      <c r="DB112" s="23">
        <v>7.5671559304044145</v>
      </c>
      <c r="DC112" s="23">
        <v>39.140772855000002</v>
      </c>
      <c r="DD112" s="23">
        <v>12.58802723144519</v>
      </c>
      <c r="DE112" s="23">
        <v>9.1827906084656163</v>
      </c>
      <c r="DF112" s="23">
        <v>6.7948504453070413</v>
      </c>
      <c r="DG112" s="23">
        <v>39.050108573000003</v>
      </c>
      <c r="DH112" s="23">
        <v>12.739787987089061</v>
      </c>
      <c r="DI112" s="23">
        <v>9.2934979668179203</v>
      </c>
      <c r="DJ112" s="23">
        <v>7.4729648596768108</v>
      </c>
      <c r="DK112" s="23">
        <v>39.238950727000002</v>
      </c>
      <c r="DL112" s="23">
        <v>12.470913329412708</v>
      </c>
      <c r="DM112" s="23">
        <v>9.0973576474518207</v>
      </c>
      <c r="DN112" s="23">
        <v>6.4863479885125876</v>
      </c>
      <c r="DO112" s="23">
        <v>39.266311522000002</v>
      </c>
      <c r="DP112" s="23">
        <v>12.381724334028052</v>
      </c>
      <c r="DQ112" s="23">
        <v>9.03229551705296</v>
      </c>
      <c r="DR112" s="23">
        <v>6.2181690154510463</v>
      </c>
      <c r="DS112" s="23">
        <v>39.261045451000001</v>
      </c>
      <c r="DT112" s="23">
        <v>12.209388687534547</v>
      </c>
      <c r="DU112" s="23">
        <v>8.9065790622798691</v>
      </c>
      <c r="DV112" s="23">
        <v>6.002011121992183</v>
      </c>
      <c r="DW112" s="25">
        <v>39.092278708000002</v>
      </c>
      <c r="DX112" s="25">
        <v>12.841164738731553</v>
      </c>
      <c r="DY112" s="25">
        <v>9.367450895722774</v>
      </c>
      <c r="DZ112" s="25">
        <v>6.9664022558224765</v>
      </c>
      <c r="EA112" s="25">
        <v>38.938509304999997</v>
      </c>
      <c r="EB112" s="25">
        <v>12.800056785323022</v>
      </c>
      <c r="EC112" s="25">
        <v>9.3374632160369426</v>
      </c>
      <c r="ED112" s="25">
        <v>6.961820439673243</v>
      </c>
      <c r="EE112" s="25">
        <v>39.051972597999999</v>
      </c>
      <c r="EF112" s="25">
        <v>12.736773147575571</v>
      </c>
      <c r="EG112" s="25">
        <v>9.2912986833669482</v>
      </c>
      <c r="EH112" s="25">
        <v>6.7528521559620387</v>
      </c>
      <c r="EI112" s="25">
        <v>39.251601024999999</v>
      </c>
      <c r="EJ112" s="25">
        <v>12.265769342302802</v>
      </c>
      <c r="EK112" s="25">
        <v>8.9477079649733557</v>
      </c>
      <c r="EL112" s="25">
        <v>6.1179639595194502</v>
      </c>
      <c r="EM112" s="25">
        <v>39.411657783000003</v>
      </c>
      <c r="EN112" s="25">
        <v>12.117731752820484</v>
      </c>
      <c r="EO112" s="25">
        <v>8.8397166045001025</v>
      </c>
      <c r="EP112" s="25">
        <v>5.5610520981999692</v>
      </c>
      <c r="EQ112" s="25">
        <v>39.539471312000003</v>
      </c>
      <c r="ER112" s="25">
        <v>11.94831725455713</v>
      </c>
      <c r="ES112" s="25">
        <v>8.7161310866912078</v>
      </c>
      <c r="ET112" s="25">
        <v>4.9358103100229762</v>
      </c>
      <c r="EU112" s="25">
        <v>39.668285001999998</v>
      </c>
      <c r="EV112" s="25">
        <v>11.844231645973725</v>
      </c>
      <c r="EW112" s="25">
        <v>8.6402020843620324</v>
      </c>
      <c r="EX112" s="25">
        <v>4.7880291343463561</v>
      </c>
      <c r="EY112" s="25">
        <v>39.795659991999997</v>
      </c>
      <c r="EZ112" s="25">
        <v>11.74353761264215</v>
      </c>
      <c r="FA112" s="25">
        <v>8.5667471889598446</v>
      </c>
      <c r="FB112" s="25">
        <v>4.4117399734772604</v>
      </c>
      <c r="FC112" s="25">
        <v>39.924765210000004</v>
      </c>
      <c r="FD112" s="25">
        <v>11.617920493556824</v>
      </c>
      <c r="FE112" s="25">
        <v>8.4751112494920822</v>
      </c>
      <c r="FF112" s="25">
        <v>3.9820324126470865</v>
      </c>
      <c r="FG112" s="25">
        <v>40.033613414000001</v>
      </c>
      <c r="FH112" s="25">
        <v>11.529504413558573</v>
      </c>
      <c r="FI112" s="25">
        <v>8.4106129501066853</v>
      </c>
      <c r="FJ112" s="25">
        <v>3.6238971583004904</v>
      </c>
      <c r="FK112" s="25">
        <v>40.407835394000003</v>
      </c>
      <c r="FL112" s="25">
        <v>11.206216110849635</v>
      </c>
      <c r="FM112" s="25">
        <v>8.174778634263566</v>
      </c>
      <c r="FN112" s="25">
        <v>2.1388251382031065</v>
      </c>
      <c r="FO112" s="25">
        <v>40.137951935000004</v>
      </c>
      <c r="FP112" s="25">
        <v>11.394849535540063</v>
      </c>
      <c r="FQ112" s="25">
        <v>8.312384091325411</v>
      </c>
      <c r="FR112" s="25">
        <v>3.2815481138504765</v>
      </c>
      <c r="FS112" s="25">
        <v>40.739949910999997</v>
      </c>
      <c r="FT112" s="25">
        <v>11.003600893027</v>
      </c>
      <c r="FU112" s="25">
        <v>8.0269736537733625</v>
      </c>
      <c r="FV112" s="25">
        <v>1.159367849105351</v>
      </c>
      <c r="FW112" s="25">
        <v>40.937398305999999</v>
      </c>
      <c r="FX112" s="25">
        <v>10.835052808574401</v>
      </c>
      <c r="FY112" s="25">
        <v>7.9040201727767618</v>
      </c>
      <c r="FZ112" s="25">
        <v>0.42294175170300008</v>
      </c>
      <c r="GA112" s="25">
        <v>41.056379460000002</v>
      </c>
      <c r="GB112" s="25">
        <v>10.704340274438371</v>
      </c>
      <c r="GC112" s="25">
        <v>7.808667198970455</v>
      </c>
      <c r="GD112" s="25">
        <v>-0.11500020061564697</v>
      </c>
      <c r="GE112" s="26">
        <v>39.093347174999998</v>
      </c>
      <c r="GF112" s="26">
        <v>12.841164738731553</v>
      </c>
      <c r="GG112" s="26">
        <v>9.367450895722774</v>
      </c>
      <c r="GH112" s="26">
        <v>6.9664022558224765</v>
      </c>
      <c r="GI112" s="26">
        <v>38.922007368000003</v>
      </c>
      <c r="GJ112" s="26">
        <v>12.651136816712533</v>
      </c>
      <c r="GK112" s="26">
        <v>9.2288281722746177</v>
      </c>
      <c r="GL112" s="26">
        <v>6.329699113822624</v>
      </c>
      <c r="GM112" s="26">
        <v>39.019458573000001</v>
      </c>
      <c r="GN112" s="26">
        <v>12.586043098107062</v>
      </c>
      <c r="GO112" s="26">
        <v>9.1813432108195574</v>
      </c>
      <c r="GP112" s="26">
        <v>6.1001875622192081</v>
      </c>
      <c r="GQ112" s="26">
        <v>39.203459434999999</v>
      </c>
      <c r="GR112" s="26">
        <v>12.11670482558096</v>
      </c>
      <c r="GS112" s="26">
        <v>8.8389674753762719</v>
      </c>
      <c r="GT112" s="26">
        <v>5.5188067227819779</v>
      </c>
      <c r="GU112" s="26">
        <v>39.349149252000004</v>
      </c>
      <c r="GV112" s="26">
        <v>11.937956379195604</v>
      </c>
      <c r="GW112" s="26">
        <v>8.7085729723643155</v>
      </c>
      <c r="GX112" s="26">
        <v>5.0179906003350041</v>
      </c>
      <c r="GY112" s="26">
        <v>39.462078411999997</v>
      </c>
      <c r="GZ112" s="26">
        <v>11.714537730764757</v>
      </c>
      <c r="HA112" s="26">
        <v>8.5455921788812894</v>
      </c>
      <c r="HB112" s="26">
        <v>4.4478751579856279</v>
      </c>
      <c r="HC112" s="26">
        <v>39.577964289999997</v>
      </c>
      <c r="HD112" s="26">
        <v>11.697022656950978</v>
      </c>
      <c r="HE112" s="26">
        <v>8.5328151763878424</v>
      </c>
      <c r="HF112" s="26">
        <v>4.363307679604258</v>
      </c>
      <c r="HG112" s="26">
        <v>39.691506822999997</v>
      </c>
      <c r="HH112" s="26">
        <v>11.601984539440243</v>
      </c>
      <c r="HI112" s="26">
        <v>8.4634861928324394</v>
      </c>
      <c r="HJ112" s="26">
        <v>4.0497363858744322</v>
      </c>
      <c r="HK112" s="26">
        <v>39.809117278000002</v>
      </c>
      <c r="HL112" s="26">
        <v>11.436322474979393</v>
      </c>
      <c r="HM112" s="26">
        <v>8.342638023239191</v>
      </c>
      <c r="HN112" s="26">
        <v>3.6893903678540703</v>
      </c>
      <c r="HO112" s="26">
        <v>39.901940703000001</v>
      </c>
      <c r="HP112" s="26">
        <v>11.392885864929243</v>
      </c>
      <c r="HQ112" s="26">
        <v>8.3109516209540324</v>
      </c>
      <c r="HR112" s="26">
        <v>3.4058974410373963</v>
      </c>
      <c r="HS112" s="26">
        <v>40.196546255000001</v>
      </c>
      <c r="HT112" s="26">
        <v>11.104821198382099</v>
      </c>
      <c r="HU112" s="26">
        <v>8.1008124572896882</v>
      </c>
      <c r="HV112" s="26">
        <v>2.0928082645510528</v>
      </c>
      <c r="HW112" s="26">
        <v>39.988662462000001</v>
      </c>
      <c r="HX112" s="26">
        <v>11.364796685317254</v>
      </c>
      <c r="HY112" s="26">
        <v>8.2904609554988333</v>
      </c>
      <c r="HZ112" s="26">
        <v>3.1416724927552266</v>
      </c>
      <c r="IA112" s="26">
        <v>40.405238744000002</v>
      </c>
      <c r="IB112" s="26">
        <v>10.714400604889713</v>
      </c>
      <c r="IC112" s="26">
        <v>7.8160060699697054</v>
      </c>
      <c r="ID112" s="26">
        <v>0.78547833069419326</v>
      </c>
      <c r="IE112" s="26">
        <v>40.460317744000001</v>
      </c>
      <c r="IF112" s="26">
        <v>10.430461868749964</v>
      </c>
      <c r="IG112" s="26">
        <v>7.6088767150942678</v>
      </c>
      <c r="IH112" s="26">
        <v>-0.24119901621081752</v>
      </c>
      <c r="II112" s="26">
        <v>40.417550145</v>
      </c>
      <c r="IJ112" s="26">
        <v>10.251581366824636</v>
      </c>
      <c r="IK112" s="26">
        <v>7.4783858794044473</v>
      </c>
      <c r="IL112" s="26">
        <v>-0.90484816771869703</v>
      </c>
      <c r="IM112" s="27">
        <v>39.093347174999998</v>
      </c>
      <c r="IN112" s="27">
        <v>12.841164738731553</v>
      </c>
      <c r="IO112" s="27">
        <v>9.367450895722774</v>
      </c>
      <c r="IP112" s="27">
        <v>6.9664022558224765</v>
      </c>
      <c r="IQ112" s="27">
        <v>38.913828924999997</v>
      </c>
      <c r="IR112" s="27">
        <v>12.623179442024961</v>
      </c>
      <c r="IS112" s="27">
        <v>9.2084336566767266</v>
      </c>
      <c r="IT112" s="27">
        <v>6.1792827907119623</v>
      </c>
      <c r="IU112" s="27">
        <v>39.000816669000002</v>
      </c>
      <c r="IV112" s="27">
        <v>12.556697453382686</v>
      </c>
      <c r="IW112" s="27">
        <v>9.1599359715580135</v>
      </c>
      <c r="IX112" s="27">
        <v>5.9491891640851975</v>
      </c>
      <c r="IY112" s="27">
        <v>39.173651053</v>
      </c>
      <c r="IZ112" s="27">
        <v>12.04669192993067</v>
      </c>
      <c r="JA112" s="27">
        <v>8.7878940427542833</v>
      </c>
      <c r="JB112" s="27">
        <v>5.3883093167572937</v>
      </c>
      <c r="JC112" s="27">
        <v>39.30747392</v>
      </c>
      <c r="JD112" s="27">
        <v>11.808202571420042</v>
      </c>
      <c r="JE112" s="27">
        <v>8.6139193760900952</v>
      </c>
      <c r="JF112" s="27">
        <v>4.9090697916085091</v>
      </c>
      <c r="JG112" s="27">
        <v>39.408017090000001</v>
      </c>
      <c r="JH112" s="27">
        <v>11.682878499036388</v>
      </c>
      <c r="JI112" s="27">
        <v>8.5224972101112613</v>
      </c>
      <c r="JJ112" s="27">
        <v>4.3586858450236541</v>
      </c>
      <c r="JK112" s="27">
        <v>39.510882115000001</v>
      </c>
      <c r="JL112" s="27">
        <v>11.549585992957613</v>
      </c>
      <c r="JM112" s="27">
        <v>8.4252621826923928</v>
      </c>
      <c r="JN112" s="27">
        <v>4.2975967920935361</v>
      </c>
      <c r="JO112" s="27">
        <v>39.611032112000004</v>
      </c>
      <c r="JP112" s="27">
        <v>11.521609511520332</v>
      </c>
      <c r="JQ112" s="27">
        <v>8.4048537289866019</v>
      </c>
      <c r="JR112" s="27">
        <v>4.0064269477784222</v>
      </c>
      <c r="JS112" s="27">
        <v>39.714702477000003</v>
      </c>
      <c r="JT112" s="27">
        <v>11.429080342889192</v>
      </c>
      <c r="JU112" s="27">
        <v>8.3373549887080109</v>
      </c>
      <c r="JV112" s="27">
        <v>3.5019576825747691</v>
      </c>
      <c r="JW112" s="27">
        <v>39.806449782000001</v>
      </c>
      <c r="JX112" s="27">
        <v>11.311103076188054</v>
      </c>
      <c r="JY112" s="27">
        <v>8.2512922151886308</v>
      </c>
      <c r="JZ112" s="27">
        <v>3.055067954607896</v>
      </c>
      <c r="KA112" s="27">
        <v>40.098693007000001</v>
      </c>
      <c r="KB112" s="27">
        <v>10.772570302437856</v>
      </c>
      <c r="KC112" s="27">
        <v>7.8584400544631636</v>
      </c>
      <c r="KD112" s="27">
        <v>1.244525502293186</v>
      </c>
      <c r="KE112" s="27">
        <v>39.892671632000003</v>
      </c>
      <c r="KF112" s="27">
        <v>11.184091267645854</v>
      </c>
      <c r="KG112" s="27">
        <v>8.1586388691796525</v>
      </c>
      <c r="KH112" s="27">
        <v>2.6261743552248049</v>
      </c>
      <c r="KI112" s="27">
        <v>40.302851865000001</v>
      </c>
      <c r="KJ112" s="27">
        <v>10.214412764538768</v>
      </c>
      <c r="KK112" s="27">
        <v>7.4512719015169617</v>
      </c>
      <c r="KL112" s="27">
        <v>-5.3291232039502034E-2</v>
      </c>
      <c r="KM112" s="27">
        <v>40.346548048999999</v>
      </c>
      <c r="KN112" s="27">
        <v>10.020091203627672</v>
      </c>
      <c r="KO112" s="27">
        <v>7.309517028275244</v>
      </c>
      <c r="KP112" s="27">
        <v>-0.91016866984971045</v>
      </c>
      <c r="KQ112" s="27">
        <v>40.297473295000003</v>
      </c>
      <c r="KR112" s="27">
        <v>9.9315204848798295</v>
      </c>
      <c r="KS112" s="27">
        <v>7.2449059220749801</v>
      </c>
      <c r="KT112" s="27">
        <v>-0.92051816515187568</v>
      </c>
    </row>
    <row r="113" spans="1:306" ht="15" thickBot="1" x14ac:dyDescent="0.35">
      <c r="A113" s="2"/>
      <c r="B113" s="72" t="s">
        <v>574</v>
      </c>
      <c r="C113" s="72" t="s">
        <v>483</v>
      </c>
      <c r="D113" s="72" t="s">
        <v>839</v>
      </c>
      <c r="E113" s="85">
        <v>384792</v>
      </c>
      <c r="F113" s="82">
        <v>391153</v>
      </c>
      <c r="G113" s="20">
        <v>31.550455974999998</v>
      </c>
      <c r="H113" s="20">
        <v>13.45839648982848</v>
      </c>
      <c r="I113" s="20">
        <v>9.8177128647357641</v>
      </c>
      <c r="J113" s="20">
        <v>12.940553577236351</v>
      </c>
      <c r="K113" s="20">
        <v>31.661254398000001</v>
      </c>
      <c r="L113" s="20">
        <v>13.35083615132252</v>
      </c>
      <c r="M113" s="20">
        <v>9.7392490953050306</v>
      </c>
      <c r="N113" s="20">
        <v>12.446598957344307</v>
      </c>
      <c r="O113" s="20">
        <v>31.798480845</v>
      </c>
      <c r="P113" s="20">
        <v>13.270515656238819</v>
      </c>
      <c r="Q113" s="20">
        <v>9.6806564124039749</v>
      </c>
      <c r="R113" s="20">
        <v>12.09569299949723</v>
      </c>
      <c r="S113" s="20">
        <v>31.952028155000001</v>
      </c>
      <c r="T113" s="20">
        <v>13.165468950685865</v>
      </c>
      <c r="U113" s="20">
        <v>9.6040263032163917</v>
      </c>
      <c r="V113" s="20">
        <v>11.611463998073212</v>
      </c>
      <c r="W113" s="20">
        <v>32.087666667999997</v>
      </c>
      <c r="X113" s="20">
        <v>12.994720510117974</v>
      </c>
      <c r="Y113" s="20">
        <v>9.4794676930681536</v>
      </c>
      <c r="Z113" s="20">
        <v>11.154863313542108</v>
      </c>
      <c r="AA113" s="20">
        <v>32.228838054999997</v>
      </c>
      <c r="AB113" s="20">
        <v>12.878894949573148</v>
      </c>
      <c r="AC113" s="20">
        <v>9.3949745592326632</v>
      </c>
      <c r="AD113" s="20">
        <v>10.600355773662976</v>
      </c>
      <c r="AE113" s="20">
        <v>32.385820565000003</v>
      </c>
      <c r="AF113" s="20">
        <v>12.821809022245793</v>
      </c>
      <c r="AG113" s="20">
        <v>9.3533311700264736</v>
      </c>
      <c r="AH113" s="20">
        <v>10.267373553419084</v>
      </c>
      <c r="AI113" s="20">
        <v>32.558099581999997</v>
      </c>
      <c r="AJ113" s="20">
        <v>12.719275949645843</v>
      </c>
      <c r="AK113" s="20">
        <v>9.278534721082039</v>
      </c>
      <c r="AL113" s="20">
        <v>9.8667587436188668</v>
      </c>
      <c r="AM113" s="20">
        <v>32.751021973</v>
      </c>
      <c r="AN113" s="20">
        <v>12.593154416229043</v>
      </c>
      <c r="AO113" s="20">
        <v>9.1865308183821792</v>
      </c>
      <c r="AP113" s="20">
        <v>9.4739455906038899</v>
      </c>
      <c r="AQ113" s="20">
        <v>32.885648914000001</v>
      </c>
      <c r="AR113" s="20">
        <v>12.44927208155223</v>
      </c>
      <c r="AS113" s="20">
        <v>9.0815706584379861</v>
      </c>
      <c r="AT113" s="20">
        <v>9.0466159236579102</v>
      </c>
      <c r="AU113" s="20">
        <v>33.326248923000001</v>
      </c>
      <c r="AV113" s="20">
        <v>11.801141746856425</v>
      </c>
      <c r="AW113" s="20">
        <v>8.608768602875303</v>
      </c>
      <c r="AX113" s="20">
        <v>6.802785599594479</v>
      </c>
      <c r="AY113" s="20">
        <v>33.010344742000001</v>
      </c>
      <c r="AZ113" s="20">
        <v>12.354276600399501</v>
      </c>
      <c r="BA113" s="20">
        <v>9.0122727775121447</v>
      </c>
      <c r="BB113" s="20">
        <v>8.7450667647343749</v>
      </c>
      <c r="BC113" s="20">
        <v>33.684029850999998</v>
      </c>
      <c r="BD113" s="20">
        <v>10.545856602010488</v>
      </c>
      <c r="BE113" s="20">
        <v>7.6930555664240554</v>
      </c>
      <c r="BF113" s="20">
        <v>1.416108659562596</v>
      </c>
      <c r="BG113" s="20">
        <v>33.854216588</v>
      </c>
      <c r="BH113" s="20">
        <v>9.4874484507965331</v>
      </c>
      <c r="BI113" s="20">
        <v>6.9209615558063859</v>
      </c>
      <c r="BJ113" s="20">
        <v>-2.7079925502661268</v>
      </c>
      <c r="BK113" s="20">
        <v>33.902888597</v>
      </c>
      <c r="BL113" s="20">
        <v>8.7060426510032123</v>
      </c>
      <c r="BM113" s="20">
        <v>6.3509369039834116</v>
      </c>
      <c r="BN113" s="20">
        <v>-5.59796006687165</v>
      </c>
      <c r="BO113" s="23">
        <v>31.529558602000002</v>
      </c>
      <c r="BP113" s="23">
        <v>13.45839648982848</v>
      </c>
      <c r="BQ113" s="23">
        <v>9.8177128647357641</v>
      </c>
      <c r="BR113" s="23">
        <v>12.940553577236351</v>
      </c>
      <c r="BS113" s="23">
        <v>31.656589513</v>
      </c>
      <c r="BT113" s="23">
        <v>13.362685108240649</v>
      </c>
      <c r="BU113" s="23">
        <v>9.7478927444096417</v>
      </c>
      <c r="BV113" s="23">
        <v>12.423444314921722</v>
      </c>
      <c r="BW113" s="23">
        <v>31.684903122999998</v>
      </c>
      <c r="BX113" s="23">
        <v>13.343195572245598</v>
      </c>
      <c r="BY113" s="23">
        <v>9.7336753992444169</v>
      </c>
      <c r="BZ113" s="23">
        <v>12.4414114111679</v>
      </c>
      <c r="CA113" s="23">
        <v>31.744639166999999</v>
      </c>
      <c r="CB113" s="23">
        <v>13.289694431266106</v>
      </c>
      <c r="CC113" s="23">
        <v>9.6946470617697873</v>
      </c>
      <c r="CD113" s="23">
        <v>12.260080080258765</v>
      </c>
      <c r="CE113" s="23">
        <v>31.771517807999999</v>
      </c>
      <c r="CF113" s="23">
        <v>13.229009975814993</v>
      </c>
      <c r="CG113" s="23">
        <v>9.650378596397843</v>
      </c>
      <c r="CH113" s="23">
        <v>12.08580444002555</v>
      </c>
      <c r="CI113" s="23">
        <v>31.790693753999999</v>
      </c>
      <c r="CJ113" s="23">
        <v>13.169486359857238</v>
      </c>
      <c r="CK113" s="23">
        <v>9.606956947274508</v>
      </c>
      <c r="CL113" s="23">
        <v>11.840883776597355</v>
      </c>
      <c r="CM113" s="23">
        <v>31.844625981</v>
      </c>
      <c r="CN113" s="23">
        <v>13.116894708509294</v>
      </c>
      <c r="CO113" s="23">
        <v>9.568592069823719</v>
      </c>
      <c r="CP113" s="23">
        <v>11.677950401111431</v>
      </c>
      <c r="CQ113" s="23">
        <v>31.93509577</v>
      </c>
      <c r="CR113" s="23">
        <v>13.032821486970098</v>
      </c>
      <c r="CS113" s="23">
        <v>9.5072618252207342</v>
      </c>
      <c r="CT113" s="23">
        <v>11.265415163713861</v>
      </c>
      <c r="CU113" s="23">
        <v>32.049002307000002</v>
      </c>
      <c r="CV113" s="23">
        <v>12.934924023031568</v>
      </c>
      <c r="CW113" s="23">
        <v>9.4358469882555198</v>
      </c>
      <c r="CX113" s="23">
        <v>10.804513646584041</v>
      </c>
      <c r="CY113" s="23">
        <v>32.089912267999999</v>
      </c>
      <c r="CZ113" s="23">
        <v>12.877460814493604</v>
      </c>
      <c r="DA113" s="23">
        <v>9.3939283776588898</v>
      </c>
      <c r="DB113" s="23">
        <v>10.514926980007012</v>
      </c>
      <c r="DC113" s="23">
        <v>32.225084797999997</v>
      </c>
      <c r="DD113" s="23">
        <v>12.685198013621919</v>
      </c>
      <c r="DE113" s="23">
        <v>9.2536753412028254</v>
      </c>
      <c r="DF113" s="23">
        <v>9.705683875391756</v>
      </c>
      <c r="DG113" s="23">
        <v>32.126511067999999</v>
      </c>
      <c r="DH113" s="23">
        <v>12.837764072503333</v>
      </c>
      <c r="DI113" s="23">
        <v>9.3649701570550814</v>
      </c>
      <c r="DJ113" s="23">
        <v>10.30817466347596</v>
      </c>
      <c r="DK113" s="23">
        <v>32.347212245000001</v>
      </c>
      <c r="DL113" s="23">
        <v>12.485146674269259</v>
      </c>
      <c r="DM113" s="23">
        <v>9.1077406743608584</v>
      </c>
      <c r="DN113" s="23">
        <v>9.0287025607341107</v>
      </c>
      <c r="DO113" s="23">
        <v>32.406466960000003</v>
      </c>
      <c r="DP113" s="23">
        <v>12.425179888818308</v>
      </c>
      <c r="DQ113" s="23">
        <v>9.0639957392622676</v>
      </c>
      <c r="DR113" s="23">
        <v>8.7841981448593458</v>
      </c>
      <c r="DS113" s="23">
        <v>32.423529068000001</v>
      </c>
      <c r="DT113" s="23">
        <v>12.33342396031891</v>
      </c>
      <c r="DU113" s="23">
        <v>8.9970610668943412</v>
      </c>
      <c r="DV113" s="23">
        <v>8.7725571656044252</v>
      </c>
      <c r="DW113" s="25">
        <v>31.550455974999998</v>
      </c>
      <c r="DX113" s="25">
        <v>13.45839648982848</v>
      </c>
      <c r="DY113" s="25">
        <v>9.8177128647357641</v>
      </c>
      <c r="DZ113" s="25">
        <v>12.940553577236351</v>
      </c>
      <c r="EA113" s="25">
        <v>31.661254398000001</v>
      </c>
      <c r="EB113" s="25">
        <v>13.372324367952681</v>
      </c>
      <c r="EC113" s="25">
        <v>9.754924450166925</v>
      </c>
      <c r="ED113" s="25">
        <v>12.500737134477077</v>
      </c>
      <c r="EE113" s="25">
        <v>31.798480845</v>
      </c>
      <c r="EF113" s="25">
        <v>13.307717357934161</v>
      </c>
      <c r="EG113" s="25">
        <v>9.7077945358498443</v>
      </c>
      <c r="EH113" s="25">
        <v>12.193281630684956</v>
      </c>
      <c r="EI113" s="25">
        <v>31.952028155000001</v>
      </c>
      <c r="EJ113" s="25">
        <v>13.206556816906907</v>
      </c>
      <c r="EK113" s="25">
        <v>9.6339993295786144</v>
      </c>
      <c r="EL113" s="25">
        <v>11.775170408666206</v>
      </c>
      <c r="EM113" s="25">
        <v>32.087666667999997</v>
      </c>
      <c r="EN113" s="25">
        <v>13.03483922946187</v>
      </c>
      <c r="EO113" s="25">
        <v>9.5087337402764494</v>
      </c>
      <c r="EP113" s="25">
        <v>11.420096273436826</v>
      </c>
      <c r="EQ113" s="25">
        <v>32.228838054999997</v>
      </c>
      <c r="ER113" s="25">
        <v>12.972428341827515</v>
      </c>
      <c r="ES113" s="25">
        <v>9.4632058666630918</v>
      </c>
      <c r="ET113" s="25">
        <v>11.016294585807664</v>
      </c>
      <c r="EU113" s="25">
        <v>32.385820565000003</v>
      </c>
      <c r="EV113" s="25">
        <v>12.937541747086271</v>
      </c>
      <c r="EW113" s="25">
        <v>9.4377565815081486</v>
      </c>
      <c r="EX113" s="25">
        <v>10.85023243682442</v>
      </c>
      <c r="EY113" s="25">
        <v>32.558099581999997</v>
      </c>
      <c r="EZ113" s="25">
        <v>12.868334125265989</v>
      </c>
      <c r="FA113" s="25">
        <v>9.3872705849337219</v>
      </c>
      <c r="FB113" s="25">
        <v>10.587530667319889</v>
      </c>
      <c r="FC113" s="25">
        <v>32.751021973</v>
      </c>
      <c r="FD113" s="25">
        <v>12.762364605403524</v>
      </c>
      <c r="FE113" s="25">
        <v>9.3099672955552375</v>
      </c>
      <c r="FF113" s="25">
        <v>10.294274933939199</v>
      </c>
      <c r="FG113" s="25">
        <v>32.885648914000001</v>
      </c>
      <c r="FH113" s="25">
        <v>12.631093374337945</v>
      </c>
      <c r="FI113" s="25">
        <v>9.2142067601172855</v>
      </c>
      <c r="FJ113" s="25">
        <v>9.9279177406602557</v>
      </c>
      <c r="FK113" s="25">
        <v>33.326248923000001</v>
      </c>
      <c r="FL113" s="25">
        <v>12.178622707521956</v>
      </c>
      <c r="FM113" s="25">
        <v>8.8841357082001977</v>
      </c>
      <c r="FN113" s="25">
        <v>8.7343465641059908</v>
      </c>
      <c r="FO113" s="25">
        <v>33.010344742000001</v>
      </c>
      <c r="FP113" s="25">
        <v>12.539306042402144</v>
      </c>
      <c r="FQ113" s="25">
        <v>9.1472491793797168</v>
      </c>
      <c r="FR113" s="25">
        <v>9.645266143964804</v>
      </c>
      <c r="FS113" s="25">
        <v>33.684029850999998</v>
      </c>
      <c r="FT113" s="25">
        <v>11.729294083273684</v>
      </c>
      <c r="FU113" s="25">
        <v>8.5563567325911585</v>
      </c>
      <c r="FV113" s="25">
        <v>7.7075877632524623</v>
      </c>
      <c r="FW113" s="25">
        <v>33.854216588</v>
      </c>
      <c r="FX113" s="25">
        <v>11.33870511797539</v>
      </c>
      <c r="FY113" s="25">
        <v>8.2714275203829253</v>
      </c>
      <c r="FZ113" s="25">
        <v>7.2799964351349402</v>
      </c>
      <c r="GA113" s="25">
        <v>33.902888597</v>
      </c>
      <c r="GB113" s="25">
        <v>11.053811157241535</v>
      </c>
      <c r="GC113" s="25">
        <v>8.0636013424652049</v>
      </c>
      <c r="GD113" s="25">
        <v>7.2609182240981553</v>
      </c>
      <c r="GE113" s="26">
        <v>31.559231079</v>
      </c>
      <c r="GF113" s="26">
        <v>13.45839648982848</v>
      </c>
      <c r="GG113" s="26">
        <v>9.8177128647357641</v>
      </c>
      <c r="GH113" s="26">
        <v>12.940553577236351</v>
      </c>
      <c r="GI113" s="26">
        <v>31.66994262</v>
      </c>
      <c r="GJ113" s="26">
        <v>13.355526061226941</v>
      </c>
      <c r="GK113" s="26">
        <v>9.7426703192850095</v>
      </c>
      <c r="GL113" s="26">
        <v>12.488340891513584</v>
      </c>
      <c r="GM113" s="26">
        <v>31.825284631999999</v>
      </c>
      <c r="GN113" s="26">
        <v>13.277818421449652</v>
      </c>
      <c r="GO113" s="26">
        <v>9.6859836779524926</v>
      </c>
      <c r="GP113" s="26">
        <v>12.196387307106759</v>
      </c>
      <c r="GQ113" s="26">
        <v>31.996183934000001</v>
      </c>
      <c r="GR113" s="26">
        <v>13.13042361546219</v>
      </c>
      <c r="GS113" s="26">
        <v>9.5784612190895793</v>
      </c>
      <c r="GT113" s="26">
        <v>11.753125292360972</v>
      </c>
      <c r="GU113" s="26">
        <v>32.175955555999998</v>
      </c>
      <c r="GV113" s="26">
        <v>13.009180514421288</v>
      </c>
      <c r="GW113" s="26">
        <v>9.4900160648879375</v>
      </c>
      <c r="GX113" s="26">
        <v>11.348082092604784</v>
      </c>
      <c r="GY113" s="26">
        <v>32.366581132</v>
      </c>
      <c r="GZ113" s="26">
        <v>12.893440946582743</v>
      </c>
      <c r="HA113" s="26">
        <v>9.4055856615344453</v>
      </c>
      <c r="HB113" s="26">
        <v>10.888134485516161</v>
      </c>
      <c r="HC113" s="26">
        <v>32.575426336999996</v>
      </c>
      <c r="HD113" s="26">
        <v>12.781924943587587</v>
      </c>
      <c r="HE113" s="26">
        <v>9.3242362899316014</v>
      </c>
      <c r="HF113" s="26">
        <v>10.688283795603954</v>
      </c>
      <c r="HG113" s="26">
        <v>32.793145402</v>
      </c>
      <c r="HH113" s="26">
        <v>12.655092316638038</v>
      </c>
      <c r="HI113" s="26">
        <v>9.2317136543998046</v>
      </c>
      <c r="HJ113" s="26">
        <v>10.449904288403044</v>
      </c>
      <c r="HK113" s="26">
        <v>33.061621535</v>
      </c>
      <c r="HL113" s="26">
        <v>12.513015828793254</v>
      </c>
      <c r="HM113" s="26">
        <v>9.1280708345776667</v>
      </c>
      <c r="HN113" s="26">
        <v>10.105001043750168</v>
      </c>
      <c r="HO113" s="26">
        <v>33.246052087999999</v>
      </c>
      <c r="HP113" s="26">
        <v>12.335966768783958</v>
      </c>
      <c r="HQ113" s="26">
        <v>8.9989160102673296</v>
      </c>
      <c r="HR113" s="26">
        <v>9.6699625791763424</v>
      </c>
      <c r="HS113" s="26">
        <v>33.862175120000003</v>
      </c>
      <c r="HT113" s="26">
        <v>11.525244070970388</v>
      </c>
      <c r="HU113" s="26">
        <v>8.4075050895032462</v>
      </c>
      <c r="HV113" s="26">
        <v>7.6073865982175732</v>
      </c>
      <c r="HW113" s="26">
        <v>33.40706436</v>
      </c>
      <c r="HX113" s="26">
        <v>12.172299496837613</v>
      </c>
      <c r="HY113" s="26">
        <v>8.8795230140409043</v>
      </c>
      <c r="HZ113" s="26">
        <v>9.3891974554345232</v>
      </c>
      <c r="IA113" s="26">
        <v>34.419823639000001</v>
      </c>
      <c r="IB113" s="26">
        <v>10.174020832614353</v>
      </c>
      <c r="IC113" s="26">
        <v>7.4218065495349803</v>
      </c>
      <c r="ID113" s="26">
        <v>2.915521019699419</v>
      </c>
      <c r="IE113" s="26">
        <v>34.673119894999999</v>
      </c>
      <c r="IF113" s="26">
        <v>9.06854159694368</v>
      </c>
      <c r="IG113" s="26">
        <v>6.6153748381535502</v>
      </c>
      <c r="IH113" s="26">
        <v>-0.93306817437367329</v>
      </c>
      <c r="II113" s="26">
        <v>34.786745357000001</v>
      </c>
      <c r="IJ113" s="26">
        <v>8.3768294972193349</v>
      </c>
      <c r="IK113" s="26">
        <v>6.1107804917698934</v>
      </c>
      <c r="IL113" s="26">
        <v>-3.6158089695353937</v>
      </c>
      <c r="IM113" s="27">
        <v>31.559231079</v>
      </c>
      <c r="IN113" s="27">
        <v>13.45839648982848</v>
      </c>
      <c r="IO113" s="27">
        <v>9.8177128647357641</v>
      </c>
      <c r="IP113" s="27">
        <v>12.940553577236351</v>
      </c>
      <c r="IQ113" s="27">
        <v>31.648086292999999</v>
      </c>
      <c r="IR113" s="27">
        <v>13.369264673456067</v>
      </c>
      <c r="IS113" s="27">
        <v>9.7526924456302595</v>
      </c>
      <c r="IT113" s="27">
        <v>12.537670296470667</v>
      </c>
      <c r="IU113" s="27">
        <v>31.778393662999999</v>
      </c>
      <c r="IV113" s="27">
        <v>13.313339800769644</v>
      </c>
      <c r="IW113" s="27">
        <v>9.7118960296198402</v>
      </c>
      <c r="IX113" s="27">
        <v>12.294287359453095</v>
      </c>
      <c r="IY113" s="27">
        <v>31.946115708000001</v>
      </c>
      <c r="IZ113" s="27">
        <v>13.027232161152186</v>
      </c>
      <c r="JA113" s="27">
        <v>9.5031844898539841</v>
      </c>
      <c r="JB113" s="27">
        <v>11.88606369747664</v>
      </c>
      <c r="JC113" s="27">
        <v>32.109021366</v>
      </c>
      <c r="JD113" s="27">
        <v>13.084106370708598</v>
      </c>
      <c r="JE113" s="27">
        <v>9.5446734338939123</v>
      </c>
      <c r="JF113" s="27">
        <v>11.52231340905535</v>
      </c>
      <c r="JG113" s="27">
        <v>32.281187242000001</v>
      </c>
      <c r="JH113" s="27">
        <v>12.974257840688884</v>
      </c>
      <c r="JI113" s="27">
        <v>9.4645404606112518</v>
      </c>
      <c r="JJ113" s="27">
        <v>11.120072326538782</v>
      </c>
      <c r="JK113" s="27">
        <v>32.470437916000002</v>
      </c>
      <c r="JL113" s="27">
        <v>12.860836893179279</v>
      </c>
      <c r="JM113" s="27">
        <v>9.3818014585067182</v>
      </c>
      <c r="JN113" s="27">
        <v>10.972640375282516</v>
      </c>
      <c r="JO113" s="27">
        <v>32.667185283000002</v>
      </c>
      <c r="JP113" s="27">
        <v>12.698857530159133</v>
      </c>
      <c r="JQ113" s="27">
        <v>9.2636397683420348</v>
      </c>
      <c r="JR113" s="27">
        <v>10.668127952922973</v>
      </c>
      <c r="JS113" s="27">
        <v>32.951554449</v>
      </c>
      <c r="JT113" s="27">
        <v>12.37966533523265</v>
      </c>
      <c r="JU113" s="27">
        <v>9.030793506098135</v>
      </c>
      <c r="JV113" s="27">
        <v>9.5315971433171782</v>
      </c>
      <c r="JW113" s="27">
        <v>33.164941857000002</v>
      </c>
      <c r="JX113" s="27">
        <v>12.020958233515373</v>
      </c>
      <c r="JY113" s="27">
        <v>8.7691216694968439</v>
      </c>
      <c r="JZ113" s="27">
        <v>8.2593228506803555</v>
      </c>
      <c r="KA113" s="27">
        <v>33.852360032999997</v>
      </c>
      <c r="KB113" s="27">
        <v>10.769398151670883</v>
      </c>
      <c r="KC113" s="27">
        <v>7.8561260146429417</v>
      </c>
      <c r="KD113" s="27">
        <v>3.6845074666172195</v>
      </c>
      <c r="KE113" s="27">
        <v>33.361558439999996</v>
      </c>
      <c r="KF113" s="27">
        <v>11.705543539305046</v>
      </c>
      <c r="KG113" s="27">
        <v>8.5390310414331054</v>
      </c>
      <c r="KH113" s="27">
        <v>7.0914220825454279</v>
      </c>
      <c r="KI113" s="27">
        <v>34.392668073000003</v>
      </c>
      <c r="KJ113" s="27">
        <v>9.3223242915170204</v>
      </c>
      <c r="KK113" s="27">
        <v>6.8005057805539355</v>
      </c>
      <c r="KL113" s="27">
        <v>-0.99503249717952258</v>
      </c>
      <c r="KM113" s="27">
        <v>34.585384163999997</v>
      </c>
      <c r="KN113" s="27">
        <v>8.6262850527302177</v>
      </c>
      <c r="KO113" s="27">
        <v>6.2927548464688314</v>
      </c>
      <c r="KP113" s="27">
        <v>-3.6270337230211211</v>
      </c>
      <c r="KQ113" s="27">
        <v>34.53326603</v>
      </c>
      <c r="KR113" s="27">
        <v>8.5576780979547351</v>
      </c>
      <c r="KS113" s="27">
        <v>6.2427070281407975</v>
      </c>
      <c r="KT113" s="27">
        <v>-2.7674506145099009</v>
      </c>
    </row>
    <row r="114" spans="1:306" ht="15" thickBot="1" x14ac:dyDescent="0.35">
      <c r="A114" s="2"/>
      <c r="B114" s="72" t="s">
        <v>575</v>
      </c>
      <c r="C114" s="72" t="s">
        <v>470</v>
      </c>
      <c r="D114" s="72" t="s">
        <v>845</v>
      </c>
      <c r="E114" s="85">
        <v>355190</v>
      </c>
      <c r="F114" s="82">
        <v>430397</v>
      </c>
      <c r="G114" s="20">
        <v>28.992675251473685</v>
      </c>
      <c r="H114" s="20">
        <v>11.513043478260872</v>
      </c>
      <c r="I114" s="20">
        <v>8.3986049269844685</v>
      </c>
      <c r="J114" s="20">
        <v>19.521496924992135</v>
      </c>
      <c r="K114" s="20">
        <v>29.107165811473685</v>
      </c>
      <c r="L114" s="20">
        <v>11.131180656062748</v>
      </c>
      <c r="M114" s="20">
        <v>8.1200413146780352</v>
      </c>
      <c r="N114" s="20">
        <v>17.541639970191383</v>
      </c>
      <c r="O114" s="20">
        <v>29.158424320473685</v>
      </c>
      <c r="P114" s="20">
        <v>11.013844530145844</v>
      </c>
      <c r="Q114" s="20">
        <v>8.03444624443447</v>
      </c>
      <c r="R114" s="20">
        <v>17.026257715048786</v>
      </c>
      <c r="S114" s="20">
        <v>29.233287633473687</v>
      </c>
      <c r="T114" s="20">
        <v>10.929138384506816</v>
      </c>
      <c r="U114" s="20">
        <v>7.972654290512545</v>
      </c>
      <c r="V114" s="20">
        <v>16.994358419933647</v>
      </c>
      <c r="W114" s="20">
        <v>29.309559970473686</v>
      </c>
      <c r="X114" s="20">
        <v>10.781773471439562</v>
      </c>
      <c r="Y114" s="20">
        <v>7.8651536381187412</v>
      </c>
      <c r="Z114" s="20">
        <v>16.77729085879605</v>
      </c>
      <c r="AA114" s="20">
        <v>29.392378316473685</v>
      </c>
      <c r="AB114" s="20">
        <v>10.692743626768198</v>
      </c>
      <c r="AC114" s="20">
        <v>7.8002076059494492</v>
      </c>
      <c r="AD114" s="20">
        <v>16.531444292976342</v>
      </c>
      <c r="AE114" s="20">
        <v>29.490040509473687</v>
      </c>
      <c r="AF114" s="20">
        <v>10.614313818434153</v>
      </c>
      <c r="AG114" s="20">
        <v>7.7429941527091719</v>
      </c>
      <c r="AH114" s="20">
        <v>16.326034583498629</v>
      </c>
      <c r="AI114" s="20">
        <v>29.596108451473686</v>
      </c>
      <c r="AJ114" s="20">
        <v>10.516465719849272</v>
      </c>
      <c r="AK114" s="20">
        <v>7.6716153270821552</v>
      </c>
      <c r="AL114" s="20">
        <v>16.146745976100309</v>
      </c>
      <c r="AM114" s="20">
        <v>29.708469822473685</v>
      </c>
      <c r="AN114" s="20">
        <v>10.40232703910387</v>
      </c>
      <c r="AO114" s="20">
        <v>7.5883527485747537</v>
      </c>
      <c r="AP114" s="20">
        <v>15.842942722218348</v>
      </c>
      <c r="AQ114" s="20">
        <v>29.806141559473684</v>
      </c>
      <c r="AR114" s="20">
        <v>10.306989475440966</v>
      </c>
      <c r="AS114" s="20">
        <v>7.5188053232203842</v>
      </c>
      <c r="AT114" s="20">
        <v>15.652423353382959</v>
      </c>
      <c r="AU114" s="20">
        <v>30.220586825473685</v>
      </c>
      <c r="AV114" s="20">
        <v>9.904442634968829</v>
      </c>
      <c r="AW114" s="20">
        <v>7.2251530075564085</v>
      </c>
      <c r="AX114" s="20">
        <v>14.197535602336858</v>
      </c>
      <c r="AY114" s="20">
        <v>29.905823738473686</v>
      </c>
      <c r="AZ114" s="20">
        <v>10.262462349116088</v>
      </c>
      <c r="BA114" s="20">
        <v>7.4863234044955291</v>
      </c>
      <c r="BB114" s="20">
        <v>15.50713305628474</v>
      </c>
      <c r="BC114" s="20">
        <v>30.740952170473683</v>
      </c>
      <c r="BD114" s="20">
        <v>9.1813144323737284</v>
      </c>
      <c r="BE114" s="20">
        <v>6.6976410515193905</v>
      </c>
      <c r="BF114" s="20">
        <v>10.626195767720844</v>
      </c>
      <c r="BG114" s="20">
        <v>31.057223024473686</v>
      </c>
      <c r="BH114" s="20">
        <v>8.8995452427740567</v>
      </c>
      <c r="BI114" s="20">
        <v>6.4920943506394169</v>
      </c>
      <c r="BJ114" s="20">
        <v>7.6012521853584261</v>
      </c>
      <c r="BK114" s="20">
        <v>31.274754549473684</v>
      </c>
      <c r="BL114" s="20">
        <v>8.665151939264927</v>
      </c>
      <c r="BM114" s="20">
        <v>6.3211076990714758</v>
      </c>
      <c r="BN114" s="20">
        <v>5.6717281458240016</v>
      </c>
      <c r="BO114" s="23">
        <v>28.987316324473685</v>
      </c>
      <c r="BP114" s="23">
        <v>11.513043478260872</v>
      </c>
      <c r="BQ114" s="23">
        <v>8.3986049269844685</v>
      </c>
      <c r="BR114" s="23">
        <v>19.521496924992135</v>
      </c>
      <c r="BS114" s="23">
        <v>29.133147924473686</v>
      </c>
      <c r="BT114" s="23">
        <v>11.353329881480489</v>
      </c>
      <c r="BU114" s="23">
        <v>8.2820960817465483</v>
      </c>
      <c r="BV114" s="23">
        <v>18.685279555774773</v>
      </c>
      <c r="BW114" s="23">
        <v>29.159594159473684</v>
      </c>
      <c r="BX114" s="23">
        <v>11.305866966859217</v>
      </c>
      <c r="BY114" s="23">
        <v>8.2474725463330021</v>
      </c>
      <c r="BZ114" s="23">
        <v>18.500131798336902</v>
      </c>
      <c r="CA114" s="23">
        <v>29.212220248473685</v>
      </c>
      <c r="CB114" s="23">
        <v>11.272036609071057</v>
      </c>
      <c r="CC114" s="23">
        <v>8.2227937713298704</v>
      </c>
      <c r="CD114" s="23">
        <v>18.505663026296652</v>
      </c>
      <c r="CE114" s="23">
        <v>29.266642764473684</v>
      </c>
      <c r="CF114" s="23">
        <v>11.217600519599083</v>
      </c>
      <c r="CG114" s="23">
        <v>8.1830834019467993</v>
      </c>
      <c r="CH114" s="23">
        <v>18.353841033875533</v>
      </c>
      <c r="CI114" s="23">
        <v>29.325040138473685</v>
      </c>
      <c r="CJ114" s="23">
        <v>11.163467763233115</v>
      </c>
      <c r="CK114" s="23">
        <v>8.1435943098414043</v>
      </c>
      <c r="CL114" s="23">
        <v>18.189890109379952</v>
      </c>
      <c r="CM114" s="23">
        <v>29.406181553473687</v>
      </c>
      <c r="CN114" s="23">
        <v>11.104743171227973</v>
      </c>
      <c r="CO114" s="23">
        <v>8.1007555375670872</v>
      </c>
      <c r="CP114" s="23">
        <v>18.033032630145286</v>
      </c>
      <c r="CQ114" s="23">
        <v>29.519147338473687</v>
      </c>
      <c r="CR114" s="23">
        <v>11.053148650507655</v>
      </c>
      <c r="CS114" s="23">
        <v>8.063118053026594</v>
      </c>
      <c r="CT114" s="23">
        <v>17.830370215874868</v>
      </c>
      <c r="CU114" s="23">
        <v>29.649421958473685</v>
      </c>
      <c r="CV114" s="23">
        <v>10.968138675902797</v>
      </c>
      <c r="CW114" s="23">
        <v>8.0011044601041572</v>
      </c>
      <c r="CX114" s="23">
        <v>17.501538597556785</v>
      </c>
      <c r="CY114" s="23">
        <v>29.710390351473684</v>
      </c>
      <c r="CZ114" s="23">
        <v>10.930549776870109</v>
      </c>
      <c r="DA114" s="23">
        <v>7.973683881591449</v>
      </c>
      <c r="DB114" s="23">
        <v>17.371824269151325</v>
      </c>
      <c r="DC114" s="23">
        <v>29.996090238473684</v>
      </c>
      <c r="DD114" s="23">
        <v>10.744986620918196</v>
      </c>
      <c r="DE114" s="23">
        <v>7.8383181428285198</v>
      </c>
      <c r="DF114" s="23">
        <v>16.795315980714967</v>
      </c>
      <c r="DG114" s="23">
        <v>29.774721921473684</v>
      </c>
      <c r="DH114" s="23">
        <v>10.893529191587753</v>
      </c>
      <c r="DI114" s="23">
        <v>7.9466778800472593</v>
      </c>
      <c r="DJ114" s="23">
        <v>17.264360692159705</v>
      </c>
      <c r="DK114" s="23">
        <v>30.323289701473684</v>
      </c>
      <c r="DL114" s="23">
        <v>10.61617813507611</v>
      </c>
      <c r="DM114" s="23">
        <v>7.7443541457435217</v>
      </c>
      <c r="DN114" s="23">
        <v>16.251237742993233</v>
      </c>
      <c r="DO114" s="23">
        <v>30.533654127473685</v>
      </c>
      <c r="DP114" s="23">
        <v>10.698004855361612</v>
      </c>
      <c r="DQ114" s="23">
        <v>7.8040455989588624</v>
      </c>
      <c r="DR114" s="23">
        <v>15.811305992264487</v>
      </c>
      <c r="DS114" s="23">
        <v>30.674961630473685</v>
      </c>
      <c r="DT114" s="23">
        <v>10.715162352081759</v>
      </c>
      <c r="DU114" s="23">
        <v>7.8165617539408743</v>
      </c>
      <c r="DV114" s="23">
        <v>15.59230299893718</v>
      </c>
      <c r="DW114" s="25">
        <v>28.992675251473685</v>
      </c>
      <c r="DX114" s="25">
        <v>11.513043478260872</v>
      </c>
      <c r="DY114" s="25">
        <v>8.3986049269844685</v>
      </c>
      <c r="DZ114" s="25">
        <v>19.521496924992135</v>
      </c>
      <c r="EA114" s="25">
        <v>29.115073526473687</v>
      </c>
      <c r="EB114" s="25">
        <v>11.316754324271409</v>
      </c>
      <c r="EC114" s="25">
        <v>8.2554147219859075</v>
      </c>
      <c r="ED114" s="25">
        <v>18.521433480329158</v>
      </c>
      <c r="EE114" s="25">
        <v>29.167154018473685</v>
      </c>
      <c r="EF114" s="25">
        <v>11.226720177734254</v>
      </c>
      <c r="EG114" s="25">
        <v>8.189736065587919</v>
      </c>
      <c r="EH114" s="25">
        <v>18.233093450747084</v>
      </c>
      <c r="EI114" s="25">
        <v>29.242518084473684</v>
      </c>
      <c r="EJ114" s="25">
        <v>11.159849225319965</v>
      </c>
      <c r="EK114" s="25">
        <v>8.1409546368128733</v>
      </c>
      <c r="EL114" s="25">
        <v>18.210599916111772</v>
      </c>
      <c r="EM114" s="25">
        <v>29.319826525473687</v>
      </c>
      <c r="EN114" s="25">
        <v>11.024053561446015</v>
      </c>
      <c r="EO114" s="25">
        <v>8.0418935906326539</v>
      </c>
      <c r="EP114" s="25">
        <v>18.042961362275499</v>
      </c>
      <c r="EQ114" s="25">
        <v>29.402713064473684</v>
      </c>
      <c r="ER114" s="25">
        <v>10.939019568509982</v>
      </c>
      <c r="ES114" s="25">
        <v>7.9798624766720199</v>
      </c>
      <c r="ET114" s="25">
        <v>17.874743626804744</v>
      </c>
      <c r="EU114" s="25">
        <v>29.488065648473686</v>
      </c>
      <c r="EV114" s="25">
        <v>10.885527688179</v>
      </c>
      <c r="EW114" s="25">
        <v>7.9408408947115463</v>
      </c>
      <c r="EX114" s="25">
        <v>17.757282625712104</v>
      </c>
      <c r="EY114" s="25">
        <v>29.588732615473685</v>
      </c>
      <c r="EZ114" s="25">
        <v>10.801728042784656</v>
      </c>
      <c r="FA114" s="25">
        <v>7.8797102200973663</v>
      </c>
      <c r="FB114" s="25">
        <v>17.640868847556661</v>
      </c>
      <c r="FC114" s="25">
        <v>29.695796368473687</v>
      </c>
      <c r="FD114" s="25">
        <v>10.699029629944002</v>
      </c>
      <c r="FE114" s="25">
        <v>7.8047931577492875</v>
      </c>
      <c r="FF114" s="25">
        <v>17.38843418497602</v>
      </c>
      <c r="FG114" s="25">
        <v>29.787128445473684</v>
      </c>
      <c r="FH114" s="25">
        <v>10.591826197261902</v>
      </c>
      <c r="FI114" s="25">
        <v>7.7265897461480355</v>
      </c>
      <c r="FJ114" s="25">
        <v>17.214072743453215</v>
      </c>
      <c r="FK114" s="25">
        <v>30.170644051473687</v>
      </c>
      <c r="FL114" s="25">
        <v>10.324352848177124</v>
      </c>
      <c r="FM114" s="25">
        <v>7.5314716618897641</v>
      </c>
      <c r="FN114" s="25">
        <v>16.480051084228499</v>
      </c>
      <c r="FO114" s="25">
        <v>29.879699134473686</v>
      </c>
      <c r="FP114" s="25">
        <v>10.553136026858892</v>
      </c>
      <c r="FQ114" s="25">
        <v>7.6983658055031361</v>
      </c>
      <c r="FR114" s="25">
        <v>17.065334285731069</v>
      </c>
      <c r="FS114" s="25">
        <v>30.575954431473683</v>
      </c>
      <c r="FT114" s="25">
        <v>10.134099444455108</v>
      </c>
      <c r="FU114" s="25">
        <v>7.3926844526785418</v>
      </c>
      <c r="FV114" s="25">
        <v>15.758709920643451</v>
      </c>
      <c r="FW114" s="25">
        <v>30.823578078473684</v>
      </c>
      <c r="FX114" s="25">
        <v>10.367757249869332</v>
      </c>
      <c r="FY114" s="25">
        <v>7.563134568626225</v>
      </c>
      <c r="FZ114" s="25">
        <v>15.189267348550214</v>
      </c>
      <c r="GA114" s="25">
        <v>30.957372325473685</v>
      </c>
      <c r="GB114" s="25">
        <v>10.500421715742018</v>
      </c>
      <c r="GC114" s="25">
        <v>7.6599114494586438</v>
      </c>
      <c r="GD114" s="25">
        <v>14.969768489106153</v>
      </c>
      <c r="GE114" s="26">
        <v>28.994240286473683</v>
      </c>
      <c r="GF114" s="26">
        <v>11.513043478260872</v>
      </c>
      <c r="GG114" s="26">
        <v>8.3986049269844685</v>
      </c>
      <c r="GH114" s="26">
        <v>19.521496924992135</v>
      </c>
      <c r="GI114" s="26">
        <v>29.117177887473684</v>
      </c>
      <c r="GJ114" s="26">
        <v>11.017306976225775</v>
      </c>
      <c r="GK114" s="26">
        <v>8.0369720506438558</v>
      </c>
      <c r="GL114" s="26">
        <v>16.994839178984716</v>
      </c>
      <c r="GM114" s="26">
        <v>29.171519264473684</v>
      </c>
      <c r="GN114" s="26">
        <v>10.87914387101846</v>
      </c>
      <c r="GO114" s="26">
        <v>7.9361839889716599</v>
      </c>
      <c r="GP114" s="26">
        <v>16.380870323701366</v>
      </c>
      <c r="GQ114" s="26">
        <v>29.252956884473686</v>
      </c>
      <c r="GR114" s="26">
        <v>10.773178376185779</v>
      </c>
      <c r="GS114" s="26">
        <v>7.8588836357963636</v>
      </c>
      <c r="GT114" s="26">
        <v>16.371248170210766</v>
      </c>
      <c r="GU114" s="26">
        <v>29.347929985473684</v>
      </c>
      <c r="GV114" s="26">
        <v>10.614669477548105</v>
      </c>
      <c r="GW114" s="26">
        <v>7.7432536010811353</v>
      </c>
      <c r="GX114" s="26">
        <v>16.164843370041044</v>
      </c>
      <c r="GY114" s="26">
        <v>29.450935578473686</v>
      </c>
      <c r="GZ114" s="26">
        <v>10.477242098547107</v>
      </c>
      <c r="HA114" s="26">
        <v>7.6430022414332948</v>
      </c>
      <c r="HB114" s="26">
        <v>15.935695871325564</v>
      </c>
      <c r="HC114" s="26">
        <v>29.568859900473687</v>
      </c>
      <c r="HD114" s="26">
        <v>10.383428290107707</v>
      </c>
      <c r="HE114" s="26">
        <v>7.574566374299982</v>
      </c>
      <c r="HF114" s="26">
        <v>15.762969468432333</v>
      </c>
      <c r="HG114" s="26">
        <v>29.696245245473683</v>
      </c>
      <c r="HH114" s="26">
        <v>10.299464844383097</v>
      </c>
      <c r="HI114" s="26">
        <v>7.5133162096253825</v>
      </c>
      <c r="HJ114" s="26">
        <v>15.620533613643298</v>
      </c>
      <c r="HK114" s="26">
        <v>29.843859313473686</v>
      </c>
      <c r="HL114" s="26">
        <v>10.188049396657258</v>
      </c>
      <c r="HM114" s="26">
        <v>7.4320401916915237</v>
      </c>
      <c r="HN114" s="26">
        <v>15.33681917751678</v>
      </c>
      <c r="HO114" s="26">
        <v>29.978616695473686</v>
      </c>
      <c r="HP114" s="26">
        <v>10.086337863775732</v>
      </c>
      <c r="HQ114" s="26">
        <v>7.3578430445337899</v>
      </c>
      <c r="HR114" s="26">
        <v>15.160197236752477</v>
      </c>
      <c r="HS114" s="26">
        <v>30.623960931473686</v>
      </c>
      <c r="HT114" s="26">
        <v>9.5585501992364463</v>
      </c>
      <c r="HU114" s="26">
        <v>6.9728292913788454</v>
      </c>
      <c r="HV114" s="26">
        <v>13.683998239738544</v>
      </c>
      <c r="HW114" s="26">
        <v>30.118927553473686</v>
      </c>
      <c r="HX114" s="26">
        <v>10.007032855073049</v>
      </c>
      <c r="HY114" s="26">
        <v>7.2999911448095727</v>
      </c>
      <c r="HZ114" s="26">
        <v>15.027103325535034</v>
      </c>
      <c r="IA114" s="26">
        <v>31.494119823473685</v>
      </c>
      <c r="IB114" s="26">
        <v>8.6937476293972988</v>
      </c>
      <c r="IC114" s="26">
        <v>6.341967856899398</v>
      </c>
      <c r="ID114" s="26">
        <v>9.9821520093676099</v>
      </c>
      <c r="IE114" s="26">
        <v>32.105822237473689</v>
      </c>
      <c r="IF114" s="26">
        <v>8.3380850285934738</v>
      </c>
      <c r="IG114" s="26">
        <v>6.0825169413273912</v>
      </c>
      <c r="IH114" s="26">
        <v>6.6372022125111201</v>
      </c>
      <c r="II114" s="26">
        <v>32.442623032473684</v>
      </c>
      <c r="IJ114" s="26">
        <v>8.0651759351560202</v>
      </c>
      <c r="IK114" s="26">
        <v>5.8834335572430208</v>
      </c>
      <c r="IL114" s="26">
        <v>4.6478644802763398</v>
      </c>
      <c r="IM114" s="27">
        <v>28.994240286473683</v>
      </c>
      <c r="IN114" s="27">
        <v>11.513043478260872</v>
      </c>
      <c r="IO114" s="27">
        <v>8.3986049269844685</v>
      </c>
      <c r="IP114" s="27">
        <v>19.521496924992135</v>
      </c>
      <c r="IQ114" s="27">
        <v>29.105837127473684</v>
      </c>
      <c r="IR114" s="27">
        <v>10.984392489637511</v>
      </c>
      <c r="IS114" s="27">
        <v>8.0129613909298261</v>
      </c>
      <c r="IT114" s="27">
        <v>16.756840743679412</v>
      </c>
      <c r="IU114" s="27">
        <v>29.146775458473684</v>
      </c>
      <c r="IV114" s="27">
        <v>10.8440975087455</v>
      </c>
      <c r="IW114" s="27">
        <v>7.9106181556266941</v>
      </c>
      <c r="IX114" s="27">
        <v>16.127088656213893</v>
      </c>
      <c r="IY114" s="27">
        <v>29.217268095473685</v>
      </c>
      <c r="IZ114" s="27">
        <v>10.725245540393688</v>
      </c>
      <c r="JA114" s="27">
        <v>7.8239172994311854</v>
      </c>
      <c r="JB114" s="27">
        <v>16.157719387038107</v>
      </c>
      <c r="JC114" s="27">
        <v>29.307188389473684</v>
      </c>
      <c r="JD114" s="27">
        <v>10.596381718244038</v>
      </c>
      <c r="JE114" s="27">
        <v>7.7299129352802405</v>
      </c>
      <c r="JF114" s="27">
        <v>15.979958484406277</v>
      </c>
      <c r="JG114" s="27">
        <v>29.421163527473684</v>
      </c>
      <c r="JH114" s="27">
        <v>10.490491805122662</v>
      </c>
      <c r="JI114" s="27">
        <v>7.6526677179110543</v>
      </c>
      <c r="JJ114" s="27">
        <v>15.78089726422737</v>
      </c>
      <c r="JK114" s="27">
        <v>29.549671821473684</v>
      </c>
      <c r="JL114" s="27">
        <v>10.355124288325506</v>
      </c>
      <c r="JM114" s="27">
        <v>7.5539189990624758</v>
      </c>
      <c r="JN114" s="27">
        <v>15.629995972924268</v>
      </c>
      <c r="JO114" s="27">
        <v>29.698365300473686</v>
      </c>
      <c r="JP114" s="27">
        <v>10.267936420455902</v>
      </c>
      <c r="JQ114" s="27">
        <v>7.490316663325137</v>
      </c>
      <c r="JR114" s="27">
        <v>15.406399627867007</v>
      </c>
      <c r="JS114" s="27">
        <v>29.923727407473685</v>
      </c>
      <c r="JT114" s="27">
        <v>10.043048075081799</v>
      </c>
      <c r="JU114" s="27">
        <v>7.3262637463838702</v>
      </c>
      <c r="JV114" s="27">
        <v>14.517984099330063</v>
      </c>
      <c r="JW114" s="27">
        <v>30.133485432473684</v>
      </c>
      <c r="JX114" s="27">
        <v>9.8403873702884948</v>
      </c>
      <c r="JY114" s="27">
        <v>7.1784255837818565</v>
      </c>
      <c r="JZ114" s="27">
        <v>13.715981540637564</v>
      </c>
      <c r="KA114" s="27">
        <v>30.871176154473684</v>
      </c>
      <c r="KB114" s="27">
        <v>9.4733418601394028</v>
      </c>
      <c r="KC114" s="27">
        <v>6.9106709943210891</v>
      </c>
      <c r="KD114" s="27">
        <v>10.56613741718273</v>
      </c>
      <c r="KE114" s="27">
        <v>30.338655464473685</v>
      </c>
      <c r="KF114" s="27">
        <v>9.6590859843777288</v>
      </c>
      <c r="KG114" s="27">
        <v>7.0461687469294274</v>
      </c>
      <c r="KH114" s="27">
        <v>12.95648304137236</v>
      </c>
      <c r="KI114" s="27">
        <v>31.674299903473685</v>
      </c>
      <c r="KJ114" s="27">
        <v>8.5363878753752189</v>
      </c>
      <c r="KK114" s="27">
        <v>6.2271761071822729</v>
      </c>
      <c r="KL114" s="27">
        <v>7.1864366212341082</v>
      </c>
      <c r="KM114" s="27">
        <v>32.167391301473685</v>
      </c>
      <c r="KN114" s="27">
        <v>8.1964730592516215</v>
      </c>
      <c r="KO114" s="27">
        <v>5.9792129812858779</v>
      </c>
      <c r="KP114" s="27">
        <v>4.9745825424429952</v>
      </c>
      <c r="KQ114" s="27">
        <v>32.291531432473683</v>
      </c>
      <c r="KR114" s="27">
        <v>8.0717241752703615</v>
      </c>
      <c r="KS114" s="27">
        <v>5.8882104072385264</v>
      </c>
      <c r="KT114" s="27">
        <v>4.9608976713846715</v>
      </c>
    </row>
    <row r="115" spans="1:306" ht="15" thickBot="1" x14ac:dyDescent="0.35">
      <c r="A115" s="2"/>
      <c r="B115" s="72" t="s">
        <v>576</v>
      </c>
      <c r="C115" s="72" t="s">
        <v>453</v>
      </c>
      <c r="D115" s="72" t="s">
        <v>845</v>
      </c>
      <c r="E115" s="85">
        <v>352220</v>
      </c>
      <c r="F115" s="82">
        <v>429932</v>
      </c>
      <c r="G115" s="20">
        <v>27.874473423526318</v>
      </c>
      <c r="H115" s="20">
        <v>7.9938571998404457</v>
      </c>
      <c r="I115" s="20">
        <v>5.8314075327657671</v>
      </c>
      <c r="J115" s="20">
        <v>16.624606226084492</v>
      </c>
      <c r="K115" s="20">
        <v>27.889530935526317</v>
      </c>
      <c r="L115" s="20">
        <v>7.4831618108025735</v>
      </c>
      <c r="M115" s="20">
        <v>5.4588623566218102</v>
      </c>
      <c r="N115" s="20">
        <v>15.435761715419092</v>
      </c>
      <c r="O115" s="20">
        <v>27.953347258526318</v>
      </c>
      <c r="P115" s="20">
        <v>7.109573323721496</v>
      </c>
      <c r="Q115" s="20">
        <v>5.1863347565837907</v>
      </c>
      <c r="R115" s="20">
        <v>14.920225523123348</v>
      </c>
      <c r="S115" s="20">
        <v>28.053784169526317</v>
      </c>
      <c r="T115" s="20">
        <v>7.2289650806935972</v>
      </c>
      <c r="U115" s="20">
        <v>5.2734293810625896</v>
      </c>
      <c r="V115" s="20">
        <v>14.766252035500422</v>
      </c>
      <c r="W115" s="20">
        <v>28.143124302526317</v>
      </c>
      <c r="X115" s="20">
        <v>7.1114315072267331</v>
      </c>
      <c r="Y115" s="20">
        <v>5.1876902755802918</v>
      </c>
      <c r="Z115" s="20">
        <v>14.408876069976346</v>
      </c>
      <c r="AA115" s="20">
        <v>28.231980827526318</v>
      </c>
      <c r="AB115" s="20">
        <v>6.9908818523241258</v>
      </c>
      <c r="AC115" s="20">
        <v>5.0997509806820283</v>
      </c>
      <c r="AD115" s="20">
        <v>14.164738193487405</v>
      </c>
      <c r="AE115" s="20">
        <v>28.329661259526318</v>
      </c>
      <c r="AF115" s="20">
        <v>6.8890908372477559</v>
      </c>
      <c r="AG115" s="20">
        <v>5.0254958523697457</v>
      </c>
      <c r="AH115" s="20">
        <v>13.930167018097585</v>
      </c>
      <c r="AI115" s="20">
        <v>28.439931316526316</v>
      </c>
      <c r="AJ115" s="20">
        <v>6.7746010792988081</v>
      </c>
      <c r="AK115" s="20">
        <v>4.9419771679302302</v>
      </c>
      <c r="AL115" s="20">
        <v>13.749840168458123</v>
      </c>
      <c r="AM115" s="20">
        <v>28.559672953526317</v>
      </c>
      <c r="AN115" s="20">
        <v>6.6339407480642638</v>
      </c>
      <c r="AO115" s="20">
        <v>4.8393674146388124</v>
      </c>
      <c r="AP115" s="20">
        <v>13.408348479979917</v>
      </c>
      <c r="AQ115" s="20">
        <v>28.647760974526317</v>
      </c>
      <c r="AR115" s="20">
        <v>6.5600675534500592</v>
      </c>
      <c r="AS115" s="20">
        <v>4.7854779476676814</v>
      </c>
      <c r="AT115" s="20">
        <v>13.171618582437963</v>
      </c>
      <c r="AU115" s="20">
        <v>29.017498931526319</v>
      </c>
      <c r="AV115" s="20">
        <v>6.1102034068869946</v>
      </c>
      <c r="AW115" s="20">
        <v>4.457308315985812</v>
      </c>
      <c r="AX115" s="20">
        <v>12.074551604622801</v>
      </c>
      <c r="AY115" s="20">
        <v>28.739012774526316</v>
      </c>
      <c r="AZ115" s="20">
        <v>6.4788309600203036</v>
      </c>
      <c r="BA115" s="20">
        <v>4.7262169837775625</v>
      </c>
      <c r="BB115" s="20">
        <v>13.099423168186409</v>
      </c>
      <c r="BC115" s="20">
        <v>29.506821930526318</v>
      </c>
      <c r="BD115" s="20">
        <v>5.5383092987855989</v>
      </c>
      <c r="BE115" s="20">
        <v>4.0401195263244949</v>
      </c>
      <c r="BF115" s="20">
        <v>9.847555317640353</v>
      </c>
      <c r="BG115" s="20">
        <v>29.867081698526317</v>
      </c>
      <c r="BH115" s="20">
        <v>6.2412642789311965</v>
      </c>
      <c r="BI115" s="20">
        <v>4.5529153974463936</v>
      </c>
      <c r="BJ115" s="20">
        <v>7.9124860234405716</v>
      </c>
      <c r="BK115" s="20">
        <v>30.231133785526318</v>
      </c>
      <c r="BL115" s="20">
        <v>6.1236405696972893</v>
      </c>
      <c r="BM115" s="20">
        <v>4.4671105391769537</v>
      </c>
      <c r="BN115" s="20">
        <v>6.5805792370970053</v>
      </c>
      <c r="BO115" s="23">
        <v>27.868923841526318</v>
      </c>
      <c r="BP115" s="23">
        <v>7.9938571998404457</v>
      </c>
      <c r="BQ115" s="23">
        <v>5.8314075327657671</v>
      </c>
      <c r="BR115" s="23">
        <v>16.624606226084492</v>
      </c>
      <c r="BS115" s="23">
        <v>27.911742135526318</v>
      </c>
      <c r="BT115" s="23">
        <v>7.8048148972246407</v>
      </c>
      <c r="BU115" s="23">
        <v>5.6935038049499642</v>
      </c>
      <c r="BV115" s="23">
        <v>16.362176585414336</v>
      </c>
      <c r="BW115" s="23">
        <v>27.905852499526318</v>
      </c>
      <c r="BX115" s="23">
        <v>7.7000132642016093</v>
      </c>
      <c r="BY115" s="23">
        <v>5.6170524727609354</v>
      </c>
      <c r="BZ115" s="23">
        <v>16.339417118623189</v>
      </c>
      <c r="CA115" s="23">
        <v>27.944055986526315</v>
      </c>
      <c r="CB115" s="23">
        <v>7.6042354362382483</v>
      </c>
      <c r="CC115" s="23">
        <v>5.5471838807289648</v>
      </c>
      <c r="CD115" s="23">
        <v>16.370785895157866</v>
      </c>
      <c r="CE115" s="23">
        <v>27.970822518526319</v>
      </c>
      <c r="CF115" s="23">
        <v>7.4675644832330592</v>
      </c>
      <c r="CG115" s="23">
        <v>5.4474843233137236</v>
      </c>
      <c r="CH115" s="23">
        <v>16.380021777783416</v>
      </c>
      <c r="CI115" s="23">
        <v>27.980522078526317</v>
      </c>
      <c r="CJ115" s="23">
        <v>7.3312436663442906</v>
      </c>
      <c r="CK115" s="23">
        <v>5.3480401853206381</v>
      </c>
      <c r="CL115" s="23">
        <v>16.367052536608512</v>
      </c>
      <c r="CM115" s="23">
        <v>28.015874889526316</v>
      </c>
      <c r="CN115" s="23">
        <v>7.1957409892918776</v>
      </c>
      <c r="CO115" s="23">
        <v>5.2491928689476186</v>
      </c>
      <c r="CP115" s="23">
        <v>16.298858510723917</v>
      </c>
      <c r="CQ115" s="23">
        <v>28.081710318526316</v>
      </c>
      <c r="CR115" s="23">
        <v>7.0188945169487944</v>
      </c>
      <c r="CS115" s="23">
        <v>5.120185829519257</v>
      </c>
      <c r="CT115" s="23">
        <v>16.118940575340304</v>
      </c>
      <c r="CU115" s="23">
        <v>28.161809733526319</v>
      </c>
      <c r="CV115" s="23">
        <v>7.0580750950450017</v>
      </c>
      <c r="CW115" s="23">
        <v>5.1487675157486414</v>
      </c>
      <c r="CX115" s="23">
        <v>15.894001919562445</v>
      </c>
      <c r="CY115" s="23">
        <v>28.194544687526317</v>
      </c>
      <c r="CZ115" s="23">
        <v>7.1090805671321871</v>
      </c>
      <c r="DA115" s="23">
        <v>5.1859752975122966</v>
      </c>
      <c r="DB115" s="23">
        <v>15.744534213171274</v>
      </c>
      <c r="DC115" s="23">
        <v>28.359569659526318</v>
      </c>
      <c r="DD115" s="23">
        <v>7.1588033623572667</v>
      </c>
      <c r="DE115" s="23">
        <v>5.2222473843631203</v>
      </c>
      <c r="DF115" s="23">
        <v>15.513626608218566</v>
      </c>
      <c r="DG115" s="23">
        <v>28.230615077526316</v>
      </c>
      <c r="DH115" s="23">
        <v>7.1395840095909193</v>
      </c>
      <c r="DI115" s="23">
        <v>5.2082271341016071</v>
      </c>
      <c r="DJ115" s="23">
        <v>15.639679396812536</v>
      </c>
      <c r="DK115" s="23">
        <v>28.570506673526317</v>
      </c>
      <c r="DL115" s="23">
        <v>7.1804875347154162</v>
      </c>
      <c r="DM115" s="23">
        <v>5.2380656862003896</v>
      </c>
      <c r="DN115" s="23">
        <v>15.45148017763654</v>
      </c>
      <c r="DO115" s="23">
        <v>28.796655979526317</v>
      </c>
      <c r="DP115" s="23">
        <v>7.8970012299740731</v>
      </c>
      <c r="DQ115" s="23">
        <v>5.7607524512259847</v>
      </c>
      <c r="DR115" s="23">
        <v>15.257474085318586</v>
      </c>
      <c r="DS115" s="23">
        <v>28.990876315526318</v>
      </c>
      <c r="DT115" s="23">
        <v>8.6331988150248442</v>
      </c>
      <c r="DU115" s="23">
        <v>6.2977983398058717</v>
      </c>
      <c r="DV115" s="23">
        <v>15.211270393765554</v>
      </c>
      <c r="DW115" s="25">
        <v>27.874473423526318</v>
      </c>
      <c r="DX115" s="25">
        <v>7.9938571998404457</v>
      </c>
      <c r="DY115" s="25">
        <v>5.8314075327657671</v>
      </c>
      <c r="DZ115" s="25">
        <v>16.624606226084492</v>
      </c>
      <c r="EA115" s="25">
        <v>27.890234421526316</v>
      </c>
      <c r="EB115" s="25">
        <v>7.7180140185994999</v>
      </c>
      <c r="EC115" s="25">
        <v>5.6301837724786017</v>
      </c>
      <c r="ED115" s="25">
        <v>16.241711810820696</v>
      </c>
      <c r="EE115" s="25">
        <v>27.954400171526316</v>
      </c>
      <c r="EF115" s="25">
        <v>7.1997506918900962</v>
      </c>
      <c r="EG115" s="25">
        <v>5.2521178911679138</v>
      </c>
      <c r="EH115" s="25">
        <v>15.897155678387174</v>
      </c>
      <c r="EI115" s="25">
        <v>28.055193940526316</v>
      </c>
      <c r="EJ115" s="25">
        <v>7.4187528717281239</v>
      </c>
      <c r="EK115" s="25">
        <v>5.4118769323007845</v>
      </c>
      <c r="EL115" s="25">
        <v>15.749573863573511</v>
      </c>
      <c r="EM115" s="25">
        <v>28.147947500526318</v>
      </c>
      <c r="EN115" s="25">
        <v>7.3251607446926199</v>
      </c>
      <c r="EO115" s="25">
        <v>5.343602778665252</v>
      </c>
      <c r="EP115" s="25">
        <v>15.421341759938681</v>
      </c>
      <c r="EQ115" s="25">
        <v>28.238610036526318</v>
      </c>
      <c r="ER115" s="25">
        <v>7.226631951031238</v>
      </c>
      <c r="ES115" s="25">
        <v>5.2717273954569093</v>
      </c>
      <c r="ET115" s="25">
        <v>15.211166862064012</v>
      </c>
      <c r="EU115" s="25">
        <v>28.337752099526316</v>
      </c>
      <c r="EV115" s="25">
        <v>7.1385485060662992</v>
      </c>
      <c r="EW115" s="25">
        <v>5.2074717486972002</v>
      </c>
      <c r="EX115" s="25">
        <v>15.014563343180646</v>
      </c>
      <c r="EY115" s="25">
        <v>28.444673602526318</v>
      </c>
      <c r="EZ115" s="25">
        <v>7.038047125810734</v>
      </c>
      <c r="FA115" s="25">
        <v>5.1341573910317466</v>
      </c>
      <c r="FB115" s="25">
        <v>14.861502110093067</v>
      </c>
      <c r="FC115" s="25">
        <v>28.564896695526318</v>
      </c>
      <c r="FD115" s="25">
        <v>6.8860158208873958</v>
      </c>
      <c r="FE115" s="25">
        <v>5.0232526707467944</v>
      </c>
      <c r="FF115" s="25">
        <v>14.541949513660406</v>
      </c>
      <c r="FG115" s="25">
        <v>28.649866260526316</v>
      </c>
      <c r="FH115" s="25">
        <v>6.8197244309858176</v>
      </c>
      <c r="FI115" s="25">
        <v>4.974894024755808</v>
      </c>
      <c r="FJ115" s="25">
        <v>14.31195083640689</v>
      </c>
      <c r="FK115" s="25">
        <v>28.980579491526317</v>
      </c>
      <c r="FL115" s="25">
        <v>6.4747921843046177</v>
      </c>
      <c r="FM115" s="25">
        <v>4.7232707531228453</v>
      </c>
      <c r="FN115" s="25">
        <v>13.615376042907178</v>
      </c>
      <c r="FO115" s="25">
        <v>28.734668871526317</v>
      </c>
      <c r="FP115" s="25">
        <v>6.7464336520971298</v>
      </c>
      <c r="FQ115" s="25">
        <v>4.9214294219477548</v>
      </c>
      <c r="FR115" s="25">
        <v>14.229113774377444</v>
      </c>
      <c r="FS115" s="25">
        <v>29.314000915526318</v>
      </c>
      <c r="FT115" s="25">
        <v>6.3249449383519902</v>
      </c>
      <c r="FU115" s="25">
        <v>4.6139592734494537</v>
      </c>
      <c r="FV115" s="25">
        <v>13.100002963421534</v>
      </c>
      <c r="FW115" s="25">
        <v>29.596027738526317</v>
      </c>
      <c r="FX115" s="25">
        <v>7.3766421347165911</v>
      </c>
      <c r="FY115" s="25">
        <v>5.3811577359378227</v>
      </c>
      <c r="FZ115" s="25">
        <v>12.683518854542555</v>
      </c>
      <c r="GA115" s="25">
        <v>29.806156858526318</v>
      </c>
      <c r="GB115" s="25">
        <v>7.5586990503468501</v>
      </c>
      <c r="GC115" s="25">
        <v>5.5139657212017559</v>
      </c>
      <c r="GD115" s="25">
        <v>12.608950072037659</v>
      </c>
      <c r="GE115" s="26">
        <v>27.876733176526319</v>
      </c>
      <c r="GF115" s="26">
        <v>7.9938571998404457</v>
      </c>
      <c r="GG115" s="26">
        <v>5.8314075327657671</v>
      </c>
      <c r="GH115" s="26">
        <v>16.624606226084492</v>
      </c>
      <c r="GI115" s="26">
        <v>27.886483211526318</v>
      </c>
      <c r="GJ115" s="26">
        <v>7.2691482989944678</v>
      </c>
      <c r="GK115" s="26">
        <v>5.3027424793620126</v>
      </c>
      <c r="GL115" s="26">
        <v>15.017499189519048</v>
      </c>
      <c r="GM115" s="26">
        <v>27.950050231526319</v>
      </c>
      <c r="GN115" s="26">
        <v>7.1432390327129314</v>
      </c>
      <c r="GO115" s="26">
        <v>5.2108934225820374</v>
      </c>
      <c r="GP115" s="26">
        <v>14.434661650981898</v>
      </c>
      <c r="GQ115" s="26">
        <v>28.056381165526318</v>
      </c>
      <c r="GR115" s="26">
        <v>7.152550750800776</v>
      </c>
      <c r="GS115" s="26">
        <v>5.2176861912846766</v>
      </c>
      <c r="GT115" s="26">
        <v>14.29560550227316</v>
      </c>
      <c r="GU115" s="26">
        <v>28.162753008526316</v>
      </c>
      <c r="GV115" s="26">
        <v>6.9853177020892065</v>
      </c>
      <c r="GW115" s="26">
        <v>5.0956920105525647</v>
      </c>
      <c r="GX115" s="26">
        <v>13.935970601279635</v>
      </c>
      <c r="GY115" s="26">
        <v>28.283383941526317</v>
      </c>
      <c r="GZ115" s="26">
        <v>6.7845888156394851</v>
      </c>
      <c r="HA115" s="26">
        <v>4.9492630825364436</v>
      </c>
      <c r="HB115" s="26">
        <v>13.697309376553607</v>
      </c>
      <c r="HC115" s="26">
        <v>28.418814963526316</v>
      </c>
      <c r="HD115" s="26">
        <v>6.6496174380096225</v>
      </c>
      <c r="HE115" s="26">
        <v>4.8508033416951557</v>
      </c>
      <c r="HF115" s="26">
        <v>13.474236608476065</v>
      </c>
      <c r="HG115" s="26">
        <v>28.561189768526319</v>
      </c>
      <c r="HH115" s="26">
        <v>6.5476218840772562</v>
      </c>
      <c r="HI115" s="26">
        <v>4.7763990051351168</v>
      </c>
      <c r="HJ115" s="26">
        <v>13.316363520335308</v>
      </c>
      <c r="HK115" s="26">
        <v>28.735416617526319</v>
      </c>
      <c r="HL115" s="26">
        <v>6.3964572692216697</v>
      </c>
      <c r="HM115" s="26">
        <v>4.6661265231880922</v>
      </c>
      <c r="HN115" s="26">
        <v>12.971591543685241</v>
      </c>
      <c r="HO115" s="26">
        <v>28.875272134526316</v>
      </c>
      <c r="HP115" s="26">
        <v>6.2802930660618346</v>
      </c>
      <c r="HQ115" s="26">
        <v>4.5813863542797053</v>
      </c>
      <c r="HR115" s="26">
        <v>12.721295672179108</v>
      </c>
      <c r="HS115" s="26">
        <v>29.523327232526317</v>
      </c>
      <c r="HT115" s="26">
        <v>5.8006806496135264</v>
      </c>
      <c r="HU115" s="26">
        <v>4.2315157738869908</v>
      </c>
      <c r="HV115" s="26">
        <v>11.586580795898646</v>
      </c>
      <c r="HW115" s="26">
        <v>29.022810579526318</v>
      </c>
      <c r="HX115" s="26">
        <v>6.1914850682002669</v>
      </c>
      <c r="HY115" s="26">
        <v>4.5166021562694976</v>
      </c>
      <c r="HZ115" s="26">
        <v>12.642313383903188</v>
      </c>
      <c r="IA115" s="26">
        <v>30.319714336526317</v>
      </c>
      <c r="IB115" s="26">
        <v>5.0931044780267101</v>
      </c>
      <c r="IC115" s="26">
        <v>3.7153488079472847</v>
      </c>
      <c r="ID115" s="26">
        <v>9.4374405873584095</v>
      </c>
      <c r="IE115" s="26">
        <v>30.781265383526318</v>
      </c>
      <c r="IF115" s="26">
        <v>5.9031164821002955</v>
      </c>
      <c r="IG115" s="26">
        <v>4.3062412875226865</v>
      </c>
      <c r="IH115" s="26">
        <v>7.6755235813873384</v>
      </c>
      <c r="II115" s="26">
        <v>30.952564738526316</v>
      </c>
      <c r="IJ115" s="26">
        <v>5.7938615321605198</v>
      </c>
      <c r="IK115" s="26">
        <v>4.2265413226442208</v>
      </c>
      <c r="IL115" s="26">
        <v>6.6175379781420105</v>
      </c>
      <c r="IM115" s="27">
        <v>27.876733176526319</v>
      </c>
      <c r="IN115" s="27">
        <v>7.9938571998404395</v>
      </c>
      <c r="IO115" s="27">
        <v>5.8314075327657626</v>
      </c>
      <c r="IP115" s="27">
        <v>16.624606226084492</v>
      </c>
      <c r="IQ115" s="27">
        <v>27.875183544526315</v>
      </c>
      <c r="IR115" s="27">
        <v>7.21794836823672</v>
      </c>
      <c r="IS115" s="27">
        <v>5.2653928427055341</v>
      </c>
      <c r="IT115" s="27">
        <v>14.815683345849171</v>
      </c>
      <c r="IU115" s="27">
        <v>27.925665347526316</v>
      </c>
      <c r="IV115" s="27">
        <v>7.1428169126341272</v>
      </c>
      <c r="IW115" s="27">
        <v>5.2105854918615178</v>
      </c>
      <c r="IX115" s="27">
        <v>14.209601066379671</v>
      </c>
      <c r="IY115" s="27">
        <v>28.024218134526318</v>
      </c>
      <c r="IZ115" s="27">
        <v>7.1248895093338147</v>
      </c>
      <c r="JA115" s="27">
        <v>5.1975077007483046</v>
      </c>
      <c r="JB115" s="27">
        <v>14.087294081011018</v>
      </c>
      <c r="JC115" s="27">
        <v>28.137378552526318</v>
      </c>
      <c r="JD115" s="27">
        <v>6.9479313737208752</v>
      </c>
      <c r="JE115" s="27">
        <v>5.0684192045192153</v>
      </c>
      <c r="JF115" s="27">
        <v>13.735534040713405</v>
      </c>
      <c r="JG115" s="27">
        <v>28.264655578526316</v>
      </c>
      <c r="JH115" s="27">
        <v>6.7655821895424815</v>
      </c>
      <c r="JI115" s="27">
        <v>4.9353980134185287</v>
      </c>
      <c r="JJ115" s="27">
        <v>13.509699077145862</v>
      </c>
      <c r="JK115" s="27">
        <v>28.405883389526316</v>
      </c>
      <c r="JL115" s="27">
        <v>6.6211194225495147</v>
      </c>
      <c r="JM115" s="27">
        <v>4.8300144361807726</v>
      </c>
      <c r="JN115" s="27">
        <v>13.295091214629975</v>
      </c>
      <c r="JO115" s="27">
        <v>28.570118834526319</v>
      </c>
      <c r="JP115" s="27">
        <v>6.504464758799978</v>
      </c>
      <c r="JQ115" s="27">
        <v>4.7449164831006403</v>
      </c>
      <c r="JR115" s="27">
        <v>13.098418696106219</v>
      </c>
      <c r="JS115" s="27">
        <v>28.785362569526317</v>
      </c>
      <c r="JT115" s="27">
        <v>6.2835045727736665</v>
      </c>
      <c r="JU115" s="27">
        <v>4.5837291037137682</v>
      </c>
      <c r="JV115" s="27">
        <v>12.40146532779938</v>
      </c>
      <c r="JW115" s="27">
        <v>28.976613389526317</v>
      </c>
      <c r="JX115" s="27">
        <v>6.1121663019353969</v>
      </c>
      <c r="JY115" s="27">
        <v>4.458740220595204</v>
      </c>
      <c r="JZ115" s="27">
        <v>11.786410912796145</v>
      </c>
      <c r="KA115" s="27">
        <v>29.740104190526317</v>
      </c>
      <c r="KB115" s="27">
        <v>6.2976079718503764</v>
      </c>
      <c r="KC115" s="27">
        <v>4.5940173369855826</v>
      </c>
      <c r="KD115" s="27">
        <v>9.6434899590171597</v>
      </c>
      <c r="KE115" s="27">
        <v>29.170085704526318</v>
      </c>
      <c r="KF115" s="27">
        <v>6.0484028516357826</v>
      </c>
      <c r="KG115" s="27">
        <v>4.4122256713485992</v>
      </c>
      <c r="KH115" s="27">
        <v>11.351586646599877</v>
      </c>
      <c r="KI115" s="27">
        <v>30.498047499526315</v>
      </c>
      <c r="KJ115" s="27">
        <v>5.6025267326936552</v>
      </c>
      <c r="KK115" s="27">
        <v>4.0869652502928693</v>
      </c>
      <c r="KL115" s="27">
        <v>7.6344425969406942</v>
      </c>
      <c r="KM115" s="27">
        <v>30.807181762526319</v>
      </c>
      <c r="KN115" s="27">
        <v>5.6642239032858619</v>
      </c>
      <c r="KO115" s="27">
        <v>4.1319724772607103</v>
      </c>
      <c r="KP115" s="27">
        <v>6.3131437686001135</v>
      </c>
      <c r="KQ115" s="27">
        <v>30.812378536526317</v>
      </c>
      <c r="KR115" s="27">
        <v>5.6037366850726578</v>
      </c>
      <c r="KS115" s="27">
        <v>4.0878478937077833</v>
      </c>
      <c r="KT115" s="27">
        <v>6.6683258849849452</v>
      </c>
    </row>
    <row r="116" spans="1:306" ht="15" thickBot="1" x14ac:dyDescent="0.35">
      <c r="A116" s="2"/>
      <c r="B116" s="72" t="s">
        <v>577</v>
      </c>
      <c r="C116" s="72" t="s">
        <v>571</v>
      </c>
      <c r="D116" s="72" t="s">
        <v>843</v>
      </c>
      <c r="E116" s="85">
        <v>390532</v>
      </c>
      <c r="F116" s="82">
        <v>398053</v>
      </c>
      <c r="G116" s="20">
        <v>31.088905574999998</v>
      </c>
      <c r="H116" s="20">
        <v>6.2378938970881546</v>
      </c>
      <c r="I116" s="20">
        <v>4.5504567508160534</v>
      </c>
      <c r="J116" s="20">
        <v>13.421945059282008</v>
      </c>
      <c r="K116" s="20">
        <v>31.307650569</v>
      </c>
      <c r="L116" s="20">
        <v>5.6775076214504043</v>
      </c>
      <c r="M116" s="20">
        <v>4.1416627647191095</v>
      </c>
      <c r="N116" s="20">
        <v>12.134181341963904</v>
      </c>
      <c r="O116" s="20">
        <v>31.403230242999999</v>
      </c>
      <c r="P116" s="20">
        <v>5.2805311897553651</v>
      </c>
      <c r="Q116" s="20">
        <v>3.8520739847039831</v>
      </c>
      <c r="R116" s="20">
        <v>11.697113809744598</v>
      </c>
      <c r="S116" s="20">
        <v>30.354359919358338</v>
      </c>
      <c r="T116" s="20">
        <v>4.9237750318333715</v>
      </c>
      <c r="U116" s="20">
        <v>3.5918253344393261</v>
      </c>
      <c r="V116" s="20">
        <v>11.454999190266825</v>
      </c>
      <c r="W116" s="20">
        <v>29.276549562930558</v>
      </c>
      <c r="X116" s="20">
        <v>4.7489436159797931</v>
      </c>
      <c r="Y116" s="20">
        <v>3.4642882506654242</v>
      </c>
      <c r="Z116" s="20">
        <v>10.968990915034986</v>
      </c>
      <c r="AA116" s="20">
        <v>28.14177244175794</v>
      </c>
      <c r="AB116" s="20">
        <v>4.5648716318968026</v>
      </c>
      <c r="AC116" s="20">
        <v>3.3300103010200246</v>
      </c>
      <c r="AD116" s="20">
        <v>10.521762159076808</v>
      </c>
      <c r="AE116" s="20">
        <v>26.525639687318204</v>
      </c>
      <c r="AF116" s="20">
        <v>4.3027190407837343</v>
      </c>
      <c r="AG116" s="20">
        <v>3.1387736356238345</v>
      </c>
      <c r="AH116" s="20">
        <v>10.123361857363314</v>
      </c>
      <c r="AI116" s="20">
        <v>26.260807712669912</v>
      </c>
      <c r="AJ116" s="20">
        <v>4.2597606958254275</v>
      </c>
      <c r="AK116" s="20">
        <v>3.1074361210645276</v>
      </c>
      <c r="AL116" s="20">
        <v>9.6482099282891554</v>
      </c>
      <c r="AM116" s="20">
        <v>25.444603226200762</v>
      </c>
      <c r="AN116" s="20">
        <v>4.1273643190932603</v>
      </c>
      <c r="AO116" s="20">
        <v>3.0108548075276453</v>
      </c>
      <c r="AP116" s="20">
        <v>9.229583317599662</v>
      </c>
      <c r="AQ116" s="20">
        <v>24.481746264615975</v>
      </c>
      <c r="AR116" s="20">
        <v>3.9711794718662676</v>
      </c>
      <c r="AS116" s="20">
        <v>2.8969201359598902</v>
      </c>
      <c r="AT116" s="20">
        <v>8.7843938891029225</v>
      </c>
      <c r="AU116" s="20">
        <v>18.902042102110787</v>
      </c>
      <c r="AV116" s="20">
        <v>3.0660967057217281</v>
      </c>
      <c r="AW116" s="20">
        <v>2.2366748590768997</v>
      </c>
      <c r="AX116" s="20">
        <v>6.0283378146300137</v>
      </c>
      <c r="AY116" s="20">
        <v>23.533437994502318</v>
      </c>
      <c r="AZ116" s="20">
        <v>3.81735456515529</v>
      </c>
      <c r="BA116" s="20">
        <v>2.7847070081422842</v>
      </c>
      <c r="BB116" s="20">
        <v>8.4475338550551911</v>
      </c>
      <c r="BC116" s="20">
        <v>9.5324142181552016</v>
      </c>
      <c r="BD116" s="20">
        <v>1.5462511232369343</v>
      </c>
      <c r="BE116" s="20">
        <v>1.1279686667121547</v>
      </c>
      <c r="BF116" s="20">
        <v>-1.0665810624743628</v>
      </c>
      <c r="BG116" s="20">
        <v>4.2326735019714894</v>
      </c>
      <c r="BH116" s="20">
        <v>0.68658117523403517</v>
      </c>
      <c r="BI116" s="20">
        <v>0.50085140840329723</v>
      </c>
      <c r="BJ116" s="20">
        <v>-6.8375408301014033</v>
      </c>
      <c r="BK116" s="20">
        <v>-2.8461911030020706</v>
      </c>
      <c r="BL116" s="20">
        <v>-0.46168012522809015</v>
      </c>
      <c r="BM116" s="20">
        <v>-0.33678922360998187</v>
      </c>
      <c r="BN116" s="20">
        <v>-10.973129564365401</v>
      </c>
      <c r="BO116" s="23">
        <v>31.080326933999999</v>
      </c>
      <c r="BP116" s="23">
        <v>6.2378938970881546</v>
      </c>
      <c r="BQ116" s="23">
        <v>4.5504567508160534</v>
      </c>
      <c r="BR116" s="23">
        <v>13.421945059282008</v>
      </c>
      <c r="BS116" s="23">
        <v>31.318905467</v>
      </c>
      <c r="BT116" s="23">
        <v>5.8868258117438099</v>
      </c>
      <c r="BU116" s="23">
        <v>4.2943574703045719</v>
      </c>
      <c r="BV116" s="23">
        <v>12.486105463272834</v>
      </c>
      <c r="BW116" s="23">
        <v>31.361359612000001</v>
      </c>
      <c r="BX116" s="23">
        <v>5.6742242294812764</v>
      </c>
      <c r="BY116" s="23">
        <v>4.1392675759906723</v>
      </c>
      <c r="BZ116" s="23">
        <v>12.316527436037193</v>
      </c>
      <c r="CA116" s="23">
        <v>31.433137265999999</v>
      </c>
      <c r="CB116" s="23">
        <v>5.4699037651254008</v>
      </c>
      <c r="CC116" s="23">
        <v>3.9902186418957735</v>
      </c>
      <c r="CD116" s="23">
        <v>12.240670596641134</v>
      </c>
      <c r="CE116" s="23">
        <v>31.507065986000001</v>
      </c>
      <c r="CF116" s="23">
        <v>5.229417130311286</v>
      </c>
      <c r="CG116" s="23">
        <v>3.8147869899752824</v>
      </c>
      <c r="CH116" s="23">
        <v>11.924922608138775</v>
      </c>
      <c r="CI116" s="23">
        <v>30.877388822065083</v>
      </c>
      <c r="CJ116" s="23">
        <v>5.008615452086552</v>
      </c>
      <c r="CK116" s="23">
        <v>3.6537152398228359</v>
      </c>
      <c r="CL116" s="23">
        <v>11.675439874579729</v>
      </c>
      <c r="CM116" s="23">
        <v>30.370512001389883</v>
      </c>
      <c r="CN116" s="23">
        <v>4.9263950580315949</v>
      </c>
      <c r="CO116" s="23">
        <v>3.5937366070736028</v>
      </c>
      <c r="CP116" s="23">
        <v>11.39764229017964</v>
      </c>
      <c r="CQ116" s="23">
        <v>29.602465103824951</v>
      </c>
      <c r="CR116" s="23">
        <v>4.8018103147672333</v>
      </c>
      <c r="CS116" s="23">
        <v>3.5028537713939776</v>
      </c>
      <c r="CT116" s="23">
        <v>10.886287218836003</v>
      </c>
      <c r="CU116" s="23">
        <v>28.830838538300387</v>
      </c>
      <c r="CV116" s="23">
        <v>4.6766449142342381</v>
      </c>
      <c r="CW116" s="23">
        <v>3.4115473543210877</v>
      </c>
      <c r="CX116" s="23">
        <v>10.385568706122186</v>
      </c>
      <c r="CY116" s="23">
        <v>28.266229165765164</v>
      </c>
      <c r="CZ116" s="23">
        <v>4.5850597337654815</v>
      </c>
      <c r="DA116" s="23">
        <v>3.3447372402642741</v>
      </c>
      <c r="DB116" s="23">
        <v>10.040108016447242</v>
      </c>
      <c r="DC116" s="23">
        <v>26.299201621963562</v>
      </c>
      <c r="DD116" s="23">
        <v>4.265988564654049</v>
      </c>
      <c r="DE116" s="23">
        <v>3.1119792646674718</v>
      </c>
      <c r="DF116" s="23">
        <v>8.9552717461297249</v>
      </c>
      <c r="DG116" s="23">
        <v>27.805679908334703</v>
      </c>
      <c r="DH116" s="23">
        <v>4.5103541250591901</v>
      </c>
      <c r="DI116" s="23">
        <v>3.2902405388022546</v>
      </c>
      <c r="DJ116" s="23">
        <v>9.7731341370905511</v>
      </c>
      <c r="DK116" s="23">
        <v>23.591432554800587</v>
      </c>
      <c r="DL116" s="23">
        <v>3.8267618519087381</v>
      </c>
      <c r="DM116" s="23">
        <v>2.7915694928559267</v>
      </c>
      <c r="DN116" s="23">
        <v>7.7572047292843607</v>
      </c>
      <c r="DO116" s="23">
        <v>24.048277272133337</v>
      </c>
      <c r="DP116" s="23">
        <v>3.9008665478602884</v>
      </c>
      <c r="DQ116" s="23">
        <v>2.8456278368295735</v>
      </c>
      <c r="DR116" s="23">
        <v>7.036626352800063</v>
      </c>
      <c r="DS116" s="23">
        <v>24.484809454997684</v>
      </c>
      <c r="DT116" s="23">
        <v>3.9716763514038127</v>
      </c>
      <c r="DU116" s="23">
        <v>2.8972826026647214</v>
      </c>
      <c r="DV116" s="23">
        <v>6.5942335266807675</v>
      </c>
      <c r="DW116" s="25">
        <v>31.088905574999998</v>
      </c>
      <c r="DX116" s="25">
        <v>6.2378938970881546</v>
      </c>
      <c r="DY116" s="25">
        <v>4.5504567508160534</v>
      </c>
      <c r="DZ116" s="25">
        <v>13.421945059282008</v>
      </c>
      <c r="EA116" s="25">
        <v>31.307784141999999</v>
      </c>
      <c r="EB116" s="25">
        <v>5.876171180214647</v>
      </c>
      <c r="EC116" s="25">
        <v>4.2865850649432096</v>
      </c>
      <c r="ED116" s="25">
        <v>12.533982234557477</v>
      </c>
      <c r="EE116" s="25">
        <v>31.403430162999999</v>
      </c>
      <c r="EF116" s="25">
        <v>5.6046731962674645</v>
      </c>
      <c r="EG116" s="25">
        <v>4.0885310655858129</v>
      </c>
      <c r="EH116" s="25">
        <v>12.189109189226171</v>
      </c>
      <c r="EI116" s="25">
        <v>31.532419220999998</v>
      </c>
      <c r="EJ116" s="25">
        <v>5.3303797446184769</v>
      </c>
      <c r="EK116" s="25">
        <v>3.888437811459863</v>
      </c>
      <c r="EL116" s="25">
        <v>11.991148429272597</v>
      </c>
      <c r="EM116" s="25">
        <v>30.960530071768261</v>
      </c>
      <c r="EN116" s="25">
        <v>5.022101778613993</v>
      </c>
      <c r="EO116" s="25">
        <v>3.6635533272611536</v>
      </c>
      <c r="EP116" s="25">
        <v>11.592455857607797</v>
      </c>
      <c r="EQ116" s="25">
        <v>29.059583162844518</v>
      </c>
      <c r="ER116" s="25">
        <v>4.7137495368976277</v>
      </c>
      <c r="ES116" s="25">
        <v>3.4386146599647307</v>
      </c>
      <c r="ET116" s="25">
        <v>11.2925348139185</v>
      </c>
      <c r="EU116" s="25">
        <v>27.735526560435844</v>
      </c>
      <c r="EV116" s="25">
        <v>4.4989745636485203</v>
      </c>
      <c r="EW116" s="25">
        <v>3.2819393071851728</v>
      </c>
      <c r="EX116" s="25">
        <v>11.060870808698027</v>
      </c>
      <c r="EY116" s="25">
        <v>27.501623422844581</v>
      </c>
      <c r="EZ116" s="25">
        <v>4.4610331795508484</v>
      </c>
      <c r="FA116" s="25">
        <v>3.2542615957250365</v>
      </c>
      <c r="FB116" s="25">
        <v>10.715418209819553</v>
      </c>
      <c r="FC116" s="25">
        <v>26.801204452723432</v>
      </c>
      <c r="FD116" s="25">
        <v>4.3474183497185921</v>
      </c>
      <c r="FE116" s="25">
        <v>3.1713811591654557</v>
      </c>
      <c r="FF116" s="25">
        <v>10.359355338675819</v>
      </c>
      <c r="FG116" s="25">
        <v>25.869817061366266</v>
      </c>
      <c r="FH116" s="25">
        <v>4.1963381755784628</v>
      </c>
      <c r="FI116" s="25">
        <v>3.0611702755447299</v>
      </c>
      <c r="FJ116" s="25">
        <v>9.9401034414721536</v>
      </c>
      <c r="FK116" s="25">
        <v>21.669009955115666</v>
      </c>
      <c r="FL116" s="25">
        <v>3.514926042420158</v>
      </c>
      <c r="FM116" s="25">
        <v>2.5640896113696634</v>
      </c>
      <c r="FN116" s="25">
        <v>8.5484723152573778</v>
      </c>
      <c r="FO116" s="25">
        <v>24.932456169342789</v>
      </c>
      <c r="FP116" s="25">
        <v>4.0442890410151326</v>
      </c>
      <c r="FQ116" s="25">
        <v>2.9502525487856364</v>
      </c>
      <c r="FR116" s="25">
        <v>9.596807325237009</v>
      </c>
      <c r="FS116" s="25">
        <v>18.916017064382505</v>
      </c>
      <c r="FT116" s="25">
        <v>3.0683635817318664</v>
      </c>
      <c r="FU116" s="25">
        <v>2.2383285135657025</v>
      </c>
      <c r="FV116" s="25">
        <v>7.1116800041876331</v>
      </c>
      <c r="FW116" s="25">
        <v>19.707953394887046</v>
      </c>
      <c r="FX116" s="25">
        <v>3.1968234254346894</v>
      </c>
      <c r="FY116" s="25">
        <v>2.3320381810640796</v>
      </c>
      <c r="FZ116" s="25">
        <v>6.3231138183266111</v>
      </c>
      <c r="GA116" s="25">
        <v>17.076532690189715</v>
      </c>
      <c r="GB116" s="25">
        <v>2.7699811662515157</v>
      </c>
      <c r="GC116" s="25">
        <v>2.0206626957034954</v>
      </c>
      <c r="GD116" s="25">
        <v>6.0396334186105562</v>
      </c>
      <c r="GE116" s="26">
        <v>31.091733368</v>
      </c>
      <c r="GF116" s="26">
        <v>6.2378938970881546</v>
      </c>
      <c r="GG116" s="26">
        <v>4.5504567508160534</v>
      </c>
      <c r="GH116" s="26">
        <v>13.421945059282008</v>
      </c>
      <c r="GI116" s="26">
        <v>31.314231673999998</v>
      </c>
      <c r="GJ116" s="26">
        <v>5.7327484608254275</v>
      </c>
      <c r="GK116" s="26">
        <v>4.1819601879523196</v>
      </c>
      <c r="GL116" s="26">
        <v>11.986885431959424</v>
      </c>
      <c r="GM116" s="26">
        <v>31.425885724</v>
      </c>
      <c r="GN116" s="26">
        <v>5.4246091032334967</v>
      </c>
      <c r="GO116" s="26">
        <v>3.9571768166607915</v>
      </c>
      <c r="GP116" s="26">
        <v>11.571237500270909</v>
      </c>
      <c r="GQ116" s="26">
        <v>31.585387606000001</v>
      </c>
      <c r="GR116" s="26">
        <v>5.1266860260442488</v>
      </c>
      <c r="GS116" s="26">
        <v>3.7398460796868047</v>
      </c>
      <c r="GT116" s="26">
        <v>11.371364931079931</v>
      </c>
      <c r="GU116" s="26">
        <v>29.056654104571553</v>
      </c>
      <c r="GV116" s="26">
        <v>4.7132744149042951</v>
      </c>
      <c r="GW116" s="26">
        <v>3.4382680650854831</v>
      </c>
      <c r="GX116" s="26">
        <v>10.931365322760662</v>
      </c>
      <c r="GY116" s="26">
        <v>27.162556007360052</v>
      </c>
      <c r="GZ116" s="26">
        <v>4.4060331176517904</v>
      </c>
      <c r="HA116" s="26">
        <v>3.2141398163083168</v>
      </c>
      <c r="HB116" s="26">
        <v>10.565645444616095</v>
      </c>
      <c r="HC116" s="26">
        <v>26.286991194602315</v>
      </c>
      <c r="HD116" s="26">
        <v>4.2640079135209321</v>
      </c>
      <c r="HE116" s="26">
        <v>3.1105344072414884</v>
      </c>
      <c r="HF116" s="26">
        <v>10.283144341018669</v>
      </c>
      <c r="HG116" s="26">
        <v>25.0968291406618</v>
      </c>
      <c r="HH116" s="26">
        <v>4.0709519498769557</v>
      </c>
      <c r="HI116" s="26">
        <v>2.9697027695858509</v>
      </c>
      <c r="HJ116" s="26">
        <v>9.9500958815197862</v>
      </c>
      <c r="HK116" s="26">
        <v>23.603246737269586</v>
      </c>
      <c r="HL116" s="26">
        <v>3.8286782282321696</v>
      </c>
      <c r="HM116" s="26">
        <v>2.7929674627031109</v>
      </c>
      <c r="HN116" s="26">
        <v>9.6499143682997186</v>
      </c>
      <c r="HO116" s="26">
        <v>21.88908202742325</v>
      </c>
      <c r="HP116" s="26">
        <v>3.5506238920111444</v>
      </c>
      <c r="HQ116" s="26">
        <v>2.5901306956427939</v>
      </c>
      <c r="HR116" s="26">
        <v>9.2867478552162552</v>
      </c>
      <c r="HS116" s="26">
        <v>15.856266257868869</v>
      </c>
      <c r="HT116" s="26">
        <v>2.5720419770342859</v>
      </c>
      <c r="HU116" s="26">
        <v>1.8762688129789029</v>
      </c>
      <c r="HV116" s="26">
        <v>6.6804422514966078</v>
      </c>
      <c r="HW116" s="26">
        <v>20.924809742490769</v>
      </c>
      <c r="HX116" s="26">
        <v>3.3942094654492605</v>
      </c>
      <c r="HY116" s="26">
        <v>2.4760285491465557</v>
      </c>
      <c r="HZ116" s="26">
        <v>9.0040689502154194</v>
      </c>
      <c r="IA116" s="26">
        <v>5.1870177098914301</v>
      </c>
      <c r="IB116" s="26">
        <v>0.84138517028498172</v>
      </c>
      <c r="IC116" s="26">
        <v>0.61377876753354821</v>
      </c>
      <c r="ID116" s="26">
        <v>-1.0607111398485358E-2</v>
      </c>
      <c r="IE116" s="26">
        <v>-1.0439433283403328</v>
      </c>
      <c r="IF116" s="26">
        <v>-0.169337851576737</v>
      </c>
      <c r="IG116" s="26">
        <v>-0.12352960511812311</v>
      </c>
      <c r="IH116" s="26">
        <v>-5.5369542284818465</v>
      </c>
      <c r="II116" s="26">
        <v>-8.0556217014556779</v>
      </c>
      <c r="IJ116" s="26">
        <v>-1.3067008859648845</v>
      </c>
      <c r="IK116" s="26">
        <v>-0.95322010376160082</v>
      </c>
      <c r="IL116" s="26">
        <v>-9.44031794102699</v>
      </c>
      <c r="IM116" s="27">
        <v>31.091733368</v>
      </c>
      <c r="IN116" s="27">
        <v>6.2378938970881546</v>
      </c>
      <c r="IO116" s="27">
        <v>4.5504567508160534</v>
      </c>
      <c r="IP116" s="27">
        <v>13.421945059282008</v>
      </c>
      <c r="IQ116" s="27">
        <v>31.288857213</v>
      </c>
      <c r="IR116" s="27">
        <v>5.7452102975940305</v>
      </c>
      <c r="IS116" s="27">
        <v>4.1910509243750296</v>
      </c>
      <c r="IT116" s="27">
        <v>11.960426595162263</v>
      </c>
      <c r="IU116" s="27">
        <v>31.380800811</v>
      </c>
      <c r="IV116" s="27">
        <v>5.4743383136976993</v>
      </c>
      <c r="IW116" s="27">
        <v>3.9934535833392402</v>
      </c>
      <c r="IX116" s="27">
        <v>11.59753112384419</v>
      </c>
      <c r="IY116" s="27">
        <v>31.522691077000001</v>
      </c>
      <c r="IZ116" s="27">
        <v>5.179074581653504</v>
      </c>
      <c r="JA116" s="27">
        <v>3.7780628016238218</v>
      </c>
      <c r="JB116" s="27">
        <v>11.42269866114048</v>
      </c>
      <c r="JC116" s="27">
        <v>29.678957048438662</v>
      </c>
      <c r="JD116" s="27">
        <v>4.814218058762691</v>
      </c>
      <c r="JE116" s="27">
        <v>3.5119050478917844</v>
      </c>
      <c r="JF116" s="27">
        <v>11.021792396230985</v>
      </c>
      <c r="JG116" s="27">
        <v>27.7958983659864</v>
      </c>
      <c r="JH116" s="27">
        <v>4.5087674629086676</v>
      </c>
      <c r="JI116" s="27">
        <v>3.2890830908537607</v>
      </c>
      <c r="JJ116" s="27">
        <v>10.723602548467298</v>
      </c>
      <c r="JK116" s="27">
        <v>27.078365249577551</v>
      </c>
      <c r="JL116" s="27">
        <v>4.392376550615559</v>
      </c>
      <c r="JM116" s="27">
        <v>3.204177540789011</v>
      </c>
      <c r="JN116" s="27">
        <v>10.502155742833125</v>
      </c>
      <c r="JO116" s="27">
        <v>25.747772304777456</v>
      </c>
      <c r="JP116" s="27">
        <v>4.1765413184925411</v>
      </c>
      <c r="JQ116" s="27">
        <v>3.0467287439223947</v>
      </c>
      <c r="JR116" s="27">
        <v>10.015265671434236</v>
      </c>
      <c r="JS116" s="27">
        <v>22.919978685092911</v>
      </c>
      <c r="JT116" s="27">
        <v>3.7178454455843171</v>
      </c>
      <c r="JU116" s="27">
        <v>2.712116490831487</v>
      </c>
      <c r="JV116" s="27">
        <v>8.5703600005330856</v>
      </c>
      <c r="JW116" s="27">
        <v>20.913733527548317</v>
      </c>
      <c r="JX116" s="27">
        <v>3.3924127946999594</v>
      </c>
      <c r="JY116" s="27">
        <v>2.4747179028490978</v>
      </c>
      <c r="JZ116" s="27">
        <v>7.0113177296692371</v>
      </c>
      <c r="KA116" s="27">
        <v>15.85782171246708</v>
      </c>
      <c r="KB116" s="27">
        <v>2.5722942870330523</v>
      </c>
      <c r="KC116" s="27">
        <v>1.8764528696102161</v>
      </c>
      <c r="KD116" s="27">
        <v>1.2342233870937989</v>
      </c>
      <c r="KE116" s="27">
        <v>18.143474111506112</v>
      </c>
      <c r="KF116" s="27">
        <v>2.9430495341783312</v>
      </c>
      <c r="KG116" s="27">
        <v>2.1469136605608679</v>
      </c>
      <c r="KH116" s="27">
        <v>5.5448358218122848</v>
      </c>
      <c r="KI116" s="27">
        <v>4.5712928549707623</v>
      </c>
      <c r="KJ116" s="27">
        <v>0.7415085570013602</v>
      </c>
      <c r="KK116" s="27">
        <v>0.54092016867580672</v>
      </c>
      <c r="KL116" s="27">
        <v>-5.0849563058142877</v>
      </c>
      <c r="KM116" s="27">
        <v>-2.4710893370977907</v>
      </c>
      <c r="KN116" s="27">
        <v>-0.40083493810298665</v>
      </c>
      <c r="KO116" s="27">
        <v>-0.29240350671964849</v>
      </c>
      <c r="KP116" s="27">
        <v>-8.9108761035168911</v>
      </c>
      <c r="KQ116" s="27">
        <v>-3.9938723333557493</v>
      </c>
      <c r="KR116" s="27">
        <v>-0.64784528244214157</v>
      </c>
      <c r="KS116" s="27">
        <v>-0.4725941139122769</v>
      </c>
      <c r="KT116" s="27">
        <v>-8.3565841567205581</v>
      </c>
    </row>
    <row r="117" spans="1:306" ht="15" thickBot="1" x14ac:dyDescent="0.35">
      <c r="A117" s="2"/>
      <c r="B117" s="72" t="s">
        <v>578</v>
      </c>
      <c r="C117" s="72" t="s">
        <v>579</v>
      </c>
      <c r="D117" s="72" t="s">
        <v>843</v>
      </c>
      <c r="E117" s="85">
        <v>394372</v>
      </c>
      <c r="F117" s="82">
        <v>396438</v>
      </c>
      <c r="G117" s="20">
        <v>23.57622533905263</v>
      </c>
      <c r="H117" s="20">
        <v>4.0142800159553307</v>
      </c>
      <c r="I117" s="20">
        <v>2.9283613828053161</v>
      </c>
      <c r="J117" s="20">
        <v>16.939769328429591</v>
      </c>
      <c r="K117" s="20">
        <v>23.649308361052633</v>
      </c>
      <c r="L117" s="20">
        <v>3.9318158328359365</v>
      </c>
      <c r="M117" s="20">
        <v>2.86820490932773</v>
      </c>
      <c r="N117" s="20">
        <v>16.744218678495237</v>
      </c>
      <c r="O117" s="20">
        <v>23.59835539292904</v>
      </c>
      <c r="P117" s="20">
        <v>3.8278848041836953</v>
      </c>
      <c r="Q117" s="20">
        <v>2.7923886709061994</v>
      </c>
      <c r="R117" s="20">
        <v>16.402504028442962</v>
      </c>
      <c r="S117" s="20">
        <v>23.017100205501134</v>
      </c>
      <c r="T117" s="20">
        <v>3.7335995092018712</v>
      </c>
      <c r="U117" s="20">
        <v>2.7236088609044611</v>
      </c>
      <c r="V117" s="20">
        <v>16.1644020346824</v>
      </c>
      <c r="W117" s="20">
        <v>22.306713765492727</v>
      </c>
      <c r="X117" s="20">
        <v>3.6183678579478546</v>
      </c>
      <c r="Y117" s="20">
        <v>2.6395489756279114</v>
      </c>
      <c r="Z117" s="20">
        <v>15.793712895625498</v>
      </c>
      <c r="AA117" s="20">
        <v>21.565042101659078</v>
      </c>
      <c r="AB117" s="20">
        <v>3.4980614364023457</v>
      </c>
      <c r="AC117" s="20">
        <v>2.5517871160772332</v>
      </c>
      <c r="AD117" s="20">
        <v>15.475205137293132</v>
      </c>
      <c r="AE117" s="20">
        <v>20.712833427413241</v>
      </c>
      <c r="AF117" s="20">
        <v>3.3598248271208089</v>
      </c>
      <c r="AG117" s="20">
        <v>2.4509454342062535</v>
      </c>
      <c r="AH117" s="20">
        <v>15.166043390783337</v>
      </c>
      <c r="AI117" s="20">
        <v>20.183925968213636</v>
      </c>
      <c r="AJ117" s="20">
        <v>3.2740308473210042</v>
      </c>
      <c r="AK117" s="20">
        <v>2.3883599204094192</v>
      </c>
      <c r="AL117" s="20">
        <v>14.972371248924686</v>
      </c>
      <c r="AM117" s="20">
        <v>19.938066480782176</v>
      </c>
      <c r="AN117" s="20">
        <v>3.2341500259572715</v>
      </c>
      <c r="AO117" s="20">
        <v>2.3592674164655163</v>
      </c>
      <c r="AP117" s="20">
        <v>14.696806181222122</v>
      </c>
      <c r="AQ117" s="20">
        <v>19.502850142242728</v>
      </c>
      <c r="AR117" s="20">
        <v>3.1635536652750011</v>
      </c>
      <c r="AS117" s="20">
        <v>2.3077683542259937</v>
      </c>
      <c r="AT117" s="20">
        <v>14.500028456713949</v>
      </c>
      <c r="AU117" s="20">
        <v>18.692499081727572</v>
      </c>
      <c r="AV117" s="20">
        <v>3.0321067716694596</v>
      </c>
      <c r="AW117" s="20">
        <v>2.2118796754108008</v>
      </c>
      <c r="AX117" s="20">
        <v>13.489529342164818</v>
      </c>
      <c r="AY117" s="20">
        <v>19.542465751110157</v>
      </c>
      <c r="AZ117" s="20">
        <v>3.1699797057624477</v>
      </c>
      <c r="BA117" s="20">
        <v>2.3124560612950038</v>
      </c>
      <c r="BB117" s="20">
        <v>14.387226536556007</v>
      </c>
      <c r="BC117" s="20">
        <v>25.16174655205263</v>
      </c>
      <c r="BD117" s="20">
        <v>4.9377881149188019</v>
      </c>
      <c r="BE117" s="20">
        <v>3.6020476834529269</v>
      </c>
      <c r="BF117" s="20">
        <v>11.084048597927151</v>
      </c>
      <c r="BG117" s="20">
        <v>25.423703281052632</v>
      </c>
      <c r="BH117" s="20">
        <v>8.2890549773367379</v>
      </c>
      <c r="BI117" s="20">
        <v>6.0467502015567414</v>
      </c>
      <c r="BJ117" s="20">
        <v>9.034362732064082</v>
      </c>
      <c r="BK117" s="20">
        <v>25.664539000052631</v>
      </c>
      <c r="BL117" s="20">
        <v>8.7415136224581182</v>
      </c>
      <c r="BM117" s="20">
        <v>6.3768124838149829</v>
      </c>
      <c r="BN117" s="20">
        <v>7.4633877856950903</v>
      </c>
      <c r="BO117" s="23">
        <v>23.571693998052631</v>
      </c>
      <c r="BP117" s="23">
        <v>4.0142800159553307</v>
      </c>
      <c r="BQ117" s="23">
        <v>2.9283613828053161</v>
      </c>
      <c r="BR117" s="23">
        <v>16.939769328429591</v>
      </c>
      <c r="BS117" s="23">
        <v>23.647420571052631</v>
      </c>
      <c r="BT117" s="23">
        <v>3.9548122428911032</v>
      </c>
      <c r="BU117" s="23">
        <v>2.8849804702953374</v>
      </c>
      <c r="BV117" s="23">
        <v>16.714148811857495</v>
      </c>
      <c r="BW117" s="23">
        <v>23.652578523052632</v>
      </c>
      <c r="BX117" s="23">
        <v>3.9255854872783011</v>
      </c>
      <c r="BY117" s="23">
        <v>2.863659958985453</v>
      </c>
      <c r="BZ117" s="23">
        <v>16.654639993546411</v>
      </c>
      <c r="CA117" s="23">
        <v>23.680110797052631</v>
      </c>
      <c r="CB117" s="23">
        <v>3.8999753758531979</v>
      </c>
      <c r="CC117" s="23">
        <v>2.844977739257748</v>
      </c>
      <c r="CD117" s="23">
        <v>16.665265196523265</v>
      </c>
      <c r="CE117" s="23">
        <v>23.70133890005263</v>
      </c>
      <c r="CF117" s="23">
        <v>3.8546605591028498</v>
      </c>
      <c r="CG117" s="23">
        <v>2.8119212113341372</v>
      </c>
      <c r="CH117" s="23">
        <v>16.559917970891739</v>
      </c>
      <c r="CI117" s="23">
        <v>23.499161928227331</v>
      </c>
      <c r="CJ117" s="23">
        <v>3.8117946508707323</v>
      </c>
      <c r="CK117" s="23">
        <v>2.7806511280796347</v>
      </c>
      <c r="CL117" s="23">
        <v>16.531968589451498</v>
      </c>
      <c r="CM117" s="23">
        <v>23.302014327183151</v>
      </c>
      <c r="CN117" s="23">
        <v>3.7798153754656161</v>
      </c>
      <c r="CO117" s="23">
        <v>2.7573226919032283</v>
      </c>
      <c r="CP117" s="23">
        <v>16.447046797252582</v>
      </c>
      <c r="CQ117" s="23">
        <v>23.057189298990366</v>
      </c>
      <c r="CR117" s="23">
        <v>3.740102353541054</v>
      </c>
      <c r="CS117" s="23">
        <v>2.7283525953140115</v>
      </c>
      <c r="CT117" s="23">
        <v>16.342497204787222</v>
      </c>
      <c r="CU117" s="23">
        <v>22.672890313293077</v>
      </c>
      <c r="CV117" s="23">
        <v>3.6777652871175763</v>
      </c>
      <c r="CW117" s="23">
        <v>2.682878573246211</v>
      </c>
      <c r="CX117" s="23">
        <v>16.113670621724715</v>
      </c>
      <c r="CY117" s="23">
        <v>22.4279418750214</v>
      </c>
      <c r="CZ117" s="23">
        <v>3.6380322468672528</v>
      </c>
      <c r="DA117" s="23">
        <v>2.653893873567057</v>
      </c>
      <c r="DB117" s="23">
        <v>16.002635311045765</v>
      </c>
      <c r="DC117" s="23">
        <v>22.937378680724159</v>
      </c>
      <c r="DD117" s="23">
        <v>3.7206678956135968</v>
      </c>
      <c r="DE117" s="23">
        <v>2.7141754288322715</v>
      </c>
      <c r="DF117" s="23">
        <v>15.642628381253084</v>
      </c>
      <c r="DG117" s="23">
        <v>22.580044797266712</v>
      </c>
      <c r="DH117" s="23">
        <v>3.6627048333691588</v>
      </c>
      <c r="DI117" s="23">
        <v>2.6718921819159851</v>
      </c>
      <c r="DJ117" s="23">
        <v>15.957130327756035</v>
      </c>
      <c r="DK117" s="23">
        <v>24.34381853505263</v>
      </c>
      <c r="DL117" s="23">
        <v>5.0543554856435513</v>
      </c>
      <c r="DM117" s="23">
        <v>3.6870819574868152</v>
      </c>
      <c r="DN117" s="23">
        <v>15.232311377515302</v>
      </c>
      <c r="DO117" s="23">
        <v>24.554753478052632</v>
      </c>
      <c r="DP117" s="23">
        <v>7.5252941713866743</v>
      </c>
      <c r="DQ117" s="23">
        <v>5.4895973270799061</v>
      </c>
      <c r="DR117" s="23">
        <v>14.976631459308132</v>
      </c>
      <c r="DS117" s="23">
        <v>24.73441725005263</v>
      </c>
      <c r="DT117" s="23">
        <v>7.942295915338959</v>
      </c>
      <c r="DU117" s="23">
        <v>5.7937942935841802</v>
      </c>
      <c r="DV117" s="23">
        <v>14.758730920452003</v>
      </c>
      <c r="DW117" s="25">
        <v>23.57622533905263</v>
      </c>
      <c r="DX117" s="25">
        <v>4.0142800159553254</v>
      </c>
      <c r="DY117" s="25">
        <v>2.9283613828053117</v>
      </c>
      <c r="DZ117" s="25">
        <v>16.939769328429591</v>
      </c>
      <c r="EA117" s="25">
        <v>23.649637138052633</v>
      </c>
      <c r="EB117" s="25">
        <v>3.9541367842208257</v>
      </c>
      <c r="EC117" s="25">
        <v>2.8844877325994465</v>
      </c>
      <c r="ED117" s="25">
        <v>16.762725901336374</v>
      </c>
      <c r="EE117" s="25">
        <v>23.71807330005263</v>
      </c>
      <c r="EF117" s="25">
        <v>3.8648628215269376</v>
      </c>
      <c r="EG117" s="25">
        <v>2.8193636197314587</v>
      </c>
      <c r="EH117" s="25">
        <v>16.440869527268532</v>
      </c>
      <c r="EI117" s="25">
        <v>23.242204961200855</v>
      </c>
      <c r="EJ117" s="25">
        <v>3.7701137094223931</v>
      </c>
      <c r="EK117" s="25">
        <v>2.750245461596192</v>
      </c>
      <c r="EL117" s="25">
        <v>16.216698777546611</v>
      </c>
      <c r="EM117" s="25">
        <v>22.525914898975159</v>
      </c>
      <c r="EN117" s="25">
        <v>3.6539244327152924</v>
      </c>
      <c r="EO117" s="25">
        <v>2.6654870018841628</v>
      </c>
      <c r="EP117" s="25">
        <v>15.865059675054518</v>
      </c>
      <c r="EQ117" s="25">
        <v>21.765607471335862</v>
      </c>
      <c r="ER117" s="25">
        <v>3.5305951074166102</v>
      </c>
      <c r="ES117" s="25">
        <v>2.5755199761319378</v>
      </c>
      <c r="ET117" s="25">
        <v>15.575988409481138</v>
      </c>
      <c r="EU117" s="25">
        <v>20.972698396883224</v>
      </c>
      <c r="EV117" s="25">
        <v>3.401977475100332</v>
      </c>
      <c r="EW117" s="25">
        <v>2.4816952040368578</v>
      </c>
      <c r="EX117" s="25">
        <v>15.301459918625476</v>
      </c>
      <c r="EY117" s="25">
        <v>20.406890131557457</v>
      </c>
      <c r="EZ117" s="25">
        <v>3.3101978224567832</v>
      </c>
      <c r="FA117" s="25">
        <v>2.4147432252360734</v>
      </c>
      <c r="FB117" s="25">
        <v>15.132969897953704</v>
      </c>
      <c r="FC117" s="25">
        <v>20.240076657957271</v>
      </c>
      <c r="FD117" s="25">
        <v>3.2831390401774647</v>
      </c>
      <c r="FE117" s="25">
        <v>2.3950042202893456</v>
      </c>
      <c r="FF117" s="25">
        <v>14.86717052961113</v>
      </c>
      <c r="FG117" s="25">
        <v>19.80525090803048</v>
      </c>
      <c r="FH117" s="25">
        <v>3.2126060368008278</v>
      </c>
      <c r="FI117" s="25">
        <v>2.34355137632219</v>
      </c>
      <c r="FJ117" s="25">
        <v>14.670223208697344</v>
      </c>
      <c r="FK117" s="25">
        <v>19.156550127463181</v>
      </c>
      <c r="FL117" s="25">
        <v>3.1073804048002298</v>
      </c>
      <c r="FM117" s="25">
        <v>2.2667907427821548</v>
      </c>
      <c r="FN117" s="25">
        <v>14.020544159477838</v>
      </c>
      <c r="FO117" s="25">
        <v>19.868849830394431</v>
      </c>
      <c r="FP117" s="25">
        <v>3.2229224060742721</v>
      </c>
      <c r="FQ117" s="25">
        <v>2.3510770240774637</v>
      </c>
      <c r="FR117" s="25">
        <v>14.549788462203672</v>
      </c>
      <c r="FS117" s="25">
        <v>25.071970480052631</v>
      </c>
      <c r="FT117" s="25">
        <v>5.4339085183546016</v>
      </c>
      <c r="FU117" s="25">
        <v>3.9639606105204832</v>
      </c>
      <c r="FV117" s="25">
        <v>13.334510513139019</v>
      </c>
      <c r="FW117" s="25">
        <v>25.297502514052631</v>
      </c>
      <c r="FX117" s="25">
        <v>9.2020091060777869</v>
      </c>
      <c r="FY117" s="25">
        <v>6.7127375278648005</v>
      </c>
      <c r="FZ117" s="25">
        <v>12.89432524396268</v>
      </c>
      <c r="GA117" s="25">
        <v>25.466672811052632</v>
      </c>
      <c r="GB117" s="25">
        <v>9.9520311729676791</v>
      </c>
      <c r="GC117" s="25">
        <v>7.2598681834749064</v>
      </c>
      <c r="GD117" s="25">
        <v>12.592844175059637</v>
      </c>
      <c r="GE117" s="26">
        <v>23.578121988052629</v>
      </c>
      <c r="GF117" s="26">
        <v>4.0142800159553307</v>
      </c>
      <c r="GG117" s="26">
        <v>2.9283613828053161</v>
      </c>
      <c r="GH117" s="26">
        <v>16.939769328429591</v>
      </c>
      <c r="GI117" s="26">
        <v>23.650961286052631</v>
      </c>
      <c r="GJ117" s="26">
        <v>3.9286295043491712</v>
      </c>
      <c r="GK117" s="26">
        <v>2.8658805270583096</v>
      </c>
      <c r="GL117" s="26">
        <v>16.766259478954797</v>
      </c>
      <c r="GM117" s="26">
        <v>23.60067967320008</v>
      </c>
      <c r="GN117" s="26">
        <v>3.8282618252507157</v>
      </c>
      <c r="GO117" s="26">
        <v>2.792663702525513</v>
      </c>
      <c r="GP117" s="26">
        <v>16.446198507395763</v>
      </c>
      <c r="GQ117" s="26">
        <v>22.96076211999333</v>
      </c>
      <c r="GR117" s="26">
        <v>3.7244609189136373</v>
      </c>
      <c r="GS117" s="26">
        <v>2.7169423865212647</v>
      </c>
      <c r="GT117" s="26">
        <v>16.224009687238912</v>
      </c>
      <c r="GU117" s="26">
        <v>21.8534791126397</v>
      </c>
      <c r="GV117" s="26">
        <v>3.5448487498787635</v>
      </c>
      <c r="GW117" s="26">
        <v>2.5859178098616682</v>
      </c>
      <c r="GX117" s="26">
        <v>15.866361642035963</v>
      </c>
      <c r="GY117" s="26">
        <v>20.761849001624665</v>
      </c>
      <c r="GZ117" s="26">
        <v>3.3677756342244458</v>
      </c>
      <c r="HA117" s="26">
        <v>2.456745437293204</v>
      </c>
      <c r="HB117" s="26">
        <v>15.56378822742569</v>
      </c>
      <c r="HC117" s="26">
        <v>20.521214002590042</v>
      </c>
      <c r="HD117" s="26">
        <v>3.3287422761441032</v>
      </c>
      <c r="HE117" s="26">
        <v>2.4282711460157218</v>
      </c>
      <c r="HF117" s="26">
        <v>15.273575862257097</v>
      </c>
      <c r="HG117" s="26">
        <v>19.939403456159326</v>
      </c>
      <c r="HH117" s="26">
        <v>3.2343668964825496</v>
      </c>
      <c r="HI117" s="26">
        <v>2.3594256204943256</v>
      </c>
      <c r="HJ117" s="26">
        <v>15.103556924285625</v>
      </c>
      <c r="HK117" s="26">
        <v>19.020716252391328</v>
      </c>
      <c r="HL117" s="26">
        <v>3.08534681739029</v>
      </c>
      <c r="HM117" s="26">
        <v>2.2507175475293373</v>
      </c>
      <c r="HN117" s="26">
        <v>14.840731151110138</v>
      </c>
      <c r="HO117" s="26">
        <v>18.004018469052401</v>
      </c>
      <c r="HP117" s="26">
        <v>2.920428460560371</v>
      </c>
      <c r="HQ117" s="26">
        <v>2.1304119022985795</v>
      </c>
      <c r="HR117" s="26">
        <v>14.65021667787877</v>
      </c>
      <c r="HS117" s="26">
        <v>17.577379341778631</v>
      </c>
      <c r="HT117" s="26">
        <v>2.8512234077094925</v>
      </c>
      <c r="HU117" s="26">
        <v>2.0799277797515665</v>
      </c>
      <c r="HV117" s="26">
        <v>13.667096986721477</v>
      </c>
      <c r="HW117" s="26">
        <v>18.068501819934831</v>
      </c>
      <c r="HX117" s="26">
        <v>2.9308882928179893</v>
      </c>
      <c r="HY117" s="26">
        <v>2.1380422043034439</v>
      </c>
      <c r="HZ117" s="26">
        <v>14.544332508679066</v>
      </c>
      <c r="IA117" s="26">
        <v>25.67789488205263</v>
      </c>
      <c r="IB117" s="26">
        <v>4.664090839079285</v>
      </c>
      <c r="IC117" s="26">
        <v>3.4023893312797249</v>
      </c>
      <c r="ID117" s="26">
        <v>11.382680474248662</v>
      </c>
      <c r="IE117" s="26">
        <v>26.008105328052629</v>
      </c>
      <c r="IF117" s="26">
        <v>7.9487284031927059</v>
      </c>
      <c r="IG117" s="26">
        <v>5.7984867039171428</v>
      </c>
      <c r="IH117" s="26">
        <v>9.481559036918064</v>
      </c>
      <c r="II117" s="26">
        <v>26.182784120052631</v>
      </c>
      <c r="IJ117" s="26">
        <v>8.4441507676063772</v>
      </c>
      <c r="IK117" s="26">
        <v>6.1598904212365087</v>
      </c>
      <c r="IL117" s="26">
        <v>8.137064720383556</v>
      </c>
      <c r="IM117" s="27">
        <v>23.578121988052629</v>
      </c>
      <c r="IN117" s="27">
        <v>4.0142800159553307</v>
      </c>
      <c r="IO117" s="27">
        <v>2.9283613828053161</v>
      </c>
      <c r="IP117" s="27">
        <v>16.939769328429591</v>
      </c>
      <c r="IQ117" s="27">
        <v>23.644751556052633</v>
      </c>
      <c r="IR117" s="27">
        <v>3.9389533229486782</v>
      </c>
      <c r="IS117" s="27">
        <v>2.8734116089932322</v>
      </c>
      <c r="IT117" s="27">
        <v>16.787979619842083</v>
      </c>
      <c r="IU117" s="27">
        <v>23.712567915052631</v>
      </c>
      <c r="IV117" s="27">
        <v>3.8569935033608407</v>
      </c>
      <c r="IW117" s="27">
        <v>2.8136230616899134</v>
      </c>
      <c r="IX117" s="27">
        <v>16.490810051906848</v>
      </c>
      <c r="IY117" s="27">
        <v>23.150208778890207</v>
      </c>
      <c r="IZ117" s="27">
        <v>3.755191025936774</v>
      </c>
      <c r="JA117" s="27">
        <v>2.7393595717545702</v>
      </c>
      <c r="JB117" s="27">
        <v>16.290228665998256</v>
      </c>
      <c r="JC117" s="27">
        <v>22.210283209076955</v>
      </c>
      <c r="JD117" s="27">
        <v>3.6027258754699778</v>
      </c>
      <c r="JE117" s="27">
        <v>2.6281383671858816</v>
      </c>
      <c r="JF117" s="27">
        <v>15.953465273660253</v>
      </c>
      <c r="JG117" s="27">
        <v>21.022597414109921</v>
      </c>
      <c r="JH117" s="27">
        <v>3.4100715853298529</v>
      </c>
      <c r="JI117" s="27">
        <v>2.4875997447590019</v>
      </c>
      <c r="JJ117" s="27">
        <v>15.673357453820177</v>
      </c>
      <c r="JK117" s="27">
        <v>21.544796570272464</v>
      </c>
      <c r="JL117" s="27">
        <v>3.4947774125516555</v>
      </c>
      <c r="JM117" s="27">
        <v>2.5493914663999933</v>
      </c>
      <c r="JN117" s="27">
        <v>15.402399556650538</v>
      </c>
      <c r="JO117" s="27">
        <v>21.968920113854505</v>
      </c>
      <c r="JP117" s="27">
        <v>3.5635744130435074</v>
      </c>
      <c r="JQ117" s="27">
        <v>2.5995779204322074</v>
      </c>
      <c r="JR117" s="27">
        <v>15.20157146913458</v>
      </c>
      <c r="JS117" s="27">
        <v>22.213080667825057</v>
      </c>
      <c r="JT117" s="27">
        <v>3.6031796507290537</v>
      </c>
      <c r="JU117" s="27">
        <v>2.6284693899196889</v>
      </c>
      <c r="JV117" s="27">
        <v>14.633436855915544</v>
      </c>
      <c r="JW117" s="27">
        <v>22.950231617500037</v>
      </c>
      <c r="JX117" s="27">
        <v>3.7227527680784065</v>
      </c>
      <c r="JY117" s="27">
        <v>2.7156963142687025</v>
      </c>
      <c r="JZ117" s="27">
        <v>14.076458116513241</v>
      </c>
      <c r="KA117" s="27">
        <v>25.252619803052632</v>
      </c>
      <c r="KB117" s="27">
        <v>10.017216196366421</v>
      </c>
      <c r="KC117" s="27">
        <v>7.3074197505054652</v>
      </c>
      <c r="KD117" s="27">
        <v>12.028549633048824</v>
      </c>
      <c r="KE117" s="27">
        <v>24.86222059505263</v>
      </c>
      <c r="KF117" s="27">
        <v>4.2194464915479184</v>
      </c>
      <c r="KG117" s="27">
        <v>3.0780274703188004</v>
      </c>
      <c r="KH117" s="27">
        <v>13.580403301568525</v>
      </c>
      <c r="KI117" s="27">
        <v>25.76755275205263</v>
      </c>
      <c r="KJ117" s="27">
        <v>9.2022258213172865</v>
      </c>
      <c r="KK117" s="27">
        <v>6.7128956186147963</v>
      </c>
      <c r="KL117" s="27">
        <v>9.7759737880008366</v>
      </c>
      <c r="KM117" s="27">
        <v>26.009765178052632</v>
      </c>
      <c r="KN117" s="27">
        <v>8.7433722832388288</v>
      </c>
      <c r="KO117" s="27">
        <v>6.3781683509772966</v>
      </c>
      <c r="KP117" s="27">
        <v>8.4169384533633718</v>
      </c>
      <c r="KQ117" s="27">
        <v>26.061104829052631</v>
      </c>
      <c r="KR117" s="27">
        <v>8.6178066632034316</v>
      </c>
      <c r="KS117" s="27">
        <v>6.2865699793494629</v>
      </c>
      <c r="KT117" s="27">
        <v>8.5140879317326785</v>
      </c>
    </row>
    <row r="118" spans="1:306" ht="15" thickBot="1" x14ac:dyDescent="0.35">
      <c r="A118" s="2"/>
      <c r="B118" s="72" t="s">
        <v>580</v>
      </c>
      <c r="C118" s="72" t="s">
        <v>521</v>
      </c>
      <c r="D118" s="72" t="s">
        <v>847</v>
      </c>
      <c r="E118" s="85">
        <v>380057</v>
      </c>
      <c r="F118" s="82">
        <v>408141</v>
      </c>
      <c r="G118" s="20">
        <v>27.881632187368421</v>
      </c>
      <c r="H118" s="20">
        <v>11.308502024291498</v>
      </c>
      <c r="I118" s="20">
        <v>8.1276430649854507</v>
      </c>
      <c r="J118" s="20">
        <v>17.170923619510184</v>
      </c>
      <c r="K118" s="20">
        <v>28.05187016236842</v>
      </c>
      <c r="L118" s="20">
        <v>11.095133763653781</v>
      </c>
      <c r="M118" s="20">
        <v>7.9742910949247836</v>
      </c>
      <c r="N118" s="20">
        <v>16.326909725455188</v>
      </c>
      <c r="O118" s="20">
        <v>28.14982950836842</v>
      </c>
      <c r="P118" s="20">
        <v>10.89656044225206</v>
      </c>
      <c r="Q118" s="20">
        <v>7.831572538999783</v>
      </c>
      <c r="R118" s="20">
        <v>15.638941642665859</v>
      </c>
      <c r="S118" s="20">
        <v>28.277532174368421</v>
      </c>
      <c r="T118" s="20">
        <v>10.752570164949512</v>
      </c>
      <c r="U118" s="20">
        <v>7.7280838915883496</v>
      </c>
      <c r="V118" s="20">
        <v>15.260980574097415</v>
      </c>
      <c r="W118" s="20">
        <v>28.40103783236842</v>
      </c>
      <c r="X118" s="20">
        <v>10.619111934869318</v>
      </c>
      <c r="Y118" s="20">
        <v>7.6321648338876473</v>
      </c>
      <c r="Z118" s="20">
        <v>14.885226771175358</v>
      </c>
      <c r="AA118" s="20">
        <v>28.528680338368421</v>
      </c>
      <c r="AB118" s="20">
        <v>10.482929726807054</v>
      </c>
      <c r="AC118" s="20">
        <v>7.5342879995771357</v>
      </c>
      <c r="AD118" s="20">
        <v>14.734626032217836</v>
      </c>
      <c r="AE118" s="20">
        <v>28.668205441368421</v>
      </c>
      <c r="AF118" s="20">
        <v>10.324074407893981</v>
      </c>
      <c r="AG118" s="20">
        <v>7.4201155540731722</v>
      </c>
      <c r="AH118" s="20">
        <v>14.567821958697063</v>
      </c>
      <c r="AI118" s="20">
        <v>28.817050460368421</v>
      </c>
      <c r="AJ118" s="20">
        <v>10.214811511654604</v>
      </c>
      <c r="AK118" s="20">
        <v>7.3415861592008369</v>
      </c>
      <c r="AL118" s="20">
        <v>14.320974136832703</v>
      </c>
      <c r="AM118" s="20">
        <v>28.971335966368422</v>
      </c>
      <c r="AN118" s="20">
        <v>10.18478098968553</v>
      </c>
      <c r="AO118" s="20">
        <v>7.320002631772045</v>
      </c>
      <c r="AP118" s="20">
        <v>14.083012015863462</v>
      </c>
      <c r="AQ118" s="20">
        <v>29.112991287368423</v>
      </c>
      <c r="AR118" s="20">
        <v>10.056797421235993</v>
      </c>
      <c r="AS118" s="20">
        <v>7.2280183211793121</v>
      </c>
      <c r="AT118" s="20">
        <v>13.949637525448923</v>
      </c>
      <c r="AU118" s="20">
        <v>29.72431533436842</v>
      </c>
      <c r="AV118" s="20">
        <v>9.9650334129647984</v>
      </c>
      <c r="AW118" s="20">
        <v>7.1620657216361936</v>
      </c>
      <c r="AX118" s="20">
        <v>12.578269816151908</v>
      </c>
      <c r="AY118" s="20">
        <v>29.259861614368422</v>
      </c>
      <c r="AZ118" s="20">
        <v>10.105204779959147</v>
      </c>
      <c r="BA118" s="20">
        <v>7.262809643016225</v>
      </c>
      <c r="BB118" s="20">
        <v>13.788405072083465</v>
      </c>
      <c r="BC118" s="20">
        <v>30.414825758368423</v>
      </c>
      <c r="BD118" s="20">
        <v>9.6421485522560353</v>
      </c>
      <c r="BE118" s="20">
        <v>6.9300020147640371</v>
      </c>
      <c r="BF118" s="20">
        <v>9.5356323694082121</v>
      </c>
      <c r="BG118" s="20">
        <v>30.918554575368422</v>
      </c>
      <c r="BH118" s="20">
        <v>9.5216959817569435</v>
      </c>
      <c r="BI118" s="20">
        <v>6.8434303806807915</v>
      </c>
      <c r="BJ118" s="20">
        <v>6.9034599826439589</v>
      </c>
      <c r="BK118" s="20">
        <v>31.411847128368422</v>
      </c>
      <c r="BL118" s="20">
        <v>9.1476196965933383</v>
      </c>
      <c r="BM118" s="20">
        <v>6.5745743891131561</v>
      </c>
      <c r="BN118" s="20">
        <v>4.9462601486956856</v>
      </c>
      <c r="BO118" s="23">
        <v>27.885834162368422</v>
      </c>
      <c r="BP118" s="23">
        <v>11.308502024291498</v>
      </c>
      <c r="BQ118" s="23">
        <v>8.1276430649854507</v>
      </c>
      <c r="BR118" s="23">
        <v>17.170923619510184</v>
      </c>
      <c r="BS118" s="23">
        <v>28.064145683368423</v>
      </c>
      <c r="BT118" s="23">
        <v>11.235787330905014</v>
      </c>
      <c r="BU118" s="23">
        <v>8.0753815831237787</v>
      </c>
      <c r="BV118" s="23">
        <v>16.942651420268533</v>
      </c>
      <c r="BW118" s="23">
        <v>28.083700877368422</v>
      </c>
      <c r="BX118" s="23">
        <v>11.159540885895574</v>
      </c>
      <c r="BY118" s="23">
        <v>8.0205817618318349</v>
      </c>
      <c r="BZ118" s="23">
        <v>16.638410831169509</v>
      </c>
      <c r="CA118" s="23">
        <v>28.13906214036842</v>
      </c>
      <c r="CB118" s="23">
        <v>11.108317134804571</v>
      </c>
      <c r="CC118" s="23">
        <v>7.983766243346448</v>
      </c>
      <c r="CD118" s="23">
        <v>16.501590282583209</v>
      </c>
      <c r="CE118" s="23">
        <v>28.191144138368422</v>
      </c>
      <c r="CF118" s="23">
        <v>11.03319898095633</v>
      </c>
      <c r="CG118" s="23">
        <v>7.9297773471276836</v>
      </c>
      <c r="CH118" s="23">
        <v>16.32828986762539</v>
      </c>
      <c r="CI118" s="23">
        <v>28.212128058368421</v>
      </c>
      <c r="CJ118" s="23">
        <v>10.995761746125071</v>
      </c>
      <c r="CK118" s="23">
        <v>7.9028704693294642</v>
      </c>
      <c r="CL118" s="23">
        <v>16.375549840836406</v>
      </c>
      <c r="CM118" s="23">
        <v>28.24044034736842</v>
      </c>
      <c r="CN118" s="23">
        <v>10.956758923854139</v>
      </c>
      <c r="CO118" s="23">
        <v>7.8748383730125289</v>
      </c>
      <c r="CP118" s="23">
        <v>16.379326795915574</v>
      </c>
      <c r="CQ118" s="23">
        <v>28.296119832368422</v>
      </c>
      <c r="CR118" s="23">
        <v>10.854995740275815</v>
      </c>
      <c r="CS118" s="23">
        <v>7.8016991692961968</v>
      </c>
      <c r="CT118" s="23">
        <v>16.104682219788785</v>
      </c>
      <c r="CU118" s="23">
        <v>28.375171935368421</v>
      </c>
      <c r="CV118" s="23">
        <v>10.793460476175991</v>
      </c>
      <c r="CW118" s="23">
        <v>7.7574725633815804</v>
      </c>
      <c r="CX118" s="23">
        <v>15.840334097168277</v>
      </c>
      <c r="CY118" s="23">
        <v>28.442362809368422</v>
      </c>
      <c r="CZ118" s="23">
        <v>10.746639731125317</v>
      </c>
      <c r="DA118" s="23">
        <v>7.7238215720309027</v>
      </c>
      <c r="DB118" s="23">
        <v>15.726166344483762</v>
      </c>
      <c r="DC118" s="23">
        <v>28.783743746368422</v>
      </c>
      <c r="DD118" s="23">
        <v>10.546695187684563</v>
      </c>
      <c r="DE118" s="23">
        <v>7.5801174918276057</v>
      </c>
      <c r="DF118" s="23">
        <v>15.042017949451399</v>
      </c>
      <c r="DG118" s="23">
        <v>28.515453054368422</v>
      </c>
      <c r="DH118" s="23">
        <v>10.714640325588768</v>
      </c>
      <c r="DI118" s="23">
        <v>7.7008229692155936</v>
      </c>
      <c r="DJ118" s="23">
        <v>15.580344823783712</v>
      </c>
      <c r="DK118" s="23">
        <v>29.213722233368422</v>
      </c>
      <c r="DL118" s="23">
        <v>10.487459901721056</v>
      </c>
      <c r="DM118" s="23">
        <v>7.5375439254852603</v>
      </c>
      <c r="DN118" s="23">
        <v>14.418389642677504</v>
      </c>
      <c r="DO118" s="23">
        <v>29.569522461368422</v>
      </c>
      <c r="DP118" s="23">
        <v>10.846193066334662</v>
      </c>
      <c r="DQ118" s="23">
        <v>7.7953725142133701</v>
      </c>
      <c r="DR118" s="23">
        <v>13.899661752867516</v>
      </c>
      <c r="DS118" s="23">
        <v>29.837913875368422</v>
      </c>
      <c r="DT118" s="23">
        <v>10.930147275519349</v>
      </c>
      <c r="DU118" s="23">
        <v>7.8557120573810266</v>
      </c>
      <c r="DV118" s="23">
        <v>13.568716787976921</v>
      </c>
      <c r="DW118" s="25">
        <v>27.881632187368421</v>
      </c>
      <c r="DX118" s="25">
        <v>11.308502024291498</v>
      </c>
      <c r="DY118" s="25">
        <v>8.1276430649854507</v>
      </c>
      <c r="DZ118" s="25">
        <v>17.170923619510184</v>
      </c>
      <c r="EA118" s="25">
        <v>28.05264141536842</v>
      </c>
      <c r="EB118" s="25">
        <v>11.217569220660087</v>
      </c>
      <c r="EC118" s="25">
        <v>8.0622878685830504</v>
      </c>
      <c r="ED118" s="25">
        <v>16.922219966862681</v>
      </c>
      <c r="EE118" s="25">
        <v>28.150889119368422</v>
      </c>
      <c r="EF118" s="25">
        <v>11.044907054645877</v>
      </c>
      <c r="EG118" s="25">
        <v>7.9381921702159026</v>
      </c>
      <c r="EH118" s="25">
        <v>16.330975569273072</v>
      </c>
      <c r="EI118" s="25">
        <v>28.278875945368419</v>
      </c>
      <c r="EJ118" s="25">
        <v>10.879014775774259</v>
      </c>
      <c r="EK118" s="25">
        <v>7.8189621230346518</v>
      </c>
      <c r="EL118" s="25">
        <v>15.961321500758773</v>
      </c>
      <c r="EM118" s="25">
        <v>28.404985162368423</v>
      </c>
      <c r="EN118" s="25">
        <v>10.750313479474499</v>
      </c>
      <c r="EO118" s="25">
        <v>7.726461967304175</v>
      </c>
      <c r="EP118" s="25">
        <v>15.615097750267378</v>
      </c>
      <c r="EQ118" s="25">
        <v>28.533990973368422</v>
      </c>
      <c r="ER118" s="25">
        <v>10.627704413961357</v>
      </c>
      <c r="ES118" s="25">
        <v>7.6383404177937591</v>
      </c>
      <c r="ET118" s="25">
        <v>15.495973538096353</v>
      </c>
      <c r="EU118" s="25">
        <v>28.674204505368422</v>
      </c>
      <c r="EV118" s="25">
        <v>10.494055892442011</v>
      </c>
      <c r="EW118" s="25">
        <v>7.5422845938889722</v>
      </c>
      <c r="EX118" s="25">
        <v>15.347472442616679</v>
      </c>
      <c r="EY118" s="25">
        <v>28.820693994368419</v>
      </c>
      <c r="EZ118" s="25">
        <v>10.340091033077556</v>
      </c>
      <c r="FA118" s="25">
        <v>7.4316270179538995</v>
      </c>
      <c r="FB118" s="25">
        <v>15.156970486203598</v>
      </c>
      <c r="FC118" s="25">
        <v>28.97419287936842</v>
      </c>
      <c r="FD118" s="25">
        <v>10.340291325596569</v>
      </c>
      <c r="FE118" s="25">
        <v>7.4317709721309964</v>
      </c>
      <c r="FF118" s="25">
        <v>14.907904300921164</v>
      </c>
      <c r="FG118" s="25">
        <v>29.110697543368421</v>
      </c>
      <c r="FH118" s="25">
        <v>10.237394382162842</v>
      </c>
      <c r="FI118" s="25">
        <v>7.3578169128832842</v>
      </c>
      <c r="FJ118" s="25">
        <v>14.775653273742421</v>
      </c>
      <c r="FK118" s="25">
        <v>29.671920421368419</v>
      </c>
      <c r="FL118" s="25">
        <v>10.221547905700357</v>
      </c>
      <c r="FM118" s="25">
        <v>7.3464277382385692</v>
      </c>
      <c r="FN118" s="25">
        <v>13.935613827920371</v>
      </c>
      <c r="FO118" s="25">
        <v>29.249519192368421</v>
      </c>
      <c r="FP118" s="25">
        <v>10.235204517288322</v>
      </c>
      <c r="FQ118" s="25">
        <v>7.3562430138803565</v>
      </c>
      <c r="FR118" s="25">
        <v>14.595448520104963</v>
      </c>
      <c r="FS118" s="25">
        <v>30.18229474936842</v>
      </c>
      <c r="FT118" s="25">
        <v>10.364643557699761</v>
      </c>
      <c r="FU118" s="25">
        <v>7.4492734008297994</v>
      </c>
      <c r="FV118" s="25">
        <v>13.114847179637474</v>
      </c>
      <c r="FW118" s="25">
        <v>30.584913484368421</v>
      </c>
      <c r="FX118" s="25">
        <v>10.731733010127492</v>
      </c>
      <c r="FY118" s="25">
        <v>7.7131078181420678</v>
      </c>
      <c r="FZ118" s="25">
        <v>12.453189742603772</v>
      </c>
      <c r="GA118" s="25">
        <v>30.89738530836842</v>
      </c>
      <c r="GB118" s="25">
        <v>10.687565171476725</v>
      </c>
      <c r="GC118" s="25">
        <v>7.6813635228557269</v>
      </c>
      <c r="GD118" s="25">
        <v>12.081397268872903</v>
      </c>
      <c r="GE118" s="26">
        <v>27.881706514368421</v>
      </c>
      <c r="GF118" s="26">
        <v>11.308502024291498</v>
      </c>
      <c r="GG118" s="26">
        <v>8.1276430649854507</v>
      </c>
      <c r="GH118" s="26">
        <v>17.170923619510184</v>
      </c>
      <c r="GI118" s="26">
        <v>28.072688752368421</v>
      </c>
      <c r="GJ118" s="26">
        <v>11.028229392677339</v>
      </c>
      <c r="GK118" s="26">
        <v>7.9262056061822594</v>
      </c>
      <c r="GL118" s="26">
        <v>16.069997839059262</v>
      </c>
      <c r="GM118" s="26">
        <v>28.185744321368421</v>
      </c>
      <c r="GN118" s="26">
        <v>10.819574682175285</v>
      </c>
      <c r="GO118" s="26">
        <v>7.7762413574121103</v>
      </c>
      <c r="GP118" s="26">
        <v>15.380159722660981</v>
      </c>
      <c r="GQ118" s="26">
        <v>28.33389498336842</v>
      </c>
      <c r="GR118" s="26">
        <v>10.620343733736217</v>
      </c>
      <c r="GS118" s="26">
        <v>7.6330501519869411</v>
      </c>
      <c r="GT118" s="26">
        <v>14.786852819468256</v>
      </c>
      <c r="GU118" s="26">
        <v>28.48997348336842</v>
      </c>
      <c r="GV118" s="26">
        <v>10.328554283447843</v>
      </c>
      <c r="GW118" s="26">
        <v>7.4233353288407882</v>
      </c>
      <c r="GX118" s="26">
        <v>14.079227556722334</v>
      </c>
      <c r="GY118" s="26">
        <v>28.667174490368421</v>
      </c>
      <c r="GZ118" s="26">
        <v>10.091521464090844</v>
      </c>
      <c r="HA118" s="26">
        <v>7.2529751744823621</v>
      </c>
      <c r="HB118" s="26">
        <v>13.547518063104036</v>
      </c>
      <c r="HC118" s="26">
        <v>28.864297015368422</v>
      </c>
      <c r="HD118" s="26">
        <v>10.012769791817355</v>
      </c>
      <c r="HE118" s="26">
        <v>7.1963747970287688</v>
      </c>
      <c r="HF118" s="26">
        <v>12.982901762360703</v>
      </c>
      <c r="HG118" s="26">
        <v>29.067121546368419</v>
      </c>
      <c r="HH118" s="26">
        <v>9.8937693419337123</v>
      </c>
      <c r="HI118" s="26">
        <v>7.1108468306235517</v>
      </c>
      <c r="HJ118" s="26">
        <v>12.725704222717521</v>
      </c>
      <c r="HK118" s="26">
        <v>29.29372570236842</v>
      </c>
      <c r="HL118" s="26">
        <v>9.9069953232633452</v>
      </c>
      <c r="HM118" s="26">
        <v>7.120352603819728</v>
      </c>
      <c r="HN118" s="26">
        <v>12.309815962362313</v>
      </c>
      <c r="HO118" s="26">
        <v>29.504185355368421</v>
      </c>
      <c r="HP118" s="26">
        <v>9.8761736459244904</v>
      </c>
      <c r="HQ118" s="26">
        <v>7.0982004574491251</v>
      </c>
      <c r="HR118" s="26">
        <v>12.180467837039117</v>
      </c>
      <c r="HS118" s="26">
        <v>30.344265751368422</v>
      </c>
      <c r="HT118" s="26">
        <v>9.5663879146295407</v>
      </c>
      <c r="HU118" s="26">
        <v>6.875551352803579</v>
      </c>
      <c r="HV118" s="26">
        <v>10.89102418063905</v>
      </c>
      <c r="HW118" s="26">
        <v>29.710475156368421</v>
      </c>
      <c r="HX118" s="26">
        <v>9.8377508682606418</v>
      </c>
      <c r="HY118" s="26">
        <v>7.0705852506121598</v>
      </c>
      <c r="HZ118" s="26">
        <v>11.994187353056354</v>
      </c>
      <c r="IA118" s="26">
        <v>31.49452848636842</v>
      </c>
      <c r="IB118" s="26">
        <v>9.1574473818620188</v>
      </c>
      <c r="IC118" s="26">
        <v>6.5816377400191621</v>
      </c>
      <c r="ID118" s="26">
        <v>8.0587551501080448</v>
      </c>
      <c r="IE118" s="26">
        <v>32.269989970368421</v>
      </c>
      <c r="IF118" s="26">
        <v>9.0483914545379278</v>
      </c>
      <c r="IG118" s="26">
        <v>6.5032570977813826</v>
      </c>
      <c r="IH118" s="26">
        <v>5.5382665476574573</v>
      </c>
      <c r="II118" s="26">
        <v>32.668266594368419</v>
      </c>
      <c r="IJ118" s="26">
        <v>8.7367396647969198</v>
      </c>
      <c r="IK118" s="26">
        <v>6.2792668201886688</v>
      </c>
      <c r="IL118" s="26">
        <v>3.9431267750950703</v>
      </c>
      <c r="IM118" s="27">
        <v>27.881706514368421</v>
      </c>
      <c r="IN118" s="27">
        <v>11.308502024291498</v>
      </c>
      <c r="IO118" s="27">
        <v>8.1276430649854507</v>
      </c>
      <c r="IP118" s="27">
        <v>17.170923619510184</v>
      </c>
      <c r="IQ118" s="27">
        <v>28.06565886736842</v>
      </c>
      <c r="IR118" s="27">
        <v>11.014113331015965</v>
      </c>
      <c r="IS118" s="27">
        <v>7.9160601147263145</v>
      </c>
      <c r="IT118" s="27">
        <v>15.946537953792614</v>
      </c>
      <c r="IU118" s="27">
        <v>28.174280198368422</v>
      </c>
      <c r="IV118" s="27">
        <v>10.776266201947182</v>
      </c>
      <c r="IW118" s="27">
        <v>7.7451146999445797</v>
      </c>
      <c r="IX118" s="27">
        <v>15.260878125126711</v>
      </c>
      <c r="IY118" s="27">
        <v>28.32389701536842</v>
      </c>
      <c r="IZ118" s="27">
        <v>10.530483824716413</v>
      </c>
      <c r="JA118" s="27">
        <v>7.568466066066792</v>
      </c>
      <c r="JB118" s="27">
        <v>14.685783577141898</v>
      </c>
      <c r="JC118" s="27">
        <v>28.491978380368423</v>
      </c>
      <c r="JD118" s="27">
        <v>10.313825176961924</v>
      </c>
      <c r="JE118" s="27">
        <v>7.4127492299988225</v>
      </c>
      <c r="JF118" s="27">
        <v>13.985035959482495</v>
      </c>
      <c r="JG118" s="27">
        <v>28.678834935368421</v>
      </c>
      <c r="JH118" s="27">
        <v>10.139960785071292</v>
      </c>
      <c r="JI118" s="27">
        <v>7.2877894682229174</v>
      </c>
      <c r="JJ118" s="27">
        <v>13.460839401378511</v>
      </c>
      <c r="JK118" s="27">
        <v>28.893201060368419</v>
      </c>
      <c r="JL118" s="27">
        <v>10.155717777635255</v>
      </c>
      <c r="JM118" s="27">
        <v>7.2991143290278613</v>
      </c>
      <c r="JN118" s="27">
        <v>12.902827565830755</v>
      </c>
      <c r="JO118" s="27">
        <v>29.170558340368423</v>
      </c>
      <c r="JP118" s="27">
        <v>10.151885356562499</v>
      </c>
      <c r="JQ118" s="27">
        <v>7.2963598925439488</v>
      </c>
      <c r="JR118" s="27">
        <v>12.595725876452144</v>
      </c>
      <c r="JS118" s="27">
        <v>29.54498572336842</v>
      </c>
      <c r="JT118" s="27">
        <v>10.024898017549658</v>
      </c>
      <c r="JU118" s="27">
        <v>7.2050915916627511</v>
      </c>
      <c r="JV118" s="27">
        <v>11.809881152727582</v>
      </c>
      <c r="JW118" s="27">
        <v>29.79828933636842</v>
      </c>
      <c r="JX118" s="27">
        <v>9.9223340170109662</v>
      </c>
      <c r="JY118" s="27">
        <v>7.1313768250292204</v>
      </c>
      <c r="JZ118" s="27">
        <v>11.304797586866208</v>
      </c>
      <c r="KA118" s="27">
        <v>30.824160172368423</v>
      </c>
      <c r="KB118" s="27">
        <v>10.162621476919641</v>
      </c>
      <c r="KC118" s="27">
        <v>7.3040761536347771</v>
      </c>
      <c r="KD118" s="27">
        <v>8.71551720572824</v>
      </c>
      <c r="KE118" s="27">
        <v>30.055490839368421</v>
      </c>
      <c r="KF118" s="27">
        <v>9.853734347477733</v>
      </c>
      <c r="KG118" s="27">
        <v>7.0820728918341427</v>
      </c>
      <c r="KH118" s="27">
        <v>10.740160753791095</v>
      </c>
      <c r="KI118" s="27">
        <v>31.926824966368422</v>
      </c>
      <c r="KJ118" s="27">
        <v>9.2678679985359338</v>
      </c>
      <c r="KK118" s="27">
        <v>6.6609992113628786</v>
      </c>
      <c r="KL118" s="27">
        <v>5.8786573803303597</v>
      </c>
      <c r="KM118" s="27">
        <v>32.499425763368421</v>
      </c>
      <c r="KN118" s="27">
        <v>8.7459643566970051</v>
      </c>
      <c r="KO118" s="27">
        <v>6.2858967878879541</v>
      </c>
      <c r="KP118" s="27">
        <v>4.063562661611261</v>
      </c>
      <c r="KQ118" s="27">
        <v>32.591970877368425</v>
      </c>
      <c r="KR118" s="27">
        <v>8.6380055892126943</v>
      </c>
      <c r="KS118" s="27">
        <v>6.2083046960296864</v>
      </c>
      <c r="KT118" s="27">
        <v>4.1952774086159721</v>
      </c>
    </row>
    <row r="119" spans="1:306" ht="15" thickBot="1" x14ac:dyDescent="0.35">
      <c r="A119" s="2"/>
      <c r="B119" s="72" t="s">
        <v>581</v>
      </c>
      <c r="C119" s="72" t="s">
        <v>478</v>
      </c>
      <c r="D119" s="72" t="s">
        <v>846</v>
      </c>
      <c r="E119" s="85">
        <v>376770</v>
      </c>
      <c r="F119" s="82">
        <v>397157</v>
      </c>
      <c r="G119" s="20">
        <v>24.976229508196724</v>
      </c>
      <c r="H119" s="20">
        <v>4.1121457489878548</v>
      </c>
      <c r="I119" s="20">
        <v>2.9554801163918532</v>
      </c>
      <c r="J119" s="20">
        <v>24.976229508196724</v>
      </c>
      <c r="K119" s="20">
        <v>22.920205478249098</v>
      </c>
      <c r="L119" s="20">
        <v>3.7736370692933736</v>
      </c>
      <c r="M119" s="20">
        <v>2.7121872631875754</v>
      </c>
      <c r="N119" s="20">
        <v>22.920205478249098</v>
      </c>
      <c r="O119" s="20">
        <v>22.317438581647192</v>
      </c>
      <c r="P119" s="20">
        <v>3.6743960957637753</v>
      </c>
      <c r="Q119" s="20">
        <v>2.6408608214946243</v>
      </c>
      <c r="R119" s="20">
        <v>22.317438581647192</v>
      </c>
      <c r="S119" s="20">
        <v>21.642886475615416</v>
      </c>
      <c r="T119" s="20">
        <v>3.5633362348516613</v>
      </c>
      <c r="U119" s="20">
        <v>2.5610399127304375</v>
      </c>
      <c r="V119" s="20">
        <v>21.642886475615416</v>
      </c>
      <c r="W119" s="20">
        <v>20.849693627781747</v>
      </c>
      <c r="X119" s="20">
        <v>3.4327430804175076</v>
      </c>
      <c r="Y119" s="20">
        <v>2.4671800413088008</v>
      </c>
      <c r="Z119" s="20">
        <v>20.849693627781747</v>
      </c>
      <c r="AA119" s="20">
        <v>20.104500625365326</v>
      </c>
      <c r="AB119" s="20">
        <v>3.3100527345405797</v>
      </c>
      <c r="AC119" s="20">
        <v>2.3790000740005528</v>
      </c>
      <c r="AD119" s="20">
        <v>20.104500625365326</v>
      </c>
      <c r="AE119" s="20">
        <v>19.384502944106632</v>
      </c>
      <c r="AF119" s="20">
        <v>3.1915106061821987</v>
      </c>
      <c r="AG119" s="20">
        <v>2.2938015122997184</v>
      </c>
      <c r="AH119" s="20">
        <v>19.384502944106632</v>
      </c>
      <c r="AI119" s="20">
        <v>18.791912259943118</v>
      </c>
      <c r="AJ119" s="20">
        <v>3.093945068438678</v>
      </c>
      <c r="AK119" s="20">
        <v>2.2236792392949183</v>
      </c>
      <c r="AL119" s="20">
        <v>18.791912259943118</v>
      </c>
      <c r="AM119" s="20">
        <v>18.235571778321212</v>
      </c>
      <c r="AN119" s="20">
        <v>3.002347850141954</v>
      </c>
      <c r="AO119" s="20">
        <v>2.1578465149904833</v>
      </c>
      <c r="AP119" s="20">
        <v>18.235571778321212</v>
      </c>
      <c r="AQ119" s="20">
        <v>17.77645703722515</v>
      </c>
      <c r="AR119" s="20">
        <v>2.92675810869294</v>
      </c>
      <c r="AS119" s="20">
        <v>2.103518679477661</v>
      </c>
      <c r="AT119" s="20">
        <v>17.77645703722515</v>
      </c>
      <c r="AU119" s="20">
        <v>16.692220426821073</v>
      </c>
      <c r="AV119" s="20">
        <v>2.7482468179111623</v>
      </c>
      <c r="AW119" s="20">
        <v>1.9752190999730079</v>
      </c>
      <c r="AX119" s="20">
        <v>16.692220426821073</v>
      </c>
      <c r="AY119" s="20">
        <v>17.976773122633897</v>
      </c>
      <c r="AZ119" s="20">
        <v>2.9597386247791304</v>
      </c>
      <c r="BA119" s="20">
        <v>2.1272224257626924</v>
      </c>
      <c r="BB119" s="20">
        <v>17.976773122633897</v>
      </c>
      <c r="BC119" s="20">
        <v>13.771749627809557</v>
      </c>
      <c r="BD119" s="20">
        <v>2.2674135689511012</v>
      </c>
      <c r="BE119" s="20">
        <v>1.6296347765206265</v>
      </c>
      <c r="BF119" s="20">
        <v>13.771749627809557</v>
      </c>
      <c r="BG119" s="20">
        <v>13.900341806273007</v>
      </c>
      <c r="BH119" s="20">
        <v>2.2885852906414397</v>
      </c>
      <c r="BI119" s="20">
        <v>1.6448513097626642</v>
      </c>
      <c r="BJ119" s="20">
        <v>13.900341806273007</v>
      </c>
      <c r="BK119" s="20">
        <v>14.73511817280575</v>
      </c>
      <c r="BL119" s="20">
        <v>2.4260248543620802</v>
      </c>
      <c r="BM119" s="20">
        <v>1.7436318303417087</v>
      </c>
      <c r="BN119" s="20">
        <v>14.73511817280575</v>
      </c>
      <c r="BO119" s="23">
        <v>24.976229508196724</v>
      </c>
      <c r="BP119" s="23">
        <v>4.1121457489878548</v>
      </c>
      <c r="BQ119" s="23">
        <v>2.9554801163918532</v>
      </c>
      <c r="BR119" s="23">
        <v>24.976229508196724</v>
      </c>
      <c r="BS119" s="23">
        <v>24.657149620749927</v>
      </c>
      <c r="BT119" s="23">
        <v>4.0596116784500555</v>
      </c>
      <c r="BU119" s="23">
        <v>2.9177228455203599</v>
      </c>
      <c r="BV119" s="23">
        <v>24.657149620749927</v>
      </c>
      <c r="BW119" s="23">
        <v>24.913516977003987</v>
      </c>
      <c r="BX119" s="23">
        <v>4.1018206088994411</v>
      </c>
      <c r="BY119" s="23">
        <v>2.9480592349122081</v>
      </c>
      <c r="BZ119" s="23">
        <v>24.913516977003987</v>
      </c>
      <c r="CA119" s="23">
        <v>24.925430110169636</v>
      </c>
      <c r="CB119" s="23">
        <v>4.1037820154395348</v>
      </c>
      <c r="CC119" s="23">
        <v>2.9494689364119262</v>
      </c>
      <c r="CD119" s="23">
        <v>24.925430110169636</v>
      </c>
      <c r="CE119" s="23">
        <v>24.865149247667709</v>
      </c>
      <c r="CF119" s="23">
        <v>4.0938572310600012</v>
      </c>
      <c r="CG119" s="23">
        <v>2.9423357984631044</v>
      </c>
      <c r="CH119" s="23">
        <v>24.865149247667709</v>
      </c>
      <c r="CI119" s="23">
        <v>24.915826040550691</v>
      </c>
      <c r="CJ119" s="23">
        <v>4.1022007786061865</v>
      </c>
      <c r="CK119" s="23">
        <v>2.9483324703658433</v>
      </c>
      <c r="CL119" s="23">
        <v>24.915826040550691</v>
      </c>
      <c r="CM119" s="23">
        <v>24.923039309860258</v>
      </c>
      <c r="CN119" s="23">
        <v>4.1033883883980451</v>
      </c>
      <c r="CO119" s="23">
        <v>2.9491860289068397</v>
      </c>
      <c r="CP119" s="23">
        <v>24.923039309860258</v>
      </c>
      <c r="CQ119" s="23">
        <v>24.910697058690381</v>
      </c>
      <c r="CR119" s="23">
        <v>4.1013563308505079</v>
      </c>
      <c r="CS119" s="23">
        <v>2.9477255491369805</v>
      </c>
      <c r="CT119" s="23">
        <v>24.910697058690381</v>
      </c>
      <c r="CU119" s="23">
        <v>24.341012256760926</v>
      </c>
      <c r="CV119" s="23">
        <v>4.0075620719633376</v>
      </c>
      <c r="CW119" s="23">
        <v>2.8803137685012929</v>
      </c>
      <c r="CX119" s="23">
        <v>24.341012256760926</v>
      </c>
      <c r="CY119" s="23">
        <v>24.318432476061016</v>
      </c>
      <c r="CZ119" s="23">
        <v>4.0038444832381153</v>
      </c>
      <c r="DA119" s="23">
        <v>2.8776418642865607</v>
      </c>
      <c r="DB119" s="23">
        <v>24.318432476061016</v>
      </c>
      <c r="DC119" s="23">
        <v>24.075306475366752</v>
      </c>
      <c r="DD119" s="23">
        <v>3.9638156410185479</v>
      </c>
      <c r="DE119" s="23">
        <v>2.8488723472305955</v>
      </c>
      <c r="DF119" s="23">
        <v>24.075306475366752</v>
      </c>
      <c r="DG119" s="23">
        <v>24.418478273623567</v>
      </c>
      <c r="DH119" s="23">
        <v>4.02031626097446</v>
      </c>
      <c r="DI119" s="23">
        <v>2.8894804552687443</v>
      </c>
      <c r="DJ119" s="23">
        <v>24.418478273623567</v>
      </c>
      <c r="DK119" s="23">
        <v>23.447057282952397</v>
      </c>
      <c r="DL119" s="23">
        <v>3.8603792017816358</v>
      </c>
      <c r="DM119" s="23">
        <v>2.7745305417266657</v>
      </c>
      <c r="DN119" s="23">
        <v>23.447057282952397</v>
      </c>
      <c r="DO119" s="23">
        <v>24.156716291030367</v>
      </c>
      <c r="DP119" s="23">
        <v>3.9772191464314504</v>
      </c>
      <c r="DQ119" s="23">
        <v>2.8585057104808</v>
      </c>
      <c r="DR119" s="23">
        <v>24.156716291030367</v>
      </c>
      <c r="DS119" s="23">
        <v>26.286755893179713</v>
      </c>
      <c r="DT119" s="23">
        <v>4.327913925732692</v>
      </c>
      <c r="DU119" s="23">
        <v>3.1105569534121487</v>
      </c>
      <c r="DV119" s="23">
        <v>26.286755893179713</v>
      </c>
      <c r="DW119" s="25">
        <v>24.976229508196724</v>
      </c>
      <c r="DX119" s="25">
        <v>4.1121457489878548</v>
      </c>
      <c r="DY119" s="25">
        <v>2.9554801163918532</v>
      </c>
      <c r="DZ119" s="25">
        <v>24.976229508196724</v>
      </c>
      <c r="EA119" s="25">
        <v>24.493329403088037</v>
      </c>
      <c r="EB119" s="25">
        <v>4.0326399287135501</v>
      </c>
      <c r="EC119" s="25">
        <v>2.898337717921184</v>
      </c>
      <c r="ED119" s="25">
        <v>24.493329403088037</v>
      </c>
      <c r="EE119" s="25">
        <v>24.080886286910186</v>
      </c>
      <c r="EF119" s="25">
        <v>3.9647343144440521</v>
      </c>
      <c r="EG119" s="25">
        <v>2.8495326159098378</v>
      </c>
      <c r="EH119" s="25">
        <v>24.080886286910186</v>
      </c>
      <c r="EI119" s="25">
        <v>23.432735117565972</v>
      </c>
      <c r="EJ119" s="25">
        <v>3.858021166454856</v>
      </c>
      <c r="EK119" s="25">
        <v>2.7728357753084856</v>
      </c>
      <c r="EL119" s="25">
        <v>23.432735117565972</v>
      </c>
      <c r="EM119" s="25">
        <v>22.668354437479604</v>
      </c>
      <c r="EN119" s="25">
        <v>3.7321717157523775</v>
      </c>
      <c r="EO119" s="25">
        <v>2.6823852971605353</v>
      </c>
      <c r="EP119" s="25">
        <v>22.668354437479604</v>
      </c>
      <c r="EQ119" s="25">
        <v>21.908060589697797</v>
      </c>
      <c r="ER119" s="25">
        <v>3.6069951308274377</v>
      </c>
      <c r="ES119" s="25">
        <v>2.5924184208953749</v>
      </c>
      <c r="ET119" s="25">
        <v>21.908060589697797</v>
      </c>
      <c r="EU119" s="25">
        <v>21.233998903542503</v>
      </c>
      <c r="EV119" s="25">
        <v>3.4960160138086174</v>
      </c>
      <c r="EW119" s="25">
        <v>2.512655544357115</v>
      </c>
      <c r="EX119" s="25">
        <v>21.233998903542503</v>
      </c>
      <c r="EY119" s="25">
        <v>20.293700526905678</v>
      </c>
      <c r="EZ119" s="25">
        <v>3.3412030557118659</v>
      </c>
      <c r="FA119" s="25">
        <v>2.4013884231643967</v>
      </c>
      <c r="FB119" s="25">
        <v>20.293700526905678</v>
      </c>
      <c r="FC119" s="25">
        <v>19.990621043198374</v>
      </c>
      <c r="FD119" s="25">
        <v>3.2913033296493945</v>
      </c>
      <c r="FE119" s="25">
        <v>2.3655245075365681</v>
      </c>
      <c r="FF119" s="25">
        <v>19.990621043198374</v>
      </c>
      <c r="FG119" s="25">
        <v>19.408656123026681</v>
      </c>
      <c r="FH119" s="25">
        <v>3.1954872429274697</v>
      </c>
      <c r="FI119" s="25">
        <v>2.2966595994270174</v>
      </c>
      <c r="FJ119" s="25">
        <v>19.408656123026681</v>
      </c>
      <c r="FK119" s="25">
        <v>18.67564188087789</v>
      </c>
      <c r="FL119" s="25">
        <v>3.0748020370676148</v>
      </c>
      <c r="FM119" s="25">
        <v>2.2099207657294886</v>
      </c>
      <c r="FN119" s="25">
        <v>18.67564188087789</v>
      </c>
      <c r="FO119" s="25">
        <v>19.700374212927354</v>
      </c>
      <c r="FP119" s="25">
        <v>3.2435164021283898</v>
      </c>
      <c r="FQ119" s="25">
        <v>2.3311791018206955</v>
      </c>
      <c r="FR119" s="25">
        <v>19.700374212927354</v>
      </c>
      <c r="FS119" s="25">
        <v>16.650616473960476</v>
      </c>
      <c r="FT119" s="25">
        <v>2.7413970442957871</v>
      </c>
      <c r="FU119" s="25">
        <v>1.9702960328061865</v>
      </c>
      <c r="FV119" s="25">
        <v>16.650616473960476</v>
      </c>
      <c r="FW119" s="25">
        <v>17.684074192980201</v>
      </c>
      <c r="FX119" s="25">
        <v>2.9115479777916118</v>
      </c>
      <c r="FY119" s="25">
        <v>2.0925868589171528</v>
      </c>
      <c r="FZ119" s="25">
        <v>17.684074192980201</v>
      </c>
      <c r="GA119" s="25">
        <v>19.371302475762899</v>
      </c>
      <c r="GB119" s="25">
        <v>3.1893372497207468</v>
      </c>
      <c r="GC119" s="25">
        <v>2.2922394782183062</v>
      </c>
      <c r="GD119" s="25">
        <v>19.371302475762899</v>
      </c>
      <c r="GE119" s="26">
        <v>24.976229508196724</v>
      </c>
      <c r="GF119" s="26">
        <v>4.1121457489878548</v>
      </c>
      <c r="GG119" s="26">
        <v>2.9554801163918532</v>
      </c>
      <c r="GH119" s="26">
        <v>24.976229508196724</v>
      </c>
      <c r="GI119" s="26">
        <v>22.174583358440739</v>
      </c>
      <c r="GJ119" s="26">
        <v>3.6508760725098108</v>
      </c>
      <c r="GK119" s="26">
        <v>2.6239565176816395</v>
      </c>
      <c r="GL119" s="26">
        <v>22.174583358440739</v>
      </c>
      <c r="GM119" s="26">
        <v>21.550115382301492</v>
      </c>
      <c r="GN119" s="26">
        <v>3.5480621817014604</v>
      </c>
      <c r="GO119" s="26">
        <v>2.5500621499910596</v>
      </c>
      <c r="GP119" s="26">
        <v>21.550115382301492</v>
      </c>
      <c r="GQ119" s="26">
        <v>20.905887571969608</v>
      </c>
      <c r="GR119" s="26">
        <v>3.4419949848586935</v>
      </c>
      <c r="GS119" s="26">
        <v>2.4738295671971797</v>
      </c>
      <c r="GT119" s="26">
        <v>20.905887571969608</v>
      </c>
      <c r="GU119" s="26">
        <v>19.836322689539095</v>
      </c>
      <c r="GV119" s="26">
        <v>3.2658992822183124</v>
      </c>
      <c r="GW119" s="26">
        <v>2.3472661184517651</v>
      </c>
      <c r="GX119" s="26">
        <v>19.836322689539095</v>
      </c>
      <c r="GY119" s="26">
        <v>18.680362172189753</v>
      </c>
      <c r="GZ119" s="26">
        <v>3.0755791970406876</v>
      </c>
      <c r="HA119" s="26">
        <v>2.2104793259041222</v>
      </c>
      <c r="HB119" s="26">
        <v>18.680362172189753</v>
      </c>
      <c r="HC119" s="26">
        <v>18.36857773567365</v>
      </c>
      <c r="HD119" s="26">
        <v>3.0242462668720447</v>
      </c>
      <c r="HE119" s="26">
        <v>2.1735853382659411</v>
      </c>
      <c r="HF119" s="26">
        <v>18.36857773567365</v>
      </c>
      <c r="HG119" s="26">
        <v>18.427612028313277</v>
      </c>
      <c r="HH119" s="26">
        <v>3.0339658130286367</v>
      </c>
      <c r="HI119" s="26">
        <v>2.1805709674628706</v>
      </c>
      <c r="HJ119" s="26">
        <v>18.427612028313277</v>
      </c>
      <c r="HK119" s="26">
        <v>17.877810478378635</v>
      </c>
      <c r="HL119" s="26">
        <v>2.9434451799759693</v>
      </c>
      <c r="HM119" s="26">
        <v>2.1155120061708956</v>
      </c>
      <c r="HN119" s="26">
        <v>17.877810478378635</v>
      </c>
      <c r="HO119" s="26">
        <v>17.608447361184041</v>
      </c>
      <c r="HP119" s="26">
        <v>2.8990965965782092</v>
      </c>
      <c r="HQ119" s="26">
        <v>2.0836378060760943</v>
      </c>
      <c r="HR119" s="26">
        <v>17.608447361184041</v>
      </c>
      <c r="HS119" s="26">
        <v>15.398921909876496</v>
      </c>
      <c r="HT119" s="26">
        <v>2.5353150782792611</v>
      </c>
      <c r="HU119" s="26">
        <v>1.8221808661541536</v>
      </c>
      <c r="HV119" s="26">
        <v>15.398921909876496</v>
      </c>
      <c r="HW119" s="26">
        <v>17.388494046551688</v>
      </c>
      <c r="HX119" s="26">
        <v>2.8628829604309121</v>
      </c>
      <c r="HY119" s="26">
        <v>2.0576103527442346</v>
      </c>
      <c r="HZ119" s="26">
        <v>17.388494046551688</v>
      </c>
      <c r="IA119" s="26">
        <v>13.257258308986431</v>
      </c>
      <c r="IB119" s="26">
        <v>2.1827064962163893</v>
      </c>
      <c r="IC119" s="26">
        <v>1.5687541354959698</v>
      </c>
      <c r="ID119" s="26">
        <v>13.257258308986431</v>
      </c>
      <c r="IE119" s="26">
        <v>14.024928889078057</v>
      </c>
      <c r="IF119" s="26">
        <v>2.3090976038698017</v>
      </c>
      <c r="IG119" s="26">
        <v>1.6595939131595761</v>
      </c>
      <c r="IH119" s="26">
        <v>14.024928889078057</v>
      </c>
      <c r="II119" s="26">
        <v>15.352883743965442</v>
      </c>
      <c r="IJ119" s="26">
        <v>2.5277352452952551</v>
      </c>
      <c r="IK119" s="26">
        <v>1.8167330909445045</v>
      </c>
      <c r="IL119" s="26">
        <v>15.352883743965442</v>
      </c>
      <c r="IM119" s="27">
        <v>24.976229508196724</v>
      </c>
      <c r="IN119" s="27">
        <v>4.1121457489878548</v>
      </c>
      <c r="IO119" s="27">
        <v>2.9554801163918532</v>
      </c>
      <c r="IP119" s="27">
        <v>24.976229508196724</v>
      </c>
      <c r="IQ119" s="27">
        <v>21.804180435155356</v>
      </c>
      <c r="IR119" s="27">
        <v>3.5898920554506795</v>
      </c>
      <c r="IS119" s="27">
        <v>2.5801261038690142</v>
      </c>
      <c r="IT119" s="27">
        <v>21.804180435155356</v>
      </c>
      <c r="IU119" s="27">
        <v>21.120368784334286</v>
      </c>
      <c r="IV119" s="27">
        <v>3.4773076810914749</v>
      </c>
      <c r="IW119" s="27">
        <v>2.4992094972733105</v>
      </c>
      <c r="IX119" s="27">
        <v>21.120368784334286</v>
      </c>
      <c r="IY119" s="27">
        <v>20.317425471898165</v>
      </c>
      <c r="IZ119" s="27">
        <v>3.3451091870061753</v>
      </c>
      <c r="JA119" s="27">
        <v>2.4041958366358642</v>
      </c>
      <c r="JB119" s="27">
        <v>20.317425471898165</v>
      </c>
      <c r="JC119" s="27">
        <v>18.672407263493692</v>
      </c>
      <c r="JD119" s="27">
        <v>3.0742694819787184</v>
      </c>
      <c r="JE119" s="27">
        <v>2.2095380079012905</v>
      </c>
      <c r="JF119" s="27">
        <v>18.672407263493692</v>
      </c>
      <c r="JG119" s="27">
        <v>17.998097537655646</v>
      </c>
      <c r="JH119" s="27">
        <v>2.9632495271173935</v>
      </c>
      <c r="JI119" s="27">
        <v>2.1297457804015409</v>
      </c>
      <c r="JJ119" s="27">
        <v>17.998097537655646</v>
      </c>
      <c r="JK119" s="27">
        <v>18.18010537813689</v>
      </c>
      <c r="JL119" s="27">
        <v>2.9932157302735498</v>
      </c>
      <c r="JM119" s="27">
        <v>2.1512830806330752</v>
      </c>
      <c r="JN119" s="27">
        <v>18.18010537813689</v>
      </c>
      <c r="JO119" s="27">
        <v>17.956718186923155</v>
      </c>
      <c r="JP119" s="27">
        <v>2.9564367325298582</v>
      </c>
      <c r="JQ119" s="27">
        <v>2.1248492907901309</v>
      </c>
      <c r="JR119" s="27">
        <v>17.956718186923155</v>
      </c>
      <c r="JS119" s="27">
        <v>16.641365689811277</v>
      </c>
      <c r="JT119" s="27">
        <v>2.73987397322129</v>
      </c>
      <c r="JU119" s="27">
        <v>1.9692013716362522</v>
      </c>
      <c r="JV119" s="27">
        <v>16.641365689811277</v>
      </c>
      <c r="JW119" s="27">
        <v>15.899806856190114</v>
      </c>
      <c r="JX119" s="27">
        <v>2.6177819655265777</v>
      </c>
      <c r="JY119" s="27">
        <v>1.881451441760615</v>
      </c>
      <c r="JZ119" s="27">
        <v>15.899806856190114</v>
      </c>
      <c r="KA119" s="27">
        <v>13.841751207609745</v>
      </c>
      <c r="KB119" s="27">
        <v>2.2789387953149647</v>
      </c>
      <c r="KC119" s="27">
        <v>1.6379181836356829</v>
      </c>
      <c r="KD119" s="27">
        <v>13.841751207609745</v>
      </c>
      <c r="KE119" s="27">
        <v>15.565870387216989</v>
      </c>
      <c r="KF119" s="27">
        <v>2.5628018721193961</v>
      </c>
      <c r="KG119" s="27">
        <v>1.8419361660916322</v>
      </c>
      <c r="KH119" s="27">
        <v>15.565870387216989</v>
      </c>
      <c r="KI119" s="27">
        <v>12.184186371378216</v>
      </c>
      <c r="KJ119" s="27">
        <v>2.0060333836817037</v>
      </c>
      <c r="KK119" s="27">
        <v>1.4417756908905357</v>
      </c>
      <c r="KL119" s="27">
        <v>12.184186371378216</v>
      </c>
      <c r="KM119" s="27">
        <v>13.779549358903701</v>
      </c>
      <c r="KN119" s="27">
        <v>2.268697735204118</v>
      </c>
      <c r="KO119" s="27">
        <v>1.6305577320914177</v>
      </c>
      <c r="KP119" s="27">
        <v>13.779549358903701</v>
      </c>
      <c r="KQ119" s="27">
        <v>13.998359278727802</v>
      </c>
      <c r="KR119" s="27">
        <v>2.3047231201144287</v>
      </c>
      <c r="KS119" s="27">
        <v>1.6564498855526595</v>
      </c>
      <c r="KT119" s="27">
        <v>13.998359278727802</v>
      </c>
    </row>
    <row r="120" spans="1:306" ht="15" thickBot="1" x14ac:dyDescent="0.35">
      <c r="A120" s="2"/>
      <c r="B120" s="72" t="s">
        <v>582</v>
      </c>
      <c r="C120" s="72" t="s">
        <v>448</v>
      </c>
      <c r="D120" s="72" t="s">
        <v>843</v>
      </c>
      <c r="E120" s="85">
        <v>386458</v>
      </c>
      <c r="F120" s="82">
        <v>398693</v>
      </c>
      <c r="G120" s="20">
        <v>31.207968084000001</v>
      </c>
      <c r="H120" s="20">
        <v>10.495891503789387</v>
      </c>
      <c r="I120" s="20">
        <v>7.6566067229110981</v>
      </c>
      <c r="J120" s="20">
        <v>15.865725656363622</v>
      </c>
      <c r="K120" s="20">
        <v>31.247396304999999</v>
      </c>
      <c r="L120" s="20">
        <v>9.5673061182981449</v>
      </c>
      <c r="M120" s="20">
        <v>6.9792166124300268</v>
      </c>
      <c r="N120" s="20">
        <v>10.759376832337772</v>
      </c>
      <c r="O120" s="20">
        <v>31.346513700999999</v>
      </c>
      <c r="P120" s="20">
        <v>8.5038002666281542</v>
      </c>
      <c r="Q120" s="20">
        <v>6.2034039003024395</v>
      </c>
      <c r="R120" s="20">
        <v>5.1842200472952058</v>
      </c>
      <c r="S120" s="20">
        <v>31.484751671000001</v>
      </c>
      <c r="T120" s="20">
        <v>7.3934884751920764</v>
      </c>
      <c r="U120" s="20">
        <v>5.3934469067714277</v>
      </c>
      <c r="V120" s="20">
        <v>-6.6189932397861639E-2</v>
      </c>
      <c r="W120" s="20">
        <v>31.612887612999998</v>
      </c>
      <c r="X120" s="20">
        <v>6.4805840641728452</v>
      </c>
      <c r="Y120" s="20">
        <v>4.72749584884924</v>
      </c>
      <c r="Z120" s="20">
        <v>-5.4399092063415324</v>
      </c>
      <c r="AA120" s="20">
        <v>31.714994060999999</v>
      </c>
      <c r="AB120" s="20">
        <v>5.493937684441355</v>
      </c>
      <c r="AC120" s="20">
        <v>4.007751051424397</v>
      </c>
      <c r="AD120" s="20">
        <v>-10.730876141908787</v>
      </c>
      <c r="AE120" s="20">
        <v>31.822771900999999</v>
      </c>
      <c r="AF120" s="20">
        <v>5.3088033868541373</v>
      </c>
      <c r="AG120" s="20">
        <v>3.8726981588677289</v>
      </c>
      <c r="AH120" s="20">
        <v>-10.980932585371207</v>
      </c>
      <c r="AI120" s="20">
        <v>31.932826059</v>
      </c>
      <c r="AJ120" s="20">
        <v>5.347588598298322</v>
      </c>
      <c r="AK120" s="20">
        <v>3.9009914306289564</v>
      </c>
      <c r="AL120" s="20">
        <v>-11.25752280558541</v>
      </c>
      <c r="AM120" s="20">
        <v>32.053020889000003</v>
      </c>
      <c r="AN120" s="20">
        <v>5.31773533399911</v>
      </c>
      <c r="AO120" s="20">
        <v>3.8792138899549067</v>
      </c>
      <c r="AP120" s="20">
        <v>-11.597684629986269</v>
      </c>
      <c r="AQ120" s="20">
        <v>32.163444452999997</v>
      </c>
      <c r="AR120" s="20">
        <v>5.2763199378201486</v>
      </c>
      <c r="AS120" s="20">
        <v>3.8490019350484195</v>
      </c>
      <c r="AT120" s="20">
        <v>-11.874906545693023</v>
      </c>
      <c r="AU120" s="20">
        <v>30.774275693909704</v>
      </c>
      <c r="AV120" s="20">
        <v>4.9918894908996094</v>
      </c>
      <c r="AW120" s="20">
        <v>3.6415138840042416</v>
      </c>
      <c r="AX120" s="20">
        <v>-13.086216584781361</v>
      </c>
      <c r="AY120" s="20">
        <v>32.232303054776274</v>
      </c>
      <c r="AZ120" s="20">
        <v>5.2283958357619946</v>
      </c>
      <c r="BA120" s="20">
        <v>3.8140419698205528</v>
      </c>
      <c r="BB120" s="20">
        <v>-12.153184044173614</v>
      </c>
      <c r="BC120" s="20">
        <v>27.743812626827108</v>
      </c>
      <c r="BD120" s="20">
        <v>4.5003186449244161</v>
      </c>
      <c r="BE120" s="20">
        <v>3.2829197957629606</v>
      </c>
      <c r="BF120" s="20">
        <v>-14.917391941807772</v>
      </c>
      <c r="BG120" s="20">
        <v>26.204855765554196</v>
      </c>
      <c r="BH120" s="20">
        <v>4.2506847409733828</v>
      </c>
      <c r="BI120" s="20">
        <v>3.1008153383599888</v>
      </c>
      <c r="BJ120" s="20">
        <v>-16.25556056924863</v>
      </c>
      <c r="BK120" s="20">
        <v>24.694850800307599</v>
      </c>
      <c r="BL120" s="20">
        <v>4.0057471186490181</v>
      </c>
      <c r="BM120" s="20">
        <v>2.9221367530196671</v>
      </c>
      <c r="BN120" s="20">
        <v>-17.363577240127213</v>
      </c>
      <c r="BO120" s="23">
        <v>31.204147773999999</v>
      </c>
      <c r="BP120" s="23">
        <v>10.495891503789393</v>
      </c>
      <c r="BQ120" s="23">
        <v>7.6566067229111026</v>
      </c>
      <c r="BR120" s="23">
        <v>15.865725656363622</v>
      </c>
      <c r="BS120" s="23">
        <v>31.253280733</v>
      </c>
      <c r="BT120" s="23">
        <v>10.026731274981934</v>
      </c>
      <c r="BU120" s="23">
        <v>7.3143608678817511</v>
      </c>
      <c r="BV120" s="23">
        <v>13.220996167678717</v>
      </c>
      <c r="BW120" s="23">
        <v>31.264415153000002</v>
      </c>
      <c r="BX120" s="23">
        <v>9.2875827070792951</v>
      </c>
      <c r="BY120" s="23">
        <v>6.7751622783965013</v>
      </c>
      <c r="BZ120" s="23">
        <v>9.1386495975220932</v>
      </c>
      <c r="CA120" s="23">
        <v>31.317112041000001</v>
      </c>
      <c r="CB120" s="23">
        <v>8.5405070492353534</v>
      </c>
      <c r="CC120" s="23">
        <v>6.2301809871640224</v>
      </c>
      <c r="CD120" s="23">
        <v>5.0892106825746239</v>
      </c>
      <c r="CE120" s="23">
        <v>31.356480536999999</v>
      </c>
      <c r="CF120" s="23">
        <v>7.7703810827031878</v>
      </c>
      <c r="CG120" s="23">
        <v>5.6683848166615229</v>
      </c>
      <c r="CH120" s="23">
        <v>0.95318284609814441</v>
      </c>
      <c r="CI120" s="23">
        <v>31.380453693</v>
      </c>
      <c r="CJ120" s="23">
        <v>7.0170805731790402</v>
      </c>
      <c r="CK120" s="23">
        <v>5.118862582793863</v>
      </c>
      <c r="CL120" s="23">
        <v>-3.085677059751486</v>
      </c>
      <c r="CM120" s="23">
        <v>31.434198993999999</v>
      </c>
      <c r="CN120" s="23">
        <v>6.9502026358511841</v>
      </c>
      <c r="CO120" s="23">
        <v>5.0700760586216171</v>
      </c>
      <c r="CP120" s="23">
        <v>-3.1689794933637181</v>
      </c>
      <c r="CQ120" s="23">
        <v>31.515499171000002</v>
      </c>
      <c r="CR120" s="23">
        <v>6.8790824537589659</v>
      </c>
      <c r="CS120" s="23">
        <v>5.0181948759564436</v>
      </c>
      <c r="CT120" s="23">
        <v>-3.3577417603716668</v>
      </c>
      <c r="CU120" s="23">
        <v>31.616117709000001</v>
      </c>
      <c r="CV120" s="23">
        <v>6.7722419699607546</v>
      </c>
      <c r="CW120" s="23">
        <v>4.9402562305128317</v>
      </c>
      <c r="CX120" s="23">
        <v>-3.649075525574613</v>
      </c>
      <c r="CY120" s="23">
        <v>31.688174965999998</v>
      </c>
      <c r="CZ120" s="23">
        <v>6.6868463505300522</v>
      </c>
      <c r="DA120" s="23">
        <v>4.8779613150590837</v>
      </c>
      <c r="DB120" s="23">
        <v>-3.8520013096197765</v>
      </c>
      <c r="DC120" s="23">
        <v>31.90048225</v>
      </c>
      <c r="DD120" s="23">
        <v>6.5878194741223917</v>
      </c>
      <c r="DE120" s="23">
        <v>4.8057225874218892</v>
      </c>
      <c r="DF120" s="23">
        <v>-4.6412770187184549</v>
      </c>
      <c r="DG120" s="23">
        <v>31.753496115000001</v>
      </c>
      <c r="DH120" s="23">
        <v>6.6683720588142457</v>
      </c>
      <c r="DI120" s="23">
        <v>4.864484576460824</v>
      </c>
      <c r="DJ120" s="23">
        <v>-4.0637761394057001</v>
      </c>
      <c r="DK120" s="23">
        <v>32.112276217000002</v>
      </c>
      <c r="DL120" s="23">
        <v>6.2588268840873669</v>
      </c>
      <c r="DM120" s="23">
        <v>4.5657270733923605</v>
      </c>
      <c r="DN120" s="23">
        <v>-5.5102646649756224</v>
      </c>
      <c r="DO120" s="23">
        <v>32.268356396000001</v>
      </c>
      <c r="DP120" s="23">
        <v>6.4793868968917678</v>
      </c>
      <c r="DQ120" s="23">
        <v>4.7266225319852619</v>
      </c>
      <c r="DR120" s="23">
        <v>-6.0850295785090651</v>
      </c>
      <c r="DS120" s="23">
        <v>32.397023943000001</v>
      </c>
      <c r="DT120" s="23">
        <v>6.5163087785467466</v>
      </c>
      <c r="DU120" s="23">
        <v>4.7535565306074821</v>
      </c>
      <c r="DV120" s="23">
        <v>-6.61093751423833</v>
      </c>
      <c r="DW120" s="25">
        <v>31.207968084000001</v>
      </c>
      <c r="DX120" s="25">
        <v>10.495891503789387</v>
      </c>
      <c r="DY120" s="25">
        <v>7.6566067229110981</v>
      </c>
      <c r="DZ120" s="25">
        <v>15.865725656363622</v>
      </c>
      <c r="EA120" s="25">
        <v>31.247445280000001</v>
      </c>
      <c r="EB120" s="25">
        <v>9.8734186882274173</v>
      </c>
      <c r="EC120" s="25">
        <v>7.2025214703396072</v>
      </c>
      <c r="ED120" s="25">
        <v>12.361931185207355</v>
      </c>
      <c r="EE120" s="25">
        <v>31.346587002</v>
      </c>
      <c r="EF120" s="25">
        <v>8.8786677963356873</v>
      </c>
      <c r="EG120" s="25">
        <v>6.4768645441289801</v>
      </c>
      <c r="EH120" s="25">
        <v>6.9929413675808689</v>
      </c>
      <c r="EI120" s="25">
        <v>31.484849815</v>
      </c>
      <c r="EJ120" s="25">
        <v>7.7787795729906657</v>
      </c>
      <c r="EK120" s="25">
        <v>5.6745113983982147</v>
      </c>
      <c r="EL120" s="25">
        <v>1.7447263708930194</v>
      </c>
      <c r="EM120" s="25">
        <v>31.613112262999998</v>
      </c>
      <c r="EN120" s="25">
        <v>6.8651906021636648</v>
      </c>
      <c r="EO120" s="25">
        <v>5.008060963627047</v>
      </c>
      <c r="EP120" s="25">
        <v>-3.6096556764572796</v>
      </c>
      <c r="EQ120" s="25">
        <v>31.715302829999999</v>
      </c>
      <c r="ER120" s="25">
        <v>5.8683168700927455</v>
      </c>
      <c r="ES120" s="25">
        <v>4.280855455060955</v>
      </c>
      <c r="ET120" s="25">
        <v>-8.8759753573504554</v>
      </c>
      <c r="EU120" s="25">
        <v>31.823148748000001</v>
      </c>
      <c r="EV120" s="25">
        <v>5.687524985964127</v>
      </c>
      <c r="EW120" s="25">
        <v>4.1489702926650613</v>
      </c>
      <c r="EX120" s="25">
        <v>-9.0991428005465735</v>
      </c>
      <c r="EY120" s="25">
        <v>31.933046941000001</v>
      </c>
      <c r="EZ120" s="25">
        <v>5.6822112099181119</v>
      </c>
      <c r="FA120" s="25">
        <v>4.1450939670205678</v>
      </c>
      <c r="FB120" s="25">
        <v>-9.3540234062915459</v>
      </c>
      <c r="FC120" s="25">
        <v>32.053264194999997</v>
      </c>
      <c r="FD120" s="25">
        <v>5.6648379659987995</v>
      </c>
      <c r="FE120" s="25">
        <v>4.1324204274605068</v>
      </c>
      <c r="FF120" s="25">
        <v>-9.6812512521173559</v>
      </c>
      <c r="FG120" s="25">
        <v>32.163542511000003</v>
      </c>
      <c r="FH120" s="25">
        <v>5.628889870511574</v>
      </c>
      <c r="FI120" s="25">
        <v>4.1061967922901195</v>
      </c>
      <c r="FJ120" s="25">
        <v>-9.9567914545351783</v>
      </c>
      <c r="FK120" s="25">
        <v>32.554540946000003</v>
      </c>
      <c r="FL120" s="25">
        <v>5.4050637435680429</v>
      </c>
      <c r="FM120" s="25">
        <v>3.9429187489052131</v>
      </c>
      <c r="FN120" s="25">
        <v>-11.015931282896744</v>
      </c>
      <c r="FO120" s="25">
        <v>32.272294293999998</v>
      </c>
      <c r="FP120" s="25">
        <v>5.5825612200600858</v>
      </c>
      <c r="FQ120" s="25">
        <v>4.0724006867966329</v>
      </c>
      <c r="FR120" s="25">
        <v>-10.239291638042978</v>
      </c>
      <c r="FS120" s="25">
        <v>31.454849981590275</v>
      </c>
      <c r="FT120" s="25">
        <v>5.1022853185135624</v>
      </c>
      <c r="FU120" s="25">
        <v>3.7220461032621448</v>
      </c>
      <c r="FV120" s="25">
        <v>-12.153564790247913</v>
      </c>
      <c r="FW120" s="25">
        <v>30.971865521716499</v>
      </c>
      <c r="FX120" s="25">
        <v>5.0239404998249828</v>
      </c>
      <c r="FY120" s="25">
        <v>3.6648946487849652</v>
      </c>
      <c r="FZ120" s="25">
        <v>-12.904866784455322</v>
      </c>
      <c r="GA120" s="25">
        <v>30.311136525186757</v>
      </c>
      <c r="GB120" s="25">
        <v>4.9167637731681078</v>
      </c>
      <c r="GC120" s="25">
        <v>3.5867107188573013</v>
      </c>
      <c r="GD120" s="25">
        <v>-13.522406265827691</v>
      </c>
      <c r="GE120" s="26">
        <v>31.209773986999998</v>
      </c>
      <c r="GF120" s="26">
        <v>10.495891503789387</v>
      </c>
      <c r="GG120" s="26">
        <v>7.6566067229110981</v>
      </c>
      <c r="GH120" s="26">
        <v>15.865725656363622</v>
      </c>
      <c r="GI120" s="26">
        <v>31.243306097000001</v>
      </c>
      <c r="GJ120" s="26">
        <v>9.4016946005506004</v>
      </c>
      <c r="GK120" s="26">
        <v>6.8584053159603968</v>
      </c>
      <c r="GL120" s="26">
        <v>9.8181286868014865</v>
      </c>
      <c r="GM120" s="26">
        <v>31.343526484999998</v>
      </c>
      <c r="GN120" s="26">
        <v>8.3238629203506171</v>
      </c>
      <c r="GO120" s="26">
        <v>6.0721421113716012</v>
      </c>
      <c r="GP120" s="26">
        <v>4.1571509717800836</v>
      </c>
      <c r="GQ120" s="26">
        <v>31.489943765</v>
      </c>
      <c r="GR120" s="26">
        <v>7.3197565198734802</v>
      </c>
      <c r="GS120" s="26">
        <v>5.3396604719000376</v>
      </c>
      <c r="GT120" s="26">
        <v>-1.0602054632856124</v>
      </c>
      <c r="GU120" s="26">
        <v>31.604617917999999</v>
      </c>
      <c r="GV120" s="26">
        <v>6.2791412861109093</v>
      </c>
      <c r="GW120" s="26">
        <v>4.5805461468411677</v>
      </c>
      <c r="GX120" s="26">
        <v>-6.4057403651957472</v>
      </c>
      <c r="GY120" s="26">
        <v>31.707571836</v>
      </c>
      <c r="GZ120" s="26">
        <v>5.2802418503370969</v>
      </c>
      <c r="HA120" s="26">
        <v>3.8518629156266866</v>
      </c>
      <c r="HB120" s="26">
        <v>-11.660357782290355</v>
      </c>
      <c r="HC120" s="26">
        <v>31.816538790999999</v>
      </c>
      <c r="HD120" s="26">
        <v>5.2682391291362949</v>
      </c>
      <c r="HE120" s="26">
        <v>3.843107097618649</v>
      </c>
      <c r="HF120" s="26">
        <v>-11.856865666517557</v>
      </c>
      <c r="HG120" s="26">
        <v>31.927561455999999</v>
      </c>
      <c r="HH120" s="26">
        <v>5.2384526207948188</v>
      </c>
      <c r="HI120" s="26">
        <v>3.821378254486357</v>
      </c>
      <c r="HJ120" s="26">
        <v>-12.075575083018968</v>
      </c>
      <c r="HK120" s="26">
        <v>31.922248208063383</v>
      </c>
      <c r="HL120" s="26">
        <v>5.1781018972042503</v>
      </c>
      <c r="HM120" s="26">
        <v>3.777353241860296</v>
      </c>
      <c r="HN120" s="26">
        <v>-12.375838269921942</v>
      </c>
      <c r="HO120" s="26">
        <v>31.478792407591502</v>
      </c>
      <c r="HP120" s="26">
        <v>5.1061690149466132</v>
      </c>
      <c r="HQ120" s="26">
        <v>3.7248792057392719</v>
      </c>
      <c r="HR120" s="26">
        <v>-12.6151910590659</v>
      </c>
      <c r="HS120" s="26">
        <v>29.085394515331878</v>
      </c>
      <c r="HT120" s="26">
        <v>4.7179363915456172</v>
      </c>
      <c r="HU120" s="26">
        <v>3.4416689121389337</v>
      </c>
      <c r="HV120" s="26">
        <v>-13.700985723672964</v>
      </c>
      <c r="HW120" s="26">
        <v>30.967699874895985</v>
      </c>
      <c r="HX120" s="26">
        <v>5.0232647910351815</v>
      </c>
      <c r="HY120" s="26">
        <v>3.6644017286303647</v>
      </c>
      <c r="HZ120" s="26">
        <v>-12.852532857470997</v>
      </c>
      <c r="IA120" s="26">
        <v>25.717159327941776</v>
      </c>
      <c r="IB120" s="26">
        <v>4.1715755932591954</v>
      </c>
      <c r="IC120" s="26">
        <v>3.0431063165000038</v>
      </c>
      <c r="ID120" s="26">
        <v>-15.380914204934072</v>
      </c>
      <c r="IE120" s="26">
        <v>24.322282904463126</v>
      </c>
      <c r="IF120" s="26">
        <v>3.9453129501112785</v>
      </c>
      <c r="IG120" s="26">
        <v>2.8780508684664077</v>
      </c>
      <c r="IH120" s="26">
        <v>-16.556853792052443</v>
      </c>
      <c r="II120" s="26">
        <v>23.078297919194341</v>
      </c>
      <c r="IJ120" s="26">
        <v>3.743526378867001</v>
      </c>
      <c r="IK120" s="26">
        <v>2.7308503741182797</v>
      </c>
      <c r="IL120" s="26">
        <v>-17.490414004701044</v>
      </c>
      <c r="IM120" s="27">
        <v>31.209773986999998</v>
      </c>
      <c r="IN120" s="27">
        <v>10.495891503789387</v>
      </c>
      <c r="IO120" s="27">
        <v>7.6566067229110981</v>
      </c>
      <c r="IP120" s="27">
        <v>15.865725656363622</v>
      </c>
      <c r="IQ120" s="27">
        <v>31.237480489999999</v>
      </c>
      <c r="IR120" s="27">
        <v>9.3334337855003504</v>
      </c>
      <c r="IS120" s="27">
        <v>6.8086100017427871</v>
      </c>
      <c r="IT120" s="27">
        <v>9.3422617033787674</v>
      </c>
      <c r="IU120" s="27">
        <v>31.329026281000001</v>
      </c>
      <c r="IV120" s="27">
        <v>8.2996503383555389</v>
      </c>
      <c r="IW120" s="27">
        <v>6.0544793699059882</v>
      </c>
      <c r="IX120" s="27">
        <v>3.6375948990490485</v>
      </c>
      <c r="IY120" s="27">
        <v>31.466925657000001</v>
      </c>
      <c r="IZ120" s="27">
        <v>7.2883640270735448</v>
      </c>
      <c r="JA120" s="27">
        <v>5.3167600854646269</v>
      </c>
      <c r="JB120" s="27">
        <v>-1.5603585838396867</v>
      </c>
      <c r="JC120" s="27">
        <v>31.572581427999999</v>
      </c>
      <c r="JD120" s="27">
        <v>6.320610007471533</v>
      </c>
      <c r="JE120" s="27">
        <v>4.6107970017252571</v>
      </c>
      <c r="JF120" s="27">
        <v>-6.8892454955699094</v>
      </c>
      <c r="JG120" s="27">
        <v>31.667507371999999</v>
      </c>
      <c r="JH120" s="27">
        <v>5.3111194616337967</v>
      </c>
      <c r="JI120" s="27">
        <v>3.8743877031739271</v>
      </c>
      <c r="JJ120" s="27">
        <v>-12.124275448123335</v>
      </c>
      <c r="JK120" s="27">
        <v>31.769141530999999</v>
      </c>
      <c r="JL120" s="27">
        <v>5.3658636048513291</v>
      </c>
      <c r="JM120" s="27">
        <v>3.9143227934755025</v>
      </c>
      <c r="JN120" s="27">
        <v>-12.301640104621526</v>
      </c>
      <c r="JO120" s="27">
        <v>31.874682208999999</v>
      </c>
      <c r="JP120" s="27">
        <v>5.3303655277146653</v>
      </c>
      <c r="JQ120" s="27">
        <v>3.8884274404264674</v>
      </c>
      <c r="JR120" s="27">
        <v>-12.520681727825163</v>
      </c>
      <c r="JS120" s="27">
        <v>32.021408919999999</v>
      </c>
      <c r="JT120" s="27">
        <v>5.2292318898054768</v>
      </c>
      <c r="JU120" s="27">
        <v>3.8146518596053065</v>
      </c>
      <c r="JV120" s="27">
        <v>-12.949855821337444</v>
      </c>
      <c r="JW120" s="27">
        <v>31.433025441438474</v>
      </c>
      <c r="JX120" s="27">
        <v>5.098745163947096</v>
      </c>
      <c r="JY120" s="27">
        <v>3.7194636097937273</v>
      </c>
      <c r="JZ120" s="27">
        <v>-13.331910146161285</v>
      </c>
      <c r="KA120" s="27">
        <v>28.513999720315169</v>
      </c>
      <c r="KB120" s="27">
        <v>4.6252505489682356</v>
      </c>
      <c r="KC120" s="27">
        <v>3.3740558803978526</v>
      </c>
      <c r="KD120" s="27">
        <v>-14.827986745210758</v>
      </c>
      <c r="KE120" s="27">
        <v>30.666908769439075</v>
      </c>
      <c r="KF120" s="27">
        <v>4.9744735222098502</v>
      </c>
      <c r="KG120" s="27">
        <v>3.6288091773189755</v>
      </c>
      <c r="KH120" s="27">
        <v>-13.720369405019923</v>
      </c>
      <c r="KI120" s="27">
        <v>24.95493497349112</v>
      </c>
      <c r="KJ120" s="27">
        <v>4.047935323621819</v>
      </c>
      <c r="KK120" s="27">
        <v>2.9529124611818256</v>
      </c>
      <c r="KL120" s="27">
        <v>-16.418628048759977</v>
      </c>
      <c r="KM120" s="27">
        <v>23.798588746341601</v>
      </c>
      <c r="KN120" s="27">
        <v>3.8603646189019845</v>
      </c>
      <c r="KO120" s="27">
        <v>2.8160822435428043</v>
      </c>
      <c r="KP120" s="27">
        <v>-17.371478974581365</v>
      </c>
      <c r="KQ120" s="27">
        <v>22.835772838016528</v>
      </c>
      <c r="KR120" s="27">
        <v>3.7041864309165544</v>
      </c>
      <c r="KS120" s="27">
        <v>2.7021524297990558</v>
      </c>
      <c r="KT120" s="27">
        <v>-17.718518248518585</v>
      </c>
    </row>
    <row r="121" spans="1:306" ht="15" thickBot="1" x14ac:dyDescent="0.35">
      <c r="A121" s="2"/>
      <c r="B121" s="72" t="s">
        <v>583</v>
      </c>
      <c r="C121" s="72" t="s">
        <v>855</v>
      </c>
      <c r="D121" s="72" t="s">
        <v>840</v>
      </c>
      <c r="E121" s="85">
        <v>343201</v>
      </c>
      <c r="F121" s="82">
        <v>571738</v>
      </c>
      <c r="G121" s="20">
        <v>2.4420335980000001</v>
      </c>
      <c r="H121" s="20">
        <v>2.4420335980000001</v>
      </c>
      <c r="I121" s="20">
        <v>2.4420335980000001</v>
      </c>
      <c r="J121" s="20">
        <v>0.46890744733857859</v>
      </c>
      <c r="K121" s="20">
        <v>2.4543060190000001</v>
      </c>
      <c r="L121" s="20">
        <v>2.4543060190000001</v>
      </c>
      <c r="M121" s="20">
        <v>2.4543060190000001</v>
      </c>
      <c r="N121" s="20">
        <v>0.39255052223106723</v>
      </c>
      <c r="O121" s="20">
        <v>2.4745950190000001</v>
      </c>
      <c r="P121" s="20">
        <v>2.4745950190000001</v>
      </c>
      <c r="Q121" s="20">
        <v>2.4745950190000001</v>
      </c>
      <c r="R121" s="20">
        <v>0.30252143227156703</v>
      </c>
      <c r="S121" s="20">
        <v>2.495067922</v>
      </c>
      <c r="T121" s="20">
        <v>2.495067922</v>
      </c>
      <c r="U121" s="20">
        <v>2.495067922</v>
      </c>
      <c r="V121" s="20">
        <v>0.30384034043519947</v>
      </c>
      <c r="W121" s="20">
        <v>2.514218042</v>
      </c>
      <c r="X121" s="20">
        <v>2.514218042</v>
      </c>
      <c r="Y121" s="20">
        <v>2.514218042</v>
      </c>
      <c r="Z121" s="20">
        <v>0.21318214874392138</v>
      </c>
      <c r="AA121" s="20">
        <v>2.534217033</v>
      </c>
      <c r="AB121" s="20">
        <v>2.534217033</v>
      </c>
      <c r="AC121" s="20">
        <v>2.534217033</v>
      </c>
      <c r="AD121" s="20">
        <v>0.11539192022591283</v>
      </c>
      <c r="AE121" s="20">
        <v>2.5553553099999999</v>
      </c>
      <c r="AF121" s="20">
        <v>2.5553553099999999</v>
      </c>
      <c r="AG121" s="20">
        <v>2.5553553099999999</v>
      </c>
      <c r="AH121" s="20">
        <v>7.0555794212855627E-2</v>
      </c>
      <c r="AI121" s="20">
        <v>2.5777556910000001</v>
      </c>
      <c r="AJ121" s="20">
        <v>2.5777556910000001</v>
      </c>
      <c r="AK121" s="20">
        <v>2.5777556910000001</v>
      </c>
      <c r="AL121" s="20">
        <v>1.3098482254447763E-2</v>
      </c>
      <c r="AM121" s="20">
        <v>2.6064380890000001</v>
      </c>
      <c r="AN121" s="20">
        <v>2.6064380890000001</v>
      </c>
      <c r="AO121" s="20">
        <v>2.6064380890000001</v>
      </c>
      <c r="AP121" s="20">
        <v>-8.0874440073526177E-2</v>
      </c>
      <c r="AQ121" s="20">
        <v>2.6277490289999998</v>
      </c>
      <c r="AR121" s="20">
        <v>2.6277490289999998</v>
      </c>
      <c r="AS121" s="20">
        <v>2.6277490289999998</v>
      </c>
      <c r="AT121" s="20">
        <v>-0.14387191628744311</v>
      </c>
      <c r="AU121" s="20">
        <v>2.701776867</v>
      </c>
      <c r="AV121" s="20">
        <v>2.701776867</v>
      </c>
      <c r="AW121" s="20">
        <v>2.701776867</v>
      </c>
      <c r="AX121" s="20">
        <v>-0.41363442712505849</v>
      </c>
      <c r="AY121" s="20">
        <v>2.6480534260000002</v>
      </c>
      <c r="AZ121" s="20">
        <v>2.6480534260000002</v>
      </c>
      <c r="BA121" s="20">
        <v>2.6480534260000002</v>
      </c>
      <c r="BB121" s="20">
        <v>-0.18796056163017205</v>
      </c>
      <c r="BC121" s="20">
        <v>2.7487571530000001</v>
      </c>
      <c r="BD121" s="20">
        <v>2.7487571530000001</v>
      </c>
      <c r="BE121" s="20">
        <v>2.7487571530000001</v>
      </c>
      <c r="BF121" s="20">
        <v>-0.6972428258045249</v>
      </c>
      <c r="BG121" s="20">
        <v>2.7641488289999998</v>
      </c>
      <c r="BH121" s="20">
        <v>2.7641488289999998</v>
      </c>
      <c r="BI121" s="20">
        <v>2.7641488289999998</v>
      </c>
      <c r="BJ121" s="20">
        <v>-0.86040574078309984</v>
      </c>
      <c r="BK121" s="20">
        <v>2.7606638079999999</v>
      </c>
      <c r="BL121" s="20">
        <v>2.7606638079999999</v>
      </c>
      <c r="BM121" s="20">
        <v>2.7606638079999999</v>
      </c>
      <c r="BN121" s="20">
        <v>-0.92809052663697056</v>
      </c>
      <c r="BO121" s="23">
        <v>2.4398683440000002</v>
      </c>
      <c r="BP121" s="23">
        <v>2.4398683440000002</v>
      </c>
      <c r="BQ121" s="23">
        <v>2.4398683440000002</v>
      </c>
      <c r="BR121" s="23">
        <v>0.46890744733857859</v>
      </c>
      <c r="BS121" s="23">
        <v>2.451959741</v>
      </c>
      <c r="BT121" s="23">
        <v>2.451959741</v>
      </c>
      <c r="BU121" s="23">
        <v>2.451959741</v>
      </c>
      <c r="BV121" s="23">
        <v>0.39714839248540557</v>
      </c>
      <c r="BW121" s="23">
        <v>2.4555910020000002</v>
      </c>
      <c r="BX121" s="23">
        <v>2.4555910020000002</v>
      </c>
      <c r="BY121" s="23">
        <v>2.4555910020000002</v>
      </c>
      <c r="BZ121" s="23">
        <v>0.35933213583750101</v>
      </c>
      <c r="CA121" s="23">
        <v>2.4643200740000002</v>
      </c>
      <c r="CB121" s="23">
        <v>2.4643200740000002</v>
      </c>
      <c r="CC121" s="23">
        <v>2.4643200740000002</v>
      </c>
      <c r="CD121" s="23">
        <v>0.4047950929100117</v>
      </c>
      <c r="CE121" s="23">
        <v>2.4729860700000001</v>
      </c>
      <c r="CF121" s="23">
        <v>2.4729860700000001</v>
      </c>
      <c r="CG121" s="23">
        <v>2.4729860700000001</v>
      </c>
      <c r="CH121" s="23">
        <v>0.36346201382902321</v>
      </c>
      <c r="CI121" s="23">
        <v>2.4770022259999998</v>
      </c>
      <c r="CJ121" s="23">
        <v>2.4770022259999998</v>
      </c>
      <c r="CK121" s="23">
        <v>2.4770022259999998</v>
      </c>
      <c r="CL121" s="23">
        <v>0.32415682938031254</v>
      </c>
      <c r="CM121" s="23">
        <v>2.4853788529999998</v>
      </c>
      <c r="CN121" s="23">
        <v>2.4853788529999998</v>
      </c>
      <c r="CO121" s="23">
        <v>2.4853788529999998</v>
      </c>
      <c r="CP121" s="23">
        <v>0.3162691057158209</v>
      </c>
      <c r="CQ121" s="23">
        <v>2.4982296530000001</v>
      </c>
      <c r="CR121" s="23">
        <v>2.4982296530000001</v>
      </c>
      <c r="CS121" s="23">
        <v>2.4982296530000001</v>
      </c>
      <c r="CT121" s="23">
        <v>0.27626430313472206</v>
      </c>
      <c r="CU121" s="23">
        <v>2.5140784599999999</v>
      </c>
      <c r="CV121" s="23">
        <v>2.5140784599999999</v>
      </c>
      <c r="CW121" s="23">
        <v>2.5140784599999999</v>
      </c>
      <c r="CX121" s="23">
        <v>0.19451342189417753</v>
      </c>
      <c r="CY121" s="23">
        <v>2.520290659</v>
      </c>
      <c r="CZ121" s="23">
        <v>2.520290659</v>
      </c>
      <c r="DA121" s="23">
        <v>2.520290659</v>
      </c>
      <c r="DB121" s="23">
        <v>0.17125532349382566</v>
      </c>
      <c r="DC121" s="23">
        <v>2.5539000540000001</v>
      </c>
      <c r="DD121" s="23">
        <v>2.5539000540000001</v>
      </c>
      <c r="DE121" s="23">
        <v>2.5539000540000001</v>
      </c>
      <c r="DF121" s="23">
        <v>3.5475856329191258E-2</v>
      </c>
      <c r="DG121" s="23">
        <v>2.5261723059999999</v>
      </c>
      <c r="DH121" s="23">
        <v>2.5261723059999999</v>
      </c>
      <c r="DI121" s="23">
        <v>2.5261723059999999</v>
      </c>
      <c r="DJ121" s="23">
        <v>0.16260670215791673</v>
      </c>
      <c r="DK121" s="23">
        <v>2.5894856449999999</v>
      </c>
      <c r="DL121" s="23">
        <v>2.5894856449999999</v>
      </c>
      <c r="DM121" s="23">
        <v>2.5894856449999999</v>
      </c>
      <c r="DN121" s="23">
        <v>-0.20570320866262559</v>
      </c>
      <c r="DO121" s="23">
        <v>2.6055627870000002</v>
      </c>
      <c r="DP121" s="23">
        <v>2.6055627870000002</v>
      </c>
      <c r="DQ121" s="23">
        <v>2.6055627870000002</v>
      </c>
      <c r="DR121" s="23">
        <v>-0.45684727473618203</v>
      </c>
      <c r="DS121" s="23">
        <v>2.6116445619999999</v>
      </c>
      <c r="DT121" s="23">
        <v>2.6116445619999999</v>
      </c>
      <c r="DU121" s="23">
        <v>2.6116445619999999</v>
      </c>
      <c r="DV121" s="23">
        <v>-0.59551302420325314</v>
      </c>
      <c r="DW121" s="25">
        <v>2.4420335980000001</v>
      </c>
      <c r="DX121" s="25">
        <v>2.4420335980000001</v>
      </c>
      <c r="DY121" s="25">
        <v>2.4420335980000001</v>
      </c>
      <c r="DZ121" s="25">
        <v>0.46890744733857859</v>
      </c>
      <c r="EA121" s="25">
        <v>2.4543060190000001</v>
      </c>
      <c r="EB121" s="25">
        <v>2.4543060190000001</v>
      </c>
      <c r="EC121" s="25">
        <v>2.4543060190000001</v>
      </c>
      <c r="ED121" s="25">
        <v>0.4025254404922074</v>
      </c>
      <c r="EE121" s="25">
        <v>2.4745950190000001</v>
      </c>
      <c r="EF121" s="25">
        <v>2.4745950190000001</v>
      </c>
      <c r="EG121" s="25">
        <v>2.4745950190000001</v>
      </c>
      <c r="EH121" s="25">
        <v>0.32680976846696175</v>
      </c>
      <c r="EI121" s="25">
        <v>2.495067922</v>
      </c>
      <c r="EJ121" s="25">
        <v>2.495067922</v>
      </c>
      <c r="EK121" s="25">
        <v>2.495067922</v>
      </c>
      <c r="EL121" s="25">
        <v>0.35140435483186283</v>
      </c>
      <c r="EM121" s="25">
        <v>2.514218042</v>
      </c>
      <c r="EN121" s="25">
        <v>2.514218042</v>
      </c>
      <c r="EO121" s="25">
        <v>2.514218042</v>
      </c>
      <c r="EP121" s="25">
        <v>0.29460378016425781</v>
      </c>
      <c r="EQ121" s="25">
        <v>2.534217033</v>
      </c>
      <c r="ER121" s="25">
        <v>2.534217033</v>
      </c>
      <c r="ES121" s="25">
        <v>2.534217033</v>
      </c>
      <c r="ET121" s="25">
        <v>0.2435555700492309</v>
      </c>
      <c r="EU121" s="25">
        <v>2.5553553099999999</v>
      </c>
      <c r="EV121" s="25">
        <v>2.5553553099999999</v>
      </c>
      <c r="EW121" s="25">
        <v>2.5553553099999999</v>
      </c>
      <c r="EX121" s="25">
        <v>0.24256526944775603</v>
      </c>
      <c r="EY121" s="25">
        <v>2.5777556910000001</v>
      </c>
      <c r="EZ121" s="25">
        <v>2.5777556910000001</v>
      </c>
      <c r="FA121" s="25">
        <v>2.5777556910000001</v>
      </c>
      <c r="FB121" s="25">
        <v>0.21774977930061068</v>
      </c>
      <c r="FC121" s="25">
        <v>2.6064380890000001</v>
      </c>
      <c r="FD121" s="25">
        <v>2.6064380890000001</v>
      </c>
      <c r="FE121" s="25">
        <v>2.6064380890000001</v>
      </c>
      <c r="FF121" s="25">
        <v>0.12596324404948711</v>
      </c>
      <c r="FG121" s="25">
        <v>2.6277490289999998</v>
      </c>
      <c r="FH121" s="25">
        <v>2.6277490289999998</v>
      </c>
      <c r="FI121" s="25">
        <v>2.6277490289999998</v>
      </c>
      <c r="FJ121" s="25">
        <v>5.9943228976444107E-2</v>
      </c>
      <c r="FK121" s="25">
        <v>2.701776867</v>
      </c>
      <c r="FL121" s="25">
        <v>2.701776867</v>
      </c>
      <c r="FM121" s="25">
        <v>2.701776867</v>
      </c>
      <c r="FN121" s="25">
        <v>-0.19160783147648264</v>
      </c>
      <c r="FO121" s="25">
        <v>2.6480534260000002</v>
      </c>
      <c r="FP121" s="25">
        <v>2.6480534260000002</v>
      </c>
      <c r="FQ121" s="25">
        <v>2.6480534260000002</v>
      </c>
      <c r="FR121" s="25">
        <v>1.0068804282977961E-2</v>
      </c>
      <c r="FS121" s="25">
        <v>2.7487571530000001</v>
      </c>
      <c r="FT121" s="25">
        <v>2.7487571530000001</v>
      </c>
      <c r="FU121" s="25">
        <v>2.7487571530000001</v>
      </c>
      <c r="FV121" s="25">
        <v>-0.40186736674933954</v>
      </c>
      <c r="FW121" s="25">
        <v>2.7641488289999998</v>
      </c>
      <c r="FX121" s="25">
        <v>2.7641488289999998</v>
      </c>
      <c r="FY121" s="25">
        <v>2.7641488289999998</v>
      </c>
      <c r="FZ121" s="25">
        <v>-0.59158854255820703</v>
      </c>
      <c r="GA121" s="25">
        <v>2.7606638079999999</v>
      </c>
      <c r="GB121" s="25">
        <v>2.7606638079999999</v>
      </c>
      <c r="GC121" s="25">
        <v>2.7606638079999999</v>
      </c>
      <c r="GD121" s="25">
        <v>-0.56745224684229711</v>
      </c>
      <c r="GE121" s="26">
        <v>2.4430094819999999</v>
      </c>
      <c r="GF121" s="26">
        <v>2.4430094819999999</v>
      </c>
      <c r="GG121" s="26">
        <v>2.4430094819999999</v>
      </c>
      <c r="GH121" s="26">
        <v>0.46890744733857859</v>
      </c>
      <c r="GI121" s="26">
        <v>2.455230282</v>
      </c>
      <c r="GJ121" s="26">
        <v>2.455230282</v>
      </c>
      <c r="GK121" s="26">
        <v>2.455230282</v>
      </c>
      <c r="GL121" s="26">
        <v>0.39527517968334114</v>
      </c>
      <c r="GM121" s="26">
        <v>2.4768216179999998</v>
      </c>
      <c r="GN121" s="26">
        <v>2.4768216179999998</v>
      </c>
      <c r="GO121" s="26">
        <v>2.4768216179999998</v>
      </c>
      <c r="GP121" s="26">
        <v>0.31048681541322698</v>
      </c>
      <c r="GQ121" s="26">
        <v>2.5023521020000001</v>
      </c>
      <c r="GR121" s="26">
        <v>2.5023521020000001</v>
      </c>
      <c r="GS121" s="26">
        <v>2.5023521020000001</v>
      </c>
      <c r="GT121" s="26">
        <v>0.31600263949579088</v>
      </c>
      <c r="GU121" s="26">
        <v>2.5331022089999999</v>
      </c>
      <c r="GV121" s="26">
        <v>2.5331022089999999</v>
      </c>
      <c r="GW121" s="26">
        <v>2.5331022089999999</v>
      </c>
      <c r="GX121" s="26">
        <v>0.23140961612661526</v>
      </c>
      <c r="GY121" s="26">
        <v>2.5593370159999997</v>
      </c>
      <c r="GZ121" s="26">
        <v>2.5593370159999997</v>
      </c>
      <c r="HA121" s="26">
        <v>2.5593370159999997</v>
      </c>
      <c r="HB121" s="26">
        <v>0.14387197700187637</v>
      </c>
      <c r="HC121" s="26">
        <v>2.5877296190000001</v>
      </c>
      <c r="HD121" s="26">
        <v>2.5877296190000001</v>
      </c>
      <c r="HE121" s="26">
        <v>2.5877296190000001</v>
      </c>
      <c r="HF121" s="26">
        <v>0.11314141782624931</v>
      </c>
      <c r="HG121" s="26">
        <v>2.6181913730000002</v>
      </c>
      <c r="HH121" s="26">
        <v>2.6181913730000002</v>
      </c>
      <c r="HI121" s="26">
        <v>2.6181913730000002</v>
      </c>
      <c r="HJ121" s="26">
        <v>7.3148607782643094E-2</v>
      </c>
      <c r="HK121" s="26">
        <v>2.6549032609999998</v>
      </c>
      <c r="HL121" s="26">
        <v>2.6549032609999998</v>
      </c>
      <c r="HM121" s="26">
        <v>2.6549032609999998</v>
      </c>
      <c r="HN121" s="26">
        <v>-4.2114931035319714E-3</v>
      </c>
      <c r="HO121" s="26">
        <v>2.6818077379999998</v>
      </c>
      <c r="HP121" s="26">
        <v>2.6818077379999998</v>
      </c>
      <c r="HQ121" s="26">
        <v>2.6818077379999998</v>
      </c>
      <c r="HR121" s="26">
        <v>-5.6466132289561433E-2</v>
      </c>
      <c r="HS121" s="26">
        <v>2.7512767500000002</v>
      </c>
      <c r="HT121" s="26">
        <v>2.7512767500000002</v>
      </c>
      <c r="HU121" s="26">
        <v>2.7512767500000002</v>
      </c>
      <c r="HV121" s="26">
        <v>-0.28676073658366175</v>
      </c>
      <c r="HW121" s="26">
        <v>2.7025771249999999</v>
      </c>
      <c r="HX121" s="26">
        <v>2.7025771249999999</v>
      </c>
      <c r="HY121" s="26">
        <v>2.7025771249999999</v>
      </c>
      <c r="HZ121" s="26">
        <v>-8.9876573377279723E-2</v>
      </c>
      <c r="IA121" s="26">
        <v>2.7970637329999999</v>
      </c>
      <c r="IB121" s="26">
        <v>2.7970637329999999</v>
      </c>
      <c r="IC121" s="26">
        <v>2.7970637329999999</v>
      </c>
      <c r="ID121" s="26">
        <v>-0.52927701309730457</v>
      </c>
      <c r="IE121" s="26">
        <v>2.8040315539999998</v>
      </c>
      <c r="IF121" s="26">
        <v>2.8040315539999998</v>
      </c>
      <c r="IG121" s="26">
        <v>2.8040315539999998</v>
      </c>
      <c r="IH121" s="26">
        <v>-0.65968026449324313</v>
      </c>
      <c r="II121" s="26">
        <v>2.7990975860000002</v>
      </c>
      <c r="IJ121" s="26">
        <v>2.7990975860000002</v>
      </c>
      <c r="IK121" s="26">
        <v>2.7990975860000002</v>
      </c>
      <c r="IL121" s="26">
        <v>-0.70453333734760548</v>
      </c>
      <c r="IM121" s="27">
        <v>2.4430094819999999</v>
      </c>
      <c r="IN121" s="27">
        <v>2.4430094819999999</v>
      </c>
      <c r="IO121" s="27">
        <v>2.4430094819999999</v>
      </c>
      <c r="IP121" s="27">
        <v>0.46890744733857859</v>
      </c>
      <c r="IQ121" s="27">
        <v>2.4534979379999999</v>
      </c>
      <c r="IR121" s="27">
        <v>2.4534979379999999</v>
      </c>
      <c r="IS121" s="27">
        <v>2.4534979379999999</v>
      </c>
      <c r="IT121" s="27">
        <v>0.39954358010448443</v>
      </c>
      <c r="IU121" s="27">
        <v>2.4731597220000001</v>
      </c>
      <c r="IV121" s="27">
        <v>2.4731597220000001</v>
      </c>
      <c r="IW121" s="27">
        <v>2.4731597220000001</v>
      </c>
      <c r="IX121" s="27">
        <v>0.31706977121230095</v>
      </c>
      <c r="IY121" s="27">
        <v>2.49732077</v>
      </c>
      <c r="IZ121" s="27">
        <v>2.49732077</v>
      </c>
      <c r="JA121" s="27">
        <v>2.49732077</v>
      </c>
      <c r="JB121" s="27">
        <v>0.31382465589501152</v>
      </c>
      <c r="JC121" s="27">
        <v>2.5263586089999999</v>
      </c>
      <c r="JD121" s="27">
        <v>2.5263586089999999</v>
      </c>
      <c r="JE121" s="27">
        <v>2.5263586089999999</v>
      </c>
      <c r="JF121" s="27">
        <v>0.2259260591041623</v>
      </c>
      <c r="JG121" s="27">
        <v>2.5521148030000003</v>
      </c>
      <c r="JH121" s="27">
        <v>2.5521148030000003</v>
      </c>
      <c r="JI121" s="27">
        <v>2.5521148030000003</v>
      </c>
      <c r="JJ121" s="27">
        <v>0.14566866312736493</v>
      </c>
      <c r="JK121" s="27">
        <v>2.5787854349999999</v>
      </c>
      <c r="JL121" s="27">
        <v>2.5787854349999999</v>
      </c>
      <c r="JM121" s="27">
        <v>2.5787854349999999</v>
      </c>
      <c r="JN121" s="27">
        <v>0.12244644138913308</v>
      </c>
      <c r="JO121" s="27">
        <v>2.606408896</v>
      </c>
      <c r="JP121" s="27">
        <v>2.606408896</v>
      </c>
      <c r="JQ121" s="27">
        <v>2.606408896</v>
      </c>
      <c r="JR121" s="27">
        <v>8.706509443951993E-2</v>
      </c>
      <c r="JS121" s="27">
        <v>2.6355953400000001</v>
      </c>
      <c r="JT121" s="27">
        <v>2.6355953400000001</v>
      </c>
      <c r="JU121" s="27">
        <v>2.6355953400000001</v>
      </c>
      <c r="JV121" s="27">
        <v>-1.1915210213362837E-2</v>
      </c>
      <c r="JW121" s="27">
        <v>2.6572751759999997</v>
      </c>
      <c r="JX121" s="27">
        <v>2.6572751759999997</v>
      </c>
      <c r="JY121" s="27">
        <v>2.6572751759999997</v>
      </c>
      <c r="JZ121" s="27">
        <v>-9.2272514811764239E-2</v>
      </c>
      <c r="KA121" s="27">
        <v>2.727840906</v>
      </c>
      <c r="KB121" s="27">
        <v>2.727840906</v>
      </c>
      <c r="KC121" s="27">
        <v>2.727840906</v>
      </c>
      <c r="KD121" s="27">
        <v>-0.40276452398499574</v>
      </c>
      <c r="KE121" s="27">
        <v>2.6774064119999998</v>
      </c>
      <c r="KF121" s="27">
        <v>2.6774064119999998</v>
      </c>
      <c r="KG121" s="27">
        <v>2.6774064119999998</v>
      </c>
      <c r="KH121" s="27">
        <v>-0.15501530738485414</v>
      </c>
      <c r="KI121" s="27">
        <v>2.7716965309999999</v>
      </c>
      <c r="KJ121" s="27">
        <v>2.7716965309999999</v>
      </c>
      <c r="KK121" s="27">
        <v>2.7716965309999999</v>
      </c>
      <c r="KL121" s="27">
        <v>-0.60911394101114036</v>
      </c>
      <c r="KM121" s="27">
        <v>2.7764002359999997</v>
      </c>
      <c r="KN121" s="27">
        <v>2.7764002359999997</v>
      </c>
      <c r="KO121" s="27">
        <v>2.7764002359999997</v>
      </c>
      <c r="KP121" s="27">
        <v>-0.69278179745288426</v>
      </c>
      <c r="KQ121" s="27">
        <v>2.767034191</v>
      </c>
      <c r="KR121" s="27">
        <v>2.767034191</v>
      </c>
      <c r="KS121" s="27">
        <v>2.767034191</v>
      </c>
      <c r="KT121" s="27">
        <v>-0.62764992974339151</v>
      </c>
    </row>
    <row r="122" spans="1:306" ht="15" thickBot="1" x14ac:dyDescent="0.35">
      <c r="A122" s="2"/>
      <c r="B122" s="72" t="s">
        <v>529</v>
      </c>
      <c r="C122" s="72" t="s">
        <v>529</v>
      </c>
      <c r="D122" s="72" t="s">
        <v>840</v>
      </c>
      <c r="E122" s="85">
        <v>301070</v>
      </c>
      <c r="F122" s="82">
        <v>513074</v>
      </c>
      <c r="G122" s="20">
        <v>19.967125898999999</v>
      </c>
      <c r="H122" s="20">
        <v>18.063292847503373</v>
      </c>
      <c r="I122" s="20">
        <v>12.982444228903976</v>
      </c>
      <c r="J122" s="20">
        <v>6.4710380932150606</v>
      </c>
      <c r="K122" s="20">
        <v>20.172707178</v>
      </c>
      <c r="L122" s="20">
        <v>17.794137371154459</v>
      </c>
      <c r="M122" s="20">
        <v>12.788996888482497</v>
      </c>
      <c r="N122" s="20">
        <v>5.0432721102359359</v>
      </c>
      <c r="O122" s="20">
        <v>20.272923432999999</v>
      </c>
      <c r="P122" s="20">
        <v>17.593841857914789</v>
      </c>
      <c r="Q122" s="20">
        <v>12.645040559374259</v>
      </c>
      <c r="R122" s="20">
        <v>4.1838690270376642</v>
      </c>
      <c r="S122" s="20">
        <v>20.398047524999999</v>
      </c>
      <c r="T122" s="20">
        <v>17.494386462106576</v>
      </c>
      <c r="U122" s="20">
        <v>12.573560008167773</v>
      </c>
      <c r="V122" s="20">
        <v>4.1067384851077264</v>
      </c>
      <c r="W122" s="20">
        <v>20.536796546000001</v>
      </c>
      <c r="X122" s="20">
        <v>17.303205486810963</v>
      </c>
      <c r="Y122" s="20">
        <v>12.436154476941731</v>
      </c>
      <c r="Z122" s="20">
        <v>3.3272040803208842</v>
      </c>
      <c r="AA122" s="20">
        <v>20.694708445</v>
      </c>
      <c r="AB122" s="20">
        <v>17.180047907115277</v>
      </c>
      <c r="AC122" s="20">
        <v>12.347638699488284</v>
      </c>
      <c r="AD122" s="20">
        <v>2.404951291119465</v>
      </c>
      <c r="AE122" s="20">
        <v>20.880810424</v>
      </c>
      <c r="AF122" s="20">
        <v>17.012832229681838</v>
      </c>
      <c r="AG122" s="20">
        <v>12.227457499703437</v>
      </c>
      <c r="AH122" s="20">
        <v>1.8256218381602594</v>
      </c>
      <c r="AI122" s="20">
        <v>21.082769690999999</v>
      </c>
      <c r="AJ122" s="20">
        <v>16.851642874245833</v>
      </c>
      <c r="AK122" s="20">
        <v>12.111607536194146</v>
      </c>
      <c r="AL122" s="20">
        <v>1.273688815433939</v>
      </c>
      <c r="AM122" s="20">
        <v>21.324391713000001</v>
      </c>
      <c r="AN122" s="20">
        <v>16.672008554532209</v>
      </c>
      <c r="AO122" s="20">
        <v>11.982500813684158</v>
      </c>
      <c r="AP122" s="20">
        <v>0.54983736144822259</v>
      </c>
      <c r="AQ122" s="20">
        <v>21.496020592000001</v>
      </c>
      <c r="AR122" s="20">
        <v>16.526816866083522</v>
      </c>
      <c r="AS122" s="20">
        <v>11.878148688426664</v>
      </c>
      <c r="AT122" s="20">
        <v>-3.6980151953684981E-3</v>
      </c>
      <c r="AU122" s="20">
        <v>22.123777357000002</v>
      </c>
      <c r="AV122" s="20">
        <v>15.71666701182048</v>
      </c>
      <c r="AW122" s="20">
        <v>11.295878036623643</v>
      </c>
      <c r="AX122" s="20">
        <v>-3.0091577280185184</v>
      </c>
      <c r="AY122" s="20">
        <v>21.661624164999999</v>
      </c>
      <c r="AZ122" s="20">
        <v>16.430361981563706</v>
      </c>
      <c r="BA122" s="20">
        <v>11.808824663762081</v>
      </c>
      <c r="BB122" s="20">
        <v>-0.35738048842661385</v>
      </c>
      <c r="BC122" s="20">
        <v>22.727778453999999</v>
      </c>
      <c r="BD122" s="20">
        <v>14.032609390015088</v>
      </c>
      <c r="BE122" s="20">
        <v>10.085512665374569</v>
      </c>
      <c r="BF122" s="20">
        <v>-9.5938190456777512</v>
      </c>
      <c r="BG122" s="20">
        <v>23.044478494</v>
      </c>
      <c r="BH122" s="20">
        <v>14.166780650831186</v>
      </c>
      <c r="BI122" s="20">
        <v>10.181944192304471</v>
      </c>
      <c r="BJ122" s="20">
        <v>-14.041161565852693</v>
      </c>
      <c r="BK122" s="20">
        <v>23.147818361999999</v>
      </c>
      <c r="BL122" s="20">
        <v>13.242920020540996</v>
      </c>
      <c r="BM122" s="20">
        <v>9.5179473668485723</v>
      </c>
      <c r="BN122" s="20">
        <v>-17.507606731100438</v>
      </c>
      <c r="BO122" s="23">
        <v>19.957185411000001</v>
      </c>
      <c r="BP122" s="23">
        <v>18.063292847503373</v>
      </c>
      <c r="BQ122" s="23">
        <v>12.982444228903976</v>
      </c>
      <c r="BR122" s="23">
        <v>6.4710380932150606</v>
      </c>
      <c r="BS122" s="23">
        <v>20.196105819</v>
      </c>
      <c r="BT122" s="23">
        <v>17.908757006931339</v>
      </c>
      <c r="BU122" s="23">
        <v>12.871376277532613</v>
      </c>
      <c r="BV122" s="23">
        <v>5.6396767164436223</v>
      </c>
      <c r="BW122" s="23">
        <v>20.263572795999998</v>
      </c>
      <c r="BX122" s="23">
        <v>17.851254554165674</v>
      </c>
      <c r="BY122" s="23">
        <v>12.830048132528384</v>
      </c>
      <c r="BZ122" s="23">
        <v>5.3165136537028594</v>
      </c>
      <c r="CA122" s="23">
        <v>20.356536094999999</v>
      </c>
      <c r="CB122" s="23">
        <v>17.864087741288284</v>
      </c>
      <c r="CC122" s="23">
        <v>12.839271596794005</v>
      </c>
      <c r="CD122" s="23">
        <v>5.6159502930505258</v>
      </c>
      <c r="CE122" s="23">
        <v>20.462976994000002</v>
      </c>
      <c r="CF122" s="23">
        <v>17.761900855619672</v>
      </c>
      <c r="CG122" s="23">
        <v>12.765827870042848</v>
      </c>
      <c r="CH122" s="23">
        <v>5.2515402393878166</v>
      </c>
      <c r="CI122" s="23">
        <v>20.585282589000002</v>
      </c>
      <c r="CJ122" s="23">
        <v>17.62736726034748</v>
      </c>
      <c r="CK122" s="23">
        <v>12.669135926205126</v>
      </c>
      <c r="CL122" s="23">
        <v>4.8624641529945833</v>
      </c>
      <c r="CM122" s="23">
        <v>20.740143772</v>
      </c>
      <c r="CN122" s="23">
        <v>17.576605811979768</v>
      </c>
      <c r="CO122" s="23">
        <v>12.632652673789533</v>
      </c>
      <c r="CP122" s="23">
        <v>4.7076713882297998</v>
      </c>
      <c r="CQ122" s="23">
        <v>20.933222219000001</v>
      </c>
      <c r="CR122" s="23">
        <v>17.516914218035879</v>
      </c>
      <c r="CS122" s="23">
        <v>12.589751149917156</v>
      </c>
      <c r="CT122" s="23">
        <v>4.3806275807667561</v>
      </c>
      <c r="CU122" s="23">
        <v>21.154272051</v>
      </c>
      <c r="CV122" s="23">
        <v>17.429126117761307</v>
      </c>
      <c r="CW122" s="23">
        <v>12.526656113735335</v>
      </c>
      <c r="CX122" s="23">
        <v>3.8345867856768105</v>
      </c>
      <c r="CY122" s="23">
        <v>21.221013056</v>
      </c>
      <c r="CZ122" s="23">
        <v>17.402440166600883</v>
      </c>
      <c r="DA122" s="23">
        <v>12.507476395200054</v>
      </c>
      <c r="DB122" s="23">
        <v>3.5881366551860676</v>
      </c>
      <c r="DC122" s="23">
        <v>21.507917754000001</v>
      </c>
      <c r="DD122" s="23">
        <v>17.188699769652711</v>
      </c>
      <c r="DE122" s="23">
        <v>12.353856963445839</v>
      </c>
      <c r="DF122" s="23">
        <v>2.5748740346110317</v>
      </c>
      <c r="DG122" s="23">
        <v>21.287805868</v>
      </c>
      <c r="DH122" s="23">
        <v>17.369555861896572</v>
      </c>
      <c r="DI122" s="23">
        <v>12.483841797929545</v>
      </c>
      <c r="DJ122" s="23">
        <v>3.4529667789775491</v>
      </c>
      <c r="DK122" s="23">
        <v>21.827178809999999</v>
      </c>
      <c r="DL122" s="23">
        <v>16.883158689562077</v>
      </c>
      <c r="DM122" s="23">
        <v>12.13425857319641</v>
      </c>
      <c r="DN122" s="23">
        <v>1.2279759850955791</v>
      </c>
      <c r="DO122" s="23">
        <v>22.001947458</v>
      </c>
      <c r="DP122" s="23">
        <v>17.079840974881225</v>
      </c>
      <c r="DQ122" s="23">
        <v>12.275618004255081</v>
      </c>
      <c r="DR122" s="23">
        <v>0.24965680312919503</v>
      </c>
      <c r="DS122" s="23">
        <v>22.09311495</v>
      </c>
      <c r="DT122" s="23">
        <v>17.238728133792137</v>
      </c>
      <c r="DU122" s="23">
        <v>12.389813333792411</v>
      </c>
      <c r="DV122" s="23">
        <v>-0.24523527025845482</v>
      </c>
      <c r="DW122" s="25">
        <v>19.967125898999999</v>
      </c>
      <c r="DX122" s="25">
        <v>18.063292847503373</v>
      </c>
      <c r="DY122" s="25">
        <v>12.982444228903976</v>
      </c>
      <c r="DZ122" s="25">
        <v>6.4710380932150606</v>
      </c>
      <c r="EA122" s="25">
        <v>20.176221839</v>
      </c>
      <c r="EB122" s="25">
        <v>17.907485351207942</v>
      </c>
      <c r="EC122" s="25">
        <v>12.870462313525788</v>
      </c>
      <c r="ED122" s="25">
        <v>5.6319215029633334</v>
      </c>
      <c r="EE122" s="25">
        <v>20.276755167000001</v>
      </c>
      <c r="EF122" s="25">
        <v>17.754464167496444</v>
      </c>
      <c r="EG122" s="25">
        <v>12.760482975863109</v>
      </c>
      <c r="EH122" s="25">
        <v>4.9777065529803686</v>
      </c>
      <c r="EI122" s="25">
        <v>20.402047268</v>
      </c>
      <c r="EJ122" s="25">
        <v>17.695214545970078</v>
      </c>
      <c r="EK122" s="25">
        <v>12.717899106269476</v>
      </c>
      <c r="EL122" s="25">
        <v>5.0448943637163772</v>
      </c>
      <c r="EM122" s="25">
        <v>20.540676628</v>
      </c>
      <c r="EN122" s="25">
        <v>17.567899288464375</v>
      </c>
      <c r="EO122" s="25">
        <v>12.626395123910866</v>
      </c>
      <c r="EP122" s="25">
        <v>4.5402720489912767</v>
      </c>
      <c r="EQ122" s="25">
        <v>20.698310878000001</v>
      </c>
      <c r="ER122" s="25">
        <v>17.466042022570143</v>
      </c>
      <c r="ES122" s="25">
        <v>12.553188301381645</v>
      </c>
      <c r="ET122" s="25">
        <v>4.0156884402525979</v>
      </c>
      <c r="EU122" s="25">
        <v>20.877930524</v>
      </c>
      <c r="EV122" s="25">
        <v>17.376014778748431</v>
      </c>
      <c r="EW122" s="25">
        <v>12.488483948644607</v>
      </c>
      <c r="EX122" s="25">
        <v>3.8512348918123305</v>
      </c>
      <c r="EY122" s="25">
        <v>21.0752512</v>
      </c>
      <c r="EZ122" s="25">
        <v>17.267196791284007</v>
      </c>
      <c r="FA122" s="25">
        <v>12.410274318468913</v>
      </c>
      <c r="FB122" s="25">
        <v>3.5917483426363859</v>
      </c>
      <c r="FC122" s="25">
        <v>21.312119893999999</v>
      </c>
      <c r="FD122" s="25">
        <v>17.109367025746337</v>
      </c>
      <c r="FE122" s="25">
        <v>12.29683895836861</v>
      </c>
      <c r="FF122" s="25">
        <v>3.0416807383273845</v>
      </c>
      <c r="FG122" s="25">
        <v>21.479189021</v>
      </c>
      <c r="FH122" s="25">
        <v>16.959098422020919</v>
      </c>
      <c r="FI122" s="25">
        <v>12.188837954139187</v>
      </c>
      <c r="FJ122" s="25">
        <v>2.4710974845883964</v>
      </c>
      <c r="FK122" s="25">
        <v>22.092091684</v>
      </c>
      <c r="FL122" s="25">
        <v>16.296787535578446</v>
      </c>
      <c r="FM122" s="25">
        <v>11.712822079402162</v>
      </c>
      <c r="FN122" s="25">
        <v>0.28032560769421622</v>
      </c>
      <c r="FO122" s="25">
        <v>21.640490710000002</v>
      </c>
      <c r="FP122" s="25">
        <v>16.816952627862278</v>
      </c>
      <c r="FQ122" s="25">
        <v>12.086674973080454</v>
      </c>
      <c r="FR122" s="25">
        <v>1.9724367233104019</v>
      </c>
      <c r="FS122" s="25">
        <v>22.63067582</v>
      </c>
      <c r="FT122" s="25">
        <v>15.292529304541617</v>
      </c>
      <c r="FU122" s="25">
        <v>10.991041915291309</v>
      </c>
      <c r="FV122" s="25">
        <v>-1.7144925297716505</v>
      </c>
      <c r="FW122" s="25">
        <v>22.864606089999999</v>
      </c>
      <c r="FX122" s="25">
        <v>16.256514186983082</v>
      </c>
      <c r="FY122" s="25">
        <v>11.683876830799674</v>
      </c>
      <c r="FZ122" s="25">
        <v>-2.6614537506057552</v>
      </c>
      <c r="GA122" s="25">
        <v>22.921212692000001</v>
      </c>
      <c r="GB122" s="25">
        <v>16.001013370946669</v>
      </c>
      <c r="GC122" s="25">
        <v>11.500243363599887</v>
      </c>
      <c r="GD122" s="25">
        <v>-2.4514630716357928</v>
      </c>
      <c r="GE122" s="26">
        <v>19.969996158000001</v>
      </c>
      <c r="GF122" s="26">
        <v>18.063292847503373</v>
      </c>
      <c r="GG122" s="26">
        <v>12.982444228903976</v>
      </c>
      <c r="GH122" s="26">
        <v>6.4710380932150606</v>
      </c>
      <c r="GI122" s="26">
        <v>20.184648844000002</v>
      </c>
      <c r="GJ122" s="26">
        <v>17.753840433980944</v>
      </c>
      <c r="GK122" s="26">
        <v>12.760034686304442</v>
      </c>
      <c r="GL122" s="26">
        <v>4.8444629060625406</v>
      </c>
      <c r="GM122" s="26">
        <v>20.297190370999999</v>
      </c>
      <c r="GN122" s="26">
        <v>17.564020555265316</v>
      </c>
      <c r="GO122" s="26">
        <v>12.623607401989913</v>
      </c>
      <c r="GP122" s="26">
        <v>3.97572331455026</v>
      </c>
      <c r="GQ122" s="26">
        <v>20.451596845000001</v>
      </c>
      <c r="GR122" s="26">
        <v>17.452288186721503</v>
      </c>
      <c r="GS122" s="26">
        <v>12.543303148749404</v>
      </c>
      <c r="GT122" s="26">
        <v>3.9072364057679465</v>
      </c>
      <c r="GU122" s="26">
        <v>20.638758169999999</v>
      </c>
      <c r="GV122" s="26">
        <v>17.27216979313501</v>
      </c>
      <c r="GW122" s="26">
        <v>12.413848512815754</v>
      </c>
      <c r="GX122" s="26">
        <v>3.1737947238641588</v>
      </c>
      <c r="GY122" s="26">
        <v>20.854165928</v>
      </c>
      <c r="GZ122" s="26">
        <v>17.028251316450572</v>
      </c>
      <c r="HA122" s="26">
        <v>12.23853950096011</v>
      </c>
      <c r="HB122" s="26">
        <v>2.336172980667838</v>
      </c>
      <c r="HC122" s="26">
        <v>21.096702183000001</v>
      </c>
      <c r="HD122" s="26">
        <v>15.100243063339565</v>
      </c>
      <c r="HE122" s="26">
        <v>10.852842007696042</v>
      </c>
      <c r="HF122" s="26">
        <v>1.8601049788444062</v>
      </c>
      <c r="HG122" s="26">
        <v>21.356193555000001</v>
      </c>
      <c r="HH122" s="26">
        <v>11.219136276731447</v>
      </c>
      <c r="HI122" s="26">
        <v>8.0634141426362778</v>
      </c>
      <c r="HJ122" s="26">
        <v>1.3238836503436389</v>
      </c>
      <c r="HK122" s="26">
        <v>21.675745143</v>
      </c>
      <c r="HL122" s="26">
        <v>7.2198069764513981</v>
      </c>
      <c r="HM122" s="26">
        <v>5.1890174292439246</v>
      </c>
      <c r="HN122" s="26">
        <v>0.76596816921813371</v>
      </c>
      <c r="HO122" s="26">
        <v>20.390385762338049</v>
      </c>
      <c r="HP122" s="26">
        <v>3.3571215425171954</v>
      </c>
      <c r="HQ122" s="26">
        <v>2.4128293530603706</v>
      </c>
      <c r="HR122" s="26">
        <v>0.25928640247195034</v>
      </c>
      <c r="HS122" s="26">
        <v>2.6844262295081971</v>
      </c>
      <c r="HT122" s="26">
        <v>0.44197031039136303</v>
      </c>
      <c r="HU122" s="26">
        <v>0.31765276430649858</v>
      </c>
      <c r="HV122" s="26">
        <v>-2.5524324210448057</v>
      </c>
      <c r="HW122" s="26">
        <v>2.6844262295081971</v>
      </c>
      <c r="HX122" s="26">
        <v>0.44197031039136303</v>
      </c>
      <c r="HY122" s="26">
        <v>0.31765276430649858</v>
      </c>
      <c r="HZ122" s="26">
        <v>-3.6199078763516468E-2</v>
      </c>
      <c r="IA122" s="26">
        <v>2.6844262295081971</v>
      </c>
      <c r="IB122" s="26">
        <v>0.44197031039136303</v>
      </c>
      <c r="IC122" s="26">
        <v>0.31765276430649858</v>
      </c>
      <c r="ID122" s="26">
        <v>-8.7742306244997579</v>
      </c>
      <c r="IE122" s="26">
        <v>2.6844262295081971</v>
      </c>
      <c r="IF122" s="26">
        <v>0.44197031039136303</v>
      </c>
      <c r="IG122" s="26">
        <v>0.31765276430649858</v>
      </c>
      <c r="IH122" s="26">
        <v>-13.053167930888815</v>
      </c>
      <c r="II122" s="26">
        <v>2.6844262295081971</v>
      </c>
      <c r="IJ122" s="26">
        <v>0.44197031039136303</v>
      </c>
      <c r="IK122" s="26">
        <v>0.31765276430649858</v>
      </c>
      <c r="IL122" s="26">
        <v>-16.37476150463641</v>
      </c>
      <c r="IM122" s="27">
        <v>19.969996158000001</v>
      </c>
      <c r="IN122" s="27">
        <v>18.063292847503373</v>
      </c>
      <c r="IO122" s="27">
        <v>12.982444228903976</v>
      </c>
      <c r="IP122" s="27">
        <v>6.4710380932150606</v>
      </c>
      <c r="IQ122" s="27">
        <v>20.161563992000001</v>
      </c>
      <c r="IR122" s="27">
        <v>17.751496036924095</v>
      </c>
      <c r="IS122" s="27">
        <v>12.758349721979393</v>
      </c>
      <c r="IT122" s="27">
        <v>4.7823439660975389</v>
      </c>
      <c r="IU122" s="27">
        <v>20.251913165000001</v>
      </c>
      <c r="IV122" s="27">
        <v>17.595088236892753</v>
      </c>
      <c r="IW122" s="27">
        <v>12.645936356486452</v>
      </c>
      <c r="IX122" s="27">
        <v>3.9120915779173249</v>
      </c>
      <c r="IY122" s="27">
        <v>20.384632746000001</v>
      </c>
      <c r="IZ122" s="27">
        <v>17.482815611734367</v>
      </c>
      <c r="JA122" s="27">
        <v>12.565243810179599</v>
      </c>
      <c r="JB122" s="27">
        <v>3.8166809983352739</v>
      </c>
      <c r="JC122" s="27">
        <v>20.551809844000001</v>
      </c>
      <c r="JD122" s="27">
        <v>17.228565226330545</v>
      </c>
      <c r="JE122" s="27">
        <v>12.382509052095958</v>
      </c>
      <c r="JF122" s="27">
        <v>3.1140768985823613</v>
      </c>
      <c r="JG122" s="27">
        <v>20.751244155000002</v>
      </c>
      <c r="JH122" s="27">
        <v>17.064241566951996</v>
      </c>
      <c r="JI122" s="27">
        <v>12.264406402629902</v>
      </c>
      <c r="JJ122" s="27">
        <v>2.4317337518341002</v>
      </c>
      <c r="JK122" s="27">
        <v>20.981900731</v>
      </c>
      <c r="JL122" s="27">
        <v>16.898806347524474</v>
      </c>
      <c r="JM122" s="27">
        <v>12.145504853070452</v>
      </c>
      <c r="JN122" s="27">
        <v>2.0927554515167444</v>
      </c>
      <c r="JO122" s="27">
        <v>21.230795677</v>
      </c>
      <c r="JP122" s="27">
        <v>16.665903312621005</v>
      </c>
      <c r="JQ122" s="27">
        <v>11.978112856112672</v>
      </c>
      <c r="JR122" s="27">
        <v>1.5727261044500107</v>
      </c>
      <c r="JS122" s="27">
        <v>21.586404086000002</v>
      </c>
      <c r="JT122" s="27">
        <v>16.308740008753361</v>
      </c>
      <c r="JU122" s="27">
        <v>11.721412557212648</v>
      </c>
      <c r="JV122" s="27">
        <v>0.20148481401214724</v>
      </c>
      <c r="JW122" s="27">
        <v>21.873974026999999</v>
      </c>
      <c r="JX122" s="27">
        <v>15.915026788799107</v>
      </c>
      <c r="JY122" s="27">
        <v>11.438443113967157</v>
      </c>
      <c r="JZ122" s="27">
        <v>-1.2736487506511267</v>
      </c>
      <c r="KA122" s="27">
        <v>22.854657603</v>
      </c>
      <c r="KB122" s="27">
        <v>15.493119750607395</v>
      </c>
      <c r="KC122" s="27">
        <v>11.135210218428787</v>
      </c>
      <c r="KD122" s="27">
        <v>-6.756178389920052</v>
      </c>
      <c r="KE122" s="27">
        <v>22.144266217999999</v>
      </c>
      <c r="KF122" s="27">
        <v>15.590761614210784</v>
      </c>
      <c r="KG122" s="27">
        <v>11.205387348331902</v>
      </c>
      <c r="KH122" s="27">
        <v>-2.6162491384262054</v>
      </c>
      <c r="KI122" s="27">
        <v>23.683093336999999</v>
      </c>
      <c r="KJ122" s="27">
        <v>14.022402673981826</v>
      </c>
      <c r="KK122" s="27">
        <v>10.078176897595087</v>
      </c>
      <c r="KL122" s="27">
        <v>-12.049989359232821</v>
      </c>
      <c r="KM122" s="27">
        <v>24.109364367000001</v>
      </c>
      <c r="KN122" s="27">
        <v>13.105387561171847</v>
      </c>
      <c r="KO122" s="27">
        <v>9.4191000803378646</v>
      </c>
      <c r="KP122" s="27">
        <v>-14.993650059228102</v>
      </c>
      <c r="KQ122" s="27">
        <v>24.219519947999999</v>
      </c>
      <c r="KR122" s="27">
        <v>12.94262076055686</v>
      </c>
      <c r="KS122" s="27">
        <v>9.302116375919141</v>
      </c>
      <c r="KT122" s="27">
        <v>-14.288102246603561</v>
      </c>
    </row>
    <row r="123" spans="1:306" ht="15" thickBot="1" x14ac:dyDescent="0.35">
      <c r="A123" s="2"/>
      <c r="B123" s="72" t="s">
        <v>584</v>
      </c>
      <c r="C123" s="72" t="s">
        <v>444</v>
      </c>
      <c r="D123" s="72" t="s">
        <v>840</v>
      </c>
      <c r="E123" s="85">
        <v>315767</v>
      </c>
      <c r="F123" s="82">
        <v>529389</v>
      </c>
      <c r="G123" s="20">
        <v>28.82355483694737</v>
      </c>
      <c r="H123" s="20">
        <v>18.420512820512819</v>
      </c>
      <c r="I123" s="20">
        <v>13.239185257032009</v>
      </c>
      <c r="J123" s="20">
        <v>14.798362824007606</v>
      </c>
      <c r="K123" s="20">
        <v>28.95082926494737</v>
      </c>
      <c r="L123" s="20">
        <v>18.193789043905738</v>
      </c>
      <c r="M123" s="20">
        <v>13.076234414679099</v>
      </c>
      <c r="N123" s="20">
        <v>13.735417310789371</v>
      </c>
      <c r="O123" s="20">
        <v>29.071515701947369</v>
      </c>
      <c r="P123" s="20">
        <v>18.027314739110235</v>
      </c>
      <c r="Q123" s="20">
        <v>12.956586054006484</v>
      </c>
      <c r="R123" s="20">
        <v>13.191969533166164</v>
      </c>
      <c r="S123" s="20">
        <v>29.22907458694737</v>
      </c>
      <c r="T123" s="20">
        <v>17.83778049313635</v>
      </c>
      <c r="U123" s="20">
        <v>12.820364059567446</v>
      </c>
      <c r="V123" s="20">
        <v>12.696424176247978</v>
      </c>
      <c r="W123" s="20">
        <v>29.395813049947371</v>
      </c>
      <c r="X123" s="20">
        <v>17.65328862653509</v>
      </c>
      <c r="Y123" s="20">
        <v>12.687766122466057</v>
      </c>
      <c r="Z123" s="20">
        <v>12.240982676739277</v>
      </c>
      <c r="AA123" s="20">
        <v>29.584512026947369</v>
      </c>
      <c r="AB123" s="20">
        <v>17.478065502723279</v>
      </c>
      <c r="AC123" s="20">
        <v>12.561829813305481</v>
      </c>
      <c r="AD123" s="20">
        <v>11.656742898523824</v>
      </c>
      <c r="AE123" s="20">
        <v>29.801122109947372</v>
      </c>
      <c r="AF123" s="20">
        <v>17.310151273444227</v>
      </c>
      <c r="AG123" s="20">
        <v>12.44114655055497</v>
      </c>
      <c r="AH123" s="20">
        <v>11.099216621149134</v>
      </c>
      <c r="AI123" s="20">
        <v>30.041561560947372</v>
      </c>
      <c r="AJ123" s="20">
        <v>17.172413772448273</v>
      </c>
      <c r="AK123" s="20">
        <v>12.342151896589886</v>
      </c>
      <c r="AL123" s="20">
        <v>10.673369313249271</v>
      </c>
      <c r="AM123" s="20">
        <v>30.317752797947371</v>
      </c>
      <c r="AN123" s="20">
        <v>17.01065755558723</v>
      </c>
      <c r="AO123" s="20">
        <v>12.22589451861313</v>
      </c>
      <c r="AP123" s="20">
        <v>10.118715593144518</v>
      </c>
      <c r="AQ123" s="20">
        <v>30.513840862947369</v>
      </c>
      <c r="AR123" s="20">
        <v>16.869892159532853</v>
      </c>
      <c r="AS123" s="20">
        <v>12.124723656851451</v>
      </c>
      <c r="AT123" s="20">
        <v>9.6891110412390589</v>
      </c>
      <c r="AU123" s="20">
        <v>31.16934049094737</v>
      </c>
      <c r="AV123" s="20">
        <v>16.265541577915034</v>
      </c>
      <c r="AW123" s="20">
        <v>11.69036499440838</v>
      </c>
      <c r="AX123" s="20">
        <v>7.6532241872317925</v>
      </c>
      <c r="AY123" s="20">
        <v>30.699480103947369</v>
      </c>
      <c r="AZ123" s="20">
        <v>16.754990768124806</v>
      </c>
      <c r="BA123" s="20">
        <v>12.042141764481554</v>
      </c>
      <c r="BB123" s="20">
        <v>9.3111762089882326</v>
      </c>
      <c r="BC123" s="20">
        <v>31.809432895947371</v>
      </c>
      <c r="BD123" s="20">
        <v>15.389299062206227</v>
      </c>
      <c r="BE123" s="20">
        <v>11.060592245484786</v>
      </c>
      <c r="BF123" s="20">
        <v>4.0516728139308675</v>
      </c>
      <c r="BG123" s="20">
        <v>32.17852490194737</v>
      </c>
      <c r="BH123" s="20">
        <v>15.664476209561991</v>
      </c>
      <c r="BI123" s="20">
        <v>11.258367479423313</v>
      </c>
      <c r="BJ123" s="20">
        <v>1.6774838516159001</v>
      </c>
      <c r="BK123" s="20">
        <v>32.451286747947371</v>
      </c>
      <c r="BL123" s="20">
        <v>14.981472617017287</v>
      </c>
      <c r="BM123" s="20">
        <v>10.767479349379059</v>
      </c>
      <c r="BN123" s="20">
        <v>-0.2610309237628563</v>
      </c>
      <c r="BO123" s="23">
        <v>28.814372461947372</v>
      </c>
      <c r="BP123" s="23">
        <v>18.420512820512819</v>
      </c>
      <c r="BQ123" s="23">
        <v>13.239185257032009</v>
      </c>
      <c r="BR123" s="23">
        <v>14.798362824007606</v>
      </c>
      <c r="BS123" s="23">
        <v>28.95382789494737</v>
      </c>
      <c r="BT123" s="23">
        <v>18.269006502809294</v>
      </c>
      <c r="BU123" s="23">
        <v>13.130294683396398</v>
      </c>
      <c r="BV123" s="23">
        <v>14.038864017588962</v>
      </c>
      <c r="BW123" s="23">
        <v>28.99660793394737</v>
      </c>
      <c r="BX123" s="23">
        <v>18.22067085350589</v>
      </c>
      <c r="BY123" s="23">
        <v>13.095554900531392</v>
      </c>
      <c r="BZ123" s="23">
        <v>13.940983993633926</v>
      </c>
      <c r="CA123" s="23">
        <v>29.071819251947371</v>
      </c>
      <c r="CB123" s="23">
        <v>18.144364481828116</v>
      </c>
      <c r="CC123" s="23">
        <v>13.040712008762982</v>
      </c>
      <c r="CD123" s="23">
        <v>13.799363751494257</v>
      </c>
      <c r="CE123" s="23">
        <v>29.147478545947369</v>
      </c>
      <c r="CF123" s="23">
        <v>18.072844986737095</v>
      </c>
      <c r="CG123" s="23">
        <v>12.989309539449263</v>
      </c>
      <c r="CH123" s="23">
        <v>13.706567406622909</v>
      </c>
      <c r="CI123" s="23">
        <v>29.22815923294737</v>
      </c>
      <c r="CJ123" s="23">
        <v>17.991448704695287</v>
      </c>
      <c r="CK123" s="23">
        <v>12.930808428883809</v>
      </c>
      <c r="CL123" s="23">
        <v>13.547338264796613</v>
      </c>
      <c r="CM123" s="23">
        <v>29.342807366947369</v>
      </c>
      <c r="CN123" s="23">
        <v>17.899585424566666</v>
      </c>
      <c r="CO123" s="23">
        <v>12.864784480702134</v>
      </c>
      <c r="CP123" s="23">
        <v>13.323105821162901</v>
      </c>
      <c r="CQ123" s="23">
        <v>29.482696986947371</v>
      </c>
      <c r="CR123" s="23">
        <v>17.816066144259491</v>
      </c>
      <c r="CS123" s="23">
        <v>12.804757529482332</v>
      </c>
      <c r="CT123" s="23">
        <v>13.037084877372955</v>
      </c>
      <c r="CU123" s="23">
        <v>29.60634442594737</v>
      </c>
      <c r="CV123" s="23">
        <v>17.699718792019709</v>
      </c>
      <c r="CW123" s="23">
        <v>12.721136396592247</v>
      </c>
      <c r="CX123" s="23">
        <v>12.585288953898001</v>
      </c>
      <c r="CY123" s="23">
        <v>29.660842803947368</v>
      </c>
      <c r="CZ123" s="23">
        <v>17.639864335530408</v>
      </c>
      <c r="DA123" s="23">
        <v>12.678117820201779</v>
      </c>
      <c r="DB123" s="23">
        <v>12.365437114510589</v>
      </c>
      <c r="DC123" s="23">
        <v>29.890788274947369</v>
      </c>
      <c r="DD123" s="23">
        <v>17.388654619622791</v>
      </c>
      <c r="DE123" s="23">
        <v>12.497568451154695</v>
      </c>
      <c r="DF123" s="23">
        <v>11.463869083933728</v>
      </c>
      <c r="DG123" s="23">
        <v>29.714739266947369</v>
      </c>
      <c r="DH123" s="23">
        <v>17.580503189841341</v>
      </c>
      <c r="DI123" s="23">
        <v>12.635453795996542</v>
      </c>
      <c r="DJ123" s="23">
        <v>12.148262704031424</v>
      </c>
      <c r="DK123" s="23">
        <v>30.167665374947369</v>
      </c>
      <c r="DL123" s="23">
        <v>17.069827849419021</v>
      </c>
      <c r="DM123" s="23">
        <v>12.268421373830741</v>
      </c>
      <c r="DN123" s="23">
        <v>10.410465967254254</v>
      </c>
      <c r="DO123" s="23">
        <v>30.404551778947372</v>
      </c>
      <c r="DP123" s="23">
        <v>17.404600891240985</v>
      </c>
      <c r="DQ123" s="23">
        <v>12.509029350542745</v>
      </c>
      <c r="DR123" s="23">
        <v>9.6471676798341441</v>
      </c>
      <c r="DS123" s="23">
        <v>30.591158835947368</v>
      </c>
      <c r="DT123" s="23">
        <v>17.791789967414161</v>
      </c>
      <c r="DU123" s="23">
        <v>12.787309763194854</v>
      </c>
      <c r="DV123" s="23">
        <v>9.2129322640912079</v>
      </c>
      <c r="DW123" s="25">
        <v>28.82355483694737</v>
      </c>
      <c r="DX123" s="25">
        <v>18.420512820512819</v>
      </c>
      <c r="DY123" s="25">
        <v>13.239185257032009</v>
      </c>
      <c r="DZ123" s="25">
        <v>14.798362824007606</v>
      </c>
      <c r="EA123" s="25">
        <v>28.951229874947369</v>
      </c>
      <c r="EB123" s="25">
        <v>18.239006525265985</v>
      </c>
      <c r="EC123" s="25">
        <v>13.108733108847815</v>
      </c>
      <c r="ED123" s="25">
        <v>13.911862738891607</v>
      </c>
      <c r="EE123" s="25">
        <v>29.07211529794737</v>
      </c>
      <c r="EF123" s="25">
        <v>18.106087553875678</v>
      </c>
      <c r="EG123" s="25">
        <v>13.013201626985333</v>
      </c>
      <c r="EH123" s="25">
        <v>13.461833167542819</v>
      </c>
      <c r="EI123" s="25">
        <v>29.22987740094737</v>
      </c>
      <c r="EJ123" s="25">
        <v>17.949927105421533</v>
      </c>
      <c r="EK123" s="25">
        <v>12.900966037941181</v>
      </c>
      <c r="EL123" s="25">
        <v>13.071905562094479</v>
      </c>
      <c r="EM123" s="25">
        <v>29.398559690947369</v>
      </c>
      <c r="EN123" s="25">
        <v>17.805687893856732</v>
      </c>
      <c r="EO123" s="25">
        <v>12.797298476574044</v>
      </c>
      <c r="EP123" s="25">
        <v>12.767483774257947</v>
      </c>
      <c r="EQ123" s="25">
        <v>29.588287126947371</v>
      </c>
      <c r="ER123" s="25">
        <v>17.653203923840078</v>
      </c>
      <c r="ES123" s="25">
        <v>12.687705244971385</v>
      </c>
      <c r="ET123" s="25">
        <v>12.402722826147611</v>
      </c>
      <c r="EU123" s="25">
        <v>29.805729556947369</v>
      </c>
      <c r="EV123" s="25">
        <v>17.5145340659965</v>
      </c>
      <c r="EW123" s="25">
        <v>12.588040487782161</v>
      </c>
      <c r="EX123" s="25">
        <v>12.091780508211979</v>
      </c>
      <c r="EY123" s="25">
        <v>30.04426212594737</v>
      </c>
      <c r="EZ123" s="25">
        <v>17.414613515404429</v>
      </c>
      <c r="FA123" s="25">
        <v>12.516225620673795</v>
      </c>
      <c r="FB123" s="25">
        <v>11.860322491507462</v>
      </c>
      <c r="FC123" s="25">
        <v>30.32072753494737</v>
      </c>
      <c r="FD123" s="25">
        <v>17.265222651647502</v>
      </c>
      <c r="FE123" s="25">
        <v>12.408855465442095</v>
      </c>
      <c r="FF123" s="25">
        <v>11.370571743647373</v>
      </c>
      <c r="FG123" s="25">
        <v>30.51503974894737</v>
      </c>
      <c r="FH123" s="25">
        <v>17.122486813096696</v>
      </c>
      <c r="FI123" s="25">
        <v>12.306268407860962</v>
      </c>
      <c r="FJ123" s="25">
        <v>10.931971622402916</v>
      </c>
      <c r="FK123" s="25">
        <v>31.146831212947369</v>
      </c>
      <c r="FL123" s="25">
        <v>16.604034617715957</v>
      </c>
      <c r="FM123" s="25">
        <v>11.933646606913216</v>
      </c>
      <c r="FN123" s="25">
        <v>9.3108549003764516</v>
      </c>
      <c r="FO123" s="25">
        <v>30.697031986947369</v>
      </c>
      <c r="FP123" s="25">
        <v>16.997955358908694</v>
      </c>
      <c r="FQ123" s="25">
        <v>12.21676519975882</v>
      </c>
      <c r="FR123" s="25">
        <v>10.499901717155115</v>
      </c>
      <c r="FS123" s="25">
        <v>31.69187255994737</v>
      </c>
      <c r="FT123" s="25">
        <v>16.184478987322223</v>
      </c>
      <c r="FU123" s="25">
        <v>11.632103714457582</v>
      </c>
      <c r="FV123" s="25">
        <v>7.9250827650257669</v>
      </c>
      <c r="FW123" s="25">
        <v>32.01326700794737</v>
      </c>
      <c r="FX123" s="25">
        <v>16.777863664605302</v>
      </c>
      <c r="FY123" s="25">
        <v>12.058580965540765</v>
      </c>
      <c r="FZ123" s="25">
        <v>7.1429486797627781</v>
      </c>
      <c r="GA123" s="25">
        <v>32.192184125947371</v>
      </c>
      <c r="GB123" s="25">
        <v>16.46744974261042</v>
      </c>
      <c r="GC123" s="25">
        <v>11.835480367870341</v>
      </c>
      <c r="GD123" s="25">
        <v>7.138414498359662</v>
      </c>
      <c r="GE123" s="26">
        <v>28.827417070947369</v>
      </c>
      <c r="GF123" s="26">
        <v>18.420512820512819</v>
      </c>
      <c r="GG123" s="26">
        <v>13.239185257032009</v>
      </c>
      <c r="GH123" s="26">
        <v>14.798362824007606</v>
      </c>
      <c r="GI123" s="26">
        <v>28.95852759994737</v>
      </c>
      <c r="GJ123" s="26">
        <v>18.150762267385751</v>
      </c>
      <c r="GK123" s="26">
        <v>13.045310223213233</v>
      </c>
      <c r="GL123" s="26">
        <v>13.584634836791691</v>
      </c>
      <c r="GM123" s="26">
        <v>29.095039963947372</v>
      </c>
      <c r="GN123" s="26">
        <v>17.988845667259099</v>
      </c>
      <c r="GO123" s="26">
        <v>12.9289375746256</v>
      </c>
      <c r="GP123" s="26">
        <v>13.048042818612407</v>
      </c>
      <c r="GQ123" s="26">
        <v>29.288268372947371</v>
      </c>
      <c r="GR123" s="26">
        <v>17.796272951505987</v>
      </c>
      <c r="GS123" s="26">
        <v>12.79053177212991</v>
      </c>
      <c r="GT123" s="26">
        <v>12.591240639822113</v>
      </c>
      <c r="GU123" s="26">
        <v>29.513456220947369</v>
      </c>
      <c r="GV123" s="26">
        <v>17.59652881259062</v>
      </c>
      <c r="GW123" s="26">
        <v>12.646971726604898</v>
      </c>
      <c r="GX123" s="26">
        <v>12.179597571254414</v>
      </c>
      <c r="GY123" s="26">
        <v>29.775157483947371</v>
      </c>
      <c r="GZ123" s="26">
        <v>17.381297995049884</v>
      </c>
      <c r="HA123" s="26">
        <v>12.492281100224991</v>
      </c>
      <c r="HB123" s="26">
        <v>11.657484369783361</v>
      </c>
      <c r="HC123" s="26">
        <v>30.072680170947372</v>
      </c>
      <c r="HD123" s="26">
        <v>17.16742779158665</v>
      </c>
      <c r="HE123" s="26">
        <v>12.338568373972558</v>
      </c>
      <c r="HF123" s="26">
        <v>11.190427891128518</v>
      </c>
      <c r="HG123" s="26">
        <v>30.392787847947371</v>
      </c>
      <c r="HH123" s="26">
        <v>16.966051620759696</v>
      </c>
      <c r="HI123" s="26">
        <v>12.193835354978599</v>
      </c>
      <c r="HJ123" s="26">
        <v>10.871430843907834</v>
      </c>
      <c r="HK123" s="26">
        <v>30.761463970947368</v>
      </c>
      <c r="HL123" s="26">
        <v>16.784596461484206</v>
      </c>
      <c r="HM123" s="26">
        <v>12.063419959223857</v>
      </c>
      <c r="HN123" s="26">
        <v>10.405458412118115</v>
      </c>
      <c r="HO123" s="26">
        <v>31.017274358947368</v>
      </c>
      <c r="HP123" s="26">
        <v>16.516664760336337</v>
      </c>
      <c r="HQ123" s="26">
        <v>11.870852170135041</v>
      </c>
      <c r="HR123" s="26">
        <v>10.030114139304491</v>
      </c>
      <c r="HS123" s="26">
        <v>31.978877496947369</v>
      </c>
      <c r="HT123" s="26">
        <v>15.760653295323523</v>
      </c>
      <c r="HU123" s="26">
        <v>11.327491844650563</v>
      </c>
      <c r="HV123" s="26">
        <v>8.1556400358235095</v>
      </c>
      <c r="HW123" s="26">
        <v>31.261211227947371</v>
      </c>
      <c r="HX123" s="26">
        <v>16.361512456620776</v>
      </c>
      <c r="HY123" s="26">
        <v>11.759341154564497</v>
      </c>
      <c r="HZ123" s="26">
        <v>9.7071998739388903</v>
      </c>
      <c r="IA123" s="26">
        <v>32.753535546947369</v>
      </c>
      <c r="IB123" s="26">
        <v>14.679960889939176</v>
      </c>
      <c r="IC123" s="26">
        <v>10.550776934476168</v>
      </c>
      <c r="ID123" s="26">
        <v>4.751063790282938</v>
      </c>
      <c r="IE123" s="26">
        <v>33.06359543994737</v>
      </c>
      <c r="IF123" s="26">
        <v>14.798551096456228</v>
      </c>
      <c r="IG123" s="26">
        <v>10.636010050896282</v>
      </c>
      <c r="IH123" s="26">
        <v>2.587856318614481</v>
      </c>
      <c r="II123" s="26">
        <v>33.230931270947373</v>
      </c>
      <c r="IJ123" s="26">
        <v>14.085072920992292</v>
      </c>
      <c r="IK123" s="26">
        <v>10.123219238074965</v>
      </c>
      <c r="IL123" s="26">
        <v>0.93004950278871945</v>
      </c>
      <c r="IM123" s="27">
        <v>28.827417070947369</v>
      </c>
      <c r="IN123" s="27">
        <v>18.420512820512819</v>
      </c>
      <c r="IO123" s="27">
        <v>13.239185257032009</v>
      </c>
      <c r="IP123" s="27">
        <v>14.798362824007606</v>
      </c>
      <c r="IQ123" s="27">
        <v>28.943280809947371</v>
      </c>
      <c r="IR123" s="27">
        <v>18.147168193054931</v>
      </c>
      <c r="IS123" s="27">
        <v>13.042727091225707</v>
      </c>
      <c r="IT123" s="27">
        <v>13.521881117606144</v>
      </c>
      <c r="IU123" s="27">
        <v>29.06478967494737</v>
      </c>
      <c r="IV123" s="27">
        <v>18.011551611042048</v>
      </c>
      <c r="IW123" s="27">
        <v>12.94525678349385</v>
      </c>
      <c r="IX123" s="27">
        <v>12.982310383387523</v>
      </c>
      <c r="IY123" s="27">
        <v>29.24624266194737</v>
      </c>
      <c r="IZ123" s="27">
        <v>17.829967518366164</v>
      </c>
      <c r="JA123" s="27">
        <v>12.814748720765596</v>
      </c>
      <c r="JB123" s="27">
        <v>12.530821651633016</v>
      </c>
      <c r="JC123" s="27">
        <v>29.466512171947372</v>
      </c>
      <c r="JD123" s="27">
        <v>17.653307823711529</v>
      </c>
      <c r="JE123" s="27">
        <v>12.687779919854748</v>
      </c>
      <c r="JF123" s="27">
        <v>12.142433597070418</v>
      </c>
      <c r="JG123" s="27">
        <v>29.72136883794737</v>
      </c>
      <c r="JH123" s="27">
        <v>17.467997826448308</v>
      </c>
      <c r="JI123" s="27">
        <v>12.554593976137919</v>
      </c>
      <c r="JJ123" s="27">
        <v>11.684948733562587</v>
      </c>
      <c r="JK123" s="27">
        <v>30.01540090494737</v>
      </c>
      <c r="JL123" s="27">
        <v>17.308303863845452</v>
      </c>
      <c r="JM123" s="27">
        <v>12.439818780901533</v>
      </c>
      <c r="JN123" s="27">
        <v>11.295497560846071</v>
      </c>
      <c r="JO123" s="27">
        <v>30.33562525494737</v>
      </c>
      <c r="JP123" s="27">
        <v>17.184714515940342</v>
      </c>
      <c r="JQ123" s="27">
        <v>12.350992683134622</v>
      </c>
      <c r="JR123" s="27">
        <v>11.037388336742556</v>
      </c>
      <c r="JS123" s="27">
        <v>30.75770593194737</v>
      </c>
      <c r="JT123" s="27">
        <v>16.956087793491541</v>
      </c>
      <c r="JU123" s="27">
        <v>12.186674156136988</v>
      </c>
      <c r="JV123" s="27">
        <v>10.202938508411702</v>
      </c>
      <c r="JW123" s="27">
        <v>31.069570330947371</v>
      </c>
      <c r="JX123" s="27">
        <v>16.743348159003961</v>
      </c>
      <c r="JY123" s="27">
        <v>12.033773992067832</v>
      </c>
      <c r="JZ123" s="27">
        <v>9.3669318326462907</v>
      </c>
      <c r="KA123" s="27">
        <v>32.119212605947368</v>
      </c>
      <c r="KB123" s="27">
        <v>16.705140893325773</v>
      </c>
      <c r="KC123" s="27">
        <v>12.00631367793831</v>
      </c>
      <c r="KD123" s="27">
        <v>6.1231379388982248</v>
      </c>
      <c r="KE123" s="27">
        <v>31.35626607194737</v>
      </c>
      <c r="KF123" s="27">
        <v>16.577377968285958</v>
      </c>
      <c r="KG123" s="27">
        <v>11.914487948108533</v>
      </c>
      <c r="KH123" s="27">
        <v>8.5323292018621437</v>
      </c>
      <c r="KI123" s="27">
        <v>32.690493627947369</v>
      </c>
      <c r="KJ123" s="27">
        <v>15.545198410670624</v>
      </c>
      <c r="KK123" s="27">
        <v>11.172640176825347</v>
      </c>
      <c r="KL123" s="27">
        <v>3.2447551024840209</v>
      </c>
      <c r="KM123" s="27">
        <v>32.915464739947367</v>
      </c>
      <c r="KN123" s="27">
        <v>14.858440523132892</v>
      </c>
      <c r="KO123" s="27">
        <v>10.679053761048955</v>
      </c>
      <c r="KP123" s="27">
        <v>1.7672710883069698</v>
      </c>
      <c r="KQ123" s="27">
        <v>32.884950458947372</v>
      </c>
      <c r="KR123" s="27">
        <v>14.534589972376047</v>
      </c>
      <c r="KS123" s="27">
        <v>10.446295993725171</v>
      </c>
      <c r="KT123" s="27">
        <v>2.0861695008072942</v>
      </c>
    </row>
    <row r="124" spans="1:306" ht="15" thickBot="1" x14ac:dyDescent="0.35">
      <c r="A124" s="2"/>
      <c r="B124" s="72" t="s">
        <v>585</v>
      </c>
      <c r="C124" s="72" t="s">
        <v>433</v>
      </c>
      <c r="D124" s="72" t="s">
        <v>838</v>
      </c>
      <c r="E124" s="85">
        <v>369100</v>
      </c>
      <c r="F124" s="82">
        <v>423028</v>
      </c>
      <c r="G124" s="20">
        <v>23.68958945</v>
      </c>
      <c r="H124" s="20">
        <v>16.039409652971681</v>
      </c>
      <c r="I124" s="20">
        <v>11.700526033079736</v>
      </c>
      <c r="J124" s="20">
        <v>11.416636793079007</v>
      </c>
      <c r="K124" s="20">
        <v>23.818676087</v>
      </c>
      <c r="L124" s="20">
        <v>15.564048378073419</v>
      </c>
      <c r="M124" s="20">
        <v>11.353756601261241</v>
      </c>
      <c r="N124" s="20">
        <v>8.9371552593084296</v>
      </c>
      <c r="O124" s="20">
        <v>23.905312576</v>
      </c>
      <c r="P124" s="20">
        <v>15.30350035664112</v>
      </c>
      <c r="Q124" s="20">
        <v>11.163690447107543</v>
      </c>
      <c r="R124" s="20">
        <v>8.1976680863211779</v>
      </c>
      <c r="S124" s="20">
        <v>24.015798982</v>
      </c>
      <c r="T124" s="20">
        <v>15.133921314084953</v>
      </c>
      <c r="U124" s="20">
        <v>11.039984896527907</v>
      </c>
      <c r="V124" s="20">
        <v>8.0824445754259333</v>
      </c>
      <c r="W124" s="20">
        <v>24.120314367999999</v>
      </c>
      <c r="X124" s="20">
        <v>14.933711409068623</v>
      </c>
      <c r="Y124" s="20">
        <v>10.893934558241924</v>
      </c>
      <c r="Z124" s="20">
        <v>7.714141702040596</v>
      </c>
      <c r="AA124" s="20">
        <v>24.242673416999999</v>
      </c>
      <c r="AB124" s="20">
        <v>14.851726622007364</v>
      </c>
      <c r="AC124" s="20">
        <v>10.834127797514354</v>
      </c>
      <c r="AD124" s="20">
        <v>7.5211393689225403</v>
      </c>
      <c r="AE124" s="20">
        <v>24.384013810999999</v>
      </c>
      <c r="AF124" s="20">
        <v>14.768915108452731</v>
      </c>
      <c r="AG124" s="20">
        <v>10.77371795131997</v>
      </c>
      <c r="AH124" s="20">
        <v>7.3748239685353667</v>
      </c>
      <c r="AI124" s="20">
        <v>24.553400144000001</v>
      </c>
      <c r="AJ124" s="20">
        <v>14.696027542219126</v>
      </c>
      <c r="AK124" s="20">
        <v>10.720547486530069</v>
      </c>
      <c r="AL124" s="20">
        <v>7.0823951679211934</v>
      </c>
      <c r="AM124" s="20">
        <v>24.743179557000001</v>
      </c>
      <c r="AN124" s="20">
        <v>14.614821040645792</v>
      </c>
      <c r="AO124" s="20">
        <v>10.661308474230257</v>
      </c>
      <c r="AP124" s="20">
        <v>6.7638835249918827</v>
      </c>
      <c r="AQ124" s="20">
        <v>24.895805706000001</v>
      </c>
      <c r="AR124" s="20">
        <v>14.51030795663967</v>
      </c>
      <c r="AS124" s="20">
        <v>10.58506763453174</v>
      </c>
      <c r="AT124" s="20">
        <v>6.497851664974915</v>
      </c>
      <c r="AU124" s="20">
        <v>25.550229753</v>
      </c>
      <c r="AV124" s="20">
        <v>13.920206086779961</v>
      </c>
      <c r="AW124" s="20">
        <v>10.154596536165389</v>
      </c>
      <c r="AX124" s="20">
        <v>4.7658529438098611</v>
      </c>
      <c r="AY124" s="20">
        <v>25.063550598999999</v>
      </c>
      <c r="AZ124" s="20">
        <v>14.41926470155515</v>
      </c>
      <c r="BA124" s="20">
        <v>10.518652847497767</v>
      </c>
      <c r="BB124" s="20">
        <v>6.3725964988190675</v>
      </c>
      <c r="BC124" s="20">
        <v>26.496780830999999</v>
      </c>
      <c r="BD124" s="20">
        <v>12.898252653136977</v>
      </c>
      <c r="BE124" s="20">
        <v>9.4090957344747501</v>
      </c>
      <c r="BF124" s="20">
        <v>4.627179051687591E-2</v>
      </c>
      <c r="BG124" s="20">
        <v>27.265239597000001</v>
      </c>
      <c r="BH124" s="20">
        <v>12.347284656897935</v>
      </c>
      <c r="BI124" s="20">
        <v>9.0071722520731203</v>
      </c>
      <c r="BJ124" s="20">
        <v>-3.8868011965519145</v>
      </c>
      <c r="BK124" s="20">
        <v>28.0846269</v>
      </c>
      <c r="BL124" s="20">
        <v>11.699418502712996</v>
      </c>
      <c r="BM124" s="20">
        <v>8.5345629125150602</v>
      </c>
      <c r="BN124" s="20">
        <v>-6.7004860818046694</v>
      </c>
      <c r="BO124" s="23">
        <v>23.677096251999998</v>
      </c>
      <c r="BP124" s="23">
        <v>16.039409652971681</v>
      </c>
      <c r="BQ124" s="23">
        <v>11.700526033079736</v>
      </c>
      <c r="BR124" s="23">
        <v>11.416636793079007</v>
      </c>
      <c r="BS124" s="23">
        <v>23.826261721000002</v>
      </c>
      <c r="BT124" s="23">
        <v>15.835138456468599</v>
      </c>
      <c r="BU124" s="23">
        <v>11.551513039197518</v>
      </c>
      <c r="BV124" s="23">
        <v>10.354705742996481</v>
      </c>
      <c r="BW124" s="23">
        <v>23.853754985999998</v>
      </c>
      <c r="BX124" s="23">
        <v>15.721607097167716</v>
      </c>
      <c r="BY124" s="23">
        <v>11.468693493228455</v>
      </c>
      <c r="BZ124" s="23">
        <v>10.076572853504645</v>
      </c>
      <c r="CA124" s="23">
        <v>23.910922527</v>
      </c>
      <c r="CB124" s="23">
        <v>15.631784345864645</v>
      </c>
      <c r="CC124" s="23">
        <v>11.40316904671058</v>
      </c>
      <c r="CD124" s="23">
        <v>10.06579463764553</v>
      </c>
      <c r="CE124" s="23">
        <v>23.967946940000001</v>
      </c>
      <c r="CF124" s="23">
        <v>15.499681997106473</v>
      </c>
      <c r="CG124" s="23">
        <v>11.306802222487121</v>
      </c>
      <c r="CH124" s="23">
        <v>9.8268486250796148</v>
      </c>
      <c r="CI124" s="23">
        <v>24.029214756000002</v>
      </c>
      <c r="CJ124" s="23">
        <v>15.393777950811693</v>
      </c>
      <c r="CK124" s="23">
        <v>11.229546695164707</v>
      </c>
      <c r="CL124" s="23">
        <v>9.7458358789802038</v>
      </c>
      <c r="CM124" s="23">
        <v>24.119528508000002</v>
      </c>
      <c r="CN124" s="23">
        <v>15.300138313829873</v>
      </c>
      <c r="CO124" s="23">
        <v>11.161237883684796</v>
      </c>
      <c r="CP124" s="23">
        <v>9.6399153501560217</v>
      </c>
      <c r="CQ124" s="23">
        <v>24.240910917000001</v>
      </c>
      <c r="CR124" s="23">
        <v>15.23533521585928</v>
      </c>
      <c r="CS124" s="23">
        <v>11.113964925936711</v>
      </c>
      <c r="CT124" s="23">
        <v>9.3196730965431325</v>
      </c>
      <c r="CU124" s="23">
        <v>24.395191653000001</v>
      </c>
      <c r="CV124" s="23">
        <v>15.149804039063024</v>
      </c>
      <c r="CW124" s="23">
        <v>11.05157112327209</v>
      </c>
      <c r="CX124" s="23">
        <v>8.9326505597257277</v>
      </c>
      <c r="CY124" s="23">
        <v>24.464993611000001</v>
      </c>
      <c r="CZ124" s="23">
        <v>15.104030473499288</v>
      </c>
      <c r="DA124" s="23">
        <v>11.018179944476046</v>
      </c>
      <c r="DB124" s="23">
        <v>8.7344737515030655</v>
      </c>
      <c r="DC124" s="23">
        <v>24.841203468</v>
      </c>
      <c r="DD124" s="23">
        <v>14.96495956357804</v>
      </c>
      <c r="DE124" s="23">
        <v>10.916729651903951</v>
      </c>
      <c r="DF124" s="23">
        <v>8.0812338736865392</v>
      </c>
      <c r="DG124" s="23">
        <v>24.542564504000001</v>
      </c>
      <c r="DH124" s="23">
        <v>15.087003030027144</v>
      </c>
      <c r="DI124" s="23">
        <v>11.005758661527787</v>
      </c>
      <c r="DJ124" s="23">
        <v>8.6456915711735789</v>
      </c>
      <c r="DK124" s="23">
        <v>25.404365186</v>
      </c>
      <c r="DL124" s="23">
        <v>14.952472341141709</v>
      </c>
      <c r="DM124" s="23">
        <v>10.907620396990067</v>
      </c>
      <c r="DN124" s="23">
        <v>7.1747326478742668</v>
      </c>
      <c r="DO124" s="23">
        <v>26.043550663000001</v>
      </c>
      <c r="DP124" s="23">
        <v>15.111909662210079</v>
      </c>
      <c r="DQ124" s="23">
        <v>11.023927702942522</v>
      </c>
      <c r="DR124" s="23">
        <v>6.412753862854391</v>
      </c>
      <c r="DS124" s="23">
        <v>26.585740395000002</v>
      </c>
      <c r="DT124" s="23">
        <v>15.110621221105328</v>
      </c>
      <c r="DU124" s="23">
        <v>11.022987803094935</v>
      </c>
      <c r="DV124" s="23">
        <v>5.8681389380223354</v>
      </c>
      <c r="DW124" s="25">
        <v>23.68958945</v>
      </c>
      <c r="DX124" s="25">
        <v>16.039409652971681</v>
      </c>
      <c r="DY124" s="25">
        <v>11.700526033079736</v>
      </c>
      <c r="DZ124" s="25">
        <v>11.416636793079007</v>
      </c>
      <c r="EA124" s="25">
        <v>23.820462193000001</v>
      </c>
      <c r="EB124" s="25">
        <v>15.756197699779197</v>
      </c>
      <c r="EC124" s="25">
        <v>11.493926856245688</v>
      </c>
      <c r="ED124" s="25">
        <v>9.9252383623242757</v>
      </c>
      <c r="EE124" s="25">
        <v>23.907985855</v>
      </c>
      <c r="EF124" s="25">
        <v>15.561871762227543</v>
      </c>
      <c r="EG124" s="25">
        <v>11.352168790305619</v>
      </c>
      <c r="EH124" s="25">
        <v>9.4134095821739816</v>
      </c>
      <c r="EI124" s="25">
        <v>24.019272673</v>
      </c>
      <c r="EJ124" s="25">
        <v>15.407403083978286</v>
      </c>
      <c r="EK124" s="25">
        <v>11.239486040113752</v>
      </c>
      <c r="EL124" s="25">
        <v>9.3148691952487468</v>
      </c>
      <c r="EM124" s="25">
        <v>24.132198781</v>
      </c>
      <c r="EN124" s="25">
        <v>15.265393432336438</v>
      </c>
      <c r="EO124" s="25">
        <v>11.135891976371125</v>
      </c>
      <c r="EP124" s="25">
        <v>8.9971740363206951</v>
      </c>
      <c r="EQ124" s="25">
        <v>24.259007860000001</v>
      </c>
      <c r="ER124" s="25">
        <v>15.124685229041614</v>
      </c>
      <c r="ES124" s="25">
        <v>11.033247301078234</v>
      </c>
      <c r="ET124" s="25">
        <v>8.8620781728156945</v>
      </c>
      <c r="EU124" s="25">
        <v>24.403949731000001</v>
      </c>
      <c r="EV124" s="25">
        <v>15.033784067573134</v>
      </c>
      <c r="EW124" s="25">
        <v>10.966936169358862</v>
      </c>
      <c r="EX124" s="25">
        <v>8.7796706692957205</v>
      </c>
      <c r="EY124" s="25">
        <v>24.565085191000001</v>
      </c>
      <c r="EZ124" s="25">
        <v>14.956016877388313</v>
      </c>
      <c r="FA124" s="25">
        <v>10.91020608683314</v>
      </c>
      <c r="FB124" s="25">
        <v>8.5545646570168365</v>
      </c>
      <c r="FC124" s="25">
        <v>24.756050914999999</v>
      </c>
      <c r="FD124" s="25">
        <v>14.891157600461614</v>
      </c>
      <c r="FE124" s="25">
        <v>10.86289214731873</v>
      </c>
      <c r="FF124" s="25">
        <v>8.2684518266368983</v>
      </c>
      <c r="FG124" s="25">
        <v>24.900993153999998</v>
      </c>
      <c r="FH124" s="25">
        <v>14.802904547292277</v>
      </c>
      <c r="FI124" s="25">
        <v>10.798512773735283</v>
      </c>
      <c r="FJ124" s="25">
        <v>8.015768592095883</v>
      </c>
      <c r="FK124" s="25">
        <v>25.465089202999998</v>
      </c>
      <c r="FL124" s="25">
        <v>14.390329274286515</v>
      </c>
      <c r="FM124" s="25">
        <v>10.497544856158932</v>
      </c>
      <c r="FN124" s="25">
        <v>7.2095134818063418</v>
      </c>
      <c r="FO124" s="25">
        <v>25.052847174</v>
      </c>
      <c r="FP124" s="25">
        <v>14.714147707666035</v>
      </c>
      <c r="FQ124" s="25">
        <v>10.733765894945494</v>
      </c>
      <c r="FR124" s="25">
        <v>7.8816528123077738</v>
      </c>
      <c r="FS124" s="25">
        <v>26.052113002999999</v>
      </c>
      <c r="FT124" s="25">
        <v>14.092649607459711</v>
      </c>
      <c r="FU124" s="25">
        <v>10.280391683655465</v>
      </c>
      <c r="FV124" s="25">
        <v>6.2180164912970124</v>
      </c>
      <c r="FW124" s="25">
        <v>26.651178107</v>
      </c>
      <c r="FX124" s="25">
        <v>14.146306094520913</v>
      </c>
      <c r="FY124" s="25">
        <v>10.319533343933896</v>
      </c>
      <c r="FZ124" s="25">
        <v>5.2282401876404236</v>
      </c>
      <c r="GA124" s="25">
        <v>27.174325689</v>
      </c>
      <c r="GB124" s="25">
        <v>14.007487090439488</v>
      </c>
      <c r="GC124" s="25">
        <v>10.218266813164792</v>
      </c>
      <c r="GD124" s="25">
        <v>4.3634659235663449</v>
      </c>
      <c r="GE124" s="26">
        <v>23.69301188</v>
      </c>
      <c r="GF124" s="26">
        <v>16.039409652971681</v>
      </c>
      <c r="GG124" s="26">
        <v>11.700526033079736</v>
      </c>
      <c r="GH124" s="26">
        <v>11.416636793079007</v>
      </c>
      <c r="GI124" s="26">
        <v>23.825707467000001</v>
      </c>
      <c r="GJ124" s="26">
        <v>15.417879258761705</v>
      </c>
      <c r="GK124" s="26">
        <v>11.247128263763656</v>
      </c>
      <c r="GL124" s="26">
        <v>8.1834016240109406</v>
      </c>
      <c r="GM124" s="26">
        <v>23.924875762999999</v>
      </c>
      <c r="GN124" s="26">
        <v>15.145608514005172</v>
      </c>
      <c r="GO124" s="26">
        <v>11.048510546154606</v>
      </c>
      <c r="GP124" s="26">
        <v>7.3120544464941037</v>
      </c>
      <c r="GQ124" s="26">
        <v>24.056897460000002</v>
      </c>
      <c r="GR124" s="26">
        <v>15.004348083247958</v>
      </c>
      <c r="GS124" s="26">
        <v>10.94546302861629</v>
      </c>
      <c r="GT124" s="26">
        <v>7.2295023884909568</v>
      </c>
      <c r="GU124" s="26">
        <v>24.209532639999999</v>
      </c>
      <c r="GV124" s="26">
        <v>14.836877839130011</v>
      </c>
      <c r="GW124" s="26">
        <v>10.823295817137579</v>
      </c>
      <c r="GX124" s="26">
        <v>6.8731542798035434</v>
      </c>
      <c r="GY124" s="26">
        <v>24.417143459999998</v>
      </c>
      <c r="GZ124" s="26">
        <v>14.697002821129306</v>
      </c>
      <c r="HA124" s="26">
        <v>10.721258938916721</v>
      </c>
      <c r="HB124" s="26">
        <v>6.7002883381752856</v>
      </c>
      <c r="HC124" s="26">
        <v>24.661819752</v>
      </c>
      <c r="HD124" s="26">
        <v>14.574472912487941</v>
      </c>
      <c r="HE124" s="26">
        <v>10.631875076486127</v>
      </c>
      <c r="HF124" s="26">
        <v>6.5866910698403753</v>
      </c>
      <c r="HG124" s="26">
        <v>24.936746825</v>
      </c>
      <c r="HH124" s="26">
        <v>14.415357127113738</v>
      </c>
      <c r="HI124" s="26">
        <v>10.515802326345982</v>
      </c>
      <c r="HJ124" s="26">
        <v>6.3279566206145894</v>
      </c>
      <c r="HK124" s="26">
        <v>25.233754435000002</v>
      </c>
      <c r="HL124" s="26">
        <v>14.219687759010323</v>
      </c>
      <c r="HM124" s="26">
        <v>10.373064246522322</v>
      </c>
      <c r="HN124" s="26">
        <v>6.0205978598761796</v>
      </c>
      <c r="HO124" s="26">
        <v>25.463115494</v>
      </c>
      <c r="HP124" s="26">
        <v>14.069271978218906</v>
      </c>
      <c r="HQ124" s="26">
        <v>10.26333802859946</v>
      </c>
      <c r="HR124" s="26">
        <v>5.6931610908051713</v>
      </c>
      <c r="HS124" s="26">
        <v>26.696417339</v>
      </c>
      <c r="HT124" s="26">
        <v>13.16403553256062</v>
      </c>
      <c r="HU124" s="26">
        <v>9.6029806446507955</v>
      </c>
      <c r="HV124" s="26">
        <v>3.3779383463483867</v>
      </c>
      <c r="HW124" s="26">
        <v>25.723346322000001</v>
      </c>
      <c r="HX124" s="26">
        <v>13.938665339265169</v>
      </c>
      <c r="HY124" s="26">
        <v>10.16806230385431</v>
      </c>
      <c r="HZ124" s="26">
        <v>5.4439498150750012</v>
      </c>
      <c r="IA124" s="26">
        <v>28.382750712</v>
      </c>
      <c r="IB124" s="26">
        <v>11.890992991153835</v>
      </c>
      <c r="IC124" s="26">
        <v>8.6743138346358553</v>
      </c>
      <c r="ID124" s="26">
        <v>-1.8815133713411853</v>
      </c>
      <c r="IE124" s="26">
        <v>29.484206477000001</v>
      </c>
      <c r="IF124" s="26">
        <v>11.250725616027276</v>
      </c>
      <c r="IG124" s="26">
        <v>8.2072476986068423</v>
      </c>
      <c r="IH124" s="26">
        <v>-5.9385599868453625</v>
      </c>
      <c r="II124" s="26">
        <v>29.992762227</v>
      </c>
      <c r="IJ124" s="26">
        <v>10.802656003611956</v>
      </c>
      <c r="IK124" s="26">
        <v>7.8803871546013404</v>
      </c>
      <c r="IL124" s="26">
        <v>-8.0726068502193442</v>
      </c>
      <c r="IM124" s="27">
        <v>23.69301188</v>
      </c>
      <c r="IN124" s="27">
        <v>16.039409652971681</v>
      </c>
      <c r="IO124" s="27">
        <v>11.700526033079736</v>
      </c>
      <c r="IP124" s="27">
        <v>11.416636793079007</v>
      </c>
      <c r="IQ124" s="27">
        <v>23.815619039000001</v>
      </c>
      <c r="IR124" s="27">
        <v>15.372605886505726</v>
      </c>
      <c r="IS124" s="27">
        <v>11.214101969021678</v>
      </c>
      <c r="IT124" s="27">
        <v>7.8358629831472513</v>
      </c>
      <c r="IU124" s="27">
        <v>23.903039759999999</v>
      </c>
      <c r="IV124" s="27">
        <v>15.146691262649952</v>
      </c>
      <c r="IW124" s="27">
        <v>11.049300396216401</v>
      </c>
      <c r="IX124" s="27">
        <v>6.9293769496259827</v>
      </c>
      <c r="IY124" s="27">
        <v>24.032905370000002</v>
      </c>
      <c r="IZ124" s="27">
        <v>15.122233490040706</v>
      </c>
      <c r="JA124" s="27">
        <v>11.031458791611419</v>
      </c>
      <c r="JB124" s="27">
        <v>6.8810327030064293</v>
      </c>
      <c r="JC124" s="27">
        <v>24.223074077</v>
      </c>
      <c r="JD124" s="27">
        <v>14.973655428464804</v>
      </c>
      <c r="JE124" s="27">
        <v>10.923073164270622</v>
      </c>
      <c r="JF124" s="27">
        <v>6.5293946002489314</v>
      </c>
      <c r="JG124" s="27">
        <v>24.470266219999999</v>
      </c>
      <c r="JH124" s="27">
        <v>14.794098167589468</v>
      </c>
      <c r="JI124" s="27">
        <v>10.792088642348949</v>
      </c>
      <c r="JJ124" s="27">
        <v>6.3704337215610849</v>
      </c>
      <c r="JK124" s="27">
        <v>24.774618660000002</v>
      </c>
      <c r="JL124" s="27">
        <v>14.659079763886476</v>
      </c>
      <c r="JM124" s="27">
        <v>10.693594596642034</v>
      </c>
      <c r="JN124" s="27">
        <v>6.2564910476027631</v>
      </c>
      <c r="JO124" s="27">
        <v>25.122468787999999</v>
      </c>
      <c r="JP124" s="27">
        <v>14.552999181737396</v>
      </c>
      <c r="JQ124" s="27">
        <v>10.616210288871729</v>
      </c>
      <c r="JR124" s="27">
        <v>5.823560661561304</v>
      </c>
      <c r="JS124" s="27">
        <v>25.478397346999998</v>
      </c>
      <c r="JT124" s="27">
        <v>14.269567447890479</v>
      </c>
      <c r="JU124" s="27">
        <v>10.40945078511017</v>
      </c>
      <c r="JV124" s="27">
        <v>4.7198819283075579</v>
      </c>
      <c r="JW124" s="27">
        <v>25.822600635000001</v>
      </c>
      <c r="JX124" s="27">
        <v>13.964801378586097</v>
      </c>
      <c r="JY124" s="27">
        <v>10.187128180659787</v>
      </c>
      <c r="JZ124" s="27">
        <v>3.601240524498003</v>
      </c>
      <c r="KA124" s="27">
        <v>27.306710168000002</v>
      </c>
      <c r="KB124" s="27">
        <v>13.353143881501763</v>
      </c>
      <c r="KC124" s="27">
        <v>9.7409325523414036</v>
      </c>
      <c r="KD124" s="27">
        <v>-0.54103741881804268</v>
      </c>
      <c r="KE124" s="27">
        <v>26.183782372</v>
      </c>
      <c r="KF124" s="27">
        <v>13.699341520967108</v>
      </c>
      <c r="KG124" s="27">
        <v>9.9934789103929624</v>
      </c>
      <c r="KH124" s="27">
        <v>2.6437784169000693</v>
      </c>
      <c r="KI124" s="27">
        <v>28.904691475</v>
      </c>
      <c r="KJ124" s="27">
        <v>11.852052932651382</v>
      </c>
      <c r="KK124" s="27">
        <v>8.6459076041014793</v>
      </c>
      <c r="KL124" s="27">
        <v>-5.4488476056873552</v>
      </c>
      <c r="KM124" s="27">
        <v>29.660743805999999</v>
      </c>
      <c r="KN124" s="27">
        <v>11.111652976420277</v>
      </c>
      <c r="KO124" s="27">
        <v>8.1057961442530733</v>
      </c>
      <c r="KP124" s="27">
        <v>-8.2642320924979913</v>
      </c>
      <c r="KQ124" s="27">
        <v>29.812206662000001</v>
      </c>
      <c r="KR124" s="27">
        <v>10.963362387343352</v>
      </c>
      <c r="KS124" s="27">
        <v>7.9976202240979433</v>
      </c>
      <c r="KT124" s="27">
        <v>-8.02241471941214</v>
      </c>
    </row>
    <row r="125" spans="1:306" ht="15" thickBot="1" x14ac:dyDescent="0.35">
      <c r="A125" s="2"/>
      <c r="B125" s="72" t="s">
        <v>586</v>
      </c>
      <c r="C125" s="72" t="s">
        <v>536</v>
      </c>
      <c r="D125" s="72" t="s">
        <v>841</v>
      </c>
      <c r="E125" s="85">
        <v>389631</v>
      </c>
      <c r="F125" s="82">
        <v>401496</v>
      </c>
      <c r="G125" s="20">
        <v>28.517218857578946</v>
      </c>
      <c r="H125" s="20">
        <v>9.9667331471878775</v>
      </c>
      <c r="I125" s="20">
        <v>7.2705930689802294</v>
      </c>
      <c r="J125" s="20">
        <v>14.739867403320401</v>
      </c>
      <c r="K125" s="20">
        <v>28.691646966578947</v>
      </c>
      <c r="L125" s="20">
        <v>9.6957511930891975</v>
      </c>
      <c r="M125" s="20">
        <v>7.0729155062128868</v>
      </c>
      <c r="N125" s="20">
        <v>13.437399740572694</v>
      </c>
      <c r="O125" s="20">
        <v>28.774636088578948</v>
      </c>
      <c r="P125" s="20">
        <v>9.4008658517425214</v>
      </c>
      <c r="Q125" s="20">
        <v>6.8578007552431632</v>
      </c>
      <c r="R125" s="20">
        <v>13.01265809905043</v>
      </c>
      <c r="S125" s="20">
        <v>28.888531579578949</v>
      </c>
      <c r="T125" s="20">
        <v>9.1365015733082391</v>
      </c>
      <c r="U125" s="20">
        <v>6.6649506947383754</v>
      </c>
      <c r="V125" s="20">
        <v>12.72294922845354</v>
      </c>
      <c r="W125" s="20">
        <v>29.004920131578949</v>
      </c>
      <c r="X125" s="20">
        <v>8.8885101099639918</v>
      </c>
      <c r="Y125" s="20">
        <v>6.484044374891166</v>
      </c>
      <c r="Z125" s="20">
        <v>12.363377138243445</v>
      </c>
      <c r="AA125" s="20">
        <v>29.131758596578948</v>
      </c>
      <c r="AB125" s="20">
        <v>8.7989243143536449</v>
      </c>
      <c r="AC125" s="20">
        <v>6.4186927842521184</v>
      </c>
      <c r="AD125" s="20">
        <v>12.091658138350663</v>
      </c>
      <c r="AE125" s="20">
        <v>29.274665588578948</v>
      </c>
      <c r="AF125" s="20">
        <v>8.6924449901298821</v>
      </c>
      <c r="AG125" s="20">
        <v>6.3410175996898195</v>
      </c>
      <c r="AH125" s="20">
        <v>11.729344865923022</v>
      </c>
      <c r="AI125" s="20">
        <v>29.433145754578948</v>
      </c>
      <c r="AJ125" s="20">
        <v>8.5836125680852184</v>
      </c>
      <c r="AK125" s="20">
        <v>6.2616258630281907</v>
      </c>
      <c r="AL125" s="20">
        <v>11.34545435752127</v>
      </c>
      <c r="AM125" s="20">
        <v>29.609227617578945</v>
      </c>
      <c r="AN125" s="20">
        <v>8.471800873729471</v>
      </c>
      <c r="AO125" s="20">
        <v>6.1800607886945622</v>
      </c>
      <c r="AP125" s="20">
        <v>10.989161117852984</v>
      </c>
      <c r="AQ125" s="20">
        <v>29.732119227578949</v>
      </c>
      <c r="AR125" s="20">
        <v>8.3668375509029431</v>
      </c>
      <c r="AS125" s="20">
        <v>6.1034915060450095</v>
      </c>
      <c r="AT125" s="20">
        <v>10.728353857179986</v>
      </c>
      <c r="AU125" s="20">
        <v>30.168167521578948</v>
      </c>
      <c r="AV125" s="20">
        <v>7.7867692771518371</v>
      </c>
      <c r="AW125" s="20">
        <v>5.6803397763470924</v>
      </c>
      <c r="AX125" s="20">
        <v>8.5580747713778429</v>
      </c>
      <c r="AY125" s="20">
        <v>29.848890966578949</v>
      </c>
      <c r="AZ125" s="20">
        <v>8.2663233626117325</v>
      </c>
      <c r="BA125" s="20">
        <v>6.0301678050958731</v>
      </c>
      <c r="BB125" s="20">
        <v>10.451140627276683</v>
      </c>
      <c r="BC125" s="20">
        <v>30.607354635578947</v>
      </c>
      <c r="BD125" s="20">
        <v>6.8140863024164675</v>
      </c>
      <c r="BE125" s="20">
        <v>4.970781088461341</v>
      </c>
      <c r="BF125" s="20">
        <v>3.1688280186474636</v>
      </c>
      <c r="BG125" s="20">
        <v>30.883674925578948</v>
      </c>
      <c r="BH125" s="20">
        <v>6.2286691802573397</v>
      </c>
      <c r="BI125" s="20">
        <v>4.5437274483191414</v>
      </c>
      <c r="BJ125" s="20">
        <v>-1.2444687600278428</v>
      </c>
      <c r="BK125" s="20">
        <v>31.094468283578948</v>
      </c>
      <c r="BL125" s="20">
        <v>5.6184324787014726</v>
      </c>
      <c r="BM125" s="20">
        <v>4.0985682705577418</v>
      </c>
      <c r="BN125" s="20">
        <v>-4.3916750075951612</v>
      </c>
      <c r="BO125" s="23">
        <v>28.510675722578949</v>
      </c>
      <c r="BP125" s="23">
        <v>9.9667331471878775</v>
      </c>
      <c r="BQ125" s="23">
        <v>7.2705930689802294</v>
      </c>
      <c r="BR125" s="23">
        <v>14.739867403320401</v>
      </c>
      <c r="BS125" s="23">
        <v>28.703800085578948</v>
      </c>
      <c r="BT125" s="23">
        <v>9.7975846603796253</v>
      </c>
      <c r="BU125" s="23">
        <v>7.1472016028242837</v>
      </c>
      <c r="BV125" s="23">
        <v>13.897344404928395</v>
      </c>
      <c r="BW125" s="23">
        <v>28.742098741578946</v>
      </c>
      <c r="BX125" s="23">
        <v>9.6128553201262719</v>
      </c>
      <c r="BY125" s="23">
        <v>7.0124441210046484</v>
      </c>
      <c r="BZ125" s="23">
        <v>13.751135539747738</v>
      </c>
      <c r="CA125" s="23">
        <v>28.810933051578946</v>
      </c>
      <c r="CB125" s="23">
        <v>9.4764800117256627</v>
      </c>
      <c r="CC125" s="23">
        <v>6.9129602322123356</v>
      </c>
      <c r="CD125" s="23">
        <v>13.63547499040088</v>
      </c>
      <c r="CE125" s="23">
        <v>28.876320734578947</v>
      </c>
      <c r="CF125" s="23">
        <v>9.3255058918272304</v>
      </c>
      <c r="CG125" s="23">
        <v>6.8028267136843867</v>
      </c>
      <c r="CH125" s="23">
        <v>13.450676288170911</v>
      </c>
      <c r="CI125" s="23">
        <v>28.943935048578947</v>
      </c>
      <c r="CJ125" s="23">
        <v>9.1910584174506038</v>
      </c>
      <c r="CK125" s="23">
        <v>6.7047491529722887</v>
      </c>
      <c r="CL125" s="23">
        <v>13.374377114820065</v>
      </c>
      <c r="CM125" s="23">
        <v>29.039702714578947</v>
      </c>
      <c r="CN125" s="23">
        <v>9.0410103169722298</v>
      </c>
      <c r="CO125" s="23">
        <v>6.5952911527187634</v>
      </c>
      <c r="CP125" s="23">
        <v>13.117366772721843</v>
      </c>
      <c r="CQ125" s="23">
        <v>29.165395674578946</v>
      </c>
      <c r="CR125" s="23">
        <v>8.9604400365409802</v>
      </c>
      <c r="CS125" s="23">
        <v>6.536516254884309</v>
      </c>
      <c r="CT125" s="23">
        <v>12.711817426232162</v>
      </c>
      <c r="CU125" s="23">
        <v>29.313862415578946</v>
      </c>
      <c r="CV125" s="23">
        <v>8.8680127530015707</v>
      </c>
      <c r="CW125" s="23">
        <v>6.4690918383616376</v>
      </c>
      <c r="CX125" s="23">
        <v>12.308150259157701</v>
      </c>
      <c r="CY125" s="23">
        <v>29.362974365578946</v>
      </c>
      <c r="CZ125" s="23">
        <v>8.8110740927172504</v>
      </c>
      <c r="DA125" s="23">
        <v>6.427555878413016</v>
      </c>
      <c r="DB125" s="23">
        <v>12.094669822143258</v>
      </c>
      <c r="DC125" s="23">
        <v>29.551549559578948</v>
      </c>
      <c r="DD125" s="23">
        <v>8.6422914000571307</v>
      </c>
      <c r="DE125" s="23">
        <v>6.3044312539953626</v>
      </c>
      <c r="DF125" s="23">
        <v>11.212330356206216</v>
      </c>
      <c r="DG125" s="23">
        <v>29.409824084578947</v>
      </c>
      <c r="DH125" s="23">
        <v>8.7680817462611138</v>
      </c>
      <c r="DI125" s="23">
        <v>6.3961935602344289</v>
      </c>
      <c r="DJ125" s="23">
        <v>11.877144267980677</v>
      </c>
      <c r="DK125" s="23">
        <v>29.766876161578949</v>
      </c>
      <c r="DL125" s="23">
        <v>8.6234381719354314</v>
      </c>
      <c r="DM125" s="23">
        <v>6.290678086564748</v>
      </c>
      <c r="DN125" s="23">
        <v>10.35350936167271</v>
      </c>
      <c r="DO125" s="23">
        <v>29.946556450578946</v>
      </c>
      <c r="DP125" s="23">
        <v>8.7946726740209247</v>
      </c>
      <c r="DQ125" s="23">
        <v>6.4155912718228825</v>
      </c>
      <c r="DR125" s="23">
        <v>9.7973916711100912</v>
      </c>
      <c r="DS125" s="23">
        <v>30.093192737578946</v>
      </c>
      <c r="DT125" s="23">
        <v>8.703827203014006</v>
      </c>
      <c r="DU125" s="23">
        <v>6.3493207655198711</v>
      </c>
      <c r="DV125" s="23">
        <v>9.3998466252503654</v>
      </c>
      <c r="DW125" s="25">
        <v>28.517218857578946</v>
      </c>
      <c r="DX125" s="25">
        <v>9.9667331471878775</v>
      </c>
      <c r="DY125" s="25">
        <v>7.2705930689802294</v>
      </c>
      <c r="DZ125" s="25">
        <v>14.739867403320401</v>
      </c>
      <c r="EA125" s="25">
        <v>28.691840941578945</v>
      </c>
      <c r="EB125" s="25">
        <v>9.7848257706699204</v>
      </c>
      <c r="EC125" s="25">
        <v>7.1378941704167609</v>
      </c>
      <c r="ED125" s="25">
        <v>13.842044209427938</v>
      </c>
      <c r="EE125" s="25">
        <v>28.774926411578946</v>
      </c>
      <c r="EF125" s="25">
        <v>9.5847757731698078</v>
      </c>
      <c r="EG125" s="25">
        <v>6.9919604824375448</v>
      </c>
      <c r="EH125" s="25">
        <v>13.500761193932272</v>
      </c>
      <c r="EI125" s="25">
        <v>28.888920300578945</v>
      </c>
      <c r="EJ125" s="25">
        <v>9.3820760631774771</v>
      </c>
      <c r="EK125" s="25">
        <v>6.844093866085891</v>
      </c>
      <c r="EL125" s="25">
        <v>13.2461741334367</v>
      </c>
      <c r="EM125" s="25">
        <v>29.006250048578949</v>
      </c>
      <c r="EN125" s="25">
        <v>9.1834794527533088</v>
      </c>
      <c r="EO125" s="25">
        <v>6.6992204037437872</v>
      </c>
      <c r="EP125" s="25">
        <v>12.942046791764026</v>
      </c>
      <c r="EQ125" s="25">
        <v>29.133586491578946</v>
      </c>
      <c r="ER125" s="25">
        <v>9.0213790066809096</v>
      </c>
      <c r="ES125" s="25">
        <v>6.5809703851782633</v>
      </c>
      <c r="ET125" s="25">
        <v>12.757322342846209</v>
      </c>
      <c r="EU125" s="25">
        <v>29.276896503578946</v>
      </c>
      <c r="EV125" s="25">
        <v>8.8525685921580664</v>
      </c>
      <c r="EW125" s="25">
        <v>6.4578255380477101</v>
      </c>
      <c r="EX125" s="25">
        <v>12.500531165200332</v>
      </c>
      <c r="EY125" s="25">
        <v>29.434453361578946</v>
      </c>
      <c r="EZ125" s="25">
        <v>8.761305111642546</v>
      </c>
      <c r="FA125" s="25">
        <v>6.3912500996279125</v>
      </c>
      <c r="FB125" s="25">
        <v>12.196257816643426</v>
      </c>
      <c r="FC125" s="25">
        <v>29.610667977578949</v>
      </c>
      <c r="FD125" s="25">
        <v>8.6602337401110407</v>
      </c>
      <c r="FE125" s="25">
        <v>6.3175199412623684</v>
      </c>
      <c r="FF125" s="25">
        <v>11.877865636209425</v>
      </c>
      <c r="FG125" s="25">
        <v>29.732699725578946</v>
      </c>
      <c r="FH125" s="25">
        <v>8.5582527657837062</v>
      </c>
      <c r="FI125" s="25">
        <v>6.2431262403212155</v>
      </c>
      <c r="FJ125" s="25">
        <v>11.624399421508105</v>
      </c>
      <c r="FK125" s="25">
        <v>30.157154690578949</v>
      </c>
      <c r="FL125" s="25">
        <v>8.1743707249802426</v>
      </c>
      <c r="FM125" s="25">
        <v>5.9630896361547698</v>
      </c>
      <c r="FN125" s="25">
        <v>10.491311501342381</v>
      </c>
      <c r="FO125" s="25">
        <v>29.847693206578946</v>
      </c>
      <c r="FP125" s="25">
        <v>8.4549469352102573</v>
      </c>
      <c r="FQ125" s="25">
        <v>6.1677660751938408</v>
      </c>
      <c r="FR125" s="25">
        <v>11.338012159044094</v>
      </c>
      <c r="FS125" s="25">
        <v>30.549837366578949</v>
      </c>
      <c r="FT125" s="25">
        <v>8.0319882264711904</v>
      </c>
      <c r="FU125" s="25">
        <v>5.8592235858134813</v>
      </c>
      <c r="FV125" s="25">
        <v>9.4072583410177444</v>
      </c>
      <c r="FW125" s="25">
        <v>30.802821272578946</v>
      </c>
      <c r="FX125" s="25">
        <v>8.2125279031330845</v>
      </c>
      <c r="FY125" s="25">
        <v>5.9909247663737597</v>
      </c>
      <c r="FZ125" s="25">
        <v>8.7191652454898794</v>
      </c>
      <c r="GA125" s="25">
        <v>30.967700398578948</v>
      </c>
      <c r="GB125" s="25">
        <v>8.2225994471333639</v>
      </c>
      <c r="GC125" s="25">
        <v>5.9982718175008403</v>
      </c>
      <c r="GD125" s="25">
        <v>8.3627039565796153</v>
      </c>
      <c r="GE125" s="26">
        <v>28.519490633578947</v>
      </c>
      <c r="GF125" s="26">
        <v>9.9667331471878775</v>
      </c>
      <c r="GG125" s="26">
        <v>7.2705930689802294</v>
      </c>
      <c r="GH125" s="26">
        <v>14.739867403320401</v>
      </c>
      <c r="GI125" s="26">
        <v>28.693523025578948</v>
      </c>
      <c r="GJ125" s="26">
        <v>9.637101712947862</v>
      </c>
      <c r="GK125" s="26">
        <v>7.0301315269974705</v>
      </c>
      <c r="GL125" s="26">
        <v>13.21385944806466</v>
      </c>
      <c r="GM125" s="26">
        <v>28.784306383578947</v>
      </c>
      <c r="GN125" s="26">
        <v>9.3903461203078642</v>
      </c>
      <c r="GO125" s="26">
        <v>6.8501267576225953</v>
      </c>
      <c r="GP125" s="26">
        <v>12.793036853701475</v>
      </c>
      <c r="GQ125" s="26">
        <v>28.916585965578946</v>
      </c>
      <c r="GR125" s="26">
        <v>9.1652825302690317</v>
      </c>
      <c r="GS125" s="26">
        <v>6.6859460021382535</v>
      </c>
      <c r="GT125" s="26">
        <v>12.53450129817676</v>
      </c>
      <c r="GU125" s="26">
        <v>29.063674010578946</v>
      </c>
      <c r="GV125" s="26">
        <v>8.9314459060575526</v>
      </c>
      <c r="GW125" s="26">
        <v>6.515365440367578</v>
      </c>
      <c r="GX125" s="26">
        <v>12.210385470113327</v>
      </c>
      <c r="GY125" s="26">
        <v>29.227860107578948</v>
      </c>
      <c r="GZ125" s="26">
        <v>8.7282094404835373</v>
      </c>
      <c r="HA125" s="26">
        <v>6.3671072682920684</v>
      </c>
      <c r="HB125" s="26">
        <v>11.99352778637409</v>
      </c>
      <c r="HC125" s="26">
        <v>29.411118997578946</v>
      </c>
      <c r="HD125" s="26">
        <v>8.5306316149074171</v>
      </c>
      <c r="HE125" s="26">
        <v>6.2229769953125764</v>
      </c>
      <c r="HF125" s="26">
        <v>11.70860700941264</v>
      </c>
      <c r="HG125" s="26">
        <v>29.607696550578947</v>
      </c>
      <c r="HH125" s="26">
        <v>8.3959151168327502</v>
      </c>
      <c r="HI125" s="26">
        <v>6.1247031855582428</v>
      </c>
      <c r="HJ125" s="26">
        <v>11.417018940248724</v>
      </c>
      <c r="HK125" s="26">
        <v>29.849121655578948</v>
      </c>
      <c r="HL125" s="26">
        <v>8.2660333449531294</v>
      </c>
      <c r="HM125" s="26">
        <v>6.0299562412516945</v>
      </c>
      <c r="HN125" s="26">
        <v>11.13432485876546</v>
      </c>
      <c r="HO125" s="26">
        <v>30.023107356578947</v>
      </c>
      <c r="HP125" s="26">
        <v>8.1363657906622553</v>
      </c>
      <c r="HQ125" s="26">
        <v>5.935365565693691</v>
      </c>
      <c r="HR125" s="26">
        <v>10.928360897922886</v>
      </c>
      <c r="HS125" s="26">
        <v>30.679537632578949</v>
      </c>
      <c r="HT125" s="26">
        <v>7.443085169090601</v>
      </c>
      <c r="HU125" s="26">
        <v>5.4296270044601771</v>
      </c>
      <c r="HV125" s="26">
        <v>8.9363633690133639</v>
      </c>
      <c r="HW125" s="26">
        <v>30.185952451578949</v>
      </c>
      <c r="HX125" s="26">
        <v>8.0168290804911013</v>
      </c>
      <c r="HY125" s="26">
        <v>5.8481651998742938</v>
      </c>
      <c r="HZ125" s="26">
        <v>10.709822887508771</v>
      </c>
      <c r="IA125" s="26">
        <v>31.423482164578946</v>
      </c>
      <c r="IB125" s="26">
        <v>6.3504403446617959</v>
      </c>
      <c r="IC125" s="26">
        <v>4.6325578173925317</v>
      </c>
      <c r="ID125" s="26">
        <v>3.7597247378126326</v>
      </c>
      <c r="IE125" s="26">
        <v>31.851456295578949</v>
      </c>
      <c r="IF125" s="26">
        <v>5.908440250335337</v>
      </c>
      <c r="IG125" s="26">
        <v>4.3101249023299584</v>
      </c>
      <c r="IH125" s="26">
        <v>-0.45125114056503435</v>
      </c>
      <c r="II125" s="26">
        <v>32.07831976857895</v>
      </c>
      <c r="IJ125" s="26">
        <v>5.2725600555798833</v>
      </c>
      <c r="IK125" s="26">
        <v>3.8462591533011254</v>
      </c>
      <c r="IL125" s="26">
        <v>-3.3748221754928309</v>
      </c>
      <c r="IM125" s="27">
        <v>28.519490633578947</v>
      </c>
      <c r="IN125" s="27">
        <v>9.9667331471878775</v>
      </c>
      <c r="IO125" s="27">
        <v>7.2705930689802294</v>
      </c>
      <c r="IP125" s="27">
        <v>14.739867403320401</v>
      </c>
      <c r="IQ125" s="27">
        <v>28.673993377578945</v>
      </c>
      <c r="IR125" s="27">
        <v>9.6355334804736597</v>
      </c>
      <c r="IS125" s="27">
        <v>7.0289875232412653</v>
      </c>
      <c r="IT125" s="27">
        <v>13.13898158045453</v>
      </c>
      <c r="IU125" s="27">
        <v>28.741861929578945</v>
      </c>
      <c r="IV125" s="27">
        <v>9.53119947123656</v>
      </c>
      <c r="IW125" s="27">
        <v>6.9528773160935797</v>
      </c>
      <c r="IX125" s="27">
        <v>12.759081801334244</v>
      </c>
      <c r="IY125" s="27">
        <v>28.853436699578946</v>
      </c>
      <c r="IZ125" s="27">
        <v>9.4292913743896314</v>
      </c>
      <c r="JA125" s="27">
        <v>6.8785367782597451</v>
      </c>
      <c r="JB125" s="27">
        <v>12.542909170274571</v>
      </c>
      <c r="JC125" s="27">
        <v>28.983366291578946</v>
      </c>
      <c r="JD125" s="27">
        <v>9.2998709260199242</v>
      </c>
      <c r="JE125" s="27">
        <v>6.7841263630309001</v>
      </c>
      <c r="JF125" s="27">
        <v>12.263837670286289</v>
      </c>
      <c r="JG125" s="27">
        <v>29.130452058578946</v>
      </c>
      <c r="JH125" s="27">
        <v>9.1909388899019948</v>
      </c>
      <c r="JI125" s="27">
        <v>6.7046619592897008</v>
      </c>
      <c r="JJ125" s="27">
        <v>12.103402992726858</v>
      </c>
      <c r="JK125" s="27">
        <v>29.299146800578946</v>
      </c>
      <c r="JL125" s="27">
        <v>9.0682951750569991</v>
      </c>
      <c r="JM125" s="27">
        <v>6.6151950768180257</v>
      </c>
      <c r="JN125" s="27">
        <v>11.870252742661574</v>
      </c>
      <c r="JO125" s="27">
        <v>29.492961584578946</v>
      </c>
      <c r="JP125" s="27">
        <v>8.912183098242167</v>
      </c>
      <c r="JQ125" s="27">
        <v>6.5013134902527954</v>
      </c>
      <c r="JR125" s="27">
        <v>11.469272086529635</v>
      </c>
      <c r="JS125" s="27">
        <v>29.768697100578947</v>
      </c>
      <c r="JT125" s="27">
        <v>8.5902322225154784</v>
      </c>
      <c r="JU125" s="27">
        <v>6.2664548087728935</v>
      </c>
      <c r="JV125" s="27">
        <v>10.316937527278512</v>
      </c>
      <c r="JW125" s="27">
        <v>29.993077665578948</v>
      </c>
      <c r="JX125" s="27">
        <v>8.3085791795092501</v>
      </c>
      <c r="JY125" s="27">
        <v>6.0609928352157842</v>
      </c>
      <c r="JZ125" s="27">
        <v>9.210562567762949</v>
      </c>
      <c r="KA125" s="27">
        <v>30.784913104578948</v>
      </c>
      <c r="KB125" s="27">
        <v>7.510140875864014</v>
      </c>
      <c r="KC125" s="27">
        <v>5.4785432089679604</v>
      </c>
      <c r="KD125" s="27">
        <v>4.7229222850089982</v>
      </c>
      <c r="KE125" s="27">
        <v>30.207749927578949</v>
      </c>
      <c r="KF125" s="27">
        <v>8.0382086067632752</v>
      </c>
      <c r="KG125" s="27">
        <v>5.863761266633281</v>
      </c>
      <c r="KH125" s="27">
        <v>8.0726251816790153</v>
      </c>
      <c r="KI125" s="27">
        <v>31.496911010578948</v>
      </c>
      <c r="KJ125" s="27">
        <v>6.2940435197618942</v>
      </c>
      <c r="KK125" s="27">
        <v>4.591417118813137</v>
      </c>
      <c r="KL125" s="27">
        <v>-9.0211117995472989E-2</v>
      </c>
      <c r="KM125" s="27">
        <v>31.825862491578945</v>
      </c>
      <c r="KN125" s="27">
        <v>5.5273925790118028</v>
      </c>
      <c r="KO125" s="27">
        <v>4.0321559312375976</v>
      </c>
      <c r="KP125" s="27">
        <v>-3.0170879164861901</v>
      </c>
      <c r="KQ125" s="27">
        <v>31.857845732578948</v>
      </c>
      <c r="KR125" s="27">
        <v>5.4274456477520348</v>
      </c>
      <c r="KS125" s="27">
        <v>3.9592460363952595</v>
      </c>
      <c r="KT125" s="27">
        <v>-2.6080206789226636</v>
      </c>
    </row>
    <row r="126" spans="1:306" ht="15" thickBot="1" x14ac:dyDescent="0.35">
      <c r="A126" s="2"/>
      <c r="B126" s="72" t="s">
        <v>587</v>
      </c>
      <c r="C126" s="72" t="s">
        <v>483</v>
      </c>
      <c r="D126" s="72" t="s">
        <v>839</v>
      </c>
      <c r="E126" s="85">
        <v>385608</v>
      </c>
      <c r="F126" s="82">
        <v>393881</v>
      </c>
      <c r="G126" s="20">
        <v>31.171594952</v>
      </c>
      <c r="H126" s="20">
        <v>12.460550458715598</v>
      </c>
      <c r="I126" s="20">
        <v>9.0897980775553986</v>
      </c>
      <c r="J126" s="20">
        <v>12.09628166096102</v>
      </c>
      <c r="K126" s="20">
        <v>31.322125631999999</v>
      </c>
      <c r="L126" s="20">
        <v>12.237526398781693</v>
      </c>
      <c r="M126" s="20">
        <v>8.9271051308872327</v>
      </c>
      <c r="N126" s="20">
        <v>11.117642228966002</v>
      </c>
      <c r="O126" s="20">
        <v>31.406788326000001</v>
      </c>
      <c r="P126" s="20">
        <v>12.135415670493529</v>
      </c>
      <c r="Q126" s="20">
        <v>8.8526167762381558</v>
      </c>
      <c r="R126" s="20">
        <v>10.694617720273204</v>
      </c>
      <c r="S126" s="20">
        <v>31.523064590000001</v>
      </c>
      <c r="T126" s="20">
        <v>12.010767462573211</v>
      </c>
      <c r="U126" s="20">
        <v>8.7616876439755984</v>
      </c>
      <c r="V126" s="20">
        <v>10.206125774322906</v>
      </c>
      <c r="W126" s="20">
        <v>31.639471366000002</v>
      </c>
      <c r="X126" s="20">
        <v>11.914798238581609</v>
      </c>
      <c r="Y126" s="20">
        <v>8.6916794312057366</v>
      </c>
      <c r="Z126" s="20">
        <v>9.7482189187096964</v>
      </c>
      <c r="AA126" s="20">
        <v>31.761294802000002</v>
      </c>
      <c r="AB126" s="20">
        <v>11.782874254960941</v>
      </c>
      <c r="AC126" s="20">
        <v>8.5954427218667977</v>
      </c>
      <c r="AD126" s="20">
        <v>9.2202622402849954</v>
      </c>
      <c r="AE126" s="20">
        <v>31.895723379</v>
      </c>
      <c r="AF126" s="20">
        <v>11.657696720385523</v>
      </c>
      <c r="AG126" s="20">
        <v>8.5041274531788957</v>
      </c>
      <c r="AH126" s="20">
        <v>8.8241818968535952</v>
      </c>
      <c r="AI126" s="20">
        <v>32.041967616000001</v>
      </c>
      <c r="AJ126" s="20">
        <v>11.507755904031933</v>
      </c>
      <c r="AK126" s="20">
        <v>8.3947477152007366</v>
      </c>
      <c r="AL126" s="20">
        <v>8.3969120819630803</v>
      </c>
      <c r="AM126" s="20">
        <v>32.204130427000003</v>
      </c>
      <c r="AN126" s="20">
        <v>11.373701462818023</v>
      </c>
      <c r="AO126" s="20">
        <v>8.2969568667088343</v>
      </c>
      <c r="AP126" s="20">
        <v>7.9634092490438633</v>
      </c>
      <c r="AQ126" s="20">
        <v>32.299545692000002</v>
      </c>
      <c r="AR126" s="20">
        <v>11.235412408363244</v>
      </c>
      <c r="AS126" s="20">
        <v>8.1960769268141433</v>
      </c>
      <c r="AT126" s="20">
        <v>7.541075496078566</v>
      </c>
      <c r="AU126" s="20">
        <v>32.616537702999999</v>
      </c>
      <c r="AV126" s="20">
        <v>10.539956089386028</v>
      </c>
      <c r="AW126" s="20">
        <v>7.6887512246144292</v>
      </c>
      <c r="AX126" s="20">
        <v>5.3561980648030882</v>
      </c>
      <c r="AY126" s="20">
        <v>32.388065886</v>
      </c>
      <c r="AZ126" s="20">
        <v>11.108222774949772</v>
      </c>
      <c r="BA126" s="20">
        <v>8.1032938600373363</v>
      </c>
      <c r="BB126" s="20">
        <v>7.2314731361682938</v>
      </c>
      <c r="BC126" s="20">
        <v>32.895907219999998</v>
      </c>
      <c r="BD126" s="20">
        <v>9.2799219327148279</v>
      </c>
      <c r="BE126" s="20">
        <v>6.769573850154794</v>
      </c>
      <c r="BF126" s="20">
        <v>5.5775669725580457E-2</v>
      </c>
      <c r="BG126" s="20">
        <v>33.044886331000001</v>
      </c>
      <c r="BH126" s="20">
        <v>8.2093209637088815</v>
      </c>
      <c r="BI126" s="20">
        <v>5.9885853487124345</v>
      </c>
      <c r="BJ126" s="20">
        <v>-4.1127034704415237</v>
      </c>
      <c r="BK126" s="20">
        <v>33.118273453</v>
      </c>
      <c r="BL126" s="20">
        <v>7.386451444780632</v>
      </c>
      <c r="BM126" s="20">
        <v>5.3883134910593711</v>
      </c>
      <c r="BN126" s="20">
        <v>-7.0518195270964839</v>
      </c>
      <c r="BO126" s="23">
        <v>31.166023334000002</v>
      </c>
      <c r="BP126" s="23">
        <v>12.460550458715598</v>
      </c>
      <c r="BQ126" s="23">
        <v>9.0897980775553986</v>
      </c>
      <c r="BR126" s="23">
        <v>12.09628166096102</v>
      </c>
      <c r="BS126" s="23">
        <v>31.362676478000001</v>
      </c>
      <c r="BT126" s="23">
        <v>12.32143480610095</v>
      </c>
      <c r="BU126" s="23">
        <v>8.9883151458114003</v>
      </c>
      <c r="BV126" s="23">
        <v>11.430116587386479</v>
      </c>
      <c r="BW126" s="23">
        <v>31.426346074000001</v>
      </c>
      <c r="BX126" s="23">
        <v>12.294473669247445</v>
      </c>
      <c r="BY126" s="23">
        <v>8.9686473718433337</v>
      </c>
      <c r="BZ126" s="23">
        <v>11.384220611516675</v>
      </c>
      <c r="CA126" s="23">
        <v>31.529722873000001</v>
      </c>
      <c r="CB126" s="23">
        <v>12.216805475348663</v>
      </c>
      <c r="CC126" s="23">
        <v>8.9119895057300003</v>
      </c>
      <c r="CD126" s="23">
        <v>11.186942161612741</v>
      </c>
      <c r="CE126" s="23">
        <v>31.639627658000002</v>
      </c>
      <c r="CF126" s="23">
        <v>12.163938502815901</v>
      </c>
      <c r="CG126" s="23">
        <v>8.8734237853080469</v>
      </c>
      <c r="CH126" s="23">
        <v>11.011866051569143</v>
      </c>
      <c r="CI126" s="23">
        <v>31.759022982000001</v>
      </c>
      <c r="CJ126" s="23">
        <v>12.10566023516537</v>
      </c>
      <c r="CK126" s="23">
        <v>8.8309106004364644</v>
      </c>
      <c r="CL126" s="23">
        <v>10.80073336966317</v>
      </c>
      <c r="CM126" s="23">
        <v>31.917710751000001</v>
      </c>
      <c r="CN126" s="23">
        <v>12.042545992351865</v>
      </c>
      <c r="CO126" s="23">
        <v>8.7848696390123813</v>
      </c>
      <c r="CP126" s="23">
        <v>10.603635017691012</v>
      </c>
      <c r="CQ126" s="23">
        <v>32.119195294999997</v>
      </c>
      <c r="CR126" s="23">
        <v>11.928829893856241</v>
      </c>
      <c r="CS126" s="23">
        <v>8.7019153283727881</v>
      </c>
      <c r="CT126" s="23">
        <v>10.212325242395238</v>
      </c>
      <c r="CU126" s="23">
        <v>32.358588896999997</v>
      </c>
      <c r="CV126" s="23">
        <v>11.78661408857084</v>
      </c>
      <c r="CW126" s="23">
        <v>8.5981708784173669</v>
      </c>
      <c r="CX126" s="23">
        <v>9.7343482823544534</v>
      </c>
      <c r="CY126" s="23">
        <v>32.393928172999999</v>
      </c>
      <c r="CZ126" s="23">
        <v>11.686824020524105</v>
      </c>
      <c r="DA126" s="23">
        <v>8.5253754131050066</v>
      </c>
      <c r="DB126" s="23">
        <v>9.505310808387776</v>
      </c>
      <c r="DC126" s="23">
        <v>32.514543384</v>
      </c>
      <c r="DD126" s="23">
        <v>11.600913957329896</v>
      </c>
      <c r="DE126" s="23">
        <v>8.4627052180881268</v>
      </c>
      <c r="DF126" s="23">
        <v>8.7730306641589522</v>
      </c>
      <c r="DG126" s="23">
        <v>32.426079324</v>
      </c>
      <c r="DH126" s="23">
        <v>11.624732203458862</v>
      </c>
      <c r="DI126" s="23">
        <v>8.4800802970295539</v>
      </c>
      <c r="DJ126" s="23">
        <v>9.3222859783078107</v>
      </c>
      <c r="DK126" s="23">
        <v>32.632320649999997</v>
      </c>
      <c r="DL126" s="23">
        <v>11.428262082663968</v>
      </c>
      <c r="DM126" s="23">
        <v>8.3367580792659428</v>
      </c>
      <c r="DN126" s="23">
        <v>8.1020764446898639</v>
      </c>
      <c r="DO126" s="23">
        <v>32.704925180000004</v>
      </c>
      <c r="DP126" s="23">
        <v>11.30651123005665</v>
      </c>
      <c r="DQ126" s="23">
        <v>8.2479425273657725</v>
      </c>
      <c r="DR126" s="23">
        <v>7.804259117415917</v>
      </c>
      <c r="DS126" s="23">
        <v>32.749408293999998</v>
      </c>
      <c r="DT126" s="23">
        <v>11.121698735317418</v>
      </c>
      <c r="DU126" s="23">
        <v>8.1131243855064081</v>
      </c>
      <c r="DV126" s="23">
        <v>7.6427475535090679</v>
      </c>
      <c r="DW126" s="25">
        <v>31.171594952</v>
      </c>
      <c r="DX126" s="25">
        <v>12.460550458715598</v>
      </c>
      <c r="DY126" s="25">
        <v>9.0897980775553986</v>
      </c>
      <c r="DZ126" s="25">
        <v>12.09628166096102</v>
      </c>
      <c r="EA126" s="25">
        <v>31.322170155999999</v>
      </c>
      <c r="EB126" s="25">
        <v>12.298622342942663</v>
      </c>
      <c r="EC126" s="25">
        <v>8.9716737715440651</v>
      </c>
      <c r="ED126" s="25">
        <v>11.430740151810316</v>
      </c>
      <c r="EE126" s="25">
        <v>31.406854966000001</v>
      </c>
      <c r="EF126" s="25">
        <v>12.209458644011411</v>
      </c>
      <c r="EG126" s="25">
        <v>8.9066300945557728</v>
      </c>
      <c r="EH126" s="25">
        <v>11.088341931350662</v>
      </c>
      <c r="EI126" s="25">
        <v>31.523153816000001</v>
      </c>
      <c r="EJ126" s="25">
        <v>12.120156859705704</v>
      </c>
      <c r="EK126" s="25">
        <v>8.8414856862093085</v>
      </c>
      <c r="EL126" s="25">
        <v>10.666262027528052</v>
      </c>
      <c r="EM126" s="25">
        <v>31.639776631</v>
      </c>
      <c r="EN126" s="25">
        <v>12.031519200296172</v>
      </c>
      <c r="EO126" s="25">
        <v>8.7768257477283225</v>
      </c>
      <c r="EP126" s="25">
        <v>10.309013212190756</v>
      </c>
      <c r="EQ126" s="25">
        <v>31.761714372</v>
      </c>
      <c r="ER126" s="25">
        <v>11.925989096745459</v>
      </c>
      <c r="ES126" s="25">
        <v>8.6998430064314842</v>
      </c>
      <c r="ET126" s="25">
        <v>9.9293648464812421</v>
      </c>
      <c r="EU126" s="25">
        <v>31.896235458</v>
      </c>
      <c r="EV126" s="25">
        <v>11.829543038185419</v>
      </c>
      <c r="EW126" s="25">
        <v>8.6294869494826809</v>
      </c>
      <c r="EX126" s="25">
        <v>9.6979948746512754</v>
      </c>
      <c r="EY126" s="25">
        <v>32.042267760999998</v>
      </c>
      <c r="EZ126" s="25">
        <v>11.706541847019636</v>
      </c>
      <c r="FA126" s="25">
        <v>8.5397592930119561</v>
      </c>
      <c r="FB126" s="25">
        <v>9.4049503219492756</v>
      </c>
      <c r="FC126" s="25">
        <v>32.204461043999999</v>
      </c>
      <c r="FD126" s="25">
        <v>11.592565521398338</v>
      </c>
      <c r="FE126" s="25">
        <v>8.4566151503071971</v>
      </c>
      <c r="FF126" s="25">
        <v>9.0676079872849229</v>
      </c>
      <c r="FG126" s="25">
        <v>32.299678938</v>
      </c>
      <c r="FH126" s="25">
        <v>11.462045252818996</v>
      </c>
      <c r="FI126" s="25">
        <v>8.361402431547674</v>
      </c>
      <c r="FJ126" s="25">
        <v>8.7017618944750268</v>
      </c>
      <c r="FK126" s="25">
        <v>32.614009846999998</v>
      </c>
      <c r="FL126" s="25">
        <v>10.962511547501272</v>
      </c>
      <c r="FM126" s="25">
        <v>7.9969995482789686</v>
      </c>
      <c r="FN126" s="25">
        <v>7.5493886174896403</v>
      </c>
      <c r="FO126" s="25">
        <v>32.387790956000003</v>
      </c>
      <c r="FP126" s="25">
        <v>11.339675309079276</v>
      </c>
      <c r="FQ126" s="25">
        <v>8.2721352612857189</v>
      </c>
      <c r="FR126" s="25">
        <v>8.4072313915790708</v>
      </c>
      <c r="FS126" s="25">
        <v>32.882704856000004</v>
      </c>
      <c r="FT126" s="25">
        <v>10.490045863322973</v>
      </c>
      <c r="FU126" s="25">
        <v>7.6523424095768089</v>
      </c>
      <c r="FV126" s="25">
        <v>6.5063168236337567</v>
      </c>
      <c r="FW126" s="25">
        <v>33.026327395000003</v>
      </c>
      <c r="FX126" s="25">
        <v>10.026128321372592</v>
      </c>
      <c r="FY126" s="25">
        <v>7.313921021618361</v>
      </c>
      <c r="FZ126" s="25">
        <v>5.9929118189642132</v>
      </c>
      <c r="GA126" s="25">
        <v>33.089175484000002</v>
      </c>
      <c r="GB126" s="25">
        <v>9.7700654331881562</v>
      </c>
      <c r="GC126" s="25">
        <v>7.1271267097246893</v>
      </c>
      <c r="GD126" s="25">
        <v>5.8567659353922323</v>
      </c>
      <c r="GE126" s="26">
        <v>31.173948717999998</v>
      </c>
      <c r="GF126" s="26">
        <v>12.460550458715598</v>
      </c>
      <c r="GG126" s="26">
        <v>9.0897980775553986</v>
      </c>
      <c r="GH126" s="26">
        <v>12.09628166096102</v>
      </c>
      <c r="GI126" s="26">
        <v>31.321597732000001</v>
      </c>
      <c r="GJ126" s="26">
        <v>12.208459461155449</v>
      </c>
      <c r="GK126" s="26">
        <v>8.9059012045734764</v>
      </c>
      <c r="GL126" s="26">
        <v>10.972555121190155</v>
      </c>
      <c r="GM126" s="26">
        <v>31.411765337999999</v>
      </c>
      <c r="GN126" s="26">
        <v>12.075904230840484</v>
      </c>
      <c r="GO126" s="26">
        <v>8.8092040095595827</v>
      </c>
      <c r="GP126" s="26">
        <v>10.569721214069887</v>
      </c>
      <c r="GQ126" s="26">
        <v>31.542913137999999</v>
      </c>
      <c r="GR126" s="26">
        <v>11.985905548499062</v>
      </c>
      <c r="GS126" s="26">
        <v>8.7435512237986313</v>
      </c>
      <c r="GT126" s="26">
        <v>10.111782173281561</v>
      </c>
      <c r="GU126" s="26">
        <v>31.683893652000002</v>
      </c>
      <c r="GV126" s="26">
        <v>11.855710917801293</v>
      </c>
      <c r="GW126" s="26">
        <v>8.6485760533400224</v>
      </c>
      <c r="GX126" s="26">
        <v>9.6883866203199851</v>
      </c>
      <c r="GY126" s="26">
        <v>31.833226229000001</v>
      </c>
      <c r="GZ126" s="26">
        <v>11.675799034441631</v>
      </c>
      <c r="HA126" s="26">
        <v>8.5173328392532675</v>
      </c>
      <c r="HB126" s="26">
        <v>9.2200216616952595</v>
      </c>
      <c r="HC126" s="26">
        <v>31.995808044</v>
      </c>
      <c r="HD126" s="26">
        <v>11.53627707628705</v>
      </c>
      <c r="HE126" s="26">
        <v>8.4155535132746788</v>
      </c>
      <c r="HF126" s="26">
        <v>8.914554010841151</v>
      </c>
      <c r="HG126" s="26">
        <v>32.166843722000003</v>
      </c>
      <c r="HH126" s="26">
        <v>11.387335733866097</v>
      </c>
      <c r="HI126" s="26">
        <v>8.3069028776151956</v>
      </c>
      <c r="HJ126" s="26">
        <v>8.5955814145272598</v>
      </c>
      <c r="HK126" s="26">
        <v>32.373436878</v>
      </c>
      <c r="HL126" s="26">
        <v>11.209149915686128</v>
      </c>
      <c r="HM126" s="26">
        <v>8.1769188040458758</v>
      </c>
      <c r="HN126" s="26">
        <v>8.2380906097887916</v>
      </c>
      <c r="HO126" s="26">
        <v>32.499881608999999</v>
      </c>
      <c r="HP126" s="26">
        <v>11.025121777840761</v>
      </c>
      <c r="HQ126" s="26">
        <v>8.0426728396203728</v>
      </c>
      <c r="HR126" s="26">
        <v>7.8708826240203607</v>
      </c>
      <c r="HS126" s="26">
        <v>32.938270045000003</v>
      </c>
      <c r="HT126" s="26">
        <v>10.206161385576632</v>
      </c>
      <c r="HU126" s="26">
        <v>7.445252635443949</v>
      </c>
      <c r="HV126" s="26">
        <v>5.8807761175227533</v>
      </c>
      <c r="HW126" s="26">
        <v>32.612421842000003</v>
      </c>
      <c r="HX126" s="26">
        <v>10.876108105069415</v>
      </c>
      <c r="HY126" s="26">
        <v>7.9339694399772993</v>
      </c>
      <c r="HZ126" s="26">
        <v>7.6224046341690084</v>
      </c>
      <c r="IA126" s="26">
        <v>33.435945390000001</v>
      </c>
      <c r="IB126" s="26">
        <v>8.7813882804111749</v>
      </c>
      <c r="IC126" s="26">
        <v>6.4059004916366087</v>
      </c>
      <c r="ID126" s="26">
        <v>0.99008827529020138</v>
      </c>
      <c r="IE126" s="26">
        <v>33.691352924</v>
      </c>
      <c r="IF126" s="26">
        <v>7.7011180586556875</v>
      </c>
      <c r="IG126" s="26">
        <v>5.6178584049336795</v>
      </c>
      <c r="IH126" s="26">
        <v>-2.9142095660485374</v>
      </c>
      <c r="II126" s="26">
        <v>33.823783978000002</v>
      </c>
      <c r="IJ126" s="26">
        <v>6.9989974842132021</v>
      </c>
      <c r="IK126" s="26">
        <v>5.1056712211551831</v>
      </c>
      <c r="IL126" s="26">
        <v>-5.6042094066848449</v>
      </c>
      <c r="IM126" s="27">
        <v>31.173948717999998</v>
      </c>
      <c r="IN126" s="27">
        <v>12.460550458715598</v>
      </c>
      <c r="IO126" s="27">
        <v>9.0897980775553986</v>
      </c>
      <c r="IP126" s="27">
        <v>12.09628166096102</v>
      </c>
      <c r="IQ126" s="27">
        <v>31.292237921999998</v>
      </c>
      <c r="IR126" s="27">
        <v>12.210881148824418</v>
      </c>
      <c r="IS126" s="27">
        <v>8.9076677920120311</v>
      </c>
      <c r="IT126" s="27">
        <v>10.935267136434394</v>
      </c>
      <c r="IU126" s="27">
        <v>31.348693314999998</v>
      </c>
      <c r="IV126" s="27">
        <v>12.053894952826328</v>
      </c>
      <c r="IW126" s="27">
        <v>8.7931485476725424</v>
      </c>
      <c r="IX126" s="27">
        <v>10.581808381537893</v>
      </c>
      <c r="IY126" s="27">
        <v>31.446296916000001</v>
      </c>
      <c r="IZ126" s="27">
        <v>12.020826017628428</v>
      </c>
      <c r="JA126" s="27">
        <v>8.7690252198480945</v>
      </c>
      <c r="JB126" s="27">
        <v>10.173322340701251</v>
      </c>
      <c r="JC126" s="27">
        <v>31.553172287999999</v>
      </c>
      <c r="JD126" s="27">
        <v>11.900351450986758</v>
      </c>
      <c r="JE126" s="27">
        <v>8.6811407007907668</v>
      </c>
      <c r="JF126" s="27">
        <v>9.8045049463058156</v>
      </c>
      <c r="JG126" s="27">
        <v>31.667315322</v>
      </c>
      <c r="JH126" s="27">
        <v>11.732215134748435</v>
      </c>
      <c r="JI126" s="27">
        <v>8.5584875989736346</v>
      </c>
      <c r="JJ126" s="27">
        <v>9.4044544777255972</v>
      </c>
      <c r="JK126" s="27">
        <v>31.794412167000001</v>
      </c>
      <c r="JL126" s="27">
        <v>11.566028692087949</v>
      </c>
      <c r="JM126" s="27">
        <v>8.4372569027844104</v>
      </c>
      <c r="JN126" s="27">
        <v>9.1636949887652328</v>
      </c>
      <c r="JO126" s="27">
        <v>31.935984229999999</v>
      </c>
      <c r="JP126" s="27">
        <v>11.357017370038264</v>
      </c>
      <c r="JQ126" s="27">
        <v>8.2847860533103663</v>
      </c>
      <c r="JR126" s="27">
        <v>8.8035743640900854</v>
      </c>
      <c r="JS126" s="27">
        <v>32.148797889000001</v>
      </c>
      <c r="JT126" s="27">
        <v>11.054688320941132</v>
      </c>
      <c r="JU126" s="27">
        <v>8.0642412211717449</v>
      </c>
      <c r="JV126" s="27">
        <v>7.6668417443047332</v>
      </c>
      <c r="JW126" s="27">
        <v>32.316994745000002</v>
      </c>
      <c r="JX126" s="27">
        <v>10.689664095606744</v>
      </c>
      <c r="JY126" s="27">
        <v>7.7979611308419576</v>
      </c>
      <c r="JZ126" s="27">
        <v>6.4528767640608748</v>
      </c>
      <c r="KA126" s="27">
        <v>32.879104042999998</v>
      </c>
      <c r="KB126" s="27">
        <v>9.3336174463723989</v>
      </c>
      <c r="KC126" s="27">
        <v>6.8087439797919274</v>
      </c>
      <c r="KD126" s="27">
        <v>1.9239375617397556</v>
      </c>
      <c r="KE126" s="27">
        <v>32.475019856999999</v>
      </c>
      <c r="KF126" s="27">
        <v>10.36597192908089</v>
      </c>
      <c r="KG126" s="27">
        <v>7.5618322019671957</v>
      </c>
      <c r="KH126" s="27">
        <v>5.3279021811246636</v>
      </c>
      <c r="KI126" s="27">
        <v>33.354321200000001</v>
      </c>
      <c r="KJ126" s="27">
        <v>7.8286701645934373</v>
      </c>
      <c r="KK126" s="27">
        <v>5.7109058903704195</v>
      </c>
      <c r="KL126" s="27">
        <v>-2.8509044241135548</v>
      </c>
      <c r="KM126" s="27">
        <v>33.540538759999997</v>
      </c>
      <c r="KN126" s="27">
        <v>7.1420943590724493</v>
      </c>
      <c r="KO126" s="27">
        <v>5.2100583990980303</v>
      </c>
      <c r="KP126" s="27">
        <v>-5.5193243617424343</v>
      </c>
      <c r="KQ126" s="27">
        <v>33.505179060000003</v>
      </c>
      <c r="KR126" s="27">
        <v>7.0379849202501843</v>
      </c>
      <c r="KS126" s="27">
        <v>5.134112012941384</v>
      </c>
      <c r="KT126" s="27">
        <v>-4.7716460579956177</v>
      </c>
    </row>
    <row r="127" spans="1:306" ht="15" thickBot="1" x14ac:dyDescent="0.35">
      <c r="A127" s="2"/>
      <c r="B127" s="72" t="s">
        <v>588</v>
      </c>
      <c r="C127" s="72" t="s">
        <v>524</v>
      </c>
      <c r="D127" s="72" t="s">
        <v>847</v>
      </c>
      <c r="E127" s="85">
        <v>373726</v>
      </c>
      <c r="F127" s="82">
        <v>405532</v>
      </c>
      <c r="G127" s="20">
        <v>30.957868667</v>
      </c>
      <c r="H127" s="20">
        <v>12.76437246963563</v>
      </c>
      <c r="I127" s="20">
        <v>9.1740058195926295</v>
      </c>
      <c r="J127" s="20">
        <v>14.081041037717776</v>
      </c>
      <c r="K127" s="20">
        <v>31.127420792999999</v>
      </c>
      <c r="L127" s="20">
        <v>12.44436334541016</v>
      </c>
      <c r="M127" s="20">
        <v>8.9440089611531803</v>
      </c>
      <c r="N127" s="20">
        <v>12.455611896196489</v>
      </c>
      <c r="O127" s="20">
        <v>31.210492884000001</v>
      </c>
      <c r="P127" s="20">
        <v>12.35262480507766</v>
      </c>
      <c r="Q127" s="20">
        <v>8.8780746659190548</v>
      </c>
      <c r="R127" s="20">
        <v>11.999363747895952</v>
      </c>
      <c r="S127" s="20">
        <v>31.330630589999998</v>
      </c>
      <c r="T127" s="20">
        <v>12.272117885330744</v>
      </c>
      <c r="U127" s="20">
        <v>8.8202127575461517</v>
      </c>
      <c r="V127" s="20">
        <v>11.813246954413192</v>
      </c>
      <c r="W127" s="20">
        <v>31.449856047000001</v>
      </c>
      <c r="X127" s="20">
        <v>12.145535407304207</v>
      </c>
      <c r="Y127" s="20">
        <v>8.72923543822737</v>
      </c>
      <c r="Z127" s="20">
        <v>11.38526491553333</v>
      </c>
      <c r="AA127" s="20">
        <v>31.579309258999999</v>
      </c>
      <c r="AB127" s="20">
        <v>12.025380253140414</v>
      </c>
      <c r="AC127" s="20">
        <v>8.642877563120317</v>
      </c>
      <c r="AD127" s="20">
        <v>11.040721722031028</v>
      </c>
      <c r="AE127" s="20">
        <v>31.730318115999999</v>
      </c>
      <c r="AF127" s="20">
        <v>11.916957948531863</v>
      </c>
      <c r="AG127" s="20">
        <v>8.5649523180039875</v>
      </c>
      <c r="AH127" s="20">
        <v>10.722645720488025</v>
      </c>
      <c r="AI127" s="20">
        <v>31.900688115000001</v>
      </c>
      <c r="AJ127" s="20">
        <v>11.817196334963809</v>
      </c>
      <c r="AK127" s="20">
        <v>8.4932516820641926</v>
      </c>
      <c r="AL127" s="20">
        <v>10.326731667225104</v>
      </c>
      <c r="AM127" s="20">
        <v>32.091294533999999</v>
      </c>
      <c r="AN127" s="20">
        <v>11.714226174045729</v>
      </c>
      <c r="AO127" s="20">
        <v>8.4192449999688517</v>
      </c>
      <c r="AP127" s="20">
        <v>10.019866137550963</v>
      </c>
      <c r="AQ127" s="20">
        <v>32.237889189000001</v>
      </c>
      <c r="AR127" s="20">
        <v>11.618194795122678</v>
      </c>
      <c r="AS127" s="20">
        <v>8.3502253571153293</v>
      </c>
      <c r="AT127" s="20">
        <v>9.6722659887083537</v>
      </c>
      <c r="AU127" s="20">
        <v>32.796173158000002</v>
      </c>
      <c r="AV127" s="20">
        <v>11.04610159636376</v>
      </c>
      <c r="AW127" s="20">
        <v>7.9390507108686199</v>
      </c>
      <c r="AX127" s="20">
        <v>7.5764794895155845</v>
      </c>
      <c r="AY127" s="20">
        <v>32.383307885999997</v>
      </c>
      <c r="AZ127" s="20">
        <v>11.533698501943718</v>
      </c>
      <c r="BA127" s="20">
        <v>8.2894962075075611</v>
      </c>
      <c r="BB127" s="20">
        <v>9.4042698493195402</v>
      </c>
      <c r="BC127" s="20">
        <v>33.467741552999996</v>
      </c>
      <c r="BD127" s="20">
        <v>9.8319647749499772</v>
      </c>
      <c r="BE127" s="20">
        <v>7.0664266714237964</v>
      </c>
      <c r="BF127" s="20">
        <v>2.1163254343851108</v>
      </c>
      <c r="BG127" s="20">
        <v>33.927949523999999</v>
      </c>
      <c r="BH127" s="20">
        <v>8.9444553459937737</v>
      </c>
      <c r="BI127" s="20">
        <v>6.4285561701080374</v>
      </c>
      <c r="BJ127" s="20">
        <v>-2.2882255705165875</v>
      </c>
      <c r="BK127" s="20">
        <v>34.294970632000002</v>
      </c>
      <c r="BL127" s="20">
        <v>8.2794063365474511</v>
      </c>
      <c r="BM127" s="20">
        <v>5.9505723524555405</v>
      </c>
      <c r="BN127" s="20">
        <v>-5.5190316842408649</v>
      </c>
      <c r="BO127" s="23">
        <v>30.952548767</v>
      </c>
      <c r="BP127" s="23">
        <v>12.76437246963563</v>
      </c>
      <c r="BQ127" s="23">
        <v>9.1740058195926295</v>
      </c>
      <c r="BR127" s="23">
        <v>14.081041037717776</v>
      </c>
      <c r="BS127" s="23">
        <v>31.152358703000001</v>
      </c>
      <c r="BT127" s="23">
        <v>12.601821584608672</v>
      </c>
      <c r="BU127" s="23">
        <v>9.0571772979583187</v>
      </c>
      <c r="BV127" s="23">
        <v>13.191917906683976</v>
      </c>
      <c r="BW127" s="23">
        <v>31.178217724</v>
      </c>
      <c r="BX127" s="23">
        <v>12.562288538382326</v>
      </c>
      <c r="BY127" s="23">
        <v>9.0287641192447179</v>
      </c>
      <c r="BZ127" s="23">
        <v>13.04233650985775</v>
      </c>
      <c r="CA127" s="23">
        <v>31.240699925999998</v>
      </c>
      <c r="CB127" s="23">
        <v>12.530396161116144</v>
      </c>
      <c r="CC127" s="23">
        <v>9.0058424397546695</v>
      </c>
      <c r="CD127" s="23">
        <v>13.018531063466813</v>
      </c>
      <c r="CE127" s="23">
        <v>31.300641728999999</v>
      </c>
      <c r="CF127" s="23">
        <v>12.452629084671401</v>
      </c>
      <c r="CG127" s="23">
        <v>8.9499497107095127</v>
      </c>
      <c r="CH127" s="23">
        <v>12.763135973850739</v>
      </c>
      <c r="CI127" s="23">
        <v>31.362489002</v>
      </c>
      <c r="CJ127" s="23">
        <v>12.391575332297506</v>
      </c>
      <c r="CK127" s="23">
        <v>8.9060691767531068</v>
      </c>
      <c r="CL127" s="23">
        <v>12.610531994904868</v>
      </c>
      <c r="CM127" s="23">
        <v>31.45818598</v>
      </c>
      <c r="CN127" s="23">
        <v>12.337483760207729</v>
      </c>
      <c r="CO127" s="23">
        <v>8.8671924988495903</v>
      </c>
      <c r="CP127" s="23">
        <v>12.402469399008544</v>
      </c>
      <c r="CQ127" s="23">
        <v>31.587246939</v>
      </c>
      <c r="CR127" s="23">
        <v>12.242757876352037</v>
      </c>
      <c r="CS127" s="23">
        <v>8.7991111410056835</v>
      </c>
      <c r="CT127" s="23">
        <v>11.974969860071074</v>
      </c>
      <c r="CU127" s="23">
        <v>31.711666515000001</v>
      </c>
      <c r="CV127" s="23">
        <v>12.148587739502366</v>
      </c>
      <c r="CW127" s="23">
        <v>8.7314292094774526</v>
      </c>
      <c r="CX127" s="23">
        <v>11.577110558452192</v>
      </c>
      <c r="CY127" s="23">
        <v>31.779008714</v>
      </c>
      <c r="CZ127" s="23">
        <v>12.091263970101462</v>
      </c>
      <c r="DA127" s="23">
        <v>8.6902294877256878</v>
      </c>
      <c r="DB127" s="23">
        <v>11.31215432648648</v>
      </c>
      <c r="DC127" s="23">
        <v>32.100626976000001</v>
      </c>
      <c r="DD127" s="23">
        <v>11.895988792044704</v>
      </c>
      <c r="DE127" s="23">
        <v>8.5498813723619076</v>
      </c>
      <c r="DF127" s="23">
        <v>10.448413956405108</v>
      </c>
      <c r="DG127" s="23">
        <v>31.851028718999999</v>
      </c>
      <c r="DH127" s="23">
        <v>12.027809936180059</v>
      </c>
      <c r="DI127" s="23">
        <v>8.6446238241604512</v>
      </c>
      <c r="DJ127" s="23">
        <v>11.090752534317332</v>
      </c>
      <c r="DK127" s="23">
        <v>32.496620813999996</v>
      </c>
      <c r="DL127" s="23">
        <v>11.656693677823361</v>
      </c>
      <c r="DM127" s="23">
        <v>8.3778952621407488</v>
      </c>
      <c r="DN127" s="23">
        <v>9.5512284438010759</v>
      </c>
      <c r="DO127" s="23">
        <v>32.804655951999997</v>
      </c>
      <c r="DP127" s="23">
        <v>11.6112349365266</v>
      </c>
      <c r="DQ127" s="23">
        <v>8.3452231697053456</v>
      </c>
      <c r="DR127" s="23">
        <v>8.9751670645381338</v>
      </c>
      <c r="DS127" s="23">
        <v>33.036840214000001</v>
      </c>
      <c r="DT127" s="23">
        <v>11.4995536547508</v>
      </c>
      <c r="DU127" s="23">
        <v>8.2649556335308851</v>
      </c>
      <c r="DV127" s="23">
        <v>8.5972493442861619</v>
      </c>
      <c r="DW127" s="25">
        <v>30.957868667</v>
      </c>
      <c r="DX127" s="25">
        <v>12.76437246963563</v>
      </c>
      <c r="DY127" s="25">
        <v>9.1740058195926295</v>
      </c>
      <c r="DZ127" s="25">
        <v>14.081041037717776</v>
      </c>
      <c r="EA127" s="25">
        <v>31.131218158999999</v>
      </c>
      <c r="EB127" s="25">
        <v>12.591083484583322</v>
      </c>
      <c r="EC127" s="25">
        <v>9.0494596140409733</v>
      </c>
      <c r="ED127" s="25">
        <v>13.188497575521859</v>
      </c>
      <c r="EE127" s="25">
        <v>31.214397934000001</v>
      </c>
      <c r="EF127" s="25">
        <v>12.522537806205717</v>
      </c>
      <c r="EG127" s="25">
        <v>9.0001944853525089</v>
      </c>
      <c r="EH127" s="25">
        <v>12.863794027601458</v>
      </c>
      <c r="EI127" s="25">
        <v>31.334925134999999</v>
      </c>
      <c r="EJ127" s="25">
        <v>12.456382344240721</v>
      </c>
      <c r="EK127" s="25">
        <v>8.9526472522622456</v>
      </c>
      <c r="EL127" s="25">
        <v>12.720594399384256</v>
      </c>
      <c r="EM127" s="25">
        <v>31.456449782</v>
      </c>
      <c r="EN127" s="25">
        <v>12.347693987081861</v>
      </c>
      <c r="EO127" s="25">
        <v>8.8745307899395343</v>
      </c>
      <c r="EP127" s="25">
        <v>12.375404445646137</v>
      </c>
      <c r="EQ127" s="25">
        <v>31.586942409999999</v>
      </c>
      <c r="ER127" s="25">
        <v>12.232721508883866</v>
      </c>
      <c r="ES127" s="25">
        <v>8.7918978060940312</v>
      </c>
      <c r="ET127" s="25">
        <v>12.153873640841695</v>
      </c>
      <c r="EU127" s="25">
        <v>31.733623138999999</v>
      </c>
      <c r="EV127" s="25">
        <v>12.152858957077664</v>
      </c>
      <c r="EW127" s="25">
        <v>8.7344990176474777</v>
      </c>
      <c r="EX127" s="25">
        <v>11.978062685156129</v>
      </c>
      <c r="EY127" s="25">
        <v>31.897808793999999</v>
      </c>
      <c r="EZ127" s="25">
        <v>12.063241185362076</v>
      </c>
      <c r="FA127" s="25">
        <v>8.670088960575459</v>
      </c>
      <c r="FB127" s="25">
        <v>11.695506485738813</v>
      </c>
      <c r="FC127" s="25">
        <v>32.084826788999997</v>
      </c>
      <c r="FD127" s="25">
        <v>11.989035365408245</v>
      </c>
      <c r="FE127" s="25">
        <v>8.6167557766901162</v>
      </c>
      <c r="FF127" s="25">
        <v>11.444563265971574</v>
      </c>
      <c r="FG127" s="25">
        <v>32.225463877999999</v>
      </c>
      <c r="FH127" s="25">
        <v>11.889802172460753</v>
      </c>
      <c r="FI127" s="25">
        <v>8.545434927054723</v>
      </c>
      <c r="FJ127" s="25">
        <v>11.121044044354244</v>
      </c>
      <c r="FK127" s="25">
        <v>32.750105253999998</v>
      </c>
      <c r="FL127" s="25">
        <v>11.517889954216788</v>
      </c>
      <c r="FM127" s="25">
        <v>8.2781342929918917</v>
      </c>
      <c r="FN127" s="25">
        <v>10.047376350643248</v>
      </c>
      <c r="FO127" s="25">
        <v>32.365912682000001</v>
      </c>
      <c r="FP127" s="25">
        <v>11.810570419565153</v>
      </c>
      <c r="FQ127" s="25">
        <v>8.4884895062054113</v>
      </c>
      <c r="FR127" s="25">
        <v>10.845424145340743</v>
      </c>
      <c r="FS127" s="25">
        <v>33.270586563000002</v>
      </c>
      <c r="FT127" s="25">
        <v>11.099585033390813</v>
      </c>
      <c r="FU127" s="25">
        <v>7.9774903101286059</v>
      </c>
      <c r="FV127" s="25">
        <v>8.9292435081243084</v>
      </c>
      <c r="FW127" s="25">
        <v>33.623247374999998</v>
      </c>
      <c r="FX127" s="25">
        <v>10.982010935902057</v>
      </c>
      <c r="FY127" s="25">
        <v>7.8929874912739333</v>
      </c>
      <c r="FZ127" s="25">
        <v>8.2428967000574289</v>
      </c>
      <c r="GA127" s="25">
        <v>33.852441726000002</v>
      </c>
      <c r="GB127" s="25">
        <v>10.885911279164551</v>
      </c>
      <c r="GC127" s="25">
        <v>7.8239187758107978</v>
      </c>
      <c r="GD127" s="25">
        <v>7.9642873136239487</v>
      </c>
      <c r="GE127" s="26">
        <v>30.959904006999999</v>
      </c>
      <c r="GF127" s="26">
        <v>12.76437246963563</v>
      </c>
      <c r="GG127" s="26">
        <v>9.1740058195926295</v>
      </c>
      <c r="GH127" s="26">
        <v>14.081041037717776</v>
      </c>
      <c r="GI127" s="26">
        <v>31.131820940000001</v>
      </c>
      <c r="GJ127" s="26">
        <v>12.391396741227853</v>
      </c>
      <c r="GK127" s="26">
        <v>8.9059408198349566</v>
      </c>
      <c r="GL127" s="26">
        <v>12.132219264916548</v>
      </c>
      <c r="GM127" s="26">
        <v>31.221028479000001</v>
      </c>
      <c r="GN127" s="26">
        <v>12.280100041915711</v>
      </c>
      <c r="GO127" s="26">
        <v>8.825949690649411</v>
      </c>
      <c r="GP127" s="26">
        <v>11.66729156484285</v>
      </c>
      <c r="GQ127" s="26">
        <v>31.358262131</v>
      </c>
      <c r="GR127" s="26">
        <v>12.187219245087705</v>
      </c>
      <c r="GS127" s="26">
        <v>8.7591944331813689</v>
      </c>
      <c r="GT127" s="26">
        <v>11.512799080945602</v>
      </c>
      <c r="GU127" s="26">
        <v>31.511276827</v>
      </c>
      <c r="GV127" s="26">
        <v>12.052354555038592</v>
      </c>
      <c r="GW127" s="26">
        <v>8.6622645250083394</v>
      </c>
      <c r="GX127" s="26">
        <v>11.115489669830126</v>
      </c>
      <c r="GY127" s="26">
        <v>31.68927163</v>
      </c>
      <c r="GZ127" s="26">
        <v>11.926897284903147</v>
      </c>
      <c r="HA127" s="26">
        <v>8.5720959147558027</v>
      </c>
      <c r="HB127" s="26">
        <v>10.822645846513488</v>
      </c>
      <c r="HC127" s="26">
        <v>31.891494952000002</v>
      </c>
      <c r="HD127" s="26">
        <v>11.819678611765973</v>
      </c>
      <c r="HE127" s="26">
        <v>8.4950357432769987</v>
      </c>
      <c r="HF127" s="26">
        <v>10.581132489654692</v>
      </c>
      <c r="HG127" s="26">
        <v>32.102050085999998</v>
      </c>
      <c r="HH127" s="26">
        <v>11.684926442505963</v>
      </c>
      <c r="HI127" s="26">
        <v>8.3981867060105913</v>
      </c>
      <c r="HJ127" s="26">
        <v>10.276949681971669</v>
      </c>
      <c r="HK127" s="26">
        <v>32.36231884</v>
      </c>
      <c r="HL127" s="26">
        <v>11.587019717097766</v>
      </c>
      <c r="HM127" s="26">
        <v>8.3278192147133314</v>
      </c>
      <c r="HN127" s="26">
        <v>10.03996770653502</v>
      </c>
      <c r="HO127" s="26">
        <v>32.567486338000002</v>
      </c>
      <c r="HP127" s="26">
        <v>11.449948937637949</v>
      </c>
      <c r="HQ127" s="26">
        <v>8.2293037466437635</v>
      </c>
      <c r="HR127" s="26">
        <v>9.7365289026182893</v>
      </c>
      <c r="HS127" s="26">
        <v>33.454503948000003</v>
      </c>
      <c r="HT127" s="26">
        <v>10.763831262861229</v>
      </c>
      <c r="HU127" s="26">
        <v>7.7361774643842596</v>
      </c>
      <c r="HV127" s="26">
        <v>7.7376622179422938</v>
      </c>
      <c r="HW127" s="26">
        <v>32.773951537999999</v>
      </c>
      <c r="HX127" s="26">
        <v>11.332954594731834</v>
      </c>
      <c r="HY127" s="26">
        <v>8.145217608822783</v>
      </c>
      <c r="HZ127" s="26">
        <v>9.5132839412612817</v>
      </c>
      <c r="IA127" s="26">
        <v>34.602322655999998</v>
      </c>
      <c r="IB127" s="26">
        <v>9.4605438792644296</v>
      </c>
      <c r="IC127" s="26">
        <v>6.7994791605576559</v>
      </c>
      <c r="ID127" s="26">
        <v>2.371046098422223</v>
      </c>
      <c r="IE127" s="26">
        <v>35.332743057999998</v>
      </c>
      <c r="IF127" s="26">
        <v>8.5173537083037782</v>
      </c>
      <c r="IG127" s="26">
        <v>6.1215898136305524</v>
      </c>
      <c r="IH127" s="26">
        <v>-1.9094865844123099</v>
      </c>
      <c r="II127" s="26">
        <v>35.704565727999999</v>
      </c>
      <c r="IJ127" s="26">
        <v>7.8604846192535875</v>
      </c>
      <c r="IK127" s="26">
        <v>5.6494850658262932</v>
      </c>
      <c r="IL127" s="26">
        <v>-4.9208750733371005</v>
      </c>
      <c r="IM127" s="27">
        <v>30.959904006999999</v>
      </c>
      <c r="IN127" s="27">
        <v>12.764372469635633</v>
      </c>
      <c r="IO127" s="27">
        <v>9.1740058195926331</v>
      </c>
      <c r="IP127" s="27">
        <v>14.081041037717776</v>
      </c>
      <c r="IQ127" s="27">
        <v>31.112621009999998</v>
      </c>
      <c r="IR127" s="27">
        <v>12.375691975897809</v>
      </c>
      <c r="IS127" s="27">
        <v>8.8946534957713634</v>
      </c>
      <c r="IT127" s="27">
        <v>12.013766057153093</v>
      </c>
      <c r="IU127" s="27">
        <v>31.17922094</v>
      </c>
      <c r="IV127" s="27">
        <v>12.274254216890082</v>
      </c>
      <c r="IW127" s="27">
        <v>8.8217481811014071</v>
      </c>
      <c r="IX127" s="27">
        <v>11.589038051099065</v>
      </c>
      <c r="IY127" s="27">
        <v>31.298640077000002</v>
      </c>
      <c r="IZ127" s="27">
        <v>12.177689371373541</v>
      </c>
      <c r="JA127" s="27">
        <v>8.752345125303389</v>
      </c>
      <c r="JB127" s="27">
        <v>11.47770961314286</v>
      </c>
      <c r="JC127" s="27">
        <v>31.447518029000001</v>
      </c>
      <c r="JD127" s="27">
        <v>12.085104015041168</v>
      </c>
      <c r="JE127" s="27">
        <v>8.6858022067366694</v>
      </c>
      <c r="JF127" s="27">
        <v>11.121703996654475</v>
      </c>
      <c r="JG127" s="27">
        <v>31.627956846</v>
      </c>
      <c r="JH127" s="27">
        <v>11.96790857006931</v>
      </c>
      <c r="JI127" s="27">
        <v>8.6015715329014153</v>
      </c>
      <c r="JJ127" s="27">
        <v>10.882844845411988</v>
      </c>
      <c r="JK127" s="27">
        <v>31.822867732999999</v>
      </c>
      <c r="JL127" s="27">
        <v>11.855756539410589</v>
      </c>
      <c r="JM127" s="27">
        <v>8.520965660235932</v>
      </c>
      <c r="JN127" s="27">
        <v>10.686756500705393</v>
      </c>
      <c r="JO127" s="27">
        <v>32.052275381999998</v>
      </c>
      <c r="JP127" s="27">
        <v>11.704331349425138</v>
      </c>
      <c r="JQ127" s="27">
        <v>8.4121333946886789</v>
      </c>
      <c r="JR127" s="27">
        <v>10.290348421121287</v>
      </c>
      <c r="JS127" s="27">
        <v>32.376646180999998</v>
      </c>
      <c r="JT127" s="27">
        <v>11.407738349619612</v>
      </c>
      <c r="JU127" s="27">
        <v>8.1989661659244728</v>
      </c>
      <c r="JV127" s="27">
        <v>9.1990045846238679</v>
      </c>
      <c r="JW127" s="27">
        <v>32.655183980000004</v>
      </c>
      <c r="JX127" s="27">
        <v>11.107742153408061</v>
      </c>
      <c r="JY127" s="27">
        <v>7.9833529928956102</v>
      </c>
      <c r="JZ127" s="27">
        <v>7.9881901102173032</v>
      </c>
      <c r="KA127" s="27">
        <v>33.694170100000001</v>
      </c>
      <c r="KB127" s="27">
        <v>9.9338644544180195</v>
      </c>
      <c r="KC127" s="27">
        <v>7.1396639774236208</v>
      </c>
      <c r="KD127" s="27">
        <v>3.4598418298807019</v>
      </c>
      <c r="KE127" s="27">
        <v>32.929487104000003</v>
      </c>
      <c r="KF127" s="27">
        <v>10.787708700601582</v>
      </c>
      <c r="KG127" s="27">
        <v>7.7533386490259675</v>
      </c>
      <c r="KH127" s="27">
        <v>6.8369806695661914</v>
      </c>
      <c r="KI127" s="27">
        <v>34.762976221000002</v>
      </c>
      <c r="KJ127" s="27">
        <v>8.5941781161032864</v>
      </c>
      <c r="KK127" s="27">
        <v>6.1768050281595892</v>
      </c>
      <c r="KL127" s="27">
        <v>-1.4861141586857158</v>
      </c>
      <c r="KM127" s="27">
        <v>35.322264488000002</v>
      </c>
      <c r="KN127" s="27">
        <v>8.061236876918132</v>
      </c>
      <c r="KO127" s="27">
        <v>5.793769666145816</v>
      </c>
      <c r="KP127" s="27">
        <v>-4.4575437760979639</v>
      </c>
      <c r="KQ127" s="27">
        <v>35.450510360000003</v>
      </c>
      <c r="KR127" s="27">
        <v>7.9700325772435203</v>
      </c>
      <c r="KS127" s="27">
        <v>5.7282193401915125</v>
      </c>
      <c r="KT127" s="27">
        <v>-4.0627556769884166</v>
      </c>
    </row>
    <row r="128" spans="1:306" ht="15" thickBot="1" x14ac:dyDescent="0.35">
      <c r="A128" s="2"/>
      <c r="B128" s="72" t="s">
        <v>589</v>
      </c>
      <c r="C128" s="72" t="s">
        <v>433</v>
      </c>
      <c r="D128" s="72" t="s">
        <v>838</v>
      </c>
      <c r="E128" s="85">
        <v>364660</v>
      </c>
      <c r="F128" s="82">
        <v>425120</v>
      </c>
      <c r="G128" s="20">
        <v>18.487943858000001</v>
      </c>
      <c r="H128" s="20">
        <v>18.487943858000001</v>
      </c>
      <c r="I128" s="20">
        <v>18.487943858000001</v>
      </c>
      <c r="J128" s="20">
        <v>15.373760257308726</v>
      </c>
      <c r="K128" s="20">
        <v>18.524533981000001</v>
      </c>
      <c r="L128" s="20">
        <v>18.524533981000001</v>
      </c>
      <c r="M128" s="20">
        <v>18.524533981000001</v>
      </c>
      <c r="N128" s="20">
        <v>15.058848637638317</v>
      </c>
      <c r="O128" s="20">
        <v>18.549794285000001</v>
      </c>
      <c r="P128" s="20">
        <v>18.549794285000001</v>
      </c>
      <c r="Q128" s="20">
        <v>18.549794285000001</v>
      </c>
      <c r="R128" s="20">
        <v>14.906541754805577</v>
      </c>
      <c r="S128" s="20">
        <v>18.584592413999999</v>
      </c>
      <c r="T128" s="20">
        <v>18.584592413999999</v>
      </c>
      <c r="U128" s="20">
        <v>18.584592413999999</v>
      </c>
      <c r="V128" s="20">
        <v>14.856434048876446</v>
      </c>
      <c r="W128" s="20">
        <v>18.621059967000001</v>
      </c>
      <c r="X128" s="20">
        <v>18.621059967000001</v>
      </c>
      <c r="Y128" s="20">
        <v>18.621059967000001</v>
      </c>
      <c r="Z128" s="20">
        <v>14.761169570924249</v>
      </c>
      <c r="AA128" s="20">
        <v>18.661512019</v>
      </c>
      <c r="AB128" s="20">
        <v>18.661512019</v>
      </c>
      <c r="AC128" s="20">
        <v>18.661512019</v>
      </c>
      <c r="AD128" s="20">
        <v>14.662710379070738</v>
      </c>
      <c r="AE128" s="20">
        <v>18.704846924999998</v>
      </c>
      <c r="AF128" s="20">
        <v>18.704846924999998</v>
      </c>
      <c r="AG128" s="20">
        <v>18.704846924999998</v>
      </c>
      <c r="AH128" s="20">
        <v>14.587559314337756</v>
      </c>
      <c r="AI128" s="20">
        <v>18.753761804</v>
      </c>
      <c r="AJ128" s="20">
        <v>18.753761804</v>
      </c>
      <c r="AK128" s="20">
        <v>18.753761804</v>
      </c>
      <c r="AL128" s="20">
        <v>14.525997433368701</v>
      </c>
      <c r="AM128" s="20">
        <v>18.807344857</v>
      </c>
      <c r="AN128" s="20">
        <v>18.807344857</v>
      </c>
      <c r="AO128" s="20">
        <v>18.807344857</v>
      </c>
      <c r="AP128" s="20">
        <v>14.427060739127832</v>
      </c>
      <c r="AQ128" s="20">
        <v>18.834372833</v>
      </c>
      <c r="AR128" s="20">
        <v>18.834372833</v>
      </c>
      <c r="AS128" s="20">
        <v>18.834372833</v>
      </c>
      <c r="AT128" s="20">
        <v>14.35221302415604</v>
      </c>
      <c r="AU128" s="20">
        <v>18.929166597999998</v>
      </c>
      <c r="AV128" s="20">
        <v>18.929166597999998</v>
      </c>
      <c r="AW128" s="20">
        <v>18.929166597999998</v>
      </c>
      <c r="AX128" s="20">
        <v>13.813871456573672</v>
      </c>
      <c r="AY128" s="20">
        <v>18.860193985999999</v>
      </c>
      <c r="AZ128" s="20">
        <v>18.860193985999999</v>
      </c>
      <c r="BA128" s="20">
        <v>18.860193985999999</v>
      </c>
      <c r="BB128" s="20">
        <v>14.290028832556059</v>
      </c>
      <c r="BC128" s="20">
        <v>19.018618033999999</v>
      </c>
      <c r="BD128" s="20">
        <v>19.018618033999999</v>
      </c>
      <c r="BE128" s="20">
        <v>19.018618033999999</v>
      </c>
      <c r="BF128" s="20">
        <v>12.558158492531222</v>
      </c>
      <c r="BG128" s="20">
        <v>19.069407472000002</v>
      </c>
      <c r="BH128" s="20">
        <v>19.069407472000002</v>
      </c>
      <c r="BI128" s="20">
        <v>19.069407472000002</v>
      </c>
      <c r="BJ128" s="20">
        <v>11.499504665225267</v>
      </c>
      <c r="BK128" s="20">
        <v>19.102591326999999</v>
      </c>
      <c r="BL128" s="20">
        <v>19.102591326999999</v>
      </c>
      <c r="BM128" s="20">
        <v>19.102591326999999</v>
      </c>
      <c r="BN128" s="20">
        <v>10.806407077355683</v>
      </c>
      <c r="BO128" s="23">
        <v>18.480979357999999</v>
      </c>
      <c r="BP128" s="23">
        <v>18.480979357999999</v>
      </c>
      <c r="BQ128" s="23">
        <v>18.480979357999999</v>
      </c>
      <c r="BR128" s="23">
        <v>15.373760257308726</v>
      </c>
      <c r="BS128" s="23">
        <v>18.519258490999999</v>
      </c>
      <c r="BT128" s="23">
        <v>18.519258490999999</v>
      </c>
      <c r="BU128" s="23">
        <v>18.519258490999999</v>
      </c>
      <c r="BV128" s="23">
        <v>15.175888305860989</v>
      </c>
      <c r="BW128" s="23">
        <v>18.52702047</v>
      </c>
      <c r="BX128" s="23">
        <v>18.52702047</v>
      </c>
      <c r="BY128" s="23">
        <v>18.52702047</v>
      </c>
      <c r="BZ128" s="23">
        <v>15.126961008314598</v>
      </c>
      <c r="CA128" s="23">
        <v>18.544499384000002</v>
      </c>
      <c r="CB128" s="23">
        <v>18.544499384000002</v>
      </c>
      <c r="CC128" s="23">
        <v>18.544499384000002</v>
      </c>
      <c r="CD128" s="23">
        <v>15.131405989628387</v>
      </c>
      <c r="CE128" s="23">
        <v>18.561775323999999</v>
      </c>
      <c r="CF128" s="23">
        <v>18.561775323999999</v>
      </c>
      <c r="CG128" s="23">
        <v>18.561775323999999</v>
      </c>
      <c r="CH128" s="23">
        <v>15.092545257107995</v>
      </c>
      <c r="CI128" s="23">
        <v>18.580024106</v>
      </c>
      <c r="CJ128" s="23">
        <v>18.580024106</v>
      </c>
      <c r="CK128" s="23">
        <v>18.580024106</v>
      </c>
      <c r="CL128" s="23">
        <v>15.058141742860954</v>
      </c>
      <c r="CM128" s="23">
        <v>18.603160059</v>
      </c>
      <c r="CN128" s="23">
        <v>18.603160059</v>
      </c>
      <c r="CO128" s="23">
        <v>18.603160059</v>
      </c>
      <c r="CP128" s="23">
        <v>15.016595960952753</v>
      </c>
      <c r="CQ128" s="23">
        <v>18.631826166</v>
      </c>
      <c r="CR128" s="23">
        <v>18.631826166</v>
      </c>
      <c r="CS128" s="23">
        <v>18.631826166</v>
      </c>
      <c r="CT128" s="23">
        <v>14.949540871823164</v>
      </c>
      <c r="CU128" s="23">
        <v>18.662104855999999</v>
      </c>
      <c r="CV128" s="23">
        <v>18.662104855999999</v>
      </c>
      <c r="CW128" s="23">
        <v>18.662104855999999</v>
      </c>
      <c r="CX128" s="23">
        <v>14.834847786759749</v>
      </c>
      <c r="CY128" s="23">
        <v>18.685495225</v>
      </c>
      <c r="CZ128" s="23">
        <v>18.685495225</v>
      </c>
      <c r="DA128" s="23">
        <v>18.685495225</v>
      </c>
      <c r="DB128" s="23">
        <v>14.778403522046094</v>
      </c>
      <c r="DC128" s="23">
        <v>18.747620217000001</v>
      </c>
      <c r="DD128" s="23">
        <v>18.747620217000001</v>
      </c>
      <c r="DE128" s="23">
        <v>18.747620217000001</v>
      </c>
      <c r="DF128" s="23">
        <v>14.556105918615655</v>
      </c>
      <c r="DG128" s="23">
        <v>18.708700269000001</v>
      </c>
      <c r="DH128" s="23">
        <v>18.708700269000001</v>
      </c>
      <c r="DI128" s="23">
        <v>18.708700269000001</v>
      </c>
      <c r="DJ128" s="23">
        <v>14.73053331615731</v>
      </c>
      <c r="DK128" s="23">
        <v>18.797671577999999</v>
      </c>
      <c r="DL128" s="23">
        <v>18.797671577999999</v>
      </c>
      <c r="DM128" s="23">
        <v>18.797671577999999</v>
      </c>
      <c r="DN128" s="23">
        <v>14.347154489258841</v>
      </c>
      <c r="DO128" s="23">
        <v>18.835078899999999</v>
      </c>
      <c r="DP128" s="23">
        <v>18.835078899999999</v>
      </c>
      <c r="DQ128" s="23">
        <v>18.835078899999999</v>
      </c>
      <c r="DR128" s="23">
        <v>14.221181736496124</v>
      </c>
      <c r="DS128" s="23">
        <v>18.862461281000002</v>
      </c>
      <c r="DT128" s="23">
        <v>18.862461281000002</v>
      </c>
      <c r="DU128" s="23">
        <v>18.862461281000002</v>
      </c>
      <c r="DV128" s="23">
        <v>14.182373132646804</v>
      </c>
      <c r="DW128" s="25">
        <v>18.487943858000001</v>
      </c>
      <c r="DX128" s="25">
        <v>18.487943858000001</v>
      </c>
      <c r="DY128" s="25">
        <v>18.487943858000001</v>
      </c>
      <c r="DZ128" s="25">
        <v>15.373760257308726</v>
      </c>
      <c r="EA128" s="25">
        <v>18.524580166</v>
      </c>
      <c r="EB128" s="25">
        <v>18.524580166</v>
      </c>
      <c r="EC128" s="25">
        <v>18.524580166</v>
      </c>
      <c r="ED128" s="25">
        <v>15.074867750305701</v>
      </c>
      <c r="EE128" s="25">
        <v>18.549860925000001</v>
      </c>
      <c r="EF128" s="25">
        <v>18.549860925000001</v>
      </c>
      <c r="EG128" s="25">
        <v>18.549860925000001</v>
      </c>
      <c r="EH128" s="25">
        <v>14.934482024192963</v>
      </c>
      <c r="EI128" s="25">
        <v>18.584681639999999</v>
      </c>
      <c r="EJ128" s="25">
        <v>18.584681639999999</v>
      </c>
      <c r="EK128" s="25">
        <v>18.584681639999999</v>
      </c>
      <c r="EL128" s="25">
        <v>14.889901378110213</v>
      </c>
      <c r="EM128" s="25">
        <v>18.621365231999999</v>
      </c>
      <c r="EN128" s="25">
        <v>18.621365231999999</v>
      </c>
      <c r="EO128" s="25">
        <v>18.621365231999999</v>
      </c>
      <c r="EP128" s="25">
        <v>14.805418437889106</v>
      </c>
      <c r="EQ128" s="25">
        <v>18.661931589000002</v>
      </c>
      <c r="ER128" s="25">
        <v>18.661931589000002</v>
      </c>
      <c r="ES128" s="25">
        <v>18.661931589000002</v>
      </c>
      <c r="ET128" s="25">
        <v>14.727867215772548</v>
      </c>
      <c r="EU128" s="25">
        <v>18.705320274000002</v>
      </c>
      <c r="EV128" s="25">
        <v>18.705320274000002</v>
      </c>
      <c r="EW128" s="25">
        <v>18.705320274000002</v>
      </c>
      <c r="EX128" s="25">
        <v>14.67647828292392</v>
      </c>
      <c r="EY128" s="25">
        <v>18.754039249000002</v>
      </c>
      <c r="EZ128" s="25">
        <v>18.754039249000002</v>
      </c>
      <c r="FA128" s="25">
        <v>18.754039249000002</v>
      </c>
      <c r="FB128" s="25">
        <v>14.631303686260349</v>
      </c>
      <c r="FC128" s="25">
        <v>18.807588162999998</v>
      </c>
      <c r="FD128" s="25">
        <v>18.807588162999998</v>
      </c>
      <c r="FE128" s="25">
        <v>18.807588162999998</v>
      </c>
      <c r="FF128" s="25">
        <v>14.539028508587389</v>
      </c>
      <c r="FG128" s="25">
        <v>18.834470890999999</v>
      </c>
      <c r="FH128" s="25">
        <v>18.834470890999999</v>
      </c>
      <c r="FI128" s="25">
        <v>18.834470890999999</v>
      </c>
      <c r="FJ128" s="25">
        <v>14.46495551749495</v>
      </c>
      <c r="FK128" s="25">
        <v>18.927306306999998</v>
      </c>
      <c r="FL128" s="25">
        <v>18.927306306999998</v>
      </c>
      <c r="FM128" s="25">
        <v>18.927306306999998</v>
      </c>
      <c r="FN128" s="25">
        <v>14.178803134555922</v>
      </c>
      <c r="FO128" s="25">
        <v>18.859991659999999</v>
      </c>
      <c r="FP128" s="25">
        <v>18.859991659999999</v>
      </c>
      <c r="FQ128" s="25">
        <v>18.859991659999999</v>
      </c>
      <c r="FR128" s="25">
        <v>14.39994803568198</v>
      </c>
      <c r="FS128" s="25">
        <v>19.008902197000001</v>
      </c>
      <c r="FT128" s="25">
        <v>19.008902197000001</v>
      </c>
      <c r="FU128" s="25">
        <v>19.008902197000001</v>
      </c>
      <c r="FV128" s="25">
        <v>13.931153099597331</v>
      </c>
      <c r="FW128" s="25">
        <v>19.055749644999999</v>
      </c>
      <c r="FX128" s="25">
        <v>19.055749644999999</v>
      </c>
      <c r="FY128" s="25">
        <v>19.055749644999999</v>
      </c>
      <c r="FZ128" s="25">
        <v>13.778354150849145</v>
      </c>
      <c r="GA128" s="25">
        <v>19.081177652000001</v>
      </c>
      <c r="GB128" s="25">
        <v>19.081177652000001</v>
      </c>
      <c r="GC128" s="25">
        <v>19.081177652000001</v>
      </c>
      <c r="GD128" s="25">
        <v>13.758909065353897</v>
      </c>
      <c r="GE128" s="26">
        <v>18.488856235</v>
      </c>
      <c r="GF128" s="26">
        <v>18.488856235</v>
      </c>
      <c r="GG128" s="26">
        <v>18.488856235</v>
      </c>
      <c r="GH128" s="26">
        <v>15.373760257308726</v>
      </c>
      <c r="GI128" s="26">
        <v>18.529522491000002</v>
      </c>
      <c r="GJ128" s="26">
        <v>18.529522491000002</v>
      </c>
      <c r="GK128" s="26">
        <v>18.529522491000002</v>
      </c>
      <c r="GL128" s="26">
        <v>14.972458472085286</v>
      </c>
      <c r="GM128" s="26">
        <v>18.563061758</v>
      </c>
      <c r="GN128" s="26">
        <v>18.563061758</v>
      </c>
      <c r="GO128" s="26">
        <v>18.563061758</v>
      </c>
      <c r="GP128" s="26">
        <v>14.813182913693396</v>
      </c>
      <c r="GQ128" s="26">
        <v>18.607108345</v>
      </c>
      <c r="GR128" s="26">
        <v>18.607108345</v>
      </c>
      <c r="GS128" s="26">
        <v>18.607108345</v>
      </c>
      <c r="GT128" s="26">
        <v>14.774722260226572</v>
      </c>
      <c r="GU128" s="26">
        <v>18.659034453</v>
      </c>
      <c r="GV128" s="26">
        <v>18.659034453</v>
      </c>
      <c r="GW128" s="26">
        <v>18.659034453</v>
      </c>
      <c r="GX128" s="26">
        <v>14.69133769190093</v>
      </c>
      <c r="GY128" s="26">
        <v>18.721016081999998</v>
      </c>
      <c r="GZ128" s="26">
        <v>18.721016081999998</v>
      </c>
      <c r="HA128" s="26">
        <v>18.721016081999998</v>
      </c>
      <c r="HB128" s="26">
        <v>14.611992643514583</v>
      </c>
      <c r="HC128" s="26">
        <v>18.759970622000001</v>
      </c>
      <c r="HD128" s="26">
        <v>18.759970622000001</v>
      </c>
      <c r="HE128" s="26">
        <v>18.759970622000001</v>
      </c>
      <c r="HF128" s="26">
        <v>14.565035757562674</v>
      </c>
      <c r="HG128" s="26">
        <v>18.798068277999999</v>
      </c>
      <c r="HH128" s="26">
        <v>18.798068277999999</v>
      </c>
      <c r="HI128" s="26">
        <v>18.798068277999999</v>
      </c>
      <c r="HJ128" s="26">
        <v>14.536729812566131</v>
      </c>
      <c r="HK128" s="26">
        <v>18.847253639000002</v>
      </c>
      <c r="HL128" s="26">
        <v>18.847253639000002</v>
      </c>
      <c r="HM128" s="26">
        <v>18.847253639000002</v>
      </c>
      <c r="HN128" s="26">
        <v>14.466154732245871</v>
      </c>
      <c r="HO128" s="26">
        <v>18.882537051</v>
      </c>
      <c r="HP128" s="26">
        <v>18.882537051</v>
      </c>
      <c r="HQ128" s="26">
        <v>18.882537051</v>
      </c>
      <c r="HR128" s="26">
        <v>14.408010375063849</v>
      </c>
      <c r="HS128" s="26">
        <v>19.018476218</v>
      </c>
      <c r="HT128" s="26">
        <v>19.018476218</v>
      </c>
      <c r="HU128" s="26">
        <v>19.018476218</v>
      </c>
      <c r="HV128" s="26">
        <v>13.930208819921294</v>
      </c>
      <c r="HW128" s="26">
        <v>18.915485793999999</v>
      </c>
      <c r="HX128" s="26">
        <v>18.915485793999999</v>
      </c>
      <c r="HY128" s="26">
        <v>18.915485793999999</v>
      </c>
      <c r="HZ128" s="26">
        <v>14.363108629036358</v>
      </c>
      <c r="IA128" s="26">
        <v>19.182228372000001</v>
      </c>
      <c r="IB128" s="26">
        <v>19.182228372000001</v>
      </c>
      <c r="IC128" s="26">
        <v>19.182228372000001</v>
      </c>
      <c r="ID128" s="26">
        <v>12.748130919242101</v>
      </c>
      <c r="IE128" s="26">
        <v>19.283534673999998</v>
      </c>
      <c r="IF128" s="26">
        <v>19.283534673999998</v>
      </c>
      <c r="IG128" s="26">
        <v>19.283534673999998</v>
      </c>
      <c r="IH128" s="26">
        <v>11.751478040611545</v>
      </c>
      <c r="II128" s="26">
        <v>19.342182774000001</v>
      </c>
      <c r="IJ128" s="26">
        <v>19.342182774000001</v>
      </c>
      <c r="IK128" s="26">
        <v>19.342182774000001</v>
      </c>
      <c r="IL128" s="26">
        <v>11.123989379814937</v>
      </c>
      <c r="IM128" s="27">
        <v>18.488856235</v>
      </c>
      <c r="IN128" s="27">
        <v>18.488856235</v>
      </c>
      <c r="IO128" s="27">
        <v>18.488856235</v>
      </c>
      <c r="IP128" s="27">
        <v>15.373760257308726</v>
      </c>
      <c r="IQ128" s="27">
        <v>18.527994483000001</v>
      </c>
      <c r="IR128" s="27">
        <v>18.527994483000001</v>
      </c>
      <c r="IS128" s="27">
        <v>18.527994483000001</v>
      </c>
      <c r="IT128" s="27">
        <v>14.929510871146649</v>
      </c>
      <c r="IU128" s="27">
        <v>18.562594936</v>
      </c>
      <c r="IV128" s="27">
        <v>18.562594936</v>
      </c>
      <c r="IW128" s="27">
        <v>18.562594936</v>
      </c>
      <c r="IX128" s="27">
        <v>14.763397273203392</v>
      </c>
      <c r="IY128" s="27">
        <v>18.610113979000001</v>
      </c>
      <c r="IZ128" s="27">
        <v>18.610113979000001</v>
      </c>
      <c r="JA128" s="27">
        <v>18.610113979000001</v>
      </c>
      <c r="JB128" s="27">
        <v>14.724846803063077</v>
      </c>
      <c r="JC128" s="27">
        <v>18.665132621000001</v>
      </c>
      <c r="JD128" s="27">
        <v>18.665132621000001</v>
      </c>
      <c r="JE128" s="27">
        <v>18.665132621000001</v>
      </c>
      <c r="JF128" s="27">
        <v>14.642053681372662</v>
      </c>
      <c r="JG128" s="27">
        <v>18.713454109000001</v>
      </c>
      <c r="JH128" s="27">
        <v>18.713454109000001</v>
      </c>
      <c r="JI128" s="27">
        <v>18.713454109000001</v>
      </c>
      <c r="JJ128" s="27">
        <v>14.569229351729506</v>
      </c>
      <c r="JK128" s="27">
        <v>18.747386390999999</v>
      </c>
      <c r="JL128" s="27">
        <v>18.747386390999999</v>
      </c>
      <c r="JM128" s="27">
        <v>18.747386390999999</v>
      </c>
      <c r="JN128" s="27">
        <v>14.528407906392772</v>
      </c>
      <c r="JO128" s="27">
        <v>18.786868451</v>
      </c>
      <c r="JP128" s="27">
        <v>18.786868451</v>
      </c>
      <c r="JQ128" s="27">
        <v>18.786868451</v>
      </c>
      <c r="JR128" s="27">
        <v>14.462124662553949</v>
      </c>
      <c r="JS128" s="27">
        <v>18.849434452000001</v>
      </c>
      <c r="JT128" s="27">
        <v>18.849434452000001</v>
      </c>
      <c r="JU128" s="27">
        <v>18.849434452000001</v>
      </c>
      <c r="JV128" s="27">
        <v>14.180392889682551</v>
      </c>
      <c r="JW128" s="27">
        <v>18.899804510999999</v>
      </c>
      <c r="JX128" s="27">
        <v>18.899804510999999</v>
      </c>
      <c r="JY128" s="27">
        <v>18.899804510999999</v>
      </c>
      <c r="JZ128" s="27">
        <v>13.9066013360217</v>
      </c>
      <c r="KA128" s="27">
        <v>19.077499631999999</v>
      </c>
      <c r="KB128" s="27">
        <v>19.077499631999999</v>
      </c>
      <c r="KC128" s="27">
        <v>19.077499631999999</v>
      </c>
      <c r="KD128" s="27">
        <v>12.847727456278331</v>
      </c>
      <c r="KE128" s="27">
        <v>18.947957744</v>
      </c>
      <c r="KF128" s="27">
        <v>18.947957744</v>
      </c>
      <c r="KG128" s="27">
        <v>18.947957744</v>
      </c>
      <c r="KH128" s="27">
        <v>13.646655497913251</v>
      </c>
      <c r="KI128" s="27">
        <v>19.237136435</v>
      </c>
      <c r="KJ128" s="27">
        <v>19.237136435</v>
      </c>
      <c r="KK128" s="27">
        <v>19.237136435</v>
      </c>
      <c r="KL128" s="27">
        <v>11.75461033512013</v>
      </c>
      <c r="KM128" s="27">
        <v>19.315403543999999</v>
      </c>
      <c r="KN128" s="27">
        <v>19.315403543999999</v>
      </c>
      <c r="KO128" s="27">
        <v>19.315403543999999</v>
      </c>
      <c r="KP128" s="27">
        <v>11.061606183294828</v>
      </c>
      <c r="KQ128" s="27">
        <v>19.319868826</v>
      </c>
      <c r="KR128" s="27">
        <v>19.319868826</v>
      </c>
      <c r="KS128" s="27">
        <v>19.319868826</v>
      </c>
      <c r="KT128" s="27">
        <v>11.212679027082721</v>
      </c>
    </row>
    <row r="129" spans="1:306" ht="15" thickBot="1" x14ac:dyDescent="0.35">
      <c r="A129" s="2"/>
      <c r="B129" s="72" t="s">
        <v>590</v>
      </c>
      <c r="C129" s="72" t="s">
        <v>591</v>
      </c>
      <c r="D129" s="72" t="s">
        <v>843</v>
      </c>
      <c r="E129" s="85">
        <v>405720</v>
      </c>
      <c r="F129" s="82">
        <v>381338</v>
      </c>
      <c r="G129" s="20">
        <v>29.342767168999998</v>
      </c>
      <c r="H129" s="20">
        <v>17.378407557354929</v>
      </c>
      <c r="I129" s="20">
        <v>12.490203685742001</v>
      </c>
      <c r="J129" s="20">
        <v>17.715287601354813</v>
      </c>
      <c r="K129" s="20">
        <v>29.559443706</v>
      </c>
      <c r="L129" s="20">
        <v>17.207852128122095</v>
      </c>
      <c r="M129" s="20">
        <v>12.367622140580478</v>
      </c>
      <c r="N129" s="20">
        <v>16.97129911615875</v>
      </c>
      <c r="O129" s="20">
        <v>29.669450016999999</v>
      </c>
      <c r="P129" s="20">
        <v>17.127375448069809</v>
      </c>
      <c r="Q129" s="20">
        <v>12.309781966071512</v>
      </c>
      <c r="R129" s="20">
        <v>16.545272565669343</v>
      </c>
      <c r="S129" s="20">
        <v>29.797463487000002</v>
      </c>
      <c r="T129" s="20">
        <v>16.987586947559176</v>
      </c>
      <c r="U129" s="20">
        <v>12.209313218371824</v>
      </c>
      <c r="V129" s="20">
        <v>16.194304404524534</v>
      </c>
      <c r="W129" s="20">
        <v>29.925583403000001</v>
      </c>
      <c r="X129" s="20">
        <v>16.876273313022629</v>
      </c>
      <c r="Y129" s="20">
        <v>12.129309917507051</v>
      </c>
      <c r="Z129" s="20">
        <v>15.754418094146336</v>
      </c>
      <c r="AA129" s="20">
        <v>30.039014870999999</v>
      </c>
      <c r="AB129" s="20">
        <v>16.756162051648715</v>
      </c>
      <c r="AC129" s="20">
        <v>12.042983589012318</v>
      </c>
      <c r="AD129" s="20">
        <v>15.304535638155256</v>
      </c>
      <c r="AE129" s="20">
        <v>30.144056307</v>
      </c>
      <c r="AF129" s="20">
        <v>16.639593069067406</v>
      </c>
      <c r="AG129" s="20">
        <v>11.959203166031958</v>
      </c>
      <c r="AH129" s="20">
        <v>14.883363755823231</v>
      </c>
      <c r="AI129" s="20">
        <v>30.411571608999999</v>
      </c>
      <c r="AJ129" s="20">
        <v>16.495234106623805</v>
      </c>
      <c r="AK129" s="20">
        <v>11.855449537350379</v>
      </c>
      <c r="AL129" s="20">
        <v>14.305649014933239</v>
      </c>
      <c r="AM129" s="20">
        <v>30.537432278000001</v>
      </c>
      <c r="AN129" s="20">
        <v>16.374741973422147</v>
      </c>
      <c r="AO129" s="20">
        <v>11.768849468773823</v>
      </c>
      <c r="AP129" s="20">
        <v>13.899700640135856</v>
      </c>
      <c r="AQ129" s="20">
        <v>30.634896055999999</v>
      </c>
      <c r="AR129" s="20">
        <v>16.244020955124594</v>
      </c>
      <c r="AS129" s="20">
        <v>11.674897699075968</v>
      </c>
      <c r="AT129" s="20">
        <v>13.519214495402887</v>
      </c>
      <c r="AU129" s="20">
        <v>31.036586163999999</v>
      </c>
      <c r="AV129" s="20">
        <v>15.783854345552044</v>
      </c>
      <c r="AW129" s="20">
        <v>11.344166896269703</v>
      </c>
      <c r="AX129" s="20">
        <v>11.802919361009904</v>
      </c>
      <c r="AY129" s="20">
        <v>30.734666904000001</v>
      </c>
      <c r="AZ129" s="20">
        <v>16.089909624356149</v>
      </c>
      <c r="BA129" s="20">
        <v>11.564134851258881</v>
      </c>
      <c r="BB129" s="20">
        <v>13.20411435346413</v>
      </c>
      <c r="BC129" s="20">
        <v>31.548646021</v>
      </c>
      <c r="BD129" s="20">
        <v>15.007123469031303</v>
      </c>
      <c r="BE129" s="20">
        <v>10.785915121777105</v>
      </c>
      <c r="BF129" s="20">
        <v>8.6538293443656862</v>
      </c>
      <c r="BG129" s="20">
        <v>31.927223398999999</v>
      </c>
      <c r="BH129" s="20">
        <v>13.689306945022993</v>
      </c>
      <c r="BI129" s="20">
        <v>9.8387744386634708</v>
      </c>
      <c r="BJ129" s="20">
        <v>6.5640422196326895</v>
      </c>
      <c r="BK129" s="20">
        <v>32.301884383999997</v>
      </c>
      <c r="BL129" s="20">
        <v>12.783463934786491</v>
      </c>
      <c r="BM129" s="20">
        <v>9.1877272315002827</v>
      </c>
      <c r="BN129" s="20">
        <v>4.7089062348224147</v>
      </c>
      <c r="BO129" s="23">
        <v>29.339270675999998</v>
      </c>
      <c r="BP129" s="23">
        <v>17.378407557354929</v>
      </c>
      <c r="BQ129" s="23">
        <v>12.490203685742001</v>
      </c>
      <c r="BR129" s="23">
        <v>17.715287601354813</v>
      </c>
      <c r="BS129" s="23">
        <v>29.559460282</v>
      </c>
      <c r="BT129" s="23">
        <v>17.137963322500696</v>
      </c>
      <c r="BU129" s="23">
        <v>12.317391679896232</v>
      </c>
      <c r="BV129" s="23">
        <v>17.321125793267122</v>
      </c>
      <c r="BW129" s="23">
        <v>29.610375592</v>
      </c>
      <c r="BX129" s="23">
        <v>17.28029771766678</v>
      </c>
      <c r="BY129" s="23">
        <v>12.419690212212497</v>
      </c>
      <c r="BZ129" s="23">
        <v>17.257201603923498</v>
      </c>
      <c r="CA129" s="23">
        <v>29.689578313999998</v>
      </c>
      <c r="CB129" s="23">
        <v>17.251906307741017</v>
      </c>
      <c r="CC129" s="23">
        <v>12.39928474688273</v>
      </c>
      <c r="CD129" s="23">
        <v>17.182231466559386</v>
      </c>
      <c r="CE129" s="23">
        <v>29.774142491999999</v>
      </c>
      <c r="CF129" s="23">
        <v>17.189978953483287</v>
      </c>
      <c r="CG129" s="23">
        <v>12.35477633805152</v>
      </c>
      <c r="CH129" s="23">
        <v>17.040590296757181</v>
      </c>
      <c r="CI129" s="23">
        <v>29.865382454999999</v>
      </c>
      <c r="CJ129" s="23">
        <v>17.129888810981644</v>
      </c>
      <c r="CK129" s="23">
        <v>12.311588369483413</v>
      </c>
      <c r="CL129" s="23">
        <v>16.934528929406738</v>
      </c>
      <c r="CM129" s="23">
        <v>29.945821612</v>
      </c>
      <c r="CN129" s="23">
        <v>17.094184410394814</v>
      </c>
      <c r="CO129" s="23">
        <v>12.285926913775516</v>
      </c>
      <c r="CP129" s="23">
        <v>16.78814355320058</v>
      </c>
      <c r="CQ129" s="23">
        <v>30.034977233999999</v>
      </c>
      <c r="CR129" s="23">
        <v>17.034044751962941</v>
      </c>
      <c r="CS129" s="23">
        <v>12.242703357133404</v>
      </c>
      <c r="CT129" s="23">
        <v>16.508926392446202</v>
      </c>
      <c r="CU129" s="23">
        <v>30.142966593000001</v>
      </c>
      <c r="CV129" s="23">
        <v>16.969505005524152</v>
      </c>
      <c r="CW129" s="23">
        <v>12.196317370604653</v>
      </c>
      <c r="CX129" s="23">
        <v>16.203051867421536</v>
      </c>
      <c r="CY129" s="23">
        <v>30.193493533999998</v>
      </c>
      <c r="CZ129" s="23">
        <v>16.920972564116301</v>
      </c>
      <c r="DA129" s="23">
        <v>12.161436149379417</v>
      </c>
      <c r="DB129" s="23">
        <v>15.97565601660513</v>
      </c>
      <c r="DC129" s="23">
        <v>30.427044691999999</v>
      </c>
      <c r="DD129" s="23">
        <v>16.733520619282285</v>
      </c>
      <c r="DE129" s="23">
        <v>12.026710745769323</v>
      </c>
      <c r="DF129" s="23">
        <v>15.12637552005007</v>
      </c>
      <c r="DG129" s="23">
        <v>30.246775545999999</v>
      </c>
      <c r="DH129" s="23">
        <v>16.876497014095463</v>
      </c>
      <c r="DI129" s="23">
        <v>12.129470695872685</v>
      </c>
      <c r="DJ129" s="23">
        <v>15.770823276118847</v>
      </c>
      <c r="DK129" s="23">
        <v>30.734168617999998</v>
      </c>
      <c r="DL129" s="23">
        <v>16.435923048822737</v>
      </c>
      <c r="DM129" s="23">
        <v>11.812821512296459</v>
      </c>
      <c r="DN129" s="23">
        <v>14.096638659538858</v>
      </c>
      <c r="DO129" s="23">
        <v>31.001011285000001</v>
      </c>
      <c r="DP129" s="23">
        <v>16.406237394927526</v>
      </c>
      <c r="DQ129" s="23">
        <v>11.791485848342676</v>
      </c>
      <c r="DR129" s="23">
        <v>13.389533706307802</v>
      </c>
      <c r="DS129" s="23">
        <v>31.242599138999999</v>
      </c>
      <c r="DT129" s="23">
        <v>16.225830371752988</v>
      </c>
      <c r="DU129" s="23">
        <v>11.66182376864109</v>
      </c>
      <c r="DV129" s="23">
        <v>12.854746808494991</v>
      </c>
      <c r="DW129" s="25">
        <v>29.342767168999998</v>
      </c>
      <c r="DX129" s="25">
        <v>17.378407557354929</v>
      </c>
      <c r="DY129" s="25">
        <v>12.490203685742001</v>
      </c>
      <c r="DZ129" s="25">
        <v>17.715287601354813</v>
      </c>
      <c r="EA129" s="25">
        <v>29.559956523</v>
      </c>
      <c r="EB129" s="25">
        <v>17.091327570404307</v>
      </c>
      <c r="EC129" s="25">
        <v>12.28387364662424</v>
      </c>
      <c r="ED129" s="25">
        <v>17.334536002349871</v>
      </c>
      <c r="EE129" s="25">
        <v>29.670217554000001</v>
      </c>
      <c r="EF129" s="25">
        <v>17.188979343340034</v>
      </c>
      <c r="EG129" s="25">
        <v>12.354057898559617</v>
      </c>
      <c r="EH129" s="25">
        <v>17.00064348316603</v>
      </c>
      <c r="EI129" s="25">
        <v>29.798491162000001</v>
      </c>
      <c r="EJ129" s="25">
        <v>17.099674299120295</v>
      </c>
      <c r="EK129" s="25">
        <v>12.289872604896354</v>
      </c>
      <c r="EL129" s="25">
        <v>16.713517438619313</v>
      </c>
      <c r="EM129" s="25">
        <v>29.929099347000001</v>
      </c>
      <c r="EN129" s="25">
        <v>16.990592956189182</v>
      </c>
      <c r="EO129" s="25">
        <v>12.211473695961381</v>
      </c>
      <c r="EP129" s="25">
        <v>16.373144597322344</v>
      </c>
      <c r="EQ129" s="25">
        <v>30.044437630000001</v>
      </c>
      <c r="ER129" s="25">
        <v>16.8807071710184</v>
      </c>
      <c r="ES129" s="25">
        <v>12.132496618549599</v>
      </c>
      <c r="ET129" s="25">
        <v>16.06743383840805</v>
      </c>
      <c r="EU129" s="25">
        <v>30.150674695999999</v>
      </c>
      <c r="EV129" s="25">
        <v>16.796553289845001</v>
      </c>
      <c r="EW129" s="25">
        <v>12.07201356719219</v>
      </c>
      <c r="EX129" s="25">
        <v>15.810221440750535</v>
      </c>
      <c r="EY129" s="25">
        <v>30.415450846999999</v>
      </c>
      <c r="EZ129" s="25">
        <v>16.675772521559992</v>
      </c>
      <c r="FA129" s="25">
        <v>11.985206050898112</v>
      </c>
      <c r="FB129" s="25">
        <v>15.37117217790381</v>
      </c>
      <c r="FC129" s="25">
        <v>30.541705352000001</v>
      </c>
      <c r="FD129" s="25">
        <v>16.562771444148979</v>
      </c>
      <c r="FE129" s="25">
        <v>11.903989951614349</v>
      </c>
      <c r="FF129" s="25">
        <v>15.012195605908941</v>
      </c>
      <c r="FG129" s="25">
        <v>30.636618201000001</v>
      </c>
      <c r="FH129" s="25">
        <v>16.429930874050253</v>
      </c>
      <c r="FI129" s="25">
        <v>11.808514818303818</v>
      </c>
      <c r="FJ129" s="25">
        <v>14.6267449432333</v>
      </c>
      <c r="FK129" s="25">
        <v>31.005089041000002</v>
      </c>
      <c r="FL129" s="25">
        <v>16.036015492247405</v>
      </c>
      <c r="FM129" s="25">
        <v>11.525400077357252</v>
      </c>
      <c r="FN129" s="25">
        <v>13.2382923510824</v>
      </c>
      <c r="FO129" s="25">
        <v>30.731113548</v>
      </c>
      <c r="FP129" s="25">
        <v>16.263922006086855</v>
      </c>
      <c r="FQ129" s="25">
        <v>11.689200976246712</v>
      </c>
      <c r="FR129" s="25">
        <v>14.27025541421108</v>
      </c>
      <c r="FS129" s="25">
        <v>31.384144413000001</v>
      </c>
      <c r="FT129" s="25">
        <v>15.56557903684876</v>
      </c>
      <c r="FU129" s="25">
        <v>11.187288134146394</v>
      </c>
      <c r="FV129" s="25">
        <v>11.861172370577403</v>
      </c>
      <c r="FW129" s="25">
        <v>31.695978830999998</v>
      </c>
      <c r="FX129" s="25">
        <v>13.978518682657487</v>
      </c>
      <c r="FY129" s="25">
        <v>10.046636608971095</v>
      </c>
      <c r="FZ129" s="25">
        <v>11.068593626892216</v>
      </c>
      <c r="GA129" s="25">
        <v>31.939323344000002</v>
      </c>
      <c r="GB129" s="25">
        <v>14.047454771144272</v>
      </c>
      <c r="GC129" s="25">
        <v>10.096182333092052</v>
      </c>
      <c r="GD129" s="25">
        <v>10.745125798917083</v>
      </c>
      <c r="GE129" s="26">
        <v>29.344237106000001</v>
      </c>
      <c r="GF129" s="26">
        <v>17.378407557354929</v>
      </c>
      <c r="GG129" s="26">
        <v>12.490203685742001</v>
      </c>
      <c r="GH129" s="26">
        <v>17.715287601354813</v>
      </c>
      <c r="GI129" s="26">
        <v>29.590719567000001</v>
      </c>
      <c r="GJ129" s="26">
        <v>16.898285313542882</v>
      </c>
      <c r="GK129" s="26">
        <v>12.145130375688922</v>
      </c>
      <c r="GL129" s="26">
        <v>16.851230219464242</v>
      </c>
      <c r="GM129" s="26">
        <v>29.735647444000001</v>
      </c>
      <c r="GN129" s="26">
        <v>17.068017513085252</v>
      </c>
      <c r="GO129" s="26">
        <v>12.267120249462824</v>
      </c>
      <c r="GP129" s="26">
        <v>16.43959212923037</v>
      </c>
      <c r="GQ129" s="26">
        <v>29.877429499999998</v>
      </c>
      <c r="GR129" s="26">
        <v>16.965236773846581</v>
      </c>
      <c r="GS129" s="26">
        <v>12.193249708458115</v>
      </c>
      <c r="GT129" s="26">
        <v>16.11823916003047</v>
      </c>
      <c r="GU129" s="26">
        <v>30.157971616000001</v>
      </c>
      <c r="GV129" s="26">
        <v>16.764103997832695</v>
      </c>
      <c r="GW129" s="26">
        <v>12.04869162210866</v>
      </c>
      <c r="GX129" s="26">
        <v>15.539448958032047</v>
      </c>
      <c r="GY129" s="26">
        <v>30.282024863</v>
      </c>
      <c r="GZ129" s="26">
        <v>16.628978188307507</v>
      </c>
      <c r="HA129" s="26">
        <v>11.951574042226833</v>
      </c>
      <c r="HB129" s="26">
        <v>15.137184169095342</v>
      </c>
      <c r="HC129" s="26">
        <v>30.42445897</v>
      </c>
      <c r="HD129" s="26">
        <v>16.473051311561957</v>
      </c>
      <c r="HE129" s="26">
        <v>11.839506325768584</v>
      </c>
      <c r="HF129" s="26">
        <v>14.781101967155852</v>
      </c>
      <c r="HG129" s="26">
        <v>30.579176150999999</v>
      </c>
      <c r="HH129" s="26">
        <v>16.162891839923422</v>
      </c>
      <c r="HI129" s="26">
        <v>11.616588606579297</v>
      </c>
      <c r="HJ129" s="26">
        <v>14.429293834443524</v>
      </c>
      <c r="HK129" s="26">
        <v>30.762621386999999</v>
      </c>
      <c r="HL129" s="26">
        <v>15.800546096101746</v>
      </c>
      <c r="HM129" s="26">
        <v>11.35616358604403</v>
      </c>
      <c r="HN129" s="26">
        <v>14.074064021246825</v>
      </c>
      <c r="HO129" s="26">
        <v>30.898817049000002</v>
      </c>
      <c r="HP129" s="26">
        <v>16.066100865258349</v>
      </c>
      <c r="HQ129" s="26">
        <v>11.547023027309832</v>
      </c>
      <c r="HR129" s="26">
        <v>13.71913500600705</v>
      </c>
      <c r="HS129" s="26">
        <v>34.521163231999999</v>
      </c>
      <c r="HT129" s="26">
        <v>14.970751063454063</v>
      </c>
      <c r="HU129" s="26">
        <v>10.759773557729837</v>
      </c>
      <c r="HV129" s="26">
        <v>9.0390960756130667</v>
      </c>
      <c r="HW129" s="26">
        <v>31.040757517999999</v>
      </c>
      <c r="HX129" s="26">
        <v>15.991579790871336</v>
      </c>
      <c r="HY129" s="26">
        <v>11.493463263856121</v>
      </c>
      <c r="HZ129" s="26">
        <v>13.426367964683518</v>
      </c>
      <c r="IA129" s="26">
        <v>35.430854482000001</v>
      </c>
      <c r="IB129" s="26">
        <v>13.822424210739069</v>
      </c>
      <c r="IC129" s="26">
        <v>9.9344484385622227</v>
      </c>
      <c r="ID129" s="26">
        <v>5.8141442327689248</v>
      </c>
      <c r="IE129" s="26">
        <v>35.915973835999999</v>
      </c>
      <c r="IF129" s="26">
        <v>12.412139521913378</v>
      </c>
      <c r="IG129" s="26">
        <v>8.9208490647311489</v>
      </c>
      <c r="IH129" s="26">
        <v>3.8518972770852571</v>
      </c>
      <c r="II129" s="26">
        <v>36.167294089999999</v>
      </c>
      <c r="IJ129" s="26">
        <v>12.071602533107459</v>
      </c>
      <c r="IK129" s="26">
        <v>8.6760984258318405</v>
      </c>
      <c r="IL129" s="26">
        <v>2.2879156522406277</v>
      </c>
      <c r="IM129" s="27">
        <v>29.344237106000001</v>
      </c>
      <c r="IN129" s="27">
        <v>17.378407557354929</v>
      </c>
      <c r="IO129" s="27">
        <v>12.490203685742001</v>
      </c>
      <c r="IP129" s="27">
        <v>17.715287601354813</v>
      </c>
      <c r="IQ129" s="27">
        <v>29.584311851999999</v>
      </c>
      <c r="IR129" s="27">
        <v>17.25312792661607</v>
      </c>
      <c r="IS129" s="27">
        <v>12.400162748421444</v>
      </c>
      <c r="IT129" s="27">
        <v>16.794293634063553</v>
      </c>
      <c r="IU129" s="27">
        <v>29.733561992999999</v>
      </c>
      <c r="IV129" s="27">
        <v>17.192311394533572</v>
      </c>
      <c r="IW129" s="27">
        <v>12.356452709359241</v>
      </c>
      <c r="IX129" s="27">
        <v>16.382275265911353</v>
      </c>
      <c r="IY129" s="27">
        <v>30.026686716</v>
      </c>
      <c r="IZ129" s="27">
        <v>17.059825738326229</v>
      </c>
      <c r="JA129" s="27">
        <v>12.26123265965057</v>
      </c>
      <c r="JB129" s="27">
        <v>15.890599119703111</v>
      </c>
      <c r="JC129" s="27">
        <v>30.132750709</v>
      </c>
      <c r="JD129" s="27">
        <v>16.929101023635365</v>
      </c>
      <c r="JE129" s="27">
        <v>12.167278233282062</v>
      </c>
      <c r="JF129" s="27">
        <v>15.504668028531789</v>
      </c>
      <c r="JG129" s="27">
        <v>30.260153455000001</v>
      </c>
      <c r="JH129" s="27">
        <v>16.764477757753969</v>
      </c>
      <c r="JI129" s="27">
        <v>12.048960250723271</v>
      </c>
      <c r="JJ129" s="27">
        <v>15.142867218336214</v>
      </c>
      <c r="JK129" s="27">
        <v>33.935648028999999</v>
      </c>
      <c r="JL129" s="27">
        <v>16.038727317860104</v>
      </c>
      <c r="JM129" s="27">
        <v>11.52734911981992</v>
      </c>
      <c r="JN129" s="27">
        <v>11.310268479217712</v>
      </c>
      <c r="JO129" s="27">
        <v>33.939126459999997</v>
      </c>
      <c r="JP129" s="27">
        <v>15.905616535954387</v>
      </c>
      <c r="JQ129" s="27">
        <v>11.431679779963337</v>
      </c>
      <c r="JR129" s="27">
        <v>11.14821364687775</v>
      </c>
      <c r="JS129" s="27">
        <v>33.993679178000001</v>
      </c>
      <c r="JT129" s="27">
        <v>15.738830950034336</v>
      </c>
      <c r="JU129" s="27">
        <v>11.311807695417501</v>
      </c>
      <c r="JV129" s="27">
        <v>10.665635094465678</v>
      </c>
      <c r="JW129" s="27">
        <v>34.077129687000003</v>
      </c>
      <c r="JX129" s="27">
        <v>15.527058517749207</v>
      </c>
      <c r="JY129" s="27">
        <v>11.159602678615094</v>
      </c>
      <c r="JZ129" s="27">
        <v>10.05209997491972</v>
      </c>
      <c r="KA129" s="27">
        <v>34.721163333999996</v>
      </c>
      <c r="KB129" s="27">
        <v>13.876651522304499</v>
      </c>
      <c r="KC129" s="27">
        <v>9.9734226750995489</v>
      </c>
      <c r="KD129" s="27">
        <v>7.4178085296629206</v>
      </c>
      <c r="KE129" s="27">
        <v>34.164643765999998</v>
      </c>
      <c r="KF129" s="27">
        <v>15.231777148931689</v>
      </c>
      <c r="KG129" s="27">
        <v>10.947378144867491</v>
      </c>
      <c r="KH129" s="27">
        <v>9.4625259769240202</v>
      </c>
      <c r="KI129" s="27">
        <v>35.594861164999998</v>
      </c>
      <c r="KJ129" s="27">
        <v>12.652132758802095</v>
      </c>
      <c r="KK129" s="27">
        <v>9.0933369294591202</v>
      </c>
      <c r="KL129" s="27">
        <v>4.6129040731832163</v>
      </c>
      <c r="KM129" s="27">
        <v>35.927324706</v>
      </c>
      <c r="KN129" s="27">
        <v>12.353981960549383</v>
      </c>
      <c r="KO129" s="27">
        <v>8.8790500802784607</v>
      </c>
      <c r="KP129" s="27">
        <v>3.2350066571933525</v>
      </c>
      <c r="KQ129" s="27">
        <v>36.016409729999999</v>
      </c>
      <c r="KR129" s="27">
        <v>12.100051119485309</v>
      </c>
      <c r="KS129" s="27">
        <v>8.6965449850035057</v>
      </c>
      <c r="KT129" s="27">
        <v>3.2295259736142086</v>
      </c>
    </row>
    <row r="130" spans="1:306" ht="15" thickBot="1" x14ac:dyDescent="0.35">
      <c r="A130" s="2"/>
      <c r="B130" s="72" t="s">
        <v>592</v>
      </c>
      <c r="C130" s="72" t="s">
        <v>495</v>
      </c>
      <c r="D130" s="72" t="s">
        <v>495</v>
      </c>
      <c r="E130" s="85">
        <v>383248</v>
      </c>
      <c r="F130" s="82">
        <v>456995</v>
      </c>
      <c r="G130" s="20">
        <v>10.739594457999999</v>
      </c>
      <c r="H130" s="20">
        <v>10.739594457999999</v>
      </c>
      <c r="I130" s="20">
        <v>10.739594457999999</v>
      </c>
      <c r="J130" s="20">
        <v>6.2931724061301964</v>
      </c>
      <c r="K130" s="20">
        <v>10.809600830000001</v>
      </c>
      <c r="L130" s="20">
        <v>10.809600830000001</v>
      </c>
      <c r="M130" s="20">
        <v>10.809600830000001</v>
      </c>
      <c r="N130" s="20">
        <v>5.9594949036992801</v>
      </c>
      <c r="O130" s="20">
        <v>10.869765541</v>
      </c>
      <c r="P130" s="20">
        <v>10.869765541</v>
      </c>
      <c r="Q130" s="20">
        <v>10.869765541</v>
      </c>
      <c r="R130" s="20">
        <v>5.7814018707075086</v>
      </c>
      <c r="S130" s="20">
        <v>10.938786913</v>
      </c>
      <c r="T130" s="20">
        <v>10.938786913</v>
      </c>
      <c r="U130" s="20">
        <v>10.938786913</v>
      </c>
      <c r="V130" s="20">
        <v>5.6008168821181172</v>
      </c>
      <c r="W130" s="20">
        <v>11.020620329</v>
      </c>
      <c r="X130" s="20">
        <v>11.020620329</v>
      </c>
      <c r="Y130" s="20">
        <v>11.020620329</v>
      </c>
      <c r="Z130" s="20">
        <v>5.417409197642308</v>
      </c>
      <c r="AA130" s="20">
        <v>11.117939547000001</v>
      </c>
      <c r="AB130" s="20">
        <v>11.117939547000001</v>
      </c>
      <c r="AC130" s="20">
        <v>11.117939547000001</v>
      </c>
      <c r="AD130" s="20">
        <v>5.2167186343516585</v>
      </c>
      <c r="AE130" s="20">
        <v>11.231616187</v>
      </c>
      <c r="AF130" s="20">
        <v>11.231616187</v>
      </c>
      <c r="AG130" s="20">
        <v>11.231616187</v>
      </c>
      <c r="AH130" s="20">
        <v>5.0098164638338769</v>
      </c>
      <c r="AI130" s="20">
        <v>11.359496546999999</v>
      </c>
      <c r="AJ130" s="20">
        <v>11.359496546999999</v>
      </c>
      <c r="AK130" s="20">
        <v>11.359496546999999</v>
      </c>
      <c r="AL130" s="20">
        <v>4.8256195822586054</v>
      </c>
      <c r="AM130" s="20">
        <v>11.494724838</v>
      </c>
      <c r="AN130" s="20">
        <v>11.494724838</v>
      </c>
      <c r="AO130" s="20">
        <v>11.494724838</v>
      </c>
      <c r="AP130" s="20">
        <v>4.6419128744844675</v>
      </c>
      <c r="AQ130" s="20">
        <v>11.554292702</v>
      </c>
      <c r="AR130" s="20">
        <v>11.554292702</v>
      </c>
      <c r="AS130" s="20">
        <v>11.554292702</v>
      </c>
      <c r="AT130" s="20">
        <v>4.4710126611108914</v>
      </c>
      <c r="AU130" s="20">
        <v>11.75568678</v>
      </c>
      <c r="AV130" s="20">
        <v>11.75568678</v>
      </c>
      <c r="AW130" s="20">
        <v>11.75568678</v>
      </c>
      <c r="AX130" s="20">
        <v>3.6747750834692106</v>
      </c>
      <c r="AY130" s="20">
        <v>11.610273946</v>
      </c>
      <c r="AZ130" s="20">
        <v>11.610273946</v>
      </c>
      <c r="BA130" s="20">
        <v>11.610273946</v>
      </c>
      <c r="BB130" s="20">
        <v>4.3241460164005101</v>
      </c>
      <c r="BC130" s="20">
        <v>11.916259266000001</v>
      </c>
      <c r="BD130" s="20">
        <v>11.916259266000001</v>
      </c>
      <c r="BE130" s="20">
        <v>11.916259266000001</v>
      </c>
      <c r="BF130" s="20">
        <v>2.2479914502174516</v>
      </c>
      <c r="BG130" s="20">
        <v>11.985327576</v>
      </c>
      <c r="BH130" s="20">
        <v>11.985327576</v>
      </c>
      <c r="BI130" s="20">
        <v>11.985327576</v>
      </c>
      <c r="BJ130" s="20">
        <v>1.297652003139433</v>
      </c>
      <c r="BK130" s="20">
        <v>12.006283360999999</v>
      </c>
      <c r="BL130" s="20">
        <v>12.006283360999999</v>
      </c>
      <c r="BM130" s="20">
        <v>12.006283360999999</v>
      </c>
      <c r="BN130" s="20">
        <v>0.55829472263407176</v>
      </c>
      <c r="BO130" s="23">
        <v>10.730690267</v>
      </c>
      <c r="BP130" s="23">
        <v>10.730690267</v>
      </c>
      <c r="BQ130" s="23">
        <v>10.730690267</v>
      </c>
      <c r="BR130" s="23">
        <v>6.2931724061301964</v>
      </c>
      <c r="BS130" s="23">
        <v>10.805597560000001</v>
      </c>
      <c r="BT130" s="23">
        <v>10.805597560000001</v>
      </c>
      <c r="BU130" s="23">
        <v>10.805597560000001</v>
      </c>
      <c r="BV130" s="23">
        <v>6.0176852180342824</v>
      </c>
      <c r="BW130" s="23">
        <v>10.843958986000001</v>
      </c>
      <c r="BX130" s="23">
        <v>10.843958986000001</v>
      </c>
      <c r="BY130" s="23">
        <v>10.843958986000001</v>
      </c>
      <c r="BZ130" s="23">
        <v>5.961058017107538</v>
      </c>
      <c r="CA130" s="23">
        <v>10.891098351</v>
      </c>
      <c r="CB130" s="23">
        <v>10.891098351</v>
      </c>
      <c r="CC130" s="23">
        <v>10.891098351</v>
      </c>
      <c r="CD130" s="23">
        <v>5.8770517830688629</v>
      </c>
      <c r="CE130" s="23">
        <v>10.946116999000001</v>
      </c>
      <c r="CF130" s="23">
        <v>10.946116999000001</v>
      </c>
      <c r="CG130" s="23">
        <v>10.946116999000001</v>
      </c>
      <c r="CH130" s="23">
        <v>5.7924065896851449</v>
      </c>
      <c r="CI130" s="23">
        <v>11.009425741999999</v>
      </c>
      <c r="CJ130" s="23">
        <v>11.009425741999999</v>
      </c>
      <c r="CK130" s="23">
        <v>11.009425741999999</v>
      </c>
      <c r="CL130" s="23">
        <v>5.7023703468573963</v>
      </c>
      <c r="CM130" s="23">
        <v>11.08693602</v>
      </c>
      <c r="CN130" s="23">
        <v>11.08693602</v>
      </c>
      <c r="CO130" s="23">
        <v>11.08693602</v>
      </c>
      <c r="CP130" s="23">
        <v>5.5739345527469322</v>
      </c>
      <c r="CQ130" s="23">
        <v>11.180492280999999</v>
      </c>
      <c r="CR130" s="23">
        <v>11.180492280999999</v>
      </c>
      <c r="CS130" s="23">
        <v>11.180492280999999</v>
      </c>
      <c r="CT130" s="23">
        <v>5.4053032771971274</v>
      </c>
      <c r="CU130" s="23">
        <v>11.269978832</v>
      </c>
      <c r="CV130" s="23">
        <v>11.269978832</v>
      </c>
      <c r="CW130" s="23">
        <v>11.269978832</v>
      </c>
      <c r="CX130" s="23">
        <v>5.2185984054634869</v>
      </c>
      <c r="CY130" s="23">
        <v>11.289216848000001</v>
      </c>
      <c r="CZ130" s="23">
        <v>11.289216848000001</v>
      </c>
      <c r="DA130" s="23">
        <v>11.289216848000001</v>
      </c>
      <c r="DB130" s="23">
        <v>5.1175330734256512</v>
      </c>
      <c r="DC130" s="23">
        <v>11.358323776000001</v>
      </c>
      <c r="DD130" s="23">
        <v>11.358323776000001</v>
      </c>
      <c r="DE130" s="23">
        <v>11.358323776000001</v>
      </c>
      <c r="DF130" s="23">
        <v>4.7196701295878203</v>
      </c>
      <c r="DG130" s="23">
        <v>11.307112623</v>
      </c>
      <c r="DH130" s="23">
        <v>11.307112623</v>
      </c>
      <c r="DI130" s="23">
        <v>11.307112623</v>
      </c>
      <c r="DJ130" s="23">
        <v>5.0203294327928294</v>
      </c>
      <c r="DK130" s="23">
        <v>11.428098254</v>
      </c>
      <c r="DL130" s="23">
        <v>11.428098254</v>
      </c>
      <c r="DM130" s="23">
        <v>11.428098254</v>
      </c>
      <c r="DN130" s="23">
        <v>4.2748901234930035</v>
      </c>
      <c r="DO130" s="23">
        <v>11.470721246</v>
      </c>
      <c r="DP130" s="23">
        <v>11.470721246</v>
      </c>
      <c r="DQ130" s="23">
        <v>11.470721246</v>
      </c>
      <c r="DR130" s="23">
        <v>3.9939233844673332</v>
      </c>
      <c r="DS130" s="23">
        <v>11.495412775</v>
      </c>
      <c r="DT130" s="23">
        <v>11.495412775</v>
      </c>
      <c r="DU130" s="23">
        <v>11.495412775</v>
      </c>
      <c r="DV130" s="23">
        <v>3.8256450795346737</v>
      </c>
      <c r="DW130" s="25">
        <v>10.739594457999999</v>
      </c>
      <c r="DX130" s="25">
        <v>10.739594457999999</v>
      </c>
      <c r="DY130" s="25">
        <v>10.739594457999999</v>
      </c>
      <c r="DZ130" s="25">
        <v>6.2931724061301964</v>
      </c>
      <c r="EA130" s="25">
        <v>10.809600830000001</v>
      </c>
      <c r="EB130" s="25">
        <v>10.809600830000001</v>
      </c>
      <c r="EC130" s="25">
        <v>10.809600830000001</v>
      </c>
      <c r="ED130" s="25">
        <v>5.9924864605360408</v>
      </c>
      <c r="EE130" s="25">
        <v>10.869765541</v>
      </c>
      <c r="EF130" s="25">
        <v>10.869765541</v>
      </c>
      <c r="EG130" s="25">
        <v>10.869765541</v>
      </c>
      <c r="EH130" s="25">
        <v>5.843656256147356</v>
      </c>
      <c r="EI130" s="25">
        <v>10.938786913</v>
      </c>
      <c r="EJ130" s="25">
        <v>10.938786913</v>
      </c>
      <c r="EK130" s="25">
        <v>10.938786913</v>
      </c>
      <c r="EL130" s="25">
        <v>5.7058575169073791</v>
      </c>
      <c r="EM130" s="25">
        <v>11.020620329</v>
      </c>
      <c r="EN130" s="25">
        <v>11.020620329</v>
      </c>
      <c r="EO130" s="25">
        <v>11.020620329</v>
      </c>
      <c r="EP130" s="25">
        <v>5.5813833770726733</v>
      </c>
      <c r="EQ130" s="25">
        <v>11.117939547000001</v>
      </c>
      <c r="ER130" s="25">
        <v>11.117939547000001</v>
      </c>
      <c r="ES130" s="25">
        <v>11.117939547000001</v>
      </c>
      <c r="ET130" s="25">
        <v>5.4590480764709648</v>
      </c>
      <c r="EU130" s="25">
        <v>11.231616187</v>
      </c>
      <c r="EV130" s="25">
        <v>11.231616187</v>
      </c>
      <c r="EW130" s="25">
        <v>11.231616187</v>
      </c>
      <c r="EX130" s="25">
        <v>5.3384755386309433</v>
      </c>
      <c r="EY130" s="25">
        <v>11.359496546999999</v>
      </c>
      <c r="EZ130" s="25">
        <v>11.359496546999999</v>
      </c>
      <c r="FA130" s="25">
        <v>11.359496546999999</v>
      </c>
      <c r="FB130" s="25">
        <v>5.2224978535840911</v>
      </c>
      <c r="FC130" s="25">
        <v>11.494724838</v>
      </c>
      <c r="FD130" s="25">
        <v>11.494724838</v>
      </c>
      <c r="FE130" s="25">
        <v>11.494724838</v>
      </c>
      <c r="FF130" s="25">
        <v>5.0661784705247577</v>
      </c>
      <c r="FG130" s="25">
        <v>11.554292702</v>
      </c>
      <c r="FH130" s="25">
        <v>11.554292702</v>
      </c>
      <c r="FI130" s="25">
        <v>11.554292702</v>
      </c>
      <c r="FJ130" s="25">
        <v>4.9020741616848245</v>
      </c>
      <c r="FK130" s="25">
        <v>11.75568678</v>
      </c>
      <c r="FL130" s="25">
        <v>11.75568678</v>
      </c>
      <c r="FM130" s="25">
        <v>11.75568678</v>
      </c>
      <c r="FN130" s="25">
        <v>4.3133064045091434</v>
      </c>
      <c r="FO130" s="25">
        <v>11.610273946</v>
      </c>
      <c r="FP130" s="25">
        <v>11.610273946</v>
      </c>
      <c r="FQ130" s="25">
        <v>11.610273946</v>
      </c>
      <c r="FR130" s="25">
        <v>4.7458452144926673</v>
      </c>
      <c r="FS130" s="25">
        <v>11.916259266000001</v>
      </c>
      <c r="FT130" s="25">
        <v>11.916259266000001</v>
      </c>
      <c r="FU130" s="25">
        <v>11.916259266000001</v>
      </c>
      <c r="FV130" s="25">
        <v>3.8092328621545457</v>
      </c>
      <c r="FW130" s="25">
        <v>11.985327576</v>
      </c>
      <c r="FX130" s="25">
        <v>11.985327576</v>
      </c>
      <c r="FY130" s="25">
        <v>11.985327576</v>
      </c>
      <c r="FZ130" s="25">
        <v>3.5552915022409222</v>
      </c>
      <c r="GA130" s="25">
        <v>12.006283360999999</v>
      </c>
      <c r="GB130" s="25">
        <v>12.006283360999999</v>
      </c>
      <c r="GC130" s="25">
        <v>12.006283360999999</v>
      </c>
      <c r="GD130" s="25">
        <v>3.534387575848319</v>
      </c>
      <c r="GE130" s="26">
        <v>10.743452527000001</v>
      </c>
      <c r="GF130" s="26">
        <v>10.743452527000001</v>
      </c>
      <c r="GG130" s="26">
        <v>10.743452527000001</v>
      </c>
      <c r="GH130" s="26">
        <v>6.2931724061301964</v>
      </c>
      <c r="GI130" s="26">
        <v>10.81653079</v>
      </c>
      <c r="GJ130" s="26">
        <v>10.81653079</v>
      </c>
      <c r="GK130" s="26">
        <v>10.81653079</v>
      </c>
      <c r="GL130" s="26">
        <v>5.9327706108579079</v>
      </c>
      <c r="GM130" s="26">
        <v>10.887351650999999</v>
      </c>
      <c r="GN130" s="26">
        <v>10.887351650999999</v>
      </c>
      <c r="GO130" s="26">
        <v>10.887351650999999</v>
      </c>
      <c r="GP130" s="26">
        <v>5.7612483091651114</v>
      </c>
      <c r="GQ130" s="26">
        <v>10.977346083</v>
      </c>
      <c r="GR130" s="26">
        <v>10.977346083</v>
      </c>
      <c r="GS130" s="26">
        <v>10.977346083</v>
      </c>
      <c r="GT130" s="26">
        <v>5.5918284812178936</v>
      </c>
      <c r="GU130" s="26">
        <v>11.090499151</v>
      </c>
      <c r="GV130" s="26">
        <v>11.090499151</v>
      </c>
      <c r="GW130" s="26">
        <v>11.090499151</v>
      </c>
      <c r="GX130" s="26">
        <v>5.4245318916532028</v>
      </c>
      <c r="GY130" s="26">
        <v>11.221961042</v>
      </c>
      <c r="GZ130" s="26">
        <v>11.221961042</v>
      </c>
      <c r="HA130" s="26">
        <v>11.221961042</v>
      </c>
      <c r="HB130" s="26">
        <v>5.2503272777590428</v>
      </c>
      <c r="HC130" s="26">
        <v>11.371679056</v>
      </c>
      <c r="HD130" s="26">
        <v>11.371679056</v>
      </c>
      <c r="HE130" s="26">
        <v>11.371679056</v>
      </c>
      <c r="HF130" s="26">
        <v>5.082425896596007</v>
      </c>
      <c r="HG130" s="26">
        <v>11.499344788</v>
      </c>
      <c r="HH130" s="26">
        <v>11.499344788</v>
      </c>
      <c r="HI130" s="26">
        <v>11.499344788</v>
      </c>
      <c r="HJ130" s="26">
        <v>4.9460766233761184</v>
      </c>
      <c r="HK130" s="26">
        <v>11.614907574</v>
      </c>
      <c r="HL130" s="26">
        <v>11.614907574</v>
      </c>
      <c r="HM130" s="26">
        <v>11.614907574</v>
      </c>
      <c r="HN130" s="26">
        <v>4.8039589786796402</v>
      </c>
      <c r="HO130" s="26">
        <v>11.695502286</v>
      </c>
      <c r="HP130" s="26">
        <v>11.695502286</v>
      </c>
      <c r="HQ130" s="26">
        <v>11.695502286</v>
      </c>
      <c r="HR130" s="26">
        <v>4.6610373125430655</v>
      </c>
      <c r="HS130" s="26">
        <v>11.962705667</v>
      </c>
      <c r="HT130" s="26">
        <v>11.962705667</v>
      </c>
      <c r="HU130" s="26">
        <v>11.962705667</v>
      </c>
      <c r="HV130" s="26">
        <v>3.9692474985362445</v>
      </c>
      <c r="HW130" s="26">
        <v>11.768356484</v>
      </c>
      <c r="HX130" s="26">
        <v>11.768356484</v>
      </c>
      <c r="HY130" s="26">
        <v>11.768356484</v>
      </c>
      <c r="HZ130" s="26">
        <v>4.5441362530862008</v>
      </c>
      <c r="IA130" s="26">
        <v>12.18106906</v>
      </c>
      <c r="IB130" s="26">
        <v>12.18106906</v>
      </c>
      <c r="IC130" s="26">
        <v>12.18106906</v>
      </c>
      <c r="ID130" s="26">
        <v>2.661032631535365</v>
      </c>
      <c r="IE130" s="26">
        <v>12.269043907</v>
      </c>
      <c r="IF130" s="26">
        <v>12.269043907</v>
      </c>
      <c r="IG130" s="26">
        <v>12.269043907</v>
      </c>
      <c r="IH130" s="26">
        <v>1.8020087452588207</v>
      </c>
      <c r="II130" s="26">
        <v>12.314138524000001</v>
      </c>
      <c r="IJ130" s="26">
        <v>12.314138524000001</v>
      </c>
      <c r="IK130" s="26">
        <v>12.314138524000001</v>
      </c>
      <c r="IL130" s="26">
        <v>1.1358874946654769</v>
      </c>
      <c r="IM130" s="27">
        <v>10.743452527000001</v>
      </c>
      <c r="IN130" s="27">
        <v>10.743452527000001</v>
      </c>
      <c r="IO130" s="27">
        <v>10.743452527000001</v>
      </c>
      <c r="IP130" s="27">
        <v>6.2931724061301964</v>
      </c>
      <c r="IQ130" s="27">
        <v>10.807295183000001</v>
      </c>
      <c r="IR130" s="27">
        <v>10.807295183000001</v>
      </c>
      <c r="IS130" s="27">
        <v>10.807295183000001</v>
      </c>
      <c r="IT130" s="27">
        <v>5.9298346588642055</v>
      </c>
      <c r="IU130" s="27">
        <v>10.868135049999999</v>
      </c>
      <c r="IV130" s="27">
        <v>10.868135049999999</v>
      </c>
      <c r="IW130" s="27">
        <v>10.868135049999999</v>
      </c>
      <c r="IX130" s="27">
        <v>5.7676244098999057</v>
      </c>
      <c r="IY130" s="27">
        <v>10.948103247000001</v>
      </c>
      <c r="IZ130" s="27">
        <v>10.948103247000001</v>
      </c>
      <c r="JA130" s="27">
        <v>10.948103247000001</v>
      </c>
      <c r="JB130" s="27">
        <v>5.6055806196791025</v>
      </c>
      <c r="JC130" s="27">
        <v>11.050456749</v>
      </c>
      <c r="JD130" s="27">
        <v>11.050456749</v>
      </c>
      <c r="JE130" s="27">
        <v>11.050456749</v>
      </c>
      <c r="JF130" s="27">
        <v>5.4490637475484895</v>
      </c>
      <c r="JG130" s="27">
        <v>11.170302958000001</v>
      </c>
      <c r="JH130" s="27">
        <v>11.170302958000001</v>
      </c>
      <c r="JI130" s="27">
        <v>11.170302958000001</v>
      </c>
      <c r="JJ130" s="27">
        <v>5.2994954345300798</v>
      </c>
      <c r="JK130" s="27">
        <v>11.307889411</v>
      </c>
      <c r="JL130" s="27">
        <v>11.307889411</v>
      </c>
      <c r="JM130" s="27">
        <v>11.307889411</v>
      </c>
      <c r="JN130" s="27">
        <v>5.1590040253463663</v>
      </c>
      <c r="JO130" s="27">
        <v>11.457508323999999</v>
      </c>
      <c r="JP130" s="27">
        <v>11.457508323999999</v>
      </c>
      <c r="JQ130" s="27">
        <v>11.457508323999999</v>
      </c>
      <c r="JR130" s="27">
        <v>5.0390558406072294</v>
      </c>
      <c r="JS130" s="27">
        <v>11.574941951</v>
      </c>
      <c r="JT130" s="27">
        <v>11.574941951</v>
      </c>
      <c r="JU130" s="27">
        <v>11.574941951</v>
      </c>
      <c r="JV130" s="27">
        <v>4.7281695828149886</v>
      </c>
      <c r="JW130" s="27">
        <v>11.663656586</v>
      </c>
      <c r="JX130" s="27">
        <v>11.663656586</v>
      </c>
      <c r="JY130" s="27">
        <v>11.663656586</v>
      </c>
      <c r="JZ130" s="27">
        <v>4.3867119612847176</v>
      </c>
      <c r="KA130" s="27">
        <v>11.957186509</v>
      </c>
      <c r="KB130" s="27">
        <v>11.957186509</v>
      </c>
      <c r="KC130" s="27">
        <v>11.957186509</v>
      </c>
      <c r="KD130" s="27">
        <v>3.1085671479259762</v>
      </c>
      <c r="KE130" s="27">
        <v>11.746076058</v>
      </c>
      <c r="KF130" s="27">
        <v>11.746076058</v>
      </c>
      <c r="KG130" s="27">
        <v>11.746076058</v>
      </c>
      <c r="KH130" s="27">
        <v>4.0555925091836684</v>
      </c>
      <c r="KI130" s="27">
        <v>12.169328735000001</v>
      </c>
      <c r="KJ130" s="27">
        <v>12.169328735000001</v>
      </c>
      <c r="KK130" s="27">
        <v>12.169328735000001</v>
      </c>
      <c r="KL130" s="27">
        <v>1.9420110006941371</v>
      </c>
      <c r="KM130" s="27">
        <v>12.227607556000001</v>
      </c>
      <c r="KN130" s="27">
        <v>12.227607556000001</v>
      </c>
      <c r="KO130" s="27">
        <v>12.227607556000001</v>
      </c>
      <c r="KP130" s="27">
        <v>1.3459196512331744</v>
      </c>
      <c r="KQ130" s="27">
        <v>12.221238508999999</v>
      </c>
      <c r="KR130" s="27">
        <v>12.221238508999999</v>
      </c>
      <c r="KS130" s="27">
        <v>12.221238508999999</v>
      </c>
      <c r="KT130" s="27">
        <v>1.474819962318886</v>
      </c>
    </row>
    <row r="131" spans="1:306" ht="15" thickBot="1" x14ac:dyDescent="0.35">
      <c r="A131" s="2"/>
      <c r="B131" s="72" t="s">
        <v>489</v>
      </c>
      <c r="C131" s="72" t="s">
        <v>489</v>
      </c>
      <c r="D131" s="72" t="s">
        <v>847</v>
      </c>
      <c r="E131" s="85">
        <v>381697</v>
      </c>
      <c r="F131" s="82">
        <v>399348</v>
      </c>
      <c r="G131" s="20">
        <v>32.163025273000002</v>
      </c>
      <c r="H131" s="20">
        <v>9.1217391304347828</v>
      </c>
      <c r="I131" s="20">
        <v>6.6541816981923763</v>
      </c>
      <c r="J131" s="20">
        <v>12.514995731562822</v>
      </c>
      <c r="K131" s="20">
        <v>32.276509062999999</v>
      </c>
      <c r="L131" s="20">
        <v>8.6900490817751717</v>
      </c>
      <c r="M131" s="20">
        <v>6.339269817902105</v>
      </c>
      <c r="N131" s="20">
        <v>10.830090552875788</v>
      </c>
      <c r="O131" s="20">
        <v>32.395847134</v>
      </c>
      <c r="P131" s="20">
        <v>8.5045258582929719</v>
      </c>
      <c r="Q131" s="20">
        <v>6.2039332093198691</v>
      </c>
      <c r="R131" s="20">
        <v>9.9860163749447288</v>
      </c>
      <c r="S131" s="20">
        <v>32.559958348000002</v>
      </c>
      <c r="T131" s="20">
        <v>8.3603485867617024</v>
      </c>
      <c r="U131" s="20">
        <v>6.0987578970466103</v>
      </c>
      <c r="V131" s="20">
        <v>9.5108948359570675</v>
      </c>
      <c r="W131" s="20">
        <v>32.708813182</v>
      </c>
      <c r="X131" s="20">
        <v>8.1600248646090368</v>
      </c>
      <c r="Y131" s="20">
        <v>5.9526245307442895</v>
      </c>
      <c r="Z131" s="20">
        <v>8.6453948789258561</v>
      </c>
      <c r="AA131" s="20">
        <v>32.855751636000001</v>
      </c>
      <c r="AB131" s="20">
        <v>8.0158011965301998</v>
      </c>
      <c r="AC131" s="20">
        <v>5.8474153728355356</v>
      </c>
      <c r="AD131" s="20">
        <v>8.0646450265486251</v>
      </c>
      <c r="AE131" s="20">
        <v>33.012036494</v>
      </c>
      <c r="AF131" s="20">
        <v>7.8846944952533606</v>
      </c>
      <c r="AG131" s="20">
        <v>5.7517748595878029</v>
      </c>
      <c r="AH131" s="20">
        <v>7.5003259939850118</v>
      </c>
      <c r="AI131" s="20">
        <v>33.182434069000003</v>
      </c>
      <c r="AJ131" s="20">
        <v>7.6831611488251257</v>
      </c>
      <c r="AK131" s="20">
        <v>5.6047590892174544</v>
      </c>
      <c r="AL131" s="20">
        <v>6.563064285428112</v>
      </c>
      <c r="AM131" s="20">
        <v>33.366011311000001</v>
      </c>
      <c r="AN131" s="20">
        <v>7.4718646431753983</v>
      </c>
      <c r="AO131" s="20">
        <v>5.4506212301226604</v>
      </c>
      <c r="AP131" s="20">
        <v>5.64150382775059</v>
      </c>
      <c r="AQ131" s="20">
        <v>33.526506812999997</v>
      </c>
      <c r="AR131" s="20">
        <v>7.2959985296631347</v>
      </c>
      <c r="AS131" s="20">
        <v>5.3223293488123309</v>
      </c>
      <c r="AT131" s="20">
        <v>4.9066697287546113</v>
      </c>
      <c r="AU131" s="20">
        <v>34.182297794</v>
      </c>
      <c r="AV131" s="20">
        <v>6.6420590760913969</v>
      </c>
      <c r="AW131" s="20">
        <v>4.8452896219071429</v>
      </c>
      <c r="AX131" s="20">
        <v>2.4817876341990761</v>
      </c>
      <c r="AY131" s="20">
        <v>33.688758718000003</v>
      </c>
      <c r="AZ131" s="20">
        <v>7.1835200422301639</v>
      </c>
      <c r="BA131" s="20">
        <v>5.2402778582122966</v>
      </c>
      <c r="BB131" s="20">
        <v>4.5032695393376017</v>
      </c>
      <c r="BC131" s="20">
        <v>34.269456994031302</v>
      </c>
      <c r="BD131" s="20">
        <v>5.5588421943329749</v>
      </c>
      <c r="BE131" s="20">
        <v>4.0550979877569624</v>
      </c>
      <c r="BF131" s="20">
        <v>-2.1414968519259503</v>
      </c>
      <c r="BG131" s="20">
        <v>29.162304547717131</v>
      </c>
      <c r="BH131" s="20">
        <v>4.7304119534801155</v>
      </c>
      <c r="BI131" s="20">
        <v>3.4507696608790757</v>
      </c>
      <c r="BJ131" s="20">
        <v>-5.8864282836627027</v>
      </c>
      <c r="BK131" s="20">
        <v>25.620562891194922</v>
      </c>
      <c r="BL131" s="20">
        <v>4.1559067033639119</v>
      </c>
      <c r="BM131" s="20">
        <v>3.0316760794715947</v>
      </c>
      <c r="BN131" s="20">
        <v>-8.8666013663506149</v>
      </c>
      <c r="BO131" s="23">
        <v>32.157414881999998</v>
      </c>
      <c r="BP131" s="23">
        <v>9.1217391304347828</v>
      </c>
      <c r="BQ131" s="23">
        <v>6.6541816981923763</v>
      </c>
      <c r="BR131" s="23">
        <v>12.514995731562822</v>
      </c>
      <c r="BS131" s="23">
        <v>32.289455693999997</v>
      </c>
      <c r="BT131" s="23">
        <v>8.9334521637537403</v>
      </c>
      <c r="BU131" s="23">
        <v>6.5168289774248152</v>
      </c>
      <c r="BV131" s="23">
        <v>11.642994638553473</v>
      </c>
      <c r="BW131" s="23">
        <v>32.318259535000003</v>
      </c>
      <c r="BX131" s="23">
        <v>8.822081269668347</v>
      </c>
      <c r="BY131" s="23">
        <v>6.4355854607513638</v>
      </c>
      <c r="BZ131" s="23">
        <v>11.185484490455984</v>
      </c>
      <c r="CA131" s="23">
        <v>32.392623076</v>
      </c>
      <c r="CB131" s="23">
        <v>8.7275252033447082</v>
      </c>
      <c r="CC131" s="23">
        <v>6.3666081268255876</v>
      </c>
      <c r="CD131" s="23">
        <v>10.900283014406</v>
      </c>
      <c r="CE131" s="23">
        <v>32.449164449000001</v>
      </c>
      <c r="CF131" s="23">
        <v>8.5441063844724923</v>
      </c>
      <c r="CG131" s="23">
        <v>6.232806652107751</v>
      </c>
      <c r="CH131" s="23">
        <v>10.253450310667674</v>
      </c>
      <c r="CI131" s="23">
        <v>32.491065867000003</v>
      </c>
      <c r="CJ131" s="23">
        <v>8.465321261254525</v>
      </c>
      <c r="CK131" s="23">
        <v>6.1753340016065268</v>
      </c>
      <c r="CL131" s="23">
        <v>9.8982883742844265</v>
      </c>
      <c r="CM131" s="23">
        <v>32.566871243999998</v>
      </c>
      <c r="CN131" s="23">
        <v>8.3579370123794927</v>
      </c>
      <c r="CO131" s="23">
        <v>6.096998687109946</v>
      </c>
      <c r="CP131" s="23">
        <v>9.4648096467130927</v>
      </c>
      <c r="CQ131" s="23">
        <v>32.677896187999998</v>
      </c>
      <c r="CR131" s="23">
        <v>8.1808212684782848</v>
      </c>
      <c r="CS131" s="23">
        <v>5.9677952178288667</v>
      </c>
      <c r="CT131" s="23">
        <v>8.5571694664992037</v>
      </c>
      <c r="CU131" s="23">
        <v>32.816800266999998</v>
      </c>
      <c r="CV131" s="23">
        <v>7.9868708132980588</v>
      </c>
      <c r="CW131" s="23">
        <v>5.826311061051098</v>
      </c>
      <c r="CX131" s="23">
        <v>7.5796413637588458</v>
      </c>
      <c r="CY131" s="23">
        <v>32.901044519999999</v>
      </c>
      <c r="CZ131" s="23">
        <v>7.8465627737622068</v>
      </c>
      <c r="DA131" s="23">
        <v>5.7239582996490936</v>
      </c>
      <c r="DB131" s="23">
        <v>6.9030011456456748</v>
      </c>
      <c r="DC131" s="23">
        <v>33.268762692999999</v>
      </c>
      <c r="DD131" s="23">
        <v>7.5481211214680837</v>
      </c>
      <c r="DE131" s="23">
        <v>5.5062492693559646</v>
      </c>
      <c r="DF131" s="23">
        <v>5.3013229286387045</v>
      </c>
      <c r="DG131" s="23">
        <v>32.987946233000002</v>
      </c>
      <c r="DH131" s="23">
        <v>7.784032425903205</v>
      </c>
      <c r="DI131" s="23">
        <v>5.6783432814650405</v>
      </c>
      <c r="DJ131" s="23">
        <v>6.5429371270398349</v>
      </c>
      <c r="DK131" s="23">
        <v>33.736843637</v>
      </c>
      <c r="DL131" s="23">
        <v>7.2356947287020263</v>
      </c>
      <c r="DM131" s="23">
        <v>5.2783385655911808</v>
      </c>
      <c r="DN131" s="23">
        <v>3.6236314395346412</v>
      </c>
      <c r="DO131" s="23">
        <v>34.179386104000002</v>
      </c>
      <c r="DP131" s="23">
        <v>7.0446240696047662</v>
      </c>
      <c r="DQ131" s="23">
        <v>5.1389551799619593</v>
      </c>
      <c r="DR131" s="23">
        <v>2.2981182120749963</v>
      </c>
      <c r="DS131" s="23">
        <v>34.578509988</v>
      </c>
      <c r="DT131" s="23">
        <v>6.8334611163176175</v>
      </c>
      <c r="DU131" s="23">
        <v>4.9849147454562841</v>
      </c>
      <c r="DV131" s="23">
        <v>1.2529137339012593</v>
      </c>
      <c r="DW131" s="25">
        <v>32.163025273000002</v>
      </c>
      <c r="DX131" s="25">
        <v>9.1217391304347828</v>
      </c>
      <c r="DY131" s="25">
        <v>6.6541816981923763</v>
      </c>
      <c r="DZ131" s="25">
        <v>12.514995731562822</v>
      </c>
      <c r="EA131" s="25">
        <v>32.277234157999999</v>
      </c>
      <c r="EB131" s="25">
        <v>8.8824356113666685</v>
      </c>
      <c r="EC131" s="25">
        <v>6.4796131127366579</v>
      </c>
      <c r="ED131" s="25">
        <v>11.570496758614709</v>
      </c>
      <c r="EE131" s="25">
        <v>32.396932390000003</v>
      </c>
      <c r="EF131" s="25">
        <v>8.7229540613089824</v>
      </c>
      <c r="EG131" s="25">
        <v>6.3632735423522737</v>
      </c>
      <c r="EH131" s="25">
        <v>10.881589624514316</v>
      </c>
      <c r="EI131" s="25">
        <v>32.561411423999999</v>
      </c>
      <c r="EJ131" s="25">
        <v>8.6061341490106447</v>
      </c>
      <c r="EK131" s="25">
        <v>6.2780550427564634</v>
      </c>
      <c r="EL131" s="25">
        <v>10.431743532387461</v>
      </c>
      <c r="EM131" s="25">
        <v>32.713605852999997</v>
      </c>
      <c r="EN131" s="25">
        <v>8.4108410820083979</v>
      </c>
      <c r="EO131" s="25">
        <v>6.1355914693470517</v>
      </c>
      <c r="EP131" s="25">
        <v>9.629219422273799</v>
      </c>
      <c r="EQ131" s="25">
        <v>32.862338887</v>
      </c>
      <c r="ER131" s="25">
        <v>8.2527547428181744</v>
      </c>
      <c r="ES131" s="25">
        <v>6.0202696858656504</v>
      </c>
      <c r="ET131" s="25">
        <v>9.126430991185611</v>
      </c>
      <c r="EU131" s="25">
        <v>33.020076127000003</v>
      </c>
      <c r="EV131" s="25">
        <v>8.118963631345931</v>
      </c>
      <c r="EW131" s="25">
        <v>5.9226709327540847</v>
      </c>
      <c r="EX131" s="25">
        <v>8.6491767996440423</v>
      </c>
      <c r="EY131" s="25">
        <v>33.187146341000002</v>
      </c>
      <c r="EZ131" s="25">
        <v>7.9357336701810288</v>
      </c>
      <c r="FA131" s="25">
        <v>5.7890072271043618</v>
      </c>
      <c r="FB131" s="25">
        <v>7.7927112914806962</v>
      </c>
      <c r="FC131" s="25">
        <v>33.371201991</v>
      </c>
      <c r="FD131" s="25">
        <v>7.7365731184226911</v>
      </c>
      <c r="FE131" s="25">
        <v>5.643722377410457</v>
      </c>
      <c r="FF131" s="25">
        <v>6.9123425200585018</v>
      </c>
      <c r="FG131" s="25">
        <v>33.528598774000002</v>
      </c>
      <c r="FH131" s="25">
        <v>7.5572570385747824</v>
      </c>
      <c r="FI131" s="25">
        <v>5.5129137936904486</v>
      </c>
      <c r="FJ131" s="25">
        <v>6.1827295683313501</v>
      </c>
      <c r="FK131" s="25">
        <v>34.142610445999999</v>
      </c>
      <c r="FL131" s="25">
        <v>7.0174463085144083</v>
      </c>
      <c r="FM131" s="25">
        <v>5.1191293816290617</v>
      </c>
      <c r="FN131" s="25">
        <v>4.3417476990503872</v>
      </c>
      <c r="FO131" s="25">
        <v>33.684442308000001</v>
      </c>
      <c r="FP131" s="25">
        <v>7.4429392265256631</v>
      </c>
      <c r="FQ131" s="25">
        <v>5.4295205413909402</v>
      </c>
      <c r="FR131" s="25">
        <v>5.7661521205819959</v>
      </c>
      <c r="FS131" s="25">
        <v>34.818733940999998</v>
      </c>
      <c r="FT131" s="25">
        <v>6.428316034203724</v>
      </c>
      <c r="FU131" s="25">
        <v>4.6893670486886814</v>
      </c>
      <c r="FV131" s="25">
        <v>2.4096834312902295</v>
      </c>
      <c r="FW131" s="25">
        <v>35.363984598999998</v>
      </c>
      <c r="FX131" s="25">
        <v>6.0454582416312759</v>
      </c>
      <c r="FY131" s="25">
        <v>4.4100776193466604</v>
      </c>
      <c r="FZ131" s="25">
        <v>0.93542495976523554</v>
      </c>
      <c r="GA131" s="25">
        <v>35.799666649000002</v>
      </c>
      <c r="GB131" s="25">
        <v>5.8665365325511338</v>
      </c>
      <c r="GC131" s="25">
        <v>4.2795567236111083</v>
      </c>
      <c r="GD131" s="25">
        <v>-0.13119343769026415</v>
      </c>
      <c r="GE131" s="26">
        <v>32.165285832999999</v>
      </c>
      <c r="GF131" s="26">
        <v>9.1217391304347828</v>
      </c>
      <c r="GG131" s="26">
        <v>6.6541816981923763</v>
      </c>
      <c r="GH131" s="26">
        <v>12.514995731562822</v>
      </c>
      <c r="GI131" s="26">
        <v>32.272292376000003</v>
      </c>
      <c r="GJ131" s="26">
        <v>8.6438845169566321</v>
      </c>
      <c r="GK131" s="26">
        <v>6.3055934105933709</v>
      </c>
      <c r="GL131" s="26">
        <v>10.452507886389604</v>
      </c>
      <c r="GM131" s="26">
        <v>32.395269472000003</v>
      </c>
      <c r="GN131" s="26">
        <v>8.4583347811615504</v>
      </c>
      <c r="GO131" s="26">
        <v>6.1702374616480054</v>
      </c>
      <c r="GP131" s="26">
        <v>9.5942490379590595</v>
      </c>
      <c r="GQ131" s="26">
        <v>32.570224001</v>
      </c>
      <c r="GR131" s="26">
        <v>8.3148998543911663</v>
      </c>
      <c r="GS131" s="26">
        <v>6.0656036795425141</v>
      </c>
      <c r="GT131" s="26">
        <v>9.1603382252919729</v>
      </c>
      <c r="GU131" s="26">
        <v>32.744854594000003</v>
      </c>
      <c r="GV131" s="26">
        <v>8.0788408485028036</v>
      </c>
      <c r="GW131" s="26">
        <v>5.8934019212796729</v>
      </c>
      <c r="GX131" s="26">
        <v>8.3322002653352101</v>
      </c>
      <c r="GY131" s="26">
        <v>32.932913118000002</v>
      </c>
      <c r="GZ131" s="26">
        <v>7.907418861438626</v>
      </c>
      <c r="HA131" s="26">
        <v>5.7683519683398483</v>
      </c>
      <c r="HB131" s="26">
        <v>7.8045225088547667</v>
      </c>
      <c r="HC131" s="26">
        <v>33.137761361000003</v>
      </c>
      <c r="HD131" s="26">
        <v>7.7485371983710989</v>
      </c>
      <c r="HE131" s="26">
        <v>5.6524500071628561</v>
      </c>
      <c r="HF131" s="26">
        <v>7.3142830500619596</v>
      </c>
      <c r="HG131" s="26">
        <v>33.348662136999998</v>
      </c>
      <c r="HH131" s="26">
        <v>7.5244385596349304</v>
      </c>
      <c r="HI131" s="26">
        <v>5.4889731702192677</v>
      </c>
      <c r="HJ131" s="26">
        <v>6.4603670328222336</v>
      </c>
      <c r="HK131" s="26">
        <v>33.594037815999997</v>
      </c>
      <c r="HL131" s="26">
        <v>7.2974567068720591</v>
      </c>
      <c r="HM131" s="26">
        <v>5.3233930687847613</v>
      </c>
      <c r="HN131" s="26">
        <v>5.6027442636525748</v>
      </c>
      <c r="HO131" s="26">
        <v>33.811895376999999</v>
      </c>
      <c r="HP131" s="26">
        <v>7.083638217458728</v>
      </c>
      <c r="HQ131" s="26">
        <v>5.1674154576467517</v>
      </c>
      <c r="HR131" s="26">
        <v>4.9139214171070336</v>
      </c>
      <c r="HS131" s="26">
        <v>34.78288517</v>
      </c>
      <c r="HT131" s="26">
        <v>6.3186486273109237</v>
      </c>
      <c r="HU131" s="26">
        <v>4.6093662022054183</v>
      </c>
      <c r="HV131" s="26">
        <v>2.5786367061643176</v>
      </c>
      <c r="HW131" s="26">
        <v>34.032909351000001</v>
      </c>
      <c r="HX131" s="26">
        <v>6.9314939959041988</v>
      </c>
      <c r="HY131" s="26">
        <v>5.0564283662514269</v>
      </c>
      <c r="HZ131" s="26">
        <v>4.555414537573327</v>
      </c>
      <c r="IA131" s="26">
        <v>31.368070728125918</v>
      </c>
      <c r="IB131" s="26">
        <v>5.0882088720780558</v>
      </c>
      <c r="IC131" s="26">
        <v>3.71177753156684</v>
      </c>
      <c r="ID131" s="26">
        <v>-1.9724930309646709</v>
      </c>
      <c r="IE131" s="26">
        <v>27.092708123823716</v>
      </c>
      <c r="IF131" s="26">
        <v>4.3947031055580981</v>
      </c>
      <c r="IG131" s="26">
        <v>3.2058747302281199</v>
      </c>
      <c r="IH131" s="26">
        <v>-5.5388997628722194</v>
      </c>
      <c r="II131" s="26">
        <v>23.563122657118019</v>
      </c>
      <c r="IJ131" s="26">
        <v>3.8221697087130488</v>
      </c>
      <c r="IK131" s="26">
        <v>2.7882195883288086</v>
      </c>
      <c r="IL131" s="26">
        <v>-8.1555554017227507</v>
      </c>
      <c r="IM131" s="27">
        <v>32.165285832999999</v>
      </c>
      <c r="IN131" s="27">
        <v>9.1217391304347828</v>
      </c>
      <c r="IO131" s="27">
        <v>6.6541816981923763</v>
      </c>
      <c r="IP131" s="27">
        <v>12.514995731562822</v>
      </c>
      <c r="IQ131" s="27">
        <v>32.262902568999998</v>
      </c>
      <c r="IR131" s="27">
        <v>8.612212180794236</v>
      </c>
      <c r="IS131" s="27">
        <v>6.2824888823211653</v>
      </c>
      <c r="IT131" s="27">
        <v>10.27812862708025</v>
      </c>
      <c r="IU131" s="27">
        <v>32.372642407999997</v>
      </c>
      <c r="IV131" s="27">
        <v>8.4538545640875142</v>
      </c>
      <c r="IW131" s="27">
        <v>6.1669692056683418</v>
      </c>
      <c r="IX131" s="27">
        <v>9.4262461006511558</v>
      </c>
      <c r="IY131" s="27">
        <v>32.539428684000001</v>
      </c>
      <c r="IZ131" s="27">
        <v>8.3301200695132955</v>
      </c>
      <c r="JA131" s="27">
        <v>6.0767066145705835</v>
      </c>
      <c r="JB131" s="27">
        <v>9.0349367815634452</v>
      </c>
      <c r="JC131" s="27">
        <v>32.724590642999999</v>
      </c>
      <c r="JD131" s="27">
        <v>8.1125150560072399</v>
      </c>
      <c r="JE131" s="27">
        <v>5.9179667868248327</v>
      </c>
      <c r="JF131" s="27">
        <v>8.2418161621369279</v>
      </c>
      <c r="JG131" s="27">
        <v>32.916432628000003</v>
      </c>
      <c r="JH131" s="27">
        <v>7.9443408711224359</v>
      </c>
      <c r="JI131" s="27">
        <v>5.7952860603573191</v>
      </c>
      <c r="JJ131" s="27">
        <v>7.7574155755965535</v>
      </c>
      <c r="JK131" s="27">
        <v>33.128503725000002</v>
      </c>
      <c r="JL131" s="27">
        <v>7.7780159924642955</v>
      </c>
      <c r="JM131" s="27">
        <v>5.673954377035181</v>
      </c>
      <c r="JN131" s="27">
        <v>7.3037532603919431</v>
      </c>
      <c r="JO131" s="27">
        <v>33.368259813999998</v>
      </c>
      <c r="JP131" s="27">
        <v>7.5361479486976775</v>
      </c>
      <c r="JQ131" s="27">
        <v>5.4975150065165126</v>
      </c>
      <c r="JR131" s="27">
        <v>6.4185670367981231</v>
      </c>
      <c r="JS131" s="27">
        <v>33.695768688000001</v>
      </c>
      <c r="JT131" s="27">
        <v>7.184358866186094</v>
      </c>
      <c r="JU131" s="27">
        <v>5.240889768609617</v>
      </c>
      <c r="JV131" s="27">
        <v>5.0383430158994784</v>
      </c>
      <c r="JW131" s="27">
        <v>34.001250882999997</v>
      </c>
      <c r="JX131" s="27">
        <v>6.851788648922569</v>
      </c>
      <c r="JY131" s="27">
        <v>4.99828442532643</v>
      </c>
      <c r="JZ131" s="27">
        <v>3.7904812746688421</v>
      </c>
      <c r="KA131" s="27">
        <v>35.099422912000001</v>
      </c>
      <c r="KB131" s="27">
        <v>5.7058319096323391</v>
      </c>
      <c r="KC131" s="27">
        <v>4.162324938602783</v>
      </c>
      <c r="KD131" s="27">
        <v>-0.19188505963483493</v>
      </c>
      <c r="KE131" s="27">
        <v>34.307810602000004</v>
      </c>
      <c r="KF131" s="27">
        <v>6.5746379634193239</v>
      </c>
      <c r="KG131" s="27">
        <v>4.7961068588836522</v>
      </c>
      <c r="KH131" s="27">
        <v>2.852356718236706</v>
      </c>
      <c r="KI131" s="27">
        <v>28.555822221467153</v>
      </c>
      <c r="KJ131" s="27">
        <v>4.6320345690394227</v>
      </c>
      <c r="KK131" s="27">
        <v>3.3790047285892295</v>
      </c>
      <c r="KL131" s="27">
        <v>-4.4476175311078734</v>
      </c>
      <c r="KM131" s="27">
        <v>25.169833256926303</v>
      </c>
      <c r="KN131" s="27">
        <v>4.0827939338897687</v>
      </c>
      <c r="KO131" s="27">
        <v>2.9783413320531147</v>
      </c>
      <c r="KP131" s="27">
        <v>-7.16813831965856</v>
      </c>
      <c r="KQ131" s="27">
        <v>23.752876813005145</v>
      </c>
      <c r="KR131" s="27">
        <v>3.8529496947653259</v>
      </c>
      <c r="KS131" s="27">
        <v>2.810673159619431</v>
      </c>
      <c r="KT131" s="27">
        <v>-7.563687398129737</v>
      </c>
    </row>
    <row r="132" spans="1:306" ht="15" thickBot="1" x14ac:dyDescent="0.35">
      <c r="A132" s="2"/>
      <c r="B132" s="72" t="s">
        <v>593</v>
      </c>
      <c r="C132" s="72" t="s">
        <v>527</v>
      </c>
      <c r="D132" s="72" t="s">
        <v>840</v>
      </c>
      <c r="E132" s="85">
        <v>341042</v>
      </c>
      <c r="F132" s="82">
        <v>555452</v>
      </c>
      <c r="G132" s="20">
        <v>34.261162728000002</v>
      </c>
      <c r="H132" s="20">
        <v>9.9435897435897456</v>
      </c>
      <c r="I132" s="20">
        <v>7.1466537342386056</v>
      </c>
      <c r="J132" s="20">
        <v>10.786248362721246</v>
      </c>
      <c r="K132" s="20">
        <v>34.311113306000003</v>
      </c>
      <c r="L132" s="20">
        <v>9.7376089521412528</v>
      </c>
      <c r="M132" s="20">
        <v>6.9986112837407068</v>
      </c>
      <c r="N132" s="20">
        <v>10.16531486020147</v>
      </c>
      <c r="O132" s="20">
        <v>34.429471675999999</v>
      </c>
      <c r="P132" s="20">
        <v>9.5526147942837945</v>
      </c>
      <c r="Q132" s="20">
        <v>6.8656523400235612</v>
      </c>
      <c r="R132" s="20">
        <v>9.6953895524038458</v>
      </c>
      <c r="S132" s="20">
        <v>34.634161679999998</v>
      </c>
      <c r="T132" s="20">
        <v>9.3577140066720883</v>
      </c>
      <c r="U132" s="20">
        <v>6.7255733064442458</v>
      </c>
      <c r="V132" s="20">
        <v>9.528530764486387</v>
      </c>
      <c r="W132" s="20">
        <v>34.811609799999999</v>
      </c>
      <c r="X132" s="20">
        <v>9.163155173793033</v>
      </c>
      <c r="Y132" s="20">
        <v>6.5857400424642458</v>
      </c>
      <c r="Z132" s="20">
        <v>9.0330797599131643</v>
      </c>
      <c r="AA132" s="20">
        <v>34.976114619999997</v>
      </c>
      <c r="AB132" s="20">
        <v>9.0128191338372154</v>
      </c>
      <c r="AC132" s="20">
        <v>6.4776905704882415</v>
      </c>
      <c r="AD132" s="20">
        <v>8.6475378648874042</v>
      </c>
      <c r="AE132" s="20">
        <v>35.156908485000002</v>
      </c>
      <c r="AF132" s="20">
        <v>8.8768451926520093</v>
      </c>
      <c r="AG132" s="20">
        <v>6.3799634216829677</v>
      </c>
      <c r="AH132" s="20">
        <v>8.5170486161641783</v>
      </c>
      <c r="AI132" s="20">
        <v>35.350364241000001</v>
      </c>
      <c r="AJ132" s="20">
        <v>8.7095756884360807</v>
      </c>
      <c r="AK132" s="20">
        <v>6.2597435355297151</v>
      </c>
      <c r="AL132" s="20">
        <v>8.0908141198375532</v>
      </c>
      <c r="AM132" s="20">
        <v>35.580590763000004</v>
      </c>
      <c r="AN132" s="20">
        <v>8.5403181532745265</v>
      </c>
      <c r="AO132" s="20">
        <v>6.1380948123922643</v>
      </c>
      <c r="AP132" s="20">
        <v>7.7427976189180825</v>
      </c>
      <c r="AQ132" s="20">
        <v>35.764220772999998</v>
      </c>
      <c r="AR132" s="20">
        <v>8.456680048669174</v>
      </c>
      <c r="AS132" s="20">
        <v>6.0779824598097552</v>
      </c>
      <c r="AT132" s="20">
        <v>7.4385179411605797</v>
      </c>
      <c r="AU132" s="20">
        <v>36.317776379999998</v>
      </c>
      <c r="AV132" s="20">
        <v>8.0710791526613779</v>
      </c>
      <c r="AW132" s="20">
        <v>5.8008435035131738</v>
      </c>
      <c r="AX132" s="20">
        <v>5.9165723557963261</v>
      </c>
      <c r="AY132" s="20">
        <v>35.940610202999999</v>
      </c>
      <c r="AZ132" s="20">
        <v>8.4135702848756821</v>
      </c>
      <c r="BA132" s="20">
        <v>6.0469986237564317</v>
      </c>
      <c r="BB132" s="20">
        <v>7.3276129403815062</v>
      </c>
      <c r="BC132" s="20">
        <v>36.683543254</v>
      </c>
      <c r="BD132" s="20">
        <v>7.1725595676925282</v>
      </c>
      <c r="BE132" s="20">
        <v>5.1550597862853191</v>
      </c>
      <c r="BF132" s="20">
        <v>2.1170211269364607</v>
      </c>
      <c r="BG132" s="20">
        <v>36.833359150999996</v>
      </c>
      <c r="BH132" s="20">
        <v>6.4284124295235268</v>
      </c>
      <c r="BI132" s="20">
        <v>4.6202265861075977</v>
      </c>
      <c r="BJ132" s="20">
        <v>-0.84411305868438902</v>
      </c>
      <c r="BK132" s="20">
        <v>35.13562888540261</v>
      </c>
      <c r="BL132" s="20">
        <v>5.7848133927383509</v>
      </c>
      <c r="BM132" s="20">
        <v>4.1576592861485144</v>
      </c>
      <c r="BN132" s="20">
        <v>-2.8305536620106508</v>
      </c>
      <c r="BO132" s="23">
        <v>34.256852049000003</v>
      </c>
      <c r="BP132" s="23">
        <v>9.9435897435897456</v>
      </c>
      <c r="BQ132" s="23">
        <v>7.1466537342386056</v>
      </c>
      <c r="BR132" s="23">
        <v>10.786248362721246</v>
      </c>
      <c r="BS132" s="23">
        <v>34.340499111</v>
      </c>
      <c r="BT132" s="23">
        <v>9.8401999629267998</v>
      </c>
      <c r="BU132" s="23">
        <v>7.0723454631704739</v>
      </c>
      <c r="BV132" s="23">
        <v>10.416582952629934</v>
      </c>
      <c r="BW132" s="23">
        <v>34.266748523000004</v>
      </c>
      <c r="BX132" s="23">
        <v>9.7814486077650535</v>
      </c>
      <c r="BY132" s="23">
        <v>7.0301197074237685</v>
      </c>
      <c r="BZ132" s="23">
        <v>10.397175893191818</v>
      </c>
      <c r="CA132" s="23">
        <v>34.291008005999998</v>
      </c>
      <c r="CB132" s="23">
        <v>9.7253187041459608</v>
      </c>
      <c r="CC132" s="23">
        <v>6.9897780405161569</v>
      </c>
      <c r="CD132" s="23">
        <v>10.561846058509531</v>
      </c>
      <c r="CE132" s="23">
        <v>34.278428984999998</v>
      </c>
      <c r="CF132" s="23">
        <v>9.5997035734474938</v>
      </c>
      <c r="CG132" s="23">
        <v>6.8994959727687624</v>
      </c>
      <c r="CH132" s="23">
        <v>10.426243429138452</v>
      </c>
      <c r="CI132" s="23">
        <v>34.233185970999997</v>
      </c>
      <c r="CJ132" s="23">
        <v>9.4736660605311762</v>
      </c>
      <c r="CK132" s="23">
        <v>6.808910330604852</v>
      </c>
      <c r="CL132" s="23">
        <v>10.437688967937856</v>
      </c>
      <c r="CM132" s="23">
        <v>34.249704629</v>
      </c>
      <c r="CN132" s="23">
        <v>9.4343375829117857</v>
      </c>
      <c r="CO132" s="23">
        <v>6.7806441793769485</v>
      </c>
      <c r="CP132" s="23">
        <v>10.563381555089141</v>
      </c>
      <c r="CQ132" s="23">
        <v>34.300954836000003</v>
      </c>
      <c r="CR132" s="23">
        <v>9.3778925687491821</v>
      </c>
      <c r="CS132" s="23">
        <v>6.7400760363173076</v>
      </c>
      <c r="CT132" s="23">
        <v>10.266974003402524</v>
      </c>
      <c r="CU132" s="23">
        <v>34.395643894999999</v>
      </c>
      <c r="CV132" s="23">
        <v>9.2980522728523844</v>
      </c>
      <c r="CW132" s="23">
        <v>6.6826932436310544</v>
      </c>
      <c r="CX132" s="23">
        <v>9.9577218657912105</v>
      </c>
      <c r="CY132" s="23">
        <v>34.429528509000001</v>
      </c>
      <c r="CZ132" s="23">
        <v>9.2502694463959401</v>
      </c>
      <c r="DA132" s="23">
        <v>6.6483507854310293</v>
      </c>
      <c r="DB132" s="23">
        <v>9.8101662002523575</v>
      </c>
      <c r="DC132" s="23">
        <v>34.546336752000002</v>
      </c>
      <c r="DD132" s="23">
        <v>9.1190493707111582</v>
      </c>
      <c r="DE132" s="23">
        <v>6.5540403333627246</v>
      </c>
      <c r="DF132" s="23">
        <v>9.4544664519555397</v>
      </c>
      <c r="DG132" s="23">
        <v>34.462836914</v>
      </c>
      <c r="DH132" s="23">
        <v>9.2419257214731108</v>
      </c>
      <c r="DI132" s="23">
        <v>6.6423539860442053</v>
      </c>
      <c r="DJ132" s="23">
        <v>9.8045923774678343</v>
      </c>
      <c r="DK132" s="23">
        <v>34.580321968</v>
      </c>
      <c r="DL132" s="23">
        <v>8.8716037880759622</v>
      </c>
      <c r="DM132" s="23">
        <v>6.3761963210128885</v>
      </c>
      <c r="DN132" s="23">
        <v>9.0264065129121427</v>
      </c>
      <c r="DO132" s="23">
        <v>34.530967039000004</v>
      </c>
      <c r="DP132" s="23">
        <v>8.7014507990710452</v>
      </c>
      <c r="DQ132" s="23">
        <v>6.2539040175670655</v>
      </c>
      <c r="DR132" s="23">
        <v>8.8291691136333128</v>
      </c>
      <c r="DS132" s="23">
        <v>34.419170983000001</v>
      </c>
      <c r="DT132" s="23">
        <v>8.7292509239344689</v>
      </c>
      <c r="DU132" s="23">
        <v>6.2738845146803515</v>
      </c>
      <c r="DV132" s="23">
        <v>8.8558394621236509</v>
      </c>
      <c r="DW132" s="25">
        <v>34.261162728000002</v>
      </c>
      <c r="DX132" s="25">
        <v>9.9435897435897456</v>
      </c>
      <c r="DY132" s="25">
        <v>7.1466537342386056</v>
      </c>
      <c r="DZ132" s="25">
        <v>10.786248362721246</v>
      </c>
      <c r="EA132" s="25">
        <v>34.312564393000002</v>
      </c>
      <c r="EB132" s="25">
        <v>9.8271807948137546</v>
      </c>
      <c r="EC132" s="25">
        <v>7.0629883307051333</v>
      </c>
      <c r="ED132" s="25">
        <v>10.432448504713548</v>
      </c>
      <c r="EE132" s="25">
        <v>34.431112632999998</v>
      </c>
      <c r="EF132" s="25">
        <v>9.6625528007293049</v>
      </c>
      <c r="EG132" s="25">
        <v>6.944666949893711</v>
      </c>
      <c r="EH132" s="25">
        <v>10.054730563311047</v>
      </c>
      <c r="EI132" s="25">
        <v>34.635938648</v>
      </c>
      <c r="EJ132" s="25">
        <v>9.4641718101792218</v>
      </c>
      <c r="EK132" s="25">
        <v>6.8020866259387036</v>
      </c>
      <c r="EL132" s="25">
        <v>9.9344076075877084</v>
      </c>
      <c r="EM132" s="25">
        <v>34.814046103000003</v>
      </c>
      <c r="EN132" s="25">
        <v>9.29354954139467</v>
      </c>
      <c r="EO132" s="25">
        <v>6.6794570418753167</v>
      </c>
      <c r="EP132" s="25">
        <v>9.5152731619752977</v>
      </c>
      <c r="EQ132" s="25">
        <v>34.978820124999999</v>
      </c>
      <c r="ER132" s="25">
        <v>9.1609211849010794</v>
      </c>
      <c r="ES132" s="25">
        <v>6.5841344306612024</v>
      </c>
      <c r="ET132" s="25">
        <v>9.2366790763306135</v>
      </c>
      <c r="EU132" s="25">
        <v>35.157506542</v>
      </c>
      <c r="EV132" s="25">
        <v>9.0514150390375612</v>
      </c>
      <c r="EW132" s="25">
        <v>6.5054302074945038</v>
      </c>
      <c r="EX132" s="25">
        <v>9.2207975877884216</v>
      </c>
      <c r="EY132" s="25">
        <v>35.348548186000002</v>
      </c>
      <c r="EZ132" s="25">
        <v>8.9014810639746642</v>
      </c>
      <c r="FA132" s="25">
        <v>6.3976697074735469</v>
      </c>
      <c r="FB132" s="25">
        <v>8.8931794319254927</v>
      </c>
      <c r="FC132" s="25">
        <v>35.577107654999999</v>
      </c>
      <c r="FD132" s="25">
        <v>8.7543531336119838</v>
      </c>
      <c r="FE132" s="25">
        <v>6.2919259670285941</v>
      </c>
      <c r="FF132" s="25">
        <v>8.5926190815430417</v>
      </c>
      <c r="FG132" s="25">
        <v>35.758400293000001</v>
      </c>
      <c r="FH132" s="25">
        <v>8.6272765214714973</v>
      </c>
      <c r="FI132" s="25">
        <v>6.2005935037928026</v>
      </c>
      <c r="FJ132" s="25">
        <v>8.3014230997139258</v>
      </c>
      <c r="FK132" s="25">
        <v>36.299697054999996</v>
      </c>
      <c r="FL132" s="25">
        <v>8.3890879147083481</v>
      </c>
      <c r="FM132" s="25">
        <v>6.029402662268561</v>
      </c>
      <c r="FN132" s="25">
        <v>7.4831029736441081</v>
      </c>
      <c r="FO132" s="25">
        <v>35.931861423000001</v>
      </c>
      <c r="FP132" s="25">
        <v>8.5921456464254486</v>
      </c>
      <c r="FQ132" s="25">
        <v>6.1753442521835673</v>
      </c>
      <c r="FR132" s="25">
        <v>8.1703094239593597</v>
      </c>
      <c r="FS132" s="25">
        <v>36.610550889000002</v>
      </c>
      <c r="FT132" s="25">
        <v>8.0709857027851051</v>
      </c>
      <c r="FU132" s="25">
        <v>5.8007763392471032</v>
      </c>
      <c r="FV132" s="25">
        <v>6.686225198396798</v>
      </c>
      <c r="FW132" s="25">
        <v>36.717158796</v>
      </c>
      <c r="FX132" s="25">
        <v>7.8177376542138903</v>
      </c>
      <c r="FY132" s="25">
        <v>5.6187619803806914</v>
      </c>
      <c r="FZ132" s="25">
        <v>6.265229270721214</v>
      </c>
      <c r="GA132" s="25">
        <v>36.685699794000001</v>
      </c>
      <c r="GB132" s="25">
        <v>7.5306058615744877</v>
      </c>
      <c r="GC132" s="25">
        <v>5.4123947074943697</v>
      </c>
      <c r="GD132" s="25">
        <v>6.2916587321638353</v>
      </c>
      <c r="GE132" s="26">
        <v>34.262967058000001</v>
      </c>
      <c r="GF132" s="26">
        <v>9.9435897435897456</v>
      </c>
      <c r="GG132" s="26">
        <v>7.1466537342386056</v>
      </c>
      <c r="GH132" s="26">
        <v>10.786248362721246</v>
      </c>
      <c r="GI132" s="26">
        <v>34.316511145</v>
      </c>
      <c r="GJ132" s="26">
        <v>9.6851725406400355</v>
      </c>
      <c r="GK132" s="26">
        <v>6.9609242023416744</v>
      </c>
      <c r="GL132" s="26">
        <v>10.064266629699933</v>
      </c>
      <c r="GM132" s="26">
        <v>34.447142077999999</v>
      </c>
      <c r="GN132" s="26">
        <v>9.4891218464274267</v>
      </c>
      <c r="GO132" s="26">
        <v>6.8200187082470647</v>
      </c>
      <c r="GP132" s="26">
        <v>9.6134502631728971</v>
      </c>
      <c r="GQ132" s="26">
        <v>34.673811786999998</v>
      </c>
      <c r="GR132" s="26">
        <v>9.153345766462774</v>
      </c>
      <c r="GS132" s="26">
        <v>6.5786898282724691</v>
      </c>
      <c r="GT132" s="26">
        <v>9.4915241115234785</v>
      </c>
      <c r="GU132" s="26">
        <v>34.894391456999998</v>
      </c>
      <c r="GV132" s="26">
        <v>9.1005003502813508</v>
      </c>
      <c r="GW132" s="26">
        <v>6.5407087871566256</v>
      </c>
      <c r="GX132" s="26">
        <v>9.0431664593812506</v>
      </c>
      <c r="GY132" s="26">
        <v>35.121096131999998</v>
      </c>
      <c r="GZ132" s="26">
        <v>8.888897420728668</v>
      </c>
      <c r="HA132" s="26">
        <v>6.3886255953054745</v>
      </c>
      <c r="HB132" s="26">
        <v>8.7175883554926727</v>
      </c>
      <c r="HC132" s="26">
        <v>35.373461788</v>
      </c>
      <c r="HD132" s="26">
        <v>8.6696440921576485</v>
      </c>
      <c r="HE132" s="26">
        <v>6.2310439110463802</v>
      </c>
      <c r="HF132" s="26">
        <v>8.6721591999562762</v>
      </c>
      <c r="HG132" s="26">
        <v>35.627479633999997</v>
      </c>
      <c r="HH132" s="26">
        <v>8.5629977980418488</v>
      </c>
      <c r="HI132" s="26">
        <v>6.1543951196401654</v>
      </c>
      <c r="HJ132" s="26">
        <v>8.3439674999904341</v>
      </c>
      <c r="HK132" s="26">
        <v>35.856070790000004</v>
      </c>
      <c r="HL132" s="26">
        <v>8.4668012382556643</v>
      </c>
      <c r="HM132" s="26">
        <v>6.0852567580479606</v>
      </c>
      <c r="HN132" s="26">
        <v>8.0703304342611233</v>
      </c>
      <c r="HO132" s="26">
        <v>36.010422577</v>
      </c>
      <c r="HP132" s="26">
        <v>8.3502617243751409</v>
      </c>
      <c r="HQ132" s="26">
        <v>6.0014975148030851</v>
      </c>
      <c r="HR132" s="26">
        <v>7.8228061375649176</v>
      </c>
      <c r="HS132" s="26">
        <v>36.529681429999997</v>
      </c>
      <c r="HT132" s="26">
        <v>7.7639132853270825</v>
      </c>
      <c r="HU132" s="26">
        <v>5.5800773466802802</v>
      </c>
      <c r="HV132" s="26">
        <v>6.4901385043478967</v>
      </c>
      <c r="HW132" s="26">
        <v>36.143951419000004</v>
      </c>
      <c r="HX132" s="26">
        <v>8.268501018301901</v>
      </c>
      <c r="HY132" s="26">
        <v>5.9427344855108712</v>
      </c>
      <c r="HZ132" s="26">
        <v>7.7684869267545658</v>
      </c>
      <c r="IA132" s="26">
        <v>37.004926230000002</v>
      </c>
      <c r="IB132" s="26">
        <v>6.6093433605579239</v>
      </c>
      <c r="IC132" s="26">
        <v>4.7502652087036106</v>
      </c>
      <c r="ID132" s="26">
        <v>2.9296867319377959</v>
      </c>
      <c r="IE132" s="26">
        <v>35.516688961108308</v>
      </c>
      <c r="IF132" s="26">
        <v>5.8475520286844986</v>
      </c>
      <c r="IG132" s="26">
        <v>4.2027507791030203</v>
      </c>
      <c r="IH132" s="26">
        <v>0.21565760878197082</v>
      </c>
      <c r="II132" s="26">
        <v>32.144651413976987</v>
      </c>
      <c r="IJ132" s="26">
        <v>5.2923717577667917</v>
      </c>
      <c r="IK132" s="26">
        <v>3.8037317871049394</v>
      </c>
      <c r="IL132" s="26">
        <v>-1.5138961176286365</v>
      </c>
      <c r="IM132" s="27">
        <v>34.262967058000001</v>
      </c>
      <c r="IN132" s="27">
        <v>9.9435897435897456</v>
      </c>
      <c r="IO132" s="27">
        <v>7.1466537342386056</v>
      </c>
      <c r="IP132" s="27">
        <v>10.786248362721246</v>
      </c>
      <c r="IQ132" s="27">
        <v>34.300422048000001</v>
      </c>
      <c r="IR132" s="27">
        <v>9.6793141156599614</v>
      </c>
      <c r="IS132" s="27">
        <v>6.956713636958324</v>
      </c>
      <c r="IT132" s="27">
        <v>10.032278491288164</v>
      </c>
      <c r="IU132" s="27">
        <v>34.417822763000004</v>
      </c>
      <c r="IV132" s="27">
        <v>9.4889235468206472</v>
      </c>
      <c r="IW132" s="27">
        <v>6.819876186415228</v>
      </c>
      <c r="IX132" s="27">
        <v>9.6092172333303942</v>
      </c>
      <c r="IY132" s="27">
        <v>34.632867931999996</v>
      </c>
      <c r="IZ132" s="27">
        <v>9.26625583209651</v>
      </c>
      <c r="JA132" s="27">
        <v>6.6598405155999174</v>
      </c>
      <c r="JB132" s="27">
        <v>9.5265117553282117</v>
      </c>
      <c r="JC132" s="27">
        <v>34.843565128000002</v>
      </c>
      <c r="JD132" s="27">
        <v>9.1080082982211437</v>
      </c>
      <c r="JE132" s="27">
        <v>6.5461048971696094</v>
      </c>
      <c r="JF132" s="27">
        <v>9.1220989282191418</v>
      </c>
      <c r="JG132" s="27">
        <v>35.057741859000004</v>
      </c>
      <c r="JH132" s="27">
        <v>8.8871644920210926</v>
      </c>
      <c r="JI132" s="27">
        <v>6.3873801053226291</v>
      </c>
      <c r="JJ132" s="27">
        <v>8.8509969412180105</v>
      </c>
      <c r="JK132" s="27">
        <v>35.300568554999998</v>
      </c>
      <c r="JL132" s="27">
        <v>8.6598632449802615</v>
      </c>
      <c r="JM132" s="27">
        <v>6.2240142235988101</v>
      </c>
      <c r="JN132" s="27">
        <v>8.8573572381030381</v>
      </c>
      <c r="JO132" s="27">
        <v>35.581239701999998</v>
      </c>
      <c r="JP132" s="27">
        <v>8.5437500096750245</v>
      </c>
      <c r="JQ132" s="27">
        <v>6.1405613551592575</v>
      </c>
      <c r="JR132" s="27">
        <v>8.4962527811155404</v>
      </c>
      <c r="JS132" s="27">
        <v>35.832937827000002</v>
      </c>
      <c r="JT132" s="27">
        <v>8.3456178879274407</v>
      </c>
      <c r="JU132" s="27">
        <v>5.9981598981127382</v>
      </c>
      <c r="JV132" s="27">
        <v>7.62755878031275</v>
      </c>
      <c r="JW132" s="27">
        <v>36.019704116</v>
      </c>
      <c r="JX132" s="27">
        <v>8.1099280027850256</v>
      </c>
      <c r="JY132" s="27">
        <v>5.8287649370162029</v>
      </c>
      <c r="JZ132" s="27">
        <v>6.7328436139452918</v>
      </c>
      <c r="KA132" s="27">
        <v>36.616102288999997</v>
      </c>
      <c r="KB132" s="27">
        <v>7.2552893955581856</v>
      </c>
      <c r="KC132" s="27">
        <v>5.2145193424913829</v>
      </c>
      <c r="KD132" s="27">
        <v>3.6030112860303554</v>
      </c>
      <c r="KE132" s="27">
        <v>36.192279603000003</v>
      </c>
      <c r="KF132" s="27">
        <v>7.9112862595380609</v>
      </c>
      <c r="KG132" s="27">
        <v>5.685997204963825</v>
      </c>
      <c r="KH132" s="27">
        <v>6.0185567854366084</v>
      </c>
      <c r="KI132" s="27">
        <v>37.037209580000003</v>
      </c>
      <c r="KJ132" s="27">
        <v>6.125005907083235</v>
      </c>
      <c r="KK132" s="27">
        <v>4.4021623444701037</v>
      </c>
      <c r="KL132" s="27">
        <v>0.37674524487878003</v>
      </c>
      <c r="KM132" s="27">
        <v>33.822926687908236</v>
      </c>
      <c r="KN132" s="27">
        <v>5.5686869850537182</v>
      </c>
      <c r="KO132" s="27">
        <v>4.0023249814983561</v>
      </c>
      <c r="KP132" s="27">
        <v>-1.4514583759797652</v>
      </c>
      <c r="KQ132" s="27">
        <v>33.264892712550797</v>
      </c>
      <c r="KR132" s="27">
        <v>5.4768109459260419</v>
      </c>
      <c r="KS132" s="27">
        <v>3.9362918631728392</v>
      </c>
      <c r="KT132" s="27">
        <v>-0.78021474351580622</v>
      </c>
    </row>
    <row r="133" spans="1:306" ht="15" thickBot="1" x14ac:dyDescent="0.35">
      <c r="A133" s="2"/>
      <c r="B133" s="72" t="s">
        <v>594</v>
      </c>
      <c r="C133" s="72" t="s">
        <v>595</v>
      </c>
      <c r="D133" s="72" t="s">
        <v>838</v>
      </c>
      <c r="E133" s="85">
        <v>389570</v>
      </c>
      <c r="F133" s="82">
        <v>414943</v>
      </c>
      <c r="G133" s="20">
        <v>29.069760938999998</v>
      </c>
      <c r="H133" s="20">
        <v>12.830235341045075</v>
      </c>
      <c r="I133" s="20">
        <v>9.3594780522750831</v>
      </c>
      <c r="J133" s="20">
        <v>19.134284869725157</v>
      </c>
      <c r="K133" s="20">
        <v>29.197703629999999</v>
      </c>
      <c r="L133" s="20">
        <v>12.617703320698398</v>
      </c>
      <c r="M133" s="20">
        <v>9.2044389024103257</v>
      </c>
      <c r="N133" s="20">
        <v>18.420516471628517</v>
      </c>
      <c r="O133" s="20">
        <v>29.252819262999999</v>
      </c>
      <c r="P133" s="20">
        <v>12.495310671672181</v>
      </c>
      <c r="Q133" s="20">
        <v>9.1151551689579833</v>
      </c>
      <c r="R133" s="20">
        <v>18.245251013643461</v>
      </c>
      <c r="S133" s="20">
        <v>29.323030550999999</v>
      </c>
      <c r="T133" s="20">
        <v>12.345570626062099</v>
      </c>
      <c r="U133" s="20">
        <v>9.0059218904419804</v>
      </c>
      <c r="V133" s="20">
        <v>18.001271980438155</v>
      </c>
      <c r="W133" s="20">
        <v>29.400102906000001</v>
      </c>
      <c r="X133" s="20">
        <v>12.224968541054777</v>
      </c>
      <c r="Y133" s="20">
        <v>8.917944348512286</v>
      </c>
      <c r="Z133" s="20">
        <v>17.654725529182141</v>
      </c>
      <c r="AA133" s="20">
        <v>29.48782289</v>
      </c>
      <c r="AB133" s="20">
        <v>12.142932958550487</v>
      </c>
      <c r="AC133" s="20">
        <v>8.8581005332162235</v>
      </c>
      <c r="AD133" s="20">
        <v>17.339551553114575</v>
      </c>
      <c r="AE133" s="20">
        <v>29.587549885000001</v>
      </c>
      <c r="AF133" s="20">
        <v>12.079936159147524</v>
      </c>
      <c r="AG133" s="20">
        <v>8.8121452451250253</v>
      </c>
      <c r="AH133" s="20">
        <v>17.154812797605068</v>
      </c>
      <c r="AI133" s="20">
        <v>29.698556761999999</v>
      </c>
      <c r="AJ133" s="20">
        <v>11.981527817828344</v>
      </c>
      <c r="AK133" s="20">
        <v>8.7403577302233195</v>
      </c>
      <c r="AL133" s="20">
        <v>16.86171008326199</v>
      </c>
      <c r="AM133" s="20">
        <v>29.823817653999999</v>
      </c>
      <c r="AN133" s="20">
        <v>11.89489359120172</v>
      </c>
      <c r="AO133" s="20">
        <v>8.6771592680646634</v>
      </c>
      <c r="AP133" s="20">
        <v>16.617304115601357</v>
      </c>
      <c r="AQ133" s="20">
        <v>29.908150075999998</v>
      </c>
      <c r="AR133" s="20">
        <v>11.804582431451395</v>
      </c>
      <c r="AS133" s="20">
        <v>8.6112785343843843</v>
      </c>
      <c r="AT133" s="20">
        <v>16.378017062611207</v>
      </c>
      <c r="AU133" s="20">
        <v>30.189115287</v>
      </c>
      <c r="AV133" s="20">
        <v>11.320968268789475</v>
      </c>
      <c r="AW133" s="20">
        <v>8.2584887358431729</v>
      </c>
      <c r="AX133" s="20">
        <v>14.777217517508838</v>
      </c>
      <c r="AY133" s="20">
        <v>29.986542806999999</v>
      </c>
      <c r="AZ133" s="20">
        <v>11.738916304138339</v>
      </c>
      <c r="BA133" s="20">
        <v>8.5633760087465056</v>
      </c>
      <c r="BB133" s="20">
        <v>16.224343717537216</v>
      </c>
      <c r="BC133" s="20">
        <v>30.429611948000002</v>
      </c>
      <c r="BD133" s="20">
        <v>10.484391651619603</v>
      </c>
      <c r="BE133" s="20">
        <v>7.6482177408599927</v>
      </c>
      <c r="BF133" s="20">
        <v>10.361985101893783</v>
      </c>
      <c r="BG133" s="20">
        <v>30.558778649000001</v>
      </c>
      <c r="BH133" s="20">
        <v>9.8747508539152449</v>
      </c>
      <c r="BI133" s="20">
        <v>7.2034932666617939</v>
      </c>
      <c r="BJ133" s="20">
        <v>6.7583986026016234</v>
      </c>
      <c r="BK133" s="20">
        <v>30.625670674999999</v>
      </c>
      <c r="BL133" s="20">
        <v>9.3593327063641159</v>
      </c>
      <c r="BM133" s="20">
        <v>6.8275029039350468</v>
      </c>
      <c r="BN133" s="20">
        <v>4.1542455516044612</v>
      </c>
      <c r="BO133" s="23">
        <v>29.063903118999999</v>
      </c>
      <c r="BP133" s="23">
        <v>12.830235341045075</v>
      </c>
      <c r="BQ133" s="23">
        <v>9.3594780522750831</v>
      </c>
      <c r="BR133" s="23">
        <v>19.134284869725157</v>
      </c>
      <c r="BS133" s="23">
        <v>29.199422266999999</v>
      </c>
      <c r="BT133" s="23">
        <v>12.709327807525398</v>
      </c>
      <c r="BU133" s="23">
        <v>9.271277689908235</v>
      </c>
      <c r="BV133" s="23">
        <v>18.573090960741865</v>
      </c>
      <c r="BW133" s="23">
        <v>29.235303469000002</v>
      </c>
      <c r="BX133" s="23">
        <v>12.667912022068132</v>
      </c>
      <c r="BY133" s="23">
        <v>9.2410654510286427</v>
      </c>
      <c r="BZ133" s="23">
        <v>18.56618768720169</v>
      </c>
      <c r="CA133" s="23">
        <v>29.284256952</v>
      </c>
      <c r="CB133" s="23">
        <v>12.595562407543147</v>
      </c>
      <c r="CC133" s="23">
        <v>9.1882874145205466</v>
      </c>
      <c r="CD133" s="23">
        <v>18.455478671749823</v>
      </c>
      <c r="CE133" s="23">
        <v>29.335350745</v>
      </c>
      <c r="CF133" s="23">
        <v>12.502017636322481</v>
      </c>
      <c r="CG133" s="23">
        <v>9.1200478062926287</v>
      </c>
      <c r="CH133" s="23">
        <v>18.240382859814261</v>
      </c>
      <c r="CI133" s="23">
        <v>29.391948701</v>
      </c>
      <c r="CJ133" s="23">
        <v>12.410696110185382</v>
      </c>
      <c r="CK133" s="23">
        <v>9.053430024400031</v>
      </c>
      <c r="CL133" s="23">
        <v>18.058430552094077</v>
      </c>
      <c r="CM133" s="23">
        <v>29.462724322</v>
      </c>
      <c r="CN133" s="23">
        <v>12.323659203473824</v>
      </c>
      <c r="CO133" s="23">
        <v>8.9899378127257279</v>
      </c>
      <c r="CP133" s="23">
        <v>17.974894673069198</v>
      </c>
      <c r="CQ133" s="23">
        <v>29.549597547000001</v>
      </c>
      <c r="CR133" s="23">
        <v>12.26030828078785</v>
      </c>
      <c r="CS133" s="23">
        <v>8.9437241966298568</v>
      </c>
      <c r="CT133" s="23">
        <v>17.659508817472151</v>
      </c>
      <c r="CU133" s="23">
        <v>29.646476373999999</v>
      </c>
      <c r="CV133" s="23">
        <v>12.197482612140938</v>
      </c>
      <c r="CW133" s="23">
        <v>8.8978937460426266</v>
      </c>
      <c r="CX133" s="23">
        <v>17.379189652705094</v>
      </c>
      <c r="CY133" s="23">
        <v>29.679308726999999</v>
      </c>
      <c r="CZ133" s="23">
        <v>12.145006760502685</v>
      </c>
      <c r="DA133" s="23">
        <v>8.859613342867835</v>
      </c>
      <c r="DB133" s="23">
        <v>17.216766823068298</v>
      </c>
      <c r="DC133" s="23">
        <v>29.794900911999999</v>
      </c>
      <c r="DD133" s="23">
        <v>12.031789738951147</v>
      </c>
      <c r="DE133" s="23">
        <v>8.7770231019105509</v>
      </c>
      <c r="DF133" s="23">
        <v>16.74415922381041</v>
      </c>
      <c r="DG133" s="23">
        <v>29.709566306999999</v>
      </c>
      <c r="DH133" s="23">
        <v>12.126626172620076</v>
      </c>
      <c r="DI133" s="23">
        <v>8.8462049599113008</v>
      </c>
      <c r="DJ133" s="23">
        <v>17.120868458831509</v>
      </c>
      <c r="DK133" s="23">
        <v>29.915754164999999</v>
      </c>
      <c r="DL133" s="23">
        <v>12.000257979184887</v>
      </c>
      <c r="DM133" s="23">
        <v>8.7540211221621522</v>
      </c>
      <c r="DN133" s="23">
        <v>16.171811592565234</v>
      </c>
      <c r="DO133" s="23">
        <v>30.001943912999998</v>
      </c>
      <c r="DP133" s="23">
        <v>12.046354802210391</v>
      </c>
      <c r="DQ133" s="23">
        <v>8.7876481127760009</v>
      </c>
      <c r="DR133" s="23">
        <v>15.841482594125043</v>
      </c>
      <c r="DS133" s="23">
        <v>30.066971306999999</v>
      </c>
      <c r="DT133" s="23">
        <v>11.981345530294172</v>
      </c>
      <c r="DU133" s="23">
        <v>8.7402247540050411</v>
      </c>
      <c r="DV133" s="23">
        <v>15.588276680286555</v>
      </c>
      <c r="DW133" s="25">
        <v>29.069760938999998</v>
      </c>
      <c r="DX133" s="25">
        <v>12.830235341045075</v>
      </c>
      <c r="DY133" s="25">
        <v>9.3594780522750831</v>
      </c>
      <c r="DZ133" s="25">
        <v>19.134284869725157</v>
      </c>
      <c r="EA133" s="25">
        <v>29.197703629999999</v>
      </c>
      <c r="EB133" s="25">
        <v>12.670954344984059</v>
      </c>
      <c r="EC133" s="25">
        <v>9.2432847832390568</v>
      </c>
      <c r="ED133" s="25">
        <v>18.534325290809711</v>
      </c>
      <c r="EE133" s="25">
        <v>29.252819262999999</v>
      </c>
      <c r="EF133" s="25">
        <v>12.566513530916083</v>
      </c>
      <c r="EG133" s="25">
        <v>9.1670966634542381</v>
      </c>
      <c r="EH133" s="25">
        <v>18.394485255626805</v>
      </c>
      <c r="EI133" s="25">
        <v>29.323030550999999</v>
      </c>
      <c r="EJ133" s="25">
        <v>12.469294442019004</v>
      </c>
      <c r="EK133" s="25">
        <v>9.0961766916370816</v>
      </c>
      <c r="EL133" s="25">
        <v>18.180178398492778</v>
      </c>
      <c r="EM133" s="25">
        <v>29.400102906000001</v>
      </c>
      <c r="EN133" s="25">
        <v>12.349630522009841</v>
      </c>
      <c r="EO133" s="25">
        <v>9.0088835280119373</v>
      </c>
      <c r="EP133" s="25">
        <v>17.883771118517764</v>
      </c>
      <c r="EQ133" s="25">
        <v>29.48782289</v>
      </c>
      <c r="ER133" s="25">
        <v>12.250690244268281</v>
      </c>
      <c r="ES133" s="25">
        <v>8.9367079728959933</v>
      </c>
      <c r="ET133" s="25">
        <v>17.651302983302543</v>
      </c>
      <c r="EU133" s="25">
        <v>29.587549885000001</v>
      </c>
      <c r="EV133" s="25">
        <v>12.174208012140502</v>
      </c>
      <c r="EW133" s="25">
        <v>8.8809152493830474</v>
      </c>
      <c r="EX133" s="25">
        <v>17.558554157074521</v>
      </c>
      <c r="EY133" s="25">
        <v>29.698556761999999</v>
      </c>
      <c r="EZ133" s="25">
        <v>12.093011506536577</v>
      </c>
      <c r="FA133" s="25">
        <v>8.8216835290037494</v>
      </c>
      <c r="FB133" s="25">
        <v>17.336962451630463</v>
      </c>
      <c r="FC133" s="25">
        <v>29.823817653999999</v>
      </c>
      <c r="FD133" s="25">
        <v>12.012115630845985</v>
      </c>
      <c r="FE133" s="25">
        <v>8.762671113960705</v>
      </c>
      <c r="FF133" s="25">
        <v>17.126472126720287</v>
      </c>
      <c r="FG133" s="25">
        <v>29.908150075999998</v>
      </c>
      <c r="FH133" s="25">
        <v>11.918712229310477</v>
      </c>
      <c r="FI133" s="25">
        <v>8.6945346329498907</v>
      </c>
      <c r="FJ133" s="25">
        <v>16.898833864523226</v>
      </c>
      <c r="FK133" s="25">
        <v>30.189115287</v>
      </c>
      <c r="FL133" s="25">
        <v>11.60674757715471</v>
      </c>
      <c r="FM133" s="25">
        <v>8.4669607625317269</v>
      </c>
      <c r="FN133" s="25">
        <v>16.208281356469715</v>
      </c>
      <c r="FO133" s="25">
        <v>29.986542806999999</v>
      </c>
      <c r="FP133" s="25">
        <v>11.858424368997758</v>
      </c>
      <c r="FQ133" s="25">
        <v>8.6505554782098049</v>
      </c>
      <c r="FR133" s="25">
        <v>16.737379339106059</v>
      </c>
      <c r="FS133" s="25">
        <v>30.429611948000002</v>
      </c>
      <c r="FT133" s="25">
        <v>11.426686777193927</v>
      </c>
      <c r="FU133" s="25">
        <v>8.3356089158577458</v>
      </c>
      <c r="FV133" s="25">
        <v>15.462100968451525</v>
      </c>
      <c r="FW133" s="25">
        <v>30.558778649000001</v>
      </c>
      <c r="FX133" s="25">
        <v>11.349775073761386</v>
      </c>
      <c r="FY133" s="25">
        <v>8.2795028990072908</v>
      </c>
      <c r="FZ133" s="25">
        <v>15.040699504081147</v>
      </c>
      <c r="GA133" s="25">
        <v>30.625670674999999</v>
      </c>
      <c r="GB133" s="25">
        <v>11.327544978301672</v>
      </c>
      <c r="GC133" s="25">
        <v>8.2632863538680486</v>
      </c>
      <c r="GD133" s="25">
        <v>14.835001400035408</v>
      </c>
      <c r="GE133" s="26">
        <v>29.071687982</v>
      </c>
      <c r="GF133" s="26">
        <v>12.830235341045075</v>
      </c>
      <c r="GG133" s="26">
        <v>9.3594780522750831</v>
      </c>
      <c r="GH133" s="26">
        <v>19.134284869725157</v>
      </c>
      <c r="GI133" s="26">
        <v>29.201197607000001</v>
      </c>
      <c r="GJ133" s="26">
        <v>12.566434385256867</v>
      </c>
      <c r="GK133" s="26">
        <v>9.1670389277977442</v>
      </c>
      <c r="GL133" s="26">
        <v>18.332789711107395</v>
      </c>
      <c r="GM133" s="26">
        <v>29.264362930000001</v>
      </c>
      <c r="GN133" s="26">
        <v>12.489750673067366</v>
      </c>
      <c r="GO133" s="26">
        <v>9.1110992273848801</v>
      </c>
      <c r="GP133" s="26">
        <v>18.171731575358613</v>
      </c>
      <c r="GQ133" s="26">
        <v>29.351364385</v>
      </c>
      <c r="GR133" s="26">
        <v>12.362759379918812</v>
      </c>
      <c r="GS133" s="26">
        <v>9.0184608470699388</v>
      </c>
      <c r="GT133" s="26">
        <v>17.953020063305416</v>
      </c>
      <c r="GU133" s="26">
        <v>29.454002603999999</v>
      </c>
      <c r="GV133" s="26">
        <v>12.243928037188484</v>
      </c>
      <c r="GW133" s="26">
        <v>8.9317750369781432</v>
      </c>
      <c r="GX133" s="26">
        <v>17.63432345979988</v>
      </c>
      <c r="GY133" s="26">
        <v>29.569759740999999</v>
      </c>
      <c r="GZ133" s="26">
        <v>12.088594956737085</v>
      </c>
      <c r="HA133" s="26">
        <v>8.8184617174144559</v>
      </c>
      <c r="HB133" s="26">
        <v>17.366173286506964</v>
      </c>
      <c r="HC133" s="26">
        <v>29.698284451999999</v>
      </c>
      <c r="HD133" s="26">
        <v>11.971237030155145</v>
      </c>
      <c r="HE133" s="26">
        <v>8.7328507438892657</v>
      </c>
      <c r="HF133" s="26">
        <v>17.248282449080786</v>
      </c>
      <c r="HG133" s="26">
        <v>29.835792430000001</v>
      </c>
      <c r="HH133" s="26">
        <v>11.854493577572324</v>
      </c>
      <c r="HI133" s="26">
        <v>8.6476880205914153</v>
      </c>
      <c r="HJ133" s="26">
        <v>17.036077710789872</v>
      </c>
      <c r="HK133" s="26">
        <v>30.007190625</v>
      </c>
      <c r="HL133" s="26">
        <v>11.739861140502555</v>
      </c>
      <c r="HM133" s="26">
        <v>8.5640652537197113</v>
      </c>
      <c r="HN133" s="26">
        <v>16.858508247018698</v>
      </c>
      <c r="HO133" s="26">
        <v>30.123814278000001</v>
      </c>
      <c r="HP133" s="26">
        <v>11.603365322109763</v>
      </c>
      <c r="HQ133" s="26">
        <v>8.4644934545659005</v>
      </c>
      <c r="HR133" s="26">
        <v>16.667216190424416</v>
      </c>
      <c r="HS133" s="26">
        <v>30.535500505999998</v>
      </c>
      <c r="HT133" s="26">
        <v>11.036622077515025</v>
      </c>
      <c r="HU133" s="26">
        <v>8.0510621481197671</v>
      </c>
      <c r="HV133" s="26">
        <v>15.232494701051817</v>
      </c>
      <c r="HW133" s="26">
        <v>30.228238269000002</v>
      </c>
      <c r="HX133" s="26">
        <v>11.501818538322029</v>
      </c>
      <c r="HY133" s="26">
        <v>8.3904164895783655</v>
      </c>
      <c r="HZ133" s="26">
        <v>16.563483122515009</v>
      </c>
      <c r="IA133" s="26">
        <v>30.998477395999998</v>
      </c>
      <c r="IB133" s="26">
        <v>9.9892775750281722</v>
      </c>
      <c r="IC133" s="26">
        <v>7.2870389152148123</v>
      </c>
      <c r="ID133" s="26">
        <v>11.009713654784136</v>
      </c>
      <c r="IE133" s="26">
        <v>31.277685009999999</v>
      </c>
      <c r="IF133" s="26">
        <v>9.5603185620501776</v>
      </c>
      <c r="IG133" s="26">
        <v>6.9741192874314217</v>
      </c>
      <c r="IH133" s="26">
        <v>7.5687081215015866</v>
      </c>
      <c r="II133" s="26">
        <v>31.457731468999999</v>
      </c>
      <c r="IJ133" s="26">
        <v>9.024431162356775</v>
      </c>
      <c r="IK133" s="26">
        <v>6.5831968902501536</v>
      </c>
      <c r="IL133" s="26">
        <v>5.1079436589396323</v>
      </c>
      <c r="IM133" s="27">
        <v>29.071687982</v>
      </c>
      <c r="IN133" s="27">
        <v>12.830235341045075</v>
      </c>
      <c r="IO133" s="27">
        <v>9.3594780522750831</v>
      </c>
      <c r="IP133" s="27">
        <v>19.134284869725157</v>
      </c>
      <c r="IQ133" s="27">
        <v>29.188316717999999</v>
      </c>
      <c r="IR133" s="27">
        <v>12.570460037044917</v>
      </c>
      <c r="IS133" s="27">
        <v>9.1699755847299702</v>
      </c>
      <c r="IT133" s="27">
        <v>18.312807055790671</v>
      </c>
      <c r="IU133" s="27">
        <v>29.236648092999999</v>
      </c>
      <c r="IV133" s="27">
        <v>12.548227566194456</v>
      </c>
      <c r="IW133" s="27">
        <v>9.1537573067762477</v>
      </c>
      <c r="IX133" s="27">
        <v>18.179790409610156</v>
      </c>
      <c r="IY133" s="27">
        <v>29.309652163999999</v>
      </c>
      <c r="IZ133" s="27">
        <v>12.481454162139222</v>
      </c>
      <c r="JA133" s="27">
        <v>9.1050470381710156</v>
      </c>
      <c r="JB133" s="27">
        <v>17.976491069681583</v>
      </c>
      <c r="JC133" s="27">
        <v>29.397785292999998</v>
      </c>
      <c r="JD133" s="27">
        <v>12.366353465599273</v>
      </c>
      <c r="JE133" s="27">
        <v>9.0210826825351589</v>
      </c>
      <c r="JF133" s="27">
        <v>17.682325105089092</v>
      </c>
      <c r="JG133" s="27">
        <v>29.498620290000002</v>
      </c>
      <c r="JH133" s="27">
        <v>12.189329605338219</v>
      </c>
      <c r="JI133" s="27">
        <v>8.8919462410903218</v>
      </c>
      <c r="JJ133" s="27">
        <v>17.453440023461713</v>
      </c>
      <c r="JK133" s="27">
        <v>29.612453645999999</v>
      </c>
      <c r="JL133" s="27">
        <v>12.047882984803399</v>
      </c>
      <c r="JM133" s="27">
        <v>8.7887629007014709</v>
      </c>
      <c r="JN133" s="27">
        <v>17.371607400227788</v>
      </c>
      <c r="JO133" s="27">
        <v>29.743973298</v>
      </c>
      <c r="JP133" s="27">
        <v>11.836474621029105</v>
      </c>
      <c r="JQ133" s="27">
        <v>8.6345434426621512</v>
      </c>
      <c r="JR133" s="27">
        <v>17.050462296032833</v>
      </c>
      <c r="JS133" s="27">
        <v>29.942316465000001</v>
      </c>
      <c r="JT133" s="27">
        <v>11.441507127660696</v>
      </c>
      <c r="JU133" s="27">
        <v>8.3464201551868484</v>
      </c>
      <c r="JV133" s="27">
        <v>16.115576403457574</v>
      </c>
      <c r="JW133" s="27">
        <v>30.097320864</v>
      </c>
      <c r="JX133" s="27">
        <v>11.197184530774159</v>
      </c>
      <c r="JY133" s="27">
        <v>8.1681902223407281</v>
      </c>
      <c r="JZ133" s="27">
        <v>15.1388855244612</v>
      </c>
      <c r="KA133" s="27">
        <v>30.617958903999998</v>
      </c>
      <c r="KB133" s="27">
        <v>10.767730110561191</v>
      </c>
      <c r="KC133" s="27">
        <v>7.8549092018767332</v>
      </c>
      <c r="KD133" s="27">
        <v>11.597554403803104</v>
      </c>
      <c r="KE133" s="27">
        <v>30.242393237999998</v>
      </c>
      <c r="KF133" s="27">
        <v>11.018852295055135</v>
      </c>
      <c r="KG133" s="27">
        <v>8.0380993392151652</v>
      </c>
      <c r="KH133" s="27">
        <v>14.249215494353013</v>
      </c>
      <c r="KI133" s="27">
        <v>31.063887464</v>
      </c>
      <c r="KJ133" s="27">
        <v>9.7183006579906959</v>
      </c>
      <c r="KK133" s="27">
        <v>7.0893650269134891</v>
      </c>
      <c r="KL133" s="27">
        <v>7.6965150463409628</v>
      </c>
      <c r="KM133" s="27">
        <v>31.284083343999999</v>
      </c>
      <c r="KN133" s="27">
        <v>9.1333477969832924</v>
      </c>
      <c r="KO133" s="27">
        <v>6.6626500588177944</v>
      </c>
      <c r="KP133" s="27">
        <v>5.3535938029135721</v>
      </c>
      <c r="KQ133" s="27">
        <v>31.315467134999999</v>
      </c>
      <c r="KR133" s="27">
        <v>9.0276799588588599</v>
      </c>
      <c r="KS133" s="27">
        <v>6.5855668420670392</v>
      </c>
      <c r="KT133" s="27">
        <v>5.710614510821749</v>
      </c>
    </row>
    <row r="134" spans="1:306" ht="15" thickBot="1" x14ac:dyDescent="0.35">
      <c r="A134" s="2"/>
      <c r="B134" s="72" t="s">
        <v>596</v>
      </c>
      <c r="C134" s="72" t="s">
        <v>562</v>
      </c>
      <c r="D134" s="72" t="s">
        <v>842</v>
      </c>
      <c r="E134" s="85">
        <v>348319</v>
      </c>
      <c r="F134" s="82">
        <v>445221</v>
      </c>
      <c r="G134" s="20">
        <v>13.766779355578947</v>
      </c>
      <c r="H134" s="20">
        <v>13.766779355578947</v>
      </c>
      <c r="I134" s="20">
        <v>13.766779355578947</v>
      </c>
      <c r="J134" s="20">
        <v>3.5959012428222898</v>
      </c>
      <c r="K134" s="20">
        <v>13.911299492578946</v>
      </c>
      <c r="L134" s="20">
        <v>13.911299492578946</v>
      </c>
      <c r="M134" s="20">
        <v>13.911299492578946</v>
      </c>
      <c r="N134" s="20">
        <v>0.86035045517594355</v>
      </c>
      <c r="O134" s="20">
        <v>14.073451879578947</v>
      </c>
      <c r="P134" s="20">
        <v>14.073451879578947</v>
      </c>
      <c r="Q134" s="20">
        <v>14.073451879578947</v>
      </c>
      <c r="R134" s="20">
        <v>-0.23866040321726878</v>
      </c>
      <c r="S134" s="20">
        <v>14.213471477578945</v>
      </c>
      <c r="T134" s="20">
        <v>14.213471477578945</v>
      </c>
      <c r="U134" s="20">
        <v>14.213471477578945</v>
      </c>
      <c r="V134" s="20">
        <v>-0.81590058597547532</v>
      </c>
      <c r="W134" s="20">
        <v>14.360235900578946</v>
      </c>
      <c r="X134" s="20">
        <v>14.360235900578946</v>
      </c>
      <c r="Y134" s="20">
        <v>14.360235900578946</v>
      </c>
      <c r="Z134" s="20">
        <v>-1.5678103719490863</v>
      </c>
      <c r="AA134" s="20">
        <v>14.523951526578946</v>
      </c>
      <c r="AB134" s="20">
        <v>14.523951526578946</v>
      </c>
      <c r="AC134" s="20">
        <v>14.523951526578946</v>
      </c>
      <c r="AD134" s="20">
        <v>-2.3221401150010372</v>
      </c>
      <c r="AE134" s="20">
        <v>14.707469088578947</v>
      </c>
      <c r="AF134" s="20">
        <v>14.707469088578947</v>
      </c>
      <c r="AG134" s="20">
        <v>14.707469088578947</v>
      </c>
      <c r="AH134" s="20">
        <v>-3.102187812417057</v>
      </c>
      <c r="AI134" s="20">
        <v>14.907692612578947</v>
      </c>
      <c r="AJ134" s="20">
        <v>14.907692612578947</v>
      </c>
      <c r="AK134" s="20">
        <v>14.907692612578947</v>
      </c>
      <c r="AL134" s="20">
        <v>-3.827402233564527</v>
      </c>
      <c r="AM134" s="20">
        <v>15.138235899578946</v>
      </c>
      <c r="AN134" s="20">
        <v>15.138235899578946</v>
      </c>
      <c r="AO134" s="20">
        <v>15.138235899578946</v>
      </c>
      <c r="AP134" s="20">
        <v>-4.5621260864622677</v>
      </c>
      <c r="AQ134" s="20">
        <v>15.302252857578946</v>
      </c>
      <c r="AR134" s="20">
        <v>15.302252857578946</v>
      </c>
      <c r="AS134" s="20">
        <v>15.302252857578946</v>
      </c>
      <c r="AT134" s="20">
        <v>-5.1821834621826817</v>
      </c>
      <c r="AU134" s="20">
        <v>15.911083563578947</v>
      </c>
      <c r="AV134" s="20">
        <v>15.911083563578947</v>
      </c>
      <c r="AW134" s="20">
        <v>15.911083563578947</v>
      </c>
      <c r="AX134" s="20">
        <v>-8.005781557899887</v>
      </c>
      <c r="AY134" s="20">
        <v>15.462169665578946</v>
      </c>
      <c r="AZ134" s="20">
        <v>15.462169665578946</v>
      </c>
      <c r="BA134" s="20">
        <v>15.462169665578946</v>
      </c>
      <c r="BB134" s="20">
        <v>-5.7344618745667368</v>
      </c>
      <c r="BC134" s="20">
        <v>16.525528720578947</v>
      </c>
      <c r="BD134" s="20">
        <v>16.525528720578947</v>
      </c>
      <c r="BE134" s="20">
        <v>16.525528720578947</v>
      </c>
      <c r="BF134" s="20">
        <v>-12.71278465319774</v>
      </c>
      <c r="BG134" s="20">
        <v>16.894234971578946</v>
      </c>
      <c r="BH134" s="20">
        <v>16.894234971578946</v>
      </c>
      <c r="BI134" s="20">
        <v>16.894234971578946</v>
      </c>
      <c r="BJ134" s="20">
        <v>-15.668262178233135</v>
      </c>
      <c r="BK134" s="20">
        <v>17.175508504578946</v>
      </c>
      <c r="BL134" s="20">
        <v>17.175508504578946</v>
      </c>
      <c r="BM134" s="20">
        <v>17.175508504578946</v>
      </c>
      <c r="BN134" s="20">
        <v>-18.456125948731238</v>
      </c>
      <c r="BO134" s="23">
        <v>13.744928322578946</v>
      </c>
      <c r="BP134" s="23">
        <v>13.744928322578946</v>
      </c>
      <c r="BQ134" s="23">
        <v>13.744928322578946</v>
      </c>
      <c r="BR134" s="23">
        <v>3.5959012428222898</v>
      </c>
      <c r="BS134" s="23">
        <v>13.893006709578946</v>
      </c>
      <c r="BT134" s="23">
        <v>13.893006709578946</v>
      </c>
      <c r="BU134" s="23">
        <v>13.893006709578946</v>
      </c>
      <c r="BV134" s="23">
        <v>2.739961313658613</v>
      </c>
      <c r="BW134" s="23">
        <v>13.978298785578946</v>
      </c>
      <c r="BX134" s="23">
        <v>13.978298785578946</v>
      </c>
      <c r="BY134" s="23">
        <v>13.978298785578946</v>
      </c>
      <c r="BZ134" s="23">
        <v>2.4308014896475907</v>
      </c>
      <c r="CA134" s="23">
        <v>14.095538155578947</v>
      </c>
      <c r="CB134" s="23">
        <v>14.095538155578947</v>
      </c>
      <c r="CC134" s="23">
        <v>14.095538155578947</v>
      </c>
      <c r="CD134" s="23">
        <v>2.1837654005408869</v>
      </c>
      <c r="CE134" s="23">
        <v>14.212437223578947</v>
      </c>
      <c r="CF134" s="23">
        <v>14.212437223578947</v>
      </c>
      <c r="CG134" s="23">
        <v>14.212437223578947</v>
      </c>
      <c r="CH134" s="23">
        <v>1.8038722393324278</v>
      </c>
      <c r="CI134" s="23">
        <v>14.314823132578947</v>
      </c>
      <c r="CJ134" s="23">
        <v>14.314823132578947</v>
      </c>
      <c r="CK134" s="23">
        <v>14.314823132578947</v>
      </c>
      <c r="CL134" s="23">
        <v>1.4627216402162091</v>
      </c>
      <c r="CM134" s="23">
        <v>14.448400346578946</v>
      </c>
      <c r="CN134" s="23">
        <v>14.448400346578946</v>
      </c>
      <c r="CO134" s="23">
        <v>14.448400346578946</v>
      </c>
      <c r="CP134" s="23">
        <v>1.0077276913869184</v>
      </c>
      <c r="CQ134" s="23">
        <v>14.615671865578946</v>
      </c>
      <c r="CR134" s="23">
        <v>14.615671865578946</v>
      </c>
      <c r="CS134" s="23">
        <v>14.615671865578946</v>
      </c>
      <c r="CT134" s="23">
        <v>0.39694039991469054</v>
      </c>
      <c r="CU134" s="23">
        <v>14.808699060578947</v>
      </c>
      <c r="CV134" s="23">
        <v>14.808699060578947</v>
      </c>
      <c r="CW134" s="23">
        <v>14.808699060578947</v>
      </c>
      <c r="CX134" s="23">
        <v>-0.26647254469376769</v>
      </c>
      <c r="CY134" s="23">
        <v>14.874861346578946</v>
      </c>
      <c r="CZ134" s="23">
        <v>14.874861346578946</v>
      </c>
      <c r="DA134" s="23">
        <v>14.874861346578946</v>
      </c>
      <c r="DB134" s="23">
        <v>-0.65845724654465165</v>
      </c>
      <c r="DC134" s="23">
        <v>15.147607848578946</v>
      </c>
      <c r="DD134" s="23">
        <v>15.147607848578946</v>
      </c>
      <c r="DE134" s="23">
        <v>15.147607848578946</v>
      </c>
      <c r="DF134" s="23">
        <v>-2.2683097117421269</v>
      </c>
      <c r="DG134" s="23">
        <v>14.940653188578946</v>
      </c>
      <c r="DH134" s="23">
        <v>14.940653188578946</v>
      </c>
      <c r="DI134" s="23">
        <v>14.940653188578946</v>
      </c>
      <c r="DJ134" s="23">
        <v>-1.0477300114587571</v>
      </c>
      <c r="DK134" s="23">
        <v>15.463262037578946</v>
      </c>
      <c r="DL134" s="23">
        <v>15.463262037578946</v>
      </c>
      <c r="DM134" s="23">
        <v>15.463262037578946</v>
      </c>
      <c r="DN134" s="23">
        <v>-4.0962500014848189</v>
      </c>
      <c r="DO134" s="23">
        <v>15.726225442578947</v>
      </c>
      <c r="DP134" s="23">
        <v>15.726225442578947</v>
      </c>
      <c r="DQ134" s="23">
        <v>15.726225442578947</v>
      </c>
      <c r="DR134" s="23">
        <v>-5.2249765201136782</v>
      </c>
      <c r="DS134" s="23">
        <v>15.942531311578946</v>
      </c>
      <c r="DT134" s="23">
        <v>15.942531311578946</v>
      </c>
      <c r="DU134" s="23">
        <v>15.942531311578946</v>
      </c>
      <c r="DV134" s="23">
        <v>-6.0373587650510885</v>
      </c>
      <c r="DW134" s="25">
        <v>13.766779355578947</v>
      </c>
      <c r="DX134" s="25">
        <v>13.766779355578947</v>
      </c>
      <c r="DY134" s="25">
        <v>13.766779355578947</v>
      </c>
      <c r="DZ134" s="25">
        <v>3.5959012428222898</v>
      </c>
      <c r="EA134" s="25">
        <v>13.911665904578946</v>
      </c>
      <c r="EB134" s="25">
        <v>13.911665904578946</v>
      </c>
      <c r="EC134" s="25">
        <v>13.911665904578946</v>
      </c>
      <c r="ED134" s="25">
        <v>2.4551919917092455</v>
      </c>
      <c r="EE134" s="25">
        <v>14.073951679578947</v>
      </c>
      <c r="EF134" s="25">
        <v>14.073951679578947</v>
      </c>
      <c r="EG134" s="25">
        <v>14.073951679578947</v>
      </c>
      <c r="EH134" s="25">
        <v>1.7651438385025173</v>
      </c>
      <c r="EI134" s="25">
        <v>14.214140672578946</v>
      </c>
      <c r="EJ134" s="25">
        <v>14.214140672578946</v>
      </c>
      <c r="EK134" s="25">
        <v>14.214140672578946</v>
      </c>
      <c r="EL134" s="25">
        <v>1.3083616532880331</v>
      </c>
      <c r="EM134" s="25">
        <v>14.362525393578947</v>
      </c>
      <c r="EN134" s="25">
        <v>14.362525393578947</v>
      </c>
      <c r="EO134" s="25">
        <v>14.362525393578947</v>
      </c>
      <c r="EP134" s="25">
        <v>0.75989124420072152</v>
      </c>
      <c r="EQ134" s="25">
        <v>14.527098302578946</v>
      </c>
      <c r="ER134" s="25">
        <v>14.527098302578946</v>
      </c>
      <c r="ES134" s="25">
        <v>14.527098302578946</v>
      </c>
      <c r="ET134" s="25">
        <v>0.27833608620637307</v>
      </c>
      <c r="EU134" s="25">
        <v>14.711309676578946</v>
      </c>
      <c r="EV134" s="25">
        <v>14.711309676578946</v>
      </c>
      <c r="EW134" s="25">
        <v>14.711309676578946</v>
      </c>
      <c r="EX134" s="25">
        <v>-0.19249992708313712</v>
      </c>
      <c r="EY134" s="25">
        <v>14.909943697578946</v>
      </c>
      <c r="EZ134" s="25">
        <v>14.909943697578946</v>
      </c>
      <c r="FA134" s="25">
        <v>14.909943697578946</v>
      </c>
      <c r="FB134" s="25">
        <v>-0.66176582904208914</v>
      </c>
      <c r="FC134" s="25">
        <v>15.140715524578948</v>
      </c>
      <c r="FD134" s="25">
        <v>15.140715524578948</v>
      </c>
      <c r="FE134" s="25">
        <v>15.140715524578948</v>
      </c>
      <c r="FF134" s="25">
        <v>-1.2904669242666298</v>
      </c>
      <c r="FG134" s="25">
        <v>15.303252201578946</v>
      </c>
      <c r="FH134" s="25">
        <v>15.303252201578946</v>
      </c>
      <c r="FI134" s="25">
        <v>15.303252201578946</v>
      </c>
      <c r="FJ134" s="25">
        <v>-1.9054031038474193</v>
      </c>
      <c r="FK134" s="25">
        <v>15.892124639578945</v>
      </c>
      <c r="FL134" s="25">
        <v>15.892124639578945</v>
      </c>
      <c r="FM134" s="25">
        <v>15.892124639578945</v>
      </c>
      <c r="FN134" s="25">
        <v>-4.287551902630419</v>
      </c>
      <c r="FO134" s="25">
        <v>15.460107686578947</v>
      </c>
      <c r="FP134" s="25">
        <v>15.460107686578947</v>
      </c>
      <c r="FQ134" s="25">
        <v>15.460107686578947</v>
      </c>
      <c r="FR134" s="25">
        <v>-2.5209048983539226</v>
      </c>
      <c r="FS134" s="25">
        <v>16.426510993578948</v>
      </c>
      <c r="FT134" s="25">
        <v>16.426510993578948</v>
      </c>
      <c r="FU134" s="25">
        <v>16.426510993578948</v>
      </c>
      <c r="FV134" s="25">
        <v>-6.4394475585482489</v>
      </c>
      <c r="FW134" s="25">
        <v>16.755042949578947</v>
      </c>
      <c r="FX134" s="25">
        <v>16.755042949578947</v>
      </c>
      <c r="FY134" s="25">
        <v>16.755042949578947</v>
      </c>
      <c r="FZ134" s="25">
        <v>-7.5449955356043041</v>
      </c>
      <c r="GA134" s="25">
        <v>16.957273737578944</v>
      </c>
      <c r="GB134" s="25">
        <v>16.957273737578944</v>
      </c>
      <c r="GC134" s="25">
        <v>16.957273737578944</v>
      </c>
      <c r="GD134" s="25">
        <v>-7.897467417020458</v>
      </c>
      <c r="GE134" s="26">
        <v>13.775970430578946</v>
      </c>
      <c r="GF134" s="26">
        <v>13.775970430578946</v>
      </c>
      <c r="GG134" s="26">
        <v>13.775970430578946</v>
      </c>
      <c r="GH134" s="26">
        <v>3.5959012428222898</v>
      </c>
      <c r="GI134" s="26">
        <v>13.930318174578947</v>
      </c>
      <c r="GJ134" s="26">
        <v>13.930318174578947</v>
      </c>
      <c r="GK134" s="26">
        <v>13.930318174578947</v>
      </c>
      <c r="GL134" s="26">
        <v>3.4557195182804534E-2</v>
      </c>
      <c r="GM134" s="26">
        <v>14.095502357578948</v>
      </c>
      <c r="GN134" s="26">
        <v>14.095502357578948</v>
      </c>
      <c r="GO134" s="26">
        <v>14.095502357578948</v>
      </c>
      <c r="GP134" s="26">
        <v>-1.1902512770422113</v>
      </c>
      <c r="GQ134" s="26">
        <v>14.263291656578946</v>
      </c>
      <c r="GR134" s="26">
        <v>14.263291656578946</v>
      </c>
      <c r="GS134" s="26">
        <v>14.263291656578946</v>
      </c>
      <c r="GT134" s="26">
        <v>-1.7256899986497753</v>
      </c>
      <c r="GU134" s="26">
        <v>14.455493067578946</v>
      </c>
      <c r="GV134" s="26">
        <v>14.455493067578946</v>
      </c>
      <c r="GW134" s="26">
        <v>14.455493067578946</v>
      </c>
      <c r="GX134" s="26">
        <v>-2.4406888303316556</v>
      </c>
      <c r="GY134" s="26">
        <v>14.676065599578946</v>
      </c>
      <c r="GZ134" s="26">
        <v>14.676065599578946</v>
      </c>
      <c r="HA134" s="26">
        <v>14.676065599578946</v>
      </c>
      <c r="HB134" s="26">
        <v>-3.1242284331958778</v>
      </c>
      <c r="HC134" s="26">
        <v>14.922366578578947</v>
      </c>
      <c r="HD134" s="26">
        <v>14.922366578578947</v>
      </c>
      <c r="HE134" s="26">
        <v>14.922366578578947</v>
      </c>
      <c r="HF134" s="26">
        <v>-3.7973922671707321</v>
      </c>
      <c r="HG134" s="26">
        <v>15.183175177578946</v>
      </c>
      <c r="HH134" s="26">
        <v>15.183175177578946</v>
      </c>
      <c r="HI134" s="26">
        <v>15.183175177578946</v>
      </c>
      <c r="HJ134" s="26">
        <v>-4.392512813254438</v>
      </c>
      <c r="HK134" s="26">
        <v>15.502229806578946</v>
      </c>
      <c r="HL134" s="26">
        <v>15.502229806578946</v>
      </c>
      <c r="HM134" s="26">
        <v>15.502229806578946</v>
      </c>
      <c r="HN134" s="26">
        <v>-5.0221300739295316</v>
      </c>
      <c r="HO134" s="26">
        <v>15.734359784578945</v>
      </c>
      <c r="HP134" s="26">
        <v>15.734359784578945</v>
      </c>
      <c r="HQ134" s="26">
        <v>15.734359784578945</v>
      </c>
      <c r="HR134" s="26">
        <v>-5.5836828745418288</v>
      </c>
      <c r="HS134" s="26">
        <v>16.615870013578945</v>
      </c>
      <c r="HT134" s="26">
        <v>16.615870013578945</v>
      </c>
      <c r="HU134" s="26">
        <v>16.615870013578945</v>
      </c>
      <c r="HV134" s="26">
        <v>-8.1913356988514181</v>
      </c>
      <c r="HW134" s="26">
        <v>15.955517040578947</v>
      </c>
      <c r="HX134" s="26">
        <v>15.955517040578947</v>
      </c>
      <c r="HY134" s="26">
        <v>15.955517040578947</v>
      </c>
      <c r="HZ134" s="26">
        <v>-6.0744041448021981</v>
      </c>
      <c r="IA134" s="26">
        <v>17.510271487578947</v>
      </c>
      <c r="IB134" s="26">
        <v>17.510271487578947</v>
      </c>
      <c r="IC134" s="26">
        <v>17.510271487578947</v>
      </c>
      <c r="ID134" s="26">
        <v>-12.606737562684387</v>
      </c>
      <c r="IE134" s="26">
        <v>17.992049613578946</v>
      </c>
      <c r="IF134" s="26">
        <v>17.992049613578946</v>
      </c>
      <c r="IG134" s="26">
        <v>17.992049613578946</v>
      </c>
      <c r="IH134" s="26">
        <v>-15.309215427585507</v>
      </c>
      <c r="II134" s="26">
        <v>18.283349226578945</v>
      </c>
      <c r="IJ134" s="26">
        <v>18.283349226578945</v>
      </c>
      <c r="IK134" s="26">
        <v>17.721200006380421</v>
      </c>
      <c r="IL134" s="26">
        <v>-17.807088402744615</v>
      </c>
      <c r="IM134" s="27">
        <v>13.775970430578946</v>
      </c>
      <c r="IN134" s="27">
        <v>13.775970430578946</v>
      </c>
      <c r="IO134" s="27">
        <v>13.775970430578946</v>
      </c>
      <c r="IP134" s="27">
        <v>3.5959012428222898</v>
      </c>
      <c r="IQ134" s="27">
        <v>13.913636654578946</v>
      </c>
      <c r="IR134" s="27">
        <v>13.913636654578946</v>
      </c>
      <c r="IS134" s="27">
        <v>13.913636654578946</v>
      </c>
      <c r="IT134" s="27">
        <v>-0.37156201037394254</v>
      </c>
      <c r="IU134" s="27">
        <v>14.066366246578946</v>
      </c>
      <c r="IV134" s="27">
        <v>14.066366246578946</v>
      </c>
      <c r="IW134" s="27">
        <v>14.066366246578946</v>
      </c>
      <c r="IX134" s="27">
        <v>-1.6839483533561914</v>
      </c>
      <c r="IY134" s="27">
        <v>14.221836391578947</v>
      </c>
      <c r="IZ134" s="27">
        <v>14.221836391578947</v>
      </c>
      <c r="JA134" s="27">
        <v>14.221836391578947</v>
      </c>
      <c r="JB134" s="27">
        <v>-2.2139664764594507</v>
      </c>
      <c r="JC134" s="27">
        <v>14.406786805578946</v>
      </c>
      <c r="JD134" s="27">
        <v>14.406786805578946</v>
      </c>
      <c r="JE134" s="27">
        <v>14.406786805578946</v>
      </c>
      <c r="JF134" s="27">
        <v>-2.906739332610055</v>
      </c>
      <c r="JG134" s="27">
        <v>14.617608027578946</v>
      </c>
      <c r="JH134" s="27">
        <v>14.617608027578946</v>
      </c>
      <c r="JI134" s="27">
        <v>14.617608027578946</v>
      </c>
      <c r="JJ134" s="27">
        <v>-3.5186356859919066</v>
      </c>
      <c r="JK134" s="27">
        <v>14.856295224578947</v>
      </c>
      <c r="JL134" s="27">
        <v>14.856295224578947</v>
      </c>
      <c r="JM134" s="27">
        <v>14.856295224578947</v>
      </c>
      <c r="JN134" s="27">
        <v>-4.1020772414872972</v>
      </c>
      <c r="JO134" s="27">
        <v>15.110006372578948</v>
      </c>
      <c r="JP134" s="27">
        <v>15.110006372578948</v>
      </c>
      <c r="JQ134" s="27">
        <v>15.110006372578948</v>
      </c>
      <c r="JR134" s="27">
        <v>-4.5894309631938448</v>
      </c>
      <c r="JS134" s="27">
        <v>15.448654010578947</v>
      </c>
      <c r="JT134" s="27">
        <v>15.448654010578947</v>
      </c>
      <c r="JU134" s="27">
        <v>15.448654010578947</v>
      </c>
      <c r="JV134" s="27">
        <v>-5.6128367146557245</v>
      </c>
      <c r="JW134" s="27">
        <v>15.723052893578947</v>
      </c>
      <c r="JX134" s="27">
        <v>15.723052893578947</v>
      </c>
      <c r="JY134" s="27">
        <v>15.723052893578947</v>
      </c>
      <c r="JZ134" s="27">
        <v>-6.6944914186065319</v>
      </c>
      <c r="KA134" s="27">
        <v>16.721269283578948</v>
      </c>
      <c r="KB134" s="27">
        <v>16.721269283578948</v>
      </c>
      <c r="KC134" s="27">
        <v>16.721269283578948</v>
      </c>
      <c r="KD134" s="27">
        <v>-10.915149775944887</v>
      </c>
      <c r="KE134" s="27">
        <v>15.987883696578947</v>
      </c>
      <c r="KF134" s="27">
        <v>15.987883696578947</v>
      </c>
      <c r="KG134" s="27">
        <v>15.987883696578947</v>
      </c>
      <c r="KH134" s="27">
        <v>-7.7759483778602991</v>
      </c>
      <c r="KI134" s="27">
        <v>17.575878377578945</v>
      </c>
      <c r="KJ134" s="27">
        <v>17.575878377578945</v>
      </c>
      <c r="KK134" s="27">
        <v>17.575878377578945</v>
      </c>
      <c r="KL134" s="27">
        <v>-14.746123926987099</v>
      </c>
      <c r="KM134" s="27">
        <v>17.958970845578946</v>
      </c>
      <c r="KN134" s="27">
        <v>17.958970845578946</v>
      </c>
      <c r="KO134" s="27">
        <v>17.958970845578946</v>
      </c>
      <c r="KP134" s="27">
        <v>-16.718234640140793</v>
      </c>
      <c r="KQ134" s="27">
        <v>18.083073334578948</v>
      </c>
      <c r="KR134" s="27">
        <v>18.083073334578948</v>
      </c>
      <c r="KS134" s="27">
        <v>17.880579176640779</v>
      </c>
      <c r="KT134" s="27">
        <v>-16.882761783234052</v>
      </c>
    </row>
    <row r="135" spans="1:306" ht="15" thickBot="1" x14ac:dyDescent="0.35">
      <c r="A135" s="2"/>
      <c r="B135" s="72" t="s">
        <v>597</v>
      </c>
      <c r="C135" s="72" t="s">
        <v>435</v>
      </c>
      <c r="D135" s="72" t="s">
        <v>839</v>
      </c>
      <c r="E135" s="85">
        <v>384242</v>
      </c>
      <c r="F135" s="82">
        <v>388388</v>
      </c>
      <c r="G135" s="20">
        <v>22.597052482999999</v>
      </c>
      <c r="H135" s="20">
        <v>22.597052482999999</v>
      </c>
      <c r="I135" s="20">
        <v>18.585047252191512</v>
      </c>
      <c r="J135" s="20">
        <v>12.869035238412691</v>
      </c>
      <c r="K135" s="20">
        <v>22.724142910000001</v>
      </c>
      <c r="L135" s="20">
        <v>22.724142910000001</v>
      </c>
      <c r="M135" s="20">
        <v>18.506283412998624</v>
      </c>
      <c r="N135" s="20">
        <v>12.500191312315312</v>
      </c>
      <c r="O135" s="20">
        <v>22.770291394000001</v>
      </c>
      <c r="P135" s="20">
        <v>22.770291394000001</v>
      </c>
      <c r="Q135" s="20">
        <v>18.485458590018983</v>
      </c>
      <c r="R135" s="20">
        <v>12.402162793327815</v>
      </c>
      <c r="S135" s="20">
        <v>22.826746890999999</v>
      </c>
      <c r="T135" s="20">
        <v>22.826746890999999</v>
      </c>
      <c r="U135" s="20">
        <v>18.41249180038578</v>
      </c>
      <c r="V135" s="20">
        <v>12.212555095824655</v>
      </c>
      <c r="W135" s="20">
        <v>22.880854972999998</v>
      </c>
      <c r="X135" s="20">
        <v>22.880854972999998</v>
      </c>
      <c r="Y135" s="20">
        <v>18.336622853736166</v>
      </c>
      <c r="Z135" s="20">
        <v>12.029482552364442</v>
      </c>
      <c r="AA135" s="20">
        <v>22.938933153000001</v>
      </c>
      <c r="AB135" s="20">
        <v>22.938933153000001</v>
      </c>
      <c r="AC135" s="20">
        <v>18.214446523103859</v>
      </c>
      <c r="AD135" s="20">
        <v>11.79381074975397</v>
      </c>
      <c r="AE135" s="20">
        <v>23.003611369000001</v>
      </c>
      <c r="AF135" s="20">
        <v>23.003611369000001</v>
      </c>
      <c r="AG135" s="20">
        <v>18.240127646372532</v>
      </c>
      <c r="AH135" s="20">
        <v>11.64783107639229</v>
      </c>
      <c r="AI135" s="20">
        <v>23.073570662000002</v>
      </c>
      <c r="AJ135" s="20">
        <v>23.073570662000002</v>
      </c>
      <c r="AK135" s="20">
        <v>18.237363514345642</v>
      </c>
      <c r="AL135" s="20">
        <v>11.512514702447991</v>
      </c>
      <c r="AM135" s="20">
        <v>23.168040501</v>
      </c>
      <c r="AN135" s="20">
        <v>23.168040501</v>
      </c>
      <c r="AO135" s="20">
        <v>18.212219962088767</v>
      </c>
      <c r="AP135" s="20">
        <v>11.352655975497669</v>
      </c>
      <c r="AQ135" s="20">
        <v>23.244576794</v>
      </c>
      <c r="AR135" s="20">
        <v>23.244576794</v>
      </c>
      <c r="AS135" s="20">
        <v>18.18662480175216</v>
      </c>
      <c r="AT135" s="20">
        <v>11.191075079726623</v>
      </c>
      <c r="AU135" s="20">
        <v>23.518088134999999</v>
      </c>
      <c r="AV135" s="20">
        <v>23.518088134999999</v>
      </c>
      <c r="AW135" s="20">
        <v>17.996462688564453</v>
      </c>
      <c r="AX135" s="20">
        <v>10.226068577026584</v>
      </c>
      <c r="AY135" s="20">
        <v>23.316827562</v>
      </c>
      <c r="AZ135" s="20">
        <v>23.316827562</v>
      </c>
      <c r="BA135" s="20">
        <v>18.159562217842801</v>
      </c>
      <c r="BB135" s="20">
        <v>11.072771867014033</v>
      </c>
      <c r="BC135" s="20">
        <v>23.799767609</v>
      </c>
      <c r="BD135" s="20">
        <v>23.799767609</v>
      </c>
      <c r="BE135" s="20">
        <v>17.594698580484177</v>
      </c>
      <c r="BF135" s="20">
        <v>7.6978285465411993</v>
      </c>
      <c r="BG135" s="20">
        <v>23.977125084000001</v>
      </c>
      <c r="BH135" s="20">
        <v>23.643980211924781</v>
      </c>
      <c r="BI135" s="20">
        <v>17.247954381163439</v>
      </c>
      <c r="BJ135" s="20">
        <v>5.6703501920190718</v>
      </c>
      <c r="BK135" s="20">
        <v>24.060588729999999</v>
      </c>
      <c r="BL135" s="20">
        <v>23.273743928208905</v>
      </c>
      <c r="BM135" s="20">
        <v>16.977872166809263</v>
      </c>
      <c r="BN135" s="20">
        <v>4.1716509024985839</v>
      </c>
      <c r="BO135" s="23">
        <v>22.592481419999999</v>
      </c>
      <c r="BP135" s="23">
        <v>22.592481419999999</v>
      </c>
      <c r="BQ135" s="23">
        <v>18.585047252191512</v>
      </c>
      <c r="BR135" s="23">
        <v>12.869035238412691</v>
      </c>
      <c r="BS135" s="23">
        <v>22.723048784</v>
      </c>
      <c r="BT135" s="23">
        <v>22.723048784</v>
      </c>
      <c r="BU135" s="23">
        <v>18.533500334304318</v>
      </c>
      <c r="BV135" s="23">
        <v>12.516563323199211</v>
      </c>
      <c r="BW135" s="23">
        <v>22.723816850999999</v>
      </c>
      <c r="BX135" s="23">
        <v>22.723816850999999</v>
      </c>
      <c r="BY135" s="23">
        <v>18.533215818950513</v>
      </c>
      <c r="BZ135" s="23">
        <v>12.570597426213094</v>
      </c>
      <c r="CA135" s="23">
        <v>22.740819817000002</v>
      </c>
      <c r="CB135" s="23">
        <v>22.740819817000002</v>
      </c>
      <c r="CC135" s="23">
        <v>18.509650683433875</v>
      </c>
      <c r="CD135" s="23">
        <v>12.509859989319683</v>
      </c>
      <c r="CE135" s="23">
        <v>22.755579204</v>
      </c>
      <c r="CF135" s="23">
        <v>22.755579204</v>
      </c>
      <c r="CG135" s="23">
        <v>18.498272490689043</v>
      </c>
      <c r="CH135" s="23">
        <v>12.449017168821339</v>
      </c>
      <c r="CI135" s="23">
        <v>22.769098570000001</v>
      </c>
      <c r="CJ135" s="23">
        <v>22.769098570000001</v>
      </c>
      <c r="CK135" s="23">
        <v>18.479271707869579</v>
      </c>
      <c r="CL135" s="23">
        <v>12.369635962994536</v>
      </c>
      <c r="CM135" s="23">
        <v>22.794808382999999</v>
      </c>
      <c r="CN135" s="23">
        <v>22.794808382999999</v>
      </c>
      <c r="CO135" s="23">
        <v>18.457578320169866</v>
      </c>
      <c r="CP135" s="23">
        <v>12.295095660117696</v>
      </c>
      <c r="CQ135" s="23">
        <v>22.83086102</v>
      </c>
      <c r="CR135" s="23">
        <v>22.83086102</v>
      </c>
      <c r="CS135" s="23">
        <v>18.438025456493655</v>
      </c>
      <c r="CT135" s="23">
        <v>12.201825393550131</v>
      </c>
      <c r="CU135" s="23">
        <v>22.872150533999999</v>
      </c>
      <c r="CV135" s="23">
        <v>22.872150533999999</v>
      </c>
      <c r="CW135" s="23">
        <v>18.405124585261397</v>
      </c>
      <c r="CX135" s="23">
        <v>12.034666567809353</v>
      </c>
      <c r="CY135" s="23">
        <v>22.895667064000001</v>
      </c>
      <c r="CZ135" s="23">
        <v>22.895667064000001</v>
      </c>
      <c r="DA135" s="23">
        <v>18.388784929027707</v>
      </c>
      <c r="DB135" s="23">
        <v>11.934999299353322</v>
      </c>
      <c r="DC135" s="23">
        <v>22.993794126000001</v>
      </c>
      <c r="DD135" s="23">
        <v>22.993794126000001</v>
      </c>
      <c r="DE135" s="23">
        <v>18.318024144481598</v>
      </c>
      <c r="DF135" s="23">
        <v>11.639787779876087</v>
      </c>
      <c r="DG135" s="23">
        <v>22.917284252000002</v>
      </c>
      <c r="DH135" s="23">
        <v>22.917284252000002</v>
      </c>
      <c r="DI135" s="23">
        <v>18.37394896670645</v>
      </c>
      <c r="DJ135" s="23">
        <v>11.859958243629489</v>
      </c>
      <c r="DK135" s="23">
        <v>23.132368757000002</v>
      </c>
      <c r="DL135" s="23">
        <v>23.132368757000002</v>
      </c>
      <c r="DM135" s="23">
        <v>18.214699064313258</v>
      </c>
      <c r="DN135" s="23">
        <v>11.35089206814413</v>
      </c>
      <c r="DO135" s="23">
        <v>23.247118861000001</v>
      </c>
      <c r="DP135" s="23">
        <v>23.247118861000001</v>
      </c>
      <c r="DQ135" s="23">
        <v>18.091302939313699</v>
      </c>
      <c r="DR135" s="23">
        <v>11.220809535633652</v>
      </c>
      <c r="DS135" s="23">
        <v>23.335199611</v>
      </c>
      <c r="DT135" s="23">
        <v>23.335199611</v>
      </c>
      <c r="DU135" s="23">
        <v>18.146455332620569</v>
      </c>
      <c r="DV135" s="23">
        <v>11.192213552034005</v>
      </c>
      <c r="DW135" s="25">
        <v>22.597052482999999</v>
      </c>
      <c r="DX135" s="25">
        <v>22.597052482999999</v>
      </c>
      <c r="DY135" s="25">
        <v>18.585047252191512</v>
      </c>
      <c r="DZ135" s="25">
        <v>12.869035238412691</v>
      </c>
      <c r="EA135" s="25">
        <v>22.724226042000002</v>
      </c>
      <c r="EB135" s="25">
        <v>22.724226042000002</v>
      </c>
      <c r="EC135" s="25">
        <v>18.526924138986441</v>
      </c>
      <c r="ED135" s="25">
        <v>12.554468375656615</v>
      </c>
      <c r="EE135" s="25">
        <v>22.770415818</v>
      </c>
      <c r="EF135" s="25">
        <v>22.770415818</v>
      </c>
      <c r="EG135" s="25">
        <v>18.501699439146538</v>
      </c>
      <c r="EH135" s="25">
        <v>12.479907144968404</v>
      </c>
      <c r="EI135" s="25">
        <v>22.826907498000001</v>
      </c>
      <c r="EJ135" s="25">
        <v>22.826907498000001</v>
      </c>
      <c r="EK135" s="25">
        <v>18.424678989131383</v>
      </c>
      <c r="EL135" s="25">
        <v>12.317732696936716</v>
      </c>
      <c r="EM135" s="25">
        <v>22.881404451999998</v>
      </c>
      <c r="EN135" s="25">
        <v>22.881404451999998</v>
      </c>
      <c r="EO135" s="25">
        <v>18.349989226799437</v>
      </c>
      <c r="EP135" s="25">
        <v>12.176869895372128</v>
      </c>
      <c r="EQ135" s="25">
        <v>22.93968838</v>
      </c>
      <c r="ER135" s="25">
        <v>22.93968838</v>
      </c>
      <c r="ES135" s="25">
        <v>18.236813454396881</v>
      </c>
      <c r="ET135" s="25">
        <v>12.011204832179757</v>
      </c>
      <c r="EU135" s="25">
        <v>23.004463398999999</v>
      </c>
      <c r="EV135" s="25">
        <v>23.004463398999999</v>
      </c>
      <c r="EW135" s="25">
        <v>18.281004503617222</v>
      </c>
      <c r="EX135" s="25">
        <v>11.945232637644335</v>
      </c>
      <c r="EY135" s="25">
        <v>23.074070063000001</v>
      </c>
      <c r="EZ135" s="25">
        <v>23.074070063000001</v>
      </c>
      <c r="FA135" s="25">
        <v>18.28745173058504</v>
      </c>
      <c r="FB135" s="25">
        <v>11.870864767436149</v>
      </c>
      <c r="FC135" s="25">
        <v>23.168590602999998</v>
      </c>
      <c r="FD135" s="25">
        <v>23.168590602999998</v>
      </c>
      <c r="FE135" s="25">
        <v>18.261961877185332</v>
      </c>
      <c r="FF135" s="25">
        <v>11.752139968302657</v>
      </c>
      <c r="FG135" s="25">
        <v>23.244798498000002</v>
      </c>
      <c r="FH135" s="25">
        <v>23.244798498000002</v>
      </c>
      <c r="FI135" s="25">
        <v>18.243528256418195</v>
      </c>
      <c r="FJ135" s="25">
        <v>11.603451751494397</v>
      </c>
      <c r="FK135" s="25">
        <v>23.513882121999998</v>
      </c>
      <c r="FL135" s="25">
        <v>23.513882121999998</v>
      </c>
      <c r="FM135" s="25">
        <v>18.121022468801741</v>
      </c>
      <c r="FN135" s="25">
        <v>11.143324136339523</v>
      </c>
      <c r="FO135" s="25">
        <v>23.316370114000001</v>
      </c>
      <c r="FP135" s="25">
        <v>23.316370114000001</v>
      </c>
      <c r="FQ135" s="25">
        <v>18.217895534890374</v>
      </c>
      <c r="FR135" s="25">
        <v>11.48991389649877</v>
      </c>
      <c r="FS135" s="25">
        <v>23.777800658</v>
      </c>
      <c r="FT135" s="25">
        <v>23.777800658</v>
      </c>
      <c r="FU135" s="25">
        <v>17.997897989545745</v>
      </c>
      <c r="FV135" s="25">
        <v>10.727742647126149</v>
      </c>
      <c r="FW135" s="25">
        <v>23.946245519000001</v>
      </c>
      <c r="FX135" s="25">
        <v>23.946245519000001</v>
      </c>
      <c r="FY135" s="25">
        <v>17.877345136595785</v>
      </c>
      <c r="FZ135" s="25">
        <v>10.518729365037164</v>
      </c>
      <c r="GA135" s="25">
        <v>24.012173637</v>
      </c>
      <c r="GB135" s="25">
        <v>24.012173637</v>
      </c>
      <c r="GC135" s="25">
        <v>17.785410706901846</v>
      </c>
      <c r="GD135" s="25">
        <v>10.501501835624197</v>
      </c>
      <c r="GE135" s="26">
        <v>22.598000867</v>
      </c>
      <c r="GF135" s="26">
        <v>22.598000867</v>
      </c>
      <c r="GG135" s="26">
        <v>18.585047252191512</v>
      </c>
      <c r="GH135" s="26">
        <v>12.869035238412691</v>
      </c>
      <c r="GI135" s="26">
        <v>22.733614056</v>
      </c>
      <c r="GJ135" s="26">
        <v>22.733614056</v>
      </c>
      <c r="GK135" s="26">
        <v>18.509559690381352</v>
      </c>
      <c r="GL135" s="26">
        <v>12.505159745256702</v>
      </c>
      <c r="GM135" s="26">
        <v>22.794496012</v>
      </c>
      <c r="GN135" s="26">
        <v>22.794496012</v>
      </c>
      <c r="GO135" s="26">
        <v>18.477586322634469</v>
      </c>
      <c r="GP135" s="26">
        <v>12.429804898819501</v>
      </c>
      <c r="GQ135" s="26">
        <v>22.87594795</v>
      </c>
      <c r="GR135" s="26">
        <v>22.87594795</v>
      </c>
      <c r="GS135" s="26">
        <v>18.385787597150951</v>
      </c>
      <c r="GT135" s="26">
        <v>12.261135116116218</v>
      </c>
      <c r="GU135" s="26">
        <v>22.969973139</v>
      </c>
      <c r="GV135" s="26">
        <v>22.969973139</v>
      </c>
      <c r="GW135" s="26">
        <v>18.265763972056888</v>
      </c>
      <c r="GX135" s="26">
        <v>12.103302146021278</v>
      </c>
      <c r="GY135" s="26">
        <v>23.085997237000001</v>
      </c>
      <c r="GZ135" s="26">
        <v>23.085997237000001</v>
      </c>
      <c r="HA135" s="26">
        <v>18.255689358567725</v>
      </c>
      <c r="HB135" s="26">
        <v>11.9072505014732</v>
      </c>
      <c r="HC135" s="26">
        <v>23.217670281</v>
      </c>
      <c r="HD135" s="26">
        <v>23.217670281</v>
      </c>
      <c r="HE135" s="26">
        <v>18.254269154070332</v>
      </c>
      <c r="HF135" s="26">
        <v>11.811287812499103</v>
      </c>
      <c r="HG135" s="26">
        <v>23.346272210999999</v>
      </c>
      <c r="HH135" s="26">
        <v>23.346272210999999</v>
      </c>
      <c r="HI135" s="26">
        <v>18.224697905439243</v>
      </c>
      <c r="HJ135" s="26">
        <v>11.745202744840714</v>
      </c>
      <c r="HK135" s="26">
        <v>23.500003784</v>
      </c>
      <c r="HL135" s="26">
        <v>23.500003784</v>
      </c>
      <c r="HM135" s="26">
        <v>18.19173293710978</v>
      </c>
      <c r="HN135" s="26">
        <v>11.638770429473599</v>
      </c>
      <c r="HO135" s="26">
        <v>23.615086568999999</v>
      </c>
      <c r="HP135" s="26">
        <v>23.615086568999999</v>
      </c>
      <c r="HQ135" s="26">
        <v>18.133333837598151</v>
      </c>
      <c r="HR135" s="26">
        <v>11.514608176655713</v>
      </c>
      <c r="HS135" s="26">
        <v>24.277466864000001</v>
      </c>
      <c r="HT135" s="26">
        <v>24.277466864000001</v>
      </c>
      <c r="HU135" s="26">
        <v>17.929602899344577</v>
      </c>
      <c r="HV135" s="26">
        <v>10.667271576433247</v>
      </c>
      <c r="HW135" s="26">
        <v>23.710599940999998</v>
      </c>
      <c r="HX135" s="26">
        <v>23.710599940999998</v>
      </c>
      <c r="HY135" s="26">
        <v>18.110586350729459</v>
      </c>
      <c r="HZ135" s="26">
        <v>11.434971757999186</v>
      </c>
      <c r="IA135" s="26">
        <v>25.304126764999999</v>
      </c>
      <c r="IB135" s="26">
        <v>23.945382763803941</v>
      </c>
      <c r="IC135" s="26">
        <v>17.46782334648071</v>
      </c>
      <c r="ID135" s="26">
        <v>8.2798452814503882</v>
      </c>
      <c r="IE135" s="26">
        <v>25.495663468</v>
      </c>
      <c r="IF135" s="26">
        <v>23.459905206576362</v>
      </c>
      <c r="IG135" s="26">
        <v>17.113674227546973</v>
      </c>
      <c r="IH135" s="26">
        <v>6.378843174413408</v>
      </c>
      <c r="II135" s="26">
        <v>25.587216892000001</v>
      </c>
      <c r="IJ135" s="26">
        <v>23.10402885457151</v>
      </c>
      <c r="IK135" s="26">
        <v>16.854067383449767</v>
      </c>
      <c r="IL135" s="26">
        <v>5.0128042855731252</v>
      </c>
      <c r="IM135" s="27">
        <v>22.598000867</v>
      </c>
      <c r="IN135" s="27">
        <v>22.598000867</v>
      </c>
      <c r="IO135" s="27">
        <v>18.585047252191512</v>
      </c>
      <c r="IP135" s="27">
        <v>12.869035238412691</v>
      </c>
      <c r="IQ135" s="27">
        <v>22.724319926</v>
      </c>
      <c r="IR135" s="27">
        <v>22.724319926</v>
      </c>
      <c r="IS135" s="27">
        <v>18.511016178724592</v>
      </c>
      <c r="IT135" s="27">
        <v>12.523914469384884</v>
      </c>
      <c r="IU135" s="27">
        <v>22.776826374999999</v>
      </c>
      <c r="IV135" s="27">
        <v>22.776826374999999</v>
      </c>
      <c r="IW135" s="27">
        <v>18.484079828015297</v>
      </c>
      <c r="IX135" s="27">
        <v>12.476896271012681</v>
      </c>
      <c r="IY135" s="27">
        <v>22.857561091000001</v>
      </c>
      <c r="IZ135" s="27">
        <v>22.857561091000001</v>
      </c>
      <c r="JA135" s="27">
        <v>18.359008081012597</v>
      </c>
      <c r="JB135" s="27">
        <v>12.325268701780246</v>
      </c>
      <c r="JC135" s="27">
        <v>22.950421524999999</v>
      </c>
      <c r="JD135" s="27">
        <v>22.950421524999999</v>
      </c>
      <c r="JE135" s="27">
        <v>18.306066473840207</v>
      </c>
      <c r="JF135" s="27">
        <v>12.18665380865005</v>
      </c>
      <c r="JG135" s="27">
        <v>23.059189246999999</v>
      </c>
      <c r="JH135" s="27">
        <v>23.059189246999999</v>
      </c>
      <c r="JI135" s="27">
        <v>18.319573999731922</v>
      </c>
      <c r="JJ135" s="27">
        <v>12.01909338519107</v>
      </c>
      <c r="JK135" s="27">
        <v>23.185148571999999</v>
      </c>
      <c r="JL135" s="27">
        <v>23.185148571999999</v>
      </c>
      <c r="JM135" s="27">
        <v>18.303914907552151</v>
      </c>
      <c r="JN135" s="27">
        <v>11.955801552771113</v>
      </c>
      <c r="JO135" s="27">
        <v>23.347705605999998</v>
      </c>
      <c r="JP135" s="27">
        <v>23.347705605999998</v>
      </c>
      <c r="JQ135" s="27">
        <v>18.23511079619302</v>
      </c>
      <c r="JR135" s="27">
        <v>11.841184146363275</v>
      </c>
      <c r="JS135" s="27">
        <v>23.746048243000001</v>
      </c>
      <c r="JT135" s="27">
        <v>23.746048243000001</v>
      </c>
      <c r="JU135" s="27">
        <v>18.180463191890709</v>
      </c>
      <c r="JV135" s="27">
        <v>11.323872576675157</v>
      </c>
      <c r="JW135" s="27">
        <v>24.118566135000002</v>
      </c>
      <c r="JX135" s="27">
        <v>24.118566135000002</v>
      </c>
      <c r="JY135" s="27">
        <v>18.079618057075827</v>
      </c>
      <c r="JZ135" s="27">
        <v>10.76090714829321</v>
      </c>
      <c r="KA135" s="27">
        <v>25.049964844000002</v>
      </c>
      <c r="KB135" s="27">
        <v>24.24570043708874</v>
      </c>
      <c r="KC135" s="27">
        <v>17.686900907967626</v>
      </c>
      <c r="KD135" s="27">
        <v>8.6770487571086328</v>
      </c>
      <c r="KE135" s="27">
        <v>24.482250825000001</v>
      </c>
      <c r="KF135" s="27">
        <v>24.482250825000001</v>
      </c>
      <c r="KG135" s="27">
        <v>17.98325161877165</v>
      </c>
      <c r="KH135" s="27">
        <v>10.227991381750147</v>
      </c>
      <c r="KI135" s="27">
        <v>25.399824485</v>
      </c>
      <c r="KJ135" s="27">
        <v>23.638621287920163</v>
      </c>
      <c r="KK135" s="27">
        <v>17.244045120711714</v>
      </c>
      <c r="KL135" s="27">
        <v>6.4525641801089861</v>
      </c>
      <c r="KM135" s="27">
        <v>25.538063407999999</v>
      </c>
      <c r="KN135" s="27">
        <v>23.290160621489413</v>
      </c>
      <c r="KO135" s="27">
        <v>16.989847915995899</v>
      </c>
      <c r="KP135" s="27">
        <v>5.1541786516569168</v>
      </c>
      <c r="KQ135" s="27">
        <v>25.474636253</v>
      </c>
      <c r="KR135" s="27">
        <v>23.238528212793142</v>
      </c>
      <c r="KS135" s="27">
        <v>16.952182792704441</v>
      </c>
      <c r="KT135" s="27">
        <v>5.4622590300345983</v>
      </c>
    </row>
    <row r="136" spans="1:306" ht="15" thickBot="1" x14ac:dyDescent="0.35">
      <c r="A136" s="2"/>
      <c r="B136" s="72" t="s">
        <v>598</v>
      </c>
      <c r="C136" s="72" t="s">
        <v>599</v>
      </c>
      <c r="D136" s="72" t="s">
        <v>844</v>
      </c>
      <c r="E136" s="85">
        <v>357620</v>
      </c>
      <c r="F136" s="82">
        <v>406662</v>
      </c>
      <c r="G136" s="20">
        <v>31.097388228</v>
      </c>
      <c r="H136" s="20">
        <v>14.118627842042285</v>
      </c>
      <c r="I136" s="20">
        <v>10.299342444101349</v>
      </c>
      <c r="J136" s="20">
        <v>13.414140492019863</v>
      </c>
      <c r="K136" s="20">
        <v>31.340662307999999</v>
      </c>
      <c r="L136" s="20">
        <v>13.626992605552877</v>
      </c>
      <c r="M136" s="20">
        <v>9.9407013838764264</v>
      </c>
      <c r="N136" s="20">
        <v>10.96545987605683</v>
      </c>
      <c r="O136" s="20">
        <v>31.475802010999999</v>
      </c>
      <c r="P136" s="20">
        <v>13.303558161068709</v>
      </c>
      <c r="Q136" s="20">
        <v>9.7047604596429373</v>
      </c>
      <c r="R136" s="20">
        <v>10.32809137226857</v>
      </c>
      <c r="S136" s="20">
        <v>31.648575559000001</v>
      </c>
      <c r="T136" s="20">
        <v>12.991703315205243</v>
      </c>
      <c r="U136" s="20">
        <v>9.4772666913862267</v>
      </c>
      <c r="V136" s="20">
        <v>9.8067362095826667</v>
      </c>
      <c r="W136" s="20">
        <v>31.836710715999999</v>
      </c>
      <c r="X136" s="20">
        <v>12.711269232603437</v>
      </c>
      <c r="Y136" s="20">
        <v>9.2726939324731621</v>
      </c>
      <c r="Z136" s="20">
        <v>9.2895177937464588</v>
      </c>
      <c r="AA136" s="20">
        <v>32.027640308000002</v>
      </c>
      <c r="AB136" s="20">
        <v>12.520241046616841</v>
      </c>
      <c r="AC136" s="20">
        <v>9.1333415303868399</v>
      </c>
      <c r="AD136" s="20">
        <v>8.7551716233942507</v>
      </c>
      <c r="AE136" s="20">
        <v>32.228173384000002</v>
      </c>
      <c r="AF136" s="20">
        <v>12.341623643175096</v>
      </c>
      <c r="AG136" s="20">
        <v>9.0030426213778014</v>
      </c>
      <c r="AH136" s="20">
        <v>8.2009566852350346</v>
      </c>
      <c r="AI136" s="20">
        <v>32.449678188</v>
      </c>
      <c r="AJ136" s="20">
        <v>12.173144672679102</v>
      </c>
      <c r="AK136" s="20">
        <v>8.8801395580503044</v>
      </c>
      <c r="AL136" s="20">
        <v>7.7120098985537986</v>
      </c>
      <c r="AM136" s="20">
        <v>32.695721419000002</v>
      </c>
      <c r="AN136" s="20">
        <v>12.005212004520359</v>
      </c>
      <c r="AO136" s="20">
        <v>8.7576350146719353</v>
      </c>
      <c r="AP136" s="20">
        <v>7.2171514703245947</v>
      </c>
      <c r="AQ136" s="20">
        <v>32.861255184000001</v>
      </c>
      <c r="AR136" s="20">
        <v>11.840744837077619</v>
      </c>
      <c r="AS136" s="20">
        <v>8.637658505817436</v>
      </c>
      <c r="AT136" s="20">
        <v>6.7216491960583937</v>
      </c>
      <c r="AU136" s="20">
        <v>33.411010806</v>
      </c>
      <c r="AV136" s="20">
        <v>11.008183426668046</v>
      </c>
      <c r="AW136" s="20">
        <v>8.0303165482641568</v>
      </c>
      <c r="AX136" s="20">
        <v>3.6986804727328035</v>
      </c>
      <c r="AY136" s="20">
        <v>33.014999832999997</v>
      </c>
      <c r="AZ136" s="20">
        <v>11.685581567108411</v>
      </c>
      <c r="BA136" s="20">
        <v>8.5244690606363225</v>
      </c>
      <c r="BB136" s="20">
        <v>6.2967560773681015</v>
      </c>
      <c r="BC136" s="20">
        <v>33.877168363999999</v>
      </c>
      <c r="BD136" s="20">
        <v>9.5430139643758345</v>
      </c>
      <c r="BE136" s="20">
        <v>6.9614958243513385</v>
      </c>
      <c r="BF136" s="20">
        <v>-3.4298679118142061</v>
      </c>
      <c r="BG136" s="20">
        <v>34.118937199999998</v>
      </c>
      <c r="BH136" s="20">
        <v>8.4907351164042328</v>
      </c>
      <c r="BI136" s="20">
        <v>6.1938730551137091</v>
      </c>
      <c r="BJ136" s="20">
        <v>-9.1054009226101371</v>
      </c>
      <c r="BK136" s="20">
        <v>34.237866410000002</v>
      </c>
      <c r="BL136" s="20">
        <v>7.5185448613820132</v>
      </c>
      <c r="BM136" s="20">
        <v>5.4846737993988084</v>
      </c>
      <c r="BN136" s="20">
        <v>-13.09721578713048</v>
      </c>
      <c r="BO136" s="23">
        <v>31.082769851999998</v>
      </c>
      <c r="BP136" s="23">
        <v>14.118627842042285</v>
      </c>
      <c r="BQ136" s="23">
        <v>10.299342444101349</v>
      </c>
      <c r="BR136" s="23">
        <v>13.414140492019863</v>
      </c>
      <c r="BS136" s="23">
        <v>31.346980233</v>
      </c>
      <c r="BT136" s="23">
        <v>13.887045089594151</v>
      </c>
      <c r="BU136" s="23">
        <v>10.130406050402494</v>
      </c>
      <c r="BV136" s="23">
        <v>12.25952035401896</v>
      </c>
      <c r="BW136" s="23">
        <v>31.426671578000001</v>
      </c>
      <c r="BX136" s="23">
        <v>13.728541169884341</v>
      </c>
      <c r="BY136" s="23">
        <v>10.014779647745822</v>
      </c>
      <c r="BZ136" s="23">
        <v>11.97712345094434</v>
      </c>
      <c r="CA136" s="23">
        <v>31.535930165</v>
      </c>
      <c r="CB136" s="23">
        <v>13.545029717848864</v>
      </c>
      <c r="CC136" s="23">
        <v>9.8809105984250731</v>
      </c>
      <c r="CD136" s="23">
        <v>11.61821741304353</v>
      </c>
      <c r="CE136" s="23">
        <v>31.652638745000001</v>
      </c>
      <c r="CF136" s="23">
        <v>13.349228983980348</v>
      </c>
      <c r="CG136" s="23">
        <v>9.7380766891047106</v>
      </c>
      <c r="CH136" s="23">
        <v>11.233401951949681</v>
      </c>
      <c r="CI136" s="23">
        <v>31.781527652000001</v>
      </c>
      <c r="CJ136" s="23">
        <v>13.160522989582935</v>
      </c>
      <c r="CK136" s="23">
        <v>9.6004182934519715</v>
      </c>
      <c r="CL136" s="23">
        <v>10.793635169634705</v>
      </c>
      <c r="CM136" s="23">
        <v>31.944380512999999</v>
      </c>
      <c r="CN136" s="23">
        <v>12.957178439677822</v>
      </c>
      <c r="CO136" s="23">
        <v>9.4520812753617314</v>
      </c>
      <c r="CP136" s="23">
        <v>10.219913897119717</v>
      </c>
      <c r="CQ136" s="23">
        <v>32.080325129999999</v>
      </c>
      <c r="CR136" s="23">
        <v>12.787145987242168</v>
      </c>
      <c r="CS136" s="23">
        <v>9.3280449685876121</v>
      </c>
      <c r="CT136" s="23">
        <v>9.5016762660758332</v>
      </c>
      <c r="CU136" s="23">
        <v>32.234627133000004</v>
      </c>
      <c r="CV136" s="23">
        <v>12.60649991179989</v>
      </c>
      <c r="CW136" s="23">
        <v>9.1962661715983813</v>
      </c>
      <c r="CX136" s="23">
        <v>8.7341252701989163</v>
      </c>
      <c r="CY136" s="23">
        <v>32.304300859999998</v>
      </c>
      <c r="CZ136" s="23">
        <v>12.518819388048037</v>
      </c>
      <c r="DA136" s="23">
        <v>9.1323044502539474</v>
      </c>
      <c r="DB136" s="23">
        <v>8.3677543843533329</v>
      </c>
      <c r="DC136" s="23">
        <v>32.552538747</v>
      </c>
      <c r="DD136" s="23">
        <v>12.211017618220838</v>
      </c>
      <c r="DE136" s="23">
        <v>8.9077673445367225</v>
      </c>
      <c r="DF136" s="23">
        <v>7.0882601384585158</v>
      </c>
      <c r="DG136" s="23">
        <v>32.368720584000002</v>
      </c>
      <c r="DH136" s="23">
        <v>12.442007187444418</v>
      </c>
      <c r="DI136" s="23">
        <v>9.0762710193318625</v>
      </c>
      <c r="DJ136" s="23">
        <v>8.0375700131517149</v>
      </c>
      <c r="DK136" s="23">
        <v>32.808922574999997</v>
      </c>
      <c r="DL136" s="23">
        <v>11.950469427298996</v>
      </c>
      <c r="DM136" s="23">
        <v>8.7177010667427624</v>
      </c>
      <c r="DN136" s="23">
        <v>5.8384301771131959</v>
      </c>
      <c r="DO136" s="23">
        <v>32.976005991000001</v>
      </c>
      <c r="DP136" s="23">
        <v>11.852862300659362</v>
      </c>
      <c r="DQ136" s="23">
        <v>8.6464980267948714</v>
      </c>
      <c r="DR136" s="23">
        <v>5.0871657352199477</v>
      </c>
      <c r="DS136" s="23">
        <v>33.092162141000003</v>
      </c>
      <c r="DT136" s="23">
        <v>11.700075728865341</v>
      </c>
      <c r="DU136" s="23">
        <v>8.5350423498429606</v>
      </c>
      <c r="DV136" s="23">
        <v>4.618695778380804</v>
      </c>
      <c r="DW136" s="25">
        <v>31.097388228</v>
      </c>
      <c r="DX136" s="25">
        <v>14.118627842042285</v>
      </c>
      <c r="DY136" s="25">
        <v>10.299342444101349</v>
      </c>
      <c r="DZ136" s="25">
        <v>13.414140492019863</v>
      </c>
      <c r="EA136" s="25">
        <v>31.340662307999999</v>
      </c>
      <c r="EB136" s="25">
        <v>13.82671135571413</v>
      </c>
      <c r="EC136" s="25">
        <v>10.086393431533736</v>
      </c>
      <c r="ED136" s="25">
        <v>11.99939783444824</v>
      </c>
      <c r="EE136" s="25">
        <v>31.475802010999999</v>
      </c>
      <c r="EF136" s="25">
        <v>13.58560098674953</v>
      </c>
      <c r="EG136" s="25">
        <v>9.9105067742344097</v>
      </c>
      <c r="EH136" s="25">
        <v>11.499838289861625</v>
      </c>
      <c r="EI136" s="25">
        <v>31.648575559000001</v>
      </c>
      <c r="EJ136" s="25">
        <v>13.319032258559812</v>
      </c>
      <c r="EK136" s="25">
        <v>9.7160485983244946</v>
      </c>
      <c r="EL136" s="25">
        <v>11.03812193317242</v>
      </c>
      <c r="EM136" s="25">
        <v>31.836710715999999</v>
      </c>
      <c r="EN136" s="25">
        <v>13.082433073312567</v>
      </c>
      <c r="EO136" s="25">
        <v>9.5434527867399979</v>
      </c>
      <c r="EP136" s="25">
        <v>10.609620773231686</v>
      </c>
      <c r="EQ136" s="25">
        <v>32.027640308000002</v>
      </c>
      <c r="ER136" s="25">
        <v>12.851508058966866</v>
      </c>
      <c r="ES136" s="25">
        <v>9.3749962038295056</v>
      </c>
      <c r="ET136" s="25">
        <v>10.212414246386441</v>
      </c>
      <c r="EU136" s="25">
        <v>32.228173384000002</v>
      </c>
      <c r="EV136" s="25">
        <v>12.639941586338422</v>
      </c>
      <c r="EW136" s="25">
        <v>9.2206614075823552</v>
      </c>
      <c r="EX136" s="25">
        <v>9.8188480883742564</v>
      </c>
      <c r="EY136" s="25">
        <v>32.449678188</v>
      </c>
      <c r="EZ136" s="25">
        <v>12.494618461535735</v>
      </c>
      <c r="FA136" s="25">
        <v>9.114650211300745</v>
      </c>
      <c r="FB136" s="25">
        <v>9.4448133041481768</v>
      </c>
      <c r="FC136" s="25">
        <v>32.695721419000002</v>
      </c>
      <c r="FD136" s="25">
        <v>12.330228379698863</v>
      </c>
      <c r="FE136" s="25">
        <v>8.9947299353225034</v>
      </c>
      <c r="FF136" s="25">
        <v>8.9729611895300287</v>
      </c>
      <c r="FG136" s="25">
        <v>32.861255184000001</v>
      </c>
      <c r="FH136" s="25">
        <v>12.170376293963994</v>
      </c>
      <c r="FI136" s="25">
        <v>8.8781200643204006</v>
      </c>
      <c r="FJ136" s="25">
        <v>8.5063763427662913</v>
      </c>
      <c r="FK136" s="25">
        <v>33.411010806</v>
      </c>
      <c r="FL136" s="25">
        <v>11.598183247793845</v>
      </c>
      <c r="FM136" s="25">
        <v>8.4607132034998944</v>
      </c>
      <c r="FN136" s="25">
        <v>6.9261075232081062</v>
      </c>
      <c r="FO136" s="25">
        <v>33.014999832999997</v>
      </c>
      <c r="FP136" s="25">
        <v>12.012669199001124</v>
      </c>
      <c r="FQ136" s="25">
        <v>8.7630749342228249</v>
      </c>
      <c r="FR136" s="25">
        <v>8.0769367282380955</v>
      </c>
      <c r="FS136" s="25">
        <v>33.877168363999999</v>
      </c>
      <c r="FT136" s="25">
        <v>11.196573944314693</v>
      </c>
      <c r="FU136" s="25">
        <v>8.1677448080194388</v>
      </c>
      <c r="FV136" s="25">
        <v>5.4384101369678106</v>
      </c>
      <c r="FW136" s="25">
        <v>34.118937199999998</v>
      </c>
      <c r="FX136" s="25">
        <v>11.111628958195599</v>
      </c>
      <c r="FY136" s="25">
        <v>8.105778623292565</v>
      </c>
      <c r="FZ136" s="25">
        <v>4.6478648739064674</v>
      </c>
      <c r="GA136" s="25">
        <v>34.237866410000002</v>
      </c>
      <c r="GB136" s="25">
        <v>10.873179718407512</v>
      </c>
      <c r="GC136" s="25">
        <v>7.9318332226779189</v>
      </c>
      <c r="GD136" s="25">
        <v>4.3224350391095925</v>
      </c>
      <c r="GE136" s="26">
        <v>31.102183220000001</v>
      </c>
      <c r="GF136" s="26">
        <v>14.118627842042285</v>
      </c>
      <c r="GG136" s="26">
        <v>10.299342444101349</v>
      </c>
      <c r="GH136" s="26">
        <v>13.414140492019863</v>
      </c>
      <c r="GI136" s="26">
        <v>31.348176733999999</v>
      </c>
      <c r="GJ136" s="26">
        <v>13.481746566356064</v>
      </c>
      <c r="GK136" s="26">
        <v>9.8347464204710757</v>
      </c>
      <c r="GL136" s="26">
        <v>10.270260976216754</v>
      </c>
      <c r="GM136" s="26">
        <v>31.502338380000001</v>
      </c>
      <c r="GN136" s="26">
        <v>13.1951020651597</v>
      </c>
      <c r="GO136" s="26">
        <v>9.6256432476578659</v>
      </c>
      <c r="GP136" s="26">
        <v>9.5875756149471272</v>
      </c>
      <c r="GQ136" s="26">
        <v>31.715202078000001</v>
      </c>
      <c r="GR136" s="26">
        <v>12.908216252501484</v>
      </c>
      <c r="GS136" s="26">
        <v>9.416364041492896</v>
      </c>
      <c r="GT136" s="26">
        <v>9.0796965473086786</v>
      </c>
      <c r="GU136" s="26">
        <v>31.945266991</v>
      </c>
      <c r="GV136" s="26">
        <v>12.611198709993689</v>
      </c>
      <c r="GW136" s="26">
        <v>9.1996938794617158</v>
      </c>
      <c r="GX136" s="26">
        <v>8.5678959776359562</v>
      </c>
      <c r="GY136" s="26">
        <v>32.175784379</v>
      </c>
      <c r="GZ136" s="26">
        <v>12.334628962329543</v>
      </c>
      <c r="HA136" s="26">
        <v>8.9979400990844507</v>
      </c>
      <c r="HB136" s="26">
        <v>8.0783951112138865</v>
      </c>
      <c r="HC136" s="26">
        <v>32.42783566</v>
      </c>
      <c r="HD136" s="26">
        <v>12.05606169200898</v>
      </c>
      <c r="HE136" s="26">
        <v>8.7947291537398478</v>
      </c>
      <c r="HF136" s="26">
        <v>7.5570236147241232</v>
      </c>
      <c r="HG136" s="26">
        <v>32.696477774999998</v>
      </c>
      <c r="HH136" s="26">
        <v>11.858343816052223</v>
      </c>
      <c r="HI136" s="26">
        <v>8.6504967159575372</v>
      </c>
      <c r="HJ136" s="26">
        <v>7.0702974577620523</v>
      </c>
      <c r="HK136" s="26">
        <v>33.030685093000002</v>
      </c>
      <c r="HL136" s="26">
        <v>11.644709438257655</v>
      </c>
      <c r="HM136" s="26">
        <v>8.4946534116821191</v>
      </c>
      <c r="HN136" s="26">
        <v>6.5380856868134956</v>
      </c>
      <c r="HO136" s="26">
        <v>33.257897636999999</v>
      </c>
      <c r="HP136" s="26">
        <v>11.426744860342113</v>
      </c>
      <c r="HQ136" s="26">
        <v>8.3356512867056853</v>
      </c>
      <c r="HR136" s="26">
        <v>6.0222769102239653</v>
      </c>
      <c r="HS136" s="26">
        <v>34.029618145000001</v>
      </c>
      <c r="HT136" s="26">
        <v>10.451672273970027</v>
      </c>
      <c r="HU136" s="26">
        <v>7.6243494104003293</v>
      </c>
      <c r="HV136" s="26">
        <v>3.2508153962074431</v>
      </c>
      <c r="HW136" s="26">
        <v>33.460891103000002</v>
      </c>
      <c r="HX136" s="26">
        <v>11.246414815830862</v>
      </c>
      <c r="HY136" s="26">
        <v>8.2041030298806952</v>
      </c>
      <c r="HZ136" s="26">
        <v>5.584408088783249</v>
      </c>
      <c r="IA136" s="26">
        <v>34.822419574999998</v>
      </c>
      <c r="IB136" s="26">
        <v>8.9867374200435037</v>
      </c>
      <c r="IC136" s="26">
        <v>6.5556998300239426</v>
      </c>
      <c r="ID136" s="26">
        <v>-2.7838464496691131</v>
      </c>
      <c r="IE136" s="26">
        <v>35.240390097000002</v>
      </c>
      <c r="IF136" s="26">
        <v>7.8727431657039055</v>
      </c>
      <c r="IG136" s="26">
        <v>5.7430565310739219</v>
      </c>
      <c r="IH136" s="26">
        <v>-8.1694505803665933</v>
      </c>
      <c r="II136" s="26">
        <v>35.493308589999998</v>
      </c>
      <c r="IJ136" s="26">
        <v>6.9032944770121354</v>
      </c>
      <c r="IK136" s="26">
        <v>5.0358572098276122</v>
      </c>
      <c r="IL136" s="26">
        <v>-11.947233286735162</v>
      </c>
      <c r="IM136" s="27">
        <v>31.102183220000001</v>
      </c>
      <c r="IN136" s="27">
        <v>14.118627842042285</v>
      </c>
      <c r="IO136" s="27">
        <v>10.299342444101349</v>
      </c>
      <c r="IP136" s="27">
        <v>13.414140492019863</v>
      </c>
      <c r="IQ136" s="27">
        <v>31.320068393</v>
      </c>
      <c r="IR136" s="27">
        <v>13.437409804700128</v>
      </c>
      <c r="IS136" s="27">
        <v>9.802403370121862</v>
      </c>
      <c r="IT136" s="27">
        <v>9.9634985797690376</v>
      </c>
      <c r="IU136" s="27">
        <v>31.441582344</v>
      </c>
      <c r="IV136" s="27">
        <v>13.253063536721781</v>
      </c>
      <c r="IW136" s="27">
        <v>9.6679253341935176</v>
      </c>
      <c r="IX136" s="27">
        <v>9.2913454588184763</v>
      </c>
      <c r="IY136" s="27">
        <v>31.622351772999998</v>
      </c>
      <c r="IZ136" s="27">
        <v>13.037077221040045</v>
      </c>
      <c r="JA136" s="27">
        <v>9.5103663239742797</v>
      </c>
      <c r="JB136" s="27">
        <v>8.827420351093636</v>
      </c>
      <c r="JC136" s="27">
        <v>31.808971503000002</v>
      </c>
      <c r="JD136" s="27">
        <v>12.831395122610164</v>
      </c>
      <c r="JE136" s="27">
        <v>9.3603240967797507</v>
      </c>
      <c r="JF136" s="27">
        <v>8.3648873949408866</v>
      </c>
      <c r="JG136" s="27">
        <v>32.006588657000002</v>
      </c>
      <c r="JH136" s="27">
        <v>12.619223445585751</v>
      </c>
      <c r="JI136" s="27">
        <v>9.2055478123517034</v>
      </c>
      <c r="JJ136" s="27">
        <v>7.9146120157818203</v>
      </c>
      <c r="JK136" s="27">
        <v>32.227758117</v>
      </c>
      <c r="JL136" s="27">
        <v>12.404705330019922</v>
      </c>
      <c r="JM136" s="27">
        <v>9.0490598336759938</v>
      </c>
      <c r="JN136" s="27">
        <v>7.4392746561496992</v>
      </c>
      <c r="JO136" s="27">
        <v>32.476985397999997</v>
      </c>
      <c r="JP136" s="27">
        <v>12.17346045970891</v>
      </c>
      <c r="JQ136" s="27">
        <v>8.8803699202920026</v>
      </c>
      <c r="JR136" s="27">
        <v>6.8566321899791944</v>
      </c>
      <c r="JS136" s="27">
        <v>32.837075325999997</v>
      </c>
      <c r="JT136" s="27">
        <v>11.787793116932637</v>
      </c>
      <c r="JU136" s="27">
        <v>8.5990309631922681</v>
      </c>
      <c r="JV136" s="27">
        <v>5.4446475423716194</v>
      </c>
      <c r="JW136" s="27">
        <v>33.11341504</v>
      </c>
      <c r="JX136" s="27">
        <v>11.400493323342561</v>
      </c>
      <c r="JY136" s="27">
        <v>8.3165011559516682</v>
      </c>
      <c r="JZ136" s="27">
        <v>3.9476401815492324</v>
      </c>
      <c r="KA136" s="27">
        <v>34.025648185000001</v>
      </c>
      <c r="KB136" s="27">
        <v>10.126913524166378</v>
      </c>
      <c r="KC136" s="27">
        <v>7.3874424238739262</v>
      </c>
      <c r="KD136" s="27">
        <v>-1.7531952938947128</v>
      </c>
      <c r="KE136" s="27">
        <v>33.370505159000004</v>
      </c>
      <c r="KF136" s="27">
        <v>11.020534530332029</v>
      </c>
      <c r="KG136" s="27">
        <v>8.0393265064287291</v>
      </c>
      <c r="KH136" s="27">
        <v>2.4594108128655989</v>
      </c>
      <c r="KI136" s="27">
        <v>34.776008722</v>
      </c>
      <c r="KJ136" s="27">
        <v>8.2924142396110714</v>
      </c>
      <c r="KK136" s="27">
        <v>6.0492007366165215</v>
      </c>
      <c r="KL136" s="27">
        <v>-8.0421963163074182</v>
      </c>
      <c r="KM136" s="27">
        <v>35.111579130000003</v>
      </c>
      <c r="KN136" s="27">
        <v>7.2245802279108995</v>
      </c>
      <c r="KO136" s="27">
        <v>5.2702306920057476</v>
      </c>
      <c r="KP136" s="27">
        <v>-11.782255674637646</v>
      </c>
      <c r="KQ136" s="27">
        <v>35.156427606999998</v>
      </c>
      <c r="KR136" s="27">
        <v>7.0452452822459923</v>
      </c>
      <c r="KS136" s="27">
        <v>5.139408345934898</v>
      </c>
      <c r="KT136" s="27">
        <v>-11.145762006409299</v>
      </c>
    </row>
    <row r="137" spans="1:306" ht="15" thickBot="1" x14ac:dyDescent="0.35">
      <c r="A137" s="2"/>
      <c r="B137" s="72" t="s">
        <v>600</v>
      </c>
      <c r="C137" s="72" t="s">
        <v>437</v>
      </c>
      <c r="D137" s="72" t="s">
        <v>840</v>
      </c>
      <c r="E137" s="85">
        <v>337117</v>
      </c>
      <c r="F137" s="82">
        <v>526444</v>
      </c>
      <c r="G137" s="20">
        <v>7.4185924801578942</v>
      </c>
      <c r="H137" s="20">
        <v>7.4185924801578942</v>
      </c>
      <c r="I137" s="20">
        <v>7.4185924801578942</v>
      </c>
      <c r="J137" s="20">
        <v>3.8035476605374994</v>
      </c>
      <c r="K137" s="20">
        <v>7.5087099971578937</v>
      </c>
      <c r="L137" s="20">
        <v>7.5087099971578937</v>
      </c>
      <c r="M137" s="20">
        <v>7.5087099971578937</v>
      </c>
      <c r="N137" s="20">
        <v>3.4480803250310554</v>
      </c>
      <c r="O137" s="20">
        <v>7.5885788181578944</v>
      </c>
      <c r="P137" s="20">
        <v>7.5885788181578944</v>
      </c>
      <c r="Q137" s="20">
        <v>7.5885788181578944</v>
      </c>
      <c r="R137" s="20">
        <v>3.2697975253056324</v>
      </c>
      <c r="S137" s="20">
        <v>7.6623042751578945</v>
      </c>
      <c r="T137" s="20">
        <v>7.6623042751578945</v>
      </c>
      <c r="U137" s="20">
        <v>7.6623042751578945</v>
      </c>
      <c r="V137" s="20">
        <v>3.1002654461288444</v>
      </c>
      <c r="W137" s="20">
        <v>7.7405342441578942</v>
      </c>
      <c r="X137" s="20">
        <v>7.7405342441578942</v>
      </c>
      <c r="Y137" s="20">
        <v>7.7405342441578942</v>
      </c>
      <c r="Z137" s="20">
        <v>2.8302114618030512</v>
      </c>
      <c r="AA137" s="20">
        <v>7.8279475421578937</v>
      </c>
      <c r="AB137" s="20">
        <v>7.8279475421578937</v>
      </c>
      <c r="AC137" s="20">
        <v>7.8279475421578937</v>
      </c>
      <c r="AD137" s="20">
        <v>2.5682431084293764</v>
      </c>
      <c r="AE137" s="20">
        <v>7.9244342981578946</v>
      </c>
      <c r="AF137" s="20">
        <v>7.9244342981578946</v>
      </c>
      <c r="AG137" s="20">
        <v>7.9244342981578946</v>
      </c>
      <c r="AH137" s="20">
        <v>2.4944198942577795</v>
      </c>
      <c r="AI137" s="20">
        <v>8.0402331031578935</v>
      </c>
      <c r="AJ137" s="20">
        <v>8.0402331031578935</v>
      </c>
      <c r="AK137" s="20">
        <v>8.0402331031578935</v>
      </c>
      <c r="AL137" s="20">
        <v>2.255769321629856</v>
      </c>
      <c r="AM137" s="20">
        <v>8.1423298051578943</v>
      </c>
      <c r="AN137" s="20">
        <v>8.1423298051578943</v>
      </c>
      <c r="AO137" s="20">
        <v>8.1423298051578943</v>
      </c>
      <c r="AP137" s="20">
        <v>2.0439345573741434</v>
      </c>
      <c r="AQ137" s="20">
        <v>8.204957306157894</v>
      </c>
      <c r="AR137" s="20">
        <v>8.204957306157894</v>
      </c>
      <c r="AS137" s="20">
        <v>8.204957306157894</v>
      </c>
      <c r="AT137" s="20">
        <v>1.8371787370934314</v>
      </c>
      <c r="AU137" s="20">
        <v>8.414968717157894</v>
      </c>
      <c r="AV137" s="20">
        <v>8.414968717157894</v>
      </c>
      <c r="AW137" s="20">
        <v>8.414968717157894</v>
      </c>
      <c r="AX137" s="20">
        <v>1.032179157327997</v>
      </c>
      <c r="AY137" s="20">
        <v>8.264079937157895</v>
      </c>
      <c r="AZ137" s="20">
        <v>8.264079937157895</v>
      </c>
      <c r="BA137" s="20">
        <v>8.264079937157895</v>
      </c>
      <c r="BB137" s="20">
        <v>1.6829873297046856</v>
      </c>
      <c r="BC137" s="20">
        <v>8.5362363341578948</v>
      </c>
      <c r="BD137" s="20">
        <v>8.5362363341578948</v>
      </c>
      <c r="BE137" s="20">
        <v>8.5362363341578948</v>
      </c>
      <c r="BF137" s="20">
        <v>6.1555857738630593E-2</v>
      </c>
      <c r="BG137" s="20">
        <v>8.5867789711578943</v>
      </c>
      <c r="BH137" s="20">
        <v>8.5867789711578943</v>
      </c>
      <c r="BI137" s="20">
        <v>8.5867789711578943</v>
      </c>
      <c r="BJ137" s="20">
        <v>-0.46544418021691047</v>
      </c>
      <c r="BK137" s="20">
        <v>8.5838207351578948</v>
      </c>
      <c r="BL137" s="20">
        <v>8.5838207351578948</v>
      </c>
      <c r="BM137" s="20">
        <v>8.5838207351578948</v>
      </c>
      <c r="BN137" s="20">
        <v>-0.75167292081204096</v>
      </c>
      <c r="BO137" s="23">
        <v>7.4167968781578946</v>
      </c>
      <c r="BP137" s="23">
        <v>7.4167968781578946</v>
      </c>
      <c r="BQ137" s="23">
        <v>7.4167968781578946</v>
      </c>
      <c r="BR137" s="23">
        <v>3.8035476605374994</v>
      </c>
      <c r="BS137" s="23">
        <v>7.5042014921578941</v>
      </c>
      <c r="BT137" s="23">
        <v>7.5042014921578941</v>
      </c>
      <c r="BU137" s="23">
        <v>7.5042014921578941</v>
      </c>
      <c r="BV137" s="23">
        <v>3.6628426107503769</v>
      </c>
      <c r="BW137" s="23">
        <v>7.5452623141578945</v>
      </c>
      <c r="BX137" s="23">
        <v>7.5452623141578945</v>
      </c>
      <c r="BY137" s="23">
        <v>7.5452623141578945</v>
      </c>
      <c r="BZ137" s="23">
        <v>3.6378919435373458</v>
      </c>
      <c r="CA137" s="23">
        <v>7.5922577931578941</v>
      </c>
      <c r="CB137" s="23">
        <v>7.5922577931578941</v>
      </c>
      <c r="CC137" s="23">
        <v>7.5922577931578941</v>
      </c>
      <c r="CD137" s="23">
        <v>3.5545117080269142</v>
      </c>
      <c r="CE137" s="23">
        <v>7.6479028281578945</v>
      </c>
      <c r="CF137" s="23">
        <v>7.6479028281578945</v>
      </c>
      <c r="CG137" s="23">
        <v>7.6479028281578945</v>
      </c>
      <c r="CH137" s="23">
        <v>3.4672495063311946</v>
      </c>
      <c r="CI137" s="23">
        <v>7.7122324351578939</v>
      </c>
      <c r="CJ137" s="23">
        <v>7.7122324351578939</v>
      </c>
      <c r="CK137" s="23">
        <v>7.7122324351578939</v>
      </c>
      <c r="CL137" s="23">
        <v>3.3965339634233223</v>
      </c>
      <c r="CM137" s="23">
        <v>7.7903173021578942</v>
      </c>
      <c r="CN137" s="23">
        <v>7.7903173021578942</v>
      </c>
      <c r="CO137" s="23">
        <v>7.7903173021578942</v>
      </c>
      <c r="CP137" s="23">
        <v>3.3097832327673196</v>
      </c>
      <c r="CQ137" s="23">
        <v>7.8842029381578946</v>
      </c>
      <c r="CR137" s="23">
        <v>7.8842029381578946</v>
      </c>
      <c r="CS137" s="23">
        <v>7.8842029381578946</v>
      </c>
      <c r="CT137" s="23">
        <v>3.1397963657819945</v>
      </c>
      <c r="CU137" s="23">
        <v>7.9810989881578944</v>
      </c>
      <c r="CV137" s="23">
        <v>7.9810989881578944</v>
      </c>
      <c r="CW137" s="23">
        <v>7.9810989881578944</v>
      </c>
      <c r="CX137" s="23">
        <v>2.9440158864322914</v>
      </c>
      <c r="CY137" s="23">
        <v>8.0349248681578942</v>
      </c>
      <c r="CZ137" s="23">
        <v>8.0349248681578942</v>
      </c>
      <c r="DA137" s="23">
        <v>8.0349248681578942</v>
      </c>
      <c r="DB137" s="23">
        <v>2.8802847207863955</v>
      </c>
      <c r="DC137" s="23">
        <v>8.1022145711578943</v>
      </c>
      <c r="DD137" s="23">
        <v>8.1022145711578943</v>
      </c>
      <c r="DE137" s="23">
        <v>8.1022145711578943</v>
      </c>
      <c r="DF137" s="23">
        <v>2.6106147104839961</v>
      </c>
      <c r="DG137" s="23">
        <v>8.0604841851578932</v>
      </c>
      <c r="DH137" s="23">
        <v>8.0604841851578932</v>
      </c>
      <c r="DI137" s="23">
        <v>8.0604841851578932</v>
      </c>
      <c r="DJ137" s="23">
        <v>2.8221460152000954</v>
      </c>
      <c r="DK137" s="23">
        <v>8.170732705157894</v>
      </c>
      <c r="DL137" s="23">
        <v>8.170732705157894</v>
      </c>
      <c r="DM137" s="23">
        <v>8.170732705157894</v>
      </c>
      <c r="DN137" s="23">
        <v>2.0032569171788941</v>
      </c>
      <c r="DO137" s="23">
        <v>8.2159532621578943</v>
      </c>
      <c r="DP137" s="23">
        <v>8.2159532621578943</v>
      </c>
      <c r="DQ137" s="23">
        <v>8.2159532621578943</v>
      </c>
      <c r="DR137" s="23">
        <v>1.2853334573182114</v>
      </c>
      <c r="DS137" s="23">
        <v>8.2374874791578936</v>
      </c>
      <c r="DT137" s="23">
        <v>8.2374874791578936</v>
      </c>
      <c r="DU137" s="23">
        <v>8.2374874791578936</v>
      </c>
      <c r="DV137" s="23">
        <v>0.84322339583444528</v>
      </c>
      <c r="DW137" s="25">
        <v>7.4185924801578942</v>
      </c>
      <c r="DX137" s="25">
        <v>7.4185924801578942</v>
      </c>
      <c r="DY137" s="25">
        <v>7.4185924801578942</v>
      </c>
      <c r="DZ137" s="25">
        <v>3.8035476605374994</v>
      </c>
      <c r="EA137" s="25">
        <v>7.5087099971578937</v>
      </c>
      <c r="EB137" s="25">
        <v>7.5087099971578937</v>
      </c>
      <c r="EC137" s="25">
        <v>7.5087099971578937</v>
      </c>
      <c r="ED137" s="25">
        <v>3.6675324375659986</v>
      </c>
      <c r="EE137" s="25">
        <v>7.5885788181578944</v>
      </c>
      <c r="EF137" s="25">
        <v>7.5885788181578944</v>
      </c>
      <c r="EG137" s="25">
        <v>7.5885788181578944</v>
      </c>
      <c r="EH137" s="25">
        <v>3.5639369926451221</v>
      </c>
      <c r="EI137" s="25">
        <v>7.6623042751578945</v>
      </c>
      <c r="EJ137" s="25">
        <v>7.6623042751578945</v>
      </c>
      <c r="EK137" s="25">
        <v>7.6623042751578945</v>
      </c>
      <c r="EL137" s="25">
        <v>3.4359350109658529</v>
      </c>
      <c r="EM137" s="25">
        <v>7.7405342441578942</v>
      </c>
      <c r="EN137" s="25">
        <v>7.7405342441578942</v>
      </c>
      <c r="EO137" s="25">
        <v>7.7405342441578942</v>
      </c>
      <c r="EP137" s="25">
        <v>3.3197443714056956</v>
      </c>
      <c r="EQ137" s="25">
        <v>7.8279475421578937</v>
      </c>
      <c r="ER137" s="25">
        <v>7.8279475421578937</v>
      </c>
      <c r="ES137" s="25">
        <v>7.8279475421578937</v>
      </c>
      <c r="ET137" s="25">
        <v>3.2108416232954742</v>
      </c>
      <c r="EU137" s="25">
        <v>7.9244342981578946</v>
      </c>
      <c r="EV137" s="25">
        <v>7.9244342981578946</v>
      </c>
      <c r="EW137" s="25">
        <v>7.9244342981578946</v>
      </c>
      <c r="EX137" s="25">
        <v>3.174384316368311</v>
      </c>
      <c r="EY137" s="25">
        <v>8.0402331031578935</v>
      </c>
      <c r="EZ137" s="25">
        <v>8.0402331031578935</v>
      </c>
      <c r="FA137" s="25">
        <v>8.0402331031578935</v>
      </c>
      <c r="FB137" s="25">
        <v>3.0755408729294107</v>
      </c>
      <c r="FC137" s="25">
        <v>8.1423298051578943</v>
      </c>
      <c r="FD137" s="25">
        <v>8.1423298051578943</v>
      </c>
      <c r="FE137" s="25">
        <v>8.1423298051578943</v>
      </c>
      <c r="FF137" s="25">
        <v>2.918344066822586</v>
      </c>
      <c r="FG137" s="25">
        <v>8.204957306157894</v>
      </c>
      <c r="FH137" s="25">
        <v>8.204957306157894</v>
      </c>
      <c r="FI137" s="25">
        <v>8.204957306157894</v>
      </c>
      <c r="FJ137" s="25">
        <v>2.7061739099221374</v>
      </c>
      <c r="FK137" s="25">
        <v>8.414968717157894</v>
      </c>
      <c r="FL137" s="25">
        <v>8.414968717157894</v>
      </c>
      <c r="FM137" s="25">
        <v>8.414968717157894</v>
      </c>
      <c r="FN137" s="25">
        <v>1.9673384761126407</v>
      </c>
      <c r="FO137" s="25">
        <v>8.264079937157895</v>
      </c>
      <c r="FP137" s="25">
        <v>8.264079937157895</v>
      </c>
      <c r="FQ137" s="25">
        <v>8.264079937157895</v>
      </c>
      <c r="FR137" s="25">
        <v>2.53668742209606</v>
      </c>
      <c r="FS137" s="25">
        <v>8.5362363341578948</v>
      </c>
      <c r="FT137" s="25">
        <v>8.5362363341578948</v>
      </c>
      <c r="FU137" s="25">
        <v>8.5362363341578948</v>
      </c>
      <c r="FV137" s="25">
        <v>1.2947021975998254</v>
      </c>
      <c r="FW137" s="25">
        <v>8.5867789711578943</v>
      </c>
      <c r="FX137" s="25">
        <v>8.5867789711578943</v>
      </c>
      <c r="FY137" s="25">
        <v>8.5867789711578943</v>
      </c>
      <c r="FZ137" s="25">
        <v>0.76015034626033895</v>
      </c>
      <c r="GA137" s="25">
        <v>8.5838207351578948</v>
      </c>
      <c r="GB137" s="25">
        <v>8.5838207351578948</v>
      </c>
      <c r="GC137" s="25">
        <v>8.5838207351578948</v>
      </c>
      <c r="GD137" s="25">
        <v>0.81350887040652253</v>
      </c>
      <c r="GE137" s="26">
        <v>7.4194541791578938</v>
      </c>
      <c r="GF137" s="26">
        <v>7.4194541791578938</v>
      </c>
      <c r="GG137" s="26">
        <v>7.4194541791578938</v>
      </c>
      <c r="GH137" s="26">
        <v>3.8035476605374994</v>
      </c>
      <c r="GI137" s="26">
        <v>7.523340200157894</v>
      </c>
      <c r="GJ137" s="26">
        <v>7.523340200157894</v>
      </c>
      <c r="GK137" s="26">
        <v>7.523340200157894</v>
      </c>
      <c r="GL137" s="26">
        <v>3.3579162007796741</v>
      </c>
      <c r="GM137" s="26">
        <v>7.624078568157894</v>
      </c>
      <c r="GN137" s="26">
        <v>7.624078568157894</v>
      </c>
      <c r="GO137" s="26">
        <v>7.624078568157894</v>
      </c>
      <c r="GP137" s="26">
        <v>3.180347051044663</v>
      </c>
      <c r="GQ137" s="26">
        <v>7.7411130101578944</v>
      </c>
      <c r="GR137" s="26">
        <v>7.7411130101578944</v>
      </c>
      <c r="GS137" s="26">
        <v>7.7411130101578944</v>
      </c>
      <c r="GT137" s="26">
        <v>3.0239152972072425</v>
      </c>
      <c r="GU137" s="26">
        <v>7.8803542871578944</v>
      </c>
      <c r="GV137" s="26">
        <v>7.8803542871578944</v>
      </c>
      <c r="GW137" s="26">
        <v>7.8803542871578944</v>
      </c>
      <c r="GX137" s="26">
        <v>2.7686045223875837</v>
      </c>
      <c r="GY137" s="26">
        <v>8.0216257801578941</v>
      </c>
      <c r="GZ137" s="26">
        <v>8.0216257801578941</v>
      </c>
      <c r="HA137" s="26">
        <v>8.0216257801578941</v>
      </c>
      <c r="HB137" s="26">
        <v>2.532607221299644</v>
      </c>
      <c r="HC137" s="26">
        <v>8.0928016431578946</v>
      </c>
      <c r="HD137" s="26">
        <v>8.0928016431578946</v>
      </c>
      <c r="HE137" s="26">
        <v>8.0928016431578946</v>
      </c>
      <c r="HF137" s="26">
        <v>2.497582280559719</v>
      </c>
      <c r="HG137" s="26">
        <v>8.1650138091578945</v>
      </c>
      <c r="HH137" s="26">
        <v>8.1650138091578945</v>
      </c>
      <c r="HI137" s="26">
        <v>8.1650138091578945</v>
      </c>
      <c r="HJ137" s="26">
        <v>2.3052623963479846</v>
      </c>
      <c r="HK137" s="26">
        <v>8.2516677061578942</v>
      </c>
      <c r="HL137" s="26">
        <v>8.2516677061578942</v>
      </c>
      <c r="HM137" s="26">
        <v>8.2516677061578942</v>
      </c>
      <c r="HN137" s="26">
        <v>2.134205472963222</v>
      </c>
      <c r="HO137" s="26">
        <v>8.3199662381578943</v>
      </c>
      <c r="HP137" s="26">
        <v>8.3199662381578943</v>
      </c>
      <c r="HQ137" s="26">
        <v>8.3199662381578943</v>
      </c>
      <c r="HR137" s="26">
        <v>1.9547563764125018</v>
      </c>
      <c r="HS137" s="26">
        <v>8.5633982721578938</v>
      </c>
      <c r="HT137" s="26">
        <v>8.5633982721578938</v>
      </c>
      <c r="HU137" s="26">
        <v>8.5633982721578938</v>
      </c>
      <c r="HV137" s="26">
        <v>1.252330687075597</v>
      </c>
      <c r="HW137" s="26">
        <v>8.3821193461578947</v>
      </c>
      <c r="HX137" s="26">
        <v>8.3821193461578947</v>
      </c>
      <c r="HY137" s="26">
        <v>8.3821193461578947</v>
      </c>
      <c r="HZ137" s="26">
        <v>1.828493594097635</v>
      </c>
      <c r="IA137" s="26">
        <v>8.6996952881578942</v>
      </c>
      <c r="IB137" s="26">
        <v>8.6996952881578942</v>
      </c>
      <c r="IC137" s="26">
        <v>8.6996952881578942</v>
      </c>
      <c r="ID137" s="26">
        <v>0.400085050941966</v>
      </c>
      <c r="IE137" s="26">
        <v>8.7283982331578933</v>
      </c>
      <c r="IF137" s="26">
        <v>8.7283982331578933</v>
      </c>
      <c r="IG137" s="26">
        <v>8.7283982331578933</v>
      </c>
      <c r="IH137" s="26">
        <v>-3.14734046023597E-2</v>
      </c>
      <c r="II137" s="26">
        <v>8.7245020331578935</v>
      </c>
      <c r="IJ137" s="26">
        <v>8.7245020331578935</v>
      </c>
      <c r="IK137" s="26">
        <v>8.7245020331578935</v>
      </c>
      <c r="IL137" s="26">
        <v>-0.24278430570008425</v>
      </c>
      <c r="IM137" s="27">
        <v>7.4194541791578938</v>
      </c>
      <c r="IN137" s="27">
        <v>7.4194541791578938</v>
      </c>
      <c r="IO137" s="27">
        <v>7.4194541791578938</v>
      </c>
      <c r="IP137" s="27">
        <v>3.8035476605374994</v>
      </c>
      <c r="IQ137" s="27">
        <v>7.517012500157894</v>
      </c>
      <c r="IR137" s="27">
        <v>7.517012500157894</v>
      </c>
      <c r="IS137" s="27">
        <v>7.517012500157894</v>
      </c>
      <c r="IT137" s="27">
        <v>3.3218490307165442</v>
      </c>
      <c r="IU137" s="27">
        <v>7.6161187981578937</v>
      </c>
      <c r="IV137" s="27">
        <v>7.6161187981578937</v>
      </c>
      <c r="IW137" s="27">
        <v>7.6161187981578937</v>
      </c>
      <c r="IX137" s="27">
        <v>3.1371388739643571</v>
      </c>
      <c r="IY137" s="27">
        <v>7.7456744161578941</v>
      </c>
      <c r="IZ137" s="27">
        <v>7.7456744161578941</v>
      </c>
      <c r="JA137" s="27">
        <v>7.7456744161578941</v>
      </c>
      <c r="JB137" s="27">
        <v>2.9500098975523192</v>
      </c>
      <c r="JC137" s="27">
        <v>7.8904991731578944</v>
      </c>
      <c r="JD137" s="27">
        <v>7.8904991731578944</v>
      </c>
      <c r="JE137" s="27">
        <v>7.8904991731578944</v>
      </c>
      <c r="JF137" s="27">
        <v>2.6784619750533265</v>
      </c>
      <c r="JG137" s="27">
        <v>7.9976599511578943</v>
      </c>
      <c r="JH137" s="27">
        <v>7.9976599511578943</v>
      </c>
      <c r="JI137" s="27">
        <v>7.9976599511578943</v>
      </c>
      <c r="JJ137" s="27">
        <v>2.4593005405329293</v>
      </c>
      <c r="JK137" s="27">
        <v>8.0638087121578934</v>
      </c>
      <c r="JL137" s="27">
        <v>8.0638087121578934</v>
      </c>
      <c r="JM137" s="27">
        <v>8.0638087121578934</v>
      </c>
      <c r="JN137" s="27">
        <v>2.4442162763331883</v>
      </c>
      <c r="JO137" s="27">
        <v>8.1295950171578948</v>
      </c>
      <c r="JP137" s="27">
        <v>8.1295950171578948</v>
      </c>
      <c r="JQ137" s="27">
        <v>8.1295950171578948</v>
      </c>
      <c r="JR137" s="27">
        <v>2.262855363657521</v>
      </c>
      <c r="JS137" s="27">
        <v>8.2313592441578933</v>
      </c>
      <c r="JT137" s="27">
        <v>8.2313592441578933</v>
      </c>
      <c r="JU137" s="27">
        <v>8.2313592441578933</v>
      </c>
      <c r="JV137" s="27">
        <v>2.0077081414252982</v>
      </c>
      <c r="JW137" s="27">
        <v>8.3045982071578948</v>
      </c>
      <c r="JX137" s="27">
        <v>8.3045982071578948</v>
      </c>
      <c r="JY137" s="27">
        <v>8.3045982071578948</v>
      </c>
      <c r="JZ137" s="27">
        <v>1.7285741582878309</v>
      </c>
      <c r="KA137" s="27">
        <v>8.5090506401578949</v>
      </c>
      <c r="KB137" s="27">
        <v>8.5090506401578949</v>
      </c>
      <c r="KC137" s="27">
        <v>8.5090506401578949</v>
      </c>
      <c r="KD137" s="27">
        <v>0.74096586242220663</v>
      </c>
      <c r="KE137" s="27">
        <v>8.3623054471578939</v>
      </c>
      <c r="KF137" s="27">
        <v>8.3623054471578939</v>
      </c>
      <c r="KG137" s="27">
        <v>8.3623054471578939</v>
      </c>
      <c r="KH137" s="27">
        <v>1.5004729822751193</v>
      </c>
      <c r="KI137" s="27">
        <v>8.6401636131578936</v>
      </c>
      <c r="KJ137" s="27">
        <v>8.6401636131578936</v>
      </c>
      <c r="KK137" s="27">
        <v>8.6401636131578936</v>
      </c>
      <c r="KL137" s="27">
        <v>-1.2704592347871468E-2</v>
      </c>
      <c r="KM137" s="27">
        <v>8.6629360751578943</v>
      </c>
      <c r="KN137" s="27">
        <v>8.6629360751578943</v>
      </c>
      <c r="KO137" s="27">
        <v>8.6629360751578943</v>
      </c>
      <c r="KP137" s="27">
        <v>-0.29545922923699575</v>
      </c>
      <c r="KQ137" s="27">
        <v>8.6477033911578935</v>
      </c>
      <c r="KR137" s="27">
        <v>8.6477033911578935</v>
      </c>
      <c r="KS137" s="27">
        <v>8.6477033911578935</v>
      </c>
      <c r="KT137" s="27">
        <v>-0.12464262622476951</v>
      </c>
    </row>
    <row r="138" spans="1:306" ht="15" thickBot="1" x14ac:dyDescent="0.35">
      <c r="A138" s="2"/>
      <c r="B138" s="72" t="s">
        <v>601</v>
      </c>
      <c r="C138" s="72" t="s">
        <v>462</v>
      </c>
      <c r="D138" s="72" t="s">
        <v>840</v>
      </c>
      <c r="E138" s="85">
        <v>330458</v>
      </c>
      <c r="F138" s="82">
        <v>477825</v>
      </c>
      <c r="G138" s="20">
        <v>14.431967213114755</v>
      </c>
      <c r="H138" s="20">
        <v>2.3761133603238864</v>
      </c>
      <c r="I138" s="20">
        <v>1.7077594568380214</v>
      </c>
      <c r="J138" s="20">
        <v>14.431967213114755</v>
      </c>
      <c r="K138" s="20">
        <v>14.003755916488149</v>
      </c>
      <c r="L138" s="20">
        <v>2.3056116353732174</v>
      </c>
      <c r="M138" s="20">
        <v>1.6570884789636804</v>
      </c>
      <c r="N138" s="20">
        <v>14.003755916488149</v>
      </c>
      <c r="O138" s="20">
        <v>13.550631155821744</v>
      </c>
      <c r="P138" s="20">
        <v>2.2310080985293559</v>
      </c>
      <c r="Q138" s="20">
        <v>1.6034694481185769</v>
      </c>
      <c r="R138" s="20">
        <v>13.550631155821744</v>
      </c>
      <c r="S138" s="20">
        <v>13.292411626085586</v>
      </c>
      <c r="T138" s="20">
        <v>2.1884942218386527</v>
      </c>
      <c r="U138" s="20">
        <v>1.5729138878588182</v>
      </c>
      <c r="V138" s="20">
        <v>13.292411626085586</v>
      </c>
      <c r="W138" s="20">
        <v>12.860713971365573</v>
      </c>
      <c r="X138" s="20">
        <v>2.1174184946107961</v>
      </c>
      <c r="Y138" s="20">
        <v>1.5218303632459749</v>
      </c>
      <c r="Z138" s="20">
        <v>12.860713971365573</v>
      </c>
      <c r="AA138" s="20">
        <v>12.346641563737784</v>
      </c>
      <c r="AB138" s="20">
        <v>2.0327803924102694</v>
      </c>
      <c r="AC138" s="20">
        <v>1.4609992927022402</v>
      </c>
      <c r="AD138" s="20">
        <v>12.346641563737784</v>
      </c>
      <c r="AE138" s="20">
        <v>11.875270680786903</v>
      </c>
      <c r="AF138" s="20">
        <v>1.9551727706558735</v>
      </c>
      <c r="AG138" s="20">
        <v>1.4052211668826404</v>
      </c>
      <c r="AH138" s="20">
        <v>11.875270680786903</v>
      </c>
      <c r="AI138" s="20">
        <v>11.505335004845755</v>
      </c>
      <c r="AJ138" s="20">
        <v>1.8942656823092876</v>
      </c>
      <c r="AK138" s="20">
        <v>1.3614460432504192</v>
      </c>
      <c r="AL138" s="20">
        <v>11.505335004845755</v>
      </c>
      <c r="AM138" s="20">
        <v>10.477928177799619</v>
      </c>
      <c r="AN138" s="20">
        <v>1.7251109820398831</v>
      </c>
      <c r="AO138" s="20">
        <v>1.2398712295747367</v>
      </c>
      <c r="AP138" s="20">
        <v>10.477928177799619</v>
      </c>
      <c r="AQ138" s="20">
        <v>10.891863219751823</v>
      </c>
      <c r="AR138" s="20">
        <v>1.7932622305124459</v>
      </c>
      <c r="AS138" s="20">
        <v>1.2888528737242702</v>
      </c>
      <c r="AT138" s="20">
        <v>10.891863219751823</v>
      </c>
      <c r="AU138" s="20">
        <v>8.6173835579052867</v>
      </c>
      <c r="AV138" s="20">
        <v>1.4187864967131509</v>
      </c>
      <c r="AW138" s="20">
        <v>1.0197097905571726</v>
      </c>
      <c r="AX138" s="20">
        <v>8.6173835579052867</v>
      </c>
      <c r="AY138" s="20">
        <v>10.993171187415035</v>
      </c>
      <c r="AZ138" s="20">
        <v>1.8099418149320301</v>
      </c>
      <c r="BA138" s="20">
        <v>1.300840819461333</v>
      </c>
      <c r="BB138" s="20">
        <v>10.993171187415035</v>
      </c>
      <c r="BC138" s="20">
        <v>5.4410059603754828</v>
      </c>
      <c r="BD138" s="20">
        <v>0.8958201446232239</v>
      </c>
      <c r="BE138" s="20">
        <v>0.6438435763004936</v>
      </c>
      <c r="BF138" s="20">
        <v>5.4410059603754828</v>
      </c>
      <c r="BG138" s="20">
        <v>19.197335217292306</v>
      </c>
      <c r="BH138" s="20">
        <v>3.1606948670845632</v>
      </c>
      <c r="BI138" s="20">
        <v>2.2716536338600015</v>
      </c>
      <c r="BJ138" s="20">
        <v>14.344873595975411</v>
      </c>
      <c r="BK138" s="20">
        <v>27.100514225052631</v>
      </c>
      <c r="BL138" s="20">
        <v>6.1675743726512176</v>
      </c>
      <c r="BM138" s="20">
        <v>4.432757138830798</v>
      </c>
      <c r="BN138" s="20">
        <v>14.26452189796618</v>
      </c>
      <c r="BO138" s="23">
        <v>14.431967213114724</v>
      </c>
      <c r="BP138" s="23">
        <v>2.376113360323882</v>
      </c>
      <c r="BQ138" s="23">
        <v>1.7077594568380179</v>
      </c>
      <c r="BR138" s="23">
        <v>14.431967213114724</v>
      </c>
      <c r="BS138" s="23">
        <v>14.236893169276721</v>
      </c>
      <c r="BT138" s="23">
        <v>2.3439959064126312</v>
      </c>
      <c r="BU138" s="23">
        <v>1.684676010331484</v>
      </c>
      <c r="BV138" s="23">
        <v>14.236893169276721</v>
      </c>
      <c r="BW138" s="23">
        <v>14.215848787036345</v>
      </c>
      <c r="BX138" s="23">
        <v>2.3405311093366179</v>
      </c>
      <c r="BY138" s="23">
        <v>1.6821857924524095</v>
      </c>
      <c r="BZ138" s="23">
        <v>14.215848787036345</v>
      </c>
      <c r="CA138" s="23">
        <v>14.212311702234185</v>
      </c>
      <c r="CB138" s="23">
        <v>2.3399487552936176</v>
      </c>
      <c r="CC138" s="23">
        <v>1.6817672431353741</v>
      </c>
      <c r="CD138" s="23">
        <v>14.212311702234185</v>
      </c>
      <c r="CE138" s="23">
        <v>14.082966363748808</v>
      </c>
      <c r="CF138" s="23">
        <v>2.3186530315483869</v>
      </c>
      <c r="CG138" s="23">
        <v>1.6664615871749318</v>
      </c>
      <c r="CH138" s="23">
        <v>14.082966363748808</v>
      </c>
      <c r="CI138" s="23">
        <v>14.083246276934625</v>
      </c>
      <c r="CJ138" s="23">
        <v>2.3186991171201408</v>
      </c>
      <c r="CK138" s="23">
        <v>1.6664947097827589</v>
      </c>
      <c r="CL138" s="23">
        <v>14.083246276934625</v>
      </c>
      <c r="CM138" s="23">
        <v>14.045407103547232</v>
      </c>
      <c r="CN138" s="23">
        <v>2.3124691857392201</v>
      </c>
      <c r="CO138" s="23">
        <v>1.6620171354342992</v>
      </c>
      <c r="CP138" s="23">
        <v>14.045407103547232</v>
      </c>
      <c r="CQ138" s="23">
        <v>13.903491118354857</v>
      </c>
      <c r="CR138" s="23">
        <v>2.2891038008627431</v>
      </c>
      <c r="CS138" s="23">
        <v>1.6452239732679852</v>
      </c>
      <c r="CT138" s="23">
        <v>13.903491118354857</v>
      </c>
      <c r="CU138" s="23">
        <v>13.670908707621779</v>
      </c>
      <c r="CV138" s="23">
        <v>2.2508108803371889</v>
      </c>
      <c r="CW138" s="23">
        <v>1.6177020973131495</v>
      </c>
      <c r="CX138" s="23">
        <v>13.670908707621779</v>
      </c>
      <c r="CY138" s="23">
        <v>13.546169213375213</v>
      </c>
      <c r="CZ138" s="23">
        <v>2.2302734737270931</v>
      </c>
      <c r="DA138" s="23">
        <v>1.6029414588087063</v>
      </c>
      <c r="DB138" s="23">
        <v>13.546169213375213</v>
      </c>
      <c r="DC138" s="23">
        <v>13.007692583887005</v>
      </c>
      <c r="DD138" s="23">
        <v>2.1416174024753234</v>
      </c>
      <c r="DE138" s="23">
        <v>1.5392225947955525</v>
      </c>
      <c r="DF138" s="23">
        <v>13.007692583887005</v>
      </c>
      <c r="DG138" s="23">
        <v>13.435654398297157</v>
      </c>
      <c r="DH138" s="23">
        <v>2.212078052081313</v>
      </c>
      <c r="DI138" s="23">
        <v>1.5898640510109148</v>
      </c>
      <c r="DJ138" s="23">
        <v>13.435654398297157</v>
      </c>
      <c r="DK138" s="23">
        <v>12.256710953082269</v>
      </c>
      <c r="DL138" s="23">
        <v>2.0179740030715747</v>
      </c>
      <c r="DM138" s="23">
        <v>1.4503576491523151</v>
      </c>
      <c r="DN138" s="23">
        <v>12.256710953082269</v>
      </c>
      <c r="DO138" s="23">
        <v>20.358249200052633</v>
      </c>
      <c r="DP138" s="23">
        <v>4.5993232374449269</v>
      </c>
      <c r="DQ138" s="23">
        <v>3.3056241696864124</v>
      </c>
      <c r="DR138" s="23">
        <v>20.358249200052633</v>
      </c>
      <c r="DS138" s="23">
        <v>20.359739355052632</v>
      </c>
      <c r="DT138" s="23">
        <v>7.0827322526578973</v>
      </c>
      <c r="DU138" s="23">
        <v>5.090499126304076</v>
      </c>
      <c r="DV138" s="23">
        <v>20.359739355052632</v>
      </c>
      <c r="DW138" s="25">
        <v>14.431967213114755</v>
      </c>
      <c r="DX138" s="25">
        <v>2.3761133603238864</v>
      </c>
      <c r="DY138" s="25">
        <v>1.7077594568380214</v>
      </c>
      <c r="DZ138" s="25">
        <v>14.431967213114755</v>
      </c>
      <c r="EA138" s="25">
        <v>14.130181021848282</v>
      </c>
      <c r="EB138" s="25">
        <v>2.3264265650006619</v>
      </c>
      <c r="EC138" s="25">
        <v>1.672048578725015</v>
      </c>
      <c r="ED138" s="25">
        <v>14.130181021848282</v>
      </c>
      <c r="EE138" s="25">
        <v>13.713141465184586</v>
      </c>
      <c r="EF138" s="25">
        <v>2.2577641818522531</v>
      </c>
      <c r="EG138" s="25">
        <v>1.6226995720199027</v>
      </c>
      <c r="EH138" s="25">
        <v>13.713141465184586</v>
      </c>
      <c r="EI138" s="25">
        <v>13.44199449934055</v>
      </c>
      <c r="EJ138" s="25">
        <v>2.2131219013759074</v>
      </c>
      <c r="EK138" s="25">
        <v>1.5906142860519372</v>
      </c>
      <c r="EL138" s="25">
        <v>13.44199449934055</v>
      </c>
      <c r="EM138" s="25">
        <v>13.047705330988943</v>
      </c>
      <c r="EN138" s="25">
        <v>2.1482051961952107</v>
      </c>
      <c r="EO138" s="25">
        <v>1.5439573718532018</v>
      </c>
      <c r="EP138" s="25">
        <v>13.047705330988943</v>
      </c>
      <c r="EQ138" s="25">
        <v>12.591577858836072</v>
      </c>
      <c r="ER138" s="25">
        <v>2.0731072858002708</v>
      </c>
      <c r="ES138" s="25">
        <v>1.4899830250029107</v>
      </c>
      <c r="ET138" s="25">
        <v>12.591577858836072</v>
      </c>
      <c r="EU138" s="25">
        <v>12.192758971111335</v>
      </c>
      <c r="EV138" s="25">
        <v>2.0074447968631346</v>
      </c>
      <c r="EW138" s="25">
        <v>1.4427901013342221</v>
      </c>
      <c r="EX138" s="25">
        <v>12.192758971111335</v>
      </c>
      <c r="EY138" s="25">
        <v>11.838779215607827</v>
      </c>
      <c r="EZ138" s="25">
        <v>1.9491647291554048</v>
      </c>
      <c r="FA138" s="25">
        <v>1.4009030691601891</v>
      </c>
      <c r="FB138" s="25">
        <v>11.838779215607827</v>
      </c>
      <c r="FC138" s="25">
        <v>10.964619720187089</v>
      </c>
      <c r="FD138" s="25">
        <v>1.8052410335530702</v>
      </c>
      <c r="FE138" s="25">
        <v>1.2974622753276674</v>
      </c>
      <c r="FF138" s="25">
        <v>10.964619720187089</v>
      </c>
      <c r="FG138" s="25">
        <v>11.107229536854391</v>
      </c>
      <c r="FH138" s="25">
        <v>1.828720652491546</v>
      </c>
      <c r="FI138" s="25">
        <v>1.3143375397635653</v>
      </c>
      <c r="FJ138" s="25">
        <v>11.107229536854391</v>
      </c>
      <c r="FK138" s="25">
        <v>9.1283020237718819</v>
      </c>
      <c r="FL138" s="25">
        <v>1.5029053264509711</v>
      </c>
      <c r="FM138" s="25">
        <v>1.0801676497576815</v>
      </c>
      <c r="FN138" s="25">
        <v>9.1283020237718819</v>
      </c>
      <c r="FO138" s="25">
        <v>11.265693371327455</v>
      </c>
      <c r="FP138" s="25">
        <v>1.8548105145775295</v>
      </c>
      <c r="FQ138" s="25">
        <v>1.3330888373442769</v>
      </c>
      <c r="FR138" s="25">
        <v>11.265693371327455</v>
      </c>
      <c r="FS138" s="25">
        <v>6.7413689449101524</v>
      </c>
      <c r="FT138" s="25">
        <v>1.1099149949784595</v>
      </c>
      <c r="FU138" s="25">
        <v>0.79771776069741862</v>
      </c>
      <c r="FV138" s="25">
        <v>6.7413689449101524</v>
      </c>
      <c r="FW138" s="25">
        <v>21.097042104824965</v>
      </c>
      <c r="FX138" s="25">
        <v>3.4734671211722614</v>
      </c>
      <c r="FY138" s="25">
        <v>2.4964492112401997</v>
      </c>
      <c r="FZ138" s="25">
        <v>14.598682377318106</v>
      </c>
      <c r="GA138" s="25">
        <v>27.068916344052631</v>
      </c>
      <c r="GB138" s="25">
        <v>6.555146157864848</v>
      </c>
      <c r="GC138" s="25">
        <v>4.7113126120056767</v>
      </c>
      <c r="GD138" s="25">
        <v>14.599430121563937</v>
      </c>
      <c r="GE138" s="26">
        <v>14.431967213114755</v>
      </c>
      <c r="GF138" s="26">
        <v>2.3761133603238864</v>
      </c>
      <c r="GG138" s="26">
        <v>1.7077594568380214</v>
      </c>
      <c r="GH138" s="26">
        <v>14.431967213114755</v>
      </c>
      <c r="GI138" s="26">
        <v>13.865955704255816</v>
      </c>
      <c r="GJ138" s="26">
        <v>2.2829238811325365</v>
      </c>
      <c r="GK138" s="26">
        <v>1.6407823432776039</v>
      </c>
      <c r="GL138" s="26">
        <v>13.865955704255816</v>
      </c>
      <c r="GM138" s="26">
        <v>13.406672559220072</v>
      </c>
      <c r="GN138" s="26">
        <v>2.2073064132589053</v>
      </c>
      <c r="GO138" s="26">
        <v>1.5864345802374868</v>
      </c>
      <c r="GP138" s="26">
        <v>13.406672559220072</v>
      </c>
      <c r="GQ138" s="26">
        <v>13.130461385892394</v>
      </c>
      <c r="GR138" s="26">
        <v>2.1618303496341054</v>
      </c>
      <c r="GS138" s="26">
        <v>1.5537500379038527</v>
      </c>
      <c r="GT138" s="26">
        <v>13.130461385892394</v>
      </c>
      <c r="GU138" s="26">
        <v>12.464745125135794</v>
      </c>
      <c r="GV138" s="26">
        <v>2.052225243274719</v>
      </c>
      <c r="GW138" s="26">
        <v>1.4749746898802785</v>
      </c>
      <c r="GX138" s="26">
        <v>12.464745125135794</v>
      </c>
      <c r="GY138" s="26">
        <v>11.949731146343973</v>
      </c>
      <c r="GZ138" s="26">
        <v>1.9674321185613559</v>
      </c>
      <c r="HA138" s="26">
        <v>1.4140322016042337</v>
      </c>
      <c r="HB138" s="26">
        <v>11.949731146343973</v>
      </c>
      <c r="HC138" s="26">
        <v>11.158327859139504</v>
      </c>
      <c r="HD138" s="26">
        <v>1.8371336016397024</v>
      </c>
      <c r="HE138" s="26">
        <v>1.3203840919641314</v>
      </c>
      <c r="HF138" s="26">
        <v>11.158327859139504</v>
      </c>
      <c r="HG138" s="26">
        <v>11.587862444969465</v>
      </c>
      <c r="HH138" s="26">
        <v>1.9078531960678473</v>
      </c>
      <c r="HI138" s="26">
        <v>1.3712116569217021</v>
      </c>
      <c r="HJ138" s="26">
        <v>11.587862444969465</v>
      </c>
      <c r="HK138" s="26">
        <v>11.309615442098082</v>
      </c>
      <c r="HL138" s="26">
        <v>1.8620419486315329</v>
      </c>
      <c r="HM138" s="26">
        <v>1.3382862113830902</v>
      </c>
      <c r="HN138" s="26">
        <v>11.309615442098082</v>
      </c>
      <c r="HO138" s="26">
        <v>10.866262663240999</v>
      </c>
      <c r="HP138" s="26">
        <v>1.7890472940828637</v>
      </c>
      <c r="HQ138" s="26">
        <v>1.2858235159218254</v>
      </c>
      <c r="HR138" s="26">
        <v>10.866262663240999</v>
      </c>
      <c r="HS138" s="26">
        <v>1.8559610298374929</v>
      </c>
      <c r="HT138" s="26">
        <v>0.30556983217297456</v>
      </c>
      <c r="HU138" s="26">
        <v>0.21961905493712333</v>
      </c>
      <c r="HV138" s="26">
        <v>1.8559610298374929</v>
      </c>
      <c r="HW138" s="26">
        <v>10.599721680245397</v>
      </c>
      <c r="HX138" s="26">
        <v>1.7451633535626698</v>
      </c>
      <c r="HY138" s="26">
        <v>1.2542832638117734</v>
      </c>
      <c r="HZ138" s="26">
        <v>10.599721680245397</v>
      </c>
      <c r="IA138" s="26">
        <v>2.6844262295081971</v>
      </c>
      <c r="IB138" s="26">
        <v>0.44197031039136303</v>
      </c>
      <c r="IC138" s="26">
        <v>0.31765276430649858</v>
      </c>
      <c r="ID138" s="26">
        <v>2.6844262295081971</v>
      </c>
      <c r="IE138" s="26">
        <v>16.739961718822734</v>
      </c>
      <c r="IF138" s="26">
        <v>2.7561070576199369</v>
      </c>
      <c r="IG138" s="26">
        <v>1.9808684090168511</v>
      </c>
      <c r="IH138" s="26">
        <v>13.536951426111392</v>
      </c>
      <c r="II138" s="26">
        <v>28.00170429405263</v>
      </c>
      <c r="IJ138" s="26">
        <v>5.738178771338208</v>
      </c>
      <c r="IK138" s="26">
        <v>4.1241420655301768</v>
      </c>
      <c r="IL138" s="26">
        <v>13.514797596704744</v>
      </c>
      <c r="IM138" s="27">
        <v>14.431967213114755</v>
      </c>
      <c r="IN138" s="27">
        <v>2.3761133603238864</v>
      </c>
      <c r="IO138" s="27">
        <v>1.7077594568380214</v>
      </c>
      <c r="IP138" s="27">
        <v>14.431967213114755</v>
      </c>
      <c r="IQ138" s="27">
        <v>13.817828430566628</v>
      </c>
      <c r="IR138" s="27">
        <v>2.2750000924819549</v>
      </c>
      <c r="IS138" s="27">
        <v>1.6350873603580298</v>
      </c>
      <c r="IT138" s="27">
        <v>13.817828430566628</v>
      </c>
      <c r="IU138" s="27">
        <v>13.322481337279577</v>
      </c>
      <c r="IV138" s="27">
        <v>2.1934449705102677</v>
      </c>
      <c r="IW138" s="27">
        <v>1.5764720884074768</v>
      </c>
      <c r="IX138" s="27">
        <v>13.322481337279577</v>
      </c>
      <c r="IY138" s="27">
        <v>13.000715673394545</v>
      </c>
      <c r="IZ138" s="27">
        <v>2.1404687073605055</v>
      </c>
      <c r="JA138" s="27">
        <v>1.5383970049991607</v>
      </c>
      <c r="JB138" s="27">
        <v>13.000715673394545</v>
      </c>
      <c r="JC138" s="27">
        <v>12.405026756894875</v>
      </c>
      <c r="JD138" s="27">
        <v>2.0423930692863355</v>
      </c>
      <c r="JE138" s="27">
        <v>1.4679081128430405</v>
      </c>
      <c r="JF138" s="27">
        <v>12.405026756894875</v>
      </c>
      <c r="JG138" s="27">
        <v>11.763811205414989</v>
      </c>
      <c r="JH138" s="27">
        <v>1.9368218178955849</v>
      </c>
      <c r="JI138" s="27">
        <v>1.3920319758105031</v>
      </c>
      <c r="JJ138" s="27">
        <v>11.763811205414989</v>
      </c>
      <c r="JK138" s="27">
        <v>9.7402044491293847</v>
      </c>
      <c r="JL138" s="27">
        <v>1.603650395133313</v>
      </c>
      <c r="JM138" s="27">
        <v>1.1525751142519738</v>
      </c>
      <c r="JN138" s="27">
        <v>9.7402044491293847</v>
      </c>
      <c r="JO138" s="27">
        <v>8.5236330059398515</v>
      </c>
      <c r="JP138" s="27">
        <v>1.4033511831641861</v>
      </c>
      <c r="JQ138" s="27">
        <v>1.0086161267940466</v>
      </c>
      <c r="JR138" s="27">
        <v>8.5236330059398515</v>
      </c>
      <c r="JS138" s="27">
        <v>3.7052150925432774</v>
      </c>
      <c r="JT138" s="27">
        <v>0.61003541334720635</v>
      </c>
      <c r="JU138" s="27">
        <v>0.43844446293916578</v>
      </c>
      <c r="JV138" s="27">
        <v>3.7052150925432774</v>
      </c>
      <c r="JW138" s="27">
        <v>2.9357411619127363</v>
      </c>
      <c r="JX138" s="27">
        <v>0.48334739777780544</v>
      </c>
      <c r="JY138" s="27">
        <v>0.34739129171033351</v>
      </c>
      <c r="JZ138" s="27">
        <v>2.9357411619127363</v>
      </c>
      <c r="KA138" s="27">
        <v>2.6844262295081971</v>
      </c>
      <c r="KB138" s="27">
        <v>0.44197031039136303</v>
      </c>
      <c r="KC138" s="27">
        <v>0.31765276430649858</v>
      </c>
      <c r="KD138" s="27">
        <v>2.6844262295081971</v>
      </c>
      <c r="KE138" s="27">
        <v>1.6706911051752429</v>
      </c>
      <c r="KF138" s="27">
        <v>0.27506655172925726</v>
      </c>
      <c r="KG138" s="27">
        <v>0.19769574668417036</v>
      </c>
      <c r="KH138" s="27">
        <v>1.6706911051752429</v>
      </c>
      <c r="KI138" s="27">
        <v>0.60169314228217297</v>
      </c>
      <c r="KJ138" s="27">
        <v>9.9064188068050077E-2</v>
      </c>
      <c r="KK138" s="27">
        <v>7.1199382500897287E-2</v>
      </c>
      <c r="KL138" s="27">
        <v>0.60169314228217297</v>
      </c>
      <c r="KM138" s="27">
        <v>28.017000055052634</v>
      </c>
      <c r="KN138" s="27">
        <v>5.7749445413945573</v>
      </c>
      <c r="KO138" s="27">
        <v>4.15056634837378</v>
      </c>
      <c r="KP138" s="27">
        <v>13.432582124298632</v>
      </c>
      <c r="KQ138" s="27">
        <v>27.997605214052633</v>
      </c>
      <c r="KR138" s="27">
        <v>5.6352051924091944</v>
      </c>
      <c r="KS138" s="27">
        <v>4.0501329268430784</v>
      </c>
      <c r="KT138" s="27">
        <v>13.47624728330304</v>
      </c>
    </row>
    <row r="139" spans="1:306" ht="15" thickBot="1" x14ac:dyDescent="0.35">
      <c r="A139" s="2"/>
      <c r="B139" s="72" t="s">
        <v>602</v>
      </c>
      <c r="C139" s="72" t="s">
        <v>579</v>
      </c>
      <c r="D139" s="72" t="s">
        <v>843</v>
      </c>
      <c r="E139" s="85">
        <v>402300</v>
      </c>
      <c r="F139" s="82">
        <v>394074</v>
      </c>
      <c r="G139" s="20">
        <v>30.462030782999999</v>
      </c>
      <c r="H139" s="20">
        <v>14.945344129554657</v>
      </c>
      <c r="I139" s="20">
        <v>10.741513094083416</v>
      </c>
      <c r="J139" s="20">
        <v>13.732861427780003</v>
      </c>
      <c r="K139" s="20">
        <v>30.665320860000001</v>
      </c>
      <c r="L139" s="20">
        <v>14.78607850001471</v>
      </c>
      <c r="M139" s="20">
        <v>10.627045750253057</v>
      </c>
      <c r="N139" s="20">
        <v>12.920836935289206</v>
      </c>
      <c r="O139" s="20">
        <v>30.769152685000002</v>
      </c>
      <c r="P139" s="20">
        <v>14.569494412724405</v>
      </c>
      <c r="Q139" s="20">
        <v>10.471382502258763</v>
      </c>
      <c r="R139" s="20">
        <v>12.495235154752656</v>
      </c>
      <c r="S139" s="20">
        <v>30.886843455000001</v>
      </c>
      <c r="T139" s="20">
        <v>14.571920902179272</v>
      </c>
      <c r="U139" s="20">
        <v>10.473126468006635</v>
      </c>
      <c r="V139" s="20">
        <v>12.257439401294283</v>
      </c>
      <c r="W139" s="20">
        <v>31.009280223000001</v>
      </c>
      <c r="X139" s="20">
        <v>14.317613730610724</v>
      </c>
      <c r="Y139" s="20">
        <v>10.290350896588309</v>
      </c>
      <c r="Z139" s="20">
        <v>11.758793259354322</v>
      </c>
      <c r="AA139" s="20">
        <v>31.145229747999998</v>
      </c>
      <c r="AB139" s="20">
        <v>14.222253733475332</v>
      </c>
      <c r="AC139" s="20">
        <v>10.221813789044832</v>
      </c>
      <c r="AD139" s="20">
        <v>11.356895380299548</v>
      </c>
      <c r="AE139" s="20">
        <v>31.291984739</v>
      </c>
      <c r="AF139" s="20">
        <v>14.067460321304406</v>
      </c>
      <c r="AG139" s="20">
        <v>10.110560715893856</v>
      </c>
      <c r="AH139" s="20">
        <v>11.032149513188592</v>
      </c>
      <c r="AI139" s="20">
        <v>31.432068319999999</v>
      </c>
      <c r="AJ139" s="20">
        <v>13.919454848963694</v>
      </c>
      <c r="AK139" s="20">
        <v>10.004186268750823</v>
      </c>
      <c r="AL139" s="20">
        <v>10.550039118749794</v>
      </c>
      <c r="AM139" s="20">
        <v>31.584455417000001</v>
      </c>
      <c r="AN139" s="20">
        <v>13.786586378600274</v>
      </c>
      <c r="AO139" s="20">
        <v>9.9086910829707122</v>
      </c>
      <c r="AP139" s="20">
        <v>10.173781604134945</v>
      </c>
      <c r="AQ139" s="20">
        <v>31.703071473999998</v>
      </c>
      <c r="AR139" s="20">
        <v>13.543951278988626</v>
      </c>
      <c r="AS139" s="20">
        <v>9.7343044594864914</v>
      </c>
      <c r="AT139" s="20">
        <v>9.7666074472328859</v>
      </c>
      <c r="AU139" s="20">
        <v>32.136023066999996</v>
      </c>
      <c r="AV139" s="20">
        <v>12.927027584863611</v>
      </c>
      <c r="AW139" s="20">
        <v>9.2909092535246725</v>
      </c>
      <c r="AX139" s="20">
        <v>7.5079193464215095</v>
      </c>
      <c r="AY139" s="20">
        <v>31.816951152000001</v>
      </c>
      <c r="AZ139" s="20">
        <v>13.391747045294482</v>
      </c>
      <c r="BA139" s="20">
        <v>9.6249122798867237</v>
      </c>
      <c r="BB139" s="20">
        <v>9.476922096416466</v>
      </c>
      <c r="BC139" s="20">
        <v>32.602614801999998</v>
      </c>
      <c r="BD139" s="20">
        <v>11.259755873360128</v>
      </c>
      <c r="BE139" s="20">
        <v>8.0926082465178037</v>
      </c>
      <c r="BF139" s="20">
        <v>2.0041328110303951</v>
      </c>
      <c r="BG139" s="20">
        <v>32.912277318999998</v>
      </c>
      <c r="BH139" s="20">
        <v>10.607237898116272</v>
      </c>
      <c r="BI139" s="20">
        <v>7.6236307298779415</v>
      </c>
      <c r="BJ139" s="20">
        <v>-2.3788219118121248</v>
      </c>
      <c r="BK139" s="20">
        <v>33.156720338</v>
      </c>
      <c r="BL139" s="20">
        <v>9.6644134783644429</v>
      </c>
      <c r="BM139" s="20">
        <v>6.9460042555461223</v>
      </c>
      <c r="BN139" s="20">
        <v>-5.5376105851369246</v>
      </c>
      <c r="BO139" s="23">
        <v>30.447668654000001</v>
      </c>
      <c r="BP139" s="23">
        <v>14.945344129554657</v>
      </c>
      <c r="BQ139" s="23">
        <v>10.741513094083416</v>
      </c>
      <c r="BR139" s="23">
        <v>13.732861427780003</v>
      </c>
      <c r="BS139" s="23">
        <v>30.678402390999999</v>
      </c>
      <c r="BT139" s="23">
        <v>14.817505862002777</v>
      </c>
      <c r="BU139" s="23">
        <v>10.64963321410675</v>
      </c>
      <c r="BV139" s="23">
        <v>13.009681548725196</v>
      </c>
      <c r="BW139" s="23">
        <v>30.749268992000001</v>
      </c>
      <c r="BX139" s="23">
        <v>14.784642064780487</v>
      </c>
      <c r="BY139" s="23">
        <v>10.626013355967354</v>
      </c>
      <c r="BZ139" s="23">
        <v>12.870237082426467</v>
      </c>
      <c r="CA139" s="23">
        <v>30.834668969999999</v>
      </c>
      <c r="CB139" s="23">
        <v>14.724338121757425</v>
      </c>
      <c r="CC139" s="23">
        <v>10.582671724754851</v>
      </c>
      <c r="CD139" s="23">
        <v>12.837411177883906</v>
      </c>
      <c r="CE139" s="23">
        <v>30.915674814999999</v>
      </c>
      <c r="CF139" s="23">
        <v>14.675068384689572</v>
      </c>
      <c r="CG139" s="23">
        <v>10.547260594621701</v>
      </c>
      <c r="CH139" s="23">
        <v>12.544966551846315</v>
      </c>
      <c r="CI139" s="23">
        <v>30.971513074000001</v>
      </c>
      <c r="CJ139" s="23">
        <v>14.618935150002773</v>
      </c>
      <c r="CK139" s="23">
        <v>10.506916533610141</v>
      </c>
      <c r="CL139" s="23">
        <v>12.368155176399707</v>
      </c>
      <c r="CM139" s="23">
        <v>31.045076073000001</v>
      </c>
      <c r="CN139" s="23">
        <v>14.537300024011737</v>
      </c>
      <c r="CO139" s="23">
        <v>10.448243761195632</v>
      </c>
      <c r="CP139" s="23">
        <v>12.173908605396532</v>
      </c>
      <c r="CQ139" s="23">
        <v>31.141557707</v>
      </c>
      <c r="CR139" s="23">
        <v>14.394364138399441</v>
      </c>
      <c r="CS139" s="23">
        <v>10.345512925852557</v>
      </c>
      <c r="CT139" s="23">
        <v>11.691961151018809</v>
      </c>
      <c r="CU139" s="23">
        <v>31.253044919000001</v>
      </c>
      <c r="CV139" s="23">
        <v>14.238033529748652</v>
      </c>
      <c r="CW139" s="23">
        <v>10.233155039324688</v>
      </c>
      <c r="CX139" s="23">
        <v>11.25960990914659</v>
      </c>
      <c r="CY139" s="23">
        <v>31.308190505999999</v>
      </c>
      <c r="CZ139" s="23">
        <v>14.092332170310071</v>
      </c>
      <c r="DA139" s="23">
        <v>10.128436603491526</v>
      </c>
      <c r="DB139" s="23">
        <v>10.948994331264998</v>
      </c>
      <c r="DC139" s="23">
        <v>31.524537979000002</v>
      </c>
      <c r="DD139" s="23">
        <v>13.890469886834731</v>
      </c>
      <c r="DE139" s="23">
        <v>9.9833542057657976</v>
      </c>
      <c r="DF139" s="23">
        <v>10.029855021685837</v>
      </c>
      <c r="DG139" s="23">
        <v>31.361359310000001</v>
      </c>
      <c r="DH139" s="23">
        <v>14.062967614687752</v>
      </c>
      <c r="DI139" s="23">
        <v>10.107331719188773</v>
      </c>
      <c r="DJ139" s="23">
        <v>10.726763509590718</v>
      </c>
      <c r="DK139" s="23">
        <v>31.778174057000001</v>
      </c>
      <c r="DL139" s="23">
        <v>13.598700284070688</v>
      </c>
      <c r="DM139" s="23">
        <v>9.773653647426169</v>
      </c>
      <c r="DN139" s="23">
        <v>9.004996317967592</v>
      </c>
      <c r="DO139" s="23">
        <v>31.993484170999999</v>
      </c>
      <c r="DP139" s="23">
        <v>13.461942584666051</v>
      </c>
      <c r="DQ139" s="23">
        <v>9.6753631961566864</v>
      </c>
      <c r="DR139" s="23">
        <v>8.4032833816961947</v>
      </c>
      <c r="DS139" s="23">
        <v>32.176767099999999</v>
      </c>
      <c r="DT139" s="23">
        <v>13.135443614726835</v>
      </c>
      <c r="DU139" s="23">
        <v>9.4407019578201616</v>
      </c>
      <c r="DV139" s="23">
        <v>7.9421808298073735</v>
      </c>
      <c r="DW139" s="25">
        <v>30.462030782999999</v>
      </c>
      <c r="DX139" s="25">
        <v>14.945344129554657</v>
      </c>
      <c r="DY139" s="25">
        <v>10.741513094083416</v>
      </c>
      <c r="DZ139" s="25">
        <v>13.732861427780003</v>
      </c>
      <c r="EA139" s="25">
        <v>30.665600588</v>
      </c>
      <c r="EB139" s="25">
        <v>14.820340115741095</v>
      </c>
      <c r="EC139" s="25">
        <v>10.651670248073861</v>
      </c>
      <c r="ED139" s="25">
        <v>13.079580897992745</v>
      </c>
      <c r="EE139" s="25">
        <v>30.769571356</v>
      </c>
      <c r="EF139" s="25">
        <v>14.681455613034533</v>
      </c>
      <c r="EG139" s="25">
        <v>10.551851221395335</v>
      </c>
      <c r="EH139" s="25">
        <v>12.712331780523211</v>
      </c>
      <c r="EI139" s="25">
        <v>30.887384575999999</v>
      </c>
      <c r="EJ139" s="25">
        <v>14.642098715599811</v>
      </c>
      <c r="EK139" s="25">
        <v>10.523564644286576</v>
      </c>
      <c r="EL139" s="25">
        <v>12.509367665629105</v>
      </c>
      <c r="EM139" s="25">
        <v>31.011131538000001</v>
      </c>
      <c r="EN139" s="25">
        <v>14.306914331316898</v>
      </c>
      <c r="EO139" s="25">
        <v>10.282661027648713</v>
      </c>
      <c r="EP139" s="25">
        <v>12.068782274983592</v>
      </c>
      <c r="EQ139" s="25">
        <v>31.147774274</v>
      </c>
      <c r="ER139" s="25">
        <v>14.283843643418699</v>
      </c>
      <c r="ES139" s="25">
        <v>10.266079670003158</v>
      </c>
      <c r="ET139" s="25">
        <v>11.755116881077887</v>
      </c>
      <c r="EU139" s="25">
        <v>31.294978667999999</v>
      </c>
      <c r="EV139" s="25">
        <v>14.146001042746265</v>
      </c>
      <c r="EW139" s="25">
        <v>10.167009478831215</v>
      </c>
      <c r="EX139" s="25">
        <v>11.532178145741076</v>
      </c>
      <c r="EY139" s="25">
        <v>31.433823151999999</v>
      </c>
      <c r="EZ139" s="25">
        <v>14.016639040025892</v>
      </c>
      <c r="FA139" s="25">
        <v>10.074034460387184</v>
      </c>
      <c r="FB139" s="25">
        <v>11.130208114230257</v>
      </c>
      <c r="FC139" s="25">
        <v>31.586388407000001</v>
      </c>
      <c r="FD139" s="25">
        <v>13.903047488027843</v>
      </c>
      <c r="FE139" s="25">
        <v>9.9923939753914954</v>
      </c>
      <c r="FF139" s="25">
        <v>10.789155960639349</v>
      </c>
      <c r="FG139" s="25">
        <v>31.703850512999999</v>
      </c>
      <c r="FH139" s="25">
        <v>13.654849808453331</v>
      </c>
      <c r="FI139" s="25">
        <v>9.8140094161628699</v>
      </c>
      <c r="FJ139" s="25">
        <v>10.391609715249672</v>
      </c>
      <c r="FK139" s="25">
        <v>32.121243647</v>
      </c>
      <c r="FL139" s="25">
        <v>13.243866185821634</v>
      </c>
      <c r="FM139" s="25">
        <v>9.5186273944654047</v>
      </c>
      <c r="FN139" s="25">
        <v>9.163637871209886</v>
      </c>
      <c r="FO139" s="25">
        <v>31.815343736999999</v>
      </c>
      <c r="FP139" s="25">
        <v>13.531164614158028</v>
      </c>
      <c r="FQ139" s="25">
        <v>9.7251144317081479</v>
      </c>
      <c r="FR139" s="25">
        <v>10.088813338190214</v>
      </c>
      <c r="FS139" s="25">
        <v>32.525425587000001</v>
      </c>
      <c r="FT139" s="25">
        <v>12.314787257689266</v>
      </c>
      <c r="FU139" s="25">
        <v>8.8508800756040209</v>
      </c>
      <c r="FV139" s="25">
        <v>7.8602993940701822</v>
      </c>
      <c r="FW139" s="25">
        <v>32.803770252999996</v>
      </c>
      <c r="FX139" s="25">
        <v>12.365089318685005</v>
      </c>
      <c r="FY139" s="25">
        <v>8.8870331572702135</v>
      </c>
      <c r="FZ139" s="25">
        <v>7.0995450902728194</v>
      </c>
      <c r="GA139" s="25">
        <v>32.996452109000003</v>
      </c>
      <c r="GB139" s="25">
        <v>11.889583922246503</v>
      </c>
      <c r="GC139" s="25">
        <v>8.5452780663284766</v>
      </c>
      <c r="GD139" s="25">
        <v>6.6539522788327901</v>
      </c>
      <c r="GE139" s="26">
        <v>30.466801144999998</v>
      </c>
      <c r="GF139" s="26">
        <v>14.945344129554657</v>
      </c>
      <c r="GG139" s="26">
        <v>10.741513094083416</v>
      </c>
      <c r="GH139" s="26">
        <v>13.732861427780003</v>
      </c>
      <c r="GI139" s="26">
        <v>30.67162613</v>
      </c>
      <c r="GJ139" s="26">
        <v>14.768071940607907</v>
      </c>
      <c r="GK139" s="26">
        <v>10.614104081465044</v>
      </c>
      <c r="GL139" s="26">
        <v>12.896316073930542</v>
      </c>
      <c r="GM139" s="26">
        <v>30.784492547999999</v>
      </c>
      <c r="GN139" s="26">
        <v>14.621142984986813</v>
      </c>
      <c r="GO139" s="26">
        <v>10.508503348084608</v>
      </c>
      <c r="GP139" s="26">
        <v>12.504224888916735</v>
      </c>
      <c r="GQ139" s="26">
        <v>30.920643645999998</v>
      </c>
      <c r="GR139" s="26">
        <v>14.513280163442094</v>
      </c>
      <c r="GS139" s="26">
        <v>10.430980214462263</v>
      </c>
      <c r="GT139" s="26">
        <v>12.299293727192872</v>
      </c>
      <c r="GU139" s="26">
        <v>31.075443104000001</v>
      </c>
      <c r="GV139" s="26">
        <v>14.253050419181296</v>
      </c>
      <c r="GW139" s="26">
        <v>10.2439479734368</v>
      </c>
      <c r="GX139" s="26">
        <v>11.84093973993531</v>
      </c>
      <c r="GY139" s="26">
        <v>31.251332861000002</v>
      </c>
      <c r="GZ139" s="26">
        <v>14.053313299332935</v>
      </c>
      <c r="HA139" s="26">
        <v>10.100392972653449</v>
      </c>
      <c r="HB139" s="26">
        <v>11.499966137910199</v>
      </c>
      <c r="HC139" s="26">
        <v>31.437716338000001</v>
      </c>
      <c r="HD139" s="26">
        <v>13.9003752343058</v>
      </c>
      <c r="HE139" s="26">
        <v>9.9904733740257985</v>
      </c>
      <c r="HF139" s="26">
        <v>11.261198992666131</v>
      </c>
      <c r="HG139" s="26">
        <v>31.613490305999999</v>
      </c>
      <c r="HH139" s="26">
        <v>13.600002839248997</v>
      </c>
      <c r="HI139" s="26">
        <v>9.7745898194796386</v>
      </c>
      <c r="HJ139" s="26">
        <v>10.884205708706297</v>
      </c>
      <c r="HK139" s="26">
        <v>31.824264613</v>
      </c>
      <c r="HL139" s="26">
        <v>13.444309445254584</v>
      </c>
      <c r="HM139" s="26">
        <v>9.662689911671821</v>
      </c>
      <c r="HN139" s="26">
        <v>10.589539218070549</v>
      </c>
      <c r="HO139" s="26">
        <v>31.990737056</v>
      </c>
      <c r="HP139" s="26">
        <v>13.330257517939129</v>
      </c>
      <c r="HQ139" s="26">
        <v>9.5807185458708979</v>
      </c>
      <c r="HR139" s="26">
        <v>10.241936009497735</v>
      </c>
      <c r="HS139" s="26">
        <v>32.695595562999998</v>
      </c>
      <c r="HT139" s="26">
        <v>12.299058344589593</v>
      </c>
      <c r="HU139" s="26">
        <v>8.8395753960629371</v>
      </c>
      <c r="HV139" s="26">
        <v>8.1510519104762835</v>
      </c>
      <c r="HW139" s="26">
        <v>32.148484627000002</v>
      </c>
      <c r="HX139" s="26">
        <v>13.184605844213673</v>
      </c>
      <c r="HY139" s="26">
        <v>9.476035820138053</v>
      </c>
      <c r="HZ139" s="26">
        <v>10.012606031296464</v>
      </c>
      <c r="IA139" s="26">
        <v>33.400818839000003</v>
      </c>
      <c r="IB139" s="26">
        <v>11.065868635364417</v>
      </c>
      <c r="IC139" s="26">
        <v>7.9532576710039118</v>
      </c>
      <c r="ID139" s="26">
        <v>2.8455071419453759</v>
      </c>
      <c r="IE139" s="26">
        <v>33.842659845</v>
      </c>
      <c r="IF139" s="26">
        <v>9.9704488359720944</v>
      </c>
      <c r="IG139" s="26">
        <v>7.1659578927791676</v>
      </c>
      <c r="IH139" s="26">
        <v>-1.3349180122135493</v>
      </c>
      <c r="II139" s="26">
        <v>34.098331860000002</v>
      </c>
      <c r="IJ139" s="26">
        <v>9.4219549136489356</v>
      </c>
      <c r="IK139" s="26">
        <v>6.7717445111676637</v>
      </c>
      <c r="IL139" s="26">
        <v>-4.24221037681464</v>
      </c>
      <c r="IM139" s="27">
        <v>30.466801144999998</v>
      </c>
      <c r="IN139" s="27">
        <v>14.945344129554661</v>
      </c>
      <c r="IO139" s="27">
        <v>10.74151309408342</v>
      </c>
      <c r="IP139" s="27">
        <v>13.732861427780003</v>
      </c>
      <c r="IQ139" s="27">
        <v>30.647569368999999</v>
      </c>
      <c r="IR139" s="27">
        <v>14.792665431468393</v>
      </c>
      <c r="IS139" s="27">
        <v>10.631779907583006</v>
      </c>
      <c r="IT139" s="27">
        <v>12.921607031737619</v>
      </c>
      <c r="IU139" s="27">
        <v>30.731990451999998</v>
      </c>
      <c r="IV139" s="27">
        <v>14.630753726085509</v>
      </c>
      <c r="IW139" s="27">
        <v>10.515410776944096</v>
      </c>
      <c r="IX139" s="27">
        <v>12.585673123369252</v>
      </c>
      <c r="IY139" s="27">
        <v>30.841851252000001</v>
      </c>
      <c r="IZ139" s="27">
        <v>14.541570561117927</v>
      </c>
      <c r="JA139" s="27">
        <v>10.451313080299114</v>
      </c>
      <c r="JB139" s="27">
        <v>12.432522118634763</v>
      </c>
      <c r="JC139" s="27">
        <v>30.975142878</v>
      </c>
      <c r="JD139" s="27">
        <v>14.215957324790699</v>
      </c>
      <c r="JE139" s="27">
        <v>10.217288436149282</v>
      </c>
      <c r="JF139" s="27">
        <v>12.028683733026442</v>
      </c>
      <c r="JG139" s="27">
        <v>31.129462969999999</v>
      </c>
      <c r="JH139" s="27">
        <v>14.129983382831737</v>
      </c>
      <c r="JI139" s="27">
        <v>10.155497271268979</v>
      </c>
      <c r="JJ139" s="27">
        <v>11.74976929477584</v>
      </c>
      <c r="JK139" s="27">
        <v>31.305773090999999</v>
      </c>
      <c r="JL139" s="27">
        <v>14.015839594463818</v>
      </c>
      <c r="JM139" s="27">
        <v>10.07345988312094</v>
      </c>
      <c r="JN139" s="27">
        <v>11.566287201683378</v>
      </c>
      <c r="JO139" s="27">
        <v>31.508615012</v>
      </c>
      <c r="JP139" s="27">
        <v>13.718517372620303</v>
      </c>
      <c r="JQ139" s="27">
        <v>9.8597685481199289</v>
      </c>
      <c r="JR139" s="27">
        <v>11.078390185880615</v>
      </c>
      <c r="JS139" s="27">
        <v>31.792095890999999</v>
      </c>
      <c r="JT139" s="27">
        <v>13.437916345093534</v>
      </c>
      <c r="JU139" s="27">
        <v>9.6580950647083501</v>
      </c>
      <c r="JV139" s="27">
        <v>9.9308757461536601</v>
      </c>
      <c r="JW139" s="27">
        <v>32.025826617</v>
      </c>
      <c r="JX139" s="27">
        <v>13.046370366372475</v>
      </c>
      <c r="JY139" s="27">
        <v>9.3766832604093153</v>
      </c>
      <c r="JZ139" s="27">
        <v>8.6889519552337902</v>
      </c>
      <c r="KA139" s="27">
        <v>32.767740920000001</v>
      </c>
      <c r="KB139" s="27">
        <v>11.921736763689829</v>
      </c>
      <c r="KC139" s="27">
        <v>8.5683869465510796</v>
      </c>
      <c r="KD139" s="27">
        <v>4.1783360628420354</v>
      </c>
      <c r="KE139" s="27">
        <v>32.241933037999999</v>
      </c>
      <c r="KF139" s="27">
        <v>12.687847880940724</v>
      </c>
      <c r="KG139" s="27">
        <v>9.1190060909573969</v>
      </c>
      <c r="KH139" s="27">
        <v>7.5539130325445711</v>
      </c>
      <c r="KI139" s="27">
        <v>33.437449979999997</v>
      </c>
      <c r="KJ139" s="27">
        <v>10.379035221693874</v>
      </c>
      <c r="KK139" s="27">
        <v>7.4596169731087896</v>
      </c>
      <c r="KL139" s="27">
        <v>-0.71992929024455066</v>
      </c>
      <c r="KM139" s="27">
        <v>33.764988178000003</v>
      </c>
      <c r="KN139" s="27">
        <v>9.6080081425527606</v>
      </c>
      <c r="KO139" s="27">
        <v>6.9054646300985407</v>
      </c>
      <c r="KP139" s="27">
        <v>-3.5899421637815649</v>
      </c>
      <c r="KQ139" s="27">
        <v>33.82196854</v>
      </c>
      <c r="KR139" s="27">
        <v>9.5819500825896018</v>
      </c>
      <c r="KS139" s="27">
        <v>6.8867361893296746</v>
      </c>
      <c r="KT139" s="27">
        <v>-3.229876378353346</v>
      </c>
    </row>
    <row r="140" spans="1:306" ht="15" thickBot="1" x14ac:dyDescent="0.35">
      <c r="A140" s="2"/>
      <c r="B140" s="72" t="s">
        <v>567</v>
      </c>
      <c r="C140" s="72" t="s">
        <v>567</v>
      </c>
      <c r="D140" s="72" t="s">
        <v>850</v>
      </c>
      <c r="E140" s="85">
        <v>360621</v>
      </c>
      <c r="F140" s="82">
        <v>397766</v>
      </c>
      <c r="G140" s="20">
        <v>37.3844262295082</v>
      </c>
      <c r="H140" s="20">
        <v>6.1550607287449397</v>
      </c>
      <c r="I140" s="20">
        <v>4.4237633365664406</v>
      </c>
      <c r="J140" s="20">
        <v>9.2018125876784254</v>
      </c>
      <c r="K140" s="20">
        <v>34.085713839307068</v>
      </c>
      <c r="L140" s="20">
        <v>5.6119528858238352</v>
      </c>
      <c r="M140" s="20">
        <v>4.0334210362710596</v>
      </c>
      <c r="N140" s="20">
        <v>6.1297505428662866</v>
      </c>
      <c r="O140" s="20">
        <v>32.294321117419258</v>
      </c>
      <c r="P140" s="20">
        <v>5.3170137332323213</v>
      </c>
      <c r="Q140" s="20">
        <v>3.8214424600631913</v>
      </c>
      <c r="R140" s="20">
        <v>4.5066925596326257</v>
      </c>
      <c r="S140" s="20">
        <v>31.589945802163488</v>
      </c>
      <c r="T140" s="20">
        <v>5.2010437083184149</v>
      </c>
      <c r="U140" s="20">
        <v>3.7380925197516448</v>
      </c>
      <c r="V140" s="20">
        <v>4.1560281644132004</v>
      </c>
      <c r="W140" s="20">
        <v>29.498650713241496</v>
      </c>
      <c r="X140" s="20">
        <v>4.85672791769968</v>
      </c>
      <c r="Y140" s="20">
        <v>3.4906259815862879</v>
      </c>
      <c r="Z140" s="20">
        <v>2.4555298979752678</v>
      </c>
      <c r="AA140" s="20">
        <v>27.682474918992082</v>
      </c>
      <c r="AB140" s="20">
        <v>4.5577084212105721</v>
      </c>
      <c r="AC140" s="20">
        <v>3.2757147818787917</v>
      </c>
      <c r="AD140" s="20">
        <v>1.2255257412534348</v>
      </c>
      <c r="AE140" s="20">
        <v>26.58636779616473</v>
      </c>
      <c r="AF140" s="20">
        <v>4.3772427410689563</v>
      </c>
      <c r="AG140" s="20">
        <v>3.1460105442600361</v>
      </c>
      <c r="AH140" s="20">
        <v>0.32550979408459568</v>
      </c>
      <c r="AI140" s="20">
        <v>25.286344155528091</v>
      </c>
      <c r="AJ140" s="20">
        <v>4.1632037610990915</v>
      </c>
      <c r="AK140" s="20">
        <v>2.9921765150091439</v>
      </c>
      <c r="AL140" s="20">
        <v>-0.67416153482933794</v>
      </c>
      <c r="AM140" s="20">
        <v>23.923721892460772</v>
      </c>
      <c r="AN140" s="20">
        <v>3.9388583952499516</v>
      </c>
      <c r="AO140" s="20">
        <v>2.8309350832979772</v>
      </c>
      <c r="AP140" s="20">
        <v>-1.6688222917588433</v>
      </c>
      <c r="AQ140" s="20">
        <v>22.786847004047988</v>
      </c>
      <c r="AR140" s="20">
        <v>3.7516806133520304</v>
      </c>
      <c r="AS140" s="20">
        <v>2.6964067259882198</v>
      </c>
      <c r="AT140" s="20">
        <v>-2.3940211682763817</v>
      </c>
      <c r="AU140" s="20">
        <v>16.941751618572866</v>
      </c>
      <c r="AV140" s="20">
        <v>2.7893302259998514</v>
      </c>
      <c r="AW140" s="20">
        <v>2.0047465542831135</v>
      </c>
      <c r="AX140" s="20">
        <v>-6.794304180814251</v>
      </c>
      <c r="AY140" s="20">
        <v>21.864299077633873</v>
      </c>
      <c r="AZ140" s="20">
        <v>3.5997901315402596</v>
      </c>
      <c r="BA140" s="20">
        <v>2.5872400460439695</v>
      </c>
      <c r="BB140" s="20">
        <v>-3.0093442096278693</v>
      </c>
      <c r="BC140" s="20">
        <v>8.0639345764329029</v>
      </c>
      <c r="BD140" s="20">
        <v>1.3276653418688449</v>
      </c>
      <c r="BE140" s="20">
        <v>0.95421922242949975</v>
      </c>
      <c r="BF140" s="20">
        <v>-16.119175765677568</v>
      </c>
      <c r="BG140" s="20">
        <v>3.6120712675375466</v>
      </c>
      <c r="BH140" s="20">
        <v>0.59469999276596586</v>
      </c>
      <c r="BI140" s="20">
        <v>0.42742259421879797</v>
      </c>
      <c r="BJ140" s="20">
        <v>-23.751884968737748</v>
      </c>
      <c r="BK140" s="20">
        <v>2.6844262295081971</v>
      </c>
      <c r="BL140" s="20">
        <v>0.44197031039136303</v>
      </c>
      <c r="BM140" s="20">
        <v>0.31765276430649858</v>
      </c>
      <c r="BN140" s="20">
        <v>-29.347235079133213</v>
      </c>
      <c r="BO140" s="23">
        <v>37.3844262295082</v>
      </c>
      <c r="BP140" s="23">
        <v>6.1550607287449397</v>
      </c>
      <c r="BQ140" s="23">
        <v>4.4237633365664406</v>
      </c>
      <c r="BR140" s="23">
        <v>9.2018125876784254</v>
      </c>
      <c r="BS140" s="23">
        <v>36.075330093408795</v>
      </c>
      <c r="BT140" s="23">
        <v>5.9395280315733778</v>
      </c>
      <c r="BU140" s="23">
        <v>4.2688557433519625</v>
      </c>
      <c r="BV140" s="23">
        <v>7.9793883202203872</v>
      </c>
      <c r="BW140" s="23">
        <v>35.451089042945057</v>
      </c>
      <c r="BX140" s="23">
        <v>5.8367515023472301</v>
      </c>
      <c r="BY140" s="23">
        <v>4.1949882281661468</v>
      </c>
      <c r="BZ140" s="23">
        <v>7.3928484013269333</v>
      </c>
      <c r="CA140" s="23">
        <v>35.392281193377407</v>
      </c>
      <c r="CB140" s="23">
        <v>5.8270692383158478</v>
      </c>
      <c r="CC140" s="23">
        <v>4.1880293943666764</v>
      </c>
      <c r="CD140" s="23">
        <v>7.5089744569364498</v>
      </c>
      <c r="CE140" s="23">
        <v>34.444732919745476</v>
      </c>
      <c r="CF140" s="23">
        <v>5.6710626399580937</v>
      </c>
      <c r="CG140" s="23">
        <v>4.0759043804160502</v>
      </c>
      <c r="CH140" s="23">
        <v>6.7197322692246075</v>
      </c>
      <c r="CI140" s="23">
        <v>33.665315278117419</v>
      </c>
      <c r="CJ140" s="23">
        <v>5.5427374681920716</v>
      </c>
      <c r="CK140" s="23">
        <v>3.9836745527937198</v>
      </c>
      <c r="CL140" s="23">
        <v>6.1403796551978225</v>
      </c>
      <c r="CM140" s="23">
        <v>32.861679212311294</v>
      </c>
      <c r="CN140" s="23">
        <v>5.4104249175465284</v>
      </c>
      <c r="CO140" s="23">
        <v>3.8885789174606962</v>
      </c>
      <c r="CP140" s="23">
        <v>5.4914237609585967</v>
      </c>
      <c r="CQ140" s="23">
        <v>31.792417334570853</v>
      </c>
      <c r="CR140" s="23">
        <v>5.234379102318008</v>
      </c>
      <c r="CS140" s="23">
        <v>3.7620513237804505</v>
      </c>
      <c r="CT140" s="23">
        <v>4.6338435855340663</v>
      </c>
      <c r="CU140" s="23">
        <v>30.453509425325326</v>
      </c>
      <c r="CV140" s="23">
        <v>5.0139381240076784</v>
      </c>
      <c r="CW140" s="23">
        <v>3.6036160522693401</v>
      </c>
      <c r="CX140" s="23">
        <v>3.5130338110360526</v>
      </c>
      <c r="CY140" s="23">
        <v>29.622780575454843</v>
      </c>
      <c r="CZ140" s="23">
        <v>4.877164953043847</v>
      </c>
      <c r="DA140" s="23">
        <v>3.5053144812856365</v>
      </c>
      <c r="DB140" s="23">
        <v>2.8458176366247017</v>
      </c>
      <c r="DC140" s="23">
        <v>26.698468975354452</v>
      </c>
      <c r="DD140" s="23">
        <v>4.3956993454699633</v>
      </c>
      <c r="DE140" s="23">
        <v>3.1592756692465986</v>
      </c>
      <c r="DF140" s="23">
        <v>0.45665249651122508</v>
      </c>
      <c r="DG140" s="23">
        <v>28.989683389124927</v>
      </c>
      <c r="DH140" s="23">
        <v>4.7729303285738744</v>
      </c>
      <c r="DI140" s="23">
        <v>3.4303990043387405</v>
      </c>
      <c r="DJ140" s="23">
        <v>2.340370325665404</v>
      </c>
      <c r="DK140" s="23">
        <v>25.691005835171602</v>
      </c>
      <c r="DL140" s="23">
        <v>4.2298282211753513</v>
      </c>
      <c r="DM140" s="23">
        <v>3.0400608262763682</v>
      </c>
      <c r="DN140" s="23">
        <v>-1.9551477061767457</v>
      </c>
      <c r="DO140" s="23">
        <v>27.093305032722668</v>
      </c>
      <c r="DP140" s="23">
        <v>4.4607060917573085</v>
      </c>
      <c r="DQ140" s="23">
        <v>3.2059972977615572</v>
      </c>
      <c r="DR140" s="23">
        <v>-3.5240318337713035</v>
      </c>
      <c r="DS140" s="23">
        <v>26.708121386594637</v>
      </c>
      <c r="DT140" s="23">
        <v>4.3972885413826521</v>
      </c>
      <c r="DU140" s="23">
        <v>3.1604178556397144</v>
      </c>
      <c r="DV140" s="23">
        <v>-4.5075088952167022</v>
      </c>
      <c r="DW140" s="25">
        <v>37.3844262295082</v>
      </c>
      <c r="DX140" s="25">
        <v>6.1550607287449397</v>
      </c>
      <c r="DY140" s="25">
        <v>4.4237633365664406</v>
      </c>
      <c r="DZ140" s="25">
        <v>9.2018125876784254</v>
      </c>
      <c r="EA140" s="25">
        <v>35.807263224692257</v>
      </c>
      <c r="EB140" s="25">
        <v>5.8953928656038537</v>
      </c>
      <c r="EC140" s="25">
        <v>4.2371349305649426</v>
      </c>
      <c r="ED140" s="25">
        <v>7.784186936733164</v>
      </c>
      <c r="EE140" s="25">
        <v>34.329154827767177</v>
      </c>
      <c r="EF140" s="25">
        <v>5.6520335883773223</v>
      </c>
      <c r="EG140" s="25">
        <v>4.0622278263701226</v>
      </c>
      <c r="EH140" s="25">
        <v>6.4605821974773789</v>
      </c>
      <c r="EI140" s="25">
        <v>33.616330677923592</v>
      </c>
      <c r="EJ140" s="25">
        <v>5.5346725272694712</v>
      </c>
      <c r="EK140" s="25">
        <v>3.9778781209570111</v>
      </c>
      <c r="EL140" s="25">
        <v>6.1061900019878443</v>
      </c>
      <c r="EM140" s="25">
        <v>31.622361421080594</v>
      </c>
      <c r="EN140" s="25">
        <v>5.20638069280949</v>
      </c>
      <c r="EO140" s="25">
        <v>3.7419283155885865</v>
      </c>
      <c r="EP140" s="25">
        <v>4.5045488177257624</v>
      </c>
      <c r="EQ140" s="25">
        <v>29.86357887932591</v>
      </c>
      <c r="ER140" s="25">
        <v>4.9168105577297716</v>
      </c>
      <c r="ES140" s="25">
        <v>3.5338085579803695</v>
      </c>
      <c r="ET140" s="25">
        <v>3.3970413519421925</v>
      </c>
      <c r="EU140" s="25">
        <v>28.99512246026082</v>
      </c>
      <c r="EV140" s="25">
        <v>4.7738258301643999</v>
      </c>
      <c r="EW140" s="25">
        <v>3.431042618963938</v>
      </c>
      <c r="EX140" s="25">
        <v>2.5945573922667791</v>
      </c>
      <c r="EY140" s="25">
        <v>27.862054280822218</v>
      </c>
      <c r="EZ140" s="25">
        <v>4.5872747938735641</v>
      </c>
      <c r="FA140" s="25">
        <v>3.2969647160623774</v>
      </c>
      <c r="FB140" s="25">
        <v>1.7392372333511474</v>
      </c>
      <c r="FC140" s="25">
        <v>26.545560274536353</v>
      </c>
      <c r="FD140" s="25">
        <v>4.3705240937833132</v>
      </c>
      <c r="FE140" s="25">
        <v>3.1411817201682202</v>
      </c>
      <c r="FF140" s="25">
        <v>0.78445391626577532</v>
      </c>
      <c r="FG140" s="25">
        <v>25.255092380911947</v>
      </c>
      <c r="FH140" s="25">
        <v>4.1580583946980534</v>
      </c>
      <c r="FI140" s="25">
        <v>2.9884784388663994</v>
      </c>
      <c r="FJ140" s="25">
        <v>-0.10378488944995468</v>
      </c>
      <c r="FK140" s="25">
        <v>20.843083610620337</v>
      </c>
      <c r="FL140" s="25">
        <v>3.4316547914921469</v>
      </c>
      <c r="FM140" s="25">
        <v>2.4663978666301465</v>
      </c>
      <c r="FN140" s="25">
        <v>-3.1641588938781666</v>
      </c>
      <c r="FO140" s="25">
        <v>24.286979257319867</v>
      </c>
      <c r="FP140" s="25">
        <v>3.9986659505978728</v>
      </c>
      <c r="FQ140" s="25">
        <v>2.8739199509146691</v>
      </c>
      <c r="FR140" s="25">
        <v>-0.76420463578344311</v>
      </c>
      <c r="FS140" s="25">
        <v>18.698939799225947</v>
      </c>
      <c r="FT140" s="25">
        <v>3.0786378616809253</v>
      </c>
      <c r="FU140" s="25">
        <v>2.2126776484050104</v>
      </c>
      <c r="FV140" s="25">
        <v>-6.3497063510850325</v>
      </c>
      <c r="FW140" s="25">
        <v>20.911897429396273</v>
      </c>
      <c r="FX140" s="25">
        <v>3.4429844620598451</v>
      </c>
      <c r="FY140" s="25">
        <v>2.4745407239440791</v>
      </c>
      <c r="FZ140" s="25">
        <v>-8.2993552501533259</v>
      </c>
      <c r="GA140" s="25">
        <v>20.099979826717572</v>
      </c>
      <c r="GB140" s="25">
        <v>3.3093084195135543</v>
      </c>
      <c r="GC140" s="25">
        <v>2.3784651201353482</v>
      </c>
      <c r="GD140" s="25">
        <v>-9.3009831957631519</v>
      </c>
      <c r="GE140" s="26">
        <v>37.3844262295082</v>
      </c>
      <c r="GF140" s="26">
        <v>6.1550607287449397</v>
      </c>
      <c r="GG140" s="26">
        <v>4.4237633365664406</v>
      </c>
      <c r="GH140" s="26">
        <v>9.2018125876784254</v>
      </c>
      <c r="GI140" s="26">
        <v>33.093031371907266</v>
      </c>
      <c r="GJ140" s="26">
        <v>5.4485152866028157</v>
      </c>
      <c r="GK140" s="26">
        <v>3.9159552156864081</v>
      </c>
      <c r="GL140" s="26">
        <v>5.2649066784472254</v>
      </c>
      <c r="GM140" s="26">
        <v>31.193513756730241</v>
      </c>
      <c r="GN140" s="26">
        <v>5.1357741947653031</v>
      </c>
      <c r="GO140" s="26">
        <v>3.6911820352289908</v>
      </c>
      <c r="GP140" s="26">
        <v>3.6020018060581691</v>
      </c>
      <c r="GQ140" s="26">
        <v>30.415197096270163</v>
      </c>
      <c r="GR140" s="26">
        <v>5.0076302911537915</v>
      </c>
      <c r="GS140" s="26">
        <v>3.5990824885984094</v>
      </c>
      <c r="GT140" s="26">
        <v>3.3429360785824258</v>
      </c>
      <c r="GU140" s="26">
        <v>28.277501725316863</v>
      </c>
      <c r="GV140" s="26">
        <v>4.6556750478929247</v>
      </c>
      <c r="GW140" s="26">
        <v>3.3461253254012195</v>
      </c>
      <c r="GX140" s="26">
        <v>1.7092305389047198</v>
      </c>
      <c r="GY140" s="26">
        <v>26.625309849522818</v>
      </c>
      <c r="GZ140" s="26">
        <v>4.3836542532277782</v>
      </c>
      <c r="HA140" s="26">
        <v>3.1506186242888301</v>
      </c>
      <c r="HB140" s="26">
        <v>0.58997180524139736</v>
      </c>
      <c r="HC140" s="26">
        <v>25.509081047254558</v>
      </c>
      <c r="HD140" s="26">
        <v>4.1998756919906288</v>
      </c>
      <c r="HE140" s="26">
        <v>3.0185333537973387</v>
      </c>
      <c r="HF140" s="26">
        <v>7.1511602067317881E-2</v>
      </c>
      <c r="HG140" s="26">
        <v>23.819364958449121</v>
      </c>
      <c r="HH140" s="26">
        <v>3.9216768217689513</v>
      </c>
      <c r="HI140" s="26">
        <v>2.8185863481384996</v>
      </c>
      <c r="HJ140" s="26">
        <v>-0.98792306580606493</v>
      </c>
      <c r="HK140" s="26">
        <v>22.276696393820572</v>
      </c>
      <c r="HL140" s="26">
        <v>3.6676882051904318</v>
      </c>
      <c r="HM140" s="26">
        <v>2.636039728463734</v>
      </c>
      <c r="HN140" s="26">
        <v>-1.8234114296934294</v>
      </c>
      <c r="HO140" s="26">
        <v>20.634176908336972</v>
      </c>
      <c r="HP140" s="26">
        <v>3.3972598958395555</v>
      </c>
      <c r="HQ140" s="26">
        <v>2.4416775779021442</v>
      </c>
      <c r="HR140" s="26">
        <v>-2.7027975305094358</v>
      </c>
      <c r="HS140" s="26">
        <v>13.006895051992432</v>
      </c>
      <c r="HT140" s="26">
        <v>2.1414860949299279</v>
      </c>
      <c r="HU140" s="26">
        <v>1.539128221477281</v>
      </c>
      <c r="HV140" s="26">
        <v>-7.4438063135213213</v>
      </c>
      <c r="HW140" s="26">
        <v>19.303698833951909</v>
      </c>
      <c r="HX140" s="26">
        <v>3.1782068255629325</v>
      </c>
      <c r="HY140" s="26">
        <v>2.2842398232222436</v>
      </c>
      <c r="HZ140" s="26">
        <v>-3.3760558794009441</v>
      </c>
      <c r="IA140" s="26">
        <v>2.5878272855705844</v>
      </c>
      <c r="IB140" s="26">
        <v>0.42606603082268729</v>
      </c>
      <c r="IC140" s="26">
        <v>0.30622204543124276</v>
      </c>
      <c r="ID140" s="26">
        <v>-16.514477655349481</v>
      </c>
      <c r="IE140" s="26">
        <v>2.6844262295081971</v>
      </c>
      <c r="IF140" s="26">
        <v>0.44197031039136303</v>
      </c>
      <c r="IG140" s="26">
        <v>0.31765276430649858</v>
      </c>
      <c r="IH140" s="26">
        <v>-23.214194165434257</v>
      </c>
      <c r="II140" s="26">
        <v>2.6844262295081971</v>
      </c>
      <c r="IJ140" s="26">
        <v>0.44197031039136303</v>
      </c>
      <c r="IK140" s="26">
        <v>0.31765276430649858</v>
      </c>
      <c r="IL140" s="26">
        <v>-27.413823543613773</v>
      </c>
      <c r="IM140" s="27">
        <v>37.3844262295082</v>
      </c>
      <c r="IN140" s="27">
        <v>6.1550607287449397</v>
      </c>
      <c r="IO140" s="27">
        <v>4.4237633365664406</v>
      </c>
      <c r="IP140" s="27">
        <v>9.2018125876784254</v>
      </c>
      <c r="IQ140" s="27">
        <v>32.749889565703363</v>
      </c>
      <c r="IR140" s="27">
        <v>5.3920196046097306</v>
      </c>
      <c r="IS140" s="27">
        <v>3.8753506566593701</v>
      </c>
      <c r="IT140" s="27">
        <v>4.8725834595531126</v>
      </c>
      <c r="IU140" s="27">
        <v>30.889874721205565</v>
      </c>
      <c r="IV140" s="27">
        <v>5.0857823427625899</v>
      </c>
      <c r="IW140" s="27">
        <v>3.6552519068739859</v>
      </c>
      <c r="IX140" s="27">
        <v>3.215709744728855</v>
      </c>
      <c r="IY140" s="27">
        <v>29.972143342542896</v>
      </c>
      <c r="IZ140" s="27">
        <v>4.9346848688127309</v>
      </c>
      <c r="JA140" s="27">
        <v>3.5466551772941162</v>
      </c>
      <c r="JB140" s="27">
        <v>3.017048080685349</v>
      </c>
      <c r="JC140" s="27">
        <v>28.038880143039734</v>
      </c>
      <c r="JD140" s="27">
        <v>4.6163878238203067</v>
      </c>
      <c r="JE140" s="27">
        <v>3.3178888239096485</v>
      </c>
      <c r="JF140" s="27">
        <v>1.4204501521494635</v>
      </c>
      <c r="JG140" s="27">
        <v>26.509910568856537</v>
      </c>
      <c r="JH140" s="27">
        <v>4.3646546415661236</v>
      </c>
      <c r="JI140" s="27">
        <v>3.1369632292924323</v>
      </c>
      <c r="JJ140" s="27">
        <v>0.36159238010322525</v>
      </c>
      <c r="JK140" s="27">
        <v>25.597637367800921</v>
      </c>
      <c r="JL140" s="27">
        <v>4.2144558149415818</v>
      </c>
      <c r="JM140" s="27">
        <v>3.0290123752392946</v>
      </c>
      <c r="JN140" s="27">
        <v>-0.11115072628654588</v>
      </c>
      <c r="JO140" s="27">
        <v>23.92141354294268</v>
      </c>
      <c r="JP140" s="27">
        <v>3.9384783431025738</v>
      </c>
      <c r="JQ140" s="27">
        <v>2.8306619323365734</v>
      </c>
      <c r="JR140" s="27">
        <v>-1.3925365596681445</v>
      </c>
      <c r="JS140" s="27">
        <v>21.329828082012668</v>
      </c>
      <c r="JT140" s="27">
        <v>3.5117935573624091</v>
      </c>
      <c r="JU140" s="27">
        <v>2.5239951755630896</v>
      </c>
      <c r="JV140" s="27">
        <v>-3.5556725158203477</v>
      </c>
      <c r="JW140" s="27">
        <v>18.883030008568667</v>
      </c>
      <c r="JX140" s="27">
        <v>3.1089469109924122</v>
      </c>
      <c r="JY140" s="27">
        <v>2.234461358918892</v>
      </c>
      <c r="JZ140" s="27">
        <v>-5.6908658374759042</v>
      </c>
      <c r="KA140" s="27">
        <v>17.504034061804266</v>
      </c>
      <c r="KB140" s="27">
        <v>2.8819057429691237</v>
      </c>
      <c r="KC140" s="27">
        <v>2.0712824011058397</v>
      </c>
      <c r="KD140" s="27">
        <v>-13.663740420655884</v>
      </c>
      <c r="KE140" s="27">
        <v>17.036476078952617</v>
      </c>
      <c r="KF140" s="27">
        <v>2.8049258861433461</v>
      </c>
      <c r="KG140" s="27">
        <v>2.0159554623008917</v>
      </c>
      <c r="KH140" s="27">
        <v>-7.5732433193388857</v>
      </c>
      <c r="KI140" s="27">
        <v>4.4240455895983128</v>
      </c>
      <c r="KJ140" s="27">
        <v>0.72838537372603807</v>
      </c>
      <c r="KK140" s="27">
        <v>0.52350490972938335</v>
      </c>
      <c r="KL140" s="27">
        <v>-22.161679506020079</v>
      </c>
      <c r="KM140" s="27">
        <v>2.6844262295081971</v>
      </c>
      <c r="KN140" s="27">
        <v>0.44197031039136303</v>
      </c>
      <c r="KO140" s="27">
        <v>0.31765276430649858</v>
      </c>
      <c r="KP140" s="27">
        <v>-26.887745886170819</v>
      </c>
      <c r="KQ140" s="27">
        <v>2.6844262295081971</v>
      </c>
      <c r="KR140" s="27">
        <v>0.44197031039136303</v>
      </c>
      <c r="KS140" s="27">
        <v>0.31765276430649858</v>
      </c>
      <c r="KT140" s="27">
        <v>-26.527817077386175</v>
      </c>
    </row>
    <row r="141" spans="1:306" ht="15" thickBot="1" x14ac:dyDescent="0.35">
      <c r="A141" s="2"/>
      <c r="B141" s="72" t="s">
        <v>603</v>
      </c>
      <c r="C141" s="72" t="s">
        <v>591</v>
      </c>
      <c r="D141" s="72" t="s">
        <v>843</v>
      </c>
      <c r="E141" s="85">
        <v>401104</v>
      </c>
      <c r="F141" s="82">
        <v>383846</v>
      </c>
      <c r="G141" s="20">
        <v>30.815480548157893</v>
      </c>
      <c r="H141" s="20">
        <v>11.063022941970312</v>
      </c>
      <c r="I141" s="20">
        <v>7.9512124151309429</v>
      </c>
      <c r="J141" s="20">
        <v>12.489233893633692</v>
      </c>
      <c r="K141" s="20">
        <v>31.033725944157894</v>
      </c>
      <c r="L141" s="20">
        <v>10.218812667834927</v>
      </c>
      <c r="M141" s="20">
        <v>7.3444618689288861</v>
      </c>
      <c r="N141" s="20">
        <v>11.91023026504876</v>
      </c>
      <c r="O141" s="20">
        <v>31.220398170157893</v>
      </c>
      <c r="P141" s="20">
        <v>9.4650475413411801</v>
      </c>
      <c r="Q141" s="20">
        <v>6.8027160311676189</v>
      </c>
      <c r="R141" s="20">
        <v>11.319301214570917</v>
      </c>
      <c r="S141" s="20">
        <v>31.460624136157897</v>
      </c>
      <c r="T141" s="20">
        <v>8.7768909849022663</v>
      </c>
      <c r="U141" s="20">
        <v>6.3081243645126861</v>
      </c>
      <c r="V141" s="20">
        <v>10.7785289804489</v>
      </c>
      <c r="W141" s="20">
        <v>31.720436619157894</v>
      </c>
      <c r="X141" s="20">
        <v>8.6404198251581246</v>
      </c>
      <c r="Y141" s="20">
        <v>6.2100398549390601</v>
      </c>
      <c r="Z141" s="20">
        <v>10.211341499735653</v>
      </c>
      <c r="AA141" s="20">
        <v>32.015098353157896</v>
      </c>
      <c r="AB141" s="20">
        <v>8.4621832098425092</v>
      </c>
      <c r="AC141" s="20">
        <v>6.0819376901001947</v>
      </c>
      <c r="AD141" s="20">
        <v>9.5257686992450381</v>
      </c>
      <c r="AE141" s="20">
        <v>32.274672941157895</v>
      </c>
      <c r="AF141" s="20">
        <v>8.2954047579048602</v>
      </c>
      <c r="AG141" s="20">
        <v>5.962070732887975</v>
      </c>
      <c r="AH141" s="20">
        <v>8.8912621369939338</v>
      </c>
      <c r="AI141" s="20">
        <v>32.552952070157893</v>
      </c>
      <c r="AJ141" s="20">
        <v>8.0542465901901128</v>
      </c>
      <c r="AK141" s="20">
        <v>5.788745609438287</v>
      </c>
      <c r="AL141" s="20">
        <v>8.3159684373347247</v>
      </c>
      <c r="AM141" s="20">
        <v>32.919054542157895</v>
      </c>
      <c r="AN141" s="20">
        <v>8.0265829766578367</v>
      </c>
      <c r="AO141" s="20">
        <v>5.7688632257065535</v>
      </c>
      <c r="AP141" s="20">
        <v>7.721448650255752</v>
      </c>
      <c r="AQ141" s="20">
        <v>33.135013463157897</v>
      </c>
      <c r="AR141" s="20">
        <v>7.913434863463686</v>
      </c>
      <c r="AS141" s="20">
        <v>5.6875414489103697</v>
      </c>
      <c r="AT141" s="20">
        <v>7.1376123739825701</v>
      </c>
      <c r="AU141" s="20">
        <v>33.895319458157893</v>
      </c>
      <c r="AV141" s="20">
        <v>7.3087625454045009</v>
      </c>
      <c r="AW141" s="20">
        <v>5.2529515481520228</v>
      </c>
      <c r="AX141" s="20">
        <v>3.9285723202847969</v>
      </c>
      <c r="AY141" s="20">
        <v>33.340433013157892</v>
      </c>
      <c r="AZ141" s="20">
        <v>7.8343878713615549</v>
      </c>
      <c r="BA141" s="20">
        <v>5.6307288192811953</v>
      </c>
      <c r="BB141" s="20">
        <v>6.6570322395296415</v>
      </c>
      <c r="BC141" s="20">
        <v>34.569790706157896</v>
      </c>
      <c r="BD141" s="20">
        <v>6.4795809010357344</v>
      </c>
      <c r="BE141" s="20">
        <v>4.6570023740712703</v>
      </c>
      <c r="BF141" s="20">
        <v>-3.2263720797334017</v>
      </c>
      <c r="BG141" s="20">
        <v>34.93371020415789</v>
      </c>
      <c r="BH141" s="20">
        <v>6.2487674179185451</v>
      </c>
      <c r="BI141" s="20">
        <v>4.4911121791247739</v>
      </c>
      <c r="BJ141" s="20">
        <v>-8.4813867758000825</v>
      </c>
      <c r="BK141" s="20">
        <v>34.220536855991817</v>
      </c>
      <c r="BL141" s="20">
        <v>5.6341504675182215</v>
      </c>
      <c r="BM141" s="20">
        <v>4.0493748752968015</v>
      </c>
      <c r="BN141" s="20">
        <v>-12.071030116978179</v>
      </c>
      <c r="BO141" s="23">
        <v>30.791814065157894</v>
      </c>
      <c r="BP141" s="23">
        <v>11.063022941970312</v>
      </c>
      <c r="BQ141" s="23">
        <v>7.9512124151309429</v>
      </c>
      <c r="BR141" s="23">
        <v>12.489233893633692</v>
      </c>
      <c r="BS141" s="23">
        <v>30.991687934157895</v>
      </c>
      <c r="BT141" s="23">
        <v>10.512339901136999</v>
      </c>
      <c r="BU141" s="23">
        <v>7.5554256709432748</v>
      </c>
      <c r="BV141" s="23">
        <v>11.940847754098217</v>
      </c>
      <c r="BW141" s="23">
        <v>31.018058682157893</v>
      </c>
      <c r="BX141" s="23">
        <v>10.055535556354755</v>
      </c>
      <c r="BY141" s="23">
        <v>7.2271113940435256</v>
      </c>
      <c r="BZ141" s="23">
        <v>11.735470721974261</v>
      </c>
      <c r="CA141" s="23">
        <v>31.093660931157896</v>
      </c>
      <c r="CB141" s="23">
        <v>9.6090311103938415</v>
      </c>
      <c r="CC141" s="23">
        <v>6.9061998572277759</v>
      </c>
      <c r="CD141" s="23">
        <v>11.531077075638288</v>
      </c>
      <c r="CE141" s="23">
        <v>31.159594807157895</v>
      </c>
      <c r="CF141" s="23">
        <v>9.1928498864563046</v>
      </c>
      <c r="CG141" s="23">
        <v>6.6070822171329988</v>
      </c>
      <c r="CH141" s="23">
        <v>11.28397948328724</v>
      </c>
      <c r="CI141" s="23">
        <v>31.223458786157895</v>
      </c>
      <c r="CJ141" s="23">
        <v>8.794825941288595</v>
      </c>
      <c r="CK141" s="23">
        <v>6.321014570800048</v>
      </c>
      <c r="CL141" s="23">
        <v>10.955145599270494</v>
      </c>
      <c r="CM141" s="23">
        <v>31.335219993157892</v>
      </c>
      <c r="CN141" s="23">
        <v>8.6967719708204889</v>
      </c>
      <c r="CO141" s="23">
        <v>6.2505412515790324</v>
      </c>
      <c r="CP141" s="23">
        <v>10.555320837597016</v>
      </c>
      <c r="CQ141" s="23">
        <v>31.498969344157896</v>
      </c>
      <c r="CR141" s="23">
        <v>8.5780582227100677</v>
      </c>
      <c r="CS141" s="23">
        <v>6.1652193433832796</v>
      </c>
      <c r="CT141" s="23">
        <v>9.9673695329880516</v>
      </c>
      <c r="CU141" s="23">
        <v>31.691310896157894</v>
      </c>
      <c r="CV141" s="23">
        <v>8.4502608368814389</v>
      </c>
      <c r="CW141" s="23">
        <v>6.0733688459060584</v>
      </c>
      <c r="CX141" s="23">
        <v>9.2801220360882652</v>
      </c>
      <c r="CY141" s="23">
        <v>31.792452853157894</v>
      </c>
      <c r="CZ141" s="23">
        <v>8.3810339206687328</v>
      </c>
      <c r="DA141" s="23">
        <v>6.0236140981721933</v>
      </c>
      <c r="DB141" s="23">
        <v>8.8866492256092187</v>
      </c>
      <c r="DC141" s="23">
        <v>32.187336526157893</v>
      </c>
      <c r="DD141" s="23">
        <v>8.1626567387674331</v>
      </c>
      <c r="DE141" s="23">
        <v>5.8666621177756237</v>
      </c>
      <c r="DF141" s="23">
        <v>7.4990685378424615</v>
      </c>
      <c r="DG141" s="23">
        <v>31.891239250157895</v>
      </c>
      <c r="DH141" s="23">
        <v>8.3121435588982688</v>
      </c>
      <c r="DI141" s="23">
        <v>5.9741012387425974</v>
      </c>
      <c r="DJ141" s="23">
        <v>8.5244281646404119</v>
      </c>
      <c r="DK141" s="23">
        <v>32.610384685157896</v>
      </c>
      <c r="DL141" s="23">
        <v>8.0621335916488306</v>
      </c>
      <c r="DM141" s="23">
        <v>5.7944141526787432</v>
      </c>
      <c r="DN141" s="23">
        <v>6.0963336269041548</v>
      </c>
      <c r="DO141" s="23">
        <v>32.863570640157896</v>
      </c>
      <c r="DP141" s="23">
        <v>8.6663387854644967</v>
      </c>
      <c r="DQ141" s="23">
        <v>6.228668322045773</v>
      </c>
      <c r="DR141" s="23">
        <v>5.2898101052614521</v>
      </c>
      <c r="DS141" s="23">
        <v>33.036878140157896</v>
      </c>
      <c r="DT141" s="23">
        <v>8.6966853330432787</v>
      </c>
      <c r="DU141" s="23">
        <v>6.2504789833026866</v>
      </c>
      <c r="DV141" s="23">
        <v>4.8737780756068076</v>
      </c>
      <c r="DW141" s="25">
        <v>30.815480548157893</v>
      </c>
      <c r="DX141" s="25">
        <v>11.063022941970312</v>
      </c>
      <c r="DY141" s="25">
        <v>7.9512124151309429</v>
      </c>
      <c r="DZ141" s="25">
        <v>12.489233893633692</v>
      </c>
      <c r="EA141" s="25">
        <v>31.034830439157894</v>
      </c>
      <c r="EB141" s="25">
        <v>10.523358789792374</v>
      </c>
      <c r="EC141" s="25">
        <v>7.5633451631776429</v>
      </c>
      <c r="ED141" s="25">
        <v>12.037019632912855</v>
      </c>
      <c r="EE141" s="25">
        <v>31.221719705157895</v>
      </c>
      <c r="EF141" s="25">
        <v>9.9925724692978566</v>
      </c>
      <c r="EG141" s="25">
        <v>7.1818585836563651</v>
      </c>
      <c r="EH141" s="25">
        <v>11.512962329758714</v>
      </c>
      <c r="EI141" s="25">
        <v>31.462136136157895</v>
      </c>
      <c r="EJ141" s="25">
        <v>9.4970941155172763</v>
      </c>
      <c r="EK141" s="25">
        <v>6.8257485350129024</v>
      </c>
      <c r="EL141" s="25">
        <v>11.076052765229772</v>
      </c>
      <c r="EM141" s="25">
        <v>31.723377306157893</v>
      </c>
      <c r="EN141" s="25">
        <v>9.0294594155932248</v>
      </c>
      <c r="EO141" s="25">
        <v>6.4896502686271385</v>
      </c>
      <c r="EP141" s="25">
        <v>10.658797732655852</v>
      </c>
      <c r="EQ141" s="25">
        <v>32.018746142157894</v>
      </c>
      <c r="ER141" s="25">
        <v>8.5761532626370265</v>
      </c>
      <c r="ES141" s="25">
        <v>6.1638502110708409</v>
      </c>
      <c r="ET141" s="25">
        <v>10.198796698372742</v>
      </c>
      <c r="EU141" s="25">
        <v>32.277338406157895</v>
      </c>
      <c r="EV141" s="25">
        <v>8.4583611383897441</v>
      </c>
      <c r="EW141" s="25">
        <v>6.0791906920919496</v>
      </c>
      <c r="EX141" s="25">
        <v>9.821687303794242</v>
      </c>
      <c r="EY141" s="25">
        <v>32.553900600157895</v>
      </c>
      <c r="EZ141" s="25">
        <v>8.2469000555208662</v>
      </c>
      <c r="FA141" s="25">
        <v>5.9272094482453559</v>
      </c>
      <c r="FB141" s="25">
        <v>9.4500456924554825</v>
      </c>
      <c r="FC141" s="25">
        <v>32.919679340157892</v>
      </c>
      <c r="FD141" s="25">
        <v>8.2334182863403313</v>
      </c>
      <c r="FE141" s="25">
        <v>5.917519835284371</v>
      </c>
      <c r="FF141" s="25">
        <v>8.9372373486198882</v>
      </c>
      <c r="FG141" s="25">
        <v>33.134014052157895</v>
      </c>
      <c r="FH141" s="25">
        <v>8.1243339714648357</v>
      </c>
      <c r="FI141" s="25">
        <v>5.8391187903544557</v>
      </c>
      <c r="FJ141" s="25">
        <v>8.363352637346523</v>
      </c>
      <c r="FK141" s="25">
        <v>33.877329342157893</v>
      </c>
      <c r="FL141" s="25">
        <v>7.719044119573752</v>
      </c>
      <c r="FM141" s="25">
        <v>5.5478289937964602</v>
      </c>
      <c r="FN141" s="25">
        <v>6.3232067981967326</v>
      </c>
      <c r="FO141" s="25">
        <v>33.336614449157892</v>
      </c>
      <c r="FP141" s="25">
        <v>8.0373425557880243</v>
      </c>
      <c r="FQ141" s="25">
        <v>5.7765963470794635</v>
      </c>
      <c r="FR141" s="25">
        <v>7.8371784995341578</v>
      </c>
      <c r="FS141" s="25">
        <v>34.483031613157891</v>
      </c>
      <c r="FT141" s="25">
        <v>7.800204770093111</v>
      </c>
      <c r="FU141" s="25">
        <v>5.6061607513472316</v>
      </c>
      <c r="FV141" s="25">
        <v>4.4632175974194048</v>
      </c>
      <c r="FW141" s="25">
        <v>34.807184647157897</v>
      </c>
      <c r="FX141" s="25">
        <v>8.3782872971564561</v>
      </c>
      <c r="FY141" s="25">
        <v>6.0216400457739416</v>
      </c>
      <c r="FZ141" s="25">
        <v>3.5811478306534426</v>
      </c>
      <c r="GA141" s="25">
        <v>34.964322765157895</v>
      </c>
      <c r="GB141" s="25">
        <v>8.2647657333246567</v>
      </c>
      <c r="GC141" s="25">
        <v>5.9400498626513789</v>
      </c>
      <c r="GD141" s="25">
        <v>3.5103020093610411</v>
      </c>
      <c r="GE141" s="26">
        <v>30.821572803157895</v>
      </c>
      <c r="GF141" s="26">
        <v>11.063022941970312</v>
      </c>
      <c r="GG141" s="26">
        <v>7.9512124151309429</v>
      </c>
      <c r="GH141" s="26">
        <v>12.489233893633692</v>
      </c>
      <c r="GI141" s="26">
        <v>31.052153538157896</v>
      </c>
      <c r="GJ141" s="26">
        <v>10.488097842945635</v>
      </c>
      <c r="GK141" s="26">
        <v>7.5380024264041854</v>
      </c>
      <c r="GL141" s="26">
        <v>11.942758076193748</v>
      </c>
      <c r="GM141" s="26">
        <v>31.266134906157895</v>
      </c>
      <c r="GN141" s="26">
        <v>9.9598521747089563</v>
      </c>
      <c r="GO141" s="26">
        <v>7.1583418636850995</v>
      </c>
      <c r="GP141" s="26">
        <v>11.406417410662144</v>
      </c>
      <c r="GQ141" s="26">
        <v>31.565886508157895</v>
      </c>
      <c r="GR141" s="26">
        <v>9.4218919041785885</v>
      </c>
      <c r="GS141" s="26">
        <v>6.7716992250206935</v>
      </c>
      <c r="GT141" s="26">
        <v>10.915386399580253</v>
      </c>
      <c r="GU141" s="26">
        <v>31.919241828157894</v>
      </c>
      <c r="GV141" s="26">
        <v>8.9065412536742308</v>
      </c>
      <c r="GW141" s="26">
        <v>6.4013065654438455</v>
      </c>
      <c r="GX141" s="26">
        <v>10.404947824959862</v>
      </c>
      <c r="GY141" s="26">
        <v>32.321074392157897</v>
      </c>
      <c r="GZ141" s="26">
        <v>8.3589830627582984</v>
      </c>
      <c r="HA141" s="26">
        <v>6.0077657124189132</v>
      </c>
      <c r="HB141" s="26">
        <v>9.8287019771114856</v>
      </c>
      <c r="HC141" s="26">
        <v>32.652052951157891</v>
      </c>
      <c r="HD141" s="26">
        <v>8.2568463879224332</v>
      </c>
      <c r="HE141" s="26">
        <v>5.9343580731818859</v>
      </c>
      <c r="HF141" s="26">
        <v>9.3541783004627987</v>
      </c>
      <c r="HG141" s="26">
        <v>32.972219849157895</v>
      </c>
      <c r="HH141" s="26">
        <v>8.140141143414839</v>
      </c>
      <c r="HI141" s="26">
        <v>5.8504797160721589</v>
      </c>
      <c r="HJ141" s="26">
        <v>8.9502616523762519</v>
      </c>
      <c r="HK141" s="26">
        <v>33.370604537157895</v>
      </c>
      <c r="HL141" s="26">
        <v>7.9842041076264847</v>
      </c>
      <c r="HM141" s="26">
        <v>5.7384046981098216</v>
      </c>
      <c r="HN141" s="26">
        <v>8.4235538039179048</v>
      </c>
      <c r="HO141" s="26">
        <v>33.650390472157895</v>
      </c>
      <c r="HP141" s="26">
        <v>7.8105647594910259</v>
      </c>
      <c r="HQ141" s="26">
        <v>5.6136066797117854</v>
      </c>
      <c r="HR141" s="26">
        <v>7.8620082192689438</v>
      </c>
      <c r="HS141" s="26">
        <v>34.666860994157894</v>
      </c>
      <c r="HT141" s="26">
        <v>7.0723149930092353</v>
      </c>
      <c r="HU141" s="26">
        <v>5.083012036682681</v>
      </c>
      <c r="HV141" s="26">
        <v>4.7532763931473703</v>
      </c>
      <c r="HW141" s="26">
        <v>33.907391077157897</v>
      </c>
      <c r="HX141" s="26">
        <v>7.7057577358434797</v>
      </c>
      <c r="HY141" s="26">
        <v>5.5382798082056439</v>
      </c>
      <c r="HZ141" s="26">
        <v>7.4438077112369356</v>
      </c>
      <c r="IA141" s="26">
        <v>35.732974805157895</v>
      </c>
      <c r="IB141" s="26">
        <v>6.1382696509232542</v>
      </c>
      <c r="IC141" s="26">
        <v>4.4116952583260254</v>
      </c>
      <c r="ID141" s="26">
        <v>-1.6511149867778308</v>
      </c>
      <c r="IE141" s="26">
        <v>35.741810160982531</v>
      </c>
      <c r="IF141" s="26">
        <v>5.8846165177326162</v>
      </c>
      <c r="IG141" s="26">
        <v>4.2293897571676711</v>
      </c>
      <c r="IH141" s="26">
        <v>-6.5035051570254012</v>
      </c>
      <c r="II141" s="26">
        <v>32.152917267023184</v>
      </c>
      <c r="IJ141" s="26">
        <v>5.2937326674451128</v>
      </c>
      <c r="IK141" s="26">
        <v>3.804709899686546</v>
      </c>
      <c r="IL141" s="26">
        <v>-9.7714045718333509</v>
      </c>
      <c r="IM141" s="27">
        <v>30.821572803157895</v>
      </c>
      <c r="IN141" s="27">
        <v>11.063022941970312</v>
      </c>
      <c r="IO141" s="27">
        <v>7.9512124151309429</v>
      </c>
      <c r="IP141" s="27">
        <v>12.489233893633692</v>
      </c>
      <c r="IQ141" s="27">
        <v>31.031759927157893</v>
      </c>
      <c r="IR141" s="27">
        <v>10.944526956737729</v>
      </c>
      <c r="IS141" s="27">
        <v>7.8660470174031589</v>
      </c>
      <c r="IT141" s="27">
        <v>11.995809243485308</v>
      </c>
      <c r="IU141" s="27">
        <v>31.223433725157896</v>
      </c>
      <c r="IV141" s="27">
        <v>10.826804496225842</v>
      </c>
      <c r="IW141" s="27">
        <v>7.7814375671225511</v>
      </c>
      <c r="IX141" s="27">
        <v>11.52175953538617</v>
      </c>
      <c r="IY141" s="27">
        <v>31.504941607157896</v>
      </c>
      <c r="IZ141" s="27">
        <v>10.634940358065757</v>
      </c>
      <c r="JA141" s="27">
        <v>7.6435410332945946</v>
      </c>
      <c r="JB141" s="27">
        <v>11.056835598816019</v>
      </c>
      <c r="JC141" s="27">
        <v>31.846466120157896</v>
      </c>
      <c r="JD141" s="27">
        <v>10.485676760235343</v>
      </c>
      <c r="JE141" s="27">
        <v>7.536262346590096</v>
      </c>
      <c r="JF141" s="27">
        <v>10.575194363629983</v>
      </c>
      <c r="JG141" s="27">
        <v>32.237552582157896</v>
      </c>
      <c r="JH141" s="27">
        <v>10.394944310991276</v>
      </c>
      <c r="JI141" s="27">
        <v>7.4710511488307816</v>
      </c>
      <c r="JJ141" s="27">
        <v>10.107257048488137</v>
      </c>
      <c r="JK141" s="27">
        <v>32.525943894157891</v>
      </c>
      <c r="JL141" s="27">
        <v>10.239745911424398</v>
      </c>
      <c r="JM141" s="27">
        <v>7.3595070032642864</v>
      </c>
      <c r="JN141" s="27">
        <v>9.7259235896147942</v>
      </c>
      <c r="JO141" s="27">
        <v>32.830960198157896</v>
      </c>
      <c r="JP141" s="27">
        <v>10.068866965471798</v>
      </c>
      <c r="JQ141" s="27">
        <v>7.2366929402663462</v>
      </c>
      <c r="JR141" s="27">
        <v>9.1971615761622019</v>
      </c>
      <c r="JS141" s="27">
        <v>33.267304655157893</v>
      </c>
      <c r="JT141" s="27">
        <v>9.7447867807613928</v>
      </c>
      <c r="JU141" s="27">
        <v>7.0037701304987321</v>
      </c>
      <c r="JV141" s="27">
        <v>7.7574037502322106</v>
      </c>
      <c r="JW141" s="27">
        <v>33.613254151157896</v>
      </c>
      <c r="JX141" s="27">
        <v>9.3739817019302922</v>
      </c>
      <c r="JY141" s="27">
        <v>6.7372652193310838</v>
      </c>
      <c r="JZ141" s="27">
        <v>6.1038801347566576</v>
      </c>
      <c r="KA141" s="27">
        <v>34.813920064157898</v>
      </c>
      <c r="KB141" s="27">
        <v>7.9203353705398483</v>
      </c>
      <c r="KC141" s="27">
        <v>5.6925009792143824</v>
      </c>
      <c r="KD141" s="27">
        <v>3.0658631335427344E-3</v>
      </c>
      <c r="KE141" s="27">
        <v>33.941915089157895</v>
      </c>
      <c r="KF141" s="27">
        <v>9.0256488498990706</v>
      </c>
      <c r="KG141" s="27">
        <v>6.4869115400341535</v>
      </c>
      <c r="KH141" s="27">
        <v>4.5160261951622687</v>
      </c>
      <c r="KI141" s="27">
        <v>35.825937525157897</v>
      </c>
      <c r="KJ141" s="27">
        <v>6.2670963220988032</v>
      </c>
      <c r="KK141" s="27">
        <v>4.5042855234483152</v>
      </c>
      <c r="KL141" s="27">
        <v>-6.0357358482724024</v>
      </c>
      <c r="KM141" s="27">
        <v>32.855762573100577</v>
      </c>
      <c r="KN141" s="27">
        <v>5.40945078801386</v>
      </c>
      <c r="KO141" s="27">
        <v>3.8878787913853254</v>
      </c>
      <c r="KP141" s="27">
        <v>-9.2942652649763176</v>
      </c>
      <c r="KQ141" s="27">
        <v>32.986866978485672</v>
      </c>
      <c r="KR141" s="27">
        <v>5.4310361287115416</v>
      </c>
      <c r="KS141" s="27">
        <v>3.9033926007519422</v>
      </c>
      <c r="KT141" s="27">
        <v>-8.220673930047198</v>
      </c>
    </row>
    <row r="142" spans="1:306" ht="15" thickBot="1" x14ac:dyDescent="0.35">
      <c r="A142" s="2"/>
      <c r="B142" s="72" t="s">
        <v>604</v>
      </c>
      <c r="C142" s="72" t="s">
        <v>605</v>
      </c>
      <c r="D142" s="72" t="s">
        <v>495</v>
      </c>
      <c r="E142" s="85">
        <v>378312</v>
      </c>
      <c r="F142" s="82">
        <v>422726</v>
      </c>
      <c r="G142" s="20">
        <v>24.289127889000003</v>
      </c>
      <c r="H142" s="20">
        <v>9.1110490626246481</v>
      </c>
      <c r="I142" s="20">
        <v>6.646383442557406</v>
      </c>
      <c r="J142" s="20">
        <v>12.314925460260378</v>
      </c>
      <c r="K142" s="20">
        <v>24.474575245</v>
      </c>
      <c r="L142" s="20">
        <v>8.8516493297962153</v>
      </c>
      <c r="M142" s="20">
        <v>6.4571549489531748</v>
      </c>
      <c r="N142" s="20">
        <v>11.594053771015368</v>
      </c>
      <c r="O142" s="20">
        <v>24.617256778000002</v>
      </c>
      <c r="P142" s="20">
        <v>8.7369184874122947</v>
      </c>
      <c r="Q142" s="20">
        <v>6.3734603967748455</v>
      </c>
      <c r="R142" s="20">
        <v>11.347340986183251</v>
      </c>
      <c r="S142" s="20">
        <v>24.784872459000002</v>
      </c>
      <c r="T142" s="20">
        <v>8.5738579861979485</v>
      </c>
      <c r="U142" s="20">
        <v>6.2545100313496444</v>
      </c>
      <c r="V142" s="20">
        <v>11.13636259010196</v>
      </c>
      <c r="W142" s="20">
        <v>24.964935046000001</v>
      </c>
      <c r="X142" s="20">
        <v>8.4168824541016125</v>
      </c>
      <c r="Y142" s="20">
        <v>6.1399985661780176</v>
      </c>
      <c r="Z142" s="20">
        <v>10.9395426766377</v>
      </c>
      <c r="AA142" s="20">
        <v>25.082910516000002</v>
      </c>
      <c r="AB142" s="20">
        <v>8.2919455347477111</v>
      </c>
      <c r="AC142" s="20">
        <v>6.0488588229442461</v>
      </c>
      <c r="AD142" s="20">
        <v>10.737423554951265</v>
      </c>
      <c r="AE142" s="20">
        <v>25.177597158000001</v>
      </c>
      <c r="AF142" s="20">
        <v>8.1155781229854291</v>
      </c>
      <c r="AG142" s="20">
        <v>5.9202012515398552</v>
      </c>
      <c r="AH142" s="20">
        <v>10.53408654707232</v>
      </c>
      <c r="AI142" s="20">
        <v>25.288411308000001</v>
      </c>
      <c r="AJ142" s="20">
        <v>7.9218760512535544</v>
      </c>
      <c r="AK142" s="20">
        <v>5.7788982870295404</v>
      </c>
      <c r="AL142" s="20">
        <v>10.341659653995096</v>
      </c>
      <c r="AM142" s="20">
        <v>25.412297461000001</v>
      </c>
      <c r="AN142" s="20">
        <v>7.795855507262206</v>
      </c>
      <c r="AO142" s="20">
        <v>5.6869680547095207</v>
      </c>
      <c r="AP142" s="20">
        <v>10.157244135144492</v>
      </c>
      <c r="AQ142" s="20">
        <v>25.509997180000003</v>
      </c>
      <c r="AR142" s="20">
        <v>7.7488962168194542</v>
      </c>
      <c r="AS142" s="20">
        <v>5.6527119061224953</v>
      </c>
      <c r="AT142" s="20">
        <v>9.9467722641393657</v>
      </c>
      <c r="AU142" s="20">
        <v>25.965841764</v>
      </c>
      <c r="AV142" s="20">
        <v>7.5281968875815481</v>
      </c>
      <c r="AW142" s="20">
        <v>5.4917148181309852</v>
      </c>
      <c r="AX142" s="20">
        <v>8.8121505594413829</v>
      </c>
      <c r="AY142" s="20">
        <v>25.615462367000003</v>
      </c>
      <c r="AZ142" s="20">
        <v>7.7151438100350234</v>
      </c>
      <c r="BA142" s="20">
        <v>5.628089995291309</v>
      </c>
      <c r="BB142" s="20">
        <v>9.7449012022691264</v>
      </c>
      <c r="BC142" s="20">
        <v>26.665248944000002</v>
      </c>
      <c r="BD142" s="20">
        <v>6.4923751006732227</v>
      </c>
      <c r="BE142" s="20">
        <v>4.7360972458154995</v>
      </c>
      <c r="BF142" s="20">
        <v>5.8814558625491102</v>
      </c>
      <c r="BG142" s="20">
        <v>27.220079598000002</v>
      </c>
      <c r="BH142" s="20">
        <v>6.1738328022473912</v>
      </c>
      <c r="BI142" s="20">
        <v>4.5037250740206378</v>
      </c>
      <c r="BJ142" s="20">
        <v>3.4229832368386539</v>
      </c>
      <c r="BK142" s="20">
        <v>27.825785659000001</v>
      </c>
      <c r="BL142" s="20">
        <v>5.5307499262487463</v>
      </c>
      <c r="BM142" s="20">
        <v>4.0346050693042637</v>
      </c>
      <c r="BN142" s="20">
        <v>1.1889068666958806</v>
      </c>
      <c r="BO142" s="23">
        <v>24.274463378</v>
      </c>
      <c r="BP142" s="23">
        <v>9.1110490626246481</v>
      </c>
      <c r="BQ142" s="23">
        <v>6.646383442557406</v>
      </c>
      <c r="BR142" s="23">
        <v>12.314925460260378</v>
      </c>
      <c r="BS142" s="23">
        <v>24.440357543000001</v>
      </c>
      <c r="BT142" s="23">
        <v>8.9799650622423197</v>
      </c>
      <c r="BU142" s="23">
        <v>6.5507594892961647</v>
      </c>
      <c r="BV142" s="23">
        <v>11.893757794892835</v>
      </c>
      <c r="BW142" s="23">
        <v>24.483831833</v>
      </c>
      <c r="BX142" s="23">
        <v>8.8308168357415937</v>
      </c>
      <c r="BY142" s="23">
        <v>6.4419579345808335</v>
      </c>
      <c r="BZ142" s="23">
        <v>11.78599728192571</v>
      </c>
      <c r="CA142" s="23">
        <v>24.540982817</v>
      </c>
      <c r="CB142" s="23">
        <v>8.6697624904758364</v>
      </c>
      <c r="CC142" s="23">
        <v>6.3244710319894111</v>
      </c>
      <c r="CD142" s="23">
        <v>11.639383924964061</v>
      </c>
      <c r="CE142" s="23">
        <v>24.602364302000002</v>
      </c>
      <c r="CF142" s="23">
        <v>8.6257588625114963</v>
      </c>
      <c r="CG142" s="23">
        <v>6.2923709980301616</v>
      </c>
      <c r="CH142" s="23">
        <v>11.484329959058117</v>
      </c>
      <c r="CI142" s="23">
        <v>24.670308261000002</v>
      </c>
      <c r="CJ142" s="23">
        <v>8.541355783111797</v>
      </c>
      <c r="CK142" s="23">
        <v>6.2308001267103856</v>
      </c>
      <c r="CL142" s="23">
        <v>11.322342897707937</v>
      </c>
      <c r="CM142" s="23">
        <v>24.758199977</v>
      </c>
      <c r="CN142" s="23">
        <v>8.4449365592066048</v>
      </c>
      <c r="CO142" s="23">
        <v>6.1604636452686874</v>
      </c>
      <c r="CP142" s="23">
        <v>11.100930696289931</v>
      </c>
      <c r="CQ142" s="23">
        <v>24.863349472000003</v>
      </c>
      <c r="CR142" s="23">
        <v>8.3987357505460647</v>
      </c>
      <c r="CS142" s="23">
        <v>6.1267607985818184</v>
      </c>
      <c r="CT142" s="23">
        <v>10.814771137104902</v>
      </c>
      <c r="CU142" s="23">
        <v>24.947772794000002</v>
      </c>
      <c r="CV142" s="23">
        <v>8.3284493070609731</v>
      </c>
      <c r="CW142" s="23">
        <v>6.0754878166228137</v>
      </c>
      <c r="CX142" s="23">
        <v>10.498934719355578</v>
      </c>
      <c r="CY142" s="23">
        <v>25.008989626000002</v>
      </c>
      <c r="CZ142" s="23">
        <v>8.2860193805967999</v>
      </c>
      <c r="DA142" s="23">
        <v>6.0445357759980682</v>
      </c>
      <c r="DB142" s="23">
        <v>10.312765195403696</v>
      </c>
      <c r="DC142" s="23">
        <v>25.331481027000002</v>
      </c>
      <c r="DD142" s="23">
        <v>8.0775339388451641</v>
      </c>
      <c r="DE142" s="23">
        <v>5.892448548879881</v>
      </c>
      <c r="DF142" s="23">
        <v>9.6310174395856478</v>
      </c>
      <c r="DG142" s="23">
        <v>25.077344402000001</v>
      </c>
      <c r="DH142" s="23">
        <v>8.2478404486510701</v>
      </c>
      <c r="DI142" s="23">
        <v>6.0166847766900347</v>
      </c>
      <c r="DJ142" s="23">
        <v>10.135087909301056</v>
      </c>
      <c r="DK142" s="23">
        <v>25.732338018</v>
      </c>
      <c r="DL142" s="23">
        <v>7.8310862825154182</v>
      </c>
      <c r="DM142" s="23">
        <v>5.7126684147560898</v>
      </c>
      <c r="DN142" s="23">
        <v>8.9678095897934096</v>
      </c>
      <c r="DO142" s="23">
        <v>26.138690311000001</v>
      </c>
      <c r="DP142" s="23">
        <v>8.1127055005511686</v>
      </c>
      <c r="DQ142" s="23">
        <v>5.9181057134681634</v>
      </c>
      <c r="DR142" s="23">
        <v>8.5032393410977516</v>
      </c>
      <c r="DS142" s="23">
        <v>26.492712212000001</v>
      </c>
      <c r="DT142" s="23">
        <v>8.4127757018536737</v>
      </c>
      <c r="DU142" s="23">
        <v>6.1370027475894258</v>
      </c>
      <c r="DV142" s="23">
        <v>8.1602969397331755</v>
      </c>
      <c r="DW142" s="25">
        <v>24.289127889000003</v>
      </c>
      <c r="DX142" s="25">
        <v>9.1110490626246481</v>
      </c>
      <c r="DY142" s="25">
        <v>6.646383442557406</v>
      </c>
      <c r="DZ142" s="25">
        <v>12.314925460260378</v>
      </c>
      <c r="EA142" s="25">
        <v>24.475956381000003</v>
      </c>
      <c r="EB142" s="25">
        <v>8.9650731699700614</v>
      </c>
      <c r="EC142" s="25">
        <v>6.5398960612159991</v>
      </c>
      <c r="ED142" s="25">
        <v>11.903010409226951</v>
      </c>
      <c r="EE142" s="25">
        <v>24.619323935000001</v>
      </c>
      <c r="EF142" s="25">
        <v>8.8564673192257199</v>
      </c>
      <c r="EG142" s="25">
        <v>6.460669605163516</v>
      </c>
      <c r="EH142" s="25">
        <v>11.719029457896401</v>
      </c>
      <c r="EI142" s="25">
        <v>24.787640229000001</v>
      </c>
      <c r="EJ142" s="25">
        <v>8.7595646132980143</v>
      </c>
      <c r="EK142" s="25">
        <v>6.3899804303176753</v>
      </c>
      <c r="EL142" s="25">
        <v>11.517345224606455</v>
      </c>
      <c r="EM142" s="25">
        <v>24.972948727000002</v>
      </c>
      <c r="EN142" s="25">
        <v>8.6452305566291798</v>
      </c>
      <c r="EO142" s="25">
        <v>6.30657532779425</v>
      </c>
      <c r="EP142" s="25">
        <v>11.321817031432653</v>
      </c>
      <c r="EQ142" s="25">
        <v>25.093140861000002</v>
      </c>
      <c r="ER142" s="25">
        <v>8.4277754564021414</v>
      </c>
      <c r="ES142" s="25">
        <v>6.1479448596983728</v>
      </c>
      <c r="ET142" s="25">
        <v>11.140284945433725</v>
      </c>
      <c r="EU142" s="25">
        <v>25.189258909000003</v>
      </c>
      <c r="EV142" s="25">
        <v>8.2222702339594047</v>
      </c>
      <c r="EW142" s="25">
        <v>5.9980316610739095</v>
      </c>
      <c r="EX142" s="25">
        <v>10.961954796685381</v>
      </c>
      <c r="EY142" s="25">
        <v>25.295246614</v>
      </c>
      <c r="EZ142" s="25">
        <v>8.0518411036736808</v>
      </c>
      <c r="FA142" s="25">
        <v>5.8737059833309138</v>
      </c>
      <c r="FB142" s="25">
        <v>10.793112641640054</v>
      </c>
      <c r="FC142" s="25">
        <v>25.419826714000003</v>
      </c>
      <c r="FD142" s="25">
        <v>7.8873469015285869</v>
      </c>
      <c r="FE142" s="25">
        <v>5.7537097530374401</v>
      </c>
      <c r="FF142" s="25">
        <v>10.613476292496674</v>
      </c>
      <c r="FG142" s="25">
        <v>25.513031639000001</v>
      </c>
      <c r="FH142" s="25">
        <v>7.8623135080005531</v>
      </c>
      <c r="FI142" s="25">
        <v>5.7354482409862895</v>
      </c>
      <c r="FJ142" s="25">
        <v>10.405964738659319</v>
      </c>
      <c r="FK142" s="25">
        <v>25.908273961000003</v>
      </c>
      <c r="FL142" s="25">
        <v>7.7629134643327751</v>
      </c>
      <c r="FM142" s="25">
        <v>5.6629372930282624</v>
      </c>
      <c r="FN142" s="25">
        <v>9.6382828272522012</v>
      </c>
      <c r="FO142" s="25">
        <v>25.609201272</v>
      </c>
      <c r="FP142" s="25">
        <v>7.8132970031716287</v>
      </c>
      <c r="FQ142" s="25">
        <v>5.6996913831461287</v>
      </c>
      <c r="FR142" s="25">
        <v>10.206596942251807</v>
      </c>
      <c r="FS142" s="25">
        <v>26.364586684000002</v>
      </c>
      <c r="FT142" s="25">
        <v>7.3000357485732925</v>
      </c>
      <c r="FU142" s="25">
        <v>5.3252744437990902</v>
      </c>
      <c r="FV142" s="25">
        <v>8.9098904453385614</v>
      </c>
      <c r="FW142" s="25">
        <v>26.797430146000004</v>
      </c>
      <c r="FX142" s="25">
        <v>7.3752526271826184</v>
      </c>
      <c r="FY142" s="25">
        <v>5.3801441095372153</v>
      </c>
      <c r="FZ142" s="25">
        <v>8.2823623309624885</v>
      </c>
      <c r="GA142" s="25">
        <v>27.163126955999999</v>
      </c>
      <c r="GB142" s="25">
        <v>7.02178097719767</v>
      </c>
      <c r="GC142" s="25">
        <v>5.1222914620840543</v>
      </c>
      <c r="GD142" s="25">
        <v>7.4903389136540106</v>
      </c>
      <c r="GE142" s="26">
        <v>24.293809464000002</v>
      </c>
      <c r="GF142" s="26">
        <v>9.1110490626246481</v>
      </c>
      <c r="GG142" s="26">
        <v>6.646383442557406</v>
      </c>
      <c r="GH142" s="26">
        <v>12.314925460260378</v>
      </c>
      <c r="GI142" s="26">
        <v>24.492907166000002</v>
      </c>
      <c r="GJ142" s="26">
        <v>8.8968114704556243</v>
      </c>
      <c r="GK142" s="26">
        <v>6.490100101794078</v>
      </c>
      <c r="GL142" s="26">
        <v>11.463266526740796</v>
      </c>
      <c r="GM142" s="26">
        <v>24.665779790000002</v>
      </c>
      <c r="GN142" s="26">
        <v>8.7857949599059264</v>
      </c>
      <c r="GO142" s="26">
        <v>6.4091151029760116</v>
      </c>
      <c r="GP142" s="26">
        <v>11.212700007597157</v>
      </c>
      <c r="GQ142" s="26">
        <v>24.888630468000002</v>
      </c>
      <c r="GR142" s="26">
        <v>8.6708140502979827</v>
      </c>
      <c r="GS142" s="26">
        <v>6.3252381302393195</v>
      </c>
      <c r="GT142" s="26">
        <v>11.014073612343751</v>
      </c>
      <c r="GU142" s="26">
        <v>25.040248887000001</v>
      </c>
      <c r="GV142" s="26">
        <v>8.1503974832590576</v>
      </c>
      <c r="GW142" s="26">
        <v>5.9456014900867462</v>
      </c>
      <c r="GX142" s="26">
        <v>10.811868256279016</v>
      </c>
      <c r="GY142" s="26">
        <v>25.167679463000002</v>
      </c>
      <c r="GZ142" s="26">
        <v>7.9617967828973475</v>
      </c>
      <c r="HA142" s="26">
        <v>5.8080199049670957</v>
      </c>
      <c r="HB142" s="26">
        <v>10.618088345891479</v>
      </c>
      <c r="HC142" s="26">
        <v>25.316438313000003</v>
      </c>
      <c r="HD142" s="26">
        <v>7.7223457460870168</v>
      </c>
      <c r="HE142" s="26">
        <v>5.633343707372247</v>
      </c>
      <c r="HF142" s="26">
        <v>10.436922442783022</v>
      </c>
      <c r="HG142" s="26">
        <v>25.483686219000003</v>
      </c>
      <c r="HH142" s="26">
        <v>7.5226654005860549</v>
      </c>
      <c r="HI142" s="26">
        <v>5.4876796753799288</v>
      </c>
      <c r="HJ142" s="26">
        <v>10.281445958878535</v>
      </c>
      <c r="HK142" s="26">
        <v>25.692445576000001</v>
      </c>
      <c r="HL142" s="26">
        <v>7.3251723097379235</v>
      </c>
      <c r="HM142" s="26">
        <v>5.3436112152047865</v>
      </c>
      <c r="HN142" s="26">
        <v>10.105075279001365</v>
      </c>
      <c r="HO142" s="26">
        <v>25.878502342000001</v>
      </c>
      <c r="HP142" s="26">
        <v>7.0828304958178263</v>
      </c>
      <c r="HQ142" s="26">
        <v>5.1668262359552219</v>
      </c>
      <c r="HR142" s="26">
        <v>9.8637164784658395</v>
      </c>
      <c r="HS142" s="26">
        <v>26.806567296000001</v>
      </c>
      <c r="HT142" s="26">
        <v>6.2656641553696852</v>
      </c>
      <c r="HU142" s="26">
        <v>4.570714767600867</v>
      </c>
      <c r="HV142" s="26">
        <v>7.793406720846491</v>
      </c>
      <c r="HW142" s="26">
        <v>26.082456484000001</v>
      </c>
      <c r="HX142" s="26">
        <v>6.8765717152100994</v>
      </c>
      <c r="HY142" s="26">
        <v>5.0163633271408159</v>
      </c>
      <c r="HZ142" s="26">
        <v>9.561303924810769</v>
      </c>
      <c r="IA142" s="26">
        <v>28.002209251000004</v>
      </c>
      <c r="IB142" s="26">
        <v>5.221973586478617</v>
      </c>
      <c r="IC142" s="26">
        <v>3.8093570283821276</v>
      </c>
      <c r="ID142" s="26">
        <v>3.8687855017893114</v>
      </c>
      <c r="IE142" s="26">
        <v>28.760899130000002</v>
      </c>
      <c r="IF142" s="26">
        <v>4.9169715946764798</v>
      </c>
      <c r="IG142" s="26">
        <v>3.5868623217542628</v>
      </c>
      <c r="IH142" s="26">
        <v>1.0240107764911812</v>
      </c>
      <c r="II142" s="26">
        <v>27.75983082341968</v>
      </c>
      <c r="IJ142" s="26">
        <v>4.5029169535906846</v>
      </c>
      <c r="IK142" s="26">
        <v>3.2848152257600378</v>
      </c>
      <c r="IL142" s="26">
        <v>-0.5955733341497691</v>
      </c>
      <c r="IM142" s="27">
        <v>24.293809464000002</v>
      </c>
      <c r="IN142" s="27">
        <v>9.1110490626246481</v>
      </c>
      <c r="IO142" s="27">
        <v>6.646383442557406</v>
      </c>
      <c r="IP142" s="27">
        <v>12.314925460260378</v>
      </c>
      <c r="IQ142" s="27">
        <v>24.489231898</v>
      </c>
      <c r="IR142" s="27">
        <v>8.8795999973242203</v>
      </c>
      <c r="IS142" s="27">
        <v>6.477544571771543</v>
      </c>
      <c r="IT142" s="27">
        <v>11.417182333824844</v>
      </c>
      <c r="IU142" s="27">
        <v>24.659071356000002</v>
      </c>
      <c r="IV142" s="27">
        <v>8.8882198569072912</v>
      </c>
      <c r="IW142" s="27">
        <v>6.4838326393273533</v>
      </c>
      <c r="IX142" s="27">
        <v>11.179200220939897</v>
      </c>
      <c r="IY142" s="27">
        <v>24.891251967000002</v>
      </c>
      <c r="IZ142" s="27">
        <v>8.8276607583045035</v>
      </c>
      <c r="JA142" s="27">
        <v>6.4396556200309814</v>
      </c>
      <c r="JB142" s="27">
        <v>10.991824394911218</v>
      </c>
      <c r="JC142" s="27">
        <v>25.045680472000001</v>
      </c>
      <c r="JD142" s="27">
        <v>8.6378137696611059</v>
      </c>
      <c r="JE142" s="27">
        <v>6.3011648849612953</v>
      </c>
      <c r="JF142" s="27">
        <v>10.785635311412486</v>
      </c>
      <c r="JG142" s="27">
        <v>25.195385922</v>
      </c>
      <c r="JH142" s="27">
        <v>8.3455455094145723</v>
      </c>
      <c r="JI142" s="27">
        <v>6.0879592582177997</v>
      </c>
      <c r="JJ142" s="27">
        <v>10.590291806472459</v>
      </c>
      <c r="JK142" s="27">
        <v>25.378050638000001</v>
      </c>
      <c r="JL142" s="27">
        <v>8.2752994893073986</v>
      </c>
      <c r="JM142" s="27">
        <v>6.0367157645501903</v>
      </c>
      <c r="JN142" s="27">
        <v>10.395907049092829</v>
      </c>
      <c r="JO142" s="27">
        <v>25.594247790000001</v>
      </c>
      <c r="JP142" s="27">
        <v>8.2896714795600293</v>
      </c>
      <c r="JQ142" s="27">
        <v>6.0471999313453768</v>
      </c>
      <c r="JR142" s="27">
        <v>10.163746537047835</v>
      </c>
      <c r="JS142" s="27">
        <v>25.876882194</v>
      </c>
      <c r="JT142" s="27">
        <v>8.1391323844428598</v>
      </c>
      <c r="JU142" s="27">
        <v>5.9373837573387256</v>
      </c>
      <c r="JV142" s="27">
        <v>9.4751535527751738</v>
      </c>
      <c r="JW142" s="27">
        <v>26.137731248000001</v>
      </c>
      <c r="JX142" s="27">
        <v>7.8132550082435914</v>
      </c>
      <c r="JY142" s="27">
        <v>5.6996607484307997</v>
      </c>
      <c r="JZ142" s="27">
        <v>8.6533775277627782</v>
      </c>
      <c r="KA142" s="27">
        <v>27.227357186000003</v>
      </c>
      <c r="KB142" s="27">
        <v>6.8114539271281433</v>
      </c>
      <c r="KC142" s="27">
        <v>4.9688608073377667</v>
      </c>
      <c r="KD142" s="27">
        <v>5.2733625141820006</v>
      </c>
      <c r="KE142" s="27">
        <v>26.406749042000001</v>
      </c>
      <c r="KF142" s="27">
        <v>7.4522846331072694</v>
      </c>
      <c r="KG142" s="27">
        <v>5.4363378853807509</v>
      </c>
      <c r="KH142" s="27">
        <v>7.8190469556624578</v>
      </c>
      <c r="KI142" s="27">
        <v>28.366423862000001</v>
      </c>
      <c r="KJ142" s="27">
        <v>5.5577095226861344</v>
      </c>
      <c r="KK142" s="27">
        <v>4.0542717195602194</v>
      </c>
      <c r="KL142" s="27">
        <v>1.5685457368577929</v>
      </c>
      <c r="KM142" s="27">
        <v>28.897058615000002</v>
      </c>
      <c r="KN142" s="27">
        <v>4.8845701824708669</v>
      </c>
      <c r="KO142" s="27">
        <v>3.5632259426590953</v>
      </c>
      <c r="KP142" s="27">
        <v>-0.38275663702265916</v>
      </c>
      <c r="KQ142" s="27">
        <v>28.622296199123216</v>
      </c>
      <c r="KR142" s="27">
        <v>4.6428173004927995</v>
      </c>
      <c r="KS142" s="27">
        <v>3.3868705810618338</v>
      </c>
      <c r="KT142" s="27">
        <v>-0.44130387516617731</v>
      </c>
    </row>
    <row r="143" spans="1:306" ht="15" thickBot="1" x14ac:dyDescent="0.35">
      <c r="A143" s="2"/>
      <c r="B143" s="72" t="s">
        <v>606</v>
      </c>
      <c r="C143" s="72" t="s">
        <v>462</v>
      </c>
      <c r="D143" s="72" t="s">
        <v>840</v>
      </c>
      <c r="E143" s="85">
        <v>340240</v>
      </c>
      <c r="F143" s="82">
        <v>478314</v>
      </c>
      <c r="G143" s="20">
        <v>21.018002680999999</v>
      </c>
      <c r="H143" s="20">
        <v>21.018002680999999</v>
      </c>
      <c r="I143" s="20">
        <v>19.649660523763337</v>
      </c>
      <c r="J143" s="20">
        <v>11.821578382056092</v>
      </c>
      <c r="K143" s="20">
        <v>21.14146774</v>
      </c>
      <c r="L143" s="20">
        <v>21.14146774</v>
      </c>
      <c r="M143" s="20">
        <v>19.535283999821534</v>
      </c>
      <c r="N143" s="20">
        <v>11.091068001796977</v>
      </c>
      <c r="O143" s="20">
        <v>21.214818440000002</v>
      </c>
      <c r="P143" s="20">
        <v>21.214818440000002</v>
      </c>
      <c r="Q143" s="20">
        <v>19.459014099105211</v>
      </c>
      <c r="R143" s="20">
        <v>10.697405883200428</v>
      </c>
      <c r="S143" s="20">
        <v>21.305114213</v>
      </c>
      <c r="T143" s="20">
        <v>21.305114213</v>
      </c>
      <c r="U143" s="20">
        <v>19.393371092083118</v>
      </c>
      <c r="V143" s="20">
        <v>10.455698622185782</v>
      </c>
      <c r="W143" s="20">
        <v>21.404004260000001</v>
      </c>
      <c r="X143" s="20">
        <v>21.404004260000001</v>
      </c>
      <c r="Y143" s="20">
        <v>19.291221040775227</v>
      </c>
      <c r="Z143" s="20">
        <v>9.9958687245797115</v>
      </c>
      <c r="AA143" s="20">
        <v>21.516722973</v>
      </c>
      <c r="AB143" s="20">
        <v>21.516722973</v>
      </c>
      <c r="AC143" s="20">
        <v>19.188058445149835</v>
      </c>
      <c r="AD143" s="20">
        <v>9.524862600675565</v>
      </c>
      <c r="AE143" s="20">
        <v>21.645079923000001</v>
      </c>
      <c r="AF143" s="20">
        <v>21.645079923000001</v>
      </c>
      <c r="AG143" s="20">
        <v>19.114657419999791</v>
      </c>
      <c r="AH143" s="20">
        <v>9.2638537841513582</v>
      </c>
      <c r="AI143" s="20">
        <v>21.784012087000001</v>
      </c>
      <c r="AJ143" s="20">
        <v>21.784012087000001</v>
      </c>
      <c r="AK143" s="20">
        <v>19.024486732295955</v>
      </c>
      <c r="AL143" s="20">
        <v>8.8275979932624331</v>
      </c>
      <c r="AM143" s="20">
        <v>21.925937132000001</v>
      </c>
      <c r="AN143" s="20">
        <v>21.925937132000001</v>
      </c>
      <c r="AO143" s="20">
        <v>18.942781638332427</v>
      </c>
      <c r="AP143" s="20">
        <v>8.444309465705139</v>
      </c>
      <c r="AQ143" s="20">
        <v>22.02039684</v>
      </c>
      <c r="AR143" s="20">
        <v>22.02039684</v>
      </c>
      <c r="AS143" s="20">
        <v>18.864744606700068</v>
      </c>
      <c r="AT143" s="20">
        <v>8.1035433522664988</v>
      </c>
      <c r="AU143" s="20">
        <v>22.339025585999998</v>
      </c>
      <c r="AV143" s="20">
        <v>22.339025585999998</v>
      </c>
      <c r="AW143" s="20">
        <v>18.517689014824516</v>
      </c>
      <c r="AX143" s="20">
        <v>6.480223428803729</v>
      </c>
      <c r="AY143" s="20">
        <v>22.108545432</v>
      </c>
      <c r="AZ143" s="20">
        <v>22.108545432</v>
      </c>
      <c r="BA143" s="20">
        <v>18.809975602402069</v>
      </c>
      <c r="BB143" s="20">
        <v>7.8880527918271603</v>
      </c>
      <c r="BC143" s="20">
        <v>22.599654619999999</v>
      </c>
      <c r="BD143" s="20">
        <v>22.599654619999999</v>
      </c>
      <c r="BE143" s="20">
        <v>17.914066746991345</v>
      </c>
      <c r="BF143" s="20">
        <v>3.100906523531421</v>
      </c>
      <c r="BG143" s="20">
        <v>22.720683665999999</v>
      </c>
      <c r="BH143" s="20">
        <v>22.720683665999999</v>
      </c>
      <c r="BI143" s="20">
        <v>17.5577524016601</v>
      </c>
      <c r="BJ143" s="20">
        <v>0.73772494425410784</v>
      </c>
      <c r="BK143" s="20">
        <v>22.758922411</v>
      </c>
      <c r="BL143" s="20">
        <v>22.758922411</v>
      </c>
      <c r="BM143" s="20">
        <v>17.179597234318219</v>
      </c>
      <c r="BN143" s="20">
        <v>-1.1510253907444685</v>
      </c>
      <c r="BO143" s="23">
        <v>21.007133367999998</v>
      </c>
      <c r="BP143" s="23">
        <v>21.007133367999998</v>
      </c>
      <c r="BQ143" s="23">
        <v>19.649660523763337</v>
      </c>
      <c r="BR143" s="23">
        <v>11.821578382056092</v>
      </c>
      <c r="BS143" s="23">
        <v>21.143488078000001</v>
      </c>
      <c r="BT143" s="23">
        <v>21.143488078000001</v>
      </c>
      <c r="BU143" s="23">
        <v>19.565500701925966</v>
      </c>
      <c r="BV143" s="23">
        <v>11.253484249107517</v>
      </c>
      <c r="BW143" s="23">
        <v>21.183225474</v>
      </c>
      <c r="BX143" s="23">
        <v>21.183225474</v>
      </c>
      <c r="BY143" s="23">
        <v>19.537662666383198</v>
      </c>
      <c r="BZ143" s="23">
        <v>11.092449723445437</v>
      </c>
      <c r="CA143" s="23">
        <v>21.241488637</v>
      </c>
      <c r="CB143" s="23">
        <v>21.241488637</v>
      </c>
      <c r="CC143" s="23">
        <v>19.519999464153312</v>
      </c>
      <c r="CD143" s="23">
        <v>11.031618383596737</v>
      </c>
      <c r="CE143" s="23">
        <v>21.303121095999998</v>
      </c>
      <c r="CF143" s="23">
        <v>21.303121095999998</v>
      </c>
      <c r="CG143" s="23">
        <v>19.46960235584033</v>
      </c>
      <c r="CH143" s="23">
        <v>10.773664756254313</v>
      </c>
      <c r="CI143" s="23">
        <v>21.359580402999999</v>
      </c>
      <c r="CJ143" s="23">
        <v>21.359580402999999</v>
      </c>
      <c r="CK143" s="23">
        <v>19.423440946547963</v>
      </c>
      <c r="CL143" s="23">
        <v>10.541634404466695</v>
      </c>
      <c r="CM143" s="23">
        <v>21.422311963999999</v>
      </c>
      <c r="CN143" s="23">
        <v>21.422311963999999</v>
      </c>
      <c r="CO143" s="23">
        <v>19.393450125410812</v>
      </c>
      <c r="CP143" s="23">
        <v>10.424710950653466</v>
      </c>
      <c r="CQ143" s="23">
        <v>21.506223315</v>
      </c>
      <c r="CR143" s="23">
        <v>21.506223315</v>
      </c>
      <c r="CS143" s="23">
        <v>19.332010805145913</v>
      </c>
      <c r="CT143" s="23">
        <v>10.074325492300375</v>
      </c>
      <c r="CU143" s="23">
        <v>21.602065210999999</v>
      </c>
      <c r="CV143" s="23">
        <v>21.602065210999999</v>
      </c>
      <c r="CW143" s="23">
        <v>19.270395599768097</v>
      </c>
      <c r="CX143" s="23">
        <v>9.7162563117667311</v>
      </c>
      <c r="CY143" s="23">
        <v>21.641302042</v>
      </c>
      <c r="CZ143" s="23">
        <v>21.641302042</v>
      </c>
      <c r="DA143" s="23">
        <v>19.23708464595153</v>
      </c>
      <c r="DB143" s="23">
        <v>9.5339239847909987</v>
      </c>
      <c r="DC143" s="23">
        <v>21.773730829000002</v>
      </c>
      <c r="DD143" s="23">
        <v>21.773730829000002</v>
      </c>
      <c r="DE143" s="23">
        <v>19.119493401042163</v>
      </c>
      <c r="DF143" s="23">
        <v>8.9444891281262002</v>
      </c>
      <c r="DG143" s="23">
        <v>21.677778982</v>
      </c>
      <c r="DH143" s="23">
        <v>21.677778982</v>
      </c>
      <c r="DI143" s="23">
        <v>19.210418776264007</v>
      </c>
      <c r="DJ143" s="23">
        <v>9.3944746366936265</v>
      </c>
      <c r="DK143" s="23">
        <v>21.909412369999998</v>
      </c>
      <c r="DL143" s="23">
        <v>21.909412369999998</v>
      </c>
      <c r="DM143" s="23">
        <v>18.928403863400224</v>
      </c>
      <c r="DN143" s="23">
        <v>8.0416301934532939</v>
      </c>
      <c r="DO143" s="23">
        <v>22.001279381</v>
      </c>
      <c r="DP143" s="23">
        <v>22.001279381</v>
      </c>
      <c r="DQ143" s="23">
        <v>18.835294380577594</v>
      </c>
      <c r="DR143" s="23">
        <v>7.3330032810574544</v>
      </c>
      <c r="DS143" s="23">
        <v>22.062056492</v>
      </c>
      <c r="DT143" s="23">
        <v>22.062056492</v>
      </c>
      <c r="DU143" s="23">
        <v>18.78509122776584</v>
      </c>
      <c r="DV143" s="23">
        <v>6.8772387785316234</v>
      </c>
      <c r="DW143" s="25">
        <v>21.018002680999999</v>
      </c>
      <c r="DX143" s="25">
        <v>21.018002680999999</v>
      </c>
      <c r="DY143" s="25">
        <v>19.649660523763337</v>
      </c>
      <c r="DZ143" s="25">
        <v>11.821578382056092</v>
      </c>
      <c r="EA143" s="25">
        <v>21.14146774</v>
      </c>
      <c r="EB143" s="25">
        <v>21.14146774</v>
      </c>
      <c r="EC143" s="25">
        <v>19.563142202238236</v>
      </c>
      <c r="ED143" s="25">
        <v>11.261533862963933</v>
      </c>
      <c r="EE143" s="25">
        <v>21.214818440000002</v>
      </c>
      <c r="EF143" s="25">
        <v>21.214818440000002</v>
      </c>
      <c r="EG143" s="25">
        <v>19.499731595427672</v>
      </c>
      <c r="EH143" s="25">
        <v>10.951193551428847</v>
      </c>
      <c r="EI143" s="25">
        <v>21.305114213</v>
      </c>
      <c r="EJ143" s="25">
        <v>21.305114213</v>
      </c>
      <c r="EK143" s="25">
        <v>19.447683185742797</v>
      </c>
      <c r="EL143" s="25">
        <v>10.803491885545323</v>
      </c>
      <c r="EM143" s="25">
        <v>21.404004260000001</v>
      </c>
      <c r="EN143" s="25">
        <v>21.404004260000001</v>
      </c>
      <c r="EO143" s="25">
        <v>19.366534966933042</v>
      </c>
      <c r="EP143" s="25">
        <v>10.48698313811429</v>
      </c>
      <c r="EQ143" s="25">
        <v>21.516722973</v>
      </c>
      <c r="ER143" s="25">
        <v>21.516722973</v>
      </c>
      <c r="ES143" s="25">
        <v>19.292378127640475</v>
      </c>
      <c r="ET143" s="25">
        <v>10.215429852034507</v>
      </c>
      <c r="EU143" s="25">
        <v>21.645079923000001</v>
      </c>
      <c r="EV143" s="25">
        <v>21.645079923000001</v>
      </c>
      <c r="EW143" s="25">
        <v>19.248325204220663</v>
      </c>
      <c r="EX143" s="25">
        <v>10.160255551741169</v>
      </c>
      <c r="EY143" s="25">
        <v>21.784012087000001</v>
      </c>
      <c r="EZ143" s="25">
        <v>21.784012087000001</v>
      </c>
      <c r="FA143" s="25">
        <v>19.184065988585949</v>
      </c>
      <c r="FB143" s="25">
        <v>9.9046675858991975</v>
      </c>
      <c r="FC143" s="25">
        <v>21.925937132000001</v>
      </c>
      <c r="FD143" s="25">
        <v>21.925937132000001</v>
      </c>
      <c r="FE143" s="25">
        <v>19.110146615114918</v>
      </c>
      <c r="FF143" s="25">
        <v>9.5807403204917883</v>
      </c>
      <c r="FG143" s="25">
        <v>22.02039684</v>
      </c>
      <c r="FH143" s="25">
        <v>22.02039684</v>
      </c>
      <c r="FI143" s="25">
        <v>19.031646682649857</v>
      </c>
      <c r="FJ143" s="25">
        <v>9.2386620628737539</v>
      </c>
      <c r="FK143" s="25">
        <v>22.339025585999998</v>
      </c>
      <c r="FL143" s="25">
        <v>22.339025585999998</v>
      </c>
      <c r="FM143" s="25">
        <v>18.749566216516342</v>
      </c>
      <c r="FN143" s="25">
        <v>8.0739282079891446</v>
      </c>
      <c r="FO143" s="25">
        <v>22.108545432</v>
      </c>
      <c r="FP143" s="25">
        <v>22.108545432</v>
      </c>
      <c r="FQ143" s="25">
        <v>18.969875433795046</v>
      </c>
      <c r="FR143" s="25">
        <v>8.9730433779987671</v>
      </c>
      <c r="FS143" s="25">
        <v>22.599654619999999</v>
      </c>
      <c r="FT143" s="25">
        <v>22.599654619999999</v>
      </c>
      <c r="FU143" s="25">
        <v>18.468076401411018</v>
      </c>
      <c r="FV143" s="25">
        <v>6.9841253109363954</v>
      </c>
      <c r="FW143" s="25">
        <v>22.720683665999999</v>
      </c>
      <c r="FX143" s="25">
        <v>22.720683665999999</v>
      </c>
      <c r="FY143" s="25">
        <v>18.35068872849704</v>
      </c>
      <c r="FZ143" s="25">
        <v>6.3347487488559473</v>
      </c>
      <c r="GA143" s="25">
        <v>22.758922411</v>
      </c>
      <c r="GB143" s="25">
        <v>22.758922411</v>
      </c>
      <c r="GC143" s="25">
        <v>18.230071761492283</v>
      </c>
      <c r="GD143" s="25">
        <v>6.2942460028056644</v>
      </c>
      <c r="GE143" s="26">
        <v>21.022017809000001</v>
      </c>
      <c r="GF143" s="26">
        <v>21.022017809000001</v>
      </c>
      <c r="GG143" s="26">
        <v>19.649660523763337</v>
      </c>
      <c r="GH143" s="26">
        <v>11.821578382056092</v>
      </c>
      <c r="GI143" s="26">
        <v>21.146475671000001</v>
      </c>
      <c r="GJ143" s="26">
        <v>21.146475671000001</v>
      </c>
      <c r="GK143" s="26">
        <v>19.521966631226501</v>
      </c>
      <c r="GL143" s="26">
        <v>11.046539542658625</v>
      </c>
      <c r="GM143" s="26">
        <v>21.229829090999999</v>
      </c>
      <c r="GN143" s="26">
        <v>21.229829090999999</v>
      </c>
      <c r="GO143" s="26">
        <v>19.441793613248155</v>
      </c>
      <c r="GP143" s="26">
        <v>10.661317337933131</v>
      </c>
      <c r="GQ143" s="26">
        <v>21.341644699</v>
      </c>
      <c r="GR143" s="26">
        <v>21.341644699</v>
      </c>
      <c r="GS143" s="26">
        <v>19.365922703209321</v>
      </c>
      <c r="GT143" s="26">
        <v>10.435296301286579</v>
      </c>
      <c r="GU143" s="26">
        <v>21.473894118</v>
      </c>
      <c r="GV143" s="26">
        <v>21.473894118</v>
      </c>
      <c r="GW143" s="26">
        <v>19.24928724111156</v>
      </c>
      <c r="GX143" s="26">
        <v>9.9977996197725449</v>
      </c>
      <c r="GY143" s="26">
        <v>21.624328056</v>
      </c>
      <c r="GZ143" s="26">
        <v>21.624328056</v>
      </c>
      <c r="HA143" s="26">
        <v>19.134281493201019</v>
      </c>
      <c r="HB143" s="26">
        <v>9.5681238007264966</v>
      </c>
      <c r="HC143" s="26">
        <v>21.782499660999999</v>
      </c>
      <c r="HD143" s="26">
        <v>21.782499660999999</v>
      </c>
      <c r="HE143" s="26">
        <v>19.04683503187524</v>
      </c>
      <c r="HF143" s="26">
        <v>9.3632458424749672</v>
      </c>
      <c r="HG143" s="26">
        <v>21.935475508</v>
      </c>
      <c r="HH143" s="26">
        <v>21.935475508</v>
      </c>
      <c r="HI143" s="26">
        <v>18.936437566019272</v>
      </c>
      <c r="HJ143" s="26">
        <v>8.9975829675415699</v>
      </c>
      <c r="HK143" s="26">
        <v>22.122810132000001</v>
      </c>
      <c r="HL143" s="26">
        <v>22.122810132000001</v>
      </c>
      <c r="HM143" s="26">
        <v>18.831629585877927</v>
      </c>
      <c r="HN143" s="26">
        <v>8.6752610689902045</v>
      </c>
      <c r="HO143" s="26">
        <v>22.246946509000001</v>
      </c>
      <c r="HP143" s="26">
        <v>22.246946509000001</v>
      </c>
      <c r="HQ143" s="26">
        <v>18.727666598077747</v>
      </c>
      <c r="HR143" s="26">
        <v>8.3806602867187596</v>
      </c>
      <c r="HS143" s="26">
        <v>22.663774676999999</v>
      </c>
      <c r="HT143" s="26">
        <v>22.663774676999999</v>
      </c>
      <c r="HU143" s="26">
        <v>18.295129363016351</v>
      </c>
      <c r="HV143" s="26">
        <v>6.9095905464853313</v>
      </c>
      <c r="HW143" s="26">
        <v>22.357456253999999</v>
      </c>
      <c r="HX143" s="26">
        <v>22.357456253999999</v>
      </c>
      <c r="HY143" s="26">
        <v>18.647195843853662</v>
      </c>
      <c r="HZ143" s="26">
        <v>8.2124378817953065</v>
      </c>
      <c r="IA143" s="26">
        <v>23.048352004000002</v>
      </c>
      <c r="IB143" s="26">
        <v>23.048352004000002</v>
      </c>
      <c r="IC143" s="26">
        <v>17.602350157206743</v>
      </c>
      <c r="ID143" s="26">
        <v>3.6972549678880249</v>
      </c>
      <c r="IE143" s="26">
        <v>23.228745668000002</v>
      </c>
      <c r="IF143" s="26">
        <v>23.228745668000002</v>
      </c>
      <c r="IG143" s="26">
        <v>17.198942857832144</v>
      </c>
      <c r="IH143" s="26">
        <v>1.4678877391955005</v>
      </c>
      <c r="II143" s="26">
        <v>23.345513905000001</v>
      </c>
      <c r="IJ143" s="26">
        <v>23.345513905000001</v>
      </c>
      <c r="IK143" s="26">
        <v>16.81346120910715</v>
      </c>
      <c r="IL143" s="26">
        <v>-0.3160778697572475</v>
      </c>
      <c r="IM143" s="27">
        <v>21.022017809000001</v>
      </c>
      <c r="IN143" s="27">
        <v>21.022017809000001</v>
      </c>
      <c r="IO143" s="27">
        <v>19.649660523763337</v>
      </c>
      <c r="IP143" s="27">
        <v>11.821578382056092</v>
      </c>
      <c r="IQ143" s="27">
        <v>21.131305380000001</v>
      </c>
      <c r="IR143" s="27">
        <v>21.131305380000001</v>
      </c>
      <c r="IS143" s="27">
        <v>19.526408826671179</v>
      </c>
      <c r="IT143" s="27">
        <v>11.051041446735747</v>
      </c>
      <c r="IU143" s="27">
        <v>21.198986811000001</v>
      </c>
      <c r="IV143" s="27">
        <v>21.198986811000001</v>
      </c>
      <c r="IW143" s="27">
        <v>19.451838204794143</v>
      </c>
      <c r="IX143" s="27">
        <v>10.683312635811891</v>
      </c>
      <c r="IY143" s="27">
        <v>21.295524899</v>
      </c>
      <c r="IZ143" s="27">
        <v>21.295524899</v>
      </c>
      <c r="JA143" s="27">
        <v>19.372038321222295</v>
      </c>
      <c r="JB143" s="27">
        <v>10.469113609635549</v>
      </c>
      <c r="JC143" s="27">
        <v>21.411080988000002</v>
      </c>
      <c r="JD143" s="27">
        <v>21.411080988000002</v>
      </c>
      <c r="JE143" s="27">
        <v>19.25911978025</v>
      </c>
      <c r="JF143" s="27">
        <v>10.063579914525194</v>
      </c>
      <c r="JG143" s="27">
        <v>21.543145631999998</v>
      </c>
      <c r="JH143" s="27">
        <v>21.543145631999998</v>
      </c>
      <c r="JI143" s="27">
        <v>19.152615462762721</v>
      </c>
      <c r="JJ143" s="27">
        <v>9.7005366639427617</v>
      </c>
      <c r="JK143" s="27">
        <v>21.681367660999999</v>
      </c>
      <c r="JL143" s="27">
        <v>21.681367660999999</v>
      </c>
      <c r="JM143" s="27">
        <v>19.075413333675044</v>
      </c>
      <c r="JN143" s="27">
        <v>9.5703971492655224</v>
      </c>
      <c r="JO143" s="27">
        <v>21.815792560999999</v>
      </c>
      <c r="JP143" s="27">
        <v>21.815792560999999</v>
      </c>
      <c r="JQ143" s="27">
        <v>18.974902536046375</v>
      </c>
      <c r="JR143" s="27">
        <v>9.2581112001010055</v>
      </c>
      <c r="JS143" s="27">
        <v>22.005082100999999</v>
      </c>
      <c r="JT143" s="27">
        <v>22.005082100999999</v>
      </c>
      <c r="JU143" s="27">
        <v>18.81673967068696</v>
      </c>
      <c r="JV143" s="27">
        <v>8.5388073186328626</v>
      </c>
      <c r="JW143" s="27">
        <v>22.149814363000001</v>
      </c>
      <c r="JX143" s="27">
        <v>22.149814363000001</v>
      </c>
      <c r="JY143" s="27">
        <v>18.654020187253234</v>
      </c>
      <c r="JZ143" s="27">
        <v>7.7678365292846454</v>
      </c>
      <c r="KA143" s="27">
        <v>22.634061673000001</v>
      </c>
      <c r="KB143" s="27">
        <v>22.634061673000001</v>
      </c>
      <c r="KC143" s="27">
        <v>18.136070134018556</v>
      </c>
      <c r="KD143" s="27">
        <v>4.8975110969920159</v>
      </c>
      <c r="KE143" s="27">
        <v>22.284994389000001</v>
      </c>
      <c r="KF143" s="27">
        <v>22.284994389000001</v>
      </c>
      <c r="KG143" s="27">
        <v>18.512434732411808</v>
      </c>
      <c r="KH143" s="27">
        <v>7.0826649126716887</v>
      </c>
      <c r="KI143" s="27">
        <v>22.998646243</v>
      </c>
      <c r="KJ143" s="27">
        <v>22.998646243</v>
      </c>
      <c r="KK143" s="27">
        <v>17.461877504470067</v>
      </c>
      <c r="KL143" s="27">
        <v>2.1388208923807177</v>
      </c>
      <c r="KM143" s="27">
        <v>23.145838326</v>
      </c>
      <c r="KN143" s="27">
        <v>23.145838326</v>
      </c>
      <c r="KO143" s="27">
        <v>17.110899778205145</v>
      </c>
      <c r="KP143" s="27">
        <v>0.57131314431808633</v>
      </c>
      <c r="KQ143" s="27">
        <v>23.167029544000002</v>
      </c>
      <c r="KR143" s="27">
        <v>23.167029544000002</v>
      </c>
      <c r="KS143" s="27">
        <v>16.993245006435494</v>
      </c>
      <c r="KT143" s="27">
        <v>0.77418631013787831</v>
      </c>
    </row>
    <row r="144" spans="1:306" ht="15" thickBot="1" x14ac:dyDescent="0.35">
      <c r="A144" s="2"/>
      <c r="B144" s="72" t="s">
        <v>607</v>
      </c>
      <c r="C144" s="72" t="s">
        <v>551</v>
      </c>
      <c r="D144" s="72" t="s">
        <v>495</v>
      </c>
      <c r="E144" s="85">
        <v>373765</v>
      </c>
      <c r="F144" s="82">
        <v>431955</v>
      </c>
      <c r="G144" s="20">
        <v>17.39055561242105</v>
      </c>
      <c r="H144" s="20">
        <v>3.739050658157161</v>
      </c>
      <c r="I144" s="20">
        <v>2.7275853981736957</v>
      </c>
      <c r="J144" s="20">
        <v>17.39055561242105</v>
      </c>
      <c r="K144" s="20">
        <v>17.519402807421052</v>
      </c>
      <c r="L144" s="20">
        <v>3.0324286706758437</v>
      </c>
      <c r="M144" s="20">
        <v>2.2121144962543173</v>
      </c>
      <c r="N144" s="20">
        <v>17.519402807421052</v>
      </c>
      <c r="O144" s="20">
        <v>2.6914375645502386</v>
      </c>
      <c r="P144" s="20">
        <v>0.43657758276824887</v>
      </c>
      <c r="Q144" s="20">
        <v>0.31847726837580376</v>
      </c>
      <c r="R144" s="20">
        <v>2.6914375645502386</v>
      </c>
      <c r="S144" s="20">
        <v>2.6914375645502386</v>
      </c>
      <c r="T144" s="20">
        <v>0.43657758276824887</v>
      </c>
      <c r="U144" s="20">
        <v>0.31847726837580376</v>
      </c>
      <c r="V144" s="20">
        <v>2.6914375645502386</v>
      </c>
      <c r="W144" s="20">
        <v>2.6914375645502386</v>
      </c>
      <c r="X144" s="20">
        <v>0.43657758276824887</v>
      </c>
      <c r="Y144" s="20">
        <v>0.31847726837580376</v>
      </c>
      <c r="Z144" s="20">
        <v>2.6914375645502386</v>
      </c>
      <c r="AA144" s="20">
        <v>2.6914375645502386</v>
      </c>
      <c r="AB144" s="20">
        <v>0.43657758276824887</v>
      </c>
      <c r="AC144" s="20">
        <v>0.31847726837580376</v>
      </c>
      <c r="AD144" s="20">
        <v>2.6914375645502386</v>
      </c>
      <c r="AE144" s="20">
        <v>2.6914375645502386</v>
      </c>
      <c r="AF144" s="20">
        <v>0.43657758276824887</v>
      </c>
      <c r="AG144" s="20">
        <v>0.31847726837580376</v>
      </c>
      <c r="AH144" s="20">
        <v>2.6914375645502386</v>
      </c>
      <c r="AI144" s="20">
        <v>2.6914375645502386</v>
      </c>
      <c r="AJ144" s="20">
        <v>0.43657758276824887</v>
      </c>
      <c r="AK144" s="20">
        <v>0.31847726837580376</v>
      </c>
      <c r="AL144" s="20">
        <v>2.6914375645502386</v>
      </c>
      <c r="AM144" s="20">
        <v>2.6914375645502386</v>
      </c>
      <c r="AN144" s="20">
        <v>0.43657758276824887</v>
      </c>
      <c r="AO144" s="20">
        <v>0.31847726837580376</v>
      </c>
      <c r="AP144" s="20">
        <v>2.6914375645502386</v>
      </c>
      <c r="AQ144" s="20">
        <v>2.6914375645502386</v>
      </c>
      <c r="AR144" s="20">
        <v>0.43657758276824887</v>
      </c>
      <c r="AS144" s="20">
        <v>0.31847726837580376</v>
      </c>
      <c r="AT144" s="20">
        <v>2.6914375645502386</v>
      </c>
      <c r="AU144" s="20">
        <v>2.6914375645502386</v>
      </c>
      <c r="AV144" s="20">
        <v>0.43657758276824887</v>
      </c>
      <c r="AW144" s="20">
        <v>0.31847726837580376</v>
      </c>
      <c r="AX144" s="20">
        <v>2.6914375645502386</v>
      </c>
      <c r="AY144" s="20">
        <v>2.6914375645502386</v>
      </c>
      <c r="AZ144" s="20">
        <v>0.43657758276824887</v>
      </c>
      <c r="BA144" s="20">
        <v>0.31847726837580376</v>
      </c>
      <c r="BB144" s="20">
        <v>2.6914375645502386</v>
      </c>
      <c r="BC144" s="20">
        <v>2.6914375645502386</v>
      </c>
      <c r="BD144" s="20">
        <v>0.43657758276824887</v>
      </c>
      <c r="BE144" s="20">
        <v>0.31847726837580376</v>
      </c>
      <c r="BF144" s="20">
        <v>2.6914375645502386</v>
      </c>
      <c r="BG144" s="20">
        <v>2.6914375645502386</v>
      </c>
      <c r="BH144" s="20">
        <v>0.43657758276824887</v>
      </c>
      <c r="BI144" s="20">
        <v>0.31847726837580376</v>
      </c>
      <c r="BJ144" s="20">
        <v>2.6914375645502386</v>
      </c>
      <c r="BK144" s="20">
        <v>2.6914375645502386</v>
      </c>
      <c r="BL144" s="20">
        <v>0.43657758276824887</v>
      </c>
      <c r="BM144" s="20">
        <v>0.31847726837580376</v>
      </c>
      <c r="BN144" s="20">
        <v>2.6914375645502386</v>
      </c>
      <c r="BO144" s="23">
        <v>17.398714005421052</v>
      </c>
      <c r="BP144" s="23">
        <v>3.739050658157161</v>
      </c>
      <c r="BQ144" s="23">
        <v>2.7275853981736957</v>
      </c>
      <c r="BR144" s="23">
        <v>17.398714005421052</v>
      </c>
      <c r="BS144" s="23">
        <v>17.570684529421051</v>
      </c>
      <c r="BT144" s="23">
        <v>3.6061283509829933</v>
      </c>
      <c r="BU144" s="23">
        <v>2.6306204257016432</v>
      </c>
      <c r="BV144" s="23">
        <v>17.570684529421051</v>
      </c>
      <c r="BW144" s="23">
        <v>0.66211450151841511</v>
      </c>
      <c r="BX144" s="23">
        <v>0.10740146916133973</v>
      </c>
      <c r="BY144" s="23">
        <v>7.8347876455692439E-2</v>
      </c>
      <c r="BZ144" s="23">
        <v>0.66211450151841511</v>
      </c>
      <c r="CA144" s="23">
        <v>2.6914375645502386</v>
      </c>
      <c r="CB144" s="23">
        <v>0.43657758276824887</v>
      </c>
      <c r="CC144" s="23">
        <v>0.31847726837580376</v>
      </c>
      <c r="CD144" s="23">
        <v>2.6914375645502386</v>
      </c>
      <c r="CE144" s="23">
        <v>2.6914375645502386</v>
      </c>
      <c r="CF144" s="23">
        <v>0.43657758276824887</v>
      </c>
      <c r="CG144" s="23">
        <v>0.31847726837580376</v>
      </c>
      <c r="CH144" s="23">
        <v>2.6914375645502386</v>
      </c>
      <c r="CI144" s="23">
        <v>2.6914375645502386</v>
      </c>
      <c r="CJ144" s="23">
        <v>0.43657758276824887</v>
      </c>
      <c r="CK144" s="23">
        <v>0.31847726837580376</v>
      </c>
      <c r="CL144" s="23">
        <v>2.6914375645502386</v>
      </c>
      <c r="CM144" s="23">
        <v>2.6914375645502386</v>
      </c>
      <c r="CN144" s="23">
        <v>0.43657758276824887</v>
      </c>
      <c r="CO144" s="23">
        <v>0.31847726837580376</v>
      </c>
      <c r="CP144" s="23">
        <v>2.6914375645502386</v>
      </c>
      <c r="CQ144" s="23">
        <v>2.6914375645502386</v>
      </c>
      <c r="CR144" s="23">
        <v>0.43657758276824887</v>
      </c>
      <c r="CS144" s="23">
        <v>0.31847726837580376</v>
      </c>
      <c r="CT144" s="23">
        <v>2.6914375645502386</v>
      </c>
      <c r="CU144" s="23">
        <v>2.6914375645502386</v>
      </c>
      <c r="CV144" s="23">
        <v>0.43657758276824887</v>
      </c>
      <c r="CW144" s="23">
        <v>0.31847726837580376</v>
      </c>
      <c r="CX144" s="23">
        <v>2.6914375645502386</v>
      </c>
      <c r="CY144" s="23">
        <v>2.6914375645502386</v>
      </c>
      <c r="CZ144" s="23">
        <v>0.43657758276824887</v>
      </c>
      <c r="DA144" s="23">
        <v>0.31847726837580376</v>
      </c>
      <c r="DB144" s="23">
        <v>2.6914375645502386</v>
      </c>
      <c r="DC144" s="23">
        <v>2.6914375645502386</v>
      </c>
      <c r="DD144" s="23">
        <v>0.43657758276824887</v>
      </c>
      <c r="DE144" s="23">
        <v>0.31847726837580376</v>
      </c>
      <c r="DF144" s="23">
        <v>2.6914375645502386</v>
      </c>
      <c r="DG144" s="23">
        <v>2.6914375645502386</v>
      </c>
      <c r="DH144" s="23">
        <v>0.43657758276824887</v>
      </c>
      <c r="DI144" s="23">
        <v>0.31847726837580376</v>
      </c>
      <c r="DJ144" s="23">
        <v>2.6914375645502386</v>
      </c>
      <c r="DK144" s="23">
        <v>2.6914375645502386</v>
      </c>
      <c r="DL144" s="23">
        <v>0.43657758276824887</v>
      </c>
      <c r="DM144" s="23">
        <v>0.31847726837580376</v>
      </c>
      <c r="DN144" s="23">
        <v>2.6914375645502386</v>
      </c>
      <c r="DO144" s="23">
        <v>2.6914375645502386</v>
      </c>
      <c r="DP144" s="23">
        <v>0.43657758276824887</v>
      </c>
      <c r="DQ144" s="23">
        <v>0.31847726837580376</v>
      </c>
      <c r="DR144" s="23">
        <v>2.6914375645502386</v>
      </c>
      <c r="DS144" s="23">
        <v>2.6914375645502386</v>
      </c>
      <c r="DT144" s="23">
        <v>0.43657758276824887</v>
      </c>
      <c r="DU144" s="23">
        <v>0.31847726837580376</v>
      </c>
      <c r="DV144" s="23">
        <v>2.6914375645502386</v>
      </c>
      <c r="DW144" s="25">
        <v>17.39055561242105</v>
      </c>
      <c r="DX144" s="25">
        <v>3.739050658157161</v>
      </c>
      <c r="DY144" s="25">
        <v>2.7275853981736957</v>
      </c>
      <c r="DZ144" s="25">
        <v>17.39055561242105</v>
      </c>
      <c r="EA144" s="25">
        <v>17.519853697421052</v>
      </c>
      <c r="EB144" s="25">
        <v>3.4484230659791382</v>
      </c>
      <c r="EC144" s="25">
        <v>2.5155766159439699</v>
      </c>
      <c r="ED144" s="25">
        <v>17.519853697421052</v>
      </c>
      <c r="EE144" s="25">
        <v>2.6914375645502386</v>
      </c>
      <c r="EF144" s="25">
        <v>0.43657758276824887</v>
      </c>
      <c r="EG144" s="25">
        <v>0.31847726837580376</v>
      </c>
      <c r="EH144" s="25">
        <v>2.6914375645502386</v>
      </c>
      <c r="EI144" s="25">
        <v>2.6914375645502386</v>
      </c>
      <c r="EJ144" s="25">
        <v>0.43657758276824887</v>
      </c>
      <c r="EK144" s="25">
        <v>0.31847726837580376</v>
      </c>
      <c r="EL144" s="25">
        <v>2.6914375645502386</v>
      </c>
      <c r="EM144" s="25">
        <v>2.6914375645502386</v>
      </c>
      <c r="EN144" s="25">
        <v>0.43657758276824887</v>
      </c>
      <c r="EO144" s="25">
        <v>0.31847726837580376</v>
      </c>
      <c r="EP144" s="25">
        <v>2.6914375645502386</v>
      </c>
      <c r="EQ144" s="25">
        <v>2.6914375645502386</v>
      </c>
      <c r="ER144" s="25">
        <v>0.43657758276824887</v>
      </c>
      <c r="ES144" s="25">
        <v>0.31847726837580376</v>
      </c>
      <c r="ET144" s="25">
        <v>2.6914375645502386</v>
      </c>
      <c r="EU144" s="25">
        <v>2.6914375645502386</v>
      </c>
      <c r="EV144" s="25">
        <v>0.43657758276824887</v>
      </c>
      <c r="EW144" s="25">
        <v>0.31847726837580376</v>
      </c>
      <c r="EX144" s="25">
        <v>2.6914375645502386</v>
      </c>
      <c r="EY144" s="25">
        <v>2.6914375645502386</v>
      </c>
      <c r="EZ144" s="25">
        <v>0.43657758276824887</v>
      </c>
      <c r="FA144" s="25">
        <v>0.31847726837580376</v>
      </c>
      <c r="FB144" s="25">
        <v>2.6914375645502386</v>
      </c>
      <c r="FC144" s="25">
        <v>2.6914375645502386</v>
      </c>
      <c r="FD144" s="25">
        <v>0.43657758276824887</v>
      </c>
      <c r="FE144" s="25">
        <v>0.31847726837580376</v>
      </c>
      <c r="FF144" s="25">
        <v>2.6914375645502386</v>
      </c>
      <c r="FG144" s="25">
        <v>2.6914375645502386</v>
      </c>
      <c r="FH144" s="25">
        <v>0.43657758276824887</v>
      </c>
      <c r="FI144" s="25">
        <v>0.31847726837580376</v>
      </c>
      <c r="FJ144" s="25">
        <v>2.6914375645502386</v>
      </c>
      <c r="FK144" s="25">
        <v>2.6914375645502386</v>
      </c>
      <c r="FL144" s="25">
        <v>0.43657758276824887</v>
      </c>
      <c r="FM144" s="25">
        <v>0.31847726837580376</v>
      </c>
      <c r="FN144" s="25">
        <v>2.6914375645502386</v>
      </c>
      <c r="FO144" s="25">
        <v>2.6914375645502386</v>
      </c>
      <c r="FP144" s="25">
        <v>0.43657758276824887</v>
      </c>
      <c r="FQ144" s="25">
        <v>0.31847726837580376</v>
      </c>
      <c r="FR144" s="25">
        <v>2.6914375645502386</v>
      </c>
      <c r="FS144" s="25">
        <v>2.6914375645502386</v>
      </c>
      <c r="FT144" s="25">
        <v>0.43657758276824887</v>
      </c>
      <c r="FU144" s="25">
        <v>0.31847726837580376</v>
      </c>
      <c r="FV144" s="25">
        <v>2.6914375645502386</v>
      </c>
      <c r="FW144" s="25">
        <v>2.6914375645502386</v>
      </c>
      <c r="FX144" s="25">
        <v>0.43657758276824887</v>
      </c>
      <c r="FY144" s="25">
        <v>0.31847726837580376</v>
      </c>
      <c r="FZ144" s="25">
        <v>2.6914375645502386</v>
      </c>
      <c r="GA144" s="25">
        <v>10.329681459708327</v>
      </c>
      <c r="GB144" s="25">
        <v>1.6755756930215351</v>
      </c>
      <c r="GC144" s="25">
        <v>1.2223091398480355</v>
      </c>
      <c r="GD144" s="25">
        <v>10.329681459708327</v>
      </c>
      <c r="GE144" s="26">
        <v>17.386996581421052</v>
      </c>
      <c r="GF144" s="26">
        <v>3.739050658157161</v>
      </c>
      <c r="GG144" s="26">
        <v>2.7275853981736957</v>
      </c>
      <c r="GH144" s="26">
        <v>17.386996581421052</v>
      </c>
      <c r="GI144" s="26">
        <v>17.514183992421053</v>
      </c>
      <c r="GJ144" s="26">
        <v>2.883650597500202</v>
      </c>
      <c r="GK144" s="26">
        <v>2.1035829632361733</v>
      </c>
      <c r="GL144" s="26">
        <v>17.514183992421053</v>
      </c>
      <c r="GM144" s="26">
        <v>2.6914375645502386</v>
      </c>
      <c r="GN144" s="26">
        <v>0.43657758276824887</v>
      </c>
      <c r="GO144" s="26">
        <v>0.31847726837580376</v>
      </c>
      <c r="GP144" s="26">
        <v>2.6914375645502386</v>
      </c>
      <c r="GQ144" s="26">
        <v>2.6914375645502386</v>
      </c>
      <c r="GR144" s="26">
        <v>0.43657758276824887</v>
      </c>
      <c r="GS144" s="26">
        <v>0.31847726837580376</v>
      </c>
      <c r="GT144" s="26">
        <v>2.6914375645502386</v>
      </c>
      <c r="GU144" s="26">
        <v>2.6914375645502386</v>
      </c>
      <c r="GV144" s="26">
        <v>0.43657758276824887</v>
      </c>
      <c r="GW144" s="26">
        <v>0.31847726837580376</v>
      </c>
      <c r="GX144" s="26">
        <v>2.6914375645502386</v>
      </c>
      <c r="GY144" s="26">
        <v>2.6914375645502386</v>
      </c>
      <c r="GZ144" s="26">
        <v>0.43657758276824887</v>
      </c>
      <c r="HA144" s="26">
        <v>0.31847726837580376</v>
      </c>
      <c r="HB144" s="26">
        <v>2.6914375645502386</v>
      </c>
      <c r="HC144" s="26">
        <v>2.6914375645502386</v>
      </c>
      <c r="HD144" s="26">
        <v>0.43657758276824887</v>
      </c>
      <c r="HE144" s="26">
        <v>0.31847726837580376</v>
      </c>
      <c r="HF144" s="26">
        <v>2.6914375645502386</v>
      </c>
      <c r="HG144" s="26">
        <v>2.6914375645502386</v>
      </c>
      <c r="HH144" s="26">
        <v>0.43657758276824887</v>
      </c>
      <c r="HI144" s="26">
        <v>0.31847726837580376</v>
      </c>
      <c r="HJ144" s="26">
        <v>2.6914375645502386</v>
      </c>
      <c r="HK144" s="26">
        <v>2.6914375645502386</v>
      </c>
      <c r="HL144" s="26">
        <v>0.43657758276824887</v>
      </c>
      <c r="HM144" s="26">
        <v>0.31847726837580376</v>
      </c>
      <c r="HN144" s="26">
        <v>2.6914375645502386</v>
      </c>
      <c r="HO144" s="26">
        <v>2.6914375645502386</v>
      </c>
      <c r="HP144" s="26">
        <v>0.43657758276824887</v>
      </c>
      <c r="HQ144" s="26">
        <v>0.31847726837580376</v>
      </c>
      <c r="HR144" s="26">
        <v>2.6914375645502386</v>
      </c>
      <c r="HS144" s="26">
        <v>2.6914375645502386</v>
      </c>
      <c r="HT144" s="26">
        <v>0.43657758276824887</v>
      </c>
      <c r="HU144" s="26">
        <v>0.31847726837580376</v>
      </c>
      <c r="HV144" s="26">
        <v>2.6914375645502386</v>
      </c>
      <c r="HW144" s="26">
        <v>2.6914375645502386</v>
      </c>
      <c r="HX144" s="26">
        <v>0.43657758276824887</v>
      </c>
      <c r="HY144" s="26">
        <v>0.31847726837580376</v>
      </c>
      <c r="HZ144" s="26">
        <v>2.6914375645502386</v>
      </c>
      <c r="IA144" s="26">
        <v>2.6914375645502386</v>
      </c>
      <c r="IB144" s="26">
        <v>0.43657758276824887</v>
      </c>
      <c r="IC144" s="26">
        <v>0.31847726837580376</v>
      </c>
      <c r="ID144" s="26">
        <v>2.6914375645502386</v>
      </c>
      <c r="IE144" s="26">
        <v>2.6914375645502386</v>
      </c>
      <c r="IF144" s="26">
        <v>0.43657758276824887</v>
      </c>
      <c r="IG144" s="26">
        <v>0.31847726837580376</v>
      </c>
      <c r="IH144" s="26">
        <v>2.6914375645502386</v>
      </c>
      <c r="II144" s="26">
        <v>2.6914375645502386</v>
      </c>
      <c r="IJ144" s="26">
        <v>0.43657758276824887</v>
      </c>
      <c r="IK144" s="26">
        <v>0.31847726837580376</v>
      </c>
      <c r="IL144" s="26">
        <v>2.6914375645502386</v>
      </c>
      <c r="IM144" s="27">
        <v>17.386996581421052</v>
      </c>
      <c r="IN144" s="27">
        <v>3.739050658157161</v>
      </c>
      <c r="IO144" s="27">
        <v>2.7275853981736957</v>
      </c>
      <c r="IP144" s="27">
        <v>17.386996581421052</v>
      </c>
      <c r="IQ144" s="27">
        <v>17.25381793787291</v>
      </c>
      <c r="IR144" s="27">
        <v>2.7987385730416423</v>
      </c>
      <c r="IS144" s="27">
        <v>2.0416408235817496</v>
      </c>
      <c r="IT144" s="27">
        <v>17.15818542409728</v>
      </c>
      <c r="IU144" s="27">
        <v>15.764229332588743</v>
      </c>
      <c r="IV144" s="27">
        <v>2.5571126846392254</v>
      </c>
      <c r="IW144" s="27">
        <v>1.8653781020298561</v>
      </c>
      <c r="IX144" s="27">
        <v>15.764229332588743</v>
      </c>
      <c r="IY144" s="27">
        <v>15.260099755692934</v>
      </c>
      <c r="IZ144" s="27">
        <v>2.475337920482684</v>
      </c>
      <c r="JA144" s="27">
        <v>1.8057245500872325</v>
      </c>
      <c r="JB144" s="27">
        <v>15.260099755692934</v>
      </c>
      <c r="JC144" s="27">
        <v>13.373154325724181</v>
      </c>
      <c r="JD144" s="27">
        <v>2.1692568560426788</v>
      </c>
      <c r="JE144" s="27">
        <v>1.582442674993437</v>
      </c>
      <c r="JF144" s="27">
        <v>13.373154325724181</v>
      </c>
      <c r="JG144" s="27">
        <v>12.411406252491174</v>
      </c>
      <c r="JH144" s="27">
        <v>2.0132518813873399</v>
      </c>
      <c r="JI144" s="27">
        <v>1.4686392179624266</v>
      </c>
      <c r="JJ144" s="27">
        <v>12.411406252491174</v>
      </c>
      <c r="JK144" s="27">
        <v>12.465703458348671</v>
      </c>
      <c r="JL144" s="27">
        <v>2.0220594209701122</v>
      </c>
      <c r="JM144" s="27">
        <v>1.4750641954650439</v>
      </c>
      <c r="JN144" s="27">
        <v>12.465703458348671</v>
      </c>
      <c r="JO144" s="27">
        <v>11.51946887250358</v>
      </c>
      <c r="JP144" s="27">
        <v>1.8685708861955748</v>
      </c>
      <c r="JQ144" s="27">
        <v>1.3630964462919313</v>
      </c>
      <c r="JR144" s="27">
        <v>11.51946887250358</v>
      </c>
      <c r="JS144" s="27">
        <v>8.6205622065255927</v>
      </c>
      <c r="JT144" s="27">
        <v>1.398339779380015</v>
      </c>
      <c r="JU144" s="27">
        <v>1.0200694006649751</v>
      </c>
      <c r="JV144" s="27">
        <v>8.6205622065255927</v>
      </c>
      <c r="JW144" s="27">
        <v>5.7501263156969094</v>
      </c>
      <c r="JX144" s="27">
        <v>0.93272691166386335</v>
      </c>
      <c r="JY144" s="27">
        <v>0.68041129616357987</v>
      </c>
      <c r="JZ144" s="27">
        <v>5.7501263156969094</v>
      </c>
      <c r="KA144" s="27">
        <v>1.4713419571361195</v>
      </c>
      <c r="KB144" s="27">
        <v>0.23866610302711383</v>
      </c>
      <c r="KC144" s="27">
        <v>0.17410359932823685</v>
      </c>
      <c r="KD144" s="27">
        <v>1.4713419571361195</v>
      </c>
      <c r="KE144" s="27">
        <v>3.3871107415128967</v>
      </c>
      <c r="KF144" s="27">
        <v>0.54942259838198426</v>
      </c>
      <c r="KG144" s="27">
        <v>0.40079613618071547</v>
      </c>
      <c r="KH144" s="27">
        <v>3.3871107415128967</v>
      </c>
      <c r="KI144" s="27">
        <v>2.6914375645502386</v>
      </c>
      <c r="KJ144" s="27">
        <v>0.43657758276824887</v>
      </c>
      <c r="KK144" s="27">
        <v>0.31847726837580376</v>
      </c>
      <c r="KL144" s="27">
        <v>2.6914375645502386</v>
      </c>
      <c r="KM144" s="27">
        <v>2.6914375645502386</v>
      </c>
      <c r="KN144" s="27">
        <v>0.43657758276824887</v>
      </c>
      <c r="KO144" s="27">
        <v>0.31847726837580376</v>
      </c>
      <c r="KP144" s="27">
        <v>2.6914375645502386</v>
      </c>
      <c r="KQ144" s="27">
        <v>2.6914375645502386</v>
      </c>
      <c r="KR144" s="27">
        <v>0.43657758276824887</v>
      </c>
      <c r="KS144" s="27">
        <v>0.31847726837580376</v>
      </c>
      <c r="KT144" s="27">
        <v>2.6914375645502386</v>
      </c>
    </row>
    <row r="145" spans="1:306" ht="15" thickBot="1" x14ac:dyDescent="0.35">
      <c r="A145" s="2"/>
      <c r="B145" s="72" t="s">
        <v>608</v>
      </c>
      <c r="C145" s="72" t="s">
        <v>503</v>
      </c>
      <c r="D145" s="72" t="s">
        <v>846</v>
      </c>
      <c r="E145" s="85">
        <v>378744</v>
      </c>
      <c r="F145" s="82">
        <v>387772</v>
      </c>
      <c r="G145" s="20">
        <v>31.421188560000001</v>
      </c>
      <c r="H145" s="20">
        <v>15.633738191632926</v>
      </c>
      <c r="I145" s="20">
        <v>11.236275460717749</v>
      </c>
      <c r="J145" s="20">
        <v>12.42067094326382</v>
      </c>
      <c r="K145" s="20">
        <v>31.615886223</v>
      </c>
      <c r="L145" s="20">
        <v>15.409464511488528</v>
      </c>
      <c r="M145" s="20">
        <v>11.075085550934045</v>
      </c>
      <c r="N145" s="20">
        <v>11.034879758340665</v>
      </c>
      <c r="O145" s="20">
        <v>31.776734179999998</v>
      </c>
      <c r="P145" s="20">
        <v>15.361258693028322</v>
      </c>
      <c r="Q145" s="20">
        <v>11.040439080052364</v>
      </c>
      <c r="R145" s="20">
        <v>10.728544980960621</v>
      </c>
      <c r="S145" s="20">
        <v>31.970840902999999</v>
      </c>
      <c r="T145" s="20">
        <v>15.327283362239369</v>
      </c>
      <c r="U145" s="20">
        <v>11.016020340852933</v>
      </c>
      <c r="V145" s="20">
        <v>10.550167655969709</v>
      </c>
      <c r="W145" s="20">
        <v>32.166849767999999</v>
      </c>
      <c r="X145" s="20">
        <v>15.227198806258079</v>
      </c>
      <c r="Y145" s="20">
        <v>10.944087599842131</v>
      </c>
      <c r="Z145" s="20">
        <v>10.077242370804768</v>
      </c>
      <c r="AA145" s="20">
        <v>32.371846603999998</v>
      </c>
      <c r="AB145" s="20">
        <v>15.148627535905243</v>
      </c>
      <c r="AC145" s="20">
        <v>10.887616880800957</v>
      </c>
      <c r="AD145" s="20">
        <v>9.6924779301263939</v>
      </c>
      <c r="AE145" s="20">
        <v>32.546415916999997</v>
      </c>
      <c r="AF145" s="20">
        <v>15.073331036205602</v>
      </c>
      <c r="AG145" s="20">
        <v>10.833499803907227</v>
      </c>
      <c r="AH145" s="20">
        <v>9.3765819461332072</v>
      </c>
      <c r="AI145" s="20">
        <v>32.740642964000003</v>
      </c>
      <c r="AJ145" s="20">
        <v>14.93561813779486</v>
      </c>
      <c r="AK145" s="20">
        <v>10.734522832304551</v>
      </c>
      <c r="AL145" s="20">
        <v>8.7329519295513691</v>
      </c>
      <c r="AM145" s="20">
        <v>32.962444908000002</v>
      </c>
      <c r="AN145" s="20">
        <v>14.827019841695948</v>
      </c>
      <c r="AO145" s="20">
        <v>10.656471098638894</v>
      </c>
      <c r="AP145" s="20">
        <v>8.4520376624677667</v>
      </c>
      <c r="AQ145" s="20">
        <v>33.110211268999997</v>
      </c>
      <c r="AR145" s="20">
        <v>14.730465534929429</v>
      </c>
      <c r="AS145" s="20">
        <v>10.587075617248018</v>
      </c>
      <c r="AT145" s="20">
        <v>8.1287092182707994</v>
      </c>
      <c r="AU145" s="20">
        <v>33.598778387999999</v>
      </c>
      <c r="AV145" s="20">
        <v>14.07956920014597</v>
      </c>
      <c r="AW145" s="20">
        <v>10.119263605536533</v>
      </c>
      <c r="AX145" s="20">
        <v>5.7033144223239347</v>
      </c>
      <c r="AY145" s="20">
        <v>33.247367859000001</v>
      </c>
      <c r="AZ145" s="20">
        <v>14.646439631391342</v>
      </c>
      <c r="BA145" s="20">
        <v>10.52668454593694</v>
      </c>
      <c r="BB145" s="20">
        <v>7.9333102597666141</v>
      </c>
      <c r="BC145" s="20">
        <v>34.011304383999999</v>
      </c>
      <c r="BD145" s="20">
        <v>12.742483992141326</v>
      </c>
      <c r="BE145" s="20">
        <v>9.1582741398416321</v>
      </c>
      <c r="BF145" s="20">
        <v>-1.0221530269938626</v>
      </c>
      <c r="BG145" s="20">
        <v>34.222825974000003</v>
      </c>
      <c r="BH145" s="20">
        <v>11.766569158456077</v>
      </c>
      <c r="BI145" s="20">
        <v>8.4568649334781316</v>
      </c>
      <c r="BJ145" s="20">
        <v>-6.5206390005029675</v>
      </c>
      <c r="BK145" s="20">
        <v>34.298829562000002</v>
      </c>
      <c r="BL145" s="20">
        <v>11.058027570046915</v>
      </c>
      <c r="BM145" s="20">
        <v>7.9476221429726142</v>
      </c>
      <c r="BN145" s="20">
        <v>-10.562805065720426</v>
      </c>
      <c r="BO145" s="23">
        <v>31.384922182</v>
      </c>
      <c r="BP145" s="23">
        <v>15.633738191632926</v>
      </c>
      <c r="BQ145" s="23">
        <v>11.236275460717749</v>
      </c>
      <c r="BR145" s="23">
        <v>12.42067094326382</v>
      </c>
      <c r="BS145" s="23">
        <v>31.583441587999999</v>
      </c>
      <c r="BT145" s="23">
        <v>15.480899616871767</v>
      </c>
      <c r="BU145" s="23">
        <v>11.126427367703181</v>
      </c>
      <c r="BV145" s="23">
        <v>11.469339131257097</v>
      </c>
      <c r="BW145" s="23">
        <v>31.625376575000001</v>
      </c>
      <c r="BX145" s="23">
        <v>15.469460279245297</v>
      </c>
      <c r="BY145" s="23">
        <v>11.118205690514806</v>
      </c>
      <c r="BZ145" s="23">
        <v>11.522855890056707</v>
      </c>
      <c r="CA145" s="23">
        <v>31.70479929</v>
      </c>
      <c r="CB145" s="23">
        <v>15.443864429538733</v>
      </c>
      <c r="CC145" s="23">
        <v>11.0998094493581</v>
      </c>
      <c r="CD145" s="23">
        <v>11.548154507134271</v>
      </c>
      <c r="CE145" s="23">
        <v>31.788398621999999</v>
      </c>
      <c r="CF145" s="23">
        <v>15.370477495577701</v>
      </c>
      <c r="CG145" s="23">
        <v>11.047064814959338</v>
      </c>
      <c r="CH145" s="23">
        <v>11.268316586582586</v>
      </c>
      <c r="CI145" s="23">
        <v>31.877963893</v>
      </c>
      <c r="CJ145" s="23">
        <v>15.312295458467634</v>
      </c>
      <c r="CK145" s="23">
        <v>11.005248239306031</v>
      </c>
      <c r="CL145" s="23">
        <v>11.092059670407338</v>
      </c>
      <c r="CM145" s="23">
        <v>32.007848512999999</v>
      </c>
      <c r="CN145" s="23">
        <v>15.259202732238958</v>
      </c>
      <c r="CO145" s="23">
        <v>10.967089451589786</v>
      </c>
      <c r="CP145" s="23">
        <v>10.862163257874901</v>
      </c>
      <c r="CQ145" s="23">
        <v>32.182136137000001</v>
      </c>
      <c r="CR145" s="23">
        <v>15.139388277760263</v>
      </c>
      <c r="CS145" s="23">
        <v>10.880976444054662</v>
      </c>
      <c r="CT145" s="23">
        <v>10.139239678142122</v>
      </c>
      <c r="CU145" s="23">
        <v>32.355139137000002</v>
      </c>
      <c r="CV145" s="23">
        <v>15.062152842741607</v>
      </c>
      <c r="CW145" s="23">
        <v>10.825465816170254</v>
      </c>
      <c r="CX145" s="23">
        <v>9.710429512956857</v>
      </c>
      <c r="CY145" s="23">
        <v>32.415377348</v>
      </c>
      <c r="CZ145" s="23">
        <v>15.026285476419156</v>
      </c>
      <c r="DA145" s="23">
        <v>10.799687233779434</v>
      </c>
      <c r="DB145" s="23">
        <v>9.4725997520553946</v>
      </c>
      <c r="DC145" s="23">
        <v>32.622374010999998</v>
      </c>
      <c r="DD145" s="23">
        <v>14.894892342034314</v>
      </c>
      <c r="DE145" s="23">
        <v>10.705252401015933</v>
      </c>
      <c r="DF145" s="23">
        <v>8.6651601100134492</v>
      </c>
      <c r="DG145" s="23">
        <v>32.470593798000003</v>
      </c>
      <c r="DH145" s="23">
        <v>15.010317514703303</v>
      </c>
      <c r="DI145" s="23">
        <v>10.788210745291124</v>
      </c>
      <c r="DJ145" s="23">
        <v>9.3278782893728014</v>
      </c>
      <c r="DK145" s="23">
        <v>32.819838365999999</v>
      </c>
      <c r="DL145" s="23">
        <v>14.722074738506741</v>
      </c>
      <c r="DM145" s="23">
        <v>10.581044986647425</v>
      </c>
      <c r="DN145" s="23">
        <v>7.7600738404412759</v>
      </c>
      <c r="DO145" s="23">
        <v>32.947698887999998</v>
      </c>
      <c r="DP145" s="23">
        <v>14.794529406263297</v>
      </c>
      <c r="DQ145" s="23">
        <v>10.633119582969064</v>
      </c>
      <c r="DR145" s="23">
        <v>7.3313313027367073</v>
      </c>
      <c r="DS145" s="23">
        <v>33.025167037000003</v>
      </c>
      <c r="DT145" s="23">
        <v>14.823034855476356</v>
      </c>
      <c r="DU145" s="23">
        <v>10.65360701058</v>
      </c>
      <c r="DV145" s="23">
        <v>7.0507357782757047</v>
      </c>
      <c r="DW145" s="25">
        <v>31.421188560000001</v>
      </c>
      <c r="DX145" s="25">
        <v>15.633738191632926</v>
      </c>
      <c r="DY145" s="25">
        <v>11.236275460717749</v>
      </c>
      <c r="DZ145" s="25">
        <v>12.42067094326382</v>
      </c>
      <c r="EA145" s="25">
        <v>31.615886223</v>
      </c>
      <c r="EB145" s="25">
        <v>15.476406457331201</v>
      </c>
      <c r="EC145" s="25">
        <v>11.123198045472765</v>
      </c>
      <c r="ED145" s="25">
        <v>11.420492490966964</v>
      </c>
      <c r="EE145" s="25">
        <v>31.776734179999998</v>
      </c>
      <c r="EF145" s="25">
        <v>15.458393551417442</v>
      </c>
      <c r="EG145" s="25">
        <v>11.110251815325242</v>
      </c>
      <c r="EH145" s="25">
        <v>11.186489622733269</v>
      </c>
      <c r="EI145" s="25">
        <v>31.970840902999999</v>
      </c>
      <c r="EJ145" s="25">
        <v>15.442149088836173</v>
      </c>
      <c r="EK145" s="25">
        <v>11.098576600220762</v>
      </c>
      <c r="EL145" s="25">
        <v>11.053472013887486</v>
      </c>
      <c r="EM145" s="25">
        <v>32.166849767999999</v>
      </c>
      <c r="EN145" s="25">
        <v>15.355273065913781</v>
      </c>
      <c r="EO145" s="25">
        <v>11.03613709199041</v>
      </c>
      <c r="EP145" s="25">
        <v>10.668204366269563</v>
      </c>
      <c r="EQ145" s="25">
        <v>32.371846603999998</v>
      </c>
      <c r="ER145" s="25">
        <v>15.288715892837748</v>
      </c>
      <c r="ES145" s="25">
        <v>10.988301141215103</v>
      </c>
      <c r="ET145" s="25">
        <v>10.422111229941784</v>
      </c>
      <c r="EU145" s="25">
        <v>32.546415916999997</v>
      </c>
      <c r="EV145" s="25">
        <v>15.234395153176678</v>
      </c>
      <c r="EW145" s="25">
        <v>10.949259756065876</v>
      </c>
      <c r="EX145" s="25">
        <v>10.263515425162453</v>
      </c>
      <c r="EY145" s="25">
        <v>32.740642964000003</v>
      </c>
      <c r="EZ145" s="25">
        <v>15.124685308464203</v>
      </c>
      <c r="FA145" s="25">
        <v>10.870409130525678</v>
      </c>
      <c r="FB145" s="25">
        <v>9.7577291660501331</v>
      </c>
      <c r="FC145" s="25">
        <v>32.962444908000002</v>
      </c>
      <c r="FD145" s="25">
        <v>15.031203336808295</v>
      </c>
      <c r="FE145" s="25">
        <v>10.803221796871918</v>
      </c>
      <c r="FF145" s="25">
        <v>9.5430457822113652</v>
      </c>
      <c r="FG145" s="25">
        <v>33.110211268999997</v>
      </c>
      <c r="FH145" s="25">
        <v>14.94463919695016</v>
      </c>
      <c r="FI145" s="25">
        <v>10.741006445140707</v>
      </c>
      <c r="FJ145" s="25">
        <v>9.2486886244870448</v>
      </c>
      <c r="FK145" s="25">
        <v>33.598778387999999</v>
      </c>
      <c r="FL145" s="25">
        <v>14.504187316299889</v>
      </c>
      <c r="FM145" s="25">
        <v>10.424445006186438</v>
      </c>
      <c r="FN145" s="25">
        <v>7.9886814047573793</v>
      </c>
      <c r="FO145" s="25">
        <v>33.247367859000001</v>
      </c>
      <c r="FP145" s="25">
        <v>14.851482379978279</v>
      </c>
      <c r="FQ145" s="25">
        <v>10.674052806560528</v>
      </c>
      <c r="FR145" s="25">
        <v>9.0222454429371339</v>
      </c>
      <c r="FS145" s="25">
        <v>34.011304383999999</v>
      </c>
      <c r="FT145" s="25">
        <v>14.160425821381509</v>
      </c>
      <c r="FU145" s="25">
        <v>10.177376851254801</v>
      </c>
      <c r="FV145" s="25">
        <v>6.7785112245168904</v>
      </c>
      <c r="FW145" s="25">
        <v>34.222825974000003</v>
      </c>
      <c r="FX145" s="25">
        <v>14.077239308751277</v>
      </c>
      <c r="FY145" s="25">
        <v>10.117589066716487</v>
      </c>
      <c r="FZ145" s="25">
        <v>6.2117404133599905</v>
      </c>
      <c r="GA145" s="25">
        <v>34.298829562000002</v>
      </c>
      <c r="GB145" s="25">
        <v>14.057292064258105</v>
      </c>
      <c r="GC145" s="25">
        <v>10.103252589345544</v>
      </c>
      <c r="GD145" s="25">
        <v>6.0556968869618615</v>
      </c>
      <c r="GE145" s="26">
        <v>31.436417266999999</v>
      </c>
      <c r="GF145" s="26">
        <v>15.633738191632926</v>
      </c>
      <c r="GG145" s="26">
        <v>11.236275460717749</v>
      </c>
      <c r="GH145" s="26">
        <v>12.42067094326382</v>
      </c>
      <c r="GI145" s="26">
        <v>31.634423228999999</v>
      </c>
      <c r="GJ145" s="26">
        <v>15.384898754734484</v>
      </c>
      <c r="GK145" s="26">
        <v>11.057429657864455</v>
      </c>
      <c r="GL145" s="26">
        <v>10.843847921904086</v>
      </c>
      <c r="GM145" s="26">
        <v>31.823532395000001</v>
      </c>
      <c r="GN145" s="26">
        <v>15.353362082942599</v>
      </c>
      <c r="GO145" s="26">
        <v>11.034763630902489</v>
      </c>
      <c r="GP145" s="26">
        <v>10.568708205403397</v>
      </c>
      <c r="GQ145" s="26">
        <v>32.058726915999998</v>
      </c>
      <c r="GR145" s="26">
        <v>15.320843311745101</v>
      </c>
      <c r="GS145" s="26">
        <v>11.011391749760543</v>
      </c>
      <c r="GT145" s="26">
        <v>10.430913118922447</v>
      </c>
      <c r="GU145" s="26">
        <v>32.311123070000001</v>
      </c>
      <c r="GV145" s="26">
        <v>15.197105422444041</v>
      </c>
      <c r="GW145" s="26">
        <v>10.922458892367638</v>
      </c>
      <c r="GX145" s="26">
        <v>10.012028088759195</v>
      </c>
      <c r="GY145" s="26">
        <v>32.539770558000001</v>
      </c>
      <c r="GZ145" s="26">
        <v>15.123481146056667</v>
      </c>
      <c r="HA145" s="26">
        <v>10.869543675293881</v>
      </c>
      <c r="HB145" s="26">
        <v>9.731726441410828</v>
      </c>
      <c r="HC145" s="26">
        <v>32.776465938999998</v>
      </c>
      <c r="HD145" s="26">
        <v>15.029176377793561</v>
      </c>
      <c r="HE145" s="26">
        <v>10.801764981517973</v>
      </c>
      <c r="HF145" s="26">
        <v>9.563555607611228</v>
      </c>
      <c r="HG145" s="26">
        <v>33.023991276000004</v>
      </c>
      <c r="HH145" s="26">
        <v>14.87342072070799</v>
      </c>
      <c r="HI145" s="26">
        <v>10.689820324000603</v>
      </c>
      <c r="HJ145" s="26">
        <v>9.1042057161403704</v>
      </c>
      <c r="HK145" s="26">
        <v>33.335658283000001</v>
      </c>
      <c r="HL145" s="26">
        <v>14.776883003458471</v>
      </c>
      <c r="HM145" s="26">
        <v>10.620436765822237</v>
      </c>
      <c r="HN145" s="26">
        <v>8.9731861562660811</v>
      </c>
      <c r="HO145" s="26">
        <v>33.541512664000003</v>
      </c>
      <c r="HP145" s="26">
        <v>14.65658909788387</v>
      </c>
      <c r="HQ145" s="26">
        <v>10.533979167344276</v>
      </c>
      <c r="HR145" s="26">
        <v>8.6657519564091032</v>
      </c>
      <c r="HS145" s="26">
        <v>34.399845900000003</v>
      </c>
      <c r="HT145" s="26">
        <v>13.944095886528443</v>
      </c>
      <c r="HU145" s="26">
        <v>10.021896267621317</v>
      </c>
      <c r="HV145" s="26">
        <v>6.191827230012656</v>
      </c>
      <c r="HW145" s="26">
        <v>33.721707240999997</v>
      </c>
      <c r="HX145" s="26">
        <v>14.497946864842604</v>
      </c>
      <c r="HY145" s="26">
        <v>10.41995987085196</v>
      </c>
      <c r="HZ145" s="26">
        <v>8.3443709045498622</v>
      </c>
      <c r="IA145" s="26">
        <v>35.311074910999999</v>
      </c>
      <c r="IB145" s="26">
        <v>12.634622270596623</v>
      </c>
      <c r="IC145" s="26">
        <v>9.0807517968109579</v>
      </c>
      <c r="ID145" s="26">
        <v>0.2731419783402913</v>
      </c>
      <c r="IE145" s="26">
        <v>35.675439076000004</v>
      </c>
      <c r="IF145" s="26">
        <v>11.670622028011277</v>
      </c>
      <c r="IG145" s="26">
        <v>8.3879058416647485</v>
      </c>
      <c r="IH145" s="26">
        <v>-4.860705754824771</v>
      </c>
      <c r="II145" s="26">
        <v>35.866861241000002</v>
      </c>
      <c r="IJ145" s="26">
        <v>11.002684941378982</v>
      </c>
      <c r="IK145" s="26">
        <v>7.9078463060735471</v>
      </c>
      <c r="IL145" s="26">
        <v>-8.6468814552709645</v>
      </c>
      <c r="IM145" s="27">
        <v>31.436417266999999</v>
      </c>
      <c r="IN145" s="27">
        <v>15.633738191632926</v>
      </c>
      <c r="IO145" s="27">
        <v>11.236275460717749</v>
      </c>
      <c r="IP145" s="27">
        <v>12.42067094326382</v>
      </c>
      <c r="IQ145" s="27">
        <v>31.610034158000001</v>
      </c>
      <c r="IR145" s="27">
        <v>15.382475092555753</v>
      </c>
      <c r="IS145" s="27">
        <v>11.055687724135609</v>
      </c>
      <c r="IT145" s="27">
        <v>10.791564623618498</v>
      </c>
      <c r="IU145" s="27">
        <v>31.770886020999999</v>
      </c>
      <c r="IV145" s="27">
        <v>15.399046557760803</v>
      </c>
      <c r="IW145" s="27">
        <v>11.067597962464362</v>
      </c>
      <c r="IX145" s="27">
        <v>10.574443938609811</v>
      </c>
      <c r="IY145" s="27">
        <v>31.966086586999999</v>
      </c>
      <c r="IZ145" s="27">
        <v>15.364304218814699</v>
      </c>
      <c r="JA145" s="27">
        <v>11.042627959400283</v>
      </c>
      <c r="JB145" s="27">
        <v>10.478614869953759</v>
      </c>
      <c r="JC145" s="27">
        <v>32.185672795999999</v>
      </c>
      <c r="JD145" s="27">
        <v>15.238591371539325</v>
      </c>
      <c r="JE145" s="27">
        <v>10.952275660825064</v>
      </c>
      <c r="JF145" s="27">
        <v>10.109958850831269</v>
      </c>
      <c r="JG145" s="27">
        <v>32.422273333</v>
      </c>
      <c r="JH145" s="27">
        <v>15.140323976548871</v>
      </c>
      <c r="JI145" s="27">
        <v>10.881648949197588</v>
      </c>
      <c r="JJ145" s="27">
        <v>9.9000122826418107</v>
      </c>
      <c r="JK145" s="27">
        <v>32.632992508999997</v>
      </c>
      <c r="JL145" s="27">
        <v>15.047481961135976</v>
      </c>
      <c r="JM145" s="27">
        <v>10.814921564696178</v>
      </c>
      <c r="JN145" s="27">
        <v>9.7964522635284226</v>
      </c>
      <c r="JO145" s="27">
        <v>32.891298161999998</v>
      </c>
      <c r="JP145" s="27">
        <v>14.855957766361263</v>
      </c>
      <c r="JQ145" s="27">
        <v>10.677269354872644</v>
      </c>
      <c r="JR145" s="27">
        <v>9.1950576855413075</v>
      </c>
      <c r="JS145" s="27">
        <v>33.370654012999999</v>
      </c>
      <c r="JT145" s="27">
        <v>14.402585175351962</v>
      </c>
      <c r="JU145" s="27">
        <v>10.351421546979443</v>
      </c>
      <c r="JV145" s="27">
        <v>7.9191666606545681</v>
      </c>
      <c r="JW145" s="27">
        <v>33.755068412</v>
      </c>
      <c r="JX145" s="27">
        <v>14.172446214740024</v>
      </c>
      <c r="JY145" s="27">
        <v>10.186016144638563</v>
      </c>
      <c r="JZ145" s="27">
        <v>6.5049657167596209</v>
      </c>
      <c r="KA145" s="27">
        <v>34.619516036</v>
      </c>
      <c r="KB145" s="27">
        <v>12.931212279097247</v>
      </c>
      <c r="KC145" s="27">
        <v>9.2939168756654329</v>
      </c>
      <c r="KD145" s="27">
        <v>1.1541208562227609</v>
      </c>
      <c r="KE145" s="27">
        <v>34.000273301</v>
      </c>
      <c r="KF145" s="27">
        <v>13.870237640033471</v>
      </c>
      <c r="KG145" s="27">
        <v>9.9688128916244452</v>
      </c>
      <c r="KH145" s="27">
        <v>5.214964629156519</v>
      </c>
      <c r="KI145" s="27">
        <v>35.327526173999999</v>
      </c>
      <c r="KJ145" s="27">
        <v>11.471496482815562</v>
      </c>
      <c r="KK145" s="27">
        <v>8.2447903916259282</v>
      </c>
      <c r="KL145" s="27">
        <v>-4.7474765970128132</v>
      </c>
      <c r="KM145" s="27">
        <v>35.601288265000001</v>
      </c>
      <c r="KN145" s="27">
        <v>10.980647294284083</v>
      </c>
      <c r="KO145" s="27">
        <v>7.8920074151935067</v>
      </c>
      <c r="KP145" s="27">
        <v>-8.3005381186274789</v>
      </c>
      <c r="KQ145" s="27">
        <v>35.575736918000004</v>
      </c>
      <c r="KR145" s="27">
        <v>10.925577202865787</v>
      </c>
      <c r="KS145" s="27">
        <v>7.8524274561819096</v>
      </c>
      <c r="KT145" s="27">
        <v>-7.6569131314194507</v>
      </c>
    </row>
    <row r="146" spans="1:306" ht="15" thickBot="1" x14ac:dyDescent="0.35">
      <c r="A146" s="2"/>
      <c r="B146" s="72" t="s">
        <v>609</v>
      </c>
      <c r="C146" s="72" t="s">
        <v>507</v>
      </c>
      <c r="D146" s="72" t="s">
        <v>849</v>
      </c>
      <c r="E146" s="85">
        <v>391570</v>
      </c>
      <c r="F146" s="82">
        <v>387132</v>
      </c>
      <c r="G146" s="20">
        <v>32.415887323999996</v>
      </c>
      <c r="H146" s="20">
        <v>9.0259109311740868</v>
      </c>
      <c r="I146" s="20">
        <v>6.4870999030067882</v>
      </c>
      <c r="J146" s="20">
        <v>11.309420595224868</v>
      </c>
      <c r="K146" s="20">
        <v>32.656883188999998</v>
      </c>
      <c r="L146" s="20">
        <v>8.6795786809758599</v>
      </c>
      <c r="M146" s="20">
        <v>6.2381840956383243</v>
      </c>
      <c r="N146" s="20">
        <v>9.9021433876797715</v>
      </c>
      <c r="O146" s="20">
        <v>32.773505114000002</v>
      </c>
      <c r="P146" s="20">
        <v>8.4822746615098374</v>
      </c>
      <c r="Q146" s="20">
        <v>6.0963778120065859</v>
      </c>
      <c r="R146" s="20">
        <v>9.2400004473447197</v>
      </c>
      <c r="S146" s="20">
        <v>32.930468548</v>
      </c>
      <c r="T146" s="20">
        <v>8.3320852161918726</v>
      </c>
      <c r="U146" s="20">
        <v>5.9884337004831982</v>
      </c>
      <c r="V146" s="20">
        <v>9.0814522946888339</v>
      </c>
      <c r="W146" s="20">
        <v>33.091811358999998</v>
      </c>
      <c r="X146" s="20">
        <v>8.1736818853482944</v>
      </c>
      <c r="Y146" s="20">
        <v>5.8745861077042552</v>
      </c>
      <c r="Z146" s="20">
        <v>8.6158893476897092</v>
      </c>
      <c r="AA146" s="20">
        <v>33.268150528</v>
      </c>
      <c r="AB146" s="20">
        <v>7.969345686964485</v>
      </c>
      <c r="AC146" s="20">
        <v>5.7277256586233598</v>
      </c>
      <c r="AD146" s="20">
        <v>7.9992234496362542</v>
      </c>
      <c r="AE146" s="20">
        <v>33.465678197000003</v>
      </c>
      <c r="AF146" s="20">
        <v>7.7367646514509492</v>
      </c>
      <c r="AG146" s="20">
        <v>5.5605650889671709</v>
      </c>
      <c r="AH146" s="20">
        <v>7.7485980756378439</v>
      </c>
      <c r="AI146" s="20">
        <v>33.685085158</v>
      </c>
      <c r="AJ146" s="20">
        <v>7.6564734935207621</v>
      </c>
      <c r="AK146" s="20">
        <v>5.5028582528602179</v>
      </c>
      <c r="AL146" s="20">
        <v>7.2870780554888164</v>
      </c>
      <c r="AM146" s="20">
        <v>33.928387952000001</v>
      </c>
      <c r="AN146" s="20">
        <v>7.4762427438022101</v>
      </c>
      <c r="AO146" s="20">
        <v>5.3733228643622093</v>
      </c>
      <c r="AP146" s="20">
        <v>6.8300385651386151</v>
      </c>
      <c r="AQ146" s="20">
        <v>34.096938684000001</v>
      </c>
      <c r="AR146" s="20">
        <v>7.3029041441837395</v>
      </c>
      <c r="AS146" s="20">
        <v>5.2487409998449577</v>
      </c>
      <c r="AT146" s="20">
        <v>6.4264671263584532</v>
      </c>
      <c r="AU146" s="20">
        <v>34.675575178999999</v>
      </c>
      <c r="AV146" s="20">
        <v>6.5601912951416832</v>
      </c>
      <c r="AW146" s="20">
        <v>4.7149386515033829</v>
      </c>
      <c r="AX146" s="20">
        <v>3.5549758410408252</v>
      </c>
      <c r="AY146" s="20">
        <v>34.255237153000003</v>
      </c>
      <c r="AZ146" s="20">
        <v>7.1068808760990523</v>
      </c>
      <c r="BA146" s="20">
        <v>5.1078552174484946</v>
      </c>
      <c r="BB146" s="20">
        <v>6.0828769762633925</v>
      </c>
      <c r="BC146" s="20">
        <v>29.780493907396878</v>
      </c>
      <c r="BD146" s="20">
        <v>4.903131250610552</v>
      </c>
      <c r="BE146" s="20">
        <v>3.5239769706134036</v>
      </c>
      <c r="BF146" s="20">
        <v>-3.6275342426430335</v>
      </c>
      <c r="BG146" s="20">
        <v>28.819529349241332</v>
      </c>
      <c r="BH146" s="20">
        <v>4.7449157633028909</v>
      </c>
      <c r="BI146" s="20">
        <v>3.4102643846822915</v>
      </c>
      <c r="BJ146" s="20">
        <v>-9.6539458621998762</v>
      </c>
      <c r="BK146" s="20">
        <v>30.596789996505979</v>
      </c>
      <c r="BL146" s="20">
        <v>5.0375281775623879</v>
      </c>
      <c r="BM146" s="20">
        <v>3.6205706882383408</v>
      </c>
      <c r="BN146" s="20">
        <v>-13.653975334005523</v>
      </c>
      <c r="BO146" s="23">
        <v>32.397066568</v>
      </c>
      <c r="BP146" s="23">
        <v>9.0259109311740868</v>
      </c>
      <c r="BQ146" s="23">
        <v>6.4870999030067882</v>
      </c>
      <c r="BR146" s="23">
        <v>11.309420595224868</v>
      </c>
      <c r="BS146" s="23">
        <v>32.658527354</v>
      </c>
      <c r="BT146" s="23">
        <v>8.7528649497803102</v>
      </c>
      <c r="BU146" s="23">
        <v>6.2908563800069928</v>
      </c>
      <c r="BV146" s="23">
        <v>10.063911352563242</v>
      </c>
      <c r="BW146" s="23">
        <v>32.707751508000001</v>
      </c>
      <c r="BX146" s="23">
        <v>8.6456560412249015</v>
      </c>
      <c r="BY146" s="23">
        <v>6.213803226525366</v>
      </c>
      <c r="BZ146" s="23">
        <v>9.6617794207402881</v>
      </c>
      <c r="CA146" s="23">
        <v>32.786806949000002</v>
      </c>
      <c r="CB146" s="23">
        <v>8.5921403812776695</v>
      </c>
      <c r="CC146" s="23">
        <v>6.1753404680181898</v>
      </c>
      <c r="CD146" s="23">
        <v>9.6622157118663736</v>
      </c>
      <c r="CE146" s="23">
        <v>32.862611336000001</v>
      </c>
      <c r="CF146" s="23">
        <v>8.4778518324497334</v>
      </c>
      <c r="CG146" s="23">
        <v>6.0931990376772571</v>
      </c>
      <c r="CH146" s="23">
        <v>9.3372136255308646</v>
      </c>
      <c r="CI146" s="23">
        <v>32.940757630999997</v>
      </c>
      <c r="CJ146" s="23">
        <v>8.3409343900155122</v>
      </c>
      <c r="CK146" s="23">
        <v>5.9947937759471337</v>
      </c>
      <c r="CL146" s="23">
        <v>8.9488193720909237</v>
      </c>
      <c r="CM146" s="23">
        <v>33.056711675999999</v>
      </c>
      <c r="CN146" s="23">
        <v>8.2545579974574288</v>
      </c>
      <c r="CO146" s="23">
        <v>5.9327133618971439</v>
      </c>
      <c r="CP146" s="23">
        <v>8.7027388767500966</v>
      </c>
      <c r="CQ146" s="23">
        <v>33.215043925000003</v>
      </c>
      <c r="CR146" s="23">
        <v>8.089018044109519</v>
      </c>
      <c r="CS146" s="23">
        <v>5.813736538006939</v>
      </c>
      <c r="CT146" s="23">
        <v>8.1488512045482508</v>
      </c>
      <c r="CU146" s="23">
        <v>33.401549316999997</v>
      </c>
      <c r="CV146" s="23">
        <v>7.8653417104628378</v>
      </c>
      <c r="CW146" s="23">
        <v>5.6529759529126702</v>
      </c>
      <c r="CX146" s="23">
        <v>7.5319842810012148</v>
      </c>
      <c r="CY146" s="23">
        <v>33.465629972000002</v>
      </c>
      <c r="CZ146" s="23">
        <v>7.8487781526616844</v>
      </c>
      <c r="DA146" s="23">
        <v>5.6410713977907943</v>
      </c>
      <c r="DB146" s="23">
        <v>7.2288570404637866</v>
      </c>
      <c r="DC146" s="23">
        <v>33.700373423999999</v>
      </c>
      <c r="DD146" s="23">
        <v>7.5766406055720559</v>
      </c>
      <c r="DE146" s="23">
        <v>5.4454807844121182</v>
      </c>
      <c r="DF146" s="23">
        <v>6.0136352302591547</v>
      </c>
      <c r="DG146" s="23">
        <v>33.525499855999996</v>
      </c>
      <c r="DH146" s="23">
        <v>7.8115494220244956</v>
      </c>
      <c r="DI146" s="23">
        <v>5.6143143760622225</v>
      </c>
      <c r="DJ146" s="23">
        <v>6.9542856330530434</v>
      </c>
      <c r="DK146" s="23">
        <v>33.957245169000004</v>
      </c>
      <c r="DL146" s="23">
        <v>7.1570361665538158</v>
      </c>
      <c r="DM146" s="23">
        <v>5.1439028122370303</v>
      </c>
      <c r="DN146" s="23">
        <v>4.8014422103598662</v>
      </c>
      <c r="DO146" s="23">
        <v>34.161001081999999</v>
      </c>
      <c r="DP146" s="23">
        <v>7.7689418040601357</v>
      </c>
      <c r="DQ146" s="23">
        <v>5.5836914421033574</v>
      </c>
      <c r="DR146" s="23">
        <v>3.898657855746098</v>
      </c>
      <c r="DS146" s="23">
        <v>34.315631600000003</v>
      </c>
      <c r="DT146" s="23">
        <v>8.8020296875339845</v>
      </c>
      <c r="DU146" s="23">
        <v>6.3261920450656479</v>
      </c>
      <c r="DV146" s="23">
        <v>3.4967583840996426</v>
      </c>
      <c r="DW146" s="25">
        <v>32.415887323999996</v>
      </c>
      <c r="DX146" s="25">
        <v>9.0259109311740922</v>
      </c>
      <c r="DY146" s="25">
        <v>6.4870999030067917</v>
      </c>
      <c r="DZ146" s="25">
        <v>11.309420595224868</v>
      </c>
      <c r="EA146" s="25">
        <v>32.657067925999996</v>
      </c>
      <c r="EB146" s="25">
        <v>8.7526735911461184</v>
      </c>
      <c r="EC146" s="25">
        <v>6.2907188467888204</v>
      </c>
      <c r="ED146" s="25">
        <v>10.141583993658156</v>
      </c>
      <c r="EE146" s="25">
        <v>32.773771674000002</v>
      </c>
      <c r="EF146" s="25">
        <v>8.5743041134977744</v>
      </c>
      <c r="EG146" s="25">
        <v>6.1625211911754132</v>
      </c>
      <c r="EH146" s="25">
        <v>9.5524410251248106</v>
      </c>
      <c r="EI146" s="25">
        <v>32.930825452000001</v>
      </c>
      <c r="EJ146" s="25">
        <v>8.3978916249102777</v>
      </c>
      <c r="EK146" s="25">
        <v>6.0357300621324113</v>
      </c>
      <c r="EL146" s="25">
        <v>9.4413716461155026</v>
      </c>
      <c r="EM146" s="25">
        <v>33.093032421000004</v>
      </c>
      <c r="EN146" s="25">
        <v>8.2928528839560585</v>
      </c>
      <c r="EO146" s="25">
        <v>5.9602366508355376</v>
      </c>
      <c r="EP146" s="25">
        <v>9.0599878895954298</v>
      </c>
      <c r="EQ146" s="25">
        <v>33.269828809000003</v>
      </c>
      <c r="ER146" s="25">
        <v>8.1100058973045979</v>
      </c>
      <c r="ES146" s="25">
        <v>5.8288209213411326</v>
      </c>
      <c r="ET146" s="25">
        <v>8.5860163092415824</v>
      </c>
      <c r="EU146" s="25">
        <v>33.467726511000002</v>
      </c>
      <c r="EV146" s="25">
        <v>7.9509569905415658</v>
      </c>
      <c r="EW146" s="25">
        <v>5.714509340437731</v>
      </c>
      <c r="EX146" s="25">
        <v>8.4889599023956812</v>
      </c>
      <c r="EY146" s="25">
        <v>33.686285736999999</v>
      </c>
      <c r="EZ146" s="25">
        <v>7.841990610110928</v>
      </c>
      <c r="FA146" s="25">
        <v>5.6361930573154204</v>
      </c>
      <c r="FB146" s="25">
        <v>8.1493122985457589</v>
      </c>
      <c r="FC146" s="25">
        <v>33.929710417999999</v>
      </c>
      <c r="FD146" s="25">
        <v>7.6791643387731829</v>
      </c>
      <c r="FE146" s="25">
        <v>5.5191666101172929</v>
      </c>
      <c r="FF146" s="25">
        <v>7.7618769915715013</v>
      </c>
      <c r="FG146" s="25">
        <v>34.097471667999997</v>
      </c>
      <c r="FH146" s="25">
        <v>7.5107061739601164</v>
      </c>
      <c r="FI146" s="25">
        <v>5.3980924101886005</v>
      </c>
      <c r="FJ146" s="25">
        <v>7.386139718979468</v>
      </c>
      <c r="FK146" s="25">
        <v>34.665463752999997</v>
      </c>
      <c r="FL146" s="25">
        <v>7.0302602365108395</v>
      </c>
      <c r="FM146" s="25">
        <v>5.0527864551450365</v>
      </c>
      <c r="FN146" s="25">
        <v>5.960900628070597</v>
      </c>
      <c r="FO146" s="25">
        <v>34.254137431000004</v>
      </c>
      <c r="FP146" s="25">
        <v>7.3181732868259237</v>
      </c>
      <c r="FQ146" s="25">
        <v>5.2597152333055384</v>
      </c>
      <c r="FR146" s="25">
        <v>7.0397786159091034</v>
      </c>
      <c r="FS146" s="25">
        <v>35.172163116999997</v>
      </c>
      <c r="FT146" s="25">
        <v>6.520213558764044</v>
      </c>
      <c r="FU146" s="25">
        <v>4.6862058652222665</v>
      </c>
      <c r="FV146" s="25">
        <v>4.6187313005589701</v>
      </c>
      <c r="FW146" s="25">
        <v>35.480154053</v>
      </c>
      <c r="FX146" s="25">
        <v>7.3505814355144174</v>
      </c>
      <c r="FY146" s="25">
        <v>5.2830076078721477</v>
      </c>
      <c r="FZ146" s="25">
        <v>3.6784379575319441</v>
      </c>
      <c r="GA146" s="25">
        <v>35.656823873999997</v>
      </c>
      <c r="GB146" s="25">
        <v>8.3882672005237122</v>
      </c>
      <c r="GC146" s="25">
        <v>6.0288127988245108</v>
      </c>
      <c r="GD146" s="25">
        <v>3.4364160445756227</v>
      </c>
      <c r="GE146" s="26">
        <v>32.420835068000002</v>
      </c>
      <c r="GF146" s="26">
        <v>9.0259109311740868</v>
      </c>
      <c r="GG146" s="26">
        <v>6.4870999030067882</v>
      </c>
      <c r="GH146" s="26">
        <v>11.309420595224868</v>
      </c>
      <c r="GI146" s="26">
        <v>32.661674877999999</v>
      </c>
      <c r="GJ146" s="26">
        <v>8.638403377900163</v>
      </c>
      <c r="GK146" s="26">
        <v>6.2085905945916791</v>
      </c>
      <c r="GL146" s="26">
        <v>9.8404155558650181</v>
      </c>
      <c r="GM146" s="26">
        <v>32.787913629999998</v>
      </c>
      <c r="GN146" s="26">
        <v>8.4282132918694046</v>
      </c>
      <c r="GO146" s="26">
        <v>6.0575228411980886</v>
      </c>
      <c r="GP146" s="26">
        <v>9.2145508791271986</v>
      </c>
      <c r="GQ146" s="26">
        <v>32.973534139000002</v>
      </c>
      <c r="GR146" s="26">
        <v>8.2541130720961675</v>
      </c>
      <c r="GS146" s="26">
        <v>5.932393585279593</v>
      </c>
      <c r="GT146" s="26">
        <v>9.0924935087482659</v>
      </c>
      <c r="GU146" s="26">
        <v>33.181255085000004</v>
      </c>
      <c r="GV146" s="26">
        <v>8.0789404364996198</v>
      </c>
      <c r="GW146" s="26">
        <v>5.8064935629934222</v>
      </c>
      <c r="GX146" s="26">
        <v>8.6755504540514217</v>
      </c>
      <c r="GY146" s="26">
        <v>33.410463944</v>
      </c>
      <c r="GZ146" s="26">
        <v>7.8221139235031591</v>
      </c>
      <c r="HA146" s="26">
        <v>5.621907291285976</v>
      </c>
      <c r="HB146" s="26">
        <v>8.158599083252362</v>
      </c>
      <c r="HC146" s="26">
        <v>33.663117212000003</v>
      </c>
      <c r="HD146" s="26">
        <v>7.536882052537174</v>
      </c>
      <c r="HE146" s="26">
        <v>5.4169055295150796</v>
      </c>
      <c r="HF146" s="26">
        <v>8.0383414948243193</v>
      </c>
      <c r="HG146" s="26">
        <v>33.933385473999998</v>
      </c>
      <c r="HH146" s="26">
        <v>7.5090470558494742</v>
      </c>
      <c r="HI146" s="26">
        <v>5.3968999693350739</v>
      </c>
      <c r="HJ146" s="26">
        <v>7.7399512700508524</v>
      </c>
      <c r="HK146" s="26">
        <v>34.268205276000003</v>
      </c>
      <c r="HL146" s="26">
        <v>7.3087477858196372</v>
      </c>
      <c r="HM146" s="26">
        <v>5.2529409401477709</v>
      </c>
      <c r="HN146" s="26">
        <v>7.4166894428761267</v>
      </c>
      <c r="HO146" s="26">
        <v>34.505175528000002</v>
      </c>
      <c r="HP146" s="26">
        <v>7.0735198641180208</v>
      </c>
      <c r="HQ146" s="26">
        <v>5.0838780012720211</v>
      </c>
      <c r="HR146" s="26">
        <v>7.1021831191991467</v>
      </c>
      <c r="HS146" s="26">
        <v>35.358606549999998</v>
      </c>
      <c r="HT146" s="26">
        <v>5.9555536910186735</v>
      </c>
      <c r="HU146" s="26">
        <v>4.2803737003344686</v>
      </c>
      <c r="HV146" s="26">
        <v>4.5162067603865168</v>
      </c>
      <c r="HW146" s="26">
        <v>34.722320445999998</v>
      </c>
      <c r="HX146" s="26">
        <v>6.8279434712552014</v>
      </c>
      <c r="HY146" s="26">
        <v>4.9073774124152321</v>
      </c>
      <c r="HZ146" s="26">
        <v>6.8538518896038418</v>
      </c>
      <c r="IA146" s="26">
        <v>25.026991706298137</v>
      </c>
      <c r="IB146" s="26">
        <v>4.1205033578520549</v>
      </c>
      <c r="IC146" s="26">
        <v>2.9614868944407111</v>
      </c>
      <c r="ID146" s="26">
        <v>-2.3483631755019942</v>
      </c>
      <c r="IE146" s="26">
        <v>23.705164990480988</v>
      </c>
      <c r="IF146" s="26">
        <v>3.9028746677984891</v>
      </c>
      <c r="IG146" s="26">
        <v>2.805072869872629</v>
      </c>
      <c r="IH146" s="26">
        <v>-8.092874332411526</v>
      </c>
      <c r="II146" s="26">
        <v>25.354995410422401</v>
      </c>
      <c r="IJ146" s="26">
        <v>4.174506666763202</v>
      </c>
      <c r="IK146" s="26">
        <v>3.0003001358598769</v>
      </c>
      <c r="IL146" s="26">
        <v>-11.832918533699825</v>
      </c>
      <c r="IM146" s="27">
        <v>32.420835068000002</v>
      </c>
      <c r="IN146" s="27">
        <v>9.0259109311740815</v>
      </c>
      <c r="IO146" s="27">
        <v>6.4870999030067846</v>
      </c>
      <c r="IP146" s="27">
        <v>11.309420595224868</v>
      </c>
      <c r="IQ146" s="27">
        <v>32.634372472000003</v>
      </c>
      <c r="IR146" s="27">
        <v>8.6516662837567253</v>
      </c>
      <c r="IS146" s="27">
        <v>6.2181229061723906</v>
      </c>
      <c r="IT146" s="27">
        <v>9.8721135860289841</v>
      </c>
      <c r="IU146" s="27">
        <v>32.728466718</v>
      </c>
      <c r="IV146" s="27">
        <v>8.4467683298669716</v>
      </c>
      <c r="IW146" s="27">
        <v>6.0708587123486195</v>
      </c>
      <c r="IX146" s="27">
        <v>9.3305309611374838</v>
      </c>
      <c r="IY146" s="27">
        <v>32.884839790999997</v>
      </c>
      <c r="IZ146" s="27">
        <v>8.331561478455086</v>
      </c>
      <c r="JA146" s="27">
        <v>5.9880572798595724</v>
      </c>
      <c r="JB146" s="27">
        <v>9.269334208964775</v>
      </c>
      <c r="JC146" s="27">
        <v>33.066476440999999</v>
      </c>
      <c r="JD146" s="27">
        <v>8.023934455061859</v>
      </c>
      <c r="JE146" s="27">
        <v>5.7669596810871369</v>
      </c>
      <c r="JF146" s="27">
        <v>8.9207919985431801</v>
      </c>
      <c r="JG146" s="27">
        <v>33.269829938000001</v>
      </c>
      <c r="JH146" s="27">
        <v>7.8142612646246041</v>
      </c>
      <c r="JI146" s="27">
        <v>5.6162634307340751</v>
      </c>
      <c r="JJ146" s="27">
        <v>8.47649467042827</v>
      </c>
      <c r="JK146" s="27">
        <v>33.499495815000003</v>
      </c>
      <c r="JL146" s="27">
        <v>7.6071806382356719</v>
      </c>
      <c r="JM146" s="27">
        <v>5.4674305072091496</v>
      </c>
      <c r="JN146" s="27">
        <v>8.4278833103600981</v>
      </c>
      <c r="JO146" s="27">
        <v>33.762321139000001</v>
      </c>
      <c r="JP146" s="27">
        <v>7.5413213135774368</v>
      </c>
      <c r="JQ146" s="27">
        <v>5.420096113832086</v>
      </c>
      <c r="JR146" s="27">
        <v>7.982195601190508</v>
      </c>
      <c r="JS146" s="27">
        <v>34.141721889999999</v>
      </c>
      <c r="JT146" s="27">
        <v>7.2241950535328794</v>
      </c>
      <c r="JU146" s="27">
        <v>5.1921712266419631</v>
      </c>
      <c r="JV146" s="27">
        <v>6.4784396790005161</v>
      </c>
      <c r="JW146" s="27">
        <v>34.444080114999998</v>
      </c>
      <c r="JX146" s="27">
        <v>6.8493936367612704</v>
      </c>
      <c r="JY146" s="27">
        <v>4.9227940687100888</v>
      </c>
      <c r="JZ146" s="27">
        <v>4.936683451159908</v>
      </c>
      <c r="KA146" s="27">
        <v>31.684187643352111</v>
      </c>
      <c r="KB146" s="27">
        <v>5.2165599088919805</v>
      </c>
      <c r="KC146" s="27">
        <v>3.7492443186119861</v>
      </c>
      <c r="KD146" s="27">
        <v>-1.033616362316323</v>
      </c>
      <c r="KE146" s="27">
        <v>34.730180818999997</v>
      </c>
      <c r="KF146" s="27">
        <v>6.4622203267314298</v>
      </c>
      <c r="KG146" s="27">
        <v>4.6445249874956254</v>
      </c>
      <c r="KH146" s="27">
        <v>3.4392411404069847</v>
      </c>
      <c r="KI146" s="27">
        <v>21.682125857453972</v>
      </c>
      <c r="KJ146" s="27">
        <v>3.569796699877712</v>
      </c>
      <c r="KK146" s="27">
        <v>2.5656831761487728</v>
      </c>
      <c r="KL146" s="27">
        <v>-7.4003258483162639</v>
      </c>
      <c r="KM146" s="27">
        <v>30.084295924954901</v>
      </c>
      <c r="KN146" s="27">
        <v>4.9531499363623457</v>
      </c>
      <c r="KO146" s="27">
        <v>3.5599263849122194</v>
      </c>
      <c r="KP146" s="27">
        <v>-11.433102617535837</v>
      </c>
      <c r="KQ146" s="27">
        <v>29.037673467751429</v>
      </c>
      <c r="KR146" s="27">
        <v>4.780831529103474</v>
      </c>
      <c r="KS146" s="27">
        <v>3.4360777527310131</v>
      </c>
      <c r="KT146" s="27">
        <v>-10.615200648089925</v>
      </c>
    </row>
    <row r="147" spans="1:306" ht="15" thickBot="1" x14ac:dyDescent="0.35">
      <c r="A147" s="2"/>
      <c r="B147" s="72" t="s">
        <v>610</v>
      </c>
      <c r="C147" s="72" t="s">
        <v>599</v>
      </c>
      <c r="D147" s="72" t="s">
        <v>844</v>
      </c>
      <c r="E147" s="85">
        <v>358235</v>
      </c>
      <c r="F147" s="82">
        <v>404898</v>
      </c>
      <c r="G147" s="20">
        <v>19.413230216999999</v>
      </c>
      <c r="H147" s="20">
        <v>19.413230216999999</v>
      </c>
      <c r="I147" s="20">
        <v>17.821982118716221</v>
      </c>
      <c r="J147" s="20">
        <v>7.8044376925814909</v>
      </c>
      <c r="K147" s="20">
        <v>19.575368092000001</v>
      </c>
      <c r="L147" s="20">
        <v>19.575368092000001</v>
      </c>
      <c r="M147" s="20">
        <v>17.72697475586455</v>
      </c>
      <c r="N147" s="20">
        <v>7.1501953946383541</v>
      </c>
      <c r="O147" s="20">
        <v>19.683057177999999</v>
      </c>
      <c r="P147" s="20">
        <v>19.683057177999999</v>
      </c>
      <c r="Q147" s="20">
        <v>17.653337772375885</v>
      </c>
      <c r="R147" s="20">
        <v>6.8853574154417263</v>
      </c>
      <c r="S147" s="20">
        <v>19.810281592999999</v>
      </c>
      <c r="T147" s="20">
        <v>19.810281592999999</v>
      </c>
      <c r="U147" s="20">
        <v>17.576042547085979</v>
      </c>
      <c r="V147" s="20">
        <v>6.5981339050152528</v>
      </c>
      <c r="W147" s="20">
        <v>19.939841905000002</v>
      </c>
      <c r="X147" s="20">
        <v>19.939841905000002</v>
      </c>
      <c r="Y147" s="20">
        <v>17.504619730966663</v>
      </c>
      <c r="Z147" s="20">
        <v>6.3495470486725853</v>
      </c>
      <c r="AA147" s="20">
        <v>20.056719099999999</v>
      </c>
      <c r="AB147" s="20">
        <v>20.056719099999999</v>
      </c>
      <c r="AC147" s="20">
        <v>17.458438182579336</v>
      </c>
      <c r="AD147" s="20">
        <v>6.1335879660442227</v>
      </c>
      <c r="AE147" s="20">
        <v>20.147742423</v>
      </c>
      <c r="AF147" s="20">
        <v>20.147742423</v>
      </c>
      <c r="AG147" s="20">
        <v>17.41272037190474</v>
      </c>
      <c r="AH147" s="20">
        <v>5.9124925500850107</v>
      </c>
      <c r="AI147" s="20">
        <v>20.247139131000001</v>
      </c>
      <c r="AJ147" s="20">
        <v>20.247139131000001</v>
      </c>
      <c r="AK147" s="20">
        <v>17.368739775563348</v>
      </c>
      <c r="AL147" s="20">
        <v>5.6967130749741468</v>
      </c>
      <c r="AM147" s="20">
        <v>20.354991434999999</v>
      </c>
      <c r="AN147" s="20">
        <v>20.354991434999999</v>
      </c>
      <c r="AO147" s="20">
        <v>17.325268569870136</v>
      </c>
      <c r="AP147" s="20">
        <v>5.4857224251328187</v>
      </c>
      <c r="AQ147" s="20">
        <v>20.426512537000001</v>
      </c>
      <c r="AR147" s="20">
        <v>20.426512537000001</v>
      </c>
      <c r="AS147" s="20">
        <v>17.285414758614863</v>
      </c>
      <c r="AT147" s="20">
        <v>5.2907639504189898</v>
      </c>
      <c r="AU147" s="20">
        <v>20.67882676</v>
      </c>
      <c r="AV147" s="20">
        <v>20.67882676</v>
      </c>
      <c r="AW147" s="20">
        <v>17.223561038044583</v>
      </c>
      <c r="AX147" s="20">
        <v>4.4162138169748992</v>
      </c>
      <c r="AY147" s="20">
        <v>20.494901302999999</v>
      </c>
      <c r="AZ147" s="20">
        <v>20.494901302999999</v>
      </c>
      <c r="BA147" s="20">
        <v>17.276554484958343</v>
      </c>
      <c r="BB147" s="20">
        <v>5.1214113703718613</v>
      </c>
      <c r="BC147" s="20">
        <v>20.920414565000002</v>
      </c>
      <c r="BD147" s="20">
        <v>20.920414565000002</v>
      </c>
      <c r="BE147" s="20">
        <v>17.778029154414703</v>
      </c>
      <c r="BF147" s="20">
        <v>2.6588934483966256</v>
      </c>
      <c r="BG147" s="20">
        <v>21.057044975</v>
      </c>
      <c r="BH147" s="20">
        <v>21.057044975</v>
      </c>
      <c r="BI147" s="20">
        <v>18.835691133678811</v>
      </c>
      <c r="BJ147" s="20">
        <v>1.3478771741418569</v>
      </c>
      <c r="BK147" s="20">
        <v>21.146464446</v>
      </c>
      <c r="BL147" s="20">
        <v>21.146464446</v>
      </c>
      <c r="BM147" s="20">
        <v>18.97456375914021</v>
      </c>
      <c r="BN147" s="20">
        <v>0.44757978056734871</v>
      </c>
      <c r="BO147" s="23">
        <v>19.416428007</v>
      </c>
      <c r="BP147" s="23">
        <v>19.416428007</v>
      </c>
      <c r="BQ147" s="23">
        <v>17.821982118716221</v>
      </c>
      <c r="BR147" s="23">
        <v>7.8044376925814909</v>
      </c>
      <c r="BS147" s="23">
        <v>19.584297675999998</v>
      </c>
      <c r="BT147" s="23">
        <v>19.584297675999998</v>
      </c>
      <c r="BU147" s="23">
        <v>17.796072442948862</v>
      </c>
      <c r="BV147" s="23">
        <v>7.6581908545608837</v>
      </c>
      <c r="BW147" s="23">
        <v>19.636632828</v>
      </c>
      <c r="BX147" s="23">
        <v>19.636632828</v>
      </c>
      <c r="BY147" s="23">
        <v>17.778335601801313</v>
      </c>
      <c r="BZ147" s="23">
        <v>7.7159550944598561</v>
      </c>
      <c r="CA147" s="23">
        <v>19.714395810999999</v>
      </c>
      <c r="CB147" s="23">
        <v>19.714395810999999</v>
      </c>
      <c r="CC147" s="23">
        <v>17.745232197722423</v>
      </c>
      <c r="CD147" s="23">
        <v>7.6650705715260763</v>
      </c>
      <c r="CE147" s="23">
        <v>19.796744039</v>
      </c>
      <c r="CF147" s="23">
        <v>19.796744039</v>
      </c>
      <c r="CG147" s="23">
        <v>17.718858797985753</v>
      </c>
      <c r="CH147" s="23">
        <v>7.6661543423251644</v>
      </c>
      <c r="CI147" s="23">
        <v>19.874506545999999</v>
      </c>
      <c r="CJ147" s="23">
        <v>19.874506545999999</v>
      </c>
      <c r="CK147" s="23">
        <v>17.699364370913056</v>
      </c>
      <c r="CL147" s="23">
        <v>7.7187057504179126</v>
      </c>
      <c r="CM147" s="23">
        <v>19.924526233999998</v>
      </c>
      <c r="CN147" s="23">
        <v>19.924526233999998</v>
      </c>
      <c r="CO147" s="23">
        <v>17.672893661224279</v>
      </c>
      <c r="CP147" s="23">
        <v>7.6880120422779932</v>
      </c>
      <c r="CQ147" s="23">
        <v>19.998985870999999</v>
      </c>
      <c r="CR147" s="23">
        <v>19.998985870999999</v>
      </c>
      <c r="CS147" s="23">
        <v>17.648047186785536</v>
      </c>
      <c r="CT147" s="23">
        <v>7.5675965414327084</v>
      </c>
      <c r="CU147" s="23">
        <v>20.090267873000002</v>
      </c>
      <c r="CV147" s="23">
        <v>20.090267873000002</v>
      </c>
      <c r="CW147" s="23">
        <v>17.617018526994222</v>
      </c>
      <c r="CX147" s="23">
        <v>7.3986952174682212</v>
      </c>
      <c r="CY147" s="23">
        <v>20.117274888000001</v>
      </c>
      <c r="CZ147" s="23">
        <v>20.117274888000001</v>
      </c>
      <c r="DA147" s="23">
        <v>17.600161079487965</v>
      </c>
      <c r="DB147" s="23">
        <v>7.3004351937243896</v>
      </c>
      <c r="DC147" s="23">
        <v>20.199314393000002</v>
      </c>
      <c r="DD147" s="23">
        <v>20.199314393000002</v>
      </c>
      <c r="DE147" s="23">
        <v>17.608040782894005</v>
      </c>
      <c r="DF147" s="23">
        <v>6.8927211023797952</v>
      </c>
      <c r="DG147" s="23">
        <v>20.137967378999999</v>
      </c>
      <c r="DH147" s="23">
        <v>20.137967378999999</v>
      </c>
      <c r="DI147" s="23">
        <v>17.599995292162145</v>
      </c>
      <c r="DJ147" s="23">
        <v>7.1933095258182327</v>
      </c>
      <c r="DK147" s="23">
        <v>20.285653749000002</v>
      </c>
      <c r="DL147" s="23">
        <v>20.285653749000002</v>
      </c>
      <c r="DM147" s="23">
        <v>18.082956598058253</v>
      </c>
      <c r="DN147" s="23">
        <v>6.5274111845691944</v>
      </c>
      <c r="DO147" s="23">
        <v>20.341166430000001</v>
      </c>
      <c r="DP147" s="23">
        <v>20.341166430000001</v>
      </c>
      <c r="DQ147" s="23">
        <v>18.876623775611751</v>
      </c>
      <c r="DR147" s="23">
        <v>6.3642962169529689</v>
      </c>
      <c r="DS147" s="23">
        <v>20.372789360999999</v>
      </c>
      <c r="DT147" s="23">
        <v>20.372789360999999</v>
      </c>
      <c r="DU147" s="23">
        <v>19.024300638119378</v>
      </c>
      <c r="DV147" s="23">
        <v>6.2986284221877629</v>
      </c>
      <c r="DW147" s="25">
        <v>19.413230216999999</v>
      </c>
      <c r="DX147" s="25">
        <v>19.413230216999999</v>
      </c>
      <c r="DY147" s="25">
        <v>17.821982118716221</v>
      </c>
      <c r="DZ147" s="25">
        <v>7.8044376925814909</v>
      </c>
      <c r="EA147" s="25">
        <v>19.57541655</v>
      </c>
      <c r="EB147" s="25">
        <v>19.57541655</v>
      </c>
      <c r="EC147" s="25">
        <v>17.787754431058701</v>
      </c>
      <c r="ED147" s="25">
        <v>7.6130699996236153</v>
      </c>
      <c r="EE147" s="25">
        <v>19.683129705999999</v>
      </c>
      <c r="EF147" s="25">
        <v>19.683129705999999</v>
      </c>
      <c r="EG147" s="25">
        <v>17.734073787327109</v>
      </c>
      <c r="EH147" s="25">
        <v>7.416040118972326</v>
      </c>
      <c r="EI147" s="25">
        <v>19.810378703000001</v>
      </c>
      <c r="EJ147" s="25">
        <v>19.810378703000001</v>
      </c>
      <c r="EK147" s="25">
        <v>17.667094924055984</v>
      </c>
      <c r="EL147" s="25">
        <v>7.1412456497968524</v>
      </c>
      <c r="EM147" s="25">
        <v>19.940174141</v>
      </c>
      <c r="EN147" s="25">
        <v>19.940174141</v>
      </c>
      <c r="EO147" s="25">
        <v>17.603338196913249</v>
      </c>
      <c r="EP147" s="25">
        <v>6.9086578935213883</v>
      </c>
      <c r="EQ147" s="25">
        <v>20.057589526000001</v>
      </c>
      <c r="ER147" s="25">
        <v>20.057589526000001</v>
      </c>
      <c r="ES147" s="25">
        <v>17.546436618446307</v>
      </c>
      <c r="ET147" s="25">
        <v>6.7155926210412673</v>
      </c>
      <c r="EU147" s="25">
        <v>20.148804764000001</v>
      </c>
      <c r="EV147" s="25">
        <v>20.148804764000001</v>
      </c>
      <c r="EW147" s="25">
        <v>17.492218952026651</v>
      </c>
      <c r="EX147" s="25">
        <v>6.5213336180126227</v>
      </c>
      <c r="EY147" s="25">
        <v>20.247761800999999</v>
      </c>
      <c r="EZ147" s="25">
        <v>20.247761800999999</v>
      </c>
      <c r="FA147" s="25">
        <v>17.450959510916714</v>
      </c>
      <c r="FB147" s="25">
        <v>6.3259565832075282</v>
      </c>
      <c r="FC147" s="25">
        <v>20.355677321000002</v>
      </c>
      <c r="FD147" s="25">
        <v>20.355677321000002</v>
      </c>
      <c r="FE147" s="25">
        <v>17.409099373287695</v>
      </c>
      <c r="FF147" s="25">
        <v>6.124673517416257</v>
      </c>
      <c r="FG147" s="25">
        <v>20.426788964</v>
      </c>
      <c r="FH147" s="25">
        <v>20.426788964</v>
      </c>
      <c r="FI147" s="25">
        <v>17.369113408798221</v>
      </c>
      <c r="FJ147" s="25">
        <v>5.9322277575491036</v>
      </c>
      <c r="FK147" s="25">
        <v>20.673582554999999</v>
      </c>
      <c r="FL147" s="25">
        <v>20.673582554999999</v>
      </c>
      <c r="FM147" s="25">
        <v>17.340617567325822</v>
      </c>
      <c r="FN147" s="25">
        <v>5.2878890265724774</v>
      </c>
      <c r="FO147" s="25">
        <v>20.494330941000001</v>
      </c>
      <c r="FP147" s="25">
        <v>20.494330941000001</v>
      </c>
      <c r="FQ147" s="25">
        <v>17.359509472851077</v>
      </c>
      <c r="FR147" s="25">
        <v>5.759196880964959</v>
      </c>
      <c r="FS147" s="25">
        <v>20.893025389999998</v>
      </c>
      <c r="FT147" s="25">
        <v>20.893025389999998</v>
      </c>
      <c r="FU147" s="25">
        <v>18.057113958575066</v>
      </c>
      <c r="FV147" s="25">
        <v>4.6649980221040241</v>
      </c>
      <c r="FW147" s="25">
        <v>21.018543234999999</v>
      </c>
      <c r="FX147" s="25">
        <v>21.018543234999999</v>
      </c>
      <c r="FY147" s="25">
        <v>19.270054786629849</v>
      </c>
      <c r="FZ147" s="25">
        <v>4.3387436511891586</v>
      </c>
      <c r="GA147" s="25">
        <v>21.086098787000001</v>
      </c>
      <c r="GB147" s="25">
        <v>21.086098787000001</v>
      </c>
      <c r="GC147" s="25">
        <v>19.524637179776704</v>
      </c>
      <c r="GD147" s="25">
        <v>4.2174038512066723</v>
      </c>
      <c r="GE147" s="26">
        <v>19.412760747</v>
      </c>
      <c r="GF147" s="26">
        <v>19.412760747</v>
      </c>
      <c r="GG147" s="26">
        <v>17.821982118716221</v>
      </c>
      <c r="GH147" s="26">
        <v>7.8044376925814909</v>
      </c>
      <c r="GI147" s="26">
        <v>19.586617686</v>
      </c>
      <c r="GJ147" s="26">
        <v>19.586617686</v>
      </c>
      <c r="GK147" s="26">
        <v>17.69416471199208</v>
      </c>
      <c r="GL147" s="26">
        <v>6.9179838545480887</v>
      </c>
      <c r="GM147" s="26">
        <v>19.707284974</v>
      </c>
      <c r="GN147" s="26">
        <v>19.707284974</v>
      </c>
      <c r="GO147" s="26">
        <v>17.628653951013604</v>
      </c>
      <c r="GP147" s="26">
        <v>6.6422142347459978</v>
      </c>
      <c r="GQ147" s="26">
        <v>19.854052869</v>
      </c>
      <c r="GR147" s="26">
        <v>19.854052869</v>
      </c>
      <c r="GS147" s="26">
        <v>17.557312829620884</v>
      </c>
      <c r="GT147" s="26">
        <v>6.3660563753280694</v>
      </c>
      <c r="GU147" s="26">
        <v>19.993817416999999</v>
      </c>
      <c r="GV147" s="26">
        <v>19.993817416999999</v>
      </c>
      <c r="GW147" s="26">
        <v>17.487329282361294</v>
      </c>
      <c r="GX147" s="26">
        <v>6.1236691162109214</v>
      </c>
      <c r="GY147" s="26">
        <v>20.092254941</v>
      </c>
      <c r="GZ147" s="26">
        <v>20.092254941</v>
      </c>
      <c r="HA147" s="26">
        <v>17.423225352630517</v>
      </c>
      <c r="HB147" s="26">
        <v>5.9214985973473162</v>
      </c>
      <c r="HC147" s="26">
        <v>20.201333589000001</v>
      </c>
      <c r="HD147" s="26">
        <v>20.201333589000001</v>
      </c>
      <c r="HE147" s="26">
        <v>17.358811463495893</v>
      </c>
      <c r="HF147" s="26">
        <v>5.7198622223629592</v>
      </c>
      <c r="HG147" s="26">
        <v>20.317969451</v>
      </c>
      <c r="HH147" s="26">
        <v>20.317969451</v>
      </c>
      <c r="HI147" s="26">
        <v>17.312073670131891</v>
      </c>
      <c r="HJ147" s="26">
        <v>5.5314379268496161</v>
      </c>
      <c r="HK147" s="26">
        <v>20.459022882999999</v>
      </c>
      <c r="HL147" s="26">
        <v>20.459022882999999</v>
      </c>
      <c r="HM147" s="26">
        <v>17.261167042925436</v>
      </c>
      <c r="HN147" s="26">
        <v>5.332071610654241</v>
      </c>
      <c r="HO147" s="26">
        <v>20.554838337</v>
      </c>
      <c r="HP147" s="26">
        <v>20.554838337</v>
      </c>
      <c r="HQ147" s="26">
        <v>17.210519916615223</v>
      </c>
      <c r="HR147" s="26">
        <v>5.1439202642280168</v>
      </c>
      <c r="HS147" s="26">
        <v>20.895901705</v>
      </c>
      <c r="HT147" s="26">
        <v>20.895901705</v>
      </c>
      <c r="HU147" s="26">
        <v>17.117620998545547</v>
      </c>
      <c r="HV147" s="26">
        <v>4.2926202801653179</v>
      </c>
      <c r="HW147" s="26">
        <v>20.644514779000001</v>
      </c>
      <c r="HX147" s="26">
        <v>20.644514779000001</v>
      </c>
      <c r="HY147" s="26">
        <v>17.194231429803693</v>
      </c>
      <c r="HZ147" s="26">
        <v>4.9864944931191975</v>
      </c>
      <c r="IA147" s="26">
        <v>21.222457665</v>
      </c>
      <c r="IB147" s="26">
        <v>21.222457665</v>
      </c>
      <c r="IC147" s="26">
        <v>17.631980608336303</v>
      </c>
      <c r="ID147" s="26">
        <v>2.6775135118739719</v>
      </c>
      <c r="IE147" s="26">
        <v>21.376149349999999</v>
      </c>
      <c r="IF147" s="26">
        <v>21.376149349999999</v>
      </c>
      <c r="IG147" s="26">
        <v>18.725427280635401</v>
      </c>
      <c r="IH147" s="26">
        <v>1.5472542244334946</v>
      </c>
      <c r="II147" s="26">
        <v>21.434855423000002</v>
      </c>
      <c r="IJ147" s="26">
        <v>21.434855423000002</v>
      </c>
      <c r="IK147" s="26">
        <v>18.866313440828772</v>
      </c>
      <c r="IL147" s="26">
        <v>0.83335301299050712</v>
      </c>
      <c r="IM147" s="27">
        <v>19.412760747</v>
      </c>
      <c r="IN147" s="27">
        <v>19.412760747</v>
      </c>
      <c r="IO147" s="27">
        <v>17.821982118716221</v>
      </c>
      <c r="IP147" s="27">
        <v>7.8044376925814909</v>
      </c>
      <c r="IQ147" s="27">
        <v>19.578590330000001</v>
      </c>
      <c r="IR147" s="27">
        <v>19.578590330000001</v>
      </c>
      <c r="IS147" s="27">
        <v>17.682011444289241</v>
      </c>
      <c r="IT147" s="27">
        <v>6.8066998676196597</v>
      </c>
      <c r="IU147" s="27">
        <v>19.692304991</v>
      </c>
      <c r="IV147" s="27">
        <v>19.692304991</v>
      </c>
      <c r="IW147" s="27">
        <v>17.637332130280978</v>
      </c>
      <c r="IX147" s="27">
        <v>6.5298669819605184</v>
      </c>
      <c r="IY147" s="27">
        <v>19.816201330999998</v>
      </c>
      <c r="IZ147" s="27">
        <v>19.816201330999998</v>
      </c>
      <c r="JA147" s="27">
        <v>17.579731281848737</v>
      </c>
      <c r="JB147" s="27">
        <v>6.2693287953953991</v>
      </c>
      <c r="JC147" s="27">
        <v>19.928481826999999</v>
      </c>
      <c r="JD147" s="27">
        <v>19.928481826999999</v>
      </c>
      <c r="JE147" s="27">
        <v>17.523020703710145</v>
      </c>
      <c r="JF147" s="27">
        <v>6.0428749028072524</v>
      </c>
      <c r="JG147" s="27">
        <v>20.035444050999999</v>
      </c>
      <c r="JH147" s="27">
        <v>20.035444050999999</v>
      </c>
      <c r="JI147" s="27">
        <v>17.472257275306436</v>
      </c>
      <c r="JJ147" s="27">
        <v>5.8585262721779578</v>
      </c>
      <c r="JK147" s="27">
        <v>20.135006623999999</v>
      </c>
      <c r="JL147" s="27">
        <v>20.135006623999999</v>
      </c>
      <c r="JM147" s="27">
        <v>17.456773059996703</v>
      </c>
      <c r="JN147" s="27">
        <v>5.6739070031839862</v>
      </c>
      <c r="JO147" s="27">
        <v>20.240604964999999</v>
      </c>
      <c r="JP147" s="27">
        <v>20.240604964999999</v>
      </c>
      <c r="JQ147" s="27">
        <v>17.465429466833033</v>
      </c>
      <c r="JR147" s="27">
        <v>5.4761862209019707</v>
      </c>
      <c r="JS147" s="27">
        <v>20.386867357</v>
      </c>
      <c r="JT147" s="27">
        <v>20.386867357</v>
      </c>
      <c r="JU147" s="27">
        <v>17.460806308816903</v>
      </c>
      <c r="JV147" s="27">
        <v>5.0788754922890913</v>
      </c>
      <c r="JW147" s="27">
        <v>20.497562080000002</v>
      </c>
      <c r="JX147" s="27">
        <v>20.497562080000002</v>
      </c>
      <c r="JY147" s="27">
        <v>17.500700269816271</v>
      </c>
      <c r="JZ147" s="27">
        <v>4.6766424133783602</v>
      </c>
      <c r="KA147" s="27">
        <v>20.878025313000002</v>
      </c>
      <c r="KB147" s="27">
        <v>20.878025313000002</v>
      </c>
      <c r="KC147" s="27">
        <v>19.378854609535367</v>
      </c>
      <c r="KD147" s="27">
        <v>3.1095524430073755</v>
      </c>
      <c r="KE147" s="27">
        <v>20.602344873</v>
      </c>
      <c r="KF147" s="27">
        <v>20.602344873</v>
      </c>
      <c r="KG147" s="27">
        <v>17.624785446506959</v>
      </c>
      <c r="KH147" s="27">
        <v>4.2884248191815448</v>
      </c>
      <c r="KI147" s="27">
        <v>21.193644604999999</v>
      </c>
      <c r="KJ147" s="27">
        <v>21.193644604999999</v>
      </c>
      <c r="KK147" s="27">
        <v>19.036453771132422</v>
      </c>
      <c r="KL147" s="27">
        <v>1.5829999581772256</v>
      </c>
      <c r="KM147" s="27">
        <v>21.311694583000001</v>
      </c>
      <c r="KN147" s="27">
        <v>21.311694583000001</v>
      </c>
      <c r="KO147" s="27">
        <v>18.856871475137936</v>
      </c>
      <c r="KP147" s="27">
        <v>0.76864599697407243</v>
      </c>
      <c r="KQ147" s="27">
        <v>21.313076708000001</v>
      </c>
      <c r="KR147" s="27">
        <v>21.313076708000001</v>
      </c>
      <c r="KS147" s="27">
        <v>18.824081654821882</v>
      </c>
      <c r="KT147" s="27">
        <v>0.93581544596369071</v>
      </c>
    </row>
    <row r="148" spans="1:306" ht="15" thickBot="1" x14ac:dyDescent="0.35">
      <c r="A148" s="2"/>
      <c r="B148" s="72" t="s">
        <v>611</v>
      </c>
      <c r="C148" s="72" t="s">
        <v>599</v>
      </c>
      <c r="D148" s="72" t="s">
        <v>844</v>
      </c>
      <c r="E148" s="85">
        <v>358225</v>
      </c>
      <c r="F148" s="82">
        <v>404888</v>
      </c>
      <c r="G148" s="20">
        <v>32.140007056999998</v>
      </c>
      <c r="H148" s="20">
        <v>9.6405265257279638</v>
      </c>
      <c r="I148" s="20">
        <v>7.0326298802385807</v>
      </c>
      <c r="J148" s="20">
        <v>10.525412792218741</v>
      </c>
      <c r="K148" s="20">
        <v>32.525036768999996</v>
      </c>
      <c r="L148" s="20">
        <v>9.3096954758489687</v>
      </c>
      <c r="M148" s="20">
        <v>6.7912932353488431</v>
      </c>
      <c r="N148" s="20">
        <v>9.0436888059839973</v>
      </c>
      <c r="O148" s="20">
        <v>32.698700113999998</v>
      </c>
      <c r="P148" s="20">
        <v>5.5418918956957306</v>
      </c>
      <c r="Q148" s="20">
        <v>4.0427329808917118</v>
      </c>
      <c r="R148" s="20">
        <v>8.6377768131701487</v>
      </c>
      <c r="S148" s="20">
        <v>10.744996832503761</v>
      </c>
      <c r="T148" s="20">
        <v>1.7429439217814038</v>
      </c>
      <c r="U148" s="20">
        <v>1.2714533247938493</v>
      </c>
      <c r="V148" s="20">
        <v>8.2191234555120651</v>
      </c>
      <c r="W148" s="20">
        <v>2.6914375645502386</v>
      </c>
      <c r="X148" s="20">
        <v>0.43657758276824887</v>
      </c>
      <c r="Y148" s="20">
        <v>0.31847726837580376</v>
      </c>
      <c r="Z148" s="20">
        <v>2.6914375645502386</v>
      </c>
      <c r="AA148" s="20">
        <v>2.6914375645502386</v>
      </c>
      <c r="AB148" s="20">
        <v>0.43657758276824887</v>
      </c>
      <c r="AC148" s="20">
        <v>0.31847726837580376</v>
      </c>
      <c r="AD148" s="20">
        <v>2.6914375645502386</v>
      </c>
      <c r="AE148" s="20">
        <v>2.6914375645502386</v>
      </c>
      <c r="AF148" s="20">
        <v>0.43657758276824887</v>
      </c>
      <c r="AG148" s="20">
        <v>0.31847726837580376</v>
      </c>
      <c r="AH148" s="20">
        <v>2.6914375645502386</v>
      </c>
      <c r="AI148" s="20">
        <v>2.6914375645502386</v>
      </c>
      <c r="AJ148" s="20">
        <v>0.43657758276824887</v>
      </c>
      <c r="AK148" s="20">
        <v>0.31847726837580376</v>
      </c>
      <c r="AL148" s="20">
        <v>2.6914375645502386</v>
      </c>
      <c r="AM148" s="20">
        <v>2.6914375645502386</v>
      </c>
      <c r="AN148" s="20">
        <v>0.43657758276824887</v>
      </c>
      <c r="AO148" s="20">
        <v>0.31847726837580376</v>
      </c>
      <c r="AP148" s="20">
        <v>2.6914375645502386</v>
      </c>
      <c r="AQ148" s="20">
        <v>2.6914375645502386</v>
      </c>
      <c r="AR148" s="20">
        <v>0.43657758276824887</v>
      </c>
      <c r="AS148" s="20">
        <v>0.31847726837580376</v>
      </c>
      <c r="AT148" s="20">
        <v>2.6914375645502386</v>
      </c>
      <c r="AU148" s="20">
        <v>2.6914375645502386</v>
      </c>
      <c r="AV148" s="20">
        <v>0.43657758276824887</v>
      </c>
      <c r="AW148" s="20">
        <v>0.31847726837580376</v>
      </c>
      <c r="AX148" s="20">
        <v>2.6914375645502386</v>
      </c>
      <c r="AY148" s="20">
        <v>2.6914375645502386</v>
      </c>
      <c r="AZ148" s="20">
        <v>0.43657758276824887</v>
      </c>
      <c r="BA148" s="20">
        <v>0.31847726837580376</v>
      </c>
      <c r="BB148" s="20">
        <v>2.6914375645502386</v>
      </c>
      <c r="BC148" s="20">
        <v>2.6329529532630169</v>
      </c>
      <c r="BD148" s="20">
        <v>0.42709080493575524</v>
      </c>
      <c r="BE148" s="20">
        <v>0.31155679602671266</v>
      </c>
      <c r="BF148" s="20">
        <v>-3.3802975137433862</v>
      </c>
      <c r="BG148" s="20">
        <v>36.205284542999998</v>
      </c>
      <c r="BH148" s="20">
        <v>6.9937359148523806</v>
      </c>
      <c r="BI148" s="20">
        <v>5.1018329795606903</v>
      </c>
      <c r="BJ148" s="20">
        <v>-8.830176016661774</v>
      </c>
      <c r="BK148" s="20">
        <v>36.623816038000001</v>
      </c>
      <c r="BL148" s="20">
        <v>7.6699730749592181</v>
      </c>
      <c r="BM148" s="20">
        <v>5.5951385729433003</v>
      </c>
      <c r="BN148" s="20">
        <v>-12.82662468156223</v>
      </c>
      <c r="BO148" s="23">
        <v>32.148171149999996</v>
      </c>
      <c r="BP148" s="23">
        <v>9.6405265257279638</v>
      </c>
      <c r="BQ148" s="23">
        <v>7.0326298802385807</v>
      </c>
      <c r="BR148" s="23">
        <v>10.525412792218741</v>
      </c>
      <c r="BS148" s="23">
        <v>32.554529049000003</v>
      </c>
      <c r="BT148" s="23">
        <v>9.474404551907643</v>
      </c>
      <c r="BU148" s="23">
        <v>6.9114462131706897</v>
      </c>
      <c r="BV148" s="23">
        <v>9.7511621704578744</v>
      </c>
      <c r="BW148" s="23">
        <v>32.637384416000003</v>
      </c>
      <c r="BX148" s="23">
        <v>7.2490817752964194</v>
      </c>
      <c r="BY148" s="23">
        <v>5.2881042297005658</v>
      </c>
      <c r="BZ148" s="23">
        <v>9.6204827833616662</v>
      </c>
      <c r="CA148" s="23">
        <v>30.684039246977683</v>
      </c>
      <c r="CB148" s="23">
        <v>4.9772522537598505</v>
      </c>
      <c r="CC148" s="23">
        <v>3.6308362232977966</v>
      </c>
      <c r="CD148" s="23">
        <v>9.3775621948521035</v>
      </c>
      <c r="CE148" s="23">
        <v>16.596908333177367</v>
      </c>
      <c r="CF148" s="23">
        <v>2.6921813892181525</v>
      </c>
      <c r="CG148" s="23">
        <v>1.963908841525452</v>
      </c>
      <c r="CH148" s="23">
        <v>9.1276188342437905</v>
      </c>
      <c r="CI148" s="23">
        <v>2.5508579358527763</v>
      </c>
      <c r="CJ148" s="23">
        <v>0.41377418755240924</v>
      </c>
      <c r="CK148" s="23">
        <v>0.3018425090462355</v>
      </c>
      <c r="CL148" s="23">
        <v>2.5508579358527763</v>
      </c>
      <c r="CM148" s="23">
        <v>2.6914375645502386</v>
      </c>
      <c r="CN148" s="23">
        <v>0.43657758276824887</v>
      </c>
      <c r="CO148" s="23">
        <v>0.31847726837580376</v>
      </c>
      <c r="CP148" s="23">
        <v>2.6914375645502386</v>
      </c>
      <c r="CQ148" s="23">
        <v>2.6914375645502386</v>
      </c>
      <c r="CR148" s="23">
        <v>0.43657758276824887</v>
      </c>
      <c r="CS148" s="23">
        <v>0.31847726837580376</v>
      </c>
      <c r="CT148" s="23">
        <v>2.6914375645502386</v>
      </c>
      <c r="CU148" s="23">
        <v>2.6914375645502386</v>
      </c>
      <c r="CV148" s="23">
        <v>0.43657758276824887</v>
      </c>
      <c r="CW148" s="23">
        <v>0.31847726837580376</v>
      </c>
      <c r="CX148" s="23">
        <v>2.6914375645502386</v>
      </c>
      <c r="CY148" s="23">
        <v>2.6914375645502386</v>
      </c>
      <c r="CZ148" s="23">
        <v>0.43657758276824887</v>
      </c>
      <c r="DA148" s="23">
        <v>0.31847726837580376</v>
      </c>
      <c r="DB148" s="23">
        <v>2.6914375645502386</v>
      </c>
      <c r="DC148" s="23">
        <v>2.6914375645502386</v>
      </c>
      <c r="DD148" s="23">
        <v>0.43657758276824887</v>
      </c>
      <c r="DE148" s="23">
        <v>0.31847726837580376</v>
      </c>
      <c r="DF148" s="23">
        <v>2.6914375645502386</v>
      </c>
      <c r="DG148" s="23">
        <v>2.6914375645502386</v>
      </c>
      <c r="DH148" s="23">
        <v>0.43657758276824887</v>
      </c>
      <c r="DI148" s="23">
        <v>0.31847726837580376</v>
      </c>
      <c r="DJ148" s="23">
        <v>2.6914375645502386</v>
      </c>
      <c r="DK148" s="23">
        <v>4.4711427233713481</v>
      </c>
      <c r="DL148" s="23">
        <v>0.72526322293027223</v>
      </c>
      <c r="DM148" s="23">
        <v>0.52906942364669496</v>
      </c>
      <c r="DN148" s="23">
        <v>4.4711427233713481</v>
      </c>
      <c r="DO148" s="23">
        <v>33.832254311088732</v>
      </c>
      <c r="DP148" s="23">
        <v>5.4879236290974651</v>
      </c>
      <c r="DQ148" s="23">
        <v>4.0033638817817456</v>
      </c>
      <c r="DR148" s="23">
        <v>4.4856515454531802</v>
      </c>
      <c r="DS148" s="23">
        <v>35.204909891</v>
      </c>
      <c r="DT148" s="23">
        <v>6.6130475551440346</v>
      </c>
      <c r="DU148" s="23">
        <v>4.8241261212890905</v>
      </c>
      <c r="DV148" s="23">
        <v>3.9980061930008759</v>
      </c>
      <c r="DW148" s="25">
        <v>32.140007056999998</v>
      </c>
      <c r="DX148" s="25">
        <v>9.6405265257279638</v>
      </c>
      <c r="DY148" s="25">
        <v>7.0326298802385807</v>
      </c>
      <c r="DZ148" s="25">
        <v>10.525412792218741</v>
      </c>
      <c r="EA148" s="25">
        <v>32.525667057</v>
      </c>
      <c r="EB148" s="25">
        <v>9.4544902834580551</v>
      </c>
      <c r="EC148" s="25">
        <v>6.8969190315932201</v>
      </c>
      <c r="ED148" s="25">
        <v>9.7684703827818389</v>
      </c>
      <c r="EE148" s="25">
        <v>32.699572422999999</v>
      </c>
      <c r="EF148" s="25">
        <v>7.1715370991988427</v>
      </c>
      <c r="EG148" s="25">
        <v>5.2315364681035339</v>
      </c>
      <c r="EH148" s="25">
        <v>9.4823206995533305</v>
      </c>
      <c r="EI148" s="25">
        <v>29.787418830213333</v>
      </c>
      <c r="EJ148" s="25">
        <v>4.8318116240504798</v>
      </c>
      <c r="EK148" s="25">
        <v>3.5247393088227232</v>
      </c>
      <c r="EL148" s="25">
        <v>9.1102981010749566</v>
      </c>
      <c r="EM148" s="25">
        <v>15.324264961434904</v>
      </c>
      <c r="EN148" s="25">
        <v>2.4857461464767128</v>
      </c>
      <c r="EO148" s="25">
        <v>1.8133172060412965</v>
      </c>
      <c r="EP148" s="25">
        <v>8.7826763282570361</v>
      </c>
      <c r="EQ148" s="25">
        <v>0.98913193247503972</v>
      </c>
      <c r="ER148" s="25">
        <v>0.16044690532919811</v>
      </c>
      <c r="ES148" s="25">
        <v>0.11704378361478819</v>
      </c>
      <c r="ET148" s="25">
        <v>0.98913193247503972</v>
      </c>
      <c r="EU148" s="25">
        <v>2.6914375645502386</v>
      </c>
      <c r="EV148" s="25">
        <v>0.43657758276824887</v>
      </c>
      <c r="EW148" s="25">
        <v>0.31847726837580376</v>
      </c>
      <c r="EX148" s="25">
        <v>2.6914375645502386</v>
      </c>
      <c r="EY148" s="25">
        <v>2.6914375645502386</v>
      </c>
      <c r="EZ148" s="25">
        <v>0.43657758276824887</v>
      </c>
      <c r="FA148" s="25">
        <v>0.31847726837580376</v>
      </c>
      <c r="FB148" s="25">
        <v>2.6914375645502386</v>
      </c>
      <c r="FC148" s="25">
        <v>2.6914375645502386</v>
      </c>
      <c r="FD148" s="25">
        <v>0.43657758276824887</v>
      </c>
      <c r="FE148" s="25">
        <v>0.31847726837580376</v>
      </c>
      <c r="FF148" s="25">
        <v>2.6914375645502386</v>
      </c>
      <c r="FG148" s="25">
        <v>2.6914375645502386</v>
      </c>
      <c r="FH148" s="25">
        <v>0.43657758276824887</v>
      </c>
      <c r="FI148" s="25">
        <v>0.31847726837580376</v>
      </c>
      <c r="FJ148" s="25">
        <v>2.6914375645502386</v>
      </c>
      <c r="FK148" s="25">
        <v>2.6914375645502386</v>
      </c>
      <c r="FL148" s="25">
        <v>0.43657758276824887</v>
      </c>
      <c r="FM148" s="25">
        <v>0.31847726837580376</v>
      </c>
      <c r="FN148" s="25">
        <v>2.6914375645502386</v>
      </c>
      <c r="FO148" s="25">
        <v>2.6914375645502386</v>
      </c>
      <c r="FP148" s="25">
        <v>0.43657758276824887</v>
      </c>
      <c r="FQ148" s="25">
        <v>0.31847726837580376</v>
      </c>
      <c r="FR148" s="25">
        <v>2.6914375645502386</v>
      </c>
      <c r="FS148" s="25">
        <v>12.031913123076281</v>
      </c>
      <c r="FT148" s="25">
        <v>1.9516943720104509</v>
      </c>
      <c r="FU148" s="25">
        <v>1.4237338719067261</v>
      </c>
      <c r="FV148" s="25">
        <v>4.697021751230654</v>
      </c>
      <c r="FW148" s="25">
        <v>35.969992281000003</v>
      </c>
      <c r="FX148" s="25">
        <v>9.4272021457366098</v>
      </c>
      <c r="FY148" s="25">
        <v>6.8770127150446632</v>
      </c>
      <c r="FZ148" s="25">
        <v>3.8959654546792457</v>
      </c>
      <c r="GA148" s="25">
        <v>36.260419779000003</v>
      </c>
      <c r="GB148" s="25">
        <v>10.768600478405848</v>
      </c>
      <c r="GC148" s="25">
        <v>7.8555441231017094</v>
      </c>
      <c r="GD148" s="25">
        <v>3.4946764971792774</v>
      </c>
      <c r="GE148" s="26">
        <v>32.139093430000003</v>
      </c>
      <c r="GF148" s="26">
        <v>9.6405265257279638</v>
      </c>
      <c r="GG148" s="26">
        <v>7.0326298802385807</v>
      </c>
      <c r="GH148" s="26">
        <v>10.525412792218741</v>
      </c>
      <c r="GI148" s="26">
        <v>32.553597748999998</v>
      </c>
      <c r="GJ148" s="26">
        <v>9.2299576258351497</v>
      </c>
      <c r="GK148" s="26">
        <v>6.7331255839143864</v>
      </c>
      <c r="GL148" s="26">
        <v>8.7186116732875725</v>
      </c>
      <c r="GM148" s="26">
        <v>32.743442244000001</v>
      </c>
      <c r="GN148" s="26">
        <v>6.9005838500042254</v>
      </c>
      <c r="GO148" s="26">
        <v>5.0338798451640612</v>
      </c>
      <c r="GP148" s="26">
        <v>8.2901350074106226</v>
      </c>
      <c r="GQ148" s="26">
        <v>27.946907724741529</v>
      </c>
      <c r="GR148" s="26">
        <v>4.5332626626818469</v>
      </c>
      <c r="GS148" s="26">
        <v>3.3069519980537505</v>
      </c>
      <c r="GT148" s="26">
        <v>7.8760745510924011</v>
      </c>
      <c r="GU148" s="26">
        <v>13.546286092899496</v>
      </c>
      <c r="GV148" s="26">
        <v>2.1973405275382962</v>
      </c>
      <c r="GW148" s="26">
        <v>1.6029293223544299</v>
      </c>
      <c r="GX148" s="26">
        <v>7.4830831308779402</v>
      </c>
      <c r="GY148" s="26">
        <v>2.6914375645502386</v>
      </c>
      <c r="GZ148" s="26">
        <v>0.43657758276824887</v>
      </c>
      <c r="HA148" s="26">
        <v>0.31847726837580376</v>
      </c>
      <c r="HB148" s="26">
        <v>2.6914375645502386</v>
      </c>
      <c r="HC148" s="26">
        <v>2.6914375645502386</v>
      </c>
      <c r="HD148" s="26">
        <v>0.43657758276824887</v>
      </c>
      <c r="HE148" s="26">
        <v>0.31847726837580376</v>
      </c>
      <c r="HF148" s="26">
        <v>2.6914375645502386</v>
      </c>
      <c r="HG148" s="26">
        <v>2.6914375645502386</v>
      </c>
      <c r="HH148" s="26">
        <v>0.43657758276824887</v>
      </c>
      <c r="HI148" s="26">
        <v>0.31847726837580376</v>
      </c>
      <c r="HJ148" s="26">
        <v>2.6914375645502386</v>
      </c>
      <c r="HK148" s="26">
        <v>2.6914375645502386</v>
      </c>
      <c r="HL148" s="26">
        <v>0.43657758276824887</v>
      </c>
      <c r="HM148" s="26">
        <v>0.31847726837580376</v>
      </c>
      <c r="HN148" s="26">
        <v>2.6914375645502386</v>
      </c>
      <c r="HO148" s="26">
        <v>2.6914375645502386</v>
      </c>
      <c r="HP148" s="26">
        <v>0.43657758276824887</v>
      </c>
      <c r="HQ148" s="26">
        <v>0.31847726837580376</v>
      </c>
      <c r="HR148" s="26">
        <v>2.6914375645502386</v>
      </c>
      <c r="HS148" s="26">
        <v>2.6914375645502386</v>
      </c>
      <c r="HT148" s="26">
        <v>0.43657758276824887</v>
      </c>
      <c r="HU148" s="26">
        <v>0.31847726837580376</v>
      </c>
      <c r="HV148" s="26">
        <v>2.6914375645502386</v>
      </c>
      <c r="HW148" s="26">
        <v>2.6914375645502386</v>
      </c>
      <c r="HX148" s="26">
        <v>0.43657758276824887</v>
      </c>
      <c r="HY148" s="26">
        <v>0.31847726837580376</v>
      </c>
      <c r="HZ148" s="26">
        <v>2.6914375645502386</v>
      </c>
      <c r="IA148" s="26">
        <v>2.6914375645502386</v>
      </c>
      <c r="IB148" s="26">
        <v>0.43657758276824887</v>
      </c>
      <c r="IC148" s="26">
        <v>0.31847726837580376</v>
      </c>
      <c r="ID148" s="26">
        <v>-3.1804330663762244</v>
      </c>
      <c r="IE148" s="26">
        <v>38.208657559999999</v>
      </c>
      <c r="IF148" s="26">
        <v>6.3000695357669985</v>
      </c>
      <c r="IG148" s="26">
        <v>4.5958130135916218</v>
      </c>
      <c r="IH148" s="26">
        <v>-8.4804008688511203</v>
      </c>
      <c r="II148" s="26">
        <v>38.621129170000003</v>
      </c>
      <c r="IJ148" s="26">
        <v>6.9887618075765321</v>
      </c>
      <c r="IK148" s="26">
        <v>5.0982044375549922</v>
      </c>
      <c r="IL148" s="26">
        <v>-12.133937104245419</v>
      </c>
      <c r="IM148" s="27">
        <v>32.139093430000003</v>
      </c>
      <c r="IN148" s="27">
        <v>9.6405265257279638</v>
      </c>
      <c r="IO148" s="27">
        <v>7.0326298802385807</v>
      </c>
      <c r="IP148" s="27">
        <v>10.525412792218741</v>
      </c>
      <c r="IQ148" s="27">
        <v>32.530216355999997</v>
      </c>
      <c r="IR148" s="27">
        <v>9.2163195919310876</v>
      </c>
      <c r="IS148" s="27">
        <v>6.723176828056971</v>
      </c>
      <c r="IT148" s="27">
        <v>8.6065986804927874</v>
      </c>
      <c r="IU148" s="27">
        <v>32.678826223999998</v>
      </c>
      <c r="IV148" s="27">
        <v>9.0807519865618964</v>
      </c>
      <c r="IW148" s="27">
        <v>6.6242821473808258</v>
      </c>
      <c r="IX148" s="27">
        <v>8.2248809725701975</v>
      </c>
      <c r="IY148" s="27">
        <v>32.827681167000001</v>
      </c>
      <c r="IZ148" s="27">
        <v>8.8979742013402134</v>
      </c>
      <c r="JA148" s="27">
        <v>6.4909482977862591</v>
      </c>
      <c r="JB148" s="27">
        <v>7.8571703151100074</v>
      </c>
      <c r="JC148" s="27">
        <v>33.006506096999999</v>
      </c>
      <c r="JD148" s="27">
        <v>8.7195195230383895</v>
      </c>
      <c r="JE148" s="27">
        <v>6.3607680945012524</v>
      </c>
      <c r="JF148" s="27">
        <v>7.5036790946490797</v>
      </c>
      <c r="JG148" s="27">
        <v>33.213137517</v>
      </c>
      <c r="JH148" s="27">
        <v>8.5452126458670232</v>
      </c>
      <c r="JI148" s="27">
        <v>6.2336136543931318</v>
      </c>
      <c r="JJ148" s="27">
        <v>7.1432194323649014</v>
      </c>
      <c r="JK148" s="27">
        <v>33.452368192000002</v>
      </c>
      <c r="JL148" s="27">
        <v>8.4230212029951002</v>
      </c>
      <c r="JM148" s="27">
        <v>6.1444766980290542</v>
      </c>
      <c r="JN148" s="27">
        <v>6.7745667379834096</v>
      </c>
      <c r="JO148" s="27">
        <v>33.739780351999997</v>
      </c>
      <c r="JP148" s="27">
        <v>8.2834844099412539</v>
      </c>
      <c r="JQ148" s="27">
        <v>6.0426865501979883</v>
      </c>
      <c r="JR148" s="27">
        <v>6.3124372786013012</v>
      </c>
      <c r="JS148" s="27">
        <v>34.278405370999998</v>
      </c>
      <c r="JT148" s="27">
        <v>8.0525372245099458</v>
      </c>
      <c r="JU148" s="27">
        <v>5.8742137937892238</v>
      </c>
      <c r="JV148" s="27">
        <v>5.0667555811749523</v>
      </c>
      <c r="JW148" s="27">
        <v>34.750740184999998</v>
      </c>
      <c r="JX148" s="27">
        <v>7.889287842696735</v>
      </c>
      <c r="JY148" s="27">
        <v>5.7551256425968411</v>
      </c>
      <c r="JZ148" s="27">
        <v>3.746453447027811</v>
      </c>
      <c r="KA148" s="27">
        <v>36.234146441999997</v>
      </c>
      <c r="KB148" s="27">
        <v>10.109787047402016</v>
      </c>
      <c r="KC148" s="27">
        <v>7.3749488975177844</v>
      </c>
      <c r="KD148" s="27">
        <v>-1.8454758813624608</v>
      </c>
      <c r="KE148" s="27">
        <v>35.134169587000002</v>
      </c>
      <c r="KF148" s="27">
        <v>7.8508661059093194</v>
      </c>
      <c r="KG148" s="27">
        <v>5.7270975205372485</v>
      </c>
      <c r="KH148" s="27">
        <v>2.3192741922843183</v>
      </c>
      <c r="KI148" s="27">
        <v>37.743191629999998</v>
      </c>
      <c r="KJ148" s="27">
        <v>8.2884062026702168</v>
      </c>
      <c r="KK148" s="27">
        <v>6.0462769294700838</v>
      </c>
      <c r="KL148" s="27">
        <v>-7.9954479092729827</v>
      </c>
      <c r="KM148" s="27">
        <v>38.315517970000002</v>
      </c>
      <c r="KN148" s="27">
        <v>7.2173705208137058</v>
      </c>
      <c r="KO148" s="27">
        <v>5.264971311055529</v>
      </c>
      <c r="KP148" s="27">
        <v>-11.676135263094977</v>
      </c>
      <c r="KQ148" s="27">
        <v>38.30640425</v>
      </c>
      <c r="KR148" s="27">
        <v>7.0719229457661505</v>
      </c>
      <c r="KS148" s="27">
        <v>5.158869330052946</v>
      </c>
      <c r="KT148" s="27">
        <v>-11.124233414447815</v>
      </c>
    </row>
    <row r="149" spans="1:306" ht="15" thickBot="1" x14ac:dyDescent="0.35">
      <c r="A149" s="2"/>
      <c r="B149" s="72" t="s">
        <v>612</v>
      </c>
      <c r="C149" s="72" t="s">
        <v>457</v>
      </c>
      <c r="D149" s="72" t="s">
        <v>843</v>
      </c>
      <c r="E149" s="85">
        <v>399322</v>
      </c>
      <c r="F149" s="82">
        <v>404583</v>
      </c>
      <c r="G149" s="20">
        <v>29.639272649999999</v>
      </c>
      <c r="H149" s="20">
        <v>11.920782726045886</v>
      </c>
      <c r="I149" s="20">
        <v>8.567701260911738</v>
      </c>
      <c r="J149" s="20">
        <v>17.947181831432033</v>
      </c>
      <c r="K149" s="20">
        <v>29.801573792999999</v>
      </c>
      <c r="L149" s="20">
        <v>11.799909353237695</v>
      </c>
      <c r="M149" s="20">
        <v>8.480827187923504</v>
      </c>
      <c r="N149" s="20">
        <v>17.330249124495708</v>
      </c>
      <c r="O149" s="20">
        <v>29.896257713000001</v>
      </c>
      <c r="P149" s="20">
        <v>11.673810029373445</v>
      </c>
      <c r="Q149" s="20">
        <v>8.3901971210142801</v>
      </c>
      <c r="R149" s="20">
        <v>16.939305141510843</v>
      </c>
      <c r="S149" s="20">
        <v>30.012049422</v>
      </c>
      <c r="T149" s="20">
        <v>11.569466897866885</v>
      </c>
      <c r="U149" s="20">
        <v>8.3152036579237265</v>
      </c>
      <c r="V149" s="20">
        <v>16.776221959584497</v>
      </c>
      <c r="W149" s="20">
        <v>30.132730047999999</v>
      </c>
      <c r="X149" s="20">
        <v>11.412759398529237</v>
      </c>
      <c r="Y149" s="20">
        <v>8.2025748926383759</v>
      </c>
      <c r="Z149" s="20">
        <v>16.366683926714707</v>
      </c>
      <c r="AA149" s="20">
        <v>30.266139825</v>
      </c>
      <c r="AB149" s="20">
        <v>11.245748826753546</v>
      </c>
      <c r="AC149" s="20">
        <v>8.082541106328204</v>
      </c>
      <c r="AD149" s="20">
        <v>15.996768335691129</v>
      </c>
      <c r="AE149" s="20">
        <v>30.417767610999999</v>
      </c>
      <c r="AF149" s="20">
        <v>11.082245899796725</v>
      </c>
      <c r="AG149" s="20">
        <v>7.965028333413553</v>
      </c>
      <c r="AH149" s="20">
        <v>15.636853646710541</v>
      </c>
      <c r="AI149" s="20">
        <v>30.586608302999998</v>
      </c>
      <c r="AJ149" s="20">
        <v>10.945312452157332</v>
      </c>
      <c r="AK149" s="20">
        <v>7.8666115684273361</v>
      </c>
      <c r="AL149" s="20">
        <v>15.23902654585587</v>
      </c>
      <c r="AM149" s="20">
        <v>30.775638421</v>
      </c>
      <c r="AN149" s="20">
        <v>10.792092302682986</v>
      </c>
      <c r="AO149" s="20">
        <v>7.7564892301533392</v>
      </c>
      <c r="AP149" s="20">
        <v>14.879667246914501</v>
      </c>
      <c r="AQ149" s="20">
        <v>30.902126442</v>
      </c>
      <c r="AR149" s="20">
        <v>10.626106626162953</v>
      </c>
      <c r="AS149" s="20">
        <v>7.6371920562432098</v>
      </c>
      <c r="AT149" s="20">
        <v>14.457905597241529</v>
      </c>
      <c r="AU149" s="20">
        <v>31.334937178000001</v>
      </c>
      <c r="AV149" s="20">
        <v>9.7636116048780917</v>
      </c>
      <c r="AW149" s="20">
        <v>7.0172999022450693</v>
      </c>
      <c r="AX149" s="20">
        <v>12.396617987599354</v>
      </c>
      <c r="AY149" s="20">
        <v>31.021121632</v>
      </c>
      <c r="AZ149" s="20">
        <v>10.468019069847395</v>
      </c>
      <c r="BA149" s="20">
        <v>7.5235714168350345</v>
      </c>
      <c r="BB149" s="20">
        <v>14.089682892091105</v>
      </c>
      <c r="BC149" s="20">
        <v>31.724409393000002</v>
      </c>
      <c r="BD149" s="20">
        <v>9.1601715438076052</v>
      </c>
      <c r="BE149" s="20">
        <v>6.5835956488471741</v>
      </c>
      <c r="BF149" s="20">
        <v>8.3294602727009668</v>
      </c>
      <c r="BG149" s="20">
        <v>31.942606957999999</v>
      </c>
      <c r="BH149" s="20">
        <v>8.5644875382527079</v>
      </c>
      <c r="BI149" s="20">
        <v>6.155465825262131</v>
      </c>
      <c r="BJ149" s="20">
        <v>4.9424378260635322</v>
      </c>
      <c r="BK149" s="20">
        <v>32.085055564999998</v>
      </c>
      <c r="BL149" s="20">
        <v>7.9813424327397744</v>
      </c>
      <c r="BM149" s="20">
        <v>5.7363479560234465</v>
      </c>
      <c r="BN149" s="20">
        <v>2.592810736965049</v>
      </c>
      <c r="BO149" s="23">
        <v>29.628265841000001</v>
      </c>
      <c r="BP149" s="23">
        <v>11.920782726045886</v>
      </c>
      <c r="BQ149" s="23">
        <v>8.567701260911738</v>
      </c>
      <c r="BR149" s="23">
        <v>17.947181831432033</v>
      </c>
      <c r="BS149" s="23">
        <v>29.803038856000001</v>
      </c>
      <c r="BT149" s="23">
        <v>11.816420584204227</v>
      </c>
      <c r="BU149" s="23">
        <v>8.4926941347190432</v>
      </c>
      <c r="BV149" s="23">
        <v>17.371869065221532</v>
      </c>
      <c r="BW149" s="23">
        <v>29.856274104000001</v>
      </c>
      <c r="BX149" s="23">
        <v>11.7700096005916</v>
      </c>
      <c r="BY149" s="23">
        <v>8.4593376469819361</v>
      </c>
      <c r="BZ149" s="23">
        <v>17.185720105404314</v>
      </c>
      <c r="CA149" s="23">
        <v>29.929651738</v>
      </c>
      <c r="CB149" s="23">
        <v>11.737966337310286</v>
      </c>
      <c r="CC149" s="23">
        <v>8.4363075227419237</v>
      </c>
      <c r="CD149" s="23">
        <v>17.157637886044938</v>
      </c>
      <c r="CE149" s="23">
        <v>30.009677348</v>
      </c>
      <c r="CF149" s="23">
        <v>11.638241235151821</v>
      </c>
      <c r="CG149" s="23">
        <v>8.3646331282710964</v>
      </c>
      <c r="CH149" s="23">
        <v>16.86396745694563</v>
      </c>
      <c r="CI149" s="23">
        <v>30.094881157</v>
      </c>
      <c r="CJ149" s="23">
        <v>11.566419544653783</v>
      </c>
      <c r="CK149" s="23">
        <v>8.3130134651682379</v>
      </c>
      <c r="CL149" s="23">
        <v>16.629831908871594</v>
      </c>
      <c r="CM149" s="23">
        <v>30.170523176</v>
      </c>
      <c r="CN149" s="23">
        <v>11.497246141589674</v>
      </c>
      <c r="CO149" s="23">
        <v>8.2632971783879228</v>
      </c>
      <c r="CP149" s="23">
        <v>16.380917373270243</v>
      </c>
      <c r="CQ149" s="23">
        <v>30.264605330999999</v>
      </c>
      <c r="CR149" s="23">
        <v>11.396151235586071</v>
      </c>
      <c r="CS149" s="23">
        <v>8.1906382789226768</v>
      </c>
      <c r="CT149" s="23">
        <v>15.898518048438712</v>
      </c>
      <c r="CU149" s="23">
        <v>30.369432995</v>
      </c>
      <c r="CV149" s="23">
        <v>11.298076662505219</v>
      </c>
      <c r="CW149" s="23">
        <v>8.1201501521982227</v>
      </c>
      <c r="CX149" s="23">
        <v>15.467062677246437</v>
      </c>
      <c r="CY149" s="23">
        <v>30.426287424999998</v>
      </c>
      <c r="CZ149" s="23">
        <v>11.21955138874524</v>
      </c>
      <c r="DA149" s="23">
        <v>8.0637124918139893</v>
      </c>
      <c r="DB149" s="23">
        <v>15.13173219022462</v>
      </c>
      <c r="DC149" s="23">
        <v>30.637174595000001</v>
      </c>
      <c r="DD149" s="23">
        <v>10.918894664778049</v>
      </c>
      <c r="DE149" s="23">
        <v>7.847624584481605</v>
      </c>
      <c r="DF149" s="23">
        <v>14.031703866356132</v>
      </c>
      <c r="DG149" s="23">
        <v>30.480138965999998</v>
      </c>
      <c r="DH149" s="23">
        <v>11.148257326394949</v>
      </c>
      <c r="DI149" s="23">
        <v>8.0124720454497158</v>
      </c>
      <c r="DJ149" s="23">
        <v>14.832776848453973</v>
      </c>
      <c r="DK149" s="23">
        <v>30.863162084999999</v>
      </c>
      <c r="DL149" s="23">
        <v>10.570250837218389</v>
      </c>
      <c r="DM149" s="23">
        <v>7.5970474009493953</v>
      </c>
      <c r="DN149" s="23">
        <v>13.037579534926431</v>
      </c>
      <c r="DO149" s="23">
        <v>31.032752351999999</v>
      </c>
      <c r="DP149" s="23">
        <v>10.293509873717976</v>
      </c>
      <c r="DQ149" s="23">
        <v>7.3981482215567613</v>
      </c>
      <c r="DR149" s="23">
        <v>12.502799303955726</v>
      </c>
      <c r="DS149" s="23">
        <v>31.163408353000001</v>
      </c>
      <c r="DT149" s="23">
        <v>10.024629216726508</v>
      </c>
      <c r="DU149" s="23">
        <v>7.2048983992185667</v>
      </c>
      <c r="DV149" s="23">
        <v>12.241986740791429</v>
      </c>
      <c r="DW149" s="25">
        <v>29.639272649999999</v>
      </c>
      <c r="DX149" s="25">
        <v>11.920782726045886</v>
      </c>
      <c r="DY149" s="25">
        <v>8.567701260911738</v>
      </c>
      <c r="DZ149" s="25">
        <v>17.947181831432033</v>
      </c>
      <c r="EA149" s="25">
        <v>29.801662841999999</v>
      </c>
      <c r="EB149" s="25">
        <v>11.820958604643479</v>
      </c>
      <c r="EC149" s="25">
        <v>8.4959556993606391</v>
      </c>
      <c r="ED149" s="25">
        <v>17.419593155276242</v>
      </c>
      <c r="EE149" s="25">
        <v>29.896390993000001</v>
      </c>
      <c r="EF149" s="25">
        <v>11.717792580559253</v>
      </c>
      <c r="EG149" s="25">
        <v>8.4218082465513167</v>
      </c>
      <c r="EH149" s="25">
        <v>17.066040831809055</v>
      </c>
      <c r="EI149" s="25">
        <v>30.012227874000001</v>
      </c>
      <c r="EJ149" s="25">
        <v>11.624056945824107</v>
      </c>
      <c r="EK149" s="25">
        <v>8.3544386002479758</v>
      </c>
      <c r="EL149" s="25">
        <v>16.935471532760886</v>
      </c>
      <c r="EM149" s="25">
        <v>30.133294405000001</v>
      </c>
      <c r="EN149" s="25">
        <v>11.475135944435371</v>
      </c>
      <c r="EO149" s="25">
        <v>8.2474061443517073</v>
      </c>
      <c r="EP149" s="25">
        <v>16.57720359544539</v>
      </c>
      <c r="EQ149" s="25">
        <v>30.266915501</v>
      </c>
      <c r="ER149" s="25">
        <v>11.306670900844731</v>
      </c>
      <c r="ES149" s="25">
        <v>8.1263270005101322</v>
      </c>
      <c r="ET149" s="25">
        <v>16.2552801373607</v>
      </c>
      <c r="EU149" s="25">
        <v>30.418714309999999</v>
      </c>
      <c r="EV149" s="25">
        <v>11.170075702464628</v>
      </c>
      <c r="EW149" s="25">
        <v>8.0281533419265649</v>
      </c>
      <c r="EX149" s="25">
        <v>15.975474955499998</v>
      </c>
      <c r="EY149" s="25">
        <v>30.587163191999998</v>
      </c>
      <c r="EZ149" s="25">
        <v>11.034914680943913</v>
      </c>
      <c r="FA149" s="25">
        <v>7.9310104544902424</v>
      </c>
      <c r="FB149" s="25">
        <v>15.639868746948219</v>
      </c>
      <c r="FC149" s="25">
        <v>30.776249645</v>
      </c>
      <c r="FD149" s="25">
        <v>10.886815625255268</v>
      </c>
      <c r="FE149" s="25">
        <v>7.824568747152429</v>
      </c>
      <c r="FF149" s="25">
        <v>15.288020322860795</v>
      </c>
      <c r="FG149" s="25">
        <v>30.902372779</v>
      </c>
      <c r="FH149" s="25">
        <v>10.719179292349891</v>
      </c>
      <c r="FI149" s="25">
        <v>7.7040852139973524</v>
      </c>
      <c r="FJ149" s="25">
        <v>14.875689256931082</v>
      </c>
      <c r="FK149" s="25">
        <v>31.330263832</v>
      </c>
      <c r="FL149" s="25">
        <v>9.9771043898657634</v>
      </c>
      <c r="FM149" s="25">
        <v>7.1707413704078871</v>
      </c>
      <c r="FN149" s="25">
        <v>13.509373895255068</v>
      </c>
      <c r="FO149" s="25">
        <v>31.020613357000002</v>
      </c>
      <c r="FP149" s="25">
        <v>10.555108106637448</v>
      </c>
      <c r="FQ149" s="25">
        <v>7.5861640223262361</v>
      </c>
      <c r="FR149" s="25">
        <v>14.501452183374404</v>
      </c>
      <c r="FS149" s="25">
        <v>31.700001669999999</v>
      </c>
      <c r="FT149" s="25">
        <v>9.904735960840128</v>
      </c>
      <c r="FU149" s="25">
        <v>7.1187287555601699</v>
      </c>
      <c r="FV149" s="25">
        <v>12.32358529532361</v>
      </c>
      <c r="FW149" s="25">
        <v>31.908296330999999</v>
      </c>
      <c r="FX149" s="25">
        <v>9.8726902260147451</v>
      </c>
      <c r="FY149" s="25">
        <v>7.095696854972771</v>
      </c>
      <c r="FZ149" s="25">
        <v>11.716304219560126</v>
      </c>
      <c r="GA149" s="25">
        <v>32.031261016999999</v>
      </c>
      <c r="GB149" s="25">
        <v>9.7055578845057155</v>
      </c>
      <c r="GC149" s="25">
        <v>6.9755755503576484</v>
      </c>
      <c r="GD149" s="25">
        <v>11.491690875116987</v>
      </c>
      <c r="GE149" s="26">
        <v>29.643927401999999</v>
      </c>
      <c r="GF149" s="26">
        <v>11.920782726045886</v>
      </c>
      <c r="GG149" s="26">
        <v>8.567701260911738</v>
      </c>
      <c r="GH149" s="26">
        <v>17.947181831432033</v>
      </c>
      <c r="GI149" s="26">
        <v>29.808612098000001</v>
      </c>
      <c r="GJ149" s="26">
        <v>11.79161886389244</v>
      </c>
      <c r="GK149" s="26">
        <v>8.4748686499944714</v>
      </c>
      <c r="GL149" s="26">
        <v>17.33132779550543</v>
      </c>
      <c r="GM149" s="26">
        <v>29.916520323</v>
      </c>
      <c r="GN149" s="26">
        <v>11.667129606502419</v>
      </c>
      <c r="GO149" s="26">
        <v>8.3853957695618764</v>
      </c>
      <c r="GP149" s="26">
        <v>16.977349943190511</v>
      </c>
      <c r="GQ149" s="26">
        <v>30.054156867</v>
      </c>
      <c r="GR149" s="26">
        <v>11.553785662206078</v>
      </c>
      <c r="GS149" s="26">
        <v>8.3039332450967063</v>
      </c>
      <c r="GT149" s="26">
        <v>16.843474865364804</v>
      </c>
      <c r="GU149" s="26">
        <v>30.20613582</v>
      </c>
      <c r="GV149" s="26">
        <v>11.323214672116722</v>
      </c>
      <c r="GW149" s="26">
        <v>8.13821733466391</v>
      </c>
      <c r="GX149" s="26">
        <v>16.474933484683191</v>
      </c>
      <c r="GY149" s="26">
        <v>30.377462980000001</v>
      </c>
      <c r="GZ149" s="26">
        <v>11.138094234998517</v>
      </c>
      <c r="HA149" s="26">
        <v>8.0051676315556755</v>
      </c>
      <c r="HB149" s="26">
        <v>16.132321796016392</v>
      </c>
      <c r="HC149" s="26">
        <v>30.567835453000001</v>
      </c>
      <c r="HD149" s="26">
        <v>10.947937266409429</v>
      </c>
      <c r="HE149" s="26">
        <v>7.8684980741119182</v>
      </c>
      <c r="HF149" s="26">
        <v>15.842382597324335</v>
      </c>
      <c r="HG149" s="26">
        <v>30.773482123000001</v>
      </c>
      <c r="HH149" s="26">
        <v>10.759312566964956</v>
      </c>
      <c r="HI149" s="26">
        <v>7.7329297886721955</v>
      </c>
      <c r="HJ149" s="26">
        <v>15.52996973829914</v>
      </c>
      <c r="HK149" s="26">
        <v>31.033455139000001</v>
      </c>
      <c r="HL149" s="26">
        <v>10.534549316657648</v>
      </c>
      <c r="HM149" s="26">
        <v>7.5713880151729551</v>
      </c>
      <c r="HN149" s="26">
        <v>15.199688695336581</v>
      </c>
      <c r="HO149" s="26">
        <v>31.211363498000001</v>
      </c>
      <c r="HP149" s="26">
        <v>10.289474198329842</v>
      </c>
      <c r="HQ149" s="26">
        <v>7.3952477021943874</v>
      </c>
      <c r="HR149" s="26">
        <v>14.802708385392574</v>
      </c>
      <c r="HS149" s="26">
        <v>31.833588595000002</v>
      </c>
      <c r="HT149" s="26">
        <v>9.8036569346857352</v>
      </c>
      <c r="HU149" s="26">
        <v>7.0460812692552182</v>
      </c>
      <c r="HV149" s="26">
        <v>12.851959691838074</v>
      </c>
      <c r="HW149" s="26">
        <v>31.374335929000001</v>
      </c>
      <c r="HX149" s="26">
        <v>10.112488655897607</v>
      </c>
      <c r="HY149" s="26">
        <v>7.2680447080699588</v>
      </c>
      <c r="HZ149" s="26">
        <v>14.470235812587415</v>
      </c>
      <c r="IA149" s="26">
        <v>32.449639832999999</v>
      </c>
      <c r="IB149" s="26">
        <v>9.0728660274916137</v>
      </c>
      <c r="IC149" s="26">
        <v>6.5208474552582798</v>
      </c>
      <c r="ID149" s="26">
        <v>9.0659177904832902</v>
      </c>
      <c r="IE149" s="26">
        <v>32.792620561999996</v>
      </c>
      <c r="IF149" s="26">
        <v>8.3676061743888948</v>
      </c>
      <c r="IG149" s="26">
        <v>6.0139633125336287</v>
      </c>
      <c r="IH149" s="26">
        <v>6.2655155533299407</v>
      </c>
      <c r="II149" s="26">
        <v>32.997798736</v>
      </c>
      <c r="IJ149" s="26">
        <v>7.7826243753979982</v>
      </c>
      <c r="IK149" s="26">
        <v>5.5935253755285324</v>
      </c>
      <c r="IL149" s="26">
        <v>4.2489714755063233</v>
      </c>
      <c r="IM149" s="27">
        <v>29.643927401999999</v>
      </c>
      <c r="IN149" s="27">
        <v>11.920782726045886</v>
      </c>
      <c r="IO149" s="27">
        <v>8.567701260911738</v>
      </c>
      <c r="IP149" s="27">
        <v>17.947181831432033</v>
      </c>
      <c r="IQ149" s="27">
        <v>29.790713312000001</v>
      </c>
      <c r="IR149" s="27">
        <v>11.810461975190446</v>
      </c>
      <c r="IS149" s="27">
        <v>8.4884115650980814</v>
      </c>
      <c r="IT149" s="27">
        <v>17.361377688484325</v>
      </c>
      <c r="IU149" s="27">
        <v>29.877954832</v>
      </c>
      <c r="IV149" s="27">
        <v>11.720319786792146</v>
      </c>
      <c r="IW149" s="27">
        <v>8.4236245994306316</v>
      </c>
      <c r="IX149" s="27">
        <v>17.055000167756241</v>
      </c>
      <c r="IY149" s="27">
        <v>29.993505257999999</v>
      </c>
      <c r="IZ149" s="27">
        <v>11.606257629385556</v>
      </c>
      <c r="JA149" s="27">
        <v>8.3416458810617815</v>
      </c>
      <c r="JB149" s="27">
        <v>16.959838428027819</v>
      </c>
      <c r="JC149" s="27">
        <v>30.125963237000001</v>
      </c>
      <c r="JD149" s="27">
        <v>11.406515232261464</v>
      </c>
      <c r="JE149" s="27">
        <v>8.1980870873964555</v>
      </c>
      <c r="JF149" s="27">
        <v>16.629316277830469</v>
      </c>
      <c r="JG149" s="27">
        <v>30.277718665999998</v>
      </c>
      <c r="JH149" s="27">
        <v>11.207611776208525</v>
      </c>
      <c r="JI149" s="27">
        <v>8.0551312571973988</v>
      </c>
      <c r="JJ149" s="27">
        <v>16.318840297020884</v>
      </c>
      <c r="JK149" s="27">
        <v>30.449463407</v>
      </c>
      <c r="JL149" s="27">
        <v>11.02131611601104</v>
      </c>
      <c r="JM149" s="27">
        <v>7.9212368981223875</v>
      </c>
      <c r="JN149" s="27">
        <v>16.060297487764025</v>
      </c>
      <c r="JO149" s="27">
        <v>30.644130483000001</v>
      </c>
      <c r="JP149" s="27">
        <v>10.791304183787755</v>
      </c>
      <c r="JQ149" s="27">
        <v>7.755922793585575</v>
      </c>
      <c r="JR149" s="27">
        <v>15.677707577605517</v>
      </c>
      <c r="JS149" s="27">
        <v>30.919389492000001</v>
      </c>
      <c r="JT149" s="27">
        <v>10.409981787164471</v>
      </c>
      <c r="JU149" s="27">
        <v>7.4818588790386737</v>
      </c>
      <c r="JV149" s="27">
        <v>14.783346804082676</v>
      </c>
      <c r="JW149" s="27">
        <v>31.130012878999999</v>
      </c>
      <c r="JX149" s="27">
        <v>10.053841153983111</v>
      </c>
      <c r="JY149" s="27">
        <v>7.2258935936968829</v>
      </c>
      <c r="JZ149" s="27">
        <v>13.792485361447612</v>
      </c>
      <c r="KA149" s="27">
        <v>31.843653188000001</v>
      </c>
      <c r="KB149" s="27">
        <v>9.4982422811372391</v>
      </c>
      <c r="KC149" s="27">
        <v>6.8265737442509167</v>
      </c>
      <c r="KD149" s="27">
        <v>10.220623022631393</v>
      </c>
      <c r="KE149" s="27">
        <v>31.327824354000001</v>
      </c>
      <c r="KF149" s="27">
        <v>9.8210079441254212</v>
      </c>
      <c r="KG149" s="27">
        <v>7.0585517813743328</v>
      </c>
      <c r="KH149" s="27">
        <v>12.853680533396998</v>
      </c>
      <c r="KI149" s="27">
        <v>32.437974382999997</v>
      </c>
      <c r="KJ149" s="27">
        <v>8.5792804396789748</v>
      </c>
      <c r="KK149" s="27">
        <v>6.1660977747838217</v>
      </c>
      <c r="KL149" s="27">
        <v>6.7071445405222718</v>
      </c>
      <c r="KM149" s="27">
        <v>32.714727103000001</v>
      </c>
      <c r="KN149" s="27">
        <v>7.9353458079992851</v>
      </c>
      <c r="KO149" s="27">
        <v>5.7032892761663154</v>
      </c>
      <c r="KP149" s="27">
        <v>4.5381419049249985</v>
      </c>
      <c r="KQ149" s="27">
        <v>32.786630459999998</v>
      </c>
      <c r="KR149" s="27">
        <v>7.8177181510403386</v>
      </c>
      <c r="KS149" s="27">
        <v>5.6187479630658501</v>
      </c>
      <c r="KT149" s="27">
        <v>4.9859310552354543</v>
      </c>
    </row>
    <row r="150" spans="1:306" ht="15" thickBot="1" x14ac:dyDescent="0.35">
      <c r="A150" s="2"/>
      <c r="B150" s="72" t="s">
        <v>481</v>
      </c>
      <c r="C150" s="72" t="s">
        <v>481</v>
      </c>
      <c r="D150" s="72" t="s">
        <v>841</v>
      </c>
      <c r="E150" s="85">
        <v>393262</v>
      </c>
      <c r="F150" s="82">
        <v>404755</v>
      </c>
      <c r="G150" s="20">
        <v>29.741799045886012</v>
      </c>
      <c r="H150" s="20">
        <v>4.8244116473873175</v>
      </c>
      <c r="I150" s="20">
        <v>3.5193411288731595</v>
      </c>
      <c r="J150" s="20">
        <v>29.741799045886012</v>
      </c>
      <c r="K150" s="20">
        <v>27.136064069257507</v>
      </c>
      <c r="L150" s="20">
        <v>4.4017358653387548</v>
      </c>
      <c r="M150" s="20">
        <v>3.2110050305744746</v>
      </c>
      <c r="N150" s="20">
        <v>27.136064069257507</v>
      </c>
      <c r="O150" s="20">
        <v>4.9849979506626259</v>
      </c>
      <c r="P150" s="20">
        <v>0.80861558301414582</v>
      </c>
      <c r="Q150" s="20">
        <v>0.58987380985422022</v>
      </c>
      <c r="R150" s="20">
        <v>4.9849979506626259</v>
      </c>
      <c r="S150" s="20">
        <v>2.6914375645502386</v>
      </c>
      <c r="T150" s="20">
        <v>0.43657758276824887</v>
      </c>
      <c r="U150" s="20">
        <v>0.31847726837580376</v>
      </c>
      <c r="V150" s="20">
        <v>2.6914375645502386</v>
      </c>
      <c r="W150" s="20">
        <v>2.6914375645502386</v>
      </c>
      <c r="X150" s="20">
        <v>0.43657758276824887</v>
      </c>
      <c r="Y150" s="20">
        <v>0.31847726837580376</v>
      </c>
      <c r="Z150" s="20">
        <v>2.6914375645502386</v>
      </c>
      <c r="AA150" s="20">
        <v>2.6914375645502386</v>
      </c>
      <c r="AB150" s="20">
        <v>0.43657758276824887</v>
      </c>
      <c r="AC150" s="20">
        <v>0.31847726837580376</v>
      </c>
      <c r="AD150" s="20">
        <v>2.6914375645502386</v>
      </c>
      <c r="AE150" s="20">
        <v>2.6914375645502386</v>
      </c>
      <c r="AF150" s="20">
        <v>0.43657758276824887</v>
      </c>
      <c r="AG150" s="20">
        <v>0.31847726837580376</v>
      </c>
      <c r="AH150" s="20">
        <v>2.6914375645502386</v>
      </c>
      <c r="AI150" s="20">
        <v>2.6914375645502386</v>
      </c>
      <c r="AJ150" s="20">
        <v>0.43657758276824887</v>
      </c>
      <c r="AK150" s="20">
        <v>0.31847726837580376</v>
      </c>
      <c r="AL150" s="20">
        <v>2.6914375645502386</v>
      </c>
      <c r="AM150" s="20">
        <v>2.6914375645502386</v>
      </c>
      <c r="AN150" s="20">
        <v>0.43657758276824887</v>
      </c>
      <c r="AO150" s="20">
        <v>0.31847726837580376</v>
      </c>
      <c r="AP150" s="20">
        <v>2.6914375645502386</v>
      </c>
      <c r="AQ150" s="20">
        <v>2.6914375645502386</v>
      </c>
      <c r="AR150" s="20">
        <v>0.43657758276824887</v>
      </c>
      <c r="AS150" s="20">
        <v>0.31847726837580376</v>
      </c>
      <c r="AT150" s="20">
        <v>2.6914375645502386</v>
      </c>
      <c r="AU150" s="20">
        <v>2.6914375645502386</v>
      </c>
      <c r="AV150" s="20">
        <v>0.43657758276824887</v>
      </c>
      <c r="AW150" s="20">
        <v>0.31847726837580376</v>
      </c>
      <c r="AX150" s="20">
        <v>2.6914375645502386</v>
      </c>
      <c r="AY150" s="20">
        <v>2.6914375645502386</v>
      </c>
      <c r="AZ150" s="20">
        <v>0.43657758276824887</v>
      </c>
      <c r="BA150" s="20">
        <v>0.31847726837580376</v>
      </c>
      <c r="BB150" s="20">
        <v>2.6914375645502386</v>
      </c>
      <c r="BC150" s="20">
        <v>2.6914375645502386</v>
      </c>
      <c r="BD150" s="20">
        <v>0.43657758276824887</v>
      </c>
      <c r="BE150" s="20">
        <v>0.31847726837580376</v>
      </c>
      <c r="BF150" s="20">
        <v>2.6914375645502386</v>
      </c>
      <c r="BG150" s="20">
        <v>2.6914375645502386</v>
      </c>
      <c r="BH150" s="20">
        <v>0.43657758276824887</v>
      </c>
      <c r="BI150" s="20">
        <v>0.31847726837580376</v>
      </c>
      <c r="BJ150" s="20">
        <v>2.6914375645502386</v>
      </c>
      <c r="BK150" s="20">
        <v>2.6914375645502386</v>
      </c>
      <c r="BL150" s="20">
        <v>0.43657758276824887</v>
      </c>
      <c r="BM150" s="20">
        <v>0.31847726837580376</v>
      </c>
      <c r="BN150" s="20">
        <v>2.6914375645502386</v>
      </c>
      <c r="BO150" s="23">
        <v>29.741799045886012</v>
      </c>
      <c r="BP150" s="23">
        <v>4.8244116473873175</v>
      </c>
      <c r="BQ150" s="23">
        <v>3.5193411288731595</v>
      </c>
      <c r="BR150" s="23">
        <v>29.741799045886012</v>
      </c>
      <c r="BS150" s="23">
        <v>28.660834026902137</v>
      </c>
      <c r="BT150" s="23">
        <v>4.6490685143119359</v>
      </c>
      <c r="BU150" s="23">
        <v>3.391430754510337</v>
      </c>
      <c r="BV150" s="23">
        <v>28.660834026902137</v>
      </c>
      <c r="BW150" s="23">
        <v>16.100558516270873</v>
      </c>
      <c r="BX150" s="23">
        <v>2.6116685784709666</v>
      </c>
      <c r="BY150" s="23">
        <v>1.9051758670254</v>
      </c>
      <c r="BZ150" s="23">
        <v>16.100558516270873</v>
      </c>
      <c r="CA150" s="23">
        <v>2.4915944805503702</v>
      </c>
      <c r="CB150" s="23">
        <v>0.40416107357822639</v>
      </c>
      <c r="CC150" s="23">
        <v>0.29482987624069767</v>
      </c>
      <c r="CD150" s="23">
        <v>2.4915944805503702</v>
      </c>
      <c r="CE150" s="23">
        <v>2.6914375645502386</v>
      </c>
      <c r="CF150" s="23">
        <v>0.43657758276824887</v>
      </c>
      <c r="CG150" s="23">
        <v>0.31847726837580376</v>
      </c>
      <c r="CH150" s="23">
        <v>2.6914375645502386</v>
      </c>
      <c r="CI150" s="23">
        <v>2.6914375645502386</v>
      </c>
      <c r="CJ150" s="23">
        <v>0.43657758276824887</v>
      </c>
      <c r="CK150" s="23">
        <v>0.31847726837580376</v>
      </c>
      <c r="CL150" s="23">
        <v>2.6914375645502386</v>
      </c>
      <c r="CM150" s="23">
        <v>2.6914375645502386</v>
      </c>
      <c r="CN150" s="23">
        <v>0.43657758276824887</v>
      </c>
      <c r="CO150" s="23">
        <v>0.31847726837580376</v>
      </c>
      <c r="CP150" s="23">
        <v>2.6914375645502386</v>
      </c>
      <c r="CQ150" s="23">
        <v>2.6914375645502386</v>
      </c>
      <c r="CR150" s="23">
        <v>0.43657758276824887</v>
      </c>
      <c r="CS150" s="23">
        <v>0.31847726837580376</v>
      </c>
      <c r="CT150" s="23">
        <v>2.6914375645502386</v>
      </c>
      <c r="CU150" s="23">
        <v>2.6914375645502386</v>
      </c>
      <c r="CV150" s="23">
        <v>0.43657758276824887</v>
      </c>
      <c r="CW150" s="23">
        <v>0.31847726837580376</v>
      </c>
      <c r="CX150" s="23">
        <v>2.6914375645502386</v>
      </c>
      <c r="CY150" s="23">
        <v>2.6914375645502386</v>
      </c>
      <c r="CZ150" s="23">
        <v>0.43657758276824887</v>
      </c>
      <c r="DA150" s="23">
        <v>0.31847726837580376</v>
      </c>
      <c r="DB150" s="23">
        <v>2.6914375645502386</v>
      </c>
      <c r="DC150" s="23">
        <v>2.6914375645502386</v>
      </c>
      <c r="DD150" s="23">
        <v>0.43657758276824887</v>
      </c>
      <c r="DE150" s="23">
        <v>0.31847726837580376</v>
      </c>
      <c r="DF150" s="23">
        <v>2.6914375645502386</v>
      </c>
      <c r="DG150" s="23">
        <v>2.6914375645502386</v>
      </c>
      <c r="DH150" s="23">
        <v>0.43657758276824887</v>
      </c>
      <c r="DI150" s="23">
        <v>0.31847726837580376</v>
      </c>
      <c r="DJ150" s="23">
        <v>2.6914375645502386</v>
      </c>
      <c r="DK150" s="23">
        <v>2.6914375645502386</v>
      </c>
      <c r="DL150" s="23">
        <v>0.43657758276824887</v>
      </c>
      <c r="DM150" s="23">
        <v>0.31847726837580376</v>
      </c>
      <c r="DN150" s="23">
        <v>2.6914375645502386</v>
      </c>
      <c r="DO150" s="23">
        <v>2.6914375645502386</v>
      </c>
      <c r="DP150" s="23">
        <v>0.43657758276824887</v>
      </c>
      <c r="DQ150" s="23">
        <v>0.31847726837580376</v>
      </c>
      <c r="DR150" s="23">
        <v>2.6914375645502386</v>
      </c>
      <c r="DS150" s="23">
        <v>2.6914375645502386</v>
      </c>
      <c r="DT150" s="23">
        <v>0.43657758276824887</v>
      </c>
      <c r="DU150" s="23">
        <v>0.31847726837580376</v>
      </c>
      <c r="DV150" s="23">
        <v>2.6914375645502386</v>
      </c>
      <c r="DW150" s="25">
        <v>29.741799045885976</v>
      </c>
      <c r="DX150" s="25">
        <v>4.8244116473873122</v>
      </c>
      <c r="DY150" s="25">
        <v>3.5193411288731555</v>
      </c>
      <c r="DZ150" s="25">
        <v>29.741799045885976</v>
      </c>
      <c r="EA150" s="25">
        <v>28.361383971289477</v>
      </c>
      <c r="EB150" s="25">
        <v>4.600494776930427</v>
      </c>
      <c r="EC150" s="25">
        <v>3.355996889358634</v>
      </c>
      <c r="ED150" s="25">
        <v>28.361383971289477</v>
      </c>
      <c r="EE150" s="25">
        <v>15.02077114891692</v>
      </c>
      <c r="EF150" s="25">
        <v>2.4365164720456938</v>
      </c>
      <c r="EG150" s="25">
        <v>1.7774048439442631</v>
      </c>
      <c r="EH150" s="25">
        <v>15.02077114891692</v>
      </c>
      <c r="EI150" s="25">
        <v>0.79859698263668288</v>
      </c>
      <c r="EJ150" s="25">
        <v>0.12954026683647127</v>
      </c>
      <c r="EK150" s="25">
        <v>9.4497821132176779E-2</v>
      </c>
      <c r="EL150" s="25">
        <v>0.79859698263668288</v>
      </c>
      <c r="EM150" s="25">
        <v>2.6914375645502386</v>
      </c>
      <c r="EN150" s="25">
        <v>0.43657758276824887</v>
      </c>
      <c r="EO150" s="25">
        <v>0.31847726837580376</v>
      </c>
      <c r="EP150" s="25">
        <v>2.6914375645502386</v>
      </c>
      <c r="EQ150" s="25">
        <v>2.6914375645502386</v>
      </c>
      <c r="ER150" s="25">
        <v>0.43657758276824887</v>
      </c>
      <c r="ES150" s="25">
        <v>0.31847726837580376</v>
      </c>
      <c r="ET150" s="25">
        <v>2.6914375645502386</v>
      </c>
      <c r="EU150" s="25">
        <v>2.6914375645502386</v>
      </c>
      <c r="EV150" s="25">
        <v>0.43657758276824887</v>
      </c>
      <c r="EW150" s="25">
        <v>0.31847726837580376</v>
      </c>
      <c r="EX150" s="25">
        <v>2.6914375645502386</v>
      </c>
      <c r="EY150" s="25">
        <v>2.6914375645502386</v>
      </c>
      <c r="EZ150" s="25">
        <v>0.43657758276824887</v>
      </c>
      <c r="FA150" s="25">
        <v>0.31847726837580376</v>
      </c>
      <c r="FB150" s="25">
        <v>2.6914375645502386</v>
      </c>
      <c r="FC150" s="25">
        <v>2.6914375645502386</v>
      </c>
      <c r="FD150" s="25">
        <v>0.43657758276824887</v>
      </c>
      <c r="FE150" s="25">
        <v>0.31847726837580376</v>
      </c>
      <c r="FF150" s="25">
        <v>2.6914375645502386</v>
      </c>
      <c r="FG150" s="25">
        <v>2.6914375645502386</v>
      </c>
      <c r="FH150" s="25">
        <v>0.43657758276824887</v>
      </c>
      <c r="FI150" s="25">
        <v>0.31847726837580376</v>
      </c>
      <c r="FJ150" s="25">
        <v>2.6914375645502386</v>
      </c>
      <c r="FK150" s="25">
        <v>2.6914375645502386</v>
      </c>
      <c r="FL150" s="25">
        <v>0.43657758276824887</v>
      </c>
      <c r="FM150" s="25">
        <v>0.31847726837580376</v>
      </c>
      <c r="FN150" s="25">
        <v>2.6914375645502386</v>
      </c>
      <c r="FO150" s="25">
        <v>2.6914375645502386</v>
      </c>
      <c r="FP150" s="25">
        <v>0.43657758276824887</v>
      </c>
      <c r="FQ150" s="25">
        <v>0.31847726837580376</v>
      </c>
      <c r="FR150" s="25">
        <v>2.6914375645502386</v>
      </c>
      <c r="FS150" s="25">
        <v>2.6914375645502386</v>
      </c>
      <c r="FT150" s="25">
        <v>0.43657758276824887</v>
      </c>
      <c r="FU150" s="25">
        <v>0.31847726837580376</v>
      </c>
      <c r="FV150" s="25">
        <v>2.6914375645502386</v>
      </c>
      <c r="FW150" s="25">
        <v>0.74222712668430513</v>
      </c>
      <c r="FX150" s="25">
        <v>0.12039652307037875</v>
      </c>
      <c r="FY150" s="25">
        <v>8.7827587358631748E-2</v>
      </c>
      <c r="FZ150" s="25">
        <v>0.74222712668430513</v>
      </c>
      <c r="GA150" s="25">
        <v>6.8430174122155973</v>
      </c>
      <c r="GB150" s="25">
        <v>1.1100045715403251</v>
      </c>
      <c r="GC150" s="25">
        <v>0.80973288089433038</v>
      </c>
      <c r="GD150" s="25">
        <v>6.8430174122155973</v>
      </c>
      <c r="GE150" s="26">
        <v>29.741799045886012</v>
      </c>
      <c r="GF150" s="26">
        <v>4.8244116473873175</v>
      </c>
      <c r="GG150" s="26">
        <v>3.5193411288731595</v>
      </c>
      <c r="GH150" s="26">
        <v>29.741799045886012</v>
      </c>
      <c r="GI150" s="26">
        <v>26.342474515217141</v>
      </c>
      <c r="GJ150" s="26">
        <v>4.2730078525561241</v>
      </c>
      <c r="GK150" s="26">
        <v>3.1170997374659635</v>
      </c>
      <c r="GL150" s="26">
        <v>26.342474515217141</v>
      </c>
      <c r="GM150" s="26">
        <v>12.995526573786712</v>
      </c>
      <c r="GN150" s="26">
        <v>2.1080019291966909</v>
      </c>
      <c r="GO150" s="26">
        <v>1.537758058681322</v>
      </c>
      <c r="GP150" s="26">
        <v>12.995526573786712</v>
      </c>
      <c r="GQ150" s="26">
        <v>2.6914375645502386</v>
      </c>
      <c r="GR150" s="26">
        <v>0.43657758276824887</v>
      </c>
      <c r="GS150" s="26">
        <v>0.31847726837580376</v>
      </c>
      <c r="GT150" s="26">
        <v>2.6914375645502386</v>
      </c>
      <c r="GU150" s="26">
        <v>2.6914375645502386</v>
      </c>
      <c r="GV150" s="26">
        <v>0.43657758276824887</v>
      </c>
      <c r="GW150" s="26">
        <v>0.31847726837580376</v>
      </c>
      <c r="GX150" s="26">
        <v>2.6914375645502386</v>
      </c>
      <c r="GY150" s="26">
        <v>2.6914375645502386</v>
      </c>
      <c r="GZ150" s="26">
        <v>0.43657758276824887</v>
      </c>
      <c r="HA150" s="26">
        <v>0.31847726837580376</v>
      </c>
      <c r="HB150" s="26">
        <v>2.6914375645502386</v>
      </c>
      <c r="HC150" s="26">
        <v>2.6914375645502386</v>
      </c>
      <c r="HD150" s="26">
        <v>0.43657758276824887</v>
      </c>
      <c r="HE150" s="26">
        <v>0.31847726837580376</v>
      </c>
      <c r="HF150" s="26">
        <v>2.6914375645502386</v>
      </c>
      <c r="HG150" s="26">
        <v>2.6914375645502386</v>
      </c>
      <c r="HH150" s="26">
        <v>0.43657758276824887</v>
      </c>
      <c r="HI150" s="26">
        <v>0.31847726837580376</v>
      </c>
      <c r="HJ150" s="26">
        <v>2.6914375645502386</v>
      </c>
      <c r="HK150" s="26">
        <v>2.6914375645502386</v>
      </c>
      <c r="HL150" s="26">
        <v>0.43657758276824887</v>
      </c>
      <c r="HM150" s="26">
        <v>0.31847726837580376</v>
      </c>
      <c r="HN150" s="26">
        <v>2.6914375645502386</v>
      </c>
      <c r="HO150" s="26">
        <v>2.6914375645502386</v>
      </c>
      <c r="HP150" s="26">
        <v>0.43657758276824887</v>
      </c>
      <c r="HQ150" s="26">
        <v>0.31847726837580376</v>
      </c>
      <c r="HR150" s="26">
        <v>2.6914375645502386</v>
      </c>
      <c r="HS150" s="26">
        <v>2.6914375645502386</v>
      </c>
      <c r="HT150" s="26">
        <v>0.43657758276824887</v>
      </c>
      <c r="HU150" s="26">
        <v>0.31847726837580376</v>
      </c>
      <c r="HV150" s="26">
        <v>2.6914375645502386</v>
      </c>
      <c r="HW150" s="26">
        <v>2.6914375645502386</v>
      </c>
      <c r="HX150" s="26">
        <v>0.43657758276824887</v>
      </c>
      <c r="HY150" s="26">
        <v>0.31847726837580376</v>
      </c>
      <c r="HZ150" s="26">
        <v>2.6914375645502386</v>
      </c>
      <c r="IA150" s="26">
        <v>2.6914375645502386</v>
      </c>
      <c r="IB150" s="26">
        <v>0.43657758276824887</v>
      </c>
      <c r="IC150" s="26">
        <v>0.31847726837580376</v>
      </c>
      <c r="ID150" s="26">
        <v>2.6914375645502386</v>
      </c>
      <c r="IE150" s="26">
        <v>2.6914375645502386</v>
      </c>
      <c r="IF150" s="26">
        <v>0.43657758276824887</v>
      </c>
      <c r="IG150" s="26">
        <v>0.31847726837580376</v>
      </c>
      <c r="IH150" s="26">
        <v>2.6914375645502386</v>
      </c>
      <c r="II150" s="26">
        <v>2.6914375645502386</v>
      </c>
      <c r="IJ150" s="26">
        <v>0.43657758276824887</v>
      </c>
      <c r="IK150" s="26">
        <v>0.31847726837580376</v>
      </c>
      <c r="IL150" s="26">
        <v>2.6914375645502386</v>
      </c>
      <c r="IM150" s="27">
        <v>29.741799045885976</v>
      </c>
      <c r="IN150" s="27">
        <v>4.8244116473873122</v>
      </c>
      <c r="IO150" s="27">
        <v>3.5193411288731555</v>
      </c>
      <c r="IP150" s="27">
        <v>29.741799045885976</v>
      </c>
      <c r="IQ150" s="27">
        <v>26.153399412757341</v>
      </c>
      <c r="IR150" s="27">
        <v>4.2423380156329875</v>
      </c>
      <c r="IS150" s="27">
        <v>3.0947265184314974</v>
      </c>
      <c r="IT150" s="27">
        <v>26.153399412757341</v>
      </c>
      <c r="IU150" s="27">
        <v>25.816725267356738</v>
      </c>
      <c r="IV150" s="27">
        <v>4.1877261656255644</v>
      </c>
      <c r="IW150" s="27">
        <v>3.0548879341848441</v>
      </c>
      <c r="IX150" s="27">
        <v>25.816725267356738</v>
      </c>
      <c r="IY150" s="27">
        <v>24.120999149258157</v>
      </c>
      <c r="IZ150" s="27">
        <v>3.912662749915166</v>
      </c>
      <c r="JA150" s="27">
        <v>2.8542330019959232</v>
      </c>
      <c r="JB150" s="27">
        <v>24.120999149258157</v>
      </c>
      <c r="JC150" s="27">
        <v>22.537230935521947</v>
      </c>
      <c r="JD150" s="27">
        <v>3.6557600048820724</v>
      </c>
      <c r="JE150" s="27">
        <v>2.6668260262240655</v>
      </c>
      <c r="JF150" s="27">
        <v>22.537230935521947</v>
      </c>
      <c r="JG150" s="27">
        <v>21.392941109707188</v>
      </c>
      <c r="JH150" s="27">
        <v>3.4701449667624749</v>
      </c>
      <c r="JI150" s="27">
        <v>2.5314224401421392</v>
      </c>
      <c r="JJ150" s="27">
        <v>21.392941109707188</v>
      </c>
      <c r="JK150" s="27">
        <v>19.808249320224668</v>
      </c>
      <c r="JL150" s="27">
        <v>3.2130924086807195</v>
      </c>
      <c r="JM150" s="27">
        <v>2.3439061778370558</v>
      </c>
      <c r="JN150" s="27">
        <v>19.808249320224668</v>
      </c>
      <c r="JO150" s="27">
        <v>17.933636842011996</v>
      </c>
      <c r="JP150" s="27">
        <v>2.909011870032947</v>
      </c>
      <c r="JQ150" s="27">
        <v>2.122083658456364</v>
      </c>
      <c r="JR150" s="27">
        <v>17.933636842011996</v>
      </c>
      <c r="JS150" s="27">
        <v>14.891850383380653</v>
      </c>
      <c r="JT150" s="27">
        <v>2.4156042588374858</v>
      </c>
      <c r="JU150" s="27">
        <v>1.7621496755592707</v>
      </c>
      <c r="JV150" s="27">
        <v>14.891850383380653</v>
      </c>
      <c r="JW150" s="27">
        <v>12.202397810026831</v>
      </c>
      <c r="JX150" s="27">
        <v>1.9793486611190709</v>
      </c>
      <c r="JY150" s="27">
        <v>1.4439072907944825</v>
      </c>
      <c r="JZ150" s="27">
        <v>12.202397810026831</v>
      </c>
      <c r="KA150" s="27">
        <v>1.2658448238358959</v>
      </c>
      <c r="KB150" s="27">
        <v>0.20533245156007396</v>
      </c>
      <c r="KC150" s="27">
        <v>0.14978716467096465</v>
      </c>
      <c r="KD150" s="27">
        <v>1.2658448238358959</v>
      </c>
      <c r="KE150" s="27">
        <v>9.3765638847963153</v>
      </c>
      <c r="KF150" s="27">
        <v>1.5209706698808416</v>
      </c>
      <c r="KG150" s="27">
        <v>1.1095269279561266</v>
      </c>
      <c r="KH150" s="27">
        <v>9.3765638847963153</v>
      </c>
      <c r="KI150" s="27">
        <v>2.6914375645502386</v>
      </c>
      <c r="KJ150" s="27">
        <v>0.43657758276824887</v>
      </c>
      <c r="KK150" s="27">
        <v>0.31847726837580376</v>
      </c>
      <c r="KL150" s="27">
        <v>2.6914375645502386</v>
      </c>
      <c r="KM150" s="27">
        <v>2.6914375645502386</v>
      </c>
      <c r="KN150" s="27">
        <v>0.43657758276824887</v>
      </c>
      <c r="KO150" s="27">
        <v>0.31847726837580376</v>
      </c>
      <c r="KP150" s="27">
        <v>2.6914375645502386</v>
      </c>
      <c r="KQ150" s="27">
        <v>2.6914375645502386</v>
      </c>
      <c r="KR150" s="27">
        <v>0.43657758276824887</v>
      </c>
      <c r="KS150" s="27">
        <v>0.31847726837580376</v>
      </c>
      <c r="KT150" s="27">
        <v>2.6914375645502386</v>
      </c>
    </row>
    <row r="151" spans="1:306" ht="15" thickBot="1" x14ac:dyDescent="0.35">
      <c r="A151" s="2"/>
      <c r="B151" s="72" t="s">
        <v>613</v>
      </c>
      <c r="C151" s="72" t="s">
        <v>433</v>
      </c>
      <c r="D151" s="72" t="s">
        <v>838</v>
      </c>
      <c r="E151" s="85">
        <v>367171</v>
      </c>
      <c r="F151" s="82">
        <v>427130</v>
      </c>
      <c r="G151" s="20">
        <v>28.605809910842105</v>
      </c>
      <c r="H151" s="20">
        <v>17.183486238532112</v>
      </c>
      <c r="I151" s="20">
        <v>12.535113973833944</v>
      </c>
      <c r="J151" s="20">
        <v>13.927108673351469</v>
      </c>
      <c r="K151" s="20">
        <v>28.804257637842106</v>
      </c>
      <c r="L151" s="20">
        <v>16.908843539242746</v>
      </c>
      <c r="M151" s="20">
        <v>12.33476594841674</v>
      </c>
      <c r="N151" s="20">
        <v>12.804573774728739</v>
      </c>
      <c r="O151" s="20">
        <v>28.915845160842107</v>
      </c>
      <c r="P151" s="20">
        <v>15.11798445159838</v>
      </c>
      <c r="Q151" s="20">
        <v>11.028359177225001</v>
      </c>
      <c r="R151" s="20">
        <v>12.008873984349707</v>
      </c>
      <c r="S151" s="20">
        <v>29.064266282842105</v>
      </c>
      <c r="T151" s="20">
        <v>13.423094407828462</v>
      </c>
      <c r="U151" s="20">
        <v>9.7919604874101687</v>
      </c>
      <c r="V151" s="20">
        <v>11.882561826059748</v>
      </c>
      <c r="W151" s="20">
        <v>29.216312737842106</v>
      </c>
      <c r="X151" s="20">
        <v>11.700161492937298</v>
      </c>
      <c r="Y151" s="20">
        <v>8.5351049135394028</v>
      </c>
      <c r="Z151" s="20">
        <v>11.292210740041426</v>
      </c>
      <c r="AA151" s="20">
        <v>29.383917772842107</v>
      </c>
      <c r="AB151" s="20">
        <v>11.545115660101121</v>
      </c>
      <c r="AC151" s="20">
        <v>8.4220011371118133</v>
      </c>
      <c r="AD151" s="20">
        <v>10.853074365555436</v>
      </c>
      <c r="AE151" s="20">
        <v>29.574121046842105</v>
      </c>
      <c r="AF151" s="20">
        <v>11.475037412357583</v>
      </c>
      <c r="AG151" s="20">
        <v>8.3708800310476672</v>
      </c>
      <c r="AH151" s="20">
        <v>10.498190792280973</v>
      </c>
      <c r="AI151" s="20">
        <v>29.785999244842106</v>
      </c>
      <c r="AJ151" s="20">
        <v>11.336031690353028</v>
      </c>
      <c r="AK151" s="20">
        <v>8.2694772921532209</v>
      </c>
      <c r="AL151" s="20">
        <v>9.9821268054144028</v>
      </c>
      <c r="AM151" s="20">
        <v>30.024834478842106</v>
      </c>
      <c r="AN151" s="20">
        <v>11.172245765061703</v>
      </c>
      <c r="AO151" s="20">
        <v>8.1499977399635846</v>
      </c>
      <c r="AP151" s="20">
        <v>9.4943767452323158</v>
      </c>
      <c r="AQ151" s="20">
        <v>30.183766310842106</v>
      </c>
      <c r="AR151" s="20">
        <v>10.963303231160619</v>
      </c>
      <c r="AS151" s="20">
        <v>7.9975770704862432</v>
      </c>
      <c r="AT151" s="20">
        <v>9.0525798705399865</v>
      </c>
      <c r="AU151" s="20">
        <v>30.736353396842105</v>
      </c>
      <c r="AV151" s="20">
        <v>10.405203807752171</v>
      </c>
      <c r="AW151" s="20">
        <v>7.5904513112518623</v>
      </c>
      <c r="AX151" s="20">
        <v>6.4375458734924109</v>
      </c>
      <c r="AY151" s="20">
        <v>30.331814298842104</v>
      </c>
      <c r="AZ151" s="20">
        <v>10.915414339142691</v>
      </c>
      <c r="BA151" s="20">
        <v>7.9626427904925086</v>
      </c>
      <c r="BB151" s="20">
        <v>8.8018182654103683</v>
      </c>
      <c r="BC151" s="20">
        <v>31.306777260842107</v>
      </c>
      <c r="BD151" s="20">
        <v>10.524704240673312</v>
      </c>
      <c r="BE151" s="20">
        <v>7.677625213322445</v>
      </c>
      <c r="BF151" s="20">
        <v>-0.18947422013762605</v>
      </c>
      <c r="BG151" s="20">
        <v>31.655804893842106</v>
      </c>
      <c r="BH151" s="20">
        <v>11.850298858991938</v>
      </c>
      <c r="BI151" s="20">
        <v>8.6446280317880131</v>
      </c>
      <c r="BJ151" s="20">
        <v>-5.6325357882519782</v>
      </c>
      <c r="BK151" s="20">
        <v>31.905096639842107</v>
      </c>
      <c r="BL151" s="20">
        <v>11.411375208946696</v>
      </c>
      <c r="BM151" s="20">
        <v>8.3244393399967791</v>
      </c>
      <c r="BN151" s="20">
        <v>-9.1300291285239794</v>
      </c>
      <c r="BO151" s="23">
        <v>28.588222497842107</v>
      </c>
      <c r="BP151" s="23">
        <v>17.183486238532112</v>
      </c>
      <c r="BQ151" s="23">
        <v>12.535113973833944</v>
      </c>
      <c r="BR151" s="23">
        <v>13.927108673351469</v>
      </c>
      <c r="BS151" s="23">
        <v>28.831501127842106</v>
      </c>
      <c r="BT151" s="23">
        <v>17.000082121562599</v>
      </c>
      <c r="BU151" s="23">
        <v>12.401323223949444</v>
      </c>
      <c r="BV151" s="23">
        <v>13.07217218515374</v>
      </c>
      <c r="BW151" s="23">
        <v>28.889261088842105</v>
      </c>
      <c r="BX151" s="23">
        <v>15.985136520024636</v>
      </c>
      <c r="BY151" s="23">
        <v>11.660934538212837</v>
      </c>
      <c r="BZ151" s="23">
        <v>12.628619713977638</v>
      </c>
      <c r="CA151" s="23">
        <v>28.989399924842107</v>
      </c>
      <c r="CB151" s="23">
        <v>15.011263246124431</v>
      </c>
      <c r="CC151" s="23">
        <v>10.950507543658285</v>
      </c>
      <c r="CD151" s="23">
        <v>12.71813818455924</v>
      </c>
      <c r="CE151" s="23">
        <v>29.094278996842107</v>
      </c>
      <c r="CF151" s="23">
        <v>13.960169046823998</v>
      </c>
      <c r="CG151" s="23">
        <v>10.183748959132998</v>
      </c>
      <c r="CH151" s="23">
        <v>12.343283431155017</v>
      </c>
      <c r="CI151" s="23">
        <v>29.209721540842107</v>
      </c>
      <c r="CJ151" s="23">
        <v>12.931729790011014</v>
      </c>
      <c r="CK151" s="23">
        <v>9.4335168397387505</v>
      </c>
      <c r="CL151" s="23">
        <v>12.130042972284317</v>
      </c>
      <c r="CM151" s="23">
        <v>29.368012118842106</v>
      </c>
      <c r="CN151" s="23">
        <v>11.904315774601573</v>
      </c>
      <c r="CO151" s="23">
        <v>8.6840326196744595</v>
      </c>
      <c r="CP151" s="23">
        <v>11.893637553922426</v>
      </c>
      <c r="CQ151" s="23">
        <v>29.512839109842105</v>
      </c>
      <c r="CR151" s="23">
        <v>11.778419986955281</v>
      </c>
      <c r="CS151" s="23">
        <v>8.5921933953712379</v>
      </c>
      <c r="CT151" s="23">
        <v>11.324610392746145</v>
      </c>
      <c r="CU151" s="23">
        <v>29.657505794842105</v>
      </c>
      <c r="CV151" s="23">
        <v>11.641799338608072</v>
      </c>
      <c r="CW151" s="23">
        <v>8.4925305345036257</v>
      </c>
      <c r="CX151" s="23">
        <v>10.729917647982113</v>
      </c>
      <c r="CY151" s="23">
        <v>29.718042748842105</v>
      </c>
      <c r="CZ151" s="23">
        <v>11.553451812145058</v>
      </c>
      <c r="DA151" s="23">
        <v>8.4280822439677472</v>
      </c>
      <c r="DB151" s="23">
        <v>10.422867375493446</v>
      </c>
      <c r="DC151" s="23">
        <v>29.974528259842106</v>
      </c>
      <c r="DD151" s="23">
        <v>11.438740476173654</v>
      </c>
      <c r="DE151" s="23">
        <v>8.3444019214457708</v>
      </c>
      <c r="DF151" s="23">
        <v>9.5153612912277126</v>
      </c>
      <c r="DG151" s="23">
        <v>29.778750595842105</v>
      </c>
      <c r="DH151" s="23">
        <v>11.532429542488307</v>
      </c>
      <c r="DI151" s="23">
        <v>8.4127467909358042</v>
      </c>
      <c r="DJ151" s="23">
        <v>10.25829661887888</v>
      </c>
      <c r="DK151" s="23">
        <v>30.275873723842107</v>
      </c>
      <c r="DL151" s="23">
        <v>12.387018068137404</v>
      </c>
      <c r="DM151" s="23">
        <v>9.0361572223836912</v>
      </c>
      <c r="DN151" s="23">
        <v>8.5360986768583444</v>
      </c>
      <c r="DO151" s="23">
        <v>30.509000643842107</v>
      </c>
      <c r="DP151" s="23">
        <v>13.91997572709805</v>
      </c>
      <c r="DQ151" s="23">
        <v>10.154428491984618</v>
      </c>
      <c r="DR151" s="23">
        <v>7.7578097191774305</v>
      </c>
      <c r="DS151" s="23">
        <v>30.677324300842105</v>
      </c>
      <c r="DT151" s="23">
        <v>14.101787345273058</v>
      </c>
      <c r="DU151" s="23">
        <v>10.287057536170101</v>
      </c>
      <c r="DV151" s="23">
        <v>7.4651805230687032</v>
      </c>
      <c r="DW151" s="25">
        <v>28.605809910842105</v>
      </c>
      <c r="DX151" s="25">
        <v>17.183486238532112</v>
      </c>
      <c r="DY151" s="25">
        <v>12.535113973833944</v>
      </c>
      <c r="DZ151" s="25">
        <v>13.927108673351469</v>
      </c>
      <c r="EA151" s="25">
        <v>28.805707735842105</v>
      </c>
      <c r="EB151" s="25">
        <v>16.988804616796262</v>
      </c>
      <c r="EC151" s="25">
        <v>12.393096441233519</v>
      </c>
      <c r="ED151" s="25">
        <v>13.129894960420895</v>
      </c>
      <c r="EE151" s="25">
        <v>28.917560009842106</v>
      </c>
      <c r="EF151" s="25">
        <v>15.865299322700755</v>
      </c>
      <c r="EG151" s="25">
        <v>11.573514971199062</v>
      </c>
      <c r="EH151" s="25">
        <v>12.442894578553309</v>
      </c>
      <c r="EI151" s="25">
        <v>29.066201835842108</v>
      </c>
      <c r="EJ151" s="25">
        <v>14.891889606795992</v>
      </c>
      <c r="EK151" s="25">
        <v>10.863426135748297</v>
      </c>
      <c r="EL151" s="25">
        <v>12.378064523342546</v>
      </c>
      <c r="EM151" s="25">
        <v>29.219808831842105</v>
      </c>
      <c r="EN151" s="25">
        <v>13.785591269269959</v>
      </c>
      <c r="EO151" s="25">
        <v>10.056396900967329</v>
      </c>
      <c r="EP151" s="25">
        <v>11.895997153799273</v>
      </c>
      <c r="EQ151" s="25">
        <v>29.388171193842105</v>
      </c>
      <c r="ER151" s="25">
        <v>12.673567994390995</v>
      </c>
      <c r="ES151" s="25">
        <v>9.2451914040928678</v>
      </c>
      <c r="ET151" s="25">
        <v>11.61196678343609</v>
      </c>
      <c r="EU151" s="25">
        <v>29.576992198842106</v>
      </c>
      <c r="EV151" s="25">
        <v>11.663121373275416</v>
      </c>
      <c r="EW151" s="25">
        <v>8.5080846619373158</v>
      </c>
      <c r="EX151" s="25">
        <v>11.432845458646845</v>
      </c>
      <c r="EY151" s="25">
        <v>29.785823115842106</v>
      </c>
      <c r="EZ151" s="25">
        <v>11.549773399699319</v>
      </c>
      <c r="FA151" s="25">
        <v>8.4253988933012955</v>
      </c>
      <c r="FB151" s="25">
        <v>11.061980126553244</v>
      </c>
      <c r="FC151" s="25">
        <v>30.023368287842107</v>
      </c>
      <c r="FD151" s="25">
        <v>11.400597154514148</v>
      </c>
      <c r="FE151" s="25">
        <v>8.3165768993457529</v>
      </c>
      <c r="FF151" s="25">
        <v>10.632992270446891</v>
      </c>
      <c r="FG151" s="25">
        <v>30.179385743842104</v>
      </c>
      <c r="FH151" s="25">
        <v>11.21092204031744</v>
      </c>
      <c r="FI151" s="25">
        <v>8.1782115442920027</v>
      </c>
      <c r="FJ151" s="25">
        <v>10.202037149720404</v>
      </c>
      <c r="FK151" s="25">
        <v>30.711292219842107</v>
      </c>
      <c r="FL151" s="25">
        <v>10.880505400539189</v>
      </c>
      <c r="FM151" s="25">
        <v>7.9371772058011292</v>
      </c>
      <c r="FN151" s="25">
        <v>8.8669415686338269</v>
      </c>
      <c r="FO151" s="25">
        <v>30.324751447842107</v>
      </c>
      <c r="FP151" s="25">
        <v>11.129985376864635</v>
      </c>
      <c r="FQ151" s="25">
        <v>8.1191693751442937</v>
      </c>
      <c r="FR151" s="25">
        <v>9.9196096914407264</v>
      </c>
      <c r="FS151" s="25">
        <v>31.192657687842107</v>
      </c>
      <c r="FT151" s="25">
        <v>11.974289880055698</v>
      </c>
      <c r="FU151" s="25">
        <v>8.7350777553884011</v>
      </c>
      <c r="FV151" s="25">
        <v>7.5510970795033288</v>
      </c>
      <c r="FW151" s="25">
        <v>31.484748209842106</v>
      </c>
      <c r="FX151" s="25">
        <v>14.10192539891726</v>
      </c>
      <c r="FY151" s="25">
        <v>10.287158244381493</v>
      </c>
      <c r="FZ151" s="25">
        <v>6.6869052767785675</v>
      </c>
      <c r="GA151" s="25">
        <v>31.650489765842106</v>
      </c>
      <c r="GB151" s="25">
        <v>14.528656636059825</v>
      </c>
      <c r="GC151" s="25">
        <v>10.59845274070916</v>
      </c>
      <c r="GD151" s="25">
        <v>6.5370469762592975</v>
      </c>
      <c r="GE151" s="26">
        <v>28.610655933842107</v>
      </c>
      <c r="GF151" s="26">
        <v>17.183486238532112</v>
      </c>
      <c r="GG151" s="26">
        <v>12.535113973833944</v>
      </c>
      <c r="GH151" s="26">
        <v>13.927108673351469</v>
      </c>
      <c r="GI151" s="26">
        <v>28.810278261842107</v>
      </c>
      <c r="GJ151" s="26">
        <v>16.836717686168601</v>
      </c>
      <c r="GK151" s="26">
        <v>12.28215114277171</v>
      </c>
      <c r="GL151" s="26">
        <v>12.711465283557827</v>
      </c>
      <c r="GM151" s="26">
        <v>28.932749636842107</v>
      </c>
      <c r="GN151" s="26">
        <v>15.743474841657134</v>
      </c>
      <c r="GO151" s="26">
        <v>11.484645708379702</v>
      </c>
      <c r="GP151" s="26">
        <v>11.935199698320188</v>
      </c>
      <c r="GQ151" s="26">
        <v>29.107654801842106</v>
      </c>
      <c r="GR151" s="26">
        <v>14.701722681585798</v>
      </c>
      <c r="GS151" s="26">
        <v>10.72470201140745</v>
      </c>
      <c r="GT151" s="26">
        <v>11.843463911358027</v>
      </c>
      <c r="GU151" s="26">
        <v>29.304101866842107</v>
      </c>
      <c r="GV151" s="26">
        <v>13.555848022504867</v>
      </c>
      <c r="GW151" s="26">
        <v>9.8888024010537237</v>
      </c>
      <c r="GX151" s="26">
        <v>11.294618411965196</v>
      </c>
      <c r="GY151" s="26">
        <v>29.526051472842106</v>
      </c>
      <c r="GZ151" s="26">
        <v>12.423727999545875</v>
      </c>
      <c r="HA151" s="26">
        <v>9.062936606251963</v>
      </c>
      <c r="HB151" s="26">
        <v>10.931030493873024</v>
      </c>
      <c r="HC151" s="26">
        <v>29.760912434842105</v>
      </c>
      <c r="HD151" s="26">
        <v>11.29808509548984</v>
      </c>
      <c r="HE151" s="26">
        <v>8.2417957795121879</v>
      </c>
      <c r="HF151" s="26">
        <v>10.685776099264764</v>
      </c>
      <c r="HG151" s="26">
        <v>30.011362357842106</v>
      </c>
      <c r="HH151" s="26">
        <v>11.075082552615314</v>
      </c>
      <c r="HI151" s="26">
        <v>8.0791185292392651</v>
      </c>
      <c r="HJ151" s="26">
        <v>10.306358260843865</v>
      </c>
      <c r="HK151" s="26">
        <v>30.327878478842106</v>
      </c>
      <c r="HL151" s="26">
        <v>10.886320342522042</v>
      </c>
      <c r="HM151" s="26">
        <v>7.9414191250190616</v>
      </c>
      <c r="HN151" s="26">
        <v>9.9274986973797468</v>
      </c>
      <c r="HO151" s="26">
        <v>30.544417900842106</v>
      </c>
      <c r="HP151" s="26">
        <v>10.672681495609941</v>
      </c>
      <c r="HQ151" s="26">
        <v>7.785572560584626</v>
      </c>
      <c r="HR151" s="26">
        <v>9.5538570927127182</v>
      </c>
      <c r="HS151" s="26">
        <v>31.390869607842106</v>
      </c>
      <c r="HT151" s="26">
        <v>9.7635350854658629</v>
      </c>
      <c r="HU151" s="26">
        <v>7.1223629119800753</v>
      </c>
      <c r="HV151" s="26">
        <v>7.0581888446038121</v>
      </c>
      <c r="HW151" s="26">
        <v>30.751040786842104</v>
      </c>
      <c r="HX151" s="26">
        <v>10.485523296599821</v>
      </c>
      <c r="HY151" s="26">
        <v>7.6490432601177281</v>
      </c>
      <c r="HZ151" s="26">
        <v>9.371547093469502</v>
      </c>
      <c r="IA151" s="26">
        <v>32.375126614842102</v>
      </c>
      <c r="IB151" s="26">
        <v>9.6882108535786067</v>
      </c>
      <c r="IC151" s="26">
        <v>7.0674149335203262</v>
      </c>
      <c r="ID151" s="26">
        <v>0.75162136767180243</v>
      </c>
      <c r="IE151" s="26">
        <v>32.962617281842107</v>
      </c>
      <c r="IF151" s="26">
        <v>10.920264945804991</v>
      </c>
      <c r="IG151" s="26">
        <v>7.9661812405200605</v>
      </c>
      <c r="IH151" s="26">
        <v>-4.453288207030063</v>
      </c>
      <c r="II151" s="26">
        <v>33.265907452842107</v>
      </c>
      <c r="IJ151" s="26">
        <v>10.721319354726827</v>
      </c>
      <c r="IK151" s="26">
        <v>7.8210532016495504</v>
      </c>
      <c r="IL151" s="26">
        <v>-7.6697958771662442</v>
      </c>
      <c r="IM151" s="27">
        <v>28.610655933842107</v>
      </c>
      <c r="IN151" s="27">
        <v>17.183486238532112</v>
      </c>
      <c r="IO151" s="27">
        <v>12.535113973833944</v>
      </c>
      <c r="IP151" s="27">
        <v>13.927108673351469</v>
      </c>
      <c r="IQ151" s="27">
        <v>28.781596684842107</v>
      </c>
      <c r="IR151" s="27">
        <v>16.837379876100503</v>
      </c>
      <c r="IS151" s="27">
        <v>12.28263420110769</v>
      </c>
      <c r="IT151" s="27">
        <v>12.715556355295952</v>
      </c>
      <c r="IU151" s="27">
        <v>28.871750087842106</v>
      </c>
      <c r="IV151" s="27">
        <v>16.770964775832507</v>
      </c>
      <c r="IW151" s="27">
        <v>12.234185310126762</v>
      </c>
      <c r="IX151" s="27">
        <v>11.99873084562258</v>
      </c>
      <c r="IY151" s="27">
        <v>29.017205161842107</v>
      </c>
      <c r="IZ151" s="27">
        <v>16.673470546613519</v>
      </c>
      <c r="JA151" s="27">
        <v>12.163064627275414</v>
      </c>
      <c r="JB151" s="27">
        <v>11.958823869356179</v>
      </c>
      <c r="JC151" s="27">
        <v>29.191234585842107</v>
      </c>
      <c r="JD151" s="27">
        <v>16.447655347537047</v>
      </c>
      <c r="JE151" s="27">
        <v>11.998335583462396</v>
      </c>
      <c r="JF151" s="27">
        <v>11.470742285415206</v>
      </c>
      <c r="JG151" s="27">
        <v>29.388810343842106</v>
      </c>
      <c r="JH151" s="27">
        <v>16.25984629166954</v>
      </c>
      <c r="JI151" s="27">
        <v>11.861331491979593</v>
      </c>
      <c r="JJ151" s="27">
        <v>11.186926513983998</v>
      </c>
      <c r="JK151" s="27">
        <v>29.599533984842108</v>
      </c>
      <c r="JL151" s="27">
        <v>16.129031982495704</v>
      </c>
      <c r="JM151" s="27">
        <v>11.765904274700169</v>
      </c>
      <c r="JN151" s="27">
        <v>11.017887981558793</v>
      </c>
      <c r="JO151" s="27">
        <v>29.844173453842107</v>
      </c>
      <c r="JP151" s="27">
        <v>15.948257648000444</v>
      </c>
      <c r="JQ151" s="27">
        <v>11.634031914517475</v>
      </c>
      <c r="JR151" s="27">
        <v>10.529654316903596</v>
      </c>
      <c r="JS151" s="27">
        <v>30.201513596842105</v>
      </c>
      <c r="JT151" s="27">
        <v>15.550647994132859</v>
      </c>
      <c r="JU151" s="27">
        <v>11.343981207743516</v>
      </c>
      <c r="JV151" s="27">
        <v>9.0642851440612304</v>
      </c>
      <c r="JW151" s="27">
        <v>30.486900890842108</v>
      </c>
      <c r="JX151" s="27">
        <v>15.156153808734052</v>
      </c>
      <c r="JY151" s="27">
        <v>11.056203191842403</v>
      </c>
      <c r="JZ151" s="27">
        <v>7.5342538379840889</v>
      </c>
      <c r="KA151" s="27">
        <v>31.502022372842106</v>
      </c>
      <c r="KB151" s="27">
        <v>14.1418839517246</v>
      </c>
      <c r="KC151" s="27">
        <v>10.316307452331293</v>
      </c>
      <c r="KD151" s="27">
        <v>1.9887785476766311</v>
      </c>
      <c r="KE151" s="27">
        <v>30.761625233842107</v>
      </c>
      <c r="KF151" s="27">
        <v>14.778371909300944</v>
      </c>
      <c r="KG151" s="27">
        <v>10.780616555876383</v>
      </c>
      <c r="KH151" s="27">
        <v>6.1878992072144001</v>
      </c>
      <c r="KI151" s="27">
        <v>32.430100046842107</v>
      </c>
      <c r="KJ151" s="27">
        <v>12.321263980128629</v>
      </c>
      <c r="KK151" s="27">
        <v>8.9881905306429175</v>
      </c>
      <c r="KL151" s="27">
        <v>-3.810561256053667</v>
      </c>
      <c r="KM151" s="27">
        <v>32.873496089842106</v>
      </c>
      <c r="KN151" s="27">
        <v>11.359944226537554</v>
      </c>
      <c r="KO151" s="27">
        <v>8.2869211543774242</v>
      </c>
      <c r="KP151" s="27">
        <v>-7.3693185490181676</v>
      </c>
      <c r="KQ151" s="27">
        <v>32.934358247842106</v>
      </c>
      <c r="KR151" s="27">
        <v>11.20359529344308</v>
      </c>
      <c r="KS151" s="27">
        <v>8.172866784453829</v>
      </c>
      <c r="KT151" s="27">
        <v>-6.4079192936741691</v>
      </c>
    </row>
    <row r="152" spans="1:306" ht="15" thickBot="1" x14ac:dyDescent="0.35">
      <c r="A152" s="2"/>
      <c r="B152" s="72" t="s">
        <v>614</v>
      </c>
      <c r="C152" s="72" t="s">
        <v>579</v>
      </c>
      <c r="D152" s="72" t="s">
        <v>843</v>
      </c>
      <c r="E152" s="85">
        <v>401790</v>
      </c>
      <c r="F152" s="82">
        <v>395876</v>
      </c>
      <c r="G152" s="20">
        <v>8.8401639344262151</v>
      </c>
      <c r="H152" s="20">
        <v>1.4554655870445321</v>
      </c>
      <c r="I152" s="20">
        <v>1.04607177497575</v>
      </c>
      <c r="J152" s="20">
        <v>8.8401639344262151</v>
      </c>
      <c r="K152" s="20">
        <v>7.5919887140923707</v>
      </c>
      <c r="L152" s="20">
        <v>1.2499630541420637</v>
      </c>
      <c r="M152" s="20">
        <v>0.89837305831160941</v>
      </c>
      <c r="N152" s="20">
        <v>7.5919887140923707</v>
      </c>
      <c r="O152" s="20">
        <v>7.8058145382208943</v>
      </c>
      <c r="P152" s="20">
        <v>1.2851678456989866</v>
      </c>
      <c r="Q152" s="20">
        <v>0.92367543517259865</v>
      </c>
      <c r="R152" s="20">
        <v>7.8058145382208943</v>
      </c>
      <c r="S152" s="20">
        <v>7.2937286011501721</v>
      </c>
      <c r="T152" s="20">
        <v>1.200856800729178</v>
      </c>
      <c r="U152" s="20">
        <v>0.86307942710021435</v>
      </c>
      <c r="V152" s="20">
        <v>7.2937286011501721</v>
      </c>
      <c r="W152" s="20">
        <v>6.851750133372601</v>
      </c>
      <c r="X152" s="20">
        <v>1.12808841602086</v>
      </c>
      <c r="Y152" s="20">
        <v>0.8107793562283776</v>
      </c>
      <c r="Z152" s="20">
        <v>6.851750133372601</v>
      </c>
      <c r="AA152" s="20">
        <v>6.2182776735334544</v>
      </c>
      <c r="AB152" s="20">
        <v>1.0237920056289898</v>
      </c>
      <c r="AC152" s="20">
        <v>0.7358194725228725</v>
      </c>
      <c r="AD152" s="20">
        <v>6.2182776735334544</v>
      </c>
      <c r="AE152" s="20">
        <v>5.6768922162137008</v>
      </c>
      <c r="AF152" s="20">
        <v>0.93465701805407764</v>
      </c>
      <c r="AG152" s="20">
        <v>0.67175640191859509</v>
      </c>
      <c r="AH152" s="20">
        <v>5.6768922162137008</v>
      </c>
      <c r="AI152" s="20">
        <v>5.169327447598203</v>
      </c>
      <c r="AJ152" s="20">
        <v>0.85109034899727498</v>
      </c>
      <c r="AK152" s="20">
        <v>0.61169539147136842</v>
      </c>
      <c r="AL152" s="20">
        <v>5.169327447598203</v>
      </c>
      <c r="AM152" s="20">
        <v>4.4187351953942908</v>
      </c>
      <c r="AN152" s="20">
        <v>0.72751105781120573</v>
      </c>
      <c r="AO152" s="20">
        <v>0.52287652166644372</v>
      </c>
      <c r="AP152" s="20">
        <v>4.4187351953942908</v>
      </c>
      <c r="AQ152" s="20">
        <v>4.0452005634956443</v>
      </c>
      <c r="AR152" s="20">
        <v>0.66601142880764985</v>
      </c>
      <c r="AS152" s="20">
        <v>0.47867552739715674</v>
      </c>
      <c r="AT152" s="20">
        <v>4.0452005634956443</v>
      </c>
      <c r="AU152" s="20">
        <v>4.7453945093260552</v>
      </c>
      <c r="AV152" s="20">
        <v>0.78129302312790649</v>
      </c>
      <c r="AW152" s="20">
        <v>0.56153067908610943</v>
      </c>
      <c r="AX152" s="20">
        <v>4.7453945093260552</v>
      </c>
      <c r="AY152" s="20">
        <v>4.4312418042380726</v>
      </c>
      <c r="AZ152" s="20">
        <v>0.7295701755965518</v>
      </c>
      <c r="BA152" s="20">
        <v>0.52435645016202215</v>
      </c>
      <c r="BB152" s="20">
        <v>4.4312418042380726</v>
      </c>
      <c r="BC152" s="20">
        <v>20.948951128526314</v>
      </c>
      <c r="BD152" s="20">
        <v>4.1983780422618109</v>
      </c>
      <c r="BE152" s="20">
        <v>3.0174569634490807</v>
      </c>
      <c r="BF152" s="20">
        <v>7.8746606396023893</v>
      </c>
      <c r="BG152" s="20">
        <v>21.287185666526316</v>
      </c>
      <c r="BH152" s="20">
        <v>9.9956292112983558</v>
      </c>
      <c r="BI152" s="20">
        <v>7.1840555243182171</v>
      </c>
      <c r="BJ152" s="20">
        <v>3.7426778204277795</v>
      </c>
      <c r="BK152" s="20">
        <v>21.478911296526316</v>
      </c>
      <c r="BL152" s="20">
        <v>10.934683593611203</v>
      </c>
      <c r="BM152" s="20">
        <v>7.8589723985120283</v>
      </c>
      <c r="BN152" s="20">
        <v>0.80746367994554902</v>
      </c>
      <c r="BO152" s="23">
        <v>8.8401639344262151</v>
      </c>
      <c r="BP152" s="23">
        <v>1.4554655870445321</v>
      </c>
      <c r="BQ152" s="23">
        <v>1.04607177497575</v>
      </c>
      <c r="BR152" s="23">
        <v>8.8401639344262151</v>
      </c>
      <c r="BS152" s="23">
        <v>8.1227679079724115</v>
      </c>
      <c r="BT152" s="23">
        <v>1.3373518013125967</v>
      </c>
      <c r="BU152" s="23">
        <v>0.96118107155444643</v>
      </c>
      <c r="BV152" s="23">
        <v>8.1227679079724115</v>
      </c>
      <c r="BW152" s="23">
        <v>7.7135263061950896</v>
      </c>
      <c r="BX152" s="23">
        <v>1.2699732919781388</v>
      </c>
      <c r="BY152" s="23">
        <v>0.91275481023841021</v>
      </c>
      <c r="BZ152" s="23">
        <v>7.7135263061950896</v>
      </c>
      <c r="CA152" s="23">
        <v>8.159229749393381</v>
      </c>
      <c r="CB152" s="23">
        <v>1.3433549654871693</v>
      </c>
      <c r="CC152" s="23">
        <v>0.96549566384674346</v>
      </c>
      <c r="CD152" s="23">
        <v>8.159229749393381</v>
      </c>
      <c r="CE152" s="23">
        <v>8.1185991628180165</v>
      </c>
      <c r="CF152" s="23">
        <v>1.3366654492089043</v>
      </c>
      <c r="CG152" s="23">
        <v>0.96068777678350925</v>
      </c>
      <c r="CH152" s="23">
        <v>8.1185991628180165</v>
      </c>
      <c r="CI152" s="23">
        <v>7.8688658850237232</v>
      </c>
      <c r="CJ152" s="23">
        <v>1.2955487691941892</v>
      </c>
      <c r="CK152" s="23">
        <v>0.93113640928505748</v>
      </c>
      <c r="CL152" s="23">
        <v>7.8688658850237232</v>
      </c>
      <c r="CM152" s="23">
        <v>7.3622361335359052</v>
      </c>
      <c r="CN152" s="23">
        <v>1.2121360435781112</v>
      </c>
      <c r="CO152" s="23">
        <v>0.8711860410197676</v>
      </c>
      <c r="CP152" s="23">
        <v>7.3622361335359052</v>
      </c>
      <c r="CQ152" s="23">
        <v>6.7523859034364015</v>
      </c>
      <c r="CR152" s="23">
        <v>1.1117288531973561</v>
      </c>
      <c r="CS152" s="23">
        <v>0.79902141631352186</v>
      </c>
      <c r="CT152" s="23">
        <v>6.7523859034364015</v>
      </c>
      <c r="CU152" s="23">
        <v>5.9166405720592685</v>
      </c>
      <c r="CV152" s="23">
        <v>0.97412975680328029</v>
      </c>
      <c r="CW152" s="23">
        <v>0.70012623646094163</v>
      </c>
      <c r="CX152" s="23">
        <v>5.9166405720592685</v>
      </c>
      <c r="CY152" s="23">
        <v>5.6538530547438919</v>
      </c>
      <c r="CZ152" s="23">
        <v>0.93086379578779321</v>
      </c>
      <c r="DA152" s="23">
        <v>0.66903013838870495</v>
      </c>
      <c r="DB152" s="23">
        <v>5.6538530547438919</v>
      </c>
      <c r="DC152" s="23">
        <v>6.9882820787698776</v>
      </c>
      <c r="DD152" s="23">
        <v>1.1505673597974697</v>
      </c>
      <c r="DE152" s="23">
        <v>0.82693541572252671</v>
      </c>
      <c r="DF152" s="23">
        <v>6.9882820787698776</v>
      </c>
      <c r="DG152" s="23">
        <v>6.0064740944006223</v>
      </c>
      <c r="DH152" s="23">
        <v>0.98892016129133054</v>
      </c>
      <c r="DI152" s="23">
        <v>0.71075639138397284</v>
      </c>
      <c r="DJ152" s="23">
        <v>6.0064740944006223</v>
      </c>
      <c r="DK152" s="23">
        <v>19.479852141526315</v>
      </c>
      <c r="DL152" s="23">
        <v>3.8406325943810264</v>
      </c>
      <c r="DM152" s="23">
        <v>2.7603382661846174</v>
      </c>
      <c r="DN152" s="23">
        <v>14.069675564871492</v>
      </c>
      <c r="DO152" s="23">
        <v>19.745089293526316</v>
      </c>
      <c r="DP152" s="23">
        <v>8.1505145721650614</v>
      </c>
      <c r="DQ152" s="23">
        <v>5.8579353035638322</v>
      </c>
      <c r="DR152" s="23">
        <v>13.854126770030382</v>
      </c>
      <c r="DS152" s="23">
        <v>19.911249908526315</v>
      </c>
      <c r="DT152" s="23">
        <v>9.0475671047620043</v>
      </c>
      <c r="DU152" s="23">
        <v>6.5026646213662902</v>
      </c>
      <c r="DV152" s="23">
        <v>13.906011030258398</v>
      </c>
      <c r="DW152" s="25">
        <v>8.8401639344262151</v>
      </c>
      <c r="DX152" s="25">
        <v>1.4554655870445321</v>
      </c>
      <c r="DY152" s="25">
        <v>1.04607177497575</v>
      </c>
      <c r="DZ152" s="25">
        <v>8.8401639344262151</v>
      </c>
      <c r="EA152" s="25">
        <v>7.8753543421978494</v>
      </c>
      <c r="EB152" s="25">
        <v>1.2966170441945177</v>
      </c>
      <c r="EC152" s="25">
        <v>0.93190419956172421</v>
      </c>
      <c r="ED152" s="25">
        <v>7.8753543421978494</v>
      </c>
      <c r="EE152" s="25">
        <v>7.972510540916133</v>
      </c>
      <c r="EF152" s="25">
        <v>1.3126130715138571</v>
      </c>
      <c r="EG152" s="25">
        <v>0.94340085935186058</v>
      </c>
      <c r="EH152" s="25">
        <v>7.972510540916133</v>
      </c>
      <c r="EI152" s="25">
        <v>7.5474423854437998</v>
      </c>
      <c r="EJ152" s="25">
        <v>1.2426288407883179</v>
      </c>
      <c r="EK152" s="25">
        <v>0.89310181476638573</v>
      </c>
      <c r="EL152" s="25">
        <v>7.5474423854437998</v>
      </c>
      <c r="EM152" s="25">
        <v>7.2533902642622525</v>
      </c>
      <c r="EN152" s="25">
        <v>1.1942154011335961</v>
      </c>
      <c r="EO152" s="25">
        <v>0.85830612244422388</v>
      </c>
      <c r="EP152" s="25">
        <v>7.2533902642622525</v>
      </c>
      <c r="EQ152" s="25">
        <v>6.7033734438787986</v>
      </c>
      <c r="ER152" s="25">
        <v>1.1036593254429332</v>
      </c>
      <c r="ES152" s="25">
        <v>0.79322168783046898</v>
      </c>
      <c r="ET152" s="25">
        <v>6.7033734438787986</v>
      </c>
      <c r="EU152" s="25">
        <v>6.2020717279695576</v>
      </c>
      <c r="EV152" s="25">
        <v>1.0211238202594952</v>
      </c>
      <c r="EW152" s="25">
        <v>0.73390179516225618</v>
      </c>
      <c r="EX152" s="25">
        <v>6.2020717279695576</v>
      </c>
      <c r="EY152" s="25">
        <v>5.7635770712237893</v>
      </c>
      <c r="EZ152" s="25">
        <v>0.94892901847409206</v>
      </c>
      <c r="FA152" s="25">
        <v>0.68201396963074912</v>
      </c>
      <c r="FB152" s="25">
        <v>5.7635770712237893</v>
      </c>
      <c r="FC152" s="25">
        <v>5.0999830104771142</v>
      </c>
      <c r="FD152" s="25">
        <v>0.83967331616492291</v>
      </c>
      <c r="FE152" s="25">
        <v>0.60348974517769927</v>
      </c>
      <c r="FF152" s="25">
        <v>5.0999830104771142</v>
      </c>
      <c r="FG152" s="25">
        <v>4.6783986993582714</v>
      </c>
      <c r="FH152" s="25">
        <v>0.77026267384846037</v>
      </c>
      <c r="FI152" s="25">
        <v>0.55360294987556657</v>
      </c>
      <c r="FJ152" s="25">
        <v>4.6783986993582714</v>
      </c>
      <c r="FK152" s="25">
        <v>6.5049704651502802</v>
      </c>
      <c r="FL152" s="25">
        <v>1.0709937877845266</v>
      </c>
      <c r="FM152" s="25">
        <v>0.76974432274329219</v>
      </c>
      <c r="FN152" s="25">
        <v>6.5049704651502802</v>
      </c>
      <c r="FO152" s="25">
        <v>5.1144859805114704</v>
      </c>
      <c r="FP152" s="25">
        <v>0.8420611195983797</v>
      </c>
      <c r="FQ152" s="25">
        <v>0.60520590652027095</v>
      </c>
      <c r="FR152" s="25">
        <v>5.1144859805114704</v>
      </c>
      <c r="FS152" s="25">
        <v>20.901643452526315</v>
      </c>
      <c r="FT152" s="25">
        <v>5.1797654602052292</v>
      </c>
      <c r="FU152" s="25">
        <v>3.7227994238720417</v>
      </c>
      <c r="FV152" s="25">
        <v>13.343108364309234</v>
      </c>
      <c r="FW152" s="25">
        <v>21.196601236526316</v>
      </c>
      <c r="FX152" s="25">
        <v>11.746634147852525</v>
      </c>
      <c r="FY152" s="25">
        <v>8.4425372488445412</v>
      </c>
      <c r="FZ152" s="25">
        <v>12.857227000197629</v>
      </c>
      <c r="GA152" s="25">
        <v>21.336886835526315</v>
      </c>
      <c r="GB152" s="25">
        <v>13.059207439534669</v>
      </c>
      <c r="GC152" s="25">
        <v>9.3859095176480984</v>
      </c>
      <c r="GD152" s="25">
        <v>12.789459515814809</v>
      </c>
      <c r="GE152" s="26">
        <v>8.8401639344262151</v>
      </c>
      <c r="GF152" s="26">
        <v>1.4554655870445321</v>
      </c>
      <c r="GG152" s="26">
        <v>1.04607177497575</v>
      </c>
      <c r="GH152" s="26">
        <v>8.8401639344262151</v>
      </c>
      <c r="GI152" s="26">
        <v>7.375520648658882</v>
      </c>
      <c r="GJ152" s="26">
        <v>1.2143232377009225</v>
      </c>
      <c r="GK152" s="26">
        <v>0.87275802050085716</v>
      </c>
      <c r="GL152" s="26">
        <v>7.375520648658882</v>
      </c>
      <c r="GM152" s="26">
        <v>7.6297825508330366</v>
      </c>
      <c r="GN152" s="26">
        <v>1.2561855211897845</v>
      </c>
      <c r="GO152" s="26">
        <v>0.90284526789682884</v>
      </c>
      <c r="GP152" s="26">
        <v>7.6297825508330366</v>
      </c>
      <c r="GQ152" s="26">
        <v>7.1824413118142649</v>
      </c>
      <c r="GR152" s="26">
        <v>1.1825341970868291</v>
      </c>
      <c r="GS152" s="26">
        <v>0.84991061109732335</v>
      </c>
      <c r="GT152" s="26">
        <v>7.1824413118142649</v>
      </c>
      <c r="GU152" s="26">
        <v>6.5214112537716451</v>
      </c>
      <c r="GV152" s="26">
        <v>1.0737006382727945</v>
      </c>
      <c r="GW152" s="26">
        <v>0.77168978948607247</v>
      </c>
      <c r="GX152" s="26">
        <v>6.5214112537716451</v>
      </c>
      <c r="GY152" s="26">
        <v>5.6976778478132291</v>
      </c>
      <c r="GZ152" s="26">
        <v>0.93807921381000525</v>
      </c>
      <c r="HA152" s="26">
        <v>0.67421600139012028</v>
      </c>
      <c r="HB152" s="26">
        <v>5.6976778478132291</v>
      </c>
      <c r="HC152" s="26">
        <v>4.9161224419460288</v>
      </c>
      <c r="HD152" s="26">
        <v>0.80940207546209919</v>
      </c>
      <c r="HE152" s="26">
        <v>0.58173320845530119</v>
      </c>
      <c r="HF152" s="26">
        <v>4.9161224419460288</v>
      </c>
      <c r="HG152" s="26">
        <v>4.3636199989873417</v>
      </c>
      <c r="HH152" s="26">
        <v>0.71843676096687681</v>
      </c>
      <c r="HI152" s="26">
        <v>0.51635464585495217</v>
      </c>
      <c r="HJ152" s="26">
        <v>4.3636199989873417</v>
      </c>
      <c r="HK152" s="26">
        <v>3.572474235790819</v>
      </c>
      <c r="HL152" s="26">
        <v>0.58818064340955456</v>
      </c>
      <c r="HM152" s="26">
        <v>0.42273700947282244</v>
      </c>
      <c r="HN152" s="26">
        <v>3.572474235790819</v>
      </c>
      <c r="HO152" s="26">
        <v>2.8909325563580781</v>
      </c>
      <c r="HP152" s="26">
        <v>0.47597000253128952</v>
      </c>
      <c r="HQ152" s="26">
        <v>0.34208901248854079</v>
      </c>
      <c r="HR152" s="26">
        <v>2.8909325563580781</v>
      </c>
      <c r="HS152" s="26">
        <v>3.0469226541433883</v>
      </c>
      <c r="HT152" s="26">
        <v>0.50165258273345936</v>
      </c>
      <c r="HU152" s="26">
        <v>0.36054758856012936</v>
      </c>
      <c r="HV152" s="26">
        <v>3.0469226541433883</v>
      </c>
      <c r="HW152" s="26">
        <v>3.0553582541616779</v>
      </c>
      <c r="HX152" s="26">
        <v>0.50304143995644357</v>
      </c>
      <c r="HY152" s="26">
        <v>0.3615457875923615</v>
      </c>
      <c r="HZ152" s="26">
        <v>3.0553582541616779</v>
      </c>
      <c r="IA152" s="26">
        <v>22.096459939526316</v>
      </c>
      <c r="IB152" s="26">
        <v>3.8324028855842447</v>
      </c>
      <c r="IC152" s="26">
        <v>2.7544234124325175</v>
      </c>
      <c r="ID152" s="26">
        <v>8.7603609918717922</v>
      </c>
      <c r="IE152" s="26">
        <v>22.652809169526314</v>
      </c>
      <c r="IF152" s="26">
        <v>9.6781706076350797</v>
      </c>
      <c r="IG152" s="26">
        <v>6.9558917752256004</v>
      </c>
      <c r="IH152" s="26">
        <v>4.8473512406365202</v>
      </c>
      <c r="II152" s="26">
        <v>22.853679822526317</v>
      </c>
      <c r="IJ152" s="26">
        <v>10.643883959334673</v>
      </c>
      <c r="IK152" s="26">
        <v>7.6499689756226896</v>
      </c>
      <c r="IL152" s="26">
        <v>2.1816761951099828</v>
      </c>
      <c r="IM152" s="27">
        <v>8.8401639344262151</v>
      </c>
      <c r="IN152" s="27">
        <v>1.4554655870445321</v>
      </c>
      <c r="IO152" s="27">
        <v>1.04607177497575</v>
      </c>
      <c r="IP152" s="27">
        <v>8.8401639344262151</v>
      </c>
      <c r="IQ152" s="27">
        <v>7.7877751495243963</v>
      </c>
      <c r="IR152" s="27">
        <v>1.282197797897404</v>
      </c>
      <c r="IS152" s="27">
        <v>0.92154080333848343</v>
      </c>
      <c r="IT152" s="27">
        <v>7.7877751495243963</v>
      </c>
      <c r="IU152" s="27">
        <v>7.6533418532404083</v>
      </c>
      <c r="IV152" s="27">
        <v>1.2600643806954519</v>
      </c>
      <c r="IW152" s="27">
        <v>0.90563308059682823</v>
      </c>
      <c r="IX152" s="27">
        <v>7.6533418532404083</v>
      </c>
      <c r="IY152" s="27">
        <v>7.2016553731810378</v>
      </c>
      <c r="IZ152" s="27">
        <v>1.1856976457868915</v>
      </c>
      <c r="JA152" s="27">
        <v>0.85218424396516657</v>
      </c>
      <c r="JB152" s="27">
        <v>7.2016553731810378</v>
      </c>
      <c r="JC152" s="27">
        <v>6.6548594891256698</v>
      </c>
      <c r="JD152" s="27">
        <v>1.0956718727035517</v>
      </c>
      <c r="JE152" s="27">
        <v>0.78748094827675252</v>
      </c>
      <c r="JF152" s="27">
        <v>6.6548594891256698</v>
      </c>
      <c r="JG152" s="27">
        <v>6.034876928482646</v>
      </c>
      <c r="JH152" s="27">
        <v>0.99359647135611706</v>
      </c>
      <c r="JI152" s="27">
        <v>0.71411734750231115</v>
      </c>
      <c r="JJ152" s="27">
        <v>6.034876928482646</v>
      </c>
      <c r="JK152" s="27">
        <v>6.7222718759052906</v>
      </c>
      <c r="JL152" s="27">
        <v>1.1067708081787386</v>
      </c>
      <c r="JM152" s="27">
        <v>0.79545797173661048</v>
      </c>
      <c r="JN152" s="27">
        <v>6.7222718759052906</v>
      </c>
      <c r="JO152" s="27">
        <v>7.8581823374587687</v>
      </c>
      <c r="JP152" s="27">
        <v>1.2937898045478673</v>
      </c>
      <c r="JQ152" s="27">
        <v>0.9298722067603975</v>
      </c>
      <c r="JR152" s="27">
        <v>7.8581823374587687</v>
      </c>
      <c r="JS152" s="27">
        <v>8.9862045319180908</v>
      </c>
      <c r="JT152" s="27">
        <v>1.4795100578866494</v>
      </c>
      <c r="JU152" s="27">
        <v>1.0633530095965151</v>
      </c>
      <c r="JV152" s="27">
        <v>8.9862045319180908</v>
      </c>
      <c r="JW152" s="27">
        <v>11.525835058950021</v>
      </c>
      <c r="JX152" s="27">
        <v>1.8976408599081007</v>
      </c>
      <c r="JY152" s="27">
        <v>1.3638718498466564</v>
      </c>
      <c r="JZ152" s="27">
        <v>11.525835058950021</v>
      </c>
      <c r="KA152" s="27">
        <v>21.525756459526313</v>
      </c>
      <c r="KB152" s="27">
        <v>12.852016245473717</v>
      </c>
      <c r="KC152" s="27">
        <v>9.2369971269602562</v>
      </c>
      <c r="KD152" s="27">
        <v>9.3960359428694282</v>
      </c>
      <c r="KE152" s="27">
        <v>16.635239863199814</v>
      </c>
      <c r="KF152" s="27">
        <v>2.7388654025781074</v>
      </c>
      <c r="KG152" s="27">
        <v>1.9684764920566222</v>
      </c>
      <c r="KH152" s="27">
        <v>12.544407996236341</v>
      </c>
      <c r="KI152" s="27">
        <v>22.370123804526315</v>
      </c>
      <c r="KJ152" s="27">
        <v>11.521436286108388</v>
      </c>
      <c r="KK152" s="27">
        <v>8.2806831115483188</v>
      </c>
      <c r="KL152" s="27">
        <v>4.6859963595606366</v>
      </c>
      <c r="KM152" s="27">
        <v>22.694377661526318</v>
      </c>
      <c r="KN152" s="27">
        <v>10.739834683399529</v>
      </c>
      <c r="KO152" s="27">
        <v>7.718930650241564</v>
      </c>
      <c r="KP152" s="27">
        <v>1.980999067169936</v>
      </c>
      <c r="KQ152" s="27">
        <v>22.706908068526317</v>
      </c>
      <c r="KR152" s="27">
        <v>10.732251699899795</v>
      </c>
      <c r="KS152" s="27">
        <v>7.7134806106942273</v>
      </c>
      <c r="KT152" s="27">
        <v>2.5303751217443136</v>
      </c>
    </row>
    <row r="153" spans="1:306" ht="15" thickBot="1" x14ac:dyDescent="0.35">
      <c r="A153" s="2"/>
      <c r="B153" s="72" t="s">
        <v>615</v>
      </c>
      <c r="C153" s="72" t="s">
        <v>616</v>
      </c>
      <c r="D153" s="72" t="s">
        <v>842</v>
      </c>
      <c r="E153" s="85">
        <v>342288</v>
      </c>
      <c r="F153" s="82">
        <v>430650</v>
      </c>
      <c r="G153" s="20">
        <v>25.199324992684211</v>
      </c>
      <c r="H153" s="20">
        <v>11.100518548065414</v>
      </c>
      <c r="I153" s="20">
        <v>8.097673733787337</v>
      </c>
      <c r="J153" s="20">
        <v>8.6563654043677367</v>
      </c>
      <c r="K153" s="20">
        <v>25.321631359684211</v>
      </c>
      <c r="L153" s="20">
        <v>10.585963432686764</v>
      </c>
      <c r="M153" s="20">
        <v>7.7223129410148443</v>
      </c>
      <c r="N153" s="20">
        <v>5.2328621855755735</v>
      </c>
      <c r="O153" s="20">
        <v>25.55152481268421</v>
      </c>
      <c r="P153" s="20">
        <v>10.291121223448634</v>
      </c>
      <c r="Q153" s="20">
        <v>7.5072296543177961</v>
      </c>
      <c r="R153" s="20">
        <v>3.9550430980952775</v>
      </c>
      <c r="S153" s="20">
        <v>25.87037140868421</v>
      </c>
      <c r="T153" s="20">
        <v>9.8782851089524613</v>
      </c>
      <c r="U153" s="20">
        <v>7.2060714565057582</v>
      </c>
      <c r="V153" s="20">
        <v>3.3167373967125044</v>
      </c>
      <c r="W153" s="20">
        <v>26.180466927684211</v>
      </c>
      <c r="X153" s="20">
        <v>9.4845003058765176</v>
      </c>
      <c r="Y153" s="20">
        <v>6.9188109251327967</v>
      </c>
      <c r="Z153" s="20">
        <v>2.5399653106117057</v>
      </c>
      <c r="AA153" s="20">
        <v>26.502313569684212</v>
      </c>
      <c r="AB153" s="20">
        <v>9.0490727912711062</v>
      </c>
      <c r="AC153" s="20">
        <v>6.6011726154699533</v>
      </c>
      <c r="AD153" s="20">
        <v>1.8380015816997819</v>
      </c>
      <c r="AE153" s="20">
        <v>26.857409844684213</v>
      </c>
      <c r="AF153" s="20">
        <v>8.6603927757198562</v>
      </c>
      <c r="AG153" s="20">
        <v>6.3176359555248247</v>
      </c>
      <c r="AH153" s="20">
        <v>1.1494797586625225</v>
      </c>
      <c r="AI153" s="20">
        <v>27.22573577168421</v>
      </c>
      <c r="AJ153" s="20">
        <v>8.4459509699954705</v>
      </c>
      <c r="AK153" s="20">
        <v>6.1612036438160258</v>
      </c>
      <c r="AL153" s="20">
        <v>0.46578292846767155</v>
      </c>
      <c r="AM153" s="20">
        <v>27.532853186684211</v>
      </c>
      <c r="AN153" s="20">
        <v>8.2480284467728247</v>
      </c>
      <c r="AO153" s="20">
        <v>6.0168219187024485</v>
      </c>
      <c r="AP153" s="20">
        <v>-0.18391962321503286</v>
      </c>
      <c r="AQ153" s="20">
        <v>27.763841147684211</v>
      </c>
      <c r="AR153" s="20">
        <v>8.0640388708831914</v>
      </c>
      <c r="AS153" s="20">
        <v>5.8826040846867755</v>
      </c>
      <c r="AT153" s="20">
        <v>-0.77741242751574902</v>
      </c>
      <c r="AU153" s="20">
        <v>28.575667293684212</v>
      </c>
      <c r="AV153" s="20">
        <v>7.2648646978783438</v>
      </c>
      <c r="AW153" s="20">
        <v>5.2996176519862583</v>
      </c>
      <c r="AX153" s="20">
        <v>-3.8040136311145361</v>
      </c>
      <c r="AY153" s="20">
        <v>27.983384872684212</v>
      </c>
      <c r="AZ153" s="20">
        <v>7.8955503353028877</v>
      </c>
      <c r="BA153" s="20">
        <v>5.7596940437634441</v>
      </c>
      <c r="BB153" s="20">
        <v>-1.3542970521239965</v>
      </c>
      <c r="BC153" s="20">
        <v>29.310509273684211</v>
      </c>
      <c r="BD153" s="20">
        <v>5.9723555767849472</v>
      </c>
      <c r="BE153" s="20">
        <v>4.3567502431134892</v>
      </c>
      <c r="BF153" s="20">
        <v>-9.4850189485625123</v>
      </c>
      <c r="BG153" s="20">
        <v>29.709149293684213</v>
      </c>
      <c r="BH153" s="20">
        <v>5.2201664926791631</v>
      </c>
      <c r="BI153" s="20">
        <v>3.8080387786146983</v>
      </c>
      <c r="BJ153" s="20">
        <v>-13.648917982641208</v>
      </c>
      <c r="BK153" s="20">
        <v>28.823980683768681</v>
      </c>
      <c r="BL153" s="20">
        <v>4.6755325029363268</v>
      </c>
      <c r="BM153" s="20">
        <v>3.4107358657668132</v>
      </c>
      <c r="BN153" s="20">
        <v>-16.88235760463705</v>
      </c>
      <c r="BO153" s="23">
        <v>25.16404742568421</v>
      </c>
      <c r="BP153" s="23">
        <v>11.100518548065414</v>
      </c>
      <c r="BQ153" s="23">
        <v>8.097673733787337</v>
      </c>
      <c r="BR153" s="23">
        <v>8.6563654043677367</v>
      </c>
      <c r="BS153" s="23">
        <v>25.305391994684211</v>
      </c>
      <c r="BT153" s="23">
        <v>10.96569940053373</v>
      </c>
      <c r="BU153" s="23">
        <v>7.9993250426832452</v>
      </c>
      <c r="BV153" s="23">
        <v>7.6145530162512429</v>
      </c>
      <c r="BW153" s="23">
        <v>25.295521651684211</v>
      </c>
      <c r="BX153" s="23">
        <v>10.919741566977013</v>
      </c>
      <c r="BY153" s="23">
        <v>7.9657994429517949</v>
      </c>
      <c r="BZ153" s="23">
        <v>7.3413487791113674</v>
      </c>
      <c r="CA153" s="23">
        <v>25.373600768684213</v>
      </c>
      <c r="CB153" s="23">
        <v>10.874055231477051</v>
      </c>
      <c r="CC153" s="23">
        <v>7.9324718972728121</v>
      </c>
      <c r="CD153" s="23">
        <v>7.1050540834944869</v>
      </c>
      <c r="CE153" s="23">
        <v>25.41338966468421</v>
      </c>
      <c r="CF153" s="23">
        <v>10.802607124117015</v>
      </c>
      <c r="CG153" s="23">
        <v>7.8803514976903077</v>
      </c>
      <c r="CH153" s="23">
        <v>6.7539229148941509</v>
      </c>
      <c r="CI153" s="23">
        <v>25.421429935684209</v>
      </c>
      <c r="CJ153" s="23">
        <v>10.708505897646724</v>
      </c>
      <c r="CK153" s="23">
        <v>7.8117059631050374</v>
      </c>
      <c r="CL153" s="23">
        <v>6.5105129476357249</v>
      </c>
      <c r="CM153" s="23">
        <v>25.495503730684213</v>
      </c>
      <c r="CN153" s="23">
        <v>10.610946464678568</v>
      </c>
      <c r="CO153" s="23">
        <v>7.7405377150264734</v>
      </c>
      <c r="CP153" s="23">
        <v>6.1063653981430228</v>
      </c>
      <c r="CQ153" s="23">
        <v>25.63796283268421</v>
      </c>
      <c r="CR153" s="23">
        <v>10.510173173463597</v>
      </c>
      <c r="CS153" s="23">
        <v>7.6670250021018154</v>
      </c>
      <c r="CT153" s="23">
        <v>5.4612748748929221</v>
      </c>
      <c r="CU153" s="23">
        <v>25.822457033684209</v>
      </c>
      <c r="CV153" s="23">
        <v>10.389441381351627</v>
      </c>
      <c r="CW153" s="23">
        <v>7.578952840645127</v>
      </c>
      <c r="CX153" s="23">
        <v>4.7629620901896139</v>
      </c>
      <c r="CY153" s="23">
        <v>25.922338714684212</v>
      </c>
      <c r="CZ153" s="23">
        <v>10.302134393751567</v>
      </c>
      <c r="DA153" s="23">
        <v>7.5152636087228668</v>
      </c>
      <c r="DB153" s="23">
        <v>4.3232030449671335</v>
      </c>
      <c r="DC153" s="23">
        <v>26.287442389684209</v>
      </c>
      <c r="DD153" s="23">
        <v>10.00935428307579</v>
      </c>
      <c r="DE153" s="23">
        <v>7.3016845942174786</v>
      </c>
      <c r="DF153" s="23">
        <v>2.6763882096577021</v>
      </c>
      <c r="DG153" s="23">
        <v>26.017649974684211</v>
      </c>
      <c r="DH153" s="23">
        <v>10.230516600106059</v>
      </c>
      <c r="DI153" s="23">
        <v>7.4630194253575679</v>
      </c>
      <c r="DJ153" s="23">
        <v>3.8731621259967639</v>
      </c>
      <c r="DK153" s="23">
        <v>26.653498906684213</v>
      </c>
      <c r="DL153" s="23">
        <v>9.6856267876559716</v>
      </c>
      <c r="DM153" s="23">
        <v>7.0655298934064357</v>
      </c>
      <c r="DN153" s="23">
        <v>1.0920443440466379</v>
      </c>
      <c r="DO153" s="23">
        <v>26.909643096684214</v>
      </c>
      <c r="DP153" s="23">
        <v>9.592584403607022</v>
      </c>
      <c r="DQ153" s="23">
        <v>6.9976567696257961</v>
      </c>
      <c r="DR153" s="23">
        <v>0.25164977139399625</v>
      </c>
      <c r="DS153" s="23">
        <v>27.078809151684212</v>
      </c>
      <c r="DT153" s="23">
        <v>9.4920690355459634</v>
      </c>
      <c r="DU153" s="23">
        <v>6.9243322080509806</v>
      </c>
      <c r="DV153" s="23">
        <v>-0.29691918656224203</v>
      </c>
      <c r="DW153" s="25">
        <v>25.199324992684211</v>
      </c>
      <c r="DX153" s="25">
        <v>11.100518548065414</v>
      </c>
      <c r="DY153" s="25">
        <v>8.097673733787337</v>
      </c>
      <c r="DZ153" s="25">
        <v>8.6563654043677367</v>
      </c>
      <c r="EA153" s="25">
        <v>25.32186827368421</v>
      </c>
      <c r="EB153" s="25">
        <v>10.94759218338665</v>
      </c>
      <c r="EC153" s="25">
        <v>7.9861160798722741</v>
      </c>
      <c r="ED153" s="25">
        <v>7.3805322186601963</v>
      </c>
      <c r="EE153" s="25">
        <v>25.551879402684211</v>
      </c>
      <c r="EF153" s="25">
        <v>10.740128779741742</v>
      </c>
      <c r="EG153" s="25">
        <v>7.834774415323615</v>
      </c>
      <c r="EH153" s="25">
        <v>6.5772650362312888</v>
      </c>
      <c r="EI153" s="25">
        <v>25.870846178684211</v>
      </c>
      <c r="EJ153" s="25">
        <v>10.391835725811582</v>
      </c>
      <c r="EK153" s="25">
        <v>7.5806994815933919</v>
      </c>
      <c r="EL153" s="25">
        <v>5.9787361572849242</v>
      </c>
      <c r="EM153" s="25">
        <v>26.182091239684212</v>
      </c>
      <c r="EN153" s="25">
        <v>10.012818918040171</v>
      </c>
      <c r="EO153" s="25">
        <v>7.3042119971875961</v>
      </c>
      <c r="EP153" s="25">
        <v>5.2951549023606823</v>
      </c>
      <c r="EQ153" s="25">
        <v>26.504546092684212</v>
      </c>
      <c r="ER153" s="25">
        <v>9.5666151121149809</v>
      </c>
      <c r="ES153" s="25">
        <v>6.9787125330399453</v>
      </c>
      <c r="ET153" s="25">
        <v>4.7288495402510797</v>
      </c>
      <c r="EU153" s="25">
        <v>26.860134602684212</v>
      </c>
      <c r="EV153" s="25">
        <v>9.2194590950315902</v>
      </c>
      <c r="EW153" s="25">
        <v>6.725467051859038</v>
      </c>
      <c r="EX153" s="25">
        <v>4.1979018085215856</v>
      </c>
      <c r="EY153" s="25">
        <v>27.22720648068421</v>
      </c>
      <c r="EZ153" s="25">
        <v>9.0306532780929825</v>
      </c>
      <c r="FA153" s="25">
        <v>6.5877358370522794</v>
      </c>
      <c r="FB153" s="25">
        <v>3.6444838088522822</v>
      </c>
      <c r="FC153" s="25">
        <v>27.534473207684211</v>
      </c>
      <c r="FD153" s="25">
        <v>8.8390133543870846</v>
      </c>
      <c r="FE153" s="25">
        <v>6.4479371808166457</v>
      </c>
      <c r="FF153" s="25">
        <v>3.034365778296479</v>
      </c>
      <c r="FG153" s="25">
        <v>27.764494052684213</v>
      </c>
      <c r="FH153" s="25">
        <v>8.6493861556069458</v>
      </c>
      <c r="FI153" s="25">
        <v>6.3096067793921824</v>
      </c>
      <c r="FJ153" s="25">
        <v>2.4259136485279207</v>
      </c>
      <c r="FK153" s="25">
        <v>28.563280793684211</v>
      </c>
      <c r="FL153" s="25">
        <v>7.9843350010099305</v>
      </c>
      <c r="FM153" s="25">
        <v>5.8244612212917684</v>
      </c>
      <c r="FN153" s="25">
        <v>0.16715999477376542</v>
      </c>
      <c r="FO153" s="25">
        <v>27.98203771368421</v>
      </c>
      <c r="FP153" s="25">
        <v>8.4697411220993537</v>
      </c>
      <c r="FQ153" s="25">
        <v>6.1785582285572929</v>
      </c>
      <c r="FR153" s="25">
        <v>1.8075647590733546</v>
      </c>
      <c r="FS153" s="25">
        <v>29.245817693684209</v>
      </c>
      <c r="FT153" s="25">
        <v>7.2128470151371413</v>
      </c>
      <c r="FU153" s="25">
        <v>5.2616714766430066</v>
      </c>
      <c r="FV153" s="25">
        <v>-1.9001141924578349</v>
      </c>
      <c r="FW153" s="25">
        <v>29.618210513684211</v>
      </c>
      <c r="FX153" s="25">
        <v>7.1844007291292229</v>
      </c>
      <c r="FY153" s="25">
        <v>5.2409203070437922</v>
      </c>
      <c r="FZ153" s="25">
        <v>-2.9646210720029167</v>
      </c>
      <c r="GA153" s="25">
        <v>29.819281623684212</v>
      </c>
      <c r="GB153" s="25">
        <v>7.1578857086908618</v>
      </c>
      <c r="GC153" s="25">
        <v>5.2215779687895161</v>
      </c>
      <c r="GD153" s="25">
        <v>-3.43322546072406</v>
      </c>
      <c r="GE153" s="26">
        <v>25.21599999068421</v>
      </c>
      <c r="GF153" s="26">
        <v>11.100518548065414</v>
      </c>
      <c r="GG153" s="26">
        <v>8.097673733787337</v>
      </c>
      <c r="GH153" s="26">
        <v>8.6563654043677367</v>
      </c>
      <c r="GI153" s="26">
        <v>25.328111699684211</v>
      </c>
      <c r="GJ153" s="26">
        <v>10.414107909590189</v>
      </c>
      <c r="GK153" s="26">
        <v>7.5969467295752935</v>
      </c>
      <c r="GL153" s="26">
        <v>4.2064376878296095</v>
      </c>
      <c r="GM153" s="26">
        <v>25.574498432684212</v>
      </c>
      <c r="GN153" s="26">
        <v>10.066609002441178</v>
      </c>
      <c r="GO153" s="26">
        <v>7.3434511148654043</v>
      </c>
      <c r="GP153" s="26">
        <v>2.7898711479809783</v>
      </c>
      <c r="GQ153" s="26">
        <v>25.93628055568421</v>
      </c>
      <c r="GR153" s="26">
        <v>9.6798059466646293</v>
      </c>
      <c r="GS153" s="26">
        <v>7.0612836709439399</v>
      </c>
      <c r="GT153" s="26">
        <v>2.220575893722291</v>
      </c>
      <c r="GU153" s="26">
        <v>26.317564431684211</v>
      </c>
      <c r="GV153" s="26">
        <v>9.1593246617260817</v>
      </c>
      <c r="GW153" s="26">
        <v>6.6815998199846263</v>
      </c>
      <c r="GX153" s="26">
        <v>1.5138364836603486</v>
      </c>
      <c r="GY153" s="26">
        <v>26.719790425684209</v>
      </c>
      <c r="GZ153" s="26">
        <v>8.7327897956011675</v>
      </c>
      <c r="HA153" s="26">
        <v>6.3704485735803615</v>
      </c>
      <c r="HB153" s="26">
        <v>0.92960881547476504</v>
      </c>
      <c r="HC153" s="26">
        <v>27.15051153368421</v>
      </c>
      <c r="HD153" s="26">
        <v>8.2954479856740022</v>
      </c>
      <c r="HE153" s="26">
        <v>6.0514138121320844</v>
      </c>
      <c r="HF153" s="26">
        <v>0.41456487478053106</v>
      </c>
      <c r="HG153" s="26">
        <v>27.486747310684208</v>
      </c>
      <c r="HH153" s="26">
        <v>8.0870545385726054</v>
      </c>
      <c r="HI153" s="26">
        <v>5.8993936938304508</v>
      </c>
      <c r="HJ153" s="26">
        <v>-6.40199126143699E-2</v>
      </c>
      <c r="HK153" s="26">
        <v>27.882415463684211</v>
      </c>
      <c r="HL153" s="26">
        <v>7.8943148681094133</v>
      </c>
      <c r="HM153" s="26">
        <v>5.7587927876466019</v>
      </c>
      <c r="HN153" s="26">
        <v>-0.54671147689480648</v>
      </c>
      <c r="HO153" s="26">
        <v>28.162380486684214</v>
      </c>
      <c r="HP153" s="26">
        <v>7.6806842619983238</v>
      </c>
      <c r="HQ153" s="26">
        <v>5.6029522347617711</v>
      </c>
      <c r="HR153" s="26">
        <v>-1.0343250253679912</v>
      </c>
      <c r="HS153" s="26">
        <v>29.106052703684213</v>
      </c>
      <c r="HT153" s="26">
        <v>6.7766005959080777</v>
      </c>
      <c r="HU153" s="26">
        <v>4.9434357874584114</v>
      </c>
      <c r="HV153" s="26">
        <v>-3.6817832432807336</v>
      </c>
      <c r="HW153" s="26">
        <v>28.410356703684212</v>
      </c>
      <c r="HX153" s="26">
        <v>7.4815873661137662</v>
      </c>
      <c r="HY153" s="26">
        <v>5.4577138211415406</v>
      </c>
      <c r="HZ153" s="26">
        <v>-1.499116570667244</v>
      </c>
      <c r="IA153" s="26">
        <v>30.007944773684208</v>
      </c>
      <c r="IB153" s="26">
        <v>5.4542366137328226</v>
      </c>
      <c r="IC153" s="26">
        <v>3.9787896730808834</v>
      </c>
      <c r="ID153" s="26">
        <v>-8.9025805780689637</v>
      </c>
      <c r="IE153" s="26">
        <v>28.964780873476975</v>
      </c>
      <c r="IF153" s="26">
        <v>4.6983716753123845</v>
      </c>
      <c r="IG153" s="26">
        <v>3.4273967240366527</v>
      </c>
      <c r="IH153" s="26">
        <v>-12.645478377779824</v>
      </c>
      <c r="II153" s="26">
        <v>25.777452935074912</v>
      </c>
      <c r="IJ153" s="26">
        <v>4.1813558079687132</v>
      </c>
      <c r="IK153" s="26">
        <v>3.0502408469655076</v>
      </c>
      <c r="IL153" s="26">
        <v>-15.444264615222515</v>
      </c>
      <c r="IM153" s="27">
        <v>25.21599999068421</v>
      </c>
      <c r="IN153" s="27">
        <v>11.100518548065414</v>
      </c>
      <c r="IO153" s="27">
        <v>8.097673733787337</v>
      </c>
      <c r="IP153" s="27">
        <v>8.6563654043677367</v>
      </c>
      <c r="IQ153" s="27">
        <v>25.311798150684211</v>
      </c>
      <c r="IR153" s="27">
        <v>10.327700879742949</v>
      </c>
      <c r="IS153" s="27">
        <v>7.5339140043040471</v>
      </c>
      <c r="IT153" s="27">
        <v>3.7050799702727382</v>
      </c>
      <c r="IU153" s="27">
        <v>25.540319273684212</v>
      </c>
      <c r="IV153" s="27">
        <v>9.9537998770840019</v>
      </c>
      <c r="IW153" s="27">
        <v>7.2611584285029709</v>
      </c>
      <c r="IX153" s="27">
        <v>2.2187317678400653</v>
      </c>
      <c r="IY153" s="27">
        <v>25.88618284268421</v>
      </c>
      <c r="IZ153" s="27">
        <v>9.647302000062119</v>
      </c>
      <c r="JA153" s="27">
        <v>7.0375724944337712</v>
      </c>
      <c r="JB153" s="27">
        <v>1.6888100052067898</v>
      </c>
      <c r="JC153" s="27">
        <v>26.255627794684209</v>
      </c>
      <c r="JD153" s="27">
        <v>9.1414221609571253</v>
      </c>
      <c r="JE153" s="27">
        <v>6.6685401949213317</v>
      </c>
      <c r="JF153" s="27">
        <v>1.0273537532621937</v>
      </c>
      <c r="JG153" s="27">
        <v>26.645392744684209</v>
      </c>
      <c r="JH153" s="27">
        <v>8.680200541411331</v>
      </c>
      <c r="JI153" s="27">
        <v>6.3320854448230364</v>
      </c>
      <c r="JJ153" s="27">
        <v>0.51650539309519772</v>
      </c>
      <c r="JK153" s="27">
        <v>27.024173965684213</v>
      </c>
      <c r="JL153" s="27">
        <v>8.2454609032443535</v>
      </c>
      <c r="JM153" s="27">
        <v>6.0149489314450673</v>
      </c>
      <c r="JN153" s="27">
        <v>7.9576448087749441E-2</v>
      </c>
      <c r="JO153" s="27">
        <v>27.358734736684212</v>
      </c>
      <c r="JP153" s="27">
        <v>8.0320742429852565</v>
      </c>
      <c r="JQ153" s="27">
        <v>5.8592863336629275</v>
      </c>
      <c r="JR153" s="27">
        <v>-0.42414541076065149</v>
      </c>
      <c r="JS153" s="27">
        <v>27.789305056684213</v>
      </c>
      <c r="JT153" s="27">
        <v>7.7118160541831111</v>
      </c>
      <c r="JU153" s="27">
        <v>5.6256624437280367</v>
      </c>
      <c r="JV153" s="27">
        <v>-1.5792119351977583</v>
      </c>
      <c r="JW153" s="27">
        <v>28.101270669684212</v>
      </c>
      <c r="JX153" s="27">
        <v>7.4031017283224125</v>
      </c>
      <c r="JY153" s="27">
        <v>5.4004596410894417</v>
      </c>
      <c r="JZ153" s="27">
        <v>-2.8070530600752299</v>
      </c>
      <c r="KA153" s="27">
        <v>29.166308753684213</v>
      </c>
      <c r="KB153" s="27">
        <v>6.14338489762787</v>
      </c>
      <c r="KC153" s="27">
        <v>4.4815137515118053</v>
      </c>
      <c r="KD153" s="27">
        <v>-7.5572776139068623</v>
      </c>
      <c r="KE153" s="27">
        <v>28.395509063684209</v>
      </c>
      <c r="KF153" s="27">
        <v>7.0784242188646322</v>
      </c>
      <c r="KG153" s="27">
        <v>5.163611918264281</v>
      </c>
      <c r="KH153" s="27">
        <v>-4.0524680565704685</v>
      </c>
      <c r="KI153" s="27">
        <v>30.03123810368421</v>
      </c>
      <c r="KJ153" s="27">
        <v>4.8870894764731636</v>
      </c>
      <c r="KK153" s="27">
        <v>3.5650637325588876</v>
      </c>
      <c r="KL153" s="27">
        <v>-12.299142381664012</v>
      </c>
      <c r="KM153" s="27">
        <v>28.378965591789449</v>
      </c>
      <c r="KN153" s="27">
        <v>4.6033466882956109</v>
      </c>
      <c r="KO153" s="27">
        <v>3.3580773189937854</v>
      </c>
      <c r="KP153" s="27">
        <v>-14.946240262088679</v>
      </c>
      <c r="KQ153" s="27">
        <v>27.472281289854273</v>
      </c>
      <c r="KR153" s="27">
        <v>4.4562735976594086</v>
      </c>
      <c r="KS153" s="27">
        <v>3.2507895470005344</v>
      </c>
      <c r="KT153" s="27">
        <v>-14.777419686948676</v>
      </c>
    </row>
    <row r="154" spans="1:306" ht="15" thickBot="1" x14ac:dyDescent="0.35">
      <c r="A154" s="2"/>
      <c r="B154" s="72" t="s">
        <v>617</v>
      </c>
      <c r="C154" s="72" t="s">
        <v>435</v>
      </c>
      <c r="D154" s="72" t="s">
        <v>839</v>
      </c>
      <c r="E154" s="85">
        <v>385958</v>
      </c>
      <c r="F154" s="82">
        <v>383397</v>
      </c>
      <c r="G154" s="20">
        <v>23.806793372947368</v>
      </c>
      <c r="H154" s="20">
        <v>10.01754385964912</v>
      </c>
      <c r="I154" s="20">
        <v>7.1998060135790487</v>
      </c>
      <c r="J154" s="20">
        <v>15.697728315893304</v>
      </c>
      <c r="K154" s="20">
        <v>24.142966164947371</v>
      </c>
      <c r="L154" s="20">
        <v>9.5071137477520473</v>
      </c>
      <c r="M154" s="20">
        <v>6.8329498419828001</v>
      </c>
      <c r="N154" s="20">
        <v>13.502691785477188</v>
      </c>
      <c r="O154" s="20">
        <v>24.347111774947368</v>
      </c>
      <c r="P154" s="20">
        <v>8.8785958950787727</v>
      </c>
      <c r="Q154" s="20">
        <v>6.3812216859877511</v>
      </c>
      <c r="R154" s="20">
        <v>12.959936289262895</v>
      </c>
      <c r="S154" s="20">
        <v>24.549351905947368</v>
      </c>
      <c r="T154" s="20">
        <v>8.1579436512504291</v>
      </c>
      <c r="U154" s="20">
        <v>5.8632747289782436</v>
      </c>
      <c r="V154" s="20">
        <v>12.485211112271738</v>
      </c>
      <c r="W154" s="20">
        <v>24.754843016947369</v>
      </c>
      <c r="X154" s="20">
        <v>7.7535707527482227</v>
      </c>
      <c r="Y154" s="20">
        <v>5.572643964875299</v>
      </c>
      <c r="Z154" s="20">
        <v>12.027844476929724</v>
      </c>
      <c r="AA154" s="20">
        <v>24.91561805794737</v>
      </c>
      <c r="AB154" s="20">
        <v>7.3416582419193599</v>
      </c>
      <c r="AC154" s="20">
        <v>5.2765943329410732</v>
      </c>
      <c r="AD154" s="20">
        <v>11.525203644670816</v>
      </c>
      <c r="AE154" s="20">
        <v>25.076437410947371</v>
      </c>
      <c r="AF154" s="20">
        <v>6.8864397747986175</v>
      </c>
      <c r="AG154" s="20">
        <v>4.949419857541975</v>
      </c>
      <c r="AH154" s="20">
        <v>11.1010005997924</v>
      </c>
      <c r="AI154" s="20">
        <v>25.25161387394737</v>
      </c>
      <c r="AJ154" s="20">
        <v>6.8093878935309728</v>
      </c>
      <c r="AK154" s="20">
        <v>4.8940411533525232</v>
      </c>
      <c r="AL154" s="20">
        <v>10.782798599529116</v>
      </c>
      <c r="AM154" s="20">
        <v>25.441438975947371</v>
      </c>
      <c r="AN154" s="20">
        <v>6.7288339526815557</v>
      </c>
      <c r="AO154" s="20">
        <v>4.8361454499874235</v>
      </c>
      <c r="AP154" s="20">
        <v>10.394381736256257</v>
      </c>
      <c r="AQ154" s="20">
        <v>25.58029615894737</v>
      </c>
      <c r="AR154" s="20">
        <v>6.6143928217888268</v>
      </c>
      <c r="AS154" s="20">
        <v>4.7538943559122417</v>
      </c>
      <c r="AT154" s="20">
        <v>9.9949240450462895</v>
      </c>
      <c r="AU154" s="20">
        <v>26.085219548947371</v>
      </c>
      <c r="AV154" s="20">
        <v>6.1982982079134157</v>
      </c>
      <c r="AW154" s="20">
        <v>4.4548389641744341</v>
      </c>
      <c r="AX154" s="20">
        <v>8.0165209527747194</v>
      </c>
      <c r="AY154" s="20">
        <v>25.714385634947369</v>
      </c>
      <c r="AZ154" s="20">
        <v>6.4499471422146426</v>
      </c>
      <c r="BA154" s="20">
        <v>4.6357040081290499</v>
      </c>
      <c r="BB154" s="20">
        <v>9.6521795429361603</v>
      </c>
      <c r="BC154" s="20">
        <v>26.62156108494737</v>
      </c>
      <c r="BD154" s="20">
        <v>5.4313668709062082</v>
      </c>
      <c r="BE154" s="20">
        <v>3.9036303116794384</v>
      </c>
      <c r="BF154" s="20">
        <v>4.0207601845480525</v>
      </c>
      <c r="BG154" s="20">
        <v>26.97610392294737</v>
      </c>
      <c r="BH154" s="20">
        <v>5.3435525626311167</v>
      </c>
      <c r="BI154" s="20">
        <v>3.8405164392916178</v>
      </c>
      <c r="BJ154" s="20">
        <v>0.93817164413012222</v>
      </c>
      <c r="BK154" s="20">
        <v>27.25959210994737</v>
      </c>
      <c r="BL154" s="20">
        <v>4.7887422228818943</v>
      </c>
      <c r="BM154" s="20">
        <v>3.4417633241081318</v>
      </c>
      <c r="BN154" s="20">
        <v>-1.4088940352451651</v>
      </c>
      <c r="BO154" s="23">
        <v>23.81398965294737</v>
      </c>
      <c r="BP154" s="23">
        <v>10.01754385964912</v>
      </c>
      <c r="BQ154" s="23">
        <v>7.1998060135790487</v>
      </c>
      <c r="BR154" s="23">
        <v>15.697728315893304</v>
      </c>
      <c r="BS154" s="23">
        <v>24.16499863594737</v>
      </c>
      <c r="BT154" s="23">
        <v>9.8151486557764436</v>
      </c>
      <c r="BU154" s="23">
        <v>7.0543405954707517</v>
      </c>
      <c r="BV154" s="23">
        <v>15.013665240075996</v>
      </c>
      <c r="BW154" s="23">
        <v>24.306952194947371</v>
      </c>
      <c r="BX154" s="23">
        <v>9.744366674854172</v>
      </c>
      <c r="BY154" s="23">
        <v>7.0034681921114865</v>
      </c>
      <c r="BZ154" s="23">
        <v>14.968823282638226</v>
      </c>
      <c r="CA154" s="23">
        <v>24.431566992947371</v>
      </c>
      <c r="CB154" s="23">
        <v>9.6166003701094684</v>
      </c>
      <c r="CC154" s="23">
        <v>6.9116400332212571</v>
      </c>
      <c r="CD154" s="23">
        <v>14.73854965699851</v>
      </c>
      <c r="CE154" s="23">
        <v>24.472606818947369</v>
      </c>
      <c r="CF154" s="23">
        <v>9.4876218426338514</v>
      </c>
      <c r="CG154" s="23">
        <v>6.8189406259861149</v>
      </c>
      <c r="CH154" s="23">
        <v>14.516874667688239</v>
      </c>
      <c r="CI154" s="23">
        <v>24.504573217947371</v>
      </c>
      <c r="CJ154" s="23">
        <v>9.3463863964345144</v>
      </c>
      <c r="CK154" s="23">
        <v>6.7174319299301413</v>
      </c>
      <c r="CL154" s="23">
        <v>14.281092716955746</v>
      </c>
      <c r="CM154" s="23">
        <v>24.57182349494737</v>
      </c>
      <c r="CN154" s="23">
        <v>9.2713665636887121</v>
      </c>
      <c r="CO154" s="23">
        <v>6.6635136990236044</v>
      </c>
      <c r="CP154" s="23">
        <v>14.001625705807108</v>
      </c>
      <c r="CQ154" s="23">
        <v>24.67568889094737</v>
      </c>
      <c r="CR154" s="23">
        <v>9.172759307615042</v>
      </c>
      <c r="CS154" s="23">
        <v>6.5926427225438857</v>
      </c>
      <c r="CT154" s="23">
        <v>13.661014678594665</v>
      </c>
      <c r="CU154" s="23">
        <v>24.80463000094737</v>
      </c>
      <c r="CV154" s="23">
        <v>9.0509292805797408</v>
      </c>
      <c r="CW154" s="23">
        <v>6.5050810833264681</v>
      </c>
      <c r="CX154" s="23">
        <v>13.210385607214636</v>
      </c>
      <c r="CY154" s="23">
        <v>24.859481246947368</v>
      </c>
      <c r="CZ154" s="23">
        <v>8.9579330717266767</v>
      </c>
      <c r="DA154" s="23">
        <v>6.4382428769635958</v>
      </c>
      <c r="DB154" s="23">
        <v>12.907219986658149</v>
      </c>
      <c r="DC154" s="23">
        <v>25.07417666594737</v>
      </c>
      <c r="DD154" s="23">
        <v>8.6431559507756379</v>
      </c>
      <c r="DE154" s="23">
        <v>6.2120063622936446</v>
      </c>
      <c r="DF154" s="23">
        <v>11.861229006184693</v>
      </c>
      <c r="DG154" s="23">
        <v>24.91297856594737</v>
      </c>
      <c r="DH154" s="23">
        <v>8.8620656361342789</v>
      </c>
      <c r="DI154" s="23">
        <v>6.3693410634097978</v>
      </c>
      <c r="DJ154" s="23">
        <v>12.637301023735313</v>
      </c>
      <c r="DK154" s="23">
        <v>25.31861644894737</v>
      </c>
      <c r="DL154" s="23">
        <v>8.7187999632473936</v>
      </c>
      <c r="DM154" s="23">
        <v>6.2663732034590875</v>
      </c>
      <c r="DN154" s="23">
        <v>10.845871069071762</v>
      </c>
      <c r="DO154" s="23">
        <v>25.529448076947368</v>
      </c>
      <c r="DP154" s="23">
        <v>9.0725061881587514</v>
      </c>
      <c r="DQ154" s="23">
        <v>6.5205888316446519</v>
      </c>
      <c r="DR154" s="23">
        <v>10.250027472010299</v>
      </c>
      <c r="DS154" s="23">
        <v>25.696536077947371</v>
      </c>
      <c r="DT154" s="23">
        <v>9.3594054714551795</v>
      </c>
      <c r="DU154" s="23">
        <v>6.7267889954881559</v>
      </c>
      <c r="DV154" s="23">
        <v>9.84420263325487</v>
      </c>
      <c r="DW154" s="25">
        <v>23.806793372947368</v>
      </c>
      <c r="DX154" s="25">
        <v>10.01754385964912</v>
      </c>
      <c r="DY154" s="25">
        <v>7.1998060135790487</v>
      </c>
      <c r="DZ154" s="25">
        <v>15.697728315893304</v>
      </c>
      <c r="EA154" s="25">
        <v>24.143108206947371</v>
      </c>
      <c r="EB154" s="25">
        <v>9.7794365917701533</v>
      </c>
      <c r="EC154" s="25">
        <v>7.0286736319123992</v>
      </c>
      <c r="ED154" s="25">
        <v>14.881111884515617</v>
      </c>
      <c r="EE154" s="25">
        <v>24.347324370947369</v>
      </c>
      <c r="EF154" s="25">
        <v>9.2088832455536718</v>
      </c>
      <c r="EG154" s="25">
        <v>6.6186057080070517</v>
      </c>
      <c r="EH154" s="25">
        <v>14.533049453966051</v>
      </c>
      <c r="EI154" s="25">
        <v>24.549636555947369</v>
      </c>
      <c r="EJ154" s="25">
        <v>8.6164765156079</v>
      </c>
      <c r="EK154" s="25">
        <v>6.1928313269306052</v>
      </c>
      <c r="EL154" s="25">
        <v>14.090865808748759</v>
      </c>
      <c r="EM154" s="25">
        <v>24.755816879947371</v>
      </c>
      <c r="EN154" s="25">
        <v>8.1412771174886025</v>
      </c>
      <c r="EO154" s="25">
        <v>5.8512961630058733</v>
      </c>
      <c r="EP154" s="25">
        <v>13.689819045596627</v>
      </c>
      <c r="EQ154" s="25">
        <v>24.918597005947369</v>
      </c>
      <c r="ER154" s="25">
        <v>7.6472763190261359</v>
      </c>
      <c r="ES154" s="25">
        <v>5.496248062462044</v>
      </c>
      <c r="ET154" s="25">
        <v>13.283267934719321</v>
      </c>
      <c r="EU154" s="25">
        <v>25.080073167947369</v>
      </c>
      <c r="EV154" s="25">
        <v>7.2030665433840255</v>
      </c>
      <c r="EW154" s="25">
        <v>5.1769857503856089</v>
      </c>
      <c r="EX154" s="25">
        <v>12.960855069362227</v>
      </c>
      <c r="EY154" s="25">
        <v>25.253744901947371</v>
      </c>
      <c r="EZ154" s="25">
        <v>7.1486466243408007</v>
      </c>
      <c r="FA154" s="25">
        <v>5.1378730830616233</v>
      </c>
      <c r="FB154" s="25">
        <v>12.713232037307261</v>
      </c>
      <c r="FC154" s="25">
        <v>25.44378635394737</v>
      </c>
      <c r="FD154" s="25">
        <v>7.0724817343258106</v>
      </c>
      <c r="FE154" s="25">
        <v>5.0831318769499765</v>
      </c>
      <c r="FF154" s="25">
        <v>12.368881069900029</v>
      </c>
      <c r="FG154" s="25">
        <v>25.581242204947369</v>
      </c>
      <c r="FH154" s="25">
        <v>6.9627088894776064</v>
      </c>
      <c r="FI154" s="25">
        <v>5.0042359719717817</v>
      </c>
      <c r="FJ154" s="25">
        <v>11.989892350607319</v>
      </c>
      <c r="FK154" s="25">
        <v>26.067271766947371</v>
      </c>
      <c r="FL154" s="25">
        <v>6.6763776559097883</v>
      </c>
      <c r="FM154" s="25">
        <v>4.7984440766529133</v>
      </c>
      <c r="FN154" s="25">
        <v>10.66876460372918</v>
      </c>
      <c r="FO154" s="25">
        <v>25.71243362794737</v>
      </c>
      <c r="FP154" s="25">
        <v>6.804255431264929</v>
      </c>
      <c r="FQ154" s="25">
        <v>4.8903523516656771</v>
      </c>
      <c r="FR154" s="25">
        <v>11.646409934220051</v>
      </c>
      <c r="FS154" s="25">
        <v>26.527824302947369</v>
      </c>
      <c r="FT154" s="25">
        <v>6.441213958659409</v>
      </c>
      <c r="FU154" s="25">
        <v>4.6294272971548232</v>
      </c>
      <c r="FV154" s="25">
        <v>9.4142971983271124</v>
      </c>
      <c r="FW154" s="25">
        <v>26.844335475947368</v>
      </c>
      <c r="FX154" s="25">
        <v>6.8076096562780988</v>
      </c>
      <c r="FY154" s="25">
        <v>4.8927630992260633</v>
      </c>
      <c r="FZ154" s="25">
        <v>8.6873363260630398</v>
      </c>
      <c r="GA154" s="25">
        <v>27.052996529947372</v>
      </c>
      <c r="GB154" s="25">
        <v>6.6148944814519464</v>
      </c>
      <c r="GC154" s="25">
        <v>4.7542549085896146</v>
      </c>
      <c r="GD154" s="25">
        <v>8.305010609713591</v>
      </c>
      <c r="GE154" s="26">
        <v>23.80431415094737</v>
      </c>
      <c r="GF154" s="26">
        <v>10.01754385964912</v>
      </c>
      <c r="GG154" s="26">
        <v>7.1998060135790487</v>
      </c>
      <c r="GH154" s="26">
        <v>15.697728315893304</v>
      </c>
      <c r="GI154" s="26">
        <v>24.14279371894737</v>
      </c>
      <c r="GJ154" s="26">
        <v>9.410409595923193</v>
      </c>
      <c r="GK154" s="26">
        <v>6.7634466639952349</v>
      </c>
      <c r="GL154" s="26">
        <v>12.833020169833656</v>
      </c>
      <c r="GM154" s="26">
        <v>24.358055800947369</v>
      </c>
      <c r="GN154" s="26">
        <v>8.7770000296314397</v>
      </c>
      <c r="GO154" s="26">
        <v>6.3082027371065932</v>
      </c>
      <c r="GP154" s="26">
        <v>12.255149611861775</v>
      </c>
      <c r="GQ154" s="26">
        <v>24.588636524947368</v>
      </c>
      <c r="GR154" s="26">
        <v>8.2528080719669088</v>
      </c>
      <c r="GS154" s="26">
        <v>5.9314556559917362</v>
      </c>
      <c r="GT154" s="26">
        <v>11.814636947778338</v>
      </c>
      <c r="GU154" s="26">
        <v>24.829798411947369</v>
      </c>
      <c r="GV154" s="26">
        <v>7.7547665779712691</v>
      </c>
      <c r="GW154" s="26">
        <v>5.5735034280084488</v>
      </c>
      <c r="GX154" s="26">
        <v>11.397204639854422</v>
      </c>
      <c r="GY154" s="26">
        <v>25.01666599194737</v>
      </c>
      <c r="GZ154" s="26">
        <v>7.2103967122848314</v>
      </c>
      <c r="HA154" s="26">
        <v>5.1822540871028719</v>
      </c>
      <c r="HB154" s="26">
        <v>10.961725956176977</v>
      </c>
      <c r="HC154" s="26">
        <v>25.219943401947368</v>
      </c>
      <c r="HD154" s="26">
        <v>6.7213074812914186</v>
      </c>
      <c r="HE154" s="26">
        <v>4.8307360268059565</v>
      </c>
      <c r="HF154" s="26">
        <v>10.640801544082983</v>
      </c>
      <c r="HG154" s="26">
        <v>25.434818032947369</v>
      </c>
      <c r="HH154" s="26">
        <v>6.6150432981464116</v>
      </c>
      <c r="HI154" s="26">
        <v>4.7543618660780709</v>
      </c>
      <c r="HJ154" s="26">
        <v>10.44796746593201</v>
      </c>
      <c r="HK154" s="26">
        <v>25.695934820947372</v>
      </c>
      <c r="HL154" s="26">
        <v>6.5165027004392932</v>
      </c>
      <c r="HM154" s="26">
        <v>4.6835387982788719</v>
      </c>
      <c r="HN154" s="26">
        <v>10.155785467315489</v>
      </c>
      <c r="HO154" s="26">
        <v>25.891145483947369</v>
      </c>
      <c r="HP154" s="26">
        <v>6.4281693251717842</v>
      </c>
      <c r="HQ154" s="26">
        <v>4.6200518622233684</v>
      </c>
      <c r="HR154" s="26">
        <v>9.8135817923922062</v>
      </c>
      <c r="HS154" s="26">
        <v>26.628204192947372</v>
      </c>
      <c r="HT154" s="26">
        <v>5.8877351699721929</v>
      </c>
      <c r="HU154" s="26">
        <v>4.2316311939373374</v>
      </c>
      <c r="HV154" s="26">
        <v>8.0214850152648722</v>
      </c>
      <c r="HW154" s="26">
        <v>26.077312256947369</v>
      </c>
      <c r="HX154" s="26">
        <v>6.348226437870399</v>
      </c>
      <c r="HY154" s="26">
        <v>4.5625953350746515</v>
      </c>
      <c r="HZ154" s="26">
        <v>9.5318822581962195</v>
      </c>
      <c r="IA154" s="26">
        <v>27.386021059947371</v>
      </c>
      <c r="IB154" s="26">
        <v>4.9931002118924379</v>
      </c>
      <c r="IC154" s="26">
        <v>3.5886394345415096</v>
      </c>
      <c r="ID154" s="26">
        <v>4.2591872445243766</v>
      </c>
      <c r="IE154" s="26">
        <v>27.806388846947371</v>
      </c>
      <c r="IF154" s="26">
        <v>4.8729460588489202</v>
      </c>
      <c r="IG154" s="26">
        <v>3.5022822789593113</v>
      </c>
      <c r="IH154" s="26">
        <v>1.4111206017026774</v>
      </c>
      <c r="II154" s="26">
        <v>26.399546289026137</v>
      </c>
      <c r="IJ154" s="26">
        <v>4.3464840044010637</v>
      </c>
      <c r="IK154" s="26">
        <v>3.1239036345889319</v>
      </c>
      <c r="IL154" s="26">
        <v>-0.65612474550806965</v>
      </c>
      <c r="IM154" s="27">
        <v>23.80431415094737</v>
      </c>
      <c r="IN154" s="27">
        <v>10.01754385964912</v>
      </c>
      <c r="IO154" s="27">
        <v>7.1998060135790487</v>
      </c>
      <c r="IP154" s="27">
        <v>15.697728315893304</v>
      </c>
      <c r="IQ154" s="27">
        <v>24.119054178947369</v>
      </c>
      <c r="IR154" s="27">
        <v>9.4359507990665197</v>
      </c>
      <c r="IS154" s="27">
        <v>6.7818036295909714</v>
      </c>
      <c r="IT154" s="27">
        <v>12.512275436117429</v>
      </c>
      <c r="IU154" s="27">
        <v>24.308387592947369</v>
      </c>
      <c r="IV154" s="27">
        <v>8.7964477865614157</v>
      </c>
      <c r="IW154" s="27">
        <v>6.3221802229311441</v>
      </c>
      <c r="IX154" s="27">
        <v>11.926505328442884</v>
      </c>
      <c r="IY154" s="27">
        <v>24.51595458894737</v>
      </c>
      <c r="IZ154" s="27">
        <v>8.4999430505932967</v>
      </c>
      <c r="JA154" s="27">
        <v>6.1090764311247652</v>
      </c>
      <c r="JB154" s="27">
        <v>11.51051042961384</v>
      </c>
      <c r="JC154" s="27">
        <v>24.74089338594737</v>
      </c>
      <c r="JD154" s="27">
        <v>8.0331777337898629</v>
      </c>
      <c r="JE154" s="27">
        <v>5.7736030075056153</v>
      </c>
      <c r="JF154" s="27">
        <v>11.118580442430911</v>
      </c>
      <c r="JG154" s="27">
        <v>24.96446396394737</v>
      </c>
      <c r="JH154" s="27">
        <v>7.5612413575704291</v>
      </c>
      <c r="JI154" s="27">
        <v>5.4344130416679812</v>
      </c>
      <c r="JJ154" s="27">
        <v>10.721639695993659</v>
      </c>
      <c r="JK154" s="27">
        <v>25.16539787094737</v>
      </c>
      <c r="JL154" s="27">
        <v>7.0096364992428155</v>
      </c>
      <c r="JM154" s="27">
        <v>5.0379637690969226</v>
      </c>
      <c r="JN154" s="27">
        <v>10.436475332397464</v>
      </c>
      <c r="JO154" s="27">
        <v>25.386219692947371</v>
      </c>
      <c r="JP154" s="27">
        <v>7.0107272182555924</v>
      </c>
      <c r="JQ154" s="27">
        <v>5.0387476903272495</v>
      </c>
      <c r="JR154" s="27">
        <v>10.196064400639067</v>
      </c>
      <c r="JS154" s="27">
        <v>25.680001130947371</v>
      </c>
      <c r="JT154" s="27">
        <v>6.8241157081232746</v>
      </c>
      <c r="JU154" s="27">
        <v>4.9046263236851084</v>
      </c>
      <c r="JV154" s="27">
        <v>9.3723554310129913</v>
      </c>
      <c r="JW154" s="27">
        <v>25.918433397947368</v>
      </c>
      <c r="JX154" s="27">
        <v>6.6038528882081229</v>
      </c>
      <c r="JY154" s="27">
        <v>4.7463190981204848</v>
      </c>
      <c r="JZ154" s="27">
        <v>8.4601470734977084</v>
      </c>
      <c r="KA154" s="27">
        <v>26.748557347947369</v>
      </c>
      <c r="KB154" s="27">
        <v>6.1476596611129022</v>
      </c>
      <c r="KC154" s="27">
        <v>4.4184440435350734</v>
      </c>
      <c r="KD154" s="27">
        <v>5.0526739626945272</v>
      </c>
      <c r="KE154" s="27">
        <v>26.14732595994737</v>
      </c>
      <c r="KF154" s="27">
        <v>6.4093665182154727</v>
      </c>
      <c r="KG154" s="27">
        <v>4.6065379146437104</v>
      </c>
      <c r="KH154" s="27">
        <v>7.5900478630864257</v>
      </c>
      <c r="KI154" s="27">
        <v>27.476777953947369</v>
      </c>
      <c r="KJ154" s="27">
        <v>5.0540265888018103</v>
      </c>
      <c r="KK154" s="27">
        <v>3.6324284212435902</v>
      </c>
      <c r="KL154" s="27">
        <v>1.5422771837873981</v>
      </c>
      <c r="KM154" s="27">
        <v>27.265263326596394</v>
      </c>
      <c r="KN154" s="27">
        <v>4.4890177136906342</v>
      </c>
      <c r="KO154" s="27">
        <v>3.2263454178901649</v>
      </c>
      <c r="KP154" s="27">
        <v>-0.48231593719547661</v>
      </c>
      <c r="KQ154" s="27">
        <v>26.214657509004834</v>
      </c>
      <c r="KR154" s="27">
        <v>4.3160434765163158</v>
      </c>
      <c r="KS154" s="27">
        <v>3.1020254278356836</v>
      </c>
      <c r="KT154" s="27">
        <v>-0.33717333457423493</v>
      </c>
    </row>
    <row r="155" spans="1:306" ht="15" thickBot="1" x14ac:dyDescent="0.35">
      <c r="A155" s="2"/>
      <c r="B155" s="72" t="s">
        <v>618</v>
      </c>
      <c r="C155" s="72" t="s">
        <v>519</v>
      </c>
      <c r="D155" s="72" t="s">
        <v>842</v>
      </c>
      <c r="E155" s="85">
        <v>346186</v>
      </c>
      <c r="F155" s="82">
        <v>417486</v>
      </c>
      <c r="G155" s="20">
        <v>11.31105852668421</v>
      </c>
      <c r="H155" s="20">
        <v>11.31105852668421</v>
      </c>
      <c r="I155" s="20">
        <v>11.31105852668421</v>
      </c>
      <c r="J155" s="20">
        <v>6.7998223191016667</v>
      </c>
      <c r="K155" s="20">
        <v>11.377147555684211</v>
      </c>
      <c r="L155" s="20">
        <v>11.377147555684211</v>
      </c>
      <c r="M155" s="20">
        <v>11.377147555684211</v>
      </c>
      <c r="N155" s="20">
        <v>6.1599472110940416</v>
      </c>
      <c r="O155" s="20">
        <v>11.43990554268421</v>
      </c>
      <c r="P155" s="20">
        <v>11.43990554268421</v>
      </c>
      <c r="Q155" s="20">
        <v>11.43990554268421</v>
      </c>
      <c r="R155" s="20">
        <v>5.8085587904344971</v>
      </c>
      <c r="S155" s="20">
        <v>11.50798899268421</v>
      </c>
      <c r="T155" s="20">
        <v>11.50798899268421</v>
      </c>
      <c r="U155" s="20">
        <v>11.50798899268421</v>
      </c>
      <c r="V155" s="20">
        <v>5.5621499375017951</v>
      </c>
      <c r="W155" s="20">
        <v>11.57665346368421</v>
      </c>
      <c r="X155" s="20">
        <v>11.57665346368421</v>
      </c>
      <c r="Y155" s="20">
        <v>11.57665346368421</v>
      </c>
      <c r="Z155" s="20">
        <v>5.2430081856516164</v>
      </c>
      <c r="AA155" s="20">
        <v>11.65544170968421</v>
      </c>
      <c r="AB155" s="20">
        <v>11.65544170968421</v>
      </c>
      <c r="AC155" s="20">
        <v>11.65544170968421</v>
      </c>
      <c r="AD155" s="20">
        <v>4.9078890049557149</v>
      </c>
      <c r="AE155" s="20">
        <v>11.74940592968421</v>
      </c>
      <c r="AF155" s="20">
        <v>11.74940592968421</v>
      </c>
      <c r="AG155" s="20">
        <v>11.74940592968421</v>
      </c>
      <c r="AH155" s="20">
        <v>4.5361375428248101</v>
      </c>
      <c r="AI155" s="20">
        <v>11.857780807684211</v>
      </c>
      <c r="AJ155" s="20">
        <v>11.857780807684211</v>
      </c>
      <c r="AK155" s="20">
        <v>11.857780807684211</v>
      </c>
      <c r="AL155" s="20">
        <v>4.2296656723311985</v>
      </c>
      <c r="AM155" s="20">
        <v>11.983393596684211</v>
      </c>
      <c r="AN155" s="20">
        <v>11.983393596684211</v>
      </c>
      <c r="AO155" s="20">
        <v>11.983393596684211</v>
      </c>
      <c r="AP155" s="20">
        <v>3.8804057320806109</v>
      </c>
      <c r="AQ155" s="20">
        <v>12.09162308668421</v>
      </c>
      <c r="AR155" s="20">
        <v>12.09162308668421</v>
      </c>
      <c r="AS155" s="20">
        <v>12.09162308668421</v>
      </c>
      <c r="AT155" s="20">
        <v>3.5968564991449554</v>
      </c>
      <c r="AU155" s="20">
        <v>12.61544511868421</v>
      </c>
      <c r="AV155" s="20">
        <v>12.61544511868421</v>
      </c>
      <c r="AW155" s="20">
        <v>12.61544511868421</v>
      </c>
      <c r="AX155" s="20">
        <v>2.158584032530328</v>
      </c>
      <c r="AY155" s="20">
        <v>12.210362974684211</v>
      </c>
      <c r="AZ155" s="20">
        <v>12.210362974684211</v>
      </c>
      <c r="BA155" s="20">
        <v>12.210362974684211</v>
      </c>
      <c r="BB155" s="20">
        <v>3.3469382759338764</v>
      </c>
      <c r="BC155" s="20">
        <v>13.267668969684211</v>
      </c>
      <c r="BD155" s="20">
        <v>13.267668969684211</v>
      </c>
      <c r="BE155" s="20">
        <v>13.267668969684211</v>
      </c>
      <c r="BF155" s="20">
        <v>-0.57368708045351013</v>
      </c>
      <c r="BG155" s="20">
        <v>13.68681410168421</v>
      </c>
      <c r="BH155" s="20">
        <v>13.68681410168421</v>
      </c>
      <c r="BI155" s="20">
        <v>13.68681410168421</v>
      </c>
      <c r="BJ155" s="20">
        <v>-2.4507593969295822</v>
      </c>
      <c r="BK155" s="20">
        <v>13.962966291684211</v>
      </c>
      <c r="BL155" s="20">
        <v>13.962966291684211</v>
      </c>
      <c r="BM155" s="20">
        <v>13.962966291684211</v>
      </c>
      <c r="BN155" s="20">
        <v>-4.207091288277617</v>
      </c>
      <c r="BO155" s="23">
        <v>11.30175938468421</v>
      </c>
      <c r="BP155" s="23">
        <v>11.30175938468421</v>
      </c>
      <c r="BQ155" s="23">
        <v>11.30175938468421</v>
      </c>
      <c r="BR155" s="23">
        <v>6.7998223191016667</v>
      </c>
      <c r="BS155" s="23">
        <v>11.37385939768421</v>
      </c>
      <c r="BT155" s="23">
        <v>11.37385939768421</v>
      </c>
      <c r="BU155" s="23">
        <v>11.37385939768421</v>
      </c>
      <c r="BV155" s="23">
        <v>6.4307394610672004</v>
      </c>
      <c r="BW155" s="23">
        <v>11.39746968168421</v>
      </c>
      <c r="BX155" s="23">
        <v>11.39746968168421</v>
      </c>
      <c r="BY155" s="23">
        <v>11.39746968168421</v>
      </c>
      <c r="BZ155" s="23">
        <v>6.3219281563684326</v>
      </c>
      <c r="CA155" s="23">
        <v>11.439782252684211</v>
      </c>
      <c r="CB155" s="23">
        <v>11.439782252684211</v>
      </c>
      <c r="CC155" s="23">
        <v>11.439782252684211</v>
      </c>
      <c r="CD155" s="23">
        <v>6.2325467809390043</v>
      </c>
      <c r="CE155" s="23">
        <v>11.484127296684211</v>
      </c>
      <c r="CF155" s="23">
        <v>11.484127296684211</v>
      </c>
      <c r="CG155" s="23">
        <v>11.484127296684211</v>
      </c>
      <c r="CH155" s="23">
        <v>6.0818892386754486</v>
      </c>
      <c r="CI155" s="23">
        <v>11.53253619168421</v>
      </c>
      <c r="CJ155" s="23">
        <v>11.53253619168421</v>
      </c>
      <c r="CK155" s="23">
        <v>11.53253619168421</v>
      </c>
      <c r="CL155" s="23">
        <v>5.9428540118182234</v>
      </c>
      <c r="CM155" s="23">
        <v>11.598979372684211</v>
      </c>
      <c r="CN155" s="23">
        <v>11.598979372684211</v>
      </c>
      <c r="CO155" s="23">
        <v>11.598979372684211</v>
      </c>
      <c r="CP155" s="23">
        <v>5.7392104218438016</v>
      </c>
      <c r="CQ155" s="23">
        <v>11.68935939568421</v>
      </c>
      <c r="CR155" s="23">
        <v>11.68935939568421</v>
      </c>
      <c r="CS155" s="23">
        <v>11.68935939568421</v>
      </c>
      <c r="CT155" s="23">
        <v>5.4996510581762781</v>
      </c>
      <c r="CU155" s="23">
        <v>11.79934514068421</v>
      </c>
      <c r="CV155" s="23">
        <v>11.79934514068421</v>
      </c>
      <c r="CW155" s="23">
        <v>11.79934514068421</v>
      </c>
      <c r="CX155" s="23">
        <v>5.2031951519950725</v>
      </c>
      <c r="CY155" s="23">
        <v>11.868859202684209</v>
      </c>
      <c r="CZ155" s="23">
        <v>11.868859202684209</v>
      </c>
      <c r="DA155" s="23">
        <v>11.868859202684209</v>
      </c>
      <c r="DB155" s="23">
        <v>5.0298808117124576</v>
      </c>
      <c r="DC155" s="23">
        <v>12.16849322268421</v>
      </c>
      <c r="DD155" s="23">
        <v>12.16849322268421</v>
      </c>
      <c r="DE155" s="23">
        <v>12.16849322268421</v>
      </c>
      <c r="DF155" s="23">
        <v>4.271222880808585</v>
      </c>
      <c r="DG155" s="23">
        <v>11.93149087968421</v>
      </c>
      <c r="DH155" s="23">
        <v>11.93149087968421</v>
      </c>
      <c r="DI155" s="23">
        <v>11.93149087968421</v>
      </c>
      <c r="DJ155" s="23">
        <v>4.8572848187515723</v>
      </c>
      <c r="DK155" s="23">
        <v>12.579067033684211</v>
      </c>
      <c r="DL155" s="23">
        <v>12.579067033684211</v>
      </c>
      <c r="DM155" s="23">
        <v>12.579067033684211</v>
      </c>
      <c r="DN155" s="23">
        <v>3.3161289757744008</v>
      </c>
      <c r="DO155" s="23">
        <v>12.948625033684211</v>
      </c>
      <c r="DP155" s="23">
        <v>12.948625033684211</v>
      </c>
      <c r="DQ155" s="23">
        <v>12.948625033684211</v>
      </c>
      <c r="DR155" s="23">
        <v>2.6059882520927111</v>
      </c>
      <c r="DS155" s="23">
        <v>13.19424241968421</v>
      </c>
      <c r="DT155" s="23">
        <v>13.19424241968421</v>
      </c>
      <c r="DU155" s="23">
        <v>13.19424241968421</v>
      </c>
      <c r="DV155" s="23">
        <v>2.0397898210413636</v>
      </c>
      <c r="DW155" s="25">
        <v>11.31105852668421</v>
      </c>
      <c r="DX155" s="25">
        <v>11.31105852668421</v>
      </c>
      <c r="DY155" s="25">
        <v>11.31105852668421</v>
      </c>
      <c r="DZ155" s="25">
        <v>6.7998223191016667</v>
      </c>
      <c r="EA155" s="25">
        <v>11.38331935968421</v>
      </c>
      <c r="EB155" s="25">
        <v>11.38331935968421</v>
      </c>
      <c r="EC155" s="25">
        <v>11.38331935968421</v>
      </c>
      <c r="ED155" s="25">
        <v>6.4087913530633864</v>
      </c>
      <c r="EE155" s="25">
        <v>11.44409937168421</v>
      </c>
      <c r="EF155" s="25">
        <v>11.44409937168421</v>
      </c>
      <c r="EG155" s="25">
        <v>11.44409937168421</v>
      </c>
      <c r="EH155" s="25">
        <v>6.1492916469438175</v>
      </c>
      <c r="EI155" s="25">
        <v>11.51275212268421</v>
      </c>
      <c r="EJ155" s="25">
        <v>11.51275212268421</v>
      </c>
      <c r="EK155" s="25">
        <v>11.51275212268421</v>
      </c>
      <c r="EL155" s="25">
        <v>5.9631885138413248</v>
      </c>
      <c r="EM155" s="25">
        <v>11.585560791684211</v>
      </c>
      <c r="EN155" s="25">
        <v>11.585560791684211</v>
      </c>
      <c r="EO155" s="25">
        <v>11.585560791684211</v>
      </c>
      <c r="EP155" s="25">
        <v>5.7352984815780337</v>
      </c>
      <c r="EQ155" s="25">
        <v>11.666380161684209</v>
      </c>
      <c r="ER155" s="25">
        <v>11.666380161684209</v>
      </c>
      <c r="ES155" s="25">
        <v>11.666380161684209</v>
      </c>
      <c r="ET155" s="25">
        <v>5.530068592345728</v>
      </c>
      <c r="EU155" s="25">
        <v>11.757272308684211</v>
      </c>
      <c r="EV155" s="25">
        <v>11.757272308684211</v>
      </c>
      <c r="EW155" s="25">
        <v>11.757272308684211</v>
      </c>
      <c r="EX155" s="25">
        <v>5.3113795179131227</v>
      </c>
      <c r="EY155" s="25">
        <v>11.857997534684211</v>
      </c>
      <c r="EZ155" s="25">
        <v>11.857997534684211</v>
      </c>
      <c r="FA155" s="25">
        <v>11.857997534684211</v>
      </c>
      <c r="FB155" s="25">
        <v>5.1294801250669275</v>
      </c>
      <c r="FC155" s="25">
        <v>11.980625354684211</v>
      </c>
      <c r="FD155" s="25">
        <v>11.980625354684211</v>
      </c>
      <c r="FE155" s="25">
        <v>11.980625354684211</v>
      </c>
      <c r="FF155" s="25">
        <v>4.8300615614158744</v>
      </c>
      <c r="FG155" s="25">
        <v>12.08155004568421</v>
      </c>
      <c r="FH155" s="25">
        <v>12.08155004568421</v>
      </c>
      <c r="FI155" s="25">
        <v>12.08155004568421</v>
      </c>
      <c r="FJ155" s="25">
        <v>4.5466237596371064</v>
      </c>
      <c r="FK155" s="25">
        <v>12.54208220568421</v>
      </c>
      <c r="FL155" s="25">
        <v>12.54208220568421</v>
      </c>
      <c r="FM155" s="25">
        <v>12.54208220568421</v>
      </c>
      <c r="FN155" s="25">
        <v>3.4186280003670717</v>
      </c>
      <c r="FO155" s="25">
        <v>12.189047674684211</v>
      </c>
      <c r="FP155" s="25">
        <v>12.189047674684211</v>
      </c>
      <c r="FQ155" s="25">
        <v>12.189047674684211</v>
      </c>
      <c r="FR155" s="25">
        <v>4.2664584718254339</v>
      </c>
      <c r="FS155" s="25">
        <v>13.023085311684211</v>
      </c>
      <c r="FT155" s="25">
        <v>13.023085311684211</v>
      </c>
      <c r="FU155" s="25">
        <v>13.023085311684211</v>
      </c>
      <c r="FV155" s="25">
        <v>2.1846057378918395</v>
      </c>
      <c r="FW155" s="25">
        <v>13.36714046568421</v>
      </c>
      <c r="FX155" s="25">
        <v>13.36714046568421</v>
      </c>
      <c r="FY155" s="25">
        <v>13.36714046568421</v>
      </c>
      <c r="FZ155" s="25">
        <v>1.4364899427795805</v>
      </c>
      <c r="GA155" s="25">
        <v>13.61141471268421</v>
      </c>
      <c r="GB155" s="25">
        <v>13.61141471268421</v>
      </c>
      <c r="GC155" s="25">
        <v>13.61141471268421</v>
      </c>
      <c r="GD155" s="25">
        <v>1.074603839280929</v>
      </c>
      <c r="GE155" s="26">
        <v>11.31495077568421</v>
      </c>
      <c r="GF155" s="26">
        <v>11.31495077568421</v>
      </c>
      <c r="GG155" s="26">
        <v>11.31495077568421</v>
      </c>
      <c r="GH155" s="26">
        <v>6.7998223191016667</v>
      </c>
      <c r="GI155" s="26">
        <v>11.391872666684211</v>
      </c>
      <c r="GJ155" s="26">
        <v>11.391872666684211</v>
      </c>
      <c r="GK155" s="26">
        <v>11.391872666684211</v>
      </c>
      <c r="GL155" s="26">
        <v>6.0574273615565115</v>
      </c>
      <c r="GM155" s="26">
        <v>11.45333172568421</v>
      </c>
      <c r="GN155" s="26">
        <v>11.45333172568421</v>
      </c>
      <c r="GO155" s="26">
        <v>11.45333172568421</v>
      </c>
      <c r="GP155" s="26">
        <v>5.702520358974434</v>
      </c>
      <c r="GQ155" s="26">
        <v>11.532774829684211</v>
      </c>
      <c r="GR155" s="26">
        <v>11.532774829684211</v>
      </c>
      <c r="GS155" s="26">
        <v>11.532774829684211</v>
      </c>
      <c r="GT155" s="26">
        <v>5.4728988936927365</v>
      </c>
      <c r="GU155" s="26">
        <v>11.62763817768421</v>
      </c>
      <c r="GV155" s="26">
        <v>11.62763817768421</v>
      </c>
      <c r="GW155" s="26">
        <v>11.62763817768421</v>
      </c>
      <c r="GX155" s="26">
        <v>5.1696598759390406</v>
      </c>
      <c r="GY155" s="26">
        <v>11.75428447368421</v>
      </c>
      <c r="GZ155" s="26">
        <v>11.75428447368421</v>
      </c>
      <c r="HA155" s="26">
        <v>11.75428447368421</v>
      </c>
      <c r="HB155" s="26">
        <v>4.8536460775116863</v>
      </c>
      <c r="HC155" s="26">
        <v>11.90292895968421</v>
      </c>
      <c r="HD155" s="26">
        <v>11.90292895968421</v>
      </c>
      <c r="HE155" s="26">
        <v>11.90292895968421</v>
      </c>
      <c r="HF155" s="26">
        <v>4.5124980724107449</v>
      </c>
      <c r="HG155" s="26">
        <v>12.07041595668421</v>
      </c>
      <c r="HH155" s="26">
        <v>12.07041595668421</v>
      </c>
      <c r="HI155" s="26">
        <v>12.07041595668421</v>
      </c>
      <c r="HJ155" s="26">
        <v>4.2443855248169271</v>
      </c>
      <c r="HK155" s="26">
        <v>12.27176941668421</v>
      </c>
      <c r="HL155" s="26">
        <v>12.27176941668421</v>
      </c>
      <c r="HM155" s="26">
        <v>12.27176941668421</v>
      </c>
      <c r="HN155" s="26">
        <v>3.922026393928526</v>
      </c>
      <c r="HO155" s="26">
        <v>12.46265394868421</v>
      </c>
      <c r="HP155" s="26">
        <v>12.46265394868421</v>
      </c>
      <c r="HQ155" s="26">
        <v>12.46265394868421</v>
      </c>
      <c r="HR155" s="26">
        <v>3.6381303197013963</v>
      </c>
      <c r="HS155" s="26">
        <v>13.248032458684211</v>
      </c>
      <c r="HT155" s="26">
        <v>13.248032458684211</v>
      </c>
      <c r="HU155" s="26">
        <v>13.248032458684211</v>
      </c>
      <c r="HV155" s="26">
        <v>1.9034359972837329</v>
      </c>
      <c r="HW155" s="26">
        <v>12.65902330368421</v>
      </c>
      <c r="HX155" s="26">
        <v>12.65902330368421</v>
      </c>
      <c r="HY155" s="26">
        <v>12.65902330368421</v>
      </c>
      <c r="HZ155" s="26">
        <v>3.3812622271539325</v>
      </c>
      <c r="IA155" s="26">
        <v>13.94767721068421</v>
      </c>
      <c r="IB155" s="26">
        <v>13.94767721068421</v>
      </c>
      <c r="IC155" s="26">
        <v>13.94767721068421</v>
      </c>
      <c r="ID155" s="26">
        <v>-1.1068011230017696</v>
      </c>
      <c r="IE155" s="26">
        <v>14.33747124668421</v>
      </c>
      <c r="IF155" s="26">
        <v>14.33747124668421</v>
      </c>
      <c r="IG155" s="26">
        <v>14.33747124668421</v>
      </c>
      <c r="IH155" s="26">
        <v>-3.1496975001892071</v>
      </c>
      <c r="II155" s="26">
        <v>14.55388226168421</v>
      </c>
      <c r="IJ155" s="26">
        <v>14.55388226168421</v>
      </c>
      <c r="IK155" s="26">
        <v>14.55388226168421</v>
      </c>
      <c r="IL155" s="26">
        <v>-4.6225647643648671</v>
      </c>
      <c r="IM155" s="27">
        <v>11.31495077568421</v>
      </c>
      <c r="IN155" s="27">
        <v>11.31495077568421</v>
      </c>
      <c r="IO155" s="27">
        <v>11.31495077568421</v>
      </c>
      <c r="IP155" s="27">
        <v>6.7998223191016667</v>
      </c>
      <c r="IQ155" s="27">
        <v>11.38937290868421</v>
      </c>
      <c r="IR155" s="27">
        <v>11.38937290868421</v>
      </c>
      <c r="IS155" s="27">
        <v>11.38937290868421</v>
      </c>
      <c r="IT155" s="27">
        <v>6.0125501248946813</v>
      </c>
      <c r="IU155" s="27">
        <v>11.443541056684211</v>
      </c>
      <c r="IV155" s="27">
        <v>11.443541056684211</v>
      </c>
      <c r="IW155" s="27">
        <v>11.443541056684211</v>
      </c>
      <c r="IX155" s="27">
        <v>5.646134195086896</v>
      </c>
      <c r="IY155" s="27">
        <v>11.52471583268421</v>
      </c>
      <c r="IZ155" s="27">
        <v>11.52471583268421</v>
      </c>
      <c r="JA155" s="27">
        <v>11.52471583268421</v>
      </c>
      <c r="JB155" s="27">
        <v>5.4155761552008688</v>
      </c>
      <c r="JC155" s="27">
        <v>11.642467267684211</v>
      </c>
      <c r="JD155" s="27">
        <v>11.642467267684211</v>
      </c>
      <c r="JE155" s="27">
        <v>11.642467267684211</v>
      </c>
      <c r="JF155" s="27">
        <v>5.111422042298214</v>
      </c>
      <c r="JG155" s="27">
        <v>11.79730915168421</v>
      </c>
      <c r="JH155" s="27">
        <v>11.79730915168421</v>
      </c>
      <c r="JI155" s="27">
        <v>11.79730915168421</v>
      </c>
      <c r="JJ155" s="27">
        <v>4.8153450416955481</v>
      </c>
      <c r="JK155" s="27">
        <v>11.98794079468421</v>
      </c>
      <c r="JL155" s="27">
        <v>11.98794079468421</v>
      </c>
      <c r="JM155" s="27">
        <v>11.98794079468421</v>
      </c>
      <c r="JN155" s="27">
        <v>4.4968078156769247</v>
      </c>
      <c r="JO155" s="27">
        <v>12.20627412868421</v>
      </c>
      <c r="JP155" s="27">
        <v>12.20627412868421</v>
      </c>
      <c r="JQ155" s="27">
        <v>12.20627412868421</v>
      </c>
      <c r="JR155" s="27">
        <v>4.2398322682440002</v>
      </c>
      <c r="JS155" s="27">
        <v>12.47831077068421</v>
      </c>
      <c r="JT155" s="27">
        <v>12.47831077068421</v>
      </c>
      <c r="JU155" s="27">
        <v>12.47831077068421</v>
      </c>
      <c r="JV155" s="27">
        <v>3.6410254705938776</v>
      </c>
      <c r="JW155" s="27">
        <v>12.714221593684211</v>
      </c>
      <c r="JX155" s="27">
        <v>12.714221593684211</v>
      </c>
      <c r="JY155" s="27">
        <v>12.714221593684211</v>
      </c>
      <c r="JZ155" s="27">
        <v>3.0276721332810972</v>
      </c>
      <c r="KA155" s="27">
        <v>13.39165211968421</v>
      </c>
      <c r="KB155" s="27">
        <v>13.39165211968421</v>
      </c>
      <c r="KC155" s="27">
        <v>13.39165211968421</v>
      </c>
      <c r="KD155" s="27">
        <v>0.42891160248029436</v>
      </c>
      <c r="KE155" s="27">
        <v>12.92513099168421</v>
      </c>
      <c r="KF155" s="27">
        <v>12.92513099168421</v>
      </c>
      <c r="KG155" s="27">
        <v>12.92513099168421</v>
      </c>
      <c r="KH155" s="27">
        <v>2.4141543229797726</v>
      </c>
      <c r="KI155" s="27">
        <v>13.989852624684211</v>
      </c>
      <c r="KJ155" s="27">
        <v>13.989852624684211</v>
      </c>
      <c r="KK155" s="27">
        <v>13.989852624684211</v>
      </c>
      <c r="KL155" s="27">
        <v>-2.205679562387127</v>
      </c>
      <c r="KM155" s="27">
        <v>14.269227352684211</v>
      </c>
      <c r="KN155" s="27">
        <v>14.269227352684211</v>
      </c>
      <c r="KO155" s="27">
        <v>14.269227352684211</v>
      </c>
      <c r="KP155" s="27">
        <v>-3.6984266555959824</v>
      </c>
      <c r="KQ155" s="27">
        <v>14.31655764468421</v>
      </c>
      <c r="KR155" s="27">
        <v>14.31655764468421</v>
      </c>
      <c r="KS155" s="27">
        <v>14.31655764468421</v>
      </c>
      <c r="KT155" s="27">
        <v>-3.9534085018462246</v>
      </c>
    </row>
    <row r="156" spans="1:306" ht="15" thickBot="1" x14ac:dyDescent="0.35">
      <c r="A156" s="2"/>
      <c r="B156" s="72" t="s">
        <v>619</v>
      </c>
      <c r="C156" s="72" t="s">
        <v>605</v>
      </c>
      <c r="D156" s="72" t="s">
        <v>495</v>
      </c>
      <c r="E156" s="85">
        <v>382535</v>
      </c>
      <c r="F156" s="82">
        <v>422283</v>
      </c>
      <c r="G156" s="20">
        <v>29.603265978526313</v>
      </c>
      <c r="H156" s="20">
        <v>14.961069006781013</v>
      </c>
      <c r="I156" s="20">
        <v>10.913891544886818</v>
      </c>
      <c r="J156" s="20">
        <v>13.965755706734621</v>
      </c>
      <c r="K156" s="20">
        <v>29.898810652526315</v>
      </c>
      <c r="L156" s="20">
        <v>14.745664283360153</v>
      </c>
      <c r="M156" s="20">
        <v>10.756756798124666</v>
      </c>
      <c r="N156" s="20">
        <v>12.883706579040545</v>
      </c>
      <c r="O156" s="20">
        <v>30.033993617526313</v>
      </c>
      <c r="P156" s="20">
        <v>14.472270079785281</v>
      </c>
      <c r="Q156" s="20">
        <v>10.557319532948998</v>
      </c>
      <c r="R156" s="20">
        <v>12.355796276191228</v>
      </c>
      <c r="S156" s="20">
        <v>30.207947031526317</v>
      </c>
      <c r="T156" s="20">
        <v>14.264199388602609</v>
      </c>
      <c r="U156" s="20">
        <v>10.405534860596502</v>
      </c>
      <c r="V156" s="20">
        <v>11.870371175996098</v>
      </c>
      <c r="W156" s="20">
        <v>30.389698709526314</v>
      </c>
      <c r="X156" s="20">
        <v>14.009070322536465</v>
      </c>
      <c r="Y156" s="20">
        <v>10.219421758936981</v>
      </c>
      <c r="Z156" s="20">
        <v>11.332758482007446</v>
      </c>
      <c r="AA156" s="20">
        <v>30.590511515526316</v>
      </c>
      <c r="AB156" s="20">
        <v>13.857503653570381</v>
      </c>
      <c r="AC156" s="20">
        <v>10.108855984113948</v>
      </c>
      <c r="AD156" s="20">
        <v>10.809674481194353</v>
      </c>
      <c r="AE156" s="20">
        <v>30.818021147526316</v>
      </c>
      <c r="AF156" s="20">
        <v>13.636909819238026</v>
      </c>
      <c r="AG156" s="20">
        <v>9.9479358531872837</v>
      </c>
      <c r="AH156" s="20">
        <v>10.267358524378562</v>
      </c>
      <c r="AI156" s="20">
        <v>31.071851901526315</v>
      </c>
      <c r="AJ156" s="20">
        <v>13.47346281739563</v>
      </c>
      <c r="AK156" s="20">
        <v>9.8287035409349777</v>
      </c>
      <c r="AL156" s="20">
        <v>9.789885952736185</v>
      </c>
      <c r="AM156" s="20">
        <v>31.356380715526313</v>
      </c>
      <c r="AN156" s="20">
        <v>13.260173039692864</v>
      </c>
      <c r="AO156" s="20">
        <v>9.6731116176288321</v>
      </c>
      <c r="AP156" s="20">
        <v>9.3272708367764849</v>
      </c>
      <c r="AQ156" s="20">
        <v>31.551512856526315</v>
      </c>
      <c r="AR156" s="20">
        <v>13.118718142695515</v>
      </c>
      <c r="AS156" s="20">
        <v>9.5699222396757957</v>
      </c>
      <c r="AT156" s="20">
        <v>8.8282748570015528</v>
      </c>
      <c r="AU156" s="20">
        <v>32.229664583526315</v>
      </c>
      <c r="AV156" s="20">
        <v>12.131887801254328</v>
      </c>
      <c r="AW156" s="20">
        <v>8.8500432447449349</v>
      </c>
      <c r="AX156" s="20">
        <v>5.8615545155258815</v>
      </c>
      <c r="AY156" s="20">
        <v>31.736947052526315</v>
      </c>
      <c r="AZ156" s="20">
        <v>12.947104452820382</v>
      </c>
      <c r="BA156" s="20">
        <v>9.4447324422043621</v>
      </c>
      <c r="BB156" s="20">
        <v>8.3880900363254653</v>
      </c>
      <c r="BC156" s="20">
        <v>32.845705724526312</v>
      </c>
      <c r="BD156" s="20">
        <v>10.405772355461554</v>
      </c>
      <c r="BE156" s="20">
        <v>7.5908660588902483</v>
      </c>
      <c r="BF156" s="20">
        <v>-1.0070399852557586</v>
      </c>
      <c r="BG156" s="20">
        <v>33.181184887526314</v>
      </c>
      <c r="BH156" s="20">
        <v>9.1260137055059083</v>
      </c>
      <c r="BI156" s="20">
        <v>6.6572999411939682</v>
      </c>
      <c r="BJ156" s="20">
        <v>-6.3839149879040349</v>
      </c>
      <c r="BK156" s="20">
        <v>33.390375390526316</v>
      </c>
      <c r="BL156" s="20">
        <v>8.1144701400831778</v>
      </c>
      <c r="BM156" s="20">
        <v>5.919392993438561</v>
      </c>
      <c r="BN156" s="20">
        <v>-10.061381424583494</v>
      </c>
      <c r="BO156" s="23">
        <v>29.609597331526313</v>
      </c>
      <c r="BP156" s="23">
        <v>14.961069006781013</v>
      </c>
      <c r="BQ156" s="23">
        <v>10.913891544886818</v>
      </c>
      <c r="BR156" s="23">
        <v>13.965755706734621</v>
      </c>
      <c r="BS156" s="23">
        <v>29.905309117526315</v>
      </c>
      <c r="BT156" s="23">
        <v>14.781326573552571</v>
      </c>
      <c r="BU156" s="23">
        <v>10.782771942311618</v>
      </c>
      <c r="BV156" s="23">
        <v>13.224544082784581</v>
      </c>
      <c r="BW156" s="23">
        <v>29.956943946526316</v>
      </c>
      <c r="BX156" s="23">
        <v>14.69772830757641</v>
      </c>
      <c r="BY156" s="23">
        <v>10.721788171179295</v>
      </c>
      <c r="BZ156" s="23">
        <v>13.065111213117095</v>
      </c>
      <c r="CA156" s="23">
        <v>30.049017352526313</v>
      </c>
      <c r="CB156" s="23">
        <v>14.570664005615429</v>
      </c>
      <c r="CC156" s="23">
        <v>10.629096531952154</v>
      </c>
      <c r="CD156" s="23">
        <v>12.809665194965675</v>
      </c>
      <c r="CE156" s="23">
        <v>30.133775176526314</v>
      </c>
      <c r="CF156" s="23">
        <v>14.448408910302387</v>
      </c>
      <c r="CG156" s="23">
        <v>10.539913142018481</v>
      </c>
      <c r="CH156" s="23">
        <v>12.550524895102061</v>
      </c>
      <c r="CI156" s="23">
        <v>30.191212454526315</v>
      </c>
      <c r="CJ156" s="23">
        <v>14.265329340604948</v>
      </c>
      <c r="CK156" s="23">
        <v>10.406359144850446</v>
      </c>
      <c r="CL156" s="23">
        <v>12.247865578915279</v>
      </c>
      <c r="CM156" s="23">
        <v>30.285329593526313</v>
      </c>
      <c r="CN156" s="23">
        <v>14.063712344174585</v>
      </c>
      <c r="CO156" s="23">
        <v>10.259282352968162</v>
      </c>
      <c r="CP156" s="23">
        <v>11.780102709270754</v>
      </c>
      <c r="CQ156" s="23">
        <v>30.418724141526315</v>
      </c>
      <c r="CR156" s="23">
        <v>13.889591753620442</v>
      </c>
      <c r="CS156" s="23">
        <v>10.13226380635373</v>
      </c>
      <c r="CT156" s="23">
        <v>11.152948265074141</v>
      </c>
      <c r="CU156" s="23">
        <v>30.576166299526314</v>
      </c>
      <c r="CV156" s="23">
        <v>13.741652031112931</v>
      </c>
      <c r="CW156" s="23">
        <v>10.024343838476046</v>
      </c>
      <c r="CX156" s="23">
        <v>10.476210433754211</v>
      </c>
      <c r="CY156" s="23">
        <v>30.645595084526313</v>
      </c>
      <c r="CZ156" s="23">
        <v>13.695315125231641</v>
      </c>
      <c r="DA156" s="23">
        <v>9.9905417107614536</v>
      </c>
      <c r="DB156" s="23">
        <v>10.052282445770004</v>
      </c>
      <c r="DC156" s="23">
        <v>30.902738966526314</v>
      </c>
      <c r="DD156" s="23">
        <v>13.477848395811336</v>
      </c>
      <c r="DE156" s="23">
        <v>9.8319027593309958</v>
      </c>
      <c r="DF156" s="23">
        <v>8.657617861073085</v>
      </c>
      <c r="DG156" s="23">
        <v>30.711677627526313</v>
      </c>
      <c r="DH156" s="23">
        <v>13.636039321963104</v>
      </c>
      <c r="DI156" s="23">
        <v>9.9473008375447307</v>
      </c>
      <c r="DJ156" s="23">
        <v>9.6641395210206973</v>
      </c>
      <c r="DK156" s="23">
        <v>31.170640514526315</v>
      </c>
      <c r="DL156" s="23">
        <v>13.20169868776467</v>
      </c>
      <c r="DM156" s="23">
        <v>9.6304553920066791</v>
      </c>
      <c r="DN156" s="23">
        <v>7.4897844240595006</v>
      </c>
      <c r="DO156" s="23">
        <v>31.364798058526315</v>
      </c>
      <c r="DP156" s="23">
        <v>13.020467531979703</v>
      </c>
      <c r="DQ156" s="23">
        <v>9.4982497870532416</v>
      </c>
      <c r="DR156" s="23">
        <v>6.9829898279636566</v>
      </c>
      <c r="DS156" s="23">
        <v>31.500739864526313</v>
      </c>
      <c r="DT156" s="23">
        <v>12.664566257180125</v>
      </c>
      <c r="DU156" s="23">
        <v>9.2386247621242727</v>
      </c>
      <c r="DV156" s="23">
        <v>6.7960366411474702</v>
      </c>
      <c r="DW156" s="25">
        <v>29.603265978526313</v>
      </c>
      <c r="DX156" s="25">
        <v>14.96106900678102</v>
      </c>
      <c r="DY156" s="25">
        <v>10.913891544886821</v>
      </c>
      <c r="DZ156" s="25">
        <v>13.965755706734621</v>
      </c>
      <c r="EA156" s="25">
        <v>29.898988750526314</v>
      </c>
      <c r="EB156" s="25">
        <v>14.807383651218515</v>
      </c>
      <c r="EC156" s="25">
        <v>10.801780217689126</v>
      </c>
      <c r="ED156" s="25">
        <v>13.274310143386058</v>
      </c>
      <c r="EE156" s="25">
        <v>30.034260177526313</v>
      </c>
      <c r="EF156" s="25">
        <v>14.620385313701307</v>
      </c>
      <c r="EG156" s="25">
        <v>10.665367533955635</v>
      </c>
      <c r="EH156" s="25">
        <v>12.853203378017826</v>
      </c>
      <c r="EI156" s="25">
        <v>30.208303935526313</v>
      </c>
      <c r="EJ156" s="25">
        <v>14.457101076515773</v>
      </c>
      <c r="EK156" s="25">
        <v>10.546253956254416</v>
      </c>
      <c r="EL156" s="25">
        <v>12.412539661869046</v>
      </c>
      <c r="EM156" s="25">
        <v>30.390919772526313</v>
      </c>
      <c r="EN156" s="25">
        <v>14.228966102313635</v>
      </c>
      <c r="EO156" s="25">
        <v>10.379832668784305</v>
      </c>
      <c r="EP156" s="25">
        <v>11.949116529360643</v>
      </c>
      <c r="EQ156" s="25">
        <v>30.592189796526313</v>
      </c>
      <c r="ER156" s="25">
        <v>14.046487432514127</v>
      </c>
      <c r="ES156" s="25">
        <v>10.246717019725779</v>
      </c>
      <c r="ET156" s="25">
        <v>11.541054809200624</v>
      </c>
      <c r="EU156" s="25">
        <v>30.820069461526316</v>
      </c>
      <c r="EV156" s="25">
        <v>13.820057741931352</v>
      </c>
      <c r="EW156" s="25">
        <v>10.081539712914173</v>
      </c>
      <c r="EX156" s="25">
        <v>11.13478945643925</v>
      </c>
      <c r="EY156" s="25">
        <v>31.073052480526314</v>
      </c>
      <c r="EZ156" s="25">
        <v>13.689853342455693</v>
      </c>
      <c r="FA156" s="25">
        <v>9.9865574162680986</v>
      </c>
      <c r="FB156" s="25">
        <v>10.760362434384461</v>
      </c>
      <c r="FC156" s="25">
        <v>31.357703181526315</v>
      </c>
      <c r="FD156" s="25">
        <v>13.500107233481513</v>
      </c>
      <c r="FE156" s="25">
        <v>9.8481402715126087</v>
      </c>
      <c r="FF156" s="25">
        <v>10.354377802364002</v>
      </c>
      <c r="FG156" s="25">
        <v>31.552045839526315</v>
      </c>
      <c r="FH156" s="25">
        <v>13.336176853674576</v>
      </c>
      <c r="FI156" s="25">
        <v>9.7285553417650021</v>
      </c>
      <c r="FJ156" s="25">
        <v>9.8794421537817669</v>
      </c>
      <c r="FK156" s="25">
        <v>32.219553156526317</v>
      </c>
      <c r="FL156" s="25">
        <v>12.615088349459567</v>
      </c>
      <c r="FM156" s="25">
        <v>9.2025313172985488</v>
      </c>
      <c r="FN156" s="25">
        <v>8.1604020172223066</v>
      </c>
      <c r="FO156" s="25">
        <v>31.735847330526315</v>
      </c>
      <c r="FP156" s="25">
        <v>13.177768661838153</v>
      </c>
      <c r="FQ156" s="25">
        <v>9.6129987712591944</v>
      </c>
      <c r="FR156" s="25">
        <v>9.4386645215788292</v>
      </c>
      <c r="FS156" s="25">
        <v>32.792896269526317</v>
      </c>
      <c r="FT156" s="25">
        <v>11.909397357299804</v>
      </c>
      <c r="FU156" s="25">
        <v>8.6877395635044579</v>
      </c>
      <c r="FV156" s="25">
        <v>6.6473207836396071</v>
      </c>
      <c r="FW156" s="25">
        <v>33.106949142526318</v>
      </c>
      <c r="FX156" s="25">
        <v>11.522397894667767</v>
      </c>
      <c r="FY156" s="25">
        <v>8.405428843516388</v>
      </c>
      <c r="FZ156" s="25">
        <v>5.9895732006856015</v>
      </c>
      <c r="GA156" s="25">
        <v>33.273983514526314</v>
      </c>
      <c r="GB156" s="25">
        <v>11.122901900512641</v>
      </c>
      <c r="GC156" s="25">
        <v>8.1140020777652495</v>
      </c>
      <c r="GD156" s="25">
        <v>5.8105975468669797</v>
      </c>
      <c r="GE156" s="26">
        <v>29.603891271526315</v>
      </c>
      <c r="GF156" s="26">
        <v>14.961069006781013</v>
      </c>
      <c r="GG156" s="26">
        <v>10.913891544886818</v>
      </c>
      <c r="GH156" s="26">
        <v>13.965755706734621</v>
      </c>
      <c r="GI156" s="26">
        <v>29.908647671526314</v>
      </c>
      <c r="GJ156" s="26">
        <v>14.706695992176309</v>
      </c>
      <c r="GK156" s="26">
        <v>10.728329972242285</v>
      </c>
      <c r="GL156" s="26">
        <v>12.767989393493393</v>
      </c>
      <c r="GM156" s="26">
        <v>30.062626334526314</v>
      </c>
      <c r="GN156" s="26">
        <v>14.535825031269916</v>
      </c>
      <c r="GO156" s="26">
        <v>10.603681985212901</v>
      </c>
      <c r="GP156" s="26">
        <v>12.266223418976322</v>
      </c>
      <c r="GQ156" s="26">
        <v>30.275594583526313</v>
      </c>
      <c r="GR156" s="26">
        <v>14.309495863824862</v>
      </c>
      <c r="GS156" s="26">
        <v>10.438578008630728</v>
      </c>
      <c r="GT156" s="26">
        <v>11.827118888179962</v>
      </c>
      <c r="GU156" s="26">
        <v>30.518899664526316</v>
      </c>
      <c r="GV156" s="26">
        <v>13.51625133336476</v>
      </c>
      <c r="GW156" s="26">
        <v>9.8599171676111244</v>
      </c>
      <c r="GX156" s="26">
        <v>11.364080259046574</v>
      </c>
      <c r="GY156" s="26">
        <v>30.792815118526313</v>
      </c>
      <c r="GZ156" s="26">
        <v>13.211749109306373</v>
      </c>
      <c r="HA156" s="26">
        <v>9.6377870345943073</v>
      </c>
      <c r="HB156" s="26">
        <v>10.951690010047631</v>
      </c>
      <c r="HC156" s="26">
        <v>31.099251040526315</v>
      </c>
      <c r="HD156" s="26">
        <v>12.884755186926244</v>
      </c>
      <c r="HE156" s="26">
        <v>9.3992495207925622</v>
      </c>
      <c r="HF156" s="26">
        <v>10.576521227464255</v>
      </c>
      <c r="HG156" s="26">
        <v>31.425090085526314</v>
      </c>
      <c r="HH156" s="26">
        <v>12.632630342966742</v>
      </c>
      <c r="HI156" s="26">
        <v>9.2153279573335389</v>
      </c>
      <c r="HJ156" s="26">
        <v>10.306489247938593</v>
      </c>
      <c r="HK156" s="26">
        <v>31.829922213526316</v>
      </c>
      <c r="HL156" s="26">
        <v>12.408792481658923</v>
      </c>
      <c r="HM156" s="26">
        <v>9.0520413538932551</v>
      </c>
      <c r="HN156" s="26">
        <v>9.9107436680282142</v>
      </c>
      <c r="HO156" s="26">
        <v>32.112894307526318</v>
      </c>
      <c r="HP156" s="26">
        <v>12.16653627417617</v>
      </c>
      <c r="HQ156" s="26">
        <v>8.875318823347877</v>
      </c>
      <c r="HR156" s="26">
        <v>9.3805597044107607</v>
      </c>
      <c r="HS156" s="26">
        <v>33.064850817526313</v>
      </c>
      <c r="HT156" s="26">
        <v>11.062817712299349</v>
      </c>
      <c r="HU156" s="26">
        <v>8.0701714989860722</v>
      </c>
      <c r="HV156" s="26">
        <v>6.535088384548299</v>
      </c>
      <c r="HW156" s="26">
        <v>32.370301369526317</v>
      </c>
      <c r="HX156" s="26">
        <v>11.929062841577174</v>
      </c>
      <c r="HY156" s="26">
        <v>8.7020852604919927</v>
      </c>
      <c r="HZ156" s="26">
        <v>8.9208271654384639</v>
      </c>
      <c r="IA156" s="26">
        <v>33.955413949526317</v>
      </c>
      <c r="IB156" s="26">
        <v>9.5734562844990894</v>
      </c>
      <c r="IC156" s="26">
        <v>6.9837030730478942</v>
      </c>
      <c r="ID156" s="26">
        <v>0.60753006908599971</v>
      </c>
      <c r="IE156" s="26">
        <v>34.438681325526318</v>
      </c>
      <c r="IF156" s="26">
        <v>8.3278898120898859</v>
      </c>
      <c r="IG156" s="26">
        <v>6.0750796728309773</v>
      </c>
      <c r="IH156" s="26">
        <v>-4.4345536648548816</v>
      </c>
      <c r="II156" s="26">
        <v>34.689488843526313</v>
      </c>
      <c r="IJ156" s="26">
        <v>7.4005044331315561</v>
      </c>
      <c r="IK156" s="26">
        <v>5.3985649504085673</v>
      </c>
      <c r="IL156" s="26">
        <v>-7.8074059753857412</v>
      </c>
      <c r="IM156" s="27">
        <v>29.603891271526315</v>
      </c>
      <c r="IN156" s="27">
        <v>14.961069006781013</v>
      </c>
      <c r="IO156" s="27">
        <v>10.913891544886818</v>
      </c>
      <c r="IP156" s="27">
        <v>13.965755706734621</v>
      </c>
      <c r="IQ156" s="27">
        <v>29.886708299526315</v>
      </c>
      <c r="IR156" s="27">
        <v>14.71345656531301</v>
      </c>
      <c r="IS156" s="27">
        <v>10.733261716221394</v>
      </c>
      <c r="IT156" s="27">
        <v>12.739675728764132</v>
      </c>
      <c r="IU156" s="27">
        <v>30.016639047526315</v>
      </c>
      <c r="IV156" s="27">
        <v>14.651221157443871</v>
      </c>
      <c r="IW156" s="27">
        <v>10.687861852653644</v>
      </c>
      <c r="IX156" s="27">
        <v>12.278003434348394</v>
      </c>
      <c r="IY156" s="27">
        <v>30.209047904526315</v>
      </c>
      <c r="IZ156" s="27">
        <v>14.48890007384299</v>
      </c>
      <c r="JA156" s="27">
        <v>10.569450882082918</v>
      </c>
      <c r="JB156" s="27">
        <v>11.878750916237449</v>
      </c>
      <c r="JC156" s="27">
        <v>30.433791124526316</v>
      </c>
      <c r="JD156" s="27">
        <v>14.285224191329389</v>
      </c>
      <c r="JE156" s="27">
        <v>10.420872161467765</v>
      </c>
      <c r="JF156" s="27">
        <v>11.447150359772692</v>
      </c>
      <c r="JG156" s="27">
        <v>30.686271422526314</v>
      </c>
      <c r="JH156" s="27">
        <v>14.0892935889408</v>
      </c>
      <c r="JI156" s="27">
        <v>10.277943514870106</v>
      </c>
      <c r="JJ156" s="27">
        <v>11.089467163054696</v>
      </c>
      <c r="JK156" s="27">
        <v>30.972962413526314</v>
      </c>
      <c r="JL156" s="27">
        <v>13.797941135411889</v>
      </c>
      <c r="JM156" s="27">
        <v>10.065405956376793</v>
      </c>
      <c r="JN156" s="27">
        <v>10.765511978717431</v>
      </c>
      <c r="JO156" s="27">
        <v>31.312854456526313</v>
      </c>
      <c r="JP156" s="27">
        <v>13.510869406597244</v>
      </c>
      <c r="JQ156" s="27">
        <v>9.855991126964124</v>
      </c>
      <c r="JR156" s="27">
        <v>10.352140704251244</v>
      </c>
      <c r="JS156" s="27">
        <v>31.780528481526314</v>
      </c>
      <c r="JT156" s="27">
        <v>13.001693025526341</v>
      </c>
      <c r="JU156" s="27">
        <v>9.4845540459836766</v>
      </c>
      <c r="JV156" s="27">
        <v>8.9319837485627396</v>
      </c>
      <c r="JW156" s="27">
        <v>32.084848161526317</v>
      </c>
      <c r="JX156" s="27">
        <v>12.447550712787656</v>
      </c>
      <c r="JY156" s="27">
        <v>9.080314943889995</v>
      </c>
      <c r="JZ156" s="27">
        <v>7.3577508413814456</v>
      </c>
      <c r="KA156" s="27">
        <v>33.122263158526316</v>
      </c>
      <c r="KB156" s="27">
        <v>10.720683043931366</v>
      </c>
      <c r="KC156" s="27">
        <v>7.8205890217833032</v>
      </c>
      <c r="KD156" s="27">
        <v>1.5471451378272114</v>
      </c>
      <c r="KE156" s="27">
        <v>32.371330922526312</v>
      </c>
      <c r="KF156" s="27">
        <v>11.971387547217416</v>
      </c>
      <c r="KG156" s="27">
        <v>8.7329605439906182</v>
      </c>
      <c r="KH156" s="27">
        <v>5.8371750223264911</v>
      </c>
      <c r="KI156" s="27">
        <v>33.981691810526314</v>
      </c>
      <c r="KJ156" s="27">
        <v>8.8546701683902516</v>
      </c>
      <c r="KK156" s="27">
        <v>6.4593586086498833</v>
      </c>
      <c r="KL156" s="27">
        <v>-4.4392139486364854</v>
      </c>
      <c r="KM156" s="27">
        <v>34.356102970526315</v>
      </c>
      <c r="KN156" s="27">
        <v>7.876669482874032</v>
      </c>
      <c r="KO156" s="27">
        <v>5.7459207247853579</v>
      </c>
      <c r="KP156" s="27">
        <v>-7.8859978744255841</v>
      </c>
      <c r="KQ156" s="27">
        <v>34.39118066652631</v>
      </c>
      <c r="KR156" s="27">
        <v>7.7522319801685411</v>
      </c>
      <c r="KS156" s="27">
        <v>5.6551452990434719</v>
      </c>
      <c r="KT156" s="27">
        <v>-6.985113623470717</v>
      </c>
    </row>
    <row r="157" spans="1:306" ht="15" thickBot="1" x14ac:dyDescent="0.35">
      <c r="A157" s="2"/>
      <c r="B157" s="72" t="s">
        <v>620</v>
      </c>
      <c r="C157" s="72" t="s">
        <v>441</v>
      </c>
      <c r="D157" s="72" t="s">
        <v>841</v>
      </c>
      <c r="E157" s="85">
        <v>385907</v>
      </c>
      <c r="F157" s="82">
        <v>402469</v>
      </c>
      <c r="G157" s="20">
        <v>30.610302320999999</v>
      </c>
      <c r="H157" s="20">
        <v>13.507857997606699</v>
      </c>
      <c r="I157" s="20">
        <v>9.8537943460318793</v>
      </c>
      <c r="J157" s="20">
        <v>16.203090512727577</v>
      </c>
      <c r="K157" s="20">
        <v>30.766264407000001</v>
      </c>
      <c r="L157" s="20">
        <v>13.25684825693129</v>
      </c>
      <c r="M157" s="20">
        <v>9.6706862348935694</v>
      </c>
      <c r="N157" s="20">
        <v>14.985680535962103</v>
      </c>
      <c r="O157" s="20">
        <v>30.837259812999999</v>
      </c>
      <c r="P157" s="20">
        <v>13.162795819084533</v>
      </c>
      <c r="Q157" s="20">
        <v>9.602076290929908</v>
      </c>
      <c r="R157" s="20">
        <v>14.564840916315445</v>
      </c>
      <c r="S157" s="20">
        <v>30.936586685000002</v>
      </c>
      <c r="T157" s="20">
        <v>13.05092530904709</v>
      </c>
      <c r="U157" s="20">
        <v>9.5204683113753426</v>
      </c>
      <c r="V157" s="20">
        <v>14.280218933988509</v>
      </c>
      <c r="W157" s="20">
        <v>31.039197447999999</v>
      </c>
      <c r="X157" s="20">
        <v>12.871041913696409</v>
      </c>
      <c r="Y157" s="20">
        <v>9.3892458788945152</v>
      </c>
      <c r="Z157" s="20">
        <v>13.915848724582919</v>
      </c>
      <c r="AA157" s="20">
        <v>31.150480860000002</v>
      </c>
      <c r="AB157" s="20">
        <v>12.758814653032662</v>
      </c>
      <c r="AC157" s="20">
        <v>9.3073776547249221</v>
      </c>
      <c r="AD157" s="20">
        <v>13.607513740459938</v>
      </c>
      <c r="AE157" s="20">
        <v>31.276057143999999</v>
      </c>
      <c r="AF157" s="20">
        <v>12.590564571287354</v>
      </c>
      <c r="AG157" s="20">
        <v>9.1846415625543454</v>
      </c>
      <c r="AH157" s="20">
        <v>13.208494866145898</v>
      </c>
      <c r="AI157" s="20">
        <v>31.415031888000001</v>
      </c>
      <c r="AJ157" s="20">
        <v>12.431635410451415</v>
      </c>
      <c r="AK157" s="20">
        <v>9.068704952416585</v>
      </c>
      <c r="AL157" s="20">
        <v>12.807482044383191</v>
      </c>
      <c r="AM157" s="20">
        <v>31.571137280000002</v>
      </c>
      <c r="AN157" s="20">
        <v>12.289256235488999</v>
      </c>
      <c r="AO157" s="20">
        <v>8.9648413265562965</v>
      </c>
      <c r="AP157" s="20">
        <v>12.449786466841626</v>
      </c>
      <c r="AQ157" s="20">
        <v>31.680328379999999</v>
      </c>
      <c r="AR157" s="20">
        <v>12.15169968035686</v>
      </c>
      <c r="AS157" s="20">
        <v>8.8644957347192435</v>
      </c>
      <c r="AT157" s="20">
        <v>12.126601378541556</v>
      </c>
      <c r="AU157" s="20">
        <v>32.045598816000002</v>
      </c>
      <c r="AV157" s="20">
        <v>11.35474148348116</v>
      </c>
      <c r="AW157" s="20">
        <v>8.283125825753002</v>
      </c>
      <c r="AX157" s="20">
        <v>10.053790750248012</v>
      </c>
      <c r="AY157" s="20">
        <v>31.781935451999999</v>
      </c>
      <c r="AZ157" s="20">
        <v>11.998270965541211</v>
      </c>
      <c r="BA157" s="20">
        <v>8.7525716233732958</v>
      </c>
      <c r="BB157" s="20">
        <v>11.833254437116896</v>
      </c>
      <c r="BC157" s="20">
        <v>32.365447070000002</v>
      </c>
      <c r="BD157" s="20">
        <v>10.358359686495234</v>
      </c>
      <c r="BE157" s="20">
        <v>7.5562791769824447</v>
      </c>
      <c r="BF157" s="20">
        <v>5.2290345393742292</v>
      </c>
      <c r="BG157" s="20">
        <v>32.532894517000003</v>
      </c>
      <c r="BH157" s="20">
        <v>9.4245195174898839</v>
      </c>
      <c r="BI157" s="20">
        <v>6.8750557750875814</v>
      </c>
      <c r="BJ157" s="20">
        <v>1.4455238586321109</v>
      </c>
      <c r="BK157" s="20">
        <v>32.612932618000002</v>
      </c>
      <c r="BL157" s="20">
        <v>9.1587403008850146</v>
      </c>
      <c r="BM157" s="20">
        <v>6.6811735368868348</v>
      </c>
      <c r="BN157" s="20">
        <v>-1.3222583569818696</v>
      </c>
      <c r="BO157" s="23">
        <v>30.602551642000002</v>
      </c>
      <c r="BP157" s="23">
        <v>13.507857997606699</v>
      </c>
      <c r="BQ157" s="23">
        <v>9.8537943460318793</v>
      </c>
      <c r="BR157" s="23">
        <v>16.203090512727577</v>
      </c>
      <c r="BS157" s="23">
        <v>30.773193583000001</v>
      </c>
      <c r="BT157" s="23">
        <v>13.355067484250551</v>
      </c>
      <c r="BU157" s="23">
        <v>9.7423357937652746</v>
      </c>
      <c r="BV157" s="23">
        <v>15.323265288574783</v>
      </c>
      <c r="BW157" s="23">
        <v>30.796069239000001</v>
      </c>
      <c r="BX157" s="23">
        <v>13.340308609472705</v>
      </c>
      <c r="BY157" s="23">
        <v>9.7315694000953457</v>
      </c>
      <c r="BZ157" s="23">
        <v>15.16295936933297</v>
      </c>
      <c r="CA157" s="23">
        <v>30.843441078000001</v>
      </c>
      <c r="CB157" s="23">
        <v>13.289575180111088</v>
      </c>
      <c r="CC157" s="23">
        <v>9.6945600697124767</v>
      </c>
      <c r="CD157" s="23">
        <v>15.039800725688716</v>
      </c>
      <c r="CE157" s="23">
        <v>30.889776822000002</v>
      </c>
      <c r="CF157" s="23">
        <v>13.204459507199736</v>
      </c>
      <c r="CG157" s="23">
        <v>9.6324693713470371</v>
      </c>
      <c r="CH157" s="23">
        <v>14.833637088581368</v>
      </c>
      <c r="CI157" s="23">
        <v>30.936670894999999</v>
      </c>
      <c r="CJ157" s="23">
        <v>13.158551655880174</v>
      </c>
      <c r="CK157" s="23">
        <v>9.5989802329617113</v>
      </c>
      <c r="CL157" s="23">
        <v>14.70681321660514</v>
      </c>
      <c r="CM157" s="23">
        <v>31.008578471</v>
      </c>
      <c r="CN157" s="23">
        <v>13.096607189360343</v>
      </c>
      <c r="CO157" s="23">
        <v>9.5537926070576482</v>
      </c>
      <c r="CP157" s="23">
        <v>14.430740647841583</v>
      </c>
      <c r="CQ157" s="23">
        <v>31.107276716000001</v>
      </c>
      <c r="CR157" s="23">
        <v>13.007217247726249</v>
      </c>
      <c r="CS157" s="23">
        <v>9.4885838891674972</v>
      </c>
      <c r="CT157" s="23">
        <v>14.022084944941595</v>
      </c>
      <c r="CU157" s="23">
        <v>31.223947797000001</v>
      </c>
      <c r="CV157" s="23">
        <v>12.896611626286234</v>
      </c>
      <c r="CW157" s="23">
        <v>9.4078986282343369</v>
      </c>
      <c r="CX157" s="23">
        <v>13.627673542247253</v>
      </c>
      <c r="CY157" s="23">
        <v>31.26461252</v>
      </c>
      <c r="CZ157" s="23">
        <v>12.846536525111809</v>
      </c>
      <c r="DA157" s="23">
        <v>9.3713695390984473</v>
      </c>
      <c r="DB157" s="23">
        <v>13.392373821937614</v>
      </c>
      <c r="DC157" s="23">
        <v>31.406608153000001</v>
      </c>
      <c r="DD157" s="23">
        <v>12.603619910030481</v>
      </c>
      <c r="DE157" s="23">
        <v>9.1941652504044367</v>
      </c>
      <c r="DF157" s="23">
        <v>12.461982571664073</v>
      </c>
      <c r="DG157" s="23">
        <v>31.301910721999999</v>
      </c>
      <c r="DH157" s="23">
        <v>12.796422507985424</v>
      </c>
      <c r="DI157" s="23">
        <v>9.334812061317411</v>
      </c>
      <c r="DJ157" s="23">
        <v>13.156470640664855</v>
      </c>
      <c r="DK157" s="23">
        <v>31.548099491000002</v>
      </c>
      <c r="DL157" s="23">
        <v>12.290839432207047</v>
      </c>
      <c r="DM157" s="23">
        <v>8.9659962465200476</v>
      </c>
      <c r="DN157" s="23">
        <v>11.608782775253431</v>
      </c>
      <c r="DO157" s="23">
        <v>31.63996135</v>
      </c>
      <c r="DP157" s="23">
        <v>12.051308504945544</v>
      </c>
      <c r="DQ157" s="23">
        <v>8.7912617699533442</v>
      </c>
      <c r="DR157" s="23">
        <v>11.148186409411366</v>
      </c>
      <c r="DS157" s="23">
        <v>31.700941031999999</v>
      </c>
      <c r="DT157" s="23">
        <v>11.805019174028368</v>
      </c>
      <c r="DU157" s="23">
        <v>8.6115971320137366</v>
      </c>
      <c r="DV157" s="23">
        <v>10.869772615362443</v>
      </c>
      <c r="DW157" s="25">
        <v>30.610302320999999</v>
      </c>
      <c r="DX157" s="25">
        <v>13.507857997606699</v>
      </c>
      <c r="DY157" s="25">
        <v>9.8537943460318793</v>
      </c>
      <c r="DZ157" s="25">
        <v>16.203090512727577</v>
      </c>
      <c r="EA157" s="25">
        <v>30.766319828</v>
      </c>
      <c r="EB157" s="25">
        <v>13.346211045635753</v>
      </c>
      <c r="EC157" s="25">
        <v>9.7358751450995911</v>
      </c>
      <c r="ED157" s="25">
        <v>15.348901639436555</v>
      </c>
      <c r="EE157" s="25">
        <v>30.837339781000001</v>
      </c>
      <c r="EF157" s="25">
        <v>13.265248112587253</v>
      </c>
      <c r="EG157" s="25">
        <v>9.6768138126475609</v>
      </c>
      <c r="EH157" s="25">
        <v>15.020967283260752</v>
      </c>
      <c r="EI157" s="25">
        <v>30.936693757</v>
      </c>
      <c r="EJ157" s="25">
        <v>13.142837243135952</v>
      </c>
      <c r="EK157" s="25">
        <v>9.587516787648795</v>
      </c>
      <c r="EL157" s="25">
        <v>14.784073321451709</v>
      </c>
      <c r="EM157" s="25">
        <v>31.039563767000001</v>
      </c>
      <c r="EN157" s="25">
        <v>12.98327566073519</v>
      </c>
      <c r="EO157" s="25">
        <v>9.471118834784388</v>
      </c>
      <c r="EP157" s="25">
        <v>14.49790309016884</v>
      </c>
      <c r="EQ157" s="25">
        <v>31.150984345000001</v>
      </c>
      <c r="ER157" s="25">
        <v>12.904291072068986</v>
      </c>
      <c r="ES157" s="25">
        <v>9.4135006770157332</v>
      </c>
      <c r="ET157" s="25">
        <v>14.312746448765349</v>
      </c>
      <c r="EU157" s="25">
        <v>31.276671638</v>
      </c>
      <c r="EV157" s="25">
        <v>12.774368980339997</v>
      </c>
      <c r="EW157" s="25">
        <v>9.3187243199404222</v>
      </c>
      <c r="EX157" s="25">
        <v>14.062031928727224</v>
      </c>
      <c r="EY157" s="25">
        <v>31.415392061999999</v>
      </c>
      <c r="EZ157" s="25">
        <v>12.629239582367441</v>
      </c>
      <c r="FA157" s="25">
        <v>9.2128544446842309</v>
      </c>
      <c r="FB157" s="25">
        <v>13.773110627066213</v>
      </c>
      <c r="FC157" s="25">
        <v>31.571534020000001</v>
      </c>
      <c r="FD157" s="25">
        <v>12.500193151266682</v>
      </c>
      <c r="FE157" s="25">
        <v>9.1187168698458247</v>
      </c>
      <c r="FF157" s="25">
        <v>13.479649573784622</v>
      </c>
      <c r="FG157" s="25">
        <v>31.680488275000002</v>
      </c>
      <c r="FH157" s="25">
        <v>12.357181554739425</v>
      </c>
      <c r="FI157" s="25">
        <v>9.0143919012588754</v>
      </c>
      <c r="FJ157" s="25">
        <v>13.179469803531303</v>
      </c>
      <c r="FK157" s="25">
        <v>32.042565388</v>
      </c>
      <c r="FL157" s="25">
        <v>11.678213762736229</v>
      </c>
      <c r="FM157" s="25">
        <v>8.5190943499251084</v>
      </c>
      <c r="FN157" s="25">
        <v>11.932388460764223</v>
      </c>
      <c r="FO157" s="25">
        <v>31.781605535000001</v>
      </c>
      <c r="FP157" s="25">
        <v>12.20918517900629</v>
      </c>
      <c r="FQ157" s="25">
        <v>8.9064306056418552</v>
      </c>
      <c r="FR157" s="25">
        <v>12.88058752268887</v>
      </c>
      <c r="FS157" s="25">
        <v>32.349604233999997</v>
      </c>
      <c r="FT157" s="25">
        <v>11.373328191112188</v>
      </c>
      <c r="FU157" s="25">
        <v>8.2966845701963052</v>
      </c>
      <c r="FV157" s="25">
        <v>10.816098035054836</v>
      </c>
      <c r="FW157" s="25">
        <v>32.512035378</v>
      </c>
      <c r="FX157" s="25">
        <v>11.185359529294187</v>
      </c>
      <c r="FY157" s="25">
        <v>8.1595640483947314</v>
      </c>
      <c r="FZ157" s="25">
        <v>10.253345759679529</v>
      </c>
      <c r="GA157" s="25">
        <v>32.580655888999999</v>
      </c>
      <c r="GB157" s="25">
        <v>11.294447384446372</v>
      </c>
      <c r="GC157" s="25">
        <v>8.2391421199520281</v>
      </c>
      <c r="GD157" s="25">
        <v>10.086814230564233</v>
      </c>
      <c r="GE157" s="26">
        <v>30.612808520000002</v>
      </c>
      <c r="GF157" s="26">
        <v>13.507857997606699</v>
      </c>
      <c r="GG157" s="26">
        <v>9.8537943460318793</v>
      </c>
      <c r="GH157" s="26">
        <v>16.203090512727577</v>
      </c>
      <c r="GI157" s="26">
        <v>30.769774701999999</v>
      </c>
      <c r="GJ157" s="26">
        <v>13.199022223593094</v>
      </c>
      <c r="GK157" s="26">
        <v>9.6285029486566014</v>
      </c>
      <c r="GL157" s="26">
        <v>14.848650520741501</v>
      </c>
      <c r="GM157" s="26">
        <v>30.847786659</v>
      </c>
      <c r="GN157" s="26">
        <v>13.090025177691251</v>
      </c>
      <c r="GO157" s="26">
        <v>9.5489911211831373</v>
      </c>
      <c r="GP157" s="26">
        <v>14.441421819763368</v>
      </c>
      <c r="GQ157" s="26">
        <v>30.965882623999999</v>
      </c>
      <c r="GR157" s="26">
        <v>12.928203093594645</v>
      </c>
      <c r="GS157" s="26">
        <v>9.4309441638034581</v>
      </c>
      <c r="GT157" s="26">
        <v>14.183082367007804</v>
      </c>
      <c r="GU157" s="26">
        <v>31.098377206999999</v>
      </c>
      <c r="GV157" s="26">
        <v>12.724443351780936</v>
      </c>
      <c r="GW157" s="26">
        <v>9.2823042689964073</v>
      </c>
      <c r="GX157" s="26">
        <v>13.851899778216211</v>
      </c>
      <c r="GY157" s="26">
        <v>31.243329022000001</v>
      </c>
      <c r="GZ157" s="26">
        <v>12.589773233534437</v>
      </c>
      <c r="HA157" s="26">
        <v>9.184064292680997</v>
      </c>
      <c r="HB157" s="26">
        <v>13.60500240025139</v>
      </c>
      <c r="HC157" s="26">
        <v>31.403864953999999</v>
      </c>
      <c r="HD157" s="26">
        <v>12.431710003764195</v>
      </c>
      <c r="HE157" s="26">
        <v>9.068759367199732</v>
      </c>
      <c r="HF157" s="26">
        <v>13.294136268202493</v>
      </c>
      <c r="HG157" s="26">
        <v>31.574228906999998</v>
      </c>
      <c r="HH157" s="26">
        <v>12.226708121133395</v>
      </c>
      <c r="HI157" s="26">
        <v>8.9192133479603264</v>
      </c>
      <c r="HJ157" s="26">
        <v>13.001356262096873</v>
      </c>
      <c r="HK157" s="26">
        <v>31.785779599999998</v>
      </c>
      <c r="HL157" s="26">
        <v>12.031730931102063</v>
      </c>
      <c r="HM157" s="26">
        <v>8.7769802024033972</v>
      </c>
      <c r="HN157" s="26">
        <v>12.731790481486442</v>
      </c>
      <c r="HO157" s="26">
        <v>31.934328297</v>
      </c>
      <c r="HP157" s="26">
        <v>11.842876879093305</v>
      </c>
      <c r="HQ157" s="26">
        <v>8.6392138007845141</v>
      </c>
      <c r="HR157" s="26">
        <v>12.421406490231515</v>
      </c>
      <c r="HS157" s="26">
        <v>32.421927609999997</v>
      </c>
      <c r="HT157" s="26">
        <v>11.045114371714638</v>
      </c>
      <c r="HU157" s="26">
        <v>8.057257158504374</v>
      </c>
      <c r="HV157" s="26">
        <v>10.439528266270454</v>
      </c>
      <c r="HW157" s="26">
        <v>32.067425479999997</v>
      </c>
      <c r="HX157" s="26">
        <v>11.63081133406147</v>
      </c>
      <c r="HY157" s="26">
        <v>8.484514938167429</v>
      </c>
      <c r="HZ157" s="26">
        <v>12.124061432742824</v>
      </c>
      <c r="IA157" s="26">
        <v>32.946989582999997</v>
      </c>
      <c r="IB157" s="26">
        <v>9.9518877524341622</v>
      </c>
      <c r="IC157" s="26">
        <v>7.2597635601924786</v>
      </c>
      <c r="ID157" s="26">
        <v>6.0031294172952556</v>
      </c>
      <c r="IE157" s="26">
        <v>33.226534385999997</v>
      </c>
      <c r="IF157" s="26">
        <v>9.2650746898395369</v>
      </c>
      <c r="IG157" s="26">
        <v>6.7587429931880836</v>
      </c>
      <c r="IH157" s="26">
        <v>2.404988396304951</v>
      </c>
      <c r="II157" s="26">
        <v>33.385609365000001</v>
      </c>
      <c r="IJ157" s="26">
        <v>8.8201709837617948</v>
      </c>
      <c r="IK157" s="26">
        <v>6.4341919337784983</v>
      </c>
      <c r="IL157" s="26">
        <v>-0.19982988014164249</v>
      </c>
      <c r="IM157" s="27">
        <v>30.612808520000002</v>
      </c>
      <c r="IN157" s="27">
        <v>13.507857997606699</v>
      </c>
      <c r="IO157" s="27">
        <v>9.8537943460318793</v>
      </c>
      <c r="IP157" s="27">
        <v>16.203090512727577</v>
      </c>
      <c r="IQ157" s="27">
        <v>30.752000129999999</v>
      </c>
      <c r="IR157" s="27">
        <v>13.191251551137057</v>
      </c>
      <c r="IS157" s="27">
        <v>9.6228343512871497</v>
      </c>
      <c r="IT157" s="27">
        <v>14.814407683727385</v>
      </c>
      <c r="IU157" s="27">
        <v>30.809906938000001</v>
      </c>
      <c r="IV157" s="27">
        <v>13.064605080524917</v>
      </c>
      <c r="IW157" s="27">
        <v>9.5304475142117298</v>
      </c>
      <c r="IX157" s="27">
        <v>14.444828718367988</v>
      </c>
      <c r="IY157" s="27">
        <v>30.909054885</v>
      </c>
      <c r="IZ157" s="27">
        <v>12.873490470792758</v>
      </c>
      <c r="JA157" s="27">
        <v>9.3910320672062522</v>
      </c>
      <c r="JB157" s="27">
        <v>14.218535899765399</v>
      </c>
      <c r="JC157" s="27">
        <v>31.023296496</v>
      </c>
      <c r="JD157" s="27">
        <v>12.661521097537864</v>
      </c>
      <c r="JE157" s="27">
        <v>9.2364033605614928</v>
      </c>
      <c r="JF157" s="27">
        <v>13.925107518885723</v>
      </c>
      <c r="JG157" s="27">
        <v>31.149936719999999</v>
      </c>
      <c r="JH157" s="27">
        <v>12.480327906408524</v>
      </c>
      <c r="JI157" s="27">
        <v>9.1042254502957718</v>
      </c>
      <c r="JJ157" s="27">
        <v>13.732063331550288</v>
      </c>
      <c r="JK157" s="27">
        <v>31.293339246999999</v>
      </c>
      <c r="JL157" s="27">
        <v>12.239690530855416</v>
      </c>
      <c r="JM157" s="27">
        <v>8.9286838351048736</v>
      </c>
      <c r="JN157" s="27">
        <v>13.471600501649954</v>
      </c>
      <c r="JO157" s="27">
        <v>31.454873964000001</v>
      </c>
      <c r="JP157" s="27">
        <v>11.922604068055856</v>
      </c>
      <c r="JQ157" s="27">
        <v>8.6973736751304997</v>
      </c>
      <c r="JR157" s="27">
        <v>13.108192267815959</v>
      </c>
      <c r="JS157" s="27">
        <v>31.692284307000001</v>
      </c>
      <c r="JT157" s="27">
        <v>11.72196048550415</v>
      </c>
      <c r="JU157" s="27">
        <v>8.5510069751203357</v>
      </c>
      <c r="JV157" s="27">
        <v>12.090289896249125</v>
      </c>
      <c r="JW157" s="27">
        <v>31.877645275999999</v>
      </c>
      <c r="JX157" s="27">
        <v>11.553730978636136</v>
      </c>
      <c r="JY157" s="27">
        <v>8.4282858920362909</v>
      </c>
      <c r="JZ157" s="27">
        <v>11.032894414197244</v>
      </c>
      <c r="KA157" s="27">
        <v>32.473189558000001</v>
      </c>
      <c r="KB157" s="27">
        <v>10.29354216169293</v>
      </c>
      <c r="KC157" s="27">
        <v>7.5089956950614853</v>
      </c>
      <c r="KD157" s="27">
        <v>6.9156293526484589</v>
      </c>
      <c r="KE157" s="27">
        <v>32.044996943999998</v>
      </c>
      <c r="KF157" s="27">
        <v>11.324364256775322</v>
      </c>
      <c r="KG157" s="27">
        <v>8.2609660617981877</v>
      </c>
      <c r="KH157" s="27">
        <v>9.9807485003858005</v>
      </c>
      <c r="KI157" s="27">
        <v>32.975745668999998</v>
      </c>
      <c r="KJ157" s="27">
        <v>9.4122256932581863</v>
      </c>
      <c r="KK157" s="27">
        <v>6.8660876014713885</v>
      </c>
      <c r="KL157" s="27">
        <v>2.6791026283609405</v>
      </c>
      <c r="KM157" s="27">
        <v>33.185177850000002</v>
      </c>
      <c r="KN157" s="27">
        <v>9.1412272848378144</v>
      </c>
      <c r="KO157" s="27">
        <v>6.6683980355054571</v>
      </c>
      <c r="KP157" s="27">
        <v>0.20005376853151091</v>
      </c>
      <c r="KQ157" s="27">
        <v>33.177315071999999</v>
      </c>
      <c r="KR157" s="27">
        <v>8.9742821459877042</v>
      </c>
      <c r="KS157" s="27">
        <v>6.5466138810088541</v>
      </c>
      <c r="KT157" s="27">
        <v>0.61637014620133357</v>
      </c>
    </row>
    <row r="158" spans="1:306" ht="15" thickBot="1" x14ac:dyDescent="0.35">
      <c r="A158" s="2"/>
      <c r="B158" s="72" t="s">
        <v>621</v>
      </c>
      <c r="C158" s="72" t="s">
        <v>474</v>
      </c>
      <c r="D158" s="72" t="s">
        <v>847</v>
      </c>
      <c r="E158" s="85">
        <v>374043</v>
      </c>
      <c r="F158" s="82">
        <v>410941</v>
      </c>
      <c r="G158" s="20">
        <v>24.462803382000001</v>
      </c>
      <c r="H158" s="20">
        <v>11.894601889338732</v>
      </c>
      <c r="I158" s="20">
        <v>8.5488845780795355</v>
      </c>
      <c r="J158" s="20">
        <v>8.2434304990358136</v>
      </c>
      <c r="K158" s="20">
        <v>24.678645955</v>
      </c>
      <c r="L158" s="20">
        <v>11.710939038854761</v>
      </c>
      <c r="M158" s="20">
        <v>8.416882471184655</v>
      </c>
      <c r="N158" s="20">
        <v>7.3184821922564911</v>
      </c>
      <c r="O158" s="20">
        <v>24.793305687</v>
      </c>
      <c r="P158" s="20">
        <v>11.551615388358087</v>
      </c>
      <c r="Q158" s="20">
        <v>8.3023734265502842</v>
      </c>
      <c r="R158" s="20">
        <v>6.7623154753969352</v>
      </c>
      <c r="S158" s="20">
        <v>24.938896188000001</v>
      </c>
      <c r="T158" s="20">
        <v>11.43054433198833</v>
      </c>
      <c r="U158" s="20">
        <v>8.2153572744940373</v>
      </c>
      <c r="V158" s="20">
        <v>6.5416247113041806</v>
      </c>
      <c r="W158" s="20">
        <v>25.097997983999999</v>
      </c>
      <c r="X158" s="20">
        <v>11.223923205204894</v>
      </c>
      <c r="Y158" s="20">
        <v>8.0668546023829553</v>
      </c>
      <c r="Z158" s="20">
        <v>5.8910056158294939</v>
      </c>
      <c r="AA158" s="20">
        <v>25.279097411999999</v>
      </c>
      <c r="AB158" s="20">
        <v>11.097896279152467</v>
      </c>
      <c r="AC158" s="20">
        <v>7.9762765692065747</v>
      </c>
      <c r="AD158" s="20">
        <v>5.4692700872595896</v>
      </c>
      <c r="AE158" s="20">
        <v>25.485550750999998</v>
      </c>
      <c r="AF158" s="20">
        <v>10.980803358175443</v>
      </c>
      <c r="AG158" s="20">
        <v>7.8921195813850673</v>
      </c>
      <c r="AH158" s="20">
        <v>4.963136180644554</v>
      </c>
      <c r="AI158" s="20">
        <v>25.715197729</v>
      </c>
      <c r="AJ158" s="20">
        <v>10.827073960574804</v>
      </c>
      <c r="AK158" s="20">
        <v>7.7816312364557998</v>
      </c>
      <c r="AL158" s="20">
        <v>4.513912165103168</v>
      </c>
      <c r="AM158" s="20">
        <v>25.962288579999999</v>
      </c>
      <c r="AN158" s="20">
        <v>10.730809131911599</v>
      </c>
      <c r="AO158" s="20">
        <v>7.7124438086774925</v>
      </c>
      <c r="AP158" s="20">
        <v>4.0565144462089542</v>
      </c>
      <c r="AQ158" s="20">
        <v>26.124426444000001</v>
      </c>
      <c r="AR158" s="20">
        <v>10.595350933859685</v>
      </c>
      <c r="AS158" s="20">
        <v>7.615087334616903</v>
      </c>
      <c r="AT158" s="20">
        <v>3.6102847896607528</v>
      </c>
      <c r="AU158" s="20">
        <v>26.660471068</v>
      </c>
      <c r="AV158" s="20">
        <v>9.8501830084615367</v>
      </c>
      <c r="AW158" s="20">
        <v>7.0795204745586799</v>
      </c>
      <c r="AX158" s="20">
        <v>0.69014914650358961</v>
      </c>
      <c r="AY158" s="20">
        <v>26.275225957</v>
      </c>
      <c r="AZ158" s="20">
        <v>10.472374807584783</v>
      </c>
      <c r="BA158" s="20">
        <v>7.5267019713097243</v>
      </c>
      <c r="BB158" s="20">
        <v>3.1511619440908092</v>
      </c>
      <c r="BC158" s="20">
        <v>27.106755337999999</v>
      </c>
      <c r="BD158" s="20">
        <v>8.3544041007934506</v>
      </c>
      <c r="BE158" s="20">
        <v>6.0044747222967487</v>
      </c>
      <c r="BF158" s="20">
        <v>-6.4204484929493155</v>
      </c>
      <c r="BG158" s="20">
        <v>27.331115384</v>
      </c>
      <c r="BH158" s="20">
        <v>7.0415623026930971</v>
      </c>
      <c r="BI158" s="20">
        <v>5.0609094726436323</v>
      </c>
      <c r="BJ158" s="20">
        <v>-12.296875320457175</v>
      </c>
      <c r="BK158" s="20">
        <v>27.430566534</v>
      </c>
      <c r="BL158" s="20">
        <v>6.0076099710403126</v>
      </c>
      <c r="BM158" s="20">
        <v>4.3177875737544831</v>
      </c>
      <c r="BN158" s="20">
        <v>-16.347168449724919</v>
      </c>
      <c r="BO158" s="23">
        <v>24.435353397</v>
      </c>
      <c r="BP158" s="23">
        <v>11.894601889338732</v>
      </c>
      <c r="BQ158" s="23">
        <v>8.5488845780795355</v>
      </c>
      <c r="BR158" s="23">
        <v>8.2434304990358136</v>
      </c>
      <c r="BS158" s="23">
        <v>24.655610281000001</v>
      </c>
      <c r="BT158" s="23">
        <v>11.728402605994361</v>
      </c>
      <c r="BU158" s="23">
        <v>8.429433880738916</v>
      </c>
      <c r="BV158" s="23">
        <v>7.2989135004367434</v>
      </c>
      <c r="BW158" s="23">
        <v>24.705494830999999</v>
      </c>
      <c r="BX158" s="23">
        <v>11.636867356291821</v>
      </c>
      <c r="BY158" s="23">
        <v>8.3636456944832585</v>
      </c>
      <c r="BZ158" s="23">
        <v>6.9940401530490188</v>
      </c>
      <c r="CA158" s="23">
        <v>24.771655455000001</v>
      </c>
      <c r="CB158" s="23">
        <v>11.578681481705715</v>
      </c>
      <c r="CC158" s="23">
        <v>8.3218263607603635</v>
      </c>
      <c r="CD158" s="23">
        <v>6.9504191838553808</v>
      </c>
      <c r="CE158" s="23">
        <v>24.839791472999998</v>
      </c>
      <c r="CF158" s="23">
        <v>11.439062258391672</v>
      </c>
      <c r="CG158" s="23">
        <v>8.2214792759148683</v>
      </c>
      <c r="CH158" s="23">
        <v>6.4679005547911377</v>
      </c>
      <c r="CI158" s="23">
        <v>24.914110154999999</v>
      </c>
      <c r="CJ158" s="23">
        <v>11.355371351481207</v>
      </c>
      <c r="CK158" s="23">
        <v>8.1613289732760173</v>
      </c>
      <c r="CL158" s="23">
        <v>6.2397280158682076</v>
      </c>
      <c r="CM158" s="23">
        <v>25.019002218000001</v>
      </c>
      <c r="CN158" s="23">
        <v>11.25156734808419</v>
      </c>
      <c r="CO158" s="23">
        <v>8.0867229921730228</v>
      </c>
      <c r="CP158" s="23">
        <v>5.8482881588176614</v>
      </c>
      <c r="CQ158" s="23">
        <v>25.147147593</v>
      </c>
      <c r="CR158" s="23">
        <v>11.148740948007283</v>
      </c>
      <c r="CS158" s="23">
        <v>8.0128196338248276</v>
      </c>
      <c r="CT158" s="23">
        <v>5.3790215963923131</v>
      </c>
      <c r="CU158" s="23">
        <v>25.269193651999998</v>
      </c>
      <c r="CV158" s="23">
        <v>11.020056772140018</v>
      </c>
      <c r="CW158" s="23">
        <v>7.9203317828862794</v>
      </c>
      <c r="CX158" s="23">
        <v>4.7629286237525292</v>
      </c>
      <c r="CY158" s="23">
        <v>25.333481792000001</v>
      </c>
      <c r="CZ158" s="23">
        <v>10.9455674305004</v>
      </c>
      <c r="DA158" s="23">
        <v>7.8667948263829262</v>
      </c>
      <c r="DB158" s="23">
        <v>4.4931938198851071</v>
      </c>
      <c r="DC158" s="23">
        <v>25.564383905</v>
      </c>
      <c r="DD158" s="23">
        <v>10.696402883947103</v>
      </c>
      <c r="DE158" s="23">
        <v>7.6877153608194018</v>
      </c>
      <c r="DF158" s="23">
        <v>3.1938137201371788</v>
      </c>
      <c r="DG158" s="23">
        <v>25.393408596</v>
      </c>
      <c r="DH158" s="23">
        <v>10.88689107452343</v>
      </c>
      <c r="DI158" s="23">
        <v>7.824622974027025</v>
      </c>
      <c r="DJ158" s="23">
        <v>4.1995703808410383</v>
      </c>
      <c r="DK158" s="23">
        <v>25.807335893000001</v>
      </c>
      <c r="DL158" s="23">
        <v>10.45220026214921</v>
      </c>
      <c r="DM158" s="23">
        <v>7.5122021282760088</v>
      </c>
      <c r="DN158" s="23">
        <v>2.0524941084375072</v>
      </c>
      <c r="DO158" s="23">
        <v>25.960790578000001</v>
      </c>
      <c r="DP158" s="23">
        <v>10.281186870359017</v>
      </c>
      <c r="DQ158" s="23">
        <v>7.3892914364074027</v>
      </c>
      <c r="DR158" s="23">
        <v>1.3194798124942722</v>
      </c>
      <c r="DS158" s="23">
        <v>26.056844628</v>
      </c>
      <c r="DT158" s="23">
        <v>10.169098434702789</v>
      </c>
      <c r="DU158" s="23">
        <v>7.3087312707223742</v>
      </c>
      <c r="DV158" s="23">
        <v>0.97405800197716275</v>
      </c>
      <c r="DW158" s="25">
        <v>24.462803382000001</v>
      </c>
      <c r="DX158" s="25">
        <v>11.894601889338732</v>
      </c>
      <c r="DY158" s="25">
        <v>8.5488845780795355</v>
      </c>
      <c r="DZ158" s="25">
        <v>8.2434304990358136</v>
      </c>
      <c r="EA158" s="25">
        <v>24.678645955</v>
      </c>
      <c r="EB158" s="25">
        <v>11.734706954073607</v>
      </c>
      <c r="EC158" s="25">
        <v>8.4339649398336984</v>
      </c>
      <c r="ED158" s="25">
        <v>7.3690546627547828</v>
      </c>
      <c r="EE158" s="25">
        <v>24.793305687</v>
      </c>
      <c r="EF158" s="25">
        <v>11.607265425682458</v>
      </c>
      <c r="EG158" s="25">
        <v>8.3423702041034939</v>
      </c>
      <c r="EH158" s="25">
        <v>6.8753660132084278</v>
      </c>
      <c r="EI158" s="25">
        <v>24.938896188000001</v>
      </c>
      <c r="EJ158" s="25">
        <v>11.514058058450749</v>
      </c>
      <c r="EK158" s="25">
        <v>8.2753802340562608</v>
      </c>
      <c r="EL158" s="25">
        <v>6.7288782648836989</v>
      </c>
      <c r="EM158" s="25">
        <v>25.097997983999999</v>
      </c>
      <c r="EN158" s="25">
        <v>11.333691168730375</v>
      </c>
      <c r="EO158" s="25">
        <v>8.1457469990583977</v>
      </c>
      <c r="EP158" s="25">
        <v>6.1984249638062394</v>
      </c>
      <c r="EQ158" s="25">
        <v>25.279097411999999</v>
      </c>
      <c r="ER158" s="25">
        <v>11.230350301640302</v>
      </c>
      <c r="ES158" s="25">
        <v>8.0714738831381805</v>
      </c>
      <c r="ET158" s="25">
        <v>5.9666576841980312</v>
      </c>
      <c r="EU158" s="25">
        <v>25.485550750999998</v>
      </c>
      <c r="EV158" s="25">
        <v>11.116284589872556</v>
      </c>
      <c r="EW158" s="25">
        <v>7.9894926101799859</v>
      </c>
      <c r="EX158" s="25">
        <v>5.6858984092388738</v>
      </c>
      <c r="EY158" s="25">
        <v>25.715197729</v>
      </c>
      <c r="EZ158" s="25">
        <v>11.018390142964964</v>
      </c>
      <c r="FA158" s="25">
        <v>7.9191339436828709</v>
      </c>
      <c r="FB158" s="25">
        <v>5.408889247311885</v>
      </c>
      <c r="FC158" s="25">
        <v>25.962288579999999</v>
      </c>
      <c r="FD158" s="25">
        <v>10.925989155032328</v>
      </c>
      <c r="FE158" s="25">
        <v>7.8527235343151851</v>
      </c>
      <c r="FF158" s="25">
        <v>5.0538318230009232</v>
      </c>
      <c r="FG158" s="25">
        <v>26.124426444000001</v>
      </c>
      <c r="FH158" s="25">
        <v>10.789462419871624</v>
      </c>
      <c r="FI158" s="25">
        <v>7.7545990815954164</v>
      </c>
      <c r="FJ158" s="25">
        <v>4.6573266297332339</v>
      </c>
      <c r="FK158" s="25">
        <v>26.660471068</v>
      </c>
      <c r="FL158" s="25">
        <v>10.29571301513489</v>
      </c>
      <c r="FM158" s="25">
        <v>7.3997316626721181</v>
      </c>
      <c r="FN158" s="25">
        <v>3.1748529120291451</v>
      </c>
      <c r="FO158" s="25">
        <v>26.275225957</v>
      </c>
      <c r="FP158" s="25">
        <v>10.681686466636647</v>
      </c>
      <c r="FQ158" s="25">
        <v>7.6771383819376879</v>
      </c>
      <c r="FR158" s="25">
        <v>4.202543537456453</v>
      </c>
      <c r="FS158" s="25">
        <v>27.106755337999999</v>
      </c>
      <c r="FT158" s="25">
        <v>9.9255210784987717</v>
      </c>
      <c r="FU158" s="25">
        <v>7.133667428872541</v>
      </c>
      <c r="FV158" s="25">
        <v>1.8154202504846282</v>
      </c>
      <c r="FW158" s="25">
        <v>27.331115384</v>
      </c>
      <c r="FX158" s="25">
        <v>9.5670720404054084</v>
      </c>
      <c r="FY158" s="25">
        <v>6.8760430474688734</v>
      </c>
      <c r="FZ158" s="25">
        <v>1.0160330463273191</v>
      </c>
      <c r="GA158" s="25">
        <v>27.430566534</v>
      </c>
      <c r="GB158" s="25">
        <v>9.1427586131464498</v>
      </c>
      <c r="GC158" s="25">
        <v>6.5710806327269831</v>
      </c>
      <c r="GD158" s="25">
        <v>0.85546708140189409</v>
      </c>
      <c r="GE158" s="26">
        <v>24.469684443999999</v>
      </c>
      <c r="GF158" s="26">
        <v>11.894601889338732</v>
      </c>
      <c r="GG158" s="26">
        <v>8.5488845780795355</v>
      </c>
      <c r="GH158" s="26">
        <v>8.2434304990358136</v>
      </c>
      <c r="GI158" s="26">
        <v>24.688593629</v>
      </c>
      <c r="GJ158" s="26">
        <v>11.698057137591459</v>
      </c>
      <c r="GK158" s="26">
        <v>8.407623995106956</v>
      </c>
      <c r="GL158" s="26">
        <v>7.3581110321634693</v>
      </c>
      <c r="GM158" s="26">
        <v>24.821994183000001</v>
      </c>
      <c r="GN158" s="26">
        <v>11.567081061679673</v>
      </c>
      <c r="GO158" s="26">
        <v>8.3134889104797658</v>
      </c>
      <c r="GP158" s="26">
        <v>6.8519373395213243</v>
      </c>
      <c r="GQ158" s="26">
        <v>25.006415619999999</v>
      </c>
      <c r="GR158" s="26">
        <v>11.428837496870493</v>
      </c>
      <c r="GS158" s="26">
        <v>8.2141305384879111</v>
      </c>
      <c r="GT158" s="26">
        <v>6.6638042936242528</v>
      </c>
      <c r="GU158" s="26">
        <v>25.223691141</v>
      </c>
      <c r="GV158" s="26">
        <v>11.252001986857833</v>
      </c>
      <c r="GW158" s="26">
        <v>8.0870353756175124</v>
      </c>
      <c r="GX158" s="26">
        <v>6.0646903778604031</v>
      </c>
      <c r="GY158" s="26">
        <v>25.467311764999998</v>
      </c>
      <c r="GZ158" s="26">
        <v>11.09467076396917</v>
      </c>
      <c r="HA158" s="26">
        <v>7.9739583279351658</v>
      </c>
      <c r="HB158" s="26">
        <v>5.7400956864048354</v>
      </c>
      <c r="HC158" s="26">
        <v>25.722097787999999</v>
      </c>
      <c r="HD158" s="26">
        <v>10.92589232209145</v>
      </c>
      <c r="HE158" s="26">
        <v>7.8526539385739715</v>
      </c>
      <c r="HF158" s="26">
        <v>5.3734579611576994</v>
      </c>
      <c r="HG158" s="26">
        <v>25.981111678000001</v>
      </c>
      <c r="HH158" s="26">
        <v>10.814077822315431</v>
      </c>
      <c r="HI158" s="26">
        <v>7.7722906559997433</v>
      </c>
      <c r="HJ158" s="26">
        <v>5.144328750706352</v>
      </c>
      <c r="HK158" s="26">
        <v>26.311947287999999</v>
      </c>
      <c r="HL158" s="26">
        <v>10.63834772323537</v>
      </c>
      <c r="HM158" s="26">
        <v>7.6459899737317256</v>
      </c>
      <c r="HN158" s="26">
        <v>4.7888190118631044</v>
      </c>
      <c r="HO158" s="26">
        <v>26.535749940999999</v>
      </c>
      <c r="HP158" s="26">
        <v>10.470295022273893</v>
      </c>
      <c r="HQ158" s="26">
        <v>7.5252071886566005</v>
      </c>
      <c r="HR158" s="26">
        <v>4.4989319388669387</v>
      </c>
      <c r="HS158" s="26">
        <v>27.296247533999999</v>
      </c>
      <c r="HT158" s="26">
        <v>9.6787670359391527</v>
      </c>
      <c r="HU158" s="26">
        <v>6.9563204399911864</v>
      </c>
      <c r="HV158" s="26">
        <v>1.6996218822063938</v>
      </c>
      <c r="HW158" s="26">
        <v>26.735078434000002</v>
      </c>
      <c r="HX158" s="26">
        <v>10.396198890672574</v>
      </c>
      <c r="HY158" s="26">
        <v>7.4719528399499291</v>
      </c>
      <c r="HZ158" s="26">
        <v>4.1520282633574865</v>
      </c>
      <c r="IA158" s="26">
        <v>28.097286056000002</v>
      </c>
      <c r="IB158" s="26">
        <v>8.0897270606222946</v>
      </c>
      <c r="IC158" s="26">
        <v>5.8142461221349375</v>
      </c>
      <c r="ID158" s="26">
        <v>-4.7735123201809202</v>
      </c>
      <c r="IE158" s="26">
        <v>28.548371314000001</v>
      </c>
      <c r="IF158" s="26">
        <v>6.7383739551980257</v>
      </c>
      <c r="IG158" s="26">
        <v>4.8430020376350509</v>
      </c>
      <c r="IH158" s="26">
        <v>-10.345135775102907</v>
      </c>
      <c r="II158" s="26">
        <v>28.836168414999999</v>
      </c>
      <c r="IJ158" s="26">
        <v>5.7822640566354888</v>
      </c>
      <c r="IK158" s="26">
        <v>4.1558270280959233</v>
      </c>
      <c r="IL158" s="26">
        <v>-14.248362275735786</v>
      </c>
      <c r="IM158" s="27">
        <v>24.469684443999999</v>
      </c>
      <c r="IN158" s="27">
        <v>11.894601889338732</v>
      </c>
      <c r="IO158" s="27">
        <v>8.5488845780795355</v>
      </c>
      <c r="IP158" s="27">
        <v>8.2434304990358136</v>
      </c>
      <c r="IQ158" s="27">
        <v>24.666826458999999</v>
      </c>
      <c r="IR158" s="27">
        <v>11.712625308372299</v>
      </c>
      <c r="IS158" s="27">
        <v>8.418094426288917</v>
      </c>
      <c r="IT158" s="27">
        <v>7.4252662298292869</v>
      </c>
      <c r="IU158" s="27">
        <v>24.775035046999999</v>
      </c>
      <c r="IV158" s="27">
        <v>11.626922658664986</v>
      </c>
      <c r="IW158" s="27">
        <v>8.356498244491517</v>
      </c>
      <c r="IX158" s="27">
        <v>6.9854502185115805</v>
      </c>
      <c r="IY158" s="27">
        <v>24.936185200000001</v>
      </c>
      <c r="IZ158" s="27">
        <v>11.553279872113908</v>
      </c>
      <c r="JA158" s="27">
        <v>8.3035697237986472</v>
      </c>
      <c r="JB158" s="27">
        <v>6.8299914758358113</v>
      </c>
      <c r="JC158" s="27">
        <v>25.129466381</v>
      </c>
      <c r="JD158" s="27">
        <v>11.384099044532512</v>
      </c>
      <c r="JE158" s="27">
        <v>8.1819761319093995</v>
      </c>
      <c r="JF158" s="27">
        <v>6.2791083923740185</v>
      </c>
      <c r="JG158" s="27">
        <v>25.348520429000001</v>
      </c>
      <c r="JH158" s="27">
        <v>11.268349223929979</v>
      </c>
      <c r="JI158" s="27">
        <v>8.0987844567721776</v>
      </c>
      <c r="JJ158" s="27">
        <v>6.0268232031132545</v>
      </c>
      <c r="JK158" s="27">
        <v>25.568222554000002</v>
      </c>
      <c r="JL158" s="27">
        <v>11.12771354472199</v>
      </c>
      <c r="JM158" s="27">
        <v>7.997706825062072</v>
      </c>
      <c r="JN158" s="27">
        <v>5.729805298010767</v>
      </c>
      <c r="JO158" s="27">
        <v>25.813958536000001</v>
      </c>
      <c r="JP158" s="27">
        <v>10.87817283210823</v>
      </c>
      <c r="JQ158" s="27">
        <v>7.8183570015443262</v>
      </c>
      <c r="JR158" s="27">
        <v>5.3267054972361709</v>
      </c>
      <c r="JS158" s="27">
        <v>26.184326535</v>
      </c>
      <c r="JT158" s="27">
        <v>10.616246314090795</v>
      </c>
      <c r="JU158" s="27">
        <v>7.6301052558111344</v>
      </c>
      <c r="JV158" s="27">
        <v>3.8633859370071377</v>
      </c>
      <c r="JW158" s="27">
        <v>26.466656413999999</v>
      </c>
      <c r="JX158" s="27">
        <v>10.235394558730052</v>
      </c>
      <c r="JY158" s="27">
        <v>7.3563796004063713</v>
      </c>
      <c r="JZ158" s="27">
        <v>2.2937298034073095</v>
      </c>
      <c r="KA158" s="27">
        <v>27.401813019000002</v>
      </c>
      <c r="KB158" s="27">
        <v>8.7654454261007793</v>
      </c>
      <c r="KC158" s="27">
        <v>6.2998982160433341</v>
      </c>
      <c r="KD158" s="27">
        <v>-3.7071420993978847</v>
      </c>
      <c r="KE158" s="27">
        <v>26.730308320999999</v>
      </c>
      <c r="KF158" s="27">
        <v>9.880396408029096</v>
      </c>
      <c r="KG158" s="27">
        <v>7.1012354397182937</v>
      </c>
      <c r="KH158" s="27">
        <v>0.66859127160615373</v>
      </c>
      <c r="KI158" s="27">
        <v>28.175171491</v>
      </c>
      <c r="KJ158" s="27">
        <v>7.07662775441307</v>
      </c>
      <c r="KK158" s="27">
        <v>5.0861117032202579</v>
      </c>
      <c r="KL158" s="27">
        <v>-9.9041555272525379</v>
      </c>
      <c r="KM158" s="27">
        <v>28.53521361</v>
      </c>
      <c r="KN158" s="27">
        <v>6.1045671655901597</v>
      </c>
      <c r="KO158" s="27">
        <v>4.3874726185279425</v>
      </c>
      <c r="KP158" s="27">
        <v>-13.816827825393716</v>
      </c>
      <c r="KQ158" s="27">
        <v>28.578355096999999</v>
      </c>
      <c r="KR158" s="27">
        <v>6.1070167727901765</v>
      </c>
      <c r="KS158" s="27">
        <v>4.3892331994544334</v>
      </c>
      <c r="KT158" s="27">
        <v>-13.040691729189405</v>
      </c>
    </row>
    <row r="159" spans="1:306" ht="15" thickBot="1" x14ac:dyDescent="0.35">
      <c r="A159" s="2"/>
      <c r="B159" s="72" t="s">
        <v>622</v>
      </c>
      <c r="C159" s="72" t="s">
        <v>579</v>
      </c>
      <c r="D159" s="72" t="s">
        <v>843</v>
      </c>
      <c r="E159" s="85">
        <v>398419</v>
      </c>
      <c r="F159" s="82">
        <v>395120</v>
      </c>
      <c r="G159" s="20">
        <v>14.998863153526313</v>
      </c>
      <c r="H159" s="20">
        <v>4.9090418353576233</v>
      </c>
      <c r="I159" s="20">
        <v>3.528225024248302</v>
      </c>
      <c r="J159" s="20">
        <v>11.181569284082039</v>
      </c>
      <c r="K159" s="20">
        <v>15.089245271526313</v>
      </c>
      <c r="L159" s="20">
        <v>4.5885169004740405</v>
      </c>
      <c r="M159" s="20">
        <v>3.2978574425327487</v>
      </c>
      <c r="N159" s="20">
        <v>9.6795954128444492</v>
      </c>
      <c r="O159" s="20">
        <v>15.175446878526314</v>
      </c>
      <c r="P159" s="20">
        <v>4.3874335756124463</v>
      </c>
      <c r="Q159" s="20">
        <v>3.1533348977001192</v>
      </c>
      <c r="R159" s="20">
        <v>8.5872445617923212</v>
      </c>
      <c r="S159" s="20">
        <v>15.290652345526313</v>
      </c>
      <c r="T159" s="20">
        <v>4.2060883260268405</v>
      </c>
      <c r="U159" s="20">
        <v>3.0229984962035781</v>
      </c>
      <c r="V159" s="20">
        <v>7.692977150185083</v>
      </c>
      <c r="W159" s="20">
        <v>15.410475842526314</v>
      </c>
      <c r="X159" s="20">
        <v>3.9983942269766262</v>
      </c>
      <c r="Y159" s="20">
        <v>2.8737246577979438</v>
      </c>
      <c r="Z159" s="20">
        <v>6.6839391360629232</v>
      </c>
      <c r="AA159" s="20">
        <v>15.541187607526313</v>
      </c>
      <c r="AB159" s="20">
        <v>3.7893806658683884</v>
      </c>
      <c r="AC159" s="20">
        <v>2.7235024960314993</v>
      </c>
      <c r="AD159" s="20">
        <v>5.6935406029115718</v>
      </c>
      <c r="AE159" s="20">
        <v>15.685437560526314</v>
      </c>
      <c r="AF159" s="20">
        <v>3.5864056632603534</v>
      </c>
      <c r="AG159" s="20">
        <v>2.5776203651560836</v>
      </c>
      <c r="AH159" s="20">
        <v>4.7377973431732485</v>
      </c>
      <c r="AI159" s="20">
        <v>15.837822851526314</v>
      </c>
      <c r="AJ159" s="20">
        <v>3.4787415984959935</v>
      </c>
      <c r="AK159" s="20">
        <v>2.5002400819452291</v>
      </c>
      <c r="AL159" s="20">
        <v>4.3652749392639478</v>
      </c>
      <c r="AM159" s="20">
        <v>16.007757323526313</v>
      </c>
      <c r="AN159" s="20">
        <v>3.3478051850859454</v>
      </c>
      <c r="AO159" s="20">
        <v>2.4061335035389773</v>
      </c>
      <c r="AP159" s="20">
        <v>3.9481449730981311</v>
      </c>
      <c r="AQ159" s="20">
        <v>16.128063358526312</v>
      </c>
      <c r="AR159" s="20">
        <v>3.2238127773536585</v>
      </c>
      <c r="AS159" s="20">
        <v>2.3170177187381777</v>
      </c>
      <c r="AT159" s="20">
        <v>3.5642373972945336</v>
      </c>
      <c r="AU159" s="20">
        <v>16.541184238526313</v>
      </c>
      <c r="AV159" s="20">
        <v>2.9203701637568553</v>
      </c>
      <c r="AW159" s="20">
        <v>2.0989275376758778</v>
      </c>
      <c r="AX159" s="20">
        <v>1.3774263832718745</v>
      </c>
      <c r="AY159" s="20">
        <v>16.241358752526313</v>
      </c>
      <c r="AZ159" s="20">
        <v>3.2024624002261564</v>
      </c>
      <c r="BA159" s="20">
        <v>2.3016727823157925</v>
      </c>
      <c r="BB159" s="20">
        <v>3.2280757375320945</v>
      </c>
      <c r="BC159" s="20">
        <v>16.914186263526314</v>
      </c>
      <c r="BD159" s="20">
        <v>4.3236416242770375</v>
      </c>
      <c r="BE159" s="20">
        <v>3.1074863662359697</v>
      </c>
      <c r="BF159" s="20">
        <v>-3.4468821452608864</v>
      </c>
      <c r="BG159" s="20">
        <v>17.122414354526313</v>
      </c>
      <c r="BH159" s="20">
        <v>7.7807836851319916</v>
      </c>
      <c r="BI159" s="20">
        <v>5.5922024351918589</v>
      </c>
      <c r="BJ159" s="20">
        <v>-7.2132210775567529</v>
      </c>
      <c r="BK159" s="20">
        <v>17.252096647526315</v>
      </c>
      <c r="BL159" s="20">
        <v>7.9685512143264861</v>
      </c>
      <c r="BM159" s="20">
        <v>5.7271546554955641</v>
      </c>
      <c r="BN159" s="20">
        <v>-9.9525177646489738</v>
      </c>
      <c r="BO159" s="23">
        <v>14.976464019526313</v>
      </c>
      <c r="BP159" s="23">
        <v>4.9090418353576233</v>
      </c>
      <c r="BQ159" s="23">
        <v>3.528225024248302</v>
      </c>
      <c r="BR159" s="23">
        <v>11.181569284082039</v>
      </c>
      <c r="BS159" s="23">
        <v>15.086392845526314</v>
      </c>
      <c r="BT159" s="23">
        <v>4.7383645529384664</v>
      </c>
      <c r="BU159" s="23">
        <v>3.4055559008025256</v>
      </c>
      <c r="BV159" s="23">
        <v>10.456855270736229</v>
      </c>
      <c r="BW159" s="23">
        <v>15.108841188526313</v>
      </c>
      <c r="BX159" s="23">
        <v>4.64642385904662</v>
      </c>
      <c r="BY159" s="23">
        <v>3.3394763138249717</v>
      </c>
      <c r="BZ159" s="23">
        <v>10.014443201911179</v>
      </c>
      <c r="CA159" s="23">
        <v>15.155834454526314</v>
      </c>
      <c r="CB159" s="23">
        <v>4.5279268584185539</v>
      </c>
      <c r="CC159" s="23">
        <v>3.2543101863124626</v>
      </c>
      <c r="CD159" s="23">
        <v>9.5916395361589739</v>
      </c>
      <c r="CE159" s="23">
        <v>15.199268930526314</v>
      </c>
      <c r="CF159" s="23">
        <v>4.4561406847721408</v>
      </c>
      <c r="CG159" s="23">
        <v>3.202716049870181</v>
      </c>
      <c r="CH159" s="23">
        <v>9.0610762647532876</v>
      </c>
      <c r="CI159" s="23">
        <v>15.241070925526314</v>
      </c>
      <c r="CJ159" s="23">
        <v>4.3583367353245954</v>
      </c>
      <c r="CK159" s="23">
        <v>3.1324224256794619</v>
      </c>
      <c r="CL159" s="23">
        <v>8.5689796195708645</v>
      </c>
      <c r="CM159" s="23">
        <v>15.308011687526314</v>
      </c>
      <c r="CN159" s="23">
        <v>4.2474262892444861</v>
      </c>
      <c r="CO159" s="23">
        <v>3.0527089042969591</v>
      </c>
      <c r="CP159" s="23">
        <v>8.0144840659983156</v>
      </c>
      <c r="CQ159" s="23">
        <v>15.402286314526313</v>
      </c>
      <c r="CR159" s="23">
        <v>4.1556707153615706</v>
      </c>
      <c r="CS159" s="23">
        <v>2.9867623667147662</v>
      </c>
      <c r="CT159" s="23">
        <v>7.6155694191929939</v>
      </c>
      <c r="CU159" s="23">
        <v>15.513475526526314</v>
      </c>
      <c r="CV159" s="23">
        <v>4.0494084644149009</v>
      </c>
      <c r="CW159" s="23">
        <v>2.9103895946958698</v>
      </c>
      <c r="CX159" s="23">
        <v>7.1428012687952247</v>
      </c>
      <c r="CY159" s="23">
        <v>15.562042833526313</v>
      </c>
      <c r="CZ159" s="23">
        <v>3.9797629512354402</v>
      </c>
      <c r="DA159" s="23">
        <v>2.860333993079982</v>
      </c>
      <c r="DB159" s="23">
        <v>6.8306121982147303</v>
      </c>
      <c r="DC159" s="23">
        <v>15.740801093526313</v>
      </c>
      <c r="DD159" s="23">
        <v>3.957609134893513</v>
      </c>
      <c r="DE159" s="23">
        <v>2.8444116090747755</v>
      </c>
      <c r="DF159" s="23">
        <v>5.711196867060421</v>
      </c>
      <c r="DG159" s="23">
        <v>15.608045842526312</v>
      </c>
      <c r="DH159" s="23">
        <v>3.9672151804480316</v>
      </c>
      <c r="DI159" s="23">
        <v>2.8513156631542111</v>
      </c>
      <c r="DJ159" s="23">
        <v>6.5420630429455695</v>
      </c>
      <c r="DK159" s="23">
        <v>15.928736366526312</v>
      </c>
      <c r="DL159" s="23">
        <v>5.2852023276939466</v>
      </c>
      <c r="DM159" s="23">
        <v>3.7985789765482196</v>
      </c>
      <c r="DN159" s="23">
        <v>4.6142240558836249</v>
      </c>
      <c r="DO159" s="23">
        <v>16.062571797526314</v>
      </c>
      <c r="DP159" s="23">
        <v>7.8449812265083754</v>
      </c>
      <c r="DQ159" s="23">
        <v>5.6383424722043705</v>
      </c>
      <c r="DR159" s="23">
        <v>4.0237775032556158</v>
      </c>
      <c r="DS159" s="23">
        <v>16.160226994526312</v>
      </c>
      <c r="DT159" s="23">
        <v>8.4426495898988883</v>
      </c>
      <c r="DU159" s="23">
        <v>6.0678984928371253</v>
      </c>
      <c r="DV159" s="23">
        <v>3.6472817420492731</v>
      </c>
      <c r="DW159" s="25">
        <v>14.998863153526313</v>
      </c>
      <c r="DX159" s="25">
        <v>4.9090418353576233</v>
      </c>
      <c r="DY159" s="25">
        <v>3.528225024248302</v>
      </c>
      <c r="DZ159" s="25">
        <v>11.181569284082039</v>
      </c>
      <c r="EA159" s="25">
        <v>15.089312058526314</v>
      </c>
      <c r="EB159" s="25">
        <v>4.6939289991980777</v>
      </c>
      <c r="EC159" s="25">
        <v>3.3736191934100637</v>
      </c>
      <c r="ED159" s="25">
        <v>10.302279967789694</v>
      </c>
      <c r="EE159" s="25">
        <v>15.175546838526314</v>
      </c>
      <c r="EF159" s="25">
        <v>4.5134756246698586</v>
      </c>
      <c r="EG159" s="25">
        <v>3.2439238000779493</v>
      </c>
      <c r="EH159" s="25">
        <v>9.3340997468720772</v>
      </c>
      <c r="EI159" s="25">
        <v>15.290786184526313</v>
      </c>
      <c r="EJ159" s="25">
        <v>4.3508215347008905</v>
      </c>
      <c r="EK159" s="25">
        <v>3.1270211030197483</v>
      </c>
      <c r="EL159" s="25">
        <v>8.4780108405297057</v>
      </c>
      <c r="EM159" s="25">
        <v>15.410933740526314</v>
      </c>
      <c r="EN159" s="25">
        <v>4.1562108623556941</v>
      </c>
      <c r="EO159" s="25">
        <v>2.9871505809947325</v>
      </c>
      <c r="EP159" s="25">
        <v>7.5370459035383526</v>
      </c>
      <c r="EQ159" s="25">
        <v>15.541816962526314</v>
      </c>
      <c r="ER159" s="25">
        <v>3.9617583909133613</v>
      </c>
      <c r="ES159" s="25">
        <v>2.8473937610735218</v>
      </c>
      <c r="ET159" s="25">
        <v>6.653426595678626</v>
      </c>
      <c r="EU159" s="25">
        <v>15.686147585526314</v>
      </c>
      <c r="EV159" s="25">
        <v>3.7759531135014113</v>
      </c>
      <c r="EW159" s="25">
        <v>2.7138518497619262</v>
      </c>
      <c r="EX159" s="25">
        <v>5.8207784046822173</v>
      </c>
      <c r="EY159" s="25">
        <v>15.838239018526313</v>
      </c>
      <c r="EZ159" s="25">
        <v>3.6881179526517047</v>
      </c>
      <c r="FA159" s="25">
        <v>2.6507229902181506</v>
      </c>
      <c r="FB159" s="25">
        <v>5.5408298523325321</v>
      </c>
      <c r="FC159" s="25">
        <v>16.008215741526314</v>
      </c>
      <c r="FD159" s="25">
        <v>3.5728500820520441</v>
      </c>
      <c r="FE159" s="25">
        <v>2.5678777020374053</v>
      </c>
      <c r="FF159" s="25">
        <v>5.1809493809517893</v>
      </c>
      <c r="FG159" s="25">
        <v>16.128248111526315</v>
      </c>
      <c r="FH159" s="25">
        <v>3.4429806047167566</v>
      </c>
      <c r="FI159" s="25">
        <v>2.4745379515956514</v>
      </c>
      <c r="FJ159" s="25">
        <v>4.8173558991716519</v>
      </c>
      <c r="FK159" s="25">
        <v>16.537679228526315</v>
      </c>
      <c r="FL159" s="25">
        <v>3.2988595822181144</v>
      </c>
      <c r="FM159" s="25">
        <v>2.3709553350374617</v>
      </c>
      <c r="FN159" s="25">
        <v>3.5089446657204775</v>
      </c>
      <c r="FO159" s="25">
        <v>16.240977546526313</v>
      </c>
      <c r="FP159" s="25">
        <v>3.4192672991721618</v>
      </c>
      <c r="FQ159" s="25">
        <v>2.4574947319947356</v>
      </c>
      <c r="FR159" s="25">
        <v>4.4770002361055461</v>
      </c>
      <c r="FS159" s="25">
        <v>16.895880470526315</v>
      </c>
      <c r="FT159" s="25">
        <v>5.3561680764686699</v>
      </c>
      <c r="FU159" s="25">
        <v>3.8495834574813621</v>
      </c>
      <c r="FV159" s="25">
        <v>2.2679572568178941</v>
      </c>
      <c r="FW159" s="25">
        <v>17.096681383526313</v>
      </c>
      <c r="FX159" s="25">
        <v>9.5169326049295204</v>
      </c>
      <c r="FY159" s="25">
        <v>6.8400068479658351</v>
      </c>
      <c r="FZ159" s="25">
        <v>1.6157965179316633</v>
      </c>
      <c r="GA159" s="25">
        <v>17.211750736526312</v>
      </c>
      <c r="GB159" s="25">
        <v>10.203066750484156</v>
      </c>
      <c r="GC159" s="25">
        <v>7.3331449680977299</v>
      </c>
      <c r="GD159" s="25">
        <v>1.3101787675739445</v>
      </c>
      <c r="GE159" s="26">
        <v>15.002124391526314</v>
      </c>
      <c r="GF159" s="26">
        <v>4.9090418353576233</v>
      </c>
      <c r="GG159" s="26">
        <v>3.528225024248302</v>
      </c>
      <c r="GH159" s="26">
        <v>11.181569284082039</v>
      </c>
      <c r="GI159" s="26">
        <v>15.093698221526314</v>
      </c>
      <c r="GJ159" s="26">
        <v>4.5228837610117605</v>
      </c>
      <c r="GK159" s="26">
        <v>3.2506856129095194</v>
      </c>
      <c r="GL159" s="26">
        <v>9.3142814815609238</v>
      </c>
      <c r="GM159" s="26">
        <v>15.190346429526313</v>
      </c>
      <c r="GN159" s="26">
        <v>4.3105109572150164</v>
      </c>
      <c r="GO159" s="26">
        <v>3.0980490972806276</v>
      </c>
      <c r="GP159" s="26">
        <v>8.2176132881760466</v>
      </c>
      <c r="GQ159" s="26">
        <v>15.327894321526314</v>
      </c>
      <c r="GR159" s="26">
        <v>4.125412645908284</v>
      </c>
      <c r="GS159" s="26">
        <v>2.9650152964287471</v>
      </c>
      <c r="GT159" s="26">
        <v>7.3609882805987787</v>
      </c>
      <c r="GU159" s="26">
        <v>15.482866146526312</v>
      </c>
      <c r="GV159" s="26">
        <v>3.892285242494923</v>
      </c>
      <c r="GW159" s="26">
        <v>2.7974620414051778</v>
      </c>
      <c r="GX159" s="26">
        <v>6.3931161301338957</v>
      </c>
      <c r="GY159" s="26">
        <v>15.638604912526313</v>
      </c>
      <c r="GZ159" s="26">
        <v>3.6618068611214949</v>
      </c>
      <c r="HA159" s="26">
        <v>2.6318126906799493</v>
      </c>
      <c r="HB159" s="26">
        <v>5.4775430891927996</v>
      </c>
      <c r="HC159" s="26">
        <v>15.810533657526314</v>
      </c>
      <c r="HD159" s="26">
        <v>3.4405579822048891</v>
      </c>
      <c r="HE159" s="26">
        <v>2.4727967650958513</v>
      </c>
      <c r="HF159" s="26">
        <v>4.6325794680475596</v>
      </c>
      <c r="HG159" s="26">
        <v>15.994816327526314</v>
      </c>
      <c r="HH159" s="26">
        <v>3.2919165422000689</v>
      </c>
      <c r="HI159" s="26">
        <v>2.3659652354706608</v>
      </c>
      <c r="HJ159" s="26">
        <v>4.3938844117408138</v>
      </c>
      <c r="HK159" s="26">
        <v>16.222392934526312</v>
      </c>
      <c r="HL159" s="26">
        <v>3.1439112714017945</v>
      </c>
      <c r="HM159" s="26">
        <v>2.2595909331801454</v>
      </c>
      <c r="HN159" s="26">
        <v>4.0884373938469736</v>
      </c>
      <c r="HO159" s="26">
        <v>16.380367487526314</v>
      </c>
      <c r="HP159" s="26">
        <v>2.950317240109277</v>
      </c>
      <c r="HQ159" s="26">
        <v>2.1204510910969687</v>
      </c>
      <c r="HR159" s="26">
        <v>3.7725877405929751</v>
      </c>
      <c r="HS159" s="26">
        <v>15.673575103203337</v>
      </c>
      <c r="HT159" s="26">
        <v>2.5805346323762581</v>
      </c>
      <c r="HU159" s="26">
        <v>1.8546810500395803</v>
      </c>
      <c r="HV159" s="26">
        <v>1.8410666675902903</v>
      </c>
      <c r="HW159" s="26">
        <v>16.524025338526314</v>
      </c>
      <c r="HX159" s="26">
        <v>2.8980503859336619</v>
      </c>
      <c r="HY159" s="26">
        <v>2.0828858738863665</v>
      </c>
      <c r="HZ159" s="26">
        <v>3.5094991840586474</v>
      </c>
      <c r="IA159" s="26">
        <v>17.554610061526311</v>
      </c>
      <c r="IB159" s="26">
        <v>3.8463430546637101</v>
      </c>
      <c r="IC159" s="26">
        <v>2.7644424864265851</v>
      </c>
      <c r="ID159" s="26">
        <v>-2.6794211773327348</v>
      </c>
      <c r="IE159" s="26">
        <v>17.897565821526314</v>
      </c>
      <c r="IF159" s="26">
        <v>7.2902299073950552</v>
      </c>
      <c r="IG159" s="26">
        <v>5.2396317763140017</v>
      </c>
      <c r="IH159" s="26">
        <v>-6.193065480995152</v>
      </c>
      <c r="II159" s="26">
        <v>18.107753416526315</v>
      </c>
      <c r="IJ159" s="26">
        <v>7.482420327263605</v>
      </c>
      <c r="IK159" s="26">
        <v>5.3777628152301959</v>
      </c>
      <c r="IL159" s="26">
        <v>-8.7067902866221161</v>
      </c>
      <c r="IM159" s="27">
        <v>15.002124391526314</v>
      </c>
      <c r="IN159" s="27">
        <v>4.9090418353576233</v>
      </c>
      <c r="IO159" s="27">
        <v>3.528225024248302</v>
      </c>
      <c r="IP159" s="27">
        <v>11.181569284082039</v>
      </c>
      <c r="IQ159" s="27">
        <v>15.082506623526314</v>
      </c>
      <c r="IR159" s="27">
        <v>4.5085058858727889</v>
      </c>
      <c r="IS159" s="27">
        <v>3.2403519509522183</v>
      </c>
      <c r="IT159" s="27">
        <v>9.1386858158967517</v>
      </c>
      <c r="IU159" s="27">
        <v>15.166708017526313</v>
      </c>
      <c r="IV159" s="27">
        <v>4.2953117501223721</v>
      </c>
      <c r="IW159" s="27">
        <v>3.0871251278765062</v>
      </c>
      <c r="IX159" s="27">
        <v>8.0363518446687365</v>
      </c>
      <c r="IY159" s="27">
        <v>15.292559119526313</v>
      </c>
      <c r="IZ159" s="27">
        <v>4.1267498979149755</v>
      </c>
      <c r="JA159" s="27">
        <v>2.965976405775943</v>
      </c>
      <c r="JB159" s="27">
        <v>7.1935489217038668</v>
      </c>
      <c r="JC159" s="27">
        <v>15.433605264526314</v>
      </c>
      <c r="JD159" s="27">
        <v>3.913027270685836</v>
      </c>
      <c r="JE159" s="27">
        <v>2.8123697454686756</v>
      </c>
      <c r="JF159" s="27">
        <v>6.2436876573461202</v>
      </c>
      <c r="JG159" s="27">
        <v>15.575947284526313</v>
      </c>
      <c r="JH159" s="27">
        <v>3.7044515445455604</v>
      </c>
      <c r="JI159" s="27">
        <v>2.6624622643145108</v>
      </c>
      <c r="JJ159" s="27">
        <v>5.3635008796177885</v>
      </c>
      <c r="JK159" s="27">
        <v>15.736152267526313</v>
      </c>
      <c r="JL159" s="27">
        <v>3.6223973516467614</v>
      </c>
      <c r="JM159" s="27">
        <v>2.6034883002621245</v>
      </c>
      <c r="JN159" s="27">
        <v>4.5532306118650894</v>
      </c>
      <c r="JO159" s="27">
        <v>15.916360509526314</v>
      </c>
      <c r="JP159" s="27">
        <v>3.6653970341249873</v>
      </c>
      <c r="JQ159" s="27">
        <v>2.6343930187067079</v>
      </c>
      <c r="JR159" s="27">
        <v>4.227380738638189</v>
      </c>
      <c r="JS159" s="27">
        <v>16.174942160526314</v>
      </c>
      <c r="JT159" s="27">
        <v>3.6445636980628522</v>
      </c>
      <c r="JU159" s="27">
        <v>2.6194196898783448</v>
      </c>
      <c r="JV159" s="27">
        <v>3.1958786321353685</v>
      </c>
      <c r="JW159" s="27">
        <v>16.375349710526315</v>
      </c>
      <c r="JX159" s="27">
        <v>3.6550830348206773</v>
      </c>
      <c r="JY159" s="27">
        <v>2.6269801443279555</v>
      </c>
      <c r="JZ159" s="27">
        <v>2.1181600770326341</v>
      </c>
      <c r="KA159" s="27">
        <v>17.056224838526312</v>
      </c>
      <c r="KB159" s="27">
        <v>9.9257421477603422</v>
      </c>
      <c r="KC159" s="27">
        <v>7.1338263157036028</v>
      </c>
      <c r="KD159" s="27">
        <v>-1.9214033487878197</v>
      </c>
      <c r="KE159" s="27">
        <v>16.563440642526313</v>
      </c>
      <c r="KF159" s="27">
        <v>4.1595533976605843</v>
      </c>
      <c r="KG159" s="27">
        <v>2.989552926931613</v>
      </c>
      <c r="KH159" s="27">
        <v>1.0763223096730101</v>
      </c>
      <c r="KI159" s="27">
        <v>17.629932751526312</v>
      </c>
      <c r="KJ159" s="27">
        <v>8.7906097752397958</v>
      </c>
      <c r="KK159" s="27">
        <v>6.3179843292460607</v>
      </c>
      <c r="KL159" s="27">
        <v>-6.1116947640638415</v>
      </c>
      <c r="KM159" s="27">
        <v>17.904942477526312</v>
      </c>
      <c r="KN159" s="27">
        <v>8.026515448841252</v>
      </c>
      <c r="KO159" s="27">
        <v>5.7688146921351766</v>
      </c>
      <c r="KP159" s="27">
        <v>-8.5693843507037712</v>
      </c>
      <c r="KQ159" s="27">
        <v>17.961285768526313</v>
      </c>
      <c r="KR159" s="27">
        <v>7.8349692665914858</v>
      </c>
      <c r="KS159" s="27">
        <v>5.6311466794803984</v>
      </c>
      <c r="KT159" s="27">
        <v>-8.2694898066732563</v>
      </c>
    </row>
    <row r="160" spans="1:306" ht="15" thickBot="1" x14ac:dyDescent="0.35">
      <c r="A160" s="2"/>
      <c r="B160" s="72" t="s">
        <v>623</v>
      </c>
      <c r="C160" s="72" t="s">
        <v>462</v>
      </c>
      <c r="D160" s="72" t="s">
        <v>840</v>
      </c>
      <c r="E160" s="85">
        <v>334234</v>
      </c>
      <c r="F160" s="82">
        <v>483827</v>
      </c>
      <c r="G160" s="20">
        <v>13.196396034999999</v>
      </c>
      <c r="H160" s="20">
        <v>13.196396034999999</v>
      </c>
      <c r="I160" s="20">
        <v>13.196396034999999</v>
      </c>
      <c r="J160" s="20">
        <v>7.7323699632897585</v>
      </c>
      <c r="K160" s="20">
        <v>13.247474382</v>
      </c>
      <c r="L160" s="20">
        <v>13.247474382</v>
      </c>
      <c r="M160" s="20">
        <v>13.247474382</v>
      </c>
      <c r="N160" s="20">
        <v>7.1296394837799015</v>
      </c>
      <c r="O160" s="20">
        <v>13.285290263</v>
      </c>
      <c r="P160" s="20">
        <v>13.285290263</v>
      </c>
      <c r="Q160" s="20">
        <v>13.285290263</v>
      </c>
      <c r="R160" s="20">
        <v>6.8309920199144525</v>
      </c>
      <c r="S160" s="20">
        <v>13.332500513999999</v>
      </c>
      <c r="T160" s="20">
        <v>13.332500513999999</v>
      </c>
      <c r="U160" s="20">
        <v>13.332500513999999</v>
      </c>
      <c r="V160" s="20">
        <v>6.8905785916674329</v>
      </c>
      <c r="W160" s="20">
        <v>13.383056578</v>
      </c>
      <c r="X160" s="20">
        <v>13.383056578</v>
      </c>
      <c r="Y160" s="20">
        <v>13.383056578</v>
      </c>
      <c r="Z160" s="20">
        <v>6.625171721328198</v>
      </c>
      <c r="AA160" s="20">
        <v>13.440512344</v>
      </c>
      <c r="AB160" s="20">
        <v>13.440512344</v>
      </c>
      <c r="AC160" s="20">
        <v>13.440512344</v>
      </c>
      <c r="AD160" s="20">
        <v>6.353623087599348</v>
      </c>
      <c r="AE160" s="20">
        <v>13.506776461999999</v>
      </c>
      <c r="AF160" s="20">
        <v>13.506776461999999</v>
      </c>
      <c r="AG160" s="20">
        <v>13.506776461999999</v>
      </c>
      <c r="AH160" s="20">
        <v>6.1936637400877261</v>
      </c>
      <c r="AI160" s="20">
        <v>13.582299678</v>
      </c>
      <c r="AJ160" s="20">
        <v>13.582299678</v>
      </c>
      <c r="AK160" s="20">
        <v>13.582299678</v>
      </c>
      <c r="AL160" s="20">
        <v>5.9231423977918931</v>
      </c>
      <c r="AM160" s="20">
        <v>13.660992520000001</v>
      </c>
      <c r="AN160" s="20">
        <v>13.660992520000001</v>
      </c>
      <c r="AO160" s="20">
        <v>13.660992520000001</v>
      </c>
      <c r="AP160" s="20">
        <v>5.7007084581182701</v>
      </c>
      <c r="AQ160" s="20">
        <v>13.715956063</v>
      </c>
      <c r="AR160" s="20">
        <v>13.715956063</v>
      </c>
      <c r="AS160" s="20">
        <v>13.715956063</v>
      </c>
      <c r="AT160" s="20">
        <v>5.4792338705993453</v>
      </c>
      <c r="AU160" s="20">
        <v>13.917916293999999</v>
      </c>
      <c r="AV160" s="20">
        <v>13.917916293999999</v>
      </c>
      <c r="AW160" s="20">
        <v>13.917916293999999</v>
      </c>
      <c r="AX160" s="20">
        <v>4.468924256480979</v>
      </c>
      <c r="AY160" s="20">
        <v>13.769165986000001</v>
      </c>
      <c r="AZ160" s="20">
        <v>13.769165986000001</v>
      </c>
      <c r="BA160" s="20">
        <v>13.769165986000001</v>
      </c>
      <c r="BB160" s="20">
        <v>5.3141359107137429</v>
      </c>
      <c r="BC160" s="20">
        <v>14.116802195</v>
      </c>
      <c r="BD160" s="20">
        <v>14.116802195</v>
      </c>
      <c r="BE160" s="20">
        <v>14.116802195</v>
      </c>
      <c r="BF160" s="20">
        <v>2.6970483279320767</v>
      </c>
      <c r="BG160" s="20">
        <v>14.233658276</v>
      </c>
      <c r="BH160" s="20">
        <v>14.233658276</v>
      </c>
      <c r="BI160" s="20">
        <v>14.233658276</v>
      </c>
      <c r="BJ160" s="20">
        <v>1.5096017391948564</v>
      </c>
      <c r="BK160" s="20">
        <v>14.303615613</v>
      </c>
      <c r="BL160" s="20">
        <v>14.303615613</v>
      </c>
      <c r="BM160" s="20">
        <v>14.303615613</v>
      </c>
      <c r="BN160" s="20">
        <v>0.67621613174274842</v>
      </c>
      <c r="BO160" s="23">
        <v>13.191351845</v>
      </c>
      <c r="BP160" s="23">
        <v>13.191351845</v>
      </c>
      <c r="BQ160" s="23">
        <v>13.191351845</v>
      </c>
      <c r="BR160" s="23">
        <v>7.7323699632897585</v>
      </c>
      <c r="BS160" s="23">
        <v>13.251711146</v>
      </c>
      <c r="BT160" s="23">
        <v>13.251711146</v>
      </c>
      <c r="BU160" s="23">
        <v>13.251711146</v>
      </c>
      <c r="BV160" s="23">
        <v>7.3548962421277722</v>
      </c>
      <c r="BW160" s="23">
        <v>13.269018709000001</v>
      </c>
      <c r="BX160" s="23">
        <v>13.269018709000001</v>
      </c>
      <c r="BY160" s="23">
        <v>13.269018709000001</v>
      </c>
      <c r="BZ160" s="23">
        <v>7.2470273193135597</v>
      </c>
      <c r="CA160" s="23">
        <v>13.298393278999999</v>
      </c>
      <c r="CB160" s="23">
        <v>13.298393278999999</v>
      </c>
      <c r="CC160" s="23">
        <v>13.298393278999999</v>
      </c>
      <c r="CD160" s="23">
        <v>7.4231264207505259</v>
      </c>
      <c r="CE160" s="23">
        <v>13.329308993</v>
      </c>
      <c r="CF160" s="23">
        <v>13.329308993</v>
      </c>
      <c r="CG160" s="23">
        <v>13.329308993</v>
      </c>
      <c r="CH160" s="23">
        <v>7.3048261824947494</v>
      </c>
      <c r="CI160" s="23">
        <v>13.363011147</v>
      </c>
      <c r="CJ160" s="23">
        <v>13.363011147</v>
      </c>
      <c r="CK160" s="23">
        <v>13.363011147</v>
      </c>
      <c r="CL160" s="23">
        <v>7.2067779240231973</v>
      </c>
      <c r="CM160" s="23">
        <v>13.409282080000001</v>
      </c>
      <c r="CN160" s="23">
        <v>13.409282080000001</v>
      </c>
      <c r="CO160" s="23">
        <v>13.409282080000001</v>
      </c>
      <c r="CP160" s="23">
        <v>7.1716358780962537</v>
      </c>
      <c r="CQ160" s="23">
        <v>13.469227251</v>
      </c>
      <c r="CR160" s="23">
        <v>13.469227251</v>
      </c>
      <c r="CS160" s="23">
        <v>13.469227251</v>
      </c>
      <c r="CT160" s="23">
        <v>6.9915678083447812</v>
      </c>
      <c r="CU160" s="23">
        <v>13.539942779</v>
      </c>
      <c r="CV160" s="23">
        <v>13.539942779</v>
      </c>
      <c r="CW160" s="23">
        <v>13.539942779</v>
      </c>
      <c r="CX160" s="23">
        <v>6.8319594196343569</v>
      </c>
      <c r="CY160" s="23">
        <v>13.559133884</v>
      </c>
      <c r="CZ160" s="23">
        <v>13.559133884</v>
      </c>
      <c r="DA160" s="23">
        <v>13.559133884</v>
      </c>
      <c r="DB160" s="23">
        <v>6.7424158563520713</v>
      </c>
      <c r="DC160" s="23">
        <v>13.643996206000001</v>
      </c>
      <c r="DD160" s="23">
        <v>13.643996206000001</v>
      </c>
      <c r="DE160" s="23">
        <v>13.643996206000001</v>
      </c>
      <c r="DF160" s="23">
        <v>6.3376420461529612</v>
      </c>
      <c r="DG160" s="23">
        <v>13.577997889000001</v>
      </c>
      <c r="DH160" s="23">
        <v>13.577997889000001</v>
      </c>
      <c r="DI160" s="23">
        <v>13.577997889000001</v>
      </c>
      <c r="DJ160" s="23">
        <v>6.6923196061000096</v>
      </c>
      <c r="DK160" s="23">
        <v>13.759555498000001</v>
      </c>
      <c r="DL160" s="23">
        <v>13.759555498000001</v>
      </c>
      <c r="DM160" s="23">
        <v>13.759555498000001</v>
      </c>
      <c r="DN160" s="23">
        <v>5.5462548494773634</v>
      </c>
      <c r="DO160" s="23">
        <v>13.851972980999999</v>
      </c>
      <c r="DP160" s="23">
        <v>13.851972980999999</v>
      </c>
      <c r="DQ160" s="23">
        <v>13.851972980999999</v>
      </c>
      <c r="DR160" s="23">
        <v>4.8281590851726923</v>
      </c>
      <c r="DS160" s="23">
        <v>13.921254072</v>
      </c>
      <c r="DT160" s="23">
        <v>13.921254072</v>
      </c>
      <c r="DU160" s="23">
        <v>13.921254072</v>
      </c>
      <c r="DV160" s="23">
        <v>4.3459837479315873</v>
      </c>
      <c r="DW160" s="25">
        <v>13.196396034999999</v>
      </c>
      <c r="DX160" s="25">
        <v>13.196396034999999</v>
      </c>
      <c r="DY160" s="25">
        <v>13.196396034999999</v>
      </c>
      <c r="DZ160" s="25">
        <v>7.7323699632897585</v>
      </c>
      <c r="EA160" s="25">
        <v>13.247584423999999</v>
      </c>
      <c r="EB160" s="25">
        <v>13.247584423999999</v>
      </c>
      <c r="EC160" s="25">
        <v>13.247584423999999</v>
      </c>
      <c r="ED160" s="25">
        <v>7.3377269579183926</v>
      </c>
      <c r="EE160" s="25">
        <v>13.285454963999999</v>
      </c>
      <c r="EF160" s="25">
        <v>13.285454963999999</v>
      </c>
      <c r="EG160" s="25">
        <v>13.285454963999999</v>
      </c>
      <c r="EH160" s="25">
        <v>7.1202825647684902</v>
      </c>
      <c r="EI160" s="25">
        <v>13.332721036000001</v>
      </c>
      <c r="EJ160" s="25">
        <v>13.332721036000001</v>
      </c>
      <c r="EK160" s="25">
        <v>13.332721036000001</v>
      </c>
      <c r="EL160" s="25">
        <v>7.2424102956182166</v>
      </c>
      <c r="EM160" s="25">
        <v>13.383811043</v>
      </c>
      <c r="EN160" s="25">
        <v>13.383811043</v>
      </c>
      <c r="EO160" s="25">
        <v>13.383811043</v>
      </c>
      <c r="EP160" s="25">
        <v>7.0835344060485967</v>
      </c>
      <c r="EQ160" s="25">
        <v>13.441549311999999</v>
      </c>
      <c r="ER160" s="25">
        <v>13.441549311999999</v>
      </c>
      <c r="ES160" s="25">
        <v>13.441549311999999</v>
      </c>
      <c r="ET160" s="25">
        <v>6.9554515292825574</v>
      </c>
      <c r="EU160" s="25">
        <v>13.508042065</v>
      </c>
      <c r="EV160" s="25">
        <v>13.508042065</v>
      </c>
      <c r="EW160" s="25">
        <v>13.508042065</v>
      </c>
      <c r="EX160" s="25">
        <v>6.9248429984114601</v>
      </c>
      <c r="EY160" s="25">
        <v>13.583015747999999</v>
      </c>
      <c r="EZ160" s="25">
        <v>13.583015747999999</v>
      </c>
      <c r="FA160" s="25">
        <v>13.583015747999999</v>
      </c>
      <c r="FB160" s="25">
        <v>6.766905814277985</v>
      </c>
      <c r="FC160" s="25">
        <v>13.661781288</v>
      </c>
      <c r="FD160" s="25">
        <v>13.661781288</v>
      </c>
      <c r="FE160" s="25">
        <v>13.661781288</v>
      </c>
      <c r="FF160" s="25">
        <v>6.5519260599940621</v>
      </c>
      <c r="FG160" s="25">
        <v>13.716273955</v>
      </c>
      <c r="FH160" s="25">
        <v>13.716273955</v>
      </c>
      <c r="FI160" s="25">
        <v>13.716273955</v>
      </c>
      <c r="FJ160" s="25">
        <v>6.3202741990385727</v>
      </c>
      <c r="FK160" s="25">
        <v>13.911885458</v>
      </c>
      <c r="FL160" s="25">
        <v>13.911885458</v>
      </c>
      <c r="FM160" s="25">
        <v>13.911885458</v>
      </c>
      <c r="FN160" s="25">
        <v>5.5249236741262049</v>
      </c>
      <c r="FO160" s="25">
        <v>13.76851007</v>
      </c>
      <c r="FP160" s="25">
        <v>13.76851007</v>
      </c>
      <c r="FQ160" s="25">
        <v>13.76851007</v>
      </c>
      <c r="FR160" s="25">
        <v>6.1351304127750979</v>
      </c>
      <c r="FS160" s="25">
        <v>14.085304643000001</v>
      </c>
      <c r="FT160" s="25">
        <v>14.085304643000001</v>
      </c>
      <c r="FU160" s="25">
        <v>14.085304643000001</v>
      </c>
      <c r="FV160" s="25">
        <v>4.7449127352288176</v>
      </c>
      <c r="FW160" s="25">
        <v>14.189381275000001</v>
      </c>
      <c r="FX160" s="25">
        <v>14.189381275000001</v>
      </c>
      <c r="FY160" s="25">
        <v>14.189381275000001</v>
      </c>
      <c r="FZ160" s="25">
        <v>4.1797922310909232</v>
      </c>
      <c r="GA160" s="25">
        <v>14.234195103999999</v>
      </c>
      <c r="GB160" s="25">
        <v>14.234195103999999</v>
      </c>
      <c r="GC160" s="25">
        <v>14.234195103999999</v>
      </c>
      <c r="GD160" s="25">
        <v>4.1430181423681658</v>
      </c>
      <c r="GE160" s="26">
        <v>13.19851416</v>
      </c>
      <c r="GF160" s="26">
        <v>13.19851416</v>
      </c>
      <c r="GG160" s="26">
        <v>13.19851416</v>
      </c>
      <c r="GH160" s="26">
        <v>7.7323699632897585</v>
      </c>
      <c r="GI160" s="26">
        <v>13.249619384999999</v>
      </c>
      <c r="GJ160" s="26">
        <v>13.249619384999999</v>
      </c>
      <c r="GK160" s="26">
        <v>13.249619384999999</v>
      </c>
      <c r="GL160" s="26">
        <v>7.0515199940598485</v>
      </c>
      <c r="GM160" s="26">
        <v>13.292738030000001</v>
      </c>
      <c r="GN160" s="26">
        <v>13.292738030000001</v>
      </c>
      <c r="GO160" s="26">
        <v>13.292738030000001</v>
      </c>
      <c r="GP160" s="26">
        <v>6.7478949404513102</v>
      </c>
      <c r="GQ160" s="26">
        <v>13.351631218</v>
      </c>
      <c r="GR160" s="26">
        <v>13.351631218</v>
      </c>
      <c r="GS160" s="26">
        <v>13.351631218</v>
      </c>
      <c r="GT160" s="26">
        <v>6.8214428414794064</v>
      </c>
      <c r="GU160" s="26">
        <v>13.421173543</v>
      </c>
      <c r="GV160" s="26">
        <v>13.421173543</v>
      </c>
      <c r="GW160" s="26">
        <v>13.421173543</v>
      </c>
      <c r="GX160" s="26">
        <v>6.568506793045211</v>
      </c>
      <c r="GY160" s="26">
        <v>13.503012162999999</v>
      </c>
      <c r="GZ160" s="26">
        <v>13.503012162999999</v>
      </c>
      <c r="HA160" s="26">
        <v>13.503012162999999</v>
      </c>
      <c r="HB160" s="26">
        <v>6.3179953905253212</v>
      </c>
      <c r="HC160" s="26">
        <v>13.591236459000001</v>
      </c>
      <c r="HD160" s="26">
        <v>13.591236459000001</v>
      </c>
      <c r="HE160" s="26">
        <v>13.591236459000001</v>
      </c>
      <c r="HF160" s="26">
        <v>6.1889051444756635</v>
      </c>
      <c r="HG160" s="26">
        <v>13.67863133</v>
      </c>
      <c r="HH160" s="26">
        <v>13.67863133</v>
      </c>
      <c r="HI160" s="26">
        <v>13.67863133</v>
      </c>
      <c r="HJ160" s="26">
        <v>5.9558772425328392</v>
      </c>
      <c r="HK160" s="26">
        <v>13.784785586</v>
      </c>
      <c r="HL160" s="26">
        <v>13.784785586</v>
      </c>
      <c r="HM160" s="26">
        <v>13.784785586</v>
      </c>
      <c r="HN160" s="26">
        <v>5.7647118232888488</v>
      </c>
      <c r="HO160" s="26">
        <v>13.861864450000001</v>
      </c>
      <c r="HP160" s="26">
        <v>13.861864450000001</v>
      </c>
      <c r="HQ160" s="26">
        <v>13.861864450000001</v>
      </c>
      <c r="HR160" s="26">
        <v>5.5645682109760548</v>
      </c>
      <c r="HS160" s="26">
        <v>14.154614161</v>
      </c>
      <c r="HT160" s="26">
        <v>14.154614161</v>
      </c>
      <c r="HU160" s="26">
        <v>14.154614161</v>
      </c>
      <c r="HV160" s="26">
        <v>4.6209806222945895</v>
      </c>
      <c r="HW160" s="26">
        <v>13.935675233</v>
      </c>
      <c r="HX160" s="26">
        <v>13.935675233</v>
      </c>
      <c r="HY160" s="26">
        <v>13.935675233</v>
      </c>
      <c r="HZ160" s="26">
        <v>5.4228415327851343</v>
      </c>
      <c r="IA160" s="26">
        <v>14.437632518000001</v>
      </c>
      <c r="IB160" s="26">
        <v>14.437632518000001</v>
      </c>
      <c r="IC160" s="26">
        <v>14.437632518000001</v>
      </c>
      <c r="ID160" s="26">
        <v>2.9311186945156518</v>
      </c>
      <c r="IE160" s="26">
        <v>14.569884918</v>
      </c>
      <c r="IF160" s="26">
        <v>14.569884918</v>
      </c>
      <c r="IG160" s="26">
        <v>14.569884918</v>
      </c>
      <c r="IH160" s="26">
        <v>1.8279480845367768</v>
      </c>
      <c r="II160" s="26">
        <v>14.626274769</v>
      </c>
      <c r="IJ160" s="26">
        <v>14.626274769</v>
      </c>
      <c r="IK160" s="26">
        <v>14.626274769</v>
      </c>
      <c r="IL160" s="26">
        <v>1.0944753969943424</v>
      </c>
      <c r="IM160" s="27">
        <v>13.19851416</v>
      </c>
      <c r="IN160" s="27">
        <v>13.19851416</v>
      </c>
      <c r="IO160" s="27">
        <v>13.19851416</v>
      </c>
      <c r="IP160" s="27">
        <v>7.7323699632897585</v>
      </c>
      <c r="IQ160" s="27">
        <v>13.242085886</v>
      </c>
      <c r="IR160" s="27">
        <v>13.242085886</v>
      </c>
      <c r="IS160" s="27">
        <v>13.242085886</v>
      </c>
      <c r="IT160" s="27">
        <v>7.0248776824679959</v>
      </c>
      <c r="IU160" s="27">
        <v>13.277405141999999</v>
      </c>
      <c r="IV160" s="27">
        <v>13.277405141999999</v>
      </c>
      <c r="IW160" s="27">
        <v>13.277405141999999</v>
      </c>
      <c r="IX160" s="27">
        <v>6.7210364786092365</v>
      </c>
      <c r="IY160" s="27">
        <v>13.330745395999999</v>
      </c>
      <c r="IZ160" s="27">
        <v>13.330745395999999</v>
      </c>
      <c r="JA160" s="27">
        <v>13.330745395999999</v>
      </c>
      <c r="JB160" s="27">
        <v>6.7746284691819163</v>
      </c>
      <c r="JC160" s="27">
        <v>13.395985797</v>
      </c>
      <c r="JD160" s="27">
        <v>13.395985797</v>
      </c>
      <c r="JE160" s="27">
        <v>13.395985797</v>
      </c>
      <c r="JF160" s="27">
        <v>6.5154303726577396</v>
      </c>
      <c r="JG160" s="27">
        <v>13.471907646</v>
      </c>
      <c r="JH160" s="27">
        <v>13.471907646</v>
      </c>
      <c r="JI160" s="27">
        <v>13.471907646</v>
      </c>
      <c r="JJ160" s="27">
        <v>6.2882952857899941</v>
      </c>
      <c r="JK160" s="27">
        <v>13.554854613</v>
      </c>
      <c r="JL160" s="27">
        <v>13.554854613</v>
      </c>
      <c r="JM160" s="27">
        <v>13.554854613</v>
      </c>
      <c r="JN160" s="27">
        <v>6.1764711448090779</v>
      </c>
      <c r="JO160" s="27">
        <v>13.639417464000001</v>
      </c>
      <c r="JP160" s="27">
        <v>13.639417464000001</v>
      </c>
      <c r="JQ160" s="27">
        <v>13.639417464000001</v>
      </c>
      <c r="JR160" s="27">
        <v>5.9523700590265483</v>
      </c>
      <c r="JS160" s="27">
        <v>13.751077863999999</v>
      </c>
      <c r="JT160" s="27">
        <v>13.751077863999999</v>
      </c>
      <c r="JU160" s="27">
        <v>13.751077863999999</v>
      </c>
      <c r="JV160" s="27">
        <v>5.542760059569166</v>
      </c>
      <c r="JW160" s="27">
        <v>13.841905587999999</v>
      </c>
      <c r="JX160" s="27">
        <v>13.841905587999999</v>
      </c>
      <c r="JY160" s="27">
        <v>13.841905587999999</v>
      </c>
      <c r="JZ160" s="27">
        <v>5.1022852594685721</v>
      </c>
      <c r="KA160" s="27">
        <v>14.170218002</v>
      </c>
      <c r="KB160" s="27">
        <v>14.170218002</v>
      </c>
      <c r="KC160" s="27">
        <v>14.170218002</v>
      </c>
      <c r="KD160" s="27">
        <v>3.4848560288748374</v>
      </c>
      <c r="KE160" s="27">
        <v>13.929561786000001</v>
      </c>
      <c r="KF160" s="27">
        <v>13.929561786000001</v>
      </c>
      <c r="KG160" s="27">
        <v>13.929561786000001</v>
      </c>
      <c r="KH160" s="27">
        <v>4.715588990206407</v>
      </c>
      <c r="KI160" s="27">
        <v>14.438870446999999</v>
      </c>
      <c r="KJ160" s="27">
        <v>14.438870446999999</v>
      </c>
      <c r="KK160" s="27">
        <v>14.438870446999999</v>
      </c>
      <c r="KL160" s="27">
        <v>1.9629914579761838</v>
      </c>
      <c r="KM160" s="27">
        <v>14.535328327</v>
      </c>
      <c r="KN160" s="27">
        <v>14.535328327</v>
      </c>
      <c r="KO160" s="27">
        <v>14.535328327</v>
      </c>
      <c r="KP160" s="27">
        <v>1.1979828655609079</v>
      </c>
      <c r="KQ160" s="27">
        <v>14.540882381999999</v>
      </c>
      <c r="KR160" s="27">
        <v>14.540882381999999</v>
      </c>
      <c r="KS160" s="27">
        <v>14.540882381999999</v>
      </c>
      <c r="KT160" s="27">
        <v>1.3685465010878719</v>
      </c>
    </row>
    <row r="161" spans="1:306" ht="15" thickBot="1" x14ac:dyDescent="0.35">
      <c r="A161" s="2"/>
      <c r="B161" s="72" t="s">
        <v>624</v>
      </c>
      <c r="C161" s="72" t="s">
        <v>507</v>
      </c>
      <c r="D161" s="72" t="s">
        <v>849</v>
      </c>
      <c r="E161" s="85">
        <v>395915</v>
      </c>
      <c r="F161" s="82">
        <v>387138</v>
      </c>
      <c r="G161" s="20">
        <v>29.938107215999999</v>
      </c>
      <c r="H161" s="20">
        <v>17.391767881241567</v>
      </c>
      <c r="I161" s="20">
        <v>12.49980601357905</v>
      </c>
      <c r="J161" s="20">
        <v>17.447714258807537</v>
      </c>
      <c r="K161" s="20">
        <v>30.119518253999999</v>
      </c>
      <c r="L161" s="20">
        <v>17.189935216872872</v>
      </c>
      <c r="M161" s="20">
        <v>12.354744903688458</v>
      </c>
      <c r="N161" s="20">
        <v>16.701840615654138</v>
      </c>
      <c r="O161" s="20">
        <v>30.223412266</v>
      </c>
      <c r="P161" s="20">
        <v>17.150795596506089</v>
      </c>
      <c r="Q161" s="20">
        <v>12.326614487886532</v>
      </c>
      <c r="R161" s="20">
        <v>16.300020891987536</v>
      </c>
      <c r="S161" s="20">
        <v>30.339536829</v>
      </c>
      <c r="T161" s="20">
        <v>17.09745706554547</v>
      </c>
      <c r="U161" s="20">
        <v>12.288279035469634</v>
      </c>
      <c r="V161" s="20">
        <v>16.179444935631487</v>
      </c>
      <c r="W161" s="20">
        <v>30.468263568000001</v>
      </c>
      <c r="X161" s="20">
        <v>16.992079998759245</v>
      </c>
      <c r="Y161" s="20">
        <v>12.21254246273579</v>
      </c>
      <c r="Z161" s="20">
        <v>15.808743100429211</v>
      </c>
      <c r="AA161" s="20">
        <v>30.615405497000001</v>
      </c>
      <c r="AB161" s="20">
        <v>16.884491929884565</v>
      </c>
      <c r="AC161" s="20">
        <v>12.13521679926718</v>
      </c>
      <c r="AD161" s="20">
        <v>15.415216223203007</v>
      </c>
      <c r="AE161" s="20">
        <v>30.782051779</v>
      </c>
      <c r="AF161" s="20">
        <v>16.794015973136872</v>
      </c>
      <c r="AG161" s="20">
        <v>12.070189947715251</v>
      </c>
      <c r="AH161" s="20">
        <v>15.169980540807073</v>
      </c>
      <c r="AI161" s="20">
        <v>30.967382084</v>
      </c>
      <c r="AJ161" s="20">
        <v>16.688423363115817</v>
      </c>
      <c r="AK161" s="20">
        <v>11.994298459814571</v>
      </c>
      <c r="AL161" s="20">
        <v>14.878973713428756</v>
      </c>
      <c r="AM161" s="20">
        <v>31.173727255999999</v>
      </c>
      <c r="AN161" s="20">
        <v>16.581199023449905</v>
      </c>
      <c r="AO161" s="20">
        <v>11.917234215689993</v>
      </c>
      <c r="AP161" s="20">
        <v>14.573936174615424</v>
      </c>
      <c r="AQ161" s="20">
        <v>31.302665596000001</v>
      </c>
      <c r="AR161" s="20">
        <v>16.477524411432452</v>
      </c>
      <c r="AS161" s="20">
        <v>11.842721230719153</v>
      </c>
      <c r="AT161" s="20">
        <v>14.270754939086993</v>
      </c>
      <c r="AU161" s="20">
        <v>31.700026229999999</v>
      </c>
      <c r="AV161" s="20">
        <v>15.908065920761072</v>
      </c>
      <c r="AW161" s="20">
        <v>11.433440201051363</v>
      </c>
      <c r="AX161" s="20">
        <v>12.288763901782104</v>
      </c>
      <c r="AY161" s="20">
        <v>31.412785406000001</v>
      </c>
      <c r="AZ161" s="20">
        <v>16.383810254367877</v>
      </c>
      <c r="BA161" s="20">
        <v>11.775367020840541</v>
      </c>
      <c r="BB161" s="20">
        <v>13.997272927336384</v>
      </c>
      <c r="BC161" s="20">
        <v>32.038288010000002</v>
      </c>
      <c r="BD161" s="20">
        <v>14.759402343768754</v>
      </c>
      <c r="BE161" s="20">
        <v>10.607873071515662</v>
      </c>
      <c r="BF161" s="20">
        <v>7.6645209125305556</v>
      </c>
      <c r="BG161" s="20">
        <v>32.199769713000002</v>
      </c>
      <c r="BH161" s="20">
        <v>13.722598969922508</v>
      </c>
      <c r="BI161" s="20">
        <v>9.8627020724661296</v>
      </c>
      <c r="BJ161" s="20">
        <v>3.8334997326353069</v>
      </c>
      <c r="BK161" s="20">
        <v>32.285718854000002</v>
      </c>
      <c r="BL161" s="20">
        <v>13.019086058644547</v>
      </c>
      <c r="BM161" s="20">
        <v>9.3570734912275562</v>
      </c>
      <c r="BN161" s="20">
        <v>1.3240441847767386</v>
      </c>
      <c r="BO161" s="23">
        <v>29.919762040999998</v>
      </c>
      <c r="BP161" s="23">
        <v>17.391767881241567</v>
      </c>
      <c r="BQ161" s="23">
        <v>12.49980601357905</v>
      </c>
      <c r="BR161" s="23">
        <v>17.447714258807537</v>
      </c>
      <c r="BS161" s="23">
        <v>30.114495324</v>
      </c>
      <c r="BT161" s="23">
        <v>17.147270142207162</v>
      </c>
      <c r="BU161" s="23">
        <v>12.32408067446703</v>
      </c>
      <c r="BV161" s="23">
        <v>16.691304041306903</v>
      </c>
      <c r="BW161" s="23">
        <v>30.175527956</v>
      </c>
      <c r="BX161" s="23">
        <v>17.208822703537912</v>
      </c>
      <c r="BY161" s="23">
        <v>12.368319712242089</v>
      </c>
      <c r="BZ161" s="23">
        <v>16.481053406966041</v>
      </c>
      <c r="CA161" s="23">
        <v>30.260051494999999</v>
      </c>
      <c r="CB161" s="23">
        <v>17.190340433111515</v>
      </c>
      <c r="CC161" s="23">
        <v>12.355036140577724</v>
      </c>
      <c r="CD161" s="23">
        <v>16.452767508349389</v>
      </c>
      <c r="CE161" s="23">
        <v>30.353819052999999</v>
      </c>
      <c r="CF161" s="23">
        <v>17.156358044310952</v>
      </c>
      <c r="CG161" s="23">
        <v>12.33061232864638</v>
      </c>
      <c r="CH161" s="23">
        <v>16.210713605657947</v>
      </c>
      <c r="CI161" s="23">
        <v>30.459531453</v>
      </c>
      <c r="CJ161" s="23">
        <v>17.065256751070361</v>
      </c>
      <c r="CK161" s="23">
        <v>12.265136035444362</v>
      </c>
      <c r="CL161" s="23">
        <v>15.904209707796083</v>
      </c>
      <c r="CM161" s="23">
        <v>30.557197835</v>
      </c>
      <c r="CN161" s="23">
        <v>17.012244830738389</v>
      </c>
      <c r="CO161" s="23">
        <v>12.227035324517118</v>
      </c>
      <c r="CP161" s="23">
        <v>15.649087163255857</v>
      </c>
      <c r="CQ161" s="23">
        <v>30.642830249999999</v>
      </c>
      <c r="CR161" s="23">
        <v>16.936288357123818</v>
      </c>
      <c r="CS161" s="23">
        <v>12.17244391137609</v>
      </c>
      <c r="CT161" s="23">
        <v>15.331753198194688</v>
      </c>
      <c r="CU161" s="23">
        <v>30.739773755000002</v>
      </c>
      <c r="CV161" s="23">
        <v>16.82784814819621</v>
      </c>
      <c r="CW161" s="23">
        <v>12.094505798073126</v>
      </c>
      <c r="CX161" s="23">
        <v>14.884231778970232</v>
      </c>
      <c r="CY161" s="23">
        <v>30.786386904</v>
      </c>
      <c r="CZ161" s="23">
        <v>16.774706569079367</v>
      </c>
      <c r="DA161" s="23">
        <v>12.05631189882426</v>
      </c>
      <c r="DB161" s="23">
        <v>14.632198636208093</v>
      </c>
      <c r="DC161" s="23">
        <v>30.953697118000001</v>
      </c>
      <c r="DD161" s="23">
        <v>16.549698060904557</v>
      </c>
      <c r="DE161" s="23">
        <v>11.894593853666613</v>
      </c>
      <c r="DF161" s="23">
        <v>13.704603432151547</v>
      </c>
      <c r="DG161" s="23">
        <v>30.829261289000002</v>
      </c>
      <c r="DH161" s="23">
        <v>16.713994264029839</v>
      </c>
      <c r="DI161" s="23">
        <v>12.012676769782843</v>
      </c>
      <c r="DJ161" s="23">
        <v>14.402932273225957</v>
      </c>
      <c r="DK161" s="23">
        <v>31.133117222999999</v>
      </c>
      <c r="DL161" s="23">
        <v>16.297158109446997</v>
      </c>
      <c r="DM161" s="23">
        <v>11.71308841813795</v>
      </c>
      <c r="DN161" s="23">
        <v>12.800065667354303</v>
      </c>
      <c r="DO161" s="23">
        <v>31.259311624999999</v>
      </c>
      <c r="DP161" s="23">
        <v>16.099573276214265</v>
      </c>
      <c r="DQ161" s="23">
        <v>11.571080308122959</v>
      </c>
      <c r="DR161" s="23">
        <v>12.174419982313909</v>
      </c>
      <c r="DS161" s="23">
        <v>31.352150460000001</v>
      </c>
      <c r="DT161" s="23">
        <v>16.002031140737806</v>
      </c>
      <c r="DU161" s="23">
        <v>11.500974854788279</v>
      </c>
      <c r="DV161" s="23">
        <v>11.892806461729307</v>
      </c>
      <c r="DW161" s="25">
        <v>29.938107215999999</v>
      </c>
      <c r="DX161" s="25">
        <v>17.391767881241567</v>
      </c>
      <c r="DY161" s="25">
        <v>12.49980601357905</v>
      </c>
      <c r="DZ161" s="25">
        <v>17.447714258807537</v>
      </c>
      <c r="EA161" s="25">
        <v>30.119518253999999</v>
      </c>
      <c r="EB161" s="25">
        <v>17.190310581733467</v>
      </c>
      <c r="EC161" s="25">
        <v>12.355014685804559</v>
      </c>
      <c r="ED161" s="25">
        <v>16.736346959002354</v>
      </c>
      <c r="EE161" s="25">
        <v>30.223412266</v>
      </c>
      <c r="EF161" s="25">
        <v>17.187062275378715</v>
      </c>
      <c r="EG161" s="25">
        <v>12.352680064069474</v>
      </c>
      <c r="EH161" s="25">
        <v>16.36739799426482</v>
      </c>
      <c r="EI161" s="25">
        <v>30.339536829</v>
      </c>
      <c r="EJ161" s="25">
        <v>17.162939938140834</v>
      </c>
      <c r="EK161" s="25">
        <v>12.335342865336914</v>
      </c>
      <c r="EL161" s="25">
        <v>16.272773817741673</v>
      </c>
      <c r="EM161" s="25">
        <v>30.468263568000001</v>
      </c>
      <c r="EN161" s="25">
        <v>17.059110326151281</v>
      </c>
      <c r="EO161" s="25">
        <v>12.260718478834239</v>
      </c>
      <c r="EP161" s="25">
        <v>15.949728737347151</v>
      </c>
      <c r="EQ161" s="25">
        <v>30.615405497000001</v>
      </c>
      <c r="ER161" s="25">
        <v>16.956035116052323</v>
      </c>
      <c r="ES161" s="25">
        <v>12.186636295824222</v>
      </c>
      <c r="ET161" s="25">
        <v>15.641094025871821</v>
      </c>
      <c r="EU161" s="25">
        <v>30.782051779</v>
      </c>
      <c r="EV161" s="25">
        <v>16.883705150860099</v>
      </c>
      <c r="EW161" s="25">
        <v>12.134651325690914</v>
      </c>
      <c r="EX161" s="25">
        <v>15.490374351354856</v>
      </c>
      <c r="EY161" s="25">
        <v>30.967382084</v>
      </c>
      <c r="EZ161" s="25">
        <v>16.789657504456237</v>
      </c>
      <c r="FA161" s="25">
        <v>12.067057430457877</v>
      </c>
      <c r="FB161" s="25">
        <v>15.26978137558495</v>
      </c>
      <c r="FC161" s="25">
        <v>31.173727255999999</v>
      </c>
      <c r="FD161" s="25">
        <v>16.686715325047789</v>
      </c>
      <c r="FE161" s="25">
        <v>11.993070859224455</v>
      </c>
      <c r="FF161" s="25">
        <v>14.999080713380685</v>
      </c>
      <c r="FG161" s="25">
        <v>31.302665596000001</v>
      </c>
      <c r="FH161" s="25">
        <v>16.584738039128865</v>
      </c>
      <c r="FI161" s="25">
        <v>11.919777775940339</v>
      </c>
      <c r="FJ161" s="25">
        <v>14.708577757466582</v>
      </c>
      <c r="FK161" s="25">
        <v>31.700026229999999</v>
      </c>
      <c r="FL161" s="25">
        <v>16.195687258784886</v>
      </c>
      <c r="FM161" s="25">
        <v>11.640159319844424</v>
      </c>
      <c r="FN161" s="25">
        <v>13.634469830333707</v>
      </c>
      <c r="FO161" s="25">
        <v>31.412785406000001</v>
      </c>
      <c r="FP161" s="25">
        <v>16.489577313149827</v>
      </c>
      <c r="FQ161" s="25">
        <v>11.851383888500507</v>
      </c>
      <c r="FR161" s="25">
        <v>14.43184062046477</v>
      </c>
      <c r="FS161" s="25">
        <v>32.038288010000002</v>
      </c>
      <c r="FT161" s="25">
        <v>15.755244533577883</v>
      </c>
      <c r="FU161" s="25">
        <v>11.3236044610875</v>
      </c>
      <c r="FV161" s="25">
        <v>12.621674335756719</v>
      </c>
      <c r="FW161" s="25">
        <v>32.199769713000002</v>
      </c>
      <c r="FX161" s="25">
        <v>15.332644760229346</v>
      </c>
      <c r="FY161" s="25">
        <v>11.019873683152229</v>
      </c>
      <c r="FZ161" s="25">
        <v>11.962881101632732</v>
      </c>
      <c r="GA161" s="25">
        <v>32.285718854000002</v>
      </c>
      <c r="GB161" s="25">
        <v>15.140693261329135</v>
      </c>
      <c r="GC161" s="25">
        <v>10.881914361440241</v>
      </c>
      <c r="GD161" s="25">
        <v>11.828851343009015</v>
      </c>
      <c r="GE161" s="26">
        <v>29.945810590000001</v>
      </c>
      <c r="GF161" s="26">
        <v>17.391767881241567</v>
      </c>
      <c r="GG161" s="26">
        <v>12.49980601357905</v>
      </c>
      <c r="GH161" s="26">
        <v>17.447714258807537</v>
      </c>
      <c r="GI161" s="26">
        <v>30.130900332</v>
      </c>
      <c r="GJ161" s="26">
        <v>17.204371561811328</v>
      </c>
      <c r="GK161" s="26">
        <v>12.365120589041895</v>
      </c>
      <c r="GL161" s="26">
        <v>16.712716238743326</v>
      </c>
      <c r="GM161" s="26">
        <v>30.246598409000001</v>
      </c>
      <c r="GN161" s="26">
        <v>17.158028082393258</v>
      </c>
      <c r="GO161" s="26">
        <v>12.331812617898549</v>
      </c>
      <c r="GP161" s="26">
        <v>16.35119861515232</v>
      </c>
      <c r="GQ161" s="26">
        <v>30.391297072</v>
      </c>
      <c r="GR161" s="26">
        <v>17.095929739654974</v>
      </c>
      <c r="GS161" s="26">
        <v>12.287181316279668</v>
      </c>
      <c r="GT161" s="26">
        <v>16.255012392749883</v>
      </c>
      <c r="GU161" s="26">
        <v>30.562479731</v>
      </c>
      <c r="GV161" s="26">
        <v>16.957236087705184</v>
      </c>
      <c r="GW161" s="26">
        <v>12.187499457797811</v>
      </c>
      <c r="GX161" s="26">
        <v>15.920840424319564</v>
      </c>
      <c r="GY161" s="26">
        <v>30.754582924000001</v>
      </c>
      <c r="GZ161" s="26">
        <v>16.807148955077253</v>
      </c>
      <c r="HA161" s="26">
        <v>12.079628880419248</v>
      </c>
      <c r="HB161" s="26">
        <v>15.598741368798098</v>
      </c>
      <c r="HC161" s="26">
        <v>30.966796631000001</v>
      </c>
      <c r="HD161" s="26">
        <v>16.653821938200927</v>
      </c>
      <c r="HE161" s="26">
        <v>11.969429734439272</v>
      </c>
      <c r="HF161" s="26">
        <v>15.452884002076406</v>
      </c>
      <c r="HG161" s="26">
        <v>31.194726854999999</v>
      </c>
      <c r="HH161" s="26">
        <v>16.5427296078289</v>
      </c>
      <c r="HI161" s="26">
        <v>11.889585489234932</v>
      </c>
      <c r="HJ161" s="26">
        <v>15.284396571172678</v>
      </c>
      <c r="HK161" s="26">
        <v>31.443449049000002</v>
      </c>
      <c r="HL161" s="26">
        <v>16.362521992066245</v>
      </c>
      <c r="HM161" s="26">
        <v>11.760066727566526</v>
      </c>
      <c r="HN161" s="26">
        <v>15.062442141059785</v>
      </c>
      <c r="HO161" s="26">
        <v>31.604760627000001</v>
      </c>
      <c r="HP161" s="26">
        <v>16.154315646886619</v>
      </c>
      <c r="HQ161" s="26">
        <v>11.610424727781753</v>
      </c>
      <c r="HR161" s="26">
        <v>14.780782348439981</v>
      </c>
      <c r="HS161" s="26">
        <v>32.100918778</v>
      </c>
      <c r="HT161" s="26">
        <v>15.34421155419505</v>
      </c>
      <c r="HU161" s="26">
        <v>11.028186965721178</v>
      </c>
      <c r="HV161" s="26">
        <v>12.976621350328552</v>
      </c>
      <c r="HW161" s="26">
        <v>31.748734690999999</v>
      </c>
      <c r="HX161" s="26">
        <v>15.945159564328572</v>
      </c>
      <c r="HY161" s="26">
        <v>11.460100133043134</v>
      </c>
      <c r="HZ161" s="26">
        <v>14.545196696024483</v>
      </c>
      <c r="IA161" s="26">
        <v>32.612580753000003</v>
      </c>
      <c r="IB161" s="26">
        <v>14.171908946496323</v>
      </c>
      <c r="IC161" s="26">
        <v>10.185629999373207</v>
      </c>
      <c r="ID161" s="26">
        <v>8.6932502967311436</v>
      </c>
      <c r="IE161" s="26">
        <v>32.910131727999996</v>
      </c>
      <c r="IF161" s="26">
        <v>13.198647044702742</v>
      </c>
      <c r="IG161" s="26">
        <v>9.4861275073954729</v>
      </c>
      <c r="IH161" s="26">
        <v>5.0258807527246177</v>
      </c>
      <c r="II161" s="26">
        <v>33.095501007000003</v>
      </c>
      <c r="IJ161" s="26">
        <v>12.53338968974249</v>
      </c>
      <c r="IK161" s="26">
        <v>9.0079939477198696</v>
      </c>
      <c r="IL161" s="26">
        <v>2.6502655083448801</v>
      </c>
      <c r="IM161" s="27">
        <v>29.945810590000001</v>
      </c>
      <c r="IN161" s="27">
        <v>17.391767881241567</v>
      </c>
      <c r="IO161" s="27">
        <v>12.49980601357905</v>
      </c>
      <c r="IP161" s="27">
        <v>17.447714258807537</v>
      </c>
      <c r="IQ161" s="27">
        <v>30.109184381999999</v>
      </c>
      <c r="IR161" s="27">
        <v>17.211302090423349</v>
      </c>
      <c r="IS161" s="27">
        <v>12.370101696414842</v>
      </c>
      <c r="IT161" s="27">
        <v>16.757781857058525</v>
      </c>
      <c r="IU161" s="27">
        <v>30.199557755000001</v>
      </c>
      <c r="IV161" s="27">
        <v>17.192062466003733</v>
      </c>
      <c r="IW161" s="27">
        <v>12.356273799523537</v>
      </c>
      <c r="IX161" s="27">
        <v>16.440894332189814</v>
      </c>
      <c r="IY161" s="27">
        <v>30.319708143</v>
      </c>
      <c r="IZ161" s="27">
        <v>17.144749898705072</v>
      </c>
      <c r="JA161" s="27">
        <v>12.322269325839438</v>
      </c>
      <c r="JB161" s="27">
        <v>16.373854589861843</v>
      </c>
      <c r="JC161" s="27">
        <v>30.465319588</v>
      </c>
      <c r="JD161" s="27">
        <v>17.013615959996368</v>
      </c>
      <c r="JE161" s="27">
        <v>12.228020782111843</v>
      </c>
      <c r="JF161" s="27">
        <v>16.077657264748165</v>
      </c>
      <c r="JG161" s="27">
        <v>30.631065972000002</v>
      </c>
      <c r="JH161" s="27">
        <v>16.84962948683798</v>
      </c>
      <c r="JI161" s="27">
        <v>12.110160475021283</v>
      </c>
      <c r="JJ161" s="27">
        <v>15.810887458207306</v>
      </c>
      <c r="JK161" s="27">
        <v>30.816831397000001</v>
      </c>
      <c r="JL161" s="27">
        <v>16.747397088278504</v>
      </c>
      <c r="JM161" s="27">
        <v>12.036684037259333</v>
      </c>
      <c r="JN161" s="27">
        <v>15.713863280798728</v>
      </c>
      <c r="JO161" s="27">
        <v>31.026854317999998</v>
      </c>
      <c r="JP161" s="27">
        <v>16.61238962574582</v>
      </c>
      <c r="JQ161" s="27">
        <v>11.939651515691226</v>
      </c>
      <c r="JR161" s="27">
        <v>15.439905180411531</v>
      </c>
      <c r="JS161" s="27">
        <v>31.324042165000002</v>
      </c>
      <c r="JT161" s="27">
        <v>16.363786866723085</v>
      </c>
      <c r="JU161" s="27">
        <v>11.760975817887301</v>
      </c>
      <c r="JV161" s="27">
        <v>14.489727739844891</v>
      </c>
      <c r="JW161" s="27">
        <v>31.541434008</v>
      </c>
      <c r="JX161" s="27">
        <v>16.079680735642427</v>
      </c>
      <c r="JY161" s="27">
        <v>11.556783147537379</v>
      </c>
      <c r="JZ161" s="27">
        <v>13.479706425269949</v>
      </c>
      <c r="KA161" s="27">
        <v>32.122272405000004</v>
      </c>
      <c r="KB161" s="27">
        <v>14.924383729593041</v>
      </c>
      <c r="KC161" s="27">
        <v>10.726448441928655</v>
      </c>
      <c r="KD161" s="27">
        <v>9.6145398699228792</v>
      </c>
      <c r="KE161" s="27">
        <v>31.704708774</v>
      </c>
      <c r="KF161" s="27">
        <v>15.809295299602605</v>
      </c>
      <c r="KG161" s="27">
        <v>11.362451810868604</v>
      </c>
      <c r="KH161" s="27">
        <v>12.492371707966505</v>
      </c>
      <c r="KI161" s="27">
        <v>32.611380617999998</v>
      </c>
      <c r="KJ161" s="27">
        <v>13.611141263409886</v>
      </c>
      <c r="KK161" s="27">
        <v>9.7825952242354273</v>
      </c>
      <c r="KL161" s="27">
        <v>5.5031017314308599</v>
      </c>
      <c r="KM161" s="27">
        <v>32.843468981999997</v>
      </c>
      <c r="KN161" s="27">
        <v>12.989167858853369</v>
      </c>
      <c r="KO161" s="27">
        <v>9.3355706919595995</v>
      </c>
      <c r="KP161" s="27">
        <v>2.9685546246504302</v>
      </c>
      <c r="KQ161" s="27">
        <v>32.872193177</v>
      </c>
      <c r="KR161" s="27">
        <v>12.885364156934003</v>
      </c>
      <c r="KS161" s="27">
        <v>9.2609649275345269</v>
      </c>
      <c r="KT161" s="27">
        <v>3.4899631068385304</v>
      </c>
    </row>
    <row r="162" spans="1:306" ht="15" thickBot="1" x14ac:dyDescent="0.35">
      <c r="A162" s="2"/>
      <c r="B162" s="72" t="s">
        <v>625</v>
      </c>
      <c r="C162" s="72" t="s">
        <v>567</v>
      </c>
      <c r="D162" s="72" t="s">
        <v>850</v>
      </c>
      <c r="E162" s="85">
        <v>357489</v>
      </c>
      <c r="F162" s="82">
        <v>397336</v>
      </c>
      <c r="G162" s="20">
        <v>2.6844262295081971</v>
      </c>
      <c r="H162" s="20">
        <v>0.44197031039136303</v>
      </c>
      <c r="I162" s="20">
        <v>0.31765276430649858</v>
      </c>
      <c r="J162" s="20">
        <v>2.6844262295081971</v>
      </c>
      <c r="K162" s="20">
        <v>2.6844262295081971</v>
      </c>
      <c r="L162" s="20">
        <v>0.44197031039136303</v>
      </c>
      <c r="M162" s="20">
        <v>0.31765276430649858</v>
      </c>
      <c r="N162" s="20">
        <v>2.6844262295081971</v>
      </c>
      <c r="O162" s="20">
        <v>2.6844262295081971</v>
      </c>
      <c r="P162" s="20">
        <v>0.44197031039136303</v>
      </c>
      <c r="Q162" s="20">
        <v>0.31765276430649858</v>
      </c>
      <c r="R162" s="20">
        <v>2.6844262295081971</v>
      </c>
      <c r="S162" s="20">
        <v>2.6844262295081971</v>
      </c>
      <c r="T162" s="20">
        <v>0.44197031039136303</v>
      </c>
      <c r="U162" s="20">
        <v>0.31765276430649858</v>
      </c>
      <c r="V162" s="20">
        <v>2.6844262295081971</v>
      </c>
      <c r="W162" s="20">
        <v>2.6844262295081971</v>
      </c>
      <c r="X162" s="20">
        <v>0.44197031039136303</v>
      </c>
      <c r="Y162" s="20">
        <v>0.31765276430649858</v>
      </c>
      <c r="Z162" s="20">
        <v>2.6844262295081971</v>
      </c>
      <c r="AA162" s="20">
        <v>2.6844262295081971</v>
      </c>
      <c r="AB162" s="20">
        <v>0.44197031039136303</v>
      </c>
      <c r="AC162" s="20">
        <v>0.31765276430649858</v>
      </c>
      <c r="AD162" s="20">
        <v>2.6844262295081971</v>
      </c>
      <c r="AE162" s="20">
        <v>2.6844262295081971</v>
      </c>
      <c r="AF162" s="20">
        <v>0.44197031039136303</v>
      </c>
      <c r="AG162" s="20">
        <v>0.31765276430649858</v>
      </c>
      <c r="AH162" s="20">
        <v>2.6844262295081971</v>
      </c>
      <c r="AI162" s="20">
        <v>2.6844262295081971</v>
      </c>
      <c r="AJ162" s="20">
        <v>0.44197031039136303</v>
      </c>
      <c r="AK162" s="20">
        <v>0.31765276430649858</v>
      </c>
      <c r="AL162" s="20">
        <v>2.6844262295081971</v>
      </c>
      <c r="AM162" s="20">
        <v>2.6844262295081971</v>
      </c>
      <c r="AN162" s="20">
        <v>0.44197031039136303</v>
      </c>
      <c r="AO162" s="20">
        <v>0.31765276430649858</v>
      </c>
      <c r="AP162" s="20">
        <v>2.6844262295081971</v>
      </c>
      <c r="AQ162" s="20">
        <v>2.6844262295081971</v>
      </c>
      <c r="AR162" s="20">
        <v>0.44197031039136303</v>
      </c>
      <c r="AS162" s="20">
        <v>0.31765276430649858</v>
      </c>
      <c r="AT162" s="20">
        <v>2.6844262295081971</v>
      </c>
      <c r="AU162" s="20">
        <v>2.6844262295081971</v>
      </c>
      <c r="AV162" s="20">
        <v>0.44197031039136303</v>
      </c>
      <c r="AW162" s="20">
        <v>0.31765276430649858</v>
      </c>
      <c r="AX162" s="20">
        <v>2.6844262295081971</v>
      </c>
      <c r="AY162" s="20">
        <v>2.6844262295081971</v>
      </c>
      <c r="AZ162" s="20">
        <v>0.44197031039136303</v>
      </c>
      <c r="BA162" s="20">
        <v>0.31765276430649858</v>
      </c>
      <c r="BB162" s="20">
        <v>2.6844262295081971</v>
      </c>
      <c r="BC162" s="20">
        <v>2.6844262295081971</v>
      </c>
      <c r="BD162" s="20">
        <v>0.44197031039136303</v>
      </c>
      <c r="BE162" s="20">
        <v>0.31765276430649858</v>
      </c>
      <c r="BF162" s="20">
        <v>2.009729466632372</v>
      </c>
      <c r="BG162" s="20">
        <v>2.6844262295081971</v>
      </c>
      <c r="BH162" s="20">
        <v>0.44197031039136303</v>
      </c>
      <c r="BI162" s="20">
        <v>0.31765276430649858</v>
      </c>
      <c r="BJ162" s="20">
        <v>-4.8749266113747467</v>
      </c>
      <c r="BK162" s="20">
        <v>2.6844262295081971</v>
      </c>
      <c r="BL162" s="20">
        <v>0.44197031039136303</v>
      </c>
      <c r="BM162" s="20">
        <v>0.31765276430649858</v>
      </c>
      <c r="BN162" s="20">
        <v>-9.5258401360009728</v>
      </c>
      <c r="BO162" s="23">
        <v>2.6844262295081971</v>
      </c>
      <c r="BP162" s="23">
        <v>0.44197031039136303</v>
      </c>
      <c r="BQ162" s="23">
        <v>0.31765276430649858</v>
      </c>
      <c r="BR162" s="23">
        <v>2.6844262295081971</v>
      </c>
      <c r="BS162" s="23">
        <v>2.6844262295081971</v>
      </c>
      <c r="BT162" s="23">
        <v>0.44197031039136303</v>
      </c>
      <c r="BU162" s="23">
        <v>0.31765276430649858</v>
      </c>
      <c r="BV162" s="23">
        <v>2.6844262295081971</v>
      </c>
      <c r="BW162" s="23">
        <v>2.6844262295081971</v>
      </c>
      <c r="BX162" s="23">
        <v>0.44197031039136303</v>
      </c>
      <c r="BY162" s="23">
        <v>0.31765276430649858</v>
      </c>
      <c r="BZ162" s="23">
        <v>2.6844262295081971</v>
      </c>
      <c r="CA162" s="23">
        <v>2.6844262295081971</v>
      </c>
      <c r="CB162" s="23">
        <v>0.44197031039136303</v>
      </c>
      <c r="CC162" s="23">
        <v>0.31765276430649858</v>
      </c>
      <c r="CD162" s="23">
        <v>2.6844262295081971</v>
      </c>
      <c r="CE162" s="23">
        <v>2.6844262295081971</v>
      </c>
      <c r="CF162" s="23">
        <v>0.44197031039136303</v>
      </c>
      <c r="CG162" s="23">
        <v>0.31765276430649858</v>
      </c>
      <c r="CH162" s="23">
        <v>2.6844262295081971</v>
      </c>
      <c r="CI162" s="23">
        <v>2.6844262295081971</v>
      </c>
      <c r="CJ162" s="23">
        <v>0.44197031039136303</v>
      </c>
      <c r="CK162" s="23">
        <v>0.31765276430649858</v>
      </c>
      <c r="CL162" s="23">
        <v>2.6844262295081971</v>
      </c>
      <c r="CM162" s="23">
        <v>2.6844262295081971</v>
      </c>
      <c r="CN162" s="23">
        <v>0.44197031039136303</v>
      </c>
      <c r="CO162" s="23">
        <v>0.31765276430649858</v>
      </c>
      <c r="CP162" s="23">
        <v>2.6844262295081971</v>
      </c>
      <c r="CQ162" s="23">
        <v>2.6844262295081971</v>
      </c>
      <c r="CR162" s="23">
        <v>0.44197031039136303</v>
      </c>
      <c r="CS162" s="23">
        <v>0.31765276430649858</v>
      </c>
      <c r="CT162" s="23">
        <v>2.6844262295081971</v>
      </c>
      <c r="CU162" s="23">
        <v>2.6844262295081971</v>
      </c>
      <c r="CV162" s="23">
        <v>0.44197031039136303</v>
      </c>
      <c r="CW162" s="23">
        <v>0.31765276430649858</v>
      </c>
      <c r="CX162" s="23">
        <v>2.6844262295081971</v>
      </c>
      <c r="CY162" s="23">
        <v>2.6844262295081971</v>
      </c>
      <c r="CZ162" s="23">
        <v>0.44197031039136303</v>
      </c>
      <c r="DA162" s="23">
        <v>0.31765276430649858</v>
      </c>
      <c r="DB162" s="23">
        <v>2.6844262295081971</v>
      </c>
      <c r="DC162" s="23">
        <v>2.6844262295081971</v>
      </c>
      <c r="DD162" s="23">
        <v>0.44197031039136303</v>
      </c>
      <c r="DE162" s="23">
        <v>0.31765276430649858</v>
      </c>
      <c r="DF162" s="23">
        <v>2.6844262295081971</v>
      </c>
      <c r="DG162" s="23">
        <v>2.6844262295081971</v>
      </c>
      <c r="DH162" s="23">
        <v>0.44197031039136303</v>
      </c>
      <c r="DI162" s="23">
        <v>0.31765276430649858</v>
      </c>
      <c r="DJ162" s="23">
        <v>2.6844262295081971</v>
      </c>
      <c r="DK162" s="23">
        <v>2.6844262295081971</v>
      </c>
      <c r="DL162" s="23">
        <v>0.44197031039136303</v>
      </c>
      <c r="DM162" s="23">
        <v>0.31765276430649858</v>
      </c>
      <c r="DN162" s="23">
        <v>2.6844262295081971</v>
      </c>
      <c r="DO162" s="23">
        <v>2.6844262295081971</v>
      </c>
      <c r="DP162" s="23">
        <v>0.44197031039136303</v>
      </c>
      <c r="DQ162" s="23">
        <v>0.31765276430649858</v>
      </c>
      <c r="DR162" s="23">
        <v>2.6844262295081971</v>
      </c>
      <c r="DS162" s="23">
        <v>7.1244827110897511</v>
      </c>
      <c r="DT162" s="23">
        <v>1.1729917554020912</v>
      </c>
      <c r="DU162" s="23">
        <v>0.84305227037143526</v>
      </c>
      <c r="DV162" s="23">
        <v>7.1244827110897511</v>
      </c>
      <c r="DW162" s="25">
        <v>2.6844262295081971</v>
      </c>
      <c r="DX162" s="25">
        <v>0.44197031039136303</v>
      </c>
      <c r="DY162" s="25">
        <v>0.31765276430649858</v>
      </c>
      <c r="DZ162" s="25">
        <v>2.6844262295081971</v>
      </c>
      <c r="EA162" s="25">
        <v>2.6844262295081971</v>
      </c>
      <c r="EB162" s="25">
        <v>0.44197031039136303</v>
      </c>
      <c r="EC162" s="25">
        <v>0.31765276430649858</v>
      </c>
      <c r="ED162" s="25">
        <v>2.6844262295081971</v>
      </c>
      <c r="EE162" s="25">
        <v>2.6844262295081971</v>
      </c>
      <c r="EF162" s="25">
        <v>0.44197031039136303</v>
      </c>
      <c r="EG162" s="25">
        <v>0.31765276430649858</v>
      </c>
      <c r="EH162" s="25">
        <v>2.6844262295081971</v>
      </c>
      <c r="EI162" s="25">
        <v>2.6844262295081971</v>
      </c>
      <c r="EJ162" s="25">
        <v>0.44197031039136303</v>
      </c>
      <c r="EK162" s="25">
        <v>0.31765276430649858</v>
      </c>
      <c r="EL162" s="25">
        <v>2.6844262295081971</v>
      </c>
      <c r="EM162" s="25">
        <v>2.6844262295081971</v>
      </c>
      <c r="EN162" s="25">
        <v>0.44197031039136303</v>
      </c>
      <c r="EO162" s="25">
        <v>0.31765276430649858</v>
      </c>
      <c r="EP162" s="25">
        <v>2.6844262295081971</v>
      </c>
      <c r="EQ162" s="25">
        <v>2.6844262295081971</v>
      </c>
      <c r="ER162" s="25">
        <v>0.44197031039136303</v>
      </c>
      <c r="ES162" s="25">
        <v>0.31765276430649858</v>
      </c>
      <c r="ET162" s="25">
        <v>2.6844262295081971</v>
      </c>
      <c r="EU162" s="25">
        <v>2.6844262295081971</v>
      </c>
      <c r="EV162" s="25">
        <v>0.44197031039136303</v>
      </c>
      <c r="EW162" s="25">
        <v>0.31765276430649858</v>
      </c>
      <c r="EX162" s="25">
        <v>2.6844262295081971</v>
      </c>
      <c r="EY162" s="25">
        <v>2.6844262295081971</v>
      </c>
      <c r="EZ162" s="25">
        <v>0.44197031039136303</v>
      </c>
      <c r="FA162" s="25">
        <v>0.31765276430649858</v>
      </c>
      <c r="FB162" s="25">
        <v>2.6844262295081971</v>
      </c>
      <c r="FC162" s="25">
        <v>2.6844262295081971</v>
      </c>
      <c r="FD162" s="25">
        <v>0.44197031039136303</v>
      </c>
      <c r="FE162" s="25">
        <v>0.31765276430649858</v>
      </c>
      <c r="FF162" s="25">
        <v>2.6844262295081971</v>
      </c>
      <c r="FG162" s="25">
        <v>2.6844262295081971</v>
      </c>
      <c r="FH162" s="25">
        <v>0.44197031039136303</v>
      </c>
      <c r="FI162" s="25">
        <v>0.31765276430649858</v>
      </c>
      <c r="FJ162" s="25">
        <v>2.6844262295081971</v>
      </c>
      <c r="FK162" s="25">
        <v>2.6844262295081971</v>
      </c>
      <c r="FL162" s="25">
        <v>0.44197031039136303</v>
      </c>
      <c r="FM162" s="25">
        <v>0.31765276430649858</v>
      </c>
      <c r="FN162" s="25">
        <v>2.6844262295081971</v>
      </c>
      <c r="FO162" s="25">
        <v>2.6844262295081971</v>
      </c>
      <c r="FP162" s="25">
        <v>0.44197031039136303</v>
      </c>
      <c r="FQ162" s="25">
        <v>0.31765276430649858</v>
      </c>
      <c r="FR162" s="25">
        <v>2.6844262295081971</v>
      </c>
      <c r="FS162" s="25">
        <v>2.6844262295081971</v>
      </c>
      <c r="FT162" s="25">
        <v>0.44197031039136303</v>
      </c>
      <c r="FU162" s="25">
        <v>0.31765276430649858</v>
      </c>
      <c r="FV162" s="25">
        <v>2.6844262295081971</v>
      </c>
      <c r="FW162" s="25">
        <v>15.631341344765605</v>
      </c>
      <c r="FX162" s="25">
        <v>2.5735811660747689</v>
      </c>
      <c r="FY162" s="25">
        <v>1.8496834568975791</v>
      </c>
      <c r="FZ162" s="25">
        <v>11.467914230713603</v>
      </c>
      <c r="GA162" s="25">
        <v>20.907092968709406</v>
      </c>
      <c r="GB162" s="25">
        <v>3.4421934442409547</v>
      </c>
      <c r="GC162" s="25">
        <v>2.4739722038628011</v>
      </c>
      <c r="GD162" s="25">
        <v>10.731926690530834</v>
      </c>
      <c r="GE162" s="26">
        <v>2.6844262295081971</v>
      </c>
      <c r="GF162" s="26">
        <v>0.44197031039136303</v>
      </c>
      <c r="GG162" s="26">
        <v>0.31765276430649858</v>
      </c>
      <c r="GH162" s="26">
        <v>2.6844262295081971</v>
      </c>
      <c r="GI162" s="26">
        <v>2.6844262295081971</v>
      </c>
      <c r="GJ162" s="26">
        <v>0.44197031039136303</v>
      </c>
      <c r="GK162" s="26">
        <v>0.31765276430649858</v>
      </c>
      <c r="GL162" s="26">
        <v>2.6844262295081971</v>
      </c>
      <c r="GM162" s="26">
        <v>2.6844262295081971</v>
      </c>
      <c r="GN162" s="26">
        <v>0.44197031039136303</v>
      </c>
      <c r="GO162" s="26">
        <v>0.31765276430649858</v>
      </c>
      <c r="GP162" s="26">
        <v>2.6844262295081971</v>
      </c>
      <c r="GQ162" s="26">
        <v>2.6844262295081971</v>
      </c>
      <c r="GR162" s="26">
        <v>0.44197031039136303</v>
      </c>
      <c r="GS162" s="26">
        <v>0.31765276430649858</v>
      </c>
      <c r="GT162" s="26">
        <v>2.6844262295081971</v>
      </c>
      <c r="GU162" s="26">
        <v>2.6844262295081971</v>
      </c>
      <c r="GV162" s="26">
        <v>0.44197031039136303</v>
      </c>
      <c r="GW162" s="26">
        <v>0.31765276430649858</v>
      </c>
      <c r="GX162" s="26">
        <v>2.6844262295081971</v>
      </c>
      <c r="GY162" s="26">
        <v>2.6844262295081971</v>
      </c>
      <c r="GZ162" s="26">
        <v>0.44197031039136303</v>
      </c>
      <c r="HA162" s="26">
        <v>0.31765276430649858</v>
      </c>
      <c r="HB162" s="26">
        <v>2.6844262295081971</v>
      </c>
      <c r="HC162" s="26">
        <v>2.6844262295081971</v>
      </c>
      <c r="HD162" s="26">
        <v>0.44197031039136303</v>
      </c>
      <c r="HE162" s="26">
        <v>0.31765276430649858</v>
      </c>
      <c r="HF162" s="26">
        <v>2.6844262295081971</v>
      </c>
      <c r="HG162" s="26">
        <v>2.6844262295081971</v>
      </c>
      <c r="HH162" s="26">
        <v>0.44197031039136303</v>
      </c>
      <c r="HI162" s="26">
        <v>0.31765276430649858</v>
      </c>
      <c r="HJ162" s="26">
        <v>2.6844262295081971</v>
      </c>
      <c r="HK162" s="26">
        <v>2.6844262295081971</v>
      </c>
      <c r="HL162" s="26">
        <v>0.44197031039136303</v>
      </c>
      <c r="HM162" s="26">
        <v>0.31765276430649858</v>
      </c>
      <c r="HN162" s="26">
        <v>2.6844262295081971</v>
      </c>
      <c r="HO162" s="26">
        <v>2.6844262295081971</v>
      </c>
      <c r="HP162" s="26">
        <v>0.44197031039136303</v>
      </c>
      <c r="HQ162" s="26">
        <v>0.31765276430649858</v>
      </c>
      <c r="HR162" s="26">
        <v>2.6844262295081971</v>
      </c>
      <c r="HS162" s="26">
        <v>2.6844262295081971</v>
      </c>
      <c r="HT162" s="26">
        <v>0.44197031039136303</v>
      </c>
      <c r="HU162" s="26">
        <v>0.31765276430649858</v>
      </c>
      <c r="HV162" s="26">
        <v>2.6844262295081971</v>
      </c>
      <c r="HW162" s="26">
        <v>2.6844262295081971</v>
      </c>
      <c r="HX162" s="26">
        <v>0.44197031039136303</v>
      </c>
      <c r="HY162" s="26">
        <v>0.31765276430649858</v>
      </c>
      <c r="HZ162" s="26">
        <v>2.6844262295081971</v>
      </c>
      <c r="IA162" s="26">
        <v>2.6844262295081971</v>
      </c>
      <c r="IB162" s="26">
        <v>0.44197031039136303</v>
      </c>
      <c r="IC162" s="26">
        <v>0.31765276430649858</v>
      </c>
      <c r="ID162" s="26">
        <v>0.20326496936407068</v>
      </c>
      <c r="IE162" s="26">
        <v>2.6844262295081971</v>
      </c>
      <c r="IF162" s="26">
        <v>0.44197031039136303</v>
      </c>
      <c r="IG162" s="26">
        <v>0.31765276430649858</v>
      </c>
      <c r="IH162" s="26">
        <v>-6.6220751161771574</v>
      </c>
      <c r="II162" s="26">
        <v>2.6844262295081971</v>
      </c>
      <c r="IJ162" s="26">
        <v>0.44197031039136303</v>
      </c>
      <c r="IK162" s="26">
        <v>0.31765276430649858</v>
      </c>
      <c r="IL162" s="26">
        <v>-10.306214381036227</v>
      </c>
      <c r="IM162" s="27">
        <v>2.6844262295081971</v>
      </c>
      <c r="IN162" s="27">
        <v>0.44197031039136303</v>
      </c>
      <c r="IO162" s="27">
        <v>0.31765276430649858</v>
      </c>
      <c r="IP162" s="27">
        <v>2.6844262295081971</v>
      </c>
      <c r="IQ162" s="27">
        <v>2.6844262295081971</v>
      </c>
      <c r="IR162" s="27">
        <v>0.44197031039136303</v>
      </c>
      <c r="IS162" s="27">
        <v>0.31765276430649858</v>
      </c>
      <c r="IT162" s="27">
        <v>2.6844262295081971</v>
      </c>
      <c r="IU162" s="27">
        <v>2.6844262295081971</v>
      </c>
      <c r="IV162" s="27">
        <v>0.44197031039136303</v>
      </c>
      <c r="IW162" s="27">
        <v>0.31765276430649858</v>
      </c>
      <c r="IX162" s="27">
        <v>2.6844262295081971</v>
      </c>
      <c r="IY162" s="27">
        <v>2.6844262295081971</v>
      </c>
      <c r="IZ162" s="27">
        <v>0.44197031039136303</v>
      </c>
      <c r="JA162" s="27">
        <v>0.31765276430649858</v>
      </c>
      <c r="JB162" s="27">
        <v>2.6844262295081971</v>
      </c>
      <c r="JC162" s="27">
        <v>2.6844262295081971</v>
      </c>
      <c r="JD162" s="27">
        <v>0.44197031039136303</v>
      </c>
      <c r="JE162" s="27">
        <v>0.31765276430649858</v>
      </c>
      <c r="JF162" s="27">
        <v>2.6844262295081971</v>
      </c>
      <c r="JG162" s="27">
        <v>2.6844262295081971</v>
      </c>
      <c r="JH162" s="27">
        <v>0.44197031039136303</v>
      </c>
      <c r="JI162" s="27">
        <v>0.31765276430649858</v>
      </c>
      <c r="JJ162" s="27">
        <v>2.6844262295081971</v>
      </c>
      <c r="JK162" s="27">
        <v>2.6844262295081971</v>
      </c>
      <c r="JL162" s="27">
        <v>0.44197031039136303</v>
      </c>
      <c r="JM162" s="27">
        <v>0.31765276430649858</v>
      </c>
      <c r="JN162" s="27">
        <v>2.6844262295081971</v>
      </c>
      <c r="JO162" s="27">
        <v>2.6844262295081971</v>
      </c>
      <c r="JP162" s="27">
        <v>0.44197031039136303</v>
      </c>
      <c r="JQ162" s="27">
        <v>0.31765276430649858</v>
      </c>
      <c r="JR162" s="27">
        <v>2.6844262295081971</v>
      </c>
      <c r="JS162" s="27">
        <v>2.6844262295081971</v>
      </c>
      <c r="JT162" s="27">
        <v>0.44197031039136303</v>
      </c>
      <c r="JU162" s="27">
        <v>0.31765276430649858</v>
      </c>
      <c r="JV162" s="27">
        <v>2.6844262295081971</v>
      </c>
      <c r="JW162" s="27">
        <v>2.6844262295081971</v>
      </c>
      <c r="JX162" s="27">
        <v>0.44197031039136303</v>
      </c>
      <c r="JY162" s="27">
        <v>0.31765276430649858</v>
      </c>
      <c r="JZ162" s="27">
        <v>2.6844262295081971</v>
      </c>
      <c r="KA162" s="27">
        <v>12.04266447842493</v>
      </c>
      <c r="KB162" s="27">
        <v>1.9827328830875055</v>
      </c>
      <c r="KC162" s="27">
        <v>1.425029162335443</v>
      </c>
      <c r="KD162" s="27">
        <v>1.1986306725570302</v>
      </c>
      <c r="KE162" s="27">
        <v>2.6844262295081971</v>
      </c>
      <c r="KF162" s="27">
        <v>0.44197031039136303</v>
      </c>
      <c r="KG162" s="27">
        <v>0.31765276430649858</v>
      </c>
      <c r="KH162" s="27">
        <v>2.6844262295081971</v>
      </c>
      <c r="KI162" s="27">
        <v>0.53161750988341028</v>
      </c>
      <c r="KJ162" s="27">
        <v>8.7526769508469701E-2</v>
      </c>
      <c r="KK162" s="27">
        <v>6.2907212614719737E-2</v>
      </c>
      <c r="KL162" s="27">
        <v>-6.250189190723205</v>
      </c>
      <c r="KM162" s="27">
        <v>2.6844262295081971</v>
      </c>
      <c r="KN162" s="27">
        <v>0.44197031039136303</v>
      </c>
      <c r="KO162" s="27">
        <v>0.31765276430649858</v>
      </c>
      <c r="KP162" s="27">
        <v>-11.157212766630138</v>
      </c>
      <c r="KQ162" s="27">
        <v>2.6844262295081971</v>
      </c>
      <c r="KR162" s="27">
        <v>0.44197031039136303</v>
      </c>
      <c r="KS162" s="27">
        <v>0.31765276430649858</v>
      </c>
      <c r="KT162" s="27">
        <v>-10.245988078727208</v>
      </c>
    </row>
    <row r="163" spans="1:306" ht="15" thickBot="1" x14ac:dyDescent="0.35">
      <c r="A163" s="2"/>
      <c r="B163" s="72" t="s">
        <v>626</v>
      </c>
      <c r="C163" s="72" t="s">
        <v>444</v>
      </c>
      <c r="D163" s="72" t="s">
        <v>840</v>
      </c>
      <c r="E163" s="85">
        <v>301743</v>
      </c>
      <c r="F163" s="82">
        <v>524532</v>
      </c>
      <c r="G163" s="20">
        <v>8.7256660526842076</v>
      </c>
      <c r="H163" s="20">
        <v>1.7672064777327983</v>
      </c>
      <c r="I163" s="20">
        <v>1.2701260911736212</v>
      </c>
      <c r="J163" s="20">
        <v>8.7256660526842076</v>
      </c>
      <c r="K163" s="20">
        <v>8.8203301496842066</v>
      </c>
      <c r="L163" s="20">
        <v>1.7404480899494754</v>
      </c>
      <c r="M163" s="20">
        <v>1.2508943110112136</v>
      </c>
      <c r="N163" s="20">
        <v>8.8203301496842066</v>
      </c>
      <c r="O163" s="20">
        <v>8.9326538366842065</v>
      </c>
      <c r="P163" s="20">
        <v>1.4763591143858477</v>
      </c>
      <c r="Q163" s="20">
        <v>1.0610883644616036</v>
      </c>
      <c r="R163" s="20">
        <v>8.9326538366842065</v>
      </c>
      <c r="S163" s="20">
        <v>8.0811930176511169</v>
      </c>
      <c r="T163" s="20">
        <v>1.3305068126227211</v>
      </c>
      <c r="U163" s="20">
        <v>0.95626144340779462</v>
      </c>
      <c r="V163" s="20">
        <v>8.0811930176511169</v>
      </c>
      <c r="W163" s="20">
        <v>7.374623339693275</v>
      </c>
      <c r="X163" s="20">
        <v>1.2141755026215648</v>
      </c>
      <c r="Y163" s="20">
        <v>0.87265184039047483</v>
      </c>
      <c r="Z163" s="20">
        <v>7.374623339693275</v>
      </c>
      <c r="AA163" s="20">
        <v>5.9834700864093096</v>
      </c>
      <c r="AB163" s="20">
        <v>0.98513272677724129</v>
      </c>
      <c r="AC163" s="20">
        <v>0.70803428762554399</v>
      </c>
      <c r="AD163" s="20">
        <v>5.9834700864093096</v>
      </c>
      <c r="AE163" s="20">
        <v>5.1336429266829304</v>
      </c>
      <c r="AF163" s="20">
        <v>0.84521516471702762</v>
      </c>
      <c r="AG163" s="20">
        <v>0.60747278084899858</v>
      </c>
      <c r="AH163" s="20">
        <v>5.1336429266829304</v>
      </c>
      <c r="AI163" s="20">
        <v>4.2840476433984449</v>
      </c>
      <c r="AJ163" s="20">
        <v>0.70533577934495317</v>
      </c>
      <c r="AK163" s="20">
        <v>0.50693871240990329</v>
      </c>
      <c r="AL163" s="20">
        <v>4.2840476433984449</v>
      </c>
      <c r="AM163" s="20">
        <v>3.7625996848185386</v>
      </c>
      <c r="AN163" s="20">
        <v>0.61948334891749213</v>
      </c>
      <c r="AO163" s="20">
        <v>0.44523488025980767</v>
      </c>
      <c r="AP163" s="20">
        <v>3.7625996848185386</v>
      </c>
      <c r="AQ163" s="20">
        <v>2.6101526886780775</v>
      </c>
      <c r="AR163" s="20">
        <v>0.42974173821690348</v>
      </c>
      <c r="AS163" s="20">
        <v>0.30886384870875411</v>
      </c>
      <c r="AT163" s="20">
        <v>2.6101526886780775</v>
      </c>
      <c r="AU163" s="20">
        <v>2.6844262295081971</v>
      </c>
      <c r="AV163" s="20">
        <v>0.44197031039136303</v>
      </c>
      <c r="AW163" s="20">
        <v>0.31765276430649858</v>
      </c>
      <c r="AX163" s="20">
        <v>2.6844262295081971</v>
      </c>
      <c r="AY163" s="20">
        <v>2.1029756711159657</v>
      </c>
      <c r="AZ163" s="20">
        <v>0.34623890941450447</v>
      </c>
      <c r="BA163" s="20">
        <v>0.24884872150935775</v>
      </c>
      <c r="BB163" s="20">
        <v>2.1029756711159657</v>
      </c>
      <c r="BC163" s="20">
        <v>2.6844262295081971</v>
      </c>
      <c r="BD163" s="20">
        <v>0.44197031039136303</v>
      </c>
      <c r="BE163" s="20">
        <v>0.31765276430649858</v>
      </c>
      <c r="BF163" s="20">
        <v>2.6844262295081971</v>
      </c>
      <c r="BG163" s="20">
        <v>2.6844262295081971</v>
      </c>
      <c r="BH163" s="20">
        <v>0.44197031039136303</v>
      </c>
      <c r="BI163" s="20">
        <v>0.31765276430649858</v>
      </c>
      <c r="BJ163" s="20">
        <v>2.6844262295081971</v>
      </c>
      <c r="BK163" s="20">
        <v>2.6844262295081971</v>
      </c>
      <c r="BL163" s="20">
        <v>0.44197031039136303</v>
      </c>
      <c r="BM163" s="20">
        <v>0.31765276430649858</v>
      </c>
      <c r="BN163" s="20">
        <v>2.6844262295081971</v>
      </c>
      <c r="BO163" s="23">
        <v>8.7155573596842082</v>
      </c>
      <c r="BP163" s="23">
        <v>1.7672064777327934</v>
      </c>
      <c r="BQ163" s="23">
        <v>1.2701260911736179</v>
      </c>
      <c r="BR163" s="23">
        <v>8.7155573596842082</v>
      </c>
      <c r="BS163" s="23">
        <v>8.8020941186842077</v>
      </c>
      <c r="BT163" s="23">
        <v>1.8439110125742231</v>
      </c>
      <c r="BU163" s="23">
        <v>1.325255150647429</v>
      </c>
      <c r="BV163" s="23">
        <v>8.8020941186842077</v>
      </c>
      <c r="BW163" s="23">
        <v>8.8639516196842081</v>
      </c>
      <c r="BX163" s="23">
        <v>1.7958973810034184</v>
      </c>
      <c r="BY163" s="23">
        <v>1.2907468082672484</v>
      </c>
      <c r="BZ163" s="23">
        <v>8.8639516196842081</v>
      </c>
      <c r="CA163" s="23">
        <v>8.9305712616842072</v>
      </c>
      <c r="CB163" s="23">
        <v>1.8378112897601127</v>
      </c>
      <c r="CC163" s="23">
        <v>1.3208711597596932</v>
      </c>
      <c r="CD163" s="23">
        <v>8.9305712616842072</v>
      </c>
      <c r="CE163" s="23">
        <v>9.0081993446842077</v>
      </c>
      <c r="CF163" s="23">
        <v>1.903013787554469</v>
      </c>
      <c r="CG163" s="23">
        <v>1.3677334787370141</v>
      </c>
      <c r="CH163" s="23">
        <v>9.0081993446842077</v>
      </c>
      <c r="CI163" s="23">
        <v>9.0992873936842074</v>
      </c>
      <c r="CJ163" s="23">
        <v>1.8980798820700389</v>
      </c>
      <c r="CK163" s="23">
        <v>1.3641873837186216</v>
      </c>
      <c r="CL163" s="23">
        <v>9.0992873936842074</v>
      </c>
      <c r="CM163" s="23">
        <v>9.204296873684207</v>
      </c>
      <c r="CN163" s="23">
        <v>1.8933021128351133</v>
      </c>
      <c r="CO163" s="23">
        <v>1.3607535068970118</v>
      </c>
      <c r="CP163" s="23">
        <v>9.204296873684207</v>
      </c>
      <c r="CQ163" s="23">
        <v>9.3237362676842075</v>
      </c>
      <c r="CR163" s="23">
        <v>1.8743714600059158</v>
      </c>
      <c r="CS163" s="23">
        <v>1.3471476739712742</v>
      </c>
      <c r="CT163" s="23">
        <v>9.3237362676842075</v>
      </c>
      <c r="CU163" s="23">
        <v>9.4193982286842068</v>
      </c>
      <c r="CV163" s="23">
        <v>1.7536434421922409</v>
      </c>
      <c r="CW163" s="23">
        <v>1.2603780704795835</v>
      </c>
      <c r="CX163" s="23">
        <v>9.4193982286842068</v>
      </c>
      <c r="CY163" s="23">
        <v>9.4903928226842069</v>
      </c>
      <c r="CZ163" s="23">
        <v>1.7460482810772988</v>
      </c>
      <c r="DA163" s="23">
        <v>1.2549192786404253</v>
      </c>
      <c r="DB163" s="23">
        <v>9.4903928226842069</v>
      </c>
      <c r="DC163" s="23">
        <v>9.8454134966842073</v>
      </c>
      <c r="DD163" s="23">
        <v>1.7235646611482121</v>
      </c>
      <c r="DE163" s="23">
        <v>1.2387598583034192</v>
      </c>
      <c r="DF163" s="23">
        <v>9.8454134966842073</v>
      </c>
      <c r="DG163" s="23">
        <v>9.5682162496842071</v>
      </c>
      <c r="DH163" s="23">
        <v>1.7343207138920709</v>
      </c>
      <c r="DI163" s="23">
        <v>1.2464904451930403</v>
      </c>
      <c r="DJ163" s="23">
        <v>9.5682162496842071</v>
      </c>
      <c r="DK163" s="23">
        <v>9.7751130828822834</v>
      </c>
      <c r="DL163" s="23">
        <v>1.6093978355082843</v>
      </c>
      <c r="DM163" s="23">
        <v>1.1567059128143926</v>
      </c>
      <c r="DN163" s="23">
        <v>9.7751130828822834</v>
      </c>
      <c r="DO163" s="23">
        <v>8.4800868636927706</v>
      </c>
      <c r="DP163" s="23">
        <v>1.396181642875193</v>
      </c>
      <c r="DQ163" s="23">
        <v>1.0034632370228109</v>
      </c>
      <c r="DR163" s="23">
        <v>8.4800868636927706</v>
      </c>
      <c r="DS163" s="23">
        <v>7.3468677967210567</v>
      </c>
      <c r="DT163" s="23">
        <v>1.2096057641025222</v>
      </c>
      <c r="DU163" s="23">
        <v>0.86936747934041603</v>
      </c>
      <c r="DV163" s="23">
        <v>7.3468677967210567</v>
      </c>
      <c r="DW163" s="25">
        <v>8.7256660526842076</v>
      </c>
      <c r="DX163" s="25">
        <v>1.7672064777327934</v>
      </c>
      <c r="DY163" s="25">
        <v>1.2701260911736179</v>
      </c>
      <c r="DZ163" s="25">
        <v>8.7256660526842076</v>
      </c>
      <c r="EA163" s="25">
        <v>8.8281549196842075</v>
      </c>
      <c r="EB163" s="25">
        <v>1.8439867702150075</v>
      </c>
      <c r="EC163" s="25">
        <v>1.3253095991555002</v>
      </c>
      <c r="ED163" s="25">
        <v>8.8281549196842075</v>
      </c>
      <c r="EE163" s="25">
        <v>8.9414367256842073</v>
      </c>
      <c r="EF163" s="25">
        <v>1.611886293785932</v>
      </c>
      <c r="EG163" s="25">
        <v>1.1584944167753402</v>
      </c>
      <c r="EH163" s="25">
        <v>8.9414367256842073</v>
      </c>
      <c r="EI163" s="25">
        <v>8.9729680136232215</v>
      </c>
      <c r="EJ163" s="25">
        <v>1.4773307660756181</v>
      </c>
      <c r="EK163" s="25">
        <v>1.0617867096624958</v>
      </c>
      <c r="EL163" s="25">
        <v>8.9729680136232215</v>
      </c>
      <c r="EM163" s="25">
        <v>8.3421373554765683</v>
      </c>
      <c r="EN163" s="25">
        <v>1.3734693081891247</v>
      </c>
      <c r="EO163" s="25">
        <v>0.98713943488665512</v>
      </c>
      <c r="EP163" s="25">
        <v>8.3421373554765683</v>
      </c>
      <c r="EQ163" s="25">
        <v>7.0282827387232514</v>
      </c>
      <c r="ER163" s="25">
        <v>1.1571531634605083</v>
      </c>
      <c r="ES163" s="25">
        <v>0.8316687624871355</v>
      </c>
      <c r="ET163" s="25">
        <v>7.0282827387232514</v>
      </c>
      <c r="EU163" s="25">
        <v>6.257230014881543</v>
      </c>
      <c r="EV163" s="25">
        <v>1.0302052116269207</v>
      </c>
      <c r="EW163" s="25">
        <v>0.74042876994718554</v>
      </c>
      <c r="EX163" s="25">
        <v>6.257230014881543</v>
      </c>
      <c r="EY163" s="25">
        <v>5.5107562039383122</v>
      </c>
      <c r="EZ163" s="25">
        <v>0.90730399039200271</v>
      </c>
      <c r="FA163" s="25">
        <v>0.65209724236709421</v>
      </c>
      <c r="FB163" s="25">
        <v>5.5107562039383122</v>
      </c>
      <c r="FC163" s="25">
        <v>4.9910787256489257</v>
      </c>
      <c r="FD163" s="25">
        <v>0.82174305604476239</v>
      </c>
      <c r="FE163" s="25">
        <v>0.59060291418930067</v>
      </c>
      <c r="FF163" s="25">
        <v>4.9910787256489257</v>
      </c>
      <c r="FG163" s="25">
        <v>3.8359752178477331</v>
      </c>
      <c r="FH163" s="25">
        <v>0.63156407095468747</v>
      </c>
      <c r="FI163" s="25">
        <v>0.45391753305278709</v>
      </c>
      <c r="FJ163" s="25">
        <v>3.8359752178477331</v>
      </c>
      <c r="FK163" s="25">
        <v>1.5725229439337387</v>
      </c>
      <c r="FL163" s="25">
        <v>0.25890391249651301</v>
      </c>
      <c r="FM163" s="25">
        <v>0.18607933963134446</v>
      </c>
      <c r="FN163" s="25">
        <v>1.5725229439337387</v>
      </c>
      <c r="FO163" s="25">
        <v>3.2856478773332869</v>
      </c>
      <c r="FP163" s="25">
        <v>0.54095687049212016</v>
      </c>
      <c r="FQ163" s="25">
        <v>0.38879635405883711</v>
      </c>
      <c r="FR163" s="25">
        <v>3.2856478773332869</v>
      </c>
      <c r="FS163" s="25">
        <v>2.6844262295081971</v>
      </c>
      <c r="FT163" s="25">
        <v>0.44197031039136303</v>
      </c>
      <c r="FU163" s="25">
        <v>0.31765276430649858</v>
      </c>
      <c r="FV163" s="25">
        <v>2.6844262295081971</v>
      </c>
      <c r="FW163" s="25">
        <v>2.6844262295081971</v>
      </c>
      <c r="FX163" s="25">
        <v>0.44197031039136303</v>
      </c>
      <c r="FY163" s="25">
        <v>0.31765276430649858</v>
      </c>
      <c r="FZ163" s="25">
        <v>2.6844262295081971</v>
      </c>
      <c r="GA163" s="25">
        <v>2.6844262295081971</v>
      </c>
      <c r="GB163" s="25">
        <v>0.44197031039136303</v>
      </c>
      <c r="GC163" s="25">
        <v>0.31765276430649858</v>
      </c>
      <c r="GD163" s="25">
        <v>2.6844262295081971</v>
      </c>
      <c r="GE163" s="26">
        <v>8.7271630526842081</v>
      </c>
      <c r="GF163" s="26">
        <v>1.7672064777327983</v>
      </c>
      <c r="GG163" s="26">
        <v>1.2701260911736212</v>
      </c>
      <c r="GH163" s="26">
        <v>8.7271630526842081</v>
      </c>
      <c r="GI163" s="26">
        <v>8.8448815076842067</v>
      </c>
      <c r="GJ163" s="26">
        <v>1.6948824773415467</v>
      </c>
      <c r="GK163" s="26">
        <v>1.2181454080602194</v>
      </c>
      <c r="GL163" s="26">
        <v>8.8448815076842067</v>
      </c>
      <c r="GM163" s="26">
        <v>8.6785067320999563</v>
      </c>
      <c r="GN163" s="26">
        <v>1.4288499612904113</v>
      </c>
      <c r="GO163" s="26">
        <v>1.0269426006946603</v>
      </c>
      <c r="GP163" s="26">
        <v>8.6785067320999563</v>
      </c>
      <c r="GQ163" s="26">
        <v>7.7168729680033294</v>
      </c>
      <c r="GR163" s="26">
        <v>1.2705242943271338</v>
      </c>
      <c r="GS163" s="26">
        <v>0.9131508264756607</v>
      </c>
      <c r="GT163" s="26">
        <v>7.7168729680033294</v>
      </c>
      <c r="GU163" s="26">
        <v>6.8379769343276458</v>
      </c>
      <c r="GV163" s="26">
        <v>1.1258207638164275</v>
      </c>
      <c r="GW163" s="26">
        <v>0.8091495499398379</v>
      </c>
      <c r="GX163" s="26">
        <v>6.8379769343276458</v>
      </c>
      <c r="GY163" s="26">
        <v>5.2357107204915767</v>
      </c>
      <c r="GZ163" s="26">
        <v>0.86201984871791137</v>
      </c>
      <c r="HA163" s="26">
        <v>0.61955063811830491</v>
      </c>
      <c r="HB163" s="26">
        <v>5.2357107204915767</v>
      </c>
      <c r="HC163" s="26">
        <v>4.0350966634563541</v>
      </c>
      <c r="HD163" s="26">
        <v>0.66434789870671418</v>
      </c>
      <c r="HE163" s="26">
        <v>0.47747991555933583</v>
      </c>
      <c r="HF163" s="26">
        <v>4.0350966634563541</v>
      </c>
      <c r="HG163" s="26">
        <v>2.8545293788109252</v>
      </c>
      <c r="HH163" s="26">
        <v>0.46997649691623872</v>
      </c>
      <c r="HI163" s="26">
        <v>0.3377813619931454</v>
      </c>
      <c r="HJ163" s="26">
        <v>2.8545293788109252</v>
      </c>
      <c r="HK163" s="26">
        <v>1.7061086008897599</v>
      </c>
      <c r="HL163" s="26">
        <v>0.28089777234622232</v>
      </c>
      <c r="HM163" s="26">
        <v>0.20188675975611128</v>
      </c>
      <c r="HN163" s="26">
        <v>1.7061086008897599</v>
      </c>
      <c r="HO163" s="26">
        <v>0.19884848922127743</v>
      </c>
      <c r="HP163" s="26">
        <v>3.2738887564096958E-2</v>
      </c>
      <c r="HQ163" s="26">
        <v>2.353008310862837E-2</v>
      </c>
      <c r="HR163" s="26">
        <v>0.19884848922127743</v>
      </c>
      <c r="HS163" s="26">
        <v>2.6844262295081971</v>
      </c>
      <c r="HT163" s="26">
        <v>0.44197031039136303</v>
      </c>
      <c r="HU163" s="26">
        <v>0.31765276430649858</v>
      </c>
      <c r="HV163" s="26">
        <v>2.6844262295081971</v>
      </c>
      <c r="HW163" s="26">
        <v>2.6844262295081971</v>
      </c>
      <c r="HX163" s="26">
        <v>0.44197031039136303</v>
      </c>
      <c r="HY163" s="26">
        <v>0.31765276430649858</v>
      </c>
      <c r="HZ163" s="26">
        <v>2.6844262295081971</v>
      </c>
      <c r="IA163" s="26">
        <v>2.6844262295081971</v>
      </c>
      <c r="IB163" s="26">
        <v>0.44197031039136303</v>
      </c>
      <c r="IC163" s="26">
        <v>0.31765276430649858</v>
      </c>
      <c r="ID163" s="26">
        <v>2.6844262295081971</v>
      </c>
      <c r="IE163" s="26">
        <v>2.6844262295081971</v>
      </c>
      <c r="IF163" s="26">
        <v>0.44197031039136303</v>
      </c>
      <c r="IG163" s="26">
        <v>0.31765276430649858</v>
      </c>
      <c r="IH163" s="26">
        <v>2.6844262295081971</v>
      </c>
      <c r="II163" s="26">
        <v>2.6844262295081971</v>
      </c>
      <c r="IJ163" s="26">
        <v>0.44197031039136303</v>
      </c>
      <c r="IK163" s="26">
        <v>0.31765276430649858</v>
      </c>
      <c r="IL163" s="26">
        <v>2.6844262295081971</v>
      </c>
      <c r="IM163" s="27">
        <v>8.7271630526842081</v>
      </c>
      <c r="IN163" s="27">
        <v>1.7672064777327934</v>
      </c>
      <c r="IO163" s="27">
        <v>1.2701260911736179</v>
      </c>
      <c r="IP163" s="27">
        <v>8.7271630526842081</v>
      </c>
      <c r="IQ163" s="27">
        <v>8.845911823684208</v>
      </c>
      <c r="IR163" s="27">
        <v>1.6855117178971317</v>
      </c>
      <c r="IS163" s="27">
        <v>1.2114104587408097</v>
      </c>
      <c r="IT163" s="27">
        <v>8.845911823684208</v>
      </c>
      <c r="IU163" s="27">
        <v>8.6941636685976231</v>
      </c>
      <c r="IV163" s="27">
        <v>1.4314277565032525</v>
      </c>
      <c r="IW163" s="27">
        <v>1.0287953128699419</v>
      </c>
      <c r="IX163" s="27">
        <v>8.6941636685976231</v>
      </c>
      <c r="IY163" s="27">
        <v>7.7462532966212603</v>
      </c>
      <c r="IZ163" s="27">
        <v>1.2753615414140267</v>
      </c>
      <c r="JA163" s="27">
        <v>0.91662745120057598</v>
      </c>
      <c r="JB163" s="27">
        <v>7.7462532966212603</v>
      </c>
      <c r="JC163" s="27">
        <v>6.9484157338361996</v>
      </c>
      <c r="JD163" s="27">
        <v>1.1440036700782947</v>
      </c>
      <c r="JE163" s="27">
        <v>0.82221796268478797</v>
      </c>
      <c r="JF163" s="27">
        <v>6.9484157338361996</v>
      </c>
      <c r="JG163" s="27">
        <v>5.4229600951908301</v>
      </c>
      <c r="JH163" s="27">
        <v>0.89284903051724873</v>
      </c>
      <c r="JI163" s="27">
        <v>0.64170817809241643</v>
      </c>
      <c r="JJ163" s="27">
        <v>5.4229600951908301</v>
      </c>
      <c r="JK163" s="27">
        <v>4.4068328935272234</v>
      </c>
      <c r="JL163" s="27">
        <v>0.72555143456183702</v>
      </c>
      <c r="JM163" s="27">
        <v>0.52146810185288195</v>
      </c>
      <c r="JN163" s="27">
        <v>4.4068328935272234</v>
      </c>
      <c r="JO163" s="27">
        <v>3.356765921840041</v>
      </c>
      <c r="JP163" s="27">
        <v>0.55266591425706479</v>
      </c>
      <c r="JQ163" s="27">
        <v>0.3972118743593453</v>
      </c>
      <c r="JR163" s="27">
        <v>3.356765921840041</v>
      </c>
      <c r="JS163" s="27">
        <v>2.0647779558726072</v>
      </c>
      <c r="JT163" s="27">
        <v>0.33994994685082064</v>
      </c>
      <c r="JU163" s="27">
        <v>0.24432872028754424</v>
      </c>
      <c r="JV163" s="27">
        <v>2.0647779558726072</v>
      </c>
      <c r="JW163" s="27">
        <v>5.5417086859548929E-2</v>
      </c>
      <c r="JX163" s="27">
        <v>9.1240008054857876E-3</v>
      </c>
      <c r="JY163" s="27">
        <v>6.5575990270271287E-3</v>
      </c>
      <c r="JZ163" s="27">
        <v>5.5417086859548929E-2</v>
      </c>
      <c r="KA163" s="27">
        <v>2.6844262295081971</v>
      </c>
      <c r="KB163" s="27">
        <v>0.44197031039136303</v>
      </c>
      <c r="KC163" s="27">
        <v>0.31765276430649858</v>
      </c>
      <c r="KD163" s="27">
        <v>2.6844262295081971</v>
      </c>
      <c r="KE163" s="27">
        <v>2.6844262295081971</v>
      </c>
      <c r="KF163" s="27">
        <v>0.44197031039136303</v>
      </c>
      <c r="KG163" s="27">
        <v>0.31765276430649858</v>
      </c>
      <c r="KH163" s="27">
        <v>2.6844262295081971</v>
      </c>
      <c r="KI163" s="27">
        <v>2.6844262295081971</v>
      </c>
      <c r="KJ163" s="27">
        <v>0.44197031039136303</v>
      </c>
      <c r="KK163" s="27">
        <v>0.31765276430649858</v>
      </c>
      <c r="KL163" s="27">
        <v>2.6844262295081971</v>
      </c>
      <c r="KM163" s="27">
        <v>2.6844262295081971</v>
      </c>
      <c r="KN163" s="27">
        <v>0.44197031039136303</v>
      </c>
      <c r="KO163" s="27">
        <v>0.31765276430649858</v>
      </c>
      <c r="KP163" s="27">
        <v>2.6844262295081971</v>
      </c>
      <c r="KQ163" s="27">
        <v>2.6844262295081971</v>
      </c>
      <c r="KR163" s="27">
        <v>0.44197031039136303</v>
      </c>
      <c r="KS163" s="27">
        <v>0.31765276430649858</v>
      </c>
      <c r="KT163" s="27">
        <v>2.6844262295081971</v>
      </c>
    </row>
    <row r="164" spans="1:306" ht="15" thickBot="1" x14ac:dyDescent="0.35">
      <c r="A164" s="2"/>
      <c r="B164" s="72" t="s">
        <v>626</v>
      </c>
      <c r="C164" s="72" t="s">
        <v>444</v>
      </c>
      <c r="D164" s="72" t="s">
        <v>840</v>
      </c>
      <c r="E164" s="85">
        <v>301429</v>
      </c>
      <c r="F164" s="82">
        <v>525527</v>
      </c>
      <c r="G164" s="20">
        <v>-1.5614754098360375</v>
      </c>
      <c r="H164" s="20">
        <v>-0.25708502024291036</v>
      </c>
      <c r="I164" s="20">
        <v>-0.18477206595537982</v>
      </c>
      <c r="J164" s="20">
        <v>-1.5614754098360375</v>
      </c>
      <c r="K164" s="20">
        <v>-1.7239997159626133</v>
      </c>
      <c r="L164" s="20">
        <v>-0.2838434080262332</v>
      </c>
      <c r="M164" s="20">
        <v>-0.20400384611778741</v>
      </c>
      <c r="N164" s="20">
        <v>-1.7239997159626133</v>
      </c>
      <c r="O164" s="20">
        <v>-3.3280155429515319</v>
      </c>
      <c r="P164" s="20">
        <v>-0.54793238358986085</v>
      </c>
      <c r="Q164" s="20">
        <v>-0.39380979266739757</v>
      </c>
      <c r="R164" s="20">
        <v>-3.3280155429515319</v>
      </c>
      <c r="S164" s="20">
        <v>-4.2138889495619978</v>
      </c>
      <c r="T164" s="20">
        <v>-0.69378468535298754</v>
      </c>
      <c r="U164" s="20">
        <v>-0.49863671372120644</v>
      </c>
      <c r="V164" s="20">
        <v>-4.2138889495619978</v>
      </c>
      <c r="W164" s="20">
        <v>-4.9204586275198405</v>
      </c>
      <c r="X164" s="20">
        <v>-0.8101159953541438</v>
      </c>
      <c r="Y164" s="20">
        <v>-0.58224631673852623</v>
      </c>
      <c r="Z164" s="20">
        <v>-4.9204586275198405</v>
      </c>
      <c r="AA164" s="20">
        <v>-6.3116118808038051</v>
      </c>
      <c r="AB164" s="20">
        <v>-1.0391587711984673</v>
      </c>
      <c r="AC164" s="20">
        <v>-0.74686386950345718</v>
      </c>
      <c r="AD164" s="20">
        <v>-6.3116118808038051</v>
      </c>
      <c r="AE164" s="20">
        <v>-7.1614390405301851</v>
      </c>
      <c r="AF164" s="20">
        <v>-1.1790763332586809</v>
      </c>
      <c r="AG164" s="20">
        <v>-0.84742537628000247</v>
      </c>
      <c r="AH164" s="20">
        <v>-7.1614390405301851</v>
      </c>
      <c r="AI164" s="20">
        <v>-8.0110343238146697</v>
      </c>
      <c r="AJ164" s="20">
        <v>-1.3189557186307554</v>
      </c>
      <c r="AK164" s="20">
        <v>-0.94795944471909777</v>
      </c>
      <c r="AL164" s="20">
        <v>-8.0110343238146697</v>
      </c>
      <c r="AM164" s="20">
        <v>-8.532482282394577</v>
      </c>
      <c r="AN164" s="20">
        <v>-1.4048081490582165</v>
      </c>
      <c r="AO164" s="20">
        <v>-1.0096632768691933</v>
      </c>
      <c r="AP164" s="20">
        <v>-8.532482282394577</v>
      </c>
      <c r="AQ164" s="20">
        <v>-9.6849292785350372</v>
      </c>
      <c r="AR164" s="20">
        <v>-1.594549759758805</v>
      </c>
      <c r="AS164" s="20">
        <v>-1.1460343084202469</v>
      </c>
      <c r="AT164" s="20">
        <v>-9.6849292785350372</v>
      </c>
      <c r="AU164" s="20">
        <v>2.6844262295081971</v>
      </c>
      <c r="AV164" s="20">
        <v>0.44197031039136303</v>
      </c>
      <c r="AW164" s="20">
        <v>0.31765276430649858</v>
      </c>
      <c r="AX164" s="20">
        <v>2.6844262295081971</v>
      </c>
      <c r="AY164" s="20">
        <v>-10.192106296097149</v>
      </c>
      <c r="AZ164" s="20">
        <v>-1.6780525885612041</v>
      </c>
      <c r="BA164" s="20">
        <v>-1.2060494356196434</v>
      </c>
      <c r="BB164" s="20">
        <v>-10.192106296097149</v>
      </c>
      <c r="BC164" s="20">
        <v>2.6844262295081971</v>
      </c>
      <c r="BD164" s="20">
        <v>0.44197031039136303</v>
      </c>
      <c r="BE164" s="20">
        <v>0.31765276430649858</v>
      </c>
      <c r="BF164" s="20">
        <v>2.6844262295081971</v>
      </c>
      <c r="BG164" s="20">
        <v>2.6844262295081971</v>
      </c>
      <c r="BH164" s="20">
        <v>0.44197031039136303</v>
      </c>
      <c r="BI164" s="20">
        <v>0.31765276430649858</v>
      </c>
      <c r="BJ164" s="20">
        <v>2.6844262295081971</v>
      </c>
      <c r="BK164" s="20">
        <v>2.6844262295081971</v>
      </c>
      <c r="BL164" s="20">
        <v>0.44197031039136303</v>
      </c>
      <c r="BM164" s="20">
        <v>0.31765276430649858</v>
      </c>
      <c r="BN164" s="20">
        <v>2.6844262295081971</v>
      </c>
      <c r="BO164" s="23">
        <v>-1.5614754098360666</v>
      </c>
      <c r="BP164" s="23">
        <v>-0.25708502024291513</v>
      </c>
      <c r="BQ164" s="23">
        <v>-0.18477206595538326</v>
      </c>
      <c r="BR164" s="23">
        <v>-1.5614754098360666</v>
      </c>
      <c r="BS164" s="23">
        <v>-1.0955896695286946</v>
      </c>
      <c r="BT164" s="23">
        <v>-0.18038048540148546</v>
      </c>
      <c r="BU164" s="23">
        <v>-0.12964300648157201</v>
      </c>
      <c r="BV164" s="23">
        <v>-1.0955896695286946</v>
      </c>
      <c r="BW164" s="23">
        <v>-1.3872134481677616</v>
      </c>
      <c r="BX164" s="23">
        <v>-0.22839411697229003</v>
      </c>
      <c r="BY164" s="23">
        <v>-0.16415134886175259</v>
      </c>
      <c r="BZ164" s="23">
        <v>-1.3872134481677616</v>
      </c>
      <c r="CA164" s="23">
        <v>-1.1326379859652176</v>
      </c>
      <c r="CB164" s="23">
        <v>-0.18648020821559588</v>
      </c>
      <c r="CC164" s="23">
        <v>-0.13402699736930801</v>
      </c>
      <c r="CD164" s="23">
        <v>-1.1326379859652176</v>
      </c>
      <c r="CE164" s="23">
        <v>-0.73661297886998767</v>
      </c>
      <c r="CF164" s="23">
        <v>-0.12127771042123954</v>
      </c>
      <c r="CG164" s="23">
        <v>-8.7164678391986911E-2</v>
      </c>
      <c r="CH164" s="23">
        <v>-0.73661297886998767</v>
      </c>
      <c r="CI164" s="23">
        <v>-0.76658038841066556</v>
      </c>
      <c r="CJ164" s="23">
        <v>-0.12621161590566962</v>
      </c>
      <c r="CK164" s="23">
        <v>-9.0710773410379433E-2</v>
      </c>
      <c r="CL164" s="23">
        <v>-0.76658038841066556</v>
      </c>
      <c r="CM164" s="23">
        <v>-0.79559946220640176</v>
      </c>
      <c r="CN164" s="23">
        <v>-0.13098938514059516</v>
      </c>
      <c r="CO164" s="23">
        <v>-9.4144650231989355E-2</v>
      </c>
      <c r="CP164" s="23">
        <v>-0.79559946220640176</v>
      </c>
      <c r="CQ164" s="23">
        <v>-0.91057990275095479</v>
      </c>
      <c r="CR164" s="23">
        <v>-0.14992003796979281</v>
      </c>
      <c r="CS164" s="23">
        <v>-0.10775048315772695</v>
      </c>
      <c r="CT164" s="23">
        <v>-0.91057990275095479</v>
      </c>
      <c r="CU164" s="23">
        <v>-1.6438541748815538</v>
      </c>
      <c r="CV164" s="23">
        <v>-0.27064805578346768</v>
      </c>
      <c r="CW164" s="23">
        <v>-0.19452008664941764</v>
      </c>
      <c r="CX164" s="23">
        <v>-1.6438541748815538</v>
      </c>
      <c r="CY164" s="23">
        <v>-1.6899854403419801</v>
      </c>
      <c r="CZ164" s="23">
        <v>-0.2782432168984097</v>
      </c>
      <c r="DA164" s="23">
        <v>-0.19997887848857573</v>
      </c>
      <c r="DB164" s="23">
        <v>-1.6899854403419801</v>
      </c>
      <c r="DC164" s="23">
        <v>-1.8265457876161872</v>
      </c>
      <c r="DD164" s="23">
        <v>-0.3007268368274964</v>
      </c>
      <c r="DE164" s="23">
        <v>-0.21613829882558183</v>
      </c>
      <c r="DF164" s="23">
        <v>-1.8265457876161872</v>
      </c>
      <c r="DG164" s="23">
        <v>-1.7612159918522579</v>
      </c>
      <c r="DH164" s="23">
        <v>-0.28997078408363758</v>
      </c>
      <c r="DI164" s="23">
        <v>-0.20840771193596069</v>
      </c>
      <c r="DJ164" s="23">
        <v>-1.7612159918522579</v>
      </c>
      <c r="DK164" s="23">
        <v>-2.5199688843308308</v>
      </c>
      <c r="DL164" s="23">
        <v>-0.41489366246742421</v>
      </c>
      <c r="DM164" s="23">
        <v>-0.2981922443146085</v>
      </c>
      <c r="DN164" s="23">
        <v>-2.5199688843308308</v>
      </c>
      <c r="DO164" s="23">
        <v>-3.8149951035203449</v>
      </c>
      <c r="DP164" s="23">
        <v>-0.62810985510051565</v>
      </c>
      <c r="DQ164" s="23">
        <v>-0.45143492010619019</v>
      </c>
      <c r="DR164" s="23">
        <v>-3.8149951035203449</v>
      </c>
      <c r="DS164" s="23">
        <v>-4.9482141704920588</v>
      </c>
      <c r="DT164" s="23">
        <v>-0.81468573387318644</v>
      </c>
      <c r="DU164" s="23">
        <v>-0.58553067778858503</v>
      </c>
      <c r="DV164" s="23">
        <v>-4.9482141704920588</v>
      </c>
      <c r="DW164" s="25">
        <v>-1.5614754098360666</v>
      </c>
      <c r="DX164" s="25">
        <v>-0.25708502024291513</v>
      </c>
      <c r="DY164" s="25">
        <v>-0.18477206595538326</v>
      </c>
      <c r="DZ164" s="25">
        <v>-1.5614754098360666</v>
      </c>
      <c r="EA164" s="25">
        <v>-1.0951295350055696</v>
      </c>
      <c r="EB164" s="25">
        <v>-0.18030472776070108</v>
      </c>
      <c r="EC164" s="25">
        <v>-0.129588557973501</v>
      </c>
      <c r="ED164" s="25">
        <v>-1.0951295350055696</v>
      </c>
      <c r="EE164" s="25">
        <v>-2.5048545598739715</v>
      </c>
      <c r="EF164" s="25">
        <v>-0.41240520418977666</v>
      </c>
      <c r="EG164" s="25">
        <v>-0.29640374035366102</v>
      </c>
      <c r="EH164" s="25">
        <v>-2.5048545598739715</v>
      </c>
      <c r="EI164" s="25">
        <v>-3.3221139535898936</v>
      </c>
      <c r="EJ164" s="25">
        <v>-0.54696073190009042</v>
      </c>
      <c r="EK164" s="25">
        <v>-0.39311144746650539</v>
      </c>
      <c r="EL164" s="25">
        <v>-3.3221139535898936</v>
      </c>
      <c r="EM164" s="25">
        <v>-3.9529446117365459</v>
      </c>
      <c r="EN164" s="25">
        <v>-0.65082218978658379</v>
      </c>
      <c r="EO164" s="25">
        <v>-0.46775872224234594</v>
      </c>
      <c r="EP164" s="25">
        <v>-3.9529446117365459</v>
      </c>
      <c r="EQ164" s="25">
        <v>-5.2667992284898633</v>
      </c>
      <c r="ER164" s="25">
        <v>-0.86713833451520017</v>
      </c>
      <c r="ES164" s="25">
        <v>-0.62322939464186555</v>
      </c>
      <c r="ET164" s="25">
        <v>-5.2667992284898633</v>
      </c>
      <c r="EU164" s="25">
        <v>-6.0378519523315717</v>
      </c>
      <c r="EV164" s="25">
        <v>-0.99408628634878782</v>
      </c>
      <c r="EW164" s="25">
        <v>-0.71446938718181552</v>
      </c>
      <c r="EX164" s="25">
        <v>-6.0378519523315717</v>
      </c>
      <c r="EY164" s="25">
        <v>-6.7843257632748033</v>
      </c>
      <c r="EZ164" s="25">
        <v>-1.1169875075837057</v>
      </c>
      <c r="FA164" s="25">
        <v>-0.80280091476190696</v>
      </c>
      <c r="FB164" s="25">
        <v>-6.7843257632748033</v>
      </c>
      <c r="FC164" s="25">
        <v>-7.3040032415641889</v>
      </c>
      <c r="FD164" s="25">
        <v>-1.2025484419309462</v>
      </c>
      <c r="FE164" s="25">
        <v>-0.86429524293970039</v>
      </c>
      <c r="FF164" s="25">
        <v>-7.3040032415641889</v>
      </c>
      <c r="FG164" s="25">
        <v>-8.4591067493653824</v>
      </c>
      <c r="FH164" s="25">
        <v>-1.392727427021021</v>
      </c>
      <c r="FI164" s="25">
        <v>-1.000980624076214</v>
      </c>
      <c r="FJ164" s="25">
        <v>-8.4591067493653824</v>
      </c>
      <c r="FK164" s="25">
        <v>-10.722559023279377</v>
      </c>
      <c r="FL164" s="25">
        <v>-1.7653875854791956</v>
      </c>
      <c r="FM164" s="25">
        <v>-1.2688188174976567</v>
      </c>
      <c r="FN164" s="25">
        <v>-10.722559023279377</v>
      </c>
      <c r="FO164" s="25">
        <v>-9.0094340898798286</v>
      </c>
      <c r="FP164" s="25">
        <v>-1.4833346274835884</v>
      </c>
      <c r="FQ164" s="25">
        <v>-1.0661018030701639</v>
      </c>
      <c r="FR164" s="25">
        <v>-9.0094340898798286</v>
      </c>
      <c r="FS164" s="25">
        <v>2.6844262295081971</v>
      </c>
      <c r="FT164" s="25">
        <v>0.44197031039136303</v>
      </c>
      <c r="FU164" s="25">
        <v>0.31765276430649858</v>
      </c>
      <c r="FV164" s="25">
        <v>2.6844262295081971</v>
      </c>
      <c r="FW164" s="25">
        <v>2.6844262295081971</v>
      </c>
      <c r="FX164" s="25">
        <v>0.44197031039136303</v>
      </c>
      <c r="FY164" s="25">
        <v>0.31765276430649858</v>
      </c>
      <c r="FZ164" s="25">
        <v>2.6844262295081971</v>
      </c>
      <c r="GA164" s="25">
        <v>2.6844262295081971</v>
      </c>
      <c r="GB164" s="25">
        <v>0.44197031039136303</v>
      </c>
      <c r="GC164" s="25">
        <v>0.31765276430649858</v>
      </c>
      <c r="GD164" s="25">
        <v>2.6844262295081971</v>
      </c>
      <c r="GE164" s="26">
        <v>-1.5614754098360375</v>
      </c>
      <c r="GF164" s="26">
        <v>-0.25708502024291036</v>
      </c>
      <c r="GG164" s="26">
        <v>-0.18477206595537982</v>
      </c>
      <c r="GH164" s="26">
        <v>-1.5614754098360375</v>
      </c>
      <c r="GI164" s="26">
        <v>-2.0007547892615896</v>
      </c>
      <c r="GJ164" s="26">
        <v>-0.32940902063416183</v>
      </c>
      <c r="GK164" s="26">
        <v>-0.23675274906878169</v>
      </c>
      <c r="GL164" s="26">
        <v>-2.0007547892615896</v>
      </c>
      <c r="GM164" s="26">
        <v>-3.6165752351131584</v>
      </c>
      <c r="GN164" s="26">
        <v>-0.59544153668529731</v>
      </c>
      <c r="GO164" s="26">
        <v>-0.4279555564343408</v>
      </c>
      <c r="GP164" s="26">
        <v>-3.6165752351131584</v>
      </c>
      <c r="GQ164" s="26">
        <v>-4.5782089992097861</v>
      </c>
      <c r="GR164" s="26">
        <v>-0.75376720364857475</v>
      </c>
      <c r="GS164" s="26">
        <v>-0.54174733065334035</v>
      </c>
      <c r="GT164" s="26">
        <v>-4.5782089992097861</v>
      </c>
      <c r="GU164" s="26">
        <v>-5.4571050328854689</v>
      </c>
      <c r="GV164" s="26">
        <v>-0.89847073415928103</v>
      </c>
      <c r="GW164" s="26">
        <v>-0.64574860718916316</v>
      </c>
      <c r="GX164" s="26">
        <v>-5.4571050328854689</v>
      </c>
      <c r="GY164" s="26">
        <v>-7.0593712467215388</v>
      </c>
      <c r="GZ164" s="26">
        <v>-1.1622716492577971</v>
      </c>
      <c r="HA164" s="26">
        <v>-0.83534751901069615</v>
      </c>
      <c r="HB164" s="26">
        <v>-7.0593712467215388</v>
      </c>
      <c r="HC164" s="26">
        <v>-8.2599853037567605</v>
      </c>
      <c r="HD164" s="26">
        <v>-1.3599435992689943</v>
      </c>
      <c r="HE164" s="26">
        <v>-0.97741824156966528</v>
      </c>
      <c r="HF164" s="26">
        <v>-8.2599853037567605</v>
      </c>
      <c r="HG164" s="26">
        <v>-9.4405525884021895</v>
      </c>
      <c r="HH164" s="26">
        <v>-1.5543150010594697</v>
      </c>
      <c r="HI164" s="26">
        <v>-1.1171167951358556</v>
      </c>
      <c r="HJ164" s="26">
        <v>-9.4405525884021895</v>
      </c>
      <c r="HK164" s="26">
        <v>-10.588973366323355</v>
      </c>
      <c r="HL164" s="26">
        <v>-1.7433937256294862</v>
      </c>
      <c r="HM164" s="26">
        <v>-1.2530113973728898</v>
      </c>
      <c r="HN164" s="26">
        <v>-10.588973366323355</v>
      </c>
      <c r="HO164" s="26">
        <v>-12.096233477991838</v>
      </c>
      <c r="HP164" s="26">
        <v>-1.9915526104116115</v>
      </c>
      <c r="HQ164" s="26">
        <v>-1.4313680740203727</v>
      </c>
      <c r="HR164" s="26">
        <v>-12.096233477991838</v>
      </c>
      <c r="HS164" s="26">
        <v>2.6844262295081971</v>
      </c>
      <c r="HT164" s="26">
        <v>0.44197031039136303</v>
      </c>
      <c r="HU164" s="26">
        <v>0.31765276430649858</v>
      </c>
      <c r="HV164" s="26">
        <v>2.6844262295081971</v>
      </c>
      <c r="HW164" s="26">
        <v>2.6844262295081971</v>
      </c>
      <c r="HX164" s="26">
        <v>0.44197031039136303</v>
      </c>
      <c r="HY164" s="26">
        <v>0.31765276430649858</v>
      </c>
      <c r="HZ164" s="26">
        <v>2.6844262295081971</v>
      </c>
      <c r="IA164" s="26">
        <v>2.6844262295081971</v>
      </c>
      <c r="IB164" s="26">
        <v>0.44197031039136303</v>
      </c>
      <c r="IC164" s="26">
        <v>0.31765276430649858</v>
      </c>
      <c r="ID164" s="26">
        <v>2.6844262295081971</v>
      </c>
      <c r="IE164" s="26">
        <v>2.6844262295081971</v>
      </c>
      <c r="IF164" s="26">
        <v>0.44197031039136303</v>
      </c>
      <c r="IG164" s="26">
        <v>0.31765276430649858</v>
      </c>
      <c r="IH164" s="26">
        <v>2.6844262295081971</v>
      </c>
      <c r="II164" s="26">
        <v>2.6844262295081971</v>
      </c>
      <c r="IJ164" s="26">
        <v>0.44197031039136303</v>
      </c>
      <c r="IK164" s="26">
        <v>0.31765276430649858</v>
      </c>
      <c r="IL164" s="26">
        <v>2.6844262295081971</v>
      </c>
      <c r="IM164" s="27">
        <v>-1.5614754098360666</v>
      </c>
      <c r="IN164" s="27">
        <v>-0.25708502024291513</v>
      </c>
      <c r="IO164" s="27">
        <v>-0.18477206595538326</v>
      </c>
      <c r="IP164" s="27">
        <v>-1.5614754098360666</v>
      </c>
      <c r="IQ164" s="27">
        <v>-2.0576706314608639</v>
      </c>
      <c r="IR164" s="27">
        <v>-0.33877978007857684</v>
      </c>
      <c r="IS164" s="27">
        <v>-0.24348769838819151</v>
      </c>
      <c r="IT164" s="27">
        <v>-2.0576706314608639</v>
      </c>
      <c r="IU164" s="27">
        <v>-3.6009182986154915</v>
      </c>
      <c r="IV164" s="27">
        <v>-0.59286374147245613</v>
      </c>
      <c r="IW164" s="27">
        <v>-0.42610284425905914</v>
      </c>
      <c r="IX164" s="27">
        <v>-3.6009182986154915</v>
      </c>
      <c r="IY164" s="27">
        <v>-4.5488286705918544</v>
      </c>
      <c r="IZ164" s="27">
        <v>-0.74892995656168182</v>
      </c>
      <c r="JA164" s="27">
        <v>-0.53827070592842508</v>
      </c>
      <c r="JB164" s="27">
        <v>-4.5488286705918544</v>
      </c>
      <c r="JC164" s="27">
        <v>-5.346666233376915</v>
      </c>
      <c r="JD164" s="27">
        <v>-0.88028782789741389</v>
      </c>
      <c r="JE164" s="27">
        <v>-0.63268019444421308</v>
      </c>
      <c r="JF164" s="27">
        <v>-5.346666233376915</v>
      </c>
      <c r="JG164" s="27">
        <v>-6.8721218720222845</v>
      </c>
      <c r="JH164" s="27">
        <v>-1.1314424674584598</v>
      </c>
      <c r="JI164" s="27">
        <v>-0.81318997903658463</v>
      </c>
      <c r="JJ164" s="27">
        <v>-6.8721218720222845</v>
      </c>
      <c r="JK164" s="27">
        <v>-7.8882490736858921</v>
      </c>
      <c r="JL164" s="27">
        <v>-1.2987400634138715</v>
      </c>
      <c r="JM164" s="27">
        <v>-0.93343005527611922</v>
      </c>
      <c r="JN164" s="27">
        <v>-7.8882490736858921</v>
      </c>
      <c r="JO164" s="27">
        <v>-8.9383160453730746</v>
      </c>
      <c r="JP164" s="27">
        <v>-1.4716255837186438</v>
      </c>
      <c r="JQ164" s="27">
        <v>-1.0576862827696558</v>
      </c>
      <c r="JR164" s="27">
        <v>-8.9383160453730746</v>
      </c>
      <c r="JS164" s="27">
        <v>-10.230304011340507</v>
      </c>
      <c r="JT164" s="27">
        <v>-1.6843415511248878</v>
      </c>
      <c r="JU164" s="27">
        <v>-1.2105694368414568</v>
      </c>
      <c r="JV164" s="27">
        <v>-10.230304011340507</v>
      </c>
      <c r="JW164" s="27">
        <v>-12.239664880353565</v>
      </c>
      <c r="JX164" s="27">
        <v>-2.0151674971702227</v>
      </c>
      <c r="JY164" s="27">
        <v>-1.4483405581019739</v>
      </c>
      <c r="JZ164" s="27">
        <v>-12.239664880353565</v>
      </c>
      <c r="KA164" s="27">
        <v>2.6844262295081971</v>
      </c>
      <c r="KB164" s="27">
        <v>0.44197031039136303</v>
      </c>
      <c r="KC164" s="27">
        <v>0.31765276430649858</v>
      </c>
      <c r="KD164" s="27">
        <v>2.6844262295081971</v>
      </c>
      <c r="KE164" s="27">
        <v>2.6844262295081971</v>
      </c>
      <c r="KF164" s="27">
        <v>0.44197031039136303</v>
      </c>
      <c r="KG164" s="27">
        <v>0.31765276430649858</v>
      </c>
      <c r="KH164" s="27">
        <v>2.6844262295081971</v>
      </c>
      <c r="KI164" s="27">
        <v>2.6844262295081971</v>
      </c>
      <c r="KJ164" s="27">
        <v>0.44197031039136303</v>
      </c>
      <c r="KK164" s="27">
        <v>0.31765276430649858</v>
      </c>
      <c r="KL164" s="27">
        <v>2.6844262295081971</v>
      </c>
      <c r="KM164" s="27">
        <v>2.6844262295081971</v>
      </c>
      <c r="KN164" s="27">
        <v>0.44197031039136303</v>
      </c>
      <c r="KO164" s="27">
        <v>0.31765276430649858</v>
      </c>
      <c r="KP164" s="27">
        <v>2.6844262295081971</v>
      </c>
      <c r="KQ164" s="27">
        <v>2.6844262295081971</v>
      </c>
      <c r="KR164" s="27">
        <v>0.44197031039136303</v>
      </c>
      <c r="KS164" s="27">
        <v>0.31765276430649858</v>
      </c>
      <c r="KT164" s="27">
        <v>2.6844262295081971</v>
      </c>
    </row>
    <row r="165" spans="1:306" ht="15" thickBot="1" x14ac:dyDescent="0.35">
      <c r="A165" s="2"/>
      <c r="B165" s="72" t="s">
        <v>627</v>
      </c>
      <c r="C165" s="72" t="s">
        <v>532</v>
      </c>
      <c r="D165" s="72" t="s">
        <v>838</v>
      </c>
      <c r="E165" s="85">
        <v>384370</v>
      </c>
      <c r="F165" s="82">
        <v>410583</v>
      </c>
      <c r="G165" s="20">
        <v>23.621595601999999</v>
      </c>
      <c r="H165" s="20">
        <v>10.520542481053051</v>
      </c>
      <c r="I165" s="20">
        <v>7.6745892676215837</v>
      </c>
      <c r="J165" s="20">
        <v>11.291359975160582</v>
      </c>
      <c r="K165" s="20">
        <v>23.938288715999999</v>
      </c>
      <c r="L165" s="20">
        <v>10.225298027052183</v>
      </c>
      <c r="M165" s="20">
        <v>7.4592125489703758</v>
      </c>
      <c r="N165" s="20">
        <v>9.5505928503947768</v>
      </c>
      <c r="O165" s="20">
        <v>24.052177690000001</v>
      </c>
      <c r="P165" s="20">
        <v>8.3485496946457687</v>
      </c>
      <c r="Q165" s="20">
        <v>6.090150769518174</v>
      </c>
      <c r="R165" s="20">
        <v>9.230051719817185</v>
      </c>
      <c r="S165" s="20">
        <v>24.170804405999998</v>
      </c>
      <c r="T165" s="20">
        <v>6.5017916700836329</v>
      </c>
      <c r="U165" s="20">
        <v>4.7429665020981577</v>
      </c>
      <c r="V165" s="20">
        <v>8.9609220020303759</v>
      </c>
      <c r="W165" s="20">
        <v>24.288864836999998</v>
      </c>
      <c r="X165" s="20">
        <v>4.6660392327672078</v>
      </c>
      <c r="Y165" s="20">
        <v>3.4038106573485436</v>
      </c>
      <c r="Z165" s="20">
        <v>8.5400993797379581</v>
      </c>
      <c r="AA165" s="20">
        <v>24.416740667999999</v>
      </c>
      <c r="AB165" s="20">
        <v>4.6886583412283773</v>
      </c>
      <c r="AC165" s="20">
        <v>3.4203109820563133</v>
      </c>
      <c r="AD165" s="20">
        <v>8.1164745117064161</v>
      </c>
      <c r="AE165" s="20">
        <v>24.549819703000001</v>
      </c>
      <c r="AF165" s="20">
        <v>4.6836362780000753</v>
      </c>
      <c r="AG165" s="20">
        <v>3.4166474568509679</v>
      </c>
      <c r="AH165" s="20">
        <v>7.9232617619852945</v>
      </c>
      <c r="AI165" s="20">
        <v>25.195305963999999</v>
      </c>
      <c r="AJ165" s="20">
        <v>4.5851278469790788</v>
      </c>
      <c r="AK165" s="20">
        <v>3.3447869279052869</v>
      </c>
      <c r="AL165" s="20">
        <v>7.0147927940302743</v>
      </c>
      <c r="AM165" s="20">
        <v>25.309726588</v>
      </c>
      <c r="AN165" s="20">
        <v>4.527215528383211</v>
      </c>
      <c r="AO165" s="20">
        <v>3.3025406977741536</v>
      </c>
      <c r="AP165" s="20">
        <v>6.6725992038505577</v>
      </c>
      <c r="AQ165" s="20">
        <v>25.447925555000001</v>
      </c>
      <c r="AR165" s="20">
        <v>4.4909608574593944</v>
      </c>
      <c r="AS165" s="20">
        <v>3.2760934200910712</v>
      </c>
      <c r="AT165" s="20">
        <v>6.3428683677376902</v>
      </c>
      <c r="AU165" s="20">
        <v>26.053656588999999</v>
      </c>
      <c r="AV165" s="20">
        <v>4.2942017065567715</v>
      </c>
      <c r="AW165" s="20">
        <v>3.1325603588878947</v>
      </c>
      <c r="AX165" s="20">
        <v>4.4943053537444939</v>
      </c>
      <c r="AY165" s="20">
        <v>25.589529969000001</v>
      </c>
      <c r="AZ165" s="20">
        <v>4.5217011707989707</v>
      </c>
      <c r="BA165" s="20">
        <v>3.2985180506901219</v>
      </c>
      <c r="BB165" s="20">
        <v>6.1370456636610715</v>
      </c>
      <c r="BC165" s="20">
        <v>27.383729463000002</v>
      </c>
      <c r="BD165" s="20">
        <v>5.0494242004137844</v>
      </c>
      <c r="BE165" s="20">
        <v>3.6834846535675441</v>
      </c>
      <c r="BF165" s="20">
        <v>-0.61213632881509739</v>
      </c>
      <c r="BG165" s="20">
        <v>27.961964241</v>
      </c>
      <c r="BH165" s="20">
        <v>6.8812977546841356</v>
      </c>
      <c r="BI165" s="20">
        <v>5.0198109071388162</v>
      </c>
      <c r="BJ165" s="20">
        <v>-4.3671484566360341</v>
      </c>
      <c r="BK165" s="20">
        <v>28.631576758999998</v>
      </c>
      <c r="BL165" s="20">
        <v>6.6969616022936229</v>
      </c>
      <c r="BM165" s="20">
        <v>4.8853402503909642</v>
      </c>
      <c r="BN165" s="20">
        <v>-7.6497843262782226</v>
      </c>
      <c r="BO165" s="23">
        <v>23.622654323999999</v>
      </c>
      <c r="BP165" s="23">
        <v>10.520542481053051</v>
      </c>
      <c r="BQ165" s="23">
        <v>7.6745892676215837</v>
      </c>
      <c r="BR165" s="23">
        <v>11.291359975160582</v>
      </c>
      <c r="BS165" s="23">
        <v>23.962001981</v>
      </c>
      <c r="BT165" s="23">
        <v>10.37066219926713</v>
      </c>
      <c r="BU165" s="23">
        <v>7.5652536887677462</v>
      </c>
      <c r="BV165" s="23">
        <v>10.460642250560609</v>
      </c>
      <c r="BW165" s="23">
        <v>24.064495223000002</v>
      </c>
      <c r="BX165" s="23">
        <v>9.1865134844210257</v>
      </c>
      <c r="BY165" s="23">
        <v>6.701433687604065</v>
      </c>
      <c r="BZ165" s="23">
        <v>10.426239781140033</v>
      </c>
      <c r="CA165" s="23">
        <v>24.181173210000001</v>
      </c>
      <c r="CB165" s="23">
        <v>7.9969993951178484</v>
      </c>
      <c r="CC165" s="23">
        <v>5.833699720473402</v>
      </c>
      <c r="CD165" s="23">
        <v>10.293887337400658</v>
      </c>
      <c r="CE165" s="23">
        <v>24.297710338000002</v>
      </c>
      <c r="CF165" s="23">
        <v>6.8059919873081309</v>
      </c>
      <c r="CG165" s="23">
        <v>4.9648763982829527</v>
      </c>
      <c r="CH165" s="23">
        <v>10.023744927848783</v>
      </c>
      <c r="CI165" s="23">
        <v>24.353432835</v>
      </c>
      <c r="CJ165" s="23">
        <v>5.6159955429121187</v>
      </c>
      <c r="CK165" s="23">
        <v>4.0967905598276593</v>
      </c>
      <c r="CL165" s="23">
        <v>9.7811306452356117</v>
      </c>
      <c r="CM165" s="23">
        <v>24.436650133000001</v>
      </c>
      <c r="CN165" s="23">
        <v>4.4884541716299271</v>
      </c>
      <c r="CO165" s="23">
        <v>3.274264827677821</v>
      </c>
      <c r="CP165" s="23">
        <v>9.6866427313473196</v>
      </c>
      <c r="CQ165" s="23">
        <v>24.549091067999999</v>
      </c>
      <c r="CR165" s="23">
        <v>4.4642769485529712</v>
      </c>
      <c r="CS165" s="23">
        <v>3.256627880050694</v>
      </c>
      <c r="CT165" s="23">
        <v>9.3259483737155531</v>
      </c>
      <c r="CU165" s="23">
        <v>24.661848481</v>
      </c>
      <c r="CV165" s="23">
        <v>4.4057897416478724</v>
      </c>
      <c r="CW165" s="23">
        <v>3.2139622769018628</v>
      </c>
      <c r="CX165" s="23">
        <v>8.9498671617477914</v>
      </c>
      <c r="CY165" s="23">
        <v>24.753753655000001</v>
      </c>
      <c r="CZ165" s="23">
        <v>4.4427857165065614</v>
      </c>
      <c r="DA165" s="23">
        <v>3.2409503254846266</v>
      </c>
      <c r="DB165" s="23">
        <v>8.6975806764460124</v>
      </c>
      <c r="DC165" s="23">
        <v>25.261616901</v>
      </c>
      <c r="DD165" s="23">
        <v>4.6371748189118769</v>
      </c>
      <c r="DE165" s="23">
        <v>3.3827544693060294</v>
      </c>
      <c r="DF165" s="23">
        <v>7.811220503233038</v>
      </c>
      <c r="DG165" s="23">
        <v>24.864278371000001</v>
      </c>
      <c r="DH165" s="23">
        <v>4.5171906414746177</v>
      </c>
      <c r="DI165" s="23">
        <v>3.2952276823458742</v>
      </c>
      <c r="DJ165" s="23">
        <v>8.5360158179926913</v>
      </c>
      <c r="DK165" s="23">
        <v>25.960272469</v>
      </c>
      <c r="DL165" s="23">
        <v>5.9176326660231355</v>
      </c>
      <c r="DM165" s="23">
        <v>4.3168306415927535</v>
      </c>
      <c r="DN165" s="23">
        <v>6.610963451771946</v>
      </c>
      <c r="DO165" s="23">
        <v>26.701817462000001</v>
      </c>
      <c r="DP165" s="23">
        <v>7.8137705358874268</v>
      </c>
      <c r="DQ165" s="23">
        <v>5.7000368186695409</v>
      </c>
      <c r="DR165" s="23">
        <v>5.5810696791980252</v>
      </c>
      <c r="DS165" s="23">
        <v>27.256851154</v>
      </c>
      <c r="DT165" s="23">
        <v>7.9370221735082369</v>
      </c>
      <c r="DU165" s="23">
        <v>5.7899471723423659</v>
      </c>
      <c r="DV165" s="23">
        <v>4.5556977254393729</v>
      </c>
      <c r="DW165" s="25">
        <v>23.621595601999999</v>
      </c>
      <c r="DX165" s="25">
        <v>10.520542481053051</v>
      </c>
      <c r="DY165" s="25">
        <v>7.6745892676215837</v>
      </c>
      <c r="DZ165" s="25">
        <v>11.291359975160582</v>
      </c>
      <c r="EA165" s="25">
        <v>23.939277828000002</v>
      </c>
      <c r="EB165" s="25">
        <v>10.368668003166931</v>
      </c>
      <c r="EC165" s="25">
        <v>7.5637989504768566</v>
      </c>
      <c r="ED165" s="25">
        <v>10.329958723214412</v>
      </c>
      <c r="EE165" s="25">
        <v>24.053658102</v>
      </c>
      <c r="EF165" s="25">
        <v>9.2887723040964953</v>
      </c>
      <c r="EG165" s="25">
        <v>6.7760300728583784</v>
      </c>
      <c r="EH165" s="25">
        <v>10.136992938237286</v>
      </c>
      <c r="EI165" s="25">
        <v>24.172786566999999</v>
      </c>
      <c r="EJ165" s="25">
        <v>8.1252162910061205</v>
      </c>
      <c r="EK165" s="25">
        <v>5.9272321609235066</v>
      </c>
      <c r="EL165" s="25">
        <v>9.8983541482121939</v>
      </c>
      <c r="EM165" s="25">
        <v>24.295646331</v>
      </c>
      <c r="EN165" s="25">
        <v>7.1001734229202116</v>
      </c>
      <c r="EO165" s="25">
        <v>5.1794776598194208</v>
      </c>
      <c r="EP165" s="25">
        <v>9.5325334027970055</v>
      </c>
      <c r="EQ165" s="25">
        <v>24.426061443000002</v>
      </c>
      <c r="ER165" s="25">
        <v>5.9868083118588604</v>
      </c>
      <c r="ES165" s="25">
        <v>4.3672933121316309</v>
      </c>
      <c r="ET165" s="25">
        <v>9.1987127056477522</v>
      </c>
      <c r="EU165" s="25">
        <v>24.561195556000001</v>
      </c>
      <c r="EV165" s="25">
        <v>4.8930688974634675</v>
      </c>
      <c r="EW165" s="25">
        <v>3.5694256369227944</v>
      </c>
      <c r="EX165" s="25">
        <v>9.0909810463665632</v>
      </c>
      <c r="EY165" s="25">
        <v>25.201973696</v>
      </c>
      <c r="EZ165" s="25">
        <v>4.7926474455333601</v>
      </c>
      <c r="FA165" s="25">
        <v>3.4961695858579604</v>
      </c>
      <c r="FB165" s="25">
        <v>8.2687678731531555</v>
      </c>
      <c r="FC165" s="25">
        <v>25.317071253999998</v>
      </c>
      <c r="FD165" s="25">
        <v>4.743226373020021</v>
      </c>
      <c r="FE165" s="25">
        <v>3.4601176015246153</v>
      </c>
      <c r="FF165" s="25">
        <v>7.9720141300479046</v>
      </c>
      <c r="FG165" s="25">
        <v>25.450885621000001</v>
      </c>
      <c r="FH165" s="25">
        <v>4.7130642543561416</v>
      </c>
      <c r="FI165" s="25">
        <v>3.4381147558915668</v>
      </c>
      <c r="FJ165" s="25">
        <v>7.6642530122231243</v>
      </c>
      <c r="FK165" s="25">
        <v>25.997500112000001</v>
      </c>
      <c r="FL165" s="25">
        <v>4.6219930922517323</v>
      </c>
      <c r="FM165" s="25">
        <v>3.3716796110751215</v>
      </c>
      <c r="FN165" s="25">
        <v>6.5746395462628264</v>
      </c>
      <c r="FO165" s="25">
        <v>25.583422371000001</v>
      </c>
      <c r="FP165" s="25">
        <v>4.7388684110835921</v>
      </c>
      <c r="FQ165" s="25">
        <v>3.4569385289657371</v>
      </c>
      <c r="FR165" s="25">
        <v>7.4566769263608403</v>
      </c>
      <c r="FS165" s="25">
        <v>27.090438208999998</v>
      </c>
      <c r="FT165" s="25">
        <v>6.0300311003746776</v>
      </c>
      <c r="FU165" s="25">
        <v>4.3988237345844245</v>
      </c>
      <c r="FV165" s="25">
        <v>4.7003765839514244</v>
      </c>
      <c r="FW165" s="25">
        <v>27.549676422000001</v>
      </c>
      <c r="FX165" s="25">
        <v>8.3834957455129331</v>
      </c>
      <c r="FY165" s="25">
        <v>6.1156434270891964</v>
      </c>
      <c r="FZ165" s="25">
        <v>3.6834977369893345</v>
      </c>
      <c r="GA165" s="25">
        <v>27.985163732</v>
      </c>
      <c r="GB165" s="25">
        <v>8.6139589137856341</v>
      </c>
      <c r="GC165" s="25">
        <v>6.2837630997194909</v>
      </c>
      <c r="GD165" s="25">
        <v>2.7971429389427591</v>
      </c>
      <c r="GE165" s="26">
        <v>23.621472861000001</v>
      </c>
      <c r="GF165" s="26">
        <v>10.520542481053051</v>
      </c>
      <c r="GG165" s="26">
        <v>7.6745892676215837</v>
      </c>
      <c r="GH165" s="26">
        <v>11.291359975160582</v>
      </c>
      <c r="GI165" s="26">
        <v>23.940635951000001</v>
      </c>
      <c r="GJ165" s="26">
        <v>10.197346280399918</v>
      </c>
      <c r="GK165" s="26">
        <v>7.4388221389458833</v>
      </c>
      <c r="GL165" s="26">
        <v>9.1162374363172667</v>
      </c>
      <c r="GM165" s="26">
        <v>24.059878744999999</v>
      </c>
      <c r="GN165" s="26">
        <v>9.0969296273542088</v>
      </c>
      <c r="GO165" s="26">
        <v>6.6360835111055305</v>
      </c>
      <c r="GP165" s="26">
        <v>8.771311360905317</v>
      </c>
      <c r="GQ165" s="26">
        <v>24.192738810999998</v>
      </c>
      <c r="GR165" s="26">
        <v>8.0174305284521949</v>
      </c>
      <c r="GS165" s="26">
        <v>5.8486039477882494</v>
      </c>
      <c r="GT165" s="26">
        <v>8.5286208780003605</v>
      </c>
      <c r="GU165" s="26">
        <v>24.337344091999999</v>
      </c>
      <c r="GV165" s="26">
        <v>7.0313616295304344</v>
      </c>
      <c r="GW165" s="26">
        <v>5.129280414574124</v>
      </c>
      <c r="GX165" s="26">
        <v>8.1237667762836399</v>
      </c>
      <c r="GY165" s="26">
        <v>24.50587964</v>
      </c>
      <c r="GZ165" s="26">
        <v>5.8577351889763234</v>
      </c>
      <c r="HA165" s="26">
        <v>4.2731362660100345</v>
      </c>
      <c r="HB165" s="26">
        <v>7.7055985127972733</v>
      </c>
      <c r="HC165" s="26">
        <v>24.683726258</v>
      </c>
      <c r="HD165" s="26">
        <v>4.7320826682083803</v>
      </c>
      <c r="HE165" s="26">
        <v>3.4519884240128103</v>
      </c>
      <c r="HF165" s="26">
        <v>7.5317027967721302</v>
      </c>
      <c r="HG165" s="26">
        <v>25.332468306999999</v>
      </c>
      <c r="HH165" s="26">
        <v>4.561831420779888</v>
      </c>
      <c r="HI165" s="26">
        <v>3.32779250933759</v>
      </c>
      <c r="HJ165" s="26">
        <v>6.6778194586114488</v>
      </c>
      <c r="HK165" s="26">
        <v>25.501612726000001</v>
      </c>
      <c r="HL165" s="26">
        <v>4.367193430793411</v>
      </c>
      <c r="HM165" s="26">
        <v>3.1858068054908686</v>
      </c>
      <c r="HN165" s="26">
        <v>6.3357738300270992</v>
      </c>
      <c r="HO165" s="26">
        <v>25.714861989999999</v>
      </c>
      <c r="HP165" s="26">
        <v>4.1839971545961756</v>
      </c>
      <c r="HQ165" s="26">
        <v>3.05216767255608</v>
      </c>
      <c r="HR165" s="26">
        <v>5.9745947196919023</v>
      </c>
      <c r="HS165" s="26">
        <v>22.230716012869088</v>
      </c>
      <c r="HT165" s="26">
        <v>3.6060402767424584</v>
      </c>
      <c r="HU165" s="26">
        <v>2.6305561767693875</v>
      </c>
      <c r="HV165" s="26">
        <v>3.357382614092085</v>
      </c>
      <c r="HW165" s="26">
        <v>25.182148467593915</v>
      </c>
      <c r="HX165" s="26">
        <v>4.0847915819033673</v>
      </c>
      <c r="HY165" s="26">
        <v>2.9797985884667701</v>
      </c>
      <c r="HZ165" s="26">
        <v>5.723605701896739</v>
      </c>
      <c r="IA165" s="26">
        <v>25.348600776549755</v>
      </c>
      <c r="IB165" s="26">
        <v>4.1117917797334362</v>
      </c>
      <c r="IC165" s="26">
        <v>2.9994948568734126</v>
      </c>
      <c r="ID165" s="26">
        <v>-1.9863581967627724</v>
      </c>
      <c r="IE165" s="26">
        <v>29.902866211999999</v>
      </c>
      <c r="IF165" s="26">
        <v>6.0215007060645753</v>
      </c>
      <c r="IG165" s="26">
        <v>4.3926009306996638</v>
      </c>
      <c r="IH165" s="26">
        <v>-5.8950781742812097</v>
      </c>
      <c r="II165" s="26">
        <v>30.409150467</v>
      </c>
      <c r="IJ165" s="26">
        <v>5.8766240938948773</v>
      </c>
      <c r="IK165" s="26">
        <v>4.2869154591672443</v>
      </c>
      <c r="IL165" s="26">
        <v>-8.7503076224761394</v>
      </c>
      <c r="IM165" s="27">
        <v>23.621472861000001</v>
      </c>
      <c r="IN165" s="27">
        <v>10.520542481053051</v>
      </c>
      <c r="IO165" s="27">
        <v>7.6745892676215837</v>
      </c>
      <c r="IP165" s="27">
        <v>11.291359975160582</v>
      </c>
      <c r="IQ165" s="27">
        <v>23.920641877000001</v>
      </c>
      <c r="IR165" s="27">
        <v>10.16464214241631</v>
      </c>
      <c r="IS165" s="27">
        <v>7.41496492561037</v>
      </c>
      <c r="IT165" s="27">
        <v>8.9186563691754799</v>
      </c>
      <c r="IU165" s="27">
        <v>24.015513441</v>
      </c>
      <c r="IV165" s="27">
        <v>10.202829668190621</v>
      </c>
      <c r="IW165" s="27">
        <v>7.4428221939967063</v>
      </c>
      <c r="IX165" s="27">
        <v>8.5770978546675245</v>
      </c>
      <c r="IY165" s="27">
        <v>24.132121794</v>
      </c>
      <c r="IZ165" s="27">
        <v>10.300200093864865</v>
      </c>
      <c r="JA165" s="27">
        <v>7.5138525638858171</v>
      </c>
      <c r="JB165" s="27">
        <v>8.3498358392796632</v>
      </c>
      <c r="JC165" s="27">
        <v>24.854075163000001</v>
      </c>
      <c r="JD165" s="27">
        <v>10.193395958223878</v>
      </c>
      <c r="JE165" s="27">
        <v>7.4359404339168433</v>
      </c>
      <c r="JF165" s="27">
        <v>7.3561627554854585</v>
      </c>
      <c r="JG165" s="27">
        <v>25.569912471999999</v>
      </c>
      <c r="JH165" s="27">
        <v>10.065047938525741</v>
      </c>
      <c r="JI165" s="27">
        <v>7.342312340473014</v>
      </c>
      <c r="JJ165" s="27">
        <v>6.3823776847775715</v>
      </c>
      <c r="JK165" s="27">
        <v>26.198754014999999</v>
      </c>
      <c r="JL165" s="27">
        <v>9.97860806016147</v>
      </c>
      <c r="JM165" s="27">
        <v>7.2792556526659276</v>
      </c>
      <c r="JN165" s="27">
        <v>5.7721734828629447</v>
      </c>
      <c r="JO165" s="27">
        <v>26.318329806999998</v>
      </c>
      <c r="JP165" s="27">
        <v>9.8107673253941545</v>
      </c>
      <c r="JQ165" s="27">
        <v>7.1568181734166609</v>
      </c>
      <c r="JR165" s="27">
        <v>5.3540777222576139</v>
      </c>
      <c r="JS165" s="27">
        <v>26.511029339</v>
      </c>
      <c r="JT165" s="27">
        <v>9.4872687240372393</v>
      </c>
      <c r="JU165" s="27">
        <v>6.9208304476377283</v>
      </c>
      <c r="JV165" s="27">
        <v>4.404364228119789</v>
      </c>
      <c r="JW165" s="27">
        <v>26.795306120999999</v>
      </c>
      <c r="JX165" s="27">
        <v>9.2263795575138818</v>
      </c>
      <c r="JY165" s="27">
        <v>6.730515432889697</v>
      </c>
      <c r="JZ165" s="27">
        <v>3.3743553168791642</v>
      </c>
      <c r="KA165" s="27">
        <v>28.047547611999999</v>
      </c>
      <c r="KB165" s="27">
        <v>8.4810305589471255</v>
      </c>
      <c r="KC165" s="27">
        <v>6.1867937155605004</v>
      </c>
      <c r="KD165" s="27">
        <v>-0.60012781273988125</v>
      </c>
      <c r="KE165" s="27">
        <v>27.088394364999999</v>
      </c>
      <c r="KF165" s="27">
        <v>8.9941979469243574</v>
      </c>
      <c r="KG165" s="27">
        <v>6.5611421805143015</v>
      </c>
      <c r="KH165" s="27">
        <v>2.4694951479253326</v>
      </c>
      <c r="KI165" s="27">
        <v>29.437488926</v>
      </c>
      <c r="KJ165" s="27">
        <v>7.0670446495852071</v>
      </c>
      <c r="KK165" s="27">
        <v>5.1553106809070517</v>
      </c>
      <c r="KL165" s="27">
        <v>-5.2433878528610087</v>
      </c>
      <c r="KM165" s="27">
        <v>30.016476736000001</v>
      </c>
      <c r="KN165" s="27">
        <v>6.0222356626240545</v>
      </c>
      <c r="KO165" s="27">
        <v>4.3931370712773674</v>
      </c>
      <c r="KP165" s="27">
        <v>-8.0569001923053101</v>
      </c>
      <c r="KQ165" s="27">
        <v>30.166816459</v>
      </c>
      <c r="KR165" s="27">
        <v>5.9161287293658962</v>
      </c>
      <c r="KS165" s="27">
        <v>4.3157335407398625</v>
      </c>
      <c r="KT165" s="27">
        <v>-8.3085358899740598</v>
      </c>
    </row>
    <row r="166" spans="1:306" ht="15" thickBot="1" x14ac:dyDescent="0.35">
      <c r="A166" s="2"/>
      <c r="B166" s="72" t="s">
        <v>628</v>
      </c>
      <c r="C166" s="72" t="s">
        <v>521</v>
      </c>
      <c r="D166" s="72" t="s">
        <v>847</v>
      </c>
      <c r="E166" s="85">
        <v>382793</v>
      </c>
      <c r="F166" s="82">
        <v>410428</v>
      </c>
      <c r="G166" s="20">
        <v>5.2590485338947346</v>
      </c>
      <c r="H166" s="20">
        <v>5.2590485338947346</v>
      </c>
      <c r="I166" s="20">
        <v>5.2590485338947346</v>
      </c>
      <c r="J166" s="20">
        <v>5.2590485338947346</v>
      </c>
      <c r="K166" s="20">
        <v>5.453948713894734</v>
      </c>
      <c r="L166" s="20">
        <v>5.453948713894734</v>
      </c>
      <c r="M166" s="20">
        <v>5.453948713894734</v>
      </c>
      <c r="N166" s="20">
        <v>5.453948713894734</v>
      </c>
      <c r="O166" s="20">
        <v>5.5973560918947349</v>
      </c>
      <c r="P166" s="20">
        <v>5.5973560918947349</v>
      </c>
      <c r="Q166" s="20">
        <v>5.5973560918947349</v>
      </c>
      <c r="R166" s="20">
        <v>5.5973560918947349</v>
      </c>
      <c r="S166" s="20">
        <v>5.7580802398947348</v>
      </c>
      <c r="T166" s="20">
        <v>5.7580802398947348</v>
      </c>
      <c r="U166" s="20">
        <v>4.6724751294417812</v>
      </c>
      <c r="V166" s="20">
        <v>5.7580802398947348</v>
      </c>
      <c r="W166" s="20">
        <v>5.919567894894735</v>
      </c>
      <c r="X166" s="20">
        <v>4.2256997113702521</v>
      </c>
      <c r="Y166" s="20">
        <v>3.0825891071187081</v>
      </c>
      <c r="Z166" s="20">
        <v>5.919567894894735</v>
      </c>
      <c r="AA166" s="20">
        <v>6.0884721818947352</v>
      </c>
      <c r="AB166" s="20">
        <v>4.1650539789906</v>
      </c>
      <c r="AC166" s="20">
        <v>3.038348889688272</v>
      </c>
      <c r="AD166" s="20">
        <v>6.0884721818947352</v>
      </c>
      <c r="AE166" s="20">
        <v>6.266350599894734</v>
      </c>
      <c r="AF166" s="20">
        <v>4.1040071318806701</v>
      </c>
      <c r="AG166" s="20">
        <v>2.9938160646466199</v>
      </c>
      <c r="AH166" s="20">
        <v>6.266350599894734</v>
      </c>
      <c r="AI166" s="20">
        <v>6.456706390894734</v>
      </c>
      <c r="AJ166" s="20">
        <v>4.0379146836897029</v>
      </c>
      <c r="AK166" s="20">
        <v>2.9456025438637581</v>
      </c>
      <c r="AL166" s="20">
        <v>6.456706390894734</v>
      </c>
      <c r="AM166" s="20">
        <v>6.6694980848947347</v>
      </c>
      <c r="AN166" s="20">
        <v>3.9698659215510146</v>
      </c>
      <c r="AO166" s="20">
        <v>2.8959619192928243</v>
      </c>
      <c r="AP166" s="20">
        <v>6.6694980848947347</v>
      </c>
      <c r="AQ166" s="20">
        <v>6.8668611638947343</v>
      </c>
      <c r="AR166" s="20">
        <v>3.9174711895444432</v>
      </c>
      <c r="AS166" s="20">
        <v>2.8577406917599553</v>
      </c>
      <c r="AT166" s="20">
        <v>6.8668611638947343</v>
      </c>
      <c r="AU166" s="20">
        <v>7.6391220498947341</v>
      </c>
      <c r="AV166" s="20">
        <v>4.1720136714161624</v>
      </c>
      <c r="AW166" s="20">
        <v>3.0434258884163663</v>
      </c>
      <c r="AX166" s="20">
        <v>5.9876152653935968</v>
      </c>
      <c r="AY166" s="20">
        <v>7.0618820838947345</v>
      </c>
      <c r="AZ166" s="20">
        <v>3.9855269887836626</v>
      </c>
      <c r="BA166" s="20">
        <v>2.9073864497977522</v>
      </c>
      <c r="BB166" s="20">
        <v>6.907453382309285</v>
      </c>
      <c r="BC166" s="20">
        <v>8.4906107878947346</v>
      </c>
      <c r="BD166" s="20">
        <v>7.5596668301341667</v>
      </c>
      <c r="BE166" s="20">
        <v>5.5146717030826844</v>
      </c>
      <c r="BF166" s="20">
        <v>3.8108256964337137</v>
      </c>
      <c r="BG166" s="20">
        <v>9.0587191058947347</v>
      </c>
      <c r="BH166" s="20">
        <v>9.0587191058947347</v>
      </c>
      <c r="BI166" s="20">
        <v>9.0587191058947347</v>
      </c>
      <c r="BJ166" s="20">
        <v>1.8841167104849283</v>
      </c>
      <c r="BK166" s="20">
        <v>9.5090225818947349</v>
      </c>
      <c r="BL166" s="20">
        <v>9.5090225818947349</v>
      </c>
      <c r="BM166" s="20">
        <v>9.5090225818947349</v>
      </c>
      <c r="BN166" s="20">
        <v>0.35684967751851104</v>
      </c>
      <c r="BO166" s="23">
        <v>5.2655628178947342</v>
      </c>
      <c r="BP166" s="23">
        <v>5.2655628178947342</v>
      </c>
      <c r="BQ166" s="23">
        <v>5.2655628178947342</v>
      </c>
      <c r="BR166" s="23">
        <v>5.2655628178947342</v>
      </c>
      <c r="BS166" s="23">
        <v>5.4631185428947351</v>
      </c>
      <c r="BT166" s="23">
        <v>5.4631185428947351</v>
      </c>
      <c r="BU166" s="23">
        <v>5.4631185428947351</v>
      </c>
      <c r="BV166" s="23">
        <v>5.4631185428947351</v>
      </c>
      <c r="BW166" s="23">
        <v>5.5415114728947348</v>
      </c>
      <c r="BX166" s="23">
        <v>5.5415114728947348</v>
      </c>
      <c r="BY166" s="23">
        <v>5.5415114728947348</v>
      </c>
      <c r="BZ166" s="23">
        <v>5.5415114728947348</v>
      </c>
      <c r="CA166" s="23">
        <v>5.645317232894735</v>
      </c>
      <c r="CB166" s="23">
        <v>5.645317232894735</v>
      </c>
      <c r="CC166" s="23">
        <v>5.645317232894735</v>
      </c>
      <c r="CD166" s="23">
        <v>5.645317232894735</v>
      </c>
      <c r="CE166" s="23">
        <v>5.7538597968947345</v>
      </c>
      <c r="CF166" s="23">
        <v>5.7538597968947345</v>
      </c>
      <c r="CG166" s="23">
        <v>5.0715621099379646</v>
      </c>
      <c r="CH166" s="23">
        <v>5.7538597968947345</v>
      </c>
      <c r="CI166" s="23">
        <v>5.8649031958947351</v>
      </c>
      <c r="CJ166" s="23">
        <v>5.6724505986411229</v>
      </c>
      <c r="CK166" s="23">
        <v>4.1379737369861651</v>
      </c>
      <c r="CL166" s="23">
        <v>5.8649031958947351</v>
      </c>
      <c r="CM166" s="23">
        <v>5.9995564208947343</v>
      </c>
      <c r="CN166" s="23">
        <v>4.3821516965271234</v>
      </c>
      <c r="CO166" s="23">
        <v>3.1967186520870801</v>
      </c>
      <c r="CP166" s="23">
        <v>5.9995564208947343</v>
      </c>
      <c r="CQ166" s="23">
        <v>6.1609030318947351</v>
      </c>
      <c r="CR166" s="23">
        <v>4.3409079002400883</v>
      </c>
      <c r="CS166" s="23">
        <v>3.1666318769126534</v>
      </c>
      <c r="CT166" s="23">
        <v>6.1609030318947351</v>
      </c>
      <c r="CU166" s="23">
        <v>6.3310136418947351</v>
      </c>
      <c r="CV166" s="23">
        <v>4.2890593605637983</v>
      </c>
      <c r="CW166" s="23">
        <v>3.1288090890803595</v>
      </c>
      <c r="CX166" s="23">
        <v>6.3310136418947351</v>
      </c>
      <c r="CY166" s="23">
        <v>6.4772203568947351</v>
      </c>
      <c r="CZ166" s="23">
        <v>4.2658584057167834</v>
      </c>
      <c r="DA166" s="23">
        <v>3.1118843155348745</v>
      </c>
      <c r="DB166" s="23">
        <v>6.4772203568947351</v>
      </c>
      <c r="DC166" s="23">
        <v>6.9563247808947342</v>
      </c>
      <c r="DD166" s="23">
        <v>4.5121108212206353</v>
      </c>
      <c r="DE166" s="23">
        <v>3.2915220241944176</v>
      </c>
      <c r="DF166" s="23">
        <v>6.9563247808947342</v>
      </c>
      <c r="DG166" s="23">
        <v>6.6208118808947347</v>
      </c>
      <c r="DH166" s="23">
        <v>4.3283292812564635</v>
      </c>
      <c r="DI166" s="23">
        <v>3.1574559494899868</v>
      </c>
      <c r="DJ166" s="23">
        <v>6.6208118808947347</v>
      </c>
      <c r="DK166" s="23">
        <v>7.3162238478947348</v>
      </c>
      <c r="DL166" s="23">
        <v>6.8807193125077664</v>
      </c>
      <c r="DM166" s="23">
        <v>5.019388941624519</v>
      </c>
      <c r="DN166" s="23">
        <v>7.3162238478947348</v>
      </c>
      <c r="DO166" s="23">
        <v>7.6897840428947344</v>
      </c>
      <c r="DP166" s="23">
        <v>7.6897840428947344</v>
      </c>
      <c r="DQ166" s="23">
        <v>7.6889447150682235</v>
      </c>
      <c r="DR166" s="23">
        <v>6.809491161523292</v>
      </c>
      <c r="DS166" s="23">
        <v>8.0255138128947348</v>
      </c>
      <c r="DT166" s="23">
        <v>8.0255138128947348</v>
      </c>
      <c r="DU166" s="23">
        <v>8.0255138128947348</v>
      </c>
      <c r="DV166" s="23">
        <v>6.210977769679344</v>
      </c>
      <c r="DW166" s="25">
        <v>5.2590485338947346</v>
      </c>
      <c r="DX166" s="25">
        <v>5.2590485338947346</v>
      </c>
      <c r="DY166" s="25">
        <v>5.2590485338947346</v>
      </c>
      <c r="DZ166" s="25">
        <v>5.2590485338947346</v>
      </c>
      <c r="EA166" s="25">
        <v>5.4543982368947344</v>
      </c>
      <c r="EB166" s="25">
        <v>5.4543982368947344</v>
      </c>
      <c r="EC166" s="25">
        <v>5.4543982368947344</v>
      </c>
      <c r="ED166" s="25">
        <v>5.4543982368947344</v>
      </c>
      <c r="EE166" s="25">
        <v>5.5980288968947347</v>
      </c>
      <c r="EF166" s="25">
        <v>5.5980288968947347</v>
      </c>
      <c r="EG166" s="25">
        <v>5.5980288968947347</v>
      </c>
      <c r="EH166" s="25">
        <v>5.5980288968947347</v>
      </c>
      <c r="EI166" s="25">
        <v>5.7589810748947343</v>
      </c>
      <c r="EJ166" s="25">
        <v>5.7589810748947343</v>
      </c>
      <c r="EK166" s="25">
        <v>5.7589810748947343</v>
      </c>
      <c r="EL166" s="25">
        <v>5.7589810748947343</v>
      </c>
      <c r="EM166" s="25">
        <v>5.9226498868947344</v>
      </c>
      <c r="EN166" s="25">
        <v>5.9226498868947344</v>
      </c>
      <c r="EO166" s="25">
        <v>4.9856439036586302</v>
      </c>
      <c r="EP166" s="25">
        <v>5.9226498868947344</v>
      </c>
      <c r="EQ166" s="25">
        <v>6.0927082028947339</v>
      </c>
      <c r="ER166" s="25">
        <v>5.5138990677482926</v>
      </c>
      <c r="ES166" s="25">
        <v>4.0223126026343463</v>
      </c>
      <c r="ET166" s="25">
        <v>6.0927082028947339</v>
      </c>
      <c r="EU166" s="25">
        <v>6.2715205938947349</v>
      </c>
      <c r="EV166" s="25">
        <v>4.1912404120066693</v>
      </c>
      <c r="EW166" s="25">
        <v>3.0574515279927463</v>
      </c>
      <c r="EX166" s="25">
        <v>6.2715205938947349</v>
      </c>
      <c r="EY166" s="25">
        <v>6.4597366808947339</v>
      </c>
      <c r="EZ166" s="25">
        <v>4.1346269200248562</v>
      </c>
      <c r="FA166" s="25">
        <v>3.016152773793646</v>
      </c>
      <c r="FB166" s="25">
        <v>6.4597366808947339</v>
      </c>
      <c r="FC166" s="25">
        <v>6.6728360218947351</v>
      </c>
      <c r="FD166" s="25">
        <v>4.0682740777754516</v>
      </c>
      <c r="FE166" s="25">
        <v>2.9677492991704919</v>
      </c>
      <c r="FF166" s="25">
        <v>6.6728360218947351</v>
      </c>
      <c r="FG166" s="25">
        <v>6.8682064278947346</v>
      </c>
      <c r="FH166" s="25">
        <v>4.0147709852288171</v>
      </c>
      <c r="FI166" s="25">
        <v>2.9287195380548017</v>
      </c>
      <c r="FJ166" s="25">
        <v>6.8682064278947346</v>
      </c>
      <c r="FK166" s="25">
        <v>7.6136005638947344</v>
      </c>
      <c r="FL166" s="25">
        <v>4.3266800109411534</v>
      </c>
      <c r="FM166" s="25">
        <v>3.1562528297569421</v>
      </c>
      <c r="FN166" s="25">
        <v>6.7782086260275811</v>
      </c>
      <c r="FO166" s="25">
        <v>7.0591063588947343</v>
      </c>
      <c r="FP166" s="25">
        <v>4.0859653542008409</v>
      </c>
      <c r="FQ166" s="25">
        <v>2.9806548390159264</v>
      </c>
      <c r="FR166" s="25">
        <v>7.0591063588947343</v>
      </c>
      <c r="FS166" s="25">
        <v>8.2257869888947344</v>
      </c>
      <c r="FT166" s="25">
        <v>7.9671703254180413</v>
      </c>
      <c r="FU166" s="25">
        <v>5.8119398294227684</v>
      </c>
      <c r="FV166" s="25">
        <v>5.9366286354084821</v>
      </c>
      <c r="FW166" s="25">
        <v>8.6864487938947335</v>
      </c>
      <c r="FX166" s="25">
        <v>8.6864487938947335</v>
      </c>
      <c r="FY166" s="25">
        <v>8.6864487938947335</v>
      </c>
      <c r="FZ166" s="25">
        <v>5.233657261167366</v>
      </c>
      <c r="GA166" s="25">
        <v>9.0743771328947354</v>
      </c>
      <c r="GB166" s="25">
        <v>9.0743771328947354</v>
      </c>
      <c r="GC166" s="25">
        <v>9.0743771328947354</v>
      </c>
      <c r="GD166" s="25">
        <v>4.7840065623090133</v>
      </c>
      <c r="GE166" s="26">
        <v>5.2582979018947347</v>
      </c>
      <c r="GF166" s="26">
        <v>5.2582979018947347</v>
      </c>
      <c r="GG166" s="26">
        <v>5.2582979018947347</v>
      </c>
      <c r="GH166" s="26">
        <v>5.2582979018947347</v>
      </c>
      <c r="GI166" s="26">
        <v>5.4766775568947343</v>
      </c>
      <c r="GJ166" s="26">
        <v>5.4766775568947343</v>
      </c>
      <c r="GK166" s="26">
        <v>5.4766775568947343</v>
      </c>
      <c r="GL166" s="26">
        <v>5.4766775568947343</v>
      </c>
      <c r="GM166" s="26">
        <v>5.6393884008947346</v>
      </c>
      <c r="GN166" s="26">
        <v>5.6393884008947346</v>
      </c>
      <c r="GO166" s="26">
        <v>5.6393884008947346</v>
      </c>
      <c r="GP166" s="26">
        <v>5.6393884008947346</v>
      </c>
      <c r="GQ166" s="26">
        <v>5.8251338988947339</v>
      </c>
      <c r="GR166" s="26">
        <v>5.8251338988947339</v>
      </c>
      <c r="GS166" s="26">
        <v>5.8251338988947339</v>
      </c>
      <c r="GT166" s="26">
        <v>5.8251338988947339</v>
      </c>
      <c r="GU166" s="26">
        <v>6.0218367588947341</v>
      </c>
      <c r="GV166" s="26">
        <v>6.0218367588947341</v>
      </c>
      <c r="GW166" s="26">
        <v>4.895896441012467</v>
      </c>
      <c r="GX166" s="26">
        <v>6.0218367588947341</v>
      </c>
      <c r="GY166" s="26">
        <v>6.2384477638947349</v>
      </c>
      <c r="GZ166" s="26">
        <v>5.3764802798212319</v>
      </c>
      <c r="HA166" s="26">
        <v>3.9220675100553346</v>
      </c>
      <c r="HB166" s="26">
        <v>6.2384477638947349</v>
      </c>
      <c r="HC166" s="26">
        <v>6.4693217158947345</v>
      </c>
      <c r="HD166" s="26">
        <v>4.0421087956064117</v>
      </c>
      <c r="HE166" s="26">
        <v>2.948662090114452</v>
      </c>
      <c r="HF166" s="26">
        <v>6.4693217158947345</v>
      </c>
      <c r="HG166" s="26">
        <v>6.7032537378947339</v>
      </c>
      <c r="HH166" s="26">
        <v>3.9640392023110187</v>
      </c>
      <c r="HI166" s="26">
        <v>2.8917114087297757</v>
      </c>
      <c r="HJ166" s="26">
        <v>6.7032537378947339</v>
      </c>
      <c r="HK166" s="26">
        <v>6.9795025928947343</v>
      </c>
      <c r="HL166" s="26">
        <v>3.8731198634452513</v>
      </c>
      <c r="HM166" s="26">
        <v>2.8253870168521598</v>
      </c>
      <c r="HN166" s="26">
        <v>6.9795025928947343</v>
      </c>
      <c r="HO166" s="26">
        <v>7.2269586738947345</v>
      </c>
      <c r="HP166" s="26">
        <v>3.8028966372423585</v>
      </c>
      <c r="HQ166" s="26">
        <v>2.7741601510203764</v>
      </c>
      <c r="HR166" s="26">
        <v>6.9628627771283895</v>
      </c>
      <c r="HS166" s="26">
        <v>8.2677849078947343</v>
      </c>
      <c r="HT166" s="26">
        <v>3.9543455963289995</v>
      </c>
      <c r="HU166" s="26">
        <v>2.8846400581251719</v>
      </c>
      <c r="HV166" s="26">
        <v>5.7152227284512378</v>
      </c>
      <c r="HW166" s="26">
        <v>7.4663640118947345</v>
      </c>
      <c r="HX166" s="26">
        <v>3.8615579072721542</v>
      </c>
      <c r="HY166" s="26">
        <v>2.8169527307952795</v>
      </c>
      <c r="HZ166" s="26">
        <v>6.748837249942305</v>
      </c>
      <c r="IA166" s="26">
        <v>9.1764201818947342</v>
      </c>
      <c r="IB166" s="26">
        <v>7.3992877904731751</v>
      </c>
      <c r="IC166" s="26">
        <v>5.3976774265279923</v>
      </c>
      <c r="ID166" s="26">
        <v>3.5116867322368464</v>
      </c>
      <c r="IE166" s="26">
        <v>9.7338412118947346</v>
      </c>
      <c r="IF166" s="26">
        <v>9.7338412118947346</v>
      </c>
      <c r="IG166" s="26">
        <v>9.4239632904473236</v>
      </c>
      <c r="IH166" s="26">
        <v>1.6570407997430934</v>
      </c>
      <c r="II166" s="26">
        <v>10.031853074894734</v>
      </c>
      <c r="IJ166" s="26">
        <v>10.031853074894734</v>
      </c>
      <c r="IK166" s="26">
        <v>10.031853074894734</v>
      </c>
      <c r="IL166" s="26">
        <v>0.38427368820705254</v>
      </c>
      <c r="IM166" s="27">
        <v>5.2582979018947347</v>
      </c>
      <c r="IN166" s="27">
        <v>5.2582979018947347</v>
      </c>
      <c r="IO166" s="27">
        <v>5.2582979018947347</v>
      </c>
      <c r="IP166" s="27">
        <v>5.2582979018947347</v>
      </c>
      <c r="IQ166" s="27">
        <v>5.472643090894735</v>
      </c>
      <c r="IR166" s="27">
        <v>5.472643090894735</v>
      </c>
      <c r="IS166" s="27">
        <v>5.472643090894735</v>
      </c>
      <c r="IT166" s="27">
        <v>5.472643090894735</v>
      </c>
      <c r="IU166" s="27">
        <v>5.6336528828947348</v>
      </c>
      <c r="IV166" s="27">
        <v>5.6336528828947348</v>
      </c>
      <c r="IW166" s="27">
        <v>5.6336528828947348</v>
      </c>
      <c r="IX166" s="27">
        <v>5.6336528828947348</v>
      </c>
      <c r="IY166" s="27">
        <v>5.8201154818947352</v>
      </c>
      <c r="IZ166" s="27">
        <v>5.8201154818947352</v>
      </c>
      <c r="JA166" s="27">
        <v>5.8201154818947352</v>
      </c>
      <c r="JB166" s="27">
        <v>5.8201154818947352</v>
      </c>
      <c r="JC166" s="27">
        <v>6.0259120578947343</v>
      </c>
      <c r="JD166" s="27">
        <v>6.0259120578947343</v>
      </c>
      <c r="JE166" s="27">
        <v>6.0259120578947343</v>
      </c>
      <c r="JF166" s="27">
        <v>6.0259120578947343</v>
      </c>
      <c r="JG166" s="27">
        <v>6.2492727198947344</v>
      </c>
      <c r="JH166" s="27">
        <v>6.2492727198947344</v>
      </c>
      <c r="JI166" s="27">
        <v>6.2492727198947344</v>
      </c>
      <c r="JJ166" s="27">
        <v>6.2492727198947344</v>
      </c>
      <c r="JK166" s="27">
        <v>6.4924531078947343</v>
      </c>
      <c r="JL166" s="27">
        <v>6.4924531078947343</v>
      </c>
      <c r="JM166" s="27">
        <v>6.4924531078947343</v>
      </c>
      <c r="JN166" s="27">
        <v>6.4924531078947343</v>
      </c>
      <c r="JO166" s="27">
        <v>6.764384443894734</v>
      </c>
      <c r="JP166" s="27">
        <v>6.764384443894734</v>
      </c>
      <c r="JQ166" s="27">
        <v>6.764384443894734</v>
      </c>
      <c r="JR166" s="27">
        <v>6.764384443894734</v>
      </c>
      <c r="JS166" s="27">
        <v>7.3181004628947344</v>
      </c>
      <c r="JT166" s="27">
        <v>7.3181004628947344</v>
      </c>
      <c r="JU166" s="27">
        <v>7.3181004628947344</v>
      </c>
      <c r="JV166" s="27">
        <v>6.8225687316673067</v>
      </c>
      <c r="JW166" s="27">
        <v>7.7226737868947346</v>
      </c>
      <c r="JX166" s="27">
        <v>7.7226737868947346</v>
      </c>
      <c r="JY166" s="27">
        <v>7.7226737868947346</v>
      </c>
      <c r="JZ166" s="27">
        <v>6.3698233697318116</v>
      </c>
      <c r="KA166" s="27">
        <v>8.539153968894734</v>
      </c>
      <c r="KB166" s="27">
        <v>8.539153968894734</v>
      </c>
      <c r="KC166" s="27">
        <v>8.539153968894734</v>
      </c>
      <c r="KD166" s="27">
        <v>4.2715429669514329</v>
      </c>
      <c r="KE166" s="27">
        <v>7.9246470488947347</v>
      </c>
      <c r="KF166" s="27">
        <v>7.9246470488947347</v>
      </c>
      <c r="KG166" s="27">
        <v>7.9246470488947347</v>
      </c>
      <c r="KH166" s="27">
        <v>5.8119047088854749</v>
      </c>
      <c r="KI166" s="27">
        <v>9.3826932228947335</v>
      </c>
      <c r="KJ166" s="27">
        <v>9.3826932228947335</v>
      </c>
      <c r="KK166" s="27">
        <v>9.3826932228947335</v>
      </c>
      <c r="KL166" s="27">
        <v>2.0993872031425411</v>
      </c>
      <c r="KM166" s="27">
        <v>9.7955984098947333</v>
      </c>
      <c r="KN166" s="27">
        <v>9.7955984098947333</v>
      </c>
      <c r="KO166" s="27">
        <v>9.7955984098947333</v>
      </c>
      <c r="KP166" s="27">
        <v>0.61055322875478168</v>
      </c>
      <c r="KQ166" s="27">
        <v>9.8935721088947339</v>
      </c>
      <c r="KR166" s="27">
        <v>9.8935721088947339</v>
      </c>
      <c r="KS166" s="27">
        <v>9.8935721088947339</v>
      </c>
      <c r="KT166" s="27">
        <v>0.4950968609489621</v>
      </c>
    </row>
    <row r="167" spans="1:306" ht="15" thickBot="1" x14ac:dyDescent="0.35">
      <c r="A167" s="2"/>
      <c r="B167" s="72" t="s">
        <v>629</v>
      </c>
      <c r="C167" s="72" t="s">
        <v>468</v>
      </c>
      <c r="D167" s="72" t="s">
        <v>838</v>
      </c>
      <c r="E167" s="85">
        <v>385349</v>
      </c>
      <c r="F167" s="82">
        <v>433821</v>
      </c>
      <c r="G167" s="20">
        <v>29.240000000999999</v>
      </c>
      <c r="H167" s="20">
        <v>9.1948145193458313</v>
      </c>
      <c r="I167" s="20">
        <v>6.7074891770105092</v>
      </c>
      <c r="J167" s="20">
        <v>19.452199129558352</v>
      </c>
      <c r="K167" s="20">
        <v>29.257706340999999</v>
      </c>
      <c r="L167" s="20">
        <v>9.0548194074378063</v>
      </c>
      <c r="M167" s="20">
        <v>6.6053646919562681</v>
      </c>
      <c r="N167" s="20">
        <v>18.835454876356238</v>
      </c>
      <c r="O167" s="20">
        <v>29.297942714000001</v>
      </c>
      <c r="P167" s="20">
        <v>8.9877603679274678</v>
      </c>
      <c r="Q167" s="20">
        <v>6.5564460562632974</v>
      </c>
      <c r="R167" s="20">
        <v>18.654540092724055</v>
      </c>
      <c r="S167" s="20">
        <v>29.360382420000001</v>
      </c>
      <c r="T167" s="20">
        <v>8.9307472587980765</v>
      </c>
      <c r="U167" s="20">
        <v>6.5148557869187114</v>
      </c>
      <c r="V167" s="20">
        <v>18.50652277346417</v>
      </c>
      <c r="W167" s="20">
        <v>29.41872442</v>
      </c>
      <c r="X167" s="20">
        <v>8.8588288685985912</v>
      </c>
      <c r="Y167" s="20">
        <v>6.4623923225523416</v>
      </c>
      <c r="Z167" s="20">
        <v>18.241834611516332</v>
      </c>
      <c r="AA167" s="20">
        <v>29.465265318</v>
      </c>
      <c r="AB167" s="20">
        <v>8.8173722262545482</v>
      </c>
      <c r="AC167" s="20">
        <v>6.4321502791426788</v>
      </c>
      <c r="AD167" s="20">
        <v>18.06686032260912</v>
      </c>
      <c r="AE167" s="20">
        <v>29.514938264000001</v>
      </c>
      <c r="AF167" s="20">
        <v>8.8035009888327806</v>
      </c>
      <c r="AG167" s="20">
        <v>6.4220314045658728</v>
      </c>
      <c r="AH167" s="20">
        <v>18.095562980109531</v>
      </c>
      <c r="AI167" s="20">
        <v>29.563919695999999</v>
      </c>
      <c r="AJ167" s="20">
        <v>8.7462686362716191</v>
      </c>
      <c r="AK167" s="20">
        <v>6.380281200190228</v>
      </c>
      <c r="AL167" s="20">
        <v>17.877474634898991</v>
      </c>
      <c r="AM167" s="20">
        <v>29.619098517000001</v>
      </c>
      <c r="AN167" s="20">
        <v>8.7081628189145839</v>
      </c>
      <c r="AO167" s="20">
        <v>6.3524835369567079</v>
      </c>
      <c r="AP167" s="20">
        <v>17.736236300303538</v>
      </c>
      <c r="AQ167" s="20">
        <v>29.664779422999999</v>
      </c>
      <c r="AR167" s="20">
        <v>8.6657866630731277</v>
      </c>
      <c r="AS167" s="20">
        <v>6.3215707212526127</v>
      </c>
      <c r="AT167" s="20">
        <v>17.618310498823043</v>
      </c>
      <c r="AU167" s="20">
        <v>29.832934412</v>
      </c>
      <c r="AV167" s="20">
        <v>8.5277287468607117</v>
      </c>
      <c r="AW167" s="20">
        <v>6.220859393487701</v>
      </c>
      <c r="AX167" s="20">
        <v>17.234855304706194</v>
      </c>
      <c r="AY167" s="20">
        <v>29.708723386999999</v>
      </c>
      <c r="AZ167" s="20">
        <v>8.6422883483937873</v>
      </c>
      <c r="BA167" s="20">
        <v>6.3044290278494399</v>
      </c>
      <c r="BB167" s="20">
        <v>17.631226671453454</v>
      </c>
      <c r="BC167" s="20">
        <v>29.997591636999999</v>
      </c>
      <c r="BD167" s="20">
        <v>8.3293134411119567</v>
      </c>
      <c r="BE167" s="20">
        <v>6.0761181903820951</v>
      </c>
      <c r="BF167" s="20">
        <v>15.981452149440234</v>
      </c>
      <c r="BG167" s="20">
        <v>30.078515818</v>
      </c>
      <c r="BH167" s="20">
        <v>9.2036169795167559</v>
      </c>
      <c r="BI167" s="20">
        <v>6.7139104491529018</v>
      </c>
      <c r="BJ167" s="20">
        <v>14.957771596372485</v>
      </c>
      <c r="BK167" s="20">
        <v>30.106615413</v>
      </c>
      <c r="BL167" s="20">
        <v>9.0358924819252966</v>
      </c>
      <c r="BM167" s="20">
        <v>6.5915577633051097</v>
      </c>
      <c r="BN167" s="20">
        <v>14.259812860966708</v>
      </c>
      <c r="BO167" s="23">
        <v>29.237752323999999</v>
      </c>
      <c r="BP167" s="23">
        <v>9.1948145193458313</v>
      </c>
      <c r="BQ167" s="23">
        <v>6.7074891770105092</v>
      </c>
      <c r="BR167" s="23">
        <v>19.452199129558352</v>
      </c>
      <c r="BS167" s="23">
        <v>29.260339598000002</v>
      </c>
      <c r="BT167" s="23">
        <v>9.1454888578383731</v>
      </c>
      <c r="BU167" s="23">
        <v>6.6715067936775938</v>
      </c>
      <c r="BV167" s="23">
        <v>19.301724862584521</v>
      </c>
      <c r="BW167" s="23">
        <v>29.244984899999999</v>
      </c>
      <c r="BX167" s="23">
        <v>9.1437840237103725</v>
      </c>
      <c r="BY167" s="23">
        <v>6.670263140916779</v>
      </c>
      <c r="BZ167" s="23">
        <v>19.455490759682238</v>
      </c>
      <c r="CA167" s="23">
        <v>29.252549155000001</v>
      </c>
      <c r="CB167" s="23">
        <v>9.126594976350777</v>
      </c>
      <c r="CC167" s="23">
        <v>6.6577239701825537</v>
      </c>
      <c r="CD167" s="23">
        <v>19.530058706461094</v>
      </c>
      <c r="CE167" s="23">
        <v>29.250236782000002</v>
      </c>
      <c r="CF167" s="23">
        <v>9.0995041476642768</v>
      </c>
      <c r="CG167" s="23">
        <v>6.6379615878279532</v>
      </c>
      <c r="CH167" s="23">
        <v>19.519936782782914</v>
      </c>
      <c r="CI167" s="23">
        <v>29.239470880999999</v>
      </c>
      <c r="CJ167" s="23">
        <v>9.0897332557138171</v>
      </c>
      <c r="CK167" s="23">
        <v>6.6308338581853858</v>
      </c>
      <c r="CL167" s="23">
        <v>19.620612062919982</v>
      </c>
      <c r="CM167" s="23">
        <v>29.244712319000001</v>
      </c>
      <c r="CN167" s="23">
        <v>9.0989315066424012</v>
      </c>
      <c r="CO167" s="23">
        <v>6.6375438541750924</v>
      </c>
      <c r="CP167" s="23">
        <v>19.8184906641251</v>
      </c>
      <c r="CQ167" s="23">
        <v>29.267768127</v>
      </c>
      <c r="CR167" s="23">
        <v>9.0746155327362121</v>
      </c>
      <c r="CS167" s="23">
        <v>6.619805689749799</v>
      </c>
      <c r="CT167" s="23">
        <v>19.739298693413595</v>
      </c>
      <c r="CU167" s="23">
        <v>29.297477183000002</v>
      </c>
      <c r="CV167" s="23">
        <v>9.0477603049272837</v>
      </c>
      <c r="CW167" s="23">
        <v>6.6002151749552329</v>
      </c>
      <c r="CX167" s="23">
        <v>19.666322798074976</v>
      </c>
      <c r="CY167" s="23">
        <v>29.316283881</v>
      </c>
      <c r="CZ167" s="23">
        <v>9.0427963253261954</v>
      </c>
      <c r="DA167" s="23">
        <v>6.5965940209472702</v>
      </c>
      <c r="DB167" s="23">
        <v>19.63369409477157</v>
      </c>
      <c r="DC167" s="23">
        <v>29.386349058</v>
      </c>
      <c r="DD167" s="23">
        <v>9.0524297834314105</v>
      </c>
      <c r="DE167" s="23">
        <v>6.6036214945131544</v>
      </c>
      <c r="DF167" s="23">
        <v>19.729387429928078</v>
      </c>
      <c r="DG167" s="23">
        <v>29.333576797999999</v>
      </c>
      <c r="DH167" s="23">
        <v>9.0539808225420995</v>
      </c>
      <c r="DI167" s="23">
        <v>6.6047529559500529</v>
      </c>
      <c r="DJ167" s="23">
        <v>19.701202759302859</v>
      </c>
      <c r="DK167" s="23">
        <v>29.455106467</v>
      </c>
      <c r="DL167" s="23">
        <v>9.1061795058621815</v>
      </c>
      <c r="DM167" s="23">
        <v>6.6428311686956167</v>
      </c>
      <c r="DN167" s="23">
        <v>19.743135141003663</v>
      </c>
      <c r="DO167" s="23">
        <v>29.477159341</v>
      </c>
      <c r="DP167" s="23">
        <v>9.8037871598873174</v>
      </c>
      <c r="DQ167" s="23">
        <v>7.1517262398608139</v>
      </c>
      <c r="DR167" s="23">
        <v>19.821089348060767</v>
      </c>
      <c r="DS167" s="23">
        <v>29.47508517</v>
      </c>
      <c r="DT167" s="23">
        <v>10.449503720626982</v>
      </c>
      <c r="DU167" s="23">
        <v>7.6227674809282719</v>
      </c>
      <c r="DV167" s="23">
        <v>19.925598576352868</v>
      </c>
      <c r="DW167" s="25">
        <v>29.240000000999999</v>
      </c>
      <c r="DX167" s="25">
        <v>9.1948145193458313</v>
      </c>
      <c r="DY167" s="25">
        <v>6.7074891770105092</v>
      </c>
      <c r="DZ167" s="25">
        <v>19.452199129558352</v>
      </c>
      <c r="EA167" s="25">
        <v>29.259715628999999</v>
      </c>
      <c r="EB167" s="25">
        <v>9.1120222779439093</v>
      </c>
      <c r="EC167" s="25">
        <v>6.6470933895832118</v>
      </c>
      <c r="ED167" s="25">
        <v>19.109132492382194</v>
      </c>
      <c r="EE167" s="25">
        <v>29.30013327</v>
      </c>
      <c r="EF167" s="25">
        <v>9.0678954301787975</v>
      </c>
      <c r="EG167" s="25">
        <v>6.6149034684948269</v>
      </c>
      <c r="EH167" s="25">
        <v>18.982167062586488</v>
      </c>
      <c r="EI167" s="25">
        <v>29.362669023999999</v>
      </c>
      <c r="EJ167" s="25">
        <v>9.0174137927689202</v>
      </c>
      <c r="EK167" s="25">
        <v>6.5780778168351777</v>
      </c>
      <c r="EL167" s="25">
        <v>18.842604788680539</v>
      </c>
      <c r="EM167" s="25">
        <v>29.420942615000001</v>
      </c>
      <c r="EN167" s="25">
        <v>8.9485386061348748</v>
      </c>
      <c r="EO167" s="25">
        <v>6.5278343271007806</v>
      </c>
      <c r="EP167" s="25">
        <v>18.591838316264731</v>
      </c>
      <c r="EQ167" s="25">
        <v>29.466655872</v>
      </c>
      <c r="ER167" s="25">
        <v>8.8978508143750421</v>
      </c>
      <c r="ES167" s="25">
        <v>6.4908582887130226</v>
      </c>
      <c r="ET167" s="25">
        <v>18.431012250589831</v>
      </c>
      <c r="EU167" s="25">
        <v>29.514103509999998</v>
      </c>
      <c r="EV167" s="25">
        <v>8.8805894779300321</v>
      </c>
      <c r="EW167" s="25">
        <v>6.4782663840974335</v>
      </c>
      <c r="EX167" s="25">
        <v>18.467928081227413</v>
      </c>
      <c r="EY167" s="25">
        <v>29.561740423</v>
      </c>
      <c r="EZ167" s="25">
        <v>8.8306281348319509</v>
      </c>
      <c r="FA167" s="25">
        <v>6.4418202798944391</v>
      </c>
      <c r="FB167" s="25">
        <v>18.265306152744472</v>
      </c>
      <c r="FC167" s="25">
        <v>29.615541468</v>
      </c>
      <c r="FD167" s="25">
        <v>8.790915607988989</v>
      </c>
      <c r="FE167" s="25">
        <v>6.4128505444603565</v>
      </c>
      <c r="FF167" s="25">
        <v>18.129430886135967</v>
      </c>
      <c r="FG167" s="25">
        <v>29.659900706999998</v>
      </c>
      <c r="FH167" s="25">
        <v>8.7493575088702116</v>
      </c>
      <c r="FI167" s="25">
        <v>6.3825344897460559</v>
      </c>
      <c r="FJ167" s="25">
        <v>18.012891117635789</v>
      </c>
      <c r="FK167" s="25">
        <v>29.823750158999999</v>
      </c>
      <c r="FL167" s="25">
        <v>8.6691078377844484</v>
      </c>
      <c r="FM167" s="25">
        <v>6.3239934719654496</v>
      </c>
      <c r="FN167" s="25">
        <v>17.854514762105765</v>
      </c>
      <c r="FO167" s="25">
        <v>29.702597747999999</v>
      </c>
      <c r="FP167" s="25">
        <v>8.721065278556738</v>
      </c>
      <c r="FQ167" s="25">
        <v>6.3618957016310977</v>
      </c>
      <c r="FR167" s="25">
        <v>18.020234583365337</v>
      </c>
      <c r="FS167" s="25">
        <v>29.973467966000001</v>
      </c>
      <c r="FT167" s="25">
        <v>8.7428718275746569</v>
      </c>
      <c r="FU167" s="25">
        <v>6.3778032755378806</v>
      </c>
      <c r="FV167" s="25">
        <v>17.594581181174171</v>
      </c>
      <c r="FW167" s="25">
        <v>30.038418216</v>
      </c>
      <c r="FX167" s="25">
        <v>9.9109260129879146</v>
      </c>
      <c r="FY167" s="25">
        <v>7.229882541556468</v>
      </c>
      <c r="FZ167" s="25">
        <v>17.4718875929067</v>
      </c>
      <c r="GA167" s="25">
        <v>30.056099915000001</v>
      </c>
      <c r="GB167" s="25">
        <v>9.8843190126780769</v>
      </c>
      <c r="GC167" s="25">
        <v>7.2104731052665398</v>
      </c>
      <c r="GD167" s="25">
        <v>17.436782809693838</v>
      </c>
      <c r="GE167" s="26">
        <v>29.240940802000001</v>
      </c>
      <c r="GF167" s="26">
        <v>9.1948145193458313</v>
      </c>
      <c r="GG167" s="26">
        <v>6.7074891770105092</v>
      </c>
      <c r="GH167" s="26">
        <v>19.452199129558352</v>
      </c>
      <c r="GI167" s="26">
        <v>29.261080673999999</v>
      </c>
      <c r="GJ167" s="26">
        <v>9.0097894243849783</v>
      </c>
      <c r="GK167" s="26">
        <v>6.5725159462493998</v>
      </c>
      <c r="GL167" s="26">
        <v>18.578244326666887</v>
      </c>
      <c r="GM167" s="26">
        <v>29.304865332999999</v>
      </c>
      <c r="GN167" s="26">
        <v>8.9530315538776417</v>
      </c>
      <c r="GO167" s="26">
        <v>6.5311118699260406</v>
      </c>
      <c r="GP167" s="26">
        <v>18.367061198014611</v>
      </c>
      <c r="GQ167" s="26">
        <v>29.375738236</v>
      </c>
      <c r="GR167" s="26">
        <v>8.8973011824385839</v>
      </c>
      <c r="GS167" s="26">
        <v>6.4904573398676302</v>
      </c>
      <c r="GT167" s="26">
        <v>18.23777961801353</v>
      </c>
      <c r="GU167" s="26">
        <v>29.43827112</v>
      </c>
      <c r="GV167" s="26">
        <v>8.8271072890829885</v>
      </c>
      <c r="GW167" s="26">
        <v>6.4392518719395637</v>
      </c>
      <c r="GX167" s="26">
        <v>17.985438469801252</v>
      </c>
      <c r="GY167" s="26">
        <v>29.497203093</v>
      </c>
      <c r="GZ167" s="26">
        <v>8.7679868251766102</v>
      </c>
      <c r="HA167" s="26">
        <v>6.3961243166248218</v>
      </c>
      <c r="HB167" s="26">
        <v>17.828651974892907</v>
      </c>
      <c r="HC167" s="26">
        <v>29.558647463</v>
      </c>
      <c r="HD167" s="26">
        <v>8.7274922361003302</v>
      </c>
      <c r="HE167" s="26">
        <v>6.3665840776797999</v>
      </c>
      <c r="HF167" s="26">
        <v>17.882700505606913</v>
      </c>
      <c r="HG167" s="26">
        <v>29.619361985000001</v>
      </c>
      <c r="HH167" s="26">
        <v>8.6772233167152777</v>
      </c>
      <c r="HI167" s="26">
        <v>6.3299136008576911</v>
      </c>
      <c r="HJ167" s="26">
        <v>17.688324189981479</v>
      </c>
      <c r="HK167" s="26">
        <v>29.691596222000001</v>
      </c>
      <c r="HL167" s="26">
        <v>8.6236133892133147</v>
      </c>
      <c r="HM167" s="26">
        <v>6.2908059051295009</v>
      </c>
      <c r="HN167" s="26">
        <v>17.567308123782002</v>
      </c>
      <c r="HO167" s="26">
        <v>29.748842135</v>
      </c>
      <c r="HP167" s="26">
        <v>8.5713941849725543</v>
      </c>
      <c r="HQ167" s="26">
        <v>6.2527127226580044</v>
      </c>
      <c r="HR167" s="26">
        <v>17.467928896372282</v>
      </c>
      <c r="HS167" s="26">
        <v>30.092912957999999</v>
      </c>
      <c r="HT167" s="26">
        <v>8.4230089214369208</v>
      </c>
      <c r="HU167" s="26">
        <v>6.1444677388033515</v>
      </c>
      <c r="HV167" s="26">
        <v>17.183457019592304</v>
      </c>
      <c r="HW167" s="26">
        <v>29.801348514000001</v>
      </c>
      <c r="HX167" s="26">
        <v>8.5726409274725981</v>
      </c>
      <c r="HY167" s="26">
        <v>6.2536222039540084</v>
      </c>
      <c r="HZ167" s="26">
        <v>17.503714657905178</v>
      </c>
      <c r="IA167" s="26">
        <v>30.723109985000001</v>
      </c>
      <c r="IB167" s="26">
        <v>8.2164946978729159</v>
      </c>
      <c r="IC167" s="26">
        <v>5.9938184879087464</v>
      </c>
      <c r="ID167" s="26">
        <v>16.09913701919654</v>
      </c>
      <c r="IE167" s="26">
        <v>30.868818822000001</v>
      </c>
      <c r="IF167" s="26">
        <v>9.0338898404291541</v>
      </c>
      <c r="IG167" s="26">
        <v>6.59009686421546</v>
      </c>
      <c r="IH167" s="26">
        <v>15.263564690643783</v>
      </c>
      <c r="II167" s="26">
        <v>30.910293244000002</v>
      </c>
      <c r="IJ167" s="26">
        <v>8.9094708290466436</v>
      </c>
      <c r="IK167" s="26">
        <v>6.4993349276362427</v>
      </c>
      <c r="IL167" s="26">
        <v>14.755293431778256</v>
      </c>
      <c r="IM167" s="27">
        <v>29.240940802000001</v>
      </c>
      <c r="IN167" s="27">
        <v>9.1948145193458313</v>
      </c>
      <c r="IO167" s="27">
        <v>6.7074891770105092</v>
      </c>
      <c r="IP167" s="27">
        <v>19.452199129558352</v>
      </c>
      <c r="IQ167" s="27">
        <v>29.258085955999999</v>
      </c>
      <c r="IR167" s="27">
        <v>8.9885680827474754</v>
      </c>
      <c r="IS167" s="27">
        <v>6.5570352729790802</v>
      </c>
      <c r="IT167" s="27">
        <v>18.447113454306844</v>
      </c>
      <c r="IU167" s="27">
        <v>29.298576441000002</v>
      </c>
      <c r="IV167" s="27">
        <v>8.9480479098298353</v>
      </c>
      <c r="IW167" s="27">
        <v>6.5274763709779755</v>
      </c>
      <c r="IX167" s="27">
        <v>18.219153958668393</v>
      </c>
      <c r="IY167" s="27">
        <v>29.366251713</v>
      </c>
      <c r="IZ167" s="27">
        <v>8.8958645244846064</v>
      </c>
      <c r="JA167" s="27">
        <v>6.4894093178920809</v>
      </c>
      <c r="JB167" s="27">
        <v>18.099053127971754</v>
      </c>
      <c r="JC167" s="27">
        <v>29.425611555</v>
      </c>
      <c r="JD167" s="27">
        <v>8.8255285467331408</v>
      </c>
      <c r="JE167" s="27">
        <v>6.4381002013753976</v>
      </c>
      <c r="JF167" s="27">
        <v>17.853556040026209</v>
      </c>
      <c r="JG167" s="27">
        <v>29.485455340000001</v>
      </c>
      <c r="JH167" s="27">
        <v>8.7454470452416704</v>
      </c>
      <c r="JI167" s="27">
        <v>6.379681860972485</v>
      </c>
      <c r="JJ167" s="27">
        <v>17.704294967468954</v>
      </c>
      <c r="JK167" s="27">
        <v>29.546259786</v>
      </c>
      <c r="JL167" s="27">
        <v>8.7583603550731102</v>
      </c>
      <c r="JM167" s="27">
        <v>6.3891019407088985</v>
      </c>
      <c r="JN167" s="27">
        <v>17.767952019131407</v>
      </c>
      <c r="JO167" s="27">
        <v>29.634134660000001</v>
      </c>
      <c r="JP167" s="27">
        <v>8.723773236064357</v>
      </c>
      <c r="JQ167" s="27">
        <v>6.363871118931355</v>
      </c>
      <c r="JR167" s="27">
        <v>17.554117673092094</v>
      </c>
      <c r="JS167" s="27">
        <v>29.828300741</v>
      </c>
      <c r="JT167" s="27">
        <v>8.6490062847924207</v>
      </c>
      <c r="JU167" s="27">
        <v>6.3093296689217393</v>
      </c>
      <c r="JV167" s="27">
        <v>17.220556240935668</v>
      </c>
      <c r="JW167" s="27">
        <v>29.99070863</v>
      </c>
      <c r="JX167" s="27">
        <v>8.5805454531467316</v>
      </c>
      <c r="JY167" s="27">
        <v>6.2593884453824877</v>
      </c>
      <c r="JZ167" s="27">
        <v>16.904929973845071</v>
      </c>
      <c r="KA167" s="27">
        <v>30.508472270999999</v>
      </c>
      <c r="KB167" s="27">
        <v>9.5120676419027639</v>
      </c>
      <c r="KC167" s="27">
        <v>6.9389209129575669</v>
      </c>
      <c r="KD167" s="27">
        <v>16.041080017169698</v>
      </c>
      <c r="KE167" s="27">
        <v>30.145123347000002</v>
      </c>
      <c r="KF167" s="27">
        <v>8.6340640210594213</v>
      </c>
      <c r="KG167" s="27">
        <v>6.2984294955622593</v>
      </c>
      <c r="KH167" s="27">
        <v>16.732944658639095</v>
      </c>
      <c r="KI167" s="27">
        <v>30.737165409999999</v>
      </c>
      <c r="KJ167" s="27">
        <v>8.9605685189061468</v>
      </c>
      <c r="KK167" s="27">
        <v>6.5366099809809013</v>
      </c>
      <c r="KL167" s="27">
        <v>15.010203221054059</v>
      </c>
      <c r="KM167" s="27">
        <v>30.860670808000002</v>
      </c>
      <c r="KN167" s="27">
        <v>8.8315074157301137</v>
      </c>
      <c r="KO167" s="27">
        <v>6.4424617030678561</v>
      </c>
      <c r="KP167" s="27">
        <v>14.432332565986021</v>
      </c>
      <c r="KQ167" s="27">
        <v>30.871981550000001</v>
      </c>
      <c r="KR167" s="27">
        <v>8.7682236890396617</v>
      </c>
      <c r="KS167" s="27">
        <v>6.3962971055151794</v>
      </c>
      <c r="KT167" s="27">
        <v>14.670652098787844</v>
      </c>
    </row>
    <row r="168" spans="1:306" ht="15" thickBot="1" x14ac:dyDescent="0.35">
      <c r="A168" s="2"/>
      <c r="B168" s="72" t="s">
        <v>630</v>
      </c>
      <c r="C168" s="72" t="s">
        <v>631</v>
      </c>
      <c r="D168" s="72" t="s">
        <v>849</v>
      </c>
      <c r="E168" s="85">
        <v>387623</v>
      </c>
      <c r="F168" s="82">
        <v>391345</v>
      </c>
      <c r="G168" s="20">
        <v>30.157685091000001</v>
      </c>
      <c r="H168" s="20">
        <v>10.187315516553651</v>
      </c>
      <c r="I168" s="20">
        <v>7.431504836373394</v>
      </c>
      <c r="J168" s="20">
        <v>15.865183497138769</v>
      </c>
      <c r="K168" s="20">
        <v>30.322440136000001</v>
      </c>
      <c r="L168" s="20">
        <v>9.8230745815214924</v>
      </c>
      <c r="M168" s="20">
        <v>7.1657961454137187</v>
      </c>
      <c r="N168" s="20">
        <v>14.114574161013202</v>
      </c>
      <c r="O168" s="20">
        <v>30.418819860999999</v>
      </c>
      <c r="P168" s="20">
        <v>9.6224098187670482</v>
      </c>
      <c r="Q168" s="20">
        <v>7.0194139947405398</v>
      </c>
      <c r="R168" s="20">
        <v>13.522904471919315</v>
      </c>
      <c r="S168" s="20">
        <v>30.538391411999999</v>
      </c>
      <c r="T168" s="20">
        <v>9.3691115664110409</v>
      </c>
      <c r="U168" s="20">
        <v>6.8346364461930484</v>
      </c>
      <c r="V168" s="20">
        <v>13.037685035606662</v>
      </c>
      <c r="W168" s="20">
        <v>30.664535512</v>
      </c>
      <c r="X168" s="20">
        <v>9.2020746805720108</v>
      </c>
      <c r="Y168" s="20">
        <v>6.7127853635453754</v>
      </c>
      <c r="Z168" s="20">
        <v>12.515304920134298</v>
      </c>
      <c r="AA168" s="20">
        <v>30.807409805999999</v>
      </c>
      <c r="AB168" s="20">
        <v>8.9951746379457678</v>
      </c>
      <c r="AC168" s="20">
        <v>6.5618546630164349</v>
      </c>
      <c r="AD168" s="20">
        <v>11.736244115919451</v>
      </c>
      <c r="AE168" s="20">
        <v>30.975090600999998</v>
      </c>
      <c r="AF168" s="20">
        <v>8.8512968872288358</v>
      </c>
      <c r="AG168" s="20">
        <v>6.4568978470071556</v>
      </c>
      <c r="AH168" s="20">
        <v>11.278968434503046</v>
      </c>
      <c r="AI168" s="20">
        <v>31.165239189000001</v>
      </c>
      <c r="AJ168" s="20">
        <v>8.7191136170834245</v>
      </c>
      <c r="AK168" s="20">
        <v>6.3604719917583328</v>
      </c>
      <c r="AL168" s="20">
        <v>10.88348663999615</v>
      </c>
      <c r="AM168" s="20">
        <v>31.378850663999998</v>
      </c>
      <c r="AN168" s="20">
        <v>8.5660361639060927</v>
      </c>
      <c r="AO168" s="20">
        <v>6.2488041208870957</v>
      </c>
      <c r="AP168" s="20">
        <v>10.287494714623804</v>
      </c>
      <c r="AQ168" s="20">
        <v>31.546345452000001</v>
      </c>
      <c r="AR168" s="20">
        <v>8.4151403925215025</v>
      </c>
      <c r="AS168" s="20">
        <v>6.1387277565091889</v>
      </c>
      <c r="AT168" s="20">
        <v>9.7548023009909102</v>
      </c>
      <c r="AU168" s="20">
        <v>32.223710165</v>
      </c>
      <c r="AV168" s="20">
        <v>7.6145231291967743</v>
      </c>
      <c r="AW168" s="20">
        <v>5.5546886095117518</v>
      </c>
      <c r="AX168" s="20">
        <v>7.5812414181860426</v>
      </c>
      <c r="AY168" s="20">
        <v>31.716233316</v>
      </c>
      <c r="AZ168" s="20">
        <v>8.2990116357212074</v>
      </c>
      <c r="BA168" s="20">
        <v>6.0540134452265848</v>
      </c>
      <c r="BB168" s="20">
        <v>9.4700628190692271</v>
      </c>
      <c r="BC168" s="20">
        <v>32.966866121000002</v>
      </c>
      <c r="BD168" s="20">
        <v>6.3854268925880495</v>
      </c>
      <c r="BE168" s="20">
        <v>4.6580800170043402</v>
      </c>
      <c r="BF168" s="20">
        <v>2.5171575178830565</v>
      </c>
      <c r="BG168" s="20">
        <v>33.460754395000002</v>
      </c>
      <c r="BH168" s="20">
        <v>5.4728410565227854</v>
      </c>
      <c r="BI168" s="20">
        <v>3.9923613550757109</v>
      </c>
      <c r="BJ168" s="20">
        <v>-1.6062955338961729</v>
      </c>
      <c r="BK168" s="20">
        <v>29.363277467270773</v>
      </c>
      <c r="BL168" s="20">
        <v>4.7630117330834993</v>
      </c>
      <c r="BM168" s="20">
        <v>3.4745507462291454</v>
      </c>
      <c r="BN168" s="20">
        <v>-4.3423880718340868</v>
      </c>
      <c r="BO168" s="23">
        <v>30.147406347</v>
      </c>
      <c r="BP168" s="23">
        <v>10.187315516553658</v>
      </c>
      <c r="BQ168" s="23">
        <v>7.4315048363733975</v>
      </c>
      <c r="BR168" s="23">
        <v>15.865183497138769</v>
      </c>
      <c r="BS168" s="23">
        <v>30.32958489</v>
      </c>
      <c r="BT168" s="23">
        <v>9.9875324924403319</v>
      </c>
      <c r="BU168" s="23">
        <v>7.2857659017629031</v>
      </c>
      <c r="BV168" s="23">
        <v>14.710520235309767</v>
      </c>
      <c r="BW168" s="23">
        <v>30.379311538</v>
      </c>
      <c r="BX168" s="23">
        <v>9.8673722443544349</v>
      </c>
      <c r="BY168" s="23">
        <v>7.1981106737159113</v>
      </c>
      <c r="BZ168" s="23">
        <v>14.448029050470407</v>
      </c>
      <c r="CA168" s="23">
        <v>30.452954427000002</v>
      </c>
      <c r="CB168" s="23">
        <v>9.730971694423415</v>
      </c>
      <c r="CC168" s="23">
        <v>7.0986083715785879</v>
      </c>
      <c r="CD168" s="23">
        <v>14.146053310962634</v>
      </c>
      <c r="CE168" s="23">
        <v>30.532364124000001</v>
      </c>
      <c r="CF168" s="23">
        <v>9.5587765333501213</v>
      </c>
      <c r="CG168" s="23">
        <v>6.9729943989636327</v>
      </c>
      <c r="CH168" s="23">
        <v>13.789187956634837</v>
      </c>
      <c r="CI168" s="23">
        <v>30.620601537999999</v>
      </c>
      <c r="CJ168" s="23">
        <v>9.3948514029334191</v>
      </c>
      <c r="CK168" s="23">
        <v>6.8534132985731171</v>
      </c>
      <c r="CL168" s="23">
        <v>13.207071112009885</v>
      </c>
      <c r="CM168" s="23">
        <v>30.732926410000001</v>
      </c>
      <c r="CN168" s="23">
        <v>9.2917741138638643</v>
      </c>
      <c r="CO168" s="23">
        <v>6.7782198512909622</v>
      </c>
      <c r="CP168" s="23">
        <v>12.8276031858764</v>
      </c>
      <c r="CQ168" s="23">
        <v>30.855354487</v>
      </c>
      <c r="CR168" s="23">
        <v>9.1876676506207815</v>
      </c>
      <c r="CS168" s="23">
        <v>6.7022756357779016</v>
      </c>
      <c r="CT168" s="23">
        <v>12.360094893762268</v>
      </c>
      <c r="CU168" s="23">
        <v>30.985861192999998</v>
      </c>
      <c r="CV168" s="23">
        <v>9.0369086221716266</v>
      </c>
      <c r="CW168" s="23">
        <v>6.5922990234675902</v>
      </c>
      <c r="CX168" s="23">
        <v>11.666697545339753</v>
      </c>
      <c r="CY168" s="23">
        <v>31.07092784</v>
      </c>
      <c r="CZ168" s="23">
        <v>8.940306137611282</v>
      </c>
      <c r="DA168" s="23">
        <v>6.521828855929404</v>
      </c>
      <c r="DB168" s="23">
        <v>11.207580203186133</v>
      </c>
      <c r="DC168" s="23">
        <v>31.470547080999999</v>
      </c>
      <c r="DD168" s="23">
        <v>8.7107136997338372</v>
      </c>
      <c r="DE168" s="23">
        <v>6.3543443689997021</v>
      </c>
      <c r="DF168" s="23">
        <v>10.200238352389448</v>
      </c>
      <c r="DG168" s="23">
        <v>31.1613072</v>
      </c>
      <c r="DH168" s="23">
        <v>8.8877050122954167</v>
      </c>
      <c r="DI168" s="23">
        <v>6.4834570673509173</v>
      </c>
      <c r="DJ168" s="23">
        <v>10.972226432555345</v>
      </c>
      <c r="DK168" s="23">
        <v>31.951462347</v>
      </c>
      <c r="DL168" s="23">
        <v>8.4240403978239868</v>
      </c>
      <c r="DM168" s="23">
        <v>6.1452201864669806</v>
      </c>
      <c r="DN168" s="23">
        <v>9.245864709749064</v>
      </c>
      <c r="DO168" s="23">
        <v>32.311099323000001</v>
      </c>
      <c r="DP168" s="23">
        <v>8.1711932865497534</v>
      </c>
      <c r="DQ168" s="23">
        <v>5.9607717390576305</v>
      </c>
      <c r="DR168" s="23">
        <v>8.5645182914615461</v>
      </c>
      <c r="DS168" s="23">
        <v>32.582267340999998</v>
      </c>
      <c r="DT168" s="23">
        <v>7.9773621532069896</v>
      </c>
      <c r="DU168" s="23">
        <v>5.819374625899032</v>
      </c>
      <c r="DV168" s="23">
        <v>8.2595829788027046</v>
      </c>
      <c r="DW168" s="25">
        <v>30.157685091000001</v>
      </c>
      <c r="DX168" s="25">
        <v>10.187315516553646</v>
      </c>
      <c r="DY168" s="25">
        <v>7.4315048363733895</v>
      </c>
      <c r="DZ168" s="25">
        <v>15.865183497138769</v>
      </c>
      <c r="EA168" s="25">
        <v>30.327039963000001</v>
      </c>
      <c r="EB168" s="25">
        <v>9.9661527833199521</v>
      </c>
      <c r="EC168" s="25">
        <v>7.2701697016186957</v>
      </c>
      <c r="ED168" s="25">
        <v>14.710614538017611</v>
      </c>
      <c r="EE168" s="25">
        <v>30.424006597000002</v>
      </c>
      <c r="EF168" s="25">
        <v>9.7915082014491013</v>
      </c>
      <c r="EG168" s="25">
        <v>7.1427689106339978</v>
      </c>
      <c r="EH168" s="25">
        <v>14.220758425221224</v>
      </c>
      <c r="EI168" s="25">
        <v>30.543992376999999</v>
      </c>
      <c r="EJ168" s="25">
        <v>9.5488850322114764</v>
      </c>
      <c r="EK168" s="25">
        <v>6.9657786865974671</v>
      </c>
      <c r="EL168" s="25">
        <v>13.770263796126176</v>
      </c>
      <c r="EM168" s="25">
        <v>30.672046647999998</v>
      </c>
      <c r="EN168" s="25">
        <v>9.4029187607540727</v>
      </c>
      <c r="EO168" s="25">
        <v>6.8592983237854535</v>
      </c>
      <c r="EP168" s="25">
        <v>13.310218660303061</v>
      </c>
      <c r="EQ168" s="25">
        <v>30.815676874000001</v>
      </c>
      <c r="ER168" s="25">
        <v>9.1949127436798523</v>
      </c>
      <c r="ES168" s="25">
        <v>6.707560830294649</v>
      </c>
      <c r="ET168" s="25">
        <v>12.642134428865113</v>
      </c>
      <c r="EU168" s="25">
        <v>30.976532856999999</v>
      </c>
      <c r="EV168" s="25">
        <v>9.0559078739372119</v>
      </c>
      <c r="EW168" s="25">
        <v>6.6061587131134036</v>
      </c>
      <c r="EX168" s="25">
        <v>12.297519251769991</v>
      </c>
      <c r="EY168" s="25">
        <v>31.159155546000001</v>
      </c>
      <c r="EZ168" s="25">
        <v>8.9482293119109855</v>
      </c>
      <c r="FA168" s="25">
        <v>6.5276087012706041</v>
      </c>
      <c r="FB168" s="25">
        <v>11.988037814217915</v>
      </c>
      <c r="FC168" s="25">
        <v>31.367407620999998</v>
      </c>
      <c r="FD168" s="25">
        <v>8.7960977033368231</v>
      </c>
      <c r="FE168" s="25">
        <v>6.4166308108688526</v>
      </c>
      <c r="FF168" s="25">
        <v>11.454283789101041</v>
      </c>
      <c r="FG168" s="25">
        <v>31.527608552</v>
      </c>
      <c r="FH168" s="25">
        <v>8.656166867241696</v>
      </c>
      <c r="FI168" s="25">
        <v>6.3145532141252394</v>
      </c>
      <c r="FJ168" s="25">
        <v>10.953671018603966</v>
      </c>
      <c r="FK168" s="25">
        <v>32.169668621</v>
      </c>
      <c r="FL168" s="25">
        <v>8.0413585173306643</v>
      </c>
      <c r="FM168" s="25">
        <v>5.8660590825375447</v>
      </c>
      <c r="FN168" s="25">
        <v>9.7394187363418681</v>
      </c>
      <c r="FO168" s="25">
        <v>31.688506356000001</v>
      </c>
      <c r="FP168" s="25">
        <v>8.5403544568961181</v>
      </c>
      <c r="FQ168" s="25">
        <v>6.2300696731770167</v>
      </c>
      <c r="FR168" s="25">
        <v>10.677649684251882</v>
      </c>
      <c r="FS168" s="25">
        <v>32.762179359999998</v>
      </c>
      <c r="FT168" s="25">
        <v>7.5041914468316335</v>
      </c>
      <c r="FU168" s="25">
        <v>5.4742031833197942</v>
      </c>
      <c r="FV168" s="25">
        <v>8.4423419349114539</v>
      </c>
      <c r="FW168" s="25">
        <v>33.148592860999997</v>
      </c>
      <c r="FX168" s="25">
        <v>7.2799110714902779</v>
      </c>
      <c r="FY168" s="25">
        <v>5.3105937720529512</v>
      </c>
      <c r="FZ168" s="25">
        <v>7.6193211946953845</v>
      </c>
      <c r="GA168" s="25">
        <v>33.391709245000001</v>
      </c>
      <c r="GB168" s="25">
        <v>7.0507077527353204</v>
      </c>
      <c r="GC168" s="25">
        <v>5.1433931421055892</v>
      </c>
      <c r="GD168" s="25">
        <v>7.3564000323259791</v>
      </c>
      <c r="GE168" s="26">
        <v>30.162031081999999</v>
      </c>
      <c r="GF168" s="26">
        <v>10.187315516553651</v>
      </c>
      <c r="GG168" s="26">
        <v>7.431504836373394</v>
      </c>
      <c r="GH168" s="26">
        <v>15.865183497138769</v>
      </c>
      <c r="GI168" s="26">
        <v>30.335097622999999</v>
      </c>
      <c r="GJ168" s="26">
        <v>9.772889238664467</v>
      </c>
      <c r="GK168" s="26">
        <v>7.129186636505211</v>
      </c>
      <c r="GL168" s="26">
        <v>13.858941749592113</v>
      </c>
      <c r="GM168" s="26">
        <v>30.446818698000001</v>
      </c>
      <c r="GN168" s="26">
        <v>9.5580618637225925</v>
      </c>
      <c r="GO168" s="26">
        <v>6.9724730574203431</v>
      </c>
      <c r="GP168" s="26">
        <v>13.275848569938667</v>
      </c>
      <c r="GQ168" s="26">
        <v>30.595814223000001</v>
      </c>
      <c r="GR168" s="26">
        <v>9.3308904998892181</v>
      </c>
      <c r="GS168" s="26">
        <v>6.8067547102983736</v>
      </c>
      <c r="GT168" s="26">
        <v>12.826125852200315</v>
      </c>
      <c r="GU168" s="26">
        <v>30.772843635000001</v>
      </c>
      <c r="GV168" s="26">
        <v>9.1414106034859977</v>
      </c>
      <c r="GW168" s="26">
        <v>6.6685317639070529</v>
      </c>
      <c r="GX168" s="26">
        <v>12.344009043172942</v>
      </c>
      <c r="GY168" s="26">
        <v>30.983491243</v>
      </c>
      <c r="GZ168" s="26">
        <v>8.8726440606788071</v>
      </c>
      <c r="HA168" s="26">
        <v>6.4724703128327779</v>
      </c>
      <c r="HB168" s="26">
        <v>11.631479535596927</v>
      </c>
      <c r="HC168" s="26">
        <v>31.219928328000002</v>
      </c>
      <c r="HD168" s="26">
        <v>8.702686052805813</v>
      </c>
      <c r="HE168" s="26">
        <v>6.3484883123306641</v>
      </c>
      <c r="HF168" s="26">
        <v>11.277127946753307</v>
      </c>
      <c r="HG168" s="26">
        <v>31.479075162000001</v>
      </c>
      <c r="HH168" s="26">
        <v>8.5528261639212921</v>
      </c>
      <c r="HI168" s="26">
        <v>6.2391676098144773</v>
      </c>
      <c r="HJ168" s="26">
        <v>11.002477636579883</v>
      </c>
      <c r="HK168" s="26">
        <v>31.784691066000001</v>
      </c>
      <c r="HL168" s="26">
        <v>8.3068257204323288</v>
      </c>
      <c r="HM168" s="26">
        <v>6.0597137112317139</v>
      </c>
      <c r="HN168" s="26">
        <v>10.502054524015353</v>
      </c>
      <c r="HO168" s="26">
        <v>32.030914979999999</v>
      </c>
      <c r="HP168" s="26">
        <v>8.1058678462309235</v>
      </c>
      <c r="HQ168" s="26">
        <v>5.9131177398388219</v>
      </c>
      <c r="HR168" s="26">
        <v>10.020602804754592</v>
      </c>
      <c r="HS168" s="26">
        <v>32.978346381000001</v>
      </c>
      <c r="HT168" s="26">
        <v>7.1976586969987482</v>
      </c>
      <c r="HU168" s="26">
        <v>5.2505918100204854</v>
      </c>
      <c r="HV168" s="26">
        <v>7.6564276332775592</v>
      </c>
      <c r="HW168" s="26">
        <v>32.262067025</v>
      </c>
      <c r="HX168" s="26">
        <v>7.9120479019254724</v>
      </c>
      <c r="HY168" s="26">
        <v>5.7717287889271631</v>
      </c>
      <c r="HZ168" s="26">
        <v>9.6874007996905114</v>
      </c>
      <c r="IA168" s="26">
        <v>34.158512497000004</v>
      </c>
      <c r="IB168" s="26">
        <v>5.9529143060963925</v>
      </c>
      <c r="IC168" s="26">
        <v>4.3425681068173798</v>
      </c>
      <c r="ID168" s="26">
        <v>2.7617914067991336</v>
      </c>
      <c r="IE168" s="26">
        <v>30.587718272336492</v>
      </c>
      <c r="IF168" s="26">
        <v>4.961628046521084</v>
      </c>
      <c r="IG168" s="26">
        <v>3.6194385816452219</v>
      </c>
      <c r="IH168" s="26">
        <v>-1.0472967294783153</v>
      </c>
      <c r="II168" s="26">
        <v>26.324927096598909</v>
      </c>
      <c r="IJ168" s="26">
        <v>4.2701614890717643</v>
      </c>
      <c r="IK168" s="26">
        <v>3.1150233549326329</v>
      </c>
      <c r="IL168" s="26">
        <v>-3.4803773359288677</v>
      </c>
      <c r="IM168" s="27">
        <v>30.162031081999999</v>
      </c>
      <c r="IN168" s="27">
        <v>10.187315516553651</v>
      </c>
      <c r="IO168" s="27">
        <v>7.431504836373394</v>
      </c>
      <c r="IP168" s="27">
        <v>15.865183497138769</v>
      </c>
      <c r="IQ168" s="27">
        <v>30.320893222999999</v>
      </c>
      <c r="IR168" s="27">
        <v>9.7604871569961045</v>
      </c>
      <c r="IS168" s="27">
        <v>7.1201394905961868</v>
      </c>
      <c r="IT168" s="27">
        <v>13.75995257511536</v>
      </c>
      <c r="IU168" s="27">
        <v>30.416465336000002</v>
      </c>
      <c r="IV168" s="27">
        <v>9.577849576458382</v>
      </c>
      <c r="IW168" s="27">
        <v>6.9869079183665681</v>
      </c>
      <c r="IX168" s="27">
        <v>13.209402216150533</v>
      </c>
      <c r="IY168" s="27">
        <v>30.554544565</v>
      </c>
      <c r="IZ168" s="27">
        <v>9.380141822204175</v>
      </c>
      <c r="JA168" s="27">
        <v>6.8426828642253472</v>
      </c>
      <c r="JB168" s="27">
        <v>12.794774014882854</v>
      </c>
      <c r="JC168" s="27">
        <v>30.733683634999998</v>
      </c>
      <c r="JD168" s="27">
        <v>9.1789896471668584</v>
      </c>
      <c r="JE168" s="27">
        <v>6.6959451530778127</v>
      </c>
      <c r="JF168" s="27">
        <v>12.343329132737367</v>
      </c>
      <c r="JG168" s="27">
        <v>30.953563076000002</v>
      </c>
      <c r="JH168" s="27">
        <v>8.9235328806339904</v>
      </c>
      <c r="JI168" s="27">
        <v>6.5095929984902261</v>
      </c>
      <c r="JJ168" s="27">
        <v>11.669067728453218</v>
      </c>
      <c r="JK168" s="27">
        <v>31.211502382999999</v>
      </c>
      <c r="JL168" s="27">
        <v>8.7501892401203278</v>
      </c>
      <c r="JM168" s="27">
        <v>6.3831412261132332</v>
      </c>
      <c r="JN168" s="27">
        <v>11.342244607202151</v>
      </c>
      <c r="JO168" s="27">
        <v>31.503463084</v>
      </c>
      <c r="JP168" s="27">
        <v>8.5071810233616638</v>
      </c>
      <c r="JQ168" s="27">
        <v>6.2058701152709315</v>
      </c>
      <c r="JR168" s="27">
        <v>10.954984403567757</v>
      </c>
      <c r="JS168" s="27">
        <v>31.878956021</v>
      </c>
      <c r="JT168" s="27">
        <v>8.1611133383359569</v>
      </c>
      <c r="JU168" s="27">
        <v>5.953418557173797</v>
      </c>
      <c r="JV168" s="27">
        <v>9.6426470109025111</v>
      </c>
      <c r="JW168" s="27">
        <v>32.169100868999998</v>
      </c>
      <c r="JX168" s="27">
        <v>7.7511140056607424</v>
      </c>
      <c r="JY168" s="27">
        <v>5.6543297522050384</v>
      </c>
      <c r="JZ168" s="27">
        <v>8.3245681430479408</v>
      </c>
      <c r="KA168" s="27">
        <v>33.233147457999998</v>
      </c>
      <c r="KB168" s="27">
        <v>6.6609814770942384</v>
      </c>
      <c r="KC168" s="27">
        <v>4.8590932499914903</v>
      </c>
      <c r="KD168" s="27">
        <v>3.9842807846237598</v>
      </c>
      <c r="KE168" s="27">
        <v>32.451668093999999</v>
      </c>
      <c r="KF168" s="27">
        <v>7.4638946161423485</v>
      </c>
      <c r="KG168" s="27">
        <v>5.4448072063647928</v>
      </c>
      <c r="KH168" s="27">
        <v>7.244890859681238</v>
      </c>
      <c r="KI168" s="27">
        <v>33.057360873492414</v>
      </c>
      <c r="KJ168" s="27">
        <v>5.3622283098581676</v>
      </c>
      <c r="KK168" s="27">
        <v>3.9116708963904046</v>
      </c>
      <c r="KL168" s="27">
        <v>-0.5899871089300035</v>
      </c>
      <c r="KM168" s="27">
        <v>28.415374742722594</v>
      </c>
      <c r="KN168" s="27">
        <v>4.6092526098426685</v>
      </c>
      <c r="KO168" s="27">
        <v>3.3623856065371411</v>
      </c>
      <c r="KP168" s="27">
        <v>-3.3959613689778543</v>
      </c>
      <c r="KQ168" s="27">
        <v>27.763270568255823</v>
      </c>
      <c r="KR168" s="27">
        <v>4.5034749139556896</v>
      </c>
      <c r="KS168" s="27">
        <v>3.2852222500781028</v>
      </c>
      <c r="KT168" s="27">
        <v>-2.8214345538970527</v>
      </c>
    </row>
    <row r="169" spans="1:306" ht="15" thickBot="1" x14ac:dyDescent="0.35">
      <c r="A169" s="2"/>
      <c r="B169" s="72" t="s">
        <v>632</v>
      </c>
      <c r="C169" s="72" t="s">
        <v>631</v>
      </c>
      <c r="D169" s="72" t="s">
        <v>849</v>
      </c>
      <c r="E169" s="85">
        <v>388860</v>
      </c>
      <c r="F169" s="82">
        <v>391967</v>
      </c>
      <c r="G169" s="20">
        <v>23.996136325000002</v>
      </c>
      <c r="H169" s="20">
        <v>7.0925408855205445</v>
      </c>
      <c r="I169" s="20">
        <v>5.1739098300504045</v>
      </c>
      <c r="J169" s="20">
        <v>13.873377957755162</v>
      </c>
      <c r="K169" s="20">
        <v>24.216927170000002</v>
      </c>
      <c r="L169" s="20">
        <v>6.8379194878735712</v>
      </c>
      <c r="M169" s="20">
        <v>4.9881670654346522</v>
      </c>
      <c r="N169" s="20">
        <v>12.582163745228925</v>
      </c>
      <c r="O169" s="20">
        <v>24.305743765000003</v>
      </c>
      <c r="P169" s="20">
        <v>4.858442879314147</v>
      </c>
      <c r="Q169" s="20">
        <v>3.5441664387637801</v>
      </c>
      <c r="R169" s="20">
        <v>12.132969005870859</v>
      </c>
      <c r="S169" s="20">
        <v>17.595488382315509</v>
      </c>
      <c r="T169" s="20">
        <v>2.8541608717799858</v>
      </c>
      <c r="U169" s="20">
        <v>2.0820706188941327</v>
      </c>
      <c r="V169" s="20">
        <v>11.887458608540818</v>
      </c>
      <c r="W169" s="20">
        <v>5.4156691542851148</v>
      </c>
      <c r="X169" s="20">
        <v>0.87847467821363578</v>
      </c>
      <c r="Y169" s="20">
        <v>0.64083504718863715</v>
      </c>
      <c r="Z169" s="20">
        <v>5.4156691542851148</v>
      </c>
      <c r="AA169" s="20">
        <v>3.4482975707564925</v>
      </c>
      <c r="AB169" s="20">
        <v>0.55934770248258281</v>
      </c>
      <c r="AC169" s="20">
        <v>0.40803636143978939</v>
      </c>
      <c r="AD169" s="20">
        <v>3.4482975707564925</v>
      </c>
      <c r="AE169" s="20">
        <v>2.6914375645502386</v>
      </c>
      <c r="AF169" s="20">
        <v>0.43657758276824887</v>
      </c>
      <c r="AG169" s="20">
        <v>0.31847726837580376</v>
      </c>
      <c r="AH169" s="20">
        <v>2.6914375645502386</v>
      </c>
      <c r="AI169" s="20">
        <v>2.6914375645502386</v>
      </c>
      <c r="AJ169" s="20">
        <v>0.43657758276824887</v>
      </c>
      <c r="AK169" s="20">
        <v>0.31847726837580376</v>
      </c>
      <c r="AL169" s="20">
        <v>2.6914375645502386</v>
      </c>
      <c r="AM169" s="20">
        <v>2.6914375645502386</v>
      </c>
      <c r="AN169" s="20">
        <v>0.43657758276824887</v>
      </c>
      <c r="AO169" s="20">
        <v>0.31847726837580376</v>
      </c>
      <c r="AP169" s="20">
        <v>2.6914375645502386</v>
      </c>
      <c r="AQ169" s="20">
        <v>2.6914375645502386</v>
      </c>
      <c r="AR169" s="20">
        <v>0.43657758276824887</v>
      </c>
      <c r="AS169" s="20">
        <v>0.31847726837580376</v>
      </c>
      <c r="AT169" s="20">
        <v>2.6914375645502386</v>
      </c>
      <c r="AU169" s="20">
        <v>2.6914375645502386</v>
      </c>
      <c r="AV169" s="20">
        <v>0.43657758276824887</v>
      </c>
      <c r="AW169" s="20">
        <v>0.31847726837580376</v>
      </c>
      <c r="AX169" s="20">
        <v>1.2148497285754658</v>
      </c>
      <c r="AY169" s="20">
        <v>2.6914375645502386</v>
      </c>
      <c r="AZ169" s="20">
        <v>0.43657758276824887</v>
      </c>
      <c r="BA169" s="20">
        <v>0.31847726837580376</v>
      </c>
      <c r="BB169" s="20">
        <v>2.6914375645502386</v>
      </c>
      <c r="BC169" s="20">
        <v>2.6914375645502386</v>
      </c>
      <c r="BD169" s="20">
        <v>0.43657758276824887</v>
      </c>
      <c r="BE169" s="20">
        <v>0.31847726837580376</v>
      </c>
      <c r="BF169" s="20">
        <v>-3.0150057889042969</v>
      </c>
      <c r="BG169" s="20">
        <v>13.142327784300731</v>
      </c>
      <c r="BH169" s="20">
        <v>2.1318145260326031</v>
      </c>
      <c r="BI169" s="20">
        <v>1.5551290165421183</v>
      </c>
      <c r="BJ169" s="20">
        <v>-6.4578327409677101</v>
      </c>
      <c r="BK169" s="20">
        <v>21.835541330301087</v>
      </c>
      <c r="BL169" s="20">
        <v>3.5419390655685046</v>
      </c>
      <c r="BM169" s="20">
        <v>2.583795235667429</v>
      </c>
      <c r="BN169" s="20">
        <v>-8.3509317803916545</v>
      </c>
      <c r="BO169" s="23">
        <v>23.989995176000001</v>
      </c>
      <c r="BP169" s="23">
        <v>7.0925408855205445</v>
      </c>
      <c r="BQ169" s="23">
        <v>5.1739098300504045</v>
      </c>
      <c r="BR169" s="23">
        <v>13.873377957755162</v>
      </c>
      <c r="BS169" s="23">
        <v>24.212873934000001</v>
      </c>
      <c r="BT169" s="23">
        <v>6.9436861878673701</v>
      </c>
      <c r="BU169" s="23">
        <v>5.0653224005427049</v>
      </c>
      <c r="BV169" s="23">
        <v>12.975752148646556</v>
      </c>
      <c r="BW169" s="23">
        <v>24.255894895000001</v>
      </c>
      <c r="BX169" s="23">
        <v>5.7835312252976196</v>
      </c>
      <c r="BY169" s="23">
        <v>4.2190055076114845</v>
      </c>
      <c r="BZ169" s="23">
        <v>12.884727837930466</v>
      </c>
      <c r="CA169" s="23">
        <v>24.311672118000001</v>
      </c>
      <c r="CB169" s="23">
        <v>4.5337338259712752</v>
      </c>
      <c r="CC169" s="23">
        <v>3.3072957051136149</v>
      </c>
      <c r="CD169" s="23">
        <v>12.860331150990868</v>
      </c>
      <c r="CE169" s="23">
        <v>20.668054202828159</v>
      </c>
      <c r="CF169" s="23">
        <v>3.3525611974958518</v>
      </c>
      <c r="CG169" s="23">
        <v>2.4456467175227679</v>
      </c>
      <c r="CH169" s="23">
        <v>12.636841071957404</v>
      </c>
      <c r="CI169" s="23">
        <v>12.98246534583531</v>
      </c>
      <c r="CJ169" s="23">
        <v>2.105883269859349</v>
      </c>
      <c r="CK169" s="23">
        <v>1.5362125261917763</v>
      </c>
      <c r="CL169" s="23">
        <v>12.293902893118004</v>
      </c>
      <c r="CM169" s="23">
        <v>5.9134941917360582</v>
      </c>
      <c r="CN169" s="23">
        <v>0.95922678420876961</v>
      </c>
      <c r="CO169" s="23">
        <v>0.69974258424047764</v>
      </c>
      <c r="CP169" s="23">
        <v>5.9134941917360582</v>
      </c>
      <c r="CQ169" s="23">
        <v>5.0807545962941241</v>
      </c>
      <c r="CR169" s="23">
        <v>0.82414825055004726</v>
      </c>
      <c r="CS169" s="23">
        <v>0.60120467456801685</v>
      </c>
      <c r="CT169" s="23">
        <v>5.0807545962941241</v>
      </c>
      <c r="CU169" s="23">
        <v>3.9882507592582024</v>
      </c>
      <c r="CV169" s="23">
        <v>0.64693340796168353</v>
      </c>
      <c r="CW169" s="23">
        <v>0.47192891417435984</v>
      </c>
      <c r="CX169" s="23">
        <v>3.9882507592582024</v>
      </c>
      <c r="CY169" s="23">
        <v>3.5154104742342023</v>
      </c>
      <c r="CZ169" s="23">
        <v>0.57023407397370585</v>
      </c>
      <c r="DA169" s="23">
        <v>0.41597781787700072</v>
      </c>
      <c r="DB169" s="23">
        <v>3.5154104742342023</v>
      </c>
      <c r="DC169" s="23">
        <v>3.7191933429821162</v>
      </c>
      <c r="DD169" s="23">
        <v>0.60328965490909747</v>
      </c>
      <c r="DE169" s="23">
        <v>0.44009140395287388</v>
      </c>
      <c r="DF169" s="23">
        <v>3.7191933429821162</v>
      </c>
      <c r="DG169" s="23">
        <v>3.4782377755055607</v>
      </c>
      <c r="DH169" s="23">
        <v>0.56420429748188727</v>
      </c>
      <c r="DI169" s="23">
        <v>0.41157917987581316</v>
      </c>
      <c r="DJ169" s="23">
        <v>3.4782377755055607</v>
      </c>
      <c r="DK169" s="23">
        <v>9.098251815824872</v>
      </c>
      <c r="DL169" s="23">
        <v>1.4758257213495583</v>
      </c>
      <c r="DM169" s="23">
        <v>1.0765943165333327</v>
      </c>
      <c r="DN169" s="23">
        <v>9.098251815824872</v>
      </c>
      <c r="DO169" s="23">
        <v>24.927529683699984</v>
      </c>
      <c r="DP169" s="23">
        <v>4.0434899167026064</v>
      </c>
      <c r="DQ169" s="23">
        <v>2.9496695987254609</v>
      </c>
      <c r="DR169" s="23">
        <v>9.552723570551148</v>
      </c>
      <c r="DS169" s="23">
        <v>25.989010189000002</v>
      </c>
      <c r="DT169" s="23">
        <v>5.3554567639609951</v>
      </c>
      <c r="DU169" s="23">
        <v>3.9067311479352997</v>
      </c>
      <c r="DV169" s="23">
        <v>9.4019515222315562</v>
      </c>
      <c r="DW169" s="25">
        <v>23.996136325000002</v>
      </c>
      <c r="DX169" s="25">
        <v>7.0925408855205445</v>
      </c>
      <c r="DY169" s="25">
        <v>5.1739098300504045</v>
      </c>
      <c r="DZ169" s="25">
        <v>13.873377957755162</v>
      </c>
      <c r="EA169" s="25">
        <v>24.217216578000002</v>
      </c>
      <c r="EB169" s="25">
        <v>6.9093314291701304</v>
      </c>
      <c r="EC169" s="25">
        <v>5.0402610823773726</v>
      </c>
      <c r="ED169" s="25">
        <v>12.818336840701814</v>
      </c>
      <c r="EE169" s="25">
        <v>24.306176925000003</v>
      </c>
      <c r="EF169" s="25">
        <v>5.6630563153171192</v>
      </c>
      <c r="EG169" s="25">
        <v>4.1311207380932613</v>
      </c>
      <c r="EH169" s="25">
        <v>12.422271657836379</v>
      </c>
      <c r="EI169" s="25">
        <v>24.406742622000003</v>
      </c>
      <c r="EJ169" s="25">
        <v>4.3837025177309137</v>
      </c>
      <c r="EK169" s="25">
        <v>3.1978499545639294</v>
      </c>
      <c r="EL169" s="25">
        <v>12.212995589417051</v>
      </c>
      <c r="EM169" s="25">
        <v>19.194110884198889</v>
      </c>
      <c r="EN169" s="25">
        <v>3.1134731281086241</v>
      </c>
      <c r="EO169" s="25">
        <v>2.2712352996096565</v>
      </c>
      <c r="EP169" s="25">
        <v>11.802834976348082</v>
      </c>
      <c r="EQ169" s="25">
        <v>10.75522331365265</v>
      </c>
      <c r="ER169" s="25">
        <v>1.7446027573713547</v>
      </c>
      <c r="ES169" s="25">
        <v>1.2726634222615716</v>
      </c>
      <c r="ET169" s="25">
        <v>10.75522331365265</v>
      </c>
      <c r="EU169" s="25">
        <v>0.6845998880067532</v>
      </c>
      <c r="EV169" s="25">
        <v>0.11104881948816364</v>
      </c>
      <c r="EW169" s="25">
        <v>8.1008567738856854E-2</v>
      </c>
      <c r="EX169" s="25">
        <v>0.6845998880067532</v>
      </c>
      <c r="EY169" s="25">
        <v>1.9107966451700962E-2</v>
      </c>
      <c r="EZ169" s="25">
        <v>3.0994996558630686E-3</v>
      </c>
      <c r="FA169" s="25">
        <v>2.2610418461522629E-3</v>
      </c>
      <c r="FB169" s="25">
        <v>1.9107966451700962E-2</v>
      </c>
      <c r="FC169" s="25">
        <v>2.6914375645502386</v>
      </c>
      <c r="FD169" s="25">
        <v>0.43657758276824887</v>
      </c>
      <c r="FE169" s="25">
        <v>0.31847726837580376</v>
      </c>
      <c r="FF169" s="25">
        <v>2.6914375645502386</v>
      </c>
      <c r="FG169" s="25">
        <v>2.6914375645502386</v>
      </c>
      <c r="FH169" s="25">
        <v>0.43657758276824887</v>
      </c>
      <c r="FI169" s="25">
        <v>0.31847726837580376</v>
      </c>
      <c r="FJ169" s="25">
        <v>2.6914375645502386</v>
      </c>
      <c r="FK169" s="25">
        <v>2.6914375645502386</v>
      </c>
      <c r="FL169" s="25">
        <v>0.43657758276824887</v>
      </c>
      <c r="FM169" s="25">
        <v>0.31847726837580376</v>
      </c>
      <c r="FN169" s="25">
        <v>2.6914375645502386</v>
      </c>
      <c r="FO169" s="25">
        <v>2.6914375645502386</v>
      </c>
      <c r="FP169" s="25">
        <v>0.43657758276824887</v>
      </c>
      <c r="FQ169" s="25">
        <v>0.31847726837580376</v>
      </c>
      <c r="FR169" s="25">
        <v>2.6914375645502386</v>
      </c>
      <c r="FS169" s="25">
        <v>0.58370444700656465</v>
      </c>
      <c r="FT169" s="25">
        <v>9.468258891890291E-2</v>
      </c>
      <c r="FU169" s="25">
        <v>6.9069630397510143E-2</v>
      </c>
      <c r="FV169" s="25">
        <v>0.58370444700656465</v>
      </c>
      <c r="FW169" s="25">
        <v>23.447594096570079</v>
      </c>
      <c r="FX169" s="25">
        <v>3.8034298425652922</v>
      </c>
      <c r="FY169" s="25">
        <v>2.7745491168799026</v>
      </c>
      <c r="FZ169" s="25">
        <v>0.9643757356437952</v>
      </c>
      <c r="GA169" s="25">
        <v>32.926489189999998</v>
      </c>
      <c r="GB169" s="25">
        <v>5.7080796785666985</v>
      </c>
      <c r="GC169" s="25">
        <v>4.1639646547458247</v>
      </c>
      <c r="GD169" s="25">
        <v>1.2959332260146397</v>
      </c>
      <c r="GE169" s="26">
        <v>23.998729985000001</v>
      </c>
      <c r="GF169" s="26">
        <v>7.0925408855205445</v>
      </c>
      <c r="GG169" s="26">
        <v>5.1739098300504045</v>
      </c>
      <c r="GH169" s="26">
        <v>13.873377957755162</v>
      </c>
      <c r="GI169" s="26">
        <v>24.236406658</v>
      </c>
      <c r="GJ169" s="26">
        <v>6.7768292504160073</v>
      </c>
      <c r="GK169" s="26">
        <v>4.9436025877385035</v>
      </c>
      <c r="GL169" s="26">
        <v>12.350134785871251</v>
      </c>
      <c r="GM169" s="26">
        <v>24.352670713000002</v>
      </c>
      <c r="GN169" s="26">
        <v>5.4838325012992319</v>
      </c>
      <c r="GO169" s="26">
        <v>4.0003794610116827</v>
      </c>
      <c r="GP169" s="26">
        <v>11.892521158435237</v>
      </c>
      <c r="GQ169" s="26">
        <v>24.499126885000003</v>
      </c>
      <c r="GR169" s="26">
        <v>4.1952645148956025</v>
      </c>
      <c r="GS169" s="26">
        <v>3.0603870550246297</v>
      </c>
      <c r="GT169" s="26">
        <v>11.657271034409154</v>
      </c>
      <c r="GU169" s="26">
        <v>17.648292833939767</v>
      </c>
      <c r="GV169" s="26">
        <v>2.8627262719784383</v>
      </c>
      <c r="GW169" s="26">
        <v>2.0883189590870761</v>
      </c>
      <c r="GX169" s="26">
        <v>11.185143920762435</v>
      </c>
      <c r="GY169" s="26">
        <v>8.6708690542073867</v>
      </c>
      <c r="GZ169" s="26">
        <v>1.406500043711199</v>
      </c>
      <c r="HA169" s="26">
        <v>1.0260221998832519</v>
      </c>
      <c r="HB169" s="26">
        <v>8.6708690542073867</v>
      </c>
      <c r="HC169" s="26">
        <v>2.6914375645502386</v>
      </c>
      <c r="HD169" s="26">
        <v>0.43657758276824887</v>
      </c>
      <c r="HE169" s="26">
        <v>0.31847726837580376</v>
      </c>
      <c r="HF169" s="26">
        <v>2.6914375645502386</v>
      </c>
      <c r="HG169" s="26">
        <v>2.6914375645502386</v>
      </c>
      <c r="HH169" s="26">
        <v>0.43657758276824887</v>
      </c>
      <c r="HI169" s="26">
        <v>0.31847726837580376</v>
      </c>
      <c r="HJ169" s="26">
        <v>2.6914375645502386</v>
      </c>
      <c r="HK169" s="26">
        <v>2.6914375645502386</v>
      </c>
      <c r="HL169" s="26">
        <v>0.43657758276824887</v>
      </c>
      <c r="HM169" s="26">
        <v>0.31847726837580376</v>
      </c>
      <c r="HN169" s="26">
        <v>2.6914375645502386</v>
      </c>
      <c r="HO169" s="26">
        <v>2.6914375645502386</v>
      </c>
      <c r="HP169" s="26">
        <v>0.43657758276824887</v>
      </c>
      <c r="HQ169" s="26">
        <v>0.31847726837580376</v>
      </c>
      <c r="HR169" s="26">
        <v>2.6914375645502386</v>
      </c>
      <c r="HS169" s="26">
        <v>2.6914375645502386</v>
      </c>
      <c r="HT169" s="26">
        <v>0.43657758276824887</v>
      </c>
      <c r="HU169" s="26">
        <v>0.31847726837580376</v>
      </c>
      <c r="HV169" s="26">
        <v>0.69280556212302713</v>
      </c>
      <c r="HW169" s="26">
        <v>2.6914375645502386</v>
      </c>
      <c r="HX169" s="26">
        <v>0.43657758276824887</v>
      </c>
      <c r="HY169" s="26">
        <v>0.31847726837580376</v>
      </c>
      <c r="HZ169" s="26">
        <v>2.6914375645502386</v>
      </c>
      <c r="IA169" s="26">
        <v>2.6914375645502386</v>
      </c>
      <c r="IB169" s="26">
        <v>0.43657758276824887</v>
      </c>
      <c r="IC169" s="26">
        <v>0.31847726837580376</v>
      </c>
      <c r="ID169" s="26">
        <v>-2.9510455488883238</v>
      </c>
      <c r="IE169" s="26">
        <v>9.433320868755823</v>
      </c>
      <c r="IF169" s="26">
        <v>1.5301772096083939</v>
      </c>
      <c r="IG169" s="26">
        <v>1.1162429705092793</v>
      </c>
      <c r="IH169" s="26">
        <v>-6.1784876842412757</v>
      </c>
      <c r="II169" s="26">
        <v>18.169911882174741</v>
      </c>
      <c r="IJ169" s="26">
        <v>2.9473380000020666</v>
      </c>
      <c r="IK169" s="26">
        <v>2.1500420366730957</v>
      </c>
      <c r="IL169" s="26">
        <v>-7.8965978110614401</v>
      </c>
      <c r="IM169" s="27">
        <v>23.998729985000001</v>
      </c>
      <c r="IN169" s="27">
        <v>7.0925408855205445</v>
      </c>
      <c r="IO169" s="27">
        <v>5.1739098300504045</v>
      </c>
      <c r="IP169" s="27">
        <v>13.873377957755162</v>
      </c>
      <c r="IQ169" s="27">
        <v>24.224809917000002</v>
      </c>
      <c r="IR169" s="27">
        <v>6.7658775289394129</v>
      </c>
      <c r="IS169" s="27">
        <v>4.935613459396726</v>
      </c>
      <c r="IT169" s="27">
        <v>12.260850425263223</v>
      </c>
      <c r="IU169" s="27">
        <v>24.332103321000002</v>
      </c>
      <c r="IV169" s="27">
        <v>6.5515140565010022</v>
      </c>
      <c r="IW169" s="27">
        <v>4.7792382907294488</v>
      </c>
      <c r="IX169" s="27">
        <v>11.830830340393128</v>
      </c>
      <c r="IY169" s="27">
        <v>24.478264524</v>
      </c>
      <c r="IZ169" s="27">
        <v>6.3224093081193997</v>
      </c>
      <c r="JA169" s="27">
        <v>4.6121095664971037</v>
      </c>
      <c r="JB169" s="27">
        <v>11.628483070050141</v>
      </c>
      <c r="JC169" s="27">
        <v>24.658713924000001</v>
      </c>
      <c r="JD169" s="27">
        <v>6.0289976821280113</v>
      </c>
      <c r="JE169" s="27">
        <v>4.3980698703612529</v>
      </c>
      <c r="JF169" s="27">
        <v>11.189710477204692</v>
      </c>
      <c r="JG169" s="27">
        <v>24.872016479000003</v>
      </c>
      <c r="JH169" s="27">
        <v>5.595661157937414</v>
      </c>
      <c r="JI169" s="27">
        <v>4.081956909094191</v>
      </c>
      <c r="JJ169" s="27">
        <v>10.459360570151659</v>
      </c>
      <c r="JK169" s="27">
        <v>27.656951243000002</v>
      </c>
      <c r="JL169" s="27">
        <v>5.016711702231623</v>
      </c>
      <c r="JM169" s="27">
        <v>3.659621341583581</v>
      </c>
      <c r="JN169" s="27">
        <v>7.6301465030708613</v>
      </c>
      <c r="JO169" s="27">
        <v>27.868019764000003</v>
      </c>
      <c r="JP169" s="27">
        <v>4.7789180050496292</v>
      </c>
      <c r="JQ169" s="27">
        <v>3.4861541501732844</v>
      </c>
      <c r="JR169" s="27">
        <v>7.4463959828055408</v>
      </c>
      <c r="JS169" s="27">
        <v>24.200229127462197</v>
      </c>
      <c r="JT169" s="27">
        <v>3.9255146298259982</v>
      </c>
      <c r="JU169" s="27">
        <v>2.8636082694605114</v>
      </c>
      <c r="JV169" s="27">
        <v>3.4527220923616539</v>
      </c>
      <c r="JW169" s="27">
        <v>19.882720543119429</v>
      </c>
      <c r="JX169" s="27">
        <v>3.2251723717849807</v>
      </c>
      <c r="JY169" s="27">
        <v>2.3527183427382665</v>
      </c>
      <c r="JZ169" s="27">
        <v>0.41817578998723803</v>
      </c>
      <c r="KA169" s="27">
        <v>14.511478281910394</v>
      </c>
      <c r="KB169" s="27">
        <v>2.3539041715682809</v>
      </c>
      <c r="KC169" s="27">
        <v>1.7171403209161673</v>
      </c>
      <c r="KD169" s="27">
        <v>-2.50442336045095</v>
      </c>
      <c r="KE169" s="27">
        <v>18.704599641614834</v>
      </c>
      <c r="KF169" s="27">
        <v>3.0340696012202191</v>
      </c>
      <c r="KG169" s="27">
        <v>2.2133115322405752</v>
      </c>
      <c r="KH169" s="27">
        <v>-0.19030988005484772</v>
      </c>
      <c r="KI169" s="27">
        <v>8.1048913740062485</v>
      </c>
      <c r="KJ169" s="27">
        <v>1.3146929103124774</v>
      </c>
      <c r="KK169" s="27">
        <v>0.95905017425416983</v>
      </c>
      <c r="KL169" s="27">
        <v>-5.942703746006643</v>
      </c>
      <c r="KM169" s="27">
        <v>19.550873038560326</v>
      </c>
      <c r="KN169" s="27">
        <v>3.1713434502835831</v>
      </c>
      <c r="KO169" s="27">
        <v>2.313450893936432</v>
      </c>
      <c r="KP169" s="27">
        <v>-8.5060411951924593</v>
      </c>
      <c r="KQ169" s="27">
        <v>19.311815646338744</v>
      </c>
      <c r="KR169" s="27">
        <v>3.1325659955086214</v>
      </c>
      <c r="KS169" s="27">
        <v>2.2851632805574105</v>
      </c>
      <c r="KT169" s="27">
        <v>-7.508339527567756</v>
      </c>
    </row>
    <row r="170" spans="1:306" ht="15" thickBot="1" x14ac:dyDescent="0.35">
      <c r="A170" s="2"/>
      <c r="B170" s="72" t="s">
        <v>633</v>
      </c>
      <c r="C170" s="72" t="s">
        <v>495</v>
      </c>
      <c r="D170" s="72" t="s">
        <v>495</v>
      </c>
      <c r="E170" s="85">
        <v>381025</v>
      </c>
      <c r="F170" s="82">
        <v>469428</v>
      </c>
      <c r="G170" s="20">
        <v>12.101845322999999</v>
      </c>
      <c r="H170" s="20">
        <v>12.101845322999999</v>
      </c>
      <c r="I170" s="20">
        <v>12.101845322999999</v>
      </c>
      <c r="J170" s="20">
        <v>8.7350982145463441</v>
      </c>
      <c r="K170" s="20">
        <v>12.114866587</v>
      </c>
      <c r="L170" s="20">
        <v>12.114866587</v>
      </c>
      <c r="M170" s="20">
        <v>12.114866587</v>
      </c>
      <c r="N170" s="20">
        <v>8.762873762255067</v>
      </c>
      <c r="O170" s="20">
        <v>12.136167070000001</v>
      </c>
      <c r="P170" s="20">
        <v>12.136167070000001</v>
      </c>
      <c r="Q170" s="20">
        <v>12.136167070000001</v>
      </c>
      <c r="R170" s="20">
        <v>8.6912643747880907</v>
      </c>
      <c r="S170" s="20">
        <v>12.159381857</v>
      </c>
      <c r="T170" s="20">
        <v>12.159381857</v>
      </c>
      <c r="U170" s="20">
        <v>12.159381857</v>
      </c>
      <c r="V170" s="20">
        <v>8.5824135237984525</v>
      </c>
      <c r="W170" s="20">
        <v>12.186522827999999</v>
      </c>
      <c r="X170" s="20">
        <v>12.186522827999999</v>
      </c>
      <c r="Y170" s="20">
        <v>12.186522827999999</v>
      </c>
      <c r="Z170" s="20">
        <v>8.5016252521845672</v>
      </c>
      <c r="AA170" s="20">
        <v>12.219042432</v>
      </c>
      <c r="AB170" s="20">
        <v>12.219042432</v>
      </c>
      <c r="AC170" s="20">
        <v>12.219042432</v>
      </c>
      <c r="AD170" s="20">
        <v>8.4112476960094256</v>
      </c>
      <c r="AE170" s="20">
        <v>12.257072655</v>
      </c>
      <c r="AF170" s="20">
        <v>12.257072655</v>
      </c>
      <c r="AG170" s="20">
        <v>12.257072655</v>
      </c>
      <c r="AH170" s="20">
        <v>8.3309303885939308</v>
      </c>
      <c r="AI170" s="20">
        <v>12.300893743</v>
      </c>
      <c r="AJ170" s="20">
        <v>12.300893743</v>
      </c>
      <c r="AK170" s="20">
        <v>12.300893743</v>
      </c>
      <c r="AL170" s="20">
        <v>8.2508473410922782</v>
      </c>
      <c r="AM170" s="20">
        <v>12.3533378</v>
      </c>
      <c r="AN170" s="20">
        <v>12.3533378</v>
      </c>
      <c r="AO170" s="20">
        <v>12.3533378</v>
      </c>
      <c r="AP170" s="20">
        <v>8.1718310516818597</v>
      </c>
      <c r="AQ170" s="20">
        <v>12.391519992999999</v>
      </c>
      <c r="AR170" s="20">
        <v>12.391519992999999</v>
      </c>
      <c r="AS170" s="20">
        <v>12.391519992999999</v>
      </c>
      <c r="AT170" s="20">
        <v>8.0995914989534761</v>
      </c>
      <c r="AU170" s="20">
        <v>12.528825614</v>
      </c>
      <c r="AV170" s="20">
        <v>12.528825614</v>
      </c>
      <c r="AW170" s="20">
        <v>12.528825614</v>
      </c>
      <c r="AX170" s="20">
        <v>7.7387327215226467</v>
      </c>
      <c r="AY170" s="20">
        <v>12.428541319000001</v>
      </c>
      <c r="AZ170" s="20">
        <v>12.428541319000001</v>
      </c>
      <c r="BA170" s="20">
        <v>12.428541319000001</v>
      </c>
      <c r="BB170" s="20">
        <v>8.0301327329208831</v>
      </c>
      <c r="BC170" s="20">
        <v>12.652248351000001</v>
      </c>
      <c r="BD170" s="20">
        <v>12.652248351000001</v>
      </c>
      <c r="BE170" s="20">
        <v>12.652248351000001</v>
      </c>
      <c r="BF170" s="20">
        <v>7.0627714122551462</v>
      </c>
      <c r="BG170" s="20">
        <v>12.717861528</v>
      </c>
      <c r="BH170" s="20">
        <v>12.717861528</v>
      </c>
      <c r="BI170" s="20">
        <v>12.717861528</v>
      </c>
      <c r="BJ170" s="20">
        <v>6.6248916685644099</v>
      </c>
      <c r="BK170" s="20">
        <v>12.752523383</v>
      </c>
      <c r="BL170" s="20">
        <v>12.752523383</v>
      </c>
      <c r="BM170" s="20">
        <v>12.752523383</v>
      </c>
      <c r="BN170" s="20">
        <v>6.307330808691801</v>
      </c>
      <c r="BO170" s="23">
        <v>12.099339949999999</v>
      </c>
      <c r="BP170" s="23">
        <v>12.099339949999999</v>
      </c>
      <c r="BQ170" s="23">
        <v>12.099339949999999</v>
      </c>
      <c r="BR170" s="23">
        <v>8.7350982145463441</v>
      </c>
      <c r="BS170" s="23">
        <v>12.11069925</v>
      </c>
      <c r="BT170" s="23">
        <v>12.11069925</v>
      </c>
      <c r="BU170" s="23">
        <v>12.11069925</v>
      </c>
      <c r="BV170" s="23">
        <v>8.7642113135262338</v>
      </c>
      <c r="BW170" s="23">
        <v>12.120234281</v>
      </c>
      <c r="BX170" s="23">
        <v>12.120234281</v>
      </c>
      <c r="BY170" s="23">
        <v>12.120234281</v>
      </c>
      <c r="BZ170" s="23">
        <v>8.7873000849625136</v>
      </c>
      <c r="CA170" s="23">
        <v>12.131951419</v>
      </c>
      <c r="CB170" s="23">
        <v>12.131951419</v>
      </c>
      <c r="CC170" s="23">
        <v>12.131951419</v>
      </c>
      <c r="CD170" s="23">
        <v>8.7616218168321325</v>
      </c>
      <c r="CE170" s="23">
        <v>12.145874343999999</v>
      </c>
      <c r="CF170" s="23">
        <v>12.145874343999999</v>
      </c>
      <c r="CG170" s="23">
        <v>12.145874343999999</v>
      </c>
      <c r="CH170" s="23">
        <v>8.7653378413445679</v>
      </c>
      <c r="CI170" s="23">
        <v>12.162059092</v>
      </c>
      <c r="CJ170" s="23">
        <v>12.162059092</v>
      </c>
      <c r="CK170" s="23">
        <v>12.162059092</v>
      </c>
      <c r="CL170" s="23">
        <v>8.7692614268646203</v>
      </c>
      <c r="CM170" s="23">
        <v>12.182289695</v>
      </c>
      <c r="CN170" s="23">
        <v>12.182289695</v>
      </c>
      <c r="CO170" s="23">
        <v>12.182289695</v>
      </c>
      <c r="CP170" s="23">
        <v>8.7518887709157323</v>
      </c>
      <c r="CQ170" s="23">
        <v>12.207263779</v>
      </c>
      <c r="CR170" s="23">
        <v>12.207263779</v>
      </c>
      <c r="CS170" s="23">
        <v>12.207263779</v>
      </c>
      <c r="CT170" s="23">
        <v>8.7010026372714666</v>
      </c>
      <c r="CU170" s="23">
        <v>12.234102686</v>
      </c>
      <c r="CV170" s="23">
        <v>12.234102686</v>
      </c>
      <c r="CW170" s="23">
        <v>12.234102686</v>
      </c>
      <c r="CX170" s="23">
        <v>8.6316053747603938</v>
      </c>
      <c r="CY170" s="23">
        <v>12.248607555</v>
      </c>
      <c r="CZ170" s="23">
        <v>12.248607555</v>
      </c>
      <c r="DA170" s="23">
        <v>12.248607555</v>
      </c>
      <c r="DB170" s="23">
        <v>8.5959578179072924</v>
      </c>
      <c r="DC170" s="23">
        <v>12.307817606</v>
      </c>
      <c r="DD170" s="23">
        <v>12.307817606</v>
      </c>
      <c r="DE170" s="23">
        <v>12.307817606</v>
      </c>
      <c r="DF170" s="23">
        <v>8.4653621647571669</v>
      </c>
      <c r="DG170" s="23">
        <v>12.262868953</v>
      </c>
      <c r="DH170" s="23">
        <v>12.262868953</v>
      </c>
      <c r="DI170" s="23">
        <v>12.262868953</v>
      </c>
      <c r="DJ170" s="23">
        <v>8.563221155788959</v>
      </c>
      <c r="DK170" s="23">
        <v>12.378108114</v>
      </c>
      <c r="DL170" s="23">
        <v>12.378108114</v>
      </c>
      <c r="DM170" s="23">
        <v>12.378108114</v>
      </c>
      <c r="DN170" s="23">
        <v>8.3387171161709208</v>
      </c>
      <c r="DO170" s="23">
        <v>12.433741109</v>
      </c>
      <c r="DP170" s="23">
        <v>12.433741109</v>
      </c>
      <c r="DQ170" s="23">
        <v>12.433741109</v>
      </c>
      <c r="DR170" s="23">
        <v>8.2769242768154605</v>
      </c>
      <c r="DS170" s="23">
        <v>12.474361308000001</v>
      </c>
      <c r="DT170" s="23">
        <v>12.474361308000001</v>
      </c>
      <c r="DU170" s="23">
        <v>12.474361308000001</v>
      </c>
      <c r="DV170" s="23">
        <v>8.2121163781491671</v>
      </c>
      <c r="DW170" s="25">
        <v>12.101845322999999</v>
      </c>
      <c r="DX170" s="25">
        <v>12.101845322999999</v>
      </c>
      <c r="DY170" s="25">
        <v>12.101845322999999</v>
      </c>
      <c r="DZ170" s="25">
        <v>8.7350982145463441</v>
      </c>
      <c r="EA170" s="25">
        <v>12.114908466999999</v>
      </c>
      <c r="EB170" s="25">
        <v>12.114908466999999</v>
      </c>
      <c r="EC170" s="25">
        <v>12.114908466999999</v>
      </c>
      <c r="ED170" s="25">
        <v>8.7705539160668184</v>
      </c>
      <c r="EE170" s="25">
        <v>12.136229752</v>
      </c>
      <c r="EF170" s="25">
        <v>12.136229752</v>
      </c>
      <c r="EG170" s="25">
        <v>12.136229752</v>
      </c>
      <c r="EH170" s="25">
        <v>8.70293597858646</v>
      </c>
      <c r="EI170" s="25">
        <v>12.159465784</v>
      </c>
      <c r="EJ170" s="25">
        <v>12.159465784</v>
      </c>
      <c r="EK170" s="25">
        <v>12.159465784</v>
      </c>
      <c r="EL170" s="25">
        <v>8.6008789129405265</v>
      </c>
      <c r="EM170" s="25">
        <v>12.186809963</v>
      </c>
      <c r="EN170" s="25">
        <v>12.186809963</v>
      </c>
      <c r="EO170" s="25">
        <v>12.186809963</v>
      </c>
      <c r="EP170" s="25">
        <v>8.5281518431262029</v>
      </c>
      <c r="EQ170" s="25">
        <v>12.219437083000001</v>
      </c>
      <c r="ER170" s="25">
        <v>12.219437083000001</v>
      </c>
      <c r="ES170" s="25">
        <v>12.219437083000001</v>
      </c>
      <c r="ET170" s="25">
        <v>8.4488036125644719</v>
      </c>
      <c r="EU170" s="25">
        <v>12.257554320000001</v>
      </c>
      <c r="EV170" s="25">
        <v>12.257554320000001</v>
      </c>
      <c r="EW170" s="25">
        <v>12.257554320000001</v>
      </c>
      <c r="EX170" s="25">
        <v>8.3800984443713737</v>
      </c>
      <c r="EY170" s="25">
        <v>12.301176061</v>
      </c>
      <c r="EZ170" s="25">
        <v>12.301176061</v>
      </c>
      <c r="FA170" s="25">
        <v>12.301176061</v>
      </c>
      <c r="FB170" s="25">
        <v>8.3097049852366975</v>
      </c>
      <c r="FC170" s="25">
        <v>12.35364878</v>
      </c>
      <c r="FD170" s="25">
        <v>12.35364878</v>
      </c>
      <c r="FE170" s="25">
        <v>12.35364878</v>
      </c>
      <c r="FF170" s="25">
        <v>8.2312293931390883</v>
      </c>
      <c r="FG170" s="25">
        <v>12.391645325000001</v>
      </c>
      <c r="FH170" s="25">
        <v>12.391645325000001</v>
      </c>
      <c r="FI170" s="25">
        <v>12.391645325000001</v>
      </c>
      <c r="FJ170" s="25">
        <v>8.1577413575769562</v>
      </c>
      <c r="FK170" s="25">
        <v>12.526447895</v>
      </c>
      <c r="FL170" s="25">
        <v>12.526447895</v>
      </c>
      <c r="FM170" s="25">
        <v>12.526447895</v>
      </c>
      <c r="FN170" s="25">
        <v>7.904233684469256</v>
      </c>
      <c r="FO170" s="25">
        <v>12.428282718</v>
      </c>
      <c r="FP170" s="25">
        <v>12.428282718</v>
      </c>
      <c r="FQ170" s="25">
        <v>12.428282718</v>
      </c>
      <c r="FR170" s="25">
        <v>8.0859655550205503</v>
      </c>
      <c r="FS170" s="25">
        <v>12.639830118000001</v>
      </c>
      <c r="FT170" s="25">
        <v>12.639830118000001</v>
      </c>
      <c r="FU170" s="25">
        <v>12.639830118000001</v>
      </c>
      <c r="FV170" s="25">
        <v>7.7080003438693598</v>
      </c>
      <c r="FW170" s="25">
        <v>12.700404866</v>
      </c>
      <c r="FX170" s="25">
        <v>12.700404866</v>
      </c>
      <c r="FY170" s="25">
        <v>12.700404866</v>
      </c>
      <c r="FZ170" s="25">
        <v>7.5630012095111709</v>
      </c>
      <c r="GA170" s="25">
        <v>12.725153634</v>
      </c>
      <c r="GB170" s="25">
        <v>12.725153634</v>
      </c>
      <c r="GC170" s="25">
        <v>12.725153634</v>
      </c>
      <c r="GD170" s="25">
        <v>7.558395371058209</v>
      </c>
      <c r="GE170" s="26">
        <v>12.102898381999999</v>
      </c>
      <c r="GF170" s="26">
        <v>12.102898381999999</v>
      </c>
      <c r="GG170" s="26">
        <v>12.102898381999999</v>
      </c>
      <c r="GH170" s="26">
        <v>8.7350982145463441</v>
      </c>
      <c r="GI170" s="26">
        <v>12.118079025</v>
      </c>
      <c r="GJ170" s="26">
        <v>12.118079025</v>
      </c>
      <c r="GK170" s="26">
        <v>12.118079025</v>
      </c>
      <c r="GL170" s="26">
        <v>8.7685431399025724</v>
      </c>
      <c r="GM170" s="26">
        <v>12.143688542</v>
      </c>
      <c r="GN170" s="26">
        <v>12.143688542</v>
      </c>
      <c r="GO170" s="26">
        <v>12.143688542</v>
      </c>
      <c r="GP170" s="26">
        <v>8.703531851716896</v>
      </c>
      <c r="GQ170" s="26">
        <v>12.175459042</v>
      </c>
      <c r="GR170" s="26">
        <v>12.175459042</v>
      </c>
      <c r="GS170" s="26">
        <v>12.175459042</v>
      </c>
      <c r="GT170" s="26">
        <v>8.5978276587771205</v>
      </c>
      <c r="GU170" s="26">
        <v>12.215458029000001</v>
      </c>
      <c r="GV170" s="26">
        <v>12.215458029000001</v>
      </c>
      <c r="GW170" s="26">
        <v>12.215458029000001</v>
      </c>
      <c r="GX170" s="26">
        <v>8.5185420891079104</v>
      </c>
      <c r="GY170" s="26">
        <v>12.26321383</v>
      </c>
      <c r="GZ170" s="26">
        <v>12.26321383</v>
      </c>
      <c r="HA170" s="26">
        <v>12.26321383</v>
      </c>
      <c r="HB170" s="26">
        <v>8.4338422601827361</v>
      </c>
      <c r="HC170" s="26">
        <v>12.317606565</v>
      </c>
      <c r="HD170" s="26">
        <v>12.317606565</v>
      </c>
      <c r="HE170" s="26">
        <v>12.317606565</v>
      </c>
      <c r="HF170" s="26">
        <v>8.3627192649862394</v>
      </c>
      <c r="HG170" s="26">
        <v>12.376732681</v>
      </c>
      <c r="HH170" s="26">
        <v>12.376732681</v>
      </c>
      <c r="HI170" s="26">
        <v>12.376732681</v>
      </c>
      <c r="HJ170" s="26">
        <v>8.2955943104868801</v>
      </c>
      <c r="HK170" s="26">
        <v>12.451771614</v>
      </c>
      <c r="HL170" s="26">
        <v>12.451771614</v>
      </c>
      <c r="HM170" s="26">
        <v>12.451771614</v>
      </c>
      <c r="HN170" s="26">
        <v>8.2210026452797429</v>
      </c>
      <c r="HO170" s="26">
        <v>12.506376522</v>
      </c>
      <c r="HP170" s="26">
        <v>12.506376522</v>
      </c>
      <c r="HQ170" s="26">
        <v>12.506376522</v>
      </c>
      <c r="HR170" s="26">
        <v>8.1504368614888989</v>
      </c>
      <c r="HS170" s="26">
        <v>12.705652828</v>
      </c>
      <c r="HT170" s="26">
        <v>12.705652828</v>
      </c>
      <c r="HU170" s="26">
        <v>12.705652828</v>
      </c>
      <c r="HV170" s="26">
        <v>7.7437728372595629</v>
      </c>
      <c r="HW170" s="26">
        <v>12.557725352</v>
      </c>
      <c r="HX170" s="26">
        <v>12.557725352</v>
      </c>
      <c r="HY170" s="26">
        <v>12.557725352</v>
      </c>
      <c r="HZ170" s="26">
        <v>8.0841548640188883</v>
      </c>
      <c r="IA170" s="26">
        <v>12.88958493</v>
      </c>
      <c r="IB170" s="26">
        <v>12.88958493</v>
      </c>
      <c r="IC170" s="26">
        <v>12.88958493</v>
      </c>
      <c r="ID170" s="26">
        <v>7.1036388131396224</v>
      </c>
      <c r="IE170" s="26">
        <v>12.976495287000001</v>
      </c>
      <c r="IF170" s="26">
        <v>12.976495287000001</v>
      </c>
      <c r="IG170" s="26">
        <v>12.976495287000001</v>
      </c>
      <c r="IH170" s="26">
        <v>6.7208156578263285</v>
      </c>
      <c r="II170" s="26">
        <v>13.024140155</v>
      </c>
      <c r="IJ170" s="26">
        <v>13.024140155</v>
      </c>
      <c r="IK170" s="26">
        <v>13.024140155</v>
      </c>
      <c r="IL170" s="26">
        <v>6.4665843140514445</v>
      </c>
      <c r="IM170" s="27">
        <v>12.102898381999999</v>
      </c>
      <c r="IN170" s="27">
        <v>12.102898381999999</v>
      </c>
      <c r="IO170" s="27">
        <v>12.102898381999999</v>
      </c>
      <c r="IP170" s="27">
        <v>8.7350982145463441</v>
      </c>
      <c r="IQ170" s="27">
        <v>12.117012167</v>
      </c>
      <c r="IR170" s="27">
        <v>12.117012167</v>
      </c>
      <c r="IS170" s="27">
        <v>12.117012167</v>
      </c>
      <c r="IT170" s="27">
        <v>8.7702491249118442</v>
      </c>
      <c r="IU170" s="27">
        <v>12.141970552</v>
      </c>
      <c r="IV170" s="27">
        <v>12.141970552</v>
      </c>
      <c r="IW170" s="27">
        <v>12.141970552</v>
      </c>
      <c r="IX170" s="27">
        <v>8.7065113154882585</v>
      </c>
      <c r="IY170" s="27">
        <v>12.174099297</v>
      </c>
      <c r="IZ170" s="27">
        <v>12.174099297</v>
      </c>
      <c r="JA170" s="27">
        <v>12.174099297</v>
      </c>
      <c r="JB170" s="27">
        <v>8.600847249673178</v>
      </c>
      <c r="JC170" s="27">
        <v>12.214782117</v>
      </c>
      <c r="JD170" s="27">
        <v>12.214782117</v>
      </c>
      <c r="JE170" s="27">
        <v>12.214782117</v>
      </c>
      <c r="JF170" s="27">
        <v>8.5224319993741044</v>
      </c>
      <c r="JG170" s="27">
        <v>12.262199473999999</v>
      </c>
      <c r="JH170" s="27">
        <v>12.262199473999999</v>
      </c>
      <c r="JI170" s="27">
        <v>12.262199473999999</v>
      </c>
      <c r="JJ170" s="27">
        <v>8.4409135180259316</v>
      </c>
      <c r="JK170" s="27">
        <v>12.316497803000001</v>
      </c>
      <c r="JL170" s="27">
        <v>12.316497803000001</v>
      </c>
      <c r="JM170" s="27">
        <v>12.316497803000001</v>
      </c>
      <c r="JN170" s="27">
        <v>8.3732538776257641</v>
      </c>
      <c r="JO170" s="27">
        <v>12.376337333</v>
      </c>
      <c r="JP170" s="27">
        <v>12.376337333</v>
      </c>
      <c r="JQ170" s="27">
        <v>12.376337333</v>
      </c>
      <c r="JR170" s="27">
        <v>8.3090238475778797</v>
      </c>
      <c r="JS170" s="27">
        <v>12.457943411</v>
      </c>
      <c r="JT170" s="27">
        <v>12.457943411</v>
      </c>
      <c r="JU170" s="27">
        <v>12.457943411</v>
      </c>
      <c r="JV170" s="27">
        <v>8.186618314805763</v>
      </c>
      <c r="JW170" s="27">
        <v>12.521188737999999</v>
      </c>
      <c r="JX170" s="27">
        <v>12.521188737999999</v>
      </c>
      <c r="JY170" s="27">
        <v>12.521188737999999</v>
      </c>
      <c r="JZ170" s="27">
        <v>8.0000158450879848</v>
      </c>
      <c r="KA170" s="27">
        <v>12.743254052999999</v>
      </c>
      <c r="KB170" s="27">
        <v>12.743254052999999</v>
      </c>
      <c r="KC170" s="27">
        <v>12.743254052999999</v>
      </c>
      <c r="KD170" s="27">
        <v>7.3204058923292585</v>
      </c>
      <c r="KE170" s="27">
        <v>12.581241992000001</v>
      </c>
      <c r="KF170" s="27">
        <v>12.581241992000001</v>
      </c>
      <c r="KG170" s="27">
        <v>12.581241992000001</v>
      </c>
      <c r="KH170" s="27">
        <v>7.8187777212338441</v>
      </c>
      <c r="KI170" s="27">
        <v>12.918930435</v>
      </c>
      <c r="KJ170" s="27">
        <v>12.918930435</v>
      </c>
      <c r="KK170" s="27">
        <v>12.918930435</v>
      </c>
      <c r="KL170" s="27">
        <v>6.7347872903934958</v>
      </c>
      <c r="KM170" s="27">
        <v>12.988495455000001</v>
      </c>
      <c r="KN170" s="27">
        <v>12.988495455000001</v>
      </c>
      <c r="KO170" s="27">
        <v>12.988495455000001</v>
      </c>
      <c r="KP170" s="27">
        <v>6.4626135016941246</v>
      </c>
      <c r="KQ170" s="27">
        <v>13.005105083</v>
      </c>
      <c r="KR170" s="27">
        <v>13.005105083</v>
      </c>
      <c r="KS170" s="27">
        <v>13.005105083</v>
      </c>
      <c r="KT170" s="27">
        <v>6.5358210513296298</v>
      </c>
    </row>
    <row r="171" spans="1:306" ht="15" thickBot="1" x14ac:dyDescent="0.35">
      <c r="A171" s="2"/>
      <c r="B171" s="72" t="s">
        <v>634</v>
      </c>
      <c r="C171" s="72" t="s">
        <v>529</v>
      </c>
      <c r="D171" s="72" t="s">
        <v>840</v>
      </c>
      <c r="E171" s="85">
        <v>298465</v>
      </c>
      <c r="F171" s="82">
        <v>517239</v>
      </c>
      <c r="G171" s="20">
        <v>26.136396001789471</v>
      </c>
      <c r="H171" s="20">
        <v>13.119703103913629</v>
      </c>
      <c r="I171" s="20">
        <v>9.4293889427740059</v>
      </c>
      <c r="J171" s="20">
        <v>18.730112489798664</v>
      </c>
      <c r="K171" s="20">
        <v>26.243401879789474</v>
      </c>
      <c r="L171" s="20">
        <v>12.650561749463561</v>
      </c>
      <c r="M171" s="20">
        <v>9.0922078141149374</v>
      </c>
      <c r="N171" s="20">
        <v>16.039017526446766</v>
      </c>
      <c r="O171" s="20">
        <v>26.306096932789472</v>
      </c>
      <c r="P171" s="20">
        <v>12.487828173411943</v>
      </c>
      <c r="Q171" s="20">
        <v>8.9752479888440835</v>
      </c>
      <c r="R171" s="20">
        <v>15.373207366285124</v>
      </c>
      <c r="S171" s="20">
        <v>26.399584334789473</v>
      </c>
      <c r="T171" s="20">
        <v>12.411745907203008</v>
      </c>
      <c r="U171" s="20">
        <v>8.9205661660886797</v>
      </c>
      <c r="V171" s="20">
        <v>15.326959810065217</v>
      </c>
      <c r="W171" s="20">
        <v>26.496166260789472</v>
      </c>
      <c r="X171" s="20">
        <v>12.291214265916272</v>
      </c>
      <c r="Y171" s="20">
        <v>8.8339377022734809</v>
      </c>
      <c r="Z171" s="20">
        <v>15.044760108415696</v>
      </c>
      <c r="AA171" s="20">
        <v>26.587749750789474</v>
      </c>
      <c r="AB171" s="20">
        <v>12.192590105878022</v>
      </c>
      <c r="AC171" s="20">
        <v>8.7630545765815864</v>
      </c>
      <c r="AD171" s="20">
        <v>14.77571990773219</v>
      </c>
      <c r="AE171" s="20">
        <v>26.685602474789473</v>
      </c>
      <c r="AF171" s="20">
        <v>12.122193931151482</v>
      </c>
      <c r="AG171" s="20">
        <v>8.712459459731571</v>
      </c>
      <c r="AH171" s="20">
        <v>14.660520938816122</v>
      </c>
      <c r="AI171" s="20">
        <v>26.793480280789474</v>
      </c>
      <c r="AJ171" s="20">
        <v>12.015231295117392</v>
      </c>
      <c r="AK171" s="20">
        <v>8.6355833071600276</v>
      </c>
      <c r="AL171" s="20">
        <v>14.393174421851853</v>
      </c>
      <c r="AM171" s="20">
        <v>26.914761173789472</v>
      </c>
      <c r="AN171" s="20">
        <v>11.91228435573851</v>
      </c>
      <c r="AO171" s="20">
        <v>8.5615933148421313</v>
      </c>
      <c r="AP171" s="20">
        <v>14.20308233374908</v>
      </c>
      <c r="AQ171" s="20">
        <v>26.996028710789474</v>
      </c>
      <c r="AR171" s="20">
        <v>11.792859561933222</v>
      </c>
      <c r="AS171" s="20">
        <v>8.4757603641052537</v>
      </c>
      <c r="AT171" s="20">
        <v>13.990632392594986</v>
      </c>
      <c r="AU171" s="20">
        <v>27.260809183789473</v>
      </c>
      <c r="AV171" s="20">
        <v>11.37796048314369</v>
      </c>
      <c r="AW171" s="20">
        <v>8.1775642269733027</v>
      </c>
      <c r="AX171" s="20">
        <v>12.669670764701589</v>
      </c>
      <c r="AY171" s="20">
        <v>27.070493684789472</v>
      </c>
      <c r="AZ171" s="20">
        <v>11.725203509630237</v>
      </c>
      <c r="BA171" s="20">
        <v>8.4271346271930234</v>
      </c>
      <c r="BB171" s="20">
        <v>13.894542179160986</v>
      </c>
      <c r="BC171" s="20">
        <v>27.490572399789471</v>
      </c>
      <c r="BD171" s="20">
        <v>11.11934286947738</v>
      </c>
      <c r="BE171" s="20">
        <v>7.9916906559483412</v>
      </c>
      <c r="BF171" s="20">
        <v>8.9164489835920335</v>
      </c>
      <c r="BG171" s="20">
        <v>27.597131595789474</v>
      </c>
      <c r="BH171" s="20">
        <v>14.046347041583635</v>
      </c>
      <c r="BI171" s="20">
        <v>10.095386186046046</v>
      </c>
      <c r="BJ171" s="20">
        <v>5.8480477013992456</v>
      </c>
      <c r="BK171" s="20">
        <v>27.636643841789471</v>
      </c>
      <c r="BL171" s="20">
        <v>13.490611744385953</v>
      </c>
      <c r="BM171" s="20">
        <v>9.6959682857322917</v>
      </c>
      <c r="BN171" s="20">
        <v>3.7635984239189355</v>
      </c>
      <c r="BO171" s="23">
        <v>26.129796359789474</v>
      </c>
      <c r="BP171" s="23">
        <v>13.119703103913629</v>
      </c>
      <c r="BQ171" s="23">
        <v>9.4293889427740059</v>
      </c>
      <c r="BR171" s="23">
        <v>18.730112489798664</v>
      </c>
      <c r="BS171" s="23">
        <v>26.249384517789473</v>
      </c>
      <c r="BT171" s="23">
        <v>12.97928442890408</v>
      </c>
      <c r="BU171" s="23">
        <v>9.3284672762540488</v>
      </c>
      <c r="BV171" s="23">
        <v>17.971140246980138</v>
      </c>
      <c r="BW171" s="23">
        <v>26.251119521789473</v>
      </c>
      <c r="BX171" s="23">
        <v>12.942804727468781</v>
      </c>
      <c r="BY171" s="23">
        <v>9.3022485965609771</v>
      </c>
      <c r="BZ171" s="23">
        <v>17.828051507498387</v>
      </c>
      <c r="CA171" s="23">
        <v>26.279327585789474</v>
      </c>
      <c r="CB171" s="23">
        <v>12.909996278939019</v>
      </c>
      <c r="CC171" s="23">
        <v>9.2786685186166959</v>
      </c>
      <c r="CD171" s="23">
        <v>17.854422929640172</v>
      </c>
      <c r="CE171" s="23">
        <v>26.304812099789473</v>
      </c>
      <c r="CF171" s="23">
        <v>12.833433109429558</v>
      </c>
      <c r="CG171" s="23">
        <v>9.2236410611904009</v>
      </c>
      <c r="CH171" s="23">
        <v>17.683333263595337</v>
      </c>
      <c r="CI171" s="23">
        <v>26.329235298789474</v>
      </c>
      <c r="CJ171" s="23">
        <v>12.775425288934313</v>
      </c>
      <c r="CK171" s="23">
        <v>9.1819496984484257</v>
      </c>
      <c r="CL171" s="23">
        <v>17.536668678474829</v>
      </c>
      <c r="CM171" s="23">
        <v>26.381095336789471</v>
      </c>
      <c r="CN171" s="23">
        <v>12.730354585755043</v>
      </c>
      <c r="CO171" s="23">
        <v>9.1495564966483869</v>
      </c>
      <c r="CP171" s="23">
        <v>17.454476670539577</v>
      </c>
      <c r="CQ171" s="23">
        <v>26.452474472789472</v>
      </c>
      <c r="CR171" s="23">
        <v>12.659480508523798</v>
      </c>
      <c r="CS171" s="23">
        <v>9.0986179018585212</v>
      </c>
      <c r="CT171" s="23">
        <v>17.155853066824626</v>
      </c>
      <c r="CU171" s="23">
        <v>26.536309976789472</v>
      </c>
      <c r="CV171" s="23">
        <v>12.591855895031564</v>
      </c>
      <c r="CW171" s="23">
        <v>9.050014760638593</v>
      </c>
      <c r="CX171" s="23">
        <v>16.897801132255719</v>
      </c>
      <c r="CY171" s="23">
        <v>26.555701672789471</v>
      </c>
      <c r="CZ171" s="23">
        <v>12.548647812811693</v>
      </c>
      <c r="DA171" s="23">
        <v>9.0189602611963764</v>
      </c>
      <c r="DB171" s="23">
        <v>16.740882009560334</v>
      </c>
      <c r="DC171" s="23">
        <v>26.618034319789473</v>
      </c>
      <c r="DD171" s="23">
        <v>12.414053202613671</v>
      </c>
      <c r="DE171" s="23">
        <v>8.9222244647300979</v>
      </c>
      <c r="DF171" s="23">
        <v>16.314210204999295</v>
      </c>
      <c r="DG171" s="23">
        <v>26.572008433789474</v>
      </c>
      <c r="DH171" s="23">
        <v>12.518802011387669</v>
      </c>
      <c r="DI171" s="23">
        <v>8.9975094960603901</v>
      </c>
      <c r="DJ171" s="23">
        <v>16.665494057791541</v>
      </c>
      <c r="DK171" s="23">
        <v>26.680722227789474</v>
      </c>
      <c r="DL171" s="23">
        <v>12.262843473567488</v>
      </c>
      <c r="DM171" s="23">
        <v>8.813547055202239</v>
      </c>
      <c r="DN171" s="23">
        <v>15.845400163292437</v>
      </c>
      <c r="DO171" s="23">
        <v>26.714131378789475</v>
      </c>
      <c r="DP171" s="23">
        <v>14.031449314922655</v>
      </c>
      <c r="DQ171" s="23">
        <v>10.084678896564199</v>
      </c>
      <c r="DR171" s="23">
        <v>15.583682117122205</v>
      </c>
      <c r="DS171" s="23">
        <v>26.720552096789472</v>
      </c>
      <c r="DT171" s="23">
        <v>15.789291096747849</v>
      </c>
      <c r="DU171" s="23">
        <v>11.348074396401705</v>
      </c>
      <c r="DV171" s="23">
        <v>15.543503496925959</v>
      </c>
      <c r="DW171" s="25">
        <v>26.136396001789471</v>
      </c>
      <c r="DX171" s="25">
        <v>13.119703103913629</v>
      </c>
      <c r="DY171" s="25">
        <v>9.4293889427740059</v>
      </c>
      <c r="DZ171" s="25">
        <v>18.730112489798664</v>
      </c>
      <c r="EA171" s="25">
        <v>26.243485011789474</v>
      </c>
      <c r="EB171" s="25">
        <v>12.945094501261789</v>
      </c>
      <c r="EC171" s="25">
        <v>9.3038943020707912</v>
      </c>
      <c r="ED171" s="25">
        <v>17.806151149709578</v>
      </c>
      <c r="EE171" s="25">
        <v>26.306221356789472</v>
      </c>
      <c r="EF171" s="25">
        <v>12.847371320847147</v>
      </c>
      <c r="EG171" s="25">
        <v>9.2336587281743316</v>
      </c>
      <c r="EH171" s="25">
        <v>17.509119496082242</v>
      </c>
      <c r="EI171" s="25">
        <v>26.399750929789473</v>
      </c>
      <c r="EJ171" s="25">
        <v>12.786393460075272</v>
      </c>
      <c r="EK171" s="25">
        <v>9.1898327390065742</v>
      </c>
      <c r="EL171" s="25">
        <v>17.465439534189912</v>
      </c>
      <c r="EM171" s="25">
        <v>26.496736224789473</v>
      </c>
      <c r="EN171" s="25">
        <v>12.696914270466694</v>
      </c>
      <c r="EO171" s="25">
        <v>9.1255222836234928</v>
      </c>
      <c r="EP171" s="25">
        <v>17.247294674269096</v>
      </c>
      <c r="EQ171" s="25">
        <v>26.588504976789473</v>
      </c>
      <c r="ER171" s="25">
        <v>12.589786258952387</v>
      </c>
      <c r="ES171" s="25">
        <v>9.048527272438136</v>
      </c>
      <c r="ET171" s="25">
        <v>17.074879027887299</v>
      </c>
      <c r="EU171" s="25">
        <v>26.686524215789472</v>
      </c>
      <c r="EV171" s="25">
        <v>12.536714935412851</v>
      </c>
      <c r="EW171" s="25">
        <v>9.0103838672559888</v>
      </c>
      <c r="EX171" s="25">
        <v>17.040997678365166</v>
      </c>
      <c r="EY171" s="25">
        <v>26.794020541789472</v>
      </c>
      <c r="EZ171" s="25">
        <v>12.450127722931098</v>
      </c>
      <c r="FA171" s="25">
        <v>8.9481519327758914</v>
      </c>
      <c r="FB171" s="25">
        <v>16.861814906977472</v>
      </c>
      <c r="FC171" s="25">
        <v>26.915356282789471</v>
      </c>
      <c r="FD171" s="25">
        <v>12.357132267084323</v>
      </c>
      <c r="FE171" s="25">
        <v>8.8813142676134653</v>
      </c>
      <c r="FF171" s="25">
        <v>16.711456009327172</v>
      </c>
      <c r="FG171" s="25">
        <v>26.996268553789474</v>
      </c>
      <c r="FH171" s="25">
        <v>12.241513923655106</v>
      </c>
      <c r="FI171" s="25">
        <v>8.7982170877094408</v>
      </c>
      <c r="FJ171" s="25">
        <v>16.514906211903217</v>
      </c>
      <c r="FK171" s="25">
        <v>27.256259041789473</v>
      </c>
      <c r="FL171" s="25">
        <v>11.957016939255888</v>
      </c>
      <c r="FM171" s="25">
        <v>8.5937435033837186</v>
      </c>
      <c r="FN171" s="25">
        <v>15.953188229116959</v>
      </c>
      <c r="FO171" s="25">
        <v>27.069998809789471</v>
      </c>
      <c r="FP171" s="25">
        <v>12.171512554321865</v>
      </c>
      <c r="FQ171" s="25">
        <v>8.7479057252691579</v>
      </c>
      <c r="FR171" s="25">
        <v>16.401963947930895</v>
      </c>
      <c r="FS171" s="25">
        <v>27.466808145789471</v>
      </c>
      <c r="FT171" s="25">
        <v>12.311491671238196</v>
      </c>
      <c r="FU171" s="25">
        <v>8.8485114727327883</v>
      </c>
      <c r="FV171" s="25">
        <v>15.407838025285793</v>
      </c>
      <c r="FW171" s="25">
        <v>27.563725510789475</v>
      </c>
      <c r="FX171" s="25">
        <v>15.79662106819152</v>
      </c>
      <c r="FY171" s="25">
        <v>11.353342591202635</v>
      </c>
      <c r="FZ171" s="25">
        <v>15.133290426716512</v>
      </c>
      <c r="GA171" s="25">
        <v>27.584267497789472</v>
      </c>
      <c r="GB171" s="25">
        <v>15.700386058036999</v>
      </c>
      <c r="GC171" s="25">
        <v>11.284176594573635</v>
      </c>
      <c r="GD171" s="25">
        <v>15.213660113580906</v>
      </c>
      <c r="GE171" s="26">
        <v>26.138618323789473</v>
      </c>
      <c r="GF171" s="26">
        <v>13.119703103913629</v>
      </c>
      <c r="GG171" s="26">
        <v>9.4293889427740059</v>
      </c>
      <c r="GH171" s="26">
        <v>18.730112489798664</v>
      </c>
      <c r="GI171" s="26">
        <v>26.245032789789473</v>
      </c>
      <c r="GJ171" s="26">
        <v>12.498437711465744</v>
      </c>
      <c r="GK171" s="26">
        <v>8.9828732727411413</v>
      </c>
      <c r="GL171" s="26">
        <v>15.188488653674407</v>
      </c>
      <c r="GM171" s="26">
        <v>26.315679987789473</v>
      </c>
      <c r="GN171" s="26">
        <v>12.304935125244123</v>
      </c>
      <c r="GO171" s="26">
        <v>8.843799154030938</v>
      </c>
      <c r="GP171" s="26">
        <v>14.377650253418246</v>
      </c>
      <c r="GQ171" s="26">
        <v>26.429179846789474</v>
      </c>
      <c r="GR171" s="26">
        <v>12.238881977068226</v>
      </c>
      <c r="GS171" s="26">
        <v>8.7963254558754187</v>
      </c>
      <c r="GT171" s="26">
        <v>14.364116232104784</v>
      </c>
      <c r="GU171" s="26">
        <v>26.547537766789471</v>
      </c>
      <c r="GV171" s="26">
        <v>12.097144757813913</v>
      </c>
      <c r="GW171" s="26">
        <v>8.6944561256451109</v>
      </c>
      <c r="GX171" s="26">
        <v>14.101173617211121</v>
      </c>
      <c r="GY171" s="26">
        <v>26.661723916789473</v>
      </c>
      <c r="GZ171" s="26">
        <v>11.965942836843295</v>
      </c>
      <c r="HA171" s="26">
        <v>8.6001587217273343</v>
      </c>
      <c r="HB171" s="26">
        <v>13.878885310042183</v>
      </c>
      <c r="HC171" s="26">
        <v>26.789540398789473</v>
      </c>
      <c r="HD171" s="26">
        <v>11.749243697001493</v>
      </c>
      <c r="HE171" s="26">
        <v>8.4444127831989402</v>
      </c>
      <c r="HF171" s="26">
        <v>13.843617580729715</v>
      </c>
      <c r="HG171" s="26">
        <v>26.924669833789473</v>
      </c>
      <c r="HH171" s="26">
        <v>11.393955779064482</v>
      </c>
      <c r="HI171" s="26">
        <v>8.1890603610929027</v>
      </c>
      <c r="HJ171" s="26">
        <v>13.660462768536016</v>
      </c>
      <c r="HK171" s="26">
        <v>27.095281540789472</v>
      </c>
      <c r="HL171" s="26">
        <v>11.392923171353148</v>
      </c>
      <c r="HM171" s="26">
        <v>8.1883182055991099</v>
      </c>
      <c r="HN171" s="26">
        <v>13.542710046347892</v>
      </c>
      <c r="HO171" s="26">
        <v>27.212578318789472</v>
      </c>
      <c r="HP171" s="26">
        <v>11.268065376190776</v>
      </c>
      <c r="HQ171" s="26">
        <v>8.0985804498131575</v>
      </c>
      <c r="HR171" s="26">
        <v>13.378060291561725</v>
      </c>
      <c r="HS171" s="26">
        <v>27.619754599789474</v>
      </c>
      <c r="HT171" s="26">
        <v>10.93569392546857</v>
      </c>
      <c r="HU171" s="26">
        <v>7.8596985439109712</v>
      </c>
      <c r="HV171" s="26">
        <v>12.212538180483893</v>
      </c>
      <c r="HW171" s="26">
        <v>27.317395705789473</v>
      </c>
      <c r="HX171" s="26">
        <v>11.161376077492049</v>
      </c>
      <c r="HY171" s="26">
        <v>8.0219007501664485</v>
      </c>
      <c r="HZ171" s="26">
        <v>13.33621012576168</v>
      </c>
      <c r="IA171" s="26">
        <v>28.060939977789474</v>
      </c>
      <c r="IB171" s="26">
        <v>10.34244729716211</v>
      </c>
      <c r="IC171" s="26">
        <v>7.4333205113454159</v>
      </c>
      <c r="ID171" s="26">
        <v>8.6248858658427423</v>
      </c>
      <c r="IE171" s="26">
        <v>28.284318867789473</v>
      </c>
      <c r="IF171" s="26">
        <v>12.881170722593442</v>
      </c>
      <c r="IG171" s="26">
        <v>9.2579510237068288</v>
      </c>
      <c r="IH171" s="26">
        <v>5.6902514697233926</v>
      </c>
      <c r="II171" s="26">
        <v>28.384237240789474</v>
      </c>
      <c r="IJ171" s="26">
        <v>12.305329945839633</v>
      </c>
      <c r="IK171" s="26">
        <v>8.844082919366798</v>
      </c>
      <c r="IL171" s="26">
        <v>3.7280152911991848</v>
      </c>
      <c r="IM171" s="27">
        <v>26.138618323789473</v>
      </c>
      <c r="IN171" s="27">
        <v>13.119703103913629</v>
      </c>
      <c r="IO171" s="27">
        <v>9.4293889427740059</v>
      </c>
      <c r="IP171" s="27">
        <v>18.730112489798664</v>
      </c>
      <c r="IQ171" s="27">
        <v>26.229557974789472</v>
      </c>
      <c r="IR171" s="27">
        <v>12.444524104019406</v>
      </c>
      <c r="IS171" s="27">
        <v>8.9441245015309221</v>
      </c>
      <c r="IT171" s="27">
        <v>14.796552742323957</v>
      </c>
      <c r="IU171" s="27">
        <v>26.282277172789474</v>
      </c>
      <c r="IV171" s="27">
        <v>12.253169617479557</v>
      </c>
      <c r="IW171" s="27">
        <v>8.8065942643572761</v>
      </c>
      <c r="IX171" s="27">
        <v>13.945730480535964</v>
      </c>
      <c r="IY171" s="27">
        <v>26.379875200789471</v>
      </c>
      <c r="IZ171" s="27">
        <v>12.200166891599173</v>
      </c>
      <c r="JA171" s="27">
        <v>8.7685001616634217</v>
      </c>
      <c r="JB171" s="27">
        <v>13.960392264113846</v>
      </c>
      <c r="JC171" s="27">
        <v>26.485980616789472</v>
      </c>
      <c r="JD171" s="27">
        <v>12.080747086382768</v>
      </c>
      <c r="JE171" s="27">
        <v>8.6826707963236007</v>
      </c>
      <c r="JF171" s="27">
        <v>13.722069157188697</v>
      </c>
      <c r="JG171" s="27">
        <v>26.586123079789473</v>
      </c>
      <c r="JH171" s="27">
        <v>11.947295361249724</v>
      </c>
      <c r="JI171" s="27">
        <v>8.5867564138564951</v>
      </c>
      <c r="JJ171" s="27">
        <v>13.542333136005164</v>
      </c>
      <c r="JK171" s="27">
        <v>26.701324961789474</v>
      </c>
      <c r="JL171" s="27">
        <v>11.875488917770646</v>
      </c>
      <c r="JM171" s="27">
        <v>8.5351477090863703</v>
      </c>
      <c r="JN171" s="27">
        <v>13.549639797610611</v>
      </c>
      <c r="JO171" s="27">
        <v>26.832087256789471</v>
      </c>
      <c r="JP171" s="27">
        <v>11.766493499428327</v>
      </c>
      <c r="JQ171" s="27">
        <v>8.4568105558451894</v>
      </c>
      <c r="JR171" s="27">
        <v>13.285308674001772</v>
      </c>
      <c r="JS171" s="27">
        <v>27.026926770789473</v>
      </c>
      <c r="JT171" s="27">
        <v>11.566067872740344</v>
      </c>
      <c r="JU171" s="27">
        <v>8.312760711639763</v>
      </c>
      <c r="JV171" s="27">
        <v>12.529355168909918</v>
      </c>
      <c r="JW171" s="27">
        <v>27.180095475789471</v>
      </c>
      <c r="JX171" s="27">
        <v>11.629879699027875</v>
      </c>
      <c r="JY171" s="27">
        <v>8.3586235276233314</v>
      </c>
      <c r="JZ171" s="27">
        <v>11.690961700015903</v>
      </c>
      <c r="KA171" s="27">
        <v>27.689538028789471</v>
      </c>
      <c r="KB171" s="27">
        <v>14.644410577144308</v>
      </c>
      <c r="KC171" s="27">
        <v>10.525226224698287</v>
      </c>
      <c r="KD171" s="27">
        <v>8.6731284111658482</v>
      </c>
      <c r="KE171" s="27">
        <v>27.323030622789474</v>
      </c>
      <c r="KF171" s="27">
        <v>11.855693044218214</v>
      </c>
      <c r="KG171" s="27">
        <v>8.5209200249909767</v>
      </c>
      <c r="KH171" s="27">
        <v>10.970165832743724</v>
      </c>
      <c r="KI171" s="27">
        <v>28.113829144789474</v>
      </c>
      <c r="KJ171" s="27">
        <v>13.721155467343529</v>
      </c>
      <c r="KK171" s="27">
        <v>9.861664598740596</v>
      </c>
      <c r="KL171" s="27">
        <v>5.34490338443063</v>
      </c>
      <c r="KM171" s="27">
        <v>28.273066465789473</v>
      </c>
      <c r="KN171" s="27">
        <v>13.12639171990083</v>
      </c>
      <c r="KO171" s="27">
        <v>9.434196182780326</v>
      </c>
      <c r="KP171" s="27">
        <v>3.3372051208465336</v>
      </c>
      <c r="KQ171" s="27">
        <v>28.221804467789472</v>
      </c>
      <c r="KR171" s="27">
        <v>12.948974662234395</v>
      </c>
      <c r="KS171" s="27">
        <v>9.3066830501607054</v>
      </c>
      <c r="KT171" s="27">
        <v>3.8808363147532816</v>
      </c>
    </row>
    <row r="172" spans="1:306" ht="15" thickBot="1" x14ac:dyDescent="0.35">
      <c r="A172" s="2"/>
      <c r="B172" s="72" t="s">
        <v>635</v>
      </c>
      <c r="C172" s="72" t="s">
        <v>457</v>
      </c>
      <c r="D172" s="72" t="s">
        <v>843</v>
      </c>
      <c r="E172" s="85">
        <v>397310</v>
      </c>
      <c r="F172" s="82">
        <v>399981</v>
      </c>
      <c r="G172" s="20">
        <v>30.727360625999999</v>
      </c>
      <c r="H172" s="20">
        <v>9.0548065416832877</v>
      </c>
      <c r="I172" s="20">
        <v>6.6053553065674695</v>
      </c>
      <c r="J172" s="20">
        <v>14.413356562638736</v>
      </c>
      <c r="K172" s="20">
        <v>30.882250181</v>
      </c>
      <c r="L172" s="20">
        <v>8.8552084704142295</v>
      </c>
      <c r="M172" s="20">
        <v>6.4597512924818625</v>
      </c>
      <c r="N172" s="20">
        <v>13.668977124514869</v>
      </c>
      <c r="O172" s="20">
        <v>30.947272846000001</v>
      </c>
      <c r="P172" s="20">
        <v>8.7156944070544053</v>
      </c>
      <c r="Q172" s="20">
        <v>6.3579777256461334</v>
      </c>
      <c r="R172" s="20">
        <v>13.357875124840916</v>
      </c>
      <c r="S172" s="20">
        <v>31.034166004999999</v>
      </c>
      <c r="T172" s="20">
        <v>8.5070925358051372</v>
      </c>
      <c r="U172" s="20">
        <v>6.2058055648304133</v>
      </c>
      <c r="V172" s="20">
        <v>13.155345013990289</v>
      </c>
      <c r="W172" s="20">
        <v>31.122405086000001</v>
      </c>
      <c r="X172" s="20">
        <v>8.332489890080538</v>
      </c>
      <c r="Y172" s="20">
        <v>6.0784353656805488</v>
      </c>
      <c r="Z172" s="20">
        <v>12.794249701266619</v>
      </c>
      <c r="AA172" s="20">
        <v>31.218260621999999</v>
      </c>
      <c r="AB172" s="20">
        <v>8.2724092033811996</v>
      </c>
      <c r="AC172" s="20">
        <v>6.0346073412070496</v>
      </c>
      <c r="AD172" s="20">
        <v>12.450825029305598</v>
      </c>
      <c r="AE172" s="20">
        <v>31.326002691999999</v>
      </c>
      <c r="AF172" s="20">
        <v>8.1204439241874322</v>
      </c>
      <c r="AG172" s="20">
        <v>5.9237507857725751</v>
      </c>
      <c r="AH172" s="20">
        <v>12.142992383849267</v>
      </c>
      <c r="AI172" s="20">
        <v>31.446833775000002</v>
      </c>
      <c r="AJ172" s="20">
        <v>7.8894570983580925</v>
      </c>
      <c r="AK172" s="20">
        <v>5.7552491122453384</v>
      </c>
      <c r="AL172" s="20">
        <v>11.837117103517686</v>
      </c>
      <c r="AM172" s="20">
        <v>31.581432568</v>
      </c>
      <c r="AN172" s="20">
        <v>7.9182951637317949</v>
      </c>
      <c r="AO172" s="20">
        <v>5.776286079437341</v>
      </c>
      <c r="AP172" s="20">
        <v>11.456239082773003</v>
      </c>
      <c r="AQ172" s="20">
        <v>31.677887291000001</v>
      </c>
      <c r="AR172" s="20">
        <v>7.893239956409527</v>
      </c>
      <c r="AS172" s="20">
        <v>5.7580086545269991</v>
      </c>
      <c r="AT172" s="20">
        <v>11.169752523374445</v>
      </c>
      <c r="AU172" s="20">
        <v>32.039111951999999</v>
      </c>
      <c r="AV172" s="20">
        <v>7.4343151754191839</v>
      </c>
      <c r="AW172" s="20">
        <v>5.4232294161771595</v>
      </c>
      <c r="AX172" s="20">
        <v>9.3402180242220716</v>
      </c>
      <c r="AY172" s="20">
        <v>31.771073522999998</v>
      </c>
      <c r="AZ172" s="20">
        <v>7.8473242298413526</v>
      </c>
      <c r="BA172" s="20">
        <v>5.7245137712574543</v>
      </c>
      <c r="BB172" s="20">
        <v>10.943857605180064</v>
      </c>
      <c r="BC172" s="20">
        <v>32.442667165000003</v>
      </c>
      <c r="BD172" s="20">
        <v>6.3120617514754516</v>
      </c>
      <c r="BE172" s="20">
        <v>4.604561167989254</v>
      </c>
      <c r="BF172" s="20">
        <v>4.726566277477815</v>
      </c>
      <c r="BG172" s="20">
        <v>32.723089375000001</v>
      </c>
      <c r="BH172" s="20">
        <v>5.3856069346999478</v>
      </c>
      <c r="BI172" s="20">
        <v>3.9287252777234589</v>
      </c>
      <c r="BJ172" s="20">
        <v>1.0317180782085877</v>
      </c>
      <c r="BK172" s="20">
        <v>28.713313028461116</v>
      </c>
      <c r="BL172" s="20">
        <v>4.6575811233163131</v>
      </c>
      <c r="BM172" s="20">
        <v>3.397640584262188</v>
      </c>
      <c r="BN172" s="20">
        <v>-1.6961384671392779</v>
      </c>
      <c r="BO172" s="23">
        <v>30.719747149</v>
      </c>
      <c r="BP172" s="23">
        <v>9.0548065416832877</v>
      </c>
      <c r="BQ172" s="23">
        <v>6.6053553065674695</v>
      </c>
      <c r="BR172" s="23">
        <v>14.413356562638736</v>
      </c>
      <c r="BS172" s="23">
        <v>30.895366951</v>
      </c>
      <c r="BT172" s="23">
        <v>8.8835865442576498</v>
      </c>
      <c r="BU172" s="23">
        <v>6.4804527022567591</v>
      </c>
      <c r="BV172" s="23">
        <v>13.614181584070524</v>
      </c>
      <c r="BW172" s="23">
        <v>30.9351412</v>
      </c>
      <c r="BX172" s="23">
        <v>8.8200150260886456</v>
      </c>
      <c r="BY172" s="23">
        <v>6.4340781648272589</v>
      </c>
      <c r="BZ172" s="23">
        <v>13.486592543311657</v>
      </c>
      <c r="CA172" s="23">
        <v>30.991263449000002</v>
      </c>
      <c r="CB172" s="23">
        <v>8.7617870756102576</v>
      </c>
      <c r="CC172" s="23">
        <v>6.3916016856322129</v>
      </c>
      <c r="CD172" s="23">
        <v>13.432456979580282</v>
      </c>
      <c r="CE172" s="23">
        <v>31.048168432000001</v>
      </c>
      <c r="CF172" s="23">
        <v>8.6631419599392689</v>
      </c>
      <c r="CG172" s="23">
        <v>6.3196414471373545</v>
      </c>
      <c r="CH172" s="23">
        <v>13.217534650677527</v>
      </c>
      <c r="CI172" s="23">
        <v>31.107815953999999</v>
      </c>
      <c r="CJ172" s="23">
        <v>8.568824170993496</v>
      </c>
      <c r="CK172" s="23">
        <v>6.2508379332413142</v>
      </c>
      <c r="CL172" s="23">
        <v>13.046510875000937</v>
      </c>
      <c r="CM172" s="23">
        <v>31.191864992999999</v>
      </c>
      <c r="CN172" s="23">
        <v>8.4943396861175859</v>
      </c>
      <c r="CO172" s="23">
        <v>6.1965025385349604</v>
      </c>
      <c r="CP172" s="23">
        <v>12.846869004374671</v>
      </c>
      <c r="CQ172" s="23">
        <v>31.302518030999998</v>
      </c>
      <c r="CR172" s="23">
        <v>8.3885742415909821</v>
      </c>
      <c r="CS172" s="23">
        <v>6.1193481192727459</v>
      </c>
      <c r="CT172" s="23">
        <v>12.527069931651193</v>
      </c>
      <c r="CU172" s="23">
        <v>31.434920476999999</v>
      </c>
      <c r="CV172" s="23">
        <v>8.2468684057977715</v>
      </c>
      <c r="CW172" s="23">
        <v>6.0159756849618242</v>
      </c>
      <c r="CX172" s="23">
        <v>12.09590858636254</v>
      </c>
      <c r="CY172" s="23">
        <v>31.475862364000001</v>
      </c>
      <c r="CZ172" s="23">
        <v>8.1264139619575335</v>
      </c>
      <c r="DA172" s="23">
        <v>5.9281058452079822</v>
      </c>
      <c r="DB172" s="23">
        <v>11.898353774822262</v>
      </c>
      <c r="DC172" s="23">
        <v>31.644302905</v>
      </c>
      <c r="DD172" s="23">
        <v>7.9968233125753825</v>
      </c>
      <c r="DE172" s="23">
        <v>5.8335712707101841</v>
      </c>
      <c r="DF172" s="23">
        <v>11.160336423503161</v>
      </c>
      <c r="DG172" s="23">
        <v>31.515683277000001</v>
      </c>
      <c r="DH172" s="23">
        <v>8.0711151766147022</v>
      </c>
      <c r="DI172" s="23">
        <v>5.8877661511980088</v>
      </c>
      <c r="DJ172" s="23">
        <v>11.729033289826067</v>
      </c>
      <c r="DK172" s="23">
        <v>31.856271450000001</v>
      </c>
      <c r="DL172" s="23">
        <v>7.6066830922794608</v>
      </c>
      <c r="DM172" s="23">
        <v>5.5489694117335251</v>
      </c>
      <c r="DN172" s="23">
        <v>10.37173410322319</v>
      </c>
      <c r="DO172" s="23">
        <v>32.053615260000001</v>
      </c>
      <c r="DP172" s="23">
        <v>7.6842694368340698</v>
      </c>
      <c r="DQ172" s="23">
        <v>5.6055675698898328</v>
      </c>
      <c r="DR172" s="23">
        <v>9.8482581369481395</v>
      </c>
      <c r="DS172" s="23">
        <v>32.222907931999998</v>
      </c>
      <c r="DT172" s="23">
        <v>7.6049528257991588</v>
      </c>
      <c r="DU172" s="23">
        <v>5.5477072064257893</v>
      </c>
      <c r="DV172" s="23">
        <v>9.4957792633622446</v>
      </c>
      <c r="DW172" s="25">
        <v>30.727360625999999</v>
      </c>
      <c r="DX172" s="25">
        <v>9.0548065416832877</v>
      </c>
      <c r="DY172" s="25">
        <v>6.6053553065674695</v>
      </c>
      <c r="DZ172" s="25">
        <v>14.413356562638736</v>
      </c>
      <c r="EA172" s="25">
        <v>30.882578089999999</v>
      </c>
      <c r="EB172" s="25">
        <v>8.8843652737819987</v>
      </c>
      <c r="EC172" s="25">
        <v>6.4810207746029063</v>
      </c>
      <c r="ED172" s="25">
        <v>13.700167204271684</v>
      </c>
      <c r="EE172" s="25">
        <v>30.947745990000001</v>
      </c>
      <c r="EF172" s="25">
        <v>8.7648149341538932</v>
      </c>
      <c r="EG172" s="25">
        <v>6.3938104662844193</v>
      </c>
      <c r="EH172" s="25">
        <v>13.43000646764567</v>
      </c>
      <c r="EI172" s="25">
        <v>31.034799509999999</v>
      </c>
      <c r="EJ172" s="25">
        <v>8.6100032889409519</v>
      </c>
      <c r="EK172" s="25">
        <v>6.2808775264675019</v>
      </c>
      <c r="EL172" s="25">
        <v>13.275167072389261</v>
      </c>
      <c r="EM172" s="25">
        <v>31.124572473000001</v>
      </c>
      <c r="EN172" s="25">
        <v>8.3804444511602192</v>
      </c>
      <c r="EO172" s="25">
        <v>6.1134175503405537</v>
      </c>
      <c r="EP172" s="25">
        <v>12.987021971993309</v>
      </c>
      <c r="EQ172" s="25">
        <v>31.221239570000002</v>
      </c>
      <c r="ER172" s="25">
        <v>8.3377801644932905</v>
      </c>
      <c r="ES172" s="25">
        <v>6.082294547210779</v>
      </c>
      <c r="ET172" s="25">
        <v>12.75737362824675</v>
      </c>
      <c r="EU172" s="25">
        <v>31.329638450000001</v>
      </c>
      <c r="EV172" s="25">
        <v>8.2123180678772449</v>
      </c>
      <c r="EW172" s="25">
        <v>5.9907716944760576</v>
      </c>
      <c r="EX172" s="25">
        <v>12.582066210592739</v>
      </c>
      <c r="EY172" s="25">
        <v>31.448964801999999</v>
      </c>
      <c r="EZ172" s="25">
        <v>7.9939317865613662</v>
      </c>
      <c r="FA172" s="25">
        <v>5.8314619427402441</v>
      </c>
      <c r="FB172" s="25">
        <v>12.377347184628903</v>
      </c>
      <c r="FC172" s="25">
        <v>31.583779946</v>
      </c>
      <c r="FD172" s="25">
        <v>8.0227200503655851</v>
      </c>
      <c r="FE172" s="25">
        <v>5.8524625803806707</v>
      </c>
      <c r="FF172" s="25">
        <v>12.061783806825032</v>
      </c>
      <c r="FG172" s="25">
        <v>31.678833337</v>
      </c>
      <c r="FH172" s="25">
        <v>8.0107005848940283</v>
      </c>
      <c r="FI172" s="25">
        <v>5.84369454766024</v>
      </c>
      <c r="FJ172" s="25">
        <v>11.802533836444711</v>
      </c>
      <c r="FK172" s="25">
        <v>32.021164169999999</v>
      </c>
      <c r="FL172" s="25">
        <v>7.7312405399538244</v>
      </c>
      <c r="FM172" s="25">
        <v>5.6398323356602704</v>
      </c>
      <c r="FN172" s="25">
        <v>10.839868107194487</v>
      </c>
      <c r="FO172" s="25">
        <v>31.769121515999998</v>
      </c>
      <c r="FP172" s="25">
        <v>7.9674418013165109</v>
      </c>
      <c r="FQ172" s="25">
        <v>5.812137867311078</v>
      </c>
      <c r="FR172" s="25">
        <v>11.574780342815664</v>
      </c>
      <c r="FS172" s="25">
        <v>32.356019746999998</v>
      </c>
      <c r="FT172" s="25">
        <v>7.2946738924531207</v>
      </c>
      <c r="FU172" s="25">
        <v>5.3213630444098943</v>
      </c>
      <c r="FV172" s="25">
        <v>9.8534109329294886</v>
      </c>
      <c r="FW172" s="25">
        <v>32.601286645999998</v>
      </c>
      <c r="FX172" s="25">
        <v>6.9498357934074786</v>
      </c>
      <c r="FY172" s="25">
        <v>5.0698084521663001</v>
      </c>
      <c r="FZ172" s="25">
        <v>9.224321212380719</v>
      </c>
      <c r="GA172" s="25">
        <v>32.773406921000003</v>
      </c>
      <c r="GB172" s="25">
        <v>6.6805021232179769</v>
      </c>
      <c r="GC172" s="25">
        <v>4.8733332895624617</v>
      </c>
      <c r="GD172" s="25">
        <v>8.9439664569100863</v>
      </c>
      <c r="GE172" s="26">
        <v>30.729621886</v>
      </c>
      <c r="GF172" s="26">
        <v>9.0548065416832877</v>
      </c>
      <c r="GG172" s="26">
        <v>6.6053553065674695</v>
      </c>
      <c r="GH172" s="26">
        <v>14.413356562638736</v>
      </c>
      <c r="GI172" s="26">
        <v>30.883556646999999</v>
      </c>
      <c r="GJ172" s="26">
        <v>8.8541755741420634</v>
      </c>
      <c r="GK172" s="26">
        <v>6.4589978090318221</v>
      </c>
      <c r="GL172" s="26">
        <v>13.702413108879485</v>
      </c>
      <c r="GM172" s="26">
        <v>30.952570524999999</v>
      </c>
      <c r="GN172" s="26">
        <v>8.7209385974523137</v>
      </c>
      <c r="GO172" s="26">
        <v>6.3618032895291394</v>
      </c>
      <c r="GP172" s="26">
        <v>13.426379759490892</v>
      </c>
      <c r="GQ172" s="26">
        <v>31.052986074</v>
      </c>
      <c r="GR172" s="26">
        <v>8.4815790015196502</v>
      </c>
      <c r="GS172" s="26">
        <v>6.1871937967814628</v>
      </c>
      <c r="GT172" s="26">
        <v>13.252808354217525</v>
      </c>
      <c r="GU172" s="26">
        <v>31.165687047999999</v>
      </c>
      <c r="GV172" s="26">
        <v>8.3407729875171466</v>
      </c>
      <c r="GW172" s="26">
        <v>6.0844777699390882</v>
      </c>
      <c r="GX172" s="26">
        <v>12.92765731715866</v>
      </c>
      <c r="GY172" s="26">
        <v>31.294742267</v>
      </c>
      <c r="GZ172" s="26">
        <v>8.0736779678903918</v>
      </c>
      <c r="HA172" s="26">
        <v>5.8896356717531502</v>
      </c>
      <c r="HB172" s="26">
        <v>12.636499880601001</v>
      </c>
      <c r="HC172" s="26">
        <v>31.439702606000001</v>
      </c>
      <c r="HD172" s="26">
        <v>8.0558331072140188</v>
      </c>
      <c r="HE172" s="26">
        <v>5.8766180943349005</v>
      </c>
      <c r="HF172" s="26">
        <v>12.400888828936022</v>
      </c>
      <c r="HG172" s="26">
        <v>31.595569552000001</v>
      </c>
      <c r="HH172" s="26">
        <v>8.0265201088277038</v>
      </c>
      <c r="HI172" s="26">
        <v>5.8552346701224538</v>
      </c>
      <c r="HJ172" s="26">
        <v>12.181045191082651</v>
      </c>
      <c r="HK172" s="26">
        <v>31.777747689999998</v>
      </c>
      <c r="HL172" s="26">
        <v>7.9408760696947001</v>
      </c>
      <c r="HM172" s="26">
        <v>5.7927585359545013</v>
      </c>
      <c r="HN172" s="26">
        <v>11.870887482330566</v>
      </c>
      <c r="HO172" s="26">
        <v>31.913493562999999</v>
      </c>
      <c r="HP172" s="26">
        <v>7.8235144762234574</v>
      </c>
      <c r="HQ172" s="26">
        <v>5.7071448874846169</v>
      </c>
      <c r="HR172" s="26">
        <v>11.634956933913305</v>
      </c>
      <c r="HS172" s="26">
        <v>32.461132050000003</v>
      </c>
      <c r="HT172" s="26">
        <v>7.0830573762651685</v>
      </c>
      <c r="HU172" s="26">
        <v>5.1669917420828142</v>
      </c>
      <c r="HV172" s="26">
        <v>9.9380705463413861</v>
      </c>
      <c r="HW172" s="26">
        <v>32.043496402999999</v>
      </c>
      <c r="HX172" s="26">
        <v>7.6938743698319589</v>
      </c>
      <c r="HY172" s="26">
        <v>5.6125742347870649</v>
      </c>
      <c r="HZ172" s="26">
        <v>11.460432981679162</v>
      </c>
      <c r="IA172" s="26">
        <v>33.156133373999999</v>
      </c>
      <c r="IB172" s="26">
        <v>5.7568019567536908</v>
      </c>
      <c r="IC172" s="26">
        <v>4.1995068783470675</v>
      </c>
      <c r="ID172" s="26">
        <v>5.4764032760089236</v>
      </c>
      <c r="IE172" s="26">
        <v>29.686192573312375</v>
      </c>
      <c r="IF172" s="26">
        <v>4.8153917318959758</v>
      </c>
      <c r="IG172" s="26">
        <v>3.5127612261020453</v>
      </c>
      <c r="IH172" s="26">
        <v>1.94696986523725</v>
      </c>
      <c r="II172" s="26">
        <v>25.179550642624356</v>
      </c>
      <c r="IJ172" s="26">
        <v>4.0843701892020823</v>
      </c>
      <c r="IK172" s="26">
        <v>2.9794911883580251</v>
      </c>
      <c r="IL172" s="26">
        <v>-0.5593506497869889</v>
      </c>
      <c r="IM172" s="27">
        <v>30.729621886</v>
      </c>
      <c r="IN172" s="27">
        <v>9.0548065416832877</v>
      </c>
      <c r="IO172" s="27">
        <v>6.6053553065674695</v>
      </c>
      <c r="IP172" s="27">
        <v>14.413356562638736</v>
      </c>
      <c r="IQ172" s="27">
        <v>30.864555661000001</v>
      </c>
      <c r="IR172" s="27">
        <v>8.883062640710623</v>
      </c>
      <c r="IS172" s="27">
        <v>6.4800705219132526</v>
      </c>
      <c r="IT172" s="27">
        <v>13.758431387982062</v>
      </c>
      <c r="IU172" s="27">
        <v>30.912959853</v>
      </c>
      <c r="IV172" s="27">
        <v>8.7840611234155901</v>
      </c>
      <c r="IW172" s="27">
        <v>6.4078502933956587</v>
      </c>
      <c r="IX172" s="27">
        <v>13.542666214903422</v>
      </c>
      <c r="IY172" s="27">
        <v>30.995018013999999</v>
      </c>
      <c r="IZ172" s="27">
        <v>8.584164880355754</v>
      </c>
      <c r="JA172" s="27">
        <v>6.2620287671399772</v>
      </c>
      <c r="JB172" s="27">
        <v>13.41389538777033</v>
      </c>
      <c r="JC172" s="27">
        <v>31.095643257999999</v>
      </c>
      <c r="JD172" s="27">
        <v>8.4346545539385058</v>
      </c>
      <c r="JE172" s="27">
        <v>6.1529630655768797</v>
      </c>
      <c r="JF172" s="27">
        <v>13.135875132893343</v>
      </c>
      <c r="JG172" s="27">
        <v>31.212949438999999</v>
      </c>
      <c r="JH172" s="27">
        <v>8.218639467538754</v>
      </c>
      <c r="JI172" s="27">
        <v>5.9953830675194082</v>
      </c>
      <c r="JJ172" s="27">
        <v>12.90223119942069</v>
      </c>
      <c r="JK172" s="27">
        <v>31.346910707999999</v>
      </c>
      <c r="JL172" s="27">
        <v>8.2188420740592072</v>
      </c>
      <c r="JM172" s="27">
        <v>5.9955308661552884</v>
      </c>
      <c r="JN172" s="27">
        <v>12.717740825214241</v>
      </c>
      <c r="JO172" s="27">
        <v>31.494130564999999</v>
      </c>
      <c r="JP172" s="27">
        <v>8.1907163033189612</v>
      </c>
      <c r="JQ172" s="27">
        <v>5.9750135079814672</v>
      </c>
      <c r="JR172" s="27">
        <v>12.440470148243255</v>
      </c>
      <c r="JS172" s="27">
        <v>31.710084925</v>
      </c>
      <c r="JT172" s="27">
        <v>7.9724293667554997</v>
      </c>
      <c r="JU172" s="27">
        <v>5.8157762268594153</v>
      </c>
      <c r="JV172" s="27">
        <v>11.426820740239531</v>
      </c>
      <c r="JW172" s="27">
        <v>31.895173286000002</v>
      </c>
      <c r="JX172" s="27">
        <v>7.7034177288759071</v>
      </c>
      <c r="JY172" s="27">
        <v>5.6195359823421587</v>
      </c>
      <c r="JZ172" s="27">
        <v>10.43465287534347</v>
      </c>
      <c r="KA172" s="27">
        <v>32.576170306000002</v>
      </c>
      <c r="KB172" s="27">
        <v>6.6441476615343218</v>
      </c>
      <c r="KC172" s="27">
        <v>4.8468132159094148</v>
      </c>
      <c r="KD172" s="27">
        <v>6.6016347583808397</v>
      </c>
      <c r="KE172" s="27">
        <v>32.075903175000001</v>
      </c>
      <c r="KF172" s="27">
        <v>7.4351434458740089</v>
      </c>
      <c r="KG172" s="27">
        <v>5.4238336279423551</v>
      </c>
      <c r="KH172" s="27">
        <v>9.4786416893894234</v>
      </c>
      <c r="KI172" s="27">
        <v>33.082636506675186</v>
      </c>
      <c r="KJ172" s="27">
        <v>5.3663282655781934</v>
      </c>
      <c r="KK172" s="27">
        <v>3.9146617570065088</v>
      </c>
      <c r="KL172" s="27">
        <v>2.4765170567734209</v>
      </c>
      <c r="KM172" s="27">
        <v>28.601961983570391</v>
      </c>
      <c r="KN172" s="27">
        <v>4.6395188912001339</v>
      </c>
      <c r="KO172" s="27">
        <v>3.3844644374049544</v>
      </c>
      <c r="KP172" s="27">
        <v>2.5386534424626461E-2</v>
      </c>
      <c r="KQ172" s="27">
        <v>27.474324708753116</v>
      </c>
      <c r="KR172" s="27">
        <v>4.4566050602559004</v>
      </c>
      <c r="KS172" s="27">
        <v>3.2510313443498848</v>
      </c>
      <c r="KT172" s="27">
        <v>0.40523716908659679</v>
      </c>
    </row>
    <row r="173" spans="1:306" ht="15" thickBot="1" x14ac:dyDescent="0.35">
      <c r="A173" s="2"/>
      <c r="B173" s="72" t="s">
        <v>636</v>
      </c>
      <c r="C173" s="72" t="s">
        <v>637</v>
      </c>
      <c r="D173" s="72" t="s">
        <v>841</v>
      </c>
      <c r="E173" s="85">
        <v>393433</v>
      </c>
      <c r="F173" s="82">
        <v>407129</v>
      </c>
      <c r="G173" s="20">
        <v>29.49218067426316</v>
      </c>
      <c r="H173" s="20">
        <v>12.878819305943358</v>
      </c>
      <c r="I173" s="20">
        <v>9.3949193782578799</v>
      </c>
      <c r="J173" s="20">
        <v>18.131630039657129</v>
      </c>
      <c r="K173" s="20">
        <v>29.58893904226316</v>
      </c>
      <c r="L173" s="20">
        <v>12.7261562020251</v>
      </c>
      <c r="M173" s="20">
        <v>9.2835537694023582</v>
      </c>
      <c r="N173" s="20">
        <v>17.383896645984763</v>
      </c>
      <c r="O173" s="20">
        <v>29.657283936263159</v>
      </c>
      <c r="P173" s="20">
        <v>12.627556257157183</v>
      </c>
      <c r="Q173" s="20">
        <v>9.2116264823794509</v>
      </c>
      <c r="R173" s="20">
        <v>17.047530857631504</v>
      </c>
      <c r="S173" s="20">
        <v>29.75162554326316</v>
      </c>
      <c r="T173" s="20">
        <v>12.531318086513082</v>
      </c>
      <c r="U173" s="20">
        <v>9.1414220767710024</v>
      </c>
      <c r="V173" s="20">
        <v>16.772441666810018</v>
      </c>
      <c r="W173" s="20">
        <v>29.837905278263158</v>
      </c>
      <c r="X173" s="20">
        <v>12.462519438214631</v>
      </c>
      <c r="Y173" s="20">
        <v>9.091234420686817</v>
      </c>
      <c r="Z173" s="20">
        <v>16.481178447741101</v>
      </c>
      <c r="AA173" s="20">
        <v>29.931931692263159</v>
      </c>
      <c r="AB173" s="20">
        <v>12.416469795621545</v>
      </c>
      <c r="AC173" s="20">
        <v>9.0576418475415466</v>
      </c>
      <c r="AD173" s="20">
        <v>16.245114609401554</v>
      </c>
      <c r="AE173" s="20">
        <v>30.038148242263158</v>
      </c>
      <c r="AF173" s="20">
        <v>12.352516913457812</v>
      </c>
      <c r="AG173" s="20">
        <v>9.0109891103874311</v>
      </c>
      <c r="AH173" s="20">
        <v>15.941052882109178</v>
      </c>
      <c r="AI173" s="20">
        <v>30.162822024263157</v>
      </c>
      <c r="AJ173" s="20">
        <v>12.277838603455345</v>
      </c>
      <c r="AK173" s="20">
        <v>8.9565123229497861</v>
      </c>
      <c r="AL173" s="20">
        <v>15.623838385154029</v>
      </c>
      <c r="AM173" s="20">
        <v>30.299771699263161</v>
      </c>
      <c r="AN173" s="20">
        <v>12.214985680475555</v>
      </c>
      <c r="AO173" s="20">
        <v>8.9106619907061724</v>
      </c>
      <c r="AP173" s="20">
        <v>15.341483120022234</v>
      </c>
      <c r="AQ173" s="20">
        <v>30.42395633526316</v>
      </c>
      <c r="AR173" s="20">
        <v>12.157490516644044</v>
      </c>
      <c r="AS173" s="20">
        <v>8.8687200691677983</v>
      </c>
      <c r="AT173" s="20">
        <v>15.074395201709773</v>
      </c>
      <c r="AU173" s="20">
        <v>31.046597217263159</v>
      </c>
      <c r="AV173" s="20">
        <v>11.796862456982442</v>
      </c>
      <c r="AW173" s="20">
        <v>8.6056469204906669</v>
      </c>
      <c r="AX173" s="20">
        <v>13.390138825365243</v>
      </c>
      <c r="AY173" s="20">
        <v>30.562132912263159</v>
      </c>
      <c r="AZ173" s="20">
        <v>12.100708839850762</v>
      </c>
      <c r="BA173" s="20">
        <v>8.8272986264902844</v>
      </c>
      <c r="BB173" s="20">
        <v>14.812454946408625</v>
      </c>
      <c r="BC173" s="20">
        <v>32.076112524263159</v>
      </c>
      <c r="BD173" s="20">
        <v>11.294488305723815</v>
      </c>
      <c r="BE173" s="20">
        <v>8.239171971454196</v>
      </c>
      <c r="BF173" s="20">
        <v>9.6902467194746791</v>
      </c>
      <c r="BG173" s="20">
        <v>32.930180153263159</v>
      </c>
      <c r="BH173" s="20">
        <v>11.033712096427781</v>
      </c>
      <c r="BI173" s="20">
        <v>8.0489393574308501</v>
      </c>
      <c r="BJ173" s="20">
        <v>6.6682569830371108</v>
      </c>
      <c r="BK173" s="20">
        <v>33.758135036263155</v>
      </c>
      <c r="BL173" s="20">
        <v>10.532348718473319</v>
      </c>
      <c r="BM173" s="20">
        <v>7.6832017534472676</v>
      </c>
      <c r="BN173" s="20">
        <v>4.2336476865794808</v>
      </c>
      <c r="BO173" s="23">
        <v>29.488118163263159</v>
      </c>
      <c r="BP173" s="23">
        <v>12.878819305943358</v>
      </c>
      <c r="BQ173" s="23">
        <v>9.3949193782578799</v>
      </c>
      <c r="BR173" s="23">
        <v>18.131630039657129</v>
      </c>
      <c r="BS173" s="23">
        <v>29.60018126426316</v>
      </c>
      <c r="BT173" s="23">
        <v>12.769045261610563</v>
      </c>
      <c r="BU173" s="23">
        <v>9.3148407412468011</v>
      </c>
      <c r="BV173" s="23">
        <v>17.589527065742139</v>
      </c>
      <c r="BW173" s="23">
        <v>29.617951813263158</v>
      </c>
      <c r="BX173" s="23">
        <v>12.724807319269903</v>
      </c>
      <c r="BY173" s="23">
        <v>9.2825697782122685</v>
      </c>
      <c r="BZ173" s="23">
        <v>17.464397121383804</v>
      </c>
      <c r="CA173" s="23">
        <v>29.66268285426316</v>
      </c>
      <c r="CB173" s="23">
        <v>12.678977299858529</v>
      </c>
      <c r="CC173" s="23">
        <v>9.2491374171203518</v>
      </c>
      <c r="CD173" s="23">
        <v>17.3319077630753</v>
      </c>
      <c r="CE173" s="23">
        <v>29.70096864226316</v>
      </c>
      <c r="CF173" s="23">
        <v>12.630640254520436</v>
      </c>
      <c r="CG173" s="23">
        <v>9.2138762155189742</v>
      </c>
      <c r="CH173" s="23">
        <v>17.175769436874173</v>
      </c>
      <c r="CI173" s="23">
        <v>29.736210149263158</v>
      </c>
      <c r="CJ173" s="23">
        <v>12.591475819193541</v>
      </c>
      <c r="CK173" s="23">
        <v>9.1853063052150574</v>
      </c>
      <c r="CL173" s="23">
        <v>17.089548497612753</v>
      </c>
      <c r="CM173" s="23">
        <v>29.794535972263159</v>
      </c>
      <c r="CN173" s="23">
        <v>12.533549977722025</v>
      </c>
      <c r="CO173" s="23">
        <v>9.14305021033441</v>
      </c>
      <c r="CP173" s="23">
        <v>16.87671713143607</v>
      </c>
      <c r="CQ173" s="23">
        <v>29.876297303263158</v>
      </c>
      <c r="CR173" s="23">
        <v>12.463029551456589</v>
      </c>
      <c r="CS173" s="23">
        <v>9.0916065411947713</v>
      </c>
      <c r="CT173" s="23">
        <v>16.558081693363185</v>
      </c>
      <c r="CU173" s="23">
        <v>29.984233835263158</v>
      </c>
      <c r="CV173" s="23">
        <v>12.385278717083663</v>
      </c>
      <c r="CW173" s="23">
        <v>9.0348883900061114</v>
      </c>
      <c r="CX173" s="23">
        <v>16.232433305222482</v>
      </c>
      <c r="CY173" s="23">
        <v>30.049647832263158</v>
      </c>
      <c r="CZ173" s="23">
        <v>12.33647924272088</v>
      </c>
      <c r="DA173" s="23">
        <v>8.9992898528693939</v>
      </c>
      <c r="DB173" s="23">
        <v>16.026335617776837</v>
      </c>
      <c r="DC173" s="23">
        <v>30.414115593263158</v>
      </c>
      <c r="DD173" s="23">
        <v>12.210437605912327</v>
      </c>
      <c r="DE173" s="23">
        <v>8.9073442336328874</v>
      </c>
      <c r="DF173" s="23">
        <v>15.129005324108288</v>
      </c>
      <c r="DG173" s="23">
        <v>30.12542388826316</v>
      </c>
      <c r="DH173" s="23">
        <v>12.295009268399451</v>
      </c>
      <c r="DI173" s="23">
        <v>8.9690380839678401</v>
      </c>
      <c r="DJ173" s="23">
        <v>15.81307188031054</v>
      </c>
      <c r="DK173" s="23">
        <v>30.949888388263158</v>
      </c>
      <c r="DL173" s="23">
        <v>12.233410419246097</v>
      </c>
      <c r="DM173" s="23">
        <v>8.9241025811207617</v>
      </c>
      <c r="DN173" s="23">
        <v>14.150711111564835</v>
      </c>
      <c r="DO173" s="23">
        <v>31.552212062263159</v>
      </c>
      <c r="DP173" s="23">
        <v>12.397760997685868</v>
      </c>
      <c r="DQ173" s="23">
        <v>9.0439940399208041</v>
      </c>
      <c r="DR173" s="23">
        <v>13.371167351606715</v>
      </c>
      <c r="DS173" s="23">
        <v>32.111229175263162</v>
      </c>
      <c r="DT173" s="23">
        <v>12.328951558811792</v>
      </c>
      <c r="DU173" s="23">
        <v>8.9937985122619306</v>
      </c>
      <c r="DV173" s="23">
        <v>12.726822475950199</v>
      </c>
      <c r="DW173" s="25">
        <v>29.49218067426316</v>
      </c>
      <c r="DX173" s="25">
        <v>12.878819305943358</v>
      </c>
      <c r="DY173" s="25">
        <v>9.3949193782578799</v>
      </c>
      <c r="DZ173" s="25">
        <v>18.131630039657129</v>
      </c>
      <c r="EA173" s="25">
        <v>29.591010688263157</v>
      </c>
      <c r="EB173" s="25">
        <v>12.765688608327117</v>
      </c>
      <c r="EC173" s="25">
        <v>9.3123921094095508</v>
      </c>
      <c r="ED173" s="25">
        <v>17.575283490150184</v>
      </c>
      <c r="EE173" s="25">
        <v>29.660136118263161</v>
      </c>
      <c r="EF173" s="25">
        <v>12.691766687046092</v>
      </c>
      <c r="EG173" s="25">
        <v>9.2584670970133711</v>
      </c>
      <c r="EH173" s="25">
        <v>17.289017272672766</v>
      </c>
      <c r="EI173" s="25">
        <v>29.75524776426316</v>
      </c>
      <c r="EJ173" s="25">
        <v>12.609920430935395</v>
      </c>
      <c r="EK173" s="25">
        <v>9.1987613926855367</v>
      </c>
      <c r="EL173" s="25">
        <v>17.039258789799604</v>
      </c>
      <c r="EM173" s="25">
        <v>29.848592790263158</v>
      </c>
      <c r="EN173" s="25">
        <v>12.537785531389622</v>
      </c>
      <c r="EO173" s="25">
        <v>9.1461399877654053</v>
      </c>
      <c r="EP173" s="25">
        <v>16.783597711332064</v>
      </c>
      <c r="EQ173" s="25">
        <v>29.946320104263158</v>
      </c>
      <c r="ER173" s="25">
        <v>12.494956467028841</v>
      </c>
      <c r="ES173" s="25">
        <v>9.1148967816020825</v>
      </c>
      <c r="ET173" s="25">
        <v>16.607169530441293</v>
      </c>
      <c r="EU173" s="25">
        <v>30.05444356426316</v>
      </c>
      <c r="EV173" s="25">
        <v>12.433765011122363</v>
      </c>
      <c r="EW173" s="25">
        <v>9.0702584664566661</v>
      </c>
      <c r="EX173" s="25">
        <v>16.376437977338007</v>
      </c>
      <c r="EY173" s="25">
        <v>30.171359207263158</v>
      </c>
      <c r="EZ173" s="25">
        <v>12.369980556949407</v>
      </c>
      <c r="FA173" s="25">
        <v>9.0237285951768857</v>
      </c>
      <c r="FB173" s="25">
        <v>16.120051248624364</v>
      </c>
      <c r="FC173" s="25">
        <v>30.308481694263158</v>
      </c>
      <c r="FD173" s="25">
        <v>12.312518394091159</v>
      </c>
      <c r="FE173" s="25">
        <v>8.9818107473890496</v>
      </c>
      <c r="FF173" s="25">
        <v>15.867931807573308</v>
      </c>
      <c r="FG173" s="25">
        <v>30.42539957326316</v>
      </c>
      <c r="FH173" s="25">
        <v>12.253467400447969</v>
      </c>
      <c r="FI173" s="25">
        <v>8.9387338696641034</v>
      </c>
      <c r="FJ173" s="25">
        <v>15.614351097086697</v>
      </c>
      <c r="FK173" s="25">
        <v>30.95817296926316</v>
      </c>
      <c r="FL173" s="25">
        <v>12.018488906584594</v>
      </c>
      <c r="FM173" s="25">
        <v>8.7673203298800573</v>
      </c>
      <c r="FN173" s="25">
        <v>14.539355449022647</v>
      </c>
      <c r="FO173" s="25">
        <v>30.549439806263159</v>
      </c>
      <c r="FP173" s="25">
        <v>12.205234329508899</v>
      </c>
      <c r="FQ173" s="25">
        <v>8.9035485159392298</v>
      </c>
      <c r="FR173" s="25">
        <v>15.355188695647232</v>
      </c>
      <c r="FS173" s="25">
        <v>31.62618758526316</v>
      </c>
      <c r="FT173" s="25">
        <v>12.008734608647128</v>
      </c>
      <c r="FU173" s="25">
        <v>8.7602047053389391</v>
      </c>
      <c r="FV173" s="25">
        <v>13.396459694368438</v>
      </c>
      <c r="FW173" s="25">
        <v>32.29016488726316</v>
      </c>
      <c r="FX173" s="25">
        <v>12.222741196785785</v>
      </c>
      <c r="FY173" s="25">
        <v>8.9163195318782691</v>
      </c>
      <c r="FZ173" s="25">
        <v>12.520315134271298</v>
      </c>
      <c r="GA173" s="25">
        <v>32.871681090263159</v>
      </c>
      <c r="GB173" s="25">
        <v>12.082071866624746</v>
      </c>
      <c r="GC173" s="25">
        <v>8.8137032139952609</v>
      </c>
      <c r="GD173" s="25">
        <v>11.89097900940801</v>
      </c>
      <c r="GE173" s="26">
        <v>29.493897302263157</v>
      </c>
      <c r="GF173" s="26">
        <v>12.878819305943358</v>
      </c>
      <c r="GG173" s="26">
        <v>9.3949193782578799</v>
      </c>
      <c r="GH173" s="26">
        <v>18.131630039657129</v>
      </c>
      <c r="GI173" s="26">
        <v>29.591061714263159</v>
      </c>
      <c r="GJ173" s="26">
        <v>12.712286146128937</v>
      </c>
      <c r="GK173" s="26">
        <v>9.2734357567320309</v>
      </c>
      <c r="GL173" s="26">
        <v>17.285718923918363</v>
      </c>
      <c r="GM173" s="26">
        <v>29.664044517263157</v>
      </c>
      <c r="GN173" s="26">
        <v>12.613382308633627</v>
      </c>
      <c r="GO173" s="26">
        <v>9.2012867842683885</v>
      </c>
      <c r="GP173" s="26">
        <v>16.963780106539261</v>
      </c>
      <c r="GQ173" s="26">
        <v>29.769663091263158</v>
      </c>
      <c r="GR173" s="26">
        <v>12.533085288205019</v>
      </c>
      <c r="GS173" s="26">
        <v>9.1427112258013956</v>
      </c>
      <c r="GT173" s="26">
        <v>16.713647008989497</v>
      </c>
      <c r="GU173" s="26">
        <v>29.88521290526316</v>
      </c>
      <c r="GV173" s="26">
        <v>12.477634793246976</v>
      </c>
      <c r="GW173" s="26">
        <v>9.102260861739305</v>
      </c>
      <c r="GX173" s="26">
        <v>16.445865294887021</v>
      </c>
      <c r="GY173" s="26">
        <v>30.039396877263158</v>
      </c>
      <c r="GZ173" s="26">
        <v>12.400353576827227</v>
      </c>
      <c r="HA173" s="26">
        <v>9.0458852903092293</v>
      </c>
      <c r="HB173" s="26">
        <v>16.233931282859899</v>
      </c>
      <c r="HC173" s="26">
        <v>30.219934470263158</v>
      </c>
      <c r="HD173" s="26">
        <v>12.313621960331526</v>
      </c>
      <c r="HE173" s="26">
        <v>8.9826157835969909</v>
      </c>
      <c r="HF173" s="26">
        <v>15.96673957503339</v>
      </c>
      <c r="HG173" s="26">
        <v>30.421418229263161</v>
      </c>
      <c r="HH173" s="26">
        <v>12.239736413704883</v>
      </c>
      <c r="HI173" s="26">
        <v>8.9287173060047547</v>
      </c>
      <c r="HJ173" s="26">
        <v>15.697015967819667</v>
      </c>
      <c r="HK173" s="26">
        <v>30.662248696263159</v>
      </c>
      <c r="HL173" s="26">
        <v>12.155003221552404</v>
      </c>
      <c r="HM173" s="26">
        <v>8.866905622027824</v>
      </c>
      <c r="HN173" s="26">
        <v>15.441508327237345</v>
      </c>
      <c r="HO173" s="26">
        <v>30.903789706263158</v>
      </c>
      <c r="HP173" s="26">
        <v>12.064357335888579</v>
      </c>
      <c r="HQ173" s="26">
        <v>8.8007807104538713</v>
      </c>
      <c r="HR173" s="26">
        <v>15.168418442332115</v>
      </c>
      <c r="HS173" s="26">
        <v>32.178694075263159</v>
      </c>
      <c r="HT173" s="26">
        <v>11.60064361192422</v>
      </c>
      <c r="HU173" s="26">
        <v>8.4625080048785701</v>
      </c>
      <c r="HV173" s="26">
        <v>13.318863226155003</v>
      </c>
      <c r="HW173" s="26">
        <v>31.17647014126316</v>
      </c>
      <c r="HX173" s="26">
        <v>11.97853409409435</v>
      </c>
      <c r="HY173" s="26">
        <v>8.7381738504395052</v>
      </c>
      <c r="HZ173" s="26">
        <v>14.890988657487695</v>
      </c>
      <c r="IA173" s="26">
        <v>33.912876238263159</v>
      </c>
      <c r="IB173" s="26">
        <v>10.959691119391092</v>
      </c>
      <c r="IC173" s="26">
        <v>7.9949420852400168</v>
      </c>
      <c r="ID173" s="26">
        <v>9.47302056879278</v>
      </c>
      <c r="IE173" s="26">
        <v>34.934466824263161</v>
      </c>
      <c r="IF173" s="26">
        <v>10.667838585762819</v>
      </c>
      <c r="IG173" s="26">
        <v>7.7820397252765865</v>
      </c>
      <c r="IH173" s="26">
        <v>6.4866997062787561</v>
      </c>
      <c r="II173" s="26">
        <v>35.387835345263156</v>
      </c>
      <c r="IJ173" s="26">
        <v>10.247346981684442</v>
      </c>
      <c r="IK173" s="26">
        <v>7.4752969543979235</v>
      </c>
      <c r="IL173" s="26">
        <v>4.4535132757886835</v>
      </c>
      <c r="IM173" s="27">
        <v>29.493897302263157</v>
      </c>
      <c r="IN173" s="27">
        <v>12.878819305943358</v>
      </c>
      <c r="IO173" s="27">
        <v>9.3949193782578799</v>
      </c>
      <c r="IP173" s="27">
        <v>18.131630039657129</v>
      </c>
      <c r="IQ173" s="27">
        <v>29.585511903263161</v>
      </c>
      <c r="IR173" s="27">
        <v>12.710505995452753</v>
      </c>
      <c r="IS173" s="27">
        <v>9.2721371615979127</v>
      </c>
      <c r="IT173" s="27">
        <v>17.253220564943643</v>
      </c>
      <c r="IU173" s="27">
        <v>29.651428019263157</v>
      </c>
      <c r="IV173" s="27">
        <v>12.639523179943598</v>
      </c>
      <c r="IW173" s="27">
        <v>9.2203561859425971</v>
      </c>
      <c r="IX173" s="27">
        <v>16.954995185532511</v>
      </c>
      <c r="IY173" s="27">
        <v>29.761430197263159</v>
      </c>
      <c r="IZ173" s="27">
        <v>12.591835729985945</v>
      </c>
      <c r="JA173" s="27">
        <v>9.1855688551272561</v>
      </c>
      <c r="JB173" s="27">
        <v>16.724171764758161</v>
      </c>
      <c r="JC173" s="27">
        <v>29.913431293263159</v>
      </c>
      <c r="JD173" s="27">
        <v>12.515058803419324</v>
      </c>
      <c r="JE173" s="27">
        <v>9.1295611561240584</v>
      </c>
      <c r="JF173" s="27">
        <v>16.45944630657706</v>
      </c>
      <c r="JG173" s="27">
        <v>30.10701833926316</v>
      </c>
      <c r="JH173" s="27">
        <v>12.469148566545439</v>
      </c>
      <c r="JI173" s="27">
        <v>9.0960702775100675</v>
      </c>
      <c r="JJ173" s="27">
        <v>16.256312345241277</v>
      </c>
      <c r="JK173" s="27">
        <v>30.345029668263159</v>
      </c>
      <c r="JL173" s="27">
        <v>12.381156698678845</v>
      </c>
      <c r="JM173" s="27">
        <v>9.0318814349686196</v>
      </c>
      <c r="JN173" s="27">
        <v>15.985501438700242</v>
      </c>
      <c r="JO173" s="27">
        <v>30.62401593726316</v>
      </c>
      <c r="JP173" s="27">
        <v>12.307336288301759</v>
      </c>
      <c r="JQ173" s="27">
        <v>8.9780304733635763</v>
      </c>
      <c r="JR173" s="27">
        <v>15.625937375123502</v>
      </c>
      <c r="JS173" s="27">
        <v>30.975712245263161</v>
      </c>
      <c r="JT173" s="27">
        <v>12.142422145586602</v>
      </c>
      <c r="JU173" s="27">
        <v>8.8577279022708666</v>
      </c>
      <c r="JV173" s="27">
        <v>14.849903646916118</v>
      </c>
      <c r="JW173" s="27">
        <v>31.321836342263161</v>
      </c>
      <c r="JX173" s="27">
        <v>11.983923147497226</v>
      </c>
      <c r="JY173" s="27">
        <v>8.7421050898677812</v>
      </c>
      <c r="JZ173" s="27">
        <v>14.037673035323586</v>
      </c>
      <c r="KA173" s="27">
        <v>32.81194003826316</v>
      </c>
      <c r="KB173" s="27">
        <v>12.005434693224876</v>
      </c>
      <c r="KC173" s="27">
        <v>8.757797462981495</v>
      </c>
      <c r="KD173" s="27">
        <v>10.714919485760937</v>
      </c>
      <c r="KE173" s="27">
        <v>31.684016876263158</v>
      </c>
      <c r="KF173" s="27">
        <v>11.853819918307547</v>
      </c>
      <c r="KG173" s="27">
        <v>8.6471965955367853</v>
      </c>
      <c r="KH173" s="27">
        <v>13.215122322450965</v>
      </c>
      <c r="KI173" s="27">
        <v>34.45412601426316</v>
      </c>
      <c r="KJ173" s="27">
        <v>10.985337506734613</v>
      </c>
      <c r="KK173" s="27">
        <v>8.0136507677451547</v>
      </c>
      <c r="KL173" s="27">
        <v>7.1286525798561193</v>
      </c>
      <c r="KM173" s="27">
        <v>35.143077247263157</v>
      </c>
      <c r="KN173" s="27">
        <v>10.40045602019384</v>
      </c>
      <c r="KO173" s="27">
        <v>7.5869878663291566</v>
      </c>
      <c r="KP173" s="27">
        <v>5.0076330204169146</v>
      </c>
      <c r="KQ173" s="27">
        <v>35.243106086263161</v>
      </c>
      <c r="KR173" s="27">
        <v>10.274214430585809</v>
      </c>
      <c r="KS173" s="27">
        <v>7.4948963843092757</v>
      </c>
      <c r="KT173" s="27">
        <v>4.9740871386578362</v>
      </c>
    </row>
    <row r="174" spans="1:306" ht="15" thickBot="1" x14ac:dyDescent="0.35">
      <c r="A174" s="2"/>
      <c r="B174" s="72" t="s">
        <v>638</v>
      </c>
      <c r="C174" s="72" t="s">
        <v>532</v>
      </c>
      <c r="D174" s="72" t="s">
        <v>838</v>
      </c>
      <c r="E174" s="85">
        <v>385429</v>
      </c>
      <c r="F174" s="82">
        <v>410369</v>
      </c>
      <c r="G174" s="20">
        <v>21.011707444157896</v>
      </c>
      <c r="H174" s="20">
        <v>9.054327881930595</v>
      </c>
      <c r="I174" s="20">
        <v>6.6050061309420247</v>
      </c>
      <c r="J174" s="20">
        <v>9.1599186870016762</v>
      </c>
      <c r="K174" s="20">
        <v>21.285971757157895</v>
      </c>
      <c r="L174" s="20">
        <v>8.846889953484034</v>
      </c>
      <c r="M174" s="20">
        <v>6.4536830501958793</v>
      </c>
      <c r="N174" s="20">
        <v>8.2146481684806965</v>
      </c>
      <c r="O174" s="20">
        <v>21.454804682157896</v>
      </c>
      <c r="P174" s="20">
        <v>7.2919666734134383</v>
      </c>
      <c r="Q174" s="20">
        <v>5.3193881658117173</v>
      </c>
      <c r="R174" s="20">
        <v>8.0440681320068936</v>
      </c>
      <c r="S174" s="20">
        <v>21.659062567157896</v>
      </c>
      <c r="T174" s="20">
        <v>5.5682352219999993</v>
      </c>
      <c r="U174" s="20">
        <v>4.0619500706655804</v>
      </c>
      <c r="V174" s="20">
        <v>7.5873965950368767</v>
      </c>
      <c r="W174" s="20">
        <v>21.856971847157894</v>
      </c>
      <c r="X174" s="20">
        <v>4.1654586541428831</v>
      </c>
      <c r="Y174" s="20">
        <v>3.0386440945777706</v>
      </c>
      <c r="Z174" s="20">
        <v>7.3655738563807613</v>
      </c>
      <c r="AA174" s="20">
        <v>22.066571284157895</v>
      </c>
      <c r="AB174" s="20">
        <v>4.0373958259956613</v>
      </c>
      <c r="AC174" s="20">
        <v>2.9452240443997533</v>
      </c>
      <c r="AD174" s="20">
        <v>6.8423437612916711</v>
      </c>
      <c r="AE174" s="20">
        <v>22.272659664157896</v>
      </c>
      <c r="AF174" s="20">
        <v>3.9500393440654094</v>
      </c>
      <c r="AG174" s="20">
        <v>2.8814987070527018</v>
      </c>
      <c r="AH174" s="20">
        <v>6.5342117984262735</v>
      </c>
      <c r="AI174" s="20">
        <v>22.415841598157897</v>
      </c>
      <c r="AJ174" s="20">
        <v>3.8569373072803268</v>
      </c>
      <c r="AK174" s="20">
        <v>2.8135820674315686</v>
      </c>
      <c r="AL174" s="20">
        <v>6.3561508736106767</v>
      </c>
      <c r="AM174" s="20">
        <v>22.570738936157895</v>
      </c>
      <c r="AN174" s="20">
        <v>3.7396181467519196</v>
      </c>
      <c r="AO174" s="20">
        <v>2.7279993732027092</v>
      </c>
      <c r="AP174" s="20">
        <v>5.876316404453652</v>
      </c>
      <c r="AQ174" s="20">
        <v>22.572180730376846</v>
      </c>
      <c r="AR174" s="20">
        <v>3.6614292045532699</v>
      </c>
      <c r="AS174" s="20">
        <v>2.6709616284547431</v>
      </c>
      <c r="AT174" s="20">
        <v>5.5932451091614084</v>
      </c>
      <c r="AU174" s="20">
        <v>20.954757474368037</v>
      </c>
      <c r="AV174" s="20">
        <v>3.399067281422619</v>
      </c>
      <c r="AW174" s="20">
        <v>2.4795722582661526</v>
      </c>
      <c r="AX174" s="20">
        <v>3.9454181558758528</v>
      </c>
      <c r="AY174" s="20">
        <v>22.346194648752498</v>
      </c>
      <c r="AZ174" s="20">
        <v>3.6247720446197413</v>
      </c>
      <c r="BA174" s="20">
        <v>2.6442207406427309</v>
      </c>
      <c r="BB174" s="20">
        <v>5.2793551030883439</v>
      </c>
      <c r="BC174" s="20">
        <v>24.280301146157896</v>
      </c>
      <c r="BD174" s="20">
        <v>4.1218567822609531</v>
      </c>
      <c r="BE174" s="20">
        <v>3.0068371360871868</v>
      </c>
      <c r="BF174" s="20">
        <v>0.12556560936876693</v>
      </c>
      <c r="BG174" s="20">
        <v>25.064365367157897</v>
      </c>
      <c r="BH174" s="20">
        <v>6.1293497488407116</v>
      </c>
      <c r="BI174" s="20">
        <v>4.471275305876004</v>
      </c>
      <c r="BJ174" s="20">
        <v>-3.4581626893205453</v>
      </c>
      <c r="BK174" s="20">
        <v>25.867588912157895</v>
      </c>
      <c r="BL174" s="20">
        <v>6.2993765757664555</v>
      </c>
      <c r="BM174" s="20">
        <v>4.5953075089189648</v>
      </c>
      <c r="BN174" s="20">
        <v>-6.5718219985442055</v>
      </c>
      <c r="BO174" s="23">
        <v>21.008066004157897</v>
      </c>
      <c r="BP174" s="23">
        <v>9.054327881930595</v>
      </c>
      <c r="BQ174" s="23">
        <v>6.6050061309420247</v>
      </c>
      <c r="BR174" s="23">
        <v>9.1599186870016762</v>
      </c>
      <c r="BS174" s="23">
        <v>21.301381298157896</v>
      </c>
      <c r="BT174" s="23">
        <v>8.924804031430412</v>
      </c>
      <c r="BU174" s="23">
        <v>6.5105202852986119</v>
      </c>
      <c r="BV174" s="23">
        <v>8.5045652264700866</v>
      </c>
      <c r="BW174" s="23">
        <v>21.388908719157897</v>
      </c>
      <c r="BX174" s="23">
        <v>8.0337613107858949</v>
      </c>
      <c r="BY174" s="23">
        <v>5.860517026135283</v>
      </c>
      <c r="BZ174" s="23">
        <v>8.5460201383500713</v>
      </c>
      <c r="CA174" s="23">
        <v>21.520749755157894</v>
      </c>
      <c r="CB174" s="23">
        <v>7.0769102832398909</v>
      </c>
      <c r="CC174" s="23">
        <v>5.162507523303808</v>
      </c>
      <c r="CD174" s="23">
        <v>8.2785210498255726</v>
      </c>
      <c r="CE174" s="23">
        <v>21.654904828157896</v>
      </c>
      <c r="CF174" s="23">
        <v>6.1626749357445494</v>
      </c>
      <c r="CG174" s="23">
        <v>4.4955855657522683</v>
      </c>
      <c r="CH174" s="23">
        <v>8.2441527750543866</v>
      </c>
      <c r="CI174" s="23">
        <v>21.794413886157898</v>
      </c>
      <c r="CJ174" s="23">
        <v>5.2128203668800337</v>
      </c>
      <c r="CK174" s="23">
        <v>3.802679882120708</v>
      </c>
      <c r="CL174" s="23">
        <v>7.9398217626555034</v>
      </c>
      <c r="CM174" s="23">
        <v>21.934559075157896</v>
      </c>
      <c r="CN174" s="23">
        <v>4.2724612240570163</v>
      </c>
      <c r="CO174" s="23">
        <v>3.1167009795863021</v>
      </c>
      <c r="CP174" s="23">
        <v>7.7288788867327547</v>
      </c>
      <c r="CQ174" s="23">
        <v>22.020603303157895</v>
      </c>
      <c r="CR174" s="23">
        <v>4.201200033891463</v>
      </c>
      <c r="CS174" s="23">
        <v>3.0647169334948168</v>
      </c>
      <c r="CT174" s="23">
        <v>7.4777658650176111</v>
      </c>
      <c r="CU174" s="23">
        <v>22.139127624157897</v>
      </c>
      <c r="CV174" s="23">
        <v>4.1169110672028726</v>
      </c>
      <c r="CW174" s="23">
        <v>3.0032293058090609</v>
      </c>
      <c r="CX174" s="23">
        <v>7.1597546192851134</v>
      </c>
      <c r="CY174" s="23">
        <v>22.207493823157897</v>
      </c>
      <c r="CZ174" s="23">
        <v>4.0509337794135911</v>
      </c>
      <c r="DA174" s="23">
        <v>2.9550997929359077</v>
      </c>
      <c r="DB174" s="23">
        <v>6.9562703339422818</v>
      </c>
      <c r="DC174" s="23">
        <v>22.550122240157897</v>
      </c>
      <c r="DD174" s="23">
        <v>4.0427089596630763</v>
      </c>
      <c r="DE174" s="23">
        <v>2.9490999014380019</v>
      </c>
      <c r="DF174" s="23">
        <v>6.3857943516989071</v>
      </c>
      <c r="DG174" s="23">
        <v>22.282034353157897</v>
      </c>
      <c r="DH174" s="23">
        <v>3.9978705310113232</v>
      </c>
      <c r="DI174" s="23">
        <v>2.9163908919998009</v>
      </c>
      <c r="DJ174" s="23">
        <v>6.7325541234864428</v>
      </c>
      <c r="DK174" s="23">
        <v>23.030150581157898</v>
      </c>
      <c r="DL174" s="23">
        <v>4.970004580006032</v>
      </c>
      <c r="DM174" s="23">
        <v>3.6255491462001603</v>
      </c>
      <c r="DN174" s="23">
        <v>5.7401960065284605</v>
      </c>
      <c r="DO174" s="23">
        <v>23.548377511157895</v>
      </c>
      <c r="DP174" s="23">
        <v>6.7297747952078515</v>
      </c>
      <c r="DQ174" s="23">
        <v>4.9092770177800471</v>
      </c>
      <c r="DR174" s="23">
        <v>5.0831946182706815</v>
      </c>
      <c r="DS174" s="23">
        <v>24.023914495157896</v>
      </c>
      <c r="DT174" s="23">
        <v>7.1395826948196639</v>
      </c>
      <c r="DU174" s="23">
        <v>5.2082261749942811</v>
      </c>
      <c r="DV174" s="23">
        <v>4.3318779683832922</v>
      </c>
      <c r="DW174" s="25">
        <v>21.011707444157896</v>
      </c>
      <c r="DX174" s="25">
        <v>9.054327881930595</v>
      </c>
      <c r="DY174" s="25">
        <v>6.6050061309420247</v>
      </c>
      <c r="DZ174" s="25">
        <v>9.1599186870016762</v>
      </c>
      <c r="EA174" s="25">
        <v>21.287393784157896</v>
      </c>
      <c r="EB174" s="25">
        <v>8.9070946804038318</v>
      </c>
      <c r="EC174" s="25">
        <v>6.4976015602832531</v>
      </c>
      <c r="ED174" s="25">
        <v>8.49227273328923</v>
      </c>
      <c r="EE174" s="25">
        <v>21.456933042157896</v>
      </c>
      <c r="EF174" s="25">
        <v>7.943111405153612</v>
      </c>
      <c r="EG174" s="25">
        <v>5.794389182050308</v>
      </c>
      <c r="EH174" s="25">
        <v>8.3623014873467163</v>
      </c>
      <c r="EI174" s="25">
        <v>21.661912283157896</v>
      </c>
      <c r="EJ174" s="25">
        <v>6.7965278923942956</v>
      </c>
      <c r="EK174" s="25">
        <v>4.9579724728072208</v>
      </c>
      <c r="EL174" s="25">
        <v>7.9382261227865865</v>
      </c>
      <c r="EM174" s="25">
        <v>21.866721473157895</v>
      </c>
      <c r="EN174" s="25">
        <v>5.9915679139151408</v>
      </c>
      <c r="EO174" s="25">
        <v>4.3707653755661031</v>
      </c>
      <c r="EP174" s="25">
        <v>7.7511402326108083</v>
      </c>
      <c r="EQ174" s="25">
        <v>22.079971585157896</v>
      </c>
      <c r="ER174" s="25">
        <v>5.0074264355776759</v>
      </c>
      <c r="ES174" s="25">
        <v>3.6528478688336992</v>
      </c>
      <c r="ET174" s="25">
        <v>7.2827922902946511</v>
      </c>
      <c r="EU174" s="25">
        <v>22.287765980157896</v>
      </c>
      <c r="EV174" s="25">
        <v>4.0530071763980269</v>
      </c>
      <c r="EW174" s="25">
        <v>2.956612307169173</v>
      </c>
      <c r="EX174" s="25">
        <v>7.0205412517750876</v>
      </c>
      <c r="EY174" s="25">
        <v>22.424695867157894</v>
      </c>
      <c r="EZ174" s="25">
        <v>3.9636487836381002</v>
      </c>
      <c r="FA174" s="25">
        <v>2.8914266037434877</v>
      </c>
      <c r="FB174" s="25">
        <v>6.8072891587900326</v>
      </c>
      <c r="FC174" s="25">
        <v>22.580492125157896</v>
      </c>
      <c r="FD174" s="25">
        <v>3.8516558778195598</v>
      </c>
      <c r="FE174" s="25">
        <v>2.8097293381706678</v>
      </c>
      <c r="FF174" s="25">
        <v>6.436213253512344</v>
      </c>
      <c r="FG174" s="25">
        <v>22.705758234157898</v>
      </c>
      <c r="FH174" s="25">
        <v>3.7772398384039927</v>
      </c>
      <c r="FI174" s="25">
        <v>2.7554438734747015</v>
      </c>
      <c r="FJ174" s="25">
        <v>6.1572123646592036</v>
      </c>
      <c r="FK174" s="25">
        <v>22.433579351247754</v>
      </c>
      <c r="FL174" s="25">
        <v>3.6389467008290435</v>
      </c>
      <c r="FM174" s="25">
        <v>2.6545609550006928</v>
      </c>
      <c r="FN174" s="25">
        <v>5.1433424215952357</v>
      </c>
      <c r="FO174" s="25">
        <v>22.834753933157895</v>
      </c>
      <c r="FP174" s="25">
        <v>3.7405696524235967</v>
      </c>
      <c r="FQ174" s="25">
        <v>2.7286934833428553</v>
      </c>
      <c r="FR174" s="25">
        <v>5.8406819711578972</v>
      </c>
      <c r="FS174" s="25">
        <v>23.890831422157895</v>
      </c>
      <c r="FT174" s="25">
        <v>4.8843388811471966</v>
      </c>
      <c r="FU174" s="25">
        <v>3.563057211563772</v>
      </c>
      <c r="FV174" s="25">
        <v>4.0243954487605293</v>
      </c>
      <c r="FW174" s="25">
        <v>24.516876748157895</v>
      </c>
      <c r="FX174" s="25">
        <v>7.3974490285333774</v>
      </c>
      <c r="FY174" s="25">
        <v>5.3963360752930827</v>
      </c>
      <c r="FZ174" s="25">
        <v>3.1867875036268103</v>
      </c>
      <c r="GA174" s="25">
        <v>25.052674488157898</v>
      </c>
      <c r="GB174" s="25">
        <v>8.0359112838186419</v>
      </c>
      <c r="GC174" s="25">
        <v>5.8620854015296615</v>
      </c>
      <c r="GD174" s="25">
        <v>2.6718205573220146</v>
      </c>
      <c r="GE174" s="26">
        <v>21.013455032157896</v>
      </c>
      <c r="GF174" s="26">
        <v>9.054327881930595</v>
      </c>
      <c r="GG174" s="26">
        <v>6.6050061309420247</v>
      </c>
      <c r="GH174" s="26">
        <v>9.1599186870016762</v>
      </c>
      <c r="GI174" s="26">
        <v>21.293137314157896</v>
      </c>
      <c r="GJ174" s="26">
        <v>8.8042597563201959</v>
      </c>
      <c r="GK174" s="26">
        <v>6.4225849148839975</v>
      </c>
      <c r="GL174" s="26">
        <v>8.0771722066427216</v>
      </c>
      <c r="GM174" s="26">
        <v>21.481264776157897</v>
      </c>
      <c r="GN174" s="26">
        <v>7.7910077594837261</v>
      </c>
      <c r="GO174" s="26">
        <v>5.6834316901979136</v>
      </c>
      <c r="GP174" s="26">
        <v>7.9102270710619766</v>
      </c>
      <c r="GQ174" s="26">
        <v>21.716525008157895</v>
      </c>
      <c r="GR174" s="26">
        <v>6.7959673516780583</v>
      </c>
      <c r="GS174" s="26">
        <v>4.9575635661588562</v>
      </c>
      <c r="GT174" s="26">
        <v>7.4651177519618006</v>
      </c>
      <c r="GU174" s="26">
        <v>21.973164673157896</v>
      </c>
      <c r="GV174" s="26">
        <v>5.8714464802693529</v>
      </c>
      <c r="GW174" s="26">
        <v>4.2831384621127766</v>
      </c>
      <c r="GX174" s="26">
        <v>7.2479166724230346</v>
      </c>
      <c r="GY174" s="26">
        <v>22.224764624157896</v>
      </c>
      <c r="GZ174" s="26">
        <v>4.8101924524596242</v>
      </c>
      <c r="HA174" s="26">
        <v>3.508968424140221</v>
      </c>
      <c r="HB174" s="26">
        <v>6.7240332760462191</v>
      </c>
      <c r="HC174" s="26">
        <v>22.415210425157895</v>
      </c>
      <c r="HD174" s="26">
        <v>3.8328079267389699</v>
      </c>
      <c r="HE174" s="26">
        <v>2.7959800202680727</v>
      </c>
      <c r="HF174" s="26">
        <v>6.4193973710579399</v>
      </c>
      <c r="HG174" s="26">
        <v>22.623501370157896</v>
      </c>
      <c r="HH174" s="26">
        <v>3.725881461021507</v>
      </c>
      <c r="HI174" s="26">
        <v>2.7179786522114506</v>
      </c>
      <c r="HJ174" s="26">
        <v>6.2524784346435176</v>
      </c>
      <c r="HK174" s="26">
        <v>22.075512206480617</v>
      </c>
      <c r="HL174" s="26">
        <v>3.5808646964050292</v>
      </c>
      <c r="HM174" s="26">
        <v>2.612190941420379</v>
      </c>
      <c r="HN174" s="26">
        <v>5.7608621451016102</v>
      </c>
      <c r="HO174" s="26">
        <v>21.3881178406461</v>
      </c>
      <c r="HP174" s="26">
        <v>3.4693625851923189</v>
      </c>
      <c r="HQ174" s="26">
        <v>2.5308517036794216</v>
      </c>
      <c r="HR174" s="26">
        <v>5.4510564698913662</v>
      </c>
      <c r="HS174" s="26">
        <v>18.649418962620231</v>
      </c>
      <c r="HT174" s="26">
        <v>3.025118753625506</v>
      </c>
      <c r="HU174" s="26">
        <v>2.2067820135384535</v>
      </c>
      <c r="HV174" s="26">
        <v>3.6737293192525868</v>
      </c>
      <c r="HW174" s="26">
        <v>20.856830172330806</v>
      </c>
      <c r="HX174" s="26">
        <v>3.3831825121180876</v>
      </c>
      <c r="HY174" s="26">
        <v>2.467984540214279</v>
      </c>
      <c r="HZ174" s="26">
        <v>5.1070573874407366</v>
      </c>
      <c r="IA174" s="26">
        <v>22.523417421629198</v>
      </c>
      <c r="IB174" s="26">
        <v>3.6535193173832186</v>
      </c>
      <c r="IC174" s="26">
        <v>2.6651914758896353</v>
      </c>
      <c r="ID174" s="26">
        <v>-0.16647720159220825</v>
      </c>
      <c r="IE174" s="26">
        <v>26.772276849157898</v>
      </c>
      <c r="IF174" s="26">
        <v>5.6140404231758074</v>
      </c>
      <c r="IG174" s="26">
        <v>4.0953643272001843</v>
      </c>
      <c r="IH174" s="26">
        <v>-3.6124245661070518</v>
      </c>
      <c r="II174" s="26">
        <v>27.225904448157898</v>
      </c>
      <c r="IJ174" s="26">
        <v>5.9458104688118176</v>
      </c>
      <c r="IK174" s="26">
        <v>4.3373859564214925</v>
      </c>
      <c r="IL174" s="26">
        <v>-6.2582448738162313</v>
      </c>
      <c r="IM174" s="27">
        <v>21.013455032157896</v>
      </c>
      <c r="IN174" s="27">
        <v>9.054327881930595</v>
      </c>
      <c r="IO174" s="27">
        <v>6.6050061309420247</v>
      </c>
      <c r="IP174" s="27">
        <v>9.1599186870016762</v>
      </c>
      <c r="IQ174" s="27">
        <v>21.279075722157895</v>
      </c>
      <c r="IR174" s="27">
        <v>8.8012343153842512</v>
      </c>
      <c r="IS174" s="27">
        <v>6.4203778978429433</v>
      </c>
      <c r="IT174" s="27">
        <v>8.0279765770591034</v>
      </c>
      <c r="IU174" s="27">
        <v>21.453948057157895</v>
      </c>
      <c r="IV174" s="27">
        <v>8.5928157901321338</v>
      </c>
      <c r="IW174" s="27">
        <v>6.26833948537951</v>
      </c>
      <c r="IX174" s="27">
        <v>7.8827668564477964</v>
      </c>
      <c r="IY174" s="27">
        <v>21.687779913157897</v>
      </c>
      <c r="IZ174" s="27">
        <v>8.5839886831806496</v>
      </c>
      <c r="JA174" s="27">
        <v>6.2619002337538436</v>
      </c>
      <c r="JB174" s="27">
        <v>7.4624084645790933</v>
      </c>
      <c r="JC174" s="27">
        <v>21.971900799157897</v>
      </c>
      <c r="JD174" s="27">
        <v>8.5034884578193548</v>
      </c>
      <c r="JE174" s="27">
        <v>6.2031764401175797</v>
      </c>
      <c r="JF174" s="27">
        <v>7.2609228129216064</v>
      </c>
      <c r="JG174" s="27">
        <v>22.240286327157897</v>
      </c>
      <c r="JH174" s="27">
        <v>8.3054668085384318</v>
      </c>
      <c r="JI174" s="27">
        <v>6.0587224039245742</v>
      </c>
      <c r="JJ174" s="27">
        <v>6.7585009569701686</v>
      </c>
      <c r="JK174" s="27">
        <v>22.470299143157895</v>
      </c>
      <c r="JL174" s="27">
        <v>8.2098376498711012</v>
      </c>
      <c r="JM174" s="27">
        <v>5.9889622640742077</v>
      </c>
      <c r="JN174" s="27">
        <v>6.4670995682653469</v>
      </c>
      <c r="JO174" s="27">
        <v>22.738806419157896</v>
      </c>
      <c r="JP174" s="27">
        <v>8.1058266396471144</v>
      </c>
      <c r="JQ174" s="27">
        <v>5.9130876802096326</v>
      </c>
      <c r="JR174" s="27">
        <v>6.2227551094319171</v>
      </c>
      <c r="JS174" s="27">
        <v>23.081774807157895</v>
      </c>
      <c r="JT174" s="27">
        <v>7.8552648537764789</v>
      </c>
      <c r="JU174" s="27">
        <v>5.7303063458647516</v>
      </c>
      <c r="JV174" s="27">
        <v>5.1749146158700707</v>
      </c>
      <c r="JW174" s="27">
        <v>23.415175585157897</v>
      </c>
      <c r="JX174" s="27">
        <v>7.6214732710979112</v>
      </c>
      <c r="JY174" s="27">
        <v>5.5597586412652449</v>
      </c>
      <c r="JZ174" s="27">
        <v>4.2889617663323349</v>
      </c>
      <c r="KA174" s="27">
        <v>24.792178376157896</v>
      </c>
      <c r="KB174" s="27">
        <v>7.2202916602789795</v>
      </c>
      <c r="KC174" s="27">
        <v>5.2671022416258664</v>
      </c>
      <c r="KD174" s="27">
        <v>0.95128150581587789</v>
      </c>
      <c r="KE174" s="27">
        <v>23.761370596157896</v>
      </c>
      <c r="KF174" s="27">
        <v>7.4132529982478665</v>
      </c>
      <c r="KG174" s="27">
        <v>5.4078648511689531</v>
      </c>
      <c r="KH174" s="27">
        <v>3.3613170308350604</v>
      </c>
      <c r="KI174" s="27">
        <v>26.196128243157894</v>
      </c>
      <c r="KJ174" s="27">
        <v>6.0533910218125975</v>
      </c>
      <c r="KK174" s="27">
        <v>4.4158644720447615</v>
      </c>
      <c r="KL174" s="27">
        <v>-3.0450789335760291</v>
      </c>
      <c r="KM174" s="27">
        <v>26.864283163157896</v>
      </c>
      <c r="KN174" s="27">
        <v>6.0999055853949304</v>
      </c>
      <c r="KO174" s="27">
        <v>4.4497961985788228</v>
      </c>
      <c r="KP174" s="27">
        <v>-5.5892034752184259</v>
      </c>
      <c r="KQ174" s="27">
        <v>27.008652401157896</v>
      </c>
      <c r="KR174" s="27">
        <v>5.9440726972838362</v>
      </c>
      <c r="KS174" s="27">
        <v>4.3361182762859638</v>
      </c>
      <c r="KT174" s="27">
        <v>-5.6183380701327579</v>
      </c>
    </row>
    <row r="175" spans="1:306" ht="15" thickBot="1" x14ac:dyDescent="0.35">
      <c r="A175" s="2"/>
      <c r="B175" s="72" t="s">
        <v>639</v>
      </c>
      <c r="C175" s="72" t="s">
        <v>435</v>
      </c>
      <c r="D175" s="72" t="s">
        <v>839</v>
      </c>
      <c r="E175" s="85">
        <v>385731</v>
      </c>
      <c r="F175" s="82">
        <v>388090</v>
      </c>
      <c r="G175" s="20">
        <v>31.064821406</v>
      </c>
      <c r="H175" s="20">
        <v>13.327243717590745</v>
      </c>
      <c r="I175" s="20">
        <v>9.7220387433634805</v>
      </c>
      <c r="J175" s="20">
        <v>14.924194938965377</v>
      </c>
      <c r="K175" s="20">
        <v>31.239696445</v>
      </c>
      <c r="L175" s="20">
        <v>13.075490480525332</v>
      </c>
      <c r="M175" s="20">
        <v>9.5383882619599945</v>
      </c>
      <c r="N175" s="20">
        <v>13.577212312314765</v>
      </c>
      <c r="O175" s="20">
        <v>31.341586633999999</v>
      </c>
      <c r="P175" s="20">
        <v>12.936133219086868</v>
      </c>
      <c r="Q175" s="20">
        <v>9.4367290799428218</v>
      </c>
      <c r="R175" s="20">
        <v>13.219236033297644</v>
      </c>
      <c r="S175" s="20">
        <v>31.475980068999998</v>
      </c>
      <c r="T175" s="20">
        <v>12.78585990873499</v>
      </c>
      <c r="U175" s="20">
        <v>9.327106792222061</v>
      </c>
      <c r="V175" s="20">
        <v>12.809630462857072</v>
      </c>
      <c r="W175" s="20">
        <v>31.616361705999999</v>
      </c>
      <c r="X175" s="20">
        <v>12.645851584130929</v>
      </c>
      <c r="Y175" s="20">
        <v>9.2249726686900146</v>
      </c>
      <c r="Z175" s="20">
        <v>12.402701497694556</v>
      </c>
      <c r="AA175" s="20">
        <v>31.772039689</v>
      </c>
      <c r="AB175" s="20">
        <v>12.472338293167789</v>
      </c>
      <c r="AC175" s="20">
        <v>9.0983971386720874</v>
      </c>
      <c r="AD175" s="20">
        <v>11.910543934323714</v>
      </c>
      <c r="AE175" s="20">
        <v>31.954342164</v>
      </c>
      <c r="AF175" s="20">
        <v>12.297288228742724</v>
      </c>
      <c r="AG175" s="20">
        <v>8.9707005538094222</v>
      </c>
      <c r="AH175" s="20">
        <v>11.575365184298422</v>
      </c>
      <c r="AI175" s="20">
        <v>32.158435066999999</v>
      </c>
      <c r="AJ175" s="20">
        <v>12.154936737720371</v>
      </c>
      <c r="AK175" s="20">
        <v>8.8668571229979776</v>
      </c>
      <c r="AL175" s="20">
        <v>11.184778069174207</v>
      </c>
      <c r="AM175" s="20">
        <v>32.385034703000002</v>
      </c>
      <c r="AN175" s="20">
        <v>11.985623960886493</v>
      </c>
      <c r="AO175" s="20">
        <v>8.7433458095556666</v>
      </c>
      <c r="AP175" s="20">
        <v>10.803005824418147</v>
      </c>
      <c r="AQ175" s="20">
        <v>32.560399347999997</v>
      </c>
      <c r="AR175" s="20">
        <v>11.763839458773154</v>
      </c>
      <c r="AS175" s="20">
        <v>8.5815571030598523</v>
      </c>
      <c r="AT175" s="20">
        <v>10.39641867245177</v>
      </c>
      <c r="AU175" s="20">
        <v>33.254621913999998</v>
      </c>
      <c r="AV175" s="20">
        <v>11.318591570850444</v>
      </c>
      <c r="AW175" s="20">
        <v>8.2567549677862377</v>
      </c>
      <c r="AX175" s="20">
        <v>7.9384438522884153</v>
      </c>
      <c r="AY175" s="20">
        <v>32.735574560000003</v>
      </c>
      <c r="AZ175" s="20">
        <v>11.629056163939619</v>
      </c>
      <c r="BA175" s="20">
        <v>8.4832345659999024</v>
      </c>
      <c r="BB175" s="20">
        <v>10.048262686071023</v>
      </c>
      <c r="BC175" s="20">
        <v>34.028236321000001</v>
      </c>
      <c r="BD175" s="20">
        <v>10.182311187772358</v>
      </c>
      <c r="BE175" s="20">
        <v>7.4278542482002328</v>
      </c>
      <c r="BF175" s="20">
        <v>2.3987125424265834</v>
      </c>
      <c r="BG175" s="20">
        <v>34.493779641000003</v>
      </c>
      <c r="BH175" s="20">
        <v>9.2089882796630711</v>
      </c>
      <c r="BI175" s="20">
        <v>6.7178287378276851</v>
      </c>
      <c r="BJ175" s="20">
        <v>-2.0828988637673262</v>
      </c>
      <c r="BK175" s="20">
        <v>34.800049121000001</v>
      </c>
      <c r="BL175" s="20">
        <v>8.4607580677217058</v>
      </c>
      <c r="BM175" s="20">
        <v>6.1720052154554192</v>
      </c>
      <c r="BN175" s="20">
        <v>-5.3617563078781032</v>
      </c>
      <c r="BO175" s="23">
        <v>31.048800555</v>
      </c>
      <c r="BP175" s="23">
        <v>13.327243717590745</v>
      </c>
      <c r="BQ175" s="23">
        <v>9.7220387433634805</v>
      </c>
      <c r="BR175" s="23">
        <v>14.924194938965377</v>
      </c>
      <c r="BS175" s="23">
        <v>31.254235217000002</v>
      </c>
      <c r="BT175" s="23">
        <v>13.169381364569412</v>
      </c>
      <c r="BU175" s="23">
        <v>9.6068803546738373</v>
      </c>
      <c r="BV175" s="23">
        <v>14.014642943864171</v>
      </c>
      <c r="BW175" s="23">
        <v>31.302532295999999</v>
      </c>
      <c r="BX175" s="23">
        <v>13.133530446454909</v>
      </c>
      <c r="BY175" s="23">
        <v>9.5807276090438975</v>
      </c>
      <c r="BZ175" s="23">
        <v>13.917591204203463</v>
      </c>
      <c r="CA175" s="23">
        <v>31.382600117999999</v>
      </c>
      <c r="CB175" s="23">
        <v>13.066871798006391</v>
      </c>
      <c r="CC175" s="23">
        <v>9.5321010530560777</v>
      </c>
      <c r="CD175" s="23">
        <v>13.652862288389397</v>
      </c>
      <c r="CE175" s="23">
        <v>31.465136659999999</v>
      </c>
      <c r="CF175" s="23">
        <v>12.998554119239525</v>
      </c>
      <c r="CG175" s="23">
        <v>9.4822642575488825</v>
      </c>
      <c r="CH175" s="23">
        <v>13.368867702243284</v>
      </c>
      <c r="CI175" s="23">
        <v>31.554157189999998</v>
      </c>
      <c r="CJ175" s="23">
        <v>12.914449213718143</v>
      </c>
      <c r="CK175" s="23">
        <v>9.4209108999220117</v>
      </c>
      <c r="CL175" s="23">
        <v>13.01495405483112</v>
      </c>
      <c r="CM175" s="23">
        <v>31.673667059</v>
      </c>
      <c r="CN175" s="23">
        <v>12.837862822089692</v>
      </c>
      <c r="CO175" s="23">
        <v>9.3650421935034878</v>
      </c>
      <c r="CP175" s="23">
        <v>12.727076079603691</v>
      </c>
      <c r="CQ175" s="23">
        <v>31.832390449999998</v>
      </c>
      <c r="CR175" s="23">
        <v>12.723812749806193</v>
      </c>
      <c r="CS175" s="23">
        <v>9.2818442536353913</v>
      </c>
      <c r="CT175" s="23">
        <v>12.246038807220273</v>
      </c>
      <c r="CU175" s="23">
        <v>32.017180865</v>
      </c>
      <c r="CV175" s="23">
        <v>12.576730789012869</v>
      </c>
      <c r="CW175" s="23">
        <v>9.1745500109860139</v>
      </c>
      <c r="CX175" s="23">
        <v>11.738007471620648</v>
      </c>
      <c r="CY175" s="23">
        <v>32.107398154000002</v>
      </c>
      <c r="CZ175" s="23">
        <v>12.491621211744905</v>
      </c>
      <c r="DA175" s="23">
        <v>9.1124637593075608</v>
      </c>
      <c r="DB175" s="23">
        <v>11.396058798785546</v>
      </c>
      <c r="DC175" s="23">
        <v>32.517208934000003</v>
      </c>
      <c r="DD175" s="23">
        <v>12.230922112874669</v>
      </c>
      <c r="DE175" s="23">
        <v>8.9222873962662632</v>
      </c>
      <c r="DF175" s="23">
        <v>10.190637640260224</v>
      </c>
      <c r="DG175" s="23">
        <v>32.201789832999999</v>
      </c>
      <c r="DH175" s="23">
        <v>12.421082679643511</v>
      </c>
      <c r="DI175" s="23">
        <v>9.0610068822126681</v>
      </c>
      <c r="DJ175" s="23">
        <v>11.088697508114418</v>
      </c>
      <c r="DK175" s="23">
        <v>32.989269909999997</v>
      </c>
      <c r="DL175" s="23">
        <v>11.914116723736186</v>
      </c>
      <c r="DM175" s="23">
        <v>8.691182275614393</v>
      </c>
      <c r="DN175" s="23">
        <v>8.9342405568323819</v>
      </c>
      <c r="DO175" s="23">
        <v>33.305829201000002</v>
      </c>
      <c r="DP175" s="23">
        <v>11.683858517818811</v>
      </c>
      <c r="DQ175" s="23">
        <v>8.5232121201687221</v>
      </c>
      <c r="DR175" s="23">
        <v>8.1845661991016136</v>
      </c>
      <c r="DS175" s="23">
        <v>33.523185928000004</v>
      </c>
      <c r="DT175" s="23">
        <v>11.416037486008236</v>
      </c>
      <c r="DU175" s="23">
        <v>8.3278404062025952</v>
      </c>
      <c r="DV175" s="23">
        <v>7.6964618200770367</v>
      </c>
      <c r="DW175" s="25">
        <v>31.064821406</v>
      </c>
      <c r="DX175" s="25">
        <v>13.327243717590745</v>
      </c>
      <c r="DY175" s="25">
        <v>9.7220387433634805</v>
      </c>
      <c r="DZ175" s="25">
        <v>14.924194938965377</v>
      </c>
      <c r="EA175" s="25">
        <v>31.244822387999999</v>
      </c>
      <c r="EB175" s="25">
        <v>13.16036640768796</v>
      </c>
      <c r="EC175" s="25">
        <v>9.6003040691396002</v>
      </c>
      <c r="ED175" s="25">
        <v>14.036349550880354</v>
      </c>
      <c r="EE175" s="25">
        <v>31.347270935000001</v>
      </c>
      <c r="EF175" s="25">
        <v>13.043905253418831</v>
      </c>
      <c r="EG175" s="25">
        <v>9.5153472785312889</v>
      </c>
      <c r="EH175" s="25">
        <v>13.764056128798224</v>
      </c>
      <c r="EI175" s="25">
        <v>31.482017828</v>
      </c>
      <c r="EJ175" s="25">
        <v>12.893707742761094</v>
      </c>
      <c r="EK175" s="25">
        <v>9.4057802856320816</v>
      </c>
      <c r="EL175" s="25">
        <v>13.390579271430028</v>
      </c>
      <c r="EM175" s="25">
        <v>31.623377988999998</v>
      </c>
      <c r="EN175" s="25">
        <v>12.765421678307945</v>
      </c>
      <c r="EO175" s="25">
        <v>9.312197387676898</v>
      </c>
      <c r="EP175" s="25">
        <v>13.045002859400038</v>
      </c>
      <c r="EQ175" s="25">
        <v>31.779275491</v>
      </c>
      <c r="ER175" s="25">
        <v>12.61246127639423</v>
      </c>
      <c r="ES175" s="25">
        <v>9.2006149040728236</v>
      </c>
      <c r="ET175" s="25">
        <v>12.657697003979566</v>
      </c>
      <c r="EU175" s="25">
        <v>31.953049362999998</v>
      </c>
      <c r="EV175" s="25">
        <v>12.466989763937478</v>
      </c>
      <c r="EW175" s="25">
        <v>9.0944954610635023</v>
      </c>
      <c r="EX175" s="25">
        <v>12.439796422350435</v>
      </c>
      <c r="EY175" s="25">
        <v>32.149565324999998</v>
      </c>
      <c r="EZ175" s="25">
        <v>12.329687949070133</v>
      </c>
      <c r="FA175" s="25">
        <v>8.9943356987029937</v>
      </c>
      <c r="FB175" s="25">
        <v>12.140689441056434</v>
      </c>
      <c r="FC175" s="25">
        <v>32.369713136000001</v>
      </c>
      <c r="FD175" s="25">
        <v>12.172315513870878</v>
      </c>
      <c r="FE175" s="25">
        <v>8.8795346982436723</v>
      </c>
      <c r="FF175" s="25">
        <v>11.805486132929728</v>
      </c>
      <c r="FG175" s="25">
        <v>32.537687714999997</v>
      </c>
      <c r="FH175" s="25">
        <v>11.94794627060829</v>
      </c>
      <c r="FI175" s="25">
        <v>8.7158604590655546</v>
      </c>
      <c r="FJ175" s="25">
        <v>11.399287024034621</v>
      </c>
      <c r="FK175" s="25">
        <v>33.19713986</v>
      </c>
      <c r="FL175" s="25">
        <v>11.65762787063184</v>
      </c>
      <c r="FM175" s="25">
        <v>8.5040772282421457</v>
      </c>
      <c r="FN175" s="25">
        <v>9.785617137367197</v>
      </c>
      <c r="FO175" s="25">
        <v>32.704714361999997</v>
      </c>
      <c r="FP175" s="25">
        <v>11.793667216049688</v>
      </c>
      <c r="FQ175" s="25">
        <v>8.6033160367159809</v>
      </c>
      <c r="FR175" s="25">
        <v>10.989684805383551</v>
      </c>
      <c r="FS175" s="25">
        <v>33.857136343999997</v>
      </c>
      <c r="FT175" s="25">
        <v>11.256132841647378</v>
      </c>
      <c r="FU175" s="25">
        <v>8.2111921944145791</v>
      </c>
      <c r="FV175" s="25">
        <v>8.2357760570626972</v>
      </c>
      <c r="FW175" s="25">
        <v>34.210387988000001</v>
      </c>
      <c r="FX175" s="25">
        <v>10.933046419179423</v>
      </c>
      <c r="FY175" s="25">
        <v>7.9755051473965795</v>
      </c>
      <c r="FZ175" s="25">
        <v>7.3737895958424602</v>
      </c>
      <c r="GA175" s="25">
        <v>34.415019182999998</v>
      </c>
      <c r="GB175" s="25">
        <v>10.707094131764194</v>
      </c>
      <c r="GC175" s="25">
        <v>7.810676099549049</v>
      </c>
      <c r="GD175" s="25">
        <v>6.9694732147155349</v>
      </c>
      <c r="GE175" s="26">
        <v>31.069157187999998</v>
      </c>
      <c r="GF175" s="26">
        <v>13.327243717590745</v>
      </c>
      <c r="GG175" s="26">
        <v>9.7220387433634805</v>
      </c>
      <c r="GH175" s="26">
        <v>14.924194938965377</v>
      </c>
      <c r="GI175" s="26">
        <v>31.248309228</v>
      </c>
      <c r="GJ175" s="26">
        <v>13.026016289718926</v>
      </c>
      <c r="GK175" s="26">
        <v>9.5022975285713969</v>
      </c>
      <c r="GL175" s="26">
        <v>13.385165330448316</v>
      </c>
      <c r="GM175" s="26">
        <v>31.360644388000001</v>
      </c>
      <c r="GN175" s="26">
        <v>12.878145633790318</v>
      </c>
      <c r="GO175" s="26">
        <v>9.3944279438014409</v>
      </c>
      <c r="GP175" s="26">
        <v>13.041492708271388</v>
      </c>
      <c r="GQ175" s="26">
        <v>31.517754821</v>
      </c>
      <c r="GR175" s="26">
        <v>12.713453092009702</v>
      </c>
      <c r="GS175" s="26">
        <v>9.27428702750524</v>
      </c>
      <c r="GT175" s="26">
        <v>12.660975953767307</v>
      </c>
      <c r="GU175" s="26">
        <v>31.698675459</v>
      </c>
      <c r="GV175" s="26">
        <v>12.536995144800162</v>
      </c>
      <c r="GW175" s="26">
        <v>9.1455634117525548</v>
      </c>
      <c r="GX175" s="26">
        <v>12.290117564749133</v>
      </c>
      <c r="GY175" s="26">
        <v>31.904935994999999</v>
      </c>
      <c r="GZ175" s="26">
        <v>12.325525201772114</v>
      </c>
      <c r="HA175" s="26">
        <v>8.9912990325049602</v>
      </c>
      <c r="HB175" s="26">
        <v>11.864531824511218</v>
      </c>
      <c r="HC175" s="26">
        <v>32.134776099999996</v>
      </c>
      <c r="HD175" s="26">
        <v>12.135378403639395</v>
      </c>
      <c r="HE175" s="26">
        <v>8.8525895905869127</v>
      </c>
      <c r="HF175" s="26">
        <v>11.629816039892093</v>
      </c>
      <c r="HG175" s="26">
        <v>32.389177900999996</v>
      </c>
      <c r="HH175" s="26">
        <v>11.882309820686144</v>
      </c>
      <c r="HI175" s="26">
        <v>8.6679795826711601</v>
      </c>
      <c r="HJ175" s="26">
        <v>11.35922445116929</v>
      </c>
      <c r="HK175" s="26">
        <v>32.698881757000002</v>
      </c>
      <c r="HL175" s="26">
        <v>11.754665086449934</v>
      </c>
      <c r="HM175" s="26">
        <v>8.5748645261803116</v>
      </c>
      <c r="HN175" s="26">
        <v>10.994416992266494</v>
      </c>
      <c r="HO175" s="26">
        <v>32.947150798999999</v>
      </c>
      <c r="HP175" s="26">
        <v>11.694859812112398</v>
      </c>
      <c r="HQ175" s="26">
        <v>8.5312374111903164</v>
      </c>
      <c r="HR175" s="26">
        <v>10.517457038210622</v>
      </c>
      <c r="HS175" s="26">
        <v>33.921896248000003</v>
      </c>
      <c r="HT175" s="26">
        <v>10.969410201188305</v>
      </c>
      <c r="HU175" s="26">
        <v>8.0020320200971167</v>
      </c>
      <c r="HV175" s="26">
        <v>7.9634819175132066</v>
      </c>
      <c r="HW175" s="26">
        <v>33.193600406000002</v>
      </c>
      <c r="HX175" s="26">
        <v>11.588310185419106</v>
      </c>
      <c r="HY175" s="26">
        <v>8.4535109419552832</v>
      </c>
      <c r="HZ175" s="26">
        <v>10.119452134868084</v>
      </c>
      <c r="IA175" s="26">
        <v>35.066495662000001</v>
      </c>
      <c r="IB175" s="26">
        <v>9.6602742000910098</v>
      </c>
      <c r="IC175" s="26">
        <v>7.0470355337493258</v>
      </c>
      <c r="ID175" s="26">
        <v>2.6084987717925756</v>
      </c>
      <c r="IE175" s="26">
        <v>35.801982025000001</v>
      </c>
      <c r="IF175" s="26">
        <v>8.6555052715726895</v>
      </c>
      <c r="IG175" s="26">
        <v>6.3140705892957687</v>
      </c>
      <c r="IH175" s="26">
        <v>-1.5299468791938295</v>
      </c>
      <c r="II175" s="26">
        <v>36.141747787</v>
      </c>
      <c r="IJ175" s="26">
        <v>7.9321113017094866</v>
      </c>
      <c r="IK175" s="26">
        <v>5.7863647597368155</v>
      </c>
      <c r="IL175" s="26">
        <v>-4.4730271959318983</v>
      </c>
      <c r="IM175" s="27">
        <v>31.069157187999998</v>
      </c>
      <c r="IN175" s="27">
        <v>13.327243717590745</v>
      </c>
      <c r="IO175" s="27">
        <v>9.7220387433634805</v>
      </c>
      <c r="IP175" s="27">
        <v>14.924194938965377</v>
      </c>
      <c r="IQ175" s="27">
        <v>31.230037660000001</v>
      </c>
      <c r="IR175" s="27">
        <v>13.023031295565705</v>
      </c>
      <c r="IS175" s="27">
        <v>9.5001200168952185</v>
      </c>
      <c r="IT175" s="27">
        <v>13.327389736154046</v>
      </c>
      <c r="IU175" s="27">
        <v>31.320661471000001</v>
      </c>
      <c r="IV175" s="27">
        <v>12.888514699411504</v>
      </c>
      <c r="IW175" s="27">
        <v>9.4019920328087281</v>
      </c>
      <c r="IX175" s="27">
        <v>13.025670408911392</v>
      </c>
      <c r="IY175" s="27">
        <v>31.458599596999999</v>
      </c>
      <c r="IZ175" s="27">
        <v>12.720144209045785</v>
      </c>
      <c r="JA175" s="27">
        <v>9.2791681042259508</v>
      </c>
      <c r="JB175" s="27">
        <v>12.684434429475937</v>
      </c>
      <c r="JC175" s="27">
        <v>31.630778833000001</v>
      </c>
      <c r="JD175" s="27">
        <v>12.526503107029102</v>
      </c>
      <c r="JE175" s="27">
        <v>9.1379096162740154</v>
      </c>
      <c r="JF175" s="27">
        <v>12.352503554779673</v>
      </c>
      <c r="JG175" s="27">
        <v>31.838620318</v>
      </c>
      <c r="JH175" s="27">
        <v>12.277346642221199</v>
      </c>
      <c r="JI175" s="27">
        <v>8.9561534440788098</v>
      </c>
      <c r="JJ175" s="27">
        <v>11.976050110756507</v>
      </c>
      <c r="JK175" s="27">
        <v>32.081608736999996</v>
      </c>
      <c r="JL175" s="27">
        <v>12.038763115769497</v>
      </c>
      <c r="JM175" s="27">
        <v>8.7821100832126628</v>
      </c>
      <c r="JN175" s="27">
        <v>11.779306574952479</v>
      </c>
      <c r="JO175" s="27">
        <v>32.361621601000003</v>
      </c>
      <c r="JP175" s="27">
        <v>12.037900490914543</v>
      </c>
      <c r="JQ175" s="27">
        <v>8.7814808103908728</v>
      </c>
      <c r="JR175" s="27">
        <v>11.381752151833751</v>
      </c>
      <c r="JS175" s="27">
        <v>32.739614359000001</v>
      </c>
      <c r="JT175" s="27">
        <v>11.829865782601745</v>
      </c>
      <c r="JU175" s="27">
        <v>8.6297223870409798</v>
      </c>
      <c r="JV175" s="27">
        <v>10.213162531251186</v>
      </c>
      <c r="JW175" s="27">
        <v>33.057283169000002</v>
      </c>
      <c r="JX175" s="27">
        <v>11.535013336014284</v>
      </c>
      <c r="JY175" s="27">
        <v>8.4146316323401251</v>
      </c>
      <c r="JZ175" s="27">
        <v>8.9544883597854081</v>
      </c>
      <c r="KA175" s="27">
        <v>34.060187749999997</v>
      </c>
      <c r="KB175" s="27">
        <v>10.41613271285774</v>
      </c>
      <c r="KC175" s="27">
        <v>7.598423795368638</v>
      </c>
      <c r="KD175" s="27">
        <v>4.3219310057095868</v>
      </c>
      <c r="KE175" s="27">
        <v>33.328843481999996</v>
      </c>
      <c r="KF175" s="27">
        <v>11.242398425927954</v>
      </c>
      <c r="KG175" s="27">
        <v>8.201173129364733</v>
      </c>
      <c r="KH175" s="27">
        <v>7.7703531647982089</v>
      </c>
      <c r="KI175" s="27">
        <v>35.115174752999998</v>
      </c>
      <c r="KJ175" s="27">
        <v>9.0419415732461577</v>
      </c>
      <c r="KK175" s="27">
        <v>6.595970491205172</v>
      </c>
      <c r="KL175" s="27">
        <v>-0.71379343425670072</v>
      </c>
      <c r="KM175" s="27">
        <v>35.722010515000001</v>
      </c>
      <c r="KN175" s="27">
        <v>8.3498784741032619</v>
      </c>
      <c r="KO175" s="27">
        <v>6.0911200956324754</v>
      </c>
      <c r="KP175" s="27">
        <v>-3.8078386203534862</v>
      </c>
      <c r="KQ175" s="27">
        <v>35.887854019000002</v>
      </c>
      <c r="KR175" s="27">
        <v>8.1223339017339935</v>
      </c>
      <c r="KS175" s="27">
        <v>5.9251294980795688</v>
      </c>
      <c r="KT175" s="27">
        <v>-3.5877128138501035</v>
      </c>
    </row>
    <row r="176" spans="1:306" ht="15" thickBot="1" x14ac:dyDescent="0.35">
      <c r="A176" s="2"/>
      <c r="B176" s="72" t="s">
        <v>640</v>
      </c>
      <c r="C176" s="72" t="s">
        <v>499</v>
      </c>
      <c r="D176" s="72" t="s">
        <v>842</v>
      </c>
      <c r="E176" s="85">
        <v>358020</v>
      </c>
      <c r="F176" s="82">
        <v>427270</v>
      </c>
      <c r="G176" s="20">
        <v>20.294307581947368</v>
      </c>
      <c r="H176" s="20">
        <v>7.205263157894735</v>
      </c>
      <c r="I176" s="20">
        <v>5.1785645004849652</v>
      </c>
      <c r="J176" s="20">
        <v>12.241166536402122</v>
      </c>
      <c r="K176" s="20">
        <v>20.370254005947366</v>
      </c>
      <c r="L176" s="20">
        <v>7.0794192956235786</v>
      </c>
      <c r="M176" s="20">
        <v>5.0881180388526399</v>
      </c>
      <c r="N176" s="20">
        <v>11.726672958039945</v>
      </c>
      <c r="O176" s="20">
        <v>20.540267557947367</v>
      </c>
      <c r="P176" s="20">
        <v>6.6046995307818692</v>
      </c>
      <c r="Q176" s="20">
        <v>4.746927596808308</v>
      </c>
      <c r="R176" s="20">
        <v>10.200846915653994</v>
      </c>
      <c r="S176" s="20">
        <v>20.764101408947369</v>
      </c>
      <c r="T176" s="20">
        <v>6.0816291763526076</v>
      </c>
      <c r="U176" s="20">
        <v>4.3709866340225831</v>
      </c>
      <c r="V176" s="20">
        <v>8.7337975153780398</v>
      </c>
      <c r="W176" s="20">
        <v>20.947413470947367</v>
      </c>
      <c r="X176" s="20">
        <v>5.3869269916161429</v>
      </c>
      <c r="Y176" s="20">
        <v>3.871690495429255</v>
      </c>
      <c r="Z176" s="20">
        <v>5.8540266941084838</v>
      </c>
      <c r="AA176" s="20">
        <v>21.137013761947369</v>
      </c>
      <c r="AB176" s="20">
        <v>4.6844832044207152</v>
      </c>
      <c r="AC176" s="20">
        <v>3.3668303147194476</v>
      </c>
      <c r="AD176" s="20">
        <v>2.9253263173459558</v>
      </c>
      <c r="AE176" s="20">
        <v>21.349745331947368</v>
      </c>
      <c r="AF176" s="20">
        <v>4.3668054559678673</v>
      </c>
      <c r="AG176" s="20">
        <v>3.1385090619516873</v>
      </c>
      <c r="AH176" s="20">
        <v>2.4848354418266325</v>
      </c>
      <c r="AI176" s="20">
        <v>21.596511835947368</v>
      </c>
      <c r="AJ176" s="20">
        <v>4.2030260623413813</v>
      </c>
      <c r="AK176" s="20">
        <v>3.0207975869980253</v>
      </c>
      <c r="AL176" s="20">
        <v>2.0105969231982534</v>
      </c>
      <c r="AM176" s="20">
        <v>21.909132192947368</v>
      </c>
      <c r="AN176" s="20">
        <v>4.094626834851951</v>
      </c>
      <c r="AO176" s="20">
        <v>2.9428889278615866</v>
      </c>
      <c r="AP176" s="20">
        <v>1.582763019142817</v>
      </c>
      <c r="AQ176" s="20">
        <v>22.191543195947368</v>
      </c>
      <c r="AR176" s="20">
        <v>3.9556340035452853</v>
      </c>
      <c r="AS176" s="20">
        <v>2.8429920432852152</v>
      </c>
      <c r="AT176" s="20">
        <v>1.0986593535178493</v>
      </c>
      <c r="AU176" s="20">
        <v>17.964387727608553</v>
      </c>
      <c r="AV176" s="20">
        <v>2.9576994639247549</v>
      </c>
      <c r="AW176" s="20">
        <v>2.1257568407063467</v>
      </c>
      <c r="AX176" s="20">
        <v>-2.7900105085550173</v>
      </c>
      <c r="AY176" s="20">
        <v>22.487321394947369</v>
      </c>
      <c r="AZ176" s="20">
        <v>3.7838745459524197</v>
      </c>
      <c r="BA176" s="20">
        <v>2.7195451392344743</v>
      </c>
      <c r="BB176" s="20">
        <v>0.63399106363775104</v>
      </c>
      <c r="BC176" s="20">
        <v>10.473712184800767</v>
      </c>
      <c r="BD176" s="20">
        <v>1.7244168509388578</v>
      </c>
      <c r="BE176" s="20">
        <v>1.2393723438852509</v>
      </c>
      <c r="BF176" s="20">
        <v>-6.9826120945285624</v>
      </c>
      <c r="BG176" s="20">
        <v>15.470107008735468</v>
      </c>
      <c r="BH176" s="20">
        <v>2.5470351620320204</v>
      </c>
      <c r="BI176" s="20">
        <v>1.8306043211112777</v>
      </c>
      <c r="BJ176" s="20">
        <v>-10.351270979983966</v>
      </c>
      <c r="BK176" s="20">
        <v>20.685938643165812</v>
      </c>
      <c r="BL176" s="20">
        <v>3.4057820708046274</v>
      </c>
      <c r="BM176" s="20">
        <v>2.4478026328479427</v>
      </c>
      <c r="BN176" s="20">
        <v>-12.948335073004756</v>
      </c>
      <c r="BO176" s="23">
        <v>20.283000234947366</v>
      </c>
      <c r="BP176" s="23">
        <v>7.205263157894735</v>
      </c>
      <c r="BQ176" s="23">
        <v>5.1785645004849652</v>
      </c>
      <c r="BR176" s="23">
        <v>12.241166536402122</v>
      </c>
      <c r="BS176" s="23">
        <v>20.36409174994737</v>
      </c>
      <c r="BT176" s="23">
        <v>7.1254469108526992</v>
      </c>
      <c r="BU176" s="23">
        <v>5.1211989921841425</v>
      </c>
      <c r="BV176" s="23">
        <v>11.902574760544411</v>
      </c>
      <c r="BW176" s="23">
        <v>20.335162098947368</v>
      </c>
      <c r="BX176" s="23">
        <v>7.0058434332925676</v>
      </c>
      <c r="BY176" s="23">
        <v>5.0352376179144454</v>
      </c>
      <c r="BZ176" s="23">
        <v>11.401237963737106</v>
      </c>
      <c r="CA176" s="23">
        <v>20.381302798947367</v>
      </c>
      <c r="CB176" s="23">
        <v>6.8705037165184253</v>
      </c>
      <c r="CC176" s="23">
        <v>4.9379662986810411</v>
      </c>
      <c r="CD176" s="23">
        <v>10.816927534130329</v>
      </c>
      <c r="CE176" s="23">
        <v>20.394142936947368</v>
      </c>
      <c r="CF176" s="23">
        <v>6.6085285791806916</v>
      </c>
      <c r="CG176" s="23">
        <v>4.7496796092850557</v>
      </c>
      <c r="CH176" s="23">
        <v>9.489340191857476</v>
      </c>
      <c r="CI176" s="23">
        <v>20.368742624947366</v>
      </c>
      <c r="CJ176" s="23">
        <v>6.3409755730135782</v>
      </c>
      <c r="CK176" s="23">
        <v>4.5573839957352682</v>
      </c>
      <c r="CL176" s="23">
        <v>8.2005648989332727</v>
      </c>
      <c r="CM176" s="23">
        <v>20.390690269947367</v>
      </c>
      <c r="CN176" s="23">
        <v>6.2477435607858887</v>
      </c>
      <c r="CO176" s="23">
        <v>4.490376312844174</v>
      </c>
      <c r="CP176" s="23">
        <v>7.9504474857170244</v>
      </c>
      <c r="CQ176" s="23">
        <v>20.461808739947369</v>
      </c>
      <c r="CR176" s="23">
        <v>6.1302389200820961</v>
      </c>
      <c r="CS176" s="23">
        <v>4.4059234139484325</v>
      </c>
      <c r="CT176" s="23">
        <v>7.508320884692246</v>
      </c>
      <c r="CU176" s="23">
        <v>20.575250780947368</v>
      </c>
      <c r="CV176" s="23">
        <v>6.0082242987414185</v>
      </c>
      <c r="CW176" s="23">
        <v>4.3182291031691484</v>
      </c>
      <c r="CX176" s="23">
        <v>7.0083069734893293</v>
      </c>
      <c r="CY176" s="23">
        <v>20.672340152947367</v>
      </c>
      <c r="CZ176" s="23">
        <v>5.8854473798545168</v>
      </c>
      <c r="DA176" s="23">
        <v>4.2299869141340416</v>
      </c>
      <c r="DB176" s="23">
        <v>6.6822381828723607</v>
      </c>
      <c r="DC176" s="23">
        <v>21.225459840947369</v>
      </c>
      <c r="DD176" s="23">
        <v>5.5955963309257486</v>
      </c>
      <c r="DE176" s="23">
        <v>4.0216652582114261</v>
      </c>
      <c r="DF176" s="23">
        <v>5.4616623607734667</v>
      </c>
      <c r="DG176" s="23">
        <v>20.781992998947366</v>
      </c>
      <c r="DH176" s="23">
        <v>5.8404248106819923</v>
      </c>
      <c r="DI176" s="23">
        <v>4.1976283071923923</v>
      </c>
      <c r="DJ176" s="23">
        <v>6.369869097442578</v>
      </c>
      <c r="DK176" s="23">
        <v>22.07753052094737</v>
      </c>
      <c r="DL176" s="23">
        <v>5.2269331185070067</v>
      </c>
      <c r="DM176" s="23">
        <v>3.7566997486068794</v>
      </c>
      <c r="DN176" s="23">
        <v>4.2815096039673328</v>
      </c>
      <c r="DO176" s="23">
        <v>22.892882395947368</v>
      </c>
      <c r="DP176" s="23">
        <v>6.0736609947133466</v>
      </c>
      <c r="DQ176" s="23">
        <v>4.3652597449879629</v>
      </c>
      <c r="DR176" s="23">
        <v>3.5019475774677744</v>
      </c>
      <c r="DS176" s="23">
        <v>23.478280760947371</v>
      </c>
      <c r="DT176" s="23">
        <v>6.9345937987633448</v>
      </c>
      <c r="DU176" s="23">
        <v>4.9840291026999406</v>
      </c>
      <c r="DV176" s="23">
        <v>3.0738065055776325</v>
      </c>
      <c r="DW176" s="25">
        <v>20.294307581947368</v>
      </c>
      <c r="DX176" s="25">
        <v>7.205263157894735</v>
      </c>
      <c r="DY176" s="25">
        <v>5.1785645004849652</v>
      </c>
      <c r="DZ176" s="25">
        <v>12.241166536402122</v>
      </c>
      <c r="EA176" s="25">
        <v>20.374386512947368</v>
      </c>
      <c r="EB176" s="25">
        <v>7.0972165847472528</v>
      </c>
      <c r="EC176" s="25">
        <v>5.1009093009677153</v>
      </c>
      <c r="ED176" s="25">
        <v>11.769567238066582</v>
      </c>
      <c r="EE176" s="25">
        <v>20.545591655947369</v>
      </c>
      <c r="EF176" s="25">
        <v>6.6605935646743175</v>
      </c>
      <c r="EG176" s="25">
        <v>4.7870997394991948</v>
      </c>
      <c r="EH176" s="25">
        <v>10.261807783858448</v>
      </c>
      <c r="EI176" s="25">
        <v>20.769307006947368</v>
      </c>
      <c r="EJ176" s="25">
        <v>6.1872239621703482</v>
      </c>
      <c r="EK176" s="25">
        <v>4.4468796857111821</v>
      </c>
      <c r="EL176" s="25">
        <v>8.8177105170010321</v>
      </c>
      <c r="EM176" s="25">
        <v>20.961670982947368</v>
      </c>
      <c r="EN176" s="25">
        <v>5.485330987470924</v>
      </c>
      <c r="EO176" s="25">
        <v>3.9424153847875414</v>
      </c>
      <c r="EP176" s="25">
        <v>5.9647530150058081</v>
      </c>
      <c r="EQ176" s="25">
        <v>21.155982895947368</v>
      </c>
      <c r="ER176" s="25">
        <v>4.759759792669219</v>
      </c>
      <c r="ES176" s="25">
        <v>3.4209330808611949</v>
      </c>
      <c r="ET176" s="25">
        <v>3.0809322598757198</v>
      </c>
      <c r="EU176" s="25">
        <v>21.370260393947369</v>
      </c>
      <c r="EV176" s="25">
        <v>4.4533065281286826</v>
      </c>
      <c r="EW176" s="25">
        <v>3.2006790856870553</v>
      </c>
      <c r="EX176" s="25">
        <v>2.6951231934297581</v>
      </c>
      <c r="EY176" s="25">
        <v>21.606423837947368</v>
      </c>
      <c r="EZ176" s="25">
        <v>4.2861853147856435</v>
      </c>
      <c r="FA176" s="25">
        <v>3.08056577910394</v>
      </c>
      <c r="FB176" s="25">
        <v>2.2797016181586578</v>
      </c>
      <c r="FC176" s="25">
        <v>21.918604839947367</v>
      </c>
      <c r="FD176" s="25">
        <v>4.1767751448493016</v>
      </c>
      <c r="FE176" s="25">
        <v>3.0019305357258319</v>
      </c>
      <c r="FF176" s="25">
        <v>1.8541933808907629</v>
      </c>
      <c r="FG176" s="25">
        <v>22.191054455947366</v>
      </c>
      <c r="FH176" s="25">
        <v>4.0332716965784554</v>
      </c>
      <c r="FI176" s="25">
        <v>2.8987917819249618</v>
      </c>
      <c r="FJ176" s="25">
        <v>1.365890529548377</v>
      </c>
      <c r="FK176" s="25">
        <v>19.032380176868259</v>
      </c>
      <c r="FL176" s="25">
        <v>3.1335362774331008</v>
      </c>
      <c r="FM176" s="25">
        <v>2.2521342207351385</v>
      </c>
      <c r="FN176" s="25">
        <v>-2.0616765140100313</v>
      </c>
      <c r="FO176" s="25">
        <v>22.468089768947369</v>
      </c>
      <c r="FP176" s="25">
        <v>3.8746612080211182</v>
      </c>
      <c r="FQ176" s="25">
        <v>2.7847953008182822</v>
      </c>
      <c r="FR176" s="25">
        <v>0.89447670276311797</v>
      </c>
      <c r="FS176" s="25">
        <v>14.805289154868124</v>
      </c>
      <c r="FT176" s="25">
        <v>2.4375779715167489</v>
      </c>
      <c r="FU176" s="25">
        <v>1.7519352831172756</v>
      </c>
      <c r="FV176" s="25">
        <v>-3.6208234732051956</v>
      </c>
      <c r="FW176" s="25">
        <v>22.807623532002406</v>
      </c>
      <c r="FX176" s="25">
        <v>3.7551013102622046</v>
      </c>
      <c r="FY176" s="25">
        <v>2.6988652482097901</v>
      </c>
      <c r="FZ176" s="25">
        <v>-4.646712295618272</v>
      </c>
      <c r="GA176" s="25">
        <v>27.338205318947367</v>
      </c>
      <c r="GB176" s="25">
        <v>5.0761176062993432</v>
      </c>
      <c r="GC176" s="25">
        <v>3.6483056704828454</v>
      </c>
      <c r="GD176" s="25">
        <v>-5.0265412849606435</v>
      </c>
      <c r="GE176" s="26">
        <v>20.299087620947368</v>
      </c>
      <c r="GF176" s="26">
        <v>7.205263157894735</v>
      </c>
      <c r="GG176" s="26">
        <v>5.1785645004849652</v>
      </c>
      <c r="GH176" s="26">
        <v>12.241166536402122</v>
      </c>
      <c r="GI176" s="26">
        <v>20.379354229947367</v>
      </c>
      <c r="GJ176" s="26">
        <v>7.0277000174172359</v>
      </c>
      <c r="GK176" s="26">
        <v>5.0509463752727184</v>
      </c>
      <c r="GL176" s="26">
        <v>11.60186061658726</v>
      </c>
      <c r="GM176" s="26">
        <v>20.56284693594737</v>
      </c>
      <c r="GN176" s="26">
        <v>6.5547603173491691</v>
      </c>
      <c r="GO176" s="26">
        <v>4.7110353008300043</v>
      </c>
      <c r="GP176" s="26">
        <v>10.075765252346173</v>
      </c>
      <c r="GQ176" s="26">
        <v>20.839410811947367</v>
      </c>
      <c r="GR176" s="26">
        <v>6.0543639578008088</v>
      </c>
      <c r="GS176" s="26">
        <v>4.3513905846075653</v>
      </c>
      <c r="GT176" s="26">
        <v>8.6210471485946236</v>
      </c>
      <c r="GU176" s="26">
        <v>21.105988696947367</v>
      </c>
      <c r="GV176" s="26">
        <v>5.2177267969619932</v>
      </c>
      <c r="GW176" s="26">
        <v>3.7500829840434888</v>
      </c>
      <c r="GX176" s="26">
        <v>5.7388645698978245</v>
      </c>
      <c r="GY176" s="26">
        <v>21.439811764947368</v>
      </c>
      <c r="GZ176" s="26">
        <v>4.46646557300254</v>
      </c>
      <c r="HA176" s="26">
        <v>3.2101367503345126</v>
      </c>
      <c r="HB176" s="26">
        <v>2.8094539163128189</v>
      </c>
      <c r="HC176" s="26">
        <v>21.822201184947367</v>
      </c>
      <c r="HD176" s="26">
        <v>4.1564421030763654</v>
      </c>
      <c r="HE176" s="26">
        <v>2.9873167782537218</v>
      </c>
      <c r="HF176" s="26">
        <v>2.4094059911705621</v>
      </c>
      <c r="HG176" s="26">
        <v>22.227508708947369</v>
      </c>
      <c r="HH176" s="26">
        <v>3.9230957629281606</v>
      </c>
      <c r="HI176" s="26">
        <v>2.8196061690880381</v>
      </c>
      <c r="HJ176" s="26">
        <v>1.9960409833167958</v>
      </c>
      <c r="HK176" s="26">
        <v>22.632616708795037</v>
      </c>
      <c r="HL176" s="26">
        <v>3.7262877712186162</v>
      </c>
      <c r="HM176" s="26">
        <v>2.6781563903714787</v>
      </c>
      <c r="HN176" s="26">
        <v>1.6555877011992344</v>
      </c>
      <c r="HO176" s="26">
        <v>21.226034301312222</v>
      </c>
      <c r="HP176" s="26">
        <v>3.4947047027801497</v>
      </c>
      <c r="HQ176" s="26">
        <v>2.511713079301737</v>
      </c>
      <c r="HR176" s="26">
        <v>1.2248471778540555</v>
      </c>
      <c r="HS176" s="26">
        <v>14.587035512078076</v>
      </c>
      <c r="HT176" s="26">
        <v>2.4016441733785765</v>
      </c>
      <c r="HU176" s="26">
        <v>1.7261089548724786</v>
      </c>
      <c r="HV176" s="26">
        <v>-3.3859104001423148</v>
      </c>
      <c r="HW176" s="26">
        <v>19.783528474355347</v>
      </c>
      <c r="HX176" s="26">
        <v>3.2572071172352928</v>
      </c>
      <c r="HY176" s="26">
        <v>2.3410188883330285</v>
      </c>
      <c r="HZ176" s="26">
        <v>0.69094572337285953</v>
      </c>
      <c r="IA176" s="26">
        <v>4.0753248281030787</v>
      </c>
      <c r="IB176" s="26">
        <v>0.67097115928282802</v>
      </c>
      <c r="IC176" s="26">
        <v>0.48224018334488417</v>
      </c>
      <c r="ID176" s="26">
        <v>-10.949195539670683</v>
      </c>
      <c r="IE176" s="26">
        <v>7.4530646330543959</v>
      </c>
      <c r="IF176" s="26">
        <v>1.2270902634718439</v>
      </c>
      <c r="IG176" s="26">
        <v>0.88193393330032621</v>
      </c>
      <c r="IH176" s="26">
        <v>-14.28383079370586</v>
      </c>
      <c r="II176" s="26">
        <v>13.244996942878059</v>
      </c>
      <c r="IJ176" s="26">
        <v>2.1806877557774942</v>
      </c>
      <c r="IK176" s="26">
        <v>1.5673032269942999</v>
      </c>
      <c r="IL176" s="26">
        <v>-15.968556227231247</v>
      </c>
      <c r="IM176" s="27">
        <v>20.299087620947368</v>
      </c>
      <c r="IN176" s="27">
        <v>7.205263157894735</v>
      </c>
      <c r="IO176" s="27">
        <v>5.1785645004849652</v>
      </c>
      <c r="IP176" s="27">
        <v>12.241166536402122</v>
      </c>
      <c r="IQ176" s="27">
        <v>20.372870892947368</v>
      </c>
      <c r="IR176" s="27">
        <v>7.018559795617171</v>
      </c>
      <c r="IS176" s="27">
        <v>5.0443771178975014</v>
      </c>
      <c r="IT176" s="27">
        <v>11.551931208787238</v>
      </c>
      <c r="IU176" s="27">
        <v>20.549199306947369</v>
      </c>
      <c r="IV176" s="27">
        <v>6.5754050720504713</v>
      </c>
      <c r="IW176" s="27">
        <v>4.7258730925212413</v>
      </c>
      <c r="IX176" s="27">
        <v>10.040217011314844</v>
      </c>
      <c r="IY176" s="27">
        <v>20.837776680947368</v>
      </c>
      <c r="IZ176" s="27">
        <v>6.0941250698176681</v>
      </c>
      <c r="JA176" s="27">
        <v>4.379967678695337</v>
      </c>
      <c r="JB176" s="27">
        <v>8.6013219785538695</v>
      </c>
      <c r="JC176" s="27">
        <v>21.191693531947369</v>
      </c>
      <c r="JD176" s="27">
        <v>5.3469555922043179</v>
      </c>
      <c r="JE176" s="27">
        <v>3.8429622636502421</v>
      </c>
      <c r="JF176" s="27">
        <v>5.7226368129513716</v>
      </c>
      <c r="JG176" s="27">
        <v>21.57861857094737</v>
      </c>
      <c r="JH176" s="27">
        <v>4.6276537418566317</v>
      </c>
      <c r="JI176" s="27">
        <v>3.3259858610240198</v>
      </c>
      <c r="JJ176" s="27">
        <v>2.8046359477288831</v>
      </c>
      <c r="JK176" s="27">
        <v>22.036246282947367</v>
      </c>
      <c r="JL176" s="27">
        <v>4.3193364169376887</v>
      </c>
      <c r="JM176" s="27">
        <v>3.1043921289532763</v>
      </c>
      <c r="JN176" s="27">
        <v>2.407379903548545</v>
      </c>
      <c r="JO176" s="27">
        <v>22.59888054294737</v>
      </c>
      <c r="JP176" s="27">
        <v>4.0981789000872357</v>
      </c>
      <c r="JQ176" s="27">
        <v>2.9454418670850067</v>
      </c>
      <c r="JR176" s="27">
        <v>1.941683367949345</v>
      </c>
      <c r="JS176" s="27">
        <v>21.028574408227993</v>
      </c>
      <c r="JT176" s="27">
        <v>3.4621944369822062</v>
      </c>
      <c r="JU176" s="27">
        <v>2.4883473111579195</v>
      </c>
      <c r="JV176" s="27">
        <v>-1.1097997881994708</v>
      </c>
      <c r="JW176" s="27">
        <v>15.65178074720348</v>
      </c>
      <c r="JX176" s="27">
        <v>2.5769463578391694</v>
      </c>
      <c r="JY176" s="27">
        <v>1.8521020864780064</v>
      </c>
      <c r="JZ176" s="27">
        <v>-5.5199218269988393</v>
      </c>
      <c r="KA176" s="27">
        <v>7.4311193093664105</v>
      </c>
      <c r="KB176" s="27">
        <v>1.2234771332560082</v>
      </c>
      <c r="KC176" s="27">
        <v>0.87933710547303789</v>
      </c>
      <c r="KD176" s="27">
        <v>-9.2536380441737691</v>
      </c>
      <c r="KE176" s="27">
        <v>14.122245296500871</v>
      </c>
      <c r="KF176" s="27">
        <v>2.3251200083307779</v>
      </c>
      <c r="KG176" s="27">
        <v>1.6711095307207628</v>
      </c>
      <c r="KH176" s="27">
        <v>-6.2964008750849842</v>
      </c>
      <c r="KI176" s="27">
        <v>2.7525882844740601</v>
      </c>
      <c r="KJ176" s="27">
        <v>0.45319267301732163</v>
      </c>
      <c r="KK176" s="27">
        <v>0.32571849728985003</v>
      </c>
      <c r="KL176" s="27">
        <v>-13.725748105224767</v>
      </c>
      <c r="KM176" s="27">
        <v>15.659512473833576</v>
      </c>
      <c r="KN176" s="27">
        <v>2.5782193276757033</v>
      </c>
      <c r="KO176" s="27">
        <v>1.853016994963818</v>
      </c>
      <c r="KP176" s="27">
        <v>-15.966913433709252</v>
      </c>
      <c r="KQ176" s="27">
        <v>15.053336945902187</v>
      </c>
      <c r="KR176" s="27">
        <v>2.4784171489879445</v>
      </c>
      <c r="KS176" s="27">
        <v>1.7812872040737797</v>
      </c>
      <c r="KT176" s="27">
        <v>-15.412277384655482</v>
      </c>
    </row>
    <row r="177" spans="1:306" ht="15" thickBot="1" x14ac:dyDescent="0.35">
      <c r="A177" s="2"/>
      <c r="B177" s="72" t="s">
        <v>641</v>
      </c>
      <c r="C177" s="72" t="s">
        <v>524</v>
      </c>
      <c r="D177" s="72" t="s">
        <v>847</v>
      </c>
      <c r="E177" s="85">
        <v>373466</v>
      </c>
      <c r="F177" s="82">
        <v>403748</v>
      </c>
      <c r="G177" s="20">
        <v>21.252459016393448</v>
      </c>
      <c r="H177" s="20">
        <v>3.4990553306342784</v>
      </c>
      <c r="I177" s="20">
        <v>2.5148399612027164</v>
      </c>
      <c r="J177" s="20">
        <v>11.04306442323759</v>
      </c>
      <c r="K177" s="20">
        <v>18.411446293893956</v>
      </c>
      <c r="L177" s="20">
        <v>3.0313042481174937</v>
      </c>
      <c r="M177" s="20">
        <v>2.1786580483560258</v>
      </c>
      <c r="N177" s="20">
        <v>9.1099209307696611</v>
      </c>
      <c r="O177" s="20">
        <v>16.861461174581272</v>
      </c>
      <c r="P177" s="20">
        <v>2.7761110165977261</v>
      </c>
      <c r="Q177" s="20">
        <v>1.9952456482045733</v>
      </c>
      <c r="R177" s="20">
        <v>8.4656587008388016</v>
      </c>
      <c r="S177" s="20">
        <v>15.215006401490021</v>
      </c>
      <c r="T177" s="20">
        <v>2.5050347921481544</v>
      </c>
      <c r="U177" s="20">
        <v>1.8004178283043477</v>
      </c>
      <c r="V177" s="20">
        <v>7.920615402214807</v>
      </c>
      <c r="W177" s="20">
        <v>14.063185404979427</v>
      </c>
      <c r="X177" s="20">
        <v>2.3153962475134819</v>
      </c>
      <c r="Y177" s="20">
        <v>1.6641208723641998</v>
      </c>
      <c r="Z177" s="20">
        <v>7.3376950257530069</v>
      </c>
      <c r="AA177" s="20">
        <v>12.957795757806336</v>
      </c>
      <c r="AB177" s="20">
        <v>2.1334022705160227</v>
      </c>
      <c r="AC177" s="20">
        <v>1.5333182177035627</v>
      </c>
      <c r="AD177" s="20">
        <v>6.7548748120045232</v>
      </c>
      <c r="AE177" s="20">
        <v>11.982496958047063</v>
      </c>
      <c r="AF177" s="20">
        <v>1.9728267596244826</v>
      </c>
      <c r="AG177" s="20">
        <v>1.4179094363547446</v>
      </c>
      <c r="AH177" s="20">
        <v>6.1655843187241288</v>
      </c>
      <c r="AI177" s="20">
        <v>10.988726176089026</v>
      </c>
      <c r="AJ177" s="20">
        <v>1.8092099777096642</v>
      </c>
      <c r="AK177" s="20">
        <v>1.3003148336400205</v>
      </c>
      <c r="AL177" s="20">
        <v>5.6428900518837324</v>
      </c>
      <c r="AM177" s="20">
        <v>9.9901242603252118</v>
      </c>
      <c r="AN177" s="20">
        <v>1.6447977864503047</v>
      </c>
      <c r="AO177" s="20">
        <v>1.1821485545680659</v>
      </c>
      <c r="AP177" s="20">
        <v>5.1216896288729785</v>
      </c>
      <c r="AQ177" s="20">
        <v>8.8148471254724274</v>
      </c>
      <c r="AR177" s="20">
        <v>1.4512973674866883</v>
      </c>
      <c r="AS177" s="20">
        <v>1.0430759935088614</v>
      </c>
      <c r="AT177" s="20">
        <v>4.5261415655060802</v>
      </c>
      <c r="AU177" s="20">
        <v>2.7449319146339164</v>
      </c>
      <c r="AV177" s="20">
        <v>0.45193211010167045</v>
      </c>
      <c r="AW177" s="20">
        <v>0.32481250590236455</v>
      </c>
      <c r="AX177" s="20">
        <v>1.214388090087354</v>
      </c>
      <c r="AY177" s="20">
        <v>7.8169884610632829</v>
      </c>
      <c r="AZ177" s="20">
        <v>1.2870075468957092</v>
      </c>
      <c r="BA177" s="20">
        <v>0.92499766464570377</v>
      </c>
      <c r="BB177" s="20">
        <v>4.0233543574958404</v>
      </c>
      <c r="BC177" s="20">
        <v>2.6844262295081971</v>
      </c>
      <c r="BD177" s="20">
        <v>0.44197031039136303</v>
      </c>
      <c r="BE177" s="20">
        <v>0.31765276430649858</v>
      </c>
      <c r="BF177" s="20">
        <v>-6.1508836579911161</v>
      </c>
      <c r="BG177" s="20">
        <v>2.6844262295081971</v>
      </c>
      <c r="BH177" s="20">
        <v>0.44197031039136303</v>
      </c>
      <c r="BI177" s="20">
        <v>0.31765276430649858</v>
      </c>
      <c r="BJ177" s="20">
        <v>-11.908223166976107</v>
      </c>
      <c r="BK177" s="20">
        <v>2.6844262295081971</v>
      </c>
      <c r="BL177" s="20">
        <v>0.44197031039136303</v>
      </c>
      <c r="BM177" s="20">
        <v>0.31765276430649858</v>
      </c>
      <c r="BN177" s="20">
        <v>-16.200795715854539</v>
      </c>
      <c r="BO177" s="23">
        <v>21.252459016393448</v>
      </c>
      <c r="BP177" s="23">
        <v>3.4990553306342784</v>
      </c>
      <c r="BQ177" s="23">
        <v>2.5148399612027164</v>
      </c>
      <c r="BR177" s="23">
        <v>11.04306442323759</v>
      </c>
      <c r="BS177" s="23">
        <v>19.502836753818759</v>
      </c>
      <c r="BT177" s="23">
        <v>3.2109933656759626</v>
      </c>
      <c r="BU177" s="23">
        <v>2.3078041551560511</v>
      </c>
      <c r="BV177" s="23">
        <v>9.7944848069530792</v>
      </c>
      <c r="BW177" s="23">
        <v>18.712040979238683</v>
      </c>
      <c r="BX177" s="23">
        <v>3.0807948710757347</v>
      </c>
      <c r="BY177" s="23">
        <v>2.2142279335277593</v>
      </c>
      <c r="BZ177" s="23">
        <v>9.544338933424811</v>
      </c>
      <c r="CA177" s="23">
        <v>17.758395092139022</v>
      </c>
      <c r="CB177" s="23">
        <v>2.9237843471537932</v>
      </c>
      <c r="CC177" s="23">
        <v>2.1013813785072366</v>
      </c>
      <c r="CD177" s="23">
        <v>9.200734258950817</v>
      </c>
      <c r="CE177" s="23">
        <v>16.761621249066057</v>
      </c>
      <c r="CF177" s="23">
        <v>2.759673134124236</v>
      </c>
      <c r="CG177" s="23">
        <v>1.9834314184151882</v>
      </c>
      <c r="CH177" s="23">
        <v>8.790451211050204</v>
      </c>
      <c r="CI177" s="23">
        <v>15.770137302265455</v>
      </c>
      <c r="CJ177" s="23">
        <v>2.596432862181357</v>
      </c>
      <c r="CK177" s="23">
        <v>1.8661074208306359</v>
      </c>
      <c r="CL177" s="23">
        <v>8.3953947034822605</v>
      </c>
      <c r="CM177" s="23">
        <v>15.002206120664701</v>
      </c>
      <c r="CN177" s="23">
        <v>2.4699988484765094</v>
      </c>
      <c r="CO177" s="23">
        <v>1.7752368057430588</v>
      </c>
      <c r="CP177" s="23">
        <v>7.8728821855088711</v>
      </c>
      <c r="CQ177" s="23">
        <v>14.14788787266424</v>
      </c>
      <c r="CR177" s="23">
        <v>2.3293418629757587</v>
      </c>
      <c r="CS177" s="23">
        <v>1.6741438607808317</v>
      </c>
      <c r="CT177" s="23">
        <v>7.212570736974051</v>
      </c>
      <c r="CU177" s="23">
        <v>13.185367200909042</v>
      </c>
      <c r="CV177" s="23">
        <v>2.170870173429019</v>
      </c>
      <c r="CW177" s="23">
        <v>1.5602471372559681</v>
      </c>
      <c r="CX177" s="23">
        <v>6.5077658376634346</v>
      </c>
      <c r="CY177" s="23">
        <v>12.531627829751551</v>
      </c>
      <c r="CZ177" s="23">
        <v>2.063236970620363</v>
      </c>
      <c r="DA177" s="23">
        <v>1.4828890351403388</v>
      </c>
      <c r="DB177" s="23">
        <v>5.9881101488487047</v>
      </c>
      <c r="DC177" s="23">
        <v>10.161273400033396</v>
      </c>
      <c r="DD177" s="23">
        <v>1.6729761873199382</v>
      </c>
      <c r="DE177" s="23">
        <v>1.2024009260951254</v>
      </c>
      <c r="DF177" s="23">
        <v>4.1922771547052093</v>
      </c>
      <c r="DG177" s="23">
        <v>11.982527853041137</v>
      </c>
      <c r="DH177" s="23">
        <v>1.9728318462496879</v>
      </c>
      <c r="DI177" s="23">
        <v>1.4179130922124334</v>
      </c>
      <c r="DJ177" s="23">
        <v>5.5323110998311549</v>
      </c>
      <c r="DK177" s="23">
        <v>7.3898049347803223</v>
      </c>
      <c r="DL177" s="23">
        <v>1.2166750364955456</v>
      </c>
      <c r="DM177" s="23">
        <v>0.87444830460058132</v>
      </c>
      <c r="DN177" s="23">
        <v>2.3955703485418667</v>
      </c>
      <c r="DO177" s="23">
        <v>4.9895472897699777</v>
      </c>
      <c r="DP177" s="23">
        <v>0.82149091680423392</v>
      </c>
      <c r="DQ177" s="23">
        <v>0.59042169675260658</v>
      </c>
      <c r="DR177" s="23">
        <v>1.3590044135020491</v>
      </c>
      <c r="DS177" s="23">
        <v>3.2495867385689468</v>
      </c>
      <c r="DT177" s="23">
        <v>0.5350196789546714</v>
      </c>
      <c r="DU177" s="23">
        <v>0.3845291775998172</v>
      </c>
      <c r="DV177" s="23">
        <v>0.61923295052079652</v>
      </c>
      <c r="DW177" s="25">
        <v>21.252459016393448</v>
      </c>
      <c r="DX177" s="25">
        <v>3.4990553306342784</v>
      </c>
      <c r="DY177" s="25">
        <v>2.5148399612027164</v>
      </c>
      <c r="DZ177" s="25">
        <v>11.04306442323759</v>
      </c>
      <c r="EA177" s="25">
        <v>19.491281054914008</v>
      </c>
      <c r="EB177" s="25">
        <v>3.2090908079615503</v>
      </c>
      <c r="EC177" s="25">
        <v>2.3064367494660609</v>
      </c>
      <c r="ED177" s="25">
        <v>9.8087182153630437</v>
      </c>
      <c r="EE177" s="25">
        <v>18.402439584258946</v>
      </c>
      <c r="EF177" s="25">
        <v>3.0298213620507308</v>
      </c>
      <c r="EG177" s="25">
        <v>2.1775922689423779</v>
      </c>
      <c r="EH177" s="25">
        <v>9.3060590018002998</v>
      </c>
      <c r="EI177" s="25">
        <v>17.151394421253741</v>
      </c>
      <c r="EJ177" s="25">
        <v>2.8238463149702517</v>
      </c>
      <c r="EK177" s="25">
        <v>2.0295539470348753</v>
      </c>
      <c r="EL177" s="25">
        <v>8.8045097876306642</v>
      </c>
      <c r="EM177" s="25">
        <v>15.783418321539722</v>
      </c>
      <c r="EN177" s="25">
        <v>2.5986194807393335</v>
      </c>
      <c r="EO177" s="25">
        <v>1.8676789866419459</v>
      </c>
      <c r="EP177" s="25">
        <v>8.2956635954391515</v>
      </c>
      <c r="EQ177" s="25">
        <v>14.454725245431266</v>
      </c>
      <c r="ER177" s="25">
        <v>2.3798602968186429</v>
      </c>
      <c r="ES177" s="25">
        <v>1.7104524538725649</v>
      </c>
      <c r="ET177" s="25">
        <v>7.8393276513717396</v>
      </c>
      <c r="EU177" s="25">
        <v>13.547149680027664</v>
      </c>
      <c r="EV177" s="25">
        <v>2.2304349000855264</v>
      </c>
      <c r="EW177" s="25">
        <v>1.603057479110936</v>
      </c>
      <c r="EX177" s="25">
        <v>7.4000518565005322</v>
      </c>
      <c r="EY177" s="25">
        <v>12.756679934020093</v>
      </c>
      <c r="EZ177" s="25">
        <v>2.1002900836038481</v>
      </c>
      <c r="FA177" s="25">
        <v>1.5095198370033476</v>
      </c>
      <c r="FB177" s="25">
        <v>6.9878549139562551</v>
      </c>
      <c r="FC177" s="25">
        <v>11.833670971473749</v>
      </c>
      <c r="FD177" s="25">
        <v>1.9483236957082286</v>
      </c>
      <c r="FE177" s="25">
        <v>1.4002986018620731</v>
      </c>
      <c r="FF177" s="25">
        <v>6.5197483506135043</v>
      </c>
      <c r="FG177" s="25">
        <v>10.721154757043056</v>
      </c>
      <c r="FH177" s="25">
        <v>1.7651563837506785</v>
      </c>
      <c r="FI177" s="25">
        <v>1.2686526482630969</v>
      </c>
      <c r="FJ177" s="25">
        <v>5.9448630317498683</v>
      </c>
      <c r="FK177" s="25">
        <v>6.3244728395787266</v>
      </c>
      <c r="FL177" s="25">
        <v>1.0412762299981169</v>
      </c>
      <c r="FM177" s="25">
        <v>0.74838572883472809</v>
      </c>
      <c r="FN177" s="25">
        <v>3.9382627220156508</v>
      </c>
      <c r="FO177" s="25">
        <v>9.685433902615701</v>
      </c>
      <c r="FP177" s="25">
        <v>1.5946328422660128</v>
      </c>
      <c r="FQ177" s="25">
        <v>1.1460940214540403</v>
      </c>
      <c r="FR177" s="25">
        <v>5.4341035340859776</v>
      </c>
      <c r="FS177" s="25">
        <v>1.9070673236846976</v>
      </c>
      <c r="FT177" s="25">
        <v>0.31398409377804737</v>
      </c>
      <c r="FU177" s="25">
        <v>0.22566655042631728</v>
      </c>
      <c r="FV177" s="25">
        <v>1.9070673236846976</v>
      </c>
      <c r="FW177" s="25">
        <v>2.3652818244054861</v>
      </c>
      <c r="FX177" s="25">
        <v>0.38942561751345384</v>
      </c>
      <c r="FY177" s="25">
        <v>0.27988785895001872</v>
      </c>
      <c r="FZ177" s="25">
        <v>0.85203866214452972</v>
      </c>
      <c r="GA177" s="25">
        <v>0.50225655798553992</v>
      </c>
      <c r="GB177" s="25">
        <v>8.2692712650790645E-2</v>
      </c>
      <c r="GC177" s="25">
        <v>5.9432880770354878E-2</v>
      </c>
      <c r="GD177" s="25">
        <v>0.17770568255335206</v>
      </c>
      <c r="GE177" s="26">
        <v>21.252459016393448</v>
      </c>
      <c r="GF177" s="26">
        <v>3.4990553306342784</v>
      </c>
      <c r="GG177" s="26">
        <v>2.5148399612027164</v>
      </c>
      <c r="GH177" s="26">
        <v>11.04306442323759</v>
      </c>
      <c r="GI177" s="26">
        <v>18.183661613999472</v>
      </c>
      <c r="GJ177" s="26">
        <v>2.9938012373926255</v>
      </c>
      <c r="GK177" s="26">
        <v>2.1517038961279686</v>
      </c>
      <c r="GL177" s="26">
        <v>8.8178221054055257</v>
      </c>
      <c r="GM177" s="26">
        <v>16.838092477574797</v>
      </c>
      <c r="GN177" s="26">
        <v>2.7722635388179828</v>
      </c>
      <c r="GO177" s="26">
        <v>1.9924803901688897</v>
      </c>
      <c r="GP177" s="26">
        <v>8.1908293334430766</v>
      </c>
      <c r="GQ177" s="26">
        <v>15.321488088223735</v>
      </c>
      <c r="GR177" s="26">
        <v>2.5225661899639618</v>
      </c>
      <c r="GS177" s="26">
        <v>1.8130179891011597</v>
      </c>
      <c r="GT177" s="26">
        <v>7.6886571517441169</v>
      </c>
      <c r="GU177" s="26">
        <v>13.547565707794188</v>
      </c>
      <c r="GV177" s="26">
        <v>2.230503395885143</v>
      </c>
      <c r="GW177" s="26">
        <v>1.6031067083907768</v>
      </c>
      <c r="GX177" s="26">
        <v>7.1574436847707688</v>
      </c>
      <c r="GY177" s="26">
        <v>12.036229658928127</v>
      </c>
      <c r="GZ177" s="26">
        <v>1.9816734391217701</v>
      </c>
      <c r="HA177" s="26">
        <v>1.4242677190972179</v>
      </c>
      <c r="HB177" s="26">
        <v>6.6661741271356618</v>
      </c>
      <c r="HC177" s="26">
        <v>10.859968809046986</v>
      </c>
      <c r="HD177" s="26">
        <v>1.7880110589793958</v>
      </c>
      <c r="HE177" s="26">
        <v>1.285078753349886</v>
      </c>
      <c r="HF177" s="26">
        <v>6.212492519474452</v>
      </c>
      <c r="HG177" s="26">
        <v>9.5700342225582435</v>
      </c>
      <c r="HH177" s="26">
        <v>1.575633164847646</v>
      </c>
      <c r="HI177" s="26">
        <v>1.1324385791969989</v>
      </c>
      <c r="HJ177" s="26">
        <v>5.8577120686258795</v>
      </c>
      <c r="HK177" s="26">
        <v>8.2385868618736957</v>
      </c>
      <c r="HL177" s="26">
        <v>1.3564205089724573</v>
      </c>
      <c r="HM177" s="26">
        <v>0.97488612720522871</v>
      </c>
      <c r="HN177" s="26">
        <v>5.4696003578676979</v>
      </c>
      <c r="HO177" s="26">
        <v>6.6372299577480831</v>
      </c>
      <c r="HP177" s="26">
        <v>1.0927693047844347</v>
      </c>
      <c r="HQ177" s="26">
        <v>0.78539481556281876</v>
      </c>
      <c r="HR177" s="26">
        <v>4.9418787217742306</v>
      </c>
      <c r="HS177" s="26">
        <v>2.6844262295081971</v>
      </c>
      <c r="HT177" s="26">
        <v>0.44197031039136303</v>
      </c>
      <c r="HU177" s="26">
        <v>0.31765276430649858</v>
      </c>
      <c r="HV177" s="26">
        <v>1.7567329410271526</v>
      </c>
      <c r="HW177" s="26">
        <v>4.9336541320114131</v>
      </c>
      <c r="HX177" s="26">
        <v>0.81228853455518546</v>
      </c>
      <c r="HY177" s="26">
        <v>0.58380776343878993</v>
      </c>
      <c r="HZ177" s="26">
        <v>4.5044347140824073</v>
      </c>
      <c r="IA177" s="26">
        <v>2.6844262295081971</v>
      </c>
      <c r="IB177" s="26">
        <v>0.44197031039136303</v>
      </c>
      <c r="IC177" s="26">
        <v>0.31765276430649858</v>
      </c>
      <c r="ID177" s="26">
        <v>-5.4683826765956809</v>
      </c>
      <c r="IE177" s="26">
        <v>2.6844262295081971</v>
      </c>
      <c r="IF177" s="26">
        <v>0.44197031039136303</v>
      </c>
      <c r="IG177" s="26">
        <v>0.31765276430649858</v>
      </c>
      <c r="IH177" s="26">
        <v>-11.035315887761961</v>
      </c>
      <c r="II177" s="26">
        <v>2.6844262295081971</v>
      </c>
      <c r="IJ177" s="26">
        <v>0.44197031039136303</v>
      </c>
      <c r="IK177" s="26">
        <v>0.31765276430649858</v>
      </c>
      <c r="IL177" s="26">
        <v>-14.912388052715535</v>
      </c>
      <c r="IM177" s="27">
        <v>21.252459016393477</v>
      </c>
      <c r="IN177" s="27">
        <v>3.4990553306342833</v>
      </c>
      <c r="IO177" s="27">
        <v>2.5148399612027199</v>
      </c>
      <c r="IP177" s="27">
        <v>11.04306442323759</v>
      </c>
      <c r="IQ177" s="27">
        <v>18.133734095091405</v>
      </c>
      <c r="IR177" s="27">
        <v>2.9855810520933219</v>
      </c>
      <c r="IS177" s="27">
        <v>2.1457958871010199</v>
      </c>
      <c r="IT177" s="27">
        <v>8.7126774236141671</v>
      </c>
      <c r="IU177" s="27">
        <v>16.881416927264379</v>
      </c>
      <c r="IV177" s="27">
        <v>2.7793965791177517</v>
      </c>
      <c r="IW177" s="27">
        <v>1.9976070466791991</v>
      </c>
      <c r="IX177" s="27">
        <v>8.1270617150626876</v>
      </c>
      <c r="IY177" s="27">
        <v>15.285926989922055</v>
      </c>
      <c r="IZ177" s="27">
        <v>2.5167113262759657</v>
      </c>
      <c r="JA177" s="27">
        <v>1.8088099832885458</v>
      </c>
      <c r="JB177" s="27">
        <v>7.6692417424874151</v>
      </c>
      <c r="JC177" s="27">
        <v>13.672378779812911</v>
      </c>
      <c r="JD177" s="27">
        <v>2.2510529165144066</v>
      </c>
      <c r="JE177" s="27">
        <v>1.6178760534793166</v>
      </c>
      <c r="JF177" s="27">
        <v>7.1747289723005281</v>
      </c>
      <c r="JG177" s="27">
        <v>12.133599689391756</v>
      </c>
      <c r="JH177" s="27">
        <v>1.9977046722075495</v>
      </c>
      <c r="JI177" s="27">
        <v>1.435789681964883</v>
      </c>
      <c r="JJ177" s="27">
        <v>6.7364250679972599</v>
      </c>
      <c r="JK177" s="27">
        <v>10.797047019179422</v>
      </c>
      <c r="JL177" s="27">
        <v>1.7776514660457345</v>
      </c>
      <c r="JM177" s="27">
        <v>1.2776331099319975</v>
      </c>
      <c r="JN177" s="27">
        <v>6.3215639084748716</v>
      </c>
      <c r="JO177" s="27">
        <v>9.2024315744649172</v>
      </c>
      <c r="JP177" s="27">
        <v>1.5151101917472605</v>
      </c>
      <c r="JQ177" s="27">
        <v>1.0889395267553055</v>
      </c>
      <c r="JR177" s="27">
        <v>5.7963298281433637</v>
      </c>
      <c r="JS177" s="27">
        <v>6.2945031011254082</v>
      </c>
      <c r="JT177" s="27">
        <v>1.0363419410759782</v>
      </c>
      <c r="JU177" s="27">
        <v>0.74483935823210456</v>
      </c>
      <c r="JV177" s="27">
        <v>4.318765587316868</v>
      </c>
      <c r="JW177" s="27">
        <v>3.8363480486458945</v>
      </c>
      <c r="JX177" s="27">
        <v>0.63162545470283282</v>
      </c>
      <c r="JY177" s="27">
        <v>0.45396165076120193</v>
      </c>
      <c r="JZ177" s="27">
        <v>2.6530051586226264</v>
      </c>
      <c r="KA177" s="27">
        <v>2.6844262295081971</v>
      </c>
      <c r="KB177" s="27">
        <v>0.44197031039136303</v>
      </c>
      <c r="KC177" s="27">
        <v>0.31765276430649858</v>
      </c>
      <c r="KD177" s="27">
        <v>-3.6290368833104196</v>
      </c>
      <c r="KE177" s="27">
        <v>1.4677629035820581</v>
      </c>
      <c r="KF177" s="27">
        <v>0.24165597063024435</v>
      </c>
      <c r="KG177" s="27">
        <v>0.17368290420660629</v>
      </c>
      <c r="KH177" s="27">
        <v>1.0617711989969578</v>
      </c>
      <c r="KI177" s="27">
        <v>2.6844262295081971</v>
      </c>
      <c r="KJ177" s="27">
        <v>0.44197031039136303</v>
      </c>
      <c r="KK177" s="27">
        <v>0.31765276430649858</v>
      </c>
      <c r="KL177" s="27">
        <v>-10.346330382724773</v>
      </c>
      <c r="KM177" s="27">
        <v>2.6844262295081971</v>
      </c>
      <c r="KN177" s="27">
        <v>0.44197031039136303</v>
      </c>
      <c r="KO177" s="27">
        <v>0.31765276430649858</v>
      </c>
      <c r="KP177" s="27">
        <v>-14.212754050114881</v>
      </c>
      <c r="KQ177" s="27">
        <v>2.6844262295081971</v>
      </c>
      <c r="KR177" s="27">
        <v>0.44197031039136303</v>
      </c>
      <c r="KS177" s="27">
        <v>0.31765276430649858</v>
      </c>
      <c r="KT177" s="27">
        <v>-13.876106899094616</v>
      </c>
    </row>
    <row r="178" spans="1:306" ht="15" thickBot="1" x14ac:dyDescent="0.35">
      <c r="A178" s="2"/>
      <c r="B178" s="72" t="s">
        <v>642</v>
      </c>
      <c r="C178" s="72" t="s">
        <v>524</v>
      </c>
      <c r="D178" s="72" t="s">
        <v>847</v>
      </c>
      <c r="E178" s="85">
        <v>373476</v>
      </c>
      <c r="F178" s="82">
        <v>403758</v>
      </c>
      <c r="G178" s="20">
        <v>6.2262216343157881</v>
      </c>
      <c r="H178" s="20">
        <v>6.2262216343157881</v>
      </c>
      <c r="I178" s="20">
        <v>6.2262216343157881</v>
      </c>
      <c r="J178" s="20">
        <v>3.5384112237787786</v>
      </c>
      <c r="K178" s="20">
        <v>6.326523149315789</v>
      </c>
      <c r="L178" s="20">
        <v>6.326523149315789</v>
      </c>
      <c r="M178" s="20">
        <v>6.326523149315789</v>
      </c>
      <c r="N178" s="20">
        <v>2.1710312511712333</v>
      </c>
      <c r="O178" s="20">
        <v>6.4032597043157882</v>
      </c>
      <c r="P178" s="20">
        <v>6.4032597043157882</v>
      </c>
      <c r="Q178" s="20">
        <v>6.4032597043157882</v>
      </c>
      <c r="R178" s="20">
        <v>1.8485010201037753</v>
      </c>
      <c r="S178" s="20">
        <v>6.5006312123157883</v>
      </c>
      <c r="T178" s="20">
        <v>6.5006312123157883</v>
      </c>
      <c r="U178" s="20">
        <v>6.5006312123157883</v>
      </c>
      <c r="V178" s="20">
        <v>1.639684946602312</v>
      </c>
      <c r="W178" s="20">
        <v>6.5948063173157889</v>
      </c>
      <c r="X178" s="20">
        <v>6.5948063173157889</v>
      </c>
      <c r="Y178" s="20">
        <v>6.5948063173157889</v>
      </c>
      <c r="Z178" s="20">
        <v>1.4144069714421299</v>
      </c>
      <c r="AA178" s="20">
        <v>6.690477089315789</v>
      </c>
      <c r="AB178" s="20">
        <v>6.690477089315789</v>
      </c>
      <c r="AC178" s="20">
        <v>6.690477089315789</v>
      </c>
      <c r="AD178" s="20">
        <v>1.2311463329377297</v>
      </c>
      <c r="AE178" s="20">
        <v>6.7974086213157889</v>
      </c>
      <c r="AF178" s="20">
        <v>6.7974086213157889</v>
      </c>
      <c r="AG178" s="20">
        <v>6.7974086213157889</v>
      </c>
      <c r="AH178" s="20">
        <v>1.0769239121558911</v>
      </c>
      <c r="AI178" s="20">
        <v>6.9025615793157886</v>
      </c>
      <c r="AJ178" s="20">
        <v>6.9025615793157886</v>
      </c>
      <c r="AK178" s="20">
        <v>6.9025615793157886</v>
      </c>
      <c r="AL178" s="20">
        <v>0.87880168340423026</v>
      </c>
      <c r="AM178" s="20">
        <v>7.0123813433157887</v>
      </c>
      <c r="AN178" s="20">
        <v>7.0123813433157887</v>
      </c>
      <c r="AO178" s="20">
        <v>7.0123813433157887</v>
      </c>
      <c r="AP178" s="20">
        <v>0.73646470399046038</v>
      </c>
      <c r="AQ178" s="20">
        <v>7.0939023153157885</v>
      </c>
      <c r="AR178" s="20">
        <v>7.0939023153157885</v>
      </c>
      <c r="AS178" s="20">
        <v>7.0939023153157885</v>
      </c>
      <c r="AT178" s="20">
        <v>0.55615948302619245</v>
      </c>
      <c r="AU178" s="20">
        <v>7.4195144883157891</v>
      </c>
      <c r="AV178" s="20">
        <v>7.4195144883157891</v>
      </c>
      <c r="AW178" s="20">
        <v>7.4195144883157891</v>
      </c>
      <c r="AX178" s="20">
        <v>-0.73718788037270855</v>
      </c>
      <c r="AY178" s="20">
        <v>7.1757803993157889</v>
      </c>
      <c r="AZ178" s="20">
        <v>7.1757803993157889</v>
      </c>
      <c r="BA178" s="20">
        <v>7.1757803993157889</v>
      </c>
      <c r="BB178" s="20">
        <v>0.3693540056609379</v>
      </c>
      <c r="BC178" s="20">
        <v>7.8227557333157893</v>
      </c>
      <c r="BD178" s="20">
        <v>7.8227557333157893</v>
      </c>
      <c r="BE178" s="20">
        <v>7.8227557333157893</v>
      </c>
      <c r="BF178" s="20">
        <v>-4.091985822555209</v>
      </c>
      <c r="BG178" s="20">
        <v>8.1130340673157892</v>
      </c>
      <c r="BH178" s="20">
        <v>8.1130340673157892</v>
      </c>
      <c r="BI178" s="20">
        <v>8.1130340673157892</v>
      </c>
      <c r="BJ178" s="20">
        <v>-6.8654901792066525</v>
      </c>
      <c r="BK178" s="20">
        <v>8.3927251123157891</v>
      </c>
      <c r="BL178" s="20">
        <v>8.3927251123157891</v>
      </c>
      <c r="BM178" s="20">
        <v>8.3927251123157891</v>
      </c>
      <c r="BN178" s="20">
        <v>-8.9379422331920111</v>
      </c>
      <c r="BO178" s="23">
        <v>6.2144209563157888</v>
      </c>
      <c r="BP178" s="23">
        <v>6.2144209563157888</v>
      </c>
      <c r="BQ178" s="23">
        <v>6.2144209563157888</v>
      </c>
      <c r="BR178" s="23">
        <v>3.5384112237787786</v>
      </c>
      <c r="BS178" s="23">
        <v>6.3094458743157888</v>
      </c>
      <c r="BT178" s="23">
        <v>6.3094458743157888</v>
      </c>
      <c r="BU178" s="23">
        <v>6.3094458743157888</v>
      </c>
      <c r="BV178" s="23">
        <v>3.0712084886524869</v>
      </c>
      <c r="BW178" s="23">
        <v>6.3294847543157884</v>
      </c>
      <c r="BX178" s="23">
        <v>6.3294847543157884</v>
      </c>
      <c r="BY178" s="23">
        <v>6.3294847543157884</v>
      </c>
      <c r="BZ178" s="23">
        <v>3.0215735977753653</v>
      </c>
      <c r="CA178" s="23">
        <v>6.3672281463157887</v>
      </c>
      <c r="CB178" s="23">
        <v>6.3672281463157887</v>
      </c>
      <c r="CC178" s="23">
        <v>6.3672281463157887</v>
      </c>
      <c r="CD178" s="23">
        <v>2.9321706462141623</v>
      </c>
      <c r="CE178" s="23">
        <v>6.4060035593157885</v>
      </c>
      <c r="CF178" s="23">
        <v>6.4060035593157885</v>
      </c>
      <c r="CG178" s="23">
        <v>6.4060035593157885</v>
      </c>
      <c r="CH178" s="23">
        <v>2.8234896821166195</v>
      </c>
      <c r="CI178" s="23">
        <v>6.4467108393157888</v>
      </c>
      <c r="CJ178" s="23">
        <v>6.4467108393157888</v>
      </c>
      <c r="CK178" s="23">
        <v>6.4467108393157888</v>
      </c>
      <c r="CL178" s="23">
        <v>2.7616152477527027</v>
      </c>
      <c r="CM178" s="23">
        <v>6.5009012893157889</v>
      </c>
      <c r="CN178" s="23">
        <v>6.5009012893157889</v>
      </c>
      <c r="CO178" s="23">
        <v>6.5009012893157889</v>
      </c>
      <c r="CP178" s="23">
        <v>2.6622725126873554</v>
      </c>
      <c r="CQ178" s="23">
        <v>6.5699431843157887</v>
      </c>
      <c r="CR178" s="23">
        <v>6.5699431843157887</v>
      </c>
      <c r="CS178" s="23">
        <v>6.5699431843157887</v>
      </c>
      <c r="CT178" s="23">
        <v>2.4464708782193672</v>
      </c>
      <c r="CU178" s="23">
        <v>6.6467143693157889</v>
      </c>
      <c r="CV178" s="23">
        <v>6.6467143693157889</v>
      </c>
      <c r="CW178" s="23">
        <v>6.6467143693157889</v>
      </c>
      <c r="CX178" s="23">
        <v>2.2467633097528008</v>
      </c>
      <c r="CY178" s="23">
        <v>6.7035057203157891</v>
      </c>
      <c r="CZ178" s="23">
        <v>6.7035057203157891</v>
      </c>
      <c r="DA178" s="23">
        <v>6.7035057203157891</v>
      </c>
      <c r="DB178" s="23">
        <v>2.1057273885396359</v>
      </c>
      <c r="DC178" s="23">
        <v>6.9320899183157891</v>
      </c>
      <c r="DD178" s="23">
        <v>6.9320899183157891</v>
      </c>
      <c r="DE178" s="23">
        <v>6.9320899183157891</v>
      </c>
      <c r="DF178" s="23">
        <v>1.5232218195451352</v>
      </c>
      <c r="DG178" s="23">
        <v>6.7615545503157888</v>
      </c>
      <c r="DH178" s="23">
        <v>6.7615545503157888</v>
      </c>
      <c r="DI178" s="23">
        <v>6.7615545503157888</v>
      </c>
      <c r="DJ178" s="23">
        <v>1.9561429233121057</v>
      </c>
      <c r="DK178" s="23">
        <v>7.1268121923157892</v>
      </c>
      <c r="DL178" s="23">
        <v>7.1268121923157892</v>
      </c>
      <c r="DM178" s="23">
        <v>7.1268121923157892</v>
      </c>
      <c r="DN178" s="23">
        <v>0.91011332170419301</v>
      </c>
      <c r="DO178" s="23">
        <v>7.3211966973157887</v>
      </c>
      <c r="DP178" s="23">
        <v>7.3211966973157887</v>
      </c>
      <c r="DQ178" s="23">
        <v>7.3211966973157887</v>
      </c>
      <c r="DR178" s="23">
        <v>0.55624457950732875</v>
      </c>
      <c r="DS178" s="23">
        <v>7.4939526103157892</v>
      </c>
      <c r="DT178" s="23">
        <v>7.4939526103157892</v>
      </c>
      <c r="DU178" s="23">
        <v>7.4939526103157892</v>
      </c>
      <c r="DV178" s="23">
        <v>0.29661816012326625</v>
      </c>
      <c r="DW178" s="25">
        <v>6.2262216343157881</v>
      </c>
      <c r="DX178" s="25">
        <v>6.2262216343157881</v>
      </c>
      <c r="DY178" s="25">
        <v>6.2262216343157881</v>
      </c>
      <c r="DZ178" s="25">
        <v>3.5384112237787786</v>
      </c>
      <c r="EA178" s="25">
        <v>6.3269384163157891</v>
      </c>
      <c r="EB178" s="25">
        <v>6.3269384163157891</v>
      </c>
      <c r="EC178" s="25">
        <v>6.3269384163157891</v>
      </c>
      <c r="ED178" s="25">
        <v>2.9173138297440655</v>
      </c>
      <c r="EE178" s="25">
        <v>6.4038812363157884</v>
      </c>
      <c r="EF178" s="25">
        <v>6.4038812363157884</v>
      </c>
      <c r="EG178" s="25">
        <v>6.4038812363157884</v>
      </c>
      <c r="EH178" s="25">
        <v>2.6999920046854626</v>
      </c>
      <c r="EI178" s="25">
        <v>6.5014633983157886</v>
      </c>
      <c r="EJ178" s="25">
        <v>6.5014633983157886</v>
      </c>
      <c r="EK178" s="25">
        <v>6.5014633983157886</v>
      </c>
      <c r="EL178" s="25">
        <v>2.4986560008419838</v>
      </c>
      <c r="EM178" s="25">
        <v>6.5974978163157889</v>
      </c>
      <c r="EN178" s="25">
        <v>6.5974978163157889</v>
      </c>
      <c r="EO178" s="25">
        <v>6.5974978163157889</v>
      </c>
      <c r="EP178" s="25">
        <v>2.2910033692516327</v>
      </c>
      <c r="EQ178" s="25">
        <v>6.6941764003157882</v>
      </c>
      <c r="ER178" s="25">
        <v>6.6941764003157882</v>
      </c>
      <c r="ES178" s="25">
        <v>6.6941764003157882</v>
      </c>
      <c r="ET178" s="25">
        <v>2.1363009365887331</v>
      </c>
      <c r="EU178" s="25">
        <v>6.8019235693157887</v>
      </c>
      <c r="EV178" s="25">
        <v>6.8019235693157887</v>
      </c>
      <c r="EW178" s="25">
        <v>6.8019235693157887</v>
      </c>
      <c r="EX178" s="25">
        <v>2.0134693943956856</v>
      </c>
      <c r="EY178" s="25">
        <v>6.9052079273157885</v>
      </c>
      <c r="EZ178" s="25">
        <v>6.9052079273157885</v>
      </c>
      <c r="FA178" s="25">
        <v>6.9052079273157885</v>
      </c>
      <c r="FB178" s="25">
        <v>1.8415708985418533</v>
      </c>
      <c r="FC178" s="25">
        <v>7.0152963593157889</v>
      </c>
      <c r="FD178" s="25">
        <v>7.0152963593157889</v>
      </c>
      <c r="FE178" s="25">
        <v>7.0152963593157889</v>
      </c>
      <c r="FF178" s="25">
        <v>1.6965333087353613</v>
      </c>
      <c r="FG178" s="25">
        <v>7.0950771323157884</v>
      </c>
      <c r="FH178" s="25">
        <v>7.0950771323157884</v>
      </c>
      <c r="FI178" s="25">
        <v>7.0950771323157884</v>
      </c>
      <c r="FJ178" s="25">
        <v>1.5084130482048863</v>
      </c>
      <c r="FK178" s="25">
        <v>7.3972266143157892</v>
      </c>
      <c r="FL178" s="25">
        <v>7.3972266143157892</v>
      </c>
      <c r="FM178" s="25">
        <v>7.3972266143157892</v>
      </c>
      <c r="FN178" s="25">
        <v>0.79100357567415713</v>
      </c>
      <c r="FO178" s="25">
        <v>7.1733563623157881</v>
      </c>
      <c r="FP178" s="25">
        <v>7.1733563623157881</v>
      </c>
      <c r="FQ178" s="25">
        <v>7.1733563623157881</v>
      </c>
      <c r="FR178" s="25">
        <v>1.3111476235073134</v>
      </c>
      <c r="FS178" s="25">
        <v>7.7063517363157885</v>
      </c>
      <c r="FT178" s="25">
        <v>7.7063517363157885</v>
      </c>
      <c r="FU178" s="25">
        <v>7.7063517363157885</v>
      </c>
      <c r="FV178" s="25">
        <v>0.10845964195950231</v>
      </c>
      <c r="FW178" s="25">
        <v>7.9494016733157888</v>
      </c>
      <c r="FX178" s="25">
        <v>7.9494016733157888</v>
      </c>
      <c r="FY178" s="25">
        <v>7.9494016733157888</v>
      </c>
      <c r="FZ178" s="25">
        <v>-0.33847554162200311</v>
      </c>
      <c r="GA178" s="25">
        <v>8.1361710603157888</v>
      </c>
      <c r="GB178" s="25">
        <v>8.1361710603157888</v>
      </c>
      <c r="GC178" s="25">
        <v>8.1361710603157888</v>
      </c>
      <c r="GD178" s="25">
        <v>-0.59184277352841974</v>
      </c>
      <c r="GE178" s="26">
        <v>6.2311849323157888</v>
      </c>
      <c r="GF178" s="26">
        <v>6.2311849323157888</v>
      </c>
      <c r="GG178" s="26">
        <v>6.2311849323157888</v>
      </c>
      <c r="GH178" s="26">
        <v>3.5384112237787786</v>
      </c>
      <c r="GI178" s="26">
        <v>6.3377531403157885</v>
      </c>
      <c r="GJ178" s="26">
        <v>6.3377531403157885</v>
      </c>
      <c r="GK178" s="26">
        <v>6.3377531403157885</v>
      </c>
      <c r="GL178" s="26">
        <v>1.7408471303102502</v>
      </c>
      <c r="GM178" s="26">
        <v>6.4322385313157886</v>
      </c>
      <c r="GN178" s="26">
        <v>6.4322385313157886</v>
      </c>
      <c r="GO178" s="26">
        <v>6.4322385313157886</v>
      </c>
      <c r="GP178" s="26">
        <v>1.390880530820823</v>
      </c>
      <c r="GQ178" s="26">
        <v>6.5569810113157887</v>
      </c>
      <c r="GR178" s="26">
        <v>6.5569810113157887</v>
      </c>
      <c r="GS178" s="26">
        <v>6.5569810113157887</v>
      </c>
      <c r="GT178" s="26">
        <v>1.2045749176369291</v>
      </c>
      <c r="GU178" s="26">
        <v>6.6845570033157884</v>
      </c>
      <c r="GV178" s="26">
        <v>6.6845570033157884</v>
      </c>
      <c r="GW178" s="26">
        <v>6.6845570033157884</v>
      </c>
      <c r="GX178" s="26">
        <v>1.0021596228663583</v>
      </c>
      <c r="GY178" s="26">
        <v>6.8007354953157888</v>
      </c>
      <c r="GZ178" s="26">
        <v>6.8007354953157888</v>
      </c>
      <c r="HA178" s="26">
        <v>6.8007354953157888</v>
      </c>
      <c r="HB178" s="26">
        <v>0.8549762632192035</v>
      </c>
      <c r="HC178" s="26">
        <v>6.9247910873157892</v>
      </c>
      <c r="HD178" s="26">
        <v>6.9247910873157892</v>
      </c>
      <c r="HE178" s="26">
        <v>6.9247910873157892</v>
      </c>
      <c r="HF178" s="26">
        <v>0.75464630696799517</v>
      </c>
      <c r="HG178" s="26">
        <v>7.0598908713157886</v>
      </c>
      <c r="HH178" s="26">
        <v>7.0598908713157886</v>
      </c>
      <c r="HI178" s="26">
        <v>7.0598908713157886</v>
      </c>
      <c r="HJ178" s="26">
        <v>0.61891240869347897</v>
      </c>
      <c r="HK178" s="26">
        <v>7.2267160993157891</v>
      </c>
      <c r="HL178" s="26">
        <v>7.2267160993157891</v>
      </c>
      <c r="HM178" s="26">
        <v>7.2267160993157891</v>
      </c>
      <c r="HN178" s="26">
        <v>0.52520190853744353</v>
      </c>
      <c r="HO178" s="26">
        <v>7.3592124213157888</v>
      </c>
      <c r="HP178" s="26">
        <v>7.3592124213157888</v>
      </c>
      <c r="HQ178" s="26">
        <v>7.3592124213157888</v>
      </c>
      <c r="HR178" s="26">
        <v>0.36842425024147119</v>
      </c>
      <c r="HS178" s="26">
        <v>7.9363483263157892</v>
      </c>
      <c r="HT178" s="26">
        <v>7.9363483263157892</v>
      </c>
      <c r="HU178" s="26">
        <v>7.9363483263157892</v>
      </c>
      <c r="HV178" s="26">
        <v>-0.88140379564806892</v>
      </c>
      <c r="HW178" s="26">
        <v>7.4928268053157883</v>
      </c>
      <c r="HX178" s="26">
        <v>7.4928268053157883</v>
      </c>
      <c r="HY178" s="26">
        <v>7.4928268053157883</v>
      </c>
      <c r="HZ178" s="26">
        <v>0.2039871844255785</v>
      </c>
      <c r="IA178" s="26">
        <v>8.6020788793157887</v>
      </c>
      <c r="IB178" s="26">
        <v>8.6020788793157887</v>
      </c>
      <c r="IC178" s="26">
        <v>8.6020788793157887</v>
      </c>
      <c r="ID178" s="26">
        <v>-4.1728051065660274</v>
      </c>
      <c r="IE178" s="26">
        <v>8.9991563003157893</v>
      </c>
      <c r="IF178" s="26">
        <v>8.9991563003157893</v>
      </c>
      <c r="IG178" s="26">
        <v>8.9991563003157893</v>
      </c>
      <c r="IH178" s="26">
        <v>-6.8465102108749392</v>
      </c>
      <c r="II178" s="26">
        <v>9.2107827163157889</v>
      </c>
      <c r="IJ178" s="26">
        <v>9.2107827163157889</v>
      </c>
      <c r="IK178" s="26">
        <v>9.2107827163157889</v>
      </c>
      <c r="IL178" s="26">
        <v>-8.7267469606079828</v>
      </c>
      <c r="IM178" s="27">
        <v>6.2311849323157888</v>
      </c>
      <c r="IN178" s="27">
        <v>6.2311849323157888</v>
      </c>
      <c r="IO178" s="27">
        <v>6.2311849323157888</v>
      </c>
      <c r="IP178" s="27">
        <v>3.5384112237787786</v>
      </c>
      <c r="IQ178" s="27">
        <v>6.3331956603157886</v>
      </c>
      <c r="IR178" s="27">
        <v>6.3331956603157886</v>
      </c>
      <c r="IS178" s="27">
        <v>6.3331956603157886</v>
      </c>
      <c r="IT178" s="27">
        <v>1.5334380048683798</v>
      </c>
      <c r="IU178" s="27">
        <v>6.4245630693157887</v>
      </c>
      <c r="IV178" s="27">
        <v>6.4245630693157887</v>
      </c>
      <c r="IW178" s="27">
        <v>6.4245630693157887</v>
      </c>
      <c r="IX178" s="27">
        <v>1.1744413216372109</v>
      </c>
      <c r="IY178" s="27">
        <v>6.5505203603157884</v>
      </c>
      <c r="IZ178" s="27">
        <v>6.5505203603157884</v>
      </c>
      <c r="JA178" s="27">
        <v>6.5505203603157884</v>
      </c>
      <c r="JB178" s="27">
        <v>1.0015036611119008</v>
      </c>
      <c r="JC178" s="27">
        <v>6.6741162853157885</v>
      </c>
      <c r="JD178" s="27">
        <v>6.6741162853157885</v>
      </c>
      <c r="JE178" s="27">
        <v>6.6741162853157885</v>
      </c>
      <c r="JF178" s="27">
        <v>0.80794028207963464</v>
      </c>
      <c r="JG178" s="27">
        <v>6.7871717863157883</v>
      </c>
      <c r="JH178" s="27">
        <v>6.7871717863157883</v>
      </c>
      <c r="JI178" s="27">
        <v>6.7871717863157883</v>
      </c>
      <c r="JJ178" s="27">
        <v>0.67569267873768979</v>
      </c>
      <c r="JK178" s="27">
        <v>6.9195653483157891</v>
      </c>
      <c r="JL178" s="27">
        <v>6.9195653483157891</v>
      </c>
      <c r="JM178" s="27">
        <v>6.9195653483157891</v>
      </c>
      <c r="JN178" s="27">
        <v>0.58611354009827465</v>
      </c>
      <c r="JO178" s="27">
        <v>7.0736112053157889</v>
      </c>
      <c r="JP178" s="27">
        <v>7.0736112053157889</v>
      </c>
      <c r="JQ178" s="27">
        <v>7.0736112053157889</v>
      </c>
      <c r="JR178" s="27">
        <v>0.37497393250897204</v>
      </c>
      <c r="JS178" s="27">
        <v>7.2853630743157893</v>
      </c>
      <c r="JT178" s="27">
        <v>7.2853630743157893</v>
      </c>
      <c r="JU178" s="27">
        <v>7.2853630743157893</v>
      </c>
      <c r="JV178" s="27">
        <v>-0.12118834491311503</v>
      </c>
      <c r="JW178" s="27">
        <v>7.4664130803157889</v>
      </c>
      <c r="JX178" s="27">
        <v>7.4664130803157889</v>
      </c>
      <c r="JY178" s="27">
        <v>7.4664130803157889</v>
      </c>
      <c r="JZ178" s="27">
        <v>-0.8558822821645613</v>
      </c>
      <c r="KA178" s="27">
        <v>8.1616243663157881</v>
      </c>
      <c r="KB178" s="27">
        <v>8.1616243663157881</v>
      </c>
      <c r="KC178" s="27">
        <v>8.1616243663157881</v>
      </c>
      <c r="KD178" s="27">
        <v>-3.6711539306574608</v>
      </c>
      <c r="KE178" s="27">
        <v>7.6457703683157892</v>
      </c>
      <c r="KF178" s="27">
        <v>7.6457703683157892</v>
      </c>
      <c r="KG178" s="27">
        <v>7.6457703683157892</v>
      </c>
      <c r="KH178" s="27">
        <v>-1.5647106424131572</v>
      </c>
      <c r="KI178" s="27">
        <v>8.7698959423157881</v>
      </c>
      <c r="KJ178" s="27">
        <v>8.7698959423157881</v>
      </c>
      <c r="KK178" s="27">
        <v>8.7698959423157881</v>
      </c>
      <c r="KL178" s="27">
        <v>-6.7502528446851997</v>
      </c>
      <c r="KM178" s="27">
        <v>9.0580507103157899</v>
      </c>
      <c r="KN178" s="27">
        <v>9.0580507103157899</v>
      </c>
      <c r="KO178" s="27">
        <v>9.0580507103157899</v>
      </c>
      <c r="KP178" s="27">
        <v>-8.6090786063513391</v>
      </c>
      <c r="KQ178" s="27">
        <v>9.1112502093157879</v>
      </c>
      <c r="KR178" s="27">
        <v>9.1112502093157879</v>
      </c>
      <c r="KS178" s="27">
        <v>9.1112502093157879</v>
      </c>
      <c r="KT178" s="27">
        <v>-8.4845653597939048</v>
      </c>
    </row>
    <row r="179" spans="1:306" ht="15" thickBot="1" x14ac:dyDescent="0.35">
      <c r="A179" s="2"/>
      <c r="B179" s="72" t="s">
        <v>643</v>
      </c>
      <c r="C179" s="72" t="s">
        <v>466</v>
      </c>
      <c r="D179" s="72" t="s">
        <v>847</v>
      </c>
      <c r="E179" s="85">
        <v>363389</v>
      </c>
      <c r="F179" s="82">
        <v>403254</v>
      </c>
      <c r="G179" s="20">
        <v>2.6844262295081971</v>
      </c>
      <c r="H179" s="20">
        <v>0.44197031039136303</v>
      </c>
      <c r="I179" s="20">
        <v>0.31765276430649858</v>
      </c>
      <c r="J179" s="20">
        <v>2.6844262295081971</v>
      </c>
      <c r="K179" s="20">
        <v>2.6844262295081971</v>
      </c>
      <c r="L179" s="20">
        <v>0.44197031039136303</v>
      </c>
      <c r="M179" s="20">
        <v>0.31765276430649858</v>
      </c>
      <c r="N179" s="20">
        <v>2.6844262295081971</v>
      </c>
      <c r="O179" s="20">
        <v>2.6844262295081971</v>
      </c>
      <c r="P179" s="20">
        <v>0.44197031039136303</v>
      </c>
      <c r="Q179" s="20">
        <v>0.31765276430649858</v>
      </c>
      <c r="R179" s="20">
        <v>2.6844262295081971</v>
      </c>
      <c r="S179" s="20">
        <v>2.6844262295081971</v>
      </c>
      <c r="T179" s="20">
        <v>0.44197031039136303</v>
      </c>
      <c r="U179" s="20">
        <v>0.31765276430649858</v>
      </c>
      <c r="V179" s="20">
        <v>2.6844262295081971</v>
      </c>
      <c r="W179" s="20">
        <v>2.6844262295081971</v>
      </c>
      <c r="X179" s="20">
        <v>0.44197031039136303</v>
      </c>
      <c r="Y179" s="20">
        <v>0.31765276430649858</v>
      </c>
      <c r="Z179" s="20">
        <v>2.6844262295081971</v>
      </c>
      <c r="AA179" s="20">
        <v>2.6844262295081971</v>
      </c>
      <c r="AB179" s="20">
        <v>0.44197031039136303</v>
      </c>
      <c r="AC179" s="20">
        <v>0.31765276430649858</v>
      </c>
      <c r="AD179" s="20">
        <v>2.6844262295081971</v>
      </c>
      <c r="AE179" s="20">
        <v>2.6844262295081971</v>
      </c>
      <c r="AF179" s="20">
        <v>0.44197031039136303</v>
      </c>
      <c r="AG179" s="20">
        <v>0.31765276430649858</v>
      </c>
      <c r="AH179" s="20">
        <v>2.6844262295081971</v>
      </c>
      <c r="AI179" s="20">
        <v>2.6844262295081971</v>
      </c>
      <c r="AJ179" s="20">
        <v>0.44197031039136303</v>
      </c>
      <c r="AK179" s="20">
        <v>0.31765276430649858</v>
      </c>
      <c r="AL179" s="20">
        <v>2.6844262295081971</v>
      </c>
      <c r="AM179" s="20">
        <v>2.6844262295081971</v>
      </c>
      <c r="AN179" s="20">
        <v>0.44197031039136303</v>
      </c>
      <c r="AO179" s="20">
        <v>0.31765276430649858</v>
      </c>
      <c r="AP179" s="20">
        <v>2.6844262295081971</v>
      </c>
      <c r="AQ179" s="20">
        <v>2.6844262295081971</v>
      </c>
      <c r="AR179" s="20">
        <v>0.44197031039136303</v>
      </c>
      <c r="AS179" s="20">
        <v>0.31765276430649858</v>
      </c>
      <c r="AT179" s="20">
        <v>2.6844262295081971</v>
      </c>
      <c r="AU179" s="20">
        <v>2.6844262295081971</v>
      </c>
      <c r="AV179" s="20">
        <v>0.44197031039136303</v>
      </c>
      <c r="AW179" s="20">
        <v>0.31765276430649858</v>
      </c>
      <c r="AX179" s="20">
        <v>2.6844262295081971</v>
      </c>
      <c r="AY179" s="20">
        <v>2.6844262295081971</v>
      </c>
      <c r="AZ179" s="20">
        <v>0.44197031039136303</v>
      </c>
      <c r="BA179" s="20">
        <v>0.31765276430649858</v>
      </c>
      <c r="BB179" s="20">
        <v>2.6844262295081971</v>
      </c>
      <c r="BC179" s="20">
        <v>2.6844262295081971</v>
      </c>
      <c r="BD179" s="20">
        <v>0.44197031039136303</v>
      </c>
      <c r="BE179" s="20">
        <v>0.31765276430649858</v>
      </c>
      <c r="BF179" s="20">
        <v>-3.9546502148006724</v>
      </c>
      <c r="BG179" s="20">
        <v>0.19752375145130577</v>
      </c>
      <c r="BH179" s="20">
        <v>7.497251879903577E-2</v>
      </c>
      <c r="BI179" s="20">
        <v>6.1259851344738964E-2</v>
      </c>
      <c r="BJ179" s="20">
        <v>-12.722604618249903</v>
      </c>
      <c r="BK179" s="20">
        <v>1.6794871794871795</v>
      </c>
      <c r="BL179" s="20">
        <v>0.44197031039136303</v>
      </c>
      <c r="BM179" s="20">
        <v>0.31765276430649858</v>
      </c>
      <c r="BN179" s="20">
        <v>-18.72892222882956</v>
      </c>
      <c r="BO179" s="23">
        <v>2.6844262295081971</v>
      </c>
      <c r="BP179" s="23">
        <v>0.44197031039136303</v>
      </c>
      <c r="BQ179" s="23">
        <v>0.31765276430649858</v>
      </c>
      <c r="BR179" s="23">
        <v>2.6844262295081971</v>
      </c>
      <c r="BS179" s="23">
        <v>2.6844262295081971</v>
      </c>
      <c r="BT179" s="23">
        <v>0.44197031039136303</v>
      </c>
      <c r="BU179" s="23">
        <v>0.31765276430649858</v>
      </c>
      <c r="BV179" s="23">
        <v>2.6844262295081971</v>
      </c>
      <c r="BW179" s="23">
        <v>2.6844262295081971</v>
      </c>
      <c r="BX179" s="23">
        <v>0.44197031039136303</v>
      </c>
      <c r="BY179" s="23">
        <v>0.31765276430649858</v>
      </c>
      <c r="BZ179" s="23">
        <v>2.6844262295081971</v>
      </c>
      <c r="CA179" s="23">
        <v>2.6844262295081971</v>
      </c>
      <c r="CB179" s="23">
        <v>0.44197031039136303</v>
      </c>
      <c r="CC179" s="23">
        <v>0.31765276430649858</v>
      </c>
      <c r="CD179" s="23">
        <v>2.6844262295081971</v>
      </c>
      <c r="CE179" s="23">
        <v>2.6844262295081971</v>
      </c>
      <c r="CF179" s="23">
        <v>0.44197031039136303</v>
      </c>
      <c r="CG179" s="23">
        <v>0.31765276430649858</v>
      </c>
      <c r="CH179" s="23">
        <v>2.6844262295081971</v>
      </c>
      <c r="CI179" s="23">
        <v>2.6844262295081971</v>
      </c>
      <c r="CJ179" s="23">
        <v>0.44197031039136303</v>
      </c>
      <c r="CK179" s="23">
        <v>0.31765276430649858</v>
      </c>
      <c r="CL179" s="23">
        <v>2.6844262295081971</v>
      </c>
      <c r="CM179" s="23">
        <v>2.6844262295081971</v>
      </c>
      <c r="CN179" s="23">
        <v>0.44197031039136303</v>
      </c>
      <c r="CO179" s="23">
        <v>0.31765276430649858</v>
      </c>
      <c r="CP179" s="23">
        <v>2.6844262295081971</v>
      </c>
      <c r="CQ179" s="23">
        <v>2.6844262295081971</v>
      </c>
      <c r="CR179" s="23">
        <v>0.44197031039136303</v>
      </c>
      <c r="CS179" s="23">
        <v>0.31765276430649858</v>
      </c>
      <c r="CT179" s="23">
        <v>2.6844262295081971</v>
      </c>
      <c r="CU179" s="23">
        <v>2.6844262295081971</v>
      </c>
      <c r="CV179" s="23">
        <v>0.44197031039136303</v>
      </c>
      <c r="CW179" s="23">
        <v>0.31765276430649858</v>
      </c>
      <c r="CX179" s="23">
        <v>2.6844262295081971</v>
      </c>
      <c r="CY179" s="23">
        <v>2.6844262295081971</v>
      </c>
      <c r="CZ179" s="23">
        <v>0.44197031039136303</v>
      </c>
      <c r="DA179" s="23">
        <v>0.31765276430649858</v>
      </c>
      <c r="DB179" s="23">
        <v>2.6844262295081971</v>
      </c>
      <c r="DC179" s="23">
        <v>2.6844262295081971</v>
      </c>
      <c r="DD179" s="23">
        <v>0.44197031039136303</v>
      </c>
      <c r="DE179" s="23">
        <v>0.31765276430649858</v>
      </c>
      <c r="DF179" s="23">
        <v>2.6844262295081971</v>
      </c>
      <c r="DG179" s="23">
        <v>2.6844262295081971</v>
      </c>
      <c r="DH179" s="23">
        <v>0.44197031039136303</v>
      </c>
      <c r="DI179" s="23">
        <v>0.31765276430649858</v>
      </c>
      <c r="DJ179" s="23">
        <v>2.6844262295081971</v>
      </c>
      <c r="DK179" s="23">
        <v>2.6844262295081971</v>
      </c>
      <c r="DL179" s="23">
        <v>0.44197031039136303</v>
      </c>
      <c r="DM179" s="23">
        <v>0.31765276430649858</v>
      </c>
      <c r="DN179" s="23">
        <v>2.6844262295081971</v>
      </c>
      <c r="DO179" s="23">
        <v>2.6844262295081971</v>
      </c>
      <c r="DP179" s="23">
        <v>0.44197031039136303</v>
      </c>
      <c r="DQ179" s="23">
        <v>0.31765276430649858</v>
      </c>
      <c r="DR179" s="23">
        <v>2.6844262295081971</v>
      </c>
      <c r="DS179" s="23">
        <v>2.6844262295081971</v>
      </c>
      <c r="DT179" s="23">
        <v>0.44197031039136303</v>
      </c>
      <c r="DU179" s="23">
        <v>0.31765276430649858</v>
      </c>
      <c r="DV179" s="23">
        <v>2.6844262295081971</v>
      </c>
      <c r="DW179" s="25">
        <v>2.6844262295081971</v>
      </c>
      <c r="DX179" s="25">
        <v>0.44197031039136303</v>
      </c>
      <c r="DY179" s="25">
        <v>0.31765276430649858</v>
      </c>
      <c r="DZ179" s="25">
        <v>2.6844262295081971</v>
      </c>
      <c r="EA179" s="25">
        <v>2.6844262295081971</v>
      </c>
      <c r="EB179" s="25">
        <v>0.44197031039136303</v>
      </c>
      <c r="EC179" s="25">
        <v>0.31765276430649858</v>
      </c>
      <c r="ED179" s="25">
        <v>2.6844262295081971</v>
      </c>
      <c r="EE179" s="25">
        <v>2.6844262295081971</v>
      </c>
      <c r="EF179" s="25">
        <v>0.44197031039136303</v>
      </c>
      <c r="EG179" s="25">
        <v>0.31765276430649858</v>
      </c>
      <c r="EH179" s="25">
        <v>2.6844262295081971</v>
      </c>
      <c r="EI179" s="25">
        <v>2.6844262295081971</v>
      </c>
      <c r="EJ179" s="25">
        <v>0.44197031039136303</v>
      </c>
      <c r="EK179" s="25">
        <v>0.31765276430649858</v>
      </c>
      <c r="EL179" s="25">
        <v>2.6844262295081971</v>
      </c>
      <c r="EM179" s="25">
        <v>2.6844262295081971</v>
      </c>
      <c r="EN179" s="25">
        <v>0.44197031039136303</v>
      </c>
      <c r="EO179" s="25">
        <v>0.31765276430649858</v>
      </c>
      <c r="EP179" s="25">
        <v>2.6844262295081971</v>
      </c>
      <c r="EQ179" s="25">
        <v>2.6844262295081971</v>
      </c>
      <c r="ER179" s="25">
        <v>0.44197031039136303</v>
      </c>
      <c r="ES179" s="25">
        <v>0.31765276430649858</v>
      </c>
      <c r="ET179" s="25">
        <v>2.6844262295081971</v>
      </c>
      <c r="EU179" s="25">
        <v>2.6844262295081971</v>
      </c>
      <c r="EV179" s="25">
        <v>0.44197031039136303</v>
      </c>
      <c r="EW179" s="25">
        <v>0.31765276430649858</v>
      </c>
      <c r="EX179" s="25">
        <v>2.6844262295081971</v>
      </c>
      <c r="EY179" s="25">
        <v>2.6844262295081971</v>
      </c>
      <c r="EZ179" s="25">
        <v>0.44197031039136303</v>
      </c>
      <c r="FA179" s="25">
        <v>0.31765276430649858</v>
      </c>
      <c r="FB179" s="25">
        <v>2.6844262295081971</v>
      </c>
      <c r="FC179" s="25">
        <v>2.6844262295081971</v>
      </c>
      <c r="FD179" s="25">
        <v>0.44197031039136303</v>
      </c>
      <c r="FE179" s="25">
        <v>0.31765276430649858</v>
      </c>
      <c r="FF179" s="25">
        <v>2.6844262295081971</v>
      </c>
      <c r="FG179" s="25">
        <v>2.6844262295081971</v>
      </c>
      <c r="FH179" s="25">
        <v>0.44197031039136303</v>
      </c>
      <c r="FI179" s="25">
        <v>0.31765276430649858</v>
      </c>
      <c r="FJ179" s="25">
        <v>2.6844262295081971</v>
      </c>
      <c r="FK179" s="25">
        <v>2.6844262295081971</v>
      </c>
      <c r="FL179" s="25">
        <v>0.44197031039136303</v>
      </c>
      <c r="FM179" s="25">
        <v>0.31765276430649858</v>
      </c>
      <c r="FN179" s="25">
        <v>2.6844262295081971</v>
      </c>
      <c r="FO179" s="25">
        <v>2.6844262295081971</v>
      </c>
      <c r="FP179" s="25">
        <v>0.44197031039136303</v>
      </c>
      <c r="FQ179" s="25">
        <v>0.31765276430649858</v>
      </c>
      <c r="FR179" s="25">
        <v>2.6844262295081971</v>
      </c>
      <c r="FS179" s="25">
        <v>2.6844262295081971</v>
      </c>
      <c r="FT179" s="25">
        <v>0.44197031039136303</v>
      </c>
      <c r="FU179" s="25">
        <v>0.31765276430649858</v>
      </c>
      <c r="FV179" s="25">
        <v>2.6844262295081971</v>
      </c>
      <c r="FW179" s="25">
        <v>2.6844262295081971</v>
      </c>
      <c r="FX179" s="25">
        <v>0.44197031039136303</v>
      </c>
      <c r="FY179" s="25">
        <v>0.31765276430649858</v>
      </c>
      <c r="FZ179" s="25">
        <v>2.6844262295081971</v>
      </c>
      <c r="GA179" s="25">
        <v>2.6844262295081971</v>
      </c>
      <c r="GB179" s="25">
        <v>0.44197031039136303</v>
      </c>
      <c r="GC179" s="25">
        <v>0.31765276430649858</v>
      </c>
      <c r="GD179" s="25">
        <v>2.6844262295081971</v>
      </c>
      <c r="GE179" s="26">
        <v>2.6844262295081971</v>
      </c>
      <c r="GF179" s="26">
        <v>0.44197031039136303</v>
      </c>
      <c r="GG179" s="26">
        <v>0.31765276430649858</v>
      </c>
      <c r="GH179" s="26">
        <v>2.6844262295081971</v>
      </c>
      <c r="GI179" s="26">
        <v>2.6844262295081971</v>
      </c>
      <c r="GJ179" s="26">
        <v>0.44197031039136303</v>
      </c>
      <c r="GK179" s="26">
        <v>0.31765276430649858</v>
      </c>
      <c r="GL179" s="26">
        <v>2.6844262295081971</v>
      </c>
      <c r="GM179" s="26">
        <v>2.6844262295081971</v>
      </c>
      <c r="GN179" s="26">
        <v>0.44197031039136303</v>
      </c>
      <c r="GO179" s="26">
        <v>0.31765276430649858</v>
      </c>
      <c r="GP179" s="26">
        <v>2.6844262295081971</v>
      </c>
      <c r="GQ179" s="26">
        <v>2.6844262295081971</v>
      </c>
      <c r="GR179" s="26">
        <v>0.44197031039136303</v>
      </c>
      <c r="GS179" s="26">
        <v>0.31765276430649858</v>
      </c>
      <c r="GT179" s="26">
        <v>2.6844262295081971</v>
      </c>
      <c r="GU179" s="26">
        <v>2.6844262295081971</v>
      </c>
      <c r="GV179" s="26">
        <v>0.44197031039136303</v>
      </c>
      <c r="GW179" s="26">
        <v>0.31765276430649858</v>
      </c>
      <c r="GX179" s="26">
        <v>2.6844262295081971</v>
      </c>
      <c r="GY179" s="26">
        <v>2.6844262295081971</v>
      </c>
      <c r="GZ179" s="26">
        <v>0.44197031039136303</v>
      </c>
      <c r="HA179" s="26">
        <v>0.31765276430649858</v>
      </c>
      <c r="HB179" s="26">
        <v>2.6844262295081971</v>
      </c>
      <c r="HC179" s="26">
        <v>2.6844262295081971</v>
      </c>
      <c r="HD179" s="26">
        <v>0.44197031039136303</v>
      </c>
      <c r="HE179" s="26">
        <v>0.31765276430649858</v>
      </c>
      <c r="HF179" s="26">
        <v>2.6844262295081971</v>
      </c>
      <c r="HG179" s="26">
        <v>2.6844262295081971</v>
      </c>
      <c r="HH179" s="26">
        <v>0.44197031039136303</v>
      </c>
      <c r="HI179" s="26">
        <v>0.31765276430649858</v>
      </c>
      <c r="HJ179" s="26">
        <v>2.6844262295081971</v>
      </c>
      <c r="HK179" s="26">
        <v>2.6844262295081971</v>
      </c>
      <c r="HL179" s="26">
        <v>0.44197031039136303</v>
      </c>
      <c r="HM179" s="26">
        <v>0.31765276430649858</v>
      </c>
      <c r="HN179" s="26">
        <v>2.6844262295081971</v>
      </c>
      <c r="HO179" s="26">
        <v>2.6844262295081971</v>
      </c>
      <c r="HP179" s="26">
        <v>0.44197031039136303</v>
      </c>
      <c r="HQ179" s="26">
        <v>0.31765276430649858</v>
      </c>
      <c r="HR179" s="26">
        <v>2.6844262295081971</v>
      </c>
      <c r="HS179" s="26">
        <v>2.6844262295081971</v>
      </c>
      <c r="HT179" s="26">
        <v>0.44197031039136303</v>
      </c>
      <c r="HU179" s="26">
        <v>0.31765276430649858</v>
      </c>
      <c r="HV179" s="26">
        <v>2.6844262295081971</v>
      </c>
      <c r="HW179" s="26">
        <v>2.6844262295081971</v>
      </c>
      <c r="HX179" s="26">
        <v>0.44197031039136303</v>
      </c>
      <c r="HY179" s="26">
        <v>0.31765276430649858</v>
      </c>
      <c r="HZ179" s="26">
        <v>2.6844262295081971</v>
      </c>
      <c r="IA179" s="26">
        <v>2.3987584743668484</v>
      </c>
      <c r="IB179" s="26">
        <v>0.44197031039136303</v>
      </c>
      <c r="IC179" s="26">
        <v>0.31765276430649858</v>
      </c>
      <c r="ID179" s="26">
        <v>-2.872885951927131</v>
      </c>
      <c r="IE179" s="26">
        <v>1.6794871794871795</v>
      </c>
      <c r="IF179" s="26">
        <v>0.44197031039136303</v>
      </c>
      <c r="IG179" s="26">
        <v>0.31765276430649858</v>
      </c>
      <c r="IH179" s="26">
        <v>-11.235352950795487</v>
      </c>
      <c r="II179" s="26">
        <v>1.6794871794871795</v>
      </c>
      <c r="IJ179" s="26">
        <v>0.44197031039136303</v>
      </c>
      <c r="IK179" s="26">
        <v>0.31765276430649858</v>
      </c>
      <c r="IL179" s="26">
        <v>-16.815506508561029</v>
      </c>
      <c r="IM179" s="27">
        <v>2.6844262295081971</v>
      </c>
      <c r="IN179" s="27">
        <v>0.44197031039136303</v>
      </c>
      <c r="IO179" s="27">
        <v>0.31765276430649858</v>
      </c>
      <c r="IP179" s="27">
        <v>2.6844262295081971</v>
      </c>
      <c r="IQ179" s="27">
        <v>2.6844262295081971</v>
      </c>
      <c r="IR179" s="27">
        <v>0.44197031039136303</v>
      </c>
      <c r="IS179" s="27">
        <v>0.31765276430649858</v>
      </c>
      <c r="IT179" s="27">
        <v>2.6844262295081971</v>
      </c>
      <c r="IU179" s="27">
        <v>2.6844262295081971</v>
      </c>
      <c r="IV179" s="27">
        <v>0.44197031039136303</v>
      </c>
      <c r="IW179" s="27">
        <v>0.31765276430649858</v>
      </c>
      <c r="IX179" s="27">
        <v>2.6844262295081971</v>
      </c>
      <c r="IY179" s="27">
        <v>2.6844262295081971</v>
      </c>
      <c r="IZ179" s="27">
        <v>0.44197031039136303</v>
      </c>
      <c r="JA179" s="27">
        <v>0.31765276430649858</v>
      </c>
      <c r="JB179" s="27">
        <v>2.6844262295081971</v>
      </c>
      <c r="JC179" s="27">
        <v>2.6844262295081971</v>
      </c>
      <c r="JD179" s="27">
        <v>0.44197031039136303</v>
      </c>
      <c r="JE179" s="27">
        <v>0.31765276430649858</v>
      </c>
      <c r="JF179" s="27">
        <v>2.6844262295081971</v>
      </c>
      <c r="JG179" s="27">
        <v>2.6844262295081971</v>
      </c>
      <c r="JH179" s="27">
        <v>0.44197031039136303</v>
      </c>
      <c r="JI179" s="27">
        <v>0.31765276430649858</v>
      </c>
      <c r="JJ179" s="27">
        <v>2.6844262295081971</v>
      </c>
      <c r="JK179" s="27">
        <v>2.6844262295081971</v>
      </c>
      <c r="JL179" s="27">
        <v>0.44197031039136303</v>
      </c>
      <c r="JM179" s="27">
        <v>0.31765276430649858</v>
      </c>
      <c r="JN179" s="27">
        <v>2.6844262295081971</v>
      </c>
      <c r="JO179" s="27">
        <v>2.6844262295081971</v>
      </c>
      <c r="JP179" s="27">
        <v>0.44197031039136303</v>
      </c>
      <c r="JQ179" s="27">
        <v>0.31765276430649858</v>
      </c>
      <c r="JR179" s="27">
        <v>2.6844262295081971</v>
      </c>
      <c r="JS179" s="27">
        <v>2.6844262295081971</v>
      </c>
      <c r="JT179" s="27">
        <v>0.44197031039136303</v>
      </c>
      <c r="JU179" s="27">
        <v>0.31765276430649858</v>
      </c>
      <c r="JV179" s="27">
        <v>2.6844262295081971</v>
      </c>
      <c r="JW179" s="27">
        <v>2.6844262295081971</v>
      </c>
      <c r="JX179" s="27">
        <v>0.44197031039136303</v>
      </c>
      <c r="JY179" s="27">
        <v>0.31765276430649858</v>
      </c>
      <c r="JZ179" s="27">
        <v>2.6844262295081971</v>
      </c>
      <c r="KA179" s="27">
        <v>2.6844262295081971</v>
      </c>
      <c r="KB179" s="27">
        <v>0.44197031039136303</v>
      </c>
      <c r="KC179" s="27">
        <v>0.31765276430649858</v>
      </c>
      <c r="KD179" s="27">
        <v>-1.3272639113676235</v>
      </c>
      <c r="KE179" s="27">
        <v>2.6844262295081971</v>
      </c>
      <c r="KF179" s="27">
        <v>0.44197031039136303</v>
      </c>
      <c r="KG179" s="27">
        <v>0.31765276430649858</v>
      </c>
      <c r="KH179" s="27">
        <v>2.6844262295081971</v>
      </c>
      <c r="KI179" s="27">
        <v>0.10717261912001746</v>
      </c>
      <c r="KJ179" s="27">
        <v>4.067865835212342E-2</v>
      </c>
      <c r="KK179" s="27">
        <v>3.3238426605810584E-2</v>
      </c>
      <c r="KL179" s="27">
        <v>-10.565453106992578</v>
      </c>
      <c r="KM179" s="27">
        <v>1.6794871794871795</v>
      </c>
      <c r="KN179" s="27">
        <v>0.44197031039136303</v>
      </c>
      <c r="KO179" s="27">
        <v>0.31765276430649858</v>
      </c>
      <c r="KP179" s="27">
        <v>-16.382115730496722</v>
      </c>
      <c r="KQ179" s="27">
        <v>1.6794871794871795</v>
      </c>
      <c r="KR179" s="27">
        <v>0.44197031039136303</v>
      </c>
      <c r="KS179" s="27">
        <v>0.31765276430649858</v>
      </c>
      <c r="KT179" s="27">
        <v>-15.397485596260552</v>
      </c>
    </row>
    <row r="180" spans="1:306" ht="15" thickBot="1" x14ac:dyDescent="0.35">
      <c r="A180" s="2"/>
      <c r="B180" s="72" t="s">
        <v>644</v>
      </c>
      <c r="C180" s="72" t="s">
        <v>536</v>
      </c>
      <c r="D180" s="72" t="s">
        <v>841</v>
      </c>
      <c r="E180" s="85">
        <v>390287</v>
      </c>
      <c r="F180" s="82">
        <v>402592</v>
      </c>
      <c r="G180" s="20">
        <v>26.265333751052633</v>
      </c>
      <c r="H180" s="20">
        <v>12.379577183885122</v>
      </c>
      <c r="I180" s="20">
        <v>9.0307292009174009</v>
      </c>
      <c r="J180" s="20">
        <v>18.783897531238921</v>
      </c>
      <c r="K180" s="20">
        <v>26.336322909052633</v>
      </c>
      <c r="L180" s="20">
        <v>12.244502384513185</v>
      </c>
      <c r="M180" s="20">
        <v>8.932194015355158</v>
      </c>
      <c r="N180" s="20">
        <v>18.483744938999912</v>
      </c>
      <c r="O180" s="20">
        <v>26.403670191052633</v>
      </c>
      <c r="P180" s="20">
        <v>10.35682145190296</v>
      </c>
      <c r="Q180" s="20">
        <v>7.55515705626346</v>
      </c>
      <c r="R180" s="20">
        <v>18.216999739380093</v>
      </c>
      <c r="S180" s="20">
        <v>26.492353552052634</v>
      </c>
      <c r="T180" s="20">
        <v>8.4961032384905391</v>
      </c>
      <c r="U180" s="20">
        <v>6.1977890254379622</v>
      </c>
      <c r="V180" s="20">
        <v>18.016186837053525</v>
      </c>
      <c r="W180" s="20">
        <v>26.575311551052632</v>
      </c>
      <c r="X180" s="20">
        <v>6.6427607556022004</v>
      </c>
      <c r="Y180" s="20">
        <v>4.845801487341137</v>
      </c>
      <c r="Z180" s="20">
        <v>17.754883755051502</v>
      </c>
      <c r="AA180" s="20">
        <v>26.659851879052631</v>
      </c>
      <c r="AB180" s="20">
        <v>6.5135989478102339</v>
      </c>
      <c r="AC180" s="20">
        <v>4.7515797468128289</v>
      </c>
      <c r="AD180" s="20">
        <v>17.574004578160611</v>
      </c>
      <c r="AE180" s="20">
        <v>26.752959874052632</v>
      </c>
      <c r="AF180" s="20">
        <v>6.3708317088124673</v>
      </c>
      <c r="AG180" s="20">
        <v>4.6474330336415752</v>
      </c>
      <c r="AH180" s="20">
        <v>17.326027024367463</v>
      </c>
      <c r="AI180" s="20">
        <v>26.855892803052633</v>
      </c>
      <c r="AJ180" s="20">
        <v>6.2732297997569866</v>
      </c>
      <c r="AK180" s="20">
        <v>4.57623379984868</v>
      </c>
      <c r="AL180" s="20">
        <v>17.067461419662333</v>
      </c>
      <c r="AM180" s="20">
        <v>26.970986495052632</v>
      </c>
      <c r="AN180" s="20">
        <v>6.1805581045533664</v>
      </c>
      <c r="AO180" s="20">
        <v>4.5086310884197909</v>
      </c>
      <c r="AP180" s="20">
        <v>16.828597932199656</v>
      </c>
      <c r="AQ180" s="20">
        <v>27.058821357052633</v>
      </c>
      <c r="AR180" s="20">
        <v>6.0919873024609714</v>
      </c>
      <c r="AS180" s="20">
        <v>4.4440199214208347</v>
      </c>
      <c r="AT180" s="20">
        <v>16.64374920490495</v>
      </c>
      <c r="AU180" s="20">
        <v>27.388796803052632</v>
      </c>
      <c r="AV180" s="20">
        <v>5.8040856688081064</v>
      </c>
      <c r="AW180" s="20">
        <v>4.2339996879830402</v>
      </c>
      <c r="AX180" s="20">
        <v>15.353011097872827</v>
      </c>
      <c r="AY180" s="20">
        <v>27.144330699052631</v>
      </c>
      <c r="AZ180" s="20">
        <v>6.0539364996598932</v>
      </c>
      <c r="BA180" s="20">
        <v>4.4162623905399458</v>
      </c>
      <c r="BB180" s="20">
        <v>16.448494632677935</v>
      </c>
      <c r="BC180" s="20">
        <v>27.757237689052634</v>
      </c>
      <c r="BD180" s="20">
        <v>7.0826827580913694</v>
      </c>
      <c r="BE180" s="20">
        <v>5.1667184633406515</v>
      </c>
      <c r="BF180" s="20">
        <v>12.475290552522104</v>
      </c>
      <c r="BG180" s="20">
        <v>28.005301577052634</v>
      </c>
      <c r="BH180" s="20">
        <v>9.5141891338582134</v>
      </c>
      <c r="BI180" s="20">
        <v>6.9404685118025853</v>
      </c>
      <c r="BJ180" s="20">
        <v>10.157035465224084</v>
      </c>
      <c r="BK180" s="20">
        <v>28.211092259052634</v>
      </c>
      <c r="BL180" s="20">
        <v>9.8109912727827329</v>
      </c>
      <c r="BM180" s="20">
        <v>7.1569815399187213</v>
      </c>
      <c r="BN180" s="20">
        <v>8.4325549690644053</v>
      </c>
      <c r="BO180" s="23">
        <v>26.260689235052634</v>
      </c>
      <c r="BP180" s="23">
        <v>12.379577183885122</v>
      </c>
      <c r="BQ180" s="23">
        <v>9.0307292009174009</v>
      </c>
      <c r="BR180" s="23">
        <v>18.783897531238921</v>
      </c>
      <c r="BS180" s="23">
        <v>26.341501974052633</v>
      </c>
      <c r="BT180" s="23">
        <v>12.285445923567792</v>
      </c>
      <c r="BU180" s="23">
        <v>8.9620617570588621</v>
      </c>
      <c r="BV180" s="23">
        <v>18.456066171391832</v>
      </c>
      <c r="BW180" s="23">
        <v>26.345917201052632</v>
      </c>
      <c r="BX180" s="23">
        <v>11.206513163145711</v>
      </c>
      <c r="BY180" s="23">
        <v>8.1749953297778415</v>
      </c>
      <c r="BZ180" s="23">
        <v>18.376527585494451</v>
      </c>
      <c r="CA180" s="23">
        <v>26.379173740052632</v>
      </c>
      <c r="CB180" s="23">
        <v>10.131553825213519</v>
      </c>
      <c r="CC180" s="23">
        <v>7.3908274588832006</v>
      </c>
      <c r="CD180" s="23">
        <v>18.331420112208548</v>
      </c>
      <c r="CE180" s="23">
        <v>26.403412700052634</v>
      </c>
      <c r="CF180" s="23">
        <v>9.0478836481662626</v>
      </c>
      <c r="CG180" s="23">
        <v>6.6003051521308205</v>
      </c>
      <c r="CH180" s="23">
        <v>18.227101435005444</v>
      </c>
      <c r="CI180" s="23">
        <v>26.418119047052635</v>
      </c>
      <c r="CJ180" s="23">
        <v>7.9898301291763003</v>
      </c>
      <c r="CK180" s="23">
        <v>5.8284698407831845</v>
      </c>
      <c r="CL180" s="23">
        <v>18.222154160758286</v>
      </c>
      <c r="CM180" s="23">
        <v>26.453779530052632</v>
      </c>
      <c r="CN180" s="23">
        <v>6.9156902892268306</v>
      </c>
      <c r="CO180" s="23">
        <v>5.0448997822574739</v>
      </c>
      <c r="CP180" s="23">
        <v>18.092408742094264</v>
      </c>
      <c r="CQ180" s="23">
        <v>26.511826847052632</v>
      </c>
      <c r="CR180" s="23">
        <v>6.8453277353404181</v>
      </c>
      <c r="CS180" s="23">
        <v>4.9935712788203537</v>
      </c>
      <c r="CT180" s="23">
        <v>17.86003474252896</v>
      </c>
      <c r="CU180" s="23">
        <v>26.587083883052632</v>
      </c>
      <c r="CV180" s="23">
        <v>6.7849036350770522</v>
      </c>
      <c r="CW180" s="23">
        <v>4.9494927389330732</v>
      </c>
      <c r="CX180" s="23">
        <v>17.612112736341778</v>
      </c>
      <c r="CY180" s="23">
        <v>26.623213600052633</v>
      </c>
      <c r="CZ180" s="23">
        <v>6.7527930268698775</v>
      </c>
      <c r="DA180" s="23">
        <v>4.9260684973060469</v>
      </c>
      <c r="DB180" s="23">
        <v>17.488880530840497</v>
      </c>
      <c r="DC180" s="23">
        <v>26.775028594052632</v>
      </c>
      <c r="DD180" s="23">
        <v>6.7685104104905536</v>
      </c>
      <c r="DE180" s="23">
        <v>4.9375341098319758</v>
      </c>
      <c r="DF180" s="23">
        <v>16.902133530301398</v>
      </c>
      <c r="DG180" s="23">
        <v>26.659096316052633</v>
      </c>
      <c r="DH180" s="23">
        <v>6.7562473251396487</v>
      </c>
      <c r="DI180" s="23">
        <v>4.9285883598013589</v>
      </c>
      <c r="DJ180" s="23">
        <v>17.341955073994043</v>
      </c>
      <c r="DK180" s="23">
        <v>26.961758845052632</v>
      </c>
      <c r="DL180" s="23">
        <v>7.7904276598682136</v>
      </c>
      <c r="DM180" s="23">
        <v>5.6830085156048371</v>
      </c>
      <c r="DN180" s="23">
        <v>16.300806227159391</v>
      </c>
      <c r="DO180" s="23">
        <v>27.127922061052633</v>
      </c>
      <c r="DP180" s="23">
        <v>9.553174350552327</v>
      </c>
      <c r="DQ180" s="23">
        <v>6.9689076846090616</v>
      </c>
      <c r="DR180" s="23">
        <v>15.911686081406771</v>
      </c>
      <c r="DS180" s="23">
        <v>27.260541481052634</v>
      </c>
      <c r="DT180" s="23">
        <v>9.7893399564555121</v>
      </c>
      <c r="DU180" s="23">
        <v>7.1411872060985759</v>
      </c>
      <c r="DV180" s="23">
        <v>15.66489503900347</v>
      </c>
      <c r="DW180" s="25">
        <v>26.265333751052633</v>
      </c>
      <c r="DX180" s="25">
        <v>12.379577183885122</v>
      </c>
      <c r="DY180" s="25">
        <v>9.0307292009174009</v>
      </c>
      <c r="DZ180" s="25">
        <v>18.783897531238921</v>
      </c>
      <c r="EA180" s="25">
        <v>26.336595397052633</v>
      </c>
      <c r="EB180" s="25">
        <v>12.283291036615692</v>
      </c>
      <c r="EC180" s="25">
        <v>8.9604897970287301</v>
      </c>
      <c r="ED180" s="25">
        <v>18.504881492145071</v>
      </c>
      <c r="EE180" s="25">
        <v>26.404033631052634</v>
      </c>
      <c r="EF180" s="25">
        <v>11.098778787606193</v>
      </c>
      <c r="EG180" s="25">
        <v>8.0964046027541592</v>
      </c>
      <c r="EH180" s="25">
        <v>18.263924812134121</v>
      </c>
      <c r="EI180" s="25">
        <v>26.492840171052634</v>
      </c>
      <c r="EJ180" s="25">
        <v>9.9261317084568894</v>
      </c>
      <c r="EK180" s="25">
        <v>7.2409748846997131</v>
      </c>
      <c r="EL180" s="25">
        <v>18.088630591730322</v>
      </c>
      <c r="EM180" s="25">
        <v>26.576976403052633</v>
      </c>
      <c r="EN180" s="25">
        <v>8.7513656157579902</v>
      </c>
      <c r="EO180" s="25">
        <v>6.3839993757628122</v>
      </c>
      <c r="EP180" s="25">
        <v>17.864832022687747</v>
      </c>
      <c r="EQ180" s="25">
        <v>26.662140123052634</v>
      </c>
      <c r="ER180" s="25">
        <v>7.6045189142188336</v>
      </c>
      <c r="ES180" s="25">
        <v>5.5473906739690779</v>
      </c>
      <c r="ET180" s="25">
        <v>17.745058324076911</v>
      </c>
      <c r="EU180" s="25">
        <v>26.755752638052634</v>
      </c>
      <c r="EV180" s="25">
        <v>6.4519518556089359</v>
      </c>
      <c r="EW180" s="25">
        <v>4.7066090513339383</v>
      </c>
      <c r="EX180" s="25">
        <v>17.570090087196036</v>
      </c>
      <c r="EY180" s="25">
        <v>26.857529726052633</v>
      </c>
      <c r="EZ180" s="25">
        <v>6.3674100715720545</v>
      </c>
      <c r="FA180" s="25">
        <v>4.6449369969124552</v>
      </c>
      <c r="FB180" s="25">
        <v>17.366300315811522</v>
      </c>
      <c r="FC180" s="25">
        <v>26.972789605052633</v>
      </c>
      <c r="FD180" s="25">
        <v>6.2793093895859196</v>
      </c>
      <c r="FE180" s="25">
        <v>4.5806687759857665</v>
      </c>
      <c r="FF180" s="25">
        <v>17.158782418049945</v>
      </c>
      <c r="FG180" s="25">
        <v>27.059548052052634</v>
      </c>
      <c r="FH180" s="25">
        <v>6.1935464790967201</v>
      </c>
      <c r="FI180" s="25">
        <v>4.518105926818456</v>
      </c>
      <c r="FJ180" s="25">
        <v>16.984443448943061</v>
      </c>
      <c r="FK180" s="25">
        <v>27.375010430052633</v>
      </c>
      <c r="FL180" s="25">
        <v>5.9895955062521917</v>
      </c>
      <c r="FM180" s="25">
        <v>4.3693265316368377</v>
      </c>
      <c r="FN180" s="25">
        <v>16.15080419866446</v>
      </c>
      <c r="FO180" s="25">
        <v>27.142831288052633</v>
      </c>
      <c r="FP180" s="25">
        <v>6.1569812514510645</v>
      </c>
      <c r="FQ180" s="25">
        <v>4.4914321023305197</v>
      </c>
      <c r="FR180" s="25">
        <v>16.786659584124585</v>
      </c>
      <c r="FS180" s="25">
        <v>27.685234905052631</v>
      </c>
      <c r="FT180" s="25">
        <v>7.7487457023955946</v>
      </c>
      <c r="FU180" s="25">
        <v>5.6526021079458273</v>
      </c>
      <c r="FV180" s="25">
        <v>15.339353204821254</v>
      </c>
      <c r="FW180" s="25">
        <v>27.904085225052633</v>
      </c>
      <c r="FX180" s="25">
        <v>10.646962000249641</v>
      </c>
      <c r="FY180" s="25">
        <v>7.7668105467990918</v>
      </c>
      <c r="FZ180" s="25">
        <v>14.84374744524828</v>
      </c>
      <c r="GA180" s="25">
        <v>28.052398344052634</v>
      </c>
      <c r="GB180" s="25">
        <v>11.295063437161867</v>
      </c>
      <c r="GC180" s="25">
        <v>8.2395915218309828</v>
      </c>
      <c r="GD180" s="25">
        <v>14.587908512866179</v>
      </c>
      <c r="GE180" s="26">
        <v>26.267287182052634</v>
      </c>
      <c r="GF180" s="26">
        <v>12.379577183885122</v>
      </c>
      <c r="GG180" s="26">
        <v>9.0307292009174009</v>
      </c>
      <c r="GH180" s="26">
        <v>18.783897531238921</v>
      </c>
      <c r="GI180" s="26">
        <v>26.337165224052633</v>
      </c>
      <c r="GJ180" s="26">
        <v>12.225506368493214</v>
      </c>
      <c r="GK180" s="26">
        <v>8.9183366861407212</v>
      </c>
      <c r="GL180" s="26">
        <v>18.512925993271029</v>
      </c>
      <c r="GM180" s="26">
        <v>26.408550022052633</v>
      </c>
      <c r="GN180" s="26">
        <v>11.043032124109876</v>
      </c>
      <c r="GO180" s="26">
        <v>8.0557381878668046</v>
      </c>
      <c r="GP180" s="26">
        <v>18.276611148128424</v>
      </c>
      <c r="GQ180" s="26">
        <v>26.507566663052632</v>
      </c>
      <c r="GR180" s="26">
        <v>9.8544261303134242</v>
      </c>
      <c r="GS180" s="26">
        <v>7.1886666637653338</v>
      </c>
      <c r="GT180" s="26">
        <v>18.101005771449529</v>
      </c>
      <c r="GU180" s="26">
        <v>26.610158708052634</v>
      </c>
      <c r="GV180" s="26">
        <v>8.6476534412376509</v>
      </c>
      <c r="GW180" s="26">
        <v>6.3083427883835066</v>
      </c>
      <c r="GX180" s="26">
        <v>17.869123338365206</v>
      </c>
      <c r="GY180" s="26">
        <v>26.723261888052633</v>
      </c>
      <c r="GZ180" s="26">
        <v>7.4769888548027774</v>
      </c>
      <c r="HA180" s="26">
        <v>5.4543592711629714</v>
      </c>
      <c r="HB180" s="26">
        <v>17.729636717225858</v>
      </c>
      <c r="HC180" s="26">
        <v>26.849173300052634</v>
      </c>
      <c r="HD180" s="26">
        <v>6.2941881061908331</v>
      </c>
      <c r="HE180" s="26">
        <v>4.5915225926000431</v>
      </c>
      <c r="HF180" s="26">
        <v>17.542372329298651</v>
      </c>
      <c r="HG180" s="26">
        <v>26.981389014052631</v>
      </c>
      <c r="HH180" s="26">
        <v>6.1742010672225156</v>
      </c>
      <c r="HI180" s="26">
        <v>4.5039937181928202</v>
      </c>
      <c r="HJ180" s="26">
        <v>17.356545829243807</v>
      </c>
      <c r="HK180" s="26">
        <v>27.143225564052631</v>
      </c>
      <c r="HL180" s="26">
        <v>6.0381924657567856</v>
      </c>
      <c r="HM180" s="26">
        <v>4.4047773370040213</v>
      </c>
      <c r="HN180" s="26">
        <v>17.175646144686684</v>
      </c>
      <c r="HO180" s="26">
        <v>27.267272950052632</v>
      </c>
      <c r="HP180" s="26">
        <v>5.8826132008287519</v>
      </c>
      <c r="HQ180" s="26">
        <v>4.2912844292921344</v>
      </c>
      <c r="HR180" s="26">
        <v>17.027008213070395</v>
      </c>
      <c r="HS180" s="26">
        <v>27.815367400052633</v>
      </c>
      <c r="HT180" s="26">
        <v>5.8199896897832213</v>
      </c>
      <c r="HU180" s="26">
        <v>4.2456014498605734</v>
      </c>
      <c r="HV180" s="26">
        <v>15.744121197896796</v>
      </c>
      <c r="HW180" s="26">
        <v>27.385983627052632</v>
      </c>
      <c r="HX180" s="26">
        <v>5.9296951105929168</v>
      </c>
      <c r="HY180" s="26">
        <v>4.3256300269669623</v>
      </c>
      <c r="HZ180" s="26">
        <v>16.834885110109955</v>
      </c>
      <c r="IA180" s="26">
        <v>28.408595261052632</v>
      </c>
      <c r="IB180" s="26">
        <v>6.9778618405415322</v>
      </c>
      <c r="IC180" s="26">
        <v>5.0902530633578067</v>
      </c>
      <c r="ID180" s="26">
        <v>13.058984207419197</v>
      </c>
      <c r="IE180" s="26">
        <v>28.739221761052633</v>
      </c>
      <c r="IF180" s="26">
        <v>9.3563929052179837</v>
      </c>
      <c r="IG180" s="26">
        <v>6.8253583599283392</v>
      </c>
      <c r="IH180" s="26">
        <v>10.947026543534705</v>
      </c>
      <c r="II180" s="26">
        <v>28.906349907052633</v>
      </c>
      <c r="IJ180" s="26">
        <v>9.6822767757839276</v>
      </c>
      <c r="IK180" s="26">
        <v>7.0630861063863364</v>
      </c>
      <c r="IL180" s="26">
        <v>9.4168997413935287</v>
      </c>
      <c r="IM180" s="27">
        <v>26.267287182052634</v>
      </c>
      <c r="IN180" s="27">
        <v>12.379577183885122</v>
      </c>
      <c r="IO180" s="27">
        <v>9.0307292009174009</v>
      </c>
      <c r="IP180" s="27">
        <v>18.783897531238921</v>
      </c>
      <c r="IQ180" s="27">
        <v>26.328109708052633</v>
      </c>
      <c r="IR180" s="27">
        <v>12.230187577486758</v>
      </c>
      <c r="IS180" s="27">
        <v>8.9217515629273549</v>
      </c>
      <c r="IT180" s="27">
        <v>18.54029259181868</v>
      </c>
      <c r="IU180" s="27">
        <v>26.391004409052634</v>
      </c>
      <c r="IV180" s="27">
        <v>12.108780768055412</v>
      </c>
      <c r="IW180" s="27">
        <v>8.8331869857341161</v>
      </c>
      <c r="IX180" s="27">
        <v>18.331856269954823</v>
      </c>
      <c r="IY180" s="27">
        <v>26.484132423052632</v>
      </c>
      <c r="IZ180" s="27">
        <v>11.953712972167484</v>
      </c>
      <c r="JA180" s="27">
        <v>8.7200671875660536</v>
      </c>
      <c r="JB180" s="27">
        <v>18.173941910341966</v>
      </c>
      <c r="JC180" s="27">
        <v>26.585266741052632</v>
      </c>
      <c r="JD180" s="27">
        <v>11.778577233437185</v>
      </c>
      <c r="JE180" s="27">
        <v>8.5923081044905221</v>
      </c>
      <c r="JF180" s="27">
        <v>17.960555936570287</v>
      </c>
      <c r="JG180" s="27">
        <v>26.695629784052635</v>
      </c>
      <c r="JH180" s="27">
        <v>11.62477960184567</v>
      </c>
      <c r="JI180" s="27">
        <v>8.4801148734928251</v>
      </c>
      <c r="JJ180" s="27">
        <v>17.846834395818515</v>
      </c>
      <c r="JK180" s="27">
        <v>26.821785877052633</v>
      </c>
      <c r="JL180" s="27">
        <v>11.460755351805998</v>
      </c>
      <c r="JM180" s="27">
        <v>8.3604614667173465</v>
      </c>
      <c r="JN180" s="27">
        <v>17.682353637727807</v>
      </c>
      <c r="JO180" s="27">
        <v>26.969318031052634</v>
      </c>
      <c r="JP180" s="27">
        <v>11.296038878550808</v>
      </c>
      <c r="JQ180" s="27">
        <v>8.2403030927436287</v>
      </c>
      <c r="JR180" s="27">
        <v>17.448649786302703</v>
      </c>
      <c r="JS180" s="27">
        <v>27.206186058052634</v>
      </c>
      <c r="JT180" s="27">
        <v>11.116322058823469</v>
      </c>
      <c r="JU180" s="27">
        <v>8.1092021748608794</v>
      </c>
      <c r="JV180" s="27">
        <v>16.836242124533307</v>
      </c>
      <c r="JW180" s="27">
        <v>27.378365459052631</v>
      </c>
      <c r="JX180" s="27">
        <v>11.029546001391163</v>
      </c>
      <c r="JY180" s="27">
        <v>8.0459002491041165</v>
      </c>
      <c r="JZ180" s="27">
        <v>16.234274657624759</v>
      </c>
      <c r="KA180" s="27">
        <v>27.955759592052633</v>
      </c>
      <c r="KB180" s="27">
        <v>10.960901620920085</v>
      </c>
      <c r="KC180" s="27">
        <v>7.9958251292522036</v>
      </c>
      <c r="KD180" s="27">
        <v>13.784671139227067</v>
      </c>
      <c r="KE180" s="27">
        <v>27.531335739052633</v>
      </c>
      <c r="KF180" s="27">
        <v>10.901925509039366</v>
      </c>
      <c r="KG180" s="27">
        <v>7.9528028767304377</v>
      </c>
      <c r="KH180" s="27">
        <v>15.610521682829546</v>
      </c>
      <c r="KI180" s="27">
        <v>28.494302036052634</v>
      </c>
      <c r="KJ180" s="27">
        <v>10.132604300289392</v>
      </c>
      <c r="KK180" s="27">
        <v>7.3915937658258049</v>
      </c>
      <c r="KL180" s="27">
        <v>11.240367478191331</v>
      </c>
      <c r="KM180" s="27">
        <v>28.741278553052634</v>
      </c>
      <c r="KN180" s="27">
        <v>9.8203267347900542</v>
      </c>
      <c r="KO180" s="27">
        <v>7.1637916294800439</v>
      </c>
      <c r="KP180" s="27">
        <v>9.6742182369795628</v>
      </c>
      <c r="KQ180" s="27">
        <v>28.781022042052633</v>
      </c>
      <c r="KR180" s="27">
        <v>9.727487193814266</v>
      </c>
      <c r="KS180" s="27">
        <v>7.0960664768971915</v>
      </c>
      <c r="KT180" s="27">
        <v>9.7995447017913975</v>
      </c>
    </row>
    <row r="181" spans="1:306" ht="15" thickBot="1" x14ac:dyDescent="0.35">
      <c r="A181" s="2"/>
      <c r="B181" s="72" t="s">
        <v>645</v>
      </c>
      <c r="C181" s="72" t="s">
        <v>453</v>
      </c>
      <c r="D181" s="72" t="s">
        <v>845</v>
      </c>
      <c r="E181" s="85">
        <v>352311</v>
      </c>
      <c r="F181" s="82">
        <v>429141</v>
      </c>
      <c r="G181" s="20">
        <v>30.814733125</v>
      </c>
      <c r="H181" s="20">
        <v>8.1932523616734159</v>
      </c>
      <c r="I181" s="20">
        <v>5.888651794374395</v>
      </c>
      <c r="J181" s="20">
        <v>13.361757157821939</v>
      </c>
      <c r="K181" s="20">
        <v>31.038701926999998</v>
      </c>
      <c r="L181" s="20">
        <v>7.8273799905095762</v>
      </c>
      <c r="M181" s="20">
        <v>5.6256921173303551</v>
      </c>
      <c r="N181" s="20">
        <v>11.998641103416357</v>
      </c>
      <c r="O181" s="20">
        <v>31.174808068000001</v>
      </c>
      <c r="P181" s="20">
        <v>7.5906892636887191</v>
      </c>
      <c r="Q181" s="20">
        <v>5.4555778316133274</v>
      </c>
      <c r="R181" s="20">
        <v>11.439474418074132</v>
      </c>
      <c r="S181" s="20">
        <v>31.352840612999998</v>
      </c>
      <c r="T181" s="20">
        <v>7.4933711253136615</v>
      </c>
      <c r="U181" s="20">
        <v>5.3856333694058423</v>
      </c>
      <c r="V181" s="20">
        <v>11.233755884009213</v>
      </c>
      <c r="W181" s="20">
        <v>31.544543605000001</v>
      </c>
      <c r="X181" s="20">
        <v>7.3012556955547021</v>
      </c>
      <c r="Y181" s="20">
        <v>5.247556227357939</v>
      </c>
      <c r="Z181" s="20">
        <v>10.822858143183609</v>
      </c>
      <c r="AA181" s="20">
        <v>31.760450884000001</v>
      </c>
      <c r="AB181" s="20">
        <v>7.0935984038130577</v>
      </c>
      <c r="AC181" s="20">
        <v>5.0983088430896952</v>
      </c>
      <c r="AD181" s="20">
        <v>10.384788295658364</v>
      </c>
      <c r="AE181" s="20">
        <v>32.007891743999998</v>
      </c>
      <c r="AF181" s="20">
        <v>6.931366774851651</v>
      </c>
      <c r="AG181" s="20">
        <v>4.9817097770757259</v>
      </c>
      <c r="AH181" s="20">
        <v>10.021895349620131</v>
      </c>
      <c r="AI181" s="20">
        <v>32.280691390000001</v>
      </c>
      <c r="AJ181" s="20">
        <v>6.7643993146762336</v>
      </c>
      <c r="AK181" s="20">
        <v>4.8617069759215221</v>
      </c>
      <c r="AL181" s="20">
        <v>9.7069529645406512</v>
      </c>
      <c r="AM181" s="20">
        <v>32.531944121000002</v>
      </c>
      <c r="AN181" s="20">
        <v>6.590504566969174</v>
      </c>
      <c r="AO181" s="20">
        <v>4.7367253968226555</v>
      </c>
      <c r="AP181" s="20">
        <v>9.316961259885403</v>
      </c>
      <c r="AQ181" s="20">
        <v>32.702350406999997</v>
      </c>
      <c r="AR181" s="20">
        <v>6.3628183056006442</v>
      </c>
      <c r="AS181" s="20">
        <v>4.5730827977207351</v>
      </c>
      <c r="AT181" s="20">
        <v>8.9385246061942816</v>
      </c>
      <c r="AU181" s="20">
        <v>33.286003282999999</v>
      </c>
      <c r="AV181" s="20">
        <v>5.8680802362500408</v>
      </c>
      <c r="AW181" s="20">
        <v>4.2175048060730171</v>
      </c>
      <c r="AX181" s="20">
        <v>6.2533560302256816</v>
      </c>
      <c r="AY181" s="20">
        <v>32.862849685999997</v>
      </c>
      <c r="AZ181" s="20">
        <v>6.2717653122808947</v>
      </c>
      <c r="BA181" s="20">
        <v>4.507641218622835</v>
      </c>
      <c r="BB181" s="20">
        <v>8.6340964820592916</v>
      </c>
      <c r="BC181" s="20">
        <v>30.629066882376701</v>
      </c>
      <c r="BD181" s="20">
        <v>5.0428423207151925</v>
      </c>
      <c r="BE181" s="20">
        <v>3.6243900675557299</v>
      </c>
      <c r="BF181" s="20">
        <v>-0.51019743199174883</v>
      </c>
      <c r="BG181" s="20">
        <v>28.876932014413242</v>
      </c>
      <c r="BH181" s="20">
        <v>4.7543666744378079</v>
      </c>
      <c r="BI181" s="20">
        <v>3.4170569405998212</v>
      </c>
      <c r="BJ181" s="20">
        <v>-6.2082002496593773</v>
      </c>
      <c r="BK181" s="20">
        <v>24.067752858837139</v>
      </c>
      <c r="BL181" s="20">
        <v>3.9625719956519987</v>
      </c>
      <c r="BM181" s="20">
        <v>2.8479785148187502</v>
      </c>
      <c r="BN181" s="20">
        <v>-10.025458762421387</v>
      </c>
      <c r="BO181" s="23">
        <v>30.794237742</v>
      </c>
      <c r="BP181" s="23">
        <v>8.1932523616734159</v>
      </c>
      <c r="BQ181" s="23">
        <v>5.888651794374395</v>
      </c>
      <c r="BR181" s="23">
        <v>13.361757157821939</v>
      </c>
      <c r="BS181" s="23">
        <v>31.034714632</v>
      </c>
      <c r="BT181" s="23">
        <v>7.9682621231013986</v>
      </c>
      <c r="BU181" s="23">
        <v>5.7269468799399963</v>
      </c>
      <c r="BV181" s="23">
        <v>12.266504156040813</v>
      </c>
      <c r="BW181" s="23">
        <v>31.081532239000001</v>
      </c>
      <c r="BX181" s="23">
        <v>7.8891594498565318</v>
      </c>
      <c r="BY181" s="23">
        <v>5.6700942311771971</v>
      </c>
      <c r="BZ181" s="23">
        <v>12.006559201091509</v>
      </c>
      <c r="CA181" s="23">
        <v>31.138876137</v>
      </c>
      <c r="CB181" s="23">
        <v>7.8437164159959041</v>
      </c>
      <c r="CC181" s="23">
        <v>5.6374334279854175</v>
      </c>
      <c r="CD181" s="23">
        <v>11.965510128998778</v>
      </c>
      <c r="CE181" s="23">
        <v>31.192919586999999</v>
      </c>
      <c r="CF181" s="23">
        <v>7.7604865298539876</v>
      </c>
      <c r="CG181" s="23">
        <v>5.5776144700502481</v>
      </c>
      <c r="CH181" s="23">
        <v>11.699536226545341</v>
      </c>
      <c r="CI181" s="23">
        <v>31.246846373</v>
      </c>
      <c r="CJ181" s="23">
        <v>7.6714691350730861</v>
      </c>
      <c r="CK181" s="23">
        <v>5.5136359157023831</v>
      </c>
      <c r="CL181" s="23">
        <v>11.423045352258786</v>
      </c>
      <c r="CM181" s="23">
        <v>31.336353271</v>
      </c>
      <c r="CN181" s="23">
        <v>7.5716598179693735</v>
      </c>
      <c r="CO181" s="23">
        <v>5.4419009942922463</v>
      </c>
      <c r="CP181" s="23">
        <v>11.112124094338718</v>
      </c>
      <c r="CQ181" s="23">
        <v>31.454927445999999</v>
      </c>
      <c r="CR181" s="23">
        <v>7.4321311181155068</v>
      </c>
      <c r="CS181" s="23">
        <v>5.3416189704399519</v>
      </c>
      <c r="CT181" s="23">
        <v>10.67292776553689</v>
      </c>
      <c r="CU181" s="23">
        <v>31.593154653999999</v>
      </c>
      <c r="CV181" s="23">
        <v>7.2973345972185113</v>
      </c>
      <c r="CW181" s="23">
        <v>5.2447380567787754</v>
      </c>
      <c r="CX181" s="23">
        <v>10.125753373526695</v>
      </c>
      <c r="CY181" s="23">
        <v>31.664716903999999</v>
      </c>
      <c r="CZ181" s="23">
        <v>7.2275484012949711</v>
      </c>
      <c r="DA181" s="23">
        <v>5.1945813437047272</v>
      </c>
      <c r="DB181" s="23">
        <v>9.8106190815000822</v>
      </c>
      <c r="DC181" s="23">
        <v>31.934550964</v>
      </c>
      <c r="DD181" s="23">
        <v>6.9676415383032886</v>
      </c>
      <c r="DE181" s="23">
        <v>5.0077811638047889</v>
      </c>
      <c r="DF181" s="23">
        <v>8.7259456792521917</v>
      </c>
      <c r="DG181" s="23">
        <v>31.733107961999998</v>
      </c>
      <c r="DH181" s="23">
        <v>7.1674853543218662</v>
      </c>
      <c r="DI181" s="23">
        <v>5.1514128492264826</v>
      </c>
      <c r="DJ181" s="23">
        <v>9.5492276629817106</v>
      </c>
      <c r="DK181" s="23">
        <v>32.215765875999999</v>
      </c>
      <c r="DL181" s="23">
        <v>7.0818927396240783</v>
      </c>
      <c r="DM181" s="23">
        <v>5.0898957517569761</v>
      </c>
      <c r="DN181" s="23">
        <v>7.7779378285283229</v>
      </c>
      <c r="DO181" s="23">
        <v>32.400916547999998</v>
      </c>
      <c r="DP181" s="23">
        <v>7.5095936611537324</v>
      </c>
      <c r="DQ181" s="23">
        <v>5.3972928253296955</v>
      </c>
      <c r="DR181" s="23">
        <v>7.207366397649686</v>
      </c>
      <c r="DS181" s="23">
        <v>32.517667764999999</v>
      </c>
      <c r="DT181" s="23">
        <v>7.3796637561157725</v>
      </c>
      <c r="DU181" s="23">
        <v>5.3039096443082325</v>
      </c>
      <c r="DV181" s="23">
        <v>7.0720208850544495</v>
      </c>
      <c r="DW181" s="25">
        <v>30.814733125</v>
      </c>
      <c r="DX181" s="25">
        <v>8.1932523616734159</v>
      </c>
      <c r="DY181" s="25">
        <v>5.888651794374395</v>
      </c>
      <c r="DZ181" s="25">
        <v>13.361757157821939</v>
      </c>
      <c r="EA181" s="25">
        <v>31.039821037999999</v>
      </c>
      <c r="EB181" s="25">
        <v>7.9366700403699308</v>
      </c>
      <c r="EC181" s="25">
        <v>5.7042410280447324</v>
      </c>
      <c r="ED181" s="25">
        <v>12.307723994074268</v>
      </c>
      <c r="EE181" s="25">
        <v>31.176069440999999</v>
      </c>
      <c r="EF181" s="25">
        <v>7.7641463435192426</v>
      </c>
      <c r="EG181" s="25">
        <v>5.5802448501918134</v>
      </c>
      <c r="EH181" s="25">
        <v>11.830277542858848</v>
      </c>
      <c r="EI181" s="25">
        <v>31.354202167</v>
      </c>
      <c r="EJ181" s="25">
        <v>7.6257549722840876</v>
      </c>
      <c r="EK181" s="25">
        <v>5.4807802468113573</v>
      </c>
      <c r="EL181" s="25">
        <v>11.653329021715154</v>
      </c>
      <c r="EM181" s="25">
        <v>31.546363524</v>
      </c>
      <c r="EN181" s="25">
        <v>7.4618357809553943</v>
      </c>
      <c r="EO181" s="25">
        <v>5.3629682964965548</v>
      </c>
      <c r="EP181" s="25">
        <v>11.303160189763858</v>
      </c>
      <c r="EQ181" s="25">
        <v>31.762451268</v>
      </c>
      <c r="ER181" s="25">
        <v>7.2770136912512253</v>
      </c>
      <c r="ES181" s="25">
        <v>5.2301330215491353</v>
      </c>
      <c r="ET181" s="25">
        <v>10.978332394477903</v>
      </c>
      <c r="EU181" s="25">
        <v>32.008226579000002</v>
      </c>
      <c r="EV181" s="25">
        <v>7.129607756027811</v>
      </c>
      <c r="EW181" s="25">
        <v>5.1241894735369629</v>
      </c>
      <c r="EX181" s="25">
        <v>10.743808586823832</v>
      </c>
      <c r="EY181" s="25">
        <v>32.279717253999998</v>
      </c>
      <c r="EZ181" s="25">
        <v>6.992644867154687</v>
      </c>
      <c r="FA181" s="25">
        <v>5.025751548556376</v>
      </c>
      <c r="FB181" s="25">
        <v>10.520177568937754</v>
      </c>
      <c r="FC181" s="25">
        <v>32.530003690000001</v>
      </c>
      <c r="FD181" s="25">
        <v>6.820907675886887</v>
      </c>
      <c r="FE181" s="25">
        <v>4.9023206477518757</v>
      </c>
      <c r="FF181" s="25">
        <v>10.16642825390835</v>
      </c>
      <c r="FG181" s="25">
        <v>32.698984510999999</v>
      </c>
      <c r="FH181" s="25">
        <v>6.6149574917642866</v>
      </c>
      <c r="FI181" s="25">
        <v>4.7543001953417425</v>
      </c>
      <c r="FJ181" s="25">
        <v>9.7950690769822728</v>
      </c>
      <c r="FK181" s="25">
        <v>33.273553808999999</v>
      </c>
      <c r="FL181" s="25">
        <v>6.3171710168694135</v>
      </c>
      <c r="FM181" s="25">
        <v>4.5402751925317517</v>
      </c>
      <c r="FN181" s="25">
        <v>8.5081304265337749</v>
      </c>
      <c r="FO181" s="25">
        <v>32.857650609000004</v>
      </c>
      <c r="FP181" s="25">
        <v>6.3948838184997649</v>
      </c>
      <c r="FQ181" s="25">
        <v>4.5961289131991521</v>
      </c>
      <c r="FR181" s="25">
        <v>9.477734414358725</v>
      </c>
      <c r="FS181" s="25">
        <v>33.763986033000002</v>
      </c>
      <c r="FT181" s="25">
        <v>6.5723819951053377</v>
      </c>
      <c r="FU181" s="25">
        <v>4.7237003475975321</v>
      </c>
      <c r="FV181" s="25">
        <v>7.4045049201281223</v>
      </c>
      <c r="FW181" s="25">
        <v>34.018444181</v>
      </c>
      <c r="FX181" s="25">
        <v>7.2331307130891345</v>
      </c>
      <c r="FY181" s="25">
        <v>5.1985934611048004</v>
      </c>
      <c r="FZ181" s="25">
        <v>6.7511266189744745</v>
      </c>
      <c r="GA181" s="25">
        <v>34.133134564000002</v>
      </c>
      <c r="GB181" s="25">
        <v>7.1231308489415284</v>
      </c>
      <c r="GC181" s="25">
        <v>5.1195343928862007</v>
      </c>
      <c r="GD181" s="25">
        <v>6.6689849973288666</v>
      </c>
      <c r="GE181" s="26">
        <v>30.821565146000001</v>
      </c>
      <c r="GF181" s="26">
        <v>8.1932523616734159</v>
      </c>
      <c r="GG181" s="26">
        <v>5.888651794374395</v>
      </c>
      <c r="GH181" s="26">
        <v>13.361757157821939</v>
      </c>
      <c r="GI181" s="26">
        <v>31.049399651000002</v>
      </c>
      <c r="GJ181" s="26">
        <v>7.7695013435931513</v>
      </c>
      <c r="GK181" s="26">
        <v>5.5840935941828569</v>
      </c>
      <c r="GL181" s="26">
        <v>11.896462857445739</v>
      </c>
      <c r="GM181" s="26">
        <v>31.204543593</v>
      </c>
      <c r="GN181" s="26">
        <v>7.552701780096986</v>
      </c>
      <c r="GO181" s="26">
        <v>5.4282754791967678</v>
      </c>
      <c r="GP181" s="26">
        <v>11.35871935952461</v>
      </c>
      <c r="GQ181" s="26">
        <v>31.424071863999998</v>
      </c>
      <c r="GR181" s="26">
        <v>7.3982209153509961</v>
      </c>
      <c r="GS181" s="26">
        <v>5.3172470400340339</v>
      </c>
      <c r="GT181" s="26">
        <v>11.188373376853486</v>
      </c>
      <c r="GU181" s="26">
        <v>31.680025237999999</v>
      </c>
      <c r="GV181" s="26">
        <v>7.1206857450151295</v>
      </c>
      <c r="GW181" s="26">
        <v>5.117777048551126</v>
      </c>
      <c r="GX181" s="26">
        <v>10.824702852876854</v>
      </c>
      <c r="GY181" s="26">
        <v>31.966879789</v>
      </c>
      <c r="GZ181" s="26">
        <v>6.8831580969932054</v>
      </c>
      <c r="HA181" s="26">
        <v>4.9470612510882308</v>
      </c>
      <c r="HB181" s="26">
        <v>10.480570788378493</v>
      </c>
      <c r="HC181" s="26">
        <v>32.263682547999998</v>
      </c>
      <c r="HD181" s="26">
        <v>6.5764987410864428</v>
      </c>
      <c r="HE181" s="26">
        <v>4.7266591339913235</v>
      </c>
      <c r="HF181" s="26">
        <v>10.253281310135883</v>
      </c>
      <c r="HG181" s="26">
        <v>32.541068328000001</v>
      </c>
      <c r="HH181" s="26">
        <v>6.5444470118765068</v>
      </c>
      <c r="HI181" s="26">
        <v>4.703622925121719</v>
      </c>
      <c r="HJ181" s="26">
        <v>10.104653504980426</v>
      </c>
      <c r="HK181" s="26">
        <v>32.887102662000004</v>
      </c>
      <c r="HL181" s="26">
        <v>6.4644386895072312</v>
      </c>
      <c r="HM181" s="26">
        <v>4.646119368501318</v>
      </c>
      <c r="HN181" s="26">
        <v>9.8562410615659886</v>
      </c>
      <c r="HO181" s="26">
        <v>33.127652521999998</v>
      </c>
      <c r="HP181" s="26">
        <v>6.3243400971279788</v>
      </c>
      <c r="HQ181" s="26">
        <v>4.5454277516700605</v>
      </c>
      <c r="HR181" s="26">
        <v>9.5688708287714732</v>
      </c>
      <c r="HS181" s="26">
        <v>33.409226212875716</v>
      </c>
      <c r="HT181" s="26">
        <v>5.5005743562359477</v>
      </c>
      <c r="HU181" s="26">
        <v>3.9533710940551283</v>
      </c>
      <c r="HV181" s="26">
        <v>7.1804343537303978</v>
      </c>
      <c r="HW181" s="26">
        <v>33.348434181999998</v>
      </c>
      <c r="HX181" s="26">
        <v>6.2068047658840406</v>
      </c>
      <c r="HY181" s="26">
        <v>4.4609527948788301</v>
      </c>
      <c r="HZ181" s="26">
        <v>9.3609045993145514</v>
      </c>
      <c r="IA181" s="26">
        <v>27.015251715507386</v>
      </c>
      <c r="IB181" s="26">
        <v>4.4478552082211893</v>
      </c>
      <c r="IC181" s="26">
        <v>3.1967611147351129</v>
      </c>
      <c r="ID181" s="26">
        <v>0.74281729160207277</v>
      </c>
      <c r="IE181" s="26">
        <v>24.83140659257954</v>
      </c>
      <c r="IF181" s="26">
        <v>4.0883017601817864</v>
      </c>
      <c r="IG181" s="26">
        <v>2.938342972157812</v>
      </c>
      <c r="IH181" s="26">
        <v>-4.7043016125536425</v>
      </c>
      <c r="II181" s="26">
        <v>20.416782886840068</v>
      </c>
      <c r="IJ181" s="26">
        <v>3.3614676277928317</v>
      </c>
      <c r="IK181" s="26">
        <v>2.4159529701207454</v>
      </c>
      <c r="IL181" s="26">
        <v>-8.2852226121864661</v>
      </c>
      <c r="IM181" s="27">
        <v>30.821565146000001</v>
      </c>
      <c r="IN181" s="27">
        <v>8.1932523616734159</v>
      </c>
      <c r="IO181" s="27">
        <v>5.888651794374395</v>
      </c>
      <c r="IP181" s="27">
        <v>13.361757157821939</v>
      </c>
      <c r="IQ181" s="27">
        <v>31.022407940000001</v>
      </c>
      <c r="IR181" s="27">
        <v>7.7674169677354987</v>
      </c>
      <c r="IS181" s="27">
        <v>5.5825955122133895</v>
      </c>
      <c r="IT181" s="27">
        <v>11.896763902331237</v>
      </c>
      <c r="IU181" s="27">
        <v>31.146451500000001</v>
      </c>
      <c r="IV181" s="27">
        <v>7.5706660439495712</v>
      </c>
      <c r="IW181" s="27">
        <v>5.4411867493371799</v>
      </c>
      <c r="IX181" s="27">
        <v>11.419820864776796</v>
      </c>
      <c r="IY181" s="27">
        <v>31.337327467000001</v>
      </c>
      <c r="IZ181" s="27">
        <v>7.4117815719583477</v>
      </c>
      <c r="JA181" s="27">
        <v>5.3269933509419367</v>
      </c>
      <c r="JB181" s="27">
        <v>11.286087176717855</v>
      </c>
      <c r="JC181" s="27">
        <v>31.566977772999998</v>
      </c>
      <c r="JD181" s="27">
        <v>7.1801188888879004</v>
      </c>
      <c r="JE181" s="27">
        <v>5.1604928192686073</v>
      </c>
      <c r="JF181" s="27">
        <v>10.967031421149102</v>
      </c>
      <c r="JG181" s="27">
        <v>31.828913741000001</v>
      </c>
      <c r="JH181" s="27">
        <v>6.9833914950764484</v>
      </c>
      <c r="JI181" s="27">
        <v>5.0191009678483498</v>
      </c>
      <c r="JJ181" s="27">
        <v>10.691707858379758</v>
      </c>
      <c r="JK181" s="27">
        <v>32.113377970999998</v>
      </c>
      <c r="JL181" s="27">
        <v>6.7562028685829016</v>
      </c>
      <c r="JM181" s="27">
        <v>4.8558160287293211</v>
      </c>
      <c r="JN181" s="27">
        <v>10.524511347053874</v>
      </c>
      <c r="JO181" s="27">
        <v>32.384582105999996</v>
      </c>
      <c r="JP181" s="27">
        <v>6.6709873852763755</v>
      </c>
      <c r="JQ181" s="27">
        <v>4.7945699830162898</v>
      </c>
      <c r="JR181" s="27">
        <v>10.195144032095001</v>
      </c>
      <c r="JS181" s="27">
        <v>32.771376000000004</v>
      </c>
      <c r="JT181" s="27">
        <v>6.4932117051993679</v>
      </c>
      <c r="JU181" s="27">
        <v>4.6667991014090511</v>
      </c>
      <c r="JV181" s="27">
        <v>8.8000939282683888</v>
      </c>
      <c r="JW181" s="27">
        <v>33.072924413000003</v>
      </c>
      <c r="JX181" s="27">
        <v>6.2561909107964082</v>
      </c>
      <c r="JY181" s="27">
        <v>4.4964475896218614</v>
      </c>
      <c r="JZ181" s="27">
        <v>7.3293149059393699</v>
      </c>
      <c r="KA181" s="27">
        <v>34.091081942999999</v>
      </c>
      <c r="KB181" s="27">
        <v>6.6991157890596131</v>
      </c>
      <c r="KC181" s="27">
        <v>4.8147864206529327</v>
      </c>
      <c r="KD181" s="27">
        <v>1.7090893125366335</v>
      </c>
      <c r="KE181" s="27">
        <v>33.355936985</v>
      </c>
      <c r="KF181" s="27">
        <v>6.0981535178866215</v>
      </c>
      <c r="KG181" s="27">
        <v>4.3828630036411127</v>
      </c>
      <c r="KH181" s="27">
        <v>5.9250816379144098</v>
      </c>
      <c r="KI181" s="27">
        <v>30.420727956859967</v>
      </c>
      <c r="KJ181" s="27">
        <v>5.0085409051780241</v>
      </c>
      <c r="KK181" s="27">
        <v>3.5997369648272706</v>
      </c>
      <c r="KL181" s="27">
        <v>-4.2859956669869135</v>
      </c>
      <c r="KM181" s="27">
        <v>24.295362568065354</v>
      </c>
      <c r="KN181" s="27">
        <v>4.0000461987907876</v>
      </c>
      <c r="KO181" s="27">
        <v>2.8749119624674817</v>
      </c>
      <c r="KP181" s="27">
        <v>-8.0520442928886098</v>
      </c>
      <c r="KQ181" s="27">
        <v>23.330640998332278</v>
      </c>
      <c r="KR181" s="27">
        <v>3.8412121481734656</v>
      </c>
      <c r="KS181" s="27">
        <v>2.7607548029064386</v>
      </c>
      <c r="KT181" s="27">
        <v>-7.2456125275364656</v>
      </c>
    </row>
    <row r="182" spans="1:306" ht="15" thickBot="1" x14ac:dyDescent="0.35">
      <c r="A182" s="2"/>
      <c r="B182" s="72" t="s">
        <v>646</v>
      </c>
      <c r="C182" s="72" t="s">
        <v>521</v>
      </c>
      <c r="D182" s="72" t="s">
        <v>847</v>
      </c>
      <c r="E182" s="85">
        <v>378620</v>
      </c>
      <c r="F182" s="82">
        <v>416362</v>
      </c>
      <c r="G182" s="20">
        <v>23.764953515000002</v>
      </c>
      <c r="H182" s="20">
        <v>19.296491228070177</v>
      </c>
      <c r="I182" s="20">
        <v>13.868768186226966</v>
      </c>
      <c r="J182" s="20">
        <v>9.8249516375714094</v>
      </c>
      <c r="K182" s="20">
        <v>23.963339736999998</v>
      </c>
      <c r="L182" s="20">
        <v>19.108919931038933</v>
      </c>
      <c r="M182" s="20">
        <v>13.733957001842727</v>
      </c>
      <c r="N182" s="20">
        <v>8.8744819094507985</v>
      </c>
      <c r="O182" s="20">
        <v>24.128867082999999</v>
      </c>
      <c r="P182" s="20">
        <v>18.994728661196362</v>
      </c>
      <c r="Q182" s="20">
        <v>13.651885487823963</v>
      </c>
      <c r="R182" s="20">
        <v>8.3611372310641041</v>
      </c>
      <c r="S182" s="20">
        <v>24.305838302000002</v>
      </c>
      <c r="T182" s="20">
        <v>18.883094701242541</v>
      </c>
      <c r="U182" s="20">
        <v>13.571651962774709</v>
      </c>
      <c r="V182" s="20">
        <v>8.0090652047274773</v>
      </c>
      <c r="W182" s="20">
        <v>24.500821084000002</v>
      </c>
      <c r="X182" s="20">
        <v>18.731772097267093</v>
      </c>
      <c r="Y182" s="20">
        <v>13.462893427812723</v>
      </c>
      <c r="Z182" s="20">
        <v>7.5140859602564642</v>
      </c>
      <c r="AA182" s="20">
        <v>24.730108823000002</v>
      </c>
      <c r="AB182" s="20">
        <v>18.577897217477467</v>
      </c>
      <c r="AC182" s="20">
        <v>13.352300521969742</v>
      </c>
      <c r="AD182" s="20">
        <v>7.1096689769666579</v>
      </c>
      <c r="AE182" s="20">
        <v>24.993127354999999</v>
      </c>
      <c r="AF182" s="20">
        <v>18.383578582478563</v>
      </c>
      <c r="AG182" s="20">
        <v>13.212639892935613</v>
      </c>
      <c r="AH182" s="20">
        <v>6.689879036471849</v>
      </c>
      <c r="AI182" s="20">
        <v>25.218908851999998</v>
      </c>
      <c r="AJ182" s="20">
        <v>18.271958046723647</v>
      </c>
      <c r="AK182" s="20">
        <v>13.132416016122429</v>
      </c>
      <c r="AL182" s="20">
        <v>6.3155950530338405</v>
      </c>
      <c r="AM182" s="20">
        <v>25.473023921999999</v>
      </c>
      <c r="AN182" s="20">
        <v>18.122588663686852</v>
      </c>
      <c r="AO182" s="20">
        <v>13.025061299507234</v>
      </c>
      <c r="AP182" s="20">
        <v>5.8591728746401852</v>
      </c>
      <c r="AQ182" s="20">
        <v>25.66540226</v>
      </c>
      <c r="AR182" s="20">
        <v>17.97340889745939</v>
      </c>
      <c r="AS182" s="20">
        <v>12.91784286422639</v>
      </c>
      <c r="AT182" s="20">
        <v>5.4609369937678895</v>
      </c>
      <c r="AU182" s="20">
        <v>26.424233154</v>
      </c>
      <c r="AV182" s="20">
        <v>16.96833744845528</v>
      </c>
      <c r="AW182" s="20">
        <v>12.195478224350499</v>
      </c>
      <c r="AX182" s="20">
        <v>2.593551364075644</v>
      </c>
      <c r="AY182" s="20">
        <v>25.860527437999998</v>
      </c>
      <c r="AZ182" s="20">
        <v>17.758354909248283</v>
      </c>
      <c r="BA182" s="20">
        <v>12.763279328567389</v>
      </c>
      <c r="BB182" s="20">
        <v>5.0546874502908192</v>
      </c>
      <c r="BC182" s="20">
        <v>27.387769901999999</v>
      </c>
      <c r="BD182" s="20">
        <v>15.505507529362939</v>
      </c>
      <c r="BE182" s="20">
        <v>11.144113558931076</v>
      </c>
      <c r="BF182" s="20">
        <v>-3.4393810261013797</v>
      </c>
      <c r="BG182" s="20">
        <v>28.094736859000001</v>
      </c>
      <c r="BH182" s="20">
        <v>14.457416556987322</v>
      </c>
      <c r="BI182" s="20">
        <v>10.390829940569938</v>
      </c>
      <c r="BJ182" s="20">
        <v>-8.5560455583117303</v>
      </c>
      <c r="BK182" s="20">
        <v>28.796814368</v>
      </c>
      <c r="BL182" s="20">
        <v>13.941682327937984</v>
      </c>
      <c r="BM182" s="20">
        <v>10.020161595540298</v>
      </c>
      <c r="BN182" s="20">
        <v>-12.178036369244523</v>
      </c>
      <c r="BO182" s="23">
        <v>23.715068688999999</v>
      </c>
      <c r="BP182" s="23">
        <v>19.296491228070177</v>
      </c>
      <c r="BQ182" s="23">
        <v>13.868768186226966</v>
      </c>
      <c r="BR182" s="23">
        <v>9.8249516375714094</v>
      </c>
      <c r="BS182" s="23">
        <v>23.901454812000001</v>
      </c>
      <c r="BT182" s="23">
        <v>19.163479929980259</v>
      </c>
      <c r="BU182" s="23">
        <v>13.773170347347598</v>
      </c>
      <c r="BV182" s="23">
        <v>9.0894536042931655</v>
      </c>
      <c r="BW182" s="23">
        <v>23.959196638999998</v>
      </c>
      <c r="BX182" s="23">
        <v>19.127868531946049</v>
      </c>
      <c r="BY182" s="23">
        <v>13.747575734405455</v>
      </c>
      <c r="BZ182" s="23">
        <v>8.896936412213801</v>
      </c>
      <c r="CA182" s="23">
        <v>24.042902214000001</v>
      </c>
      <c r="CB182" s="23">
        <v>19.087193520283229</v>
      </c>
      <c r="CC182" s="23">
        <v>13.718341802647792</v>
      </c>
      <c r="CD182" s="23">
        <v>8.7333438477944778</v>
      </c>
      <c r="CE182" s="23">
        <v>24.137937695000002</v>
      </c>
      <c r="CF182" s="23">
        <v>19.009063203569013</v>
      </c>
      <c r="CG182" s="23">
        <v>13.662188005668904</v>
      </c>
      <c r="CH182" s="23">
        <v>8.3917353518435256</v>
      </c>
      <c r="CI182" s="23">
        <v>24.241381021999999</v>
      </c>
      <c r="CJ182" s="23">
        <v>18.948754525013548</v>
      </c>
      <c r="CK182" s="23">
        <v>13.618842970936022</v>
      </c>
      <c r="CL182" s="23">
        <v>8.1370594498863955</v>
      </c>
      <c r="CM182" s="23">
        <v>24.351941120999999</v>
      </c>
      <c r="CN182" s="23">
        <v>18.862139551533293</v>
      </c>
      <c r="CO182" s="23">
        <v>13.556591084079701</v>
      </c>
      <c r="CP182" s="23">
        <v>7.7541167918728284</v>
      </c>
      <c r="CQ182" s="23">
        <v>24.474988427</v>
      </c>
      <c r="CR182" s="23">
        <v>18.746178101585841</v>
      </c>
      <c r="CS182" s="23">
        <v>13.473247306765384</v>
      </c>
      <c r="CT182" s="23">
        <v>7.247613391767457</v>
      </c>
      <c r="CU182" s="23">
        <v>24.617161182</v>
      </c>
      <c r="CV182" s="23">
        <v>18.615233858496079</v>
      </c>
      <c r="CW182" s="23">
        <v>13.379135101014157</v>
      </c>
      <c r="CX182" s="23">
        <v>6.6532510163091096</v>
      </c>
      <c r="CY182" s="23">
        <v>24.712438709000001</v>
      </c>
      <c r="CZ182" s="23">
        <v>18.535660630012277</v>
      </c>
      <c r="DA182" s="23">
        <v>13.321944254936081</v>
      </c>
      <c r="DB182" s="23">
        <v>6.3106388507237767</v>
      </c>
      <c r="DC182" s="23">
        <v>25.149148752999999</v>
      </c>
      <c r="DD182" s="23">
        <v>18.216881152805943</v>
      </c>
      <c r="DE182" s="23">
        <v>13.092831168020567</v>
      </c>
      <c r="DF182" s="23">
        <v>4.9776541093032129</v>
      </c>
      <c r="DG182" s="23">
        <v>24.812822656000002</v>
      </c>
      <c r="DH182" s="23">
        <v>18.459941318196783</v>
      </c>
      <c r="DI182" s="23">
        <v>13.267523294649676</v>
      </c>
      <c r="DJ182" s="23">
        <v>5.9857938810534499</v>
      </c>
      <c r="DK182" s="23">
        <v>25.685722243000001</v>
      </c>
      <c r="DL182" s="23">
        <v>17.878415996771086</v>
      </c>
      <c r="DM182" s="23">
        <v>12.849569596127427</v>
      </c>
      <c r="DN182" s="23">
        <v>3.7397565958601291</v>
      </c>
      <c r="DO182" s="23">
        <v>26.231516787</v>
      </c>
      <c r="DP182" s="23">
        <v>17.403562122422844</v>
      </c>
      <c r="DQ182" s="23">
        <v>12.508282766940184</v>
      </c>
      <c r="DR182" s="23">
        <v>2.8732555374708504</v>
      </c>
      <c r="DS182" s="23">
        <v>26.716192667000001</v>
      </c>
      <c r="DT182" s="23">
        <v>16.603341710859688</v>
      </c>
      <c r="DU182" s="23">
        <v>11.933148601112542</v>
      </c>
      <c r="DV182" s="23">
        <v>2.3808441505983637</v>
      </c>
      <c r="DW182" s="25">
        <v>23.764953515000002</v>
      </c>
      <c r="DX182" s="25">
        <v>19.296491228070177</v>
      </c>
      <c r="DY182" s="25">
        <v>13.868768186226966</v>
      </c>
      <c r="DZ182" s="25">
        <v>9.8249516375714094</v>
      </c>
      <c r="EA182" s="25">
        <v>23.964567817999999</v>
      </c>
      <c r="EB182" s="25">
        <v>19.155297191673021</v>
      </c>
      <c r="EC182" s="25">
        <v>13.767289252211166</v>
      </c>
      <c r="ED182" s="25">
        <v>9.1050513107646349</v>
      </c>
      <c r="EE182" s="25">
        <v>24.130622847000001</v>
      </c>
      <c r="EF182" s="25">
        <v>19.042958468847832</v>
      </c>
      <c r="EG182" s="25">
        <v>13.686549200209742</v>
      </c>
      <c r="EH182" s="25">
        <v>8.6489086776624742</v>
      </c>
      <c r="EI182" s="25">
        <v>24.308189139</v>
      </c>
      <c r="EJ182" s="25">
        <v>18.930055929707201</v>
      </c>
      <c r="EK182" s="25">
        <v>13.605403922321084</v>
      </c>
      <c r="EL182" s="25">
        <v>8.3374040224315724</v>
      </c>
      <c r="EM182" s="25">
        <v>24.508863915999999</v>
      </c>
      <c r="EN182" s="25">
        <v>18.790617107196788</v>
      </c>
      <c r="EO182" s="25">
        <v>13.50518649508518</v>
      </c>
      <c r="EP182" s="25">
        <v>7.9079111188481761</v>
      </c>
      <c r="EQ182" s="25">
        <v>24.741163233999998</v>
      </c>
      <c r="ER182" s="25">
        <v>18.668967025043209</v>
      </c>
      <c r="ES182" s="25">
        <v>13.417754185797302</v>
      </c>
      <c r="ET182" s="25">
        <v>7.6083278710339961</v>
      </c>
      <c r="EU182" s="25">
        <v>25.006619082</v>
      </c>
      <c r="EV182" s="25">
        <v>18.515991576888158</v>
      </c>
      <c r="EW182" s="25">
        <v>13.307807719179559</v>
      </c>
      <c r="EX182" s="25">
        <v>7.3123143513165729</v>
      </c>
      <c r="EY182" s="25">
        <v>25.225955944999999</v>
      </c>
      <c r="EZ182" s="25">
        <v>18.404381116803734</v>
      </c>
      <c r="FA182" s="25">
        <v>13.227591083949145</v>
      </c>
      <c r="FB182" s="25">
        <v>6.9876376186220508</v>
      </c>
      <c r="FC182" s="25">
        <v>25.480786463000001</v>
      </c>
      <c r="FD182" s="25">
        <v>18.246601483794272</v>
      </c>
      <c r="FE182" s="25">
        <v>13.114191755083954</v>
      </c>
      <c r="FF182" s="25">
        <v>6.5730308671749498</v>
      </c>
      <c r="FG182" s="25">
        <v>25.668530739000001</v>
      </c>
      <c r="FH182" s="25">
        <v>18.110453267815291</v>
      </c>
      <c r="FI182" s="25">
        <v>13.01633935155299</v>
      </c>
      <c r="FJ182" s="25">
        <v>6.1842444113556443</v>
      </c>
      <c r="FK182" s="25">
        <v>26.364881649000001</v>
      </c>
      <c r="FL182" s="25">
        <v>17.310043852994561</v>
      </c>
      <c r="FM182" s="25">
        <v>12.441069345362727</v>
      </c>
      <c r="FN182" s="25">
        <v>4.3905040925688539</v>
      </c>
      <c r="FO182" s="25">
        <v>25.854072347999999</v>
      </c>
      <c r="FP182" s="25">
        <v>17.890635381836013</v>
      </c>
      <c r="FQ182" s="25">
        <v>12.858351908768658</v>
      </c>
      <c r="FR182" s="25">
        <v>5.7458113771152579</v>
      </c>
      <c r="FS182" s="25">
        <v>27.077791815000001</v>
      </c>
      <c r="FT182" s="25">
        <v>16.609767208979818</v>
      </c>
      <c r="FU182" s="25">
        <v>11.937766733127106</v>
      </c>
      <c r="FV182" s="25">
        <v>2.7855179689544087</v>
      </c>
      <c r="FW182" s="25">
        <v>27.658991885999999</v>
      </c>
      <c r="FX182" s="25">
        <v>16.527461773099891</v>
      </c>
      <c r="FY182" s="25">
        <v>11.878612195797304</v>
      </c>
      <c r="FZ182" s="25">
        <v>1.7424250044743133</v>
      </c>
      <c r="GA182" s="25">
        <v>28.113623611999998</v>
      </c>
      <c r="GB182" s="25">
        <v>16.559668102094228</v>
      </c>
      <c r="GC182" s="25">
        <v>11.90175951857597</v>
      </c>
      <c r="GD182" s="25">
        <v>1.2486348215398735</v>
      </c>
      <c r="GE182" s="26">
        <v>23.785833271000001</v>
      </c>
      <c r="GF182" s="26">
        <v>19.296491228070177</v>
      </c>
      <c r="GG182" s="26">
        <v>13.868768186226966</v>
      </c>
      <c r="GH182" s="26">
        <v>9.8249516375714094</v>
      </c>
      <c r="GI182" s="26">
        <v>23.993613714999999</v>
      </c>
      <c r="GJ182" s="26">
        <v>19.078683601061517</v>
      </c>
      <c r="GK182" s="26">
        <v>13.712225556146057</v>
      </c>
      <c r="GL182" s="26">
        <v>8.8158755216039371</v>
      </c>
      <c r="GM182" s="26">
        <v>24.177445373000001</v>
      </c>
      <c r="GN182" s="26">
        <v>18.952400484067752</v>
      </c>
      <c r="GO182" s="26">
        <v>13.621463393495834</v>
      </c>
      <c r="GP182" s="26">
        <v>8.3456143143818675</v>
      </c>
      <c r="GQ182" s="26">
        <v>24.408032816999999</v>
      </c>
      <c r="GR182" s="26">
        <v>18.814307428099507</v>
      </c>
      <c r="GS182" s="26">
        <v>13.522213195171421</v>
      </c>
      <c r="GT182" s="26">
        <v>8.0265063726918395</v>
      </c>
      <c r="GU182" s="26">
        <v>24.688512002</v>
      </c>
      <c r="GV182" s="26">
        <v>18.598498328700767</v>
      </c>
      <c r="GW182" s="26">
        <v>13.367106946234014</v>
      </c>
      <c r="GX182" s="26">
        <v>7.5760343423169942</v>
      </c>
      <c r="GY182" s="26">
        <v>25.015848912999999</v>
      </c>
      <c r="GZ182" s="26">
        <v>18.431105280627762</v>
      </c>
      <c r="HA182" s="26">
        <v>13.24679826667815</v>
      </c>
      <c r="HB182" s="26">
        <v>7.2573263146310811</v>
      </c>
      <c r="HC182" s="26">
        <v>25.298008348</v>
      </c>
      <c r="HD182" s="26">
        <v>18.276401456556613</v>
      </c>
      <c r="HE182" s="26">
        <v>13.135609582258439</v>
      </c>
      <c r="HF182" s="26">
        <v>6.9642283477079907</v>
      </c>
      <c r="HG182" s="26">
        <v>25.607850011</v>
      </c>
      <c r="HH182" s="26">
        <v>17.947886139317621</v>
      </c>
      <c r="HI182" s="26">
        <v>12.899499155416446</v>
      </c>
      <c r="HJ182" s="26">
        <v>6.6018430172144313</v>
      </c>
      <c r="HK182" s="26">
        <v>25.999025053</v>
      </c>
      <c r="HL182" s="26">
        <v>17.769100980460625</v>
      </c>
      <c r="HM182" s="26">
        <v>12.771002741533778</v>
      </c>
      <c r="HN182" s="26">
        <v>6.1484712227870393</v>
      </c>
      <c r="HO182" s="26">
        <v>26.309363027</v>
      </c>
      <c r="HP182" s="26">
        <v>17.515074864843694</v>
      </c>
      <c r="HQ182" s="26">
        <v>12.588429170561763</v>
      </c>
      <c r="HR182" s="26">
        <v>5.6650761106534375</v>
      </c>
      <c r="HS182" s="26">
        <v>27.673285954000001</v>
      </c>
      <c r="HT182" s="26">
        <v>16.000286583943208</v>
      </c>
      <c r="HU182" s="26">
        <v>11.499721007470338</v>
      </c>
      <c r="HV182" s="26">
        <v>2.5274673552572224</v>
      </c>
      <c r="HW182" s="26">
        <v>26.625832792000001</v>
      </c>
      <c r="HX182" s="26">
        <v>17.211250005415227</v>
      </c>
      <c r="HY182" s="26">
        <v>12.370064261893971</v>
      </c>
      <c r="HZ182" s="26">
        <v>5.1800154504142668</v>
      </c>
      <c r="IA182" s="26">
        <v>29.329158241999998</v>
      </c>
      <c r="IB182" s="26">
        <v>14.288550203086015</v>
      </c>
      <c r="IC182" s="26">
        <v>10.269462367106437</v>
      </c>
      <c r="ID182" s="26">
        <v>-3.6058661390969142</v>
      </c>
      <c r="IE182" s="26">
        <v>30.309803626000001</v>
      </c>
      <c r="IF182" s="26">
        <v>14.163507146464816</v>
      </c>
      <c r="IG182" s="26">
        <v>10.179591460262298</v>
      </c>
      <c r="IH182" s="26">
        <v>-8.3152049432494941</v>
      </c>
      <c r="II182" s="26">
        <v>30.793520350999998</v>
      </c>
      <c r="IJ182" s="26">
        <v>13.363508793796271</v>
      </c>
      <c r="IK182" s="26">
        <v>9.6046168925344695</v>
      </c>
      <c r="IL182" s="26">
        <v>-11.300194835224787</v>
      </c>
      <c r="IM182" s="27">
        <v>23.785833271000001</v>
      </c>
      <c r="IN182" s="27">
        <v>19.296491228070177</v>
      </c>
      <c r="IO182" s="27">
        <v>13.868768186226966</v>
      </c>
      <c r="IP182" s="27">
        <v>9.8249516375714094</v>
      </c>
      <c r="IQ182" s="27">
        <v>23.977299557999999</v>
      </c>
      <c r="IR182" s="27">
        <v>19.08488578256792</v>
      </c>
      <c r="IS182" s="27">
        <v>13.716683186113318</v>
      </c>
      <c r="IT182" s="27">
        <v>8.8152260586462763</v>
      </c>
      <c r="IU182" s="27">
        <v>24.141219340999999</v>
      </c>
      <c r="IV182" s="27">
        <v>18.950020582620567</v>
      </c>
      <c r="IW182" s="27">
        <v>13.619752911466383</v>
      </c>
      <c r="IX182" s="27">
        <v>8.3909160240750822</v>
      </c>
      <c r="IY182" s="27">
        <v>24.362098252999999</v>
      </c>
      <c r="IZ182" s="27">
        <v>18.786703793142259</v>
      </c>
      <c r="JA182" s="27">
        <v>13.502373919222517</v>
      </c>
      <c r="JB182" s="27">
        <v>8.0998263445979486</v>
      </c>
      <c r="JC182" s="27">
        <v>24.657422840999999</v>
      </c>
      <c r="JD182" s="27">
        <v>18.574022581174507</v>
      </c>
      <c r="JE182" s="27">
        <v>13.349515744568681</v>
      </c>
      <c r="JF182" s="27">
        <v>7.6679462819152135</v>
      </c>
      <c r="JG182" s="27">
        <v>24.993027446999999</v>
      </c>
      <c r="JH182" s="27">
        <v>18.388890053342344</v>
      </c>
      <c r="JI182" s="27">
        <v>13.216457351626262</v>
      </c>
      <c r="JJ182" s="27">
        <v>7.3816643899204983</v>
      </c>
      <c r="JK182" s="27">
        <v>25.299786188999999</v>
      </c>
      <c r="JL182" s="27">
        <v>18.174805813659862</v>
      </c>
      <c r="JM182" s="27">
        <v>13.062590793328766</v>
      </c>
      <c r="JN182" s="27">
        <v>7.1099210469189504</v>
      </c>
      <c r="JO182" s="27">
        <v>25.655761479999999</v>
      </c>
      <c r="JP182" s="27">
        <v>17.822718022562864</v>
      </c>
      <c r="JQ182" s="27">
        <v>12.809538365391933</v>
      </c>
      <c r="JR182" s="27">
        <v>6.4983814465491907</v>
      </c>
      <c r="JS182" s="27">
        <v>26.142328002999999</v>
      </c>
      <c r="JT182" s="27">
        <v>17.313323301134037</v>
      </c>
      <c r="JU182" s="27">
        <v>12.443426349311661</v>
      </c>
      <c r="JV182" s="27">
        <v>5.1221387611051235</v>
      </c>
      <c r="JW182" s="27">
        <v>26.556598421</v>
      </c>
      <c r="JX182" s="27">
        <v>16.573855530168345</v>
      </c>
      <c r="JY182" s="27">
        <v>11.911956302477929</v>
      </c>
      <c r="JZ182" s="27">
        <v>3.6997761914625222</v>
      </c>
      <c r="KA182" s="27">
        <v>28.16493887</v>
      </c>
      <c r="KB182" s="27">
        <v>15.578837001845965</v>
      </c>
      <c r="KC182" s="27">
        <v>11.196816894634201</v>
      </c>
      <c r="KD182" s="27">
        <v>-1.9620538443709563</v>
      </c>
      <c r="KE182" s="27">
        <v>26.969133167999999</v>
      </c>
      <c r="KF182" s="27">
        <v>16.215475931771657</v>
      </c>
      <c r="KG182" s="27">
        <v>11.654381828751502</v>
      </c>
      <c r="KH182" s="27">
        <v>2.2689125338609522</v>
      </c>
      <c r="KI182" s="27">
        <v>29.749736278</v>
      </c>
      <c r="KJ182" s="27">
        <v>14.642467045914827</v>
      </c>
      <c r="KK182" s="27">
        <v>10.523829370536264</v>
      </c>
      <c r="KL182" s="27">
        <v>-7.6453934870840854</v>
      </c>
      <c r="KM182" s="27">
        <v>30.474946005</v>
      </c>
      <c r="KN182" s="27">
        <v>13.73130124096439</v>
      </c>
      <c r="KO182" s="27">
        <v>9.8689565660083538</v>
      </c>
      <c r="KP182" s="27">
        <v>-10.900455262982124</v>
      </c>
      <c r="KQ182" s="27">
        <v>30.598551706000002</v>
      </c>
      <c r="KR182" s="27">
        <v>13.544047388931967</v>
      </c>
      <c r="KS182" s="27">
        <v>9.7343735355951377</v>
      </c>
      <c r="KT182" s="27">
        <v>-10.492414944491973</v>
      </c>
    </row>
    <row r="183" spans="1:306" ht="15" thickBot="1" x14ac:dyDescent="0.35">
      <c r="A183" s="2"/>
      <c r="B183" s="72" t="s">
        <v>647</v>
      </c>
      <c r="C183" s="72" t="s">
        <v>457</v>
      </c>
      <c r="D183" s="72" t="s">
        <v>843</v>
      </c>
      <c r="E183" s="85">
        <v>394658</v>
      </c>
      <c r="F183" s="82">
        <v>400360</v>
      </c>
      <c r="G183" s="20">
        <v>23.604641029368423</v>
      </c>
      <c r="H183" s="20">
        <v>6.5630634224172288</v>
      </c>
      <c r="I183" s="20">
        <v>4.7876633923692307</v>
      </c>
      <c r="J183" s="20">
        <v>10.675952839114697</v>
      </c>
      <c r="K183" s="20">
        <v>23.851427865368422</v>
      </c>
      <c r="L183" s="20">
        <v>6.304370288048105</v>
      </c>
      <c r="M183" s="20">
        <v>4.5989503525034436</v>
      </c>
      <c r="N183" s="20">
        <v>9.9975329805270299</v>
      </c>
      <c r="O183" s="20">
        <v>23.947492419368423</v>
      </c>
      <c r="P183" s="20">
        <v>6.0733794855600207</v>
      </c>
      <c r="Q183" s="20">
        <v>4.4304457780590178</v>
      </c>
      <c r="R183" s="20">
        <v>9.6569746325579686</v>
      </c>
      <c r="S183" s="20">
        <v>24.082275891368422</v>
      </c>
      <c r="T183" s="20">
        <v>6.0079235332393326</v>
      </c>
      <c r="U183" s="20">
        <v>4.3826965721519073</v>
      </c>
      <c r="V183" s="20">
        <v>9.4490860430401522</v>
      </c>
      <c r="W183" s="20">
        <v>24.219619514368421</v>
      </c>
      <c r="X183" s="20">
        <v>5.9083283163845568</v>
      </c>
      <c r="Y183" s="20">
        <v>4.3100432480712652</v>
      </c>
      <c r="Z183" s="20">
        <v>9.0981884857409128</v>
      </c>
      <c r="AA183" s="20">
        <v>24.349408533368422</v>
      </c>
      <c r="AB183" s="20">
        <v>5.7616272089513956</v>
      </c>
      <c r="AC183" s="20">
        <v>4.203026832645695</v>
      </c>
      <c r="AD183" s="20">
        <v>8.7535950925564912</v>
      </c>
      <c r="AE183" s="20">
        <v>24.485794067368424</v>
      </c>
      <c r="AF183" s="20">
        <v>5.6383846296274855</v>
      </c>
      <c r="AG183" s="20">
        <v>4.113123086874344</v>
      </c>
      <c r="AH183" s="20">
        <v>8.4294715366392534</v>
      </c>
      <c r="AI183" s="20">
        <v>24.632727320368421</v>
      </c>
      <c r="AJ183" s="20">
        <v>5.6493701513349119</v>
      </c>
      <c r="AK183" s="20">
        <v>4.1211368720139294</v>
      </c>
      <c r="AL183" s="20">
        <v>8.1385321122002257</v>
      </c>
      <c r="AM183" s="20">
        <v>24.804484198368421</v>
      </c>
      <c r="AN183" s="20">
        <v>5.6108810707568306</v>
      </c>
      <c r="AO183" s="20">
        <v>4.0930596235966412</v>
      </c>
      <c r="AP183" s="20">
        <v>7.8029698458280805</v>
      </c>
      <c r="AQ183" s="20">
        <v>24.929039926368421</v>
      </c>
      <c r="AR183" s="20">
        <v>5.5613170206166522</v>
      </c>
      <c r="AS183" s="20">
        <v>4.0569033390751228</v>
      </c>
      <c r="AT183" s="20">
        <v>7.5013868912317765</v>
      </c>
      <c r="AU183" s="20">
        <v>25.354030508368421</v>
      </c>
      <c r="AV183" s="20">
        <v>5.1022640046601913</v>
      </c>
      <c r="AW183" s="20">
        <v>3.7220305551028523</v>
      </c>
      <c r="AX183" s="20">
        <v>5.507208447080572</v>
      </c>
      <c r="AY183" s="20">
        <v>25.04566199736842</v>
      </c>
      <c r="AZ183" s="20">
        <v>5.5106365287347989</v>
      </c>
      <c r="BA183" s="20">
        <v>4.0199326258467192</v>
      </c>
      <c r="BB183" s="20">
        <v>7.2536377303311106</v>
      </c>
      <c r="BC183" s="20">
        <v>24.719596778917499</v>
      </c>
      <c r="BD183" s="20">
        <v>4.0097611592000755</v>
      </c>
      <c r="BE183" s="20">
        <v>2.9250649397161639</v>
      </c>
      <c r="BF183" s="20">
        <v>0.39797836419175781</v>
      </c>
      <c r="BG183" s="20">
        <v>21.395108925680887</v>
      </c>
      <c r="BH183" s="20">
        <v>3.4704966077851576</v>
      </c>
      <c r="BI183" s="20">
        <v>2.5316789573724621</v>
      </c>
      <c r="BJ183" s="20">
        <v>-3.6488938707581937</v>
      </c>
      <c r="BK183" s="20">
        <v>18.88437289409308</v>
      </c>
      <c r="BL183" s="20">
        <v>3.0632305868017116</v>
      </c>
      <c r="BM183" s="20">
        <v>2.2345840652283031</v>
      </c>
      <c r="BN183" s="20">
        <v>-6.4911050730937738</v>
      </c>
      <c r="BO183" s="23">
        <v>23.59880076836842</v>
      </c>
      <c r="BP183" s="23">
        <v>6.5630634224172288</v>
      </c>
      <c r="BQ183" s="23">
        <v>4.7876633923692307</v>
      </c>
      <c r="BR183" s="23">
        <v>10.675952839114697</v>
      </c>
      <c r="BS183" s="23">
        <v>23.848931598368424</v>
      </c>
      <c r="BT183" s="23">
        <v>6.3617808932509785</v>
      </c>
      <c r="BU183" s="23">
        <v>4.6408305896994948</v>
      </c>
      <c r="BV183" s="23">
        <v>9.9665361687064635</v>
      </c>
      <c r="BW183" s="23">
        <v>23.85735219236842</v>
      </c>
      <c r="BX183" s="23">
        <v>6.2706255245923392</v>
      </c>
      <c r="BY183" s="23">
        <v>4.5743340173741052</v>
      </c>
      <c r="BZ183" s="23">
        <v>9.8415509792467741</v>
      </c>
      <c r="CA183" s="23">
        <v>23.898337735368422</v>
      </c>
      <c r="CB183" s="23">
        <v>6.1816598458956644</v>
      </c>
      <c r="CC183" s="23">
        <v>4.5094347933899979</v>
      </c>
      <c r="CD183" s="23">
        <v>9.8065754632933082</v>
      </c>
      <c r="CE183" s="23">
        <v>23.933432519368424</v>
      </c>
      <c r="CF183" s="23">
        <v>6.0455181085782161</v>
      </c>
      <c r="CG183" s="23">
        <v>4.4101212914509551</v>
      </c>
      <c r="CH183" s="23">
        <v>9.6202431250567138</v>
      </c>
      <c r="CI183" s="23">
        <v>23.965340511368421</v>
      </c>
      <c r="CJ183" s="23">
        <v>5.9595437915088558</v>
      </c>
      <c r="CK183" s="23">
        <v>4.3474042241267261</v>
      </c>
      <c r="CL183" s="23">
        <v>9.4641060117780444</v>
      </c>
      <c r="CM183" s="23">
        <v>24.027142780368422</v>
      </c>
      <c r="CN183" s="23">
        <v>5.9157135526484259</v>
      </c>
      <c r="CO183" s="23">
        <v>4.3154306751047686</v>
      </c>
      <c r="CP183" s="23">
        <v>9.2504599905428133</v>
      </c>
      <c r="CQ183" s="23">
        <v>24.109671164368422</v>
      </c>
      <c r="CR183" s="23">
        <v>5.8654798785437015</v>
      </c>
      <c r="CS183" s="23">
        <v>4.2787859092239566</v>
      </c>
      <c r="CT183" s="23">
        <v>8.9259097789290145</v>
      </c>
      <c r="CU183" s="23">
        <v>24.195788048368421</v>
      </c>
      <c r="CV183" s="23">
        <v>5.7911563021645502</v>
      </c>
      <c r="CW183" s="23">
        <v>4.2245678950257393</v>
      </c>
      <c r="CX183" s="23">
        <v>8.5325211326348729</v>
      </c>
      <c r="CY183" s="23">
        <v>24.23587470236842</v>
      </c>
      <c r="CZ183" s="23">
        <v>5.7425657237045096</v>
      </c>
      <c r="DA183" s="23">
        <v>4.1891217445417173</v>
      </c>
      <c r="DB183" s="23">
        <v>8.3053548423228456</v>
      </c>
      <c r="DC183" s="23">
        <v>24.382981220368421</v>
      </c>
      <c r="DD183" s="23">
        <v>5.5108428601048436</v>
      </c>
      <c r="DE183" s="23">
        <v>4.0200831417085165</v>
      </c>
      <c r="DF183" s="23">
        <v>7.5421770370591599</v>
      </c>
      <c r="DG183" s="23">
        <v>24.273064352368422</v>
      </c>
      <c r="DH183" s="23">
        <v>5.69398839601579</v>
      </c>
      <c r="DI183" s="23">
        <v>4.1536852603108896</v>
      </c>
      <c r="DJ183" s="23">
        <v>8.1038317487681688</v>
      </c>
      <c r="DK183" s="23">
        <v>24.543339493368421</v>
      </c>
      <c r="DL183" s="23">
        <v>5.3484248432438344</v>
      </c>
      <c r="DM183" s="23">
        <v>3.9016014596740831</v>
      </c>
      <c r="DN183" s="23">
        <v>6.8281373884647856</v>
      </c>
      <c r="DO183" s="23">
        <v>24.658336842368421</v>
      </c>
      <c r="DP183" s="23">
        <v>5.6635480615823788</v>
      </c>
      <c r="DQ183" s="23">
        <v>4.1314794601474292</v>
      </c>
      <c r="DR183" s="23">
        <v>6.4810330986501885</v>
      </c>
      <c r="DS183" s="23">
        <v>24.733811720368422</v>
      </c>
      <c r="DT183" s="23">
        <v>5.9312368312592572</v>
      </c>
      <c r="DU183" s="23">
        <v>4.3267546907284435</v>
      </c>
      <c r="DV183" s="23">
        <v>6.3463052091404801</v>
      </c>
      <c r="DW183" s="25">
        <v>23.604641029368423</v>
      </c>
      <c r="DX183" s="25">
        <v>6.5630634224172288</v>
      </c>
      <c r="DY183" s="25">
        <v>4.7876633923692307</v>
      </c>
      <c r="DZ183" s="25">
        <v>10.675952839114697</v>
      </c>
      <c r="EA183" s="25">
        <v>23.851529471368423</v>
      </c>
      <c r="EB183" s="25">
        <v>6.3450590149147104</v>
      </c>
      <c r="EC183" s="25">
        <v>4.6286322122636232</v>
      </c>
      <c r="ED183" s="25">
        <v>10.025183793476222</v>
      </c>
      <c r="EE183" s="25">
        <v>23.947644493368422</v>
      </c>
      <c r="EF183" s="25">
        <v>6.1519277491419819</v>
      </c>
      <c r="EG183" s="25">
        <v>4.4877456427534561</v>
      </c>
      <c r="EH183" s="25">
        <v>9.7191602988459049</v>
      </c>
      <c r="EI183" s="25">
        <v>24.082479507368422</v>
      </c>
      <c r="EJ183" s="25">
        <v>6.0267503836305121</v>
      </c>
      <c r="EK183" s="25">
        <v>4.3964304973953512</v>
      </c>
      <c r="EL183" s="25">
        <v>9.558666607843076</v>
      </c>
      <c r="EM183" s="25">
        <v>24.220291099368421</v>
      </c>
      <c r="EN183" s="25">
        <v>5.9626294914914482</v>
      </c>
      <c r="EO183" s="25">
        <v>4.3496551993033536</v>
      </c>
      <c r="EP183" s="25">
        <v>9.2844414471116394</v>
      </c>
      <c r="EQ183" s="25">
        <v>24.350331587368423</v>
      </c>
      <c r="ER183" s="25">
        <v>5.8209771481134034</v>
      </c>
      <c r="ES183" s="25">
        <v>4.2463217869645469</v>
      </c>
      <c r="ET183" s="25">
        <v>9.0649486242262451</v>
      </c>
      <c r="EU183" s="25">
        <v>24.486835436368423</v>
      </c>
      <c r="EV183" s="25">
        <v>5.7114332876396077</v>
      </c>
      <c r="EW183" s="25">
        <v>4.1664110658738718</v>
      </c>
      <c r="EX183" s="25">
        <v>8.8867681600478203</v>
      </c>
      <c r="EY183" s="25">
        <v>24.633337698368422</v>
      </c>
      <c r="EZ183" s="25">
        <v>5.7438001755858066</v>
      </c>
      <c r="FA183" s="25">
        <v>4.1900222600024613</v>
      </c>
      <c r="FB183" s="25">
        <v>8.7054641971437636</v>
      </c>
      <c r="FC183" s="25">
        <v>24.805156544368423</v>
      </c>
      <c r="FD183" s="25">
        <v>5.7215905935191369</v>
      </c>
      <c r="FE183" s="25">
        <v>4.1738206790978456</v>
      </c>
      <c r="FF183" s="25">
        <v>8.4392509356900298</v>
      </c>
      <c r="FG183" s="25">
        <v>24.929310897368424</v>
      </c>
      <c r="FH183" s="25">
        <v>5.6801497131384862</v>
      </c>
      <c r="FI183" s="25">
        <v>4.1435901338210304</v>
      </c>
      <c r="FJ183" s="25">
        <v>8.1685837631576881</v>
      </c>
      <c r="FK183" s="25">
        <v>25.348889827368421</v>
      </c>
      <c r="FL183" s="25">
        <v>5.417577061670741</v>
      </c>
      <c r="FM183" s="25">
        <v>3.9520470402443961</v>
      </c>
      <c r="FN183" s="25">
        <v>7.223007586578337</v>
      </c>
      <c r="FO183" s="25">
        <v>25.045102895368423</v>
      </c>
      <c r="FP183" s="25">
        <v>5.6341337383613421</v>
      </c>
      <c r="FQ183" s="25">
        <v>4.1100221208787486</v>
      </c>
      <c r="FR183" s="25">
        <v>7.9233306867762128</v>
      </c>
      <c r="FS183" s="25">
        <v>25.716367490368423</v>
      </c>
      <c r="FT183" s="25">
        <v>5.0925200833295943</v>
      </c>
      <c r="FU183" s="25">
        <v>3.7149225001519763</v>
      </c>
      <c r="FV183" s="25">
        <v>6.2284272815398865</v>
      </c>
      <c r="FW183" s="25">
        <v>25.919197291368423</v>
      </c>
      <c r="FX183" s="25">
        <v>5.2028093429628548</v>
      </c>
      <c r="FY183" s="25">
        <v>3.7953769795516576</v>
      </c>
      <c r="FZ183" s="25">
        <v>5.7603599829857099</v>
      </c>
      <c r="GA183" s="25">
        <v>26.006641412368424</v>
      </c>
      <c r="GB183" s="25">
        <v>5.328917629202361</v>
      </c>
      <c r="GC183" s="25">
        <v>3.8873712186201157</v>
      </c>
      <c r="GD183" s="25">
        <v>5.6945197575866331</v>
      </c>
      <c r="GE183" s="26">
        <v>23.607443755368422</v>
      </c>
      <c r="GF183" s="26">
        <v>6.5630634224172288</v>
      </c>
      <c r="GG183" s="26">
        <v>4.7876633923692307</v>
      </c>
      <c r="GH183" s="26">
        <v>10.675952839114697</v>
      </c>
      <c r="GI183" s="26">
        <v>23.856317887368423</v>
      </c>
      <c r="GJ183" s="26">
        <v>6.3099889384750547</v>
      </c>
      <c r="GK183" s="26">
        <v>4.6030490797642134</v>
      </c>
      <c r="GL183" s="26">
        <v>10.034916836575869</v>
      </c>
      <c r="GM183" s="26">
        <v>23.965277993368421</v>
      </c>
      <c r="GN183" s="26">
        <v>6.0794122464252842</v>
      </c>
      <c r="GO183" s="26">
        <v>4.434846593119083</v>
      </c>
      <c r="GP183" s="26">
        <v>9.7376543802305111</v>
      </c>
      <c r="GQ183" s="26">
        <v>24.130870678368421</v>
      </c>
      <c r="GR183" s="26">
        <v>6.0049154350154659</v>
      </c>
      <c r="GS183" s="26">
        <v>4.3805022063778596</v>
      </c>
      <c r="GT183" s="26">
        <v>9.5619453108802936</v>
      </c>
      <c r="GU183" s="26">
        <v>24.290707978368424</v>
      </c>
      <c r="GV183" s="26">
        <v>5.8343483148017432</v>
      </c>
      <c r="GW183" s="26">
        <v>4.2560758669035534</v>
      </c>
      <c r="GX183" s="26">
        <v>9.253346696699861</v>
      </c>
      <c r="GY183" s="26">
        <v>24.462542024368421</v>
      </c>
      <c r="GZ183" s="26">
        <v>5.7411734661824951</v>
      </c>
      <c r="HA183" s="26">
        <v>4.18810611206312</v>
      </c>
      <c r="HB183" s="26">
        <v>8.9850054588020836</v>
      </c>
      <c r="HC183" s="26">
        <v>24.65352862436842</v>
      </c>
      <c r="HD183" s="26">
        <v>5.7240756744056398</v>
      </c>
      <c r="HE183" s="26">
        <v>4.1756335110059979</v>
      </c>
      <c r="HF183" s="26">
        <v>8.7703175703872684</v>
      </c>
      <c r="HG183" s="26">
        <v>24.857742715368424</v>
      </c>
      <c r="HH183" s="26">
        <v>5.6811738329969552</v>
      </c>
      <c r="HI183" s="26">
        <v>4.1443372149994699</v>
      </c>
      <c r="HJ183" s="26">
        <v>8.6130555669686988</v>
      </c>
      <c r="HK183" s="26">
        <v>25.113145613368424</v>
      </c>
      <c r="HL183" s="26">
        <v>5.5845999659000647</v>
      </c>
      <c r="HM183" s="26">
        <v>4.073887923502447</v>
      </c>
      <c r="HN183" s="26">
        <v>8.3930801285468757</v>
      </c>
      <c r="HO183" s="26">
        <v>25.289393928368423</v>
      </c>
      <c r="HP183" s="26">
        <v>5.4646205768300282</v>
      </c>
      <c r="HQ183" s="26">
        <v>3.9863646295895148</v>
      </c>
      <c r="HR183" s="26">
        <v>8.1598611502676466</v>
      </c>
      <c r="HS183" s="26">
        <v>25.91270213336842</v>
      </c>
      <c r="HT183" s="26">
        <v>4.7993869429653779</v>
      </c>
      <c r="HU183" s="26">
        <v>3.50108595540393</v>
      </c>
      <c r="HV183" s="26">
        <v>6.1495386895743636</v>
      </c>
      <c r="HW183" s="26">
        <v>25.448033178368423</v>
      </c>
      <c r="HX183" s="26">
        <v>5.3436274454070025</v>
      </c>
      <c r="HY183" s="26">
        <v>3.8981018247439101</v>
      </c>
      <c r="HZ183" s="26">
        <v>7.8768771155512916</v>
      </c>
      <c r="IA183" s="26">
        <v>21.675870051376261</v>
      </c>
      <c r="IB183" s="26">
        <v>3.5160388173484924</v>
      </c>
      <c r="IC183" s="26">
        <v>2.5649013651872687</v>
      </c>
      <c r="ID183" s="26">
        <v>1.5125153466606704</v>
      </c>
      <c r="IE183" s="26">
        <v>17.471254173791202</v>
      </c>
      <c r="IF183" s="26">
        <v>2.8340088641060754</v>
      </c>
      <c r="IG183" s="26">
        <v>2.0673700098624455</v>
      </c>
      <c r="IH183" s="26">
        <v>-2.251028738350989</v>
      </c>
      <c r="II183" s="26">
        <v>14.970607325013811</v>
      </c>
      <c r="IJ183" s="26">
        <v>2.4283794075748371</v>
      </c>
      <c r="IK183" s="26">
        <v>1.7714689687010945</v>
      </c>
      <c r="IL183" s="26">
        <v>-4.8966737456296414</v>
      </c>
      <c r="IM183" s="27">
        <v>23.607443755368422</v>
      </c>
      <c r="IN183" s="27">
        <v>6.5630634224172288</v>
      </c>
      <c r="IO183" s="27">
        <v>4.7876633923692307</v>
      </c>
      <c r="IP183" s="27">
        <v>10.675952839114697</v>
      </c>
      <c r="IQ183" s="27">
        <v>23.84204721036842</v>
      </c>
      <c r="IR183" s="27">
        <v>6.3725648350630593</v>
      </c>
      <c r="IS183" s="27">
        <v>4.6486973251119226</v>
      </c>
      <c r="IT183" s="27">
        <v>10.078380162945068</v>
      </c>
      <c r="IU183" s="27">
        <v>23.934530653368423</v>
      </c>
      <c r="IV183" s="27">
        <v>6.1827156220022825</v>
      </c>
      <c r="IW183" s="27">
        <v>4.5102049673607274</v>
      </c>
      <c r="IX183" s="27">
        <v>9.8248113744461385</v>
      </c>
      <c r="IY183" s="27">
        <v>24.084992674368422</v>
      </c>
      <c r="IZ183" s="27">
        <v>6.0564421401450037</v>
      </c>
      <c r="JA183" s="27">
        <v>4.4180902203890415</v>
      </c>
      <c r="JB183" s="27">
        <v>9.6675924781314198</v>
      </c>
      <c r="JC183" s="27">
        <v>24.227510859368422</v>
      </c>
      <c r="JD183" s="27">
        <v>5.9454422067190364</v>
      </c>
      <c r="JE183" s="27">
        <v>4.3371173143519401</v>
      </c>
      <c r="JF183" s="27">
        <v>9.3839813947096431</v>
      </c>
      <c r="JG183" s="27">
        <v>24.384573977368422</v>
      </c>
      <c r="JH183" s="27">
        <v>5.8423937952529554</v>
      </c>
      <c r="JI183" s="27">
        <v>4.2619449328794703</v>
      </c>
      <c r="JJ183" s="27">
        <v>9.1583929471765604</v>
      </c>
      <c r="JK183" s="27">
        <v>24.562097294368421</v>
      </c>
      <c r="JL183" s="27">
        <v>5.8925347674783852</v>
      </c>
      <c r="JM183" s="27">
        <v>4.2985220740299788</v>
      </c>
      <c r="JN183" s="27">
        <v>8.9821245961617038</v>
      </c>
      <c r="JO183" s="27">
        <v>24.762275240368421</v>
      </c>
      <c r="JP183" s="27">
        <v>5.8624912670065754</v>
      </c>
      <c r="JQ183" s="27">
        <v>4.2766057587165829</v>
      </c>
      <c r="JR183" s="27">
        <v>8.7110857663692798</v>
      </c>
      <c r="JS183" s="27">
        <v>25.051309591368423</v>
      </c>
      <c r="JT183" s="27">
        <v>5.6321522414991927</v>
      </c>
      <c r="JU183" s="27">
        <v>4.1085766465052105</v>
      </c>
      <c r="JV183" s="27">
        <v>7.6291674721881435</v>
      </c>
      <c r="JW183" s="27">
        <v>25.275337989368424</v>
      </c>
      <c r="JX183" s="27">
        <v>5.3919135711517292</v>
      </c>
      <c r="JY183" s="27">
        <v>3.9333258812108549</v>
      </c>
      <c r="JZ183" s="27">
        <v>6.4994745986552243</v>
      </c>
      <c r="KA183" s="27">
        <v>26.032492941368421</v>
      </c>
      <c r="KB183" s="27">
        <v>4.4538990306161903</v>
      </c>
      <c r="KC183" s="27">
        <v>3.249057333402428</v>
      </c>
      <c r="KD183" s="27">
        <v>2.2647465063553867</v>
      </c>
      <c r="KE183" s="27">
        <v>25.485542986368422</v>
      </c>
      <c r="KF183" s="27">
        <v>5.0717389131682831</v>
      </c>
      <c r="KG183" s="27">
        <v>3.6997629258452482</v>
      </c>
      <c r="KH183" s="27">
        <v>5.4068152183334597</v>
      </c>
      <c r="KI183" s="27">
        <v>19.920391394131304</v>
      </c>
      <c r="KJ183" s="27">
        <v>3.2312829534652714</v>
      </c>
      <c r="KK183" s="27">
        <v>2.3571759269994339</v>
      </c>
      <c r="KL183" s="27">
        <v>-2.193205750221999</v>
      </c>
      <c r="KM183" s="27">
        <v>19.505437253301142</v>
      </c>
      <c r="KN183" s="27">
        <v>3.1639733200747679</v>
      </c>
      <c r="KO183" s="27">
        <v>2.3080744865597773</v>
      </c>
      <c r="KP183" s="27">
        <v>-4.7556966282771214</v>
      </c>
      <c r="KQ183" s="27">
        <v>18.320644732768773</v>
      </c>
      <c r="KR183" s="27">
        <v>2.9717883474382725</v>
      </c>
      <c r="KS183" s="27">
        <v>2.1678782247177204</v>
      </c>
      <c r="KT183" s="27">
        <v>-4.0834828637868625</v>
      </c>
    </row>
    <row r="184" spans="1:306" ht="15" thickBot="1" x14ac:dyDescent="0.35">
      <c r="A184" s="2"/>
      <c r="B184" s="72" t="s">
        <v>648</v>
      </c>
      <c r="C184" s="72" t="s">
        <v>437</v>
      </c>
      <c r="D184" s="72" t="s">
        <v>840</v>
      </c>
      <c r="E184" s="85">
        <v>345810</v>
      </c>
      <c r="F184" s="82">
        <v>538827</v>
      </c>
      <c r="G184" s="20">
        <v>20.203084416210526</v>
      </c>
      <c r="H184" s="20">
        <v>20.203084416210526</v>
      </c>
      <c r="I184" s="20">
        <v>19.400969932104751</v>
      </c>
      <c r="J184" s="20">
        <v>20.203084416210526</v>
      </c>
      <c r="K184" s="20">
        <v>20.242665264210526</v>
      </c>
      <c r="L184" s="20">
        <v>20.242665264210526</v>
      </c>
      <c r="M184" s="20">
        <v>19.351108601086601</v>
      </c>
      <c r="N184" s="20">
        <v>20.242665264210526</v>
      </c>
      <c r="O184" s="20">
        <v>20.321917662210527</v>
      </c>
      <c r="P184" s="20">
        <v>20.321917662210527</v>
      </c>
      <c r="Q184" s="20">
        <v>19.168436511249809</v>
      </c>
      <c r="R184" s="20">
        <v>20.311532714294902</v>
      </c>
      <c r="S184" s="20">
        <v>20.421142596210526</v>
      </c>
      <c r="T184" s="20">
        <v>20.421142596210526</v>
      </c>
      <c r="U184" s="20">
        <v>18.973854071933847</v>
      </c>
      <c r="V184" s="20">
        <v>20.019437646030173</v>
      </c>
      <c r="W184" s="20">
        <v>20.505252484210526</v>
      </c>
      <c r="X184" s="20">
        <v>20.505252484210526</v>
      </c>
      <c r="Y184" s="20">
        <v>18.784056496661449</v>
      </c>
      <c r="Z184" s="20">
        <v>19.767633053621555</v>
      </c>
      <c r="AA184" s="20">
        <v>20.606574332210528</v>
      </c>
      <c r="AB184" s="20">
        <v>20.606574332210528</v>
      </c>
      <c r="AC184" s="20">
        <v>18.586350790675517</v>
      </c>
      <c r="AD184" s="20">
        <v>19.403810328464303</v>
      </c>
      <c r="AE184" s="20">
        <v>20.728690943210527</v>
      </c>
      <c r="AF184" s="20">
        <v>20.728690943210527</v>
      </c>
      <c r="AG184" s="20">
        <v>18.394573439809047</v>
      </c>
      <c r="AH184" s="20">
        <v>19.088846594084508</v>
      </c>
      <c r="AI184" s="20">
        <v>20.885766955210528</v>
      </c>
      <c r="AJ184" s="20">
        <v>20.885766955210528</v>
      </c>
      <c r="AK184" s="20">
        <v>18.336613802589245</v>
      </c>
      <c r="AL184" s="20">
        <v>18.810392978763463</v>
      </c>
      <c r="AM184" s="20">
        <v>21.068113240210526</v>
      </c>
      <c r="AN184" s="20">
        <v>21.068113240210526</v>
      </c>
      <c r="AO184" s="20">
        <v>18.270201108738071</v>
      </c>
      <c r="AP184" s="20">
        <v>18.450765766955961</v>
      </c>
      <c r="AQ184" s="20">
        <v>21.241639276210527</v>
      </c>
      <c r="AR184" s="20">
        <v>21.241639276210527</v>
      </c>
      <c r="AS184" s="20">
        <v>18.204602756079534</v>
      </c>
      <c r="AT184" s="20">
        <v>18.11461677574124</v>
      </c>
      <c r="AU184" s="20">
        <v>22.116174509210527</v>
      </c>
      <c r="AV184" s="20">
        <v>22.116174509210527</v>
      </c>
      <c r="AW184" s="20">
        <v>17.902479735463203</v>
      </c>
      <c r="AX184" s="20">
        <v>16.458826191935199</v>
      </c>
      <c r="AY184" s="20">
        <v>21.445616195210526</v>
      </c>
      <c r="AZ184" s="20">
        <v>21.445616195210526</v>
      </c>
      <c r="BA184" s="20">
        <v>18.143441831476704</v>
      </c>
      <c r="BB184" s="20">
        <v>17.758773045836246</v>
      </c>
      <c r="BC184" s="20">
        <v>23.284007733210526</v>
      </c>
      <c r="BD184" s="20">
        <v>23.284007733210526</v>
      </c>
      <c r="BE184" s="20">
        <v>17.461140943114867</v>
      </c>
      <c r="BF184" s="20">
        <v>13.99251082598483</v>
      </c>
      <c r="BG184" s="20">
        <v>24.015949833210527</v>
      </c>
      <c r="BH184" s="20">
        <v>23.696111060777273</v>
      </c>
      <c r="BI184" s="20">
        <v>17.030861586843802</v>
      </c>
      <c r="BJ184" s="20">
        <v>11.763260939612323</v>
      </c>
      <c r="BK184" s="20">
        <v>24.748419047210525</v>
      </c>
      <c r="BL184" s="20">
        <v>22.948965077298755</v>
      </c>
      <c r="BM184" s="20">
        <v>16.493873057496003</v>
      </c>
      <c r="BN184" s="20">
        <v>8.6907025679526164</v>
      </c>
      <c r="BO184" s="23">
        <v>20.194967468210525</v>
      </c>
      <c r="BP184" s="23">
        <v>20.194967468210525</v>
      </c>
      <c r="BQ184" s="23">
        <v>19.400969932104754</v>
      </c>
      <c r="BR184" s="23">
        <v>20.194967468210525</v>
      </c>
      <c r="BS184" s="23">
        <v>20.238027944210526</v>
      </c>
      <c r="BT184" s="23">
        <v>20.238027944210526</v>
      </c>
      <c r="BU184" s="23">
        <v>19.368298080772949</v>
      </c>
      <c r="BV184" s="23">
        <v>20.238027944210526</v>
      </c>
      <c r="BW184" s="23">
        <v>20.244843840210525</v>
      </c>
      <c r="BX184" s="23">
        <v>20.244843840210525</v>
      </c>
      <c r="BY184" s="23">
        <v>19.35410623011423</v>
      </c>
      <c r="BZ184" s="23">
        <v>20.244843840210525</v>
      </c>
      <c r="CA184" s="23">
        <v>20.275526692210526</v>
      </c>
      <c r="CB184" s="23">
        <v>20.275526692210526</v>
      </c>
      <c r="CC184" s="23">
        <v>19.330511653699151</v>
      </c>
      <c r="CD184" s="23">
        <v>20.275526692210526</v>
      </c>
      <c r="CE184" s="23">
        <v>20.302408856210526</v>
      </c>
      <c r="CF184" s="23">
        <v>20.302408856210526</v>
      </c>
      <c r="CG184" s="23">
        <v>19.311277143401586</v>
      </c>
      <c r="CH184" s="23">
        <v>20.302408856210526</v>
      </c>
      <c r="CI184" s="23">
        <v>20.328032409210525</v>
      </c>
      <c r="CJ184" s="23">
        <v>20.328032409210525</v>
      </c>
      <c r="CK184" s="23">
        <v>19.285890758993009</v>
      </c>
      <c r="CL184" s="23">
        <v>20.328032409210525</v>
      </c>
      <c r="CM184" s="23">
        <v>20.377585784210527</v>
      </c>
      <c r="CN184" s="23">
        <v>20.377585784210527</v>
      </c>
      <c r="CO184" s="23">
        <v>19.258449280518423</v>
      </c>
      <c r="CP184" s="23">
        <v>20.358289527582656</v>
      </c>
      <c r="CQ184" s="23">
        <v>20.452060937210526</v>
      </c>
      <c r="CR184" s="23">
        <v>20.452060937210526</v>
      </c>
      <c r="CS184" s="23">
        <v>19.231853730443479</v>
      </c>
      <c r="CT184" s="23">
        <v>20.210321234756421</v>
      </c>
      <c r="CU184" s="23">
        <v>20.559593921210528</v>
      </c>
      <c r="CV184" s="23">
        <v>20.559593921210528</v>
      </c>
      <c r="CW184" s="23">
        <v>19.191837904172335</v>
      </c>
      <c r="CX184" s="23">
        <v>19.946294366216964</v>
      </c>
      <c r="CY184" s="23">
        <v>20.655775253210525</v>
      </c>
      <c r="CZ184" s="23">
        <v>20.655775253210525</v>
      </c>
      <c r="DA184" s="23">
        <v>19.168310368192387</v>
      </c>
      <c r="DB184" s="23">
        <v>19.804604437338838</v>
      </c>
      <c r="DC184" s="23">
        <v>21.256445128210526</v>
      </c>
      <c r="DD184" s="23">
        <v>21.256445128210526</v>
      </c>
      <c r="DE184" s="23">
        <v>19.036582007745135</v>
      </c>
      <c r="DF184" s="23">
        <v>18.943020866628494</v>
      </c>
      <c r="DG184" s="23">
        <v>20.775503432210527</v>
      </c>
      <c r="DH184" s="23">
        <v>20.775503432210527</v>
      </c>
      <c r="DI184" s="23">
        <v>19.143204334694353</v>
      </c>
      <c r="DJ184" s="23">
        <v>19.646251226879961</v>
      </c>
      <c r="DK184" s="23">
        <v>22.088268988210526</v>
      </c>
      <c r="DL184" s="23">
        <v>22.088268988210526</v>
      </c>
      <c r="DM184" s="23">
        <v>18.796660136332584</v>
      </c>
      <c r="DN184" s="23">
        <v>17.432237004085316</v>
      </c>
      <c r="DO184" s="23">
        <v>22.859988826210525</v>
      </c>
      <c r="DP184" s="23">
        <v>22.859988826210525</v>
      </c>
      <c r="DQ184" s="23">
        <v>18.536336032134205</v>
      </c>
      <c r="DR184" s="23">
        <v>15.870167589233116</v>
      </c>
      <c r="DS184" s="23">
        <v>23.425702616210526</v>
      </c>
      <c r="DT184" s="23">
        <v>23.425702616210526</v>
      </c>
      <c r="DU184" s="23">
        <v>18.280588961279747</v>
      </c>
      <c r="DV184" s="23">
        <v>14.367332722574329</v>
      </c>
      <c r="DW184" s="25">
        <v>20.203084416210526</v>
      </c>
      <c r="DX184" s="25">
        <v>20.203084416210526</v>
      </c>
      <c r="DY184" s="25">
        <v>19.400969932104754</v>
      </c>
      <c r="DZ184" s="25">
        <v>20.203084416210526</v>
      </c>
      <c r="EA184" s="25">
        <v>20.247012890210527</v>
      </c>
      <c r="EB184" s="25">
        <v>20.247012890210527</v>
      </c>
      <c r="EC184" s="25">
        <v>19.365933767388384</v>
      </c>
      <c r="ED184" s="25">
        <v>20.247012890210527</v>
      </c>
      <c r="EE184" s="25">
        <v>20.327822265210525</v>
      </c>
      <c r="EF184" s="25">
        <v>20.327822265210525</v>
      </c>
      <c r="EG184" s="25">
        <v>19.195501234049036</v>
      </c>
      <c r="EH184" s="25">
        <v>20.327822265210525</v>
      </c>
      <c r="EI184" s="25">
        <v>20.427861326210525</v>
      </c>
      <c r="EJ184" s="25">
        <v>20.427861326210525</v>
      </c>
      <c r="EK184" s="25">
        <v>19.01647301534382</v>
      </c>
      <c r="EL184" s="25">
        <v>20.304151703941315</v>
      </c>
      <c r="EM184" s="25">
        <v>20.524876101210527</v>
      </c>
      <c r="EN184" s="25">
        <v>20.524876101210527</v>
      </c>
      <c r="EO184" s="25">
        <v>18.845061566198368</v>
      </c>
      <c r="EP184" s="25">
        <v>20.185412886643263</v>
      </c>
      <c r="EQ184" s="25">
        <v>20.632952278210524</v>
      </c>
      <c r="ER184" s="25">
        <v>20.632952278210524</v>
      </c>
      <c r="ES184" s="25">
        <v>18.66806554257256</v>
      </c>
      <c r="ET184" s="25">
        <v>20.013485158969129</v>
      </c>
      <c r="EU184" s="25">
        <v>20.758388823210527</v>
      </c>
      <c r="EV184" s="25">
        <v>20.758388823210527</v>
      </c>
      <c r="EW184" s="25">
        <v>18.497440395662402</v>
      </c>
      <c r="EX184" s="25">
        <v>19.89240390426362</v>
      </c>
      <c r="EY184" s="25">
        <v>20.901173849210526</v>
      </c>
      <c r="EZ184" s="25">
        <v>20.901173849210526</v>
      </c>
      <c r="FA184" s="25">
        <v>18.458970101648671</v>
      </c>
      <c r="FB184" s="25">
        <v>19.767379450123862</v>
      </c>
      <c r="FC184" s="25">
        <v>21.083715674210527</v>
      </c>
      <c r="FD184" s="25">
        <v>21.083715674210527</v>
      </c>
      <c r="FE184" s="25">
        <v>18.394047137552107</v>
      </c>
      <c r="FF184" s="25">
        <v>19.417579151292632</v>
      </c>
      <c r="FG184" s="25">
        <v>21.243850448210527</v>
      </c>
      <c r="FH184" s="25">
        <v>21.243850448210527</v>
      </c>
      <c r="FI184" s="25">
        <v>18.328882796955401</v>
      </c>
      <c r="FJ184" s="25">
        <v>19.084491682083652</v>
      </c>
      <c r="FK184" s="25">
        <v>21.975004418210524</v>
      </c>
      <c r="FL184" s="25">
        <v>21.975004418210524</v>
      </c>
      <c r="FM184" s="25">
        <v>18.060092997031273</v>
      </c>
      <c r="FN184" s="25">
        <v>17.685790175327973</v>
      </c>
      <c r="FO184" s="25">
        <v>21.421892252210526</v>
      </c>
      <c r="FP184" s="25">
        <v>21.421892252210526</v>
      </c>
      <c r="FQ184" s="25">
        <v>18.268517947677019</v>
      </c>
      <c r="FR184" s="25">
        <v>18.734704801618332</v>
      </c>
      <c r="FS184" s="25">
        <v>22.760216130210527</v>
      </c>
      <c r="FT184" s="25">
        <v>22.760216130210527</v>
      </c>
      <c r="FU184" s="25">
        <v>17.75238550321691</v>
      </c>
      <c r="FV184" s="25">
        <v>16.250812017251864</v>
      </c>
      <c r="FW184" s="25">
        <v>23.465524756210527</v>
      </c>
      <c r="FX184" s="25">
        <v>23.465524756210527</v>
      </c>
      <c r="FY184" s="25">
        <v>17.426933179423017</v>
      </c>
      <c r="FZ184" s="25">
        <v>14.879151794262526</v>
      </c>
      <c r="GA184" s="25">
        <v>23.906955882210525</v>
      </c>
      <c r="GB184" s="25">
        <v>23.825365669298243</v>
      </c>
      <c r="GC184" s="25">
        <v>17.123759418962173</v>
      </c>
      <c r="GD184" s="25">
        <v>13.772147886018896</v>
      </c>
      <c r="GE184" s="26">
        <v>20.206601596210525</v>
      </c>
      <c r="GF184" s="26">
        <v>20.206601596210525</v>
      </c>
      <c r="GG184" s="26">
        <v>19.400969932104751</v>
      </c>
      <c r="GH184" s="26">
        <v>20.206601596210525</v>
      </c>
      <c r="GI184" s="26">
        <v>20.252014428210526</v>
      </c>
      <c r="GJ184" s="26">
        <v>20.252014428210526</v>
      </c>
      <c r="GK184" s="26">
        <v>19.344652387080288</v>
      </c>
      <c r="GL184" s="26">
        <v>20.252014428210526</v>
      </c>
      <c r="GM184" s="26">
        <v>20.344293281210525</v>
      </c>
      <c r="GN184" s="26">
        <v>20.344293281210525</v>
      </c>
      <c r="GO184" s="26">
        <v>19.162633720715437</v>
      </c>
      <c r="GP184" s="26">
        <v>20.328464471534645</v>
      </c>
      <c r="GQ184" s="26">
        <v>20.458784245210527</v>
      </c>
      <c r="GR184" s="26">
        <v>20.458784245210527</v>
      </c>
      <c r="GS184" s="26">
        <v>18.959790838403475</v>
      </c>
      <c r="GT184" s="26">
        <v>20.054931639783412</v>
      </c>
      <c r="GU184" s="26">
        <v>20.595718174210525</v>
      </c>
      <c r="GV184" s="26">
        <v>20.595718174210525</v>
      </c>
      <c r="GW184" s="26">
        <v>18.732515282165075</v>
      </c>
      <c r="GX184" s="26">
        <v>19.81155103853196</v>
      </c>
      <c r="GY184" s="26">
        <v>20.808435880210524</v>
      </c>
      <c r="GZ184" s="26">
        <v>20.808435880210524</v>
      </c>
      <c r="HA184" s="26">
        <v>18.512682170509088</v>
      </c>
      <c r="HB184" s="26">
        <v>19.434609939838595</v>
      </c>
      <c r="HC184" s="26">
        <v>21.068068139210524</v>
      </c>
      <c r="HD184" s="26">
        <v>21.068068139210524</v>
      </c>
      <c r="HE184" s="26">
        <v>18.266085516123777</v>
      </c>
      <c r="HF184" s="26">
        <v>19.107878940446021</v>
      </c>
      <c r="HG184" s="26">
        <v>21.368442850210528</v>
      </c>
      <c r="HH184" s="26">
        <v>21.368442850210528</v>
      </c>
      <c r="HI184" s="26">
        <v>18.139172635583552</v>
      </c>
      <c r="HJ184" s="26">
        <v>18.824690276628694</v>
      </c>
      <c r="HK184" s="26">
        <v>21.732820820210527</v>
      </c>
      <c r="HL184" s="26">
        <v>21.732820820210527</v>
      </c>
      <c r="HM184" s="26">
        <v>17.999524092708747</v>
      </c>
      <c r="HN184" s="26">
        <v>18.436056476567536</v>
      </c>
      <c r="HO184" s="26">
        <v>21.991614378210528</v>
      </c>
      <c r="HP184" s="26">
        <v>21.991614378210528</v>
      </c>
      <c r="HQ184" s="26">
        <v>17.852199043112311</v>
      </c>
      <c r="HR184" s="26">
        <v>18.019006603903225</v>
      </c>
      <c r="HS184" s="26">
        <v>23.303984627210525</v>
      </c>
      <c r="HT184" s="26">
        <v>23.303984627210525</v>
      </c>
      <c r="HU184" s="26">
        <v>17.28513474795075</v>
      </c>
      <c r="HV184" s="26">
        <v>15.445495858744922</v>
      </c>
      <c r="HW184" s="26">
        <v>22.273383183210527</v>
      </c>
      <c r="HX184" s="26">
        <v>22.273383183210527</v>
      </c>
      <c r="HY184" s="26">
        <v>17.700056214483993</v>
      </c>
      <c r="HZ184" s="26">
        <v>17.556485237025868</v>
      </c>
      <c r="IA184" s="26">
        <v>24.828853580210527</v>
      </c>
      <c r="IB184" s="26">
        <v>22.702270140242252</v>
      </c>
      <c r="IC184" s="26">
        <v>16.316568548903501</v>
      </c>
      <c r="ID184" s="26">
        <v>10.318932562100127</v>
      </c>
      <c r="IE184" s="26">
        <v>25.794039305210525</v>
      </c>
      <c r="IF184" s="26">
        <v>21.42696950060763</v>
      </c>
      <c r="IG184" s="26">
        <v>15.399984869010916</v>
      </c>
      <c r="IH184" s="26">
        <v>6.8282234158282478</v>
      </c>
      <c r="II184" s="26">
        <v>26.242022081210528</v>
      </c>
      <c r="IJ184" s="26">
        <v>20.525419102893938</v>
      </c>
      <c r="IK184" s="26">
        <v>14.752022846987789</v>
      </c>
      <c r="IL184" s="26">
        <v>5.1375030601424108</v>
      </c>
      <c r="IM184" s="27">
        <v>20.206601596210525</v>
      </c>
      <c r="IN184" s="27">
        <v>20.206601596210525</v>
      </c>
      <c r="IO184" s="27">
        <v>19.400969932104754</v>
      </c>
      <c r="IP184" s="27">
        <v>20.206601596210525</v>
      </c>
      <c r="IQ184" s="27">
        <v>20.258113341210525</v>
      </c>
      <c r="IR184" s="27">
        <v>20.258113341210525</v>
      </c>
      <c r="IS184" s="27">
        <v>19.348648130441653</v>
      </c>
      <c r="IT184" s="27">
        <v>20.258113341210525</v>
      </c>
      <c r="IU184" s="27">
        <v>20.353519828210526</v>
      </c>
      <c r="IV184" s="27">
        <v>20.353519828210526</v>
      </c>
      <c r="IW184" s="27">
        <v>19.173356258283945</v>
      </c>
      <c r="IX184" s="27">
        <v>20.320043773666164</v>
      </c>
      <c r="IY184" s="27">
        <v>20.492484593210527</v>
      </c>
      <c r="IZ184" s="27">
        <v>20.492484593210527</v>
      </c>
      <c r="JA184" s="27">
        <v>18.963714298625099</v>
      </c>
      <c r="JB184" s="27">
        <v>19.981973150055325</v>
      </c>
      <c r="JC184" s="27">
        <v>20.713953071210526</v>
      </c>
      <c r="JD184" s="27">
        <v>20.713953071210526</v>
      </c>
      <c r="JE184" s="27">
        <v>18.753654193669995</v>
      </c>
      <c r="JF184" s="27">
        <v>19.655160298232637</v>
      </c>
      <c r="JG184" s="27">
        <v>21.014446042210526</v>
      </c>
      <c r="JH184" s="27">
        <v>21.014446042210526</v>
      </c>
      <c r="JI184" s="27">
        <v>18.530810789657608</v>
      </c>
      <c r="JJ184" s="27">
        <v>19.233334986442426</v>
      </c>
      <c r="JK184" s="27">
        <v>21.394282676210526</v>
      </c>
      <c r="JL184" s="27">
        <v>21.394282676210526</v>
      </c>
      <c r="JM184" s="27">
        <v>18.307668710433603</v>
      </c>
      <c r="JN184" s="27">
        <v>18.841839629657809</v>
      </c>
      <c r="JO184" s="27">
        <v>21.782388593210527</v>
      </c>
      <c r="JP184" s="27">
        <v>21.782388593210527</v>
      </c>
      <c r="JQ184" s="27">
        <v>18.216047346333983</v>
      </c>
      <c r="JR184" s="27">
        <v>18.470663631058557</v>
      </c>
      <c r="JS184" s="27">
        <v>22.134795089210527</v>
      </c>
      <c r="JT184" s="27">
        <v>22.134795089210527</v>
      </c>
      <c r="JU184" s="27">
        <v>18.087575556533107</v>
      </c>
      <c r="JV184" s="27">
        <v>17.805733229551286</v>
      </c>
      <c r="JW184" s="27">
        <v>22.512603535210527</v>
      </c>
      <c r="JX184" s="27">
        <v>22.512603535210527</v>
      </c>
      <c r="JY184" s="27">
        <v>17.949375488410936</v>
      </c>
      <c r="JZ184" s="27">
        <v>17.113793744572838</v>
      </c>
      <c r="KA184" s="27">
        <v>23.919182704210527</v>
      </c>
      <c r="KB184" s="27">
        <v>23.919182704210527</v>
      </c>
      <c r="KC184" s="27">
        <v>17.235116272851236</v>
      </c>
      <c r="KD184" s="27">
        <v>12.864743019374036</v>
      </c>
      <c r="KE184" s="27">
        <v>22.858637940210528</v>
      </c>
      <c r="KF184" s="27">
        <v>22.858637940210528</v>
      </c>
      <c r="KG184" s="27">
        <v>17.814688816043397</v>
      </c>
      <c r="KH184" s="27">
        <v>16.360042439060095</v>
      </c>
      <c r="KI184" s="27">
        <v>25.374606387210527</v>
      </c>
      <c r="KJ184" s="27">
        <v>22.767403054379304</v>
      </c>
      <c r="KK184" s="27">
        <v>16.363380856736242</v>
      </c>
      <c r="KL184" s="27">
        <v>8.053485268295919</v>
      </c>
      <c r="KM184" s="27">
        <v>26.049994342210525</v>
      </c>
      <c r="KN184" s="27">
        <v>22.056297299233275</v>
      </c>
      <c r="KO184" s="27">
        <v>15.852295149109464</v>
      </c>
      <c r="KP184" s="27">
        <v>5.6225631798026576</v>
      </c>
      <c r="KQ184" s="27">
        <v>26.167885309210526</v>
      </c>
      <c r="KR184" s="27">
        <v>21.600538823177395</v>
      </c>
      <c r="KS184" s="27">
        <v>15.52473255865611</v>
      </c>
      <c r="KT184" s="27">
        <v>5.2069121726556631</v>
      </c>
    </row>
    <row r="185" spans="1:306" ht="15" thickBot="1" x14ac:dyDescent="0.35">
      <c r="A185" s="2"/>
      <c r="B185" s="72" t="s">
        <v>579</v>
      </c>
      <c r="C185" s="72" t="s">
        <v>579</v>
      </c>
      <c r="D185" s="72" t="s">
        <v>843</v>
      </c>
      <c r="E185" s="85">
        <v>395215</v>
      </c>
      <c r="F185" s="82">
        <v>395126</v>
      </c>
      <c r="G185" s="20">
        <v>31.703407989052632</v>
      </c>
      <c r="H185" s="20">
        <v>10.623932987634625</v>
      </c>
      <c r="I185" s="20">
        <v>7.7500112027179844</v>
      </c>
      <c r="J185" s="20">
        <v>12.272773257510956</v>
      </c>
      <c r="K185" s="20">
        <v>31.866328380052632</v>
      </c>
      <c r="L185" s="20">
        <v>10.420233260998749</v>
      </c>
      <c r="M185" s="20">
        <v>7.6014150881476015</v>
      </c>
      <c r="N185" s="20">
        <v>11.283627394945604</v>
      </c>
      <c r="O185" s="20">
        <v>32.003006639052636</v>
      </c>
      <c r="P185" s="20">
        <v>10.289727412644924</v>
      </c>
      <c r="Q185" s="20">
        <v>7.5062128887418282</v>
      </c>
      <c r="R185" s="20">
        <v>10.804572867169725</v>
      </c>
      <c r="S185" s="20">
        <v>32.185892170052632</v>
      </c>
      <c r="T185" s="20">
        <v>10.111081486842052</v>
      </c>
      <c r="U185" s="20">
        <v>7.3758931730674506</v>
      </c>
      <c r="V185" s="20">
        <v>10.306271303724024</v>
      </c>
      <c r="W185" s="20">
        <v>32.365904963052635</v>
      </c>
      <c r="X185" s="20">
        <v>9.8716466428117915</v>
      </c>
      <c r="Y185" s="20">
        <v>7.2012287878802193</v>
      </c>
      <c r="Z185" s="20">
        <v>9.6896062388232593</v>
      </c>
      <c r="AA185" s="20">
        <v>32.558530991052635</v>
      </c>
      <c r="AB185" s="20">
        <v>9.7356304083762879</v>
      </c>
      <c r="AC185" s="20">
        <v>7.1020068385462398</v>
      </c>
      <c r="AD185" s="20">
        <v>9.1328745471217232</v>
      </c>
      <c r="AE185" s="20">
        <v>32.774667793052636</v>
      </c>
      <c r="AF185" s="20">
        <v>9.5904620554307805</v>
      </c>
      <c r="AG185" s="20">
        <v>6.99610854617963</v>
      </c>
      <c r="AH185" s="20">
        <v>8.5470262507393926</v>
      </c>
      <c r="AI185" s="20">
        <v>33.014940227052634</v>
      </c>
      <c r="AJ185" s="20">
        <v>9.4067506610827447</v>
      </c>
      <c r="AK185" s="20">
        <v>6.8620936417255676</v>
      </c>
      <c r="AL185" s="20">
        <v>8.0755325162605729</v>
      </c>
      <c r="AM185" s="20">
        <v>33.280021945052631</v>
      </c>
      <c r="AN185" s="20">
        <v>9.1750903390420877</v>
      </c>
      <c r="AO185" s="20">
        <v>6.6931006620889297</v>
      </c>
      <c r="AP185" s="20">
        <v>7.6725158156123356</v>
      </c>
      <c r="AQ185" s="20">
        <v>33.458943725052634</v>
      </c>
      <c r="AR185" s="20">
        <v>9.1589513673663241</v>
      </c>
      <c r="AS185" s="20">
        <v>6.681327506946376</v>
      </c>
      <c r="AT185" s="20">
        <v>7.2217240195903969</v>
      </c>
      <c r="AU185" s="20">
        <v>34.095638036052634</v>
      </c>
      <c r="AV185" s="20">
        <v>8.6363248635126233</v>
      </c>
      <c r="AW185" s="20">
        <v>6.3000787486552801</v>
      </c>
      <c r="AX185" s="20">
        <v>4.8081182117050361</v>
      </c>
      <c r="AY185" s="20">
        <v>33.629750198052633</v>
      </c>
      <c r="AZ185" s="20">
        <v>9.10657962979238</v>
      </c>
      <c r="BA185" s="20">
        <v>6.6431230535319683</v>
      </c>
      <c r="BB185" s="20">
        <v>6.9292558923215495</v>
      </c>
      <c r="BC185" s="20">
        <v>34.737692076052632</v>
      </c>
      <c r="BD185" s="20">
        <v>7.6416342620640805</v>
      </c>
      <c r="BE185" s="20">
        <v>5.574465803483565</v>
      </c>
      <c r="BF185" s="20">
        <v>-1.2423051411512418</v>
      </c>
      <c r="BG185" s="20">
        <v>35.135004127052632</v>
      </c>
      <c r="BH185" s="20">
        <v>7.327855345527805</v>
      </c>
      <c r="BI185" s="20">
        <v>5.3455684524589255</v>
      </c>
      <c r="BJ185" s="20">
        <v>-6.0573974636591785</v>
      </c>
      <c r="BK185" s="20">
        <v>35.426235326052634</v>
      </c>
      <c r="BL185" s="20">
        <v>6.7824062198944981</v>
      </c>
      <c r="BM185" s="20">
        <v>4.9476709093276758</v>
      </c>
      <c r="BN185" s="20">
        <v>-9.4044845760495903</v>
      </c>
      <c r="BO185" s="23">
        <v>31.691524078052634</v>
      </c>
      <c r="BP185" s="23">
        <v>10.623932987634625</v>
      </c>
      <c r="BQ185" s="23">
        <v>7.7500112027179844</v>
      </c>
      <c r="BR185" s="23">
        <v>12.272773257510956</v>
      </c>
      <c r="BS185" s="23">
        <v>31.869376383052632</v>
      </c>
      <c r="BT185" s="23">
        <v>10.475757627077256</v>
      </c>
      <c r="BU185" s="23">
        <v>7.641919340163601</v>
      </c>
      <c r="BV185" s="23">
        <v>11.440506991052928</v>
      </c>
      <c r="BW185" s="23">
        <v>31.883325645052633</v>
      </c>
      <c r="BX185" s="23">
        <v>10.419922048180755</v>
      </c>
      <c r="BY185" s="23">
        <v>7.6011880627297357</v>
      </c>
      <c r="BZ185" s="23">
        <v>11.232927212628226</v>
      </c>
      <c r="CA185" s="23">
        <v>31.945905931052632</v>
      </c>
      <c r="CB185" s="23">
        <v>10.346699435449754</v>
      </c>
      <c r="CC185" s="23">
        <v>7.5477731861846715</v>
      </c>
      <c r="CD185" s="23">
        <v>11.044689309410202</v>
      </c>
      <c r="CE185" s="23">
        <v>31.998345138052635</v>
      </c>
      <c r="CF185" s="23">
        <v>10.247620365655544</v>
      </c>
      <c r="CG185" s="23">
        <v>7.475496384198653</v>
      </c>
      <c r="CH185" s="23">
        <v>10.661551954592177</v>
      </c>
      <c r="CI185" s="23">
        <v>32.04416693505263</v>
      </c>
      <c r="CJ185" s="23">
        <v>10.147058322922447</v>
      </c>
      <c r="CK185" s="23">
        <v>7.4021377741004146</v>
      </c>
      <c r="CL185" s="23">
        <v>10.326309036279874</v>
      </c>
      <c r="CM185" s="23">
        <v>32.133058799052634</v>
      </c>
      <c r="CN185" s="23">
        <v>10.040574274920102</v>
      </c>
      <c r="CO185" s="23">
        <v>7.3244591436074078</v>
      </c>
      <c r="CP185" s="23">
        <v>9.8850677609829347</v>
      </c>
      <c r="CQ185" s="23">
        <v>32.268010134052631</v>
      </c>
      <c r="CR185" s="23">
        <v>9.902654496108946</v>
      </c>
      <c r="CS185" s="23">
        <v>7.2238485851534966</v>
      </c>
      <c r="CT185" s="23">
        <v>9.2875821283820841</v>
      </c>
      <c r="CU185" s="23">
        <v>32.434492034052631</v>
      </c>
      <c r="CV185" s="23">
        <v>9.7626717371650287</v>
      </c>
      <c r="CW185" s="23">
        <v>7.1217331114145885</v>
      </c>
      <c r="CX185" s="23">
        <v>8.7090096364322847</v>
      </c>
      <c r="CY185" s="23">
        <v>32.50440746305263</v>
      </c>
      <c r="CZ185" s="23">
        <v>9.6648746150890883</v>
      </c>
      <c r="DA185" s="23">
        <v>7.0503914724411221</v>
      </c>
      <c r="DB185" s="23">
        <v>8.3428659993779348</v>
      </c>
      <c r="DC185" s="23">
        <v>32.776741499052633</v>
      </c>
      <c r="DD185" s="23">
        <v>9.3763539910916478</v>
      </c>
      <c r="DE185" s="23">
        <v>6.8399196941648563</v>
      </c>
      <c r="DF185" s="23">
        <v>7.3098421938298159</v>
      </c>
      <c r="DG185" s="23">
        <v>32.572046138052634</v>
      </c>
      <c r="DH185" s="23">
        <v>9.5854630619598282</v>
      </c>
      <c r="DI185" s="23">
        <v>6.9924618500410824</v>
      </c>
      <c r="DJ185" s="23">
        <v>8.1027558411357532</v>
      </c>
      <c r="DK185" s="23">
        <v>33.086796229052631</v>
      </c>
      <c r="DL185" s="23">
        <v>9.3167813203891683</v>
      </c>
      <c r="DM185" s="23">
        <v>6.7964622602882105</v>
      </c>
      <c r="DN185" s="23">
        <v>6.1805352897098658</v>
      </c>
      <c r="DO185" s="23">
        <v>33.343006416052631</v>
      </c>
      <c r="DP185" s="23">
        <v>9.5484480574054267</v>
      </c>
      <c r="DQ185" s="23">
        <v>6.9654599195602369</v>
      </c>
      <c r="DR185" s="23">
        <v>5.5132384139865493</v>
      </c>
      <c r="DS185" s="23">
        <v>33.542334739052635</v>
      </c>
      <c r="DT185" s="23">
        <v>9.7752737116500761</v>
      </c>
      <c r="DU185" s="23">
        <v>7.1309260763503763</v>
      </c>
      <c r="DV185" s="23">
        <v>5.0975192175699959</v>
      </c>
      <c r="DW185" s="25">
        <v>31.703407989052632</v>
      </c>
      <c r="DX185" s="25">
        <v>10.623932987634625</v>
      </c>
      <c r="DY185" s="25">
        <v>7.7500112027179844</v>
      </c>
      <c r="DZ185" s="25">
        <v>12.272773257510956</v>
      </c>
      <c r="EA185" s="25">
        <v>31.866658506052634</v>
      </c>
      <c r="EB185" s="25">
        <v>10.477732983039981</v>
      </c>
      <c r="EC185" s="25">
        <v>7.6433603348365056</v>
      </c>
      <c r="ED185" s="25">
        <v>11.523741459051495</v>
      </c>
      <c r="EE185" s="25">
        <v>32.00350074205263</v>
      </c>
      <c r="EF185" s="25">
        <v>10.363929589098058</v>
      </c>
      <c r="EG185" s="25">
        <v>7.5603423433842067</v>
      </c>
      <c r="EH185" s="25">
        <v>11.114018008475789</v>
      </c>
      <c r="EI185" s="25">
        <v>32.186530784052636</v>
      </c>
      <c r="EJ185" s="25">
        <v>10.204260108639955</v>
      </c>
      <c r="EK185" s="25">
        <v>7.4438656803891821</v>
      </c>
      <c r="EL185" s="25">
        <v>10.658468274656549</v>
      </c>
      <c r="EM185" s="25">
        <v>32.368089826052632</v>
      </c>
      <c r="EN185" s="25">
        <v>9.9709023456198853</v>
      </c>
      <c r="EO185" s="25">
        <v>7.2736344411906924</v>
      </c>
      <c r="EP185" s="25">
        <v>10.11034186110831</v>
      </c>
      <c r="EQ185" s="25">
        <v>32.561533960052635</v>
      </c>
      <c r="ER185" s="25">
        <v>9.8300182853775233</v>
      </c>
      <c r="ES185" s="25">
        <v>7.1708614807029392</v>
      </c>
      <c r="ET185" s="25">
        <v>9.6584637237884294</v>
      </c>
      <c r="EU185" s="25">
        <v>32.77833286805263</v>
      </c>
      <c r="EV185" s="25">
        <v>9.7074088137485042</v>
      </c>
      <c r="EW185" s="25">
        <v>7.0814195781805687</v>
      </c>
      <c r="EX185" s="25">
        <v>9.1915866519245739</v>
      </c>
      <c r="EY185" s="25">
        <v>33.017088439052635</v>
      </c>
      <c r="EZ185" s="25">
        <v>9.5449577728233805</v>
      </c>
      <c r="FA185" s="25">
        <v>6.9629138055511399</v>
      </c>
      <c r="FB185" s="25">
        <v>8.8140223176435981</v>
      </c>
      <c r="FC185" s="25">
        <v>33.28238825105263</v>
      </c>
      <c r="FD185" s="25">
        <v>9.307912135203054</v>
      </c>
      <c r="FE185" s="25">
        <v>6.7899923131762163</v>
      </c>
      <c r="FF185" s="25">
        <v>8.4608902167729667</v>
      </c>
      <c r="FG185" s="25">
        <v>33.459897400052633</v>
      </c>
      <c r="FH185" s="25">
        <v>9.2965222383143704</v>
      </c>
      <c r="FI185" s="25">
        <v>6.7816835419718196</v>
      </c>
      <c r="FJ185" s="25">
        <v>8.0288834593222305</v>
      </c>
      <c r="FK185" s="25">
        <v>34.077545527052635</v>
      </c>
      <c r="FL185" s="25">
        <v>8.9876009463985138</v>
      </c>
      <c r="FM185" s="25">
        <v>6.556329760477472</v>
      </c>
      <c r="FN185" s="25">
        <v>6.753976891009998</v>
      </c>
      <c r="FO185" s="25">
        <v>33.627782451052632</v>
      </c>
      <c r="FP185" s="25">
        <v>9.2491335440544091</v>
      </c>
      <c r="FQ185" s="25">
        <v>6.7471141492785165</v>
      </c>
      <c r="FR185" s="25">
        <v>7.7269462211692499</v>
      </c>
      <c r="FS185" s="25">
        <v>34.643199420052632</v>
      </c>
      <c r="FT185" s="25">
        <v>8.8495742474415788</v>
      </c>
      <c r="FU185" s="25">
        <v>6.4556412052658123</v>
      </c>
      <c r="FV185" s="25">
        <v>5.4023381454569162</v>
      </c>
      <c r="FW185" s="25">
        <v>35.002173125052636</v>
      </c>
      <c r="FX185" s="25">
        <v>9.3294725245102956</v>
      </c>
      <c r="FY185" s="25">
        <v>6.8057203170012182</v>
      </c>
      <c r="FZ185" s="25">
        <v>4.6158604885035359</v>
      </c>
      <c r="GA185" s="25">
        <v>35.22545934005263</v>
      </c>
      <c r="GB185" s="25">
        <v>9.3697623073413752</v>
      </c>
      <c r="GC185" s="25">
        <v>6.835111152641784</v>
      </c>
      <c r="GD185" s="25">
        <v>4.2650153472063437</v>
      </c>
      <c r="GE185" s="26">
        <v>31.708398252052632</v>
      </c>
      <c r="GF185" s="26">
        <v>10.623932987634625</v>
      </c>
      <c r="GG185" s="26">
        <v>7.7500112027179844</v>
      </c>
      <c r="GH185" s="26">
        <v>12.272773257510956</v>
      </c>
      <c r="GI185" s="26">
        <v>31.870402003052632</v>
      </c>
      <c r="GJ185" s="26">
        <v>10.398379570743087</v>
      </c>
      <c r="GK185" s="26">
        <v>7.5854731253642109</v>
      </c>
      <c r="GL185" s="26">
        <v>11.229127187573496</v>
      </c>
      <c r="GM185" s="26">
        <v>32.019055243052634</v>
      </c>
      <c r="GN185" s="26">
        <v>10.262923602835038</v>
      </c>
      <c r="GO185" s="26">
        <v>7.4866598826616961</v>
      </c>
      <c r="GP185" s="26">
        <v>10.787281633710656</v>
      </c>
      <c r="GQ185" s="26">
        <v>32.225950141052635</v>
      </c>
      <c r="GR185" s="26">
        <v>10.073896267847225</v>
      </c>
      <c r="GS185" s="26">
        <v>7.3487670735221258</v>
      </c>
      <c r="GT185" s="26">
        <v>10.3292795994047</v>
      </c>
      <c r="GU185" s="26">
        <v>32.452752716052629</v>
      </c>
      <c r="GV185" s="26">
        <v>9.8175248962609487</v>
      </c>
      <c r="GW185" s="26">
        <v>7.1617477272816732</v>
      </c>
      <c r="GX185" s="26">
        <v>9.7607780821175218</v>
      </c>
      <c r="GY185" s="26">
        <v>32.701622229052631</v>
      </c>
      <c r="GZ185" s="26">
        <v>9.6406751190313411</v>
      </c>
      <c r="HA185" s="26">
        <v>7.0327382769846043</v>
      </c>
      <c r="HB185" s="26">
        <v>9.2804000624376073</v>
      </c>
      <c r="HC185" s="26">
        <v>32.978478346052633</v>
      </c>
      <c r="HD185" s="26">
        <v>9.3480973470305369</v>
      </c>
      <c r="HE185" s="26">
        <v>6.8193068657255473</v>
      </c>
      <c r="HF185" s="26">
        <v>8.8027017302415267</v>
      </c>
      <c r="HG185" s="26">
        <v>33.276503396052632</v>
      </c>
      <c r="HH185" s="26">
        <v>9.3243453419524798</v>
      </c>
      <c r="HI185" s="26">
        <v>6.8019801087085181</v>
      </c>
      <c r="HJ185" s="26">
        <v>8.4633698383209932</v>
      </c>
      <c r="HK185" s="26">
        <v>33.643560190052632</v>
      </c>
      <c r="HL185" s="26">
        <v>9.229851448571301</v>
      </c>
      <c r="HM185" s="26">
        <v>6.7330481290786626</v>
      </c>
      <c r="HN185" s="26">
        <v>8.1724637692071198</v>
      </c>
      <c r="HO185" s="26">
        <v>33.901221046052633</v>
      </c>
      <c r="HP185" s="26">
        <v>9.0889905565161708</v>
      </c>
      <c r="HQ185" s="26">
        <v>6.6302920694609373</v>
      </c>
      <c r="HR185" s="26">
        <v>7.8091888407921424</v>
      </c>
      <c r="HS185" s="26">
        <v>34.835310044052633</v>
      </c>
      <c r="HT185" s="26">
        <v>8.2784892238067105</v>
      </c>
      <c r="HU185" s="26">
        <v>6.0390426314583454</v>
      </c>
      <c r="HV185" s="26">
        <v>5.624155411142933</v>
      </c>
      <c r="HW185" s="26">
        <v>34.14325706905263</v>
      </c>
      <c r="HX185" s="26">
        <v>8.9551264046831438</v>
      </c>
      <c r="HY185" s="26">
        <v>6.5326400344230837</v>
      </c>
      <c r="HZ185" s="26">
        <v>7.5928024510957641</v>
      </c>
      <c r="IA185" s="26">
        <v>35.700731254052634</v>
      </c>
      <c r="IB185" s="26">
        <v>7.1068071306539826</v>
      </c>
      <c r="IC185" s="26">
        <v>5.1843168572533767</v>
      </c>
      <c r="ID185" s="26">
        <v>-0.141947582240185</v>
      </c>
      <c r="IE185" s="26">
        <v>36.184385728052632</v>
      </c>
      <c r="IF185" s="26">
        <v>6.738702135068622</v>
      </c>
      <c r="IG185" s="26">
        <v>4.9157893879175436</v>
      </c>
      <c r="IH185" s="26">
        <v>-4.6809340021723926</v>
      </c>
      <c r="II185" s="26">
        <v>36.421801865052629</v>
      </c>
      <c r="IJ185" s="26">
        <v>6.2249311380339449</v>
      </c>
      <c r="IK185" s="26">
        <v>4.5410005985600872</v>
      </c>
      <c r="IL185" s="26">
        <v>-7.7179754353853696</v>
      </c>
      <c r="IM185" s="27">
        <v>31.708398252052632</v>
      </c>
      <c r="IN185" s="27">
        <v>10.623932987634625</v>
      </c>
      <c r="IO185" s="27">
        <v>7.7500112027179844</v>
      </c>
      <c r="IP185" s="27">
        <v>12.272773257510956</v>
      </c>
      <c r="IQ185" s="27">
        <v>31.850434754052632</v>
      </c>
      <c r="IR185" s="27">
        <v>10.417741366395378</v>
      </c>
      <c r="IS185" s="27">
        <v>7.5995972857278566</v>
      </c>
      <c r="IT185" s="27">
        <v>11.245807493855647</v>
      </c>
      <c r="IU185" s="27">
        <v>31.961786281052632</v>
      </c>
      <c r="IV185" s="27">
        <v>10.308775179194329</v>
      </c>
      <c r="IW185" s="27">
        <v>7.5201079692469923</v>
      </c>
      <c r="IX185" s="27">
        <v>10.868853910530955</v>
      </c>
      <c r="IY185" s="27">
        <v>32.140617942052636</v>
      </c>
      <c r="IZ185" s="27">
        <v>10.12127251652702</v>
      </c>
      <c r="JA185" s="27">
        <v>7.3833273873379719</v>
      </c>
      <c r="JB185" s="27">
        <v>10.468038848762994</v>
      </c>
      <c r="JC185" s="27">
        <v>32.345151098052632</v>
      </c>
      <c r="JD185" s="27">
        <v>9.8172984182162804</v>
      </c>
      <c r="JE185" s="27">
        <v>7.1615825147012293</v>
      </c>
      <c r="JF185" s="27">
        <v>9.9601475760420008</v>
      </c>
      <c r="JG185" s="27">
        <v>32.57163164405263</v>
      </c>
      <c r="JH185" s="27">
        <v>9.7087673178814597</v>
      </c>
      <c r="JI185" s="27">
        <v>7.0824105880317783</v>
      </c>
      <c r="JJ185" s="27">
        <v>9.5509430630384671</v>
      </c>
      <c r="JK185" s="27">
        <v>32.829608400052635</v>
      </c>
      <c r="JL185" s="27">
        <v>9.4600921010454204</v>
      </c>
      <c r="JM185" s="27">
        <v>6.901005479531868</v>
      </c>
      <c r="JN185" s="27">
        <v>9.1372404856670322</v>
      </c>
      <c r="JO185" s="27">
        <v>33.121624226052631</v>
      </c>
      <c r="JP185" s="27">
        <v>9.4573629197936491</v>
      </c>
      <c r="JQ185" s="27">
        <v>6.8990145798057414</v>
      </c>
      <c r="JR185" s="27">
        <v>8.6988183596108186</v>
      </c>
      <c r="JS185" s="27">
        <v>33.523628173052636</v>
      </c>
      <c r="JT185" s="27">
        <v>9.2274261032188907</v>
      </c>
      <c r="JU185" s="27">
        <v>6.7312788734109628</v>
      </c>
      <c r="JV185" s="27">
        <v>7.4701987938286223</v>
      </c>
      <c r="JW185" s="27">
        <v>33.841787057052635</v>
      </c>
      <c r="JX185" s="27">
        <v>8.9567987763142138</v>
      </c>
      <c r="JY185" s="27">
        <v>6.5338600062443462</v>
      </c>
      <c r="JZ185" s="27">
        <v>6.1219595269688263</v>
      </c>
      <c r="KA185" s="27">
        <v>34.892465871052636</v>
      </c>
      <c r="KB185" s="27">
        <v>8.8604336276705844</v>
      </c>
      <c r="KC185" s="27">
        <v>6.4635629719530945</v>
      </c>
      <c r="KD185" s="27">
        <v>1.2059112154486478</v>
      </c>
      <c r="KE185" s="27">
        <v>34.144887272052635</v>
      </c>
      <c r="KF185" s="27">
        <v>8.7236910993962127</v>
      </c>
      <c r="KG185" s="27">
        <v>6.3638112013754915</v>
      </c>
      <c r="KH185" s="27">
        <v>4.8945115819862757</v>
      </c>
      <c r="KI185" s="27">
        <v>35.744728839052634</v>
      </c>
      <c r="KJ185" s="27">
        <v>7.2447088849298265</v>
      </c>
      <c r="KK185" s="27">
        <v>5.2849142670597242</v>
      </c>
      <c r="KL185" s="27">
        <v>-4.1385897388209614</v>
      </c>
      <c r="KM185" s="27">
        <v>36.099808850052632</v>
      </c>
      <c r="KN185" s="27">
        <v>6.6890436267330831</v>
      </c>
      <c r="KO185" s="27">
        <v>4.8795641974576052</v>
      </c>
      <c r="KP185" s="27">
        <v>-7.2584474646132975</v>
      </c>
      <c r="KQ185" s="27">
        <v>36.111845999052633</v>
      </c>
      <c r="KR185" s="27">
        <v>6.5115875153404303</v>
      </c>
      <c r="KS185" s="27">
        <v>4.7501124348302852</v>
      </c>
      <c r="KT185" s="27">
        <v>-6.6533969049979191</v>
      </c>
    </row>
    <row r="186" spans="1:306" ht="15" thickBot="1" x14ac:dyDescent="0.35">
      <c r="A186" s="2"/>
      <c r="B186" s="72" t="s">
        <v>649</v>
      </c>
      <c r="C186" s="72" t="s">
        <v>551</v>
      </c>
      <c r="D186" s="72" t="s">
        <v>495</v>
      </c>
      <c r="E186" s="85">
        <v>375688</v>
      </c>
      <c r="F186" s="82">
        <v>428877</v>
      </c>
      <c r="G186" s="20">
        <v>29.589130317999999</v>
      </c>
      <c r="H186" s="20">
        <v>14.713921021140811</v>
      </c>
      <c r="I186" s="20">
        <v>10.733600530281386</v>
      </c>
      <c r="J186" s="20">
        <v>16.950223329487628</v>
      </c>
      <c r="K186" s="20">
        <v>29.727418603</v>
      </c>
      <c r="L186" s="20">
        <v>14.571301561811305</v>
      </c>
      <c r="M186" s="20">
        <v>10.629561620320665</v>
      </c>
      <c r="N186" s="20">
        <v>16.885847905758165</v>
      </c>
      <c r="O186" s="20">
        <v>29.801972022000001</v>
      </c>
      <c r="P186" s="20">
        <v>14.379566886873958</v>
      </c>
      <c r="Q186" s="20">
        <v>10.489693844380865</v>
      </c>
      <c r="R186" s="20">
        <v>16.736472448417395</v>
      </c>
      <c r="S186" s="20">
        <v>29.893121351000001</v>
      </c>
      <c r="T186" s="20">
        <v>14.144155487795118</v>
      </c>
      <c r="U186" s="20">
        <v>10.317964506269263</v>
      </c>
      <c r="V186" s="20">
        <v>16.529243185574423</v>
      </c>
      <c r="W186" s="20">
        <v>29.975725832999998</v>
      </c>
      <c r="X186" s="20">
        <v>13.939859281668216</v>
      </c>
      <c r="Y186" s="20">
        <v>10.168933268214664</v>
      </c>
      <c r="Z186" s="20">
        <v>16.342917218942283</v>
      </c>
      <c r="AA186" s="20">
        <v>30.058789596</v>
      </c>
      <c r="AB186" s="20">
        <v>13.818760854677715</v>
      </c>
      <c r="AC186" s="20">
        <v>10.080593651718564</v>
      </c>
      <c r="AD186" s="20">
        <v>16.178265964005298</v>
      </c>
      <c r="AE186" s="20">
        <v>30.145739657</v>
      </c>
      <c r="AF186" s="20">
        <v>13.672303055933398</v>
      </c>
      <c r="AG186" s="20">
        <v>9.9737547265940396</v>
      </c>
      <c r="AH186" s="20">
        <v>16.001731604986912</v>
      </c>
      <c r="AI186" s="20">
        <v>30.238305029999999</v>
      </c>
      <c r="AJ186" s="20">
        <v>13.552997204342427</v>
      </c>
      <c r="AK186" s="20">
        <v>9.8867227688947565</v>
      </c>
      <c r="AL186" s="20">
        <v>15.834783517164571</v>
      </c>
      <c r="AM186" s="20">
        <v>30.333543282000001</v>
      </c>
      <c r="AN186" s="20">
        <v>13.440203363948617</v>
      </c>
      <c r="AO186" s="20">
        <v>9.8044412327002934</v>
      </c>
      <c r="AP186" s="20">
        <v>15.666221390674412</v>
      </c>
      <c r="AQ186" s="20">
        <v>30.389387164999999</v>
      </c>
      <c r="AR186" s="20">
        <v>13.316029539238778</v>
      </c>
      <c r="AS186" s="20">
        <v>9.7138581563851751</v>
      </c>
      <c r="AT186" s="20">
        <v>15.536032615507375</v>
      </c>
      <c r="AU186" s="20">
        <v>30.620513961</v>
      </c>
      <c r="AV186" s="20">
        <v>12.790291818248408</v>
      </c>
      <c r="AW186" s="20">
        <v>9.3303398085088158</v>
      </c>
      <c r="AX186" s="20">
        <v>14.682939856083303</v>
      </c>
      <c r="AY186" s="20">
        <v>30.442488596</v>
      </c>
      <c r="AZ186" s="20">
        <v>13.208873365355725</v>
      </c>
      <c r="BA186" s="20">
        <v>9.6356892194198682</v>
      </c>
      <c r="BB186" s="20">
        <v>15.427673000353316</v>
      </c>
      <c r="BC186" s="20">
        <v>30.983103951</v>
      </c>
      <c r="BD186" s="20">
        <v>12.356063214687573</v>
      </c>
      <c r="BE186" s="20">
        <v>9.0135760877611446</v>
      </c>
      <c r="BF186" s="20">
        <v>12.464277216818441</v>
      </c>
      <c r="BG186" s="20">
        <v>31.269128334000001</v>
      </c>
      <c r="BH186" s="20">
        <v>12.178834559508747</v>
      </c>
      <c r="BI186" s="20">
        <v>8.8842902512750523</v>
      </c>
      <c r="BJ186" s="20">
        <v>10.348980090613566</v>
      </c>
      <c r="BK186" s="20">
        <v>31.573422000000001</v>
      </c>
      <c r="BL186" s="20">
        <v>11.930206714687634</v>
      </c>
      <c r="BM186" s="20">
        <v>8.7029197000004928</v>
      </c>
      <c r="BN186" s="20">
        <v>8.924197851457361</v>
      </c>
      <c r="BO186" s="23">
        <v>29.589289992000001</v>
      </c>
      <c r="BP186" s="23">
        <v>14.713921021140804</v>
      </c>
      <c r="BQ186" s="23">
        <v>10.733600530281382</v>
      </c>
      <c r="BR186" s="23">
        <v>16.950223329487628</v>
      </c>
      <c r="BS186" s="23">
        <v>29.757268756000002</v>
      </c>
      <c r="BT186" s="23">
        <v>14.650164231512958</v>
      </c>
      <c r="BU186" s="23">
        <v>10.687090839902099</v>
      </c>
      <c r="BV186" s="23">
        <v>16.839142886310491</v>
      </c>
      <c r="BW186" s="23">
        <v>29.805735364</v>
      </c>
      <c r="BX186" s="23">
        <v>14.533760071152015</v>
      </c>
      <c r="BY186" s="23">
        <v>10.60217562555631</v>
      </c>
      <c r="BZ186" s="23">
        <v>16.904424277899697</v>
      </c>
      <c r="CA186" s="23">
        <v>29.880238239000001</v>
      </c>
      <c r="CB186" s="23">
        <v>14.388264153867645</v>
      </c>
      <c r="CC186" s="23">
        <v>10.496038379565016</v>
      </c>
      <c r="CD186" s="23">
        <v>16.892581001091038</v>
      </c>
      <c r="CE186" s="23">
        <v>29.956540057000002</v>
      </c>
      <c r="CF186" s="23">
        <v>14.229137172014143</v>
      </c>
      <c r="CG186" s="23">
        <v>10.379957461749106</v>
      </c>
      <c r="CH186" s="23">
        <v>16.901526517704216</v>
      </c>
      <c r="CI186" s="23">
        <v>30.038330372000001</v>
      </c>
      <c r="CJ186" s="23">
        <v>14.156866874500356</v>
      </c>
      <c r="CK186" s="23">
        <v>10.327237285896386</v>
      </c>
      <c r="CL186" s="23">
        <v>16.947911379438921</v>
      </c>
      <c r="CM186" s="23">
        <v>30.149250649999999</v>
      </c>
      <c r="CN186" s="23">
        <v>14.036060805224571</v>
      </c>
      <c r="CO186" s="23">
        <v>10.239110940282821</v>
      </c>
      <c r="CP186" s="23">
        <v>16.903693285445343</v>
      </c>
      <c r="CQ186" s="23">
        <v>30.270796803</v>
      </c>
      <c r="CR186" s="23">
        <v>14.038568948110868</v>
      </c>
      <c r="CS186" s="23">
        <v>10.240940595598742</v>
      </c>
      <c r="CT186" s="23">
        <v>16.777772121666054</v>
      </c>
      <c r="CU186" s="23">
        <v>30.345751192000002</v>
      </c>
      <c r="CV186" s="23">
        <v>13.965515488888316</v>
      </c>
      <c r="CW186" s="23">
        <v>10.187649114183051</v>
      </c>
      <c r="CX186" s="23">
        <v>16.449197763256855</v>
      </c>
      <c r="CY186" s="23">
        <v>30.376352345000001</v>
      </c>
      <c r="CZ186" s="23">
        <v>13.960536335782946</v>
      </c>
      <c r="DA186" s="23">
        <v>10.184016891314966</v>
      </c>
      <c r="DB186" s="23">
        <v>16.430921505768033</v>
      </c>
      <c r="DC186" s="23">
        <v>30.491051518999999</v>
      </c>
      <c r="DD186" s="23">
        <v>13.875546411895595</v>
      </c>
      <c r="DE186" s="23">
        <v>10.122017925111797</v>
      </c>
      <c r="DF186" s="23">
        <v>16.383756264763495</v>
      </c>
      <c r="DG186" s="23">
        <v>30.409235481</v>
      </c>
      <c r="DH186" s="23">
        <v>13.942692401332121</v>
      </c>
      <c r="DI186" s="23">
        <v>10.17099998956536</v>
      </c>
      <c r="DJ186" s="23">
        <v>16.412755367349082</v>
      </c>
      <c r="DK186" s="23">
        <v>30.653975611</v>
      </c>
      <c r="DL186" s="23">
        <v>13.955709089043507</v>
      </c>
      <c r="DM186" s="23">
        <v>10.180495482025915</v>
      </c>
      <c r="DN186" s="23">
        <v>16.352757271421279</v>
      </c>
      <c r="DO186" s="23">
        <v>30.823050792</v>
      </c>
      <c r="DP186" s="23">
        <v>14.081828505429705</v>
      </c>
      <c r="DQ186" s="23">
        <v>10.272497840381424</v>
      </c>
      <c r="DR186" s="23">
        <v>16.346398267087167</v>
      </c>
      <c r="DS186" s="23">
        <v>30.971745276</v>
      </c>
      <c r="DT186" s="23">
        <v>13.996575277174756</v>
      </c>
      <c r="DU186" s="23">
        <v>10.210306797307947</v>
      </c>
      <c r="DV186" s="23">
        <v>16.355989670107583</v>
      </c>
      <c r="DW186" s="25">
        <v>29.589130317999999</v>
      </c>
      <c r="DX186" s="25">
        <v>14.713921021140804</v>
      </c>
      <c r="DY186" s="25">
        <v>10.733600530281382</v>
      </c>
      <c r="DZ186" s="25">
        <v>16.950223329487628</v>
      </c>
      <c r="EA186" s="25">
        <v>29.727986190999999</v>
      </c>
      <c r="EB186" s="25">
        <v>14.651680536729856</v>
      </c>
      <c r="EC186" s="25">
        <v>10.688196963447059</v>
      </c>
      <c r="ED186" s="25">
        <v>16.906912674548845</v>
      </c>
      <c r="EE186" s="25">
        <v>29.802821535</v>
      </c>
      <c r="EF186" s="25">
        <v>14.453062599955011</v>
      </c>
      <c r="EG186" s="25">
        <v>10.543307943829053</v>
      </c>
      <c r="EH186" s="25">
        <v>16.768950937545654</v>
      </c>
      <c r="EI186" s="25">
        <v>29.894258786000002</v>
      </c>
      <c r="EJ186" s="25">
        <v>14.257928536907562</v>
      </c>
      <c r="EK186" s="25">
        <v>10.400960361590931</v>
      </c>
      <c r="EL186" s="25">
        <v>16.577929464380446</v>
      </c>
      <c r="EM186" s="25">
        <v>29.979617296000001</v>
      </c>
      <c r="EN186" s="25">
        <v>14.115386788587998</v>
      </c>
      <c r="EO186" s="25">
        <v>10.29697814073003</v>
      </c>
      <c r="EP186" s="25">
        <v>16.41001729266889</v>
      </c>
      <c r="EQ186" s="25">
        <v>30.064138188000001</v>
      </c>
      <c r="ER186" s="25">
        <v>13.929765861358199</v>
      </c>
      <c r="ES186" s="25">
        <v>10.161570258624202</v>
      </c>
      <c r="ET186" s="25">
        <v>16.273211870966801</v>
      </c>
      <c r="EU186" s="25">
        <v>30.152267525999999</v>
      </c>
      <c r="EV186" s="25">
        <v>13.735860606485915</v>
      </c>
      <c r="EW186" s="25">
        <v>10.020119074841775</v>
      </c>
      <c r="EX186" s="25">
        <v>16.129431038020577</v>
      </c>
      <c r="EY186" s="25">
        <v>30.242131211</v>
      </c>
      <c r="EZ186" s="25">
        <v>13.611656457088108</v>
      </c>
      <c r="FA186" s="25">
        <v>9.9295138770889828</v>
      </c>
      <c r="FB186" s="25">
        <v>15.988771838235435</v>
      </c>
      <c r="FC186" s="25">
        <v>30.337757913000001</v>
      </c>
      <c r="FD186" s="25">
        <v>13.525778294538336</v>
      </c>
      <c r="FE186" s="25">
        <v>9.866866953148083</v>
      </c>
      <c r="FF186" s="25">
        <v>15.831676142760744</v>
      </c>
      <c r="FG186" s="25">
        <v>30.390986116000001</v>
      </c>
      <c r="FH186" s="25">
        <v>13.409375726714186</v>
      </c>
      <c r="FI186" s="25">
        <v>9.7819529005357122</v>
      </c>
      <c r="FJ186" s="25">
        <v>15.706021336555525</v>
      </c>
      <c r="FK186" s="25">
        <v>30.590179681999999</v>
      </c>
      <c r="FL186" s="25">
        <v>12.983489042772558</v>
      </c>
      <c r="FM186" s="25">
        <v>9.471274494009835</v>
      </c>
      <c r="FN186" s="25">
        <v>15.283637465054575</v>
      </c>
      <c r="FO186" s="25">
        <v>30.439189428999999</v>
      </c>
      <c r="FP186" s="25">
        <v>13.304869642432053</v>
      </c>
      <c r="FQ186" s="25">
        <v>9.7057171670383902</v>
      </c>
      <c r="FR186" s="25">
        <v>15.597077453430895</v>
      </c>
      <c r="FS186" s="25">
        <v>30.824675589000002</v>
      </c>
      <c r="FT186" s="25">
        <v>13.003825142902281</v>
      </c>
      <c r="FU186" s="25">
        <v>9.4861093959250091</v>
      </c>
      <c r="FV186" s="25">
        <v>14.877411153634784</v>
      </c>
      <c r="FW186" s="25">
        <v>31.046421099</v>
      </c>
      <c r="FX186" s="25">
        <v>13.305716979937463</v>
      </c>
      <c r="FY186" s="25">
        <v>9.7063352879515268</v>
      </c>
      <c r="FZ186" s="25">
        <v>14.663431357538201</v>
      </c>
      <c r="GA186" s="25">
        <v>31.224246373</v>
      </c>
      <c r="GB186" s="25">
        <v>13.436429761647709</v>
      </c>
      <c r="GC186" s="25">
        <v>9.8016884423597759</v>
      </c>
      <c r="GD186" s="25">
        <v>14.592928306481937</v>
      </c>
      <c r="GE186" s="26">
        <v>29.589094767999999</v>
      </c>
      <c r="GF186" s="26">
        <v>14.713921021140811</v>
      </c>
      <c r="GG186" s="26">
        <v>10.733600530281386</v>
      </c>
      <c r="GH186" s="26">
        <v>16.950223329487628</v>
      </c>
      <c r="GI186" s="26">
        <v>29.724478673</v>
      </c>
      <c r="GJ186" s="26">
        <v>14.60269695016466</v>
      </c>
      <c r="GK186" s="26">
        <v>10.652464119021984</v>
      </c>
      <c r="GL186" s="26">
        <v>16.907478293196142</v>
      </c>
      <c r="GM186" s="26">
        <v>29.798196520000001</v>
      </c>
      <c r="GN186" s="26">
        <v>14.440045207556793</v>
      </c>
      <c r="GO186" s="26">
        <v>10.533811937309265</v>
      </c>
      <c r="GP186" s="26">
        <v>16.779277124293074</v>
      </c>
      <c r="GQ186" s="26">
        <v>29.89490743</v>
      </c>
      <c r="GR186" s="26">
        <v>14.217357380381596</v>
      </c>
      <c r="GS186" s="26">
        <v>10.371364267757373</v>
      </c>
      <c r="GT186" s="26">
        <v>16.589209568300593</v>
      </c>
      <c r="GU186" s="26">
        <v>29.990959753999999</v>
      </c>
      <c r="GV186" s="26">
        <v>13.866306300867896</v>
      </c>
      <c r="GW186" s="26">
        <v>10.115277392762584</v>
      </c>
      <c r="GX186" s="26">
        <v>16.416424051929294</v>
      </c>
      <c r="GY186" s="26">
        <v>30.094890517</v>
      </c>
      <c r="GZ186" s="26">
        <v>13.652078349307063</v>
      </c>
      <c r="HA186" s="26">
        <v>9.9590010846887083</v>
      </c>
      <c r="HB186" s="26">
        <v>16.265398169817225</v>
      </c>
      <c r="HC186" s="26">
        <v>30.205192848999999</v>
      </c>
      <c r="HD186" s="26">
        <v>13.397947871903565</v>
      </c>
      <c r="HE186" s="26">
        <v>9.773616439555731</v>
      </c>
      <c r="HF186" s="26">
        <v>16.103405253637746</v>
      </c>
      <c r="HG186" s="26">
        <v>30.317622162999999</v>
      </c>
      <c r="HH186" s="26">
        <v>13.218622814986322</v>
      </c>
      <c r="HI186" s="26">
        <v>9.6428013071886269</v>
      </c>
      <c r="HJ186" s="26">
        <v>15.954581657089333</v>
      </c>
      <c r="HK186" s="26">
        <v>30.447546377999998</v>
      </c>
      <c r="HL186" s="26">
        <v>13.064795539599482</v>
      </c>
      <c r="HM186" s="26">
        <v>9.5305864514549565</v>
      </c>
      <c r="HN186" s="26">
        <v>15.793328734244168</v>
      </c>
      <c r="HO186" s="26">
        <v>30.545196480000001</v>
      </c>
      <c r="HP186" s="26">
        <v>12.937593579045238</v>
      </c>
      <c r="HQ186" s="26">
        <v>9.4377943922005834</v>
      </c>
      <c r="HR186" s="26">
        <v>15.665648031075257</v>
      </c>
      <c r="HS186" s="26">
        <v>31.01210717</v>
      </c>
      <c r="HT186" s="26">
        <v>12.472894569540586</v>
      </c>
      <c r="HU186" s="26">
        <v>9.0988029345412809</v>
      </c>
      <c r="HV186" s="26">
        <v>14.818732127315434</v>
      </c>
      <c r="HW186" s="26">
        <v>30.644251109999999</v>
      </c>
      <c r="HX186" s="26">
        <v>12.844285134519776</v>
      </c>
      <c r="HY186" s="26">
        <v>9.3697271810065565</v>
      </c>
      <c r="HZ186" s="26">
        <v>15.559346180144018</v>
      </c>
      <c r="IA186" s="26">
        <v>31.651457626999999</v>
      </c>
      <c r="IB186" s="26">
        <v>12.011591663335231</v>
      </c>
      <c r="IC186" s="26">
        <v>8.7622888869565525</v>
      </c>
      <c r="ID186" s="26">
        <v>12.725242386620787</v>
      </c>
      <c r="IE186" s="26">
        <v>32.051695850000002</v>
      </c>
      <c r="IF186" s="26">
        <v>11.968468578300202</v>
      </c>
      <c r="IG186" s="26">
        <v>8.7308311968048695</v>
      </c>
      <c r="IH186" s="26">
        <v>10.765179319165682</v>
      </c>
      <c r="II186" s="26">
        <v>32.213512027999997</v>
      </c>
      <c r="IJ186" s="26">
        <v>11.657394293289771</v>
      </c>
      <c r="IK186" s="26">
        <v>8.5039068368230879</v>
      </c>
      <c r="IL186" s="26">
        <v>9.5996261003158772</v>
      </c>
      <c r="IM186" s="27">
        <v>29.589094767999999</v>
      </c>
      <c r="IN186" s="27">
        <v>14.713921021140804</v>
      </c>
      <c r="IO186" s="27">
        <v>10.733600530281382</v>
      </c>
      <c r="IP186" s="27">
        <v>16.950223329487628</v>
      </c>
      <c r="IQ186" s="27">
        <v>29.707311051000001</v>
      </c>
      <c r="IR186" s="27">
        <v>14.62107766396254</v>
      </c>
      <c r="IS186" s="27">
        <v>10.665872593831955</v>
      </c>
      <c r="IT186" s="27">
        <v>16.937513915657696</v>
      </c>
      <c r="IU186" s="27">
        <v>29.761036789999999</v>
      </c>
      <c r="IV186" s="27">
        <v>14.562926484215607</v>
      </c>
      <c r="IW186" s="27">
        <v>10.623452117816665</v>
      </c>
      <c r="IX186" s="27">
        <v>16.842209983741597</v>
      </c>
      <c r="IY186" s="27">
        <v>29.842367549999999</v>
      </c>
      <c r="IZ186" s="27">
        <v>14.388263610181543</v>
      </c>
      <c r="JA186" s="27">
        <v>10.496037982953574</v>
      </c>
      <c r="JB186" s="27">
        <v>16.679718834757224</v>
      </c>
      <c r="JC186" s="27">
        <v>29.934737590000001</v>
      </c>
      <c r="JD186" s="27">
        <v>14.162698617709069</v>
      </c>
      <c r="JE186" s="27">
        <v>10.331491461374668</v>
      </c>
      <c r="JF186" s="27">
        <v>16.531695569868376</v>
      </c>
      <c r="JG186" s="27">
        <v>30.035577507999999</v>
      </c>
      <c r="JH186" s="27">
        <v>13.985851233816311</v>
      </c>
      <c r="JI186" s="27">
        <v>10.20248375698351</v>
      </c>
      <c r="JJ186" s="27">
        <v>16.408326091998795</v>
      </c>
      <c r="JK186" s="27">
        <v>30.149225002000001</v>
      </c>
      <c r="JL186" s="27">
        <v>13.801535324718866</v>
      </c>
      <c r="JM186" s="27">
        <v>10.068027867436113</v>
      </c>
      <c r="JN186" s="27">
        <v>16.271277500583569</v>
      </c>
      <c r="JO186" s="27">
        <v>30.277429949999998</v>
      </c>
      <c r="JP186" s="27">
        <v>13.600239662793969</v>
      </c>
      <c r="JQ186" s="27">
        <v>9.9211854846017857</v>
      </c>
      <c r="JR186" s="27">
        <v>16.087629425568522</v>
      </c>
      <c r="JS186" s="27">
        <v>30.428487025999999</v>
      </c>
      <c r="JT186" s="27">
        <v>13.311772941314617</v>
      </c>
      <c r="JU186" s="27">
        <v>9.7107530274620064</v>
      </c>
      <c r="JV186" s="27">
        <v>15.569839916526636</v>
      </c>
      <c r="JW186" s="27">
        <v>30.566945594</v>
      </c>
      <c r="JX186" s="27">
        <v>13.104477474105487</v>
      </c>
      <c r="JY186" s="27">
        <v>9.5595338702051507</v>
      </c>
      <c r="JZ186" s="27">
        <v>15.059780839420261</v>
      </c>
      <c r="KA186" s="27">
        <v>31.143371452</v>
      </c>
      <c r="KB186" s="27">
        <v>12.985862302782861</v>
      </c>
      <c r="KC186" s="27">
        <v>9.4730057541456265</v>
      </c>
      <c r="KD186" s="27">
        <v>13.179239685854677</v>
      </c>
      <c r="KE186" s="27">
        <v>30.709679533999999</v>
      </c>
      <c r="KF186" s="27">
        <v>12.936925230306977</v>
      </c>
      <c r="KG186" s="27">
        <v>9.4373068411011118</v>
      </c>
      <c r="KH186" s="27">
        <v>14.571782903355606</v>
      </c>
      <c r="KI186" s="27">
        <v>31.747436186000002</v>
      </c>
      <c r="KJ186" s="27">
        <v>11.967478920883639</v>
      </c>
      <c r="KK186" s="27">
        <v>8.7301092554979984</v>
      </c>
      <c r="KL186" s="27">
        <v>10.786341254146414</v>
      </c>
      <c r="KM186" s="27">
        <v>32.012937346999998</v>
      </c>
      <c r="KN186" s="27">
        <v>11.479843649088314</v>
      </c>
      <c r="KO186" s="27">
        <v>8.3743861138278799</v>
      </c>
      <c r="KP186" s="27">
        <v>9.5172057502097829</v>
      </c>
      <c r="KQ186" s="27">
        <v>32.0210352</v>
      </c>
      <c r="KR186" s="27">
        <v>11.441856136846962</v>
      </c>
      <c r="KS186" s="27">
        <v>8.3466747525291467</v>
      </c>
      <c r="KT186" s="27">
        <v>10.03284638861129</v>
      </c>
    </row>
    <row r="187" spans="1:306" ht="15" thickBot="1" x14ac:dyDescent="0.35">
      <c r="A187" s="2"/>
      <c r="B187" s="72" t="s">
        <v>650</v>
      </c>
      <c r="C187" s="72" t="s">
        <v>433</v>
      </c>
      <c r="D187" s="72" t="s">
        <v>838</v>
      </c>
      <c r="E187" s="85">
        <v>369485</v>
      </c>
      <c r="F187" s="82">
        <v>421865</v>
      </c>
      <c r="G187" s="20">
        <v>29.660488300000001</v>
      </c>
      <c r="H187" s="20">
        <v>15.394894295971278</v>
      </c>
      <c r="I187" s="20">
        <v>11.230361053416305</v>
      </c>
      <c r="J187" s="20">
        <v>19.103125914557921</v>
      </c>
      <c r="K187" s="20">
        <v>29.790867041999999</v>
      </c>
      <c r="L187" s="20">
        <v>15.179805719613341</v>
      </c>
      <c r="M187" s="20">
        <v>11.073456931534995</v>
      </c>
      <c r="N187" s="20">
        <v>18.320787610081183</v>
      </c>
      <c r="O187" s="20">
        <v>29.851947381999999</v>
      </c>
      <c r="P187" s="20">
        <v>14.870761495459384</v>
      </c>
      <c r="Q187" s="20">
        <v>10.848013472684478</v>
      </c>
      <c r="R187" s="20">
        <v>17.968964633649207</v>
      </c>
      <c r="S187" s="20">
        <v>29.934882409</v>
      </c>
      <c r="T187" s="20">
        <v>14.533444451781088</v>
      </c>
      <c r="U187" s="20">
        <v>10.601945385619432</v>
      </c>
      <c r="V187" s="20">
        <v>17.779940256986116</v>
      </c>
      <c r="W187" s="20">
        <v>30.020946981000002</v>
      </c>
      <c r="X187" s="20">
        <v>14.250792152295158</v>
      </c>
      <c r="Y187" s="20">
        <v>10.395754468372534</v>
      </c>
      <c r="Z187" s="20">
        <v>17.476384486375036</v>
      </c>
      <c r="AA187" s="20">
        <v>30.118381227</v>
      </c>
      <c r="AB187" s="20">
        <v>14.237576391067909</v>
      </c>
      <c r="AC187" s="20">
        <v>10.386113754553758</v>
      </c>
      <c r="AD187" s="20">
        <v>17.154096658765923</v>
      </c>
      <c r="AE187" s="20">
        <v>30.229180198000002</v>
      </c>
      <c r="AF187" s="20">
        <v>14.27319789979401</v>
      </c>
      <c r="AG187" s="20">
        <v>10.412099149228812</v>
      </c>
      <c r="AH187" s="20">
        <v>16.864398832380623</v>
      </c>
      <c r="AI187" s="20">
        <v>30.355064918</v>
      </c>
      <c r="AJ187" s="20">
        <v>14.274273639659196</v>
      </c>
      <c r="AK187" s="20">
        <v>10.412883886483471</v>
      </c>
      <c r="AL187" s="20">
        <v>16.623885964591484</v>
      </c>
      <c r="AM187" s="20">
        <v>30.499322296999999</v>
      </c>
      <c r="AN187" s="20">
        <v>14.2314849315859</v>
      </c>
      <c r="AO187" s="20">
        <v>10.381670119670009</v>
      </c>
      <c r="AP187" s="20">
        <v>16.3151697249574</v>
      </c>
      <c r="AQ187" s="20">
        <v>31.040638090000002</v>
      </c>
      <c r="AR187" s="20">
        <v>14.099875088692768</v>
      </c>
      <c r="AS187" s="20">
        <v>10.285662571618181</v>
      </c>
      <c r="AT187" s="20">
        <v>15.603859066320572</v>
      </c>
      <c r="AU187" s="20">
        <v>33.231155864000002</v>
      </c>
      <c r="AV187" s="20">
        <v>13.419581817689568</v>
      </c>
      <c r="AW187" s="20">
        <v>9.7893981018078993</v>
      </c>
      <c r="AX187" s="20">
        <v>11.839770483352183</v>
      </c>
      <c r="AY187" s="20">
        <v>31.144402798000002</v>
      </c>
      <c r="AZ187" s="20">
        <v>14.052809819683025</v>
      </c>
      <c r="BA187" s="20">
        <v>10.251329113142022</v>
      </c>
      <c r="BB187" s="20">
        <v>15.379796045697654</v>
      </c>
      <c r="BC187" s="20">
        <v>33.998925364999998</v>
      </c>
      <c r="BD187" s="20">
        <v>12.183992288239395</v>
      </c>
      <c r="BE187" s="20">
        <v>8.8880527425755549</v>
      </c>
      <c r="BF187" s="20">
        <v>6.8313206023028492</v>
      </c>
      <c r="BG187" s="20">
        <v>34.250304620000001</v>
      </c>
      <c r="BH187" s="20">
        <v>11.867266093514402</v>
      </c>
      <c r="BI187" s="20">
        <v>8.6570053931457416</v>
      </c>
      <c r="BJ187" s="20">
        <v>3.0606581736141862</v>
      </c>
      <c r="BK187" s="20">
        <v>34.469159146999999</v>
      </c>
      <c r="BL187" s="20">
        <v>11.134657546981474</v>
      </c>
      <c r="BM187" s="20">
        <v>8.1225776581962155</v>
      </c>
      <c r="BN187" s="20">
        <v>0.65353476358002638</v>
      </c>
      <c r="BO187" s="23">
        <v>29.649036917</v>
      </c>
      <c r="BP187" s="23">
        <v>15.394894295971278</v>
      </c>
      <c r="BQ187" s="23">
        <v>11.230361053416305</v>
      </c>
      <c r="BR187" s="23">
        <v>19.103125914557921</v>
      </c>
      <c r="BS187" s="23">
        <v>29.782100360000001</v>
      </c>
      <c r="BT187" s="23">
        <v>15.240432565340859</v>
      </c>
      <c r="BU187" s="23">
        <v>11.11768337141565</v>
      </c>
      <c r="BV187" s="23">
        <v>18.373613261839363</v>
      </c>
      <c r="BW187" s="23">
        <v>29.799486199</v>
      </c>
      <c r="BX187" s="23">
        <v>15.061165364319526</v>
      </c>
      <c r="BY187" s="23">
        <v>10.986910444119111</v>
      </c>
      <c r="BZ187" s="23">
        <v>18.206845689960893</v>
      </c>
      <c r="CA187" s="23">
        <v>29.836918192999999</v>
      </c>
      <c r="CB187" s="23">
        <v>14.8665621927772</v>
      </c>
      <c r="CC187" s="23">
        <v>10.844950139842638</v>
      </c>
      <c r="CD187" s="23">
        <v>18.135869552168145</v>
      </c>
      <c r="CE187" s="23">
        <v>29.869487475</v>
      </c>
      <c r="CF187" s="23">
        <v>14.566821176860559</v>
      </c>
      <c r="CG187" s="23">
        <v>10.62629324187728</v>
      </c>
      <c r="CH187" s="23">
        <v>17.937045096442372</v>
      </c>
      <c r="CI187" s="23">
        <v>29.903856133000001</v>
      </c>
      <c r="CJ187" s="23">
        <v>14.498591285637714</v>
      </c>
      <c r="CK187" s="23">
        <v>10.576520486161224</v>
      </c>
      <c r="CL187" s="23">
        <v>17.726994111476667</v>
      </c>
      <c r="CM187" s="23">
        <v>29.955699975999998</v>
      </c>
      <c r="CN187" s="23">
        <v>14.456117114270063</v>
      </c>
      <c r="CO187" s="23">
        <v>10.54553616949539</v>
      </c>
      <c r="CP187" s="23">
        <v>17.486040318713485</v>
      </c>
      <c r="CQ187" s="23">
        <v>30.026744252</v>
      </c>
      <c r="CR187" s="23">
        <v>14.386583929511108</v>
      </c>
      <c r="CS187" s="23">
        <v>10.494812679289854</v>
      </c>
      <c r="CT187" s="23">
        <v>17.183157223631703</v>
      </c>
      <c r="CU187" s="23">
        <v>30.111234136</v>
      </c>
      <c r="CV187" s="23">
        <v>14.29269070379763</v>
      </c>
      <c r="CW187" s="23">
        <v>10.426318878360789</v>
      </c>
      <c r="CX187" s="23">
        <v>16.787100840864678</v>
      </c>
      <c r="CY187" s="23">
        <v>30.153191656000001</v>
      </c>
      <c r="CZ187" s="23">
        <v>14.235580051097976</v>
      </c>
      <c r="DA187" s="23">
        <v>10.384657452339747</v>
      </c>
      <c r="DB187" s="23">
        <v>16.559333774112325</v>
      </c>
      <c r="DC187" s="23">
        <v>30.332439887</v>
      </c>
      <c r="DD187" s="23">
        <v>13.871393644429146</v>
      </c>
      <c r="DE187" s="23">
        <v>10.118988539061949</v>
      </c>
      <c r="DF187" s="23">
        <v>15.710782624615716</v>
      </c>
      <c r="DG187" s="23">
        <v>30.195686327000001</v>
      </c>
      <c r="DH187" s="23">
        <v>14.16826411508905</v>
      </c>
      <c r="DI187" s="23">
        <v>10.335551414227698</v>
      </c>
      <c r="DJ187" s="23">
        <v>16.362039451494283</v>
      </c>
      <c r="DK187" s="23">
        <v>30.550140495000001</v>
      </c>
      <c r="DL187" s="23">
        <v>14.341473475775489</v>
      </c>
      <c r="DM187" s="23">
        <v>10.461905231340243</v>
      </c>
      <c r="DN187" s="23">
        <v>14.944990216139228</v>
      </c>
      <c r="DO187" s="23">
        <v>30.745267458000001</v>
      </c>
      <c r="DP187" s="23">
        <v>14.427556838704263</v>
      </c>
      <c r="DQ187" s="23">
        <v>10.524701846100722</v>
      </c>
      <c r="DR187" s="23">
        <v>14.437224781128876</v>
      </c>
      <c r="DS187" s="23">
        <v>30.909806838999998</v>
      </c>
      <c r="DT187" s="23">
        <v>14.615768922703733</v>
      </c>
      <c r="DU187" s="23">
        <v>10.661999940994631</v>
      </c>
      <c r="DV187" s="23">
        <v>14.19381065309658</v>
      </c>
      <c r="DW187" s="25">
        <v>29.660488300000001</v>
      </c>
      <c r="DX187" s="25">
        <v>15.394894295971278</v>
      </c>
      <c r="DY187" s="25">
        <v>11.230361053416305</v>
      </c>
      <c r="DZ187" s="25">
        <v>19.103125914557921</v>
      </c>
      <c r="EA187" s="25">
        <v>29.791208806</v>
      </c>
      <c r="EB187" s="25">
        <v>15.229590036625892</v>
      </c>
      <c r="EC187" s="25">
        <v>11.109773897673241</v>
      </c>
      <c r="ED187" s="25">
        <v>18.359175284301934</v>
      </c>
      <c r="EE187" s="25">
        <v>29.852440518000002</v>
      </c>
      <c r="EF187" s="25">
        <v>15.041137571285731</v>
      </c>
      <c r="EG187" s="25">
        <v>10.972300447938009</v>
      </c>
      <c r="EH187" s="25">
        <v>18.044917609125335</v>
      </c>
      <c r="EI187" s="25">
        <v>29.935542681000001</v>
      </c>
      <c r="EJ187" s="25">
        <v>14.879014334118382</v>
      </c>
      <c r="EK187" s="25">
        <v>10.854033803586029</v>
      </c>
      <c r="EL187" s="25">
        <v>17.889095357727502</v>
      </c>
      <c r="EM187" s="25">
        <v>30.023205947000001</v>
      </c>
      <c r="EN187" s="25">
        <v>14.69891040208781</v>
      </c>
      <c r="EO187" s="25">
        <v>10.722650492667643</v>
      </c>
      <c r="EP187" s="25">
        <v>17.635575295358162</v>
      </c>
      <c r="EQ187" s="25">
        <v>30.121486046000001</v>
      </c>
      <c r="ER187" s="25">
        <v>14.53724583928016</v>
      </c>
      <c r="ES187" s="25">
        <v>10.604718444875168</v>
      </c>
      <c r="ET187" s="25">
        <v>17.391568392730889</v>
      </c>
      <c r="EU187" s="25">
        <v>30.232969578999999</v>
      </c>
      <c r="EV187" s="25">
        <v>14.392931706568085</v>
      </c>
      <c r="EW187" s="25">
        <v>10.499443294275961</v>
      </c>
      <c r="EX187" s="25">
        <v>17.193271213088252</v>
      </c>
      <c r="EY187" s="25">
        <v>30.357285989000001</v>
      </c>
      <c r="EZ187" s="25">
        <v>14.379676347554405</v>
      </c>
      <c r="FA187" s="25">
        <v>10.489773694423285</v>
      </c>
      <c r="FB187" s="25">
        <v>17.020290486124225</v>
      </c>
      <c r="FC187" s="25">
        <v>30.501768859999999</v>
      </c>
      <c r="FD187" s="25">
        <v>14.35998634824282</v>
      </c>
      <c r="FE187" s="25">
        <v>10.475410114059599</v>
      </c>
      <c r="FF187" s="25">
        <v>16.739203787693359</v>
      </c>
      <c r="FG187" s="25">
        <v>31.041624110000001</v>
      </c>
      <c r="FH187" s="25">
        <v>14.221476591061007</v>
      </c>
      <c r="FI187" s="25">
        <v>10.374369174598272</v>
      </c>
      <c r="FJ187" s="25">
        <v>16.031562333225079</v>
      </c>
      <c r="FK187" s="25">
        <v>33.213864479999998</v>
      </c>
      <c r="FL187" s="25">
        <v>13.695532191819082</v>
      </c>
      <c r="FM187" s="25">
        <v>9.9907000578148821</v>
      </c>
      <c r="FN187" s="25">
        <v>13.197921534724225</v>
      </c>
      <c r="FO187" s="25">
        <v>31.142368311999999</v>
      </c>
      <c r="FP187" s="25">
        <v>14.163772716758727</v>
      </c>
      <c r="FQ187" s="25">
        <v>10.332275001677244</v>
      </c>
      <c r="FR187" s="25">
        <v>15.794055534401089</v>
      </c>
      <c r="FS187" s="25">
        <v>33.908616788000003</v>
      </c>
      <c r="FT187" s="25">
        <v>13.38995937361045</v>
      </c>
      <c r="FU187" s="25">
        <v>9.7677889412708119</v>
      </c>
      <c r="FV187" s="25">
        <v>11.933103441097538</v>
      </c>
      <c r="FW187" s="25">
        <v>34.123355297000003</v>
      </c>
      <c r="FX187" s="25">
        <v>13.633822341454408</v>
      </c>
      <c r="FY187" s="25">
        <v>9.9456835811295612</v>
      </c>
      <c r="FZ187" s="25">
        <v>11.369046842090679</v>
      </c>
      <c r="GA187" s="25">
        <v>34.270119319999999</v>
      </c>
      <c r="GB187" s="25">
        <v>13.385105344954953</v>
      </c>
      <c r="GC187" s="25">
        <v>9.7642479949468655</v>
      </c>
      <c r="GD187" s="25">
        <v>11.230901158973218</v>
      </c>
      <c r="GE187" s="26">
        <v>29.663820276999999</v>
      </c>
      <c r="GF187" s="26">
        <v>15.394894295971278</v>
      </c>
      <c r="GG187" s="26">
        <v>11.230361053416305</v>
      </c>
      <c r="GH187" s="26">
        <v>19.103125914557921</v>
      </c>
      <c r="GI187" s="26">
        <v>29.797145581999999</v>
      </c>
      <c r="GJ187" s="26">
        <v>15.160643690787728</v>
      </c>
      <c r="GK187" s="26">
        <v>11.059478498290156</v>
      </c>
      <c r="GL187" s="26">
        <v>18.288694353840352</v>
      </c>
      <c r="GM187" s="26">
        <v>29.868810461999999</v>
      </c>
      <c r="GN187" s="26">
        <v>14.944129594117639</v>
      </c>
      <c r="GO187" s="26">
        <v>10.901534479187946</v>
      </c>
      <c r="GP187" s="26">
        <v>17.955489109082187</v>
      </c>
      <c r="GQ187" s="26">
        <v>29.971814856000002</v>
      </c>
      <c r="GR187" s="26">
        <v>14.783448376340125</v>
      </c>
      <c r="GS187" s="26">
        <v>10.784319767904327</v>
      </c>
      <c r="GT187" s="26">
        <v>17.789062846895629</v>
      </c>
      <c r="GU187" s="26">
        <v>30.091281082999998</v>
      </c>
      <c r="GV187" s="26">
        <v>14.671469136078901</v>
      </c>
      <c r="GW187" s="26">
        <v>10.702632471165311</v>
      </c>
      <c r="GX187" s="26">
        <v>17.514447998875021</v>
      </c>
      <c r="GY187" s="26">
        <v>30.232701855000002</v>
      </c>
      <c r="GZ187" s="26">
        <v>14.512988895264838</v>
      </c>
      <c r="HA187" s="26">
        <v>10.587023341933417</v>
      </c>
      <c r="HB187" s="26">
        <v>17.242901575529029</v>
      </c>
      <c r="HC187" s="26">
        <v>30.392654015000002</v>
      </c>
      <c r="HD187" s="26">
        <v>14.382689079140043</v>
      </c>
      <c r="HE187" s="26">
        <v>10.491971440170236</v>
      </c>
      <c r="HF187" s="26">
        <v>17.026043997388307</v>
      </c>
      <c r="HG187" s="26">
        <v>30.564472297000002</v>
      </c>
      <c r="HH187" s="26">
        <v>14.313089369825478</v>
      </c>
      <c r="HI187" s="26">
        <v>10.441199421227571</v>
      </c>
      <c r="HJ187" s="26">
        <v>16.875015922033981</v>
      </c>
      <c r="HK187" s="26">
        <v>30.758078337000001</v>
      </c>
      <c r="HL187" s="26">
        <v>14.216091292103995</v>
      </c>
      <c r="HM187" s="26">
        <v>10.370440673985984</v>
      </c>
      <c r="HN187" s="26">
        <v>16.642170605633375</v>
      </c>
      <c r="HO187" s="26">
        <v>31.325942856000001</v>
      </c>
      <c r="HP187" s="26">
        <v>13.992614584650015</v>
      </c>
      <c r="HQ187" s="26">
        <v>10.207417527253909</v>
      </c>
      <c r="HR187" s="26">
        <v>15.982712534240944</v>
      </c>
      <c r="HS187" s="26">
        <v>33.689008115</v>
      </c>
      <c r="HT187" s="26">
        <v>12.966810827989192</v>
      </c>
      <c r="HU187" s="26">
        <v>9.4591079685278991</v>
      </c>
      <c r="HV187" s="26">
        <v>12.374203445651453</v>
      </c>
      <c r="HW187" s="26">
        <v>31.461238964</v>
      </c>
      <c r="HX187" s="26">
        <v>13.939787837711981</v>
      </c>
      <c r="HY187" s="26">
        <v>10.168881150843269</v>
      </c>
      <c r="HZ187" s="26">
        <v>15.803864867427436</v>
      </c>
      <c r="IA187" s="26">
        <v>35.525928886000003</v>
      </c>
      <c r="IB187" s="26">
        <v>11.692844443839208</v>
      </c>
      <c r="IC187" s="26">
        <v>8.5297672280940002</v>
      </c>
      <c r="ID187" s="26">
        <v>6.7515270108611602</v>
      </c>
      <c r="IE187" s="26">
        <v>35.958222433000003</v>
      </c>
      <c r="IF187" s="26">
        <v>10.977662223159216</v>
      </c>
      <c r="IG187" s="26">
        <v>8.0080517552360782</v>
      </c>
      <c r="IH187" s="26">
        <v>3.1200890661110563</v>
      </c>
      <c r="II187" s="26">
        <v>36.186915964999997</v>
      </c>
      <c r="IJ187" s="26">
        <v>10.346163324507364</v>
      </c>
      <c r="IK187" s="26">
        <v>7.547382100716205</v>
      </c>
      <c r="IL187" s="26">
        <v>0.91234862001702055</v>
      </c>
      <c r="IM187" s="27">
        <v>29.663820276999999</v>
      </c>
      <c r="IN187" s="27">
        <v>15.394894295971278</v>
      </c>
      <c r="IO187" s="27">
        <v>11.230361053416305</v>
      </c>
      <c r="IP187" s="27">
        <v>19.103125914557921</v>
      </c>
      <c r="IQ187" s="27">
        <v>29.785907731000002</v>
      </c>
      <c r="IR187" s="27">
        <v>15.167554092609141</v>
      </c>
      <c r="IS187" s="27">
        <v>11.064519540208771</v>
      </c>
      <c r="IT187" s="27">
        <v>18.29949220750597</v>
      </c>
      <c r="IU187" s="27">
        <v>29.846363991</v>
      </c>
      <c r="IV187" s="27">
        <v>15.067125315162098</v>
      </c>
      <c r="IW187" s="27">
        <v>10.991258145281321</v>
      </c>
      <c r="IX187" s="27">
        <v>17.999459571079473</v>
      </c>
      <c r="IY187" s="27">
        <v>29.940920287000001</v>
      </c>
      <c r="IZ187" s="27">
        <v>15.00450626115104</v>
      </c>
      <c r="JA187" s="27">
        <v>10.945578417194355</v>
      </c>
      <c r="JB187" s="27">
        <v>17.864315506482519</v>
      </c>
      <c r="JC187" s="27">
        <v>30.058454855000001</v>
      </c>
      <c r="JD187" s="27">
        <v>14.90818651876666</v>
      </c>
      <c r="JE187" s="27">
        <v>10.875314506137057</v>
      </c>
      <c r="JF187" s="27">
        <v>17.621434900874789</v>
      </c>
      <c r="JG187" s="27">
        <v>30.197460133</v>
      </c>
      <c r="JH187" s="27">
        <v>14.77939384788311</v>
      </c>
      <c r="JI187" s="27">
        <v>10.781362045844128</v>
      </c>
      <c r="JJ187" s="27">
        <v>17.391259550794494</v>
      </c>
      <c r="JK187" s="27">
        <v>30.348390659</v>
      </c>
      <c r="JL187" s="27">
        <v>14.62263003470556</v>
      </c>
      <c r="JM187" s="27">
        <v>10.667005026676097</v>
      </c>
      <c r="JN187" s="27">
        <v>17.211412244171328</v>
      </c>
      <c r="JO187" s="27">
        <v>30.942767257</v>
      </c>
      <c r="JP187" s="27">
        <v>14.435614482263517</v>
      </c>
      <c r="JQ187" s="27">
        <v>10.530579784894615</v>
      </c>
      <c r="JR187" s="27">
        <v>16.508510853639944</v>
      </c>
      <c r="JS187" s="27">
        <v>33.002326977999999</v>
      </c>
      <c r="JT187" s="27">
        <v>13.79644335187063</v>
      </c>
      <c r="JU187" s="27">
        <v>10.064313344136343</v>
      </c>
      <c r="JV187" s="27">
        <v>13.656096624258042</v>
      </c>
      <c r="JW187" s="27">
        <v>33.180666074999998</v>
      </c>
      <c r="JX187" s="27">
        <v>13.225046546788294</v>
      </c>
      <c r="JY187" s="27">
        <v>9.6474873301037256</v>
      </c>
      <c r="JZ187" s="27">
        <v>12.632024905974523</v>
      </c>
      <c r="KA187" s="27">
        <v>35.035805707999998</v>
      </c>
      <c r="KB187" s="27">
        <v>13.323897718805654</v>
      </c>
      <c r="KC187" s="27">
        <v>9.7195978838344406</v>
      </c>
      <c r="KD187" s="27">
        <v>7.4833654641961971</v>
      </c>
      <c r="KE187" s="27">
        <v>34.12667836</v>
      </c>
      <c r="KF187" s="27">
        <v>13.284526892088849</v>
      </c>
      <c r="KG187" s="27">
        <v>9.6908774138850688</v>
      </c>
      <c r="KH187" s="27">
        <v>10.88179224159633</v>
      </c>
      <c r="KI187" s="27">
        <v>35.666506183999999</v>
      </c>
      <c r="KJ187" s="27">
        <v>11.697478932840795</v>
      </c>
      <c r="KK187" s="27">
        <v>8.5331480232969614</v>
      </c>
      <c r="KL187" s="27">
        <v>3.4406826416146856</v>
      </c>
      <c r="KM187" s="27">
        <v>35.978907778</v>
      </c>
      <c r="KN187" s="27">
        <v>10.870764181242787</v>
      </c>
      <c r="KO187" s="27">
        <v>7.9300711219465807</v>
      </c>
      <c r="KP187" s="27">
        <v>0.98671173157157455</v>
      </c>
      <c r="KQ187" s="27">
        <v>36.015719709999999</v>
      </c>
      <c r="KR187" s="27">
        <v>10.721069888630884</v>
      </c>
      <c r="KS187" s="27">
        <v>7.8208712196057535</v>
      </c>
      <c r="KT187" s="27">
        <v>1.6527091679242005</v>
      </c>
    </row>
    <row r="188" spans="1:306" ht="15" thickBot="1" x14ac:dyDescent="0.35">
      <c r="A188" s="2"/>
      <c r="B188" s="72" t="s">
        <v>651</v>
      </c>
      <c r="C188" s="72" t="s">
        <v>439</v>
      </c>
      <c r="D188" s="72" t="s">
        <v>840</v>
      </c>
      <c r="E188" s="85">
        <v>368913</v>
      </c>
      <c r="F188" s="82">
        <v>472337</v>
      </c>
      <c r="G188" s="20">
        <v>12.520025988</v>
      </c>
      <c r="H188" s="20">
        <v>12.520025988</v>
      </c>
      <c r="I188" s="20">
        <v>12.520025988</v>
      </c>
      <c r="J188" s="20">
        <v>9.7826247190341924</v>
      </c>
      <c r="K188" s="20">
        <v>12.558836927</v>
      </c>
      <c r="L188" s="20">
        <v>12.558836927</v>
      </c>
      <c r="M188" s="20">
        <v>12.558836927</v>
      </c>
      <c r="N188" s="20">
        <v>9.6421392713046892</v>
      </c>
      <c r="O188" s="20">
        <v>12.585419577</v>
      </c>
      <c r="P188" s="20">
        <v>12.585419577</v>
      </c>
      <c r="Q188" s="20">
        <v>12.585419577</v>
      </c>
      <c r="R188" s="20">
        <v>9.5134063746368493</v>
      </c>
      <c r="S188" s="20">
        <v>12.616962104000001</v>
      </c>
      <c r="T188" s="20">
        <v>12.616962104000001</v>
      </c>
      <c r="U188" s="20">
        <v>12.616962104000001</v>
      </c>
      <c r="V188" s="20">
        <v>9.4104747374197188</v>
      </c>
      <c r="W188" s="20">
        <v>12.651330178</v>
      </c>
      <c r="X188" s="20">
        <v>12.651330178</v>
      </c>
      <c r="Y188" s="20">
        <v>12.651330178</v>
      </c>
      <c r="Z188" s="20">
        <v>9.2718735694752077</v>
      </c>
      <c r="AA188" s="20">
        <v>12.689819819</v>
      </c>
      <c r="AB188" s="20">
        <v>12.689819819</v>
      </c>
      <c r="AC188" s="20">
        <v>12.689819819</v>
      </c>
      <c r="AD188" s="20">
        <v>9.1247711654669086</v>
      </c>
      <c r="AE188" s="20">
        <v>12.734922526</v>
      </c>
      <c r="AF188" s="20">
        <v>12.734922526</v>
      </c>
      <c r="AG188" s="20">
        <v>12.734922526</v>
      </c>
      <c r="AH188" s="20">
        <v>8.9826302113764012</v>
      </c>
      <c r="AI188" s="20">
        <v>12.785098305</v>
      </c>
      <c r="AJ188" s="20">
        <v>12.785098305</v>
      </c>
      <c r="AK188" s="20">
        <v>12.785098305</v>
      </c>
      <c r="AL188" s="20">
        <v>8.8546082102997676</v>
      </c>
      <c r="AM188" s="20">
        <v>12.845752576000001</v>
      </c>
      <c r="AN188" s="20">
        <v>12.845752576000001</v>
      </c>
      <c r="AO188" s="20">
        <v>12.845752576000001</v>
      </c>
      <c r="AP188" s="20">
        <v>8.7199168189687803</v>
      </c>
      <c r="AQ188" s="20">
        <v>12.892165154000001</v>
      </c>
      <c r="AR188" s="20">
        <v>12.892165154000001</v>
      </c>
      <c r="AS188" s="20">
        <v>12.892165154000001</v>
      </c>
      <c r="AT188" s="20">
        <v>8.5947965537768489</v>
      </c>
      <c r="AU188" s="20">
        <v>13.065103286999999</v>
      </c>
      <c r="AV188" s="20">
        <v>13.065103286999999</v>
      </c>
      <c r="AW188" s="20">
        <v>13.065103286999999</v>
      </c>
      <c r="AX188" s="20">
        <v>8.0039865337281775</v>
      </c>
      <c r="AY188" s="20">
        <v>12.937306165000001</v>
      </c>
      <c r="AZ188" s="20">
        <v>12.937306165000001</v>
      </c>
      <c r="BA188" s="20">
        <v>12.937306165000001</v>
      </c>
      <c r="BB188" s="20">
        <v>8.487719615463984</v>
      </c>
      <c r="BC188" s="20">
        <v>13.231434516</v>
      </c>
      <c r="BD188" s="20">
        <v>13.231434516</v>
      </c>
      <c r="BE188" s="20">
        <v>13.231434516</v>
      </c>
      <c r="BF188" s="20">
        <v>6.9950652686970791</v>
      </c>
      <c r="BG188" s="20">
        <v>13.323364754</v>
      </c>
      <c r="BH188" s="20">
        <v>13.323364754</v>
      </c>
      <c r="BI188" s="20">
        <v>13.323364754</v>
      </c>
      <c r="BJ188" s="20">
        <v>6.3156288336159108</v>
      </c>
      <c r="BK188" s="20">
        <v>13.3588398</v>
      </c>
      <c r="BL188" s="20">
        <v>13.3588398</v>
      </c>
      <c r="BM188" s="20">
        <v>13.3588398</v>
      </c>
      <c r="BN188" s="20">
        <v>5.8155897676094028</v>
      </c>
      <c r="BO188" s="23">
        <v>12.518241449</v>
      </c>
      <c r="BP188" s="23">
        <v>12.518241449</v>
      </c>
      <c r="BQ188" s="23">
        <v>12.518241449</v>
      </c>
      <c r="BR188" s="23">
        <v>9.7826247190341924</v>
      </c>
      <c r="BS188" s="23">
        <v>12.562160646000001</v>
      </c>
      <c r="BT188" s="23">
        <v>12.562160646000001</v>
      </c>
      <c r="BU188" s="23">
        <v>12.562160646000001</v>
      </c>
      <c r="BV188" s="23">
        <v>9.6565440989250071</v>
      </c>
      <c r="BW188" s="23">
        <v>12.57851005</v>
      </c>
      <c r="BX188" s="23">
        <v>12.57851005</v>
      </c>
      <c r="BY188" s="23">
        <v>12.57851005</v>
      </c>
      <c r="BZ188" s="23">
        <v>9.6044381091457254</v>
      </c>
      <c r="CA188" s="23">
        <v>12.601629151000001</v>
      </c>
      <c r="CB188" s="23">
        <v>12.601629151000001</v>
      </c>
      <c r="CC188" s="23">
        <v>12.601629151000001</v>
      </c>
      <c r="CD188" s="23">
        <v>9.560637466597397</v>
      </c>
      <c r="CE188" s="23">
        <v>12.627206741</v>
      </c>
      <c r="CF188" s="23">
        <v>12.627206741</v>
      </c>
      <c r="CG188" s="23">
        <v>12.627206741</v>
      </c>
      <c r="CH188" s="23">
        <v>9.4798384766555586</v>
      </c>
      <c r="CI188" s="23">
        <v>12.655494709999999</v>
      </c>
      <c r="CJ188" s="23">
        <v>12.655494709999999</v>
      </c>
      <c r="CK188" s="23">
        <v>12.655494709999999</v>
      </c>
      <c r="CL188" s="23">
        <v>9.3957842002894179</v>
      </c>
      <c r="CM188" s="23">
        <v>12.690012207000001</v>
      </c>
      <c r="CN188" s="23">
        <v>12.690012207000001</v>
      </c>
      <c r="CO188" s="23">
        <v>12.690012207000001</v>
      </c>
      <c r="CP188" s="23">
        <v>9.2939807171136462</v>
      </c>
      <c r="CQ188" s="23">
        <v>12.730645384000001</v>
      </c>
      <c r="CR188" s="23">
        <v>12.730645384000001</v>
      </c>
      <c r="CS188" s="23">
        <v>12.730645384000001</v>
      </c>
      <c r="CT188" s="23">
        <v>9.1632118743920703</v>
      </c>
      <c r="CU188" s="23">
        <v>12.777303832999999</v>
      </c>
      <c r="CV188" s="23">
        <v>12.777303832999999</v>
      </c>
      <c r="CW188" s="23">
        <v>12.777303832999999</v>
      </c>
      <c r="CX188" s="23">
        <v>9.0145035015547421</v>
      </c>
      <c r="CY188" s="23">
        <v>12.801784506000001</v>
      </c>
      <c r="CZ188" s="23">
        <v>12.801784506000001</v>
      </c>
      <c r="DA188" s="23">
        <v>12.801784506000001</v>
      </c>
      <c r="DB188" s="23">
        <v>8.9265308905195333</v>
      </c>
      <c r="DC188" s="23">
        <v>12.899874778000001</v>
      </c>
      <c r="DD188" s="23">
        <v>12.899874778000001</v>
      </c>
      <c r="DE188" s="23">
        <v>12.899874778000001</v>
      </c>
      <c r="DF188" s="23">
        <v>8.5886930486778912</v>
      </c>
      <c r="DG188" s="23">
        <v>12.827119609</v>
      </c>
      <c r="DH188" s="23">
        <v>12.827119609</v>
      </c>
      <c r="DI188" s="23">
        <v>12.827119609</v>
      </c>
      <c r="DJ188" s="23">
        <v>8.8469874703987763</v>
      </c>
      <c r="DK188" s="23">
        <v>13.00790024</v>
      </c>
      <c r="DL188" s="23">
        <v>13.00790024</v>
      </c>
      <c r="DM188" s="23">
        <v>13.00790024</v>
      </c>
      <c r="DN188" s="23">
        <v>8.2281523282658355</v>
      </c>
      <c r="DO188" s="23">
        <v>13.074405199000001</v>
      </c>
      <c r="DP188" s="23">
        <v>13.074405199000001</v>
      </c>
      <c r="DQ188" s="23">
        <v>13.074405199000001</v>
      </c>
      <c r="DR188" s="23">
        <v>8.0059734809149052</v>
      </c>
      <c r="DS188" s="23">
        <v>13.117076342000001</v>
      </c>
      <c r="DT188" s="23">
        <v>13.117076342000001</v>
      </c>
      <c r="DU188" s="23">
        <v>13.117076342000001</v>
      </c>
      <c r="DV188" s="23">
        <v>7.8743261999215708</v>
      </c>
      <c r="DW188" s="25">
        <v>12.520025988</v>
      </c>
      <c r="DX188" s="25">
        <v>12.520025988</v>
      </c>
      <c r="DY188" s="25">
        <v>12.520025988</v>
      </c>
      <c r="DZ188" s="25">
        <v>9.7826247190341924</v>
      </c>
      <c r="EA188" s="25">
        <v>12.559613858000001</v>
      </c>
      <c r="EB188" s="25">
        <v>12.559613858000001</v>
      </c>
      <c r="EC188" s="25">
        <v>12.559613858000001</v>
      </c>
      <c r="ED188" s="25">
        <v>9.6692533996901595</v>
      </c>
      <c r="EE188" s="25">
        <v>12.586266599</v>
      </c>
      <c r="EF188" s="25">
        <v>12.586266599</v>
      </c>
      <c r="EG188" s="25">
        <v>12.586266599</v>
      </c>
      <c r="EH188" s="25">
        <v>9.5623368534985982</v>
      </c>
      <c r="EI188" s="25">
        <v>12.617846265000001</v>
      </c>
      <c r="EJ188" s="25">
        <v>12.617846265000001</v>
      </c>
      <c r="EK188" s="25">
        <v>12.617846265000001</v>
      </c>
      <c r="EL188" s="25">
        <v>9.484822762686882</v>
      </c>
      <c r="EM188" s="25">
        <v>12.652187887</v>
      </c>
      <c r="EN188" s="25">
        <v>12.652187887</v>
      </c>
      <c r="EO188" s="25">
        <v>12.652187887</v>
      </c>
      <c r="EP188" s="25">
        <v>9.381715018067716</v>
      </c>
      <c r="EQ188" s="25">
        <v>12.690616152</v>
      </c>
      <c r="ER188" s="25">
        <v>12.690616152</v>
      </c>
      <c r="ES188" s="25">
        <v>12.690616152</v>
      </c>
      <c r="ET188" s="25">
        <v>9.2826343937811568</v>
      </c>
      <c r="EU188" s="25">
        <v>12.734285912000001</v>
      </c>
      <c r="EV188" s="25">
        <v>12.734285912000001</v>
      </c>
      <c r="EW188" s="25">
        <v>12.734285912000001</v>
      </c>
      <c r="EX188" s="25">
        <v>9.1936754555958977</v>
      </c>
      <c r="EY188" s="25">
        <v>12.783436309000001</v>
      </c>
      <c r="EZ188" s="25">
        <v>12.783436309000001</v>
      </c>
      <c r="FA188" s="25">
        <v>12.783436309000001</v>
      </c>
      <c r="FB188" s="25">
        <v>9.1070729014871503</v>
      </c>
      <c r="FC188" s="25">
        <v>12.843039836999999</v>
      </c>
      <c r="FD188" s="25">
        <v>12.843039836999999</v>
      </c>
      <c r="FE188" s="25">
        <v>12.843039836999999</v>
      </c>
      <c r="FF188" s="25">
        <v>8.9887608079495322</v>
      </c>
      <c r="FG188" s="25">
        <v>12.888444462000001</v>
      </c>
      <c r="FH188" s="25">
        <v>12.888444462000001</v>
      </c>
      <c r="FI188" s="25">
        <v>12.888444462000001</v>
      </c>
      <c r="FJ188" s="25">
        <v>8.8673841723468385</v>
      </c>
      <c r="FK188" s="25">
        <v>13.058099030999999</v>
      </c>
      <c r="FL188" s="25">
        <v>13.058099030999999</v>
      </c>
      <c r="FM188" s="25">
        <v>13.058099030999999</v>
      </c>
      <c r="FN188" s="25">
        <v>8.4248902574149476</v>
      </c>
      <c r="FO188" s="25">
        <v>12.932634522000001</v>
      </c>
      <c r="FP188" s="25">
        <v>12.932634522000001</v>
      </c>
      <c r="FQ188" s="25">
        <v>12.932634522000001</v>
      </c>
      <c r="FR188" s="25">
        <v>8.7548903652652328</v>
      </c>
      <c r="FS188" s="25">
        <v>13.209969554000001</v>
      </c>
      <c r="FT188" s="25">
        <v>13.209969554000001</v>
      </c>
      <c r="FU188" s="25">
        <v>13.209969554000001</v>
      </c>
      <c r="FV188" s="25">
        <v>8.0340849612603122</v>
      </c>
      <c r="FW188" s="25">
        <v>13.283603172999999</v>
      </c>
      <c r="FX188" s="25">
        <v>13.283603172999999</v>
      </c>
      <c r="FY188" s="25">
        <v>13.283603172999999</v>
      </c>
      <c r="FZ188" s="25">
        <v>7.8297010957173612</v>
      </c>
      <c r="GA188" s="25">
        <v>13.308747626000001</v>
      </c>
      <c r="GB188" s="25">
        <v>13.308747626000001</v>
      </c>
      <c r="GC188" s="25">
        <v>13.308747626000001</v>
      </c>
      <c r="GD188" s="25">
        <v>7.7880400457588603</v>
      </c>
      <c r="GE188" s="26">
        <v>12.520775085</v>
      </c>
      <c r="GF188" s="26">
        <v>12.520775085</v>
      </c>
      <c r="GG188" s="26">
        <v>12.520775085</v>
      </c>
      <c r="GH188" s="26">
        <v>9.7826247190341924</v>
      </c>
      <c r="GI188" s="26">
        <v>12.563106777</v>
      </c>
      <c r="GJ188" s="26">
        <v>12.563106777</v>
      </c>
      <c r="GK188" s="26">
        <v>12.563106777</v>
      </c>
      <c r="GL188" s="26">
        <v>9.6453731601328165</v>
      </c>
      <c r="GM188" s="26">
        <v>12.594553903</v>
      </c>
      <c r="GN188" s="26">
        <v>12.594553903</v>
      </c>
      <c r="GO188" s="26">
        <v>12.594553903</v>
      </c>
      <c r="GP188" s="26">
        <v>9.5251244647468702</v>
      </c>
      <c r="GQ188" s="26">
        <v>12.634423005</v>
      </c>
      <c r="GR188" s="26">
        <v>12.634423005</v>
      </c>
      <c r="GS188" s="26">
        <v>12.634423005</v>
      </c>
      <c r="GT188" s="26">
        <v>9.4285683764527448</v>
      </c>
      <c r="GU188" s="26">
        <v>12.681844958999999</v>
      </c>
      <c r="GV188" s="26">
        <v>12.681844958999999</v>
      </c>
      <c r="GW188" s="26">
        <v>12.681844958999999</v>
      </c>
      <c r="GX188" s="26">
        <v>9.2984107753153502</v>
      </c>
      <c r="GY188" s="26">
        <v>12.736354132000001</v>
      </c>
      <c r="GZ188" s="26">
        <v>12.736354132000001</v>
      </c>
      <c r="HA188" s="26">
        <v>12.736354132000001</v>
      </c>
      <c r="HB188" s="26">
        <v>9.1678579343408515</v>
      </c>
      <c r="HC188" s="26">
        <v>12.797784814</v>
      </c>
      <c r="HD188" s="26">
        <v>12.797784814</v>
      </c>
      <c r="HE188" s="26">
        <v>12.797784814</v>
      </c>
      <c r="HF188" s="26">
        <v>9.0515099088403108</v>
      </c>
      <c r="HG188" s="26">
        <v>12.863248109000001</v>
      </c>
      <c r="HH188" s="26">
        <v>12.863248109000001</v>
      </c>
      <c r="HI188" s="26">
        <v>12.863248109000001</v>
      </c>
      <c r="HJ188" s="26">
        <v>8.9550969946003232</v>
      </c>
      <c r="HK188" s="26">
        <v>12.942911707</v>
      </c>
      <c r="HL188" s="26">
        <v>12.942911707</v>
      </c>
      <c r="HM188" s="26">
        <v>12.942911707</v>
      </c>
      <c r="HN188" s="26">
        <v>8.8474685517004605</v>
      </c>
      <c r="HO188" s="26">
        <v>13.002454435000001</v>
      </c>
      <c r="HP188" s="26">
        <v>13.002454435000001</v>
      </c>
      <c r="HQ188" s="26">
        <v>13.002454435000001</v>
      </c>
      <c r="HR188" s="26">
        <v>8.7384445927894419</v>
      </c>
      <c r="HS188" s="26">
        <v>13.240425359</v>
      </c>
      <c r="HT188" s="26">
        <v>13.240425359</v>
      </c>
      <c r="HU188" s="26">
        <v>13.240425359</v>
      </c>
      <c r="HV188" s="26">
        <v>8.2060614656832556</v>
      </c>
      <c r="HW188" s="26">
        <v>13.058119275999999</v>
      </c>
      <c r="HX188" s="26">
        <v>13.058119275999999</v>
      </c>
      <c r="HY188" s="26">
        <v>13.058119275999999</v>
      </c>
      <c r="HZ188" s="26">
        <v>8.6483295116532624</v>
      </c>
      <c r="IA188" s="26">
        <v>13.534241667</v>
      </c>
      <c r="IB188" s="26">
        <v>13.534241667</v>
      </c>
      <c r="IC188" s="26">
        <v>13.534241667</v>
      </c>
      <c r="ID188" s="26">
        <v>7.2559056000370648</v>
      </c>
      <c r="IE188" s="26">
        <v>13.713285782</v>
      </c>
      <c r="IF188" s="26">
        <v>13.713285782</v>
      </c>
      <c r="IG188" s="26">
        <v>13.713285782</v>
      </c>
      <c r="IH188" s="26">
        <v>6.6159687023938663</v>
      </c>
      <c r="II188" s="26">
        <v>13.796621548000001</v>
      </c>
      <c r="IJ188" s="26">
        <v>13.796621548000001</v>
      </c>
      <c r="IK188" s="26">
        <v>13.796621548000001</v>
      </c>
      <c r="IL188" s="26">
        <v>6.1505034272118841</v>
      </c>
      <c r="IM188" s="27">
        <v>12.520775085</v>
      </c>
      <c r="IN188" s="27">
        <v>12.520775085</v>
      </c>
      <c r="IO188" s="27">
        <v>12.520775085</v>
      </c>
      <c r="IP188" s="27">
        <v>9.7826247190341924</v>
      </c>
      <c r="IQ188" s="27">
        <v>12.559195278000001</v>
      </c>
      <c r="IR188" s="27">
        <v>12.559195278000001</v>
      </c>
      <c r="IS188" s="27">
        <v>12.559195278000001</v>
      </c>
      <c r="IT188" s="27">
        <v>9.6523791908720771</v>
      </c>
      <c r="IU188" s="27">
        <v>12.587048819</v>
      </c>
      <c r="IV188" s="27">
        <v>12.587048819</v>
      </c>
      <c r="IW188" s="27">
        <v>12.587048819</v>
      </c>
      <c r="IX188" s="27">
        <v>9.5376465961051942</v>
      </c>
      <c r="IY188" s="27">
        <v>12.623687277</v>
      </c>
      <c r="IZ188" s="27">
        <v>12.623687277</v>
      </c>
      <c r="JA188" s="27">
        <v>12.623687277</v>
      </c>
      <c r="JB188" s="27">
        <v>9.4445328060256131</v>
      </c>
      <c r="JC188" s="27">
        <v>12.667952570000001</v>
      </c>
      <c r="JD188" s="27">
        <v>12.667952570000001</v>
      </c>
      <c r="JE188" s="27">
        <v>12.667952570000001</v>
      </c>
      <c r="JF188" s="27">
        <v>9.3215913295390234</v>
      </c>
      <c r="JG188" s="27">
        <v>12.719548316000001</v>
      </c>
      <c r="JH188" s="27">
        <v>12.719548316000001</v>
      </c>
      <c r="JI188" s="27">
        <v>12.719548316000001</v>
      </c>
      <c r="JJ188" s="27">
        <v>9.2046623510687908</v>
      </c>
      <c r="JK188" s="27">
        <v>12.778980335</v>
      </c>
      <c r="JL188" s="27">
        <v>12.778980335</v>
      </c>
      <c r="JM188" s="27">
        <v>12.778980335</v>
      </c>
      <c r="JN188" s="27">
        <v>9.1028166861209812</v>
      </c>
      <c r="JO188" s="27">
        <v>12.844532888</v>
      </c>
      <c r="JP188" s="27">
        <v>12.844532888</v>
      </c>
      <c r="JQ188" s="27">
        <v>12.844532888</v>
      </c>
      <c r="JR188" s="27">
        <v>9.0100470231921772</v>
      </c>
      <c r="JS188" s="27">
        <v>12.942070756</v>
      </c>
      <c r="JT188" s="27">
        <v>12.942070756</v>
      </c>
      <c r="JU188" s="27">
        <v>12.942070756</v>
      </c>
      <c r="JV188" s="27">
        <v>8.784383426150919</v>
      </c>
      <c r="JW188" s="27">
        <v>13.023763362</v>
      </c>
      <c r="JX188" s="27">
        <v>13.023763362</v>
      </c>
      <c r="JY188" s="27">
        <v>13.023763362</v>
      </c>
      <c r="JZ188" s="27">
        <v>8.5399612832687328</v>
      </c>
      <c r="KA188" s="27">
        <v>13.311596334000001</v>
      </c>
      <c r="KB188" s="27">
        <v>13.311596334000001</v>
      </c>
      <c r="KC188" s="27">
        <v>13.311596334000001</v>
      </c>
      <c r="KD188" s="27">
        <v>7.6263548904142127</v>
      </c>
      <c r="KE188" s="27">
        <v>13.101497531</v>
      </c>
      <c r="KF188" s="27">
        <v>13.101497531</v>
      </c>
      <c r="KG188" s="27">
        <v>13.101497531</v>
      </c>
      <c r="KH188" s="27">
        <v>8.3075394850992836</v>
      </c>
      <c r="KI188" s="27">
        <v>13.576093482000001</v>
      </c>
      <c r="KJ188" s="27">
        <v>13.576093482000001</v>
      </c>
      <c r="KK188" s="27">
        <v>13.576093482000001</v>
      </c>
      <c r="KL188" s="27">
        <v>6.7796202195972173</v>
      </c>
      <c r="KM188" s="27">
        <v>13.705089901000001</v>
      </c>
      <c r="KN188" s="27">
        <v>13.705089901000001</v>
      </c>
      <c r="KO188" s="27">
        <v>13.705089901000001</v>
      </c>
      <c r="KP188" s="27">
        <v>6.3223955349547607</v>
      </c>
      <c r="KQ188" s="27">
        <v>13.737516489000001</v>
      </c>
      <c r="KR188" s="27">
        <v>13.737516489000001</v>
      </c>
      <c r="KS188" s="27">
        <v>13.737516489000001</v>
      </c>
      <c r="KT188" s="27">
        <v>6.3752269562979205</v>
      </c>
    </row>
    <row r="189" spans="1:306" ht="15" thickBot="1" x14ac:dyDescent="0.35">
      <c r="A189" s="2"/>
      <c r="B189" s="72" t="s">
        <v>652</v>
      </c>
      <c r="C189" s="72" t="s">
        <v>653</v>
      </c>
      <c r="D189" s="72" t="s">
        <v>846</v>
      </c>
      <c r="E189" s="85">
        <v>371680</v>
      </c>
      <c r="F189" s="82">
        <v>393360</v>
      </c>
      <c r="G189" s="20">
        <v>29.117717307578946</v>
      </c>
      <c r="H189" s="20">
        <v>12.29325887514959</v>
      </c>
      <c r="I189" s="20">
        <v>8.9677611964619253</v>
      </c>
      <c r="J189" s="20">
        <v>11.185698093470171</v>
      </c>
      <c r="K189" s="20">
        <v>29.535238907578947</v>
      </c>
      <c r="L189" s="20">
        <v>11.170444500799658</v>
      </c>
      <c r="M189" s="20">
        <v>8.1486837427625325</v>
      </c>
      <c r="N189" s="20">
        <v>8.1474232210054538</v>
      </c>
      <c r="O189" s="20">
        <v>29.683407429578949</v>
      </c>
      <c r="P189" s="20">
        <v>10.950946097357454</v>
      </c>
      <c r="Q189" s="20">
        <v>7.9885627134190917</v>
      </c>
      <c r="R189" s="20">
        <v>7.8606150300446842</v>
      </c>
      <c r="S189" s="20">
        <v>29.838114712578946</v>
      </c>
      <c r="T189" s="20">
        <v>10.71511848474456</v>
      </c>
      <c r="U189" s="20">
        <v>7.8165297533291307</v>
      </c>
      <c r="V189" s="20">
        <v>7.7176549051869259</v>
      </c>
      <c r="W189" s="20">
        <v>29.992237125578946</v>
      </c>
      <c r="X189" s="20">
        <v>10.608916484381362</v>
      </c>
      <c r="Y189" s="20">
        <v>7.7390568726620721</v>
      </c>
      <c r="Z189" s="20">
        <v>7.2756295779354119</v>
      </c>
      <c r="AA189" s="20">
        <v>30.160989134578948</v>
      </c>
      <c r="AB189" s="20">
        <v>10.526935568910664</v>
      </c>
      <c r="AC189" s="20">
        <v>7.6792529362059145</v>
      </c>
      <c r="AD189" s="20">
        <v>6.90020233228298</v>
      </c>
      <c r="AE189" s="20">
        <v>30.340078090578949</v>
      </c>
      <c r="AF189" s="20">
        <v>10.43282339740915</v>
      </c>
      <c r="AG189" s="20">
        <v>7.6105994173727503</v>
      </c>
      <c r="AH189" s="20">
        <v>6.6134468623581952</v>
      </c>
      <c r="AI189" s="20">
        <v>30.530443266578949</v>
      </c>
      <c r="AJ189" s="20">
        <v>10.313257682733102</v>
      </c>
      <c r="AK189" s="20">
        <v>7.5233778931708493</v>
      </c>
      <c r="AL189" s="20">
        <v>5.993307009584484</v>
      </c>
      <c r="AM189" s="20">
        <v>30.726298860578947</v>
      </c>
      <c r="AN189" s="20">
        <v>10.220043099896371</v>
      </c>
      <c r="AO189" s="20">
        <v>7.4553791527719602</v>
      </c>
      <c r="AP189" s="20">
        <v>5.6640472196236473</v>
      </c>
      <c r="AQ189" s="20">
        <v>30.922327296578949</v>
      </c>
      <c r="AR189" s="20">
        <v>10.110544187322162</v>
      </c>
      <c r="AS189" s="20">
        <v>7.3755012205482462</v>
      </c>
      <c r="AT189" s="20">
        <v>5.3613821344825112</v>
      </c>
      <c r="AU189" s="20">
        <v>31.724929396578947</v>
      </c>
      <c r="AV189" s="20">
        <v>9.5564661568214877</v>
      </c>
      <c r="AW189" s="20">
        <v>6.9713090114522238</v>
      </c>
      <c r="AX189" s="20">
        <v>3.044017174392998</v>
      </c>
      <c r="AY189" s="20">
        <v>31.119973960578946</v>
      </c>
      <c r="AZ189" s="20">
        <v>10.033503461771824</v>
      </c>
      <c r="BA189" s="20">
        <v>7.3193010838591706</v>
      </c>
      <c r="BB189" s="20">
        <v>5.1522023128559695</v>
      </c>
      <c r="BC189" s="20">
        <v>32.790610471578944</v>
      </c>
      <c r="BD189" s="20">
        <v>8.5364602072290943</v>
      </c>
      <c r="BE189" s="20">
        <v>6.2272288722626339</v>
      </c>
      <c r="BF189" s="20">
        <v>-3.4610509921639689</v>
      </c>
      <c r="BG189" s="20">
        <v>33.565011457578947</v>
      </c>
      <c r="BH189" s="20">
        <v>8.9098743530954057</v>
      </c>
      <c r="BI189" s="20">
        <v>6.4996292928117487</v>
      </c>
      <c r="BJ189" s="20">
        <v>-9.0342128179088093</v>
      </c>
      <c r="BK189" s="20">
        <v>34.352913081578947</v>
      </c>
      <c r="BL189" s="20">
        <v>8.1215636559938513</v>
      </c>
      <c r="BM189" s="20">
        <v>5.9245676145358859</v>
      </c>
      <c r="BN189" s="20">
        <v>-13.435858977492039</v>
      </c>
      <c r="BO189" s="23">
        <v>29.120474385578948</v>
      </c>
      <c r="BP189" s="23">
        <v>12.293258875149579</v>
      </c>
      <c r="BQ189" s="23">
        <v>8.9677611964619182</v>
      </c>
      <c r="BR189" s="23">
        <v>11.185698093470171</v>
      </c>
      <c r="BS189" s="23">
        <v>29.572797726578948</v>
      </c>
      <c r="BT189" s="23">
        <v>11.732769267570962</v>
      </c>
      <c r="BU189" s="23">
        <v>8.5588918311527511</v>
      </c>
      <c r="BV189" s="23">
        <v>9.8501571393372345</v>
      </c>
      <c r="BW189" s="23">
        <v>29.687816223578949</v>
      </c>
      <c r="BX189" s="23">
        <v>11.443057025488065</v>
      </c>
      <c r="BY189" s="23">
        <v>8.3475507840734533</v>
      </c>
      <c r="BZ189" s="23">
        <v>10.033268799085775</v>
      </c>
      <c r="CA189" s="23">
        <v>29.828200761578948</v>
      </c>
      <c r="CB189" s="23">
        <v>11.290949727004261</v>
      </c>
      <c r="CC189" s="23">
        <v>8.2365906275441603</v>
      </c>
      <c r="CD189" s="23">
        <v>10.105806190989597</v>
      </c>
      <c r="CE189" s="23">
        <v>29.990432066578947</v>
      </c>
      <c r="CF189" s="23">
        <v>11.15605469737435</v>
      </c>
      <c r="CG189" s="23">
        <v>8.1381865815058827</v>
      </c>
      <c r="CH189" s="23">
        <v>9.908663671241662</v>
      </c>
      <c r="CI189" s="23">
        <v>30.176983208578946</v>
      </c>
      <c r="CJ189" s="23">
        <v>11.013602977708093</v>
      </c>
      <c r="CK189" s="23">
        <v>8.0342700352941439</v>
      </c>
      <c r="CL189" s="23">
        <v>9.8158057074930412</v>
      </c>
      <c r="CM189" s="23">
        <v>30.302611080578949</v>
      </c>
      <c r="CN189" s="23">
        <v>10.971991126772501</v>
      </c>
      <c r="CO189" s="23">
        <v>8.0039147693778379</v>
      </c>
      <c r="CP189" s="23">
        <v>9.6929536720626217</v>
      </c>
      <c r="CQ189" s="23">
        <v>30.417393848578946</v>
      </c>
      <c r="CR189" s="23">
        <v>10.868465508910605</v>
      </c>
      <c r="CS189" s="23">
        <v>7.9283942724835308</v>
      </c>
      <c r="CT189" s="23">
        <v>9.1306729661860473</v>
      </c>
      <c r="CU189" s="23">
        <v>30.581788691578947</v>
      </c>
      <c r="CV189" s="23">
        <v>10.794307073387277</v>
      </c>
      <c r="CW189" s="23">
        <v>7.8742967262404608</v>
      </c>
      <c r="CX189" s="23">
        <v>8.7510557400328821</v>
      </c>
      <c r="CY189" s="23">
        <v>30.699911025578949</v>
      </c>
      <c r="CZ189" s="23">
        <v>10.762513050895429</v>
      </c>
      <c r="DA189" s="23">
        <v>7.8511034294851001</v>
      </c>
      <c r="DB189" s="23">
        <v>8.5763244140384387</v>
      </c>
      <c r="DC189" s="23">
        <v>31.384544775578945</v>
      </c>
      <c r="DD189" s="23">
        <v>10.631491299575586</v>
      </c>
      <c r="DE189" s="23">
        <v>7.7555248860482795</v>
      </c>
      <c r="DF189" s="23">
        <v>7.8365977295376368</v>
      </c>
      <c r="DG189" s="23">
        <v>30.842223479578948</v>
      </c>
      <c r="DH189" s="23">
        <v>10.745349111717411</v>
      </c>
      <c r="DI189" s="23">
        <v>7.8385825748197666</v>
      </c>
      <c r="DJ189" s="23">
        <v>8.4632464642368248</v>
      </c>
      <c r="DK189" s="23">
        <v>32.294211787578945</v>
      </c>
      <c r="DL189" s="23">
        <v>10.558385760562572</v>
      </c>
      <c r="DM189" s="23">
        <v>7.7021954131505268</v>
      </c>
      <c r="DN189" s="23">
        <v>6.6990310209296311</v>
      </c>
      <c r="DO189" s="23">
        <v>32.925925163578945</v>
      </c>
      <c r="DP189" s="23">
        <v>11.03625578721857</v>
      </c>
      <c r="DQ189" s="23">
        <v>8.0507949444481817</v>
      </c>
      <c r="DR189" s="23">
        <v>5.8076675488755001</v>
      </c>
      <c r="DS189" s="23">
        <v>33.405312187578943</v>
      </c>
      <c r="DT189" s="23">
        <v>11.399750183776852</v>
      </c>
      <c r="DU189" s="23">
        <v>8.3159590459848491</v>
      </c>
      <c r="DV189" s="23">
        <v>5.0672144874925564</v>
      </c>
      <c r="DW189" s="25">
        <v>29.117717307578946</v>
      </c>
      <c r="DX189" s="25">
        <v>12.293258875149585</v>
      </c>
      <c r="DY189" s="25">
        <v>8.9677611964619217</v>
      </c>
      <c r="DZ189" s="25">
        <v>11.185698093470171</v>
      </c>
      <c r="EA189" s="25">
        <v>29.536586502578949</v>
      </c>
      <c r="EB189" s="25">
        <v>11.643922235580009</v>
      </c>
      <c r="EC189" s="25">
        <v>8.4940791582886099</v>
      </c>
      <c r="ED189" s="25">
        <v>9.4606882464603927</v>
      </c>
      <c r="EE189" s="25">
        <v>29.685424385578948</v>
      </c>
      <c r="EF189" s="25">
        <v>11.322509402270379</v>
      </c>
      <c r="EG189" s="25">
        <v>8.2596129712610526</v>
      </c>
      <c r="EH189" s="25">
        <v>9.3414357333267404</v>
      </c>
      <c r="EI189" s="25">
        <v>29.840815265578946</v>
      </c>
      <c r="EJ189" s="25">
        <v>11.248613656776266</v>
      </c>
      <c r="EK189" s="25">
        <v>8.2057070537369938</v>
      </c>
      <c r="EL189" s="25">
        <v>9.2315818942881691</v>
      </c>
      <c r="EM189" s="25">
        <v>30.001476429578947</v>
      </c>
      <c r="EN189" s="25">
        <v>11.039938009397758</v>
      </c>
      <c r="EO189" s="25">
        <v>8.053481074262141</v>
      </c>
      <c r="EP189" s="25">
        <v>8.8647542550992142</v>
      </c>
      <c r="EQ189" s="25">
        <v>30.173688027578947</v>
      </c>
      <c r="ER189" s="25">
        <v>10.82934980686842</v>
      </c>
      <c r="ES189" s="25">
        <v>7.8998599124323192</v>
      </c>
      <c r="ET189" s="25">
        <v>8.6099466430831555</v>
      </c>
      <c r="EU189" s="25">
        <v>30.355576880578948</v>
      </c>
      <c r="EV189" s="25">
        <v>10.763718785257183</v>
      </c>
      <c r="EW189" s="25">
        <v>7.8519829959151561</v>
      </c>
      <c r="EX189" s="25">
        <v>8.456568466479176</v>
      </c>
      <c r="EY189" s="25">
        <v>30.539527576578948</v>
      </c>
      <c r="EZ189" s="25">
        <v>10.66068591797049</v>
      </c>
      <c r="FA189" s="25">
        <v>7.7768219537051371</v>
      </c>
      <c r="FB189" s="25">
        <v>7.9783916756661171</v>
      </c>
      <c r="FC189" s="25">
        <v>30.736305445578946</v>
      </c>
      <c r="FD189" s="25">
        <v>10.579498987496992</v>
      </c>
      <c r="FE189" s="25">
        <v>7.7175972182501749</v>
      </c>
      <c r="FF189" s="25">
        <v>7.7084319019425536</v>
      </c>
      <c r="FG189" s="25">
        <v>30.926360176578946</v>
      </c>
      <c r="FH189" s="25">
        <v>10.477139312005285</v>
      </c>
      <c r="FI189" s="25">
        <v>7.6429272600820815</v>
      </c>
      <c r="FJ189" s="25">
        <v>7.4340677397342461</v>
      </c>
      <c r="FK189" s="25">
        <v>31.648420192578946</v>
      </c>
      <c r="FL189" s="25">
        <v>10.134771226411173</v>
      </c>
      <c r="FM189" s="25">
        <v>7.3931745082626037</v>
      </c>
      <c r="FN189" s="25">
        <v>6.3002130038449238</v>
      </c>
      <c r="FO189" s="25">
        <v>31.111652792578948</v>
      </c>
      <c r="FP189" s="25">
        <v>10.411839707893096</v>
      </c>
      <c r="FQ189" s="25">
        <v>7.5952921080163138</v>
      </c>
      <c r="FR189" s="25">
        <v>7.2279727034185086</v>
      </c>
      <c r="FS189" s="25">
        <v>32.391022008578943</v>
      </c>
      <c r="FT189" s="25">
        <v>10.003039675065027</v>
      </c>
      <c r="FU189" s="25">
        <v>7.2970781755887888</v>
      </c>
      <c r="FV189" s="25">
        <v>4.9233861166832966</v>
      </c>
      <c r="FW189" s="25">
        <v>33.003298641578951</v>
      </c>
      <c r="FX189" s="25">
        <v>11.217229110068164</v>
      </c>
      <c r="FY189" s="25">
        <v>8.1828124638649449</v>
      </c>
      <c r="FZ189" s="25">
        <v>3.7391409210461219</v>
      </c>
      <c r="GA189" s="25">
        <v>33.472221329578943</v>
      </c>
      <c r="GB189" s="25">
        <v>11.13498923858203</v>
      </c>
      <c r="GC189" s="25">
        <v>8.1228196226008418</v>
      </c>
      <c r="GD189" s="25">
        <v>3.0543451863743343</v>
      </c>
      <c r="GE189" s="26">
        <v>29.117216720578948</v>
      </c>
      <c r="GF189" s="26">
        <v>12.29325887514959</v>
      </c>
      <c r="GG189" s="26">
        <v>8.9677611964619253</v>
      </c>
      <c r="GH189" s="26">
        <v>11.185698093470171</v>
      </c>
      <c r="GI189" s="26">
        <v>29.536722000578948</v>
      </c>
      <c r="GJ189" s="26">
        <v>11.220668038857841</v>
      </c>
      <c r="GK189" s="26">
        <v>8.1853211145385121</v>
      </c>
      <c r="GL189" s="26">
        <v>7.2916232138058845</v>
      </c>
      <c r="GM189" s="26">
        <v>29.690800505578949</v>
      </c>
      <c r="GN189" s="26">
        <v>10.947766562125695</v>
      </c>
      <c r="GO189" s="26">
        <v>7.9862432867346191</v>
      </c>
      <c r="GP189" s="26">
        <v>6.9613231834641383</v>
      </c>
      <c r="GQ189" s="26">
        <v>29.869383103578947</v>
      </c>
      <c r="GR189" s="26">
        <v>10.838695730299321</v>
      </c>
      <c r="GS189" s="26">
        <v>7.9066776334564945</v>
      </c>
      <c r="GT189" s="26">
        <v>6.8728693119937176</v>
      </c>
      <c r="GU189" s="26">
        <v>30.065622248578947</v>
      </c>
      <c r="GV189" s="26">
        <v>10.59072650486331</v>
      </c>
      <c r="GW189" s="26">
        <v>7.7257875358537369</v>
      </c>
      <c r="GX189" s="26">
        <v>6.4668415789700475</v>
      </c>
      <c r="GY189" s="26">
        <v>30.292354797578948</v>
      </c>
      <c r="GZ189" s="26">
        <v>10.339463819480406</v>
      </c>
      <c r="HA189" s="26">
        <v>7.5424949050729326</v>
      </c>
      <c r="HB189" s="26">
        <v>6.1238578234492991</v>
      </c>
      <c r="HC189" s="26">
        <v>30.532323486578946</v>
      </c>
      <c r="HD189" s="26">
        <v>10.221617332323813</v>
      </c>
      <c r="HE189" s="26">
        <v>7.4565275334105205</v>
      </c>
      <c r="HF189" s="26">
        <v>5.8905109475046302</v>
      </c>
      <c r="HG189" s="26">
        <v>30.771718826578947</v>
      </c>
      <c r="HH189" s="26">
        <v>10.054393111812388</v>
      </c>
      <c r="HI189" s="26">
        <v>7.3345397927275027</v>
      </c>
      <c r="HJ189" s="26">
        <v>5.3272113993949404</v>
      </c>
      <c r="HK189" s="26">
        <v>31.046056721578946</v>
      </c>
      <c r="HL189" s="26">
        <v>9.8824669076031881</v>
      </c>
      <c r="HM189" s="26">
        <v>7.2091220204003506</v>
      </c>
      <c r="HN189" s="26">
        <v>4.8296012082611171</v>
      </c>
      <c r="HO189" s="26">
        <v>31.352310588578948</v>
      </c>
      <c r="HP189" s="26">
        <v>9.7433095941864067</v>
      </c>
      <c r="HQ189" s="26">
        <v>7.1076086976812185</v>
      </c>
      <c r="HR189" s="26">
        <v>4.4941623002737785</v>
      </c>
      <c r="HS189" s="26">
        <v>32.793531699578949</v>
      </c>
      <c r="HT189" s="26">
        <v>8.9614477264148533</v>
      </c>
      <c r="HU189" s="26">
        <v>6.5372513506177317</v>
      </c>
      <c r="HV189" s="26">
        <v>1.7833914147909482</v>
      </c>
      <c r="HW189" s="26">
        <v>31.670205973578948</v>
      </c>
      <c r="HX189" s="26">
        <v>9.6237128091335098</v>
      </c>
      <c r="HY189" s="26">
        <v>7.0203645080719825</v>
      </c>
      <c r="HZ189" s="26">
        <v>4.0917051919179599</v>
      </c>
      <c r="IA189" s="26">
        <v>34.742725427578947</v>
      </c>
      <c r="IB189" s="26">
        <v>7.8360234404088756</v>
      </c>
      <c r="IC189" s="26">
        <v>5.7162700027017612</v>
      </c>
      <c r="ID189" s="26">
        <v>-4.8169176046892304</v>
      </c>
      <c r="IE189" s="26">
        <v>35.98675681157895</v>
      </c>
      <c r="IF189" s="26">
        <v>8.1301528890629218</v>
      </c>
      <c r="IG189" s="26">
        <v>5.9308333404761315</v>
      </c>
      <c r="IH189" s="26">
        <v>-10.330711661625017</v>
      </c>
      <c r="II189" s="26">
        <v>36.619210361578951</v>
      </c>
      <c r="IJ189" s="26">
        <v>7.3720943822283322</v>
      </c>
      <c r="IK189" s="26">
        <v>5.3778402138137453</v>
      </c>
      <c r="IL189" s="26">
        <v>-14.287819052671317</v>
      </c>
      <c r="IM189" s="27">
        <v>29.117216720578948</v>
      </c>
      <c r="IN189" s="27">
        <v>12.293258875149585</v>
      </c>
      <c r="IO189" s="27">
        <v>8.9677611964619217</v>
      </c>
      <c r="IP189" s="27">
        <v>11.185698093470171</v>
      </c>
      <c r="IQ189" s="27">
        <v>29.504659704578948</v>
      </c>
      <c r="IR189" s="27">
        <v>11.151473864042021</v>
      </c>
      <c r="IS189" s="27">
        <v>8.1348449273666237</v>
      </c>
      <c r="IT189" s="27">
        <v>6.8954816685894045</v>
      </c>
      <c r="IU189" s="27">
        <v>29.620425513578947</v>
      </c>
      <c r="IV189" s="27">
        <v>10.958512794439269</v>
      </c>
      <c r="IW189" s="27">
        <v>7.9940825135928977</v>
      </c>
      <c r="IX189" s="27">
        <v>6.574961028639855</v>
      </c>
      <c r="IY189" s="27">
        <v>29.773260685578947</v>
      </c>
      <c r="IZ189" s="27">
        <v>10.821426229684363</v>
      </c>
      <c r="JA189" s="27">
        <v>7.894079773192594</v>
      </c>
      <c r="JB189" s="27">
        <v>6.5109253006961794</v>
      </c>
      <c r="JC189" s="27">
        <v>29.972651016578947</v>
      </c>
      <c r="JD189" s="27">
        <v>10.550891985994477</v>
      </c>
      <c r="JE189" s="27">
        <v>7.6967288089352168</v>
      </c>
      <c r="JF189" s="27">
        <v>6.0910558255797369</v>
      </c>
      <c r="JG189" s="27">
        <v>30.205205017578947</v>
      </c>
      <c r="JH189" s="27">
        <v>10.27183363500915</v>
      </c>
      <c r="JI189" s="27">
        <v>7.4931596270827425</v>
      </c>
      <c r="JJ189" s="27">
        <v>5.7503818096978705</v>
      </c>
      <c r="JK189" s="27">
        <v>30.467816139578947</v>
      </c>
      <c r="JL189" s="27">
        <v>10.195751920764714</v>
      </c>
      <c r="JM189" s="27">
        <v>7.4376590757894832</v>
      </c>
      <c r="JN189" s="27">
        <v>5.4973092819537541</v>
      </c>
      <c r="JO189" s="27">
        <v>30.755368196578949</v>
      </c>
      <c r="JP189" s="27">
        <v>10.012098665365491</v>
      </c>
      <c r="JQ189" s="27">
        <v>7.3036865828891386</v>
      </c>
      <c r="JR189" s="27">
        <v>4.7420497160724651</v>
      </c>
      <c r="JS189" s="27">
        <v>31.163816818578947</v>
      </c>
      <c r="JT189" s="27">
        <v>9.7361129978524055</v>
      </c>
      <c r="JU189" s="27">
        <v>7.1023588808502129</v>
      </c>
      <c r="JV189" s="27">
        <v>3.3602164761980049</v>
      </c>
      <c r="JW189" s="27">
        <v>31.619901128578945</v>
      </c>
      <c r="JX189" s="27">
        <v>9.4583838414028101</v>
      </c>
      <c r="JY189" s="27">
        <v>6.899759327905838</v>
      </c>
      <c r="JZ189" s="27">
        <v>1.9830449515290383</v>
      </c>
      <c r="KA189" s="27">
        <v>33.43860312157895</v>
      </c>
      <c r="KB189" s="27">
        <v>10.09185724241658</v>
      </c>
      <c r="KC189" s="27">
        <v>7.3618693544087108</v>
      </c>
      <c r="KD189" s="27">
        <v>-3.6487415739842533</v>
      </c>
      <c r="KE189" s="27">
        <v>32.080137656578948</v>
      </c>
      <c r="KF189" s="27">
        <v>9.2452431820301797</v>
      </c>
      <c r="KG189" s="27">
        <v>6.7442761843454262</v>
      </c>
      <c r="KH189" s="27">
        <v>0.65493629340031845</v>
      </c>
      <c r="KI189" s="27">
        <v>35.306069161578947</v>
      </c>
      <c r="KJ189" s="27">
        <v>8.4872950283110171</v>
      </c>
      <c r="KK189" s="27">
        <v>6.191363558744353</v>
      </c>
      <c r="KL189" s="27">
        <v>-10.222636845559535</v>
      </c>
      <c r="KM189" s="27">
        <v>36.183328281578952</v>
      </c>
      <c r="KN189" s="27">
        <v>7.5787232402924287</v>
      </c>
      <c r="KO189" s="27">
        <v>5.5285730889801679</v>
      </c>
      <c r="KP189" s="27">
        <v>-14.006086273294564</v>
      </c>
      <c r="KQ189" s="27">
        <v>36.283859151578952</v>
      </c>
      <c r="KR189" s="27">
        <v>7.385513594049228</v>
      </c>
      <c r="KS189" s="27">
        <v>5.3876293420080428</v>
      </c>
      <c r="KT189" s="27">
        <v>-13.92730430541576</v>
      </c>
    </row>
    <row r="190" spans="1:306" ht="15" thickBot="1" x14ac:dyDescent="0.35">
      <c r="A190" s="2"/>
      <c r="B190" s="72" t="s">
        <v>654</v>
      </c>
      <c r="C190" s="72" t="s">
        <v>527</v>
      </c>
      <c r="D190" s="72" t="s">
        <v>840</v>
      </c>
      <c r="E190" s="85">
        <v>340034</v>
      </c>
      <c r="F190" s="82">
        <v>555418</v>
      </c>
      <c r="G190" s="20">
        <v>31.778117385000002</v>
      </c>
      <c r="H190" s="20">
        <v>9.5695006747638338</v>
      </c>
      <c r="I190" s="20">
        <v>6.8777885548011657</v>
      </c>
      <c r="J190" s="20">
        <v>7.8469962037951255</v>
      </c>
      <c r="K190" s="20">
        <v>31.894024041000002</v>
      </c>
      <c r="L190" s="20">
        <v>9.0964035137170978</v>
      </c>
      <c r="M190" s="20">
        <v>6.5377643100527356</v>
      </c>
      <c r="N190" s="20">
        <v>4.7045948107365341</v>
      </c>
      <c r="O190" s="20">
        <v>32.017218874999998</v>
      </c>
      <c r="P190" s="20">
        <v>8.8295870996386654</v>
      </c>
      <c r="Q190" s="20">
        <v>6.345998099740302</v>
      </c>
      <c r="R190" s="20">
        <v>3.6076702734178276</v>
      </c>
      <c r="S190" s="20">
        <v>32.192245911000001</v>
      </c>
      <c r="T190" s="20">
        <v>8.6187082447978334</v>
      </c>
      <c r="U190" s="20">
        <v>6.1944353146413142</v>
      </c>
      <c r="V190" s="20">
        <v>3.2951947138614734</v>
      </c>
      <c r="W190" s="20">
        <v>32.362185617999998</v>
      </c>
      <c r="X190" s="20">
        <v>8.3465234982790761</v>
      </c>
      <c r="Y190" s="20">
        <v>5.9988107781035849</v>
      </c>
      <c r="Z190" s="20">
        <v>2.6092928838001725</v>
      </c>
      <c r="AA190" s="20">
        <v>32.542470115999997</v>
      </c>
      <c r="AB190" s="20">
        <v>8.0512120951249422</v>
      </c>
      <c r="AC190" s="20">
        <v>5.7865646580868884</v>
      </c>
      <c r="AD190" s="20">
        <v>2.1230985994267932</v>
      </c>
      <c r="AE190" s="20">
        <v>32.745518169</v>
      </c>
      <c r="AF190" s="20">
        <v>8.0363387931257559</v>
      </c>
      <c r="AG190" s="20">
        <v>5.7758749230903836</v>
      </c>
      <c r="AH190" s="20">
        <v>2.2972939942934403</v>
      </c>
      <c r="AI190" s="20">
        <v>32.953779369000003</v>
      </c>
      <c r="AJ190" s="20">
        <v>7.8438258103071465</v>
      </c>
      <c r="AK190" s="20">
        <v>5.6375120518308401</v>
      </c>
      <c r="AL190" s="20">
        <v>1.6657804574379398</v>
      </c>
      <c r="AM190" s="20">
        <v>33.147947400999996</v>
      </c>
      <c r="AN190" s="20">
        <v>7.6976059799610352</v>
      </c>
      <c r="AO190" s="20">
        <v>5.5324209807479416</v>
      </c>
      <c r="AP190" s="20">
        <v>1.3666552342656892</v>
      </c>
      <c r="AQ190" s="20">
        <v>33.272865246000002</v>
      </c>
      <c r="AR190" s="20">
        <v>7.5379835781482347</v>
      </c>
      <c r="AS190" s="20">
        <v>5.417697217660371</v>
      </c>
      <c r="AT190" s="20">
        <v>1.0631226979141495</v>
      </c>
      <c r="AU190" s="20">
        <v>33.805899228000001</v>
      </c>
      <c r="AV190" s="20">
        <v>6.8860382804946374</v>
      </c>
      <c r="AW190" s="20">
        <v>4.9491312956804334</v>
      </c>
      <c r="AX190" s="20">
        <v>-0.6266740625711229</v>
      </c>
      <c r="AY190" s="20">
        <v>33.402208694999999</v>
      </c>
      <c r="AZ190" s="20">
        <v>7.4233562348164801</v>
      </c>
      <c r="BA190" s="20">
        <v>5.3353122890388089</v>
      </c>
      <c r="BB190" s="20">
        <v>0.9399364491408484</v>
      </c>
      <c r="BC190" s="20">
        <v>34.535377388000001</v>
      </c>
      <c r="BD190" s="20">
        <v>5.796748185461567</v>
      </c>
      <c r="BE190" s="20">
        <v>4.1662370566702442</v>
      </c>
      <c r="BF190" s="20">
        <v>-5.8105734902568926</v>
      </c>
      <c r="BG190" s="20">
        <v>30.3794832216124</v>
      </c>
      <c r="BH190" s="20">
        <v>5.001750274003661</v>
      </c>
      <c r="BI190" s="20">
        <v>3.5948564044972966</v>
      </c>
      <c r="BJ190" s="20">
        <v>-10.091364201734685</v>
      </c>
      <c r="BK190" s="20">
        <v>25.907719935035807</v>
      </c>
      <c r="BL190" s="20">
        <v>4.2655085453095394</v>
      </c>
      <c r="BM190" s="20">
        <v>3.0657049777636942</v>
      </c>
      <c r="BN190" s="20">
        <v>-12.87448511102972</v>
      </c>
      <c r="BO190" s="23">
        <v>31.772265564999998</v>
      </c>
      <c r="BP190" s="23">
        <v>9.5695006747638338</v>
      </c>
      <c r="BQ190" s="23">
        <v>6.8777885548011657</v>
      </c>
      <c r="BR190" s="23">
        <v>7.8469962037951255</v>
      </c>
      <c r="BS190" s="23">
        <v>31.960722731000001</v>
      </c>
      <c r="BT190" s="23">
        <v>9.4850945867919716</v>
      </c>
      <c r="BU190" s="23">
        <v>6.8171242374518446</v>
      </c>
      <c r="BV190" s="23">
        <v>7.5532504830279201</v>
      </c>
      <c r="BW190" s="23">
        <v>32.044750339000004</v>
      </c>
      <c r="BX190" s="23">
        <v>9.4278179600160055</v>
      </c>
      <c r="BY190" s="23">
        <v>6.7759583980328433</v>
      </c>
      <c r="BZ190" s="23">
        <v>7.4906713164210039</v>
      </c>
      <c r="CA190" s="23">
        <v>32.193513822</v>
      </c>
      <c r="CB190" s="23">
        <v>9.3329578004207949</v>
      </c>
      <c r="CC190" s="23">
        <v>6.7077805335711052</v>
      </c>
      <c r="CD190" s="23">
        <v>7.4977130315811813</v>
      </c>
      <c r="CE190" s="23">
        <v>32.346962564999998</v>
      </c>
      <c r="CF190" s="23">
        <v>9.1880050759718017</v>
      </c>
      <c r="CG190" s="23">
        <v>6.6036001564453013</v>
      </c>
      <c r="CH190" s="23">
        <v>7.2159458851034692</v>
      </c>
      <c r="CI190" s="23">
        <v>32.501608543000003</v>
      </c>
      <c r="CJ190" s="23">
        <v>9.0838560969411777</v>
      </c>
      <c r="CK190" s="23">
        <v>6.5287462345619911</v>
      </c>
      <c r="CL190" s="23">
        <v>7.0962765899298681</v>
      </c>
      <c r="CM190" s="23">
        <v>32.662591548999998</v>
      </c>
      <c r="CN190" s="23">
        <v>8.9934809963371194</v>
      </c>
      <c r="CO190" s="23">
        <v>6.4637918703063102</v>
      </c>
      <c r="CP190" s="23">
        <v>7.0676087213800756</v>
      </c>
      <c r="CQ190" s="23">
        <v>32.883925355000002</v>
      </c>
      <c r="CR190" s="23">
        <v>8.8808665099582793</v>
      </c>
      <c r="CS190" s="23">
        <v>6.3828536216092004</v>
      </c>
      <c r="CT190" s="23">
        <v>6.7846963026139697</v>
      </c>
      <c r="CU190" s="23">
        <v>33.166191349000002</v>
      </c>
      <c r="CV190" s="23">
        <v>8.7411325218039426</v>
      </c>
      <c r="CW190" s="23">
        <v>6.2824240530133091</v>
      </c>
      <c r="CX190" s="23">
        <v>6.2808757461075082</v>
      </c>
      <c r="CY190" s="23">
        <v>33.205722494</v>
      </c>
      <c r="CZ190" s="23">
        <v>8.6708887296546209</v>
      </c>
      <c r="DA190" s="23">
        <v>6.2319384565218963</v>
      </c>
      <c r="DB190" s="23">
        <v>6.1227839560015802</v>
      </c>
      <c r="DC190" s="23">
        <v>33.413150602000002</v>
      </c>
      <c r="DD190" s="23">
        <v>8.433286836941349</v>
      </c>
      <c r="DE190" s="23">
        <v>6.0611692979374787</v>
      </c>
      <c r="DF190" s="23">
        <v>5.5894628505460773</v>
      </c>
      <c r="DG190" s="23">
        <v>33.250139118</v>
      </c>
      <c r="DH190" s="23">
        <v>8.6057972776638714</v>
      </c>
      <c r="DI190" s="23">
        <v>6.1851559483500766</v>
      </c>
      <c r="DJ190" s="23">
        <v>6.0555129402113614</v>
      </c>
      <c r="DK190" s="23">
        <v>33.698640077999997</v>
      </c>
      <c r="DL190" s="23">
        <v>8.2474639709379023</v>
      </c>
      <c r="DM190" s="23">
        <v>5.9276147453588619</v>
      </c>
      <c r="DN190" s="23">
        <v>5.129246824475306</v>
      </c>
      <c r="DO190" s="23">
        <v>34.009171303000002</v>
      </c>
      <c r="DP190" s="23">
        <v>8.1946923219939176</v>
      </c>
      <c r="DQ190" s="23">
        <v>5.8896867222090137</v>
      </c>
      <c r="DR190" s="23">
        <v>4.846854745053605</v>
      </c>
      <c r="DS190" s="23">
        <v>34.278905672999997</v>
      </c>
      <c r="DT190" s="23">
        <v>8.1867911818022492</v>
      </c>
      <c r="DU190" s="23">
        <v>5.8840080171828006</v>
      </c>
      <c r="DV190" s="23">
        <v>4.8203355170866082</v>
      </c>
      <c r="DW190" s="25">
        <v>31.778117385000002</v>
      </c>
      <c r="DX190" s="25">
        <v>9.5695006747638338</v>
      </c>
      <c r="DY190" s="25">
        <v>6.8777885548011657</v>
      </c>
      <c r="DZ190" s="25">
        <v>7.8469962037951255</v>
      </c>
      <c r="EA190" s="25">
        <v>31.895044217999999</v>
      </c>
      <c r="EB190" s="25">
        <v>9.4457366371708105</v>
      </c>
      <c r="EC190" s="25">
        <v>6.7888369041159748</v>
      </c>
      <c r="ED190" s="25">
        <v>7.4273057024993072</v>
      </c>
      <c r="EE190" s="25">
        <v>32.018745783</v>
      </c>
      <c r="EF190" s="25">
        <v>9.254405183791631</v>
      </c>
      <c r="EG190" s="25">
        <v>6.6513232213284175</v>
      </c>
      <c r="EH190" s="25">
        <v>6.8955322746796881</v>
      </c>
      <c r="EI190" s="25">
        <v>32.194290326999997</v>
      </c>
      <c r="EJ190" s="25">
        <v>9.0391701635069435</v>
      </c>
      <c r="EK190" s="25">
        <v>6.4966295743536806</v>
      </c>
      <c r="EL190" s="25">
        <v>6.5924219185790172</v>
      </c>
      <c r="EM190" s="25">
        <v>32.369180102999998</v>
      </c>
      <c r="EN190" s="25">
        <v>8.777339787455805</v>
      </c>
      <c r="EO190" s="25">
        <v>6.3084469277446669</v>
      </c>
      <c r="EP190" s="25">
        <v>5.9829368091872404</v>
      </c>
      <c r="EQ190" s="25">
        <v>32.552083633999999</v>
      </c>
      <c r="ER190" s="25">
        <v>8.4424043359520304</v>
      </c>
      <c r="ES190" s="25">
        <v>6.0677222239965616</v>
      </c>
      <c r="ET190" s="25">
        <v>5.5702406640765041</v>
      </c>
      <c r="EU190" s="25">
        <v>32.757251310000001</v>
      </c>
      <c r="EV190" s="25">
        <v>8.4837077076008178</v>
      </c>
      <c r="EW190" s="25">
        <v>6.0974077704483083</v>
      </c>
      <c r="EX190" s="25">
        <v>5.7529406858621677</v>
      </c>
      <c r="EY190" s="25">
        <v>32.960348537999998</v>
      </c>
      <c r="EZ190" s="25">
        <v>8.3104798862126845</v>
      </c>
      <c r="FA190" s="25">
        <v>5.9729055244263813</v>
      </c>
      <c r="FB190" s="25">
        <v>5.1952851228220744</v>
      </c>
      <c r="FC190" s="25">
        <v>33.155183498</v>
      </c>
      <c r="FD190" s="25">
        <v>8.1695086003875605</v>
      </c>
      <c r="FE190" s="25">
        <v>5.8715866856325727</v>
      </c>
      <c r="FF190" s="25">
        <v>4.9124708794629086</v>
      </c>
      <c r="FG190" s="25">
        <v>33.275781555999998</v>
      </c>
      <c r="FH190" s="25">
        <v>8.0148624823286045</v>
      </c>
      <c r="FI190" s="25">
        <v>5.7604394756600357</v>
      </c>
      <c r="FJ190" s="25">
        <v>4.6199557753023193</v>
      </c>
      <c r="FK190" s="25">
        <v>33.750572859999998</v>
      </c>
      <c r="FL190" s="25">
        <v>7.4825068077644445</v>
      </c>
      <c r="FM190" s="25">
        <v>5.3778249704689172</v>
      </c>
      <c r="FN190" s="25">
        <v>3.7778926177845662</v>
      </c>
      <c r="FO190" s="25">
        <v>33.396191379999998</v>
      </c>
      <c r="FP190" s="25">
        <v>7.89365811835839</v>
      </c>
      <c r="FQ190" s="25">
        <v>5.6733275128065639</v>
      </c>
      <c r="FR190" s="25">
        <v>4.4756083787688432</v>
      </c>
      <c r="FS190" s="25">
        <v>34.246421585</v>
      </c>
      <c r="FT190" s="25">
        <v>7.2019619307902039</v>
      </c>
      <c r="FU190" s="25">
        <v>5.176191843565026</v>
      </c>
      <c r="FV190" s="25">
        <v>2.9274970403322911</v>
      </c>
      <c r="FW190" s="25">
        <v>34.654926013999997</v>
      </c>
      <c r="FX190" s="25">
        <v>7.1100228365799731</v>
      </c>
      <c r="FY190" s="25">
        <v>5.1101134063101465</v>
      </c>
      <c r="FZ190" s="25">
        <v>2.4230193661031016</v>
      </c>
      <c r="GA190" s="25">
        <v>34.961867574999999</v>
      </c>
      <c r="GB190" s="25">
        <v>6.875950477597832</v>
      </c>
      <c r="GC190" s="25">
        <v>4.9418809931134762</v>
      </c>
      <c r="GD190" s="25">
        <v>2.3314949672285898</v>
      </c>
      <c r="GE190" s="26">
        <v>31.780566785000001</v>
      </c>
      <c r="GF190" s="26">
        <v>9.5695006747638338</v>
      </c>
      <c r="GG190" s="26">
        <v>6.8777885548011657</v>
      </c>
      <c r="GH190" s="26">
        <v>7.8469962037951255</v>
      </c>
      <c r="GI190" s="26">
        <v>31.894284507000002</v>
      </c>
      <c r="GJ190" s="26">
        <v>8.910799312474456</v>
      </c>
      <c r="GK190" s="26">
        <v>6.4043669161431351</v>
      </c>
      <c r="GL190" s="26">
        <v>4.6505831279679342</v>
      </c>
      <c r="GM190" s="26">
        <v>32.023837833000002</v>
      </c>
      <c r="GN190" s="26">
        <v>8.5915976679841251</v>
      </c>
      <c r="GO190" s="26">
        <v>6.1749504092882992</v>
      </c>
      <c r="GP190" s="26">
        <v>3.5737382164531226</v>
      </c>
      <c r="GQ190" s="26">
        <v>32.217676204</v>
      </c>
      <c r="GR190" s="26">
        <v>8.3731427249374466</v>
      </c>
      <c r="GS190" s="26">
        <v>6.0179425404254596</v>
      </c>
      <c r="GT190" s="26">
        <v>3.2882804566476729</v>
      </c>
      <c r="GU190" s="26">
        <v>32.426827119000002</v>
      </c>
      <c r="GV190" s="26">
        <v>7.937019663079333</v>
      </c>
      <c r="GW190" s="26">
        <v>5.7044923087699191</v>
      </c>
      <c r="GX190" s="26">
        <v>2.6201248884247939</v>
      </c>
      <c r="GY190" s="26">
        <v>32.669639058999998</v>
      </c>
      <c r="GZ190" s="26">
        <v>7.827392139571427</v>
      </c>
      <c r="HA190" s="26">
        <v>5.6257008491003173</v>
      </c>
      <c r="HB190" s="26">
        <v>2.1556602018538733</v>
      </c>
      <c r="HC190" s="26">
        <v>32.922300024000002</v>
      </c>
      <c r="HD190" s="26">
        <v>7.6981371693181417</v>
      </c>
      <c r="HE190" s="26">
        <v>5.5328027569978113</v>
      </c>
      <c r="HF190" s="26">
        <v>2.3737694865217698</v>
      </c>
      <c r="HG190" s="26">
        <v>33.161158745000002</v>
      </c>
      <c r="HH190" s="26">
        <v>7.4128652450134762</v>
      </c>
      <c r="HI190" s="26">
        <v>5.3277722081037693</v>
      </c>
      <c r="HJ190" s="26">
        <v>1.7604156975409921</v>
      </c>
      <c r="HK190" s="26">
        <v>33.446223857999996</v>
      </c>
      <c r="HL190" s="26">
        <v>7.1643981032898569</v>
      </c>
      <c r="HM190" s="26">
        <v>5.1491939811229726</v>
      </c>
      <c r="HN190" s="26">
        <v>1.474121627953668</v>
      </c>
      <c r="HO190" s="26">
        <v>33.662324742999999</v>
      </c>
      <c r="HP190" s="26">
        <v>7.0555242046823565</v>
      </c>
      <c r="HQ190" s="26">
        <v>5.070944166507882</v>
      </c>
      <c r="HR190" s="26">
        <v>1.1698689294692812</v>
      </c>
      <c r="HS190" s="26">
        <v>34.678052788999999</v>
      </c>
      <c r="HT190" s="26">
        <v>6.3384650516470149</v>
      </c>
      <c r="HU190" s="26">
        <v>4.5555796345979029</v>
      </c>
      <c r="HV190" s="26">
        <v>-0.46725229571988436</v>
      </c>
      <c r="HW190" s="26">
        <v>33.890357530999999</v>
      </c>
      <c r="HX190" s="26">
        <v>6.9577654433724527</v>
      </c>
      <c r="HY190" s="26">
        <v>5.0006830199214241</v>
      </c>
      <c r="HZ190" s="26">
        <v>1.0471502490381752</v>
      </c>
      <c r="IA190" s="26">
        <v>30.372526464276344</v>
      </c>
      <c r="IB190" s="26">
        <v>5.0006048969523809</v>
      </c>
      <c r="IC190" s="26">
        <v>3.5940331994585009</v>
      </c>
      <c r="ID190" s="26">
        <v>-5.0618552729118349</v>
      </c>
      <c r="IE190" s="26">
        <v>24.716097979171675</v>
      </c>
      <c r="IF190" s="26">
        <v>4.0693170761929078</v>
      </c>
      <c r="IG190" s="26">
        <v>2.9246983059737581</v>
      </c>
      <c r="IH190" s="26">
        <v>-9.0595051748917044</v>
      </c>
      <c r="II190" s="26">
        <v>20.780428462264354</v>
      </c>
      <c r="IJ190" s="26">
        <v>3.4213390990502712</v>
      </c>
      <c r="IK190" s="26">
        <v>2.4589837753600885</v>
      </c>
      <c r="IL190" s="26">
        <v>-11.341831628873763</v>
      </c>
      <c r="IM190" s="27">
        <v>31.780566785000001</v>
      </c>
      <c r="IN190" s="27">
        <v>9.5695006747638338</v>
      </c>
      <c r="IO190" s="27">
        <v>6.8777885548011657</v>
      </c>
      <c r="IP190" s="27">
        <v>7.8469962037951255</v>
      </c>
      <c r="IQ190" s="27">
        <v>31.857920781000001</v>
      </c>
      <c r="IR190" s="27">
        <v>8.8471768032242402</v>
      </c>
      <c r="IS190" s="27">
        <v>6.358640166041865</v>
      </c>
      <c r="IT190" s="27">
        <v>4.2395366040194347</v>
      </c>
      <c r="IU190" s="27">
        <v>31.946839437999998</v>
      </c>
      <c r="IV190" s="27">
        <v>8.5297779851656284</v>
      </c>
      <c r="IW190" s="27">
        <v>6.1305193860404765</v>
      </c>
      <c r="IX190" s="27">
        <v>3.1290851297108517</v>
      </c>
      <c r="IY190" s="27">
        <v>32.106103155</v>
      </c>
      <c r="IZ190" s="27">
        <v>8.2903127130705592</v>
      </c>
      <c r="JA190" s="27">
        <v>5.9584109800051266</v>
      </c>
      <c r="JB190" s="27">
        <v>2.9028222012534926</v>
      </c>
      <c r="JC190" s="27">
        <v>32.300412508999997</v>
      </c>
      <c r="JD190" s="27">
        <v>7.8346848669150697</v>
      </c>
      <c r="JE190" s="27">
        <v>5.6309422758332373</v>
      </c>
      <c r="JF190" s="27">
        <v>2.281072443980392</v>
      </c>
      <c r="JG190" s="27">
        <v>32.527659382000003</v>
      </c>
      <c r="JH190" s="27">
        <v>7.7315393821972904</v>
      </c>
      <c r="JI190" s="27">
        <v>5.556809585070992</v>
      </c>
      <c r="JJ190" s="27">
        <v>1.8697725470517241</v>
      </c>
      <c r="JK190" s="27">
        <v>32.799311947999996</v>
      </c>
      <c r="JL190" s="27">
        <v>7.5773623833593886</v>
      </c>
      <c r="JM190" s="27">
        <v>5.4459995403194057</v>
      </c>
      <c r="JN190" s="27">
        <v>2.1426900187970368</v>
      </c>
      <c r="JO190" s="27">
        <v>33.076229306000002</v>
      </c>
      <c r="JP190" s="27">
        <v>7.2730991414514206</v>
      </c>
      <c r="JQ190" s="27">
        <v>5.2273195575320104</v>
      </c>
      <c r="JR190" s="27">
        <v>1.4762512742244205</v>
      </c>
      <c r="JS190" s="27">
        <v>33.417946018000002</v>
      </c>
      <c r="JT190" s="27">
        <v>6.880001419175847</v>
      </c>
      <c r="JU190" s="27">
        <v>4.9447924845871025</v>
      </c>
      <c r="JV190" s="27">
        <v>0.4934697293755903</v>
      </c>
      <c r="JW190" s="27">
        <v>33.722684387000001</v>
      </c>
      <c r="JX190" s="27">
        <v>6.5904277093433121</v>
      </c>
      <c r="JY190" s="27">
        <v>4.7366701577336512</v>
      </c>
      <c r="JZ190" s="27">
        <v>-0.55818971224507052</v>
      </c>
      <c r="KA190" s="27">
        <v>33.829429247545683</v>
      </c>
      <c r="KB190" s="27">
        <v>5.5697575819171021</v>
      </c>
      <c r="KC190" s="27">
        <v>4.0030944405437179</v>
      </c>
      <c r="KD190" s="27">
        <v>-4.6779997966447482</v>
      </c>
      <c r="KE190" s="27">
        <v>34.031580914000003</v>
      </c>
      <c r="KF190" s="27">
        <v>6.3616774282083277</v>
      </c>
      <c r="KG190" s="27">
        <v>4.5722628266754333</v>
      </c>
      <c r="KH190" s="27">
        <v>-1.4179490115779849</v>
      </c>
      <c r="KI190" s="27">
        <v>24.161309892823461</v>
      </c>
      <c r="KJ190" s="27">
        <v>3.9779754479412448</v>
      </c>
      <c r="KK190" s="27">
        <v>2.8590492792671798</v>
      </c>
      <c r="KL190" s="27">
        <v>-9.3157475595276935</v>
      </c>
      <c r="KM190" s="27">
        <v>19.759701076810217</v>
      </c>
      <c r="KN190" s="27">
        <v>3.2532841179093746</v>
      </c>
      <c r="KO190" s="27">
        <v>2.3381993514751183</v>
      </c>
      <c r="KP190" s="27">
        <v>-12.018084566212913</v>
      </c>
      <c r="KQ190" s="27">
        <v>19.416128215087369</v>
      </c>
      <c r="KR190" s="27">
        <v>3.1967174659118203</v>
      </c>
      <c r="KS190" s="27">
        <v>2.2975437849084956</v>
      </c>
      <c r="KT190" s="27">
        <v>-11.009812703739648</v>
      </c>
    </row>
    <row r="191" spans="1:306" ht="15" thickBot="1" x14ac:dyDescent="0.35">
      <c r="A191" s="2"/>
      <c r="B191" s="72" t="s">
        <v>655</v>
      </c>
      <c r="C191" s="72" t="s">
        <v>551</v>
      </c>
      <c r="D191" s="72" t="s">
        <v>495</v>
      </c>
      <c r="E191" s="85">
        <v>373863</v>
      </c>
      <c r="F191" s="82">
        <v>427594</v>
      </c>
      <c r="G191" s="20">
        <v>29.066578241999999</v>
      </c>
      <c r="H191" s="20">
        <v>14.91352213801356</v>
      </c>
      <c r="I191" s="20">
        <v>10.879206766092485</v>
      </c>
      <c r="J191" s="20">
        <v>18.185489589633242</v>
      </c>
      <c r="K191" s="20">
        <v>29.201992783000001</v>
      </c>
      <c r="L191" s="20">
        <v>14.68749725038221</v>
      </c>
      <c r="M191" s="20">
        <v>10.714324757398071</v>
      </c>
      <c r="N191" s="20">
        <v>17.591148231840815</v>
      </c>
      <c r="O191" s="20">
        <v>29.290994152</v>
      </c>
      <c r="P191" s="20">
        <v>14.551635314357521</v>
      </c>
      <c r="Q191" s="20">
        <v>10.615215366606561</v>
      </c>
      <c r="R191" s="20">
        <v>17.288038161638706</v>
      </c>
      <c r="S191" s="20">
        <v>29.405977473</v>
      </c>
      <c r="T191" s="20">
        <v>14.313584906657756</v>
      </c>
      <c r="U191" s="20">
        <v>10.441560908447604</v>
      </c>
      <c r="V191" s="20">
        <v>16.963808703887331</v>
      </c>
      <c r="W191" s="20">
        <v>29.527007904000001</v>
      </c>
      <c r="X191" s="20">
        <v>14.026294462429648</v>
      </c>
      <c r="Y191" s="20">
        <v>10.231986529185882</v>
      </c>
      <c r="Z191" s="20">
        <v>16.663072760823034</v>
      </c>
      <c r="AA191" s="20">
        <v>29.645344733000002</v>
      </c>
      <c r="AB191" s="20">
        <v>13.821733437920674</v>
      </c>
      <c r="AC191" s="20">
        <v>10.082762109808497</v>
      </c>
      <c r="AD191" s="20">
        <v>16.358363337089884</v>
      </c>
      <c r="AE191" s="20">
        <v>29.782213907999999</v>
      </c>
      <c r="AF191" s="20">
        <v>13.768664513288156</v>
      </c>
      <c r="AG191" s="20">
        <v>10.044049068141451</v>
      </c>
      <c r="AH191" s="20">
        <v>16.032460005469709</v>
      </c>
      <c r="AI191" s="20">
        <v>29.937473754999999</v>
      </c>
      <c r="AJ191" s="20">
        <v>13.679847027606215</v>
      </c>
      <c r="AK191" s="20">
        <v>9.9792579488983737</v>
      </c>
      <c r="AL191" s="20">
        <v>15.748794739904266</v>
      </c>
      <c r="AM191" s="20">
        <v>30.113992718999999</v>
      </c>
      <c r="AN191" s="20">
        <v>13.548359529301914</v>
      </c>
      <c r="AO191" s="20">
        <v>9.8833396495207566</v>
      </c>
      <c r="AP191" s="20">
        <v>15.474508648237933</v>
      </c>
      <c r="AQ191" s="20">
        <v>30.242700797000001</v>
      </c>
      <c r="AR191" s="20">
        <v>13.473987394194772</v>
      </c>
      <c r="AS191" s="20">
        <v>9.8290862124065281</v>
      </c>
      <c r="AT191" s="20">
        <v>15.17292286689808</v>
      </c>
      <c r="AU191" s="20">
        <v>30.705703227000001</v>
      </c>
      <c r="AV191" s="20">
        <v>12.938468527647363</v>
      </c>
      <c r="AW191" s="20">
        <v>9.4384326550243571</v>
      </c>
      <c r="AX191" s="20">
        <v>13.140197066308565</v>
      </c>
      <c r="AY191" s="20">
        <v>30.366638839</v>
      </c>
      <c r="AZ191" s="20">
        <v>13.481474476964877</v>
      </c>
      <c r="BA191" s="20">
        <v>9.8345479350483718</v>
      </c>
      <c r="BB191" s="20">
        <v>14.908510378388533</v>
      </c>
      <c r="BC191" s="20">
        <v>31.156242629000001</v>
      </c>
      <c r="BD191" s="20">
        <v>11.844430690486282</v>
      </c>
      <c r="BE191" s="20">
        <v>8.6403472845627451</v>
      </c>
      <c r="BF191" s="20">
        <v>8.1292254872774379</v>
      </c>
      <c r="BG191" s="20">
        <v>31.396130417000002</v>
      </c>
      <c r="BH191" s="20">
        <v>11.349536862232867</v>
      </c>
      <c r="BI191" s="20">
        <v>8.2793291270137388</v>
      </c>
      <c r="BJ191" s="20">
        <v>4.1873290999426871</v>
      </c>
      <c r="BK191" s="20">
        <v>31.547859013</v>
      </c>
      <c r="BL191" s="20">
        <v>10.737266193233847</v>
      </c>
      <c r="BM191" s="20">
        <v>7.8326861983204807</v>
      </c>
      <c r="BN191" s="20">
        <v>1.5905874641937032</v>
      </c>
      <c r="BO191" s="23">
        <v>29.046636006</v>
      </c>
      <c r="BP191" s="23">
        <v>14.91352213801356</v>
      </c>
      <c r="BQ191" s="23">
        <v>10.879206766092485</v>
      </c>
      <c r="BR191" s="23">
        <v>18.185489589633242</v>
      </c>
      <c r="BS191" s="23">
        <v>29.184715192999999</v>
      </c>
      <c r="BT191" s="23">
        <v>14.764600236662215</v>
      </c>
      <c r="BU191" s="23">
        <v>10.770570312422613</v>
      </c>
      <c r="BV191" s="23">
        <v>17.670008248573804</v>
      </c>
      <c r="BW191" s="23">
        <v>29.215594622000001</v>
      </c>
      <c r="BX191" s="23">
        <v>14.746401236694838</v>
      </c>
      <c r="BY191" s="23">
        <v>10.757294395322083</v>
      </c>
      <c r="BZ191" s="23">
        <v>17.58799616240681</v>
      </c>
      <c r="CA191" s="23">
        <v>29.265403880000001</v>
      </c>
      <c r="CB191" s="23">
        <v>14.620534302385661</v>
      </c>
      <c r="CC191" s="23">
        <v>10.665476219126576</v>
      </c>
      <c r="CD191" s="23">
        <v>17.42039007726893</v>
      </c>
      <c r="CE191" s="23">
        <v>29.310405412999998</v>
      </c>
      <c r="CF191" s="23">
        <v>14.496354072008739</v>
      </c>
      <c r="CG191" s="23">
        <v>10.574888469966504</v>
      </c>
      <c r="CH191" s="23">
        <v>17.257634422811527</v>
      </c>
      <c r="CI191" s="23">
        <v>29.358429659999999</v>
      </c>
      <c r="CJ191" s="23">
        <v>14.379553171335392</v>
      </c>
      <c r="CK191" s="23">
        <v>10.489683839086437</v>
      </c>
      <c r="CL191" s="23">
        <v>17.105139405018683</v>
      </c>
      <c r="CM191" s="23">
        <v>29.429433752000001</v>
      </c>
      <c r="CN191" s="23">
        <v>14.254248471670303</v>
      </c>
      <c r="CO191" s="23">
        <v>10.398275805236077</v>
      </c>
      <c r="CP191" s="23">
        <v>16.848688792352384</v>
      </c>
      <c r="CQ191" s="23">
        <v>29.515659618000001</v>
      </c>
      <c r="CR191" s="23">
        <v>14.15730650181829</v>
      </c>
      <c r="CS191" s="23">
        <v>10.327557987904106</v>
      </c>
      <c r="CT191" s="23">
        <v>16.499323586415649</v>
      </c>
      <c r="CU191" s="23">
        <v>29.612259100999999</v>
      </c>
      <c r="CV191" s="23">
        <v>14.027273007200298</v>
      </c>
      <c r="CW191" s="23">
        <v>10.232700363972276</v>
      </c>
      <c r="CX191" s="23">
        <v>16.108380614181193</v>
      </c>
      <c r="CY191" s="23">
        <v>29.658709760000001</v>
      </c>
      <c r="CZ191" s="23">
        <v>13.940133330637087</v>
      </c>
      <c r="DA191" s="23">
        <v>10.169133183122007</v>
      </c>
      <c r="DB191" s="23">
        <v>15.857808623711115</v>
      </c>
      <c r="DC191" s="23">
        <v>29.846184868999998</v>
      </c>
      <c r="DD191" s="23">
        <v>13.702786644964638</v>
      </c>
      <c r="DE191" s="23">
        <v>9.9959920803844042</v>
      </c>
      <c r="DF191" s="23">
        <v>15.030278917965525</v>
      </c>
      <c r="DG191" s="23">
        <v>29.70440894</v>
      </c>
      <c r="DH191" s="23">
        <v>13.82552112911392</v>
      </c>
      <c r="DI191" s="23">
        <v>10.08552517779982</v>
      </c>
      <c r="DJ191" s="23">
        <v>15.628789164419757</v>
      </c>
      <c r="DK191" s="23">
        <v>30.056920560000002</v>
      </c>
      <c r="DL191" s="23">
        <v>13.77594408139108</v>
      </c>
      <c r="DM191" s="23">
        <v>10.049359411722708</v>
      </c>
      <c r="DN191" s="23">
        <v>14.317296497398672</v>
      </c>
      <c r="DO191" s="23">
        <v>30.214272043000001</v>
      </c>
      <c r="DP191" s="23">
        <v>14.145348975727181</v>
      </c>
      <c r="DQ191" s="23">
        <v>10.318835139099361</v>
      </c>
      <c r="DR191" s="23">
        <v>14.018163620497816</v>
      </c>
      <c r="DS191" s="23">
        <v>30.327386821000001</v>
      </c>
      <c r="DT191" s="23">
        <v>14.132126421686884</v>
      </c>
      <c r="DU191" s="23">
        <v>10.30918947001804</v>
      </c>
      <c r="DV191" s="23">
        <v>13.933736714564461</v>
      </c>
      <c r="DW191" s="25">
        <v>29.066578241999999</v>
      </c>
      <c r="DX191" s="25">
        <v>14.91352213801356</v>
      </c>
      <c r="DY191" s="25">
        <v>10.879206766092485</v>
      </c>
      <c r="DZ191" s="25">
        <v>18.185489589633242</v>
      </c>
      <c r="EA191" s="25">
        <v>29.203391754999998</v>
      </c>
      <c r="EB191" s="25">
        <v>14.778804820731416</v>
      </c>
      <c r="EC191" s="25">
        <v>10.780932358737701</v>
      </c>
      <c r="ED191" s="25">
        <v>17.71732550731258</v>
      </c>
      <c r="EE191" s="25">
        <v>29.292158089000001</v>
      </c>
      <c r="EF191" s="25">
        <v>14.609634196348754</v>
      </c>
      <c r="EG191" s="25">
        <v>10.657524743529434</v>
      </c>
      <c r="EH191" s="25">
        <v>17.455931738142027</v>
      </c>
      <c r="EI191" s="25">
        <v>29.407274034</v>
      </c>
      <c r="EJ191" s="25">
        <v>14.409624950281232</v>
      </c>
      <c r="EK191" s="25">
        <v>10.51162078315293</v>
      </c>
      <c r="EL191" s="25">
        <v>17.16360090417918</v>
      </c>
      <c r="EM191" s="25">
        <v>29.528903763999999</v>
      </c>
      <c r="EN191" s="25">
        <v>14.135059470585299</v>
      </c>
      <c r="EO191" s="25">
        <v>10.311329088354045</v>
      </c>
      <c r="EP191" s="25">
        <v>16.9098219116553</v>
      </c>
      <c r="EQ191" s="25">
        <v>29.647649522999998</v>
      </c>
      <c r="ER191" s="25">
        <v>13.929112769029496</v>
      </c>
      <c r="ES191" s="25">
        <v>10.161093836863095</v>
      </c>
      <c r="ET191" s="25">
        <v>16.683054116175889</v>
      </c>
      <c r="EU191" s="25">
        <v>29.783761370000001</v>
      </c>
      <c r="EV191" s="25">
        <v>13.849549526714243</v>
      </c>
      <c r="EW191" s="25">
        <v>10.103053559313766</v>
      </c>
      <c r="EX191" s="25">
        <v>16.452205903763215</v>
      </c>
      <c r="EY191" s="25">
        <v>29.937366770000001</v>
      </c>
      <c r="EZ191" s="25">
        <v>13.780676381822635</v>
      </c>
      <c r="FA191" s="25">
        <v>10.052811559002052</v>
      </c>
      <c r="FB191" s="25">
        <v>16.237553385090706</v>
      </c>
      <c r="FC191" s="25">
        <v>30.113180956000001</v>
      </c>
      <c r="FD191" s="25">
        <v>13.683387793247007</v>
      </c>
      <c r="FE191" s="25">
        <v>9.981840888137004</v>
      </c>
      <c r="FF191" s="25">
        <v>15.995003055499421</v>
      </c>
      <c r="FG191" s="25">
        <v>30.240306551</v>
      </c>
      <c r="FH191" s="25">
        <v>13.582959783449278</v>
      </c>
      <c r="FI191" s="25">
        <v>9.9085800531990422</v>
      </c>
      <c r="FJ191" s="25">
        <v>15.703073193920142</v>
      </c>
      <c r="FK191" s="25">
        <v>30.690081248999999</v>
      </c>
      <c r="FL191" s="25">
        <v>13.294410826284341</v>
      </c>
      <c r="FM191" s="25">
        <v>9.6980876062715566</v>
      </c>
      <c r="FN191" s="25">
        <v>14.644259674376693</v>
      </c>
      <c r="FO191" s="25">
        <v>30.361863734</v>
      </c>
      <c r="FP191" s="25">
        <v>13.58955993126375</v>
      </c>
      <c r="FQ191" s="25">
        <v>9.9133947691391082</v>
      </c>
      <c r="FR191" s="25">
        <v>15.432015138926245</v>
      </c>
      <c r="FS191" s="25">
        <v>31.091089881000002</v>
      </c>
      <c r="FT191" s="25">
        <v>13.054904448189129</v>
      </c>
      <c r="FU191" s="25">
        <v>9.5233710379798762</v>
      </c>
      <c r="FV191" s="25">
        <v>13.669517197942012</v>
      </c>
      <c r="FW191" s="25">
        <v>31.303450599999998</v>
      </c>
      <c r="FX191" s="25">
        <v>13.29929734545734</v>
      </c>
      <c r="FY191" s="25">
        <v>9.70165225397567</v>
      </c>
      <c r="FZ191" s="25">
        <v>13.255119934363558</v>
      </c>
      <c r="GA191" s="25">
        <v>31.409960619</v>
      </c>
      <c r="GB191" s="25">
        <v>13.21268211965066</v>
      </c>
      <c r="GC191" s="25">
        <v>9.6384676526506219</v>
      </c>
      <c r="GD191" s="25">
        <v>13.190755945469828</v>
      </c>
      <c r="GE191" s="26">
        <v>29.075015756999999</v>
      </c>
      <c r="GF191" s="26">
        <v>14.91352213801356</v>
      </c>
      <c r="GG191" s="26">
        <v>10.879206766092485</v>
      </c>
      <c r="GH191" s="26">
        <v>18.185489589633242</v>
      </c>
      <c r="GI191" s="26">
        <v>29.211735994000001</v>
      </c>
      <c r="GJ191" s="26">
        <v>14.714533752222607</v>
      </c>
      <c r="GK191" s="26">
        <v>10.734047509074806</v>
      </c>
      <c r="GL191" s="26">
        <v>17.574060556587639</v>
      </c>
      <c r="GM191" s="26">
        <v>29.312252818000001</v>
      </c>
      <c r="GN191" s="26">
        <v>14.49019237046223</v>
      </c>
      <c r="GO191" s="26">
        <v>10.570393594474648</v>
      </c>
      <c r="GP191" s="26">
        <v>17.300186619603064</v>
      </c>
      <c r="GQ191" s="26">
        <v>29.456657368000002</v>
      </c>
      <c r="GR191" s="26">
        <v>14.264977439929833</v>
      </c>
      <c r="GS191" s="26">
        <v>10.40610243820729</v>
      </c>
      <c r="GT191" s="26">
        <v>17.004766801575911</v>
      </c>
      <c r="GU191" s="26">
        <v>29.609454563</v>
      </c>
      <c r="GV191" s="26">
        <v>14.119238713000081</v>
      </c>
      <c r="GW191" s="26">
        <v>10.299788065960207</v>
      </c>
      <c r="GX191" s="26">
        <v>16.739244995208644</v>
      </c>
      <c r="GY191" s="26">
        <v>29.776683595999998</v>
      </c>
      <c r="GZ191" s="26">
        <v>13.911518186419144</v>
      </c>
      <c r="HA191" s="26">
        <v>10.148258833809511</v>
      </c>
      <c r="HB191" s="26">
        <v>16.505746861599981</v>
      </c>
      <c r="HC191" s="26">
        <v>29.965986790999999</v>
      </c>
      <c r="HD191" s="26">
        <v>13.817713774797333</v>
      </c>
      <c r="HE191" s="26">
        <v>10.0798298215238</v>
      </c>
      <c r="HF191" s="26">
        <v>16.286520060072093</v>
      </c>
      <c r="HG191" s="26">
        <v>30.170347529000001</v>
      </c>
      <c r="HH191" s="26">
        <v>13.623769212758974</v>
      </c>
      <c r="HI191" s="26">
        <v>9.9383499637109765</v>
      </c>
      <c r="HJ191" s="26">
        <v>16.133220751491727</v>
      </c>
      <c r="HK191" s="26">
        <v>30.425843754999999</v>
      </c>
      <c r="HL191" s="26">
        <v>13.439493931955699</v>
      </c>
      <c r="HM191" s="26">
        <v>9.8039237119385287</v>
      </c>
      <c r="HN191" s="26">
        <v>15.909847160261728</v>
      </c>
      <c r="HO191" s="26">
        <v>30.59681715</v>
      </c>
      <c r="HP191" s="26">
        <v>13.237148575213283</v>
      </c>
      <c r="HQ191" s="26">
        <v>9.6563155913492036</v>
      </c>
      <c r="HR191" s="26">
        <v>15.575206525096764</v>
      </c>
      <c r="HS191" s="26">
        <v>31.364414556</v>
      </c>
      <c r="HT191" s="26">
        <v>12.36547073715729</v>
      </c>
      <c r="HU191" s="26">
        <v>9.0204387444265244</v>
      </c>
      <c r="HV191" s="26">
        <v>13.530190192418347</v>
      </c>
      <c r="HW191" s="26">
        <v>30.750812397000001</v>
      </c>
      <c r="HX191" s="26">
        <v>13.064677917087788</v>
      </c>
      <c r="HY191" s="26">
        <v>9.5305006474702765</v>
      </c>
      <c r="HZ191" s="26">
        <v>15.283014854994981</v>
      </c>
      <c r="IA191" s="26">
        <v>32.228548674999999</v>
      </c>
      <c r="IB191" s="26">
        <v>11.385797503596931</v>
      </c>
      <c r="IC191" s="26">
        <v>8.3057807600498581</v>
      </c>
      <c r="ID191" s="26">
        <v>8.9188362780167552</v>
      </c>
      <c r="IE191" s="26">
        <v>32.643014649999998</v>
      </c>
      <c r="IF191" s="26">
        <v>10.919084827298969</v>
      </c>
      <c r="IG191" s="26">
        <v>7.9653203605001224</v>
      </c>
      <c r="IH191" s="26">
        <v>5.335324277930404</v>
      </c>
      <c r="II191" s="26">
        <v>32.854791689999999</v>
      </c>
      <c r="IJ191" s="26">
        <v>10.339573910715634</v>
      </c>
      <c r="IK191" s="26">
        <v>7.5425752150962868</v>
      </c>
      <c r="IL191" s="26">
        <v>2.9383131282169259</v>
      </c>
      <c r="IM191" s="27">
        <v>29.075015756999999</v>
      </c>
      <c r="IN191" s="27">
        <v>14.91352213801356</v>
      </c>
      <c r="IO191" s="27">
        <v>10.879206766092485</v>
      </c>
      <c r="IP191" s="27">
        <v>18.185489589633242</v>
      </c>
      <c r="IQ191" s="27">
        <v>29.200474677999999</v>
      </c>
      <c r="IR191" s="27">
        <v>14.700386217414207</v>
      </c>
      <c r="IS191" s="27">
        <v>10.723727079401204</v>
      </c>
      <c r="IT191" s="27">
        <v>17.586415307851404</v>
      </c>
      <c r="IU191" s="27">
        <v>29.288057417000001</v>
      </c>
      <c r="IV191" s="27">
        <v>14.713951816746148</v>
      </c>
      <c r="IW191" s="27">
        <v>10.733622995246728</v>
      </c>
      <c r="IX191" s="27">
        <v>17.345221200238747</v>
      </c>
      <c r="IY191" s="27">
        <v>29.421930786000001</v>
      </c>
      <c r="IZ191" s="27">
        <v>14.511572626317946</v>
      </c>
      <c r="JA191" s="27">
        <v>10.585990193454672</v>
      </c>
      <c r="JB191" s="27">
        <v>17.070455898584456</v>
      </c>
      <c r="JC191" s="27">
        <v>29.573698998000001</v>
      </c>
      <c r="JD191" s="27">
        <v>14.44094245625238</v>
      </c>
      <c r="JE191" s="27">
        <v>10.534466467740744</v>
      </c>
      <c r="JF191" s="27">
        <v>16.826437635119664</v>
      </c>
      <c r="JG191" s="27">
        <v>29.736314568000001</v>
      </c>
      <c r="JH191" s="27">
        <v>14.248610245980917</v>
      </c>
      <c r="JI191" s="27">
        <v>10.394162798093896</v>
      </c>
      <c r="JJ191" s="27">
        <v>16.621778169412771</v>
      </c>
      <c r="JK191" s="27">
        <v>29.924409312999998</v>
      </c>
      <c r="JL191" s="27">
        <v>14.200792512699101</v>
      </c>
      <c r="JM191" s="27">
        <v>10.359280427407448</v>
      </c>
      <c r="JN191" s="27">
        <v>16.429375660919437</v>
      </c>
      <c r="JO191" s="27">
        <v>30.152156159</v>
      </c>
      <c r="JP191" s="27">
        <v>14.136004388742659</v>
      </c>
      <c r="JQ191" s="27">
        <v>10.312018392994212</v>
      </c>
      <c r="JR191" s="27">
        <v>16.128712141480403</v>
      </c>
      <c r="JS191" s="27">
        <v>30.518119733999999</v>
      </c>
      <c r="JT191" s="27">
        <v>13.786492681177355</v>
      </c>
      <c r="JU191" s="27">
        <v>10.057054468403862</v>
      </c>
      <c r="JV191" s="27">
        <v>15.086657013583405</v>
      </c>
      <c r="JW191" s="27">
        <v>30.824523563</v>
      </c>
      <c r="JX191" s="27">
        <v>13.430954794244451</v>
      </c>
      <c r="JY191" s="27">
        <v>9.7976945298643621</v>
      </c>
      <c r="JZ191" s="27">
        <v>13.946128525589224</v>
      </c>
      <c r="KA191" s="27">
        <v>31.647775197999998</v>
      </c>
      <c r="KB191" s="27">
        <v>12.752417041086201</v>
      </c>
      <c r="KC191" s="27">
        <v>9.3027106858807649</v>
      </c>
      <c r="KD191" s="27">
        <v>9.6963111604287846</v>
      </c>
      <c r="KE191" s="27">
        <v>31.083590327</v>
      </c>
      <c r="KF191" s="27">
        <v>13.09850387004427</v>
      </c>
      <c r="KG191" s="27">
        <v>9.5551762092100265</v>
      </c>
      <c r="KH191" s="27">
        <v>12.837921212238747</v>
      </c>
      <c r="KI191" s="27">
        <v>32.322975579000001</v>
      </c>
      <c r="KJ191" s="27">
        <v>11.290024006688807</v>
      </c>
      <c r="KK191" s="27">
        <v>8.2359153274623829</v>
      </c>
      <c r="KL191" s="27">
        <v>5.2640425628128966</v>
      </c>
      <c r="KM191" s="27">
        <v>32.638440701</v>
      </c>
      <c r="KN191" s="27">
        <v>10.483861818157303</v>
      </c>
      <c r="KO191" s="27">
        <v>7.647831234725853</v>
      </c>
      <c r="KP191" s="27">
        <v>2.7999742448028684</v>
      </c>
      <c r="KQ191" s="27">
        <v>32.668041500000001</v>
      </c>
      <c r="KR191" s="27">
        <v>10.396606088792037</v>
      </c>
      <c r="KS191" s="27">
        <v>7.5841793949722307</v>
      </c>
      <c r="KT191" s="27">
        <v>3.6074561671497989</v>
      </c>
    </row>
    <row r="192" spans="1:306" ht="15" thickBot="1" x14ac:dyDescent="0.35">
      <c r="A192" s="2"/>
      <c r="B192" s="72" t="s">
        <v>656</v>
      </c>
      <c r="C192" s="72" t="s">
        <v>439</v>
      </c>
      <c r="D192" s="72" t="s">
        <v>840</v>
      </c>
      <c r="E192" s="85">
        <v>351915</v>
      </c>
      <c r="F192" s="82">
        <v>491858</v>
      </c>
      <c r="G192" s="20">
        <v>28.574326321789471</v>
      </c>
      <c r="H192" s="20">
        <v>9.7908232118758427</v>
      </c>
      <c r="I192" s="20">
        <v>7.0368574199806009</v>
      </c>
      <c r="J192" s="20">
        <v>8.8098365629340769</v>
      </c>
      <c r="K192" s="20">
        <v>28.789663876789472</v>
      </c>
      <c r="L192" s="20">
        <v>9.3878099728607634</v>
      </c>
      <c r="M192" s="20">
        <v>6.7472038699222363</v>
      </c>
      <c r="N192" s="20">
        <v>6.7750295070507676</v>
      </c>
      <c r="O192" s="20">
        <v>28.945117750789471</v>
      </c>
      <c r="P192" s="20">
        <v>8.9367982177382501</v>
      </c>
      <c r="Q192" s="20">
        <v>6.4230528412648331</v>
      </c>
      <c r="R192" s="20">
        <v>5.9060089677538166</v>
      </c>
      <c r="S192" s="20">
        <v>29.151914179789472</v>
      </c>
      <c r="T192" s="20">
        <v>8.5261125902196859</v>
      </c>
      <c r="U192" s="20">
        <v>6.1278849945225868</v>
      </c>
      <c r="V192" s="20">
        <v>5.6055815896339993</v>
      </c>
      <c r="W192" s="20">
        <v>29.366467628789472</v>
      </c>
      <c r="X192" s="20">
        <v>8.0201539304498564</v>
      </c>
      <c r="Y192" s="20">
        <v>5.7642425436113918</v>
      </c>
      <c r="Z192" s="20">
        <v>4.824760558061044</v>
      </c>
      <c r="AA192" s="20">
        <v>29.594870906789474</v>
      </c>
      <c r="AB192" s="20">
        <v>7.4872128646279963</v>
      </c>
      <c r="AC192" s="20">
        <v>5.3812073061972319</v>
      </c>
      <c r="AD192" s="20">
        <v>4.0715520479624345</v>
      </c>
      <c r="AE192" s="20">
        <v>29.83342498578947</v>
      </c>
      <c r="AF192" s="20">
        <v>7.0445405164939707</v>
      </c>
      <c r="AG192" s="20">
        <v>5.0630499735422241</v>
      </c>
      <c r="AH192" s="20">
        <v>3.822950159102291</v>
      </c>
      <c r="AI192" s="20">
        <v>30.098188464789473</v>
      </c>
      <c r="AJ192" s="20">
        <v>6.8385323601755266</v>
      </c>
      <c r="AK192" s="20">
        <v>4.9149878553734876</v>
      </c>
      <c r="AL192" s="20">
        <v>3.024082486805387</v>
      </c>
      <c r="AM192" s="20">
        <v>30.394344268789474</v>
      </c>
      <c r="AN192" s="20">
        <v>6.670282813071486</v>
      </c>
      <c r="AO192" s="20">
        <v>4.7940635930998754</v>
      </c>
      <c r="AP192" s="20">
        <v>2.5063298587412959</v>
      </c>
      <c r="AQ192" s="20">
        <v>30.599735033789472</v>
      </c>
      <c r="AR192" s="20">
        <v>6.5330580051497646</v>
      </c>
      <c r="AS192" s="20">
        <v>4.6954374217419748</v>
      </c>
      <c r="AT192" s="20">
        <v>1.9524547495130697</v>
      </c>
      <c r="AU192" s="20">
        <v>31.265136732789472</v>
      </c>
      <c r="AV192" s="20">
        <v>5.6878684920498204</v>
      </c>
      <c r="AW192" s="20">
        <v>4.0879830772152443</v>
      </c>
      <c r="AX192" s="20">
        <v>-1.08719785397194</v>
      </c>
      <c r="AY192" s="20">
        <v>30.797176411789472</v>
      </c>
      <c r="AZ192" s="20">
        <v>6.4202313256320869</v>
      </c>
      <c r="BA192" s="20">
        <v>4.6143466656579797</v>
      </c>
      <c r="BB192" s="20">
        <v>1.5943001502816827</v>
      </c>
      <c r="BC192" s="20">
        <v>24.52354370019269</v>
      </c>
      <c r="BD192" s="20">
        <v>4.0376144823529128</v>
      </c>
      <c r="BE192" s="20">
        <v>2.9019130275688734</v>
      </c>
      <c r="BF192" s="20">
        <v>-8.0831159834801696</v>
      </c>
      <c r="BG192" s="20">
        <v>16.614924657568281</v>
      </c>
      <c r="BH192" s="20">
        <v>2.7355206588708909</v>
      </c>
      <c r="BI192" s="20">
        <v>1.9660725588975076</v>
      </c>
      <c r="BJ192" s="20">
        <v>-13.746790532667603</v>
      </c>
      <c r="BK192" s="20">
        <v>10.925022707955769</v>
      </c>
      <c r="BL192" s="20">
        <v>1.7987216874097216</v>
      </c>
      <c r="BM192" s="20">
        <v>1.2927766928909834</v>
      </c>
      <c r="BN192" s="20">
        <v>-17.680409436377033</v>
      </c>
      <c r="BO192" s="23">
        <v>28.558364248789474</v>
      </c>
      <c r="BP192" s="23">
        <v>9.7908232118758427</v>
      </c>
      <c r="BQ192" s="23">
        <v>7.0368574199806009</v>
      </c>
      <c r="BR192" s="23">
        <v>8.8098365629340769</v>
      </c>
      <c r="BS192" s="23">
        <v>28.816732842789474</v>
      </c>
      <c r="BT192" s="23">
        <v>9.5542122629880222</v>
      </c>
      <c r="BU192" s="23">
        <v>6.8668004722348446</v>
      </c>
      <c r="BV192" s="23">
        <v>7.5857414289997607</v>
      </c>
      <c r="BW192" s="23">
        <v>28.883596801789473</v>
      </c>
      <c r="BX192" s="23">
        <v>9.4708245391557728</v>
      </c>
      <c r="BY192" s="23">
        <v>6.8068680732438676</v>
      </c>
      <c r="BZ192" s="23">
        <v>7.2380192653054607</v>
      </c>
      <c r="CA192" s="23">
        <v>29.007927640789472</v>
      </c>
      <c r="CB192" s="23">
        <v>9.4066056366200073</v>
      </c>
      <c r="CC192" s="23">
        <v>6.7607126835455151</v>
      </c>
      <c r="CD192" s="23">
        <v>7.1774439843481908</v>
      </c>
      <c r="CE192" s="23">
        <v>29.131883635789471</v>
      </c>
      <c r="CF192" s="23">
        <v>9.2599742072795053</v>
      </c>
      <c r="CG192" s="23">
        <v>6.655325788161119</v>
      </c>
      <c r="CH192" s="23">
        <v>6.6772269387093175</v>
      </c>
      <c r="CI192" s="23">
        <v>29.263056613789473</v>
      </c>
      <c r="CJ192" s="23">
        <v>9.1228266528112059</v>
      </c>
      <c r="CK192" s="23">
        <v>6.5567551403812843</v>
      </c>
      <c r="CL192" s="23">
        <v>6.2265492541453398</v>
      </c>
      <c r="CM192" s="23">
        <v>29.448545191789471</v>
      </c>
      <c r="CN192" s="23">
        <v>9.0522941035407225</v>
      </c>
      <c r="CO192" s="23">
        <v>6.5060620084613738</v>
      </c>
      <c r="CP192" s="23">
        <v>6.1334486689943581</v>
      </c>
      <c r="CQ192" s="23">
        <v>29.617076629789473</v>
      </c>
      <c r="CR192" s="23">
        <v>8.8558404947920284</v>
      </c>
      <c r="CS192" s="23">
        <v>6.3648669317564437</v>
      </c>
      <c r="CT192" s="23">
        <v>5.3450109936337569</v>
      </c>
      <c r="CU192" s="23">
        <v>29.796780625789474</v>
      </c>
      <c r="CV192" s="23">
        <v>8.6994001249034678</v>
      </c>
      <c r="CW192" s="23">
        <v>6.2524301576658292</v>
      </c>
      <c r="CX192" s="23">
        <v>4.7411045864768582</v>
      </c>
      <c r="CY192" s="23">
        <v>29.870913865789472</v>
      </c>
      <c r="CZ192" s="23">
        <v>8.5991290930831621</v>
      </c>
      <c r="DA192" s="23">
        <v>6.1803633927978892</v>
      </c>
      <c r="DB192" s="23">
        <v>4.3821809239751026</v>
      </c>
      <c r="DC192" s="23">
        <v>30.179683946789474</v>
      </c>
      <c r="DD192" s="23">
        <v>8.1817749260476607</v>
      </c>
      <c r="DE192" s="23">
        <v>5.8804027354037993</v>
      </c>
      <c r="DF192" s="23">
        <v>3.1354787135176991</v>
      </c>
      <c r="DG192" s="23">
        <v>29.942733885789472</v>
      </c>
      <c r="DH192" s="23">
        <v>8.518134120720438</v>
      </c>
      <c r="DI192" s="23">
        <v>6.1221507114004323</v>
      </c>
      <c r="DJ192" s="23">
        <v>4.1630430662685036</v>
      </c>
      <c r="DK192" s="23">
        <v>30.539776136789474</v>
      </c>
      <c r="DL192" s="23">
        <v>7.745318961566376</v>
      </c>
      <c r="DM192" s="23">
        <v>5.5667132400782586</v>
      </c>
      <c r="DN192" s="23">
        <v>1.6168364793145535</v>
      </c>
      <c r="DO192" s="23">
        <v>30.777791169789474</v>
      </c>
      <c r="DP192" s="23">
        <v>7.540383484513228</v>
      </c>
      <c r="DQ192" s="23">
        <v>5.4194220776181403</v>
      </c>
      <c r="DR192" s="23">
        <v>0.41069509066044674</v>
      </c>
      <c r="DS192" s="23">
        <v>30.929988338789471</v>
      </c>
      <c r="DT192" s="23">
        <v>7.4046802940272425</v>
      </c>
      <c r="DU192" s="23">
        <v>5.3218895226713743</v>
      </c>
      <c r="DV192" s="23">
        <v>-0.26620942330590935</v>
      </c>
      <c r="DW192" s="25">
        <v>28.574326321789471</v>
      </c>
      <c r="DX192" s="25">
        <v>9.7908232118758427</v>
      </c>
      <c r="DY192" s="25">
        <v>7.0368574199806009</v>
      </c>
      <c r="DZ192" s="25">
        <v>8.8098365629340769</v>
      </c>
      <c r="EA192" s="25">
        <v>28.792975920789473</v>
      </c>
      <c r="EB192" s="25">
        <v>9.5073436799805151</v>
      </c>
      <c r="EC192" s="25">
        <v>6.8331150988026792</v>
      </c>
      <c r="ED192" s="25">
        <v>7.379953227766336</v>
      </c>
      <c r="EE192" s="25">
        <v>28.948800548789471</v>
      </c>
      <c r="EF192" s="25">
        <v>9.0914190677613149</v>
      </c>
      <c r="EG192" s="25">
        <v>6.5341818906024578</v>
      </c>
      <c r="EH192" s="25">
        <v>6.6961564947831747</v>
      </c>
      <c r="EI192" s="25">
        <v>29.155836638789474</v>
      </c>
      <c r="EJ192" s="25">
        <v>8.6961686787399053</v>
      </c>
      <c r="EK192" s="25">
        <v>6.2501076536821243</v>
      </c>
      <c r="EL192" s="25">
        <v>6.4842707586810562</v>
      </c>
      <c r="EM192" s="25">
        <v>29.371142302789472</v>
      </c>
      <c r="EN192" s="25">
        <v>8.2228938786292947</v>
      </c>
      <c r="EO192" s="25">
        <v>5.9099557362408417</v>
      </c>
      <c r="EP192" s="25">
        <v>5.8561671720269715</v>
      </c>
      <c r="EQ192" s="25">
        <v>29.599053719789474</v>
      </c>
      <c r="ER192" s="25">
        <v>7.7390205224629893</v>
      </c>
      <c r="ES192" s="25">
        <v>5.5621864278807713</v>
      </c>
      <c r="ET192" s="25">
        <v>5.3277896861976046</v>
      </c>
      <c r="EU192" s="25">
        <v>29.833333757789472</v>
      </c>
      <c r="EV192" s="25">
        <v>7.3534871524186292</v>
      </c>
      <c r="EW192" s="25">
        <v>5.2850960038236705</v>
      </c>
      <c r="EX192" s="25">
        <v>5.2984182199048675</v>
      </c>
      <c r="EY192" s="25">
        <v>30.093971392789474</v>
      </c>
      <c r="EZ192" s="25">
        <v>7.1371653273960387</v>
      </c>
      <c r="FA192" s="25">
        <v>5.1296212488850292</v>
      </c>
      <c r="FB192" s="25">
        <v>4.6978430537505851</v>
      </c>
      <c r="FC192" s="25">
        <v>30.386849757789474</v>
      </c>
      <c r="FD192" s="25">
        <v>6.9986567467860414</v>
      </c>
      <c r="FE192" s="25">
        <v>5.0300724048190659</v>
      </c>
      <c r="FF192" s="25">
        <v>4.2388881023695397</v>
      </c>
      <c r="FG192" s="25">
        <v>30.588226870789473</v>
      </c>
      <c r="FH192" s="25">
        <v>6.84584246179727</v>
      </c>
      <c r="FI192" s="25">
        <v>4.9202417693421703</v>
      </c>
      <c r="FJ192" s="25">
        <v>3.7007555491642989</v>
      </c>
      <c r="FK192" s="25">
        <v>31.238792795789472</v>
      </c>
      <c r="FL192" s="25">
        <v>6.2427035074104822</v>
      </c>
      <c r="FM192" s="25">
        <v>4.486753927246526</v>
      </c>
      <c r="FN192" s="25">
        <v>1.8802096999227729</v>
      </c>
      <c r="FO192" s="25">
        <v>30.781029679789473</v>
      </c>
      <c r="FP192" s="25">
        <v>6.735023530642037</v>
      </c>
      <c r="FQ192" s="25">
        <v>4.8405940215380703</v>
      </c>
      <c r="FR192" s="25">
        <v>3.3120263187291421</v>
      </c>
      <c r="FS192" s="25">
        <v>31.792948859789472</v>
      </c>
      <c r="FT192" s="25">
        <v>5.5593547344239544</v>
      </c>
      <c r="FU192" s="25">
        <v>3.9956177092222607</v>
      </c>
      <c r="FV192" s="25">
        <v>8.9081478613859844E-2</v>
      </c>
      <c r="FW192" s="25">
        <v>30.825089963556735</v>
      </c>
      <c r="FX192" s="25">
        <v>5.0751160263885584</v>
      </c>
      <c r="FY192" s="25">
        <v>3.6475858152802347</v>
      </c>
      <c r="FZ192" s="25">
        <v>-1.1752341330155254</v>
      </c>
      <c r="GA192" s="25">
        <v>29.322784040662448</v>
      </c>
      <c r="GB192" s="25">
        <v>4.8277728110132498</v>
      </c>
      <c r="GC192" s="25">
        <v>3.4698153762956534</v>
      </c>
      <c r="GD192" s="25">
        <v>-1.4661538321537577</v>
      </c>
      <c r="GE192" s="26">
        <v>28.581029066789473</v>
      </c>
      <c r="GF192" s="26">
        <v>9.7908232118758427</v>
      </c>
      <c r="GG192" s="26">
        <v>7.0368574199806009</v>
      </c>
      <c r="GH192" s="26">
        <v>8.8098365629340769</v>
      </c>
      <c r="GI192" s="26">
        <v>28.798867229789472</v>
      </c>
      <c r="GJ192" s="26">
        <v>9.2930263109552786</v>
      </c>
      <c r="GK192" s="26">
        <v>6.6790809858563165</v>
      </c>
      <c r="GL192" s="26">
        <v>6.3513296247658673</v>
      </c>
      <c r="GM192" s="26">
        <v>28.969543448789473</v>
      </c>
      <c r="GN192" s="26">
        <v>8.8187694644078096</v>
      </c>
      <c r="GO192" s="26">
        <v>6.3382232523047408</v>
      </c>
      <c r="GP192" s="26">
        <v>5.4384033946025703</v>
      </c>
      <c r="GQ192" s="26">
        <v>29.210586977789472</v>
      </c>
      <c r="GR192" s="26">
        <v>8.370623542474668</v>
      </c>
      <c r="GS192" s="26">
        <v>6.0161319543877108</v>
      </c>
      <c r="GT192" s="26">
        <v>5.1830426746333416</v>
      </c>
      <c r="GU192" s="26">
        <v>29.475989091789472</v>
      </c>
      <c r="GV192" s="26">
        <v>7.8178495702416466</v>
      </c>
      <c r="GW192" s="26">
        <v>5.6188424166334245</v>
      </c>
      <c r="GX192" s="26">
        <v>4.4471515003183413</v>
      </c>
      <c r="GY192" s="26">
        <v>29.741719185789471</v>
      </c>
      <c r="GZ192" s="26">
        <v>7.2078326749581425</v>
      </c>
      <c r="HA192" s="26">
        <v>5.1804112629912549</v>
      </c>
      <c r="HB192" s="26">
        <v>3.7752529840906419</v>
      </c>
      <c r="HC192" s="26">
        <v>30.039017525789472</v>
      </c>
      <c r="HD192" s="26">
        <v>6.8339671381826248</v>
      </c>
      <c r="HE192" s="26">
        <v>4.911706740439695</v>
      </c>
      <c r="HF192" s="26">
        <v>3.6470676249455671</v>
      </c>
      <c r="HG192" s="26">
        <v>30.362069130789472</v>
      </c>
      <c r="HH192" s="26">
        <v>6.6225658525054545</v>
      </c>
      <c r="HI192" s="26">
        <v>4.7597684740121649</v>
      </c>
      <c r="HJ192" s="26">
        <v>2.9870435193301681</v>
      </c>
      <c r="HK192" s="26">
        <v>30.727846533789474</v>
      </c>
      <c r="HL192" s="26">
        <v>6.4369604173843511</v>
      </c>
      <c r="HM192" s="26">
        <v>4.6263701932898202</v>
      </c>
      <c r="HN192" s="26">
        <v>2.5824666288126821</v>
      </c>
      <c r="HO192" s="26">
        <v>30.961238376789474</v>
      </c>
      <c r="HP192" s="26">
        <v>6.2111595768749499</v>
      </c>
      <c r="HQ192" s="26">
        <v>4.4640826832825784</v>
      </c>
      <c r="HR192" s="26">
        <v>2.1098690876746922</v>
      </c>
      <c r="HS192" s="26">
        <v>30.667844643373215</v>
      </c>
      <c r="HT192" s="26">
        <v>5.0492267833893818</v>
      </c>
      <c r="HU192" s="26">
        <v>3.6289787065873251</v>
      </c>
      <c r="HV192" s="26">
        <v>-0.66729815920296787</v>
      </c>
      <c r="HW192" s="26">
        <v>31.180491554789473</v>
      </c>
      <c r="HX192" s="26">
        <v>6.0222291048838237</v>
      </c>
      <c r="HY192" s="26">
        <v>4.3282946330930292</v>
      </c>
      <c r="HZ192" s="26">
        <v>1.8416831423502558</v>
      </c>
      <c r="IA192" s="26">
        <v>18.857399977528882</v>
      </c>
      <c r="IB192" s="26">
        <v>3.1047271218063748</v>
      </c>
      <c r="IC192" s="26">
        <v>2.2314285133448339</v>
      </c>
      <c r="ID192" s="26">
        <v>-7.3694433354752391</v>
      </c>
      <c r="IE192" s="26">
        <v>10.411747285651296</v>
      </c>
      <c r="IF192" s="26">
        <v>1.7142148027658004</v>
      </c>
      <c r="IG192" s="26">
        <v>1.2320399309888053</v>
      </c>
      <c r="IH192" s="26">
        <v>-12.76389675818055</v>
      </c>
      <c r="II192" s="26">
        <v>4.6573092782604721</v>
      </c>
      <c r="IJ192" s="26">
        <v>0.76679046146798602</v>
      </c>
      <c r="IK192" s="26">
        <v>0.55110740247117129</v>
      </c>
      <c r="IL192" s="26">
        <v>-16.425262903407258</v>
      </c>
      <c r="IM192" s="27">
        <v>28.581029066789473</v>
      </c>
      <c r="IN192" s="27">
        <v>9.7908232118758427</v>
      </c>
      <c r="IO192" s="27">
        <v>7.0368574199806009</v>
      </c>
      <c r="IP192" s="27">
        <v>8.8098365629340769</v>
      </c>
      <c r="IQ192" s="27">
        <v>28.767000900789473</v>
      </c>
      <c r="IR192" s="27">
        <v>9.2787131171130817</v>
      </c>
      <c r="IS192" s="27">
        <v>6.6687938116205574</v>
      </c>
      <c r="IT192" s="27">
        <v>6.1965848928143004</v>
      </c>
      <c r="IU192" s="27">
        <v>28.901551870789472</v>
      </c>
      <c r="IV192" s="27">
        <v>8.8194223790595228</v>
      </c>
      <c r="IW192" s="27">
        <v>6.3386925149205684</v>
      </c>
      <c r="IX192" s="27">
        <v>5.3117838944702633</v>
      </c>
      <c r="IY192" s="27">
        <v>29.108820838789473</v>
      </c>
      <c r="IZ192" s="27">
        <v>8.3694237179747972</v>
      </c>
      <c r="JA192" s="27">
        <v>6.0152696168955631</v>
      </c>
      <c r="JB192" s="27">
        <v>5.1014730211401833</v>
      </c>
      <c r="JC192" s="27">
        <v>29.343082484789473</v>
      </c>
      <c r="JD192" s="27">
        <v>7.7778683764006011</v>
      </c>
      <c r="JE192" s="27">
        <v>5.5901071454052822</v>
      </c>
      <c r="JF192" s="27">
        <v>4.424248752752483</v>
      </c>
      <c r="JG192" s="27">
        <v>29.582874018789472</v>
      </c>
      <c r="JH192" s="27">
        <v>7.1817709120656659</v>
      </c>
      <c r="JI192" s="27">
        <v>5.1616801608541794</v>
      </c>
      <c r="JJ192" s="27">
        <v>3.8723198484699317</v>
      </c>
      <c r="JK192" s="27">
        <v>29.860149679789473</v>
      </c>
      <c r="JL192" s="27">
        <v>6.8346789865026514</v>
      </c>
      <c r="JM192" s="27">
        <v>4.9122183598433224</v>
      </c>
      <c r="JN192" s="27">
        <v>3.8391880064564319</v>
      </c>
      <c r="JO192" s="27">
        <v>30.174222126789473</v>
      </c>
      <c r="JP192" s="27">
        <v>6.6088500062309263</v>
      </c>
      <c r="JQ192" s="27">
        <v>4.7499106252348371</v>
      </c>
      <c r="JR192" s="27">
        <v>3.1193289370037434</v>
      </c>
      <c r="JS192" s="27">
        <v>30.581959436789472</v>
      </c>
      <c r="JT192" s="27">
        <v>6.2309688573783175</v>
      </c>
      <c r="JU192" s="27">
        <v>4.4783200032175881</v>
      </c>
      <c r="JV192" s="27">
        <v>1.673347015110572</v>
      </c>
      <c r="JW192" s="27">
        <v>30.876554641789472</v>
      </c>
      <c r="JX192" s="27">
        <v>5.8056820258080979</v>
      </c>
      <c r="JY192" s="27">
        <v>4.1726579836312325</v>
      </c>
      <c r="JZ192" s="27">
        <v>8.7541520168308296E-2</v>
      </c>
      <c r="KA192" s="27">
        <v>25.252626431482682</v>
      </c>
      <c r="KB192" s="27">
        <v>4.1576523949269735</v>
      </c>
      <c r="KC192" s="27">
        <v>2.9881866388369422</v>
      </c>
      <c r="KD192" s="27">
        <v>-5.7686897288794654</v>
      </c>
      <c r="KE192" s="27">
        <v>31.156535710789473</v>
      </c>
      <c r="KF192" s="27">
        <v>5.4204295648146283</v>
      </c>
      <c r="KG192" s="27">
        <v>3.8957694544399999</v>
      </c>
      <c r="KH192" s="27">
        <v>-1.2928309408102479</v>
      </c>
      <c r="KI192" s="27">
        <v>13.535991397217321</v>
      </c>
      <c r="KJ192" s="27">
        <v>2.2285977739008276</v>
      </c>
      <c r="KK192" s="27">
        <v>1.6017371003496734</v>
      </c>
      <c r="KL192" s="27">
        <v>-11.931649624538124</v>
      </c>
      <c r="KM192" s="27">
        <v>8.285878226876001</v>
      </c>
      <c r="KN192" s="27">
        <v>1.3642066716314065</v>
      </c>
      <c r="KO192" s="27">
        <v>0.98048219561481309</v>
      </c>
      <c r="KP192" s="27">
        <v>-15.798554055792877</v>
      </c>
      <c r="KQ192" s="27">
        <v>6.7352599976807781</v>
      </c>
      <c r="KR192" s="27">
        <v>1.1089092033968351</v>
      </c>
      <c r="KS192" s="27">
        <v>0.79699487848404937</v>
      </c>
      <c r="KT192" s="27">
        <v>-15.237068793677267</v>
      </c>
    </row>
    <row r="193" spans="1:306" ht="15" thickBot="1" x14ac:dyDescent="0.35">
      <c r="A193" s="2"/>
      <c r="B193" s="72" t="s">
        <v>657</v>
      </c>
      <c r="C193" s="72" t="s">
        <v>444</v>
      </c>
      <c r="D193" s="72" t="s">
        <v>840</v>
      </c>
      <c r="E193" s="85">
        <v>327022</v>
      </c>
      <c r="F193" s="82">
        <v>523784</v>
      </c>
      <c r="G193" s="20">
        <v>18.94157894736842</v>
      </c>
      <c r="H193" s="20">
        <v>18.94157894736842</v>
      </c>
      <c r="I193" s="20">
        <v>18.94157894736842</v>
      </c>
      <c r="J193" s="20">
        <v>5.8154693702907192</v>
      </c>
      <c r="K193" s="20">
        <v>19.034352061368423</v>
      </c>
      <c r="L193" s="20">
        <v>19.034352061368423</v>
      </c>
      <c r="M193" s="20">
        <v>19.034352061368423</v>
      </c>
      <c r="N193" s="20">
        <v>4.7663541590245515</v>
      </c>
      <c r="O193" s="20">
        <v>19.10360382636842</v>
      </c>
      <c r="P193" s="20">
        <v>19.10360382636842</v>
      </c>
      <c r="Q193" s="20">
        <v>19.10360382636842</v>
      </c>
      <c r="R193" s="20">
        <v>4.4295292457330504</v>
      </c>
      <c r="S193" s="20">
        <v>19.195305869368422</v>
      </c>
      <c r="T193" s="20">
        <v>19.195305869368422</v>
      </c>
      <c r="U193" s="20">
        <v>19.195305869368422</v>
      </c>
      <c r="V193" s="20">
        <v>4.2195598766354987</v>
      </c>
      <c r="W193" s="20">
        <v>19.290014520368423</v>
      </c>
      <c r="X193" s="20">
        <v>19.290014520368423</v>
      </c>
      <c r="Y193" s="20">
        <v>19.290014520368423</v>
      </c>
      <c r="Z193" s="20">
        <v>3.9043044287658635</v>
      </c>
      <c r="AA193" s="20">
        <v>19.378468108368423</v>
      </c>
      <c r="AB193" s="20">
        <v>19.378468108368423</v>
      </c>
      <c r="AC193" s="20">
        <v>19.378468108368423</v>
      </c>
      <c r="AD193" s="20">
        <v>3.6881015303311422</v>
      </c>
      <c r="AE193" s="20">
        <v>19.466832028368422</v>
      </c>
      <c r="AF193" s="20">
        <v>19.466832028368422</v>
      </c>
      <c r="AG193" s="20">
        <v>19.466832028368422</v>
      </c>
      <c r="AH193" s="20">
        <v>3.5454691063191213</v>
      </c>
      <c r="AI193" s="20">
        <v>19.563819690368422</v>
      </c>
      <c r="AJ193" s="20">
        <v>19.563819690368422</v>
      </c>
      <c r="AK193" s="20">
        <v>19.562155843204341</v>
      </c>
      <c r="AL193" s="20">
        <v>3.3470226562665211</v>
      </c>
      <c r="AM193" s="20">
        <v>19.686385652368422</v>
      </c>
      <c r="AN193" s="20">
        <v>19.686385652368422</v>
      </c>
      <c r="AO193" s="20">
        <v>19.48452843830383</v>
      </c>
      <c r="AP193" s="20">
        <v>3.1030293223860639</v>
      </c>
      <c r="AQ193" s="20">
        <v>19.770663097368423</v>
      </c>
      <c r="AR193" s="20">
        <v>19.770663097368423</v>
      </c>
      <c r="AS193" s="20">
        <v>19.419778713565545</v>
      </c>
      <c r="AT193" s="20">
        <v>2.9702035325528371</v>
      </c>
      <c r="AU193" s="20">
        <v>20.062920907368422</v>
      </c>
      <c r="AV193" s="20">
        <v>20.062920907368422</v>
      </c>
      <c r="AW193" s="20">
        <v>19.088331386000867</v>
      </c>
      <c r="AX193" s="20">
        <v>1.8941885330141037</v>
      </c>
      <c r="AY193" s="20">
        <v>19.849979012368422</v>
      </c>
      <c r="AZ193" s="20">
        <v>19.849979012368422</v>
      </c>
      <c r="BA193" s="20">
        <v>19.359602181106375</v>
      </c>
      <c r="BB193" s="20">
        <v>2.8151272289789535</v>
      </c>
      <c r="BC193" s="20">
        <v>20.276379387368422</v>
      </c>
      <c r="BD193" s="20">
        <v>20.276379387368422</v>
      </c>
      <c r="BE193" s="20">
        <v>18.451896851727124</v>
      </c>
      <c r="BF193" s="20">
        <v>-1.522472118629203</v>
      </c>
      <c r="BG193" s="20">
        <v>20.348826853368422</v>
      </c>
      <c r="BH193" s="20">
        <v>20.348826853368422</v>
      </c>
      <c r="BI193" s="20">
        <v>18.017847838713962</v>
      </c>
      <c r="BJ193" s="20">
        <v>-3.8683640940293458</v>
      </c>
      <c r="BK193" s="20">
        <v>20.344794162368423</v>
      </c>
      <c r="BL193" s="20">
        <v>20.344794162368423</v>
      </c>
      <c r="BM193" s="20">
        <v>17.604673331788376</v>
      </c>
      <c r="BN193" s="20">
        <v>-5.760714840806699</v>
      </c>
      <c r="BO193" s="23">
        <v>18.936768168368424</v>
      </c>
      <c r="BP193" s="23">
        <v>18.936768168368424</v>
      </c>
      <c r="BQ193" s="23">
        <v>18.936768168368424</v>
      </c>
      <c r="BR193" s="23">
        <v>5.8154693702907192</v>
      </c>
      <c r="BS193" s="23">
        <v>19.044594068368422</v>
      </c>
      <c r="BT193" s="23">
        <v>19.044594068368422</v>
      </c>
      <c r="BU193" s="23">
        <v>19.044594068368422</v>
      </c>
      <c r="BV193" s="23">
        <v>5.4857303404629842</v>
      </c>
      <c r="BW193" s="23">
        <v>19.087443635368423</v>
      </c>
      <c r="BX193" s="23">
        <v>19.087443635368423</v>
      </c>
      <c r="BY193" s="23">
        <v>19.087443635368423</v>
      </c>
      <c r="BZ193" s="23">
        <v>5.4481403823236114</v>
      </c>
      <c r="CA193" s="23">
        <v>19.154993655368422</v>
      </c>
      <c r="CB193" s="23">
        <v>19.154993655368422</v>
      </c>
      <c r="CC193" s="23">
        <v>19.154993655368422</v>
      </c>
      <c r="CD193" s="23">
        <v>5.3362625187732338</v>
      </c>
      <c r="CE193" s="23">
        <v>19.197582216368421</v>
      </c>
      <c r="CF193" s="23">
        <v>19.197582216368421</v>
      </c>
      <c r="CG193" s="23">
        <v>19.197582216368421</v>
      </c>
      <c r="CH193" s="23">
        <v>5.1061889767662905</v>
      </c>
      <c r="CI193" s="23">
        <v>19.239179144368421</v>
      </c>
      <c r="CJ193" s="23">
        <v>19.239179144368421</v>
      </c>
      <c r="CK193" s="23">
        <v>19.239179144368421</v>
      </c>
      <c r="CL193" s="23">
        <v>4.9483686988366156</v>
      </c>
      <c r="CM193" s="23">
        <v>19.304960131368421</v>
      </c>
      <c r="CN193" s="23">
        <v>19.304960131368421</v>
      </c>
      <c r="CO193" s="23">
        <v>19.304960131368421</v>
      </c>
      <c r="CP193" s="23">
        <v>4.755193632737809</v>
      </c>
      <c r="CQ193" s="23">
        <v>19.395813245368423</v>
      </c>
      <c r="CR193" s="23">
        <v>19.395813245368423</v>
      </c>
      <c r="CS193" s="23">
        <v>19.395813245368423</v>
      </c>
      <c r="CT193" s="23">
        <v>4.3996369859045075</v>
      </c>
      <c r="CU193" s="23">
        <v>19.507476306368421</v>
      </c>
      <c r="CV193" s="23">
        <v>19.507476306368421</v>
      </c>
      <c r="CW193" s="23">
        <v>19.507476306368421</v>
      </c>
      <c r="CX193" s="23">
        <v>3.8813790780775488</v>
      </c>
      <c r="CY193" s="23">
        <v>19.528120855368421</v>
      </c>
      <c r="CZ193" s="23">
        <v>19.528120855368421</v>
      </c>
      <c r="DA193" s="23">
        <v>19.528120855368421</v>
      </c>
      <c r="DB193" s="23">
        <v>3.8312349492334725</v>
      </c>
      <c r="DC193" s="23">
        <v>19.605367816368421</v>
      </c>
      <c r="DD193" s="23">
        <v>19.605367816368421</v>
      </c>
      <c r="DE193" s="23">
        <v>19.605367816368421</v>
      </c>
      <c r="DF193" s="23">
        <v>3.6994405965573041</v>
      </c>
      <c r="DG193" s="23">
        <v>19.546767147368421</v>
      </c>
      <c r="DH193" s="23">
        <v>19.546767147368421</v>
      </c>
      <c r="DI193" s="23">
        <v>19.546767147368421</v>
      </c>
      <c r="DJ193" s="23">
        <v>3.8191743020757549</v>
      </c>
      <c r="DK193" s="23">
        <v>19.690284354368423</v>
      </c>
      <c r="DL193" s="23">
        <v>19.690284354368423</v>
      </c>
      <c r="DM193" s="23">
        <v>19.508581774520717</v>
      </c>
      <c r="DN193" s="23">
        <v>3.2965566018312078</v>
      </c>
      <c r="DO193" s="23">
        <v>19.737051440368422</v>
      </c>
      <c r="DP193" s="23">
        <v>19.737051440368422</v>
      </c>
      <c r="DQ193" s="23">
        <v>19.403767175034798</v>
      </c>
      <c r="DR193" s="23">
        <v>3.0706643484339029</v>
      </c>
      <c r="DS193" s="23">
        <v>19.75462572536842</v>
      </c>
      <c r="DT193" s="23">
        <v>19.75462572536842</v>
      </c>
      <c r="DU193" s="23">
        <v>19.330668455050834</v>
      </c>
      <c r="DV193" s="23">
        <v>2.8807039541821133</v>
      </c>
      <c r="DW193" s="25">
        <v>18.94157894736842</v>
      </c>
      <c r="DX193" s="25">
        <v>18.94157894736842</v>
      </c>
      <c r="DY193" s="25">
        <v>18.94157894736842</v>
      </c>
      <c r="DZ193" s="25">
        <v>5.8154693702907192</v>
      </c>
      <c r="EA193" s="25">
        <v>19.034352061368423</v>
      </c>
      <c r="EB193" s="25">
        <v>19.034352061368423</v>
      </c>
      <c r="EC193" s="25">
        <v>19.034352061368423</v>
      </c>
      <c r="ED193" s="25">
        <v>5.4232002904597092</v>
      </c>
      <c r="EE193" s="25">
        <v>19.10360382636842</v>
      </c>
      <c r="EF193" s="25">
        <v>19.10360382636842</v>
      </c>
      <c r="EG193" s="25">
        <v>19.10360382636842</v>
      </c>
      <c r="EH193" s="25">
        <v>5.2112515437461191</v>
      </c>
      <c r="EI193" s="25">
        <v>19.195305869368422</v>
      </c>
      <c r="EJ193" s="25">
        <v>19.195305869368422</v>
      </c>
      <c r="EK193" s="25">
        <v>19.195305869368422</v>
      </c>
      <c r="EL193" s="25">
        <v>5.0033864834689972</v>
      </c>
      <c r="EM193" s="25">
        <v>19.290014520368423</v>
      </c>
      <c r="EN193" s="25">
        <v>19.290014520368423</v>
      </c>
      <c r="EO193" s="25">
        <v>19.290014520368423</v>
      </c>
      <c r="EP193" s="25">
        <v>4.7021760060708022</v>
      </c>
      <c r="EQ193" s="25">
        <v>19.378468108368423</v>
      </c>
      <c r="ER193" s="25">
        <v>19.378468108368423</v>
      </c>
      <c r="ES193" s="25">
        <v>19.378468108368423</v>
      </c>
      <c r="ET193" s="25">
        <v>4.497237806640495</v>
      </c>
      <c r="EU193" s="25">
        <v>19.466832028368422</v>
      </c>
      <c r="EV193" s="25">
        <v>19.466832028368422</v>
      </c>
      <c r="EW193" s="25">
        <v>19.466832028368422</v>
      </c>
      <c r="EX193" s="25">
        <v>4.3610901707194696</v>
      </c>
      <c r="EY193" s="25">
        <v>19.563819690368422</v>
      </c>
      <c r="EZ193" s="25">
        <v>19.563819690368422</v>
      </c>
      <c r="FA193" s="25">
        <v>19.563819690368422</v>
      </c>
      <c r="FB193" s="25">
        <v>4.1719651425865383</v>
      </c>
      <c r="FC193" s="25">
        <v>19.686385652368422</v>
      </c>
      <c r="FD193" s="25">
        <v>19.686385652368422</v>
      </c>
      <c r="FE193" s="25">
        <v>19.631408344044903</v>
      </c>
      <c r="FF193" s="25">
        <v>3.9290048649057709</v>
      </c>
      <c r="FG193" s="25">
        <v>19.770663097368423</v>
      </c>
      <c r="FH193" s="25">
        <v>19.770663097368423</v>
      </c>
      <c r="FI193" s="25">
        <v>19.565605645429709</v>
      </c>
      <c r="FJ193" s="25">
        <v>3.7921502792683235</v>
      </c>
      <c r="FK193" s="25">
        <v>20.062920907368422</v>
      </c>
      <c r="FL193" s="25">
        <v>20.062920907368422</v>
      </c>
      <c r="FM193" s="25">
        <v>19.30543927367901</v>
      </c>
      <c r="FN193" s="25">
        <v>3.2177118491957746</v>
      </c>
      <c r="FO193" s="25">
        <v>19.849979012368422</v>
      </c>
      <c r="FP193" s="25">
        <v>19.849979012368422</v>
      </c>
      <c r="FQ193" s="25">
        <v>19.512008064886434</v>
      </c>
      <c r="FR193" s="25">
        <v>3.6990971550477134</v>
      </c>
      <c r="FS193" s="25">
        <v>20.276379387368422</v>
      </c>
      <c r="FT193" s="25">
        <v>20.276379387368422</v>
      </c>
      <c r="FU193" s="25">
        <v>19.052897672319311</v>
      </c>
      <c r="FV193" s="25">
        <v>2.5390795402924553</v>
      </c>
      <c r="FW193" s="25">
        <v>20.348826853368422</v>
      </c>
      <c r="FX193" s="25">
        <v>20.348826853368422</v>
      </c>
      <c r="FY193" s="25">
        <v>18.879283296150227</v>
      </c>
      <c r="FZ193" s="25">
        <v>2.0397533507300611</v>
      </c>
      <c r="GA193" s="25">
        <v>20.344794162368423</v>
      </c>
      <c r="GB193" s="25">
        <v>20.344794162368423</v>
      </c>
      <c r="GC193" s="25">
        <v>18.741901485442519</v>
      </c>
      <c r="GD193" s="25">
        <v>2.0367003717640557</v>
      </c>
      <c r="GE193" s="26">
        <v>18.943852945368423</v>
      </c>
      <c r="GF193" s="26">
        <v>18.943852945368423</v>
      </c>
      <c r="GG193" s="26">
        <v>18.943852945368423</v>
      </c>
      <c r="GH193" s="26">
        <v>5.8154693702907192</v>
      </c>
      <c r="GI193" s="26">
        <v>19.036630306368423</v>
      </c>
      <c r="GJ193" s="26">
        <v>19.036630306368423</v>
      </c>
      <c r="GK193" s="26">
        <v>19.036630306368423</v>
      </c>
      <c r="GL193" s="26">
        <v>4.3912528895956857</v>
      </c>
      <c r="GM193" s="26">
        <v>19.111726367368423</v>
      </c>
      <c r="GN193" s="26">
        <v>19.111726367368423</v>
      </c>
      <c r="GO193" s="26">
        <v>19.111726367368423</v>
      </c>
      <c r="GP193" s="26">
        <v>3.9985156058904714</v>
      </c>
      <c r="GQ193" s="26">
        <v>19.216498797368423</v>
      </c>
      <c r="GR193" s="26">
        <v>19.216498797368423</v>
      </c>
      <c r="GS193" s="26">
        <v>19.216498797368423</v>
      </c>
      <c r="GT193" s="26">
        <v>3.8014376827633249</v>
      </c>
      <c r="GU193" s="26">
        <v>19.328697521368422</v>
      </c>
      <c r="GV193" s="26">
        <v>19.328697521368422</v>
      </c>
      <c r="GW193" s="26">
        <v>19.328697521368422</v>
      </c>
      <c r="GX193" s="26">
        <v>3.4892505062120698</v>
      </c>
      <c r="GY193" s="26">
        <v>19.439906110368423</v>
      </c>
      <c r="GZ193" s="26">
        <v>19.439906110368423</v>
      </c>
      <c r="HA193" s="26">
        <v>19.439906110368423</v>
      </c>
      <c r="HB193" s="26">
        <v>3.2862203964459269</v>
      </c>
      <c r="HC193" s="26">
        <v>19.562075328368422</v>
      </c>
      <c r="HD193" s="26">
        <v>19.562075328368422</v>
      </c>
      <c r="HE193" s="26">
        <v>19.479909931472797</v>
      </c>
      <c r="HF193" s="26">
        <v>3.1652661803249309</v>
      </c>
      <c r="HG193" s="26">
        <v>19.691660280368421</v>
      </c>
      <c r="HH193" s="26">
        <v>19.691660280368421</v>
      </c>
      <c r="HI193" s="26">
        <v>19.379044508855706</v>
      </c>
      <c r="HJ193" s="26">
        <v>2.9933933754910154</v>
      </c>
      <c r="HK193" s="26">
        <v>19.849222800368423</v>
      </c>
      <c r="HL193" s="26">
        <v>19.849222800368423</v>
      </c>
      <c r="HM193" s="26">
        <v>19.270460110065805</v>
      </c>
      <c r="HN193" s="26">
        <v>2.7602350408260179</v>
      </c>
      <c r="HO193" s="26">
        <v>19.953341288368421</v>
      </c>
      <c r="HP193" s="26">
        <v>19.953341288368421</v>
      </c>
      <c r="HQ193" s="26">
        <v>19.173879297581397</v>
      </c>
      <c r="HR193" s="26">
        <v>2.6347987632883125</v>
      </c>
      <c r="HS193" s="26">
        <v>20.274618722368423</v>
      </c>
      <c r="HT193" s="26">
        <v>20.274618722368423</v>
      </c>
      <c r="HU193" s="26">
        <v>18.761538339913471</v>
      </c>
      <c r="HV193" s="26">
        <v>1.7052698211102815</v>
      </c>
      <c r="HW193" s="26">
        <v>20.046510959368423</v>
      </c>
      <c r="HX193" s="26">
        <v>20.046510959368423</v>
      </c>
      <c r="HY193" s="26">
        <v>19.081100137505292</v>
      </c>
      <c r="HZ193" s="26">
        <v>2.4804217332125624</v>
      </c>
      <c r="IA193" s="26">
        <v>20.53441334136842</v>
      </c>
      <c r="IB193" s="26">
        <v>20.53441334136842</v>
      </c>
      <c r="IC193" s="26">
        <v>18.051913649362568</v>
      </c>
      <c r="ID193" s="26">
        <v>-1.3668415008935426</v>
      </c>
      <c r="IE193" s="26">
        <v>20.630011994368424</v>
      </c>
      <c r="IF193" s="26">
        <v>20.630011994368424</v>
      </c>
      <c r="IG193" s="26">
        <v>17.570219962472041</v>
      </c>
      <c r="IH193" s="26">
        <v>-3.5228567002682709</v>
      </c>
      <c r="II193" s="26">
        <v>20.671852908368422</v>
      </c>
      <c r="IJ193" s="26">
        <v>20.671852908368422</v>
      </c>
      <c r="IK193" s="26">
        <v>17.160888845042056</v>
      </c>
      <c r="IL193" s="26">
        <v>-5.2291677899969855</v>
      </c>
      <c r="IM193" s="27">
        <v>18.943852945368423</v>
      </c>
      <c r="IN193" s="27">
        <v>18.943852945368423</v>
      </c>
      <c r="IO193" s="27">
        <v>18.943852945368423</v>
      </c>
      <c r="IP193" s="27">
        <v>5.8154693702907192</v>
      </c>
      <c r="IQ193" s="27">
        <v>19.018753414368422</v>
      </c>
      <c r="IR193" s="27">
        <v>19.018753414368422</v>
      </c>
      <c r="IS193" s="27">
        <v>19.018753414368422</v>
      </c>
      <c r="IT193" s="27">
        <v>4.2396274844059612</v>
      </c>
      <c r="IU193" s="27">
        <v>19.070425185368421</v>
      </c>
      <c r="IV193" s="27">
        <v>19.070425185368421</v>
      </c>
      <c r="IW193" s="27">
        <v>19.070425185368421</v>
      </c>
      <c r="IX193" s="27">
        <v>3.8583961411360583</v>
      </c>
      <c r="IY193" s="27">
        <v>19.148759126368422</v>
      </c>
      <c r="IZ193" s="27">
        <v>19.148759126368422</v>
      </c>
      <c r="JA193" s="27">
        <v>19.148759126368422</v>
      </c>
      <c r="JB193" s="27">
        <v>3.7118361939027071</v>
      </c>
      <c r="JC193" s="27">
        <v>19.235572680368421</v>
      </c>
      <c r="JD193" s="27">
        <v>19.235572680368421</v>
      </c>
      <c r="JE193" s="27">
        <v>19.235572680368421</v>
      </c>
      <c r="JF193" s="27">
        <v>3.4531128768949859</v>
      </c>
      <c r="JG193" s="27">
        <v>19.330536203368421</v>
      </c>
      <c r="JH193" s="27">
        <v>19.330536203368421</v>
      </c>
      <c r="JI193" s="27">
        <v>19.330536203368421</v>
      </c>
      <c r="JJ193" s="27">
        <v>3.3088914395644746</v>
      </c>
      <c r="JK193" s="27">
        <v>19.438457153368422</v>
      </c>
      <c r="JL193" s="27">
        <v>19.438457153368422</v>
      </c>
      <c r="JM193" s="27">
        <v>19.438457153368422</v>
      </c>
      <c r="JN193" s="27">
        <v>3.2497453670436904</v>
      </c>
      <c r="JO193" s="27">
        <v>19.554493518368421</v>
      </c>
      <c r="JP193" s="27">
        <v>19.554493518368421</v>
      </c>
      <c r="JQ193" s="27">
        <v>19.43833039701757</v>
      </c>
      <c r="JR193" s="27">
        <v>3.1039209877935772</v>
      </c>
      <c r="JS193" s="27">
        <v>19.714683735368421</v>
      </c>
      <c r="JT193" s="27">
        <v>19.714683735368421</v>
      </c>
      <c r="JU193" s="27">
        <v>19.284036504217806</v>
      </c>
      <c r="JV193" s="27">
        <v>2.5388607733708817</v>
      </c>
      <c r="JW193" s="27">
        <v>19.825698820368423</v>
      </c>
      <c r="JX193" s="27">
        <v>19.825698820368423</v>
      </c>
      <c r="JY193" s="27">
        <v>19.138371735639737</v>
      </c>
      <c r="JZ193" s="27">
        <v>2.0647304823885229</v>
      </c>
      <c r="KA193" s="27">
        <v>20.17038200636842</v>
      </c>
      <c r="KB193" s="27">
        <v>20.17038200636842</v>
      </c>
      <c r="KC193" s="27">
        <v>18.533505426493786</v>
      </c>
      <c r="KD193" s="27">
        <v>-0.45223914394636466</v>
      </c>
      <c r="KE193" s="27">
        <v>19.921633389368424</v>
      </c>
      <c r="KF193" s="27">
        <v>19.921633389368424</v>
      </c>
      <c r="KG193" s="27">
        <v>19.000382069810527</v>
      </c>
      <c r="KH193" s="27">
        <v>1.5656808989116513</v>
      </c>
      <c r="KI193" s="27">
        <v>20.415088798368423</v>
      </c>
      <c r="KJ193" s="27">
        <v>20.415088798368423</v>
      </c>
      <c r="KK193" s="27">
        <v>17.770101021520855</v>
      </c>
      <c r="KL193" s="27">
        <v>-3.2974009131562241</v>
      </c>
      <c r="KM193" s="27">
        <v>20.485417228368423</v>
      </c>
      <c r="KN193" s="27">
        <v>20.485417228368423</v>
      </c>
      <c r="KO193" s="27">
        <v>17.397572331759015</v>
      </c>
      <c r="KP193" s="27">
        <v>-4.8077625951100771</v>
      </c>
      <c r="KQ193" s="27">
        <v>20.455124120368421</v>
      </c>
      <c r="KR193" s="27">
        <v>20.455124120368421</v>
      </c>
      <c r="KS193" s="27">
        <v>17.297202117656919</v>
      </c>
      <c r="KT193" s="27">
        <v>-4.5682501489797147</v>
      </c>
    </row>
    <row r="194" spans="1:306" ht="15" thickBot="1" x14ac:dyDescent="0.35">
      <c r="A194" s="2"/>
      <c r="B194" s="72" t="s">
        <v>658</v>
      </c>
      <c r="C194" s="72" t="s">
        <v>595</v>
      </c>
      <c r="D194" s="72" t="s">
        <v>838</v>
      </c>
      <c r="E194" s="85">
        <v>391636</v>
      </c>
      <c r="F194" s="82">
        <v>411724</v>
      </c>
      <c r="G194" s="20">
        <v>46.865745496631583</v>
      </c>
      <c r="H194" s="20">
        <v>9.2026990553306369</v>
      </c>
      <c r="I194" s="20">
        <v>6.6141610087293916</v>
      </c>
      <c r="J194" s="20">
        <v>40.611307775285901</v>
      </c>
      <c r="K194" s="20">
        <v>46.813048939631585</v>
      </c>
      <c r="L194" s="20">
        <v>8.5407080861132272</v>
      </c>
      <c r="M194" s="20">
        <v>6.1383750648010693</v>
      </c>
      <c r="N194" s="20">
        <v>36.799064727450698</v>
      </c>
      <c r="O194" s="20">
        <v>41.102364390619606</v>
      </c>
      <c r="P194" s="20">
        <v>6.7671908983206368</v>
      </c>
      <c r="Q194" s="20">
        <v>4.8637133420519802</v>
      </c>
      <c r="R194" s="20">
        <v>36.342501731185109</v>
      </c>
      <c r="S194" s="20">
        <v>30.573611150238641</v>
      </c>
      <c r="T194" s="20">
        <v>5.0337119572592632</v>
      </c>
      <c r="U194" s="20">
        <v>3.6178278955665513</v>
      </c>
      <c r="V194" s="20">
        <v>30.573611150238641</v>
      </c>
      <c r="W194" s="20">
        <v>19.934653021769687</v>
      </c>
      <c r="X194" s="20">
        <v>3.2820886216678837</v>
      </c>
      <c r="Y194" s="20">
        <v>2.3589017154761418</v>
      </c>
      <c r="Z194" s="20">
        <v>19.934653021769687</v>
      </c>
      <c r="AA194" s="20">
        <v>19.39636272837642</v>
      </c>
      <c r="AB194" s="20">
        <v>3.1934632292333647</v>
      </c>
      <c r="AC194" s="20">
        <v>2.2952049009330002</v>
      </c>
      <c r="AD194" s="20">
        <v>19.39636272837642</v>
      </c>
      <c r="AE194" s="20">
        <v>19.023019754880146</v>
      </c>
      <c r="AF194" s="20">
        <v>3.1319951553243963</v>
      </c>
      <c r="AG194" s="20">
        <v>2.2510265859315011</v>
      </c>
      <c r="AH194" s="20">
        <v>19.023019754880146</v>
      </c>
      <c r="AI194" s="20">
        <v>18.655436977139935</v>
      </c>
      <c r="AJ194" s="20">
        <v>3.0714754537261433</v>
      </c>
      <c r="AK194" s="20">
        <v>2.2075298847828053</v>
      </c>
      <c r="AL194" s="20">
        <v>18.655436977139935</v>
      </c>
      <c r="AM194" s="20">
        <v>18.130971153560903</v>
      </c>
      <c r="AN194" s="20">
        <v>2.985126154837288</v>
      </c>
      <c r="AO194" s="20">
        <v>2.1454689434863536</v>
      </c>
      <c r="AP194" s="20">
        <v>18.130971153560903</v>
      </c>
      <c r="AQ194" s="20">
        <v>17.914860952074299</v>
      </c>
      <c r="AR194" s="20">
        <v>2.9495452579663488</v>
      </c>
      <c r="AS194" s="20">
        <v>2.1198962523308098</v>
      </c>
      <c r="AT194" s="20">
        <v>17.914860952074299</v>
      </c>
      <c r="AU194" s="20">
        <v>17.858040735367453</v>
      </c>
      <c r="AV194" s="20">
        <v>2.9401902425301341</v>
      </c>
      <c r="AW194" s="20">
        <v>2.1131726185400868</v>
      </c>
      <c r="AX194" s="20">
        <v>17.858040735367453</v>
      </c>
      <c r="AY194" s="20">
        <v>18.004987443527241</v>
      </c>
      <c r="AZ194" s="20">
        <v>2.9643838975847818</v>
      </c>
      <c r="BA194" s="20">
        <v>2.1305610747917783</v>
      </c>
      <c r="BB194" s="20">
        <v>18.004987443527241</v>
      </c>
      <c r="BC194" s="20">
        <v>25.020782441505169</v>
      </c>
      <c r="BD194" s="20">
        <v>4.1194810497484893</v>
      </c>
      <c r="BE194" s="20">
        <v>2.9607521414778182</v>
      </c>
      <c r="BF194" s="20">
        <v>25.020782441505169</v>
      </c>
      <c r="BG194" s="20">
        <v>39.440445054390274</v>
      </c>
      <c r="BH194" s="20">
        <v>6.4935685514650654</v>
      </c>
      <c r="BI194" s="20">
        <v>4.6670555738463761</v>
      </c>
      <c r="BJ194" s="20">
        <v>34.059321276575034</v>
      </c>
      <c r="BK194" s="20">
        <v>42.447781542187435</v>
      </c>
      <c r="BL194" s="20">
        <v>6.9887035737474585</v>
      </c>
      <c r="BM194" s="20">
        <v>5.0229188633820243</v>
      </c>
      <c r="BN194" s="20">
        <v>33.383612802661759</v>
      </c>
      <c r="BO194" s="23">
        <v>46.869603827631579</v>
      </c>
      <c r="BP194" s="23">
        <v>9.2026990553306334</v>
      </c>
      <c r="BQ194" s="23">
        <v>6.6141610087293881</v>
      </c>
      <c r="BR194" s="23">
        <v>40.611307775285901</v>
      </c>
      <c r="BS194" s="23">
        <v>46.827653913631579</v>
      </c>
      <c r="BT194" s="23">
        <v>9.0455747092322447</v>
      </c>
      <c r="BU194" s="23">
        <v>6.5012326474695383</v>
      </c>
      <c r="BV194" s="23">
        <v>39.82653202163187</v>
      </c>
      <c r="BW194" s="23">
        <v>46.80146735763158</v>
      </c>
      <c r="BX194" s="23">
        <v>8.0611681571728688</v>
      </c>
      <c r="BY194" s="23">
        <v>5.7937202759118298</v>
      </c>
      <c r="BZ194" s="23">
        <v>39.840931788799054</v>
      </c>
      <c r="CA194" s="23">
        <v>42.961148598574667</v>
      </c>
      <c r="CB194" s="23">
        <v>7.0732255452444122</v>
      </c>
      <c r="CC194" s="23">
        <v>5.083666468502531</v>
      </c>
      <c r="CD194" s="23">
        <v>39.864129193737774</v>
      </c>
      <c r="CE194" s="23">
        <v>36.871164658365345</v>
      </c>
      <c r="CF194" s="23">
        <v>6.0705561245891655</v>
      </c>
      <c r="CG194" s="23">
        <v>4.3630282136959959</v>
      </c>
      <c r="CH194" s="23">
        <v>36.871164658365345</v>
      </c>
      <c r="CI194" s="23">
        <v>30.835943504776516</v>
      </c>
      <c r="CJ194" s="23">
        <v>5.0769029791939744</v>
      </c>
      <c r="CK194" s="23">
        <v>3.6488701334459117</v>
      </c>
      <c r="CL194" s="23">
        <v>30.835943504776516</v>
      </c>
      <c r="CM194" s="23">
        <v>24.865503724241037</v>
      </c>
      <c r="CN194" s="23">
        <v>4.0939155929249749</v>
      </c>
      <c r="CO194" s="23">
        <v>2.9423777442845842</v>
      </c>
      <c r="CP194" s="23">
        <v>24.865503724241037</v>
      </c>
      <c r="CQ194" s="23">
        <v>24.746144712981739</v>
      </c>
      <c r="CR194" s="23">
        <v>4.074264041813457</v>
      </c>
      <c r="CS194" s="23">
        <v>2.9282537875691292</v>
      </c>
      <c r="CT194" s="23">
        <v>24.746144712981739</v>
      </c>
      <c r="CU194" s="23">
        <v>24.455976003259</v>
      </c>
      <c r="CV194" s="23">
        <v>4.0264899762450712</v>
      </c>
      <c r="CW194" s="23">
        <v>2.8939176259918509</v>
      </c>
      <c r="CX194" s="23">
        <v>24.455976003259</v>
      </c>
      <c r="CY194" s="23">
        <v>24.351120284474391</v>
      </c>
      <c r="CZ194" s="23">
        <v>4.0092262816543531</v>
      </c>
      <c r="DA194" s="23">
        <v>2.8815098687738852</v>
      </c>
      <c r="DB194" s="23">
        <v>24.351120284474391</v>
      </c>
      <c r="DC194" s="23">
        <v>24.708127571856775</v>
      </c>
      <c r="DD194" s="23">
        <v>4.0680048094015202</v>
      </c>
      <c r="DE194" s="23">
        <v>2.9237551539927518</v>
      </c>
      <c r="DF194" s="23">
        <v>24.708127571856775</v>
      </c>
      <c r="DG194" s="23">
        <v>24.44891979145925</v>
      </c>
      <c r="DH194" s="23">
        <v>4.0253282247746673</v>
      </c>
      <c r="DI194" s="23">
        <v>2.8930826523356243</v>
      </c>
      <c r="DJ194" s="23">
        <v>24.44891979145925</v>
      </c>
      <c r="DK194" s="23">
        <v>30.363753331485729</v>
      </c>
      <c r="DL194" s="23">
        <v>4.9991604675320636</v>
      </c>
      <c r="DM194" s="23">
        <v>3.59299505959385</v>
      </c>
      <c r="DN194" s="23">
        <v>30.363753331485729</v>
      </c>
      <c r="DO194" s="23">
        <v>39.963739771014389</v>
      </c>
      <c r="DP194" s="23">
        <v>6.5797250365232864</v>
      </c>
      <c r="DQ194" s="23">
        <v>4.72897793604632</v>
      </c>
      <c r="DR194" s="23">
        <v>39.158444059199347</v>
      </c>
      <c r="DS194" s="23">
        <v>41.78485957672158</v>
      </c>
      <c r="DT194" s="23">
        <v>6.8795585268016639</v>
      </c>
      <c r="DU194" s="23">
        <v>4.9444741691173935</v>
      </c>
      <c r="DV194" s="23">
        <v>38.864805287744957</v>
      </c>
      <c r="DW194" s="25">
        <v>46.865745496631583</v>
      </c>
      <c r="DX194" s="25">
        <v>9.2026990553306334</v>
      </c>
      <c r="DY194" s="25">
        <v>6.6141610087293881</v>
      </c>
      <c r="DZ194" s="25">
        <v>40.611307775285901</v>
      </c>
      <c r="EA194" s="25">
        <v>46.813808497631584</v>
      </c>
      <c r="EB194" s="25">
        <v>8.9104511274122018</v>
      </c>
      <c r="EC194" s="25">
        <v>6.4041166686832609</v>
      </c>
      <c r="ED194" s="25">
        <v>39.015587635650526</v>
      </c>
      <c r="EE194" s="25">
        <v>46.869361122631581</v>
      </c>
      <c r="EF194" s="25">
        <v>7.832188232728333</v>
      </c>
      <c r="EG194" s="25">
        <v>5.6291478956854464</v>
      </c>
      <c r="EH194" s="25">
        <v>38.802075339697062</v>
      </c>
      <c r="EI194" s="25">
        <v>41.019961501273833</v>
      </c>
      <c r="EJ194" s="25">
        <v>6.7536238908979858</v>
      </c>
      <c r="EK194" s="25">
        <v>4.8539624666880776</v>
      </c>
      <c r="EL194" s="25">
        <v>38.704725824763749</v>
      </c>
      <c r="EM194" s="25">
        <v>34.353866940462261</v>
      </c>
      <c r="EN194" s="25">
        <v>5.6561022493068771</v>
      </c>
      <c r="EO194" s="25">
        <v>4.0651520530905882</v>
      </c>
      <c r="EP194" s="25">
        <v>34.353866940462261</v>
      </c>
      <c r="EQ194" s="25">
        <v>27.90433533563273</v>
      </c>
      <c r="ER194" s="25">
        <v>4.5942360471622035</v>
      </c>
      <c r="ES194" s="25">
        <v>3.3019679058653666</v>
      </c>
      <c r="ET194" s="25">
        <v>27.90433533563273</v>
      </c>
      <c r="EU194" s="25">
        <v>21.578648035449586</v>
      </c>
      <c r="EV194" s="25">
        <v>3.5527598654856267</v>
      </c>
      <c r="EW194" s="25">
        <v>2.5534384678223567</v>
      </c>
      <c r="EX194" s="25">
        <v>21.578648035449586</v>
      </c>
      <c r="EY194" s="25">
        <v>21.249534881673409</v>
      </c>
      <c r="EZ194" s="25">
        <v>3.4985738941486586</v>
      </c>
      <c r="FA194" s="25">
        <v>2.5144939433211988</v>
      </c>
      <c r="FB194" s="25">
        <v>21.249534881673409</v>
      </c>
      <c r="FC194" s="25">
        <v>20.809846455891492</v>
      </c>
      <c r="FD194" s="25">
        <v>3.4261825473937413</v>
      </c>
      <c r="FE194" s="25">
        <v>2.4624648570502061</v>
      </c>
      <c r="FF194" s="25">
        <v>20.809846455891492</v>
      </c>
      <c r="FG194" s="25">
        <v>20.482193924312963</v>
      </c>
      <c r="FH194" s="25">
        <v>3.3722370563646176</v>
      </c>
      <c r="FI194" s="25">
        <v>2.4236931704812625</v>
      </c>
      <c r="FJ194" s="25">
        <v>20.482193924312963</v>
      </c>
      <c r="FK194" s="25">
        <v>20.648910576282145</v>
      </c>
      <c r="FL194" s="25">
        <v>3.399685681924995</v>
      </c>
      <c r="FM194" s="25">
        <v>2.4434210381245602</v>
      </c>
      <c r="FN194" s="25">
        <v>20.648910576282145</v>
      </c>
      <c r="FO194" s="25">
        <v>20.56170525943892</v>
      </c>
      <c r="FP194" s="25">
        <v>3.3853279914325887</v>
      </c>
      <c r="FQ194" s="25">
        <v>2.4331018832701727</v>
      </c>
      <c r="FR194" s="25">
        <v>20.56170525943892</v>
      </c>
      <c r="FS194" s="25">
        <v>28.709323315834077</v>
      </c>
      <c r="FT194" s="25">
        <v>4.7267711802048007</v>
      </c>
      <c r="FU194" s="25">
        <v>3.3972235155497166</v>
      </c>
      <c r="FV194" s="25">
        <v>28.709323315834077</v>
      </c>
      <c r="FW194" s="25">
        <v>44.158242011872431</v>
      </c>
      <c r="FX194" s="25">
        <v>7.2703178481085509</v>
      </c>
      <c r="FY194" s="25">
        <v>5.2253205872438766</v>
      </c>
      <c r="FZ194" s="25">
        <v>36.97332093591433</v>
      </c>
      <c r="GA194" s="25">
        <v>47.736046371103889</v>
      </c>
      <c r="GB194" s="25">
        <v>7.8593760557013157</v>
      </c>
      <c r="GC194" s="25">
        <v>5.6486883193740782</v>
      </c>
      <c r="GD194" s="25">
        <v>36.579051928893207</v>
      </c>
      <c r="GE194" s="26">
        <v>46.864478408631584</v>
      </c>
      <c r="GF194" s="26">
        <v>9.2026990553306369</v>
      </c>
      <c r="GG194" s="26">
        <v>6.6141610087293916</v>
      </c>
      <c r="GH194" s="26">
        <v>40.611307775285901</v>
      </c>
      <c r="GI194" s="26">
        <v>46.804048452631584</v>
      </c>
      <c r="GJ194" s="26">
        <v>8.2443586742406136</v>
      </c>
      <c r="GK194" s="26">
        <v>5.9253829074804027</v>
      </c>
      <c r="GL194" s="26">
        <v>35.24913858035746</v>
      </c>
      <c r="GM194" s="26">
        <v>42.886276444108887</v>
      </c>
      <c r="GN194" s="26">
        <v>7.0608984158991683</v>
      </c>
      <c r="GO194" s="26">
        <v>5.0748067179255907</v>
      </c>
      <c r="GP194" s="26">
        <v>34.635637639295886</v>
      </c>
      <c r="GQ194" s="26">
        <v>36.077395906535735</v>
      </c>
      <c r="GR194" s="26">
        <v>5.9398681519532524</v>
      </c>
      <c r="GS194" s="26">
        <v>4.2691001945658194</v>
      </c>
      <c r="GT194" s="26">
        <v>34.580921344741746</v>
      </c>
      <c r="GU194" s="26">
        <v>29.133582783379353</v>
      </c>
      <c r="GV194" s="26">
        <v>4.7966222666292593</v>
      </c>
      <c r="GW194" s="26">
        <v>3.4474268667044439</v>
      </c>
      <c r="GX194" s="26">
        <v>29.133582783379353</v>
      </c>
      <c r="GY194" s="26">
        <v>22.35613645693147</v>
      </c>
      <c r="GZ194" s="26">
        <v>3.6807674058645605</v>
      </c>
      <c r="HA194" s="26">
        <v>2.6454400075127444</v>
      </c>
      <c r="HB194" s="26">
        <v>22.35613645693147</v>
      </c>
      <c r="HC194" s="26">
        <v>15.832550186299292</v>
      </c>
      <c r="HD194" s="26">
        <v>2.6067086676498157</v>
      </c>
      <c r="HE194" s="26">
        <v>1.8734928445475398</v>
      </c>
      <c r="HF194" s="26">
        <v>15.832550186299292</v>
      </c>
      <c r="HG194" s="26">
        <v>15.371117361992527</v>
      </c>
      <c r="HH194" s="26">
        <v>2.5307372714751528</v>
      </c>
      <c r="HI194" s="26">
        <v>1.8188907062687569</v>
      </c>
      <c r="HJ194" s="26">
        <v>15.371117361992527</v>
      </c>
      <c r="HK194" s="26">
        <v>14.78705408446711</v>
      </c>
      <c r="HL194" s="26">
        <v>2.4345757062145577</v>
      </c>
      <c r="HM194" s="26">
        <v>1.7497774959311225</v>
      </c>
      <c r="HN194" s="26">
        <v>14.78705408446711</v>
      </c>
      <c r="HO194" s="26">
        <v>14.289270310514787</v>
      </c>
      <c r="HP194" s="26">
        <v>2.3526194033506127</v>
      </c>
      <c r="HQ194" s="26">
        <v>1.690873887374204</v>
      </c>
      <c r="HR194" s="26">
        <v>14.289270310514787</v>
      </c>
      <c r="HS194" s="26">
        <v>13.35101671038168</v>
      </c>
      <c r="HT194" s="26">
        <v>2.1981431021141229</v>
      </c>
      <c r="HU194" s="26">
        <v>1.5798487280956013</v>
      </c>
      <c r="HV194" s="26">
        <v>13.35101671038168</v>
      </c>
      <c r="HW194" s="26">
        <v>13.99097445886745</v>
      </c>
      <c r="HX194" s="26">
        <v>2.3035072658324278</v>
      </c>
      <c r="HY194" s="26">
        <v>1.6555760271404742</v>
      </c>
      <c r="HZ194" s="26">
        <v>13.99097445886745</v>
      </c>
      <c r="IA194" s="26">
        <v>21.379001535445781</v>
      </c>
      <c r="IB194" s="26">
        <v>3.5198895915308843</v>
      </c>
      <c r="IC194" s="26">
        <v>2.5298139547278229</v>
      </c>
      <c r="ID194" s="26">
        <v>21.379001535445781</v>
      </c>
      <c r="IE194" s="26">
        <v>35.492406883263769</v>
      </c>
      <c r="IF194" s="26">
        <v>5.8435541697141424</v>
      </c>
      <c r="IG194" s="26">
        <v>4.1998774391446938</v>
      </c>
      <c r="IH194" s="26">
        <v>31.334340385775221</v>
      </c>
      <c r="II194" s="26">
        <v>38.786148532897677</v>
      </c>
      <c r="IJ194" s="26">
        <v>6.3858436181019123</v>
      </c>
      <c r="IK194" s="26">
        <v>4.5896315431750896</v>
      </c>
      <c r="IL194" s="26">
        <v>31.096577712732952</v>
      </c>
      <c r="IM194" s="27">
        <v>46.864478408631584</v>
      </c>
      <c r="IN194" s="27">
        <v>9.202699055330628</v>
      </c>
      <c r="IO194" s="27">
        <v>6.6141610087293845</v>
      </c>
      <c r="IP194" s="27">
        <v>40.611307775285901</v>
      </c>
      <c r="IQ194" s="27">
        <v>46.806912826631581</v>
      </c>
      <c r="IR194" s="27">
        <v>8.1522029205964657</v>
      </c>
      <c r="IS194" s="27">
        <v>5.8591487528244244</v>
      </c>
      <c r="IT194" s="27">
        <v>34.466280806908145</v>
      </c>
      <c r="IU194" s="27">
        <v>46.854434420631584</v>
      </c>
      <c r="IV194" s="27">
        <v>7.9571329426131507</v>
      </c>
      <c r="IW194" s="27">
        <v>5.7189481187937394</v>
      </c>
      <c r="IX194" s="27">
        <v>33.765478965317058</v>
      </c>
      <c r="IY194" s="27">
        <v>46.935441699631582</v>
      </c>
      <c r="IZ194" s="27">
        <v>7.8582600483342517</v>
      </c>
      <c r="JA194" s="27">
        <v>5.6478862229056066</v>
      </c>
      <c r="JB194" s="27">
        <v>33.714909477697809</v>
      </c>
      <c r="JC194" s="27">
        <v>46.991765158019504</v>
      </c>
      <c r="JD194" s="27">
        <v>7.7368358289856669</v>
      </c>
      <c r="JE194" s="27">
        <v>5.5606162456628319</v>
      </c>
      <c r="JF194" s="27">
        <v>33.5112467356672</v>
      </c>
      <c r="JG194" s="27">
        <v>45.563026984910699</v>
      </c>
      <c r="JH194" s="27">
        <v>7.5016049826708571</v>
      </c>
      <c r="JI194" s="27">
        <v>5.3915512048099954</v>
      </c>
      <c r="JJ194" s="27">
        <v>33.35002750718553</v>
      </c>
      <c r="JK194" s="27">
        <v>43.961500551122242</v>
      </c>
      <c r="JL194" s="27">
        <v>7.2379258667164823</v>
      </c>
      <c r="JM194" s="27">
        <v>5.2020398324315362</v>
      </c>
      <c r="JN194" s="27">
        <v>33.317163312516186</v>
      </c>
      <c r="JO194" s="27">
        <v>43.066597665116277</v>
      </c>
      <c r="JP194" s="27">
        <v>7.0905869300191435</v>
      </c>
      <c r="JQ194" s="27">
        <v>5.0961444375792295</v>
      </c>
      <c r="JR194" s="27">
        <v>33.150017126215438</v>
      </c>
      <c r="JS194" s="27">
        <v>42.406488494926009</v>
      </c>
      <c r="JT194" s="27">
        <v>6.9819049883683846</v>
      </c>
      <c r="JU194" s="27">
        <v>5.01803258620851</v>
      </c>
      <c r="JV194" s="27">
        <v>32.919501779306152</v>
      </c>
      <c r="JW194" s="27">
        <v>41.893781144925022</v>
      </c>
      <c r="JX194" s="27">
        <v>6.8974916324977773</v>
      </c>
      <c r="JY194" s="27">
        <v>4.9573630452772584</v>
      </c>
      <c r="JZ194" s="27">
        <v>32.695346368978392</v>
      </c>
      <c r="KA194" s="27">
        <v>39.95354939814338</v>
      </c>
      <c r="KB194" s="27">
        <v>6.5780472693299483</v>
      </c>
      <c r="KC194" s="27">
        <v>4.7277720917298662</v>
      </c>
      <c r="KD194" s="27">
        <v>31.767751075275712</v>
      </c>
      <c r="KE194" s="27">
        <v>41.122025125025509</v>
      </c>
      <c r="KF194" s="27">
        <v>6.7704278883307856</v>
      </c>
      <c r="KG194" s="27">
        <v>4.8660398305073835</v>
      </c>
      <c r="KH194" s="27">
        <v>32.482984467408045</v>
      </c>
      <c r="KI194" s="27">
        <v>37.537517330728548</v>
      </c>
      <c r="KJ194" s="27">
        <v>6.1802660112670482</v>
      </c>
      <c r="KK194" s="27">
        <v>4.4418788693975593</v>
      </c>
      <c r="KL194" s="27">
        <v>30.719818491656916</v>
      </c>
      <c r="KM194" s="27">
        <v>37.534369741267376</v>
      </c>
      <c r="KN194" s="27">
        <v>6.1797477846621049</v>
      </c>
      <c r="KO194" s="27">
        <v>4.4415064097329005</v>
      </c>
      <c r="KP194" s="27">
        <v>30.268370974495888</v>
      </c>
      <c r="KQ194" s="27">
        <v>37.12629402524864</v>
      </c>
      <c r="KR194" s="27">
        <v>6.112561229528116</v>
      </c>
      <c r="KS194" s="27">
        <v>4.3932181096802472</v>
      </c>
      <c r="KT194" s="27">
        <v>30.214433074931939</v>
      </c>
    </row>
    <row r="195" spans="1:306" ht="15" thickBot="1" x14ac:dyDescent="0.35">
      <c r="A195" s="2"/>
      <c r="B195" s="72" t="s">
        <v>659</v>
      </c>
      <c r="C195" s="72" t="s">
        <v>855</v>
      </c>
      <c r="D195" s="72" t="s">
        <v>840</v>
      </c>
      <c r="E195" s="85">
        <v>350800</v>
      </c>
      <c r="F195" s="82">
        <v>575111</v>
      </c>
      <c r="G195" s="20">
        <v>3.098382408</v>
      </c>
      <c r="H195" s="20">
        <v>3.098382408</v>
      </c>
      <c r="I195" s="20">
        <v>3.098382408</v>
      </c>
      <c r="J195" s="20">
        <v>2.3206718954492978</v>
      </c>
      <c r="K195" s="20">
        <v>3.1054765739999999</v>
      </c>
      <c r="L195" s="20">
        <v>3.1054765739999999</v>
      </c>
      <c r="M195" s="20">
        <v>3.1054765739999999</v>
      </c>
      <c r="N195" s="20">
        <v>2.3111321732374073</v>
      </c>
      <c r="O195" s="20">
        <v>3.1161751739999999</v>
      </c>
      <c r="P195" s="20">
        <v>3.1161751739999999</v>
      </c>
      <c r="Q195" s="20">
        <v>3.1161751739999999</v>
      </c>
      <c r="R195" s="20">
        <v>2.2797206179763325</v>
      </c>
      <c r="S195" s="20">
        <v>3.1291285289999999</v>
      </c>
      <c r="T195" s="20">
        <v>3.1291285289999999</v>
      </c>
      <c r="U195" s="20">
        <v>3.1291285289999999</v>
      </c>
      <c r="V195" s="20">
        <v>2.2464279164806271</v>
      </c>
      <c r="W195" s="20">
        <v>3.144739935</v>
      </c>
      <c r="X195" s="20">
        <v>3.144739935</v>
      </c>
      <c r="Y195" s="20">
        <v>3.144739935</v>
      </c>
      <c r="Z195" s="20">
        <v>2.2138511569215651</v>
      </c>
      <c r="AA195" s="20">
        <v>3.1636569680000002</v>
      </c>
      <c r="AB195" s="20">
        <v>3.1636569680000002</v>
      </c>
      <c r="AC195" s="20">
        <v>3.1636569680000002</v>
      </c>
      <c r="AD195" s="20">
        <v>2.1764117142504493</v>
      </c>
      <c r="AE195" s="20">
        <v>3.1862546780000001</v>
      </c>
      <c r="AF195" s="20">
        <v>3.1862546780000001</v>
      </c>
      <c r="AG195" s="20">
        <v>3.1862546780000001</v>
      </c>
      <c r="AH195" s="20">
        <v>2.140693767155085</v>
      </c>
      <c r="AI195" s="20">
        <v>3.2123809040000002</v>
      </c>
      <c r="AJ195" s="20">
        <v>3.2123809040000002</v>
      </c>
      <c r="AK195" s="20">
        <v>3.2123809040000002</v>
      </c>
      <c r="AL195" s="20">
        <v>2.1041836150975861</v>
      </c>
      <c r="AM195" s="20">
        <v>3.2426109090000002</v>
      </c>
      <c r="AN195" s="20">
        <v>3.2426109090000002</v>
      </c>
      <c r="AO195" s="20">
        <v>3.2426109090000002</v>
      </c>
      <c r="AP195" s="20">
        <v>2.0689702020423084</v>
      </c>
      <c r="AQ195" s="20">
        <v>3.261030136</v>
      </c>
      <c r="AR195" s="20">
        <v>3.261030136</v>
      </c>
      <c r="AS195" s="20">
        <v>3.261030136</v>
      </c>
      <c r="AT195" s="20">
        <v>2.0369311328715103</v>
      </c>
      <c r="AU195" s="20">
        <v>3.3178686869999998</v>
      </c>
      <c r="AV195" s="20">
        <v>3.3178686869999998</v>
      </c>
      <c r="AW195" s="20">
        <v>3.3178686869999998</v>
      </c>
      <c r="AX195" s="20">
        <v>1.8409442696520955</v>
      </c>
      <c r="AY195" s="20">
        <v>3.2767052360000002</v>
      </c>
      <c r="AZ195" s="20">
        <v>3.2767052360000002</v>
      </c>
      <c r="BA195" s="20">
        <v>3.2767052360000002</v>
      </c>
      <c r="BB195" s="20">
        <v>1.9903700078053719</v>
      </c>
      <c r="BC195" s="20">
        <v>3.3629503139999999</v>
      </c>
      <c r="BD195" s="20">
        <v>3.3629503139999999</v>
      </c>
      <c r="BE195" s="20">
        <v>3.3629503139999999</v>
      </c>
      <c r="BF195" s="20">
        <v>1.6537080948855996</v>
      </c>
      <c r="BG195" s="20">
        <v>3.3835929889999998</v>
      </c>
      <c r="BH195" s="20">
        <v>3.3835929889999998</v>
      </c>
      <c r="BI195" s="20">
        <v>3.3835929889999998</v>
      </c>
      <c r="BJ195" s="20">
        <v>1.5852674303196475</v>
      </c>
      <c r="BK195" s="20">
        <v>3.3855469970000001</v>
      </c>
      <c r="BL195" s="20">
        <v>3.3855469970000001</v>
      </c>
      <c r="BM195" s="20">
        <v>3.3855469970000001</v>
      </c>
      <c r="BN195" s="20">
        <v>1.5598378939330884</v>
      </c>
      <c r="BO195" s="23">
        <v>3.0968659989999998</v>
      </c>
      <c r="BP195" s="23">
        <v>3.0968659989999998</v>
      </c>
      <c r="BQ195" s="23">
        <v>3.0968659989999998</v>
      </c>
      <c r="BR195" s="23">
        <v>2.3206718954492978</v>
      </c>
      <c r="BS195" s="23">
        <v>3.103898123</v>
      </c>
      <c r="BT195" s="23">
        <v>3.103898123</v>
      </c>
      <c r="BU195" s="23">
        <v>3.103898123</v>
      </c>
      <c r="BV195" s="23">
        <v>2.3078775951717132</v>
      </c>
      <c r="BW195" s="23">
        <v>3.108564468</v>
      </c>
      <c r="BX195" s="23">
        <v>3.108564468</v>
      </c>
      <c r="BY195" s="23">
        <v>3.108564468</v>
      </c>
      <c r="BZ195" s="23">
        <v>2.2975120055556157</v>
      </c>
      <c r="CA195" s="23">
        <v>3.1147791339999999</v>
      </c>
      <c r="CB195" s="23">
        <v>3.1147791339999999</v>
      </c>
      <c r="CC195" s="23">
        <v>3.1147791339999999</v>
      </c>
      <c r="CD195" s="23">
        <v>2.2819928912095628</v>
      </c>
      <c r="CE195" s="23">
        <v>3.121961593</v>
      </c>
      <c r="CF195" s="23">
        <v>3.121961593</v>
      </c>
      <c r="CG195" s="23">
        <v>3.121961593</v>
      </c>
      <c r="CH195" s="23">
        <v>2.2665776355265961</v>
      </c>
      <c r="CI195" s="23">
        <v>3.1302028270000002</v>
      </c>
      <c r="CJ195" s="23">
        <v>3.1302028270000002</v>
      </c>
      <c r="CK195" s="23">
        <v>3.1302028270000002</v>
      </c>
      <c r="CL195" s="23">
        <v>2.2478414057221663</v>
      </c>
      <c r="CM195" s="23">
        <v>3.1409313499999998</v>
      </c>
      <c r="CN195" s="23">
        <v>3.1409313499999998</v>
      </c>
      <c r="CO195" s="23">
        <v>3.1409313499999998</v>
      </c>
      <c r="CP195" s="23">
        <v>2.2138882743208002</v>
      </c>
      <c r="CQ195" s="23">
        <v>3.1544903880000001</v>
      </c>
      <c r="CR195" s="23">
        <v>3.1544903880000001</v>
      </c>
      <c r="CS195" s="23">
        <v>3.1544903880000001</v>
      </c>
      <c r="CT195" s="23">
        <v>2.1347557308667362</v>
      </c>
      <c r="CU195" s="23">
        <v>3.16939606</v>
      </c>
      <c r="CV195" s="23">
        <v>3.16939606</v>
      </c>
      <c r="CW195" s="23">
        <v>3.16939606</v>
      </c>
      <c r="CX195" s="23">
        <v>2.0413746621047602</v>
      </c>
      <c r="CY195" s="23">
        <v>3.1761693489999998</v>
      </c>
      <c r="CZ195" s="23">
        <v>3.1761693489999998</v>
      </c>
      <c r="DA195" s="23">
        <v>3.1761693489999998</v>
      </c>
      <c r="DB195" s="23">
        <v>2.0139095408566714</v>
      </c>
      <c r="DC195" s="23">
        <v>3.2020040490000001</v>
      </c>
      <c r="DD195" s="23">
        <v>3.2020040490000001</v>
      </c>
      <c r="DE195" s="23">
        <v>3.2020040490000001</v>
      </c>
      <c r="DF195" s="23">
        <v>1.9221853097174888</v>
      </c>
      <c r="DG195" s="23">
        <v>3.1827143590000002</v>
      </c>
      <c r="DH195" s="23">
        <v>3.1827143590000002</v>
      </c>
      <c r="DI195" s="23">
        <v>3.1827143590000002</v>
      </c>
      <c r="DJ195" s="23">
        <v>1.9892298726486519</v>
      </c>
      <c r="DK195" s="23">
        <v>3.229242079</v>
      </c>
      <c r="DL195" s="23">
        <v>3.229242079</v>
      </c>
      <c r="DM195" s="23">
        <v>3.229242079</v>
      </c>
      <c r="DN195" s="23">
        <v>1.8515420154589763</v>
      </c>
      <c r="DO195" s="23">
        <v>3.2467585219999999</v>
      </c>
      <c r="DP195" s="23">
        <v>3.2467585219999999</v>
      </c>
      <c r="DQ195" s="23">
        <v>3.2467585219999999</v>
      </c>
      <c r="DR195" s="23">
        <v>1.7484510501228634</v>
      </c>
      <c r="DS195" s="23">
        <v>3.2573003969999998</v>
      </c>
      <c r="DT195" s="23">
        <v>3.2573003969999998</v>
      </c>
      <c r="DU195" s="23">
        <v>3.2573003969999998</v>
      </c>
      <c r="DV195" s="23">
        <v>1.694444195238346</v>
      </c>
      <c r="DW195" s="25">
        <v>3.098382408</v>
      </c>
      <c r="DX195" s="25">
        <v>3.098382408</v>
      </c>
      <c r="DY195" s="25">
        <v>3.098382408</v>
      </c>
      <c r="DZ195" s="25">
        <v>2.3206718954492978</v>
      </c>
      <c r="EA195" s="25">
        <v>3.1054765739999999</v>
      </c>
      <c r="EB195" s="25">
        <v>3.1054765739999999</v>
      </c>
      <c r="EC195" s="25">
        <v>3.1054765739999999</v>
      </c>
      <c r="ED195" s="25">
        <v>2.3139125629126611</v>
      </c>
      <c r="EE195" s="25">
        <v>3.1161751739999999</v>
      </c>
      <c r="EF195" s="25">
        <v>3.1161751739999999</v>
      </c>
      <c r="EG195" s="25">
        <v>3.1161751739999999</v>
      </c>
      <c r="EH195" s="25">
        <v>2.2853862644309775</v>
      </c>
      <c r="EI195" s="25">
        <v>3.1291285289999999</v>
      </c>
      <c r="EJ195" s="25">
        <v>3.1291285289999999</v>
      </c>
      <c r="EK195" s="25">
        <v>3.1291285289999999</v>
      </c>
      <c r="EL195" s="25">
        <v>2.2572555966834682</v>
      </c>
      <c r="EM195" s="25">
        <v>3.144739935</v>
      </c>
      <c r="EN195" s="25">
        <v>3.144739935</v>
      </c>
      <c r="EO195" s="25">
        <v>3.144739935</v>
      </c>
      <c r="EP195" s="25">
        <v>2.231569466302056</v>
      </c>
      <c r="EQ195" s="25">
        <v>3.1636569680000002</v>
      </c>
      <c r="ER195" s="25">
        <v>3.1636569680000002</v>
      </c>
      <c r="ES195" s="25">
        <v>3.1636569680000002</v>
      </c>
      <c r="ET195" s="25">
        <v>2.2035815852246756</v>
      </c>
      <c r="EU195" s="25">
        <v>3.1862546780000001</v>
      </c>
      <c r="EV195" s="25">
        <v>3.1862546780000001</v>
      </c>
      <c r="EW195" s="25">
        <v>3.1862546780000001</v>
      </c>
      <c r="EX195" s="25">
        <v>2.1774445798547126</v>
      </c>
      <c r="EY195" s="25">
        <v>3.2123809040000002</v>
      </c>
      <c r="EZ195" s="25">
        <v>3.2123809040000002</v>
      </c>
      <c r="FA195" s="25">
        <v>3.2123809040000002</v>
      </c>
      <c r="FB195" s="25">
        <v>2.1481799672788249</v>
      </c>
      <c r="FC195" s="25">
        <v>3.2426109090000002</v>
      </c>
      <c r="FD195" s="25">
        <v>3.2426109090000002</v>
      </c>
      <c r="FE195" s="25">
        <v>3.2426109090000002</v>
      </c>
      <c r="FF195" s="25">
        <v>2.1129682502440699</v>
      </c>
      <c r="FG195" s="25">
        <v>3.261030136</v>
      </c>
      <c r="FH195" s="25">
        <v>3.261030136</v>
      </c>
      <c r="FI195" s="25">
        <v>3.261030136</v>
      </c>
      <c r="FJ195" s="25">
        <v>2.0805178297613716</v>
      </c>
      <c r="FK195" s="25">
        <v>3.3178686869999998</v>
      </c>
      <c r="FL195" s="25">
        <v>3.3178686869999998</v>
      </c>
      <c r="FM195" s="25">
        <v>3.3178686869999998</v>
      </c>
      <c r="FN195" s="25">
        <v>1.9447382462130538</v>
      </c>
      <c r="FO195" s="25">
        <v>3.2767052360000002</v>
      </c>
      <c r="FP195" s="25">
        <v>3.2767052360000002</v>
      </c>
      <c r="FQ195" s="25">
        <v>3.2767052360000002</v>
      </c>
      <c r="FR195" s="25">
        <v>2.0510802901247596</v>
      </c>
      <c r="FS195" s="25">
        <v>3.3629503139999999</v>
      </c>
      <c r="FT195" s="25">
        <v>3.3629503139999999</v>
      </c>
      <c r="FU195" s="25">
        <v>3.3629503139999999</v>
      </c>
      <c r="FV195" s="25">
        <v>1.7992591693963982</v>
      </c>
      <c r="FW195" s="25">
        <v>3.3835929889999998</v>
      </c>
      <c r="FX195" s="25">
        <v>3.3835929889999998</v>
      </c>
      <c r="FY195" s="25">
        <v>3.3835929889999998</v>
      </c>
      <c r="FZ195" s="25">
        <v>1.7120814479968034</v>
      </c>
      <c r="GA195" s="25">
        <v>3.3855469970000001</v>
      </c>
      <c r="GB195" s="25">
        <v>3.3855469970000001</v>
      </c>
      <c r="GC195" s="25">
        <v>3.3855469970000001</v>
      </c>
      <c r="GD195" s="25">
        <v>1.7026295823345052</v>
      </c>
      <c r="GE195" s="26">
        <v>3.098882761</v>
      </c>
      <c r="GF195" s="26">
        <v>3.098882761</v>
      </c>
      <c r="GG195" s="26">
        <v>3.098882761</v>
      </c>
      <c r="GH195" s="26">
        <v>2.3206718954492978</v>
      </c>
      <c r="GI195" s="26">
        <v>3.1066593880000002</v>
      </c>
      <c r="GJ195" s="26">
        <v>3.1066593880000002</v>
      </c>
      <c r="GK195" s="26">
        <v>3.1066593880000002</v>
      </c>
      <c r="GL195" s="26">
        <v>2.3129329654638164</v>
      </c>
      <c r="GM195" s="26">
        <v>3.1193673739999999</v>
      </c>
      <c r="GN195" s="26">
        <v>3.1193673739999999</v>
      </c>
      <c r="GO195" s="26">
        <v>3.1193673739999999</v>
      </c>
      <c r="GP195" s="26">
        <v>2.2830015603543781</v>
      </c>
      <c r="GQ195" s="26">
        <v>3.136548865</v>
      </c>
      <c r="GR195" s="26">
        <v>3.136548865</v>
      </c>
      <c r="GS195" s="26">
        <v>3.136548865</v>
      </c>
      <c r="GT195" s="26">
        <v>2.249627551085323</v>
      </c>
      <c r="GU195" s="26">
        <v>3.1586353530000002</v>
      </c>
      <c r="GV195" s="26">
        <v>3.1586353530000002</v>
      </c>
      <c r="GW195" s="26">
        <v>3.1586353530000002</v>
      </c>
      <c r="GX195" s="26">
        <v>2.2163375604248725</v>
      </c>
      <c r="GY195" s="26">
        <v>3.1848760860000001</v>
      </c>
      <c r="GZ195" s="26">
        <v>3.1848760860000001</v>
      </c>
      <c r="HA195" s="26">
        <v>3.1848760860000001</v>
      </c>
      <c r="HB195" s="26">
        <v>2.1798555150972794</v>
      </c>
      <c r="HC195" s="26">
        <v>3.2152994440000002</v>
      </c>
      <c r="HD195" s="26">
        <v>3.2152994440000002</v>
      </c>
      <c r="HE195" s="26">
        <v>3.2152994440000002</v>
      </c>
      <c r="HF195" s="26">
        <v>2.1465783299296195</v>
      </c>
      <c r="HG195" s="26">
        <v>3.2490721310000001</v>
      </c>
      <c r="HH195" s="26">
        <v>3.2490721310000001</v>
      </c>
      <c r="HI195" s="26">
        <v>3.2490721310000001</v>
      </c>
      <c r="HJ195" s="26">
        <v>2.1139902088083136</v>
      </c>
      <c r="HK195" s="26">
        <v>3.2802181959999999</v>
      </c>
      <c r="HL195" s="26">
        <v>3.2802181959999999</v>
      </c>
      <c r="HM195" s="26">
        <v>3.2802181959999999</v>
      </c>
      <c r="HN195" s="26">
        <v>2.0791968417154987</v>
      </c>
      <c r="HO195" s="26">
        <v>3.3016395969999999</v>
      </c>
      <c r="HP195" s="26">
        <v>3.3016395969999999</v>
      </c>
      <c r="HQ195" s="26">
        <v>3.3016395969999999</v>
      </c>
      <c r="HR195" s="26">
        <v>2.0251574078752395</v>
      </c>
      <c r="HS195" s="26">
        <v>3.376140286</v>
      </c>
      <c r="HT195" s="26">
        <v>3.376140286</v>
      </c>
      <c r="HU195" s="26">
        <v>3.376140286</v>
      </c>
      <c r="HV195" s="26">
        <v>1.7177282341833828</v>
      </c>
      <c r="HW195" s="26">
        <v>3.32135888</v>
      </c>
      <c r="HX195" s="26">
        <v>3.32135888</v>
      </c>
      <c r="HY195" s="26">
        <v>3.32135888</v>
      </c>
      <c r="HZ195" s="26">
        <v>1.9436566634038539</v>
      </c>
      <c r="IA195" s="26">
        <v>3.4412222080000001</v>
      </c>
      <c r="IB195" s="26">
        <v>3.4412222080000001</v>
      </c>
      <c r="IC195" s="26">
        <v>3.4412222080000001</v>
      </c>
      <c r="ID195" s="26">
        <v>1.4780501872423908</v>
      </c>
      <c r="IE195" s="26">
        <v>3.4621638149999998</v>
      </c>
      <c r="IF195" s="26">
        <v>3.4621638149999998</v>
      </c>
      <c r="IG195" s="26">
        <v>3.4621638149999998</v>
      </c>
      <c r="IH195" s="26">
        <v>1.3931260078748291</v>
      </c>
      <c r="II195" s="26">
        <v>3.4667036800000002</v>
      </c>
      <c r="IJ195" s="26">
        <v>3.4667036800000002</v>
      </c>
      <c r="IK195" s="26">
        <v>3.4667036800000002</v>
      </c>
      <c r="IL195" s="26">
        <v>1.3553286078388127</v>
      </c>
      <c r="IM195" s="27">
        <v>3.098882761</v>
      </c>
      <c r="IN195" s="27">
        <v>3.098882761</v>
      </c>
      <c r="IO195" s="27">
        <v>3.098882761</v>
      </c>
      <c r="IP195" s="27">
        <v>2.3206718954492978</v>
      </c>
      <c r="IQ195" s="27">
        <v>3.105714909</v>
      </c>
      <c r="IR195" s="27">
        <v>3.105714909</v>
      </c>
      <c r="IS195" s="27">
        <v>3.105714909</v>
      </c>
      <c r="IT195" s="27">
        <v>2.3161928257821343</v>
      </c>
      <c r="IU195" s="27">
        <v>3.1174993299999998</v>
      </c>
      <c r="IV195" s="27">
        <v>3.1174993299999998</v>
      </c>
      <c r="IW195" s="27">
        <v>3.1174993299999998</v>
      </c>
      <c r="IX195" s="27">
        <v>2.2890170071756817</v>
      </c>
      <c r="IY195" s="27">
        <v>3.133964105</v>
      </c>
      <c r="IZ195" s="27">
        <v>3.133964105</v>
      </c>
      <c r="JA195" s="27">
        <v>3.133964105</v>
      </c>
      <c r="JB195" s="27">
        <v>2.2563317247769059</v>
      </c>
      <c r="JC195" s="27">
        <v>3.1551544150000002</v>
      </c>
      <c r="JD195" s="27">
        <v>3.1551544150000002</v>
      </c>
      <c r="JE195" s="27">
        <v>3.1551544150000002</v>
      </c>
      <c r="JF195" s="27">
        <v>2.2249818239816053</v>
      </c>
      <c r="JG195" s="27">
        <v>3.1802021840000001</v>
      </c>
      <c r="JH195" s="27">
        <v>3.1802021840000001</v>
      </c>
      <c r="JI195" s="27">
        <v>3.1802021840000001</v>
      </c>
      <c r="JJ195" s="27">
        <v>2.1927992435753976</v>
      </c>
      <c r="JK195" s="27">
        <v>3.20937378</v>
      </c>
      <c r="JL195" s="27">
        <v>3.20937378</v>
      </c>
      <c r="JM195" s="27">
        <v>3.20937378</v>
      </c>
      <c r="JN195" s="27">
        <v>2.1640539277162745</v>
      </c>
      <c r="JO195" s="27">
        <v>3.2419344639999998</v>
      </c>
      <c r="JP195" s="27">
        <v>3.2419344639999998</v>
      </c>
      <c r="JQ195" s="27">
        <v>3.2419344639999998</v>
      </c>
      <c r="JR195" s="27">
        <v>2.1354517815667315</v>
      </c>
      <c r="JS195" s="27">
        <v>3.2785388169999998</v>
      </c>
      <c r="JT195" s="27">
        <v>3.2785388169999998</v>
      </c>
      <c r="JU195" s="27">
        <v>3.2785388169999998</v>
      </c>
      <c r="JV195" s="27">
        <v>2.0963110531216946</v>
      </c>
      <c r="JW195" s="27">
        <v>3.3037807410000002</v>
      </c>
      <c r="JX195" s="27">
        <v>3.3037807410000002</v>
      </c>
      <c r="JY195" s="27">
        <v>3.3037807410000002</v>
      </c>
      <c r="JZ195" s="27">
        <v>2.0127471268732595</v>
      </c>
      <c r="KA195" s="27">
        <v>3.3873994610000002</v>
      </c>
      <c r="KB195" s="27">
        <v>3.3873994610000002</v>
      </c>
      <c r="KC195" s="27">
        <v>3.3873994610000002</v>
      </c>
      <c r="KD195" s="27">
        <v>1.6833072265752349</v>
      </c>
      <c r="KE195" s="27">
        <v>3.327428856</v>
      </c>
      <c r="KF195" s="27">
        <v>3.327428856</v>
      </c>
      <c r="KG195" s="27">
        <v>3.327428856</v>
      </c>
      <c r="KH195" s="27">
        <v>1.9228434763035711</v>
      </c>
      <c r="KI195" s="27">
        <v>3.4365957250000001</v>
      </c>
      <c r="KJ195" s="27">
        <v>3.4365957250000001</v>
      </c>
      <c r="KK195" s="27">
        <v>3.4365957250000001</v>
      </c>
      <c r="KL195" s="27">
        <v>1.4549437586906484</v>
      </c>
      <c r="KM195" s="27">
        <v>3.4491887939999999</v>
      </c>
      <c r="KN195" s="27">
        <v>3.4491887939999999</v>
      </c>
      <c r="KO195" s="27">
        <v>3.4491887939999999</v>
      </c>
      <c r="KP195" s="27">
        <v>1.3842918045832708</v>
      </c>
      <c r="KQ195" s="27">
        <v>3.449713311</v>
      </c>
      <c r="KR195" s="27">
        <v>3.449713311</v>
      </c>
      <c r="KS195" s="27">
        <v>3.449713311</v>
      </c>
      <c r="KT195" s="27">
        <v>1.3760667241424214</v>
      </c>
    </row>
    <row r="196" spans="1:306" ht="15" thickBot="1" x14ac:dyDescent="0.35">
      <c r="A196" s="2"/>
      <c r="B196" s="72" t="s">
        <v>660</v>
      </c>
      <c r="C196" s="72" t="s">
        <v>439</v>
      </c>
      <c r="D196" s="72" t="s">
        <v>840</v>
      </c>
      <c r="E196" s="85">
        <v>359833</v>
      </c>
      <c r="F196" s="82">
        <v>478813</v>
      </c>
      <c r="G196" s="20">
        <v>13.19494802</v>
      </c>
      <c r="H196" s="20">
        <v>13.19494802</v>
      </c>
      <c r="I196" s="20">
        <v>13.19494802</v>
      </c>
      <c r="J196" s="20">
        <v>7.4341388182371784</v>
      </c>
      <c r="K196" s="20">
        <v>13.372525816</v>
      </c>
      <c r="L196" s="20">
        <v>13.372525816</v>
      </c>
      <c r="M196" s="20">
        <v>13.372525816</v>
      </c>
      <c r="N196" s="20">
        <v>7.2825216058696922</v>
      </c>
      <c r="O196" s="20">
        <v>13.468401236</v>
      </c>
      <c r="P196" s="20">
        <v>13.468401236</v>
      </c>
      <c r="Q196" s="20">
        <v>13.468401236</v>
      </c>
      <c r="R196" s="20">
        <v>7.0842868991725538</v>
      </c>
      <c r="S196" s="20">
        <v>13.567919727</v>
      </c>
      <c r="T196" s="20">
        <v>13.567919727</v>
      </c>
      <c r="U196" s="20">
        <v>13.567919727</v>
      </c>
      <c r="V196" s="20">
        <v>6.903481452137596</v>
      </c>
      <c r="W196" s="20">
        <v>13.669747594</v>
      </c>
      <c r="X196" s="20">
        <v>13.669747594</v>
      </c>
      <c r="Y196" s="20">
        <v>13.669747594</v>
      </c>
      <c r="Z196" s="20">
        <v>6.763244264721906</v>
      </c>
      <c r="AA196" s="20">
        <v>13.781464206000001</v>
      </c>
      <c r="AB196" s="20">
        <v>13.781464206000001</v>
      </c>
      <c r="AC196" s="20">
        <v>13.781464206000001</v>
      </c>
      <c r="AD196" s="20">
        <v>6.5451228254832161</v>
      </c>
      <c r="AE196" s="20">
        <v>13.902532923000001</v>
      </c>
      <c r="AF196" s="20">
        <v>13.902532923000001</v>
      </c>
      <c r="AG196" s="20">
        <v>13.902532923000001</v>
      </c>
      <c r="AH196" s="20">
        <v>6.3598024487281481</v>
      </c>
      <c r="AI196" s="20">
        <v>14.036862125999999</v>
      </c>
      <c r="AJ196" s="20">
        <v>14.036862125999999</v>
      </c>
      <c r="AK196" s="20">
        <v>14.036862125999999</v>
      </c>
      <c r="AL196" s="20">
        <v>6.1745764267494803</v>
      </c>
      <c r="AM196" s="20">
        <v>14.171819190000001</v>
      </c>
      <c r="AN196" s="20">
        <v>14.171819190000001</v>
      </c>
      <c r="AO196" s="20">
        <v>14.171819190000001</v>
      </c>
      <c r="AP196" s="20">
        <v>6.0151702789490109</v>
      </c>
      <c r="AQ196" s="20">
        <v>14.243865604</v>
      </c>
      <c r="AR196" s="20">
        <v>14.243865604</v>
      </c>
      <c r="AS196" s="20">
        <v>14.243865604</v>
      </c>
      <c r="AT196" s="20">
        <v>5.8459896453853526</v>
      </c>
      <c r="AU196" s="20">
        <v>14.492357094999999</v>
      </c>
      <c r="AV196" s="20">
        <v>14.492357094999999</v>
      </c>
      <c r="AW196" s="20">
        <v>14.492357094999999</v>
      </c>
      <c r="AX196" s="20">
        <v>4.9572444515389167</v>
      </c>
      <c r="AY196" s="20">
        <v>14.312119753999999</v>
      </c>
      <c r="AZ196" s="20">
        <v>14.312119753999999</v>
      </c>
      <c r="BA196" s="20">
        <v>14.312119753999999</v>
      </c>
      <c r="BB196" s="20">
        <v>5.6988734035839013</v>
      </c>
      <c r="BC196" s="20">
        <v>14.705226471</v>
      </c>
      <c r="BD196" s="20">
        <v>14.705226471</v>
      </c>
      <c r="BE196" s="20">
        <v>14.705226471</v>
      </c>
      <c r="BF196" s="20">
        <v>3.432316249295555</v>
      </c>
      <c r="BG196" s="20">
        <v>14.807030758</v>
      </c>
      <c r="BH196" s="20">
        <v>14.807030758</v>
      </c>
      <c r="BI196" s="20">
        <v>14.807030758</v>
      </c>
      <c r="BJ196" s="20">
        <v>2.4158359355004428</v>
      </c>
      <c r="BK196" s="20">
        <v>14.848276629000001</v>
      </c>
      <c r="BL196" s="20">
        <v>14.848276629000001</v>
      </c>
      <c r="BM196" s="20">
        <v>14.848276629000001</v>
      </c>
      <c r="BN196" s="20">
        <v>1.6471481063756546</v>
      </c>
      <c r="BO196" s="23">
        <v>13.19677826</v>
      </c>
      <c r="BP196" s="23">
        <v>13.19677826</v>
      </c>
      <c r="BQ196" s="23">
        <v>13.19677826</v>
      </c>
      <c r="BR196" s="23">
        <v>7.4341388182371784</v>
      </c>
      <c r="BS196" s="23">
        <v>13.371908425000001</v>
      </c>
      <c r="BT196" s="23">
        <v>13.371908425000001</v>
      </c>
      <c r="BU196" s="23">
        <v>13.371908425000001</v>
      </c>
      <c r="BV196" s="23">
        <v>7.2744948372078868</v>
      </c>
      <c r="BW196" s="23">
        <v>13.422931631000001</v>
      </c>
      <c r="BX196" s="23">
        <v>13.422931631000001</v>
      </c>
      <c r="BY196" s="23">
        <v>13.422931631000001</v>
      </c>
      <c r="BZ196" s="23">
        <v>7.1974740172381493</v>
      </c>
      <c r="CA196" s="23">
        <v>13.489151597999999</v>
      </c>
      <c r="CB196" s="23">
        <v>13.489151597999999</v>
      </c>
      <c r="CC196" s="23">
        <v>13.489151597999999</v>
      </c>
      <c r="CD196" s="23">
        <v>7.1147718072212891</v>
      </c>
      <c r="CE196" s="23">
        <v>13.563841632999999</v>
      </c>
      <c r="CF196" s="23">
        <v>13.563841632999999</v>
      </c>
      <c r="CG196" s="23">
        <v>13.563841632999999</v>
      </c>
      <c r="CH196" s="23">
        <v>7.0710682081550909</v>
      </c>
      <c r="CI196" s="23">
        <v>13.648301107</v>
      </c>
      <c r="CJ196" s="23">
        <v>13.648301107</v>
      </c>
      <c r="CK196" s="23">
        <v>13.648301107</v>
      </c>
      <c r="CL196" s="23">
        <v>6.9626933638814954</v>
      </c>
      <c r="CM196" s="23">
        <v>13.745834444</v>
      </c>
      <c r="CN196" s="23">
        <v>13.745834444</v>
      </c>
      <c r="CO196" s="23">
        <v>13.745834444</v>
      </c>
      <c r="CP196" s="23">
        <v>6.8385618809496096</v>
      </c>
      <c r="CQ196" s="23">
        <v>13.816680871999999</v>
      </c>
      <c r="CR196" s="23">
        <v>13.816680871999999</v>
      </c>
      <c r="CS196" s="23">
        <v>13.816680871999999</v>
      </c>
      <c r="CT196" s="23">
        <v>6.651241169131981</v>
      </c>
      <c r="CU196" s="23">
        <v>13.886372388</v>
      </c>
      <c r="CV196" s="23">
        <v>13.886372388</v>
      </c>
      <c r="CW196" s="23">
        <v>13.886372388</v>
      </c>
      <c r="CX196" s="23">
        <v>6.4515800179378209</v>
      </c>
      <c r="CY196" s="23">
        <v>13.912377333</v>
      </c>
      <c r="CZ196" s="23">
        <v>13.912377333</v>
      </c>
      <c r="DA196" s="23">
        <v>13.912377333</v>
      </c>
      <c r="DB196" s="23">
        <v>6.3576772302709674</v>
      </c>
      <c r="DC196" s="23">
        <v>14.009203154</v>
      </c>
      <c r="DD196" s="23">
        <v>14.009203154</v>
      </c>
      <c r="DE196" s="23">
        <v>14.009203154</v>
      </c>
      <c r="DF196" s="23">
        <v>5.931480970980159</v>
      </c>
      <c r="DG196" s="23">
        <v>13.937098118</v>
      </c>
      <c r="DH196" s="23">
        <v>13.937098118</v>
      </c>
      <c r="DI196" s="23">
        <v>13.937098118</v>
      </c>
      <c r="DJ196" s="23">
        <v>6.2512812053508613</v>
      </c>
      <c r="DK196" s="23">
        <v>14.109282468</v>
      </c>
      <c r="DL196" s="23">
        <v>14.109282468</v>
      </c>
      <c r="DM196" s="23">
        <v>14.109282468</v>
      </c>
      <c r="DN196" s="23">
        <v>5.4459656004015189</v>
      </c>
      <c r="DO196" s="23">
        <v>14.176092733000001</v>
      </c>
      <c r="DP196" s="23">
        <v>14.176092733000001</v>
      </c>
      <c r="DQ196" s="23">
        <v>14.176092733000001</v>
      </c>
      <c r="DR196" s="23">
        <v>5.0621134041344513</v>
      </c>
      <c r="DS196" s="23">
        <v>14.217183063</v>
      </c>
      <c r="DT196" s="23">
        <v>14.217183063</v>
      </c>
      <c r="DU196" s="23">
        <v>14.217183063</v>
      </c>
      <c r="DV196" s="23">
        <v>4.8383910024706296</v>
      </c>
      <c r="DW196" s="25">
        <v>13.19494802</v>
      </c>
      <c r="DX196" s="25">
        <v>13.19494802</v>
      </c>
      <c r="DY196" s="25">
        <v>13.19494802</v>
      </c>
      <c r="DZ196" s="25">
        <v>7.4341388182371784</v>
      </c>
      <c r="EA196" s="25">
        <v>13.372550045000001</v>
      </c>
      <c r="EB196" s="25">
        <v>13.372550045000001</v>
      </c>
      <c r="EC196" s="25">
        <v>13.372550045000001</v>
      </c>
      <c r="ED196" s="25">
        <v>7.3101779293813607</v>
      </c>
      <c r="EE196" s="25">
        <v>13.4684375</v>
      </c>
      <c r="EF196" s="25">
        <v>13.4684375</v>
      </c>
      <c r="EG196" s="25">
        <v>13.4684375</v>
      </c>
      <c r="EH196" s="25">
        <v>7.1272994181899278</v>
      </c>
      <c r="EI196" s="25">
        <v>13.567968281000001</v>
      </c>
      <c r="EJ196" s="25">
        <v>13.567968281000001</v>
      </c>
      <c r="EK196" s="25">
        <v>13.567968281000001</v>
      </c>
      <c r="EL196" s="25">
        <v>6.964688739723595</v>
      </c>
      <c r="EM196" s="25">
        <v>13.669913712</v>
      </c>
      <c r="EN196" s="25">
        <v>13.669913712</v>
      </c>
      <c r="EO196" s="25">
        <v>13.669913712</v>
      </c>
      <c r="EP196" s="25">
        <v>6.8492376628656881</v>
      </c>
      <c r="EQ196" s="25">
        <v>13.781692526</v>
      </c>
      <c r="ER196" s="25">
        <v>13.781692526</v>
      </c>
      <c r="ES196" s="25">
        <v>13.781692526</v>
      </c>
      <c r="ET196" s="25">
        <v>6.6672571656602049</v>
      </c>
      <c r="EU196" s="25">
        <v>13.902811584</v>
      </c>
      <c r="EV196" s="25">
        <v>13.902811584</v>
      </c>
      <c r="EW196" s="25">
        <v>13.902811584</v>
      </c>
      <c r="EX196" s="25">
        <v>6.5213864177595884</v>
      </c>
      <c r="EY196" s="25">
        <v>14.037025457</v>
      </c>
      <c r="EZ196" s="25">
        <v>14.037025457</v>
      </c>
      <c r="FA196" s="25">
        <v>14.037025457</v>
      </c>
      <c r="FB196" s="25">
        <v>6.3682386397325184</v>
      </c>
      <c r="FC196" s="25">
        <v>14.172162133</v>
      </c>
      <c r="FD196" s="25">
        <v>14.172162133</v>
      </c>
      <c r="FE196" s="25">
        <v>14.172162133</v>
      </c>
      <c r="FF196" s="25">
        <v>6.2140779429985589</v>
      </c>
      <c r="FG196" s="25">
        <v>14.244003817999999</v>
      </c>
      <c r="FH196" s="25">
        <v>14.244003817999999</v>
      </c>
      <c r="FI196" s="25">
        <v>14.244003817999999</v>
      </c>
      <c r="FJ196" s="25">
        <v>6.0419054504063539</v>
      </c>
      <c r="FK196" s="25">
        <v>14.489734991999999</v>
      </c>
      <c r="FL196" s="25">
        <v>14.489734991999999</v>
      </c>
      <c r="FM196" s="25">
        <v>14.489734991999999</v>
      </c>
      <c r="FN196" s="25">
        <v>5.541133518398385</v>
      </c>
      <c r="FO196" s="25">
        <v>14.311834574000001</v>
      </c>
      <c r="FP196" s="25">
        <v>14.311834574000001</v>
      </c>
      <c r="FQ196" s="25">
        <v>14.311834574000001</v>
      </c>
      <c r="FR196" s="25">
        <v>5.890371690880122</v>
      </c>
      <c r="FS196" s="25">
        <v>14.691531883</v>
      </c>
      <c r="FT196" s="25">
        <v>14.691531883</v>
      </c>
      <c r="FU196" s="25">
        <v>14.691531883</v>
      </c>
      <c r="FV196" s="25">
        <v>4.9561794491633018</v>
      </c>
      <c r="FW196" s="25">
        <v>14.788471822</v>
      </c>
      <c r="FX196" s="25">
        <v>14.788471822</v>
      </c>
      <c r="FY196" s="25">
        <v>14.788471822</v>
      </c>
      <c r="FZ196" s="25">
        <v>4.5940900396746507</v>
      </c>
      <c r="GA196" s="25">
        <v>14.81917866</v>
      </c>
      <c r="GB196" s="25">
        <v>14.81917866</v>
      </c>
      <c r="GC196" s="25">
        <v>14.81917866</v>
      </c>
      <c r="GD196" s="25">
        <v>4.5492683342870786</v>
      </c>
      <c r="GE196" s="26">
        <v>13.194852505</v>
      </c>
      <c r="GF196" s="26">
        <v>13.194852505</v>
      </c>
      <c r="GG196" s="26">
        <v>13.194852505</v>
      </c>
      <c r="GH196" s="26">
        <v>7.4341388182371784</v>
      </c>
      <c r="GI196" s="26">
        <v>13.401216851999999</v>
      </c>
      <c r="GJ196" s="26">
        <v>13.401216851999999</v>
      </c>
      <c r="GK196" s="26">
        <v>13.401216851999999</v>
      </c>
      <c r="GL196" s="26">
        <v>7.2828244889027589</v>
      </c>
      <c r="GM196" s="26">
        <v>13.531399629999999</v>
      </c>
      <c r="GN196" s="26">
        <v>13.531399629999999</v>
      </c>
      <c r="GO196" s="26">
        <v>13.531399629999999</v>
      </c>
      <c r="GP196" s="26">
        <v>7.0916089922661962</v>
      </c>
      <c r="GQ196" s="26">
        <v>13.682588664000001</v>
      </c>
      <c r="GR196" s="26">
        <v>13.682588664000001</v>
      </c>
      <c r="GS196" s="26">
        <v>13.682588664000001</v>
      </c>
      <c r="GT196" s="26">
        <v>6.9135962618373936</v>
      </c>
      <c r="GU196" s="26">
        <v>13.837485187</v>
      </c>
      <c r="GV196" s="26">
        <v>13.837485187</v>
      </c>
      <c r="GW196" s="26">
        <v>13.837485187</v>
      </c>
      <c r="GX196" s="26">
        <v>6.773131011498843</v>
      </c>
      <c r="GY196" s="26">
        <v>13.935424268</v>
      </c>
      <c r="GZ196" s="26">
        <v>13.935424268</v>
      </c>
      <c r="HA196" s="26">
        <v>13.935424268</v>
      </c>
      <c r="HB196" s="26">
        <v>6.5604652637863543</v>
      </c>
      <c r="HC196" s="26">
        <v>14.045149709</v>
      </c>
      <c r="HD196" s="26">
        <v>14.045149709</v>
      </c>
      <c r="HE196" s="26">
        <v>14.045149709</v>
      </c>
      <c r="HF196" s="26">
        <v>6.3851513831225315</v>
      </c>
      <c r="HG196" s="26">
        <v>14.163044920000001</v>
      </c>
      <c r="HH196" s="26">
        <v>14.163044920000001</v>
      </c>
      <c r="HI196" s="26">
        <v>14.163044920000001</v>
      </c>
      <c r="HJ196" s="26">
        <v>6.2151208266037745</v>
      </c>
      <c r="HK196" s="26">
        <v>14.307296019999999</v>
      </c>
      <c r="HL196" s="26">
        <v>14.307296019999999</v>
      </c>
      <c r="HM196" s="26">
        <v>14.307296019999999</v>
      </c>
      <c r="HN196" s="26">
        <v>6.0574499886068143</v>
      </c>
      <c r="HO196" s="26">
        <v>14.40479244</v>
      </c>
      <c r="HP196" s="26">
        <v>14.40479244</v>
      </c>
      <c r="HQ196" s="26">
        <v>14.40479244</v>
      </c>
      <c r="HR196" s="26">
        <v>5.8871443196779492</v>
      </c>
      <c r="HS196" s="26">
        <v>14.720463416999999</v>
      </c>
      <c r="HT196" s="26">
        <v>14.720463416999999</v>
      </c>
      <c r="HU196" s="26">
        <v>14.720463416999999</v>
      </c>
      <c r="HV196" s="26">
        <v>5.1746294044786643</v>
      </c>
      <c r="HW196" s="26">
        <v>14.494436381</v>
      </c>
      <c r="HX196" s="26">
        <v>14.494436381</v>
      </c>
      <c r="HY196" s="26">
        <v>14.494436381</v>
      </c>
      <c r="HZ196" s="26">
        <v>5.7478212606908663</v>
      </c>
      <c r="IA196" s="26">
        <v>14.961032099000001</v>
      </c>
      <c r="IB196" s="26">
        <v>14.961032099000001</v>
      </c>
      <c r="IC196" s="26">
        <v>14.961032099000001</v>
      </c>
      <c r="ID196" s="26">
        <v>3.8619592214845824</v>
      </c>
      <c r="IE196" s="26">
        <v>15.062182809999999</v>
      </c>
      <c r="IF196" s="26">
        <v>15.062182809999999</v>
      </c>
      <c r="IG196" s="26">
        <v>14.886940786885726</v>
      </c>
      <c r="IH196" s="26">
        <v>2.9218219424803706</v>
      </c>
      <c r="II196" s="26">
        <v>15.103672546</v>
      </c>
      <c r="IJ196" s="26">
        <v>15.103672546</v>
      </c>
      <c r="IK196" s="26">
        <v>14.558280148146071</v>
      </c>
      <c r="IL196" s="26">
        <v>2.186625168525488</v>
      </c>
      <c r="IM196" s="27">
        <v>13.194852505</v>
      </c>
      <c r="IN196" s="27">
        <v>13.194852505</v>
      </c>
      <c r="IO196" s="27">
        <v>13.194852505</v>
      </c>
      <c r="IP196" s="27">
        <v>7.4341388182371784</v>
      </c>
      <c r="IQ196" s="27">
        <v>13.394056581999999</v>
      </c>
      <c r="IR196" s="27">
        <v>13.394056581999999</v>
      </c>
      <c r="IS196" s="27">
        <v>13.394056581999999</v>
      </c>
      <c r="IT196" s="27">
        <v>7.2991029364190609</v>
      </c>
      <c r="IU196" s="27">
        <v>13.519700391000001</v>
      </c>
      <c r="IV196" s="27">
        <v>13.519700391000001</v>
      </c>
      <c r="IW196" s="27">
        <v>13.519700391000001</v>
      </c>
      <c r="IX196" s="27">
        <v>7.1267748360010907</v>
      </c>
      <c r="IY196" s="27">
        <v>13.671315636999999</v>
      </c>
      <c r="IZ196" s="27">
        <v>13.671315636999999</v>
      </c>
      <c r="JA196" s="27">
        <v>13.671315636999999</v>
      </c>
      <c r="JB196" s="27">
        <v>6.9663609948722236</v>
      </c>
      <c r="JC196" s="27">
        <v>13.799792749</v>
      </c>
      <c r="JD196" s="27">
        <v>13.799792749</v>
      </c>
      <c r="JE196" s="27">
        <v>13.799792749</v>
      </c>
      <c r="JF196" s="27">
        <v>6.8471331609155683</v>
      </c>
      <c r="JG196" s="27">
        <v>13.887393685999999</v>
      </c>
      <c r="JH196" s="27">
        <v>13.887393685999999</v>
      </c>
      <c r="JI196" s="27">
        <v>13.887393685999999</v>
      </c>
      <c r="JJ196" s="27">
        <v>6.6637514561803695</v>
      </c>
      <c r="JK196" s="27">
        <v>13.986702299999999</v>
      </c>
      <c r="JL196" s="27">
        <v>13.986702299999999</v>
      </c>
      <c r="JM196" s="27">
        <v>13.986702299999999</v>
      </c>
      <c r="JN196" s="27">
        <v>6.5194092211886376</v>
      </c>
      <c r="JO196" s="27">
        <v>14.094834673999999</v>
      </c>
      <c r="JP196" s="27">
        <v>14.094834673999999</v>
      </c>
      <c r="JQ196" s="27">
        <v>14.094834673999999</v>
      </c>
      <c r="JR196" s="27">
        <v>6.3655499697279012</v>
      </c>
      <c r="JS196" s="27">
        <v>14.237460038</v>
      </c>
      <c r="JT196" s="27">
        <v>14.237460038</v>
      </c>
      <c r="JU196" s="27">
        <v>14.237460038</v>
      </c>
      <c r="JV196" s="27">
        <v>6.0294804937767408</v>
      </c>
      <c r="JW196" s="27">
        <v>14.345733489000001</v>
      </c>
      <c r="JX196" s="27">
        <v>14.345733489000001</v>
      </c>
      <c r="JY196" s="27">
        <v>14.345733489000001</v>
      </c>
      <c r="JZ196" s="27">
        <v>5.6994852756468974</v>
      </c>
      <c r="KA196" s="27">
        <v>14.680200312</v>
      </c>
      <c r="KB196" s="27">
        <v>14.680200312</v>
      </c>
      <c r="KC196" s="27">
        <v>14.680200312</v>
      </c>
      <c r="KD196" s="27">
        <v>4.455364144426496</v>
      </c>
      <c r="KE196" s="27">
        <v>14.447151878</v>
      </c>
      <c r="KF196" s="27">
        <v>14.447151878</v>
      </c>
      <c r="KG196" s="27">
        <v>14.447151878</v>
      </c>
      <c r="KH196" s="27">
        <v>5.3944877764680994</v>
      </c>
      <c r="KI196" s="27">
        <v>14.910804401</v>
      </c>
      <c r="KJ196" s="27">
        <v>14.910804401</v>
      </c>
      <c r="KK196" s="27">
        <v>14.910804401</v>
      </c>
      <c r="KL196" s="27">
        <v>3.2240990867418446</v>
      </c>
      <c r="KM196" s="27">
        <v>14.990068218999999</v>
      </c>
      <c r="KN196" s="27">
        <v>14.990068218999999</v>
      </c>
      <c r="KO196" s="27">
        <v>14.865482718938889</v>
      </c>
      <c r="KP196" s="27">
        <v>2.5207802542125961</v>
      </c>
      <c r="KQ196" s="27">
        <v>14.988783732</v>
      </c>
      <c r="KR196" s="27">
        <v>14.988783732</v>
      </c>
      <c r="KS196" s="27">
        <v>14.638500985296067</v>
      </c>
      <c r="KT196" s="27">
        <v>2.5457828351676852</v>
      </c>
    </row>
    <row r="197" spans="1:306" ht="15" thickBot="1" x14ac:dyDescent="0.35">
      <c r="A197" s="2"/>
      <c r="B197" s="72" t="s">
        <v>661</v>
      </c>
      <c r="C197" s="72" t="s">
        <v>462</v>
      </c>
      <c r="D197" s="72" t="s">
        <v>840</v>
      </c>
      <c r="E197" s="85">
        <v>326099</v>
      </c>
      <c r="F197" s="82">
        <v>483011</v>
      </c>
      <c r="G197" s="20">
        <v>2.5988341574210518</v>
      </c>
      <c r="H197" s="20">
        <v>2.5988341574210518</v>
      </c>
      <c r="I197" s="20">
        <v>2.5988341574210518</v>
      </c>
      <c r="J197" s="20">
        <v>2.5988341574210518</v>
      </c>
      <c r="K197" s="20">
        <v>2.6517209684210519</v>
      </c>
      <c r="L197" s="20">
        <v>2.6517209684210519</v>
      </c>
      <c r="M197" s="20">
        <v>2.6517209684210519</v>
      </c>
      <c r="N197" s="20">
        <v>2.6517209684210519</v>
      </c>
      <c r="O197" s="20">
        <v>2.7185521614210515</v>
      </c>
      <c r="P197" s="20">
        <v>2.7185521614210515</v>
      </c>
      <c r="Q197" s="20">
        <v>2.7185521614210515</v>
      </c>
      <c r="R197" s="20">
        <v>2.7185521614210515</v>
      </c>
      <c r="S197" s="20">
        <v>2.7760194004210517</v>
      </c>
      <c r="T197" s="20">
        <v>2.7760194004210517</v>
      </c>
      <c r="U197" s="20">
        <v>2.7760194004210517</v>
      </c>
      <c r="V197" s="20">
        <v>2.7760194004210517</v>
      </c>
      <c r="W197" s="20">
        <v>2.8326058254210515</v>
      </c>
      <c r="X197" s="20">
        <v>2.8326058254210515</v>
      </c>
      <c r="Y197" s="20">
        <v>2.8326058254210515</v>
      </c>
      <c r="Z197" s="20">
        <v>2.8326058254210515</v>
      </c>
      <c r="AA197" s="20">
        <v>2.8896656834210517</v>
      </c>
      <c r="AB197" s="20">
        <v>2.8896656834210517</v>
      </c>
      <c r="AC197" s="20">
        <v>2.8896656834210517</v>
      </c>
      <c r="AD197" s="20">
        <v>2.8896656834210517</v>
      </c>
      <c r="AE197" s="20">
        <v>2.9449023874210516</v>
      </c>
      <c r="AF197" s="20">
        <v>2.9449023874210516</v>
      </c>
      <c r="AG197" s="20">
        <v>2.9449023874210516</v>
      </c>
      <c r="AH197" s="20">
        <v>2.9449023874210516</v>
      </c>
      <c r="AI197" s="20">
        <v>2.9972706084210516</v>
      </c>
      <c r="AJ197" s="20">
        <v>2.9972706084210516</v>
      </c>
      <c r="AK197" s="20">
        <v>2.9972706084210516</v>
      </c>
      <c r="AL197" s="20">
        <v>2.9972706084210516</v>
      </c>
      <c r="AM197" s="20">
        <v>3.0606499794210515</v>
      </c>
      <c r="AN197" s="20">
        <v>3.0606499794210515</v>
      </c>
      <c r="AO197" s="20">
        <v>3.0606499794210515</v>
      </c>
      <c r="AP197" s="20">
        <v>3.0606499794210515</v>
      </c>
      <c r="AQ197" s="20">
        <v>3.1360538864210517</v>
      </c>
      <c r="AR197" s="20">
        <v>3.1360538864210517</v>
      </c>
      <c r="AS197" s="20">
        <v>3.1360538864210517</v>
      </c>
      <c r="AT197" s="20">
        <v>3.1360538864210517</v>
      </c>
      <c r="AU197" s="20">
        <v>3.3016337884210518</v>
      </c>
      <c r="AV197" s="20">
        <v>3.3016337884210518</v>
      </c>
      <c r="AW197" s="20">
        <v>3.3016337884210518</v>
      </c>
      <c r="AX197" s="20">
        <v>3.3016337884210518</v>
      </c>
      <c r="AY197" s="20">
        <v>3.1884090964210516</v>
      </c>
      <c r="AZ197" s="20">
        <v>3.1884090964210516</v>
      </c>
      <c r="BA197" s="20">
        <v>3.1884090964210516</v>
      </c>
      <c r="BB197" s="20">
        <v>3.1884090964210516</v>
      </c>
      <c r="BC197" s="20">
        <v>3.4387718104210516</v>
      </c>
      <c r="BD197" s="20">
        <v>3.4387718104210516</v>
      </c>
      <c r="BE197" s="20">
        <v>3.4387718104210516</v>
      </c>
      <c r="BF197" s="20">
        <v>3.4387718104210516</v>
      </c>
      <c r="BG197" s="20">
        <v>3.5118897164210514</v>
      </c>
      <c r="BH197" s="20">
        <v>3.5118897164210514</v>
      </c>
      <c r="BI197" s="20">
        <v>3.5118897164210514</v>
      </c>
      <c r="BJ197" s="20">
        <v>3.0674881933648672</v>
      </c>
      <c r="BK197" s="20">
        <v>3.5424368764210517</v>
      </c>
      <c r="BL197" s="20">
        <v>3.5424368764210517</v>
      </c>
      <c r="BM197" s="20">
        <v>3.5424368764210517</v>
      </c>
      <c r="BN197" s="20">
        <v>2.7368734689055723</v>
      </c>
      <c r="BO197" s="23">
        <v>2.6051062454210516</v>
      </c>
      <c r="BP197" s="23">
        <v>2.6051062454210516</v>
      </c>
      <c r="BQ197" s="23">
        <v>2.6051062454210516</v>
      </c>
      <c r="BR197" s="23">
        <v>2.6051062454210516</v>
      </c>
      <c r="BS197" s="23">
        <v>2.6585663614210517</v>
      </c>
      <c r="BT197" s="23">
        <v>2.6585663614210517</v>
      </c>
      <c r="BU197" s="23">
        <v>2.6585663614210517</v>
      </c>
      <c r="BV197" s="23">
        <v>2.6585663614210517</v>
      </c>
      <c r="BW197" s="23">
        <v>2.7037006724210517</v>
      </c>
      <c r="BX197" s="23">
        <v>2.7037006724210517</v>
      </c>
      <c r="BY197" s="23">
        <v>2.7037006724210517</v>
      </c>
      <c r="BZ197" s="23">
        <v>2.7037006724210517</v>
      </c>
      <c r="CA197" s="23">
        <v>2.7391628044210519</v>
      </c>
      <c r="CB197" s="23">
        <v>2.7391628044210519</v>
      </c>
      <c r="CC197" s="23">
        <v>2.7391628044210519</v>
      </c>
      <c r="CD197" s="23">
        <v>2.7391628044210519</v>
      </c>
      <c r="CE197" s="23">
        <v>2.7790322874210518</v>
      </c>
      <c r="CF197" s="23">
        <v>2.7790322874210518</v>
      </c>
      <c r="CG197" s="23">
        <v>2.7790322874210518</v>
      </c>
      <c r="CH197" s="23">
        <v>2.7790322874210518</v>
      </c>
      <c r="CI197" s="23">
        <v>2.8239927464210517</v>
      </c>
      <c r="CJ197" s="23">
        <v>2.8239927464210517</v>
      </c>
      <c r="CK197" s="23">
        <v>2.8239927464210517</v>
      </c>
      <c r="CL197" s="23">
        <v>2.8239927464210517</v>
      </c>
      <c r="CM197" s="23">
        <v>2.8786267054210519</v>
      </c>
      <c r="CN197" s="23">
        <v>2.8786267054210519</v>
      </c>
      <c r="CO197" s="23">
        <v>2.8786267054210519</v>
      </c>
      <c r="CP197" s="23">
        <v>2.8786267054210519</v>
      </c>
      <c r="CQ197" s="23">
        <v>2.9011637324210517</v>
      </c>
      <c r="CR197" s="23">
        <v>2.9011637324210517</v>
      </c>
      <c r="CS197" s="23">
        <v>2.9011637324210517</v>
      </c>
      <c r="CT197" s="23">
        <v>2.9011637324210517</v>
      </c>
      <c r="CU197" s="23">
        <v>2.9265851104210516</v>
      </c>
      <c r="CV197" s="23">
        <v>2.9265851104210516</v>
      </c>
      <c r="CW197" s="23">
        <v>2.9265851104210516</v>
      </c>
      <c r="CX197" s="23">
        <v>2.9265851104210516</v>
      </c>
      <c r="CY197" s="23">
        <v>2.9413070884210515</v>
      </c>
      <c r="CZ197" s="23">
        <v>2.9413070884210515</v>
      </c>
      <c r="DA197" s="23">
        <v>2.9413070884210515</v>
      </c>
      <c r="DB197" s="23">
        <v>2.9413070884210515</v>
      </c>
      <c r="DC197" s="23">
        <v>3.0265793724210517</v>
      </c>
      <c r="DD197" s="23">
        <v>3.0265793724210517</v>
      </c>
      <c r="DE197" s="23">
        <v>3.0265793724210517</v>
      </c>
      <c r="DF197" s="23">
        <v>3.0265793724210517</v>
      </c>
      <c r="DG197" s="23">
        <v>2.9557785694210517</v>
      </c>
      <c r="DH197" s="23">
        <v>2.9557785694210517</v>
      </c>
      <c r="DI197" s="23">
        <v>2.9557785694210517</v>
      </c>
      <c r="DJ197" s="23">
        <v>2.9557785694210517</v>
      </c>
      <c r="DK197" s="23">
        <v>3.1205702234210517</v>
      </c>
      <c r="DL197" s="23">
        <v>3.1205702234210517</v>
      </c>
      <c r="DM197" s="23">
        <v>3.1205702234210517</v>
      </c>
      <c r="DN197" s="23">
        <v>3.1205702234210517</v>
      </c>
      <c r="DO197" s="23">
        <v>3.1830087904210518</v>
      </c>
      <c r="DP197" s="23">
        <v>3.1830087904210518</v>
      </c>
      <c r="DQ197" s="23">
        <v>3.1830087904210518</v>
      </c>
      <c r="DR197" s="23">
        <v>3.1830087904210518</v>
      </c>
      <c r="DS197" s="23">
        <v>3.2264754164210516</v>
      </c>
      <c r="DT197" s="23">
        <v>3.2264754164210516</v>
      </c>
      <c r="DU197" s="23">
        <v>3.2264754164210516</v>
      </c>
      <c r="DV197" s="23">
        <v>3.2264754164210516</v>
      </c>
      <c r="DW197" s="25">
        <v>2.5988341574210518</v>
      </c>
      <c r="DX197" s="25">
        <v>2.5988341574210518</v>
      </c>
      <c r="DY197" s="25">
        <v>2.5988341574210518</v>
      </c>
      <c r="DZ197" s="25">
        <v>2.5988341574210518</v>
      </c>
      <c r="EA197" s="25">
        <v>2.6517451644210519</v>
      </c>
      <c r="EB197" s="25">
        <v>2.6517451644210519</v>
      </c>
      <c r="EC197" s="25">
        <v>2.6517451644210519</v>
      </c>
      <c r="ED197" s="25">
        <v>2.6517451644210519</v>
      </c>
      <c r="EE197" s="25">
        <v>2.7185883764210517</v>
      </c>
      <c r="EF197" s="25">
        <v>2.7185883764210517</v>
      </c>
      <c r="EG197" s="25">
        <v>2.7185883764210517</v>
      </c>
      <c r="EH197" s="25">
        <v>2.7185883764210517</v>
      </c>
      <c r="EI197" s="25">
        <v>2.7760678884210517</v>
      </c>
      <c r="EJ197" s="25">
        <v>2.7760678884210517</v>
      </c>
      <c r="EK197" s="25">
        <v>2.7760678884210517</v>
      </c>
      <c r="EL197" s="25">
        <v>2.7760678884210517</v>
      </c>
      <c r="EM197" s="25">
        <v>2.8327717174210516</v>
      </c>
      <c r="EN197" s="25">
        <v>2.8327717174210516</v>
      </c>
      <c r="EO197" s="25">
        <v>2.8327717174210516</v>
      </c>
      <c r="EP197" s="25">
        <v>2.8327717174210516</v>
      </c>
      <c r="EQ197" s="25">
        <v>2.8898936924210519</v>
      </c>
      <c r="ER197" s="25">
        <v>2.8898936924210519</v>
      </c>
      <c r="ES197" s="25">
        <v>2.8898936924210519</v>
      </c>
      <c r="ET197" s="25">
        <v>2.8898936924210519</v>
      </c>
      <c r="EU197" s="25">
        <v>2.9451806684210515</v>
      </c>
      <c r="EV197" s="25">
        <v>2.9451806684210515</v>
      </c>
      <c r="EW197" s="25">
        <v>2.9451806684210515</v>
      </c>
      <c r="EX197" s="25">
        <v>2.9451806684210515</v>
      </c>
      <c r="EY197" s="25">
        <v>2.9974337174210515</v>
      </c>
      <c r="EZ197" s="25">
        <v>2.9974337174210515</v>
      </c>
      <c r="FA197" s="25">
        <v>2.9974337174210515</v>
      </c>
      <c r="FB197" s="25">
        <v>2.9974337174210515</v>
      </c>
      <c r="FC197" s="25">
        <v>3.0608296484210515</v>
      </c>
      <c r="FD197" s="25">
        <v>3.0608296484210515</v>
      </c>
      <c r="FE197" s="25">
        <v>3.0608296484210515</v>
      </c>
      <c r="FF197" s="25">
        <v>3.0608296484210515</v>
      </c>
      <c r="FG197" s="25">
        <v>3.1361262964210517</v>
      </c>
      <c r="FH197" s="25">
        <v>3.1361262964210517</v>
      </c>
      <c r="FI197" s="25">
        <v>3.1361262964210517</v>
      </c>
      <c r="FJ197" s="25">
        <v>3.1361262964210517</v>
      </c>
      <c r="FK197" s="25">
        <v>3.2992971154210515</v>
      </c>
      <c r="FL197" s="25">
        <v>3.2992971154210515</v>
      </c>
      <c r="FM197" s="25">
        <v>3.2992971154210515</v>
      </c>
      <c r="FN197" s="25">
        <v>3.2992971154210515</v>
      </c>
      <c r="FO197" s="25">
        <v>3.1881549594210519</v>
      </c>
      <c r="FP197" s="25">
        <v>3.1881549594210519</v>
      </c>
      <c r="FQ197" s="25">
        <v>3.1881549594210519</v>
      </c>
      <c r="FR197" s="25">
        <v>3.1881549594210519</v>
      </c>
      <c r="FS197" s="25">
        <v>3.4265679494210515</v>
      </c>
      <c r="FT197" s="25">
        <v>3.4265679494210515</v>
      </c>
      <c r="FU197" s="25">
        <v>3.4265679494210515</v>
      </c>
      <c r="FV197" s="25">
        <v>3.4265679494210515</v>
      </c>
      <c r="FW197" s="25">
        <v>3.4947344024210514</v>
      </c>
      <c r="FX197" s="25">
        <v>3.4947344024210514</v>
      </c>
      <c r="FY197" s="25">
        <v>3.4947344024210514</v>
      </c>
      <c r="FZ197" s="25">
        <v>3.4947344024210514</v>
      </c>
      <c r="GA197" s="25">
        <v>3.5155396024210517</v>
      </c>
      <c r="GB197" s="25">
        <v>3.5155396024210517</v>
      </c>
      <c r="GC197" s="25">
        <v>3.5155396024210517</v>
      </c>
      <c r="GD197" s="25">
        <v>3.5155396024210517</v>
      </c>
      <c r="GE197" s="26">
        <v>2.5963944174210516</v>
      </c>
      <c r="GF197" s="26">
        <v>2.5963944174210516</v>
      </c>
      <c r="GG197" s="26">
        <v>2.5963944174210516</v>
      </c>
      <c r="GH197" s="26">
        <v>2.5963944174210516</v>
      </c>
      <c r="GI197" s="26">
        <v>2.6551286584210518</v>
      </c>
      <c r="GJ197" s="26">
        <v>2.6551286584210518</v>
      </c>
      <c r="GK197" s="26">
        <v>2.6551286584210518</v>
      </c>
      <c r="GL197" s="26">
        <v>2.6551286584210518</v>
      </c>
      <c r="GM197" s="26">
        <v>2.7217510984210516</v>
      </c>
      <c r="GN197" s="26">
        <v>2.7217510984210516</v>
      </c>
      <c r="GO197" s="26">
        <v>2.7217510984210516</v>
      </c>
      <c r="GP197" s="26">
        <v>2.7217510984210516</v>
      </c>
      <c r="GQ197" s="26">
        <v>2.7871433234210516</v>
      </c>
      <c r="GR197" s="26">
        <v>2.7871433234210516</v>
      </c>
      <c r="GS197" s="26">
        <v>2.7871433234210516</v>
      </c>
      <c r="GT197" s="26">
        <v>2.7871433234210516</v>
      </c>
      <c r="GU197" s="26">
        <v>2.8531591264210516</v>
      </c>
      <c r="GV197" s="26">
        <v>2.8531591264210516</v>
      </c>
      <c r="GW197" s="26">
        <v>2.8531591264210516</v>
      </c>
      <c r="GX197" s="26">
        <v>2.8531591264210516</v>
      </c>
      <c r="GY197" s="26">
        <v>2.9159272724210519</v>
      </c>
      <c r="GZ197" s="26">
        <v>2.9159272724210519</v>
      </c>
      <c r="HA197" s="26">
        <v>2.9159272724210519</v>
      </c>
      <c r="HB197" s="26">
        <v>2.9159272724210519</v>
      </c>
      <c r="HC197" s="26">
        <v>2.9701791104210518</v>
      </c>
      <c r="HD197" s="26">
        <v>2.9701791104210518</v>
      </c>
      <c r="HE197" s="26">
        <v>2.9701791104210518</v>
      </c>
      <c r="HF197" s="26">
        <v>2.9701791104210518</v>
      </c>
      <c r="HG197" s="26">
        <v>3.0103948474210518</v>
      </c>
      <c r="HH197" s="26">
        <v>3.0103948474210518</v>
      </c>
      <c r="HI197" s="26">
        <v>3.0103948474210518</v>
      </c>
      <c r="HJ197" s="26">
        <v>3.0103948474210518</v>
      </c>
      <c r="HK197" s="26">
        <v>3.0489408144210515</v>
      </c>
      <c r="HL197" s="26">
        <v>3.0489408144210515</v>
      </c>
      <c r="HM197" s="26">
        <v>3.0489408144210515</v>
      </c>
      <c r="HN197" s="26">
        <v>3.0489408144210515</v>
      </c>
      <c r="HO197" s="26">
        <v>3.1095708444210519</v>
      </c>
      <c r="HP197" s="26">
        <v>3.1095708444210519</v>
      </c>
      <c r="HQ197" s="26">
        <v>3.1095708444210519</v>
      </c>
      <c r="HR197" s="26">
        <v>3.1095708444210519</v>
      </c>
      <c r="HS197" s="26">
        <v>3.3711838694210519</v>
      </c>
      <c r="HT197" s="26">
        <v>3.3711838694210519</v>
      </c>
      <c r="HU197" s="26">
        <v>3.3711838694210519</v>
      </c>
      <c r="HV197" s="26">
        <v>3.3711838694210519</v>
      </c>
      <c r="HW197" s="26">
        <v>3.1633680294210516</v>
      </c>
      <c r="HX197" s="26">
        <v>3.1633680294210516</v>
      </c>
      <c r="HY197" s="26">
        <v>3.1633680294210516</v>
      </c>
      <c r="HZ197" s="26">
        <v>3.1633680294210516</v>
      </c>
      <c r="IA197" s="26">
        <v>3.6718831554210514</v>
      </c>
      <c r="IB197" s="26">
        <v>3.6718831554210514</v>
      </c>
      <c r="IC197" s="26">
        <v>3.6718831554210514</v>
      </c>
      <c r="ID197" s="26">
        <v>3.2341673808622273</v>
      </c>
      <c r="IE197" s="26">
        <v>3.7452138154210517</v>
      </c>
      <c r="IF197" s="26">
        <v>3.7452138154210517</v>
      </c>
      <c r="IG197" s="26">
        <v>3.7452138154210517</v>
      </c>
      <c r="IH197" s="26">
        <v>2.8845004066740119</v>
      </c>
      <c r="II197" s="26">
        <v>3.7711340414210515</v>
      </c>
      <c r="IJ197" s="26">
        <v>3.7711340414210515</v>
      </c>
      <c r="IK197" s="26">
        <v>3.7711340414210515</v>
      </c>
      <c r="IL197" s="26">
        <v>2.7041021568019428</v>
      </c>
      <c r="IM197" s="27">
        <v>2.5963944174210516</v>
      </c>
      <c r="IN197" s="27">
        <v>2.5963944174210516</v>
      </c>
      <c r="IO197" s="27">
        <v>2.5963944174210516</v>
      </c>
      <c r="IP197" s="27">
        <v>2.5963944174210516</v>
      </c>
      <c r="IQ197" s="27">
        <v>2.6531230234210517</v>
      </c>
      <c r="IR197" s="27">
        <v>2.6531230234210517</v>
      </c>
      <c r="IS197" s="27">
        <v>2.6531230234210517</v>
      </c>
      <c r="IT197" s="27">
        <v>2.6531230234210517</v>
      </c>
      <c r="IU197" s="27">
        <v>2.7203083924210518</v>
      </c>
      <c r="IV197" s="27">
        <v>2.7203083924210518</v>
      </c>
      <c r="IW197" s="27">
        <v>2.7203083924210518</v>
      </c>
      <c r="IX197" s="27">
        <v>2.7203083924210518</v>
      </c>
      <c r="IY197" s="27">
        <v>2.7895608204210518</v>
      </c>
      <c r="IZ197" s="27">
        <v>2.7895608204210518</v>
      </c>
      <c r="JA197" s="27">
        <v>2.7895608204210518</v>
      </c>
      <c r="JB197" s="27">
        <v>2.7895608204210518</v>
      </c>
      <c r="JC197" s="27">
        <v>2.8578606534210516</v>
      </c>
      <c r="JD197" s="27">
        <v>2.8578606534210516</v>
      </c>
      <c r="JE197" s="27">
        <v>2.8578606534210516</v>
      </c>
      <c r="JF197" s="27">
        <v>2.8578606534210516</v>
      </c>
      <c r="JG197" s="27">
        <v>2.9189026184210518</v>
      </c>
      <c r="JH197" s="27">
        <v>2.9189026184210518</v>
      </c>
      <c r="JI197" s="27">
        <v>2.9189026184210518</v>
      </c>
      <c r="JJ197" s="27">
        <v>2.9189026184210518</v>
      </c>
      <c r="JK197" s="27">
        <v>2.9710301354210515</v>
      </c>
      <c r="JL197" s="27">
        <v>2.9710301354210515</v>
      </c>
      <c r="JM197" s="27">
        <v>2.9710301354210515</v>
      </c>
      <c r="JN197" s="27">
        <v>2.9710301354210515</v>
      </c>
      <c r="JO197" s="27">
        <v>3.0129787414210516</v>
      </c>
      <c r="JP197" s="27">
        <v>3.0129787414210516</v>
      </c>
      <c r="JQ197" s="27">
        <v>3.0129787414210516</v>
      </c>
      <c r="JR197" s="27">
        <v>3.0129787414210516</v>
      </c>
      <c r="JS197" s="27">
        <v>3.1115721584210516</v>
      </c>
      <c r="JT197" s="27">
        <v>3.1115721584210516</v>
      </c>
      <c r="JU197" s="27">
        <v>3.1115721584210516</v>
      </c>
      <c r="JV197" s="27">
        <v>3.1115721584210516</v>
      </c>
      <c r="JW197" s="27">
        <v>3.2371991334210515</v>
      </c>
      <c r="JX197" s="27">
        <v>3.2371991334210515</v>
      </c>
      <c r="JY197" s="27">
        <v>3.2371991334210515</v>
      </c>
      <c r="JZ197" s="27">
        <v>3.2371991334210515</v>
      </c>
      <c r="KA197" s="27">
        <v>3.5592039794210519</v>
      </c>
      <c r="KB197" s="27">
        <v>3.5592039794210519</v>
      </c>
      <c r="KC197" s="27">
        <v>3.5592039794210519</v>
      </c>
      <c r="KD197" s="27">
        <v>3.5592039794210519</v>
      </c>
      <c r="KE197" s="27">
        <v>3.3567943424210518</v>
      </c>
      <c r="KF197" s="27">
        <v>3.3567943424210518</v>
      </c>
      <c r="KG197" s="27">
        <v>3.3567943424210518</v>
      </c>
      <c r="KH197" s="27">
        <v>3.3567943424210518</v>
      </c>
      <c r="KI197" s="27">
        <v>3.7324852614210515</v>
      </c>
      <c r="KJ197" s="27">
        <v>3.7324852614210515</v>
      </c>
      <c r="KK197" s="27">
        <v>3.7324852614210515</v>
      </c>
      <c r="KL197" s="27">
        <v>3.0305877742859115</v>
      </c>
      <c r="KM197" s="27">
        <v>3.7752814924210516</v>
      </c>
      <c r="KN197" s="27">
        <v>3.7752814924210516</v>
      </c>
      <c r="KO197" s="27">
        <v>3.7752814924210516</v>
      </c>
      <c r="KP197" s="27">
        <v>2.7644006485614732</v>
      </c>
      <c r="KQ197" s="27">
        <v>3.7204164464210514</v>
      </c>
      <c r="KR197" s="27">
        <v>3.7204164464210514</v>
      </c>
      <c r="KS197" s="27">
        <v>3.7204164464210514</v>
      </c>
      <c r="KT197" s="27">
        <v>2.7712384855521179</v>
      </c>
    </row>
    <row r="198" spans="1:306" ht="15" thickBot="1" x14ac:dyDescent="0.35">
      <c r="A198" s="2"/>
      <c r="B198" s="72" t="s">
        <v>662</v>
      </c>
      <c r="C198" s="72" t="s">
        <v>437</v>
      </c>
      <c r="D198" s="72" t="s">
        <v>840</v>
      </c>
      <c r="E198" s="85">
        <v>376579</v>
      </c>
      <c r="F198" s="82">
        <v>509136</v>
      </c>
      <c r="G198" s="20">
        <v>19.051506393</v>
      </c>
      <c r="H198" s="20">
        <v>19.051506393</v>
      </c>
      <c r="I198" s="20">
        <v>19.051506393</v>
      </c>
      <c r="J198" s="20">
        <v>11.493937326288457</v>
      </c>
      <c r="K198" s="20">
        <v>19.180827961999999</v>
      </c>
      <c r="L198" s="20">
        <v>19.180827961999999</v>
      </c>
      <c r="M198" s="20">
        <v>19.180827961999999</v>
      </c>
      <c r="N198" s="20">
        <v>11.057870706372313</v>
      </c>
      <c r="O198" s="20">
        <v>19.287357178000001</v>
      </c>
      <c r="P198" s="20">
        <v>19.287357178000001</v>
      </c>
      <c r="Q198" s="20">
        <v>19.287357178000001</v>
      </c>
      <c r="R198" s="20">
        <v>10.729325177755857</v>
      </c>
      <c r="S198" s="20">
        <v>19.355994460000002</v>
      </c>
      <c r="T198" s="20">
        <v>19.355994460000002</v>
      </c>
      <c r="U198" s="20">
        <v>19.355994460000002</v>
      </c>
      <c r="V198" s="20">
        <v>10.517427207726822</v>
      </c>
      <c r="W198" s="20">
        <v>19.424122488000002</v>
      </c>
      <c r="X198" s="20">
        <v>19.424122488000002</v>
      </c>
      <c r="Y198" s="20">
        <v>19.424122488000002</v>
      </c>
      <c r="Z198" s="20">
        <v>10.204729550363666</v>
      </c>
      <c r="AA198" s="20">
        <v>19.497833217</v>
      </c>
      <c r="AB198" s="20">
        <v>19.497833217</v>
      </c>
      <c r="AC198" s="20">
        <v>19.497833217</v>
      </c>
      <c r="AD198" s="20">
        <v>9.8652333843642204</v>
      </c>
      <c r="AE198" s="20">
        <v>19.584008998999998</v>
      </c>
      <c r="AF198" s="20">
        <v>19.584008998999998</v>
      </c>
      <c r="AG198" s="20">
        <v>19.584008998999998</v>
      </c>
      <c r="AH198" s="20">
        <v>9.5659608275721855</v>
      </c>
      <c r="AI198" s="20">
        <v>19.681883417999998</v>
      </c>
      <c r="AJ198" s="20">
        <v>19.681883417999998</v>
      </c>
      <c r="AK198" s="20">
        <v>19.681883417999998</v>
      </c>
      <c r="AL198" s="20">
        <v>9.2648163341174694</v>
      </c>
      <c r="AM198" s="20">
        <v>19.795330942</v>
      </c>
      <c r="AN198" s="20">
        <v>19.795330942</v>
      </c>
      <c r="AO198" s="20">
        <v>19.795330942</v>
      </c>
      <c r="AP198" s="20">
        <v>8.9493145213217673</v>
      </c>
      <c r="AQ198" s="20">
        <v>19.878307591999999</v>
      </c>
      <c r="AR198" s="20">
        <v>19.878307591999999</v>
      </c>
      <c r="AS198" s="20">
        <v>19.878307591999999</v>
      </c>
      <c r="AT198" s="20">
        <v>8.6535623067849343</v>
      </c>
      <c r="AU198" s="20">
        <v>20.225721646</v>
      </c>
      <c r="AV198" s="20">
        <v>20.225721646</v>
      </c>
      <c r="AW198" s="20">
        <v>20.225721646</v>
      </c>
      <c r="AX198" s="20">
        <v>7.2875480277269915</v>
      </c>
      <c r="AY198" s="20">
        <v>19.963416914</v>
      </c>
      <c r="AZ198" s="20">
        <v>19.963416914</v>
      </c>
      <c r="BA198" s="20">
        <v>19.963416914</v>
      </c>
      <c r="BB198" s="20">
        <v>8.3944735798574044</v>
      </c>
      <c r="BC198" s="20">
        <v>20.650389491999999</v>
      </c>
      <c r="BD198" s="20">
        <v>20.650389491999999</v>
      </c>
      <c r="BE198" s="20">
        <v>20.650389491999999</v>
      </c>
      <c r="BF198" s="20">
        <v>5.1216844420805678</v>
      </c>
      <c r="BG198" s="20">
        <v>20.932637744000001</v>
      </c>
      <c r="BH198" s="20">
        <v>20.932637744000001</v>
      </c>
      <c r="BI198" s="20">
        <v>20.932637744000001</v>
      </c>
      <c r="BJ198" s="20">
        <v>3.7577775834906433</v>
      </c>
      <c r="BK198" s="20">
        <v>21.148133198</v>
      </c>
      <c r="BL198" s="20">
        <v>21.148133198</v>
      </c>
      <c r="BM198" s="20">
        <v>21.008921620511778</v>
      </c>
      <c r="BN198" s="20">
        <v>2.7350704144249924</v>
      </c>
      <c r="BO198" s="23">
        <v>19.052930242999999</v>
      </c>
      <c r="BP198" s="23">
        <v>19.052930242999999</v>
      </c>
      <c r="BQ198" s="23">
        <v>19.052930242999999</v>
      </c>
      <c r="BR198" s="23">
        <v>11.493937326288457</v>
      </c>
      <c r="BS198" s="23">
        <v>19.198696174999998</v>
      </c>
      <c r="BT198" s="23">
        <v>19.198696174999998</v>
      </c>
      <c r="BU198" s="23">
        <v>19.198696174999998</v>
      </c>
      <c r="BV198" s="23">
        <v>11.189198580872837</v>
      </c>
      <c r="BW198" s="23">
        <v>19.271049720000001</v>
      </c>
      <c r="BX198" s="23">
        <v>19.271049720000001</v>
      </c>
      <c r="BY198" s="23">
        <v>19.271049720000001</v>
      </c>
      <c r="BZ198" s="23">
        <v>11.091701050369455</v>
      </c>
      <c r="CA198" s="23">
        <v>19.339495928000002</v>
      </c>
      <c r="CB198" s="23">
        <v>19.339495928000002</v>
      </c>
      <c r="CC198" s="23">
        <v>19.339495928000002</v>
      </c>
      <c r="CD198" s="23">
        <v>11.040438821046141</v>
      </c>
      <c r="CE198" s="23">
        <v>19.393548895999999</v>
      </c>
      <c r="CF198" s="23">
        <v>19.393548895999999</v>
      </c>
      <c r="CG198" s="23">
        <v>19.393548895999999</v>
      </c>
      <c r="CH198" s="23">
        <v>10.911762859535148</v>
      </c>
      <c r="CI198" s="23">
        <v>19.451438065000001</v>
      </c>
      <c r="CJ198" s="23">
        <v>19.451438065000001</v>
      </c>
      <c r="CK198" s="23">
        <v>19.451438065000001</v>
      </c>
      <c r="CL198" s="23">
        <v>10.783241024567896</v>
      </c>
      <c r="CM198" s="23">
        <v>19.53183855</v>
      </c>
      <c r="CN198" s="23">
        <v>19.53183855</v>
      </c>
      <c r="CO198" s="23">
        <v>19.53183855</v>
      </c>
      <c r="CP198" s="23">
        <v>10.644089941912199</v>
      </c>
      <c r="CQ198" s="23">
        <v>19.637489422000002</v>
      </c>
      <c r="CR198" s="23">
        <v>19.637489422000002</v>
      </c>
      <c r="CS198" s="23">
        <v>19.637489422000002</v>
      </c>
      <c r="CT198" s="23">
        <v>10.425011237467322</v>
      </c>
      <c r="CU198" s="23">
        <v>19.767211268000001</v>
      </c>
      <c r="CV198" s="23">
        <v>19.767211268000001</v>
      </c>
      <c r="CW198" s="23">
        <v>19.767211268000001</v>
      </c>
      <c r="CX198" s="23">
        <v>10.152585532557021</v>
      </c>
      <c r="CY198" s="23">
        <v>19.801375896</v>
      </c>
      <c r="CZ198" s="23">
        <v>19.801375896</v>
      </c>
      <c r="DA198" s="23">
        <v>19.801375896</v>
      </c>
      <c r="DB198" s="23">
        <v>10.024851177192346</v>
      </c>
      <c r="DC198" s="23">
        <v>19.975818553</v>
      </c>
      <c r="DD198" s="23">
        <v>19.975818553</v>
      </c>
      <c r="DE198" s="23">
        <v>19.975818553</v>
      </c>
      <c r="DF198" s="23">
        <v>9.3775864068206083</v>
      </c>
      <c r="DG198" s="23">
        <v>19.838394021999999</v>
      </c>
      <c r="DH198" s="23">
        <v>19.838394021999999</v>
      </c>
      <c r="DI198" s="23">
        <v>19.838394021999999</v>
      </c>
      <c r="DJ198" s="23">
        <v>9.9073021881559633</v>
      </c>
      <c r="DK198" s="23">
        <v>20.201863793000001</v>
      </c>
      <c r="DL198" s="23">
        <v>20.201863793000001</v>
      </c>
      <c r="DM198" s="23">
        <v>20.201863793000001</v>
      </c>
      <c r="DN198" s="23">
        <v>8.4050007190198244</v>
      </c>
      <c r="DO198" s="23">
        <v>20.382558245999999</v>
      </c>
      <c r="DP198" s="23">
        <v>20.382558245999999</v>
      </c>
      <c r="DQ198" s="23">
        <v>20.382558245999999</v>
      </c>
      <c r="DR198" s="23">
        <v>7.6412870013438141</v>
      </c>
      <c r="DS198" s="23">
        <v>20.517160824000001</v>
      </c>
      <c r="DT198" s="23">
        <v>20.517160824000001</v>
      </c>
      <c r="DU198" s="23">
        <v>20.517160824000001</v>
      </c>
      <c r="DV198" s="23">
        <v>7.1259048649292751</v>
      </c>
      <c r="DW198" s="25">
        <v>19.051506393</v>
      </c>
      <c r="DX198" s="25">
        <v>19.051506393</v>
      </c>
      <c r="DY198" s="25">
        <v>19.051506393</v>
      </c>
      <c r="DZ198" s="25">
        <v>11.493937326288457</v>
      </c>
      <c r="EA198" s="25">
        <v>19.184534831000001</v>
      </c>
      <c r="EB198" s="25">
        <v>19.184534831000001</v>
      </c>
      <c r="EC198" s="25">
        <v>19.184534831000001</v>
      </c>
      <c r="ED198" s="25">
        <v>11.127441187899368</v>
      </c>
      <c r="EE198" s="25">
        <v>19.289600695000001</v>
      </c>
      <c r="EF198" s="25">
        <v>19.289600695000001</v>
      </c>
      <c r="EG198" s="25">
        <v>19.289600695000001</v>
      </c>
      <c r="EH198" s="25">
        <v>10.856917038078652</v>
      </c>
      <c r="EI198" s="25">
        <v>19.358473996000001</v>
      </c>
      <c r="EJ198" s="25">
        <v>19.358473996000001</v>
      </c>
      <c r="EK198" s="25">
        <v>19.358473996000001</v>
      </c>
      <c r="EL198" s="25">
        <v>10.731674236483581</v>
      </c>
      <c r="EM198" s="25">
        <v>19.428058806999999</v>
      </c>
      <c r="EN198" s="25">
        <v>19.428058806999999</v>
      </c>
      <c r="EO198" s="25">
        <v>19.428058806999999</v>
      </c>
      <c r="EP198" s="25">
        <v>10.532201451437789</v>
      </c>
      <c r="EQ198" s="25">
        <v>19.502440901</v>
      </c>
      <c r="ER198" s="25">
        <v>19.502440901</v>
      </c>
      <c r="ES198" s="25">
        <v>19.502440901</v>
      </c>
      <c r="ET198" s="25">
        <v>10.345290544876796</v>
      </c>
      <c r="EU198" s="25">
        <v>19.586257942</v>
      </c>
      <c r="EV198" s="25">
        <v>19.586257942</v>
      </c>
      <c r="EW198" s="25">
        <v>19.586257942</v>
      </c>
      <c r="EX198" s="25">
        <v>10.20607794383006</v>
      </c>
      <c r="EY198" s="25">
        <v>19.680497594999999</v>
      </c>
      <c r="EZ198" s="25">
        <v>19.680497594999999</v>
      </c>
      <c r="FA198" s="25">
        <v>19.680497594999999</v>
      </c>
      <c r="FB198" s="25">
        <v>10.031040882673707</v>
      </c>
      <c r="FC198" s="25">
        <v>19.791953979999999</v>
      </c>
      <c r="FD198" s="25">
        <v>19.791953979999999</v>
      </c>
      <c r="FE198" s="25">
        <v>19.791953979999999</v>
      </c>
      <c r="FF198" s="25">
        <v>9.7387213454078569</v>
      </c>
      <c r="FG198" s="25">
        <v>19.871434367999999</v>
      </c>
      <c r="FH198" s="25">
        <v>19.871434367999999</v>
      </c>
      <c r="FI198" s="25">
        <v>19.871434367999999</v>
      </c>
      <c r="FJ198" s="25">
        <v>9.4455721593160789</v>
      </c>
      <c r="FK198" s="25">
        <v>20.193331844999999</v>
      </c>
      <c r="FL198" s="25">
        <v>20.193331844999999</v>
      </c>
      <c r="FM198" s="25">
        <v>20.193331844999999</v>
      </c>
      <c r="FN198" s="25">
        <v>8.3602099037377826</v>
      </c>
      <c r="FO198" s="25">
        <v>19.951691378</v>
      </c>
      <c r="FP198" s="25">
        <v>19.951691378</v>
      </c>
      <c r="FQ198" s="25">
        <v>19.951691378</v>
      </c>
      <c r="FR198" s="25">
        <v>9.1739685875872343</v>
      </c>
      <c r="FS198" s="25">
        <v>20.512939841000001</v>
      </c>
      <c r="FT198" s="25">
        <v>20.512939841000001</v>
      </c>
      <c r="FU198" s="25">
        <v>20.512939841000001</v>
      </c>
      <c r="FV198" s="25">
        <v>7.3613937701172603</v>
      </c>
      <c r="FW198" s="25">
        <v>20.719306105000001</v>
      </c>
      <c r="FX198" s="25">
        <v>20.719306105000001</v>
      </c>
      <c r="FY198" s="25">
        <v>20.719306105000001</v>
      </c>
      <c r="FZ198" s="25">
        <v>6.7137173176923</v>
      </c>
      <c r="GA198" s="25">
        <v>20.839354931999999</v>
      </c>
      <c r="GB198" s="25">
        <v>20.839354931999999</v>
      </c>
      <c r="GC198" s="25">
        <v>20.839354931999999</v>
      </c>
      <c r="GD198" s="25">
        <v>6.6258832435390396</v>
      </c>
      <c r="GE198" s="26">
        <v>19.050612675</v>
      </c>
      <c r="GF198" s="26">
        <v>19.050612675</v>
      </c>
      <c r="GG198" s="26">
        <v>19.050612675</v>
      </c>
      <c r="GH198" s="26">
        <v>11.493937326288457</v>
      </c>
      <c r="GI198" s="26">
        <v>19.18437724</v>
      </c>
      <c r="GJ198" s="26">
        <v>19.18437724</v>
      </c>
      <c r="GK198" s="26">
        <v>19.18437724</v>
      </c>
      <c r="GL198" s="26">
        <v>10.995319562551597</v>
      </c>
      <c r="GM198" s="26">
        <v>19.294507579000001</v>
      </c>
      <c r="GN198" s="26">
        <v>19.294507579000001</v>
      </c>
      <c r="GO198" s="26">
        <v>19.294507579000001</v>
      </c>
      <c r="GP198" s="26">
        <v>10.67351515353835</v>
      </c>
      <c r="GQ198" s="26">
        <v>19.372801011</v>
      </c>
      <c r="GR198" s="26">
        <v>19.372801011</v>
      </c>
      <c r="GS198" s="26">
        <v>19.372801011</v>
      </c>
      <c r="GT198" s="26">
        <v>10.477549831208584</v>
      </c>
      <c r="GU198" s="26">
        <v>19.460206631999998</v>
      </c>
      <c r="GV198" s="26">
        <v>19.460206631999998</v>
      </c>
      <c r="GW198" s="26">
        <v>19.460206631999998</v>
      </c>
      <c r="GX198" s="26">
        <v>10.183435528148056</v>
      </c>
      <c r="GY198" s="26">
        <v>19.563532631000001</v>
      </c>
      <c r="GZ198" s="26">
        <v>19.563532631000001</v>
      </c>
      <c r="HA198" s="26">
        <v>19.563532631000001</v>
      </c>
      <c r="HB198" s="26">
        <v>9.8711869435177455</v>
      </c>
      <c r="HC198" s="26">
        <v>19.681925085</v>
      </c>
      <c r="HD198" s="26">
        <v>19.681925085</v>
      </c>
      <c r="HE198" s="26">
        <v>19.681925085</v>
      </c>
      <c r="HF198" s="26">
        <v>9.615596763153885</v>
      </c>
      <c r="HG198" s="26">
        <v>19.813059272</v>
      </c>
      <c r="HH198" s="26">
        <v>19.813059272</v>
      </c>
      <c r="HI198" s="26">
        <v>19.813059272</v>
      </c>
      <c r="HJ198" s="26">
        <v>9.3692181860906167</v>
      </c>
      <c r="HK198" s="26">
        <v>19.970000474999999</v>
      </c>
      <c r="HL198" s="26">
        <v>19.970000474999999</v>
      </c>
      <c r="HM198" s="26">
        <v>19.970000474999999</v>
      </c>
      <c r="HN198" s="26">
        <v>9.0967135145260691</v>
      </c>
      <c r="HO198" s="26">
        <v>20.095203259999998</v>
      </c>
      <c r="HP198" s="26">
        <v>20.095203259999998</v>
      </c>
      <c r="HQ198" s="26">
        <v>20.095203259999998</v>
      </c>
      <c r="HR198" s="26">
        <v>8.8224942049024744</v>
      </c>
      <c r="HS198" s="26">
        <v>20.651058667000001</v>
      </c>
      <c r="HT198" s="26">
        <v>20.651058667000001</v>
      </c>
      <c r="HU198" s="26">
        <v>20.651058667000001</v>
      </c>
      <c r="HV198" s="26">
        <v>7.4860031602200277</v>
      </c>
      <c r="HW198" s="26">
        <v>20.224858492999999</v>
      </c>
      <c r="HX198" s="26">
        <v>20.224858492999999</v>
      </c>
      <c r="HY198" s="26">
        <v>20.224858492999999</v>
      </c>
      <c r="HZ198" s="26">
        <v>8.5796695271696972</v>
      </c>
      <c r="IA198" s="26">
        <v>21.308949859999998</v>
      </c>
      <c r="IB198" s="26">
        <v>21.308949859999998</v>
      </c>
      <c r="IC198" s="26">
        <v>21.172981784115699</v>
      </c>
      <c r="ID198" s="26">
        <v>5.3558231582952782</v>
      </c>
      <c r="IE198" s="26">
        <v>21.701140338999998</v>
      </c>
      <c r="IF198" s="26">
        <v>21.701140338999998</v>
      </c>
      <c r="IG198" s="26">
        <v>20.75678552099178</v>
      </c>
      <c r="IH198" s="26">
        <v>4.0513745580249214</v>
      </c>
      <c r="II198" s="26">
        <v>21.877256432999999</v>
      </c>
      <c r="IJ198" s="26">
        <v>21.877256432999999</v>
      </c>
      <c r="IK198" s="26">
        <v>20.473067082307352</v>
      </c>
      <c r="IL198" s="26">
        <v>3.18696062896184</v>
      </c>
      <c r="IM198" s="27">
        <v>19.050612675</v>
      </c>
      <c r="IN198" s="27">
        <v>19.050612675</v>
      </c>
      <c r="IO198" s="27">
        <v>19.050612675</v>
      </c>
      <c r="IP198" s="27">
        <v>11.493937326288457</v>
      </c>
      <c r="IQ198" s="27">
        <v>19.174722872</v>
      </c>
      <c r="IR198" s="27">
        <v>19.174722872</v>
      </c>
      <c r="IS198" s="27">
        <v>19.174722872</v>
      </c>
      <c r="IT198" s="27">
        <v>10.974056767921621</v>
      </c>
      <c r="IU198" s="27">
        <v>19.273413545</v>
      </c>
      <c r="IV198" s="27">
        <v>19.273413545</v>
      </c>
      <c r="IW198" s="27">
        <v>19.273413545</v>
      </c>
      <c r="IX198" s="27">
        <v>10.648526435498585</v>
      </c>
      <c r="IY198" s="27">
        <v>19.34398401</v>
      </c>
      <c r="IZ198" s="27">
        <v>19.34398401</v>
      </c>
      <c r="JA198" s="27">
        <v>19.34398401</v>
      </c>
      <c r="JB198" s="27">
        <v>10.437143877455132</v>
      </c>
      <c r="JC198" s="27">
        <v>19.430932136999999</v>
      </c>
      <c r="JD198" s="27">
        <v>19.430932136999999</v>
      </c>
      <c r="JE198" s="27">
        <v>19.430932136999999</v>
      </c>
      <c r="JF198" s="27">
        <v>10.134128624757329</v>
      </c>
      <c r="JG198" s="27">
        <v>19.535504271000001</v>
      </c>
      <c r="JH198" s="27">
        <v>19.535504271000001</v>
      </c>
      <c r="JI198" s="27">
        <v>19.535504271000001</v>
      </c>
      <c r="JJ198" s="27">
        <v>9.8377586759250164</v>
      </c>
      <c r="JK198" s="27">
        <v>19.660728187</v>
      </c>
      <c r="JL198" s="27">
        <v>19.660728187</v>
      </c>
      <c r="JM198" s="27">
        <v>19.660728187</v>
      </c>
      <c r="JN198" s="27">
        <v>9.5978668749798608</v>
      </c>
      <c r="JO198" s="27">
        <v>19.802537287</v>
      </c>
      <c r="JP198" s="27">
        <v>19.802537287</v>
      </c>
      <c r="JQ198" s="27">
        <v>19.802537287</v>
      </c>
      <c r="JR198" s="27">
        <v>9.3435618743469497</v>
      </c>
      <c r="JS198" s="27">
        <v>19.982824638</v>
      </c>
      <c r="JT198" s="27">
        <v>19.982824638</v>
      </c>
      <c r="JU198" s="27">
        <v>19.982824638</v>
      </c>
      <c r="JV198" s="27">
        <v>8.8208081701419729</v>
      </c>
      <c r="JW198" s="27">
        <v>20.141060975999999</v>
      </c>
      <c r="JX198" s="27">
        <v>20.141060975999999</v>
      </c>
      <c r="JY198" s="27">
        <v>20.141060975999999</v>
      </c>
      <c r="JZ198" s="27">
        <v>8.26466962098403</v>
      </c>
      <c r="KA198" s="27">
        <v>20.747478057999999</v>
      </c>
      <c r="KB198" s="27">
        <v>20.747478057999999</v>
      </c>
      <c r="KC198" s="27">
        <v>20.747478057999999</v>
      </c>
      <c r="KD198" s="27">
        <v>6.163835223409956</v>
      </c>
      <c r="KE198" s="27">
        <v>20.297737842</v>
      </c>
      <c r="KF198" s="27">
        <v>20.297737842</v>
      </c>
      <c r="KG198" s="27">
        <v>20.297737842</v>
      </c>
      <c r="KH198" s="27">
        <v>7.7359301276199339</v>
      </c>
      <c r="KI198" s="27">
        <v>21.355727428999998</v>
      </c>
      <c r="KJ198" s="27">
        <v>21.355727428999998</v>
      </c>
      <c r="KK198" s="27">
        <v>21.109090966957048</v>
      </c>
      <c r="KL198" s="27">
        <v>4.2633273464539485</v>
      </c>
      <c r="KM198" s="27">
        <v>21.660595385000001</v>
      </c>
      <c r="KN198" s="27">
        <v>21.660595385000001</v>
      </c>
      <c r="KO198" s="27">
        <v>20.810871670208254</v>
      </c>
      <c r="KP198" s="27">
        <v>3.3737455138118939</v>
      </c>
      <c r="KQ198" s="27">
        <v>21.738650588999999</v>
      </c>
      <c r="KR198" s="27">
        <v>21.738650588999999</v>
      </c>
      <c r="KS198" s="27">
        <v>20.70381513205702</v>
      </c>
      <c r="KT198" s="27">
        <v>3.5391238621840664</v>
      </c>
    </row>
    <row r="199" spans="1:306" ht="15" thickBot="1" x14ac:dyDescent="0.35">
      <c r="A199" s="2"/>
      <c r="B199" s="72" t="s">
        <v>663</v>
      </c>
      <c r="C199" s="72" t="s">
        <v>437</v>
      </c>
      <c r="D199" s="72" t="s">
        <v>840</v>
      </c>
      <c r="E199" s="85">
        <v>364439</v>
      </c>
      <c r="F199" s="82">
        <v>526672</v>
      </c>
      <c r="G199" s="20">
        <v>28.99655684</v>
      </c>
      <c r="H199" s="20">
        <v>26.609446693657215</v>
      </c>
      <c r="I199" s="20">
        <v>19.124733268671193</v>
      </c>
      <c r="J199" s="20">
        <v>18.035227376589006</v>
      </c>
      <c r="K199" s="20">
        <v>29.064486478999999</v>
      </c>
      <c r="L199" s="20">
        <v>26.521723110098741</v>
      </c>
      <c r="M199" s="20">
        <v>19.061684601923538</v>
      </c>
      <c r="N199" s="20">
        <v>17.841481278578186</v>
      </c>
      <c r="O199" s="20">
        <v>29.157257838</v>
      </c>
      <c r="P199" s="20">
        <v>26.416565290041056</v>
      </c>
      <c r="Q199" s="20">
        <v>18.986105606130383</v>
      </c>
      <c r="R199" s="20">
        <v>17.520852415341423</v>
      </c>
      <c r="S199" s="20">
        <v>29.27037181</v>
      </c>
      <c r="T199" s="20">
        <v>26.285479042666299</v>
      </c>
      <c r="U199" s="20">
        <v>18.89189133910352</v>
      </c>
      <c r="V199" s="20">
        <v>17.114052022261532</v>
      </c>
      <c r="W199" s="20">
        <v>29.387374756</v>
      </c>
      <c r="X199" s="20">
        <v>26.20511206435495</v>
      </c>
      <c r="Y199" s="20">
        <v>18.83413000939575</v>
      </c>
      <c r="Z199" s="20">
        <v>17.003290216110134</v>
      </c>
      <c r="AA199" s="20">
        <v>29.496902572</v>
      </c>
      <c r="AB199" s="20">
        <v>26.094872810191642</v>
      </c>
      <c r="AC199" s="20">
        <v>18.754898886859369</v>
      </c>
      <c r="AD199" s="20">
        <v>16.643184782399231</v>
      </c>
      <c r="AE199" s="20">
        <v>29.565570518000001</v>
      </c>
      <c r="AF199" s="20">
        <v>26.010935714628005</v>
      </c>
      <c r="AG199" s="20">
        <v>18.69457164358812</v>
      </c>
      <c r="AH199" s="20">
        <v>16.428980035628488</v>
      </c>
      <c r="AI199" s="20">
        <v>29.644263756000001</v>
      </c>
      <c r="AJ199" s="20">
        <v>25.928806626102613</v>
      </c>
      <c r="AK199" s="20">
        <v>18.635543850574237</v>
      </c>
      <c r="AL199" s="20">
        <v>16.207409287501598</v>
      </c>
      <c r="AM199" s="20">
        <v>29.736032685000001</v>
      </c>
      <c r="AN199" s="20">
        <v>25.86476252547638</v>
      </c>
      <c r="AO199" s="20">
        <v>18.589514094450049</v>
      </c>
      <c r="AP199" s="20">
        <v>16.079950874957767</v>
      </c>
      <c r="AQ199" s="20">
        <v>29.805405525000001</v>
      </c>
      <c r="AR199" s="20">
        <v>25.771126447460158</v>
      </c>
      <c r="AS199" s="20">
        <v>18.522216001520832</v>
      </c>
      <c r="AT199" s="20">
        <v>15.795895421896697</v>
      </c>
      <c r="AU199" s="20">
        <v>30.092548876999999</v>
      </c>
      <c r="AV199" s="20">
        <v>25.43816465810227</v>
      </c>
      <c r="AW199" s="20">
        <v>18.282909807617635</v>
      </c>
      <c r="AX199" s="20">
        <v>14.954956860235667</v>
      </c>
      <c r="AY199" s="20">
        <v>29.876078671999998</v>
      </c>
      <c r="AZ199" s="20">
        <v>25.703545013027512</v>
      </c>
      <c r="BA199" s="20">
        <v>18.473643893941212</v>
      </c>
      <c r="BB199" s="20">
        <v>15.596645129571021</v>
      </c>
      <c r="BC199" s="20">
        <v>30.456010168999999</v>
      </c>
      <c r="BD199" s="20">
        <v>24.961077005785654</v>
      </c>
      <c r="BE199" s="20">
        <v>17.94001751822228</v>
      </c>
      <c r="BF199" s="20">
        <v>13.532638149404976</v>
      </c>
      <c r="BG199" s="20">
        <v>30.710484139000002</v>
      </c>
      <c r="BH199" s="20">
        <v>24.621351991550412</v>
      </c>
      <c r="BI199" s="20">
        <v>17.695850461434389</v>
      </c>
      <c r="BJ199" s="20">
        <v>12.748312709297142</v>
      </c>
      <c r="BK199" s="20">
        <v>31.018892823999998</v>
      </c>
      <c r="BL199" s="20">
        <v>24.31922631135226</v>
      </c>
      <c r="BM199" s="20">
        <v>17.478706786335621</v>
      </c>
      <c r="BN199" s="20">
        <v>12.142549981128376</v>
      </c>
      <c r="BO199" s="23">
        <v>28.991039851</v>
      </c>
      <c r="BP199" s="23">
        <v>26.609446693657215</v>
      </c>
      <c r="BQ199" s="23">
        <v>19.124733268671193</v>
      </c>
      <c r="BR199" s="23">
        <v>18.035227376589006</v>
      </c>
      <c r="BS199" s="23">
        <v>29.066891928</v>
      </c>
      <c r="BT199" s="23">
        <v>26.578991926947214</v>
      </c>
      <c r="BU199" s="23">
        <v>19.102844828193877</v>
      </c>
      <c r="BV199" s="23">
        <v>17.943417891900445</v>
      </c>
      <c r="BW199" s="23">
        <v>29.097505478999999</v>
      </c>
      <c r="BX199" s="23">
        <v>26.55804741214585</v>
      </c>
      <c r="BY199" s="23">
        <v>19.087791593016561</v>
      </c>
      <c r="BZ199" s="23">
        <v>17.929255401371364</v>
      </c>
      <c r="CA199" s="23">
        <v>29.152344933000002</v>
      </c>
      <c r="CB199" s="23">
        <v>26.504853588873317</v>
      </c>
      <c r="CC199" s="23">
        <v>19.049560144864337</v>
      </c>
      <c r="CD199" s="23">
        <v>17.788062188346487</v>
      </c>
      <c r="CE199" s="23">
        <v>29.208324065999999</v>
      </c>
      <c r="CF199" s="23">
        <v>26.500980984141272</v>
      </c>
      <c r="CG199" s="23">
        <v>19.046776827593291</v>
      </c>
      <c r="CH199" s="23">
        <v>17.936941683267733</v>
      </c>
      <c r="CI199" s="23">
        <v>29.267619188000001</v>
      </c>
      <c r="CJ199" s="23">
        <v>26.466542170836405</v>
      </c>
      <c r="CK199" s="23">
        <v>19.022024974383879</v>
      </c>
      <c r="CL199" s="23">
        <v>17.890994438143753</v>
      </c>
      <c r="CM199" s="23">
        <v>29.293441262000002</v>
      </c>
      <c r="CN199" s="23">
        <v>26.440492635408567</v>
      </c>
      <c r="CO199" s="23">
        <v>19.003302660366391</v>
      </c>
      <c r="CP199" s="23">
        <v>17.888554939609154</v>
      </c>
      <c r="CQ199" s="23">
        <v>29.330581957</v>
      </c>
      <c r="CR199" s="23">
        <v>26.402194328179053</v>
      </c>
      <c r="CS199" s="23">
        <v>18.975776912881358</v>
      </c>
      <c r="CT199" s="23">
        <v>17.778499311177725</v>
      </c>
      <c r="CU199" s="23">
        <v>29.386247095999998</v>
      </c>
      <c r="CV199" s="23">
        <v>26.365793810318863</v>
      </c>
      <c r="CW199" s="23">
        <v>18.949615143982811</v>
      </c>
      <c r="CX199" s="23">
        <v>17.676842042094972</v>
      </c>
      <c r="CY199" s="23">
        <v>29.412779056000002</v>
      </c>
      <c r="CZ199" s="23">
        <v>26.330950200835932</v>
      </c>
      <c r="DA199" s="23">
        <v>18.924572355789937</v>
      </c>
      <c r="DB199" s="23">
        <v>17.55346657723074</v>
      </c>
      <c r="DC199" s="23">
        <v>29.547875543</v>
      </c>
      <c r="DD199" s="23">
        <v>26.215245686791203</v>
      </c>
      <c r="DE199" s="23">
        <v>18.841413243367878</v>
      </c>
      <c r="DF199" s="23">
        <v>17.266871409041212</v>
      </c>
      <c r="DG199" s="23">
        <v>29.441098015000001</v>
      </c>
      <c r="DH199" s="23">
        <v>26.306011806334165</v>
      </c>
      <c r="DI199" s="23">
        <v>18.906648640633964</v>
      </c>
      <c r="DJ199" s="23">
        <v>17.495929204558649</v>
      </c>
      <c r="DK199" s="23">
        <v>29.741016254000002</v>
      </c>
      <c r="DL199" s="23">
        <v>26.030470161727795</v>
      </c>
      <c r="DM199" s="23">
        <v>18.708611435344615</v>
      </c>
      <c r="DN199" s="23">
        <v>16.815878796804796</v>
      </c>
      <c r="DO199" s="23">
        <v>29.936057487999999</v>
      </c>
      <c r="DP199" s="23">
        <v>25.809961131130052</v>
      </c>
      <c r="DQ199" s="23">
        <v>18.550127253314617</v>
      </c>
      <c r="DR199" s="23">
        <v>16.196825812848576</v>
      </c>
      <c r="DS199" s="23">
        <v>30.096151982999999</v>
      </c>
      <c r="DT199" s="23">
        <v>25.625469127276414</v>
      </c>
      <c r="DU199" s="23">
        <v>18.417529217567239</v>
      </c>
      <c r="DV199" s="23">
        <v>15.769651136543995</v>
      </c>
      <c r="DW199" s="25">
        <v>28.99655684</v>
      </c>
      <c r="DX199" s="25">
        <v>26.609446693657215</v>
      </c>
      <c r="DY199" s="25">
        <v>19.124733268671193</v>
      </c>
      <c r="DZ199" s="25">
        <v>18.035227376589006</v>
      </c>
      <c r="EA199" s="25">
        <v>29.064956635000001</v>
      </c>
      <c r="EB199" s="25">
        <v>26.573765187876372</v>
      </c>
      <c r="EC199" s="25">
        <v>19.099088267911149</v>
      </c>
      <c r="ED199" s="25">
        <v>17.980861230777485</v>
      </c>
      <c r="EE199" s="25">
        <v>29.157961524000001</v>
      </c>
      <c r="EF199" s="25">
        <v>26.491219741895488</v>
      </c>
      <c r="EG199" s="25">
        <v>19.039761230596078</v>
      </c>
      <c r="EH199" s="25">
        <v>17.717206818206151</v>
      </c>
      <c r="EI199" s="25">
        <v>29.271313993</v>
      </c>
      <c r="EJ199" s="25">
        <v>26.377197267454967</v>
      </c>
      <c r="EK199" s="25">
        <v>18.957811033156286</v>
      </c>
      <c r="EL199" s="25">
        <v>17.371624373030095</v>
      </c>
      <c r="EM199" s="25">
        <v>29.390598211</v>
      </c>
      <c r="EN199" s="25">
        <v>26.31601515594862</v>
      </c>
      <c r="EO199" s="25">
        <v>18.913838244964044</v>
      </c>
      <c r="EP199" s="25">
        <v>17.336065122147708</v>
      </c>
      <c r="EQ199" s="25">
        <v>29.500930445999998</v>
      </c>
      <c r="ER199" s="25">
        <v>26.22227416216899</v>
      </c>
      <c r="ES199" s="25">
        <v>18.846464747009914</v>
      </c>
      <c r="ET199" s="25">
        <v>17.088503935671515</v>
      </c>
      <c r="EU199" s="25">
        <v>29.570486471999999</v>
      </c>
      <c r="EV199" s="25">
        <v>26.155461493314363</v>
      </c>
      <c r="EW199" s="25">
        <v>18.798445166387918</v>
      </c>
      <c r="EX199" s="25">
        <v>16.985827121514586</v>
      </c>
      <c r="EY199" s="25">
        <v>29.647145145</v>
      </c>
      <c r="EZ199" s="25">
        <v>26.092886085229846</v>
      </c>
      <c r="FA199" s="25">
        <v>18.753470988511459</v>
      </c>
      <c r="FB199" s="25">
        <v>16.850469754062125</v>
      </c>
      <c r="FC199" s="25">
        <v>29.739206604</v>
      </c>
      <c r="FD199" s="25">
        <v>26.031025356331305</v>
      </c>
      <c r="FE199" s="25">
        <v>18.709010464637728</v>
      </c>
      <c r="FF199" s="25">
        <v>16.72280421414921</v>
      </c>
      <c r="FG199" s="25">
        <v>29.806684686000001</v>
      </c>
      <c r="FH199" s="25">
        <v>25.93782365028606</v>
      </c>
      <c r="FI199" s="25">
        <v>18.642024563396674</v>
      </c>
      <c r="FJ199" s="25">
        <v>16.438479064478706</v>
      </c>
      <c r="FK199" s="25">
        <v>30.068281454000001</v>
      </c>
      <c r="FL199" s="25">
        <v>25.626475957754558</v>
      </c>
      <c r="FM199" s="25">
        <v>18.418252846455992</v>
      </c>
      <c r="FN199" s="25">
        <v>15.685531074725182</v>
      </c>
      <c r="FO199" s="25">
        <v>29.873439338000001</v>
      </c>
      <c r="FP199" s="25">
        <v>25.867889997096324</v>
      </c>
      <c r="FQ199" s="25">
        <v>18.591761869882035</v>
      </c>
      <c r="FR199" s="25">
        <v>16.228597137630409</v>
      </c>
      <c r="FS199" s="25">
        <v>30.329267478999999</v>
      </c>
      <c r="FT199" s="25">
        <v>25.321512841895995</v>
      </c>
      <c r="FU199" s="25">
        <v>18.199069850480054</v>
      </c>
      <c r="FV199" s="25">
        <v>15.109620032083614</v>
      </c>
      <c r="FW199" s="25">
        <v>30.532318351000001</v>
      </c>
      <c r="FX199" s="25">
        <v>25.022865457467677</v>
      </c>
      <c r="FY199" s="25">
        <v>17.984426095037389</v>
      </c>
      <c r="FZ199" s="25">
        <v>14.507250582392727</v>
      </c>
      <c r="GA199" s="25">
        <v>30.739552322000002</v>
      </c>
      <c r="GB199" s="25">
        <v>24.837629136157943</v>
      </c>
      <c r="GC199" s="25">
        <v>17.851293103678987</v>
      </c>
      <c r="GD199" s="25">
        <v>14.467536667677292</v>
      </c>
      <c r="GE199" s="26">
        <v>28.999164434000001</v>
      </c>
      <c r="GF199" s="26">
        <v>26.609446693657215</v>
      </c>
      <c r="GG199" s="26">
        <v>19.124733268671193</v>
      </c>
      <c r="GH199" s="26">
        <v>18.035227376589006</v>
      </c>
      <c r="GI199" s="26">
        <v>29.066638316999999</v>
      </c>
      <c r="GJ199" s="26">
        <v>26.492729430595357</v>
      </c>
      <c r="GK199" s="26">
        <v>19.040846273589874</v>
      </c>
      <c r="GL199" s="26">
        <v>17.809060233537785</v>
      </c>
      <c r="GM199" s="26">
        <v>29.168482834999999</v>
      </c>
      <c r="GN199" s="26">
        <v>26.387979764438423</v>
      </c>
      <c r="GO199" s="26">
        <v>18.965560626041583</v>
      </c>
      <c r="GP199" s="26">
        <v>17.504095690679861</v>
      </c>
      <c r="GQ199" s="26">
        <v>29.305031798999998</v>
      </c>
      <c r="GR199" s="26">
        <v>26.247206008817123</v>
      </c>
      <c r="GS199" s="26">
        <v>18.864383756094558</v>
      </c>
      <c r="GT199" s="26">
        <v>17.122221250476692</v>
      </c>
      <c r="GU199" s="26">
        <v>29.461295654000001</v>
      </c>
      <c r="GV199" s="26">
        <v>26.113467580673678</v>
      </c>
      <c r="GW199" s="26">
        <v>18.768263314528802</v>
      </c>
      <c r="GX199" s="26">
        <v>17.03630150503432</v>
      </c>
      <c r="GY199" s="26">
        <v>29.550925660000001</v>
      </c>
      <c r="GZ199" s="26">
        <v>25.976129530176692</v>
      </c>
      <c r="HA199" s="26">
        <v>18.669555753502358</v>
      </c>
      <c r="HB199" s="26">
        <v>16.70732943041255</v>
      </c>
      <c r="HC199" s="26">
        <v>29.653145749</v>
      </c>
      <c r="HD199" s="26">
        <v>25.815387377692542</v>
      </c>
      <c r="HE199" s="26">
        <v>18.554027203559819</v>
      </c>
      <c r="HF199" s="26">
        <v>16.528880315388857</v>
      </c>
      <c r="HG199" s="26">
        <v>29.764417536</v>
      </c>
      <c r="HH199" s="26">
        <v>25.647472207257977</v>
      </c>
      <c r="HI199" s="26">
        <v>18.433343264382312</v>
      </c>
      <c r="HJ199" s="26">
        <v>16.350719983295022</v>
      </c>
      <c r="HK199" s="26">
        <v>29.898141535000001</v>
      </c>
      <c r="HL199" s="26">
        <v>25.500107339849968</v>
      </c>
      <c r="HM199" s="26">
        <v>18.327429232617678</v>
      </c>
      <c r="HN199" s="26">
        <v>16.262031224463584</v>
      </c>
      <c r="HO199" s="26">
        <v>30.008732363</v>
      </c>
      <c r="HP199" s="26">
        <v>25.323986472920954</v>
      </c>
      <c r="HQ199" s="26">
        <v>18.200847697802548</v>
      </c>
      <c r="HR199" s="26">
        <v>16.003242129552454</v>
      </c>
      <c r="HS199" s="26">
        <v>30.498672415000001</v>
      </c>
      <c r="HT199" s="26">
        <v>24.842059983997931</v>
      </c>
      <c r="HU199" s="26">
        <v>17.854477641263305</v>
      </c>
      <c r="HV199" s="26">
        <v>15.244850489786254</v>
      </c>
      <c r="HW199" s="26">
        <v>30.123575299999999</v>
      </c>
      <c r="HX199" s="26">
        <v>25.175477463253028</v>
      </c>
      <c r="HY199" s="26">
        <v>18.094111348467987</v>
      </c>
      <c r="HZ199" s="26">
        <v>15.826944313479506</v>
      </c>
      <c r="IA199" s="26">
        <v>31.429319866</v>
      </c>
      <c r="IB199" s="26">
        <v>24.211596619478033</v>
      </c>
      <c r="IC199" s="26">
        <v>17.401351207597695</v>
      </c>
      <c r="ID199" s="26">
        <v>13.597993175994821</v>
      </c>
      <c r="IE199" s="26">
        <v>31.708747471999999</v>
      </c>
      <c r="IF199" s="26">
        <v>23.82837616847084</v>
      </c>
      <c r="IG199" s="26">
        <v>17.125923123993108</v>
      </c>
      <c r="IH199" s="26">
        <v>12.953516206929031</v>
      </c>
      <c r="II199" s="26">
        <v>31.869049406999999</v>
      </c>
      <c r="IJ199" s="26">
        <v>23.568939452276901</v>
      </c>
      <c r="IK199" s="26">
        <v>16.93946084785372</v>
      </c>
      <c r="IL199" s="26">
        <v>12.602960164995842</v>
      </c>
      <c r="IM199" s="27">
        <v>28.999164434000001</v>
      </c>
      <c r="IN199" s="27">
        <v>26.609446693657215</v>
      </c>
      <c r="IO199" s="27">
        <v>19.124733268671193</v>
      </c>
      <c r="IP199" s="27">
        <v>18.035227376589006</v>
      </c>
      <c r="IQ199" s="27">
        <v>29.058379148</v>
      </c>
      <c r="IR199" s="27">
        <v>26.490742932600035</v>
      </c>
      <c r="IS199" s="27">
        <v>19.039418538367244</v>
      </c>
      <c r="IT199" s="27">
        <v>17.801642921316116</v>
      </c>
      <c r="IU199" s="27">
        <v>29.151404803999998</v>
      </c>
      <c r="IV199" s="27">
        <v>26.400956165698975</v>
      </c>
      <c r="IW199" s="27">
        <v>18.974887021127973</v>
      </c>
      <c r="IX199" s="27">
        <v>17.504176250377391</v>
      </c>
      <c r="IY199" s="27">
        <v>29.284009870999999</v>
      </c>
      <c r="IZ199" s="27">
        <v>26.263223019393866</v>
      </c>
      <c r="JA199" s="27">
        <v>18.875895496964944</v>
      </c>
      <c r="JB199" s="27">
        <v>17.112133904096904</v>
      </c>
      <c r="JC199" s="27">
        <v>29.445234725999999</v>
      </c>
      <c r="JD199" s="27">
        <v>26.174700069878128</v>
      </c>
      <c r="JE199" s="27">
        <v>18.812272310164591</v>
      </c>
      <c r="JF199" s="27">
        <v>17.023988042073892</v>
      </c>
      <c r="JG199" s="27">
        <v>29.543871376999999</v>
      </c>
      <c r="JH199" s="27">
        <v>26.046856171673696</v>
      </c>
      <c r="JI199" s="27">
        <v>18.720388383327069</v>
      </c>
      <c r="JJ199" s="27">
        <v>16.715764151496632</v>
      </c>
      <c r="JK199" s="27">
        <v>30.149858667</v>
      </c>
      <c r="JL199" s="27">
        <v>25.857121283822821</v>
      </c>
      <c r="JM199" s="27">
        <v>18.584022183620476</v>
      </c>
      <c r="JN199" s="27">
        <v>16.054185080268667</v>
      </c>
      <c r="JO199" s="27">
        <v>30.245128001000001</v>
      </c>
      <c r="JP199" s="27">
        <v>25.760043388867427</v>
      </c>
      <c r="JQ199" s="27">
        <v>18.514250389089007</v>
      </c>
      <c r="JR199" s="27">
        <v>15.919728675978689</v>
      </c>
      <c r="JS199" s="27">
        <v>30.380112996000001</v>
      </c>
      <c r="JT199" s="27">
        <v>25.653186071706077</v>
      </c>
      <c r="JU199" s="27">
        <v>18.43744993126499</v>
      </c>
      <c r="JV199" s="27">
        <v>15.770027415471313</v>
      </c>
      <c r="JW199" s="27">
        <v>30.490608605999999</v>
      </c>
      <c r="JX199" s="27">
        <v>25.495784255094335</v>
      </c>
      <c r="JY199" s="27">
        <v>18.324322146483905</v>
      </c>
      <c r="JZ199" s="27">
        <v>15.423552132269634</v>
      </c>
      <c r="KA199" s="27">
        <v>31.005356014</v>
      </c>
      <c r="KB199" s="27">
        <v>24.99401596927445</v>
      </c>
      <c r="KC199" s="27">
        <v>17.963691399837408</v>
      </c>
      <c r="KD199" s="27">
        <v>14.207864382641205</v>
      </c>
      <c r="KE199" s="27">
        <v>30.603093895000001</v>
      </c>
      <c r="KF199" s="27">
        <v>25.378260712607094</v>
      </c>
      <c r="KG199" s="27">
        <v>18.239855662504226</v>
      </c>
      <c r="KH199" s="27">
        <v>15.15400030023075</v>
      </c>
      <c r="KI199" s="27">
        <v>31.595834094000001</v>
      </c>
      <c r="KJ199" s="27">
        <v>24.401565917471292</v>
      </c>
      <c r="KK199" s="27">
        <v>17.537885882489068</v>
      </c>
      <c r="KL199" s="27">
        <v>12.934631924936735</v>
      </c>
      <c r="KM199" s="27">
        <v>31.780714605</v>
      </c>
      <c r="KN199" s="27">
        <v>24.106507996599998</v>
      </c>
      <c r="KO199" s="27">
        <v>17.325821945180017</v>
      </c>
      <c r="KP199" s="27">
        <v>12.563535813014653</v>
      </c>
      <c r="KQ199" s="27">
        <v>31.784385738000001</v>
      </c>
      <c r="KR199" s="27">
        <v>24.001891455529076</v>
      </c>
      <c r="KS199" s="27">
        <v>17.250631977252226</v>
      </c>
      <c r="KT199" s="27">
        <v>12.896735736892426</v>
      </c>
    </row>
    <row r="200" spans="1:306" ht="15" thickBot="1" x14ac:dyDescent="0.35">
      <c r="A200" s="2"/>
      <c r="B200" s="72" t="s">
        <v>664</v>
      </c>
      <c r="C200" s="72" t="s">
        <v>466</v>
      </c>
      <c r="D200" s="72" t="s">
        <v>847</v>
      </c>
      <c r="E200" s="85">
        <v>365510</v>
      </c>
      <c r="F200" s="82">
        <v>401069</v>
      </c>
      <c r="G200" s="20">
        <v>21.145753648052633</v>
      </c>
      <c r="H200" s="20">
        <v>12.068151147098519</v>
      </c>
      <c r="I200" s="20">
        <v>8.6736178467507301</v>
      </c>
      <c r="J200" s="20">
        <v>9.0135538148411918</v>
      </c>
      <c r="K200" s="20">
        <v>21.302437184052632</v>
      </c>
      <c r="L200" s="20">
        <v>11.770034137906332</v>
      </c>
      <c r="M200" s="20">
        <v>8.4593552824331653</v>
      </c>
      <c r="N200" s="20">
        <v>7.9105211667577127</v>
      </c>
      <c r="O200" s="20">
        <v>21.378516013052632</v>
      </c>
      <c r="P200" s="20">
        <v>11.497792458279106</v>
      </c>
      <c r="Q200" s="20">
        <v>8.2636898269493866</v>
      </c>
      <c r="R200" s="20">
        <v>7.377127913740182</v>
      </c>
      <c r="S200" s="20">
        <v>21.484101436052633</v>
      </c>
      <c r="T200" s="20">
        <v>11.457930555680123</v>
      </c>
      <c r="U200" s="20">
        <v>8.2350402926857154</v>
      </c>
      <c r="V200" s="20">
        <v>7.2805894082632587</v>
      </c>
      <c r="W200" s="20">
        <v>21.591651977052631</v>
      </c>
      <c r="X200" s="20">
        <v>11.338978598587676</v>
      </c>
      <c r="Y200" s="20">
        <v>8.149547179004335</v>
      </c>
      <c r="Z200" s="20">
        <v>6.8333531762634117</v>
      </c>
      <c r="AA200" s="20">
        <v>21.707101273052633</v>
      </c>
      <c r="AB200" s="20">
        <v>11.201386914893103</v>
      </c>
      <c r="AC200" s="20">
        <v>8.0506573268048403</v>
      </c>
      <c r="AD200" s="20">
        <v>6.4648882900323628</v>
      </c>
      <c r="AE200" s="20">
        <v>21.836360971052635</v>
      </c>
      <c r="AF200" s="20">
        <v>11.111584101165191</v>
      </c>
      <c r="AG200" s="20">
        <v>7.9861142763951571</v>
      </c>
      <c r="AH200" s="20">
        <v>6.1990430508247876</v>
      </c>
      <c r="AI200" s="20">
        <v>21.978170736052633</v>
      </c>
      <c r="AJ200" s="20">
        <v>10.980716275212183</v>
      </c>
      <c r="AK200" s="20">
        <v>7.8920569931447417</v>
      </c>
      <c r="AL200" s="20">
        <v>5.6720856174957639</v>
      </c>
      <c r="AM200" s="20">
        <v>22.134917001052631</v>
      </c>
      <c r="AN200" s="20">
        <v>10.863082655146689</v>
      </c>
      <c r="AO200" s="20">
        <v>7.8075113942421899</v>
      </c>
      <c r="AP200" s="20">
        <v>5.3424889632776171</v>
      </c>
      <c r="AQ200" s="20">
        <v>22.243428179052632</v>
      </c>
      <c r="AR200" s="20">
        <v>10.754138536718994</v>
      </c>
      <c r="AS200" s="20">
        <v>7.7292111112597244</v>
      </c>
      <c r="AT200" s="20">
        <v>5.0627466653941617</v>
      </c>
      <c r="AU200" s="20">
        <v>22.606783282052632</v>
      </c>
      <c r="AV200" s="20">
        <v>10.120933467879565</v>
      </c>
      <c r="AW200" s="20">
        <v>7.2741141607165449</v>
      </c>
      <c r="AX200" s="20">
        <v>3.0113664345463178</v>
      </c>
      <c r="AY200" s="20">
        <v>22.344369640052633</v>
      </c>
      <c r="AZ200" s="20">
        <v>10.656517204941798</v>
      </c>
      <c r="BA200" s="20">
        <v>7.6590487379843584</v>
      </c>
      <c r="BB200" s="20">
        <v>4.7742744752151243</v>
      </c>
      <c r="BC200" s="20">
        <v>22.910467447052632</v>
      </c>
      <c r="BD200" s="20">
        <v>8.9470543220949086</v>
      </c>
      <c r="BE200" s="20">
        <v>6.4304241054047795</v>
      </c>
      <c r="BF200" s="20">
        <v>-1.4593555383032744</v>
      </c>
      <c r="BG200" s="20">
        <v>23.071387954052632</v>
      </c>
      <c r="BH200" s="20">
        <v>8.7021893172844234</v>
      </c>
      <c r="BI200" s="20">
        <v>6.254434805148164</v>
      </c>
      <c r="BJ200" s="20">
        <v>-5.2405205936965622</v>
      </c>
      <c r="BK200" s="20">
        <v>23.151211566052634</v>
      </c>
      <c r="BL200" s="20">
        <v>8.0126041590353321</v>
      </c>
      <c r="BM200" s="20">
        <v>5.7588163742436285</v>
      </c>
      <c r="BN200" s="20">
        <v>-7.8749645402201516</v>
      </c>
      <c r="BO200" s="23">
        <v>21.137866442052633</v>
      </c>
      <c r="BP200" s="23">
        <v>12.068151147098519</v>
      </c>
      <c r="BQ200" s="23">
        <v>8.6736178467507301</v>
      </c>
      <c r="BR200" s="23">
        <v>9.0135538148411918</v>
      </c>
      <c r="BS200" s="23">
        <v>21.311218033052633</v>
      </c>
      <c r="BT200" s="23">
        <v>11.892532867016172</v>
      </c>
      <c r="BU200" s="23">
        <v>8.5473975309980439</v>
      </c>
      <c r="BV200" s="23">
        <v>8.3160020982954812</v>
      </c>
      <c r="BW200" s="23">
        <v>21.330312812052632</v>
      </c>
      <c r="BX200" s="23">
        <v>11.814831241695765</v>
      </c>
      <c r="BY200" s="23">
        <v>8.4915518429646575</v>
      </c>
      <c r="BZ200" s="23">
        <v>8.0494462598638208</v>
      </c>
      <c r="CA200" s="23">
        <v>21.383055598052632</v>
      </c>
      <c r="CB200" s="23">
        <v>11.779616762076776</v>
      </c>
      <c r="CC200" s="23">
        <v>8.4662425031027073</v>
      </c>
      <c r="CD200" s="23">
        <v>8.0749269352564532</v>
      </c>
      <c r="CE200" s="23">
        <v>21.431681432052635</v>
      </c>
      <c r="CF200" s="23">
        <v>11.662410258600412</v>
      </c>
      <c r="CG200" s="23">
        <v>8.382003881302527</v>
      </c>
      <c r="CH200" s="23">
        <v>7.7344711425300385</v>
      </c>
      <c r="CI200" s="23">
        <v>21.478391115052634</v>
      </c>
      <c r="CJ200" s="23">
        <v>11.57181710402676</v>
      </c>
      <c r="CK200" s="23">
        <v>8.3168927973654991</v>
      </c>
      <c r="CL200" s="23">
        <v>7.5512011560919614</v>
      </c>
      <c r="CM200" s="23">
        <v>21.544226264052632</v>
      </c>
      <c r="CN200" s="23">
        <v>11.507501793256933</v>
      </c>
      <c r="CO200" s="23">
        <v>8.2706681171710841</v>
      </c>
      <c r="CP200" s="23">
        <v>7.3922335050748309</v>
      </c>
      <c r="CQ200" s="23">
        <v>21.625639860052633</v>
      </c>
      <c r="CR200" s="23">
        <v>11.366430371536239</v>
      </c>
      <c r="CS200" s="23">
        <v>8.1692773087374917</v>
      </c>
      <c r="CT200" s="23">
        <v>6.884065695133387</v>
      </c>
      <c r="CU200" s="23">
        <v>21.716984460052632</v>
      </c>
      <c r="CV200" s="23">
        <v>11.171532409560669</v>
      </c>
      <c r="CW200" s="23">
        <v>8.0292003059985024</v>
      </c>
      <c r="CX200" s="23">
        <v>6.4622537812936205</v>
      </c>
      <c r="CY200" s="23">
        <v>21.781604855052635</v>
      </c>
      <c r="CZ200" s="23">
        <v>11.145922187014161</v>
      </c>
      <c r="DA200" s="23">
        <v>8.0107937347987335</v>
      </c>
      <c r="DB200" s="23">
        <v>6.2548469719004842</v>
      </c>
      <c r="DC200" s="23">
        <v>21.955494188052633</v>
      </c>
      <c r="DD200" s="23">
        <v>10.962909238995262</v>
      </c>
      <c r="DE200" s="23">
        <v>7.8792587256018329</v>
      </c>
      <c r="DF200" s="23">
        <v>5.1816345025904944</v>
      </c>
      <c r="DG200" s="23">
        <v>21.826017721052633</v>
      </c>
      <c r="DH200" s="23">
        <v>11.136904216629587</v>
      </c>
      <c r="DI200" s="23">
        <v>8.0043123419229136</v>
      </c>
      <c r="DJ200" s="23">
        <v>6.006232819355052</v>
      </c>
      <c r="DK200" s="23">
        <v>22.132146519052633</v>
      </c>
      <c r="DL200" s="23">
        <v>10.697226479040495</v>
      </c>
      <c r="DM200" s="23">
        <v>7.6883072948292988</v>
      </c>
      <c r="DN200" s="23">
        <v>4.1913399696265099</v>
      </c>
      <c r="DO200" s="23">
        <v>22.245859356052634</v>
      </c>
      <c r="DP200" s="23">
        <v>10.918087113363393</v>
      </c>
      <c r="DQ200" s="23">
        <v>7.84704418137951</v>
      </c>
      <c r="DR200" s="23">
        <v>3.5449494525195089</v>
      </c>
      <c r="DS200" s="23">
        <v>22.317341258052632</v>
      </c>
      <c r="DT200" s="23">
        <v>11.123328121417025</v>
      </c>
      <c r="DU200" s="23">
        <v>7.9945549349854668</v>
      </c>
      <c r="DV200" s="23">
        <v>3.1686305744639043</v>
      </c>
      <c r="DW200" s="25">
        <v>21.145753648052633</v>
      </c>
      <c r="DX200" s="25">
        <v>12.068151147098519</v>
      </c>
      <c r="DY200" s="25">
        <v>8.6736178467507301</v>
      </c>
      <c r="DZ200" s="25">
        <v>9.0135538148411918</v>
      </c>
      <c r="EA200" s="25">
        <v>21.302437184052632</v>
      </c>
      <c r="EB200" s="25">
        <v>11.877565146774625</v>
      </c>
      <c r="EC200" s="25">
        <v>8.5366399357516958</v>
      </c>
      <c r="ED200" s="25">
        <v>8.3284770979256031</v>
      </c>
      <c r="EE200" s="25">
        <v>21.378516013052632</v>
      </c>
      <c r="EF200" s="25">
        <v>11.54822849848037</v>
      </c>
      <c r="EG200" s="25">
        <v>8.2999392021085878</v>
      </c>
      <c r="EH200" s="25">
        <v>7.9208049036749966</v>
      </c>
      <c r="EI200" s="25">
        <v>21.484101436052633</v>
      </c>
      <c r="EJ200" s="25">
        <v>11.632842636578511</v>
      </c>
      <c r="EK200" s="25">
        <v>8.3607530491800954</v>
      </c>
      <c r="EL200" s="25">
        <v>7.8459279319675961</v>
      </c>
      <c r="EM200" s="25">
        <v>21.591651977052631</v>
      </c>
      <c r="EN200" s="25">
        <v>11.503218670784568</v>
      </c>
      <c r="EO200" s="25">
        <v>8.267589752717134</v>
      </c>
      <c r="EP200" s="25">
        <v>7.4566380284544813</v>
      </c>
      <c r="EQ200" s="25">
        <v>21.707101273052633</v>
      </c>
      <c r="ER200" s="25">
        <v>11.355212557153704</v>
      </c>
      <c r="ES200" s="25">
        <v>8.161214844666242</v>
      </c>
      <c r="ET200" s="25">
        <v>7.1565260442126721</v>
      </c>
      <c r="EU200" s="25">
        <v>21.836360971052635</v>
      </c>
      <c r="EV200" s="25">
        <v>11.280826538924996</v>
      </c>
      <c r="EW200" s="25">
        <v>8.1077521487327093</v>
      </c>
      <c r="EX200" s="25">
        <v>6.9832096758922102</v>
      </c>
      <c r="EY200" s="25">
        <v>21.978170736052633</v>
      </c>
      <c r="EZ200" s="25">
        <v>11.164314765236691</v>
      </c>
      <c r="FA200" s="25">
        <v>8.0240128429101727</v>
      </c>
      <c r="FB200" s="25">
        <v>6.5372432574176447</v>
      </c>
      <c r="FC200" s="25">
        <v>22.134917001052631</v>
      </c>
      <c r="FD200" s="25">
        <v>11.05915288334519</v>
      </c>
      <c r="FE200" s="25">
        <v>7.9484309277970766</v>
      </c>
      <c r="FF200" s="25">
        <v>6.2430807003816629</v>
      </c>
      <c r="FG200" s="25">
        <v>22.243428179052632</v>
      </c>
      <c r="FH200" s="25">
        <v>10.949446300080293</v>
      </c>
      <c r="FI200" s="25">
        <v>7.8695826463234697</v>
      </c>
      <c r="FJ200" s="25">
        <v>5.9681540675419829</v>
      </c>
      <c r="FK200" s="25">
        <v>22.606783282052632</v>
      </c>
      <c r="FL200" s="25">
        <v>10.481053990300691</v>
      </c>
      <c r="FM200" s="25">
        <v>7.5329398708174704</v>
      </c>
      <c r="FN200" s="25">
        <v>4.6909513191974437</v>
      </c>
      <c r="FO200" s="25">
        <v>22.344369640052633</v>
      </c>
      <c r="FP200" s="25">
        <v>10.848683390882798</v>
      </c>
      <c r="FQ200" s="25">
        <v>7.7971623594996649</v>
      </c>
      <c r="FR200" s="25">
        <v>5.6677482293361603</v>
      </c>
      <c r="FS200" s="25">
        <v>22.910467447052632</v>
      </c>
      <c r="FT200" s="25">
        <v>9.9745688815375093</v>
      </c>
      <c r="FU200" s="25">
        <v>7.1689190506491709</v>
      </c>
      <c r="FV200" s="25">
        <v>3.5640776718991116</v>
      </c>
      <c r="FW200" s="25">
        <v>23.071387954052632</v>
      </c>
      <c r="FX200" s="25">
        <v>10.388038424384032</v>
      </c>
      <c r="FY200" s="25">
        <v>7.4660877521518598</v>
      </c>
      <c r="FZ200" s="25">
        <v>2.8665889984723023</v>
      </c>
      <c r="GA200" s="25">
        <v>23.151211566052634</v>
      </c>
      <c r="GB200" s="25">
        <v>10.156997464854877</v>
      </c>
      <c r="GC200" s="25">
        <v>7.3000340654291609</v>
      </c>
      <c r="GD200" s="25">
        <v>2.5848533979412807</v>
      </c>
      <c r="GE200" s="26">
        <v>21.147170477052633</v>
      </c>
      <c r="GF200" s="26">
        <v>12.068151147098519</v>
      </c>
      <c r="GG200" s="26">
        <v>8.6736178467507301</v>
      </c>
      <c r="GH200" s="26">
        <v>9.0135538148411918</v>
      </c>
      <c r="GI200" s="26">
        <v>21.302881431052633</v>
      </c>
      <c r="GJ200" s="26">
        <v>11.66847135121308</v>
      </c>
      <c r="GK200" s="26">
        <v>8.3863601079038741</v>
      </c>
      <c r="GL200" s="26">
        <v>7.7128526491344918</v>
      </c>
      <c r="GM200" s="26">
        <v>21.385958405052634</v>
      </c>
      <c r="GN200" s="26">
        <v>11.531831988095799</v>
      </c>
      <c r="GO200" s="26">
        <v>8.28815470725411</v>
      </c>
      <c r="GP200" s="26">
        <v>7.1920716111967096</v>
      </c>
      <c r="GQ200" s="26">
        <v>21.507710554052633</v>
      </c>
      <c r="GR200" s="26">
        <v>11.462329531158231</v>
      </c>
      <c r="GS200" s="26">
        <v>8.2382019229759944</v>
      </c>
      <c r="GT200" s="26">
        <v>7.1259328150111898</v>
      </c>
      <c r="GU200" s="26">
        <v>21.641414474052631</v>
      </c>
      <c r="GV200" s="26">
        <v>11.284259139366208</v>
      </c>
      <c r="GW200" s="26">
        <v>8.1102192262564117</v>
      </c>
      <c r="GX200" s="26">
        <v>6.7037703425089372</v>
      </c>
      <c r="GY200" s="26">
        <v>21.785314197052632</v>
      </c>
      <c r="GZ200" s="26">
        <v>11.12883770991637</v>
      </c>
      <c r="HA200" s="26">
        <v>7.9985147847216593</v>
      </c>
      <c r="HB200" s="26">
        <v>6.3680505198699677</v>
      </c>
      <c r="HC200" s="26">
        <v>21.943750291052634</v>
      </c>
      <c r="HD200" s="26">
        <v>11.010455111745589</v>
      </c>
      <c r="HE200" s="26">
        <v>7.9134308805077422</v>
      </c>
      <c r="HF200" s="26">
        <v>6.1792110166962395</v>
      </c>
      <c r="HG200" s="26">
        <v>22.110123991052632</v>
      </c>
      <c r="HH200" s="26">
        <v>10.841284342145798</v>
      </c>
      <c r="HI200" s="26">
        <v>7.7918445174879105</v>
      </c>
      <c r="HJ200" s="26">
        <v>5.7497648391587823</v>
      </c>
      <c r="HK200" s="26">
        <v>22.308170837052632</v>
      </c>
      <c r="HL200" s="26">
        <v>10.693068014287991</v>
      </c>
      <c r="HM200" s="26">
        <v>7.6853185243330762</v>
      </c>
      <c r="HN200" s="26">
        <v>5.4884997254762773</v>
      </c>
      <c r="HO200" s="26">
        <v>22.441890034052633</v>
      </c>
      <c r="HP200" s="26">
        <v>10.535497932717114</v>
      </c>
      <c r="HQ200" s="26">
        <v>7.5720698042127852</v>
      </c>
      <c r="HR200" s="26">
        <v>5.2528491939653321</v>
      </c>
      <c r="HS200" s="26">
        <v>22.895062179052633</v>
      </c>
      <c r="HT200" s="26">
        <v>9.7532496099669963</v>
      </c>
      <c r="HU200" s="26">
        <v>7.0098525324787042</v>
      </c>
      <c r="HV200" s="26">
        <v>3.3663383404114935</v>
      </c>
      <c r="HW200" s="26">
        <v>22.561070447052632</v>
      </c>
      <c r="HX200" s="26">
        <v>10.393802120128859</v>
      </c>
      <c r="HY200" s="26">
        <v>7.4702302337686559</v>
      </c>
      <c r="HZ200" s="26">
        <v>5.0162988616750468</v>
      </c>
      <c r="IA200" s="26">
        <v>23.373560839052633</v>
      </c>
      <c r="IB200" s="26">
        <v>8.5575348717282367</v>
      </c>
      <c r="IC200" s="26">
        <v>6.1504688069356197</v>
      </c>
      <c r="ID200" s="26">
        <v>-0.76057767370811291</v>
      </c>
      <c r="IE200" s="26">
        <v>23.627033050052631</v>
      </c>
      <c r="IF200" s="26">
        <v>8.2997847322738654</v>
      </c>
      <c r="IG200" s="26">
        <v>5.9652187067070166</v>
      </c>
      <c r="IH200" s="26">
        <v>-4.3638534174833765</v>
      </c>
      <c r="II200" s="26">
        <v>23.777001975052634</v>
      </c>
      <c r="IJ200" s="26">
        <v>7.6117890343477521</v>
      </c>
      <c r="IK200" s="26">
        <v>5.4707426522324782</v>
      </c>
      <c r="IL200" s="26">
        <v>-6.8642770256883168</v>
      </c>
      <c r="IM200" s="27">
        <v>21.147170477052633</v>
      </c>
      <c r="IN200" s="27">
        <v>12.068151147098515</v>
      </c>
      <c r="IO200" s="27">
        <v>8.6736178467507266</v>
      </c>
      <c r="IP200" s="27">
        <v>9.0135538148411918</v>
      </c>
      <c r="IQ200" s="27">
        <v>21.286396224052634</v>
      </c>
      <c r="IR200" s="27">
        <v>11.638740479895775</v>
      </c>
      <c r="IS200" s="27">
        <v>8.3649919452985149</v>
      </c>
      <c r="IT200" s="27">
        <v>7.6536804725558589</v>
      </c>
      <c r="IU200" s="27">
        <v>21.350099858052634</v>
      </c>
      <c r="IV200" s="27">
        <v>11.590019302107699</v>
      </c>
      <c r="IW200" s="27">
        <v>8.3299750755206645</v>
      </c>
      <c r="IX200" s="27">
        <v>7.1566231952180548</v>
      </c>
      <c r="IY200" s="27">
        <v>21.452865948052633</v>
      </c>
      <c r="IZ200" s="27">
        <v>11.514959879269783</v>
      </c>
      <c r="JA200" s="27">
        <v>8.2760283904354122</v>
      </c>
      <c r="JB200" s="27">
        <v>7.1165769902186184</v>
      </c>
      <c r="JC200" s="27">
        <v>21.566970074052634</v>
      </c>
      <c r="JD200" s="27">
        <v>11.382567069060517</v>
      </c>
      <c r="JE200" s="27">
        <v>8.1808750709736593</v>
      </c>
      <c r="JF200" s="27">
        <v>6.7246215025425489</v>
      </c>
      <c r="JG200" s="27">
        <v>21.691000904052633</v>
      </c>
      <c r="JH200" s="27">
        <v>11.242158565949079</v>
      </c>
      <c r="JI200" s="27">
        <v>8.0799607151971564</v>
      </c>
      <c r="JJ200" s="27">
        <v>6.4343666597657769</v>
      </c>
      <c r="JK200" s="27">
        <v>21.829815207052633</v>
      </c>
      <c r="JL200" s="27">
        <v>11.123946584113053</v>
      </c>
      <c r="JM200" s="27">
        <v>7.9949994363023986</v>
      </c>
      <c r="JN200" s="27">
        <v>6.2877649978144774</v>
      </c>
      <c r="JO200" s="27">
        <v>21.979295166052633</v>
      </c>
      <c r="JP200" s="27">
        <v>10.941232846834598</v>
      </c>
      <c r="JQ200" s="27">
        <v>7.863679475756002</v>
      </c>
      <c r="JR200" s="27">
        <v>5.7777372325236751</v>
      </c>
      <c r="JS200" s="27">
        <v>22.194023775052635</v>
      </c>
      <c r="JT200" s="27">
        <v>10.655836897224463</v>
      </c>
      <c r="JU200" s="27">
        <v>7.6585597874329068</v>
      </c>
      <c r="JV200" s="27">
        <v>4.8654059510521588</v>
      </c>
      <c r="JW200" s="27">
        <v>22.359774564052632</v>
      </c>
      <c r="JX200" s="27">
        <v>10.379158225476646</v>
      </c>
      <c r="JY200" s="27">
        <v>7.4597053783493648</v>
      </c>
      <c r="JZ200" s="27">
        <v>3.9536702392307586</v>
      </c>
      <c r="KA200" s="27">
        <v>22.908225840052634</v>
      </c>
      <c r="KB200" s="27">
        <v>9.8701125813480886</v>
      </c>
      <c r="KC200" s="27">
        <v>7.0938442509979964</v>
      </c>
      <c r="KD200" s="27">
        <v>0.12935654699254684</v>
      </c>
      <c r="KE200" s="27">
        <v>22.514508089052633</v>
      </c>
      <c r="KF200" s="27">
        <v>10.140260073297794</v>
      </c>
      <c r="KG200" s="27">
        <v>7.2880045725641756</v>
      </c>
      <c r="KH200" s="27">
        <v>3.0231885746745153</v>
      </c>
      <c r="KI200" s="27">
        <v>23.367714975052632</v>
      </c>
      <c r="KJ200" s="27">
        <v>8.7144292977180875</v>
      </c>
      <c r="KK200" s="27">
        <v>6.2632319200864242</v>
      </c>
      <c r="KL200" s="27">
        <v>-3.887438438292989</v>
      </c>
      <c r="KM200" s="27">
        <v>23.565512015052633</v>
      </c>
      <c r="KN200" s="27">
        <v>8.0249746398516422</v>
      </c>
      <c r="KO200" s="27">
        <v>5.7677072823763993</v>
      </c>
      <c r="KP200" s="27">
        <v>-6.4478796934564997</v>
      </c>
      <c r="KQ200" s="27">
        <v>23.575502958052631</v>
      </c>
      <c r="KR200" s="27">
        <v>7.8767131302055935</v>
      </c>
      <c r="KS200" s="27">
        <v>5.6611488161807424</v>
      </c>
      <c r="KT200" s="27">
        <v>-6.1692827905991408</v>
      </c>
    </row>
    <row r="201" spans="1:306" ht="15" thickBot="1" x14ac:dyDescent="0.35">
      <c r="A201" s="2"/>
      <c r="B201" s="72" t="s">
        <v>665</v>
      </c>
      <c r="C201" s="72" t="s">
        <v>451</v>
      </c>
      <c r="D201" s="72" t="s">
        <v>844</v>
      </c>
      <c r="E201" s="85">
        <v>354934</v>
      </c>
      <c r="F201" s="82">
        <v>405497</v>
      </c>
      <c r="G201" s="20">
        <v>31.073321349</v>
      </c>
      <c r="H201" s="20">
        <v>13.212524930195453</v>
      </c>
      <c r="I201" s="20">
        <v>9.6383529851315206</v>
      </c>
      <c r="J201" s="20">
        <v>13.069200710365072</v>
      </c>
      <c r="K201" s="20">
        <v>31.094039023000001</v>
      </c>
      <c r="L201" s="20">
        <v>12.91905023145471</v>
      </c>
      <c r="M201" s="20">
        <v>9.4242672783031463</v>
      </c>
      <c r="N201" s="20">
        <v>11.716754666861481</v>
      </c>
      <c r="O201" s="20">
        <v>31.146293343</v>
      </c>
      <c r="P201" s="20">
        <v>12.816614532388929</v>
      </c>
      <c r="Q201" s="20">
        <v>9.3495418619962027</v>
      </c>
      <c r="R201" s="20">
        <v>11.365854519366756</v>
      </c>
      <c r="S201" s="20">
        <v>31.23721338</v>
      </c>
      <c r="T201" s="20">
        <v>12.696189321919363</v>
      </c>
      <c r="U201" s="20">
        <v>9.2616933475792642</v>
      </c>
      <c r="V201" s="20">
        <v>11.04398300904186</v>
      </c>
      <c r="W201" s="20">
        <v>31.309998152999999</v>
      </c>
      <c r="X201" s="20">
        <v>12.585862837728223</v>
      </c>
      <c r="Y201" s="20">
        <v>9.1812117133828703</v>
      </c>
      <c r="Z201" s="20">
        <v>10.769614149825621</v>
      </c>
      <c r="AA201" s="20">
        <v>31.382090603999998</v>
      </c>
      <c r="AB201" s="20">
        <v>12.482798698790875</v>
      </c>
      <c r="AC201" s="20">
        <v>9.1060278589390773</v>
      </c>
      <c r="AD201" s="20">
        <v>10.525153076138579</v>
      </c>
      <c r="AE201" s="20">
        <v>31.463304620999999</v>
      </c>
      <c r="AF201" s="20">
        <v>12.395264082027447</v>
      </c>
      <c r="AG201" s="20">
        <v>9.0421725747113069</v>
      </c>
      <c r="AH201" s="20">
        <v>10.27228978234816</v>
      </c>
      <c r="AI201" s="20">
        <v>31.562403037999999</v>
      </c>
      <c r="AJ201" s="20">
        <v>12.326555776282886</v>
      </c>
      <c r="AK201" s="20">
        <v>8.9920508222623887</v>
      </c>
      <c r="AL201" s="20">
        <v>10.035943148806936</v>
      </c>
      <c r="AM201" s="20">
        <v>31.670800274000001</v>
      </c>
      <c r="AN201" s="20">
        <v>12.245144247465976</v>
      </c>
      <c r="AO201" s="20">
        <v>8.9326622454428808</v>
      </c>
      <c r="AP201" s="20">
        <v>9.8025870628985317</v>
      </c>
      <c r="AQ201" s="20">
        <v>36.118883453000002</v>
      </c>
      <c r="AR201" s="20">
        <v>11.444132098651103</v>
      </c>
      <c r="AS201" s="20">
        <v>8.3483350349781773</v>
      </c>
      <c r="AT201" s="20">
        <v>5.2270301002254982</v>
      </c>
      <c r="AU201" s="20">
        <v>40.112613150000001</v>
      </c>
      <c r="AV201" s="20">
        <v>10.425777212863011</v>
      </c>
      <c r="AW201" s="20">
        <v>7.6054593238468815</v>
      </c>
      <c r="AX201" s="20">
        <v>0.46729744010778518</v>
      </c>
      <c r="AY201" s="20">
        <v>36.087060929000003</v>
      </c>
      <c r="AZ201" s="20">
        <v>11.390671021234406</v>
      </c>
      <c r="BA201" s="20">
        <v>8.3093359233148227</v>
      </c>
      <c r="BB201" s="20">
        <v>5.1862998622160035</v>
      </c>
      <c r="BC201" s="20">
        <v>41.572775780000001</v>
      </c>
      <c r="BD201" s="20">
        <v>9.5385209334380825</v>
      </c>
      <c r="BE201" s="20">
        <v>6.9582182208364944</v>
      </c>
      <c r="BF201" s="20">
        <v>-3.3517063351133984</v>
      </c>
      <c r="BG201" s="20">
        <v>42.437811539999998</v>
      </c>
      <c r="BH201" s="20">
        <v>8.9244982118637513</v>
      </c>
      <c r="BI201" s="20">
        <v>6.5102971941825079</v>
      </c>
      <c r="BJ201" s="20">
        <v>-6.0966803504587119</v>
      </c>
      <c r="BK201" s="20">
        <v>42.882177999999996</v>
      </c>
      <c r="BL201" s="20">
        <v>8.4243440901203019</v>
      </c>
      <c r="BM201" s="20">
        <v>6.1454417257689862</v>
      </c>
      <c r="BN201" s="20">
        <v>-7.8177258318671221</v>
      </c>
      <c r="BO201" s="23">
        <v>31.071253303999999</v>
      </c>
      <c r="BP201" s="23">
        <v>13.212524930195448</v>
      </c>
      <c r="BQ201" s="23">
        <v>9.6383529851315153</v>
      </c>
      <c r="BR201" s="23">
        <v>13.069200710365072</v>
      </c>
      <c r="BS201" s="23">
        <v>31.107636209999999</v>
      </c>
      <c r="BT201" s="23">
        <v>13.134234928075468</v>
      </c>
      <c r="BU201" s="23">
        <v>9.5812415185779471</v>
      </c>
      <c r="BV201" s="23">
        <v>12.759510096611294</v>
      </c>
      <c r="BW201" s="23">
        <v>31.074630268</v>
      </c>
      <c r="BX201" s="23">
        <v>13.144091329166498</v>
      </c>
      <c r="BY201" s="23">
        <v>9.5884316259480578</v>
      </c>
      <c r="BZ201" s="23">
        <v>12.893974383204478</v>
      </c>
      <c r="CA201" s="23">
        <v>31.080839734000001</v>
      </c>
      <c r="CB201" s="23">
        <v>13.115133740280898</v>
      </c>
      <c r="CC201" s="23">
        <v>9.5673074680181927</v>
      </c>
      <c r="CD201" s="23">
        <v>12.911473150737356</v>
      </c>
      <c r="CE201" s="23">
        <v>31.069561028999999</v>
      </c>
      <c r="CF201" s="23">
        <v>13.093858296943917</v>
      </c>
      <c r="CG201" s="23">
        <v>9.5517873283113346</v>
      </c>
      <c r="CH201" s="23">
        <v>12.98684174763266</v>
      </c>
      <c r="CI201" s="23">
        <v>31.043497108</v>
      </c>
      <c r="CJ201" s="23">
        <v>13.083911161850331</v>
      </c>
      <c r="CK201" s="23">
        <v>9.544531031749603</v>
      </c>
      <c r="CL201" s="23">
        <v>13.137752058762302</v>
      </c>
      <c r="CM201" s="23">
        <v>31.046580803000001</v>
      </c>
      <c r="CN201" s="23">
        <v>13.054284829760805</v>
      </c>
      <c r="CO201" s="23">
        <v>9.5229190349630528</v>
      </c>
      <c r="CP201" s="23">
        <v>13.18482846598347</v>
      </c>
      <c r="CQ201" s="23">
        <v>31.077980460999999</v>
      </c>
      <c r="CR201" s="23">
        <v>13.003776235011969</v>
      </c>
      <c r="CS201" s="23">
        <v>9.4860737182999468</v>
      </c>
      <c r="CT201" s="23">
        <v>13.118216206934102</v>
      </c>
      <c r="CU201" s="23">
        <v>31.142682063999999</v>
      </c>
      <c r="CV201" s="23">
        <v>12.951597462512634</v>
      </c>
      <c r="CW201" s="23">
        <v>9.4480100302209102</v>
      </c>
      <c r="CX201" s="23">
        <v>12.980069904186152</v>
      </c>
      <c r="CY201" s="23">
        <v>31.181756190999998</v>
      </c>
      <c r="CZ201" s="23">
        <v>12.913472378851592</v>
      </c>
      <c r="DA201" s="23">
        <v>9.4201983124868534</v>
      </c>
      <c r="DB201" s="23">
        <v>12.894778017263805</v>
      </c>
      <c r="DC201" s="23">
        <v>31.453745029</v>
      </c>
      <c r="DD201" s="23">
        <v>12.777015160064451</v>
      </c>
      <c r="DE201" s="23">
        <v>9.3206546712079614</v>
      </c>
      <c r="DF201" s="23">
        <v>12.569211036693245</v>
      </c>
      <c r="DG201" s="23">
        <v>31.232973548</v>
      </c>
      <c r="DH201" s="23">
        <v>12.878630521875161</v>
      </c>
      <c r="DI201" s="23">
        <v>9.3947816629084784</v>
      </c>
      <c r="DJ201" s="23">
        <v>12.82048247021306</v>
      </c>
      <c r="DK201" s="23">
        <v>31.897047861000001</v>
      </c>
      <c r="DL201" s="23">
        <v>12.695572991485749</v>
      </c>
      <c r="DM201" s="23">
        <v>9.2612437431088068</v>
      </c>
      <c r="DN201" s="23">
        <v>12.191597862172241</v>
      </c>
      <c r="DO201" s="23">
        <v>32.448981478999997</v>
      </c>
      <c r="DP201" s="23">
        <v>12.654581385448084</v>
      </c>
      <c r="DQ201" s="23">
        <v>9.2313409372101756</v>
      </c>
      <c r="DR201" s="23">
        <v>11.899400140615539</v>
      </c>
      <c r="DS201" s="23">
        <v>32.963905510000004</v>
      </c>
      <c r="DT201" s="23">
        <v>12.553355843796435</v>
      </c>
      <c r="DU201" s="23">
        <v>9.1574983138884196</v>
      </c>
      <c r="DV201" s="23">
        <v>11.727619669941614</v>
      </c>
      <c r="DW201" s="25">
        <v>31.073321349</v>
      </c>
      <c r="DX201" s="25">
        <v>13.212524930195453</v>
      </c>
      <c r="DY201" s="25">
        <v>9.6383529851315206</v>
      </c>
      <c r="DZ201" s="25">
        <v>13.069200710365072</v>
      </c>
      <c r="EA201" s="25">
        <v>31.095706280000002</v>
      </c>
      <c r="EB201" s="25">
        <v>13.111204963949792</v>
      </c>
      <c r="EC201" s="25">
        <v>9.56444148038306</v>
      </c>
      <c r="ED201" s="25">
        <v>12.704318058610351</v>
      </c>
      <c r="EE201" s="25">
        <v>31.148788739</v>
      </c>
      <c r="EF201" s="25">
        <v>13.03662225769453</v>
      </c>
      <c r="EG201" s="25">
        <v>9.5100344345479559</v>
      </c>
      <c r="EH201" s="25">
        <v>12.499507732569789</v>
      </c>
      <c r="EI201" s="25">
        <v>31.240554530000001</v>
      </c>
      <c r="EJ201" s="25">
        <v>12.926100856323975</v>
      </c>
      <c r="EK201" s="25">
        <v>9.429410610982913</v>
      </c>
      <c r="EL201" s="25">
        <v>12.221805481728509</v>
      </c>
      <c r="EM201" s="25">
        <v>31.321429107</v>
      </c>
      <c r="EN201" s="25">
        <v>12.822814915079014</v>
      </c>
      <c r="EO201" s="25">
        <v>9.3540649548437607</v>
      </c>
      <c r="EP201" s="25">
        <v>12.00497039384641</v>
      </c>
      <c r="EQ201" s="25">
        <v>31.397801793999999</v>
      </c>
      <c r="ER201" s="25">
        <v>12.734463662546645</v>
      </c>
      <c r="ES201" s="25">
        <v>9.2896139461921639</v>
      </c>
      <c r="ET201" s="25">
        <v>11.850658654497467</v>
      </c>
      <c r="EU201" s="25">
        <v>31.482479869999999</v>
      </c>
      <c r="EV201" s="25">
        <v>12.66474044321272</v>
      </c>
      <c r="EW201" s="25">
        <v>9.2387518284099439</v>
      </c>
      <c r="EX201" s="25">
        <v>11.706669541498911</v>
      </c>
      <c r="EY201" s="25">
        <v>31.573642233000001</v>
      </c>
      <c r="EZ201" s="25">
        <v>12.615513773486798</v>
      </c>
      <c r="FA201" s="25">
        <v>9.2028416582034449</v>
      </c>
      <c r="FB201" s="25">
        <v>11.562170038223744</v>
      </c>
      <c r="FC201" s="25">
        <v>31.683180515</v>
      </c>
      <c r="FD201" s="25">
        <v>12.546250961973207</v>
      </c>
      <c r="FE201" s="25">
        <v>9.1523154015161303</v>
      </c>
      <c r="FF201" s="25">
        <v>11.388872220786041</v>
      </c>
      <c r="FG201" s="25">
        <v>36.123872969000004</v>
      </c>
      <c r="FH201" s="25">
        <v>11.752850665078684</v>
      </c>
      <c r="FI201" s="25">
        <v>8.5735409310512747</v>
      </c>
      <c r="FJ201" s="25">
        <v>6.8534964505591205</v>
      </c>
      <c r="FK201" s="25">
        <v>40.017955239999999</v>
      </c>
      <c r="FL201" s="25">
        <v>10.867315033858274</v>
      </c>
      <c r="FM201" s="25">
        <v>7.9275550169503513</v>
      </c>
      <c r="FN201" s="25">
        <v>2.7265235947859949</v>
      </c>
      <c r="FO201" s="25">
        <v>36.076765901999998</v>
      </c>
      <c r="FP201" s="25">
        <v>11.704591859967806</v>
      </c>
      <c r="FQ201" s="25">
        <v>8.5383368046063506</v>
      </c>
      <c r="FR201" s="25">
        <v>6.8389465822366446</v>
      </c>
      <c r="FS201" s="25">
        <v>41.078401159999999</v>
      </c>
      <c r="FT201" s="25">
        <v>10.519925571162522</v>
      </c>
      <c r="FU201" s="25">
        <v>7.674139240445375</v>
      </c>
      <c r="FV201" s="25">
        <v>1.5285877679514925</v>
      </c>
      <c r="FW201" s="25">
        <v>41.742855140000003</v>
      </c>
      <c r="FX201" s="25">
        <v>10.378815615187563</v>
      </c>
      <c r="FY201" s="25">
        <v>7.5712014921657262</v>
      </c>
      <c r="FZ201" s="25">
        <v>0.95167224589115307</v>
      </c>
      <c r="GA201" s="25">
        <v>41.79257784</v>
      </c>
      <c r="GB201" s="25">
        <v>10.253987964975989</v>
      </c>
      <c r="GC201" s="25">
        <v>7.4801414592499835</v>
      </c>
      <c r="GD201" s="25">
        <v>1.1681682257657897</v>
      </c>
      <c r="GE201" s="26">
        <v>31.074190265999999</v>
      </c>
      <c r="GF201" s="26">
        <v>13.212524930195453</v>
      </c>
      <c r="GG201" s="26">
        <v>9.6383529851315206</v>
      </c>
      <c r="GH201" s="26">
        <v>13.069200710365072</v>
      </c>
      <c r="GI201" s="26">
        <v>31.092475157999999</v>
      </c>
      <c r="GJ201" s="26">
        <v>12.825160642514067</v>
      </c>
      <c r="GK201" s="26">
        <v>9.3557761303492306</v>
      </c>
      <c r="GL201" s="26">
        <v>11.278992139023451</v>
      </c>
      <c r="GM201" s="26">
        <v>31.145199921</v>
      </c>
      <c r="GN201" s="26">
        <v>12.715378582168883</v>
      </c>
      <c r="GO201" s="26">
        <v>9.2756916457687169</v>
      </c>
      <c r="GP201" s="26">
        <v>10.919001779271667</v>
      </c>
      <c r="GQ201" s="26">
        <v>31.242465170999999</v>
      </c>
      <c r="GR201" s="26">
        <v>12.585133578625911</v>
      </c>
      <c r="GS201" s="26">
        <v>9.1806797290208468</v>
      </c>
      <c r="GT201" s="26">
        <v>10.640793917515101</v>
      </c>
      <c r="GU201" s="26">
        <v>31.339862392000001</v>
      </c>
      <c r="GV201" s="26">
        <v>12.483695989944403</v>
      </c>
      <c r="GW201" s="26">
        <v>9.1066824203430343</v>
      </c>
      <c r="GX201" s="26">
        <v>10.397938124825099</v>
      </c>
      <c r="GY201" s="26">
        <v>31.471979946000001</v>
      </c>
      <c r="GZ201" s="26">
        <v>12.38400257395457</v>
      </c>
      <c r="HA201" s="26">
        <v>9.0339574613605471</v>
      </c>
      <c r="HB201" s="26">
        <v>10.157979650155585</v>
      </c>
      <c r="HC201" s="26">
        <v>31.631663291999999</v>
      </c>
      <c r="HD201" s="26">
        <v>12.263678182715728</v>
      </c>
      <c r="HE201" s="26">
        <v>8.9461824931687648</v>
      </c>
      <c r="HF201" s="26">
        <v>9.9243648717980157</v>
      </c>
      <c r="HG201" s="26">
        <v>31.811646204999999</v>
      </c>
      <c r="HH201" s="26">
        <v>12.15413472788328</v>
      </c>
      <c r="HI201" s="26">
        <v>8.866272067987806</v>
      </c>
      <c r="HJ201" s="26">
        <v>9.7085948127460746</v>
      </c>
      <c r="HK201" s="26">
        <v>32.025814463000003</v>
      </c>
      <c r="HL201" s="26">
        <v>12.051430177535549</v>
      </c>
      <c r="HM201" s="26">
        <v>8.7913505284137639</v>
      </c>
      <c r="HN201" s="26">
        <v>9.4917237382835147</v>
      </c>
      <c r="HO201" s="26">
        <v>36.506623826999999</v>
      </c>
      <c r="HP201" s="26">
        <v>11.235059899239014</v>
      </c>
      <c r="HQ201" s="26">
        <v>8.195819776315826</v>
      </c>
      <c r="HR201" s="26">
        <v>5.0063753685837398</v>
      </c>
      <c r="HS201" s="26">
        <v>41.916120100000001</v>
      </c>
      <c r="HT201" s="26">
        <v>9.9789665461004056</v>
      </c>
      <c r="HU201" s="26">
        <v>7.279517163167359</v>
      </c>
      <c r="HV201" s="26">
        <v>-0.50624955157027429</v>
      </c>
      <c r="HW201" s="26">
        <v>36.608473265000001</v>
      </c>
      <c r="HX201" s="26">
        <v>11.143458906836019</v>
      </c>
      <c r="HY201" s="26">
        <v>8.1289981276731282</v>
      </c>
      <c r="HZ201" s="26">
        <v>4.975410954685735</v>
      </c>
      <c r="IA201" s="26">
        <v>46.71083831</v>
      </c>
      <c r="IB201" s="26">
        <v>8.5798711960900853</v>
      </c>
      <c r="IC201" s="26">
        <v>6.2588965842470126</v>
      </c>
      <c r="ID201" s="26">
        <v>-7.0043033575357541</v>
      </c>
      <c r="IE201" s="26">
        <v>47.859215169999999</v>
      </c>
      <c r="IF201" s="26">
        <v>7.9391313783714939</v>
      </c>
      <c r="IG201" s="26">
        <v>5.7914858079246958</v>
      </c>
      <c r="IH201" s="26">
        <v>-9.6253223742601719</v>
      </c>
      <c r="II201" s="26">
        <v>46.385498090660519</v>
      </c>
      <c r="IJ201" s="26">
        <v>7.5241829491615508</v>
      </c>
      <c r="IK201" s="26">
        <v>5.4887867059376756</v>
      </c>
      <c r="IL201" s="26">
        <v>-10.6096547259205</v>
      </c>
      <c r="IM201" s="27">
        <v>31.074190265999999</v>
      </c>
      <c r="IN201" s="27">
        <v>13.212524930195453</v>
      </c>
      <c r="IO201" s="27">
        <v>9.6383529851315206</v>
      </c>
      <c r="IP201" s="27">
        <v>13.069200710365072</v>
      </c>
      <c r="IQ201" s="27">
        <v>31.090144725000002</v>
      </c>
      <c r="IR201" s="27">
        <v>12.787539746451838</v>
      </c>
      <c r="IS201" s="27">
        <v>9.3283322104489521</v>
      </c>
      <c r="IT201" s="27">
        <v>11.059091993604003</v>
      </c>
      <c r="IU201" s="27">
        <v>31.139715630000001</v>
      </c>
      <c r="IV201" s="27">
        <v>12.678631747903765</v>
      </c>
      <c r="IW201" s="27">
        <v>9.2488853417803014</v>
      </c>
      <c r="IX201" s="27">
        <v>10.694556963147832</v>
      </c>
      <c r="IY201" s="27">
        <v>31.247333233999999</v>
      </c>
      <c r="IZ201" s="27">
        <v>12.544864387963964</v>
      </c>
      <c r="JA201" s="27">
        <v>9.1513039150809696</v>
      </c>
      <c r="JB201" s="27">
        <v>10.423430299090363</v>
      </c>
      <c r="JC201" s="27">
        <v>31.391086898000001</v>
      </c>
      <c r="JD201" s="27">
        <v>12.433072878252704</v>
      </c>
      <c r="JE201" s="27">
        <v>9.0697535651644721</v>
      </c>
      <c r="JF201" s="27">
        <v>10.169247843732709</v>
      </c>
      <c r="JG201" s="27">
        <v>31.571505279</v>
      </c>
      <c r="JH201" s="27">
        <v>12.346896895447989</v>
      </c>
      <c r="JI201" s="27">
        <v>9.0068893854939951</v>
      </c>
      <c r="JJ201" s="27">
        <v>9.9289170051854008</v>
      </c>
      <c r="JK201" s="27">
        <v>31.798940772000002</v>
      </c>
      <c r="JL201" s="27">
        <v>12.25058493400903</v>
      </c>
      <c r="JM201" s="27">
        <v>8.9366311505280525</v>
      </c>
      <c r="JN201" s="27">
        <v>9.6848404213098007</v>
      </c>
      <c r="JO201" s="27">
        <v>32.066747407999998</v>
      </c>
      <c r="JP201" s="27">
        <v>12.129961411084651</v>
      </c>
      <c r="JQ201" s="27">
        <v>8.848637969936334</v>
      </c>
      <c r="JR201" s="27">
        <v>9.4094514910960854</v>
      </c>
      <c r="JS201" s="27">
        <v>42.070411999999997</v>
      </c>
      <c r="JT201" s="27">
        <v>10.30593223476013</v>
      </c>
      <c r="JU201" s="27">
        <v>7.5180340808631527</v>
      </c>
      <c r="JV201" s="27">
        <v>-0.98141576141645359</v>
      </c>
      <c r="JW201" s="27">
        <v>42.019998970000003</v>
      </c>
      <c r="JX201" s="27">
        <v>10.163608441928176</v>
      </c>
      <c r="JY201" s="27">
        <v>7.4142108554959769</v>
      </c>
      <c r="JZ201" s="27">
        <v>-1.3530269501260328</v>
      </c>
      <c r="KA201" s="27">
        <v>42.646058170000003</v>
      </c>
      <c r="KB201" s="27">
        <v>9.6828014395125965</v>
      </c>
      <c r="KC201" s="27">
        <v>7.0634688412717672</v>
      </c>
      <c r="KD201" s="27">
        <v>-3.4259941171746036</v>
      </c>
      <c r="KE201" s="27">
        <v>42.02983854</v>
      </c>
      <c r="KF201" s="27">
        <v>10.025653605404068</v>
      </c>
      <c r="KG201" s="27">
        <v>7.3135747229285588</v>
      </c>
      <c r="KH201" s="27">
        <v>-1.7350257782907335</v>
      </c>
      <c r="KI201" s="27">
        <v>43.921093400000004</v>
      </c>
      <c r="KJ201" s="27">
        <v>8.7376718429045805</v>
      </c>
      <c r="KK201" s="27">
        <v>6.3740099591178723</v>
      </c>
      <c r="KL201" s="27">
        <v>-6.3072722022307204</v>
      </c>
      <c r="KM201" s="27">
        <v>44.704239630000004</v>
      </c>
      <c r="KN201" s="27">
        <v>8.1153375419993292</v>
      </c>
      <c r="KO201" s="27">
        <v>5.9200257510599865</v>
      </c>
      <c r="KP201" s="27">
        <v>-8.1240654357091486</v>
      </c>
      <c r="KQ201" s="27">
        <v>44.34979955</v>
      </c>
      <c r="KR201" s="27">
        <v>8.2105774287750499</v>
      </c>
      <c r="KS201" s="27">
        <v>5.9895019224850623</v>
      </c>
      <c r="KT201" s="27">
        <v>-7.2639957221865359</v>
      </c>
    </row>
    <row r="202" spans="1:306" ht="15" thickBot="1" x14ac:dyDescent="0.35">
      <c r="A202" s="2"/>
      <c r="B202" s="72" t="s">
        <v>666</v>
      </c>
      <c r="C202" s="72" t="s">
        <v>509</v>
      </c>
      <c r="D202" s="72" t="s">
        <v>839</v>
      </c>
      <c r="E202" s="85">
        <v>383136</v>
      </c>
      <c r="F202" s="82">
        <v>397725</v>
      </c>
      <c r="G202" s="20">
        <v>30.343076567526314</v>
      </c>
      <c r="H202" s="20">
        <v>7.3046669325887494</v>
      </c>
      <c r="I202" s="20">
        <v>5.3286528280606831</v>
      </c>
      <c r="J202" s="20">
        <v>14.621205304824324</v>
      </c>
      <c r="K202" s="20">
        <v>30.510072992526315</v>
      </c>
      <c r="L202" s="20">
        <v>7.0919054253877043</v>
      </c>
      <c r="M202" s="20">
        <v>5.173446270730695</v>
      </c>
      <c r="N202" s="20">
        <v>13.616840942320437</v>
      </c>
      <c r="O202" s="20">
        <v>30.678392441526313</v>
      </c>
      <c r="P202" s="20">
        <v>6.9701867841220295</v>
      </c>
      <c r="Q202" s="20">
        <v>5.0846542165557915</v>
      </c>
      <c r="R202" s="20">
        <v>13.20579877123251</v>
      </c>
      <c r="S202" s="20">
        <v>30.885637318526314</v>
      </c>
      <c r="T202" s="20">
        <v>6.3377040137794847</v>
      </c>
      <c r="U202" s="20">
        <v>4.6232668413355169</v>
      </c>
      <c r="V202" s="20">
        <v>12.708713802732781</v>
      </c>
      <c r="W202" s="20">
        <v>31.094308007526315</v>
      </c>
      <c r="X202" s="20">
        <v>6.3038090540675924</v>
      </c>
      <c r="Y202" s="20">
        <v>4.5985409401284425</v>
      </c>
      <c r="Z202" s="20">
        <v>12.220727626536313</v>
      </c>
      <c r="AA202" s="20">
        <v>31.306596408526314</v>
      </c>
      <c r="AB202" s="20">
        <v>6.2358714656355074</v>
      </c>
      <c r="AC202" s="20">
        <v>4.5489814152286598</v>
      </c>
      <c r="AD202" s="20">
        <v>11.662910107483395</v>
      </c>
      <c r="AE202" s="20">
        <v>31.534539973526314</v>
      </c>
      <c r="AF202" s="20">
        <v>6.1502726638072129</v>
      </c>
      <c r="AG202" s="20">
        <v>4.4865382810446759</v>
      </c>
      <c r="AH202" s="20">
        <v>11.155400251527286</v>
      </c>
      <c r="AI202" s="20">
        <v>31.773271134526315</v>
      </c>
      <c r="AJ202" s="20">
        <v>6.0691072137623143</v>
      </c>
      <c r="AK202" s="20">
        <v>4.4273292152633168</v>
      </c>
      <c r="AL202" s="20">
        <v>10.776911527030734</v>
      </c>
      <c r="AM202" s="20">
        <v>32.038531767526315</v>
      </c>
      <c r="AN202" s="20">
        <v>5.9571445716469436</v>
      </c>
      <c r="AO202" s="20">
        <v>4.3456540266406121</v>
      </c>
      <c r="AP202" s="20">
        <v>10.282503586860603</v>
      </c>
      <c r="AQ202" s="20">
        <v>32.264696417526316</v>
      </c>
      <c r="AR202" s="20">
        <v>5.838415407416556</v>
      </c>
      <c r="AS202" s="20">
        <v>4.2590427543419427</v>
      </c>
      <c r="AT202" s="20">
        <v>9.7710307293627494</v>
      </c>
      <c r="AU202" s="20">
        <v>32.610135312982045</v>
      </c>
      <c r="AV202" s="20">
        <v>5.289683935531424</v>
      </c>
      <c r="AW202" s="20">
        <v>3.8587507853184682</v>
      </c>
      <c r="AX202" s="20">
        <v>7.608568425698703</v>
      </c>
      <c r="AY202" s="20">
        <v>32.484464416526315</v>
      </c>
      <c r="AZ202" s="20">
        <v>5.7255011205808355</v>
      </c>
      <c r="BA202" s="20">
        <v>4.1766733541450209</v>
      </c>
      <c r="BB202" s="20">
        <v>9.3302213121151496</v>
      </c>
      <c r="BC202" s="20">
        <v>27.525401240374869</v>
      </c>
      <c r="BD202" s="20">
        <v>4.4648901748746885</v>
      </c>
      <c r="BE202" s="20">
        <v>3.2570752201147402</v>
      </c>
      <c r="BF202" s="20">
        <v>3.9341645293235992</v>
      </c>
      <c r="BG202" s="20">
        <v>28.278894481782345</v>
      </c>
      <c r="BH202" s="20">
        <v>4.5871141723021971</v>
      </c>
      <c r="BI202" s="20">
        <v>3.3462359245738771</v>
      </c>
      <c r="BJ202" s="20">
        <v>0.94429855525193673</v>
      </c>
      <c r="BK202" s="20">
        <v>29.647263779124497</v>
      </c>
      <c r="BL202" s="20">
        <v>4.8090770994889382</v>
      </c>
      <c r="BM202" s="20">
        <v>3.5081547896766132</v>
      </c>
      <c r="BN202" s="20">
        <v>-1.6893247378226945</v>
      </c>
      <c r="BO202" s="23">
        <v>30.333107034526314</v>
      </c>
      <c r="BP202" s="23">
        <v>7.3046669325887494</v>
      </c>
      <c r="BQ202" s="23">
        <v>5.3286528280606831</v>
      </c>
      <c r="BR202" s="23">
        <v>14.621205304824324</v>
      </c>
      <c r="BS202" s="23">
        <v>30.505211911526313</v>
      </c>
      <c r="BT202" s="23">
        <v>7.1933227213963775</v>
      </c>
      <c r="BU202" s="23">
        <v>5.2474287761861982</v>
      </c>
      <c r="BV202" s="23">
        <v>13.975903325616779</v>
      </c>
      <c r="BW202" s="23">
        <v>30.573779289526314</v>
      </c>
      <c r="BX202" s="23">
        <v>7.1558349883893424</v>
      </c>
      <c r="BY202" s="23">
        <v>5.2200819968807206</v>
      </c>
      <c r="BZ202" s="23">
        <v>13.747207468452638</v>
      </c>
      <c r="CA202" s="23">
        <v>30.683664074526313</v>
      </c>
      <c r="CB202" s="23">
        <v>7.0704506385256281</v>
      </c>
      <c r="CC202" s="23">
        <v>5.1577953024191903</v>
      </c>
      <c r="CD202" s="23">
        <v>13.353414223537051</v>
      </c>
      <c r="CE202" s="23">
        <v>30.791444621526313</v>
      </c>
      <c r="CF202" s="23">
        <v>6.9848792437756009</v>
      </c>
      <c r="CG202" s="23">
        <v>5.0953721613172274</v>
      </c>
      <c r="CH202" s="23">
        <v>12.983722448402919</v>
      </c>
      <c r="CI202" s="23">
        <v>30.891973326526315</v>
      </c>
      <c r="CJ202" s="23">
        <v>6.9014572244737078</v>
      </c>
      <c r="CK202" s="23">
        <v>5.0345169596799879</v>
      </c>
      <c r="CL202" s="23">
        <v>12.607782320586535</v>
      </c>
      <c r="CM202" s="23">
        <v>31.023589879526313</v>
      </c>
      <c r="CN202" s="23">
        <v>6.8143402482945552</v>
      </c>
      <c r="CO202" s="23">
        <v>4.9709663384438434</v>
      </c>
      <c r="CP202" s="23">
        <v>12.151122973719101</v>
      </c>
      <c r="CQ202" s="23">
        <v>31.183989988526314</v>
      </c>
      <c r="CR202" s="23">
        <v>6.7019656494827604</v>
      </c>
      <c r="CS202" s="23">
        <v>4.8889906331465669</v>
      </c>
      <c r="CT202" s="23">
        <v>11.599374772280417</v>
      </c>
      <c r="CU202" s="23">
        <v>31.363617912526315</v>
      </c>
      <c r="CV202" s="23">
        <v>6.5738956876656687</v>
      </c>
      <c r="CW202" s="23">
        <v>4.7955653790556987</v>
      </c>
      <c r="CX202" s="23">
        <v>10.971362236485174</v>
      </c>
      <c r="CY202" s="23">
        <v>31.497437141526312</v>
      </c>
      <c r="CZ202" s="23">
        <v>6.4975813740442119</v>
      </c>
      <c r="DA202" s="23">
        <v>4.7398951497552684</v>
      </c>
      <c r="DB202" s="23">
        <v>10.62272794840618</v>
      </c>
      <c r="DC202" s="23">
        <v>31.996147204526316</v>
      </c>
      <c r="DD202" s="23">
        <v>6.1879794278127864</v>
      </c>
      <c r="DE202" s="23">
        <v>4.5140448404141269</v>
      </c>
      <c r="DF202" s="23">
        <v>9.1836800530609395</v>
      </c>
      <c r="DG202" s="23">
        <v>31.629622485526316</v>
      </c>
      <c r="DH202" s="23">
        <v>6.4175491331208363</v>
      </c>
      <c r="DI202" s="23">
        <v>4.6815127442509503</v>
      </c>
      <c r="DJ202" s="23">
        <v>10.254079369373102</v>
      </c>
      <c r="DK202" s="23">
        <v>32.515847525526311</v>
      </c>
      <c r="DL202" s="23">
        <v>5.7678273907835953</v>
      </c>
      <c r="DM202" s="23">
        <v>4.207549778970221</v>
      </c>
      <c r="DN202" s="23">
        <v>7.4601231731758908</v>
      </c>
      <c r="DO202" s="23">
        <v>32.894138024526313</v>
      </c>
      <c r="DP202" s="23">
        <v>6.1415168217512903</v>
      </c>
      <c r="DQ202" s="23">
        <v>4.4801510161681364</v>
      </c>
      <c r="DR202" s="23">
        <v>6.1732236047999685</v>
      </c>
      <c r="DS202" s="23">
        <v>33.181424351526317</v>
      </c>
      <c r="DT202" s="23">
        <v>6.4374677727700593</v>
      </c>
      <c r="DU202" s="23">
        <v>4.6960431145576962</v>
      </c>
      <c r="DV202" s="23">
        <v>4.9422108452619433</v>
      </c>
      <c r="DW202" s="25">
        <v>30.343076567526314</v>
      </c>
      <c r="DX202" s="25">
        <v>7.3046669325887494</v>
      </c>
      <c r="DY202" s="25">
        <v>5.3286528280606831</v>
      </c>
      <c r="DZ202" s="25">
        <v>14.621205304824324</v>
      </c>
      <c r="EA202" s="25">
        <v>30.510072992526315</v>
      </c>
      <c r="EB202" s="25">
        <v>7.1774057299440006</v>
      </c>
      <c r="EC202" s="25">
        <v>5.2358175525260844</v>
      </c>
      <c r="ED202" s="25">
        <v>13.957388584145583</v>
      </c>
      <c r="EE202" s="25">
        <v>30.678392441526313</v>
      </c>
      <c r="EF202" s="25">
        <v>7.0685408116144224</v>
      </c>
      <c r="EG202" s="25">
        <v>5.1564021102770408</v>
      </c>
      <c r="EH202" s="25">
        <v>13.608531951469589</v>
      </c>
      <c r="EI202" s="25">
        <v>30.885637318526314</v>
      </c>
      <c r="EJ202" s="25">
        <v>6.4445897770647047</v>
      </c>
      <c r="EK202" s="25">
        <v>4.701238517534498</v>
      </c>
      <c r="EL202" s="25">
        <v>13.138326249140654</v>
      </c>
      <c r="EM202" s="25">
        <v>31.094308007526315</v>
      </c>
      <c r="EN202" s="25">
        <v>6.4100417782652004</v>
      </c>
      <c r="EO202" s="25">
        <v>4.6760362334049503</v>
      </c>
      <c r="EP202" s="25">
        <v>12.694553042897873</v>
      </c>
      <c r="EQ202" s="25">
        <v>31.306596408526314</v>
      </c>
      <c r="ER202" s="25">
        <v>6.3452708435857854</v>
      </c>
      <c r="ES202" s="25">
        <v>4.6287867383299872</v>
      </c>
      <c r="ET202" s="25">
        <v>12.223563388013154</v>
      </c>
      <c r="EU202" s="25">
        <v>31.534539973526314</v>
      </c>
      <c r="EV202" s="25">
        <v>6.269913677511318</v>
      </c>
      <c r="EW202" s="25">
        <v>4.5738147348391944</v>
      </c>
      <c r="EX202" s="25">
        <v>11.771657290384537</v>
      </c>
      <c r="EY202" s="25">
        <v>31.773271134526315</v>
      </c>
      <c r="EZ202" s="25">
        <v>6.2029867744417864</v>
      </c>
      <c r="FA202" s="25">
        <v>4.5249924908401216</v>
      </c>
      <c r="FB202" s="25">
        <v>11.456999622146331</v>
      </c>
      <c r="FC202" s="25">
        <v>32.038531767526315</v>
      </c>
      <c r="FD202" s="25">
        <v>6.1013445142958798</v>
      </c>
      <c r="FE202" s="25">
        <v>4.4508458771785708</v>
      </c>
      <c r="FF202" s="25">
        <v>11.010007265623049</v>
      </c>
      <c r="FG202" s="25">
        <v>32.264696417526316</v>
      </c>
      <c r="FH202" s="25">
        <v>5.9885187834139604</v>
      </c>
      <c r="FI202" s="25">
        <v>4.368541077317027</v>
      </c>
      <c r="FJ202" s="25">
        <v>10.527073493816154</v>
      </c>
      <c r="FK202" s="25">
        <v>32.934653240526316</v>
      </c>
      <c r="FL202" s="25">
        <v>5.5250676179071965</v>
      </c>
      <c r="FM202" s="25">
        <v>4.0304599044810701</v>
      </c>
      <c r="FN202" s="25">
        <v>8.7969858840061832</v>
      </c>
      <c r="FO202" s="25">
        <v>32.484464416526315</v>
      </c>
      <c r="FP202" s="25">
        <v>5.8810157020431326</v>
      </c>
      <c r="FQ202" s="25">
        <v>4.2901190761692103</v>
      </c>
      <c r="FR202" s="25">
        <v>10.100235021307423</v>
      </c>
      <c r="FS202" s="25">
        <v>31.070107323552548</v>
      </c>
      <c r="FT202" s="25">
        <v>5.0398762840829194</v>
      </c>
      <c r="FU202" s="25">
        <v>3.676519581535092</v>
      </c>
      <c r="FV202" s="25">
        <v>6.9281458891979675</v>
      </c>
      <c r="FW202" s="25">
        <v>33.743384924102109</v>
      </c>
      <c r="FX202" s="25">
        <v>5.4735081424951586</v>
      </c>
      <c r="FY202" s="25">
        <v>3.9928479850050493</v>
      </c>
      <c r="FZ202" s="25">
        <v>5.5758943879371508</v>
      </c>
      <c r="GA202" s="25">
        <v>34.295220481526314</v>
      </c>
      <c r="GB202" s="25">
        <v>5.9594214139843196</v>
      </c>
      <c r="GC202" s="25">
        <v>4.3473149514263794</v>
      </c>
      <c r="GD202" s="25">
        <v>4.4063856845530616</v>
      </c>
      <c r="GE202" s="26">
        <v>30.347789411526314</v>
      </c>
      <c r="GF202" s="26">
        <v>7.3046669325887494</v>
      </c>
      <c r="GG202" s="26">
        <v>5.3286528280606831</v>
      </c>
      <c r="GH202" s="26">
        <v>14.621205304824324</v>
      </c>
      <c r="GI202" s="26">
        <v>30.515298092526315</v>
      </c>
      <c r="GJ202" s="26">
        <v>7.0388988144644786</v>
      </c>
      <c r="GK202" s="26">
        <v>5.1347786860470146</v>
      </c>
      <c r="GL202" s="26">
        <v>13.443846324248229</v>
      </c>
      <c r="GM202" s="26">
        <v>30.698759918526314</v>
      </c>
      <c r="GN202" s="26">
        <v>6.908697409053655</v>
      </c>
      <c r="GO202" s="26">
        <v>5.0397985735295521</v>
      </c>
      <c r="GP202" s="26">
        <v>13.033183550446548</v>
      </c>
      <c r="GQ202" s="26">
        <v>30.936617852526314</v>
      </c>
      <c r="GR202" s="26">
        <v>6.3504527714985928</v>
      </c>
      <c r="GS202" s="26">
        <v>4.6325668825969624</v>
      </c>
      <c r="GT202" s="26">
        <v>12.550831349371794</v>
      </c>
      <c r="GU202" s="26">
        <v>31.193277394526312</v>
      </c>
      <c r="GV202" s="26">
        <v>6.3053874716899667</v>
      </c>
      <c r="GW202" s="26">
        <v>4.5996923738084368</v>
      </c>
      <c r="GX202" s="26">
        <v>12.080717735734073</v>
      </c>
      <c r="GY202" s="26">
        <v>31.456458127526314</v>
      </c>
      <c r="GZ202" s="26">
        <v>6.2015630327002995</v>
      </c>
      <c r="HA202" s="26">
        <v>4.5239538910617592</v>
      </c>
      <c r="HB202" s="26">
        <v>11.582255749502277</v>
      </c>
      <c r="HC202" s="26">
        <v>31.735540046526314</v>
      </c>
      <c r="HD202" s="26">
        <v>6.0912017789419259</v>
      </c>
      <c r="HE202" s="26">
        <v>4.4434468929501465</v>
      </c>
      <c r="HF202" s="26">
        <v>11.110028168662911</v>
      </c>
      <c r="HG202" s="26">
        <v>32.019091496526315</v>
      </c>
      <c r="HH202" s="26">
        <v>5.9946951596983507</v>
      </c>
      <c r="HI202" s="26">
        <v>4.3730466578258591</v>
      </c>
      <c r="HJ202" s="26">
        <v>10.802768007200129</v>
      </c>
      <c r="HK202" s="26">
        <v>32.301680213526311</v>
      </c>
      <c r="HL202" s="26">
        <v>5.8626889108523983</v>
      </c>
      <c r="HM202" s="26">
        <v>4.276749937150413</v>
      </c>
      <c r="HN202" s="26">
        <v>10.358544509405544</v>
      </c>
      <c r="HO202" s="26">
        <v>32.486738721526315</v>
      </c>
      <c r="HP202" s="26">
        <v>5.720696955509859</v>
      </c>
      <c r="HQ202" s="26">
        <v>4.1731687826117572</v>
      </c>
      <c r="HR202" s="26">
        <v>9.8950910829842478</v>
      </c>
      <c r="HS202" s="26">
        <v>31.295942434597464</v>
      </c>
      <c r="HT202" s="26">
        <v>5.0765089551070623</v>
      </c>
      <c r="HU202" s="26">
        <v>3.7032426050286542</v>
      </c>
      <c r="HV202" s="26">
        <v>7.924286745342183</v>
      </c>
      <c r="HW202" s="26">
        <v>32.660485941526318</v>
      </c>
      <c r="HX202" s="26">
        <v>5.5850416413914008</v>
      </c>
      <c r="HY202" s="26">
        <v>4.0742101196241478</v>
      </c>
      <c r="HZ202" s="26">
        <v>9.5245515641365905</v>
      </c>
      <c r="IA202" s="26">
        <v>25.788094171364772</v>
      </c>
      <c r="IB202" s="26">
        <v>4.1830819209123247</v>
      </c>
      <c r="IC202" s="26">
        <v>3.051500022326056</v>
      </c>
      <c r="ID202" s="26">
        <v>4.42281395294372</v>
      </c>
      <c r="IE202" s="26">
        <v>26.339164243209801</v>
      </c>
      <c r="IF202" s="26">
        <v>4.2724708939544067</v>
      </c>
      <c r="IG202" s="26">
        <v>3.1167080336418196</v>
      </c>
      <c r="IH202" s="26">
        <v>1.5307702280431599</v>
      </c>
      <c r="II202" s="26">
        <v>27.776194767565169</v>
      </c>
      <c r="IJ202" s="26">
        <v>4.5055713459026929</v>
      </c>
      <c r="IK202" s="26">
        <v>3.2867515679958572</v>
      </c>
      <c r="IL202" s="26">
        <v>-0.97501265259643333</v>
      </c>
      <c r="IM202" s="27">
        <v>30.347789411526314</v>
      </c>
      <c r="IN202" s="27">
        <v>7.3046669325887494</v>
      </c>
      <c r="IO202" s="27">
        <v>5.3286528280606831</v>
      </c>
      <c r="IP202" s="27">
        <v>14.621205304824324</v>
      </c>
      <c r="IQ202" s="27">
        <v>30.505333824526314</v>
      </c>
      <c r="IR202" s="27">
        <v>7.0288191136789582</v>
      </c>
      <c r="IS202" s="27">
        <v>5.1274256846586628</v>
      </c>
      <c r="IT202" s="27">
        <v>13.375946435046139</v>
      </c>
      <c r="IU202" s="27">
        <v>30.676890137526314</v>
      </c>
      <c r="IV202" s="27">
        <v>6.8880369666524546</v>
      </c>
      <c r="IW202" s="27">
        <v>5.0247270684429921</v>
      </c>
      <c r="IX202" s="27">
        <v>12.992828327909134</v>
      </c>
      <c r="IY202" s="27">
        <v>30.901165754526314</v>
      </c>
      <c r="IZ202" s="27">
        <v>6.4127983634840762</v>
      </c>
      <c r="JA202" s="27">
        <v>4.6780471239435482</v>
      </c>
      <c r="JB202" s="27">
        <v>12.555693307364276</v>
      </c>
      <c r="JC202" s="27">
        <v>31.143682472526315</v>
      </c>
      <c r="JD202" s="27">
        <v>6.3394686542126273</v>
      </c>
      <c r="JE202" s="27">
        <v>4.6245541219632802</v>
      </c>
      <c r="JF202" s="27">
        <v>12.132603387674553</v>
      </c>
      <c r="JG202" s="27">
        <v>31.392561458526316</v>
      </c>
      <c r="JH202" s="27">
        <v>6.2285913510324677</v>
      </c>
      <c r="JI202" s="27">
        <v>4.5436706729831755</v>
      </c>
      <c r="JJ202" s="27">
        <v>11.683406823963233</v>
      </c>
      <c r="JK202" s="27">
        <v>31.657579152526313</v>
      </c>
      <c r="JL202" s="27">
        <v>6.1033047238833324</v>
      </c>
      <c r="JM202" s="27">
        <v>4.4522758227815888</v>
      </c>
      <c r="JN202" s="27">
        <v>11.257639605644211</v>
      </c>
      <c r="JO202" s="27">
        <v>31.932497496526313</v>
      </c>
      <c r="JP202" s="27">
        <v>5.9873606941697908</v>
      </c>
      <c r="JQ202" s="27">
        <v>4.3676962673369086</v>
      </c>
      <c r="JR202" s="27">
        <v>10.978333831754107</v>
      </c>
      <c r="JS202" s="27">
        <v>32.269964851526311</v>
      </c>
      <c r="JT202" s="27">
        <v>5.779989159309384</v>
      </c>
      <c r="JU202" s="27">
        <v>4.2164216197874991</v>
      </c>
      <c r="JV202" s="27">
        <v>10.255512620065137</v>
      </c>
      <c r="JW202" s="27">
        <v>32.525985940526311</v>
      </c>
      <c r="JX202" s="27">
        <v>5.5626384046380632</v>
      </c>
      <c r="JY202" s="27">
        <v>4.0578672703217666</v>
      </c>
      <c r="JZ202" s="27">
        <v>9.4434231751095865</v>
      </c>
      <c r="KA202" s="27">
        <v>28.892635495788248</v>
      </c>
      <c r="KB202" s="27">
        <v>4.686668987122955</v>
      </c>
      <c r="KC202" s="27">
        <v>3.4188597759332007</v>
      </c>
      <c r="KD202" s="27">
        <v>6.3706500237883539</v>
      </c>
      <c r="KE202" s="27">
        <v>32.776730981526313</v>
      </c>
      <c r="KF202" s="27">
        <v>5.347702877122579</v>
      </c>
      <c r="KG202" s="27">
        <v>3.9010747954402039</v>
      </c>
      <c r="KH202" s="27">
        <v>8.6865089356358993</v>
      </c>
      <c r="KI202" s="27">
        <v>23.536189352962563</v>
      </c>
      <c r="KJ202" s="27">
        <v>3.8178008624953157</v>
      </c>
      <c r="KK202" s="27">
        <v>2.7850325758382559</v>
      </c>
      <c r="KL202" s="27">
        <v>3.0424161117416268</v>
      </c>
      <c r="KM202" s="27">
        <v>29.473974364782599</v>
      </c>
      <c r="KN202" s="27">
        <v>4.7809678560759838</v>
      </c>
      <c r="KO202" s="27">
        <v>3.4876494879579485</v>
      </c>
      <c r="KP202" s="27">
        <v>0.66347997378649026</v>
      </c>
      <c r="KQ202" s="27">
        <v>27.476431215962222</v>
      </c>
      <c r="KR202" s="27">
        <v>4.4569467563953715</v>
      </c>
      <c r="KS202" s="27">
        <v>3.2512806069263633</v>
      </c>
      <c r="KT202" s="27">
        <v>-0.29027403293257947</v>
      </c>
    </row>
    <row r="203" spans="1:306" ht="15" thickBot="1" x14ac:dyDescent="0.35">
      <c r="A203" s="2"/>
      <c r="B203" s="72" t="s">
        <v>667</v>
      </c>
      <c r="C203" s="72" t="s">
        <v>451</v>
      </c>
      <c r="D203" s="72" t="s">
        <v>844</v>
      </c>
      <c r="E203" s="85">
        <v>355516</v>
      </c>
      <c r="F203" s="82">
        <v>404030</v>
      </c>
      <c r="G203" s="20">
        <v>23.368073090684209</v>
      </c>
      <c r="H203" s="20">
        <v>10.326685281212603</v>
      </c>
      <c r="I203" s="20">
        <v>7.533173139315835</v>
      </c>
      <c r="J203" s="20">
        <v>17.283263519922556</v>
      </c>
      <c r="K203" s="20">
        <v>23.469264640684209</v>
      </c>
      <c r="L203" s="20">
        <v>9.7922274194257248</v>
      </c>
      <c r="M203" s="20">
        <v>7.1432935701346283</v>
      </c>
      <c r="N203" s="20">
        <v>14.471571931142957</v>
      </c>
      <c r="O203" s="20">
        <v>23.55949308468421</v>
      </c>
      <c r="P203" s="20">
        <v>9.6229366447739224</v>
      </c>
      <c r="Q203" s="20">
        <v>7.0197983069778154</v>
      </c>
      <c r="R203" s="20">
        <v>13.754394162501708</v>
      </c>
      <c r="S203" s="20">
        <v>23.67917623968421</v>
      </c>
      <c r="T203" s="20">
        <v>9.451878196839596</v>
      </c>
      <c r="U203" s="20">
        <v>6.8950135507718429</v>
      </c>
      <c r="V203" s="20">
        <v>13.266065306093003</v>
      </c>
      <c r="W203" s="20">
        <v>23.806690096684207</v>
      </c>
      <c r="X203" s="20">
        <v>9.3067713393925082</v>
      </c>
      <c r="Y203" s="20">
        <v>6.7891601185151593</v>
      </c>
      <c r="Z203" s="20">
        <v>12.820565932195072</v>
      </c>
      <c r="AA203" s="20">
        <v>23.94917126668421</v>
      </c>
      <c r="AB203" s="20">
        <v>9.1667696028865535</v>
      </c>
      <c r="AC203" s="20">
        <v>6.6870308009089587</v>
      </c>
      <c r="AD203" s="20">
        <v>12.390644485787311</v>
      </c>
      <c r="AE203" s="20">
        <v>24.109434019684208</v>
      </c>
      <c r="AF203" s="20">
        <v>9.0285388938818549</v>
      </c>
      <c r="AG203" s="20">
        <v>6.5861934232077859</v>
      </c>
      <c r="AH203" s="20">
        <v>11.959553326004963</v>
      </c>
      <c r="AI203" s="20">
        <v>24.289600356684208</v>
      </c>
      <c r="AJ203" s="20">
        <v>8.9031179462925447</v>
      </c>
      <c r="AK203" s="20">
        <v>6.4947005881151698</v>
      </c>
      <c r="AL203" s="20">
        <v>11.580731759568829</v>
      </c>
      <c r="AM203" s="20">
        <v>24.504170514684208</v>
      </c>
      <c r="AN203" s="20">
        <v>8.7756844674517875</v>
      </c>
      <c r="AO203" s="20">
        <v>6.4017396394940995</v>
      </c>
      <c r="AP203" s="20">
        <v>11.204151840490319</v>
      </c>
      <c r="AQ203" s="20">
        <v>24.66888212468421</v>
      </c>
      <c r="AR203" s="20">
        <v>8.6031333921726461</v>
      </c>
      <c r="AS203" s="20">
        <v>6.275866032421197</v>
      </c>
      <c r="AT203" s="20">
        <v>10.814998076312975</v>
      </c>
      <c r="AU203" s="20">
        <v>25.203286848684208</v>
      </c>
      <c r="AV203" s="20">
        <v>8.206450065640146</v>
      </c>
      <c r="AW203" s="20">
        <v>5.9864910685413841</v>
      </c>
      <c r="AX203" s="20">
        <v>8.3048904912084467</v>
      </c>
      <c r="AY203" s="20">
        <v>24.827740654684209</v>
      </c>
      <c r="AZ203" s="20">
        <v>8.5598035943292867</v>
      </c>
      <c r="BA203" s="20">
        <v>6.244257548153799</v>
      </c>
      <c r="BB203" s="20">
        <v>10.468055571018525</v>
      </c>
      <c r="BC203" s="20">
        <v>25.65567389668421</v>
      </c>
      <c r="BD203" s="20">
        <v>9.043944820611582</v>
      </c>
      <c r="BE203" s="20">
        <v>6.5974318322680281</v>
      </c>
      <c r="BF203" s="20">
        <v>2.3488951516698151</v>
      </c>
      <c r="BG203" s="20">
        <v>25.909634133684207</v>
      </c>
      <c r="BH203" s="20">
        <v>11.183906196666841</v>
      </c>
      <c r="BI203" s="20">
        <v>8.1585038624771133</v>
      </c>
      <c r="BJ203" s="20">
        <v>-2.5398996581027049</v>
      </c>
      <c r="BK203" s="20">
        <v>26.072051978684208</v>
      </c>
      <c r="BL203" s="20">
        <v>11.10639690973664</v>
      </c>
      <c r="BM203" s="20">
        <v>8.1019619167849761</v>
      </c>
      <c r="BN203" s="20">
        <v>-5.9960211786276219</v>
      </c>
      <c r="BO203" s="23">
        <v>23.361151716684208</v>
      </c>
      <c r="BP203" s="23">
        <v>10.326685281212603</v>
      </c>
      <c r="BQ203" s="23">
        <v>7.533173139315835</v>
      </c>
      <c r="BR203" s="23">
        <v>17.283263519922556</v>
      </c>
      <c r="BS203" s="23">
        <v>23.459162727684209</v>
      </c>
      <c r="BT203" s="23">
        <v>10.196729482702771</v>
      </c>
      <c r="BU203" s="23">
        <v>7.4383721936131844</v>
      </c>
      <c r="BV203" s="23">
        <v>16.705592534333604</v>
      </c>
      <c r="BW203" s="23">
        <v>23.483714203684208</v>
      </c>
      <c r="BX203" s="23">
        <v>10.169427562507911</v>
      </c>
      <c r="BY203" s="23">
        <v>7.4184558229421578</v>
      </c>
      <c r="BZ203" s="23">
        <v>16.641319590550509</v>
      </c>
      <c r="CA203" s="23">
        <v>23.532937489684208</v>
      </c>
      <c r="CB203" s="23">
        <v>10.1030476727565</v>
      </c>
      <c r="CC203" s="23">
        <v>7.3700326175428579</v>
      </c>
      <c r="CD203" s="23">
        <v>16.461762550653493</v>
      </c>
      <c r="CE203" s="23">
        <v>23.582203488684208</v>
      </c>
      <c r="CF203" s="23">
        <v>10.041635122539315</v>
      </c>
      <c r="CG203" s="23">
        <v>7.3252330171759681</v>
      </c>
      <c r="CH203" s="23">
        <v>16.31675012876125</v>
      </c>
      <c r="CI203" s="23">
        <v>23.633074313684208</v>
      </c>
      <c r="CJ203" s="23">
        <v>9.9860720254940922</v>
      </c>
      <c r="CK203" s="23">
        <v>7.2847005114589809</v>
      </c>
      <c r="CL203" s="23">
        <v>16.217563068733956</v>
      </c>
      <c r="CM203" s="23">
        <v>23.70177893168421</v>
      </c>
      <c r="CN203" s="23">
        <v>9.9122293872864748</v>
      </c>
      <c r="CO203" s="23">
        <v>7.2308333349610328</v>
      </c>
      <c r="CP203" s="23">
        <v>15.985979578154588</v>
      </c>
      <c r="CQ203" s="23">
        <v>23.790308296684209</v>
      </c>
      <c r="CR203" s="23">
        <v>9.8079219651562539</v>
      </c>
      <c r="CS203" s="23">
        <v>7.1547425227376555</v>
      </c>
      <c r="CT203" s="23">
        <v>15.616263622147637</v>
      </c>
      <c r="CU203" s="23">
        <v>23.88812445868421</v>
      </c>
      <c r="CV203" s="23">
        <v>9.695705706684576</v>
      </c>
      <c r="CW203" s="23">
        <v>7.0728823245140005</v>
      </c>
      <c r="CX203" s="23">
        <v>15.179769243936565</v>
      </c>
      <c r="CY203" s="23">
        <v>23.951828627684208</v>
      </c>
      <c r="CZ203" s="23">
        <v>9.6211050544764571</v>
      </c>
      <c r="DA203" s="23">
        <v>7.0184621873561408</v>
      </c>
      <c r="DB203" s="23">
        <v>14.894825594692156</v>
      </c>
      <c r="DC203" s="23">
        <v>24.207448922684208</v>
      </c>
      <c r="DD203" s="23">
        <v>9.5591625652677727</v>
      </c>
      <c r="DE203" s="23">
        <v>6.9732760038730293</v>
      </c>
      <c r="DF203" s="23">
        <v>13.905225111293902</v>
      </c>
      <c r="DG203" s="23">
        <v>24.014052243684208</v>
      </c>
      <c r="DH203" s="23">
        <v>9.6006923411710581</v>
      </c>
      <c r="DI203" s="23">
        <v>7.0035713971959579</v>
      </c>
      <c r="DJ203" s="23">
        <v>14.631496488850445</v>
      </c>
      <c r="DK203" s="23">
        <v>24.466411965684209</v>
      </c>
      <c r="DL203" s="23">
        <v>10.665084867726133</v>
      </c>
      <c r="DM203" s="23">
        <v>7.7800309263074769</v>
      </c>
      <c r="DN203" s="23">
        <v>13.058725079798585</v>
      </c>
      <c r="DO203" s="23">
        <v>24.623409634684208</v>
      </c>
      <c r="DP203" s="23">
        <v>12.571637656920915</v>
      </c>
      <c r="DQ203" s="23">
        <v>9.1708346420340909</v>
      </c>
      <c r="DR203" s="23">
        <v>12.685638306994026</v>
      </c>
      <c r="DS203" s="23">
        <v>24.740480940684208</v>
      </c>
      <c r="DT203" s="23">
        <v>12.89303559313127</v>
      </c>
      <c r="DU203" s="23">
        <v>9.4052899618351304</v>
      </c>
      <c r="DV203" s="23">
        <v>12.560330563884303</v>
      </c>
      <c r="DW203" s="25">
        <v>23.368073090684209</v>
      </c>
      <c r="DX203" s="25">
        <v>10.326685281212603</v>
      </c>
      <c r="DY203" s="25">
        <v>7.533173139315835</v>
      </c>
      <c r="DZ203" s="25">
        <v>17.283263519922556</v>
      </c>
      <c r="EA203" s="25">
        <v>23.469398213684208</v>
      </c>
      <c r="EB203" s="25">
        <v>10.148227426710511</v>
      </c>
      <c r="EC203" s="25">
        <v>7.4029906190369523</v>
      </c>
      <c r="ED203" s="25">
        <v>16.496775368881806</v>
      </c>
      <c r="EE203" s="25">
        <v>23.55969300468421</v>
      </c>
      <c r="EF203" s="25">
        <v>10.026264678654906</v>
      </c>
      <c r="EG203" s="25">
        <v>7.3140204923573746</v>
      </c>
      <c r="EH203" s="25">
        <v>16.065638002840743</v>
      </c>
      <c r="EI203" s="25">
        <v>23.67944391768421</v>
      </c>
      <c r="EJ203" s="25">
        <v>9.8593755246298009</v>
      </c>
      <c r="EK203" s="25">
        <v>7.1922771780111621</v>
      </c>
      <c r="EL203" s="25">
        <v>15.616122463266647</v>
      </c>
      <c r="EM203" s="25">
        <v>23.807605893684208</v>
      </c>
      <c r="EN203" s="25">
        <v>9.723915400314576</v>
      </c>
      <c r="EO203" s="25">
        <v>7.0934609032674807</v>
      </c>
      <c r="EP203" s="25">
        <v>15.231660143022447</v>
      </c>
      <c r="EQ203" s="25">
        <v>23.950429976684209</v>
      </c>
      <c r="ER203" s="25">
        <v>9.6076816578880564</v>
      </c>
      <c r="ES203" s="25">
        <v>7.0086700064322098</v>
      </c>
      <c r="ET203" s="25">
        <v>14.903594075885916</v>
      </c>
      <c r="EU203" s="25">
        <v>24.110970255684208</v>
      </c>
      <c r="EV203" s="25">
        <v>9.4877012531151088</v>
      </c>
      <c r="EW203" s="25">
        <v>6.9211459715781443</v>
      </c>
      <c r="EX203" s="25">
        <v>14.593644508991195</v>
      </c>
      <c r="EY203" s="25">
        <v>24.29050079168421</v>
      </c>
      <c r="EZ203" s="25">
        <v>9.3810370967891465</v>
      </c>
      <c r="FA203" s="25">
        <v>6.8433359545706178</v>
      </c>
      <c r="FB203" s="25">
        <v>14.301412967422042</v>
      </c>
      <c r="FC203" s="25">
        <v>24.50516236368421</v>
      </c>
      <c r="FD203" s="25">
        <v>9.260727978578462</v>
      </c>
      <c r="FE203" s="25">
        <v>6.7555721278402396</v>
      </c>
      <c r="FF203" s="25">
        <v>13.969551333671797</v>
      </c>
      <c r="FG203" s="25">
        <v>24.669281862684208</v>
      </c>
      <c r="FH203" s="25">
        <v>9.090568461269779</v>
      </c>
      <c r="FI203" s="25">
        <v>6.6314431290103073</v>
      </c>
      <c r="FJ203" s="25">
        <v>13.594446297898136</v>
      </c>
      <c r="FK203" s="25">
        <v>25.19570327868421</v>
      </c>
      <c r="FL203" s="25">
        <v>8.9034365970740179</v>
      </c>
      <c r="FM203" s="25">
        <v>6.4949330394238372</v>
      </c>
      <c r="FN203" s="25">
        <v>12.272448186312138</v>
      </c>
      <c r="FO203" s="25">
        <v>24.82691586268421</v>
      </c>
      <c r="FP203" s="25">
        <v>9.0396413579522736</v>
      </c>
      <c r="FQ203" s="25">
        <v>6.5942925161730441</v>
      </c>
      <c r="FR203" s="25">
        <v>13.240607542628508</v>
      </c>
      <c r="FS203" s="25">
        <v>25.616066805684209</v>
      </c>
      <c r="FT203" s="25">
        <v>10.619374409546047</v>
      </c>
      <c r="FU203" s="25">
        <v>7.7466857834691938</v>
      </c>
      <c r="FV203" s="25">
        <v>11.129524248893112</v>
      </c>
      <c r="FW203" s="25">
        <v>25.85395732468421</v>
      </c>
      <c r="FX203" s="25">
        <v>13.560725729922027</v>
      </c>
      <c r="FY203" s="25">
        <v>9.8923606207046362</v>
      </c>
      <c r="FZ203" s="25">
        <v>10.563712025936276</v>
      </c>
      <c r="GA203" s="25">
        <v>25.984758072684208</v>
      </c>
      <c r="GB203" s="25">
        <v>14.090061699674003</v>
      </c>
      <c r="GC203" s="25">
        <v>10.278503840955951</v>
      </c>
      <c r="GD203" s="25">
        <v>10.41610891978366</v>
      </c>
      <c r="GE203" s="26">
        <v>23.370998393684211</v>
      </c>
      <c r="GF203" s="26">
        <v>10.326685281212603</v>
      </c>
      <c r="GG203" s="26">
        <v>7.533173139315835</v>
      </c>
      <c r="GH203" s="26">
        <v>17.283263519922556</v>
      </c>
      <c r="GI203" s="26">
        <v>23.48235523868421</v>
      </c>
      <c r="GJ203" s="26">
        <v>9.6048943021048192</v>
      </c>
      <c r="GK203" s="26">
        <v>7.0066366691953137</v>
      </c>
      <c r="GL203" s="26">
        <v>13.491452097021673</v>
      </c>
      <c r="GM203" s="26">
        <v>23.594854334684207</v>
      </c>
      <c r="GN203" s="26">
        <v>9.4138212308749925</v>
      </c>
      <c r="GO203" s="26">
        <v>6.8672515239489691</v>
      </c>
      <c r="GP203" s="26">
        <v>12.709289961913186</v>
      </c>
      <c r="GQ203" s="26">
        <v>23.748312170684208</v>
      </c>
      <c r="GR203" s="26">
        <v>9.2336258910591678</v>
      </c>
      <c r="GS203" s="26">
        <v>6.7358015323238671</v>
      </c>
      <c r="GT203" s="26">
        <v>12.271026549893215</v>
      </c>
      <c r="GU203" s="26">
        <v>23.928713733684209</v>
      </c>
      <c r="GV203" s="26">
        <v>9.0593507473412966</v>
      </c>
      <c r="GW203" s="26">
        <v>6.6086702413282614</v>
      </c>
      <c r="GX203" s="26">
        <v>11.880859141889303</v>
      </c>
      <c r="GY203" s="26">
        <v>24.13883440068421</v>
      </c>
      <c r="GZ203" s="26">
        <v>8.9036344959804037</v>
      </c>
      <c r="HA203" s="26">
        <v>6.4950774039207975</v>
      </c>
      <c r="HB203" s="26">
        <v>11.540901104513676</v>
      </c>
      <c r="HC203" s="26">
        <v>24.374338934684211</v>
      </c>
      <c r="HD203" s="26">
        <v>8.7528992594668011</v>
      </c>
      <c r="HE203" s="26">
        <v>6.3851181474962271</v>
      </c>
      <c r="HF203" s="26">
        <v>11.243678522962316</v>
      </c>
      <c r="HG203" s="26">
        <v>24.618416541684208</v>
      </c>
      <c r="HH203" s="26">
        <v>8.619404707340486</v>
      </c>
      <c r="HI203" s="26">
        <v>6.2877357302986665</v>
      </c>
      <c r="HJ203" s="26">
        <v>11.024861160057835</v>
      </c>
      <c r="HK203" s="26">
        <v>24.917179751684209</v>
      </c>
      <c r="HL203" s="26">
        <v>8.4770885598953853</v>
      </c>
      <c r="HM203" s="26">
        <v>6.1839180821347579</v>
      </c>
      <c r="HN203" s="26">
        <v>10.779852573024691</v>
      </c>
      <c r="HO203" s="26">
        <v>25.117977726684209</v>
      </c>
      <c r="HP203" s="26">
        <v>8.2881521260108304</v>
      </c>
      <c r="HQ203" s="26">
        <v>6.0460915840844445</v>
      </c>
      <c r="HR203" s="26">
        <v>10.467460772308485</v>
      </c>
      <c r="HS203" s="26">
        <v>25.924826935684209</v>
      </c>
      <c r="HT203" s="26">
        <v>7.771478332049119</v>
      </c>
      <c r="HU203" s="26">
        <v>5.6691852447829207</v>
      </c>
      <c r="HV203" s="26">
        <v>8.2569496799292033</v>
      </c>
      <c r="HW203" s="26">
        <v>25.30021228068421</v>
      </c>
      <c r="HX203" s="26">
        <v>8.2172707753353489</v>
      </c>
      <c r="HY203" s="26">
        <v>5.994384625612649</v>
      </c>
      <c r="HZ203" s="26">
        <v>10.20226070626644</v>
      </c>
      <c r="IA203" s="26">
        <v>27.02196725368421</v>
      </c>
      <c r="IB203" s="26">
        <v>8.4987132081920258</v>
      </c>
      <c r="IC203" s="26">
        <v>6.1996929619978802</v>
      </c>
      <c r="ID203" s="26">
        <v>2.6763109245964358</v>
      </c>
      <c r="IE203" s="26">
        <v>27.59539813168421</v>
      </c>
      <c r="IF203" s="26">
        <v>10.654992858477673</v>
      </c>
      <c r="IG203" s="26">
        <v>7.7726689460667764</v>
      </c>
      <c r="IH203" s="26">
        <v>-1.8777310826672817</v>
      </c>
      <c r="II203" s="26">
        <v>27.82360619368421</v>
      </c>
      <c r="IJ203" s="26">
        <v>10.614913298605373</v>
      </c>
      <c r="IK203" s="26">
        <v>7.7434314651478111</v>
      </c>
      <c r="IL203" s="26">
        <v>-5.0091877634766533</v>
      </c>
      <c r="IM203" s="27">
        <v>23.370998393684211</v>
      </c>
      <c r="IN203" s="27">
        <v>10.326685281212603</v>
      </c>
      <c r="IO203" s="27">
        <v>7.533173139315835</v>
      </c>
      <c r="IP203" s="27">
        <v>17.283263519922556</v>
      </c>
      <c r="IQ203" s="27">
        <v>23.476416994684207</v>
      </c>
      <c r="IR203" s="27">
        <v>9.5311117053675538</v>
      </c>
      <c r="IS203" s="27">
        <v>6.95281329211406</v>
      </c>
      <c r="IT203" s="27">
        <v>12.995467287442754</v>
      </c>
      <c r="IU203" s="27">
        <v>23.586403698684208</v>
      </c>
      <c r="IV203" s="27">
        <v>9.3327902538208072</v>
      </c>
      <c r="IW203" s="27">
        <v>6.8081405543421329</v>
      </c>
      <c r="IX203" s="27">
        <v>12.162753492244189</v>
      </c>
      <c r="IY203" s="27">
        <v>23.741585350684208</v>
      </c>
      <c r="IZ203" s="27">
        <v>9.1505905339114424</v>
      </c>
      <c r="JA203" s="27">
        <v>6.6752283953447868</v>
      </c>
      <c r="JB203" s="27">
        <v>11.725138041136837</v>
      </c>
      <c r="JC203" s="27">
        <v>23.92465326868421</v>
      </c>
      <c r="JD203" s="27">
        <v>8.99663571212667</v>
      </c>
      <c r="JE203" s="27">
        <v>6.56292049628959</v>
      </c>
      <c r="JF203" s="27">
        <v>11.340340337199535</v>
      </c>
      <c r="JG203" s="27">
        <v>24.132303370684209</v>
      </c>
      <c r="JH203" s="27">
        <v>8.8521875460764594</v>
      </c>
      <c r="JI203" s="27">
        <v>6.4575475702362937</v>
      </c>
      <c r="JJ203" s="27">
        <v>11.025318391963033</v>
      </c>
      <c r="JK203" s="27">
        <v>24.367246560684208</v>
      </c>
      <c r="JL203" s="27">
        <v>8.8203768134261669</v>
      </c>
      <c r="JM203" s="27">
        <v>6.4343420836529939</v>
      </c>
      <c r="JN203" s="27">
        <v>10.751208972877503</v>
      </c>
      <c r="JO203" s="27">
        <v>24.638833315684209</v>
      </c>
      <c r="JP203" s="27">
        <v>8.8150431568919547</v>
      </c>
      <c r="JQ203" s="27">
        <v>6.4304512554691469</v>
      </c>
      <c r="JR203" s="27">
        <v>10.374892784333149</v>
      </c>
      <c r="JS203" s="27">
        <v>25.024593558684209</v>
      </c>
      <c r="JT203" s="27">
        <v>8.6369661186684752</v>
      </c>
      <c r="JU203" s="27">
        <v>6.3005465353635959</v>
      </c>
      <c r="JV203" s="27">
        <v>9.1394223561489767</v>
      </c>
      <c r="JW203" s="27">
        <v>25.342798289684207</v>
      </c>
      <c r="JX203" s="27">
        <v>8.6279760560825007</v>
      </c>
      <c r="JY203" s="27">
        <v>6.2939884098713197</v>
      </c>
      <c r="JZ203" s="27">
        <v>7.8029638287754786</v>
      </c>
      <c r="KA203" s="27">
        <v>26.47355769168421</v>
      </c>
      <c r="KB203" s="27">
        <v>13.139072054189675</v>
      </c>
      <c r="KC203" s="27">
        <v>9.5847701347333469</v>
      </c>
      <c r="KD203" s="27">
        <v>2.7952010052990879</v>
      </c>
      <c r="KE203" s="27">
        <v>25.646676986684209</v>
      </c>
      <c r="KF203" s="27">
        <v>8.8568368844138305</v>
      </c>
      <c r="KG203" s="27">
        <v>6.4609391978229684</v>
      </c>
      <c r="KH203" s="27">
        <v>6.504649706171957</v>
      </c>
      <c r="KI203" s="27">
        <v>27.355069972684209</v>
      </c>
      <c r="KJ203" s="27">
        <v>11.755883835318524</v>
      </c>
      <c r="KK203" s="27">
        <v>8.5757535865119099</v>
      </c>
      <c r="KL203" s="27">
        <v>-2.4133673927641368</v>
      </c>
      <c r="KM203" s="27">
        <v>27.665303464684207</v>
      </c>
      <c r="KN203" s="27">
        <v>10.916738646440198</v>
      </c>
      <c r="KO203" s="27">
        <v>7.9636088542283643</v>
      </c>
      <c r="KP203" s="27">
        <v>-5.5645594075712665</v>
      </c>
      <c r="KQ203" s="27">
        <v>27.690637162684208</v>
      </c>
      <c r="KR203" s="27">
        <v>10.763401052832956</v>
      </c>
      <c r="KS203" s="27">
        <v>7.8517512145353141</v>
      </c>
      <c r="KT203" s="27">
        <v>-4.9860975314405209</v>
      </c>
    </row>
    <row r="204" spans="1:306" ht="15" thickBot="1" x14ac:dyDescent="0.35">
      <c r="A204" s="2"/>
      <c r="B204" s="72" t="s">
        <v>497</v>
      </c>
      <c r="C204" s="72" t="s">
        <v>497</v>
      </c>
      <c r="D204" s="72" t="s">
        <v>848</v>
      </c>
      <c r="E204" s="85">
        <v>348644</v>
      </c>
      <c r="F204" s="82">
        <v>463628</v>
      </c>
      <c r="G204" s="20">
        <v>25.766393442622949</v>
      </c>
      <c r="H204" s="20">
        <v>4.2422402159244257</v>
      </c>
      <c r="I204" s="20">
        <v>3.0489815712900095</v>
      </c>
      <c r="J204" s="20">
        <v>8.3509797534842072</v>
      </c>
      <c r="K204" s="20">
        <v>24.035491323049182</v>
      </c>
      <c r="L204" s="20">
        <v>3.9572603797732797</v>
      </c>
      <c r="M204" s="20">
        <v>2.8441609519030071</v>
      </c>
      <c r="N204" s="20">
        <v>7.1642424661229818</v>
      </c>
      <c r="O204" s="20">
        <v>22.513523070983926</v>
      </c>
      <c r="P204" s="20">
        <v>3.7066799118219147</v>
      </c>
      <c r="Q204" s="20">
        <v>2.664063835751735</v>
      </c>
      <c r="R204" s="20">
        <v>6.533814002649116</v>
      </c>
      <c r="S204" s="20">
        <v>20.116656165469681</v>
      </c>
      <c r="T204" s="20">
        <v>3.3120540515348189</v>
      </c>
      <c r="U204" s="20">
        <v>2.3804384599294872</v>
      </c>
      <c r="V204" s="20">
        <v>4.3480404327715121</v>
      </c>
      <c r="W204" s="20">
        <v>19.218782031974268</v>
      </c>
      <c r="X204" s="20">
        <v>3.1642259215936042</v>
      </c>
      <c r="Y204" s="20">
        <v>2.2741914722607768</v>
      </c>
      <c r="Z204" s="20">
        <v>3.7577800891123623</v>
      </c>
      <c r="AA204" s="20">
        <v>18.293222921692713</v>
      </c>
      <c r="AB204" s="20">
        <v>3.0118396713178286</v>
      </c>
      <c r="AC204" s="20">
        <v>2.1646684737599529</v>
      </c>
      <c r="AD204" s="20">
        <v>3.3511344436426462</v>
      </c>
      <c r="AE204" s="20">
        <v>17.261023263777055</v>
      </c>
      <c r="AF204" s="20">
        <v>2.8418958679902842</v>
      </c>
      <c r="AG204" s="20">
        <v>2.0425265161792443</v>
      </c>
      <c r="AH204" s="20">
        <v>2.8338243072354601</v>
      </c>
      <c r="AI204" s="20">
        <v>16.411426238561585</v>
      </c>
      <c r="AJ204" s="20">
        <v>2.702016195822555</v>
      </c>
      <c r="AK204" s="20">
        <v>1.9419922416144648</v>
      </c>
      <c r="AL204" s="20">
        <v>2.2570596455068959</v>
      </c>
      <c r="AM204" s="20">
        <v>15.675066869773689</v>
      </c>
      <c r="AN204" s="20">
        <v>2.5807802403675981</v>
      </c>
      <c r="AO204" s="20">
        <v>1.8548575733388848</v>
      </c>
      <c r="AP204" s="20">
        <v>1.927614423877511</v>
      </c>
      <c r="AQ204" s="20">
        <v>14.842687154501638</v>
      </c>
      <c r="AR204" s="20">
        <v>2.4437352670029688</v>
      </c>
      <c r="AS204" s="20">
        <v>1.7563606526180409</v>
      </c>
      <c r="AT204" s="20">
        <v>1.4248432679931966</v>
      </c>
      <c r="AU204" s="20">
        <v>12.194939446954409</v>
      </c>
      <c r="AV204" s="20">
        <v>2.0078037955849366</v>
      </c>
      <c r="AW204" s="20">
        <v>1.4430481207841299</v>
      </c>
      <c r="AX204" s="20">
        <v>-1.2003612678336104</v>
      </c>
      <c r="AY204" s="20">
        <v>14.11017927697463</v>
      </c>
      <c r="AZ204" s="20">
        <v>2.3231334302171454</v>
      </c>
      <c r="BA204" s="20">
        <v>1.6696817379155238</v>
      </c>
      <c r="BB204" s="20">
        <v>1.0029069221044686</v>
      </c>
      <c r="BC204" s="20">
        <v>13.19688011164731</v>
      </c>
      <c r="BD204" s="20">
        <v>2.1727656863980727</v>
      </c>
      <c r="BE204" s="20">
        <v>1.5616094797487603</v>
      </c>
      <c r="BF204" s="20">
        <v>-8.223825569423667</v>
      </c>
      <c r="BG204" s="20">
        <v>23.033474391202699</v>
      </c>
      <c r="BH204" s="20">
        <v>3.7922859321548299</v>
      </c>
      <c r="BI204" s="20">
        <v>2.7255905681151593</v>
      </c>
      <c r="BJ204" s="20">
        <v>-13.533025904923015</v>
      </c>
      <c r="BK204" s="20">
        <v>25.26484157322971</v>
      </c>
      <c r="BL204" s="20">
        <v>4.1596635248772262</v>
      </c>
      <c r="BM204" s="20">
        <v>2.9896320775305769</v>
      </c>
      <c r="BN204" s="20">
        <v>-14.973935386311197</v>
      </c>
      <c r="BO204" s="23">
        <v>25.766393442622949</v>
      </c>
      <c r="BP204" s="23">
        <v>4.2422402159244257</v>
      </c>
      <c r="BQ204" s="23">
        <v>3.0489815712900095</v>
      </c>
      <c r="BR204" s="23">
        <v>8.3509797534842072</v>
      </c>
      <c r="BS204" s="23">
        <v>24.873221963157338</v>
      </c>
      <c r="BT204" s="23">
        <v>4.0951863421122736</v>
      </c>
      <c r="BU204" s="23">
        <v>2.9432910567460673</v>
      </c>
      <c r="BV204" s="23">
        <v>7.718915288436623</v>
      </c>
      <c r="BW204" s="23">
        <v>24.67580492821806</v>
      </c>
      <c r="BX204" s="23">
        <v>4.0626831325811112</v>
      </c>
      <c r="BY204" s="23">
        <v>2.9199303600801199</v>
      </c>
      <c r="BZ204" s="23">
        <v>7.6788301392699516</v>
      </c>
      <c r="CA204" s="23">
        <v>24.204291832311188</v>
      </c>
      <c r="CB204" s="23">
        <v>3.9850520965478613</v>
      </c>
      <c r="CC204" s="23">
        <v>2.8641354059572892</v>
      </c>
      <c r="CD204" s="23">
        <v>7.4573741745601545</v>
      </c>
      <c r="CE204" s="23">
        <v>23.719623955708201</v>
      </c>
      <c r="CF204" s="23">
        <v>3.9052552261759788</v>
      </c>
      <c r="CG204" s="23">
        <v>2.8067838240508252</v>
      </c>
      <c r="CH204" s="23">
        <v>7.1999443928377715</v>
      </c>
      <c r="CI204" s="23">
        <v>23.415214704440771</v>
      </c>
      <c r="CJ204" s="23">
        <v>3.8551365640239865</v>
      </c>
      <c r="CK204" s="23">
        <v>2.7707625547446888</v>
      </c>
      <c r="CL204" s="23">
        <v>7.1558565022174996</v>
      </c>
      <c r="CM204" s="23">
        <v>22.833697138075244</v>
      </c>
      <c r="CN204" s="23">
        <v>3.7593941306952492</v>
      </c>
      <c r="CO204" s="23">
        <v>2.70195058277903</v>
      </c>
      <c r="CP204" s="23">
        <v>6.847102488006982</v>
      </c>
      <c r="CQ204" s="23">
        <v>22.130316733725042</v>
      </c>
      <c r="CR204" s="23">
        <v>3.6435879102759179</v>
      </c>
      <c r="CS204" s="23">
        <v>2.618718371982983</v>
      </c>
      <c r="CT204" s="23">
        <v>6.3397573834951935</v>
      </c>
      <c r="CU204" s="23">
        <v>21.441177809345785</v>
      </c>
      <c r="CV204" s="23">
        <v>3.5301264409449202</v>
      </c>
      <c r="CW204" s="23">
        <v>2.5371713799613831</v>
      </c>
      <c r="CX204" s="23">
        <v>5.9297121749692252</v>
      </c>
      <c r="CY204" s="23">
        <v>20.865208128751998</v>
      </c>
      <c r="CZ204" s="23">
        <v>3.4352974247068069</v>
      </c>
      <c r="DA204" s="23">
        <v>2.4690158988435926</v>
      </c>
      <c r="DB204" s="23">
        <v>5.5772702995369094</v>
      </c>
      <c r="DC204" s="23">
        <v>20.027629896402125</v>
      </c>
      <c r="DD204" s="23">
        <v>3.2973965551431301</v>
      </c>
      <c r="DE204" s="23">
        <v>2.3699038286722209</v>
      </c>
      <c r="DF204" s="23">
        <v>4.3690267481108727</v>
      </c>
      <c r="DG204" s="23">
        <v>20.259725983640127</v>
      </c>
      <c r="DH204" s="23">
        <v>3.3356094062133543</v>
      </c>
      <c r="DI204" s="23">
        <v>2.3973681571329735</v>
      </c>
      <c r="DJ204" s="23">
        <v>5.2644888540055561</v>
      </c>
      <c r="DK204" s="23">
        <v>24.631993789030275</v>
      </c>
      <c r="DL204" s="23">
        <v>4.0554699625663879</v>
      </c>
      <c r="DM204" s="23">
        <v>2.9147461127659491</v>
      </c>
      <c r="DN204" s="23">
        <v>2.9208309477640348</v>
      </c>
      <c r="DO204" s="23">
        <v>29.546799377684209</v>
      </c>
      <c r="DP204" s="23">
        <v>5.5353468994667461</v>
      </c>
      <c r="DQ204" s="23">
        <v>3.9783628055333264</v>
      </c>
      <c r="DR204" s="23">
        <v>1.2418547041228578</v>
      </c>
      <c r="DS204" s="23">
        <v>29.807637271684207</v>
      </c>
      <c r="DT204" s="23">
        <v>6.2130427418041343</v>
      </c>
      <c r="DU204" s="23">
        <v>4.4654361509959877</v>
      </c>
      <c r="DV204" s="23">
        <v>2.0772664119571651</v>
      </c>
      <c r="DW204" s="25">
        <v>25.766393442622949</v>
      </c>
      <c r="DX204" s="25">
        <v>4.2422402159244257</v>
      </c>
      <c r="DY204" s="25">
        <v>3.0489815712900095</v>
      </c>
      <c r="DZ204" s="25">
        <v>8.3509797534842072</v>
      </c>
      <c r="EA204" s="25">
        <v>24.754290020662594</v>
      </c>
      <c r="EB204" s="25">
        <v>4.0756051046165132</v>
      </c>
      <c r="EC204" s="25">
        <v>2.9292176358107049</v>
      </c>
      <c r="ED204" s="25">
        <v>7.6987975443495067</v>
      </c>
      <c r="EE204" s="25">
        <v>23.321592246849931</v>
      </c>
      <c r="EF204" s="25">
        <v>3.8397223402371008</v>
      </c>
      <c r="EG204" s="25">
        <v>2.7596840486088183</v>
      </c>
      <c r="EH204" s="25">
        <v>7.2189485029833591</v>
      </c>
      <c r="EI204" s="25">
        <v>21.162392519701722</v>
      </c>
      <c r="EJ204" s="25">
        <v>3.4842265686958305</v>
      </c>
      <c r="EK204" s="25">
        <v>2.5041822380248404</v>
      </c>
      <c r="EL204" s="25">
        <v>5.105811468516265</v>
      </c>
      <c r="EM204" s="25">
        <v>20.33853552939458</v>
      </c>
      <c r="EN204" s="25">
        <v>3.3485847970123328</v>
      </c>
      <c r="EO204" s="25">
        <v>2.406693825980736</v>
      </c>
      <c r="EP204" s="25">
        <v>4.6251387941265492</v>
      </c>
      <c r="EQ204" s="25">
        <v>19.586121806524304</v>
      </c>
      <c r="ER204" s="25">
        <v>3.2247056145694537</v>
      </c>
      <c r="ES204" s="25">
        <v>2.3176594184247965</v>
      </c>
      <c r="ET204" s="25">
        <v>4.3812164198021541</v>
      </c>
      <c r="EU204" s="25">
        <v>18.77871945720943</v>
      </c>
      <c r="EV204" s="25">
        <v>3.0917729740614717</v>
      </c>
      <c r="EW204" s="25">
        <v>2.2221181122983031</v>
      </c>
      <c r="EX204" s="25">
        <v>4.056758804821218</v>
      </c>
      <c r="EY204" s="25">
        <v>18.114070175228385</v>
      </c>
      <c r="EZ204" s="25">
        <v>2.9823435376219476</v>
      </c>
      <c r="FA204" s="25">
        <v>2.1434690217050081</v>
      </c>
      <c r="FB204" s="25">
        <v>3.6391615819952392</v>
      </c>
      <c r="FC204" s="25">
        <v>17.445493134215631</v>
      </c>
      <c r="FD204" s="25">
        <v>2.8722674256063523</v>
      </c>
      <c r="FE204" s="25">
        <v>2.0643551526423929</v>
      </c>
      <c r="FF204" s="25">
        <v>3.3749497626653238</v>
      </c>
      <c r="FG204" s="25">
        <v>16.632237279935971</v>
      </c>
      <c r="FH204" s="25">
        <v>2.7383710501379062</v>
      </c>
      <c r="FI204" s="25">
        <v>1.9681211912242373</v>
      </c>
      <c r="FJ204" s="25">
        <v>2.893734719495086</v>
      </c>
      <c r="FK204" s="25">
        <v>15.04319181650953</v>
      </c>
      <c r="FL204" s="25">
        <v>2.4767468307883438</v>
      </c>
      <c r="FM204" s="25">
        <v>1.7800867134957932</v>
      </c>
      <c r="FN204" s="25">
        <v>1.2040137658953398</v>
      </c>
      <c r="FO204" s="25">
        <v>15.876505935359248</v>
      </c>
      <c r="FP204" s="25">
        <v>2.6139456465773661</v>
      </c>
      <c r="FQ204" s="25">
        <v>1.8786942037961478</v>
      </c>
      <c r="FR204" s="25">
        <v>2.455955691575209</v>
      </c>
      <c r="FS204" s="25">
        <v>20.842261091821968</v>
      </c>
      <c r="FT204" s="25">
        <v>3.4315193700435627</v>
      </c>
      <c r="FU204" s="25">
        <v>2.4663005365686521</v>
      </c>
      <c r="FV204" s="25">
        <v>-1.6322412920603817</v>
      </c>
      <c r="FW204" s="25">
        <v>33.71828494368421</v>
      </c>
      <c r="FX204" s="25">
        <v>5.7660841229274151</v>
      </c>
      <c r="FY204" s="25">
        <v>4.1441981911631567</v>
      </c>
      <c r="FZ204" s="25">
        <v>-3.2100670959195305</v>
      </c>
      <c r="GA204" s="25">
        <v>33.82311829368421</v>
      </c>
      <c r="GB204" s="25">
        <v>6.6115841858343956</v>
      </c>
      <c r="GC204" s="25">
        <v>4.7518757339508122</v>
      </c>
      <c r="GD204" s="25">
        <v>-2.1416798470263245</v>
      </c>
      <c r="GE204" s="26">
        <v>25.766393442622949</v>
      </c>
      <c r="GF204" s="26">
        <v>4.2422402159244257</v>
      </c>
      <c r="GG204" s="26">
        <v>3.0489815712900095</v>
      </c>
      <c r="GH204" s="26">
        <v>8.3509797534842072</v>
      </c>
      <c r="GI204" s="26">
        <v>23.608948199301011</v>
      </c>
      <c r="GJ204" s="26">
        <v>3.887033306767508</v>
      </c>
      <c r="GK204" s="26">
        <v>2.7936873717892565</v>
      </c>
      <c r="GL204" s="26">
        <v>6.9501754669136133</v>
      </c>
      <c r="GM204" s="26">
        <v>21.850494570460107</v>
      </c>
      <c r="GN204" s="26">
        <v>3.5975173246911378</v>
      </c>
      <c r="GO204" s="26">
        <v>2.5856065350107986</v>
      </c>
      <c r="GP204" s="26">
        <v>6.337406126601774</v>
      </c>
      <c r="GQ204" s="26">
        <v>19.92650308455509</v>
      </c>
      <c r="GR204" s="26">
        <v>3.2807467966473967</v>
      </c>
      <c r="GS204" s="26">
        <v>2.3579373194138906</v>
      </c>
      <c r="GT204" s="26">
        <v>4.2799267848028322</v>
      </c>
      <c r="GU204" s="26">
        <v>18.914304487692199</v>
      </c>
      <c r="GV204" s="26">
        <v>3.1140960155174739</v>
      </c>
      <c r="GW204" s="26">
        <v>2.2381621217249741</v>
      </c>
      <c r="GX204" s="26">
        <v>3.7647103434329168</v>
      </c>
      <c r="GY204" s="26">
        <v>17.722229808873163</v>
      </c>
      <c r="GZ204" s="26">
        <v>2.9178300090182536</v>
      </c>
      <c r="HA204" s="26">
        <v>2.0971018784505588</v>
      </c>
      <c r="HB204" s="26">
        <v>3.4611273305088197</v>
      </c>
      <c r="HC204" s="26">
        <v>15.374536150694572</v>
      </c>
      <c r="HD204" s="26">
        <v>2.5313001489672575</v>
      </c>
      <c r="HE204" s="26">
        <v>1.8192952574051775</v>
      </c>
      <c r="HF204" s="26">
        <v>1.9638144938077957</v>
      </c>
      <c r="HG204" s="26">
        <v>14.287538542859229</v>
      </c>
      <c r="HH204" s="26">
        <v>2.3523342810105614</v>
      </c>
      <c r="HI204" s="26">
        <v>1.6906689643344579</v>
      </c>
      <c r="HJ204" s="26">
        <v>1.6266646798815785</v>
      </c>
      <c r="HK204" s="26">
        <v>13.250514987473215</v>
      </c>
      <c r="HL204" s="26">
        <v>2.1815962597459273</v>
      </c>
      <c r="HM204" s="26">
        <v>1.5679561866845124</v>
      </c>
      <c r="HN204" s="26">
        <v>1.5086413262998413</v>
      </c>
      <c r="HO204" s="26">
        <v>11.941618096003726</v>
      </c>
      <c r="HP204" s="26">
        <v>1.9660963666834743</v>
      </c>
      <c r="HQ204" s="26">
        <v>1.4130721704291509</v>
      </c>
      <c r="HR204" s="26">
        <v>1.1185936186704062</v>
      </c>
      <c r="HS204" s="26">
        <v>8.5248496111047896</v>
      </c>
      <c r="HT204" s="26">
        <v>1.4035514879281841</v>
      </c>
      <c r="HU204" s="26">
        <v>1.0087600897718569</v>
      </c>
      <c r="HV204" s="26">
        <v>-1.2448672971626706</v>
      </c>
      <c r="HW204" s="26">
        <v>10.646449292196728</v>
      </c>
      <c r="HX204" s="26">
        <v>1.752856698580298</v>
      </c>
      <c r="HY204" s="26">
        <v>1.2598126223549961</v>
      </c>
      <c r="HZ204" s="26">
        <v>0.80639548835465646</v>
      </c>
      <c r="IA204" s="26">
        <v>8.8701682161829503</v>
      </c>
      <c r="IB204" s="26">
        <v>1.4604055632581914</v>
      </c>
      <c r="IC204" s="26">
        <v>1.0496222331467699</v>
      </c>
      <c r="ID204" s="26">
        <v>-7.8835991369391962</v>
      </c>
      <c r="IE204" s="26">
        <v>18.764878066843121</v>
      </c>
      <c r="IF204" s="26">
        <v>3.0894940946759255</v>
      </c>
      <c r="IG204" s="26">
        <v>2.2204802368136383</v>
      </c>
      <c r="IH204" s="26">
        <v>-12.807295236227922</v>
      </c>
      <c r="II204" s="26">
        <v>21.60821289000469</v>
      </c>
      <c r="IJ204" s="26">
        <v>3.5576274933610961</v>
      </c>
      <c r="IK204" s="26">
        <v>2.5569369278182079</v>
      </c>
      <c r="IL204" s="26">
        <v>-13.690512427386516</v>
      </c>
      <c r="IM204" s="27">
        <v>25.766393442622949</v>
      </c>
      <c r="IN204" s="27">
        <v>4.2422402159244257</v>
      </c>
      <c r="IO204" s="27">
        <v>3.0489815712900095</v>
      </c>
      <c r="IP204" s="27">
        <v>8.3509797534842072</v>
      </c>
      <c r="IQ204" s="27">
        <v>23.52510905271809</v>
      </c>
      <c r="IR204" s="27">
        <v>3.8732298305419799</v>
      </c>
      <c r="IS204" s="27">
        <v>2.7837665416407442</v>
      </c>
      <c r="IT204" s="27">
        <v>6.8572816951792319</v>
      </c>
      <c r="IU204" s="27">
        <v>22.028313506966331</v>
      </c>
      <c r="IV204" s="27">
        <v>3.6267938567474931</v>
      </c>
      <c r="IW204" s="27">
        <v>2.6066481550435427</v>
      </c>
      <c r="IX204" s="27">
        <v>6.260077308022634</v>
      </c>
      <c r="IY204" s="27">
        <v>21.304208296006529</v>
      </c>
      <c r="IZ204" s="27">
        <v>3.5075754549430451</v>
      </c>
      <c r="JA204" s="27">
        <v>2.5209635423014514</v>
      </c>
      <c r="JB204" s="27">
        <v>5.7128166603724111</v>
      </c>
      <c r="JC204" s="27">
        <v>17.603921027318219</v>
      </c>
      <c r="JD204" s="27">
        <v>2.8983513702197339</v>
      </c>
      <c r="JE204" s="27">
        <v>2.0831021972190329</v>
      </c>
      <c r="JF204" s="27">
        <v>2.4403447469918405</v>
      </c>
      <c r="JG204" s="27">
        <v>16.628767252632397</v>
      </c>
      <c r="JH204" s="27">
        <v>2.7377997366007456</v>
      </c>
      <c r="JI204" s="27">
        <v>1.9677105769361325</v>
      </c>
      <c r="JJ204" s="27">
        <v>2.2777115087794577</v>
      </c>
      <c r="JK204" s="27">
        <v>16.172547600823968</v>
      </c>
      <c r="JL204" s="27">
        <v>2.6626866495283723</v>
      </c>
      <c r="JM204" s="27">
        <v>1.9137253223089468</v>
      </c>
      <c r="JN204" s="27">
        <v>2.0318157166486586</v>
      </c>
      <c r="JO204" s="27">
        <v>16.009421331442542</v>
      </c>
      <c r="JP204" s="27">
        <v>2.6358291530850071</v>
      </c>
      <c r="JQ204" s="27">
        <v>1.8944223108011544</v>
      </c>
      <c r="JR204" s="27">
        <v>1.6350882385501357</v>
      </c>
      <c r="JS204" s="27">
        <v>15.432959218533094</v>
      </c>
      <c r="JT204" s="27">
        <v>2.5409190616208335</v>
      </c>
      <c r="JU204" s="27">
        <v>1.8262085593220541</v>
      </c>
      <c r="JV204" s="27">
        <v>0.71955648623277568</v>
      </c>
      <c r="JW204" s="27">
        <v>15.009498296215837</v>
      </c>
      <c r="JX204" s="27">
        <v>2.4711994495793954</v>
      </c>
      <c r="JY204" s="27">
        <v>1.7760997013950846</v>
      </c>
      <c r="JZ204" s="27">
        <v>-0.52957935305087034</v>
      </c>
      <c r="KA204" s="27">
        <v>33.724860893684209</v>
      </c>
      <c r="KB204" s="27">
        <v>5.5944767042992467</v>
      </c>
      <c r="KC204" s="27">
        <v>4.0208605605099343</v>
      </c>
      <c r="KD204" s="27">
        <v>-5.5361875858389098</v>
      </c>
      <c r="KE204" s="27">
        <v>15.644003233672032</v>
      </c>
      <c r="KF204" s="27">
        <v>2.5756658495384452</v>
      </c>
      <c r="KG204" s="27">
        <v>1.8511817599495519</v>
      </c>
      <c r="KH204" s="27">
        <v>-1.7340124658178979</v>
      </c>
      <c r="KI204" s="27">
        <v>25.720801986154111</v>
      </c>
      <c r="KJ204" s="27">
        <v>4.2347339302439968</v>
      </c>
      <c r="KK204" s="27">
        <v>3.0435866559755596</v>
      </c>
      <c r="KL204" s="27">
        <v>-10.775522746185288</v>
      </c>
      <c r="KM204" s="27">
        <v>23.316696413987611</v>
      </c>
      <c r="KN204" s="27">
        <v>3.8389162786862188</v>
      </c>
      <c r="KO204" s="27">
        <v>2.7591047163011528</v>
      </c>
      <c r="KP204" s="27">
        <v>-14.571320080151075</v>
      </c>
      <c r="KQ204" s="27">
        <v>24.558400991675644</v>
      </c>
      <c r="KR204" s="27">
        <v>4.0433534696146127</v>
      </c>
      <c r="KS204" s="27">
        <v>2.9060377507123456</v>
      </c>
      <c r="KT204" s="27">
        <v>-12.130540044515129</v>
      </c>
    </row>
    <row r="205" spans="1:306" ht="15" thickBot="1" x14ac:dyDescent="0.35">
      <c r="A205" s="2"/>
      <c r="B205" s="72" t="s">
        <v>668</v>
      </c>
      <c r="C205" s="72" t="s">
        <v>536</v>
      </c>
      <c r="D205" s="72" t="s">
        <v>841</v>
      </c>
      <c r="E205" s="85">
        <v>386421</v>
      </c>
      <c r="F205" s="82">
        <v>406330</v>
      </c>
      <c r="G205" s="20">
        <v>31.260897971999999</v>
      </c>
      <c r="H205" s="20">
        <v>12.99622132253711</v>
      </c>
      <c r="I205" s="20">
        <v>9.3406401551891367</v>
      </c>
      <c r="J205" s="20">
        <v>13.87777207054835</v>
      </c>
      <c r="K205" s="20">
        <v>31.503529110999999</v>
      </c>
      <c r="L205" s="20">
        <v>12.779083412522571</v>
      </c>
      <c r="M205" s="20">
        <v>9.184578863898377</v>
      </c>
      <c r="N205" s="20">
        <v>12.516256615365331</v>
      </c>
      <c r="O205" s="20">
        <v>31.624099294000001</v>
      </c>
      <c r="P205" s="20">
        <v>12.463124013576476</v>
      </c>
      <c r="Q205" s="20">
        <v>8.9574926227547724</v>
      </c>
      <c r="R205" s="20">
        <v>12.107025965471129</v>
      </c>
      <c r="S205" s="20">
        <v>31.769175598</v>
      </c>
      <c r="T205" s="20">
        <v>12.158156679753912</v>
      </c>
      <c r="U205" s="20">
        <v>8.7383065952450529</v>
      </c>
      <c r="V205" s="20">
        <v>11.497627070850477</v>
      </c>
      <c r="W205" s="20">
        <v>31.9130143</v>
      </c>
      <c r="X205" s="20">
        <v>11.896703254752161</v>
      </c>
      <c r="Y205" s="20">
        <v>8.5503948707772572</v>
      </c>
      <c r="Z205" s="20">
        <v>10.93998885538219</v>
      </c>
      <c r="AA205" s="20">
        <v>32.063890798000003</v>
      </c>
      <c r="AB205" s="20">
        <v>11.765785065474715</v>
      </c>
      <c r="AC205" s="20">
        <v>8.4563013904139321</v>
      </c>
      <c r="AD205" s="20">
        <v>10.394452965266026</v>
      </c>
      <c r="AE205" s="20">
        <v>32.228610707000001</v>
      </c>
      <c r="AF205" s="20">
        <v>11.619379974877672</v>
      </c>
      <c r="AG205" s="20">
        <v>8.3510771691409857</v>
      </c>
      <c r="AH205" s="20">
        <v>9.76549361336874</v>
      </c>
      <c r="AI205" s="20">
        <v>32.408582017999997</v>
      </c>
      <c r="AJ205" s="20">
        <v>11.483181570083245</v>
      </c>
      <c r="AK205" s="20">
        <v>8.2531886939201602</v>
      </c>
      <c r="AL205" s="20">
        <v>9.1621263476135226</v>
      </c>
      <c r="AM205" s="20">
        <v>32.611459484000001</v>
      </c>
      <c r="AN205" s="20">
        <v>11.320728129313247</v>
      </c>
      <c r="AO205" s="20">
        <v>8.1364302073919657</v>
      </c>
      <c r="AP205" s="20">
        <v>8.5820079676410828</v>
      </c>
      <c r="AQ205" s="20">
        <v>32.766894041</v>
      </c>
      <c r="AR205" s="20">
        <v>11.192672355577264</v>
      </c>
      <c r="AS205" s="20">
        <v>8.0443940014381692</v>
      </c>
      <c r="AT205" s="20">
        <v>8.0441450836706636</v>
      </c>
      <c r="AU205" s="20">
        <v>33.310398433000003</v>
      </c>
      <c r="AV205" s="20">
        <v>10.490961895305022</v>
      </c>
      <c r="AW205" s="20">
        <v>7.5400608772269848</v>
      </c>
      <c r="AX205" s="20">
        <v>4.9937143347771169</v>
      </c>
      <c r="AY205" s="20">
        <v>32.914116214000003</v>
      </c>
      <c r="AZ205" s="20">
        <v>11.074875193549401</v>
      </c>
      <c r="BA205" s="20">
        <v>7.9597308617071842</v>
      </c>
      <c r="BB205" s="20">
        <v>7.5683624030932748</v>
      </c>
      <c r="BC205" s="20">
        <v>33.810332797999997</v>
      </c>
      <c r="BD205" s="20">
        <v>9.2638391600882475</v>
      </c>
      <c r="BE205" s="20">
        <v>6.6581036058442216</v>
      </c>
      <c r="BF205" s="20">
        <v>-1.7648766626630277</v>
      </c>
      <c r="BG205" s="20">
        <v>34.136607714999997</v>
      </c>
      <c r="BH205" s="20">
        <v>8.6083460010926576</v>
      </c>
      <c r="BI205" s="20">
        <v>6.1869877660617458</v>
      </c>
      <c r="BJ205" s="20">
        <v>-7.2173672718797093</v>
      </c>
      <c r="BK205" s="20">
        <v>34.378971958000001</v>
      </c>
      <c r="BL205" s="20">
        <v>7.8516914420483026</v>
      </c>
      <c r="BM205" s="20">
        <v>5.6431652362345224</v>
      </c>
      <c r="BN205" s="20">
        <v>-11.513105684934118</v>
      </c>
      <c r="BO205" s="23">
        <v>31.255410386000001</v>
      </c>
      <c r="BP205" s="23">
        <v>12.99622132253711</v>
      </c>
      <c r="BQ205" s="23">
        <v>9.3406401551891367</v>
      </c>
      <c r="BR205" s="23">
        <v>13.87777207054835</v>
      </c>
      <c r="BS205" s="23">
        <v>31.507728472</v>
      </c>
      <c r="BT205" s="23">
        <v>12.812557992468527</v>
      </c>
      <c r="BU205" s="23">
        <v>9.2086377036073515</v>
      </c>
      <c r="BV205" s="23">
        <v>12.675715059985855</v>
      </c>
      <c r="BW205" s="23">
        <v>31.566039425</v>
      </c>
      <c r="BX205" s="23">
        <v>12.643254261593414</v>
      </c>
      <c r="BY205" s="23">
        <v>9.0869557787009896</v>
      </c>
      <c r="BZ205" s="23">
        <v>12.530188442990324</v>
      </c>
      <c r="CA205" s="23">
        <v>31.661975463000001</v>
      </c>
      <c r="CB205" s="23">
        <v>12.495721954670646</v>
      </c>
      <c r="CC205" s="23">
        <v>8.9809214048602808</v>
      </c>
      <c r="CD205" s="23">
        <v>12.104666663768098</v>
      </c>
      <c r="CE205" s="23">
        <v>31.755757680999999</v>
      </c>
      <c r="CF205" s="23">
        <v>12.32772924708914</v>
      </c>
      <c r="CG205" s="23">
        <v>8.8601817382085866</v>
      </c>
      <c r="CH205" s="23">
        <v>11.725049924379904</v>
      </c>
      <c r="CI205" s="23">
        <v>31.851257275000002</v>
      </c>
      <c r="CJ205" s="23">
        <v>12.177756619580258</v>
      </c>
      <c r="CK205" s="23">
        <v>8.752393457913648</v>
      </c>
      <c r="CL205" s="23">
        <v>11.394036026917952</v>
      </c>
      <c r="CM205" s="23">
        <v>31.976125181</v>
      </c>
      <c r="CN205" s="23">
        <v>11.999045323041457</v>
      </c>
      <c r="CO205" s="23">
        <v>8.6239501303333856</v>
      </c>
      <c r="CP205" s="23">
        <v>10.925757612729868</v>
      </c>
      <c r="CQ205" s="23">
        <v>32.129388626000001</v>
      </c>
      <c r="CR205" s="23">
        <v>11.872953439140455</v>
      </c>
      <c r="CS205" s="23">
        <v>8.5333254106722389</v>
      </c>
      <c r="CT205" s="23">
        <v>10.337194675937809</v>
      </c>
      <c r="CU205" s="23">
        <v>32.303242408000003</v>
      </c>
      <c r="CV205" s="23">
        <v>11.727666746374039</v>
      </c>
      <c r="CW205" s="23">
        <v>8.4289050039409936</v>
      </c>
      <c r="CX205" s="23">
        <v>9.7449454525995378</v>
      </c>
      <c r="CY205" s="23">
        <v>32.393887964000001</v>
      </c>
      <c r="CZ205" s="23">
        <v>11.616379041347759</v>
      </c>
      <c r="DA205" s="23">
        <v>8.3489203391257902</v>
      </c>
      <c r="DB205" s="23">
        <v>9.3263500221564755</v>
      </c>
      <c r="DC205" s="23">
        <v>32.664213242999999</v>
      </c>
      <c r="DD205" s="23">
        <v>11.359882526126968</v>
      </c>
      <c r="DE205" s="23">
        <v>8.1645712433172495</v>
      </c>
      <c r="DF205" s="23">
        <v>7.7157303243445696</v>
      </c>
      <c r="DG205" s="23">
        <v>32.469936564999998</v>
      </c>
      <c r="DH205" s="23">
        <v>11.478543114626154</v>
      </c>
      <c r="DI205" s="23">
        <v>8.2498549446537144</v>
      </c>
      <c r="DJ205" s="23">
        <v>8.9240028700648253</v>
      </c>
      <c r="DK205" s="23">
        <v>32.954389812000002</v>
      </c>
      <c r="DL205" s="23">
        <v>11.213284810066952</v>
      </c>
      <c r="DM205" s="23">
        <v>8.0592085783313401</v>
      </c>
      <c r="DN205" s="23">
        <v>6.0347195907203641</v>
      </c>
      <c r="DO205" s="23">
        <v>33.186423697999999</v>
      </c>
      <c r="DP205" s="23">
        <v>11.37149351955393</v>
      </c>
      <c r="DQ205" s="23">
        <v>8.1729162929092745</v>
      </c>
      <c r="DR205" s="23">
        <v>4.9016417482063801</v>
      </c>
      <c r="DS205" s="23">
        <v>33.385047186000001</v>
      </c>
      <c r="DT205" s="23">
        <v>11.362601925929027</v>
      </c>
      <c r="DU205" s="23">
        <v>8.1665257294989431</v>
      </c>
      <c r="DV205" s="23">
        <v>3.95227711567847</v>
      </c>
      <c r="DW205" s="25">
        <v>31.260897971999999</v>
      </c>
      <c r="DX205" s="25">
        <v>12.99622132253711</v>
      </c>
      <c r="DY205" s="25">
        <v>9.3406401551891367</v>
      </c>
      <c r="DZ205" s="25">
        <v>13.87777207054835</v>
      </c>
      <c r="EA205" s="25">
        <v>31.503649984999999</v>
      </c>
      <c r="EB205" s="25">
        <v>12.831210136154805</v>
      </c>
      <c r="EC205" s="25">
        <v>9.2220433665283341</v>
      </c>
      <c r="ED205" s="25">
        <v>12.725914952276369</v>
      </c>
      <c r="EE205" s="25">
        <v>31.624253293999999</v>
      </c>
      <c r="EF205" s="25">
        <v>12.661194578656342</v>
      </c>
      <c r="EG205" s="25">
        <v>9.0998498378121724</v>
      </c>
      <c r="EH205" s="25">
        <v>12.417532540062837</v>
      </c>
      <c r="EI205" s="25">
        <v>31.769381793000001</v>
      </c>
      <c r="EJ205" s="25">
        <v>12.430789048570556</v>
      </c>
      <c r="EK205" s="25">
        <v>8.9342528467417885</v>
      </c>
      <c r="EL205" s="25">
        <v>11.881301500646607</v>
      </c>
      <c r="EM205" s="25">
        <v>31.913719745000002</v>
      </c>
      <c r="EN205" s="25">
        <v>12.198978270304943</v>
      </c>
      <c r="EO205" s="25">
        <v>8.7676458761357559</v>
      </c>
      <c r="EP205" s="25">
        <v>11.433549903993601</v>
      </c>
      <c r="EQ205" s="25">
        <v>32.064860393000004</v>
      </c>
      <c r="ER205" s="25">
        <v>11.975284179563028</v>
      </c>
      <c r="ES205" s="25">
        <v>8.6068725286675107</v>
      </c>
      <c r="ET205" s="25">
        <v>11.059643372073452</v>
      </c>
      <c r="EU205" s="25">
        <v>32.229794081000001</v>
      </c>
      <c r="EV205" s="25">
        <v>11.783102698119407</v>
      </c>
      <c r="EW205" s="25">
        <v>8.4687479139733082</v>
      </c>
      <c r="EX205" s="25">
        <v>10.634167122510043</v>
      </c>
      <c r="EY205" s="25">
        <v>32.409275629</v>
      </c>
      <c r="EZ205" s="25">
        <v>11.680720794356937</v>
      </c>
      <c r="FA205" s="25">
        <v>8.3951640238782659</v>
      </c>
      <c r="FB205" s="25">
        <v>10.186614151467907</v>
      </c>
      <c r="FC205" s="25">
        <v>32.612223514</v>
      </c>
      <c r="FD205" s="25">
        <v>11.546008446327772</v>
      </c>
      <c r="FE205" s="25">
        <v>8.2983436069145302</v>
      </c>
      <c r="FF205" s="25">
        <v>9.7059289400446929</v>
      </c>
      <c r="FG205" s="25">
        <v>32.767201962000001</v>
      </c>
      <c r="FH205" s="25">
        <v>11.40784626269777</v>
      </c>
      <c r="FI205" s="25">
        <v>8.1990437251785142</v>
      </c>
      <c r="FJ205" s="25">
        <v>9.21222263971557</v>
      </c>
      <c r="FK205" s="25">
        <v>33.304078791999999</v>
      </c>
      <c r="FL205" s="25">
        <v>10.93097058707548</v>
      </c>
      <c r="FM205" s="25">
        <v>7.8563037876071116</v>
      </c>
      <c r="FN205" s="25">
        <v>7.3316606301649543</v>
      </c>
      <c r="FO205" s="25">
        <v>32.913480870000001</v>
      </c>
      <c r="FP205" s="25">
        <v>11.297276273120723</v>
      </c>
      <c r="FQ205" s="25">
        <v>8.1195748965882206</v>
      </c>
      <c r="FR205" s="25">
        <v>8.7382534468369784</v>
      </c>
      <c r="FS205" s="25">
        <v>33.777326889000001</v>
      </c>
      <c r="FT205" s="25">
        <v>10.619709737931208</v>
      </c>
      <c r="FU205" s="25">
        <v>7.6325944867187445</v>
      </c>
      <c r="FV205" s="25">
        <v>5.42324991816119</v>
      </c>
      <c r="FW205" s="25">
        <v>34.090210374000002</v>
      </c>
      <c r="FX205" s="25">
        <v>10.779129139985914</v>
      </c>
      <c r="FY205" s="25">
        <v>7.7471723498831837</v>
      </c>
      <c r="FZ205" s="25">
        <v>4.1854856414909136</v>
      </c>
      <c r="GA205" s="25">
        <v>34.306227036000003</v>
      </c>
      <c r="GB205" s="25">
        <v>10.734914125662531</v>
      </c>
      <c r="GC205" s="25">
        <v>7.7153941485120621</v>
      </c>
      <c r="GD205" s="25">
        <v>3.3686029986924169</v>
      </c>
      <c r="GE205" s="26">
        <v>31.263217054999998</v>
      </c>
      <c r="GF205" s="26">
        <v>12.99622132253711</v>
      </c>
      <c r="GG205" s="26">
        <v>9.3406401551891367</v>
      </c>
      <c r="GH205" s="26">
        <v>13.87777207054835</v>
      </c>
      <c r="GI205" s="26">
        <v>31.510592698</v>
      </c>
      <c r="GJ205" s="26">
        <v>12.792327742589666</v>
      </c>
      <c r="GK205" s="26">
        <v>9.1940978246934453</v>
      </c>
      <c r="GL205" s="26">
        <v>12.456985104014262</v>
      </c>
      <c r="GM205" s="26">
        <v>31.648165428999999</v>
      </c>
      <c r="GN205" s="26">
        <v>12.575556536735244</v>
      </c>
      <c r="GO205" s="26">
        <v>9.0383000909028279</v>
      </c>
      <c r="GP205" s="26">
        <v>12.073449778550032</v>
      </c>
      <c r="GQ205" s="26">
        <v>31.817134183</v>
      </c>
      <c r="GR205" s="26">
        <v>12.300371926470639</v>
      </c>
      <c r="GS205" s="26">
        <v>8.840519493224777</v>
      </c>
      <c r="GT205" s="26">
        <v>11.493191007351143</v>
      </c>
      <c r="GU205" s="26">
        <v>32.000535882000001</v>
      </c>
      <c r="GV205" s="26">
        <v>12.034089364558557</v>
      </c>
      <c r="GW205" s="26">
        <v>8.6491369729756471</v>
      </c>
      <c r="GX205" s="26">
        <v>10.974137378394087</v>
      </c>
      <c r="GY205" s="26">
        <v>32.204079737999997</v>
      </c>
      <c r="GZ205" s="26">
        <v>11.781580150516735</v>
      </c>
      <c r="HA205" s="26">
        <v>8.467653629032883</v>
      </c>
      <c r="HB205" s="26">
        <v>10.494478811890794</v>
      </c>
      <c r="HC205" s="26">
        <v>32.427556080999999</v>
      </c>
      <c r="HD205" s="26">
        <v>11.521824026532808</v>
      </c>
      <c r="HE205" s="26">
        <v>8.2809617882258113</v>
      </c>
      <c r="HF205" s="26">
        <v>9.9582138312390818</v>
      </c>
      <c r="HG205" s="26">
        <v>32.644564997000003</v>
      </c>
      <c r="HH205" s="26">
        <v>11.354612857277523</v>
      </c>
      <c r="HI205" s="26">
        <v>8.1607838285573671</v>
      </c>
      <c r="HJ205" s="26">
        <v>9.4674735861542914</v>
      </c>
      <c r="HK205" s="26">
        <v>32.897167823000004</v>
      </c>
      <c r="HL205" s="26">
        <v>11.177564973273237</v>
      </c>
      <c r="HM205" s="26">
        <v>8.0335360283176218</v>
      </c>
      <c r="HN205" s="26">
        <v>8.9810829561977421</v>
      </c>
      <c r="HO205" s="26">
        <v>33.081409975</v>
      </c>
      <c r="HP205" s="26">
        <v>11.02916396524699</v>
      </c>
      <c r="HQ205" s="26">
        <v>7.9268773018894469</v>
      </c>
      <c r="HR205" s="26">
        <v>8.5154755234203314</v>
      </c>
      <c r="HS205" s="26">
        <v>33.729740184000001</v>
      </c>
      <c r="HT205" s="26">
        <v>10.146627937962574</v>
      </c>
      <c r="HU205" s="26">
        <v>7.2925812822796008</v>
      </c>
      <c r="HV205" s="26">
        <v>5.687192359339992</v>
      </c>
      <c r="HW205" s="26">
        <v>33.244395537999999</v>
      </c>
      <c r="HX205" s="26">
        <v>10.86993640479492</v>
      </c>
      <c r="HY205" s="26">
        <v>7.8124373190621119</v>
      </c>
      <c r="HZ205" s="26">
        <v>8.116693231939248</v>
      </c>
      <c r="IA205" s="26">
        <v>34.500700727999998</v>
      </c>
      <c r="IB205" s="26">
        <v>8.7887069508799627</v>
      </c>
      <c r="IC205" s="26">
        <v>6.3166167319127569</v>
      </c>
      <c r="ID205" s="26">
        <v>-0.83668569640667201</v>
      </c>
      <c r="IE205" s="26">
        <v>34.984815609999998</v>
      </c>
      <c r="IF205" s="26">
        <v>8.0627664894381059</v>
      </c>
      <c r="IG205" s="26">
        <v>5.7948690287814131</v>
      </c>
      <c r="IH205" s="26">
        <v>-6.0856896562708869</v>
      </c>
      <c r="II205" s="26">
        <v>35.320919386</v>
      </c>
      <c r="IJ205" s="26">
        <v>7.4138029455586274</v>
      </c>
      <c r="IK205" s="26">
        <v>5.3284461519485387</v>
      </c>
      <c r="IL205" s="26">
        <v>-10.181351133038348</v>
      </c>
      <c r="IM205" s="27">
        <v>31.263217054999998</v>
      </c>
      <c r="IN205" s="27">
        <v>12.99622132253711</v>
      </c>
      <c r="IO205" s="27">
        <v>9.3406401551891367</v>
      </c>
      <c r="IP205" s="27">
        <v>13.87777207054835</v>
      </c>
      <c r="IQ205" s="27">
        <v>31.489588151</v>
      </c>
      <c r="IR205" s="27">
        <v>12.788423607459292</v>
      </c>
      <c r="IS205" s="27">
        <v>9.1912918459043027</v>
      </c>
      <c r="IT205" s="27">
        <v>12.473196973501119</v>
      </c>
      <c r="IU205" s="27">
        <v>31.600738291999999</v>
      </c>
      <c r="IV205" s="27">
        <v>12.732902259889375</v>
      </c>
      <c r="IW205" s="27">
        <v>9.1513875602114716</v>
      </c>
      <c r="IX205" s="27">
        <v>12.141231441516915</v>
      </c>
      <c r="IY205" s="27">
        <v>31.75237671</v>
      </c>
      <c r="IZ205" s="27">
        <v>12.573167219593243</v>
      </c>
      <c r="JA205" s="27">
        <v>9.0365828416281229</v>
      </c>
      <c r="JB205" s="27">
        <v>11.609257097279556</v>
      </c>
      <c r="JC205" s="27">
        <v>31.920397766000001</v>
      </c>
      <c r="JD205" s="27">
        <v>12.41550295094153</v>
      </c>
      <c r="JE205" s="27">
        <v>8.9232664273983264</v>
      </c>
      <c r="JF205" s="27">
        <v>11.145266077150687</v>
      </c>
      <c r="JG205" s="27">
        <v>32.101083826999997</v>
      </c>
      <c r="JH205" s="27">
        <v>12.228416198031583</v>
      </c>
      <c r="JI205" s="27">
        <v>8.7888034944145534</v>
      </c>
      <c r="JJ205" s="27">
        <v>10.739819210402178</v>
      </c>
      <c r="JK205" s="27">
        <v>32.293721108</v>
      </c>
      <c r="JL205" s="27">
        <v>12.087486880161485</v>
      </c>
      <c r="JM205" s="27">
        <v>8.6875148188163536</v>
      </c>
      <c r="JN205" s="27">
        <v>10.273780999049414</v>
      </c>
      <c r="JO205" s="27">
        <v>32.492552265</v>
      </c>
      <c r="JP205" s="27">
        <v>11.931172832519318</v>
      </c>
      <c r="JQ205" s="27">
        <v>8.5751688350114588</v>
      </c>
      <c r="JR205" s="27">
        <v>9.7183937418961683</v>
      </c>
      <c r="JS205" s="27">
        <v>32.770862385000001</v>
      </c>
      <c r="JT205" s="27">
        <v>11.589044355610779</v>
      </c>
      <c r="JU205" s="27">
        <v>8.3292743622770011</v>
      </c>
      <c r="JV205" s="27">
        <v>8.293348033003479</v>
      </c>
      <c r="JW205" s="27">
        <v>32.998564149000003</v>
      </c>
      <c r="JX205" s="27">
        <v>11.247552040524059</v>
      </c>
      <c r="JY205" s="27">
        <v>8.0838371115696681</v>
      </c>
      <c r="JZ205" s="27">
        <v>6.8226886838249428</v>
      </c>
      <c r="KA205" s="27">
        <v>33.792823304000002</v>
      </c>
      <c r="KB205" s="27">
        <v>10.315932001181555</v>
      </c>
      <c r="KC205" s="27">
        <v>7.414263446048043</v>
      </c>
      <c r="KD205" s="27">
        <v>1.1155377976419061</v>
      </c>
      <c r="KE205" s="27">
        <v>33.216101366000004</v>
      </c>
      <c r="KF205" s="27">
        <v>10.916592098456418</v>
      </c>
      <c r="KG205" s="27">
        <v>7.8459696847295897</v>
      </c>
      <c r="KH205" s="27">
        <v>5.3748974883731471</v>
      </c>
      <c r="KI205" s="27">
        <v>34.525855512999996</v>
      </c>
      <c r="KJ205" s="27">
        <v>8.6320863105204495</v>
      </c>
      <c r="KK205" s="27">
        <v>6.2040503938852121</v>
      </c>
      <c r="KL205" s="27">
        <v>-4.9339902984346296</v>
      </c>
      <c r="KM205" s="27">
        <v>34.907501349</v>
      </c>
      <c r="KN205" s="27">
        <v>8.0486674969057947</v>
      </c>
      <c r="KO205" s="27">
        <v>5.784735805244611</v>
      </c>
      <c r="KP205" s="27">
        <v>-8.7576798445452226</v>
      </c>
      <c r="KQ205" s="27">
        <v>35.016561267</v>
      </c>
      <c r="KR205" s="27">
        <v>7.8018821501776898</v>
      </c>
      <c r="KS205" s="27">
        <v>5.6073663174409978</v>
      </c>
      <c r="KT205" s="27">
        <v>-8.9038410884436061</v>
      </c>
    </row>
    <row r="206" spans="1:306" ht="15" thickBot="1" x14ac:dyDescent="0.35">
      <c r="A206" s="2"/>
      <c r="B206" s="72" t="s">
        <v>669</v>
      </c>
      <c r="C206" s="72" t="s">
        <v>558</v>
      </c>
      <c r="D206" s="72" t="s">
        <v>495</v>
      </c>
      <c r="E206" s="85">
        <v>389077</v>
      </c>
      <c r="F206" s="82">
        <v>440584</v>
      </c>
      <c r="G206" s="20">
        <v>29.736298648578948</v>
      </c>
      <c r="H206" s="20">
        <v>13.373593936976468</v>
      </c>
      <c r="I206" s="20">
        <v>9.7558505830941975</v>
      </c>
      <c r="J206" s="20">
        <v>15.835582854053445</v>
      </c>
      <c r="K206" s="20">
        <v>29.940427784578947</v>
      </c>
      <c r="L206" s="20">
        <v>13.188919618805581</v>
      </c>
      <c r="M206" s="20">
        <v>9.6211332391176771</v>
      </c>
      <c r="N206" s="20">
        <v>15.168081239741822</v>
      </c>
      <c r="O206" s="20">
        <v>30.092704638578947</v>
      </c>
      <c r="P206" s="20">
        <v>13.116286410815277</v>
      </c>
      <c r="Q206" s="20">
        <v>9.5681483251249606</v>
      </c>
      <c r="R206" s="20">
        <v>14.780202484814213</v>
      </c>
      <c r="S206" s="20">
        <v>30.261474875578948</v>
      </c>
      <c r="T206" s="20">
        <v>12.940195569967063</v>
      </c>
      <c r="U206" s="20">
        <v>9.4396925083518237</v>
      </c>
      <c r="V206" s="20">
        <v>14.407683533009239</v>
      </c>
      <c r="W206" s="20">
        <v>30.437283649578948</v>
      </c>
      <c r="X206" s="20">
        <v>12.721275899589063</v>
      </c>
      <c r="Y206" s="20">
        <v>9.2799936567213059</v>
      </c>
      <c r="Z206" s="20">
        <v>14.049618720677008</v>
      </c>
      <c r="AA206" s="20">
        <v>30.619554338578947</v>
      </c>
      <c r="AB206" s="20">
        <v>12.555421601623575</v>
      </c>
      <c r="AC206" s="20">
        <v>9.1590052554627945</v>
      </c>
      <c r="AD206" s="20">
        <v>13.684613718281637</v>
      </c>
      <c r="AE206" s="20">
        <v>30.760803772578949</v>
      </c>
      <c r="AF206" s="20">
        <v>12.512077829052247</v>
      </c>
      <c r="AG206" s="20">
        <v>9.1273865768259057</v>
      </c>
      <c r="AH206" s="20">
        <v>13.297569919349122</v>
      </c>
      <c r="AI206" s="20">
        <v>30.918010440578946</v>
      </c>
      <c r="AJ206" s="20">
        <v>12.391863228047024</v>
      </c>
      <c r="AK206" s="20">
        <v>9.0396916990809952</v>
      </c>
      <c r="AL206" s="20">
        <v>12.949747774054218</v>
      </c>
      <c r="AM206" s="20">
        <v>31.097301648578949</v>
      </c>
      <c r="AN206" s="20">
        <v>12.453495678322289</v>
      </c>
      <c r="AO206" s="20">
        <v>9.0846517134786957</v>
      </c>
      <c r="AP206" s="20">
        <v>12.597448266749639</v>
      </c>
      <c r="AQ206" s="20">
        <v>31.225505824578949</v>
      </c>
      <c r="AR206" s="20">
        <v>12.477196177800181</v>
      </c>
      <c r="AS206" s="20">
        <v>9.1019408978774923</v>
      </c>
      <c r="AT206" s="20">
        <v>12.274054073088598</v>
      </c>
      <c r="AU206" s="20">
        <v>31.668096664578947</v>
      </c>
      <c r="AV206" s="20">
        <v>12.180775939727301</v>
      </c>
      <c r="AW206" s="20">
        <v>8.8857064611156105</v>
      </c>
      <c r="AX206" s="20">
        <v>10.070689848881337</v>
      </c>
      <c r="AY206" s="20">
        <v>31.34665879057895</v>
      </c>
      <c r="AZ206" s="20">
        <v>12.491362031279987</v>
      </c>
      <c r="BA206" s="20">
        <v>9.1122746907668439</v>
      </c>
      <c r="BB206" s="20">
        <v>12.013621945379837</v>
      </c>
      <c r="BC206" s="20">
        <v>32.04589802757895</v>
      </c>
      <c r="BD206" s="20">
        <v>10.582612491609694</v>
      </c>
      <c r="BE206" s="20">
        <v>7.7198684761526151</v>
      </c>
      <c r="BF206" s="20">
        <v>4.3540865763504897</v>
      </c>
      <c r="BG206" s="20">
        <v>32.220141904578945</v>
      </c>
      <c r="BH206" s="20">
        <v>10.18951743730225</v>
      </c>
      <c r="BI206" s="20">
        <v>7.4331111069032429</v>
      </c>
      <c r="BJ206" s="20">
        <v>-1.9086714161218765E-2</v>
      </c>
      <c r="BK206" s="20">
        <v>32.272359480578949</v>
      </c>
      <c r="BL206" s="20">
        <v>9.3911818886698484</v>
      </c>
      <c r="BM206" s="20">
        <v>6.8507364390066732</v>
      </c>
      <c r="BN206" s="20">
        <v>-2.8267154864108015</v>
      </c>
      <c r="BO206" s="23">
        <v>29.739756164578949</v>
      </c>
      <c r="BP206" s="23">
        <v>13.373593936976468</v>
      </c>
      <c r="BQ206" s="23">
        <v>9.7558505830941975</v>
      </c>
      <c r="BR206" s="23">
        <v>15.835582854053445</v>
      </c>
      <c r="BS206" s="23">
        <v>29.948076924578949</v>
      </c>
      <c r="BT206" s="23">
        <v>13.303029235159904</v>
      </c>
      <c r="BU206" s="23">
        <v>9.7043746155564374</v>
      </c>
      <c r="BV206" s="23">
        <v>15.505075681791091</v>
      </c>
      <c r="BW206" s="23">
        <v>30.014499215578947</v>
      </c>
      <c r="BX206" s="23">
        <v>13.351064914693737</v>
      </c>
      <c r="BY206" s="23">
        <v>9.7394159749993747</v>
      </c>
      <c r="BZ206" s="23">
        <v>15.505761853607831</v>
      </c>
      <c r="CA206" s="23">
        <v>30.107699132578947</v>
      </c>
      <c r="CB206" s="23">
        <v>13.322708516487216</v>
      </c>
      <c r="CC206" s="23">
        <v>9.718730377299817</v>
      </c>
      <c r="CD206" s="23">
        <v>15.408619353284017</v>
      </c>
      <c r="CE206" s="23">
        <v>30.210720313578946</v>
      </c>
      <c r="CF206" s="23">
        <v>13.288341099671632</v>
      </c>
      <c r="CG206" s="23">
        <v>9.6936598252133841</v>
      </c>
      <c r="CH206" s="23">
        <v>15.333503665793058</v>
      </c>
      <c r="CI206" s="23">
        <v>30.321775696578946</v>
      </c>
      <c r="CJ206" s="23">
        <v>13.255990473060402</v>
      </c>
      <c r="CK206" s="23">
        <v>9.6700604935022572</v>
      </c>
      <c r="CL206" s="23">
        <v>15.290283701183688</v>
      </c>
      <c r="CM206" s="23">
        <v>30.387112694578949</v>
      </c>
      <c r="CN206" s="23">
        <v>13.177742292465309</v>
      </c>
      <c r="CO206" s="23">
        <v>9.6129795351688312</v>
      </c>
      <c r="CP206" s="23">
        <v>15.092422084857922</v>
      </c>
      <c r="CQ206" s="23">
        <v>30.484985119578948</v>
      </c>
      <c r="CR206" s="23">
        <v>13.060332309235518</v>
      </c>
      <c r="CS206" s="23">
        <v>9.5273305870437923</v>
      </c>
      <c r="CT206" s="23">
        <v>14.740121069455624</v>
      </c>
      <c r="CU206" s="23">
        <v>30.605842252578949</v>
      </c>
      <c r="CV206" s="23">
        <v>12.92553529891067</v>
      </c>
      <c r="CW206" s="23">
        <v>9.428998044723885</v>
      </c>
      <c r="CX206" s="23">
        <v>14.329395926524059</v>
      </c>
      <c r="CY206" s="23">
        <v>30.648668356578948</v>
      </c>
      <c r="CZ206" s="23">
        <v>12.827899697684497</v>
      </c>
      <c r="DA206" s="23">
        <v>9.3577742329615479</v>
      </c>
      <c r="DB206" s="23">
        <v>14.087487760491298</v>
      </c>
      <c r="DC206" s="23">
        <v>30.810452682578948</v>
      </c>
      <c r="DD206" s="23">
        <v>12.451694539565858</v>
      </c>
      <c r="DE206" s="23">
        <v>9.083337807832244</v>
      </c>
      <c r="DF206" s="23">
        <v>13.262154486834673</v>
      </c>
      <c r="DG206" s="23">
        <v>30.689283849578949</v>
      </c>
      <c r="DH206" s="23">
        <v>12.721996896287326</v>
      </c>
      <c r="DI206" s="23">
        <v>9.280519613774608</v>
      </c>
      <c r="DJ206" s="23">
        <v>13.861260804820466</v>
      </c>
      <c r="DK206" s="23">
        <v>30.970417236578946</v>
      </c>
      <c r="DL206" s="23">
        <v>12.502593077389765</v>
      </c>
      <c r="DM206" s="23">
        <v>9.1204675825396286</v>
      </c>
      <c r="DN206" s="23">
        <v>12.5364976976752</v>
      </c>
      <c r="DO206" s="23">
        <v>31.049049046578947</v>
      </c>
      <c r="DP206" s="23">
        <v>12.854580356387888</v>
      </c>
      <c r="DQ206" s="23">
        <v>9.3772374020240647</v>
      </c>
      <c r="DR206" s="23">
        <v>12.261769343508115</v>
      </c>
      <c r="DS206" s="23">
        <v>31.081690288578947</v>
      </c>
      <c r="DT206" s="23">
        <v>12.577771801673855</v>
      </c>
      <c r="DU206" s="23">
        <v>9.1753094152286998</v>
      </c>
      <c r="DV206" s="23">
        <v>12.197618816112513</v>
      </c>
      <c r="DW206" s="25">
        <v>29.736298648578948</v>
      </c>
      <c r="DX206" s="25">
        <v>13.373593936976468</v>
      </c>
      <c r="DY206" s="25">
        <v>9.7558505830941975</v>
      </c>
      <c r="DZ206" s="25">
        <v>15.835582854053445</v>
      </c>
      <c r="EA206" s="25">
        <v>29.940427784578947</v>
      </c>
      <c r="EB206" s="25">
        <v>13.269723071477399</v>
      </c>
      <c r="EC206" s="25">
        <v>9.6800782328552852</v>
      </c>
      <c r="ED206" s="25">
        <v>15.4834327651397</v>
      </c>
      <c r="EE206" s="25">
        <v>30.092704638578947</v>
      </c>
      <c r="EF206" s="25">
        <v>13.174875185895226</v>
      </c>
      <c r="EG206" s="25">
        <v>9.6108880208432623</v>
      </c>
      <c r="EH206" s="25">
        <v>15.188871788192342</v>
      </c>
      <c r="EI206" s="25">
        <v>30.261474875578948</v>
      </c>
      <c r="EJ206" s="25">
        <v>12.974027785607856</v>
      </c>
      <c r="EK206" s="25">
        <v>9.4643726386325859</v>
      </c>
      <c r="EL206" s="25">
        <v>14.862188316113935</v>
      </c>
      <c r="EM206" s="25">
        <v>30.437283649578948</v>
      </c>
      <c r="EN206" s="25">
        <v>12.764934739551293</v>
      </c>
      <c r="EO206" s="25">
        <v>9.3118421726333285</v>
      </c>
      <c r="EP206" s="25">
        <v>14.573546657139723</v>
      </c>
      <c r="EQ206" s="25">
        <v>30.620285266578946</v>
      </c>
      <c r="ER206" s="25">
        <v>12.692206438323714</v>
      </c>
      <c r="ES206" s="25">
        <v>9.2587878894479569</v>
      </c>
      <c r="ET206" s="25">
        <v>14.318120339342043</v>
      </c>
      <c r="EU206" s="25">
        <v>30.760219445578947</v>
      </c>
      <c r="EV206" s="25">
        <v>12.640528477011282</v>
      </c>
      <c r="EW206" s="25">
        <v>9.2210895361572174</v>
      </c>
      <c r="EX206" s="25">
        <v>14.060049150072114</v>
      </c>
      <c r="EY206" s="25">
        <v>30.916484949578948</v>
      </c>
      <c r="EZ206" s="25">
        <v>12.494402776808739</v>
      </c>
      <c r="FA206" s="25">
        <v>9.1144928722952745</v>
      </c>
      <c r="FB206" s="25">
        <v>13.807146837044325</v>
      </c>
      <c r="FC206" s="25">
        <v>31.094811714578949</v>
      </c>
      <c r="FD206" s="25">
        <v>12.560613934781195</v>
      </c>
      <c r="FE206" s="25">
        <v>9.1627929902109937</v>
      </c>
      <c r="FF206" s="25">
        <v>13.495862127602139</v>
      </c>
      <c r="FG206" s="25">
        <v>31.222090723578948</v>
      </c>
      <c r="FH206" s="25">
        <v>12.597968612452386</v>
      </c>
      <c r="FI206" s="25">
        <v>9.1900427075014353</v>
      </c>
      <c r="FJ206" s="25">
        <v>13.181698219149093</v>
      </c>
      <c r="FK206" s="25">
        <v>31.661667687578948</v>
      </c>
      <c r="FL206" s="25">
        <v>12.548416020455168</v>
      </c>
      <c r="FM206" s="25">
        <v>9.1538947815356817</v>
      </c>
      <c r="FN206" s="25">
        <v>12.14207551071914</v>
      </c>
      <c r="FO206" s="25">
        <v>31.342370843578948</v>
      </c>
      <c r="FP206" s="25">
        <v>12.620819612481812</v>
      </c>
      <c r="FQ206" s="25">
        <v>9.2067121938797367</v>
      </c>
      <c r="FR206" s="25">
        <v>12.904879570140617</v>
      </c>
      <c r="FS206" s="25">
        <v>32.026196043578949</v>
      </c>
      <c r="FT206" s="25">
        <v>11.748457185206483</v>
      </c>
      <c r="FU206" s="25">
        <v>8.5703359486527493</v>
      </c>
      <c r="FV206" s="25">
        <v>11.184894171227214</v>
      </c>
      <c r="FW206" s="25">
        <v>32.183646054578951</v>
      </c>
      <c r="FX206" s="25">
        <v>12.271727702458538</v>
      </c>
      <c r="FY206" s="25">
        <v>8.9520545057516649</v>
      </c>
      <c r="FZ206" s="25">
        <v>10.773097884006162</v>
      </c>
      <c r="GA206" s="25">
        <v>32.226381518578947</v>
      </c>
      <c r="GB206" s="25">
        <v>11.962355271458703</v>
      </c>
      <c r="GC206" s="25">
        <v>8.7263716245765419</v>
      </c>
      <c r="GD206" s="25">
        <v>10.766555266999219</v>
      </c>
      <c r="GE206" s="26">
        <v>29.735563705578947</v>
      </c>
      <c r="GF206" s="26">
        <v>13.373593936976468</v>
      </c>
      <c r="GG206" s="26">
        <v>9.7558505830941975</v>
      </c>
      <c r="GH206" s="26">
        <v>15.835582854053445</v>
      </c>
      <c r="GI206" s="26">
        <v>29.945069021578949</v>
      </c>
      <c r="GJ206" s="26">
        <v>13.089181383457776</v>
      </c>
      <c r="GK206" s="26">
        <v>9.5483755850375456</v>
      </c>
      <c r="GL206" s="26">
        <v>15.016333280740744</v>
      </c>
      <c r="GM206" s="26">
        <v>30.102043166578948</v>
      </c>
      <c r="GN206" s="26">
        <v>12.935784115248305</v>
      </c>
      <c r="GO206" s="26">
        <v>9.4364744135529897</v>
      </c>
      <c r="GP206" s="26">
        <v>14.62645011941393</v>
      </c>
      <c r="GQ206" s="26">
        <v>30.291169347578947</v>
      </c>
      <c r="GR206" s="26">
        <v>12.790911286305802</v>
      </c>
      <c r="GS206" s="26">
        <v>9.3307917018321369</v>
      </c>
      <c r="GT206" s="26">
        <v>14.278863530081621</v>
      </c>
      <c r="GU206" s="26">
        <v>30.497183355578947</v>
      </c>
      <c r="GV206" s="26">
        <v>13.070033374053954</v>
      </c>
      <c r="GW206" s="26">
        <v>9.5344073787657173</v>
      </c>
      <c r="GX206" s="26">
        <v>13.945784560044482</v>
      </c>
      <c r="GY206" s="26">
        <v>30.710501990578948</v>
      </c>
      <c r="GZ206" s="26">
        <v>12.97322408224805</v>
      </c>
      <c r="HA206" s="26">
        <v>9.4637863482211717</v>
      </c>
      <c r="HB206" s="26">
        <v>13.624324162733034</v>
      </c>
      <c r="HC206" s="26">
        <v>30.915045764578949</v>
      </c>
      <c r="HD206" s="26">
        <v>12.930470690233886</v>
      </c>
      <c r="HE206" s="26">
        <v>9.4325983439811587</v>
      </c>
      <c r="HF206" s="26">
        <v>13.296388520350765</v>
      </c>
      <c r="HG206" s="26">
        <v>31.112191497578948</v>
      </c>
      <c r="HH206" s="26">
        <v>12.576517866866002</v>
      </c>
      <c r="HI206" s="26">
        <v>9.1743946872442841</v>
      </c>
      <c r="HJ206" s="26">
        <v>13.022957083197612</v>
      </c>
      <c r="HK206" s="26">
        <v>31.354971023578948</v>
      </c>
      <c r="HL206" s="26">
        <v>12.291879000800401</v>
      </c>
      <c r="HM206" s="26">
        <v>8.9667545973355001</v>
      </c>
      <c r="HN206" s="26">
        <v>12.731425590812595</v>
      </c>
      <c r="HO206" s="26">
        <v>31.52639043457895</v>
      </c>
      <c r="HP206" s="26">
        <v>12.361809577795716</v>
      </c>
      <c r="HQ206" s="26">
        <v>9.0177679796447663</v>
      </c>
      <c r="HR206" s="26">
        <v>12.446830941648443</v>
      </c>
      <c r="HS206" s="26">
        <v>32.226241819578945</v>
      </c>
      <c r="HT206" s="26">
        <v>11.681566540054755</v>
      </c>
      <c r="HU206" s="26">
        <v>8.521540154299915</v>
      </c>
      <c r="HV206" s="26">
        <v>10.447173225579693</v>
      </c>
      <c r="HW206" s="26">
        <v>31.68138161957895</v>
      </c>
      <c r="HX206" s="26">
        <v>12.331195066015106</v>
      </c>
      <c r="HY206" s="26">
        <v>8.9954351195315088</v>
      </c>
      <c r="HZ206" s="26">
        <v>12.230116434271944</v>
      </c>
      <c r="IA206" s="26">
        <v>33.204021695578945</v>
      </c>
      <c r="IB206" s="26">
        <v>10.30680309476557</v>
      </c>
      <c r="IC206" s="26">
        <v>7.5186693611125683</v>
      </c>
      <c r="ID206" s="26">
        <v>5.1834338988037167</v>
      </c>
      <c r="IE206" s="26">
        <v>33.783502265578946</v>
      </c>
      <c r="IF206" s="26">
        <v>9.225022560749828</v>
      </c>
      <c r="IG206" s="26">
        <v>6.7295255226431134</v>
      </c>
      <c r="IH206" s="26">
        <v>1.2047012160062565</v>
      </c>
      <c r="II206" s="26">
        <v>33.934674476578948</v>
      </c>
      <c r="IJ206" s="26">
        <v>8.5285046989832125</v>
      </c>
      <c r="IK206" s="26">
        <v>6.2214254397578683</v>
      </c>
      <c r="IL206" s="26">
        <v>-1.3304098348821576</v>
      </c>
      <c r="IM206" s="27">
        <v>29.735563705578947</v>
      </c>
      <c r="IN206" s="27">
        <v>13.373593936976468</v>
      </c>
      <c r="IO206" s="27">
        <v>9.7558505830941975</v>
      </c>
      <c r="IP206" s="27">
        <v>15.835582854053445</v>
      </c>
      <c r="IQ206" s="27">
        <v>29.931951952578949</v>
      </c>
      <c r="IR206" s="27">
        <v>13.089946050938451</v>
      </c>
      <c r="IS206" s="27">
        <v>9.5489333993186118</v>
      </c>
      <c r="IT206" s="27">
        <v>14.9561425403976</v>
      </c>
      <c r="IU206" s="27">
        <v>30.075675429578947</v>
      </c>
      <c r="IV206" s="27">
        <v>13.028352926298417</v>
      </c>
      <c r="IW206" s="27">
        <v>9.5040020724243011</v>
      </c>
      <c r="IX206" s="27">
        <v>14.572030835193505</v>
      </c>
      <c r="IY206" s="27">
        <v>30.253195199578947</v>
      </c>
      <c r="IZ206" s="27">
        <v>12.910139790405347</v>
      </c>
      <c r="JA206" s="27">
        <v>9.4177672356132955</v>
      </c>
      <c r="JB206" s="27">
        <v>14.236606847141466</v>
      </c>
      <c r="JC206" s="27">
        <v>30.446786848578949</v>
      </c>
      <c r="JD206" s="27">
        <v>13.001820907120283</v>
      </c>
      <c r="JE206" s="27">
        <v>9.4846473338260253</v>
      </c>
      <c r="JF206" s="27">
        <v>13.924341951410943</v>
      </c>
      <c r="JG206" s="27">
        <v>30.646453859578948</v>
      </c>
      <c r="JH206" s="27">
        <v>13.064896780606576</v>
      </c>
      <c r="JI206" s="27">
        <v>9.5306603053601027</v>
      </c>
      <c r="JJ206" s="27">
        <v>13.643348792986442</v>
      </c>
      <c r="JK206" s="27">
        <v>30.834513935578947</v>
      </c>
      <c r="JL206" s="27">
        <v>13.067980373339946</v>
      </c>
      <c r="JM206" s="27">
        <v>9.5329097433277603</v>
      </c>
      <c r="JN206" s="27">
        <v>13.357395313020801</v>
      </c>
      <c r="JO206" s="27">
        <v>31.042066553578948</v>
      </c>
      <c r="JP206" s="27">
        <v>12.983621149157843</v>
      </c>
      <c r="JQ206" s="27">
        <v>9.4713708637786489</v>
      </c>
      <c r="JR206" s="27">
        <v>12.944848377407657</v>
      </c>
      <c r="JS206" s="27">
        <v>31.390872497578947</v>
      </c>
      <c r="JT206" s="27">
        <v>12.679490334367562</v>
      </c>
      <c r="JU206" s="27">
        <v>9.2495116686519658</v>
      </c>
      <c r="JV206" s="27">
        <v>11.680942039962483</v>
      </c>
      <c r="JW206" s="27">
        <v>31.681166479578948</v>
      </c>
      <c r="JX206" s="27">
        <v>12.220304011356127</v>
      </c>
      <c r="JY206" s="27">
        <v>8.9145416390390597</v>
      </c>
      <c r="JZ206" s="27">
        <v>10.384049623715477</v>
      </c>
      <c r="KA206" s="27">
        <v>32.687597213578947</v>
      </c>
      <c r="KB206" s="27">
        <v>11.4017676007026</v>
      </c>
      <c r="KC206" s="27">
        <v>8.3174307235446854</v>
      </c>
      <c r="KD206" s="27">
        <v>5.6678840458551711</v>
      </c>
      <c r="KE206" s="27">
        <v>31.95575431157895</v>
      </c>
      <c r="KF206" s="27">
        <v>11.656423154211392</v>
      </c>
      <c r="KG206" s="27">
        <v>8.5031984043860991</v>
      </c>
      <c r="KH206" s="27">
        <v>9.1490201496824675</v>
      </c>
      <c r="KI206" s="27">
        <v>33.492462092578947</v>
      </c>
      <c r="KJ206" s="27">
        <v>9.9084098832770877</v>
      </c>
      <c r="KK206" s="27">
        <v>7.2280470599632487</v>
      </c>
      <c r="KL206" s="27">
        <v>0.86275424021737024</v>
      </c>
      <c r="KM206" s="27">
        <v>33.809898648578951</v>
      </c>
      <c r="KN206" s="27">
        <v>9.0673107589851849</v>
      </c>
      <c r="KO206" s="27">
        <v>6.6144769589991741</v>
      </c>
      <c r="KP206" s="27">
        <v>-1.702733232078856</v>
      </c>
      <c r="KQ206" s="27">
        <v>33.766536761578948</v>
      </c>
      <c r="KR206" s="27">
        <v>8.9506492607121952</v>
      </c>
      <c r="KS206" s="27">
        <v>6.5293740202293362</v>
      </c>
      <c r="KT206" s="27">
        <v>-0.74194276831366679</v>
      </c>
    </row>
    <row r="207" spans="1:306" ht="15" thickBot="1" x14ac:dyDescent="0.35">
      <c r="A207" s="2"/>
      <c r="B207" s="72" t="s">
        <v>670</v>
      </c>
      <c r="C207" s="72" t="s">
        <v>466</v>
      </c>
      <c r="D207" s="72" t="s">
        <v>847</v>
      </c>
      <c r="E207" s="85">
        <v>365863</v>
      </c>
      <c r="F207" s="82">
        <v>399907</v>
      </c>
      <c r="G207" s="20">
        <v>19.459803991000001</v>
      </c>
      <c r="H207" s="20">
        <v>19.459803991000001</v>
      </c>
      <c r="I207" s="20">
        <v>19.459803991000001</v>
      </c>
      <c r="J207" s="20">
        <v>12.116065516123806</v>
      </c>
      <c r="K207" s="20">
        <v>19.521786122999998</v>
      </c>
      <c r="L207" s="20">
        <v>19.521786122999998</v>
      </c>
      <c r="M207" s="20">
        <v>19.521786122999998</v>
      </c>
      <c r="N207" s="20">
        <v>11.485714732449757</v>
      </c>
      <c r="O207" s="20">
        <v>19.545738627999999</v>
      </c>
      <c r="P207" s="20">
        <v>19.545738627999999</v>
      </c>
      <c r="Q207" s="20">
        <v>19.545738627999999</v>
      </c>
      <c r="R207" s="20">
        <v>11.23915305984861</v>
      </c>
      <c r="S207" s="20">
        <v>19.578837097000001</v>
      </c>
      <c r="T207" s="20">
        <v>19.578837097000001</v>
      </c>
      <c r="U207" s="20">
        <v>19.578837097000001</v>
      </c>
      <c r="V207" s="20">
        <v>11.219332317317996</v>
      </c>
      <c r="W207" s="20">
        <v>19.610199025</v>
      </c>
      <c r="X207" s="20">
        <v>19.610199025</v>
      </c>
      <c r="Y207" s="20">
        <v>19.610199025</v>
      </c>
      <c r="Z207" s="20">
        <v>11.079487863485237</v>
      </c>
      <c r="AA207" s="20">
        <v>19.642184179000001</v>
      </c>
      <c r="AB207" s="20">
        <v>19.642184179000001</v>
      </c>
      <c r="AC207" s="20">
        <v>19.642184179000001</v>
      </c>
      <c r="AD207" s="20">
        <v>10.96236568549747</v>
      </c>
      <c r="AE207" s="20">
        <v>19.677739427999999</v>
      </c>
      <c r="AF207" s="20">
        <v>19.677739427999999</v>
      </c>
      <c r="AG207" s="20">
        <v>19.677739427999999</v>
      </c>
      <c r="AH207" s="20">
        <v>10.885361453784004</v>
      </c>
      <c r="AI207" s="20">
        <v>19.716899548000001</v>
      </c>
      <c r="AJ207" s="20">
        <v>19.716899548000001</v>
      </c>
      <c r="AK207" s="20">
        <v>19.716899548000001</v>
      </c>
      <c r="AL207" s="20">
        <v>10.734630371373989</v>
      </c>
      <c r="AM207" s="20">
        <v>19.760159772000002</v>
      </c>
      <c r="AN207" s="20">
        <v>19.760159772000002</v>
      </c>
      <c r="AO207" s="20">
        <v>19.760159772000002</v>
      </c>
      <c r="AP207" s="20">
        <v>10.593623073132386</v>
      </c>
      <c r="AQ207" s="20">
        <v>19.789400467</v>
      </c>
      <c r="AR207" s="20">
        <v>19.789400467</v>
      </c>
      <c r="AS207" s="20">
        <v>19.789400467</v>
      </c>
      <c r="AT207" s="20">
        <v>10.533873534297292</v>
      </c>
      <c r="AU207" s="20">
        <v>19.892420885</v>
      </c>
      <c r="AV207" s="20">
        <v>19.892420885</v>
      </c>
      <c r="AW207" s="20">
        <v>19.892420885</v>
      </c>
      <c r="AX207" s="20">
        <v>9.7641007451085251</v>
      </c>
      <c r="AY207" s="20">
        <v>19.816838203</v>
      </c>
      <c r="AZ207" s="20">
        <v>19.816838203</v>
      </c>
      <c r="BA207" s="20">
        <v>19.816838203</v>
      </c>
      <c r="BB207" s="20">
        <v>10.458053927075337</v>
      </c>
      <c r="BC207" s="20">
        <v>20.001637520999999</v>
      </c>
      <c r="BD207" s="20">
        <v>20.001637520999999</v>
      </c>
      <c r="BE207" s="20">
        <v>19.624529982635913</v>
      </c>
      <c r="BF207" s="20">
        <v>7.7680157239798469</v>
      </c>
      <c r="BG207" s="20">
        <v>20.070779642000002</v>
      </c>
      <c r="BH207" s="20">
        <v>20.070779642000002</v>
      </c>
      <c r="BI207" s="20">
        <v>19.730504322390232</v>
      </c>
      <c r="BJ207" s="20">
        <v>6.1247299639540138</v>
      </c>
      <c r="BK207" s="20">
        <v>20.121136386</v>
      </c>
      <c r="BL207" s="20">
        <v>20.121136386</v>
      </c>
      <c r="BM207" s="20">
        <v>19.591518744448273</v>
      </c>
      <c r="BN207" s="20">
        <v>5.0558688026302896</v>
      </c>
      <c r="BO207" s="23">
        <v>19.4581135</v>
      </c>
      <c r="BP207" s="23">
        <v>19.4581135</v>
      </c>
      <c r="BQ207" s="23">
        <v>19.4581135</v>
      </c>
      <c r="BR207" s="23">
        <v>12.116065516123806</v>
      </c>
      <c r="BS207" s="23">
        <v>19.530990378999999</v>
      </c>
      <c r="BT207" s="23">
        <v>19.530990378999999</v>
      </c>
      <c r="BU207" s="23">
        <v>19.530990378999999</v>
      </c>
      <c r="BV207" s="23">
        <v>11.827832344794771</v>
      </c>
      <c r="BW207" s="23">
        <v>19.537440453999999</v>
      </c>
      <c r="BX207" s="23">
        <v>19.537440453999999</v>
      </c>
      <c r="BY207" s="23">
        <v>19.537440453999999</v>
      </c>
      <c r="BZ207" s="23">
        <v>11.732450291698697</v>
      </c>
      <c r="CA207" s="23">
        <v>19.556458953</v>
      </c>
      <c r="CB207" s="23">
        <v>19.556458953</v>
      </c>
      <c r="CC207" s="23">
        <v>19.556458953</v>
      </c>
      <c r="CD207" s="23">
        <v>11.792983623107133</v>
      </c>
      <c r="CE207" s="23">
        <v>19.573966719000001</v>
      </c>
      <c r="CF207" s="23">
        <v>19.573966719000001</v>
      </c>
      <c r="CG207" s="23">
        <v>19.573966719000001</v>
      </c>
      <c r="CH207" s="23">
        <v>11.741138885095504</v>
      </c>
      <c r="CI207" s="23">
        <v>19.591036861999999</v>
      </c>
      <c r="CJ207" s="23">
        <v>19.591036861999999</v>
      </c>
      <c r="CK207" s="23">
        <v>19.591036861999999</v>
      </c>
      <c r="CL207" s="23">
        <v>11.719382167034965</v>
      </c>
      <c r="CM207" s="23">
        <v>19.618213419</v>
      </c>
      <c r="CN207" s="23">
        <v>19.618213419</v>
      </c>
      <c r="CO207" s="23">
        <v>19.618213419</v>
      </c>
      <c r="CP207" s="23">
        <v>11.696389459087975</v>
      </c>
      <c r="CQ207" s="23">
        <v>19.653559595000001</v>
      </c>
      <c r="CR207" s="23">
        <v>19.653559595000001</v>
      </c>
      <c r="CS207" s="23">
        <v>19.653559595000001</v>
      </c>
      <c r="CT207" s="23">
        <v>11.557918261546785</v>
      </c>
      <c r="CU207" s="23">
        <v>19.697137092999998</v>
      </c>
      <c r="CV207" s="23">
        <v>19.697137092999998</v>
      </c>
      <c r="CW207" s="23">
        <v>19.697137092999998</v>
      </c>
      <c r="CX207" s="23">
        <v>11.394381468434124</v>
      </c>
      <c r="CY207" s="23">
        <v>19.708969502999999</v>
      </c>
      <c r="CZ207" s="23">
        <v>19.708969502999999</v>
      </c>
      <c r="DA207" s="23">
        <v>19.708969502999999</v>
      </c>
      <c r="DB207" s="23">
        <v>11.372002465994663</v>
      </c>
      <c r="DC207" s="23">
        <v>19.754301604999998</v>
      </c>
      <c r="DD207" s="23">
        <v>19.754301604999998</v>
      </c>
      <c r="DE207" s="23">
        <v>19.754301604999998</v>
      </c>
      <c r="DF207" s="23">
        <v>11.173417951565536</v>
      </c>
      <c r="DG207" s="23">
        <v>19.719878232999999</v>
      </c>
      <c r="DH207" s="23">
        <v>19.719878232999999</v>
      </c>
      <c r="DI207" s="23">
        <v>19.719878232999999</v>
      </c>
      <c r="DJ207" s="23">
        <v>11.338721378287003</v>
      </c>
      <c r="DK207" s="23">
        <v>19.808095567999999</v>
      </c>
      <c r="DL207" s="23">
        <v>19.808095567999999</v>
      </c>
      <c r="DM207" s="23">
        <v>19.808095567999999</v>
      </c>
      <c r="DN207" s="23">
        <v>10.994587977357938</v>
      </c>
      <c r="DO207" s="23">
        <v>19.849600088999999</v>
      </c>
      <c r="DP207" s="23">
        <v>19.849600088999999</v>
      </c>
      <c r="DQ207" s="23">
        <v>19.849600088999999</v>
      </c>
      <c r="DR207" s="23">
        <v>10.860311369988473</v>
      </c>
      <c r="DS207" s="23">
        <v>19.877564118999999</v>
      </c>
      <c r="DT207" s="23">
        <v>19.877564118999999</v>
      </c>
      <c r="DU207" s="23">
        <v>19.877564118999999</v>
      </c>
      <c r="DV207" s="23">
        <v>10.815873182714078</v>
      </c>
      <c r="DW207" s="25">
        <v>19.459803991000001</v>
      </c>
      <c r="DX207" s="25">
        <v>19.459803991000001</v>
      </c>
      <c r="DY207" s="25">
        <v>19.459803991000001</v>
      </c>
      <c r="DZ207" s="25">
        <v>12.116065516123806</v>
      </c>
      <c r="EA207" s="25">
        <v>19.521857889</v>
      </c>
      <c r="EB207" s="25">
        <v>19.521857889</v>
      </c>
      <c r="EC207" s="25">
        <v>19.521857889</v>
      </c>
      <c r="ED207" s="25">
        <v>11.776745582405102</v>
      </c>
      <c r="EE207" s="25">
        <v>19.545838587999999</v>
      </c>
      <c r="EF207" s="25">
        <v>19.545838587999999</v>
      </c>
      <c r="EG207" s="25">
        <v>19.545838587999999</v>
      </c>
      <c r="EH207" s="25">
        <v>11.580944279927587</v>
      </c>
      <c r="EI207" s="25">
        <v>19.578970936000001</v>
      </c>
      <c r="EJ207" s="25">
        <v>19.578970936000001</v>
      </c>
      <c r="EK207" s="25">
        <v>19.578970936000001</v>
      </c>
      <c r="EL207" s="25">
        <v>11.570508679968437</v>
      </c>
      <c r="EM207" s="25">
        <v>19.610656924000001</v>
      </c>
      <c r="EN207" s="25">
        <v>19.610656924000001</v>
      </c>
      <c r="EO207" s="25">
        <v>19.610656924000001</v>
      </c>
      <c r="EP207" s="25">
        <v>11.453391601653291</v>
      </c>
      <c r="EQ207" s="25">
        <v>19.642813533999998</v>
      </c>
      <c r="ER207" s="25">
        <v>19.642813533999998</v>
      </c>
      <c r="ES207" s="25">
        <v>19.642813533999998</v>
      </c>
      <c r="ET207" s="25">
        <v>11.36901815602647</v>
      </c>
      <c r="EU207" s="25">
        <v>19.678507545999999</v>
      </c>
      <c r="EV207" s="25">
        <v>19.678507545999999</v>
      </c>
      <c r="EW207" s="25">
        <v>19.678507545999999</v>
      </c>
      <c r="EX207" s="25">
        <v>11.327933506550796</v>
      </c>
      <c r="EY207" s="25">
        <v>19.717349765000002</v>
      </c>
      <c r="EZ207" s="25">
        <v>19.717349765000002</v>
      </c>
      <c r="FA207" s="25">
        <v>19.717349765000002</v>
      </c>
      <c r="FB207" s="25">
        <v>11.208639833192237</v>
      </c>
      <c r="FC207" s="25">
        <v>19.760655697000001</v>
      </c>
      <c r="FD207" s="25">
        <v>19.760655697000001</v>
      </c>
      <c r="FE207" s="25">
        <v>19.760655697000001</v>
      </c>
      <c r="FF207" s="25">
        <v>11.085595249081994</v>
      </c>
      <c r="FG207" s="25">
        <v>19.789600335999999</v>
      </c>
      <c r="FH207" s="25">
        <v>19.789600335999999</v>
      </c>
      <c r="FI207" s="25">
        <v>19.789600335999999</v>
      </c>
      <c r="FJ207" s="25">
        <v>11.029090579225358</v>
      </c>
      <c r="FK207" s="25">
        <v>19.888629099999999</v>
      </c>
      <c r="FL207" s="25">
        <v>19.888629099999999</v>
      </c>
      <c r="FM207" s="25">
        <v>19.888629099999999</v>
      </c>
      <c r="FN207" s="25">
        <v>10.684792683660209</v>
      </c>
      <c r="FO207" s="25">
        <v>19.816425807000002</v>
      </c>
      <c r="FP207" s="25">
        <v>19.816425807000002</v>
      </c>
      <c r="FQ207" s="25">
        <v>19.816425807000002</v>
      </c>
      <c r="FR207" s="25">
        <v>10.948470899649429</v>
      </c>
      <c r="FS207" s="25">
        <v>19.981833976000001</v>
      </c>
      <c r="FT207" s="25">
        <v>19.981833976000001</v>
      </c>
      <c r="FU207" s="25">
        <v>19.966822056445221</v>
      </c>
      <c r="FV207" s="25">
        <v>10.387088678635827</v>
      </c>
      <c r="FW207" s="25">
        <v>20.042941237000001</v>
      </c>
      <c r="FX207" s="25">
        <v>20.042941237000001</v>
      </c>
      <c r="FY207" s="25">
        <v>20.042941237000001</v>
      </c>
      <c r="FZ207" s="25">
        <v>10.180997038642749</v>
      </c>
      <c r="GA207" s="25">
        <v>20.077489432</v>
      </c>
      <c r="GB207" s="25">
        <v>20.077489432</v>
      </c>
      <c r="GC207" s="25">
        <v>20.077489432</v>
      </c>
      <c r="GD207" s="25">
        <v>10.122596126190857</v>
      </c>
      <c r="GE207" s="26">
        <v>19.460214745999998</v>
      </c>
      <c r="GF207" s="26">
        <v>19.460214745999998</v>
      </c>
      <c r="GG207" s="26">
        <v>19.460214745999998</v>
      </c>
      <c r="GH207" s="26">
        <v>12.116065516123806</v>
      </c>
      <c r="GI207" s="26">
        <v>19.521386776</v>
      </c>
      <c r="GJ207" s="26">
        <v>19.521386776</v>
      </c>
      <c r="GK207" s="26">
        <v>19.521386776</v>
      </c>
      <c r="GL207" s="26">
        <v>11.319072491212381</v>
      </c>
      <c r="GM207" s="26">
        <v>19.545196535999999</v>
      </c>
      <c r="GN207" s="26">
        <v>19.545196535999999</v>
      </c>
      <c r="GO207" s="26">
        <v>19.545196535999999</v>
      </c>
      <c r="GP207" s="26">
        <v>11.063828063050522</v>
      </c>
      <c r="GQ207" s="26">
        <v>19.581211878000001</v>
      </c>
      <c r="GR207" s="26">
        <v>19.581211878000001</v>
      </c>
      <c r="GS207" s="26">
        <v>19.581211878000001</v>
      </c>
      <c r="GT207" s="26">
        <v>11.06009861163583</v>
      </c>
      <c r="GU207" s="26">
        <v>19.618453950999999</v>
      </c>
      <c r="GV207" s="26">
        <v>19.618453950999999</v>
      </c>
      <c r="GW207" s="26">
        <v>19.618453950999999</v>
      </c>
      <c r="GX207" s="26">
        <v>10.934769158322981</v>
      </c>
      <c r="GY207" s="26">
        <v>19.658181315</v>
      </c>
      <c r="GZ207" s="26">
        <v>19.658181315</v>
      </c>
      <c r="HA207" s="26">
        <v>19.658181315</v>
      </c>
      <c r="HB207" s="26">
        <v>10.838871265735921</v>
      </c>
      <c r="HC207" s="26">
        <v>19.702388385999999</v>
      </c>
      <c r="HD207" s="26">
        <v>19.702388385999999</v>
      </c>
      <c r="HE207" s="26">
        <v>19.702388385999999</v>
      </c>
      <c r="HF207" s="26">
        <v>10.75526293387135</v>
      </c>
      <c r="HG207" s="26">
        <v>19.749366412000001</v>
      </c>
      <c r="HH207" s="26">
        <v>19.749366412000001</v>
      </c>
      <c r="HI207" s="26">
        <v>19.749366412000001</v>
      </c>
      <c r="HJ207" s="26">
        <v>10.638005454531083</v>
      </c>
      <c r="HK207" s="26">
        <v>19.805884867</v>
      </c>
      <c r="HL207" s="26">
        <v>19.805884867</v>
      </c>
      <c r="HM207" s="26">
        <v>19.805884867</v>
      </c>
      <c r="HN207" s="26">
        <v>10.547599104137646</v>
      </c>
      <c r="HO207" s="26">
        <v>19.845922906999999</v>
      </c>
      <c r="HP207" s="26">
        <v>19.845922906999999</v>
      </c>
      <c r="HQ207" s="26">
        <v>19.845922906999999</v>
      </c>
      <c r="HR207" s="26">
        <v>10.458171481283149</v>
      </c>
      <c r="HS207" s="26">
        <v>20.005827561</v>
      </c>
      <c r="HT207" s="26">
        <v>20.005827561</v>
      </c>
      <c r="HU207" s="26">
        <v>19.744623402508147</v>
      </c>
      <c r="HV207" s="26">
        <v>9.8026530380364019</v>
      </c>
      <c r="HW207" s="26">
        <v>19.883170193000002</v>
      </c>
      <c r="HX207" s="26">
        <v>19.883170193000002</v>
      </c>
      <c r="HY207" s="26">
        <v>19.883170193000002</v>
      </c>
      <c r="HZ207" s="26">
        <v>10.357417235063838</v>
      </c>
      <c r="IA207" s="26">
        <v>20.218253602000001</v>
      </c>
      <c r="IB207" s="26">
        <v>20.218253602000001</v>
      </c>
      <c r="IC207" s="26">
        <v>19.427356181079229</v>
      </c>
      <c r="ID207" s="26">
        <v>7.8961557876491959</v>
      </c>
      <c r="IE207" s="26">
        <v>20.338766635999999</v>
      </c>
      <c r="IF207" s="26">
        <v>20.338766635999999</v>
      </c>
      <c r="IG207" s="26">
        <v>19.589466579951477</v>
      </c>
      <c r="IH207" s="26">
        <v>6.3199686412288116</v>
      </c>
      <c r="II207" s="26">
        <v>20.393334463999999</v>
      </c>
      <c r="IJ207" s="26">
        <v>20.393334463999999</v>
      </c>
      <c r="IK207" s="26">
        <v>19.449289498583951</v>
      </c>
      <c r="IL207" s="26">
        <v>5.3426379972557818</v>
      </c>
      <c r="IM207" s="27">
        <v>19.460214745999998</v>
      </c>
      <c r="IN207" s="27">
        <v>19.460214745999998</v>
      </c>
      <c r="IO207" s="27">
        <v>19.460214745999998</v>
      </c>
      <c r="IP207" s="27">
        <v>12.116065516123806</v>
      </c>
      <c r="IQ207" s="27">
        <v>19.512897883000001</v>
      </c>
      <c r="IR207" s="27">
        <v>19.512897883000001</v>
      </c>
      <c r="IS207" s="27">
        <v>19.512897883000001</v>
      </c>
      <c r="IT207" s="27">
        <v>11.249965092507132</v>
      </c>
      <c r="IU207" s="27">
        <v>19.527251198000002</v>
      </c>
      <c r="IV207" s="27">
        <v>19.527251198000002</v>
      </c>
      <c r="IW207" s="27">
        <v>19.527251198000002</v>
      </c>
      <c r="IX207" s="27">
        <v>11.007764551982895</v>
      </c>
      <c r="IY207" s="27">
        <v>19.554270538000001</v>
      </c>
      <c r="IZ207" s="27">
        <v>19.554270538000001</v>
      </c>
      <c r="JA207" s="27">
        <v>19.554270538000001</v>
      </c>
      <c r="JB207" s="27">
        <v>11.025795550746164</v>
      </c>
      <c r="JC207" s="27">
        <v>19.583797648000001</v>
      </c>
      <c r="JD207" s="27">
        <v>19.583797648000001</v>
      </c>
      <c r="JE207" s="27">
        <v>19.583797648000001</v>
      </c>
      <c r="JF207" s="27">
        <v>10.921076899060173</v>
      </c>
      <c r="JG207" s="27">
        <v>19.616042426</v>
      </c>
      <c r="JH207" s="27">
        <v>19.616042426</v>
      </c>
      <c r="JI207" s="27">
        <v>19.616042426</v>
      </c>
      <c r="JJ207" s="27">
        <v>10.835101081390579</v>
      </c>
      <c r="JK207" s="27">
        <v>19.653710741000001</v>
      </c>
      <c r="JL207" s="27">
        <v>19.653710741000001</v>
      </c>
      <c r="JM207" s="27">
        <v>19.653710741000001</v>
      </c>
      <c r="JN207" s="27">
        <v>10.756644190958855</v>
      </c>
      <c r="JO207" s="27">
        <v>19.698966422000002</v>
      </c>
      <c r="JP207" s="27">
        <v>19.698966422000002</v>
      </c>
      <c r="JQ207" s="27">
        <v>19.698966422000002</v>
      </c>
      <c r="JR207" s="27">
        <v>10.607677022673546</v>
      </c>
      <c r="JS207" s="27">
        <v>19.769116389000001</v>
      </c>
      <c r="JT207" s="27">
        <v>19.769116389000001</v>
      </c>
      <c r="JU207" s="27">
        <v>19.769116389000001</v>
      </c>
      <c r="JV207" s="27">
        <v>10.188733906720966</v>
      </c>
      <c r="JW207" s="27">
        <v>19.829353007999998</v>
      </c>
      <c r="JX207" s="27">
        <v>19.829353007999998</v>
      </c>
      <c r="JY207" s="27">
        <v>19.829353007999998</v>
      </c>
      <c r="JZ207" s="27">
        <v>9.7841356508184489</v>
      </c>
      <c r="KA207" s="27">
        <v>20.043843587000001</v>
      </c>
      <c r="KB207" s="27">
        <v>20.043843587000001</v>
      </c>
      <c r="KC207" s="27">
        <v>19.91785700616332</v>
      </c>
      <c r="KD207" s="27">
        <v>8.0752358398402944</v>
      </c>
      <c r="KE207" s="27">
        <v>19.887497802999999</v>
      </c>
      <c r="KF207" s="27">
        <v>19.887497802999999</v>
      </c>
      <c r="KG207" s="27">
        <v>19.873328880229412</v>
      </c>
      <c r="KH207" s="27">
        <v>9.3587051322802175</v>
      </c>
      <c r="KI207" s="27">
        <v>20.243760999999999</v>
      </c>
      <c r="KJ207" s="27">
        <v>20.243760999999999</v>
      </c>
      <c r="KK207" s="27">
        <v>19.619023412942809</v>
      </c>
      <c r="KL207" s="27">
        <v>6.3107624248733227</v>
      </c>
      <c r="KM207" s="27">
        <v>20.323556879000002</v>
      </c>
      <c r="KN207" s="27">
        <v>20.323556879000002</v>
      </c>
      <c r="KO207" s="27">
        <v>19.50690296954604</v>
      </c>
      <c r="KP207" s="27">
        <v>5.2495679428289606</v>
      </c>
      <c r="KQ207" s="27">
        <v>20.302165713000001</v>
      </c>
      <c r="KR207" s="27">
        <v>20.302165713000001</v>
      </c>
      <c r="KS207" s="27">
        <v>19.489170613379471</v>
      </c>
      <c r="KT207" s="27">
        <v>5.596990549767364</v>
      </c>
    </row>
    <row r="208" spans="1:306" ht="15" thickBot="1" x14ac:dyDescent="0.35">
      <c r="A208" s="2"/>
      <c r="B208" s="72" t="s">
        <v>671</v>
      </c>
      <c r="C208" s="72" t="s">
        <v>672</v>
      </c>
      <c r="D208" s="72" t="s">
        <v>849</v>
      </c>
      <c r="E208" s="85">
        <v>387494</v>
      </c>
      <c r="F208" s="82">
        <v>394155</v>
      </c>
      <c r="G208" s="20">
        <v>23.963264323000001</v>
      </c>
      <c r="H208" s="20">
        <v>14.372796170721978</v>
      </c>
      <c r="I208" s="20">
        <v>10.484754701213326</v>
      </c>
      <c r="J208" s="20">
        <v>5.1526256596074838</v>
      </c>
      <c r="K208" s="20">
        <v>24.168450511</v>
      </c>
      <c r="L208" s="20">
        <v>14.109854439798466</v>
      </c>
      <c r="M208" s="20">
        <v>10.292942369312222</v>
      </c>
      <c r="N208" s="20">
        <v>3.8951772181560358</v>
      </c>
      <c r="O208" s="20">
        <v>24.288807525999999</v>
      </c>
      <c r="P208" s="20">
        <v>13.861297047395734</v>
      </c>
      <c r="Q208" s="20">
        <v>10.111623212095997</v>
      </c>
      <c r="R208" s="20">
        <v>3.5520460652831467</v>
      </c>
      <c r="S208" s="20">
        <v>24.445813501</v>
      </c>
      <c r="T208" s="20">
        <v>13.701687233998149</v>
      </c>
      <c r="U208" s="20">
        <v>9.9951900753909033</v>
      </c>
      <c r="V208" s="20">
        <v>3.3344742575093491</v>
      </c>
      <c r="W208" s="20">
        <v>24.602085094</v>
      </c>
      <c r="X208" s="20">
        <v>13.498838231581624</v>
      </c>
      <c r="Y208" s="20">
        <v>9.8472145522943251</v>
      </c>
      <c r="Z208" s="20">
        <v>2.9009547420573867</v>
      </c>
      <c r="AA208" s="20">
        <v>24.770879579999999</v>
      </c>
      <c r="AB208" s="20">
        <v>13.326120109693329</v>
      </c>
      <c r="AC208" s="20">
        <v>9.7212190870457516</v>
      </c>
      <c r="AD208" s="20">
        <v>2.2544077438576977</v>
      </c>
      <c r="AE208" s="20">
        <v>24.962136332</v>
      </c>
      <c r="AF208" s="20">
        <v>13.187251584420878</v>
      </c>
      <c r="AG208" s="20">
        <v>9.6199164312572538</v>
      </c>
      <c r="AH208" s="20">
        <v>1.8311560497435835</v>
      </c>
      <c r="AI208" s="20">
        <v>25.178609084000001</v>
      </c>
      <c r="AJ208" s="20">
        <v>13.11723896531648</v>
      </c>
      <c r="AK208" s="20">
        <v>9.5688432003716439</v>
      </c>
      <c r="AL208" s="20">
        <v>1.767322555240824</v>
      </c>
      <c r="AM208" s="20">
        <v>25.422874822000001</v>
      </c>
      <c r="AN208" s="20">
        <v>12.95413581256385</v>
      </c>
      <c r="AO208" s="20">
        <v>9.4498617212430798</v>
      </c>
      <c r="AP208" s="20">
        <v>1.2472422307356936</v>
      </c>
      <c r="AQ208" s="20">
        <v>25.600605331000001</v>
      </c>
      <c r="AR208" s="20">
        <v>12.810249340627694</v>
      </c>
      <c r="AS208" s="20">
        <v>9.3448985432257974</v>
      </c>
      <c r="AT208" s="20">
        <v>0.80867990571291415</v>
      </c>
      <c r="AU208" s="20">
        <v>26.154133849000001</v>
      </c>
      <c r="AV208" s="20">
        <v>12.100882703547756</v>
      </c>
      <c r="AW208" s="20">
        <v>8.8274254576366236</v>
      </c>
      <c r="AX208" s="20">
        <v>-1.8248577433405728</v>
      </c>
      <c r="AY208" s="20">
        <v>25.751939342</v>
      </c>
      <c r="AZ208" s="20">
        <v>12.707318461111212</v>
      </c>
      <c r="BA208" s="20">
        <v>9.269811899674222</v>
      </c>
      <c r="BB208" s="20">
        <v>0.61082446475703733</v>
      </c>
      <c r="BC208" s="20">
        <v>26.759485411</v>
      </c>
      <c r="BD208" s="20">
        <v>10.646546534367108</v>
      </c>
      <c r="BE208" s="20">
        <v>7.76650747022211</v>
      </c>
      <c r="BF208" s="20">
        <v>-8.724451979792569</v>
      </c>
      <c r="BG208" s="20">
        <v>27.154408717999999</v>
      </c>
      <c r="BH208" s="20">
        <v>9.4869434728591315</v>
      </c>
      <c r="BI208" s="20">
        <v>6.9205931814316095</v>
      </c>
      <c r="BJ208" s="20">
        <v>-14.217805808754846</v>
      </c>
      <c r="BK208" s="20">
        <v>27.466265313000001</v>
      </c>
      <c r="BL208" s="20">
        <v>8.7274636564164627</v>
      </c>
      <c r="BM208" s="20">
        <v>6.3665632291983192</v>
      </c>
      <c r="BN208" s="20">
        <v>-17.776850276978351</v>
      </c>
      <c r="BO208" s="23">
        <v>23.949683188999998</v>
      </c>
      <c r="BP208" s="23">
        <v>14.372796170721978</v>
      </c>
      <c r="BQ208" s="23">
        <v>10.484754701213326</v>
      </c>
      <c r="BR208" s="23">
        <v>5.1526256596074838</v>
      </c>
      <c r="BS208" s="23">
        <v>24.160902360000001</v>
      </c>
      <c r="BT208" s="23">
        <v>14.230320316180764</v>
      </c>
      <c r="BU208" s="23">
        <v>10.380820548946327</v>
      </c>
      <c r="BV208" s="23">
        <v>4.3312835858956475</v>
      </c>
      <c r="BW208" s="23">
        <v>24.202985017</v>
      </c>
      <c r="BX208" s="23">
        <v>14.122088111736652</v>
      </c>
      <c r="BY208" s="23">
        <v>10.301866662667768</v>
      </c>
      <c r="BZ208" s="23">
        <v>4.3447826452094311</v>
      </c>
      <c r="CA208" s="23">
        <v>24.272830302999999</v>
      </c>
      <c r="CB208" s="23">
        <v>14.013607356653091</v>
      </c>
      <c r="CC208" s="23">
        <v>10.222731462158178</v>
      </c>
      <c r="CD208" s="23">
        <v>4.3760590445232879</v>
      </c>
      <c r="CE208" s="23">
        <v>24.346805133</v>
      </c>
      <c r="CF208" s="23">
        <v>13.784374072914952</v>
      </c>
      <c r="CG208" s="23">
        <v>10.055508973172774</v>
      </c>
      <c r="CH208" s="23">
        <v>4.2194514739268598</v>
      </c>
      <c r="CI208" s="23">
        <v>24.427346183000001</v>
      </c>
      <c r="CJ208" s="23">
        <v>13.721331688728656</v>
      </c>
      <c r="CK208" s="23">
        <v>10.009520431616787</v>
      </c>
      <c r="CL208" s="23">
        <v>3.7929063642896637</v>
      </c>
      <c r="CM208" s="23">
        <v>24.536712954999999</v>
      </c>
      <c r="CN208" s="23">
        <v>13.585470595204935</v>
      </c>
      <c r="CO208" s="23">
        <v>9.9104116554180042</v>
      </c>
      <c r="CP208" s="23">
        <v>3.4806600987167755</v>
      </c>
      <c r="CQ208" s="23">
        <v>24.679715412</v>
      </c>
      <c r="CR208" s="23">
        <v>13.512187924673905</v>
      </c>
      <c r="CS208" s="23">
        <v>9.8569529675439735</v>
      </c>
      <c r="CT208" s="23">
        <v>3.1933570159694113</v>
      </c>
      <c r="CU208" s="23">
        <v>24.84331195</v>
      </c>
      <c r="CV208" s="23">
        <v>13.408873708882085</v>
      </c>
      <c r="CW208" s="23">
        <v>9.7815866855165403</v>
      </c>
      <c r="CX208" s="23">
        <v>2.6073149711828627</v>
      </c>
      <c r="CY208" s="23">
        <v>24.924007948</v>
      </c>
      <c r="CZ208" s="23">
        <v>13.363093995106674</v>
      </c>
      <c r="DA208" s="23">
        <v>9.7481910216856775</v>
      </c>
      <c r="DB208" s="23">
        <v>2.3440269825821112</v>
      </c>
      <c r="DC208" s="23">
        <v>25.228713367000001</v>
      </c>
      <c r="DD208" s="23">
        <v>13.136498662155072</v>
      </c>
      <c r="DE208" s="23">
        <v>9.5828928810721674</v>
      </c>
      <c r="DF208" s="23">
        <v>1.335075619457605</v>
      </c>
      <c r="DG208" s="23">
        <v>24.996234305000002</v>
      </c>
      <c r="DH208" s="23">
        <v>13.315958851844213</v>
      </c>
      <c r="DI208" s="23">
        <v>9.7138065909149862</v>
      </c>
      <c r="DJ208" s="23">
        <v>2.1093042550281318</v>
      </c>
      <c r="DK208" s="23">
        <v>25.586625814999998</v>
      </c>
      <c r="DL208" s="23">
        <v>12.942881028043702</v>
      </c>
      <c r="DM208" s="23">
        <v>9.441651512630429</v>
      </c>
      <c r="DN208" s="23">
        <v>0.39636841679861945</v>
      </c>
      <c r="DO208" s="23">
        <v>25.882714773</v>
      </c>
      <c r="DP208" s="23">
        <v>12.917810553546017</v>
      </c>
      <c r="DQ208" s="23">
        <v>9.4233629505281762</v>
      </c>
      <c r="DR208" s="23">
        <v>-0.20320391506695756</v>
      </c>
      <c r="DS208" s="23">
        <v>26.118890154999999</v>
      </c>
      <c r="DT208" s="23">
        <v>12.884537907946985</v>
      </c>
      <c r="DU208" s="23">
        <v>9.3990910188022614</v>
      </c>
      <c r="DV208" s="23">
        <v>-0.46023803429720189</v>
      </c>
      <c r="DW208" s="25">
        <v>23.963264323000001</v>
      </c>
      <c r="DX208" s="25">
        <v>14.372796170721978</v>
      </c>
      <c r="DY208" s="25">
        <v>10.484754701213326</v>
      </c>
      <c r="DZ208" s="25">
        <v>5.1526256596074838</v>
      </c>
      <c r="EA208" s="25">
        <v>24.170613992</v>
      </c>
      <c r="EB208" s="25">
        <v>14.225936614807827</v>
      </c>
      <c r="EC208" s="25">
        <v>10.377622699826873</v>
      </c>
      <c r="ED208" s="25">
        <v>4.3575799644732314</v>
      </c>
      <c r="EE208" s="25">
        <v>24.291356779000001</v>
      </c>
      <c r="EF208" s="25">
        <v>14.02311398957273</v>
      </c>
      <c r="EG208" s="25">
        <v>10.22966641851691</v>
      </c>
      <c r="EH208" s="25">
        <v>4.1066875745878413</v>
      </c>
      <c r="EI208" s="25">
        <v>24.448681607000001</v>
      </c>
      <c r="EJ208" s="25">
        <v>13.902464439710686</v>
      </c>
      <c r="EK208" s="25">
        <v>10.141654251636526</v>
      </c>
      <c r="EL208" s="25">
        <v>3.9344452605583768</v>
      </c>
      <c r="EM208" s="25">
        <v>24.606685961</v>
      </c>
      <c r="EN208" s="25">
        <v>13.724466415554295</v>
      </c>
      <c r="EO208" s="25">
        <v>10.01180717119284</v>
      </c>
      <c r="EP208" s="25">
        <v>3.5792115476313526</v>
      </c>
      <c r="EQ208" s="25">
        <v>24.776535222</v>
      </c>
      <c r="ER208" s="25">
        <v>13.535318864291257</v>
      </c>
      <c r="ES208" s="25">
        <v>9.8738266659542084</v>
      </c>
      <c r="ET208" s="25">
        <v>3.0583337171197016</v>
      </c>
      <c r="EU208" s="25">
        <v>24.966230148000001</v>
      </c>
      <c r="EV208" s="25">
        <v>13.381631714488963</v>
      </c>
      <c r="EW208" s="25">
        <v>9.7617140298835636</v>
      </c>
      <c r="EX208" s="25">
        <v>2.7701779254886318</v>
      </c>
      <c r="EY208" s="25">
        <v>25.178757998000002</v>
      </c>
      <c r="EZ208" s="25">
        <v>13.32943045053843</v>
      </c>
      <c r="FA208" s="25">
        <v>9.7236339346040168</v>
      </c>
      <c r="FB208" s="25">
        <v>2.7896876426482748</v>
      </c>
      <c r="FC208" s="25">
        <v>25.42149869</v>
      </c>
      <c r="FD208" s="25">
        <v>13.174997568393993</v>
      </c>
      <c r="FE208" s="25">
        <v>9.6109772971722407</v>
      </c>
      <c r="FF208" s="25">
        <v>2.3427667218220023</v>
      </c>
      <c r="FG208" s="25">
        <v>25.595462770000001</v>
      </c>
      <c r="FH208" s="25">
        <v>13.040838662858146</v>
      </c>
      <c r="FI208" s="25">
        <v>9.5131102434118908</v>
      </c>
      <c r="FJ208" s="25">
        <v>1.9409855487835941</v>
      </c>
      <c r="FK208" s="25">
        <v>26.124171001000001</v>
      </c>
      <c r="FL208" s="25">
        <v>12.598864647044358</v>
      </c>
      <c r="FM208" s="25">
        <v>9.1906963522612344</v>
      </c>
      <c r="FN208" s="25">
        <v>0.83930061970093561</v>
      </c>
      <c r="FO208" s="25">
        <v>25.744737674</v>
      </c>
      <c r="FP208" s="25">
        <v>12.957041548162191</v>
      </c>
      <c r="FQ208" s="25">
        <v>9.4519814149069514</v>
      </c>
      <c r="FR208" s="25">
        <v>1.8438226550233736</v>
      </c>
      <c r="FS208" s="25">
        <v>26.618241207000001</v>
      </c>
      <c r="FT208" s="25">
        <v>12.174413684088123</v>
      </c>
      <c r="FU208" s="25">
        <v>8.8810652842053663</v>
      </c>
      <c r="FV208" s="25">
        <v>-0.39973241135074034</v>
      </c>
      <c r="FW208" s="25">
        <v>26.94618904</v>
      </c>
      <c r="FX208" s="25">
        <v>11.910149342591772</v>
      </c>
      <c r="FY208" s="25">
        <v>8.6882881263054283</v>
      </c>
      <c r="FZ208" s="25">
        <v>-1.1232920960713315</v>
      </c>
      <c r="GA208" s="25">
        <v>27.152156531999999</v>
      </c>
      <c r="GB208" s="25">
        <v>11.677629998309259</v>
      </c>
      <c r="GC208" s="25">
        <v>8.5186685019030985</v>
      </c>
      <c r="GD208" s="25">
        <v>-1.3257092748235308</v>
      </c>
      <c r="GE208" s="26">
        <v>23.968967243999998</v>
      </c>
      <c r="GF208" s="26">
        <v>14.372796170721978</v>
      </c>
      <c r="GG208" s="26">
        <v>10.484754701213326</v>
      </c>
      <c r="GH208" s="26">
        <v>5.1526256596074838</v>
      </c>
      <c r="GI208" s="26">
        <v>24.181754638000001</v>
      </c>
      <c r="GJ208" s="26">
        <v>14.05998320898688</v>
      </c>
      <c r="GK208" s="26">
        <v>10.256562000767635</v>
      </c>
      <c r="GL208" s="26">
        <v>3.7002483023793467</v>
      </c>
      <c r="GM208" s="26">
        <v>24.323645973000001</v>
      </c>
      <c r="GN208" s="26">
        <v>13.763291312358941</v>
      </c>
      <c r="GO208" s="26">
        <v>10.040129392872007</v>
      </c>
      <c r="GP208" s="26">
        <v>3.3518198869637743</v>
      </c>
      <c r="GQ208" s="26">
        <v>24.514327785999999</v>
      </c>
      <c r="GR208" s="26">
        <v>13.708378934337654</v>
      </c>
      <c r="GS208" s="26">
        <v>10.000071577623341</v>
      </c>
      <c r="GT208" s="26">
        <v>3.1395877538858912</v>
      </c>
      <c r="GU208" s="26">
        <v>24.722771092999999</v>
      </c>
      <c r="GV208" s="26">
        <v>13.496209941156048</v>
      </c>
      <c r="GW208" s="26">
        <v>9.845297251021254</v>
      </c>
      <c r="GX208" s="26">
        <v>2.7069332692892871</v>
      </c>
      <c r="GY208" s="26">
        <v>24.959246868000001</v>
      </c>
      <c r="GZ208" s="26">
        <v>13.234975107545486</v>
      </c>
      <c r="HA208" s="26">
        <v>9.6547300769456594</v>
      </c>
      <c r="HB208" s="26">
        <v>2.0676350079812025</v>
      </c>
      <c r="HC208" s="26">
        <v>25.224612317999998</v>
      </c>
      <c r="HD208" s="26">
        <v>13.012054318474156</v>
      </c>
      <c r="HE208" s="26">
        <v>9.4921124649339532</v>
      </c>
      <c r="HF208" s="26">
        <v>1.6657113398433552</v>
      </c>
      <c r="HG208" s="26">
        <v>25.513508596000001</v>
      </c>
      <c r="HH208" s="26">
        <v>12.900714898214074</v>
      </c>
      <c r="HI208" s="26">
        <v>9.4108919079778719</v>
      </c>
      <c r="HJ208" s="26">
        <v>1.6278765114006717</v>
      </c>
      <c r="HK208" s="26">
        <v>25.837476250000002</v>
      </c>
      <c r="HL208" s="26">
        <v>12.714315082912453</v>
      </c>
      <c r="HM208" s="26">
        <v>9.2749158378677237</v>
      </c>
      <c r="HN208" s="26">
        <v>1.1182889537978227</v>
      </c>
      <c r="HO208" s="26">
        <v>26.056425658999999</v>
      </c>
      <c r="HP208" s="26">
        <v>12.534633482860055</v>
      </c>
      <c r="HQ208" s="26">
        <v>9.1438406122474962</v>
      </c>
      <c r="HR208" s="26">
        <v>0.66749880278590012</v>
      </c>
      <c r="HS208" s="26">
        <v>27.042533075000001</v>
      </c>
      <c r="HT208" s="26">
        <v>11.701641079230514</v>
      </c>
      <c r="HU208" s="26">
        <v>8.5361842511407566</v>
      </c>
      <c r="HV208" s="26">
        <v>-1.4828382714525787</v>
      </c>
      <c r="HW208" s="26">
        <v>26.265827260999998</v>
      </c>
      <c r="HX208" s="26">
        <v>12.405535701817856</v>
      </c>
      <c r="HY208" s="26">
        <v>9.049665578341731</v>
      </c>
      <c r="HZ208" s="26">
        <v>0.56334557612568403</v>
      </c>
      <c r="IA208" s="26">
        <v>28.525270759999998</v>
      </c>
      <c r="IB208" s="26">
        <v>10.092663327860246</v>
      </c>
      <c r="IC208" s="26">
        <v>7.3624573825171353</v>
      </c>
      <c r="ID208" s="26">
        <v>-7.9713487237204887</v>
      </c>
      <c r="IE208" s="26">
        <v>29.302987129999998</v>
      </c>
      <c r="IF208" s="26">
        <v>8.9186792421952035</v>
      </c>
      <c r="IG208" s="26">
        <v>6.5060523368239371</v>
      </c>
      <c r="IH208" s="26">
        <v>-13.278188132093675</v>
      </c>
      <c r="II208" s="26">
        <v>29.669041419999999</v>
      </c>
      <c r="IJ208" s="26">
        <v>8.2043642600895765</v>
      </c>
      <c r="IK208" s="26">
        <v>5.9849695024318832</v>
      </c>
      <c r="IL208" s="26">
        <v>-16.565479793165437</v>
      </c>
      <c r="IM208" s="27">
        <v>23.968967243999998</v>
      </c>
      <c r="IN208" s="27">
        <v>14.372796170721978</v>
      </c>
      <c r="IO208" s="27">
        <v>10.484754701213326</v>
      </c>
      <c r="IP208" s="27">
        <v>5.1526256596074838</v>
      </c>
      <c r="IQ208" s="27">
        <v>24.164669404000001</v>
      </c>
      <c r="IR208" s="27">
        <v>14.054377296590712</v>
      </c>
      <c r="IS208" s="27">
        <v>10.252472565722975</v>
      </c>
      <c r="IT208" s="27">
        <v>3.6471078637208905</v>
      </c>
      <c r="IU208" s="27">
        <v>24.286596668000001</v>
      </c>
      <c r="IV208" s="27">
        <v>13.9360410302227</v>
      </c>
      <c r="IW208" s="27">
        <v>10.166147906944786</v>
      </c>
      <c r="IX208" s="27">
        <v>3.3443826406152937</v>
      </c>
      <c r="IY208" s="27">
        <v>24.443460974000001</v>
      </c>
      <c r="IZ208" s="27">
        <v>13.88516588402061</v>
      </c>
      <c r="JA208" s="27">
        <v>10.129035196099846</v>
      </c>
      <c r="JB208" s="27">
        <v>3.1800956048940776</v>
      </c>
      <c r="JC208" s="27">
        <v>24.640529658999998</v>
      </c>
      <c r="JD208" s="27">
        <v>13.769919389336451</v>
      </c>
      <c r="JE208" s="27">
        <v>10.044964482747664</v>
      </c>
      <c r="JF208" s="27">
        <v>2.792941960302521</v>
      </c>
      <c r="JG208" s="27">
        <v>24.876034586999999</v>
      </c>
      <c r="JH208" s="27">
        <v>13.568679774794587</v>
      </c>
      <c r="JI208" s="27">
        <v>9.8981629856989386</v>
      </c>
      <c r="JJ208" s="27">
        <v>2.2130446599775055</v>
      </c>
      <c r="JK208" s="27">
        <v>25.149619379000001</v>
      </c>
      <c r="JL208" s="27">
        <v>13.406360674811094</v>
      </c>
      <c r="JM208" s="27">
        <v>9.7797534621494826</v>
      </c>
      <c r="JN208" s="27">
        <v>1.8647517332273793</v>
      </c>
      <c r="JO208" s="27">
        <v>25.464616884999998</v>
      </c>
      <c r="JP208" s="27">
        <v>13.267751925774904</v>
      </c>
      <c r="JQ208" s="27">
        <v>9.6786403095086015</v>
      </c>
      <c r="JR208" s="27">
        <v>1.7323720066295323</v>
      </c>
      <c r="JS208" s="27">
        <v>25.913874106000002</v>
      </c>
      <c r="JT208" s="27">
        <v>12.883930674198393</v>
      </c>
      <c r="JU208" s="27">
        <v>9.3986480502368774</v>
      </c>
      <c r="JV208" s="27">
        <v>0.36892816390573557</v>
      </c>
      <c r="JW208" s="27">
        <v>26.283077857999999</v>
      </c>
      <c r="JX208" s="27">
        <v>12.531129802070131</v>
      </c>
      <c r="JY208" s="27">
        <v>9.1412847258912624</v>
      </c>
      <c r="JZ208" s="27">
        <v>-1.0239299698743665</v>
      </c>
      <c r="KA208" s="27">
        <v>27.612052892000001</v>
      </c>
      <c r="KB208" s="27">
        <v>11.014562446973315</v>
      </c>
      <c r="KC208" s="27">
        <v>8.0349699547649092</v>
      </c>
      <c r="KD208" s="27">
        <v>-7.0179346385441406</v>
      </c>
      <c r="KE208" s="27">
        <v>26.639773783999999</v>
      </c>
      <c r="KF208" s="27">
        <v>12.153889233747318</v>
      </c>
      <c r="KG208" s="27">
        <v>8.8660929834335143</v>
      </c>
      <c r="KH208" s="27">
        <v>-2.5686006359609479</v>
      </c>
      <c r="KI208" s="27">
        <v>28.811289705</v>
      </c>
      <c r="KJ208" s="27">
        <v>9.2690171514990674</v>
      </c>
      <c r="KK208" s="27">
        <v>6.7616189640797684</v>
      </c>
      <c r="KL208" s="27">
        <v>-13.162196142035896</v>
      </c>
      <c r="KM208" s="27">
        <v>29.35050137</v>
      </c>
      <c r="KN208" s="27">
        <v>8.4559662762927363</v>
      </c>
      <c r="KO208" s="27">
        <v>6.1685096703217281</v>
      </c>
      <c r="KP208" s="27">
        <v>-16.716331462363783</v>
      </c>
      <c r="KQ208" s="27">
        <v>29.405329174999999</v>
      </c>
      <c r="KR208" s="27">
        <v>8.4186337452500162</v>
      </c>
      <c r="KS208" s="27">
        <v>6.1412761086884178</v>
      </c>
      <c r="KT208" s="27">
        <v>-15.584078334250947</v>
      </c>
    </row>
    <row r="209" spans="1:306" ht="15" thickBot="1" x14ac:dyDescent="0.35">
      <c r="A209" s="2"/>
      <c r="B209" s="72" t="s">
        <v>673</v>
      </c>
      <c r="C209" s="72" t="s">
        <v>444</v>
      </c>
      <c r="D209" s="72" t="s">
        <v>840</v>
      </c>
      <c r="E209" s="85">
        <v>301973</v>
      </c>
      <c r="F209" s="82">
        <v>525948</v>
      </c>
      <c r="G209" s="20">
        <v>2.6844262295081971</v>
      </c>
      <c r="H209" s="20">
        <v>0.44197031039136303</v>
      </c>
      <c r="I209" s="20">
        <v>0.31765276430649858</v>
      </c>
      <c r="J209" s="20">
        <v>2.6844262295081971</v>
      </c>
      <c r="K209" s="20">
        <v>2.6844262295081971</v>
      </c>
      <c r="L209" s="20">
        <v>0.44197031039136303</v>
      </c>
      <c r="M209" s="20">
        <v>0.31765276430649858</v>
      </c>
      <c r="N209" s="20">
        <v>2.6844262295081971</v>
      </c>
      <c r="O209" s="20">
        <v>2.6844262295081971</v>
      </c>
      <c r="P209" s="20">
        <v>0.44197031039136303</v>
      </c>
      <c r="Q209" s="20">
        <v>0.31765276430649858</v>
      </c>
      <c r="R209" s="20">
        <v>2.6844262295081971</v>
      </c>
      <c r="S209" s="20">
        <v>2.6844262295081971</v>
      </c>
      <c r="T209" s="20">
        <v>0.44197031039136303</v>
      </c>
      <c r="U209" s="20">
        <v>0.31765276430649858</v>
      </c>
      <c r="V209" s="20">
        <v>2.6844262295081971</v>
      </c>
      <c r="W209" s="20">
        <v>2.6844262295081971</v>
      </c>
      <c r="X209" s="20">
        <v>0.44197031039136303</v>
      </c>
      <c r="Y209" s="20">
        <v>0.31765276430649858</v>
      </c>
      <c r="Z209" s="20">
        <v>2.6844262295081971</v>
      </c>
      <c r="AA209" s="20">
        <v>2.6844262295081971</v>
      </c>
      <c r="AB209" s="20">
        <v>0.44197031039136303</v>
      </c>
      <c r="AC209" s="20">
        <v>0.31765276430649858</v>
      </c>
      <c r="AD209" s="20">
        <v>2.6844262295081971</v>
      </c>
      <c r="AE209" s="20">
        <v>2.6844262295081971</v>
      </c>
      <c r="AF209" s="20">
        <v>0.44197031039136303</v>
      </c>
      <c r="AG209" s="20">
        <v>0.31765276430649858</v>
      </c>
      <c r="AH209" s="20">
        <v>2.6844262295081971</v>
      </c>
      <c r="AI209" s="20">
        <v>2.6844262295081971</v>
      </c>
      <c r="AJ209" s="20">
        <v>0.44197031039136303</v>
      </c>
      <c r="AK209" s="20">
        <v>0.31765276430649858</v>
      </c>
      <c r="AL209" s="20">
        <v>2.6844262295081971</v>
      </c>
      <c r="AM209" s="20">
        <v>2.6844262295081971</v>
      </c>
      <c r="AN209" s="20">
        <v>0.44197031039136303</v>
      </c>
      <c r="AO209" s="20">
        <v>0.31765276430649858</v>
      </c>
      <c r="AP209" s="20">
        <v>2.6844262295081971</v>
      </c>
      <c r="AQ209" s="20">
        <v>2.6844262295081971</v>
      </c>
      <c r="AR209" s="20">
        <v>0.44197031039136303</v>
      </c>
      <c r="AS209" s="20">
        <v>0.31765276430649858</v>
      </c>
      <c r="AT209" s="20">
        <v>2.6844262295081971</v>
      </c>
      <c r="AU209" s="20">
        <v>2.6844262295081971</v>
      </c>
      <c r="AV209" s="20">
        <v>0.44197031039136303</v>
      </c>
      <c r="AW209" s="20">
        <v>0.31765276430649858</v>
      </c>
      <c r="AX209" s="20">
        <v>2.6844262295081971</v>
      </c>
      <c r="AY209" s="20">
        <v>2.6844262295081971</v>
      </c>
      <c r="AZ209" s="20">
        <v>0.44197031039136303</v>
      </c>
      <c r="BA209" s="20">
        <v>0.31765276430649858</v>
      </c>
      <c r="BB209" s="20">
        <v>2.6844262295081971</v>
      </c>
      <c r="BC209" s="20">
        <v>2.6844262295081971</v>
      </c>
      <c r="BD209" s="20">
        <v>0.44197031039136303</v>
      </c>
      <c r="BE209" s="20">
        <v>0.31765276430649858</v>
      </c>
      <c r="BF209" s="20">
        <v>2.6844262295081971</v>
      </c>
      <c r="BG209" s="20">
        <v>11.711263381526315</v>
      </c>
      <c r="BH209" s="20">
        <v>2.3937833226654299</v>
      </c>
      <c r="BI209" s="20">
        <v>1.7204592066877631</v>
      </c>
      <c r="BJ209" s="20">
        <v>11.711263381526315</v>
      </c>
      <c r="BK209" s="20">
        <v>11.867895004526314</v>
      </c>
      <c r="BL209" s="20">
        <v>3.1618002464277692</v>
      </c>
      <c r="BM209" s="20">
        <v>2.2724480917584646</v>
      </c>
      <c r="BN209" s="20">
        <v>11.867895004526314</v>
      </c>
      <c r="BO209" s="23">
        <v>2.6844262295081971</v>
      </c>
      <c r="BP209" s="23">
        <v>0.44197031039136303</v>
      </c>
      <c r="BQ209" s="23">
        <v>0.31765276430649858</v>
      </c>
      <c r="BR209" s="23">
        <v>2.6844262295081971</v>
      </c>
      <c r="BS209" s="23">
        <v>2.6844262295081971</v>
      </c>
      <c r="BT209" s="23">
        <v>0.44197031039136303</v>
      </c>
      <c r="BU209" s="23">
        <v>0.31765276430649858</v>
      </c>
      <c r="BV209" s="23">
        <v>2.6844262295081971</v>
      </c>
      <c r="BW209" s="23">
        <v>2.6844262295081971</v>
      </c>
      <c r="BX209" s="23">
        <v>0.44197031039136303</v>
      </c>
      <c r="BY209" s="23">
        <v>0.31765276430649858</v>
      </c>
      <c r="BZ209" s="23">
        <v>2.6844262295081971</v>
      </c>
      <c r="CA209" s="23">
        <v>2.6844262295081971</v>
      </c>
      <c r="CB209" s="23">
        <v>0.44197031039136303</v>
      </c>
      <c r="CC209" s="23">
        <v>0.31765276430649858</v>
      </c>
      <c r="CD209" s="23">
        <v>2.6844262295081971</v>
      </c>
      <c r="CE209" s="23">
        <v>2.6844262295081971</v>
      </c>
      <c r="CF209" s="23">
        <v>0.44197031039136303</v>
      </c>
      <c r="CG209" s="23">
        <v>0.31765276430649858</v>
      </c>
      <c r="CH209" s="23">
        <v>2.6844262295081971</v>
      </c>
      <c r="CI209" s="23">
        <v>2.6844262295081971</v>
      </c>
      <c r="CJ209" s="23">
        <v>0.44197031039136303</v>
      </c>
      <c r="CK209" s="23">
        <v>0.31765276430649858</v>
      </c>
      <c r="CL209" s="23">
        <v>2.6844262295081971</v>
      </c>
      <c r="CM209" s="23">
        <v>2.6844262295081971</v>
      </c>
      <c r="CN209" s="23">
        <v>0.44197031039136303</v>
      </c>
      <c r="CO209" s="23">
        <v>0.31765276430649858</v>
      </c>
      <c r="CP209" s="23">
        <v>2.6844262295081971</v>
      </c>
      <c r="CQ209" s="23">
        <v>2.6844262295081971</v>
      </c>
      <c r="CR209" s="23">
        <v>0.44197031039136303</v>
      </c>
      <c r="CS209" s="23">
        <v>0.31765276430649858</v>
      </c>
      <c r="CT209" s="23">
        <v>2.6844262295081971</v>
      </c>
      <c r="CU209" s="23">
        <v>2.6844262295081971</v>
      </c>
      <c r="CV209" s="23">
        <v>0.44197031039136303</v>
      </c>
      <c r="CW209" s="23">
        <v>0.31765276430649858</v>
      </c>
      <c r="CX209" s="23">
        <v>2.6844262295081971</v>
      </c>
      <c r="CY209" s="23">
        <v>2.6844262295081971</v>
      </c>
      <c r="CZ209" s="23">
        <v>0.44197031039136303</v>
      </c>
      <c r="DA209" s="23">
        <v>0.31765276430649858</v>
      </c>
      <c r="DB209" s="23">
        <v>2.6844262295081971</v>
      </c>
      <c r="DC209" s="23">
        <v>2.6844262295081971</v>
      </c>
      <c r="DD209" s="23">
        <v>0.44197031039136303</v>
      </c>
      <c r="DE209" s="23">
        <v>0.31765276430649858</v>
      </c>
      <c r="DF209" s="23">
        <v>2.6844262295081971</v>
      </c>
      <c r="DG209" s="23">
        <v>2.6844262295081971</v>
      </c>
      <c r="DH209" s="23">
        <v>0.44197031039136303</v>
      </c>
      <c r="DI209" s="23">
        <v>0.31765276430649858</v>
      </c>
      <c r="DJ209" s="23">
        <v>2.6844262295081971</v>
      </c>
      <c r="DK209" s="23">
        <v>2.6844262295081971</v>
      </c>
      <c r="DL209" s="23">
        <v>0.44197031039136303</v>
      </c>
      <c r="DM209" s="23">
        <v>0.31765276430649858</v>
      </c>
      <c r="DN209" s="23">
        <v>2.6844262295081971</v>
      </c>
      <c r="DO209" s="23">
        <v>0.38584687885290236</v>
      </c>
      <c r="DP209" s="23">
        <v>6.3526746585767999E-2</v>
      </c>
      <c r="DQ209" s="23">
        <v>4.5657923588801254E-2</v>
      </c>
      <c r="DR209" s="23">
        <v>0.38584687885290236</v>
      </c>
      <c r="DS209" s="23">
        <v>5.141760319510583</v>
      </c>
      <c r="DT209" s="23">
        <v>0.84655163155234969</v>
      </c>
      <c r="DU209" s="23">
        <v>0.60843332587807097</v>
      </c>
      <c r="DV209" s="23">
        <v>5.141760319510583</v>
      </c>
      <c r="DW209" s="25">
        <v>2.6844262295081971</v>
      </c>
      <c r="DX209" s="25">
        <v>0.44197031039136303</v>
      </c>
      <c r="DY209" s="25">
        <v>0.31765276430649858</v>
      </c>
      <c r="DZ209" s="25">
        <v>2.6844262295081971</v>
      </c>
      <c r="EA209" s="25">
        <v>2.6844262295081971</v>
      </c>
      <c r="EB209" s="25">
        <v>0.44197031039136303</v>
      </c>
      <c r="EC209" s="25">
        <v>0.31765276430649858</v>
      </c>
      <c r="ED209" s="25">
        <v>2.6844262295081971</v>
      </c>
      <c r="EE209" s="25">
        <v>2.6844262295081971</v>
      </c>
      <c r="EF209" s="25">
        <v>0.44197031039136303</v>
      </c>
      <c r="EG209" s="25">
        <v>0.31765276430649858</v>
      </c>
      <c r="EH209" s="25">
        <v>2.6844262295081971</v>
      </c>
      <c r="EI209" s="25">
        <v>2.6844262295081971</v>
      </c>
      <c r="EJ209" s="25">
        <v>0.44197031039136303</v>
      </c>
      <c r="EK209" s="25">
        <v>0.31765276430649858</v>
      </c>
      <c r="EL209" s="25">
        <v>2.6844262295081971</v>
      </c>
      <c r="EM209" s="25">
        <v>2.6844262295081971</v>
      </c>
      <c r="EN209" s="25">
        <v>0.44197031039136303</v>
      </c>
      <c r="EO209" s="25">
        <v>0.31765276430649858</v>
      </c>
      <c r="EP209" s="25">
        <v>2.6844262295081971</v>
      </c>
      <c r="EQ209" s="25">
        <v>2.6844262295081971</v>
      </c>
      <c r="ER209" s="25">
        <v>0.44197031039136303</v>
      </c>
      <c r="ES209" s="25">
        <v>0.31765276430649858</v>
      </c>
      <c r="ET209" s="25">
        <v>2.6844262295081971</v>
      </c>
      <c r="EU209" s="25">
        <v>2.6844262295081971</v>
      </c>
      <c r="EV209" s="25">
        <v>0.44197031039136303</v>
      </c>
      <c r="EW209" s="25">
        <v>0.31765276430649858</v>
      </c>
      <c r="EX209" s="25">
        <v>2.6844262295081971</v>
      </c>
      <c r="EY209" s="25">
        <v>2.6844262295081971</v>
      </c>
      <c r="EZ209" s="25">
        <v>0.44197031039136303</v>
      </c>
      <c r="FA209" s="25">
        <v>0.31765276430649858</v>
      </c>
      <c r="FB209" s="25">
        <v>2.6844262295081971</v>
      </c>
      <c r="FC209" s="25">
        <v>2.6844262295081971</v>
      </c>
      <c r="FD209" s="25">
        <v>0.44197031039136303</v>
      </c>
      <c r="FE209" s="25">
        <v>0.31765276430649858</v>
      </c>
      <c r="FF209" s="25">
        <v>2.6844262295081971</v>
      </c>
      <c r="FG209" s="25">
        <v>2.6844262295081971</v>
      </c>
      <c r="FH209" s="25">
        <v>0.44197031039136303</v>
      </c>
      <c r="FI209" s="25">
        <v>0.31765276430649858</v>
      </c>
      <c r="FJ209" s="25">
        <v>2.6844262295081971</v>
      </c>
      <c r="FK209" s="25">
        <v>2.6844262295081971</v>
      </c>
      <c r="FL209" s="25">
        <v>0.44197031039136303</v>
      </c>
      <c r="FM209" s="25">
        <v>0.31765276430649858</v>
      </c>
      <c r="FN209" s="25">
        <v>2.6844262295081971</v>
      </c>
      <c r="FO209" s="25">
        <v>2.6844262295081971</v>
      </c>
      <c r="FP209" s="25">
        <v>0.44197031039136303</v>
      </c>
      <c r="FQ209" s="25">
        <v>0.31765276430649858</v>
      </c>
      <c r="FR209" s="25">
        <v>2.6844262295081971</v>
      </c>
      <c r="FS209" s="25">
        <v>2.6844262295081971</v>
      </c>
      <c r="FT209" s="25">
        <v>0.44197031039136303</v>
      </c>
      <c r="FU209" s="25">
        <v>0.31765276430649858</v>
      </c>
      <c r="FV209" s="25">
        <v>2.6844262295081971</v>
      </c>
      <c r="FW209" s="25">
        <v>11.595397106526315</v>
      </c>
      <c r="FX209" s="25">
        <v>2.405357036853681</v>
      </c>
      <c r="FY209" s="25">
        <v>1.7287774629569135</v>
      </c>
      <c r="FZ209" s="25">
        <v>11.595397106526315</v>
      </c>
      <c r="GA209" s="25">
        <v>11.688449317526315</v>
      </c>
      <c r="GB209" s="25">
        <v>3.7196830810154302</v>
      </c>
      <c r="GC209" s="25">
        <v>2.6734094694785977</v>
      </c>
      <c r="GD209" s="25">
        <v>11.688449317526315</v>
      </c>
      <c r="GE209" s="26">
        <v>2.6844262295081971</v>
      </c>
      <c r="GF209" s="26">
        <v>0.44197031039136303</v>
      </c>
      <c r="GG209" s="26">
        <v>0.31765276430649858</v>
      </c>
      <c r="GH209" s="26">
        <v>2.6844262295081971</v>
      </c>
      <c r="GI209" s="26">
        <v>2.6844262295081971</v>
      </c>
      <c r="GJ209" s="26">
        <v>0.44197031039136303</v>
      </c>
      <c r="GK209" s="26">
        <v>0.31765276430649858</v>
      </c>
      <c r="GL209" s="26">
        <v>2.6844262295081971</v>
      </c>
      <c r="GM209" s="26">
        <v>2.6844262295081971</v>
      </c>
      <c r="GN209" s="26">
        <v>0.44197031039136303</v>
      </c>
      <c r="GO209" s="26">
        <v>0.31765276430649858</v>
      </c>
      <c r="GP209" s="26">
        <v>2.6844262295081971</v>
      </c>
      <c r="GQ209" s="26">
        <v>2.6844262295081971</v>
      </c>
      <c r="GR209" s="26">
        <v>0.44197031039136303</v>
      </c>
      <c r="GS209" s="26">
        <v>0.31765276430649858</v>
      </c>
      <c r="GT209" s="26">
        <v>2.6844262295081971</v>
      </c>
      <c r="GU209" s="26">
        <v>2.6844262295081971</v>
      </c>
      <c r="GV209" s="26">
        <v>0.44197031039136303</v>
      </c>
      <c r="GW209" s="26">
        <v>0.31765276430649858</v>
      </c>
      <c r="GX209" s="26">
        <v>2.6844262295081971</v>
      </c>
      <c r="GY209" s="26">
        <v>2.6844262295081971</v>
      </c>
      <c r="GZ209" s="26">
        <v>0.44197031039136303</v>
      </c>
      <c r="HA209" s="26">
        <v>0.31765276430649858</v>
      </c>
      <c r="HB209" s="26">
        <v>2.6844262295081971</v>
      </c>
      <c r="HC209" s="26">
        <v>2.6844262295081971</v>
      </c>
      <c r="HD209" s="26">
        <v>0.44197031039136303</v>
      </c>
      <c r="HE209" s="26">
        <v>0.31765276430649858</v>
      </c>
      <c r="HF209" s="26">
        <v>2.6844262295081971</v>
      </c>
      <c r="HG209" s="26">
        <v>2.6844262295081971</v>
      </c>
      <c r="HH209" s="26">
        <v>0.44197031039136303</v>
      </c>
      <c r="HI209" s="26">
        <v>0.31765276430649858</v>
      </c>
      <c r="HJ209" s="26">
        <v>2.6844262295081971</v>
      </c>
      <c r="HK209" s="26">
        <v>2.6844262295081971</v>
      </c>
      <c r="HL209" s="26">
        <v>0.44197031039136303</v>
      </c>
      <c r="HM209" s="26">
        <v>0.31765276430649858</v>
      </c>
      <c r="HN209" s="26">
        <v>2.6844262295081971</v>
      </c>
      <c r="HO209" s="26">
        <v>2.6844262295081971</v>
      </c>
      <c r="HP209" s="26">
        <v>0.44197031039136303</v>
      </c>
      <c r="HQ209" s="26">
        <v>0.31765276430649858</v>
      </c>
      <c r="HR209" s="26">
        <v>2.6844262295081971</v>
      </c>
      <c r="HS209" s="26">
        <v>2.6844262295081971</v>
      </c>
      <c r="HT209" s="26">
        <v>0.44197031039136303</v>
      </c>
      <c r="HU209" s="26">
        <v>0.31765276430649858</v>
      </c>
      <c r="HV209" s="26">
        <v>2.6844262295081971</v>
      </c>
      <c r="HW209" s="26">
        <v>2.6844262295081971</v>
      </c>
      <c r="HX209" s="26">
        <v>0.44197031039136303</v>
      </c>
      <c r="HY209" s="26">
        <v>0.31765276430649858</v>
      </c>
      <c r="HZ209" s="26">
        <v>2.6844262295081971</v>
      </c>
      <c r="IA209" s="26">
        <v>2.6844262295081971</v>
      </c>
      <c r="IB209" s="26">
        <v>0.44197031039136303</v>
      </c>
      <c r="IC209" s="26">
        <v>0.31765276430649858</v>
      </c>
      <c r="ID209" s="26">
        <v>2.6844262295081971</v>
      </c>
      <c r="IE209" s="26">
        <v>6.5602184383982634</v>
      </c>
      <c r="IF209" s="26">
        <v>1.0800899453233308</v>
      </c>
      <c r="IG209" s="26">
        <v>0.77628191026633186</v>
      </c>
      <c r="IH209" s="26">
        <v>6.5602184383982634</v>
      </c>
      <c r="II209" s="26">
        <v>10.476247683636878</v>
      </c>
      <c r="IJ209" s="26">
        <v>1.7248343014894725</v>
      </c>
      <c r="IK209" s="26">
        <v>1.2396723738154212</v>
      </c>
      <c r="IL209" s="26">
        <v>10.476247683636878</v>
      </c>
      <c r="IM209" s="27">
        <v>2.6844262295081971</v>
      </c>
      <c r="IN209" s="27">
        <v>0.44197031039136303</v>
      </c>
      <c r="IO209" s="27">
        <v>0.31765276430649858</v>
      </c>
      <c r="IP209" s="27">
        <v>2.6844262295081971</v>
      </c>
      <c r="IQ209" s="27">
        <v>2.6844262295081971</v>
      </c>
      <c r="IR209" s="27">
        <v>0.44197031039136303</v>
      </c>
      <c r="IS209" s="27">
        <v>0.31765276430649858</v>
      </c>
      <c r="IT209" s="27">
        <v>2.6844262295081971</v>
      </c>
      <c r="IU209" s="27">
        <v>2.6844262295081971</v>
      </c>
      <c r="IV209" s="27">
        <v>0.44197031039136303</v>
      </c>
      <c r="IW209" s="27">
        <v>0.31765276430649858</v>
      </c>
      <c r="IX209" s="27">
        <v>2.6844262295081971</v>
      </c>
      <c r="IY209" s="27">
        <v>2.6844262295081971</v>
      </c>
      <c r="IZ209" s="27">
        <v>0.44197031039136303</v>
      </c>
      <c r="JA209" s="27">
        <v>0.31765276430649858</v>
      </c>
      <c r="JB209" s="27">
        <v>2.6844262295081971</v>
      </c>
      <c r="JC209" s="27">
        <v>2.6844262295081971</v>
      </c>
      <c r="JD209" s="27">
        <v>0.44197031039136303</v>
      </c>
      <c r="JE209" s="27">
        <v>0.31765276430649858</v>
      </c>
      <c r="JF209" s="27">
        <v>2.6844262295081971</v>
      </c>
      <c r="JG209" s="27">
        <v>2.6844262295081971</v>
      </c>
      <c r="JH209" s="27">
        <v>0.44197031039136303</v>
      </c>
      <c r="JI209" s="27">
        <v>0.31765276430649858</v>
      </c>
      <c r="JJ209" s="27">
        <v>2.6844262295081971</v>
      </c>
      <c r="JK209" s="27">
        <v>2.6844262295081971</v>
      </c>
      <c r="JL209" s="27">
        <v>0.44197031039136303</v>
      </c>
      <c r="JM209" s="27">
        <v>0.31765276430649858</v>
      </c>
      <c r="JN209" s="27">
        <v>2.6844262295081971</v>
      </c>
      <c r="JO209" s="27">
        <v>2.6844262295081971</v>
      </c>
      <c r="JP209" s="27">
        <v>0.44197031039136303</v>
      </c>
      <c r="JQ209" s="27">
        <v>0.31765276430649858</v>
      </c>
      <c r="JR209" s="27">
        <v>2.6844262295081971</v>
      </c>
      <c r="JS209" s="27">
        <v>2.6844262295081971</v>
      </c>
      <c r="JT209" s="27">
        <v>0.44197031039136303</v>
      </c>
      <c r="JU209" s="27">
        <v>0.31765276430649858</v>
      </c>
      <c r="JV209" s="27">
        <v>2.6844262295081971</v>
      </c>
      <c r="JW209" s="27">
        <v>2.6844262295081971</v>
      </c>
      <c r="JX209" s="27">
        <v>0.44197031039136303</v>
      </c>
      <c r="JY209" s="27">
        <v>0.31765276430649858</v>
      </c>
      <c r="JZ209" s="27">
        <v>2.6844262295081971</v>
      </c>
      <c r="KA209" s="27">
        <v>11.660202783526316</v>
      </c>
      <c r="KB209" s="27">
        <v>3.9576426889728951</v>
      </c>
      <c r="KC209" s="27">
        <v>2.8444357250522945</v>
      </c>
      <c r="KD209" s="27">
        <v>11.660202783526316</v>
      </c>
      <c r="KE209" s="27">
        <v>2.6844262295081971</v>
      </c>
      <c r="KF209" s="27">
        <v>0.44197031039136303</v>
      </c>
      <c r="KG209" s="27">
        <v>0.31765276430649858</v>
      </c>
      <c r="KH209" s="27">
        <v>2.6844262295081971</v>
      </c>
      <c r="KI209" s="27">
        <v>12.167589854526316</v>
      </c>
      <c r="KJ209" s="27">
        <v>2.2927558944612914</v>
      </c>
      <c r="KK209" s="27">
        <v>1.6478488048456033</v>
      </c>
      <c r="KL209" s="27">
        <v>12.167589854526316</v>
      </c>
      <c r="KM209" s="27">
        <v>12.420619493526315</v>
      </c>
      <c r="KN209" s="27">
        <v>2.2558708259474698</v>
      </c>
      <c r="KO209" s="27">
        <v>1.6213387798516734</v>
      </c>
      <c r="KP209" s="27">
        <v>12.420619493526315</v>
      </c>
      <c r="KQ209" s="27">
        <v>10.429331143007438</v>
      </c>
      <c r="KR209" s="27">
        <v>1.7171098508055429</v>
      </c>
      <c r="KS209" s="27">
        <v>1.234120659017369</v>
      </c>
      <c r="KT209" s="27">
        <v>10.429331143007438</v>
      </c>
    </row>
    <row r="210" spans="1:306" ht="15" thickBot="1" x14ac:dyDescent="0.35">
      <c r="A210" s="2"/>
      <c r="B210" s="72" t="s">
        <v>674</v>
      </c>
      <c r="C210" s="72" t="s">
        <v>524</v>
      </c>
      <c r="D210" s="72" t="s">
        <v>847</v>
      </c>
      <c r="E210" s="85">
        <v>372024</v>
      </c>
      <c r="F210" s="82">
        <v>403826</v>
      </c>
      <c r="G210" s="20">
        <v>22.720513538999999</v>
      </c>
      <c r="H210" s="20">
        <v>12.847908232118757</v>
      </c>
      <c r="I210" s="20">
        <v>9.2340446168768189</v>
      </c>
      <c r="J210" s="20">
        <v>8.2590028212833335</v>
      </c>
      <c r="K210" s="20">
        <v>22.908968775999998</v>
      </c>
      <c r="L210" s="20">
        <v>12.593618439315483</v>
      </c>
      <c r="M210" s="20">
        <v>9.0512815359192746</v>
      </c>
      <c r="N210" s="20">
        <v>6.8275732213812663</v>
      </c>
      <c r="O210" s="20">
        <v>23.020688756999999</v>
      </c>
      <c r="P210" s="20">
        <v>12.422199445083656</v>
      </c>
      <c r="Q210" s="20">
        <v>8.9280793295897087</v>
      </c>
      <c r="R210" s="20">
        <v>5.9433877816483474</v>
      </c>
      <c r="S210" s="20">
        <v>23.171995470999999</v>
      </c>
      <c r="T210" s="20">
        <v>12.260973024248836</v>
      </c>
      <c r="U210" s="20">
        <v>8.8122027264484846</v>
      </c>
      <c r="V210" s="20">
        <v>5.0993088809770697</v>
      </c>
      <c r="W210" s="20">
        <v>23.323955461000001</v>
      </c>
      <c r="X210" s="20">
        <v>11.938609320456216</v>
      </c>
      <c r="Y210" s="20">
        <v>8.5805135853133425</v>
      </c>
      <c r="Z210" s="20">
        <v>3.6097399996040807</v>
      </c>
      <c r="AA210" s="20">
        <v>23.494427485999999</v>
      </c>
      <c r="AB210" s="20">
        <v>11.707008545729469</v>
      </c>
      <c r="AC210" s="20">
        <v>8.4140575483855837</v>
      </c>
      <c r="AD210" s="20">
        <v>2.0919498645423182</v>
      </c>
      <c r="AE210" s="20">
        <v>23.689428540999998</v>
      </c>
      <c r="AF210" s="20">
        <v>11.506143196668488</v>
      </c>
      <c r="AG210" s="20">
        <v>8.2696916670527152</v>
      </c>
      <c r="AH210" s="20">
        <v>0.95256448679507599</v>
      </c>
      <c r="AI210" s="20">
        <v>23.891670151</v>
      </c>
      <c r="AJ210" s="20">
        <v>11.261703139273775</v>
      </c>
      <c r="AK210" s="20">
        <v>8.0940077848708718</v>
      </c>
      <c r="AL210" s="20">
        <v>-0.10179449126056284</v>
      </c>
      <c r="AM210" s="20">
        <v>24.101597961</v>
      </c>
      <c r="AN210" s="20">
        <v>11.109297939882138</v>
      </c>
      <c r="AO210" s="20">
        <v>7.984471167267376</v>
      </c>
      <c r="AP210" s="20">
        <v>-0.97386049143140951</v>
      </c>
      <c r="AQ210" s="20">
        <v>24.270001666999999</v>
      </c>
      <c r="AR210" s="20">
        <v>10.989585771070386</v>
      </c>
      <c r="AS210" s="20">
        <v>7.8984316744550505</v>
      </c>
      <c r="AT210" s="20">
        <v>-1.4732008253585711</v>
      </c>
      <c r="AU210" s="20">
        <v>25.028763259999998</v>
      </c>
      <c r="AV210" s="20">
        <v>10.050778793740781</v>
      </c>
      <c r="AW210" s="20">
        <v>7.2236926150940057</v>
      </c>
      <c r="AX210" s="20">
        <v>-4.3326283728367159</v>
      </c>
      <c r="AY210" s="20">
        <v>24.448199185</v>
      </c>
      <c r="AZ210" s="20">
        <v>10.845278404966265</v>
      </c>
      <c r="BA210" s="20">
        <v>7.7947151290785683</v>
      </c>
      <c r="BB210" s="20">
        <v>-1.8962981721124699</v>
      </c>
      <c r="BC210" s="20">
        <v>26.136329163999999</v>
      </c>
      <c r="BD210" s="20">
        <v>8.4862136347276209</v>
      </c>
      <c r="BE210" s="20">
        <v>6.0992088296151001</v>
      </c>
      <c r="BF210" s="20">
        <v>-11.005644540229078</v>
      </c>
      <c r="BG210" s="20">
        <v>26.968064741999999</v>
      </c>
      <c r="BH210" s="20">
        <v>6.8248070291131269</v>
      </c>
      <c r="BI210" s="20">
        <v>4.9051231896923637</v>
      </c>
      <c r="BJ210" s="20">
        <v>-16.330024994581109</v>
      </c>
      <c r="BK210" s="20">
        <v>27.793597874</v>
      </c>
      <c r="BL210" s="20">
        <v>5.7801111106666383</v>
      </c>
      <c r="BM210" s="20">
        <v>4.1542796634374195</v>
      </c>
      <c r="BN210" s="20">
        <v>-20.642095122723205</v>
      </c>
      <c r="BO210" s="23">
        <v>22.710836742999998</v>
      </c>
      <c r="BP210" s="23">
        <v>12.847908232118757</v>
      </c>
      <c r="BQ210" s="23">
        <v>9.2340446168768189</v>
      </c>
      <c r="BR210" s="23">
        <v>8.2590028212833335</v>
      </c>
      <c r="BS210" s="23">
        <v>22.902709341999998</v>
      </c>
      <c r="BT210" s="23">
        <v>12.685094228585768</v>
      </c>
      <c r="BU210" s="23">
        <v>9.117026986791517</v>
      </c>
      <c r="BV210" s="23">
        <v>7.3126225395842663</v>
      </c>
      <c r="BW210" s="23">
        <v>22.931355491999998</v>
      </c>
      <c r="BX210" s="23">
        <v>12.601158952597688</v>
      </c>
      <c r="BY210" s="23">
        <v>9.0567010512850512</v>
      </c>
      <c r="BZ210" s="23">
        <v>6.9462391092969753</v>
      </c>
      <c r="CA210" s="23">
        <v>22.996704823999998</v>
      </c>
      <c r="CB210" s="23">
        <v>12.483109972502543</v>
      </c>
      <c r="CC210" s="23">
        <v>8.9718569249509077</v>
      </c>
      <c r="CD210" s="23">
        <v>6.4936790834754419</v>
      </c>
      <c r="CE210" s="23">
        <v>23.056070548999998</v>
      </c>
      <c r="CF210" s="23">
        <v>12.339030909472525</v>
      </c>
      <c r="CG210" s="23">
        <v>8.8683044654889827</v>
      </c>
      <c r="CH210" s="23">
        <v>5.6961673139024036</v>
      </c>
      <c r="CI210" s="23">
        <v>23.112889689999999</v>
      </c>
      <c r="CJ210" s="23">
        <v>12.192966936918042</v>
      </c>
      <c r="CK210" s="23">
        <v>8.7633254124697082</v>
      </c>
      <c r="CL210" s="23">
        <v>4.9145279138299358</v>
      </c>
      <c r="CM210" s="23">
        <v>23.203013978999998</v>
      </c>
      <c r="CN210" s="23">
        <v>12.057753117463639</v>
      </c>
      <c r="CO210" s="23">
        <v>8.6661445781188728</v>
      </c>
      <c r="CP210" s="23">
        <v>4.2446200859203493</v>
      </c>
      <c r="CQ210" s="23">
        <v>23.329940164</v>
      </c>
      <c r="CR210" s="23">
        <v>11.929563615134683</v>
      </c>
      <c r="CS210" s="23">
        <v>8.5740122587922407</v>
      </c>
      <c r="CT210" s="23">
        <v>3.4979157029011034</v>
      </c>
      <c r="CU210" s="23">
        <v>23.479250932999999</v>
      </c>
      <c r="CV210" s="23">
        <v>11.796787223438296</v>
      </c>
      <c r="CW210" s="23">
        <v>8.478583251763121</v>
      </c>
      <c r="CX210" s="23">
        <v>2.8013006481563849</v>
      </c>
      <c r="CY210" s="23">
        <v>23.577545978</v>
      </c>
      <c r="CZ210" s="23">
        <v>11.728378122297054</v>
      </c>
      <c r="DA210" s="23">
        <v>8.4294162838235867</v>
      </c>
      <c r="DB210" s="23">
        <v>2.4271340954196745</v>
      </c>
      <c r="DC210" s="23">
        <v>24.035633598</v>
      </c>
      <c r="DD210" s="23">
        <v>11.45845785231678</v>
      </c>
      <c r="DE210" s="23">
        <v>8.235419271160751</v>
      </c>
      <c r="DF210" s="23">
        <v>1.0374513653561444</v>
      </c>
      <c r="DG210" s="23">
        <v>23.68526537</v>
      </c>
      <c r="DH210" s="23">
        <v>11.67352399915193</v>
      </c>
      <c r="DI210" s="23">
        <v>8.3899915454622516</v>
      </c>
      <c r="DJ210" s="23">
        <v>2.1029073040096158</v>
      </c>
      <c r="DK210" s="23">
        <v>24.645320170999998</v>
      </c>
      <c r="DL210" s="23">
        <v>11.169476965832095</v>
      </c>
      <c r="DM210" s="23">
        <v>8.0277230181198664</v>
      </c>
      <c r="DN210" s="23">
        <v>-0.48383094687740069</v>
      </c>
      <c r="DO210" s="23">
        <v>25.275341897000001</v>
      </c>
      <c r="DP210" s="23">
        <v>10.843629555986201</v>
      </c>
      <c r="DQ210" s="23">
        <v>7.7935300688513829</v>
      </c>
      <c r="DR210" s="23">
        <v>-1.4764111955641397</v>
      </c>
      <c r="DS210" s="23">
        <v>25.841686041999999</v>
      </c>
      <c r="DT210" s="23">
        <v>10.498203876202066</v>
      </c>
      <c r="DU210" s="23">
        <v>7.5452658314895551</v>
      </c>
      <c r="DV210" s="23">
        <v>-2.2813623131940552</v>
      </c>
      <c r="DW210" s="25">
        <v>22.720513538999999</v>
      </c>
      <c r="DX210" s="25">
        <v>12.847908232118753</v>
      </c>
      <c r="DY210" s="25">
        <v>9.2340446168768153</v>
      </c>
      <c r="DZ210" s="25">
        <v>8.2590028212833335</v>
      </c>
      <c r="EA210" s="25">
        <v>22.911345546</v>
      </c>
      <c r="EB210" s="25">
        <v>12.674229916549265</v>
      </c>
      <c r="EC210" s="25">
        <v>9.1092185918166884</v>
      </c>
      <c r="ED210" s="25">
        <v>7.2383397797371227</v>
      </c>
      <c r="EE210" s="25">
        <v>23.023860052</v>
      </c>
      <c r="EF210" s="25">
        <v>12.517045538408553</v>
      </c>
      <c r="EG210" s="25">
        <v>8.9962470843460114</v>
      </c>
      <c r="EH210" s="25">
        <v>6.4779215933384471</v>
      </c>
      <c r="EI210" s="25">
        <v>23.17593609</v>
      </c>
      <c r="EJ210" s="25">
        <v>12.388419567830057</v>
      </c>
      <c r="EK210" s="25">
        <v>8.9038010666945411</v>
      </c>
      <c r="EL210" s="25">
        <v>5.7022844614957826</v>
      </c>
      <c r="EM210" s="25">
        <v>23.334788261</v>
      </c>
      <c r="EN210" s="25">
        <v>12.072041780716523</v>
      </c>
      <c r="EO210" s="25">
        <v>8.6764141217370945</v>
      </c>
      <c r="EP210" s="25">
        <v>4.3130917312173338</v>
      </c>
      <c r="EQ210" s="25">
        <v>23.508848956000001</v>
      </c>
      <c r="ER210" s="25">
        <v>11.864480783041715</v>
      </c>
      <c r="ES210" s="25">
        <v>8.5272359459106806</v>
      </c>
      <c r="ET210" s="25">
        <v>2.9587573724324621</v>
      </c>
      <c r="EU210" s="25">
        <v>23.705063546999998</v>
      </c>
      <c r="EV210" s="25">
        <v>11.699928815723203</v>
      </c>
      <c r="EW210" s="25">
        <v>8.4089692070328752</v>
      </c>
      <c r="EX210" s="25">
        <v>2.0153462654360936</v>
      </c>
      <c r="EY210" s="25">
        <v>23.899419131999998</v>
      </c>
      <c r="EZ210" s="25">
        <v>11.51848179048552</v>
      </c>
      <c r="FA210" s="25">
        <v>8.2785596573712628</v>
      </c>
      <c r="FB210" s="25">
        <v>1.1089941912092733</v>
      </c>
      <c r="FC210" s="25">
        <v>24.109324079</v>
      </c>
      <c r="FD210" s="25">
        <v>11.33360981336854</v>
      </c>
      <c r="FE210" s="25">
        <v>8.1456885273579918</v>
      </c>
      <c r="FF210" s="25">
        <v>0.33781435802101356</v>
      </c>
      <c r="FG210" s="25">
        <v>24.270703864999998</v>
      </c>
      <c r="FH210" s="25">
        <v>11.247194060545844</v>
      </c>
      <c r="FI210" s="25">
        <v>8.083579824310835</v>
      </c>
      <c r="FJ210" s="25">
        <v>-0.11070023890197689</v>
      </c>
      <c r="FK210" s="25">
        <v>24.944223514999997</v>
      </c>
      <c r="FL210" s="25">
        <v>10.565758915013189</v>
      </c>
      <c r="FM210" s="25">
        <v>7.5938189680162695</v>
      </c>
      <c r="FN210" s="25">
        <v>-1.7733942846320225</v>
      </c>
      <c r="FO210" s="25">
        <v>24.435415882999997</v>
      </c>
      <c r="FP210" s="25">
        <v>11.132237042062252</v>
      </c>
      <c r="FQ210" s="25">
        <v>8.0009579516664679</v>
      </c>
      <c r="FR210" s="25">
        <v>-0.51951679511962467</v>
      </c>
      <c r="FS210" s="25">
        <v>25.708674146</v>
      </c>
      <c r="FT210" s="25">
        <v>9.8892469235332694</v>
      </c>
      <c r="FU210" s="25">
        <v>7.1075964794744451</v>
      </c>
      <c r="FV210" s="25">
        <v>-3.5170204623359105</v>
      </c>
      <c r="FW210" s="25">
        <v>26.387006364000001</v>
      </c>
      <c r="FX210" s="25">
        <v>9.2291808721585049</v>
      </c>
      <c r="FY210" s="25">
        <v>6.6331940119005361</v>
      </c>
      <c r="FZ210" s="25">
        <v>-4.6238846112665009</v>
      </c>
      <c r="GA210" s="25">
        <v>26.927111264000001</v>
      </c>
      <c r="GB210" s="25">
        <v>8.8074146758658323</v>
      </c>
      <c r="GC210" s="25">
        <v>6.3300623422081301</v>
      </c>
      <c r="GD210" s="25">
        <v>-5.3577602172676215</v>
      </c>
      <c r="GE210" s="26">
        <v>22.724576995</v>
      </c>
      <c r="GF210" s="26">
        <v>12.847908232118757</v>
      </c>
      <c r="GG210" s="26">
        <v>9.2340446168768189</v>
      </c>
      <c r="GH210" s="26">
        <v>8.2590028212833335</v>
      </c>
      <c r="GI210" s="26">
        <v>22.916266278999998</v>
      </c>
      <c r="GJ210" s="26">
        <v>12.538044401385527</v>
      </c>
      <c r="GK210" s="26">
        <v>9.0113393806272324</v>
      </c>
      <c r="GL210" s="26">
        <v>6.5898051937581279</v>
      </c>
      <c r="GM210" s="26">
        <v>23.041940323999999</v>
      </c>
      <c r="GN210" s="26">
        <v>12.38083604177551</v>
      </c>
      <c r="GO210" s="26">
        <v>8.8983506372023786</v>
      </c>
      <c r="GP210" s="26">
        <v>5.7114793891378621</v>
      </c>
      <c r="GQ210" s="26">
        <v>23.221252321999998</v>
      </c>
      <c r="GR210" s="26">
        <v>12.219445058706238</v>
      </c>
      <c r="GS210" s="26">
        <v>8.782355759943087</v>
      </c>
      <c r="GT210" s="26">
        <v>4.8990940509267418</v>
      </c>
      <c r="GU210" s="26">
        <v>23.427471165</v>
      </c>
      <c r="GV210" s="26">
        <v>11.91835788047767</v>
      </c>
      <c r="GW210" s="26">
        <v>8.5659584766575687</v>
      </c>
      <c r="GX210" s="26">
        <v>3.4431434649554653</v>
      </c>
      <c r="GY210" s="26">
        <v>23.685709218</v>
      </c>
      <c r="GZ210" s="26">
        <v>11.64647021372655</v>
      </c>
      <c r="HA210" s="26">
        <v>8.3705474571982297</v>
      </c>
      <c r="HB210" s="26">
        <v>1.9723333860147889</v>
      </c>
      <c r="HC210" s="26">
        <v>23.946782234</v>
      </c>
      <c r="HD210" s="26">
        <v>11.376211027420645</v>
      </c>
      <c r="HE210" s="26">
        <v>8.1763068586990286</v>
      </c>
      <c r="HF210" s="26">
        <v>0.90281584683699379</v>
      </c>
      <c r="HG210" s="26">
        <v>24.225565578000001</v>
      </c>
      <c r="HH210" s="26">
        <v>11.038083632918458</v>
      </c>
      <c r="HI210" s="26">
        <v>7.9332880426698136</v>
      </c>
      <c r="HJ210" s="26">
        <v>-6.3012017434825651E-2</v>
      </c>
      <c r="HK210" s="26">
        <v>24.563156104999997</v>
      </c>
      <c r="HL210" s="26">
        <v>10.591732570597955</v>
      </c>
      <c r="HM210" s="26">
        <v>7.6124867456964944</v>
      </c>
      <c r="HN210" s="26">
        <v>-0.87166661603993489</v>
      </c>
      <c r="HO210" s="26">
        <v>24.863132963999998</v>
      </c>
      <c r="HP210" s="26">
        <v>10.432642030431269</v>
      </c>
      <c r="HQ210" s="26">
        <v>7.4981452420461405</v>
      </c>
      <c r="HR210" s="26">
        <v>-1.3496411008672382</v>
      </c>
      <c r="HS210" s="26">
        <v>26.291951345000001</v>
      </c>
      <c r="HT210" s="26">
        <v>9.4316099581955122</v>
      </c>
      <c r="HU210" s="26">
        <v>6.7786837817874632</v>
      </c>
      <c r="HV210" s="26">
        <v>-4.3109672031747373</v>
      </c>
      <c r="HW210" s="26">
        <v>25.184578631999997</v>
      </c>
      <c r="HX210" s="26">
        <v>10.28692217181467</v>
      </c>
      <c r="HY210" s="26">
        <v>7.3934135104894967</v>
      </c>
      <c r="HZ210" s="26">
        <v>-1.7651097608215558</v>
      </c>
      <c r="IA210" s="26">
        <v>27.933664023999999</v>
      </c>
      <c r="IB210" s="26">
        <v>7.5093447839187792</v>
      </c>
      <c r="IC210" s="26">
        <v>5.3971139523606366</v>
      </c>
      <c r="ID210" s="26">
        <v>-11.067728585167934</v>
      </c>
      <c r="IE210" s="26">
        <v>28.683109330000001</v>
      </c>
      <c r="IF210" s="26">
        <v>6.0358751068202992</v>
      </c>
      <c r="IG210" s="26">
        <v>4.3381022833693912</v>
      </c>
      <c r="IH210" s="26">
        <v>-16.310340540954314</v>
      </c>
      <c r="II210" s="26">
        <v>29.098352565999999</v>
      </c>
      <c r="IJ210" s="26">
        <v>4.951468264170062</v>
      </c>
      <c r="IK210" s="26">
        <v>3.558717733996136</v>
      </c>
      <c r="IL210" s="26">
        <v>-20.168026515103186</v>
      </c>
      <c r="IM210" s="27">
        <v>22.724576995</v>
      </c>
      <c r="IN210" s="27">
        <v>12.847908232118757</v>
      </c>
      <c r="IO210" s="27">
        <v>9.2340446168768189</v>
      </c>
      <c r="IP210" s="27">
        <v>8.2590028212833335</v>
      </c>
      <c r="IQ210" s="27">
        <v>22.899501435999998</v>
      </c>
      <c r="IR210" s="27">
        <v>12.530933088935077</v>
      </c>
      <c r="IS210" s="27">
        <v>9.0062283403500416</v>
      </c>
      <c r="IT210" s="27">
        <v>6.5037695318435755</v>
      </c>
      <c r="IU210" s="27">
        <v>23.00598647</v>
      </c>
      <c r="IV210" s="27">
        <v>12.385817102615453</v>
      </c>
      <c r="IW210" s="27">
        <v>8.9019306237032509</v>
      </c>
      <c r="IX210" s="27">
        <v>5.6525166366823942</v>
      </c>
      <c r="IY210" s="27">
        <v>23.177129369999999</v>
      </c>
      <c r="IZ210" s="27">
        <v>12.242771997707221</v>
      </c>
      <c r="JA210" s="27">
        <v>8.7991212903016987</v>
      </c>
      <c r="JB210" s="27">
        <v>4.8682819060760032</v>
      </c>
      <c r="JC210" s="27">
        <v>23.406259317</v>
      </c>
      <c r="JD210" s="27">
        <v>11.922279099013469</v>
      </c>
      <c r="JE210" s="27">
        <v>8.5687767336265583</v>
      </c>
      <c r="JF210" s="27">
        <v>3.4288983841267218</v>
      </c>
      <c r="JG210" s="27">
        <v>23.690276356999998</v>
      </c>
      <c r="JH210" s="27">
        <v>11.678796245652865</v>
      </c>
      <c r="JI210" s="27">
        <v>8.3937808128310127</v>
      </c>
      <c r="JJ210" s="27">
        <v>1.9911856265764918</v>
      </c>
      <c r="JK210" s="27">
        <v>23.997106691999999</v>
      </c>
      <c r="JL210" s="27">
        <v>11.453920467490281</v>
      </c>
      <c r="JM210" s="27">
        <v>8.2321581633465559</v>
      </c>
      <c r="JN210" s="27">
        <v>0.94143737288366225</v>
      </c>
      <c r="JO210" s="27">
        <v>24.340147981999998</v>
      </c>
      <c r="JP210" s="27">
        <v>11.123059447293139</v>
      </c>
      <c r="JQ210" s="27">
        <v>7.9943618336025377</v>
      </c>
      <c r="JR210" s="27">
        <v>-0.14922967233690798</v>
      </c>
      <c r="JS210" s="27">
        <v>24.794197076</v>
      </c>
      <c r="JT210" s="27">
        <v>10.627515354328043</v>
      </c>
      <c r="JU210" s="27">
        <v>7.6382045369127836</v>
      </c>
      <c r="JV210" s="27">
        <v>-1.9487958185722114</v>
      </c>
      <c r="JW210" s="27">
        <v>25.217283814999998</v>
      </c>
      <c r="JX210" s="27">
        <v>10.20576869761914</v>
      </c>
      <c r="JY210" s="27">
        <v>7.3350869107039607</v>
      </c>
      <c r="JZ210" s="27">
        <v>-3.4858523376704937</v>
      </c>
      <c r="KA210" s="27">
        <v>26.783302585999998</v>
      </c>
      <c r="KB210" s="27">
        <v>8.4649837260383283</v>
      </c>
      <c r="KC210" s="27">
        <v>6.0839504762312338</v>
      </c>
      <c r="KD210" s="27">
        <v>-9.3417974089735694</v>
      </c>
      <c r="KE210" s="27">
        <v>25.649471778999999</v>
      </c>
      <c r="KF210" s="27">
        <v>9.785372913883899</v>
      </c>
      <c r="KG210" s="27">
        <v>7.0329401834994858</v>
      </c>
      <c r="KH210" s="27">
        <v>-4.9649165179557322</v>
      </c>
      <c r="KI210" s="27">
        <v>27.956810564999998</v>
      </c>
      <c r="KJ210" s="27">
        <v>6.7438069842451593</v>
      </c>
      <c r="KK210" s="27">
        <v>4.8469068625855121</v>
      </c>
      <c r="KL210" s="27">
        <v>-15.650605510078833</v>
      </c>
      <c r="KM210" s="27">
        <v>28.500484184999998</v>
      </c>
      <c r="KN210" s="27">
        <v>5.6957729881133643</v>
      </c>
      <c r="KO210" s="27">
        <v>4.0936641941726508</v>
      </c>
      <c r="KP210" s="27">
        <v>-19.374742228655492</v>
      </c>
      <c r="KQ210" s="27">
        <v>28.572652046999998</v>
      </c>
      <c r="KR210" s="27">
        <v>5.3921522871438734</v>
      </c>
      <c r="KS210" s="27">
        <v>3.8754460182091277</v>
      </c>
      <c r="KT210" s="27">
        <v>-19.321850258113002</v>
      </c>
    </row>
    <row r="211" spans="1:306" ht="15" thickBot="1" x14ac:dyDescent="0.35">
      <c r="A211" s="2"/>
      <c r="B211" s="72" t="s">
        <v>675</v>
      </c>
      <c r="C211" s="72" t="s">
        <v>437</v>
      </c>
      <c r="D211" s="72" t="s">
        <v>840</v>
      </c>
      <c r="E211" s="85">
        <v>356221</v>
      </c>
      <c r="F211" s="82">
        <v>537513</v>
      </c>
      <c r="G211" s="20">
        <v>16.282926101000001</v>
      </c>
      <c r="H211" s="20">
        <v>16.282926101000001</v>
      </c>
      <c r="I211" s="20">
        <v>16.282926101000001</v>
      </c>
      <c r="J211" s="20">
        <v>9.1861472529354273</v>
      </c>
      <c r="K211" s="20">
        <v>16.447297964000001</v>
      </c>
      <c r="L211" s="20">
        <v>16.447297964000001</v>
      </c>
      <c r="M211" s="20">
        <v>16.447297964000001</v>
      </c>
      <c r="N211" s="20">
        <v>9.086037218750473</v>
      </c>
      <c r="O211" s="20">
        <v>16.544809515000001</v>
      </c>
      <c r="P211" s="20">
        <v>16.544809515000001</v>
      </c>
      <c r="Q211" s="20">
        <v>16.544809515000001</v>
      </c>
      <c r="R211" s="20">
        <v>8.9235388718338697</v>
      </c>
      <c r="S211" s="20">
        <v>16.604674413000001</v>
      </c>
      <c r="T211" s="20">
        <v>16.604674413000001</v>
      </c>
      <c r="U211" s="20">
        <v>16.604674413000001</v>
      </c>
      <c r="V211" s="20">
        <v>8.6731163722354605</v>
      </c>
      <c r="W211" s="20">
        <v>16.663726438000001</v>
      </c>
      <c r="X211" s="20">
        <v>16.663726438000001</v>
      </c>
      <c r="Y211" s="20">
        <v>16.663726438000001</v>
      </c>
      <c r="Z211" s="20">
        <v>8.4654444386406027</v>
      </c>
      <c r="AA211" s="20">
        <v>16.728619262999999</v>
      </c>
      <c r="AB211" s="20">
        <v>16.728619262999999</v>
      </c>
      <c r="AC211" s="20">
        <v>16.728619262999999</v>
      </c>
      <c r="AD211" s="20">
        <v>8.174669593589158</v>
      </c>
      <c r="AE211" s="20">
        <v>16.803534651</v>
      </c>
      <c r="AF211" s="20">
        <v>16.803534651</v>
      </c>
      <c r="AG211" s="20">
        <v>16.803534651</v>
      </c>
      <c r="AH211" s="20">
        <v>7.8769894554254867</v>
      </c>
      <c r="AI211" s="20">
        <v>16.896987645999999</v>
      </c>
      <c r="AJ211" s="20">
        <v>16.896987645999999</v>
      </c>
      <c r="AK211" s="20">
        <v>16.896987645999999</v>
      </c>
      <c r="AL211" s="20">
        <v>7.546287402479293</v>
      </c>
      <c r="AM211" s="20">
        <v>17.028884736999998</v>
      </c>
      <c r="AN211" s="20">
        <v>17.028884736999998</v>
      </c>
      <c r="AO211" s="20">
        <v>17.028884736999998</v>
      </c>
      <c r="AP211" s="20">
        <v>7.19624336066558</v>
      </c>
      <c r="AQ211" s="20">
        <v>17.114715452999999</v>
      </c>
      <c r="AR211" s="20">
        <v>17.114715452999999</v>
      </c>
      <c r="AS211" s="20">
        <v>17.114715452999999</v>
      </c>
      <c r="AT211" s="20">
        <v>6.8545626366130019</v>
      </c>
      <c r="AU211" s="20">
        <v>17.414806034000001</v>
      </c>
      <c r="AV211" s="20">
        <v>17.414806034000001</v>
      </c>
      <c r="AW211" s="20">
        <v>17.307185190052579</v>
      </c>
      <c r="AX211" s="20">
        <v>5.436342862726498</v>
      </c>
      <c r="AY211" s="20">
        <v>17.192205829999999</v>
      </c>
      <c r="AZ211" s="20">
        <v>17.192205829999999</v>
      </c>
      <c r="BA211" s="20">
        <v>17.192205829999999</v>
      </c>
      <c r="BB211" s="20">
        <v>6.5445979061997921</v>
      </c>
      <c r="BC211" s="20">
        <v>17.733003153999999</v>
      </c>
      <c r="BD211" s="20">
        <v>17.733003153999999</v>
      </c>
      <c r="BE211" s="20">
        <v>16.922255768349618</v>
      </c>
      <c r="BF211" s="20">
        <v>3.8169831838073218</v>
      </c>
      <c r="BG211" s="20">
        <v>17.932542223999999</v>
      </c>
      <c r="BH211" s="20">
        <v>17.932542223999999</v>
      </c>
      <c r="BI211" s="20">
        <v>16.659470918114881</v>
      </c>
      <c r="BJ211" s="20">
        <v>3.060843599029198</v>
      </c>
      <c r="BK211" s="20">
        <v>18.058084329</v>
      </c>
      <c r="BL211" s="20">
        <v>18.058084329</v>
      </c>
      <c r="BM211" s="20">
        <v>16.427379057990265</v>
      </c>
      <c r="BN211" s="20">
        <v>2.5317444235598572</v>
      </c>
      <c r="BO211" s="23">
        <v>16.279720331</v>
      </c>
      <c r="BP211" s="23">
        <v>16.279720331</v>
      </c>
      <c r="BQ211" s="23">
        <v>16.279720331</v>
      </c>
      <c r="BR211" s="23">
        <v>9.1861472529354273</v>
      </c>
      <c r="BS211" s="23">
        <v>16.431361363000001</v>
      </c>
      <c r="BT211" s="23">
        <v>16.431361363000001</v>
      </c>
      <c r="BU211" s="23">
        <v>16.431361363000001</v>
      </c>
      <c r="BV211" s="23">
        <v>9.0816792583211452</v>
      </c>
      <c r="BW211" s="23">
        <v>16.489328735000001</v>
      </c>
      <c r="BX211" s="23">
        <v>16.489328735000001</v>
      </c>
      <c r="BY211" s="23">
        <v>16.489328735000001</v>
      </c>
      <c r="BZ211" s="23">
        <v>9.0821711222520847</v>
      </c>
      <c r="CA211" s="23">
        <v>16.545368853999999</v>
      </c>
      <c r="CB211" s="23">
        <v>16.545368853999999</v>
      </c>
      <c r="CC211" s="23">
        <v>16.545368853999999</v>
      </c>
      <c r="CD211" s="23">
        <v>8.9797528196566727</v>
      </c>
      <c r="CE211" s="23">
        <v>16.577311349999999</v>
      </c>
      <c r="CF211" s="23">
        <v>16.577311349999999</v>
      </c>
      <c r="CG211" s="23">
        <v>16.577311349999999</v>
      </c>
      <c r="CH211" s="23">
        <v>8.918430340458217</v>
      </c>
      <c r="CI211" s="23">
        <v>16.611102558999999</v>
      </c>
      <c r="CJ211" s="23">
        <v>16.611102558999999</v>
      </c>
      <c r="CK211" s="23">
        <v>16.611102558999999</v>
      </c>
      <c r="CL211" s="23">
        <v>8.8161102583573943</v>
      </c>
      <c r="CM211" s="23">
        <v>16.659778305</v>
      </c>
      <c r="CN211" s="23">
        <v>16.659778305</v>
      </c>
      <c r="CO211" s="23">
        <v>16.659778305</v>
      </c>
      <c r="CP211" s="23">
        <v>8.6377234583005489</v>
      </c>
      <c r="CQ211" s="23">
        <v>16.716991150999998</v>
      </c>
      <c r="CR211" s="23">
        <v>16.716991150999998</v>
      </c>
      <c r="CS211" s="23">
        <v>16.716991150999998</v>
      </c>
      <c r="CT211" s="23">
        <v>8.3984647826462879</v>
      </c>
      <c r="CU211" s="23">
        <v>16.775911412999999</v>
      </c>
      <c r="CV211" s="23">
        <v>16.775911412999999</v>
      </c>
      <c r="CW211" s="23">
        <v>16.775911412999999</v>
      </c>
      <c r="CX211" s="23">
        <v>8.1487224216416081</v>
      </c>
      <c r="CY211" s="23">
        <v>16.806575227</v>
      </c>
      <c r="CZ211" s="23">
        <v>16.806575227</v>
      </c>
      <c r="DA211" s="23">
        <v>16.806575227</v>
      </c>
      <c r="DB211" s="23">
        <v>7.9953759027422633</v>
      </c>
      <c r="DC211" s="23">
        <v>16.972619281</v>
      </c>
      <c r="DD211" s="23">
        <v>16.972619281</v>
      </c>
      <c r="DE211" s="23">
        <v>16.972619281</v>
      </c>
      <c r="DF211" s="23">
        <v>7.3632627652324993</v>
      </c>
      <c r="DG211" s="23">
        <v>16.838045154</v>
      </c>
      <c r="DH211" s="23">
        <v>16.838045154</v>
      </c>
      <c r="DI211" s="23">
        <v>16.838045154</v>
      </c>
      <c r="DJ211" s="23">
        <v>7.8732293025801097</v>
      </c>
      <c r="DK211" s="23">
        <v>17.195414965000001</v>
      </c>
      <c r="DL211" s="23">
        <v>17.195414965000001</v>
      </c>
      <c r="DM211" s="23">
        <v>17.195414965000001</v>
      </c>
      <c r="DN211" s="23">
        <v>6.2800089189205028</v>
      </c>
      <c r="DO211" s="23">
        <v>17.364118636000001</v>
      </c>
      <c r="DP211" s="23">
        <v>17.364118636000001</v>
      </c>
      <c r="DQ211" s="23">
        <v>17.364118636000001</v>
      </c>
      <c r="DR211" s="23">
        <v>5.0383669627781469</v>
      </c>
      <c r="DS211" s="23">
        <v>17.488642524999999</v>
      </c>
      <c r="DT211" s="23">
        <v>17.488642524999999</v>
      </c>
      <c r="DU211" s="23">
        <v>17.19841774942444</v>
      </c>
      <c r="DV211" s="23">
        <v>4.1795950611438553</v>
      </c>
      <c r="DW211" s="25">
        <v>16.282926101000001</v>
      </c>
      <c r="DX211" s="25">
        <v>16.282926101000001</v>
      </c>
      <c r="DY211" s="25">
        <v>16.282926101000001</v>
      </c>
      <c r="DZ211" s="25">
        <v>9.1861472529354273</v>
      </c>
      <c r="EA211" s="25">
        <v>16.449333597999999</v>
      </c>
      <c r="EB211" s="25">
        <v>16.449333597999999</v>
      </c>
      <c r="EC211" s="25">
        <v>16.449333597999999</v>
      </c>
      <c r="ED211" s="25">
        <v>9.1097994173880821</v>
      </c>
      <c r="EE211" s="25">
        <v>16.545684641000001</v>
      </c>
      <c r="EF211" s="25">
        <v>16.545684641000001</v>
      </c>
      <c r="EG211" s="25">
        <v>16.545684641000001</v>
      </c>
      <c r="EH211" s="25">
        <v>8.9758221987755462</v>
      </c>
      <c r="EI211" s="25">
        <v>16.605669706</v>
      </c>
      <c r="EJ211" s="25">
        <v>16.605669706</v>
      </c>
      <c r="EK211" s="25">
        <v>16.605669706</v>
      </c>
      <c r="EL211" s="25">
        <v>8.7799626151898913</v>
      </c>
      <c r="EM211" s="25">
        <v>16.665601710000001</v>
      </c>
      <c r="EN211" s="25">
        <v>16.665601710000001</v>
      </c>
      <c r="EO211" s="25">
        <v>16.665601710000001</v>
      </c>
      <c r="EP211" s="25">
        <v>8.6445392786226698</v>
      </c>
      <c r="EQ211" s="25">
        <v>16.730926677999999</v>
      </c>
      <c r="ER211" s="25">
        <v>16.730926677999999</v>
      </c>
      <c r="ES211" s="25">
        <v>16.730926677999999</v>
      </c>
      <c r="ET211" s="25">
        <v>8.5937066820525416</v>
      </c>
      <c r="EU211" s="25">
        <v>16.805215328999999</v>
      </c>
      <c r="EV211" s="25">
        <v>16.805215328999999</v>
      </c>
      <c r="EW211" s="25">
        <v>16.805215328999999</v>
      </c>
      <c r="EX211" s="25">
        <v>8.4617853902855202</v>
      </c>
      <c r="EY211" s="25">
        <v>16.897062918</v>
      </c>
      <c r="EZ211" s="25">
        <v>16.897062918</v>
      </c>
      <c r="FA211" s="25">
        <v>16.897062918</v>
      </c>
      <c r="FB211" s="25">
        <v>8.3276214466853311</v>
      </c>
      <c r="FC211" s="25">
        <v>17.028345025</v>
      </c>
      <c r="FD211" s="25">
        <v>17.028345025</v>
      </c>
      <c r="FE211" s="25">
        <v>17.028345025</v>
      </c>
      <c r="FF211" s="25">
        <v>8.0822525717968059</v>
      </c>
      <c r="FG211" s="25">
        <v>17.112643216999999</v>
      </c>
      <c r="FH211" s="25">
        <v>17.112643216999999</v>
      </c>
      <c r="FI211" s="25">
        <v>17.112643216999999</v>
      </c>
      <c r="FJ211" s="25">
        <v>7.7816746752761148</v>
      </c>
      <c r="FK211" s="25">
        <v>17.39934659</v>
      </c>
      <c r="FL211" s="25">
        <v>17.39934659</v>
      </c>
      <c r="FM211" s="25">
        <v>17.39934659</v>
      </c>
      <c r="FN211" s="25">
        <v>6.6119151867566455</v>
      </c>
      <c r="FO211" s="25">
        <v>17.187764426000001</v>
      </c>
      <c r="FP211" s="25">
        <v>17.187764426000001</v>
      </c>
      <c r="FQ211" s="25">
        <v>17.187764426000001</v>
      </c>
      <c r="FR211" s="25">
        <v>7.5130696477739205</v>
      </c>
      <c r="FS211" s="25">
        <v>17.662933325000001</v>
      </c>
      <c r="FT211" s="25">
        <v>17.662933325000001</v>
      </c>
      <c r="FU211" s="25">
        <v>17.172023267584965</v>
      </c>
      <c r="FV211" s="25">
        <v>5.4028433744385573</v>
      </c>
      <c r="FW211" s="25">
        <v>17.827274989999999</v>
      </c>
      <c r="FX211" s="25">
        <v>17.827274989999999</v>
      </c>
      <c r="FY211" s="25">
        <v>16.908348178710408</v>
      </c>
      <c r="FZ211" s="25">
        <v>4.5114896698158482</v>
      </c>
      <c r="GA211" s="25">
        <v>17.901685748999999</v>
      </c>
      <c r="GB211" s="25">
        <v>17.901685748999999</v>
      </c>
      <c r="GC211" s="25">
        <v>16.754038544622603</v>
      </c>
      <c r="GD211" s="25">
        <v>4.4952223209242472</v>
      </c>
      <c r="GE211" s="26">
        <v>16.284464529000001</v>
      </c>
      <c r="GF211" s="26">
        <v>16.284464529000001</v>
      </c>
      <c r="GG211" s="26">
        <v>16.284464529000001</v>
      </c>
      <c r="GH211" s="26">
        <v>9.1861472529354273</v>
      </c>
      <c r="GI211" s="26">
        <v>16.480207946</v>
      </c>
      <c r="GJ211" s="26">
        <v>16.480207946</v>
      </c>
      <c r="GK211" s="26">
        <v>16.480207946</v>
      </c>
      <c r="GL211" s="26">
        <v>9.1070943714274151</v>
      </c>
      <c r="GM211" s="26">
        <v>16.563295101000001</v>
      </c>
      <c r="GN211" s="26">
        <v>16.563295101000001</v>
      </c>
      <c r="GO211" s="26">
        <v>16.563295101000001</v>
      </c>
      <c r="GP211" s="26">
        <v>8.9671035607154952</v>
      </c>
      <c r="GQ211" s="26">
        <v>16.637517813999999</v>
      </c>
      <c r="GR211" s="26">
        <v>16.637517813999999</v>
      </c>
      <c r="GS211" s="26">
        <v>16.637517813999999</v>
      </c>
      <c r="GT211" s="26">
        <v>8.7364988211938677</v>
      </c>
      <c r="GU211" s="26">
        <v>16.724559772999999</v>
      </c>
      <c r="GV211" s="26">
        <v>16.724559772999999</v>
      </c>
      <c r="GW211" s="26">
        <v>16.724559772999999</v>
      </c>
      <c r="GX211" s="26">
        <v>8.5518736604944525</v>
      </c>
      <c r="GY211" s="26">
        <v>16.828440865000001</v>
      </c>
      <c r="GZ211" s="26">
        <v>16.828440865000001</v>
      </c>
      <c r="HA211" s="26">
        <v>16.828440865000001</v>
      </c>
      <c r="HB211" s="26">
        <v>8.2807124047240777</v>
      </c>
      <c r="HC211" s="26">
        <v>16.946574157000001</v>
      </c>
      <c r="HD211" s="26">
        <v>16.946574157000001</v>
      </c>
      <c r="HE211" s="26">
        <v>16.946574157000001</v>
      </c>
      <c r="HF211" s="26">
        <v>8.0226595678896722</v>
      </c>
      <c r="HG211" s="26">
        <v>17.069382882999999</v>
      </c>
      <c r="HH211" s="26">
        <v>17.069382882999999</v>
      </c>
      <c r="HI211" s="26">
        <v>17.069382882999999</v>
      </c>
      <c r="HJ211" s="26">
        <v>7.7210482621082877</v>
      </c>
      <c r="HK211" s="26">
        <v>17.213026901999999</v>
      </c>
      <c r="HL211" s="26">
        <v>17.213026901999999</v>
      </c>
      <c r="HM211" s="26">
        <v>17.213026901999999</v>
      </c>
      <c r="HN211" s="26">
        <v>7.2125744270903551</v>
      </c>
      <c r="HO211" s="26">
        <v>17.325119684000001</v>
      </c>
      <c r="HP211" s="26">
        <v>17.325119684000001</v>
      </c>
      <c r="HQ211" s="26">
        <v>17.188060731234597</v>
      </c>
      <c r="HR211" s="26">
        <v>6.7833577698015048</v>
      </c>
      <c r="HS211" s="26">
        <v>17.764673301000002</v>
      </c>
      <c r="HT211" s="26">
        <v>17.764673301000002</v>
      </c>
      <c r="HU211" s="26">
        <v>16.69680932437765</v>
      </c>
      <c r="HV211" s="26">
        <v>5.159075724905648</v>
      </c>
      <c r="HW211" s="26">
        <v>17.435600814000001</v>
      </c>
      <c r="HX211" s="26">
        <v>17.435600814000001</v>
      </c>
      <c r="HY211" s="26">
        <v>17.037604210113209</v>
      </c>
      <c r="HZ211" s="26">
        <v>6.3888940909604592</v>
      </c>
      <c r="IA211" s="26">
        <v>18.198824755</v>
      </c>
      <c r="IB211" s="26">
        <v>18.198824755</v>
      </c>
      <c r="IC211" s="26">
        <v>16.221080245053066</v>
      </c>
      <c r="ID211" s="26">
        <v>3.6215320102872646</v>
      </c>
      <c r="IE211" s="26">
        <v>18.414189256</v>
      </c>
      <c r="IF211" s="26">
        <v>18.414189256</v>
      </c>
      <c r="IG211" s="26">
        <v>15.915461201357592</v>
      </c>
      <c r="IH211" s="26">
        <v>2.9590540293642107</v>
      </c>
      <c r="II211" s="26">
        <v>18.504407204</v>
      </c>
      <c r="IJ211" s="26">
        <v>18.504407204</v>
      </c>
      <c r="IK211" s="26">
        <v>15.710650830786516</v>
      </c>
      <c r="IL211" s="26">
        <v>2.6501229977544298</v>
      </c>
      <c r="IM211" s="27">
        <v>16.284464529000001</v>
      </c>
      <c r="IN211" s="27">
        <v>16.284464529000001</v>
      </c>
      <c r="IO211" s="27">
        <v>16.284464529000001</v>
      </c>
      <c r="IP211" s="27">
        <v>9.1861472529354273</v>
      </c>
      <c r="IQ211" s="27">
        <v>16.474705190999998</v>
      </c>
      <c r="IR211" s="27">
        <v>16.474705190999998</v>
      </c>
      <c r="IS211" s="27">
        <v>16.474705190999998</v>
      </c>
      <c r="IT211" s="27">
        <v>9.1216688401822985</v>
      </c>
      <c r="IU211" s="27">
        <v>16.550201857000001</v>
      </c>
      <c r="IV211" s="27">
        <v>16.550201857000001</v>
      </c>
      <c r="IW211" s="27">
        <v>16.550201857000001</v>
      </c>
      <c r="IX211" s="27">
        <v>8.9887034900766682</v>
      </c>
      <c r="IY211" s="27">
        <v>16.622039621999999</v>
      </c>
      <c r="IZ211" s="27">
        <v>16.622039621999999</v>
      </c>
      <c r="JA211" s="27">
        <v>16.622039621999999</v>
      </c>
      <c r="JB211" s="27">
        <v>8.7415599600971881</v>
      </c>
      <c r="JC211" s="27">
        <v>16.71029493</v>
      </c>
      <c r="JD211" s="27">
        <v>16.71029493</v>
      </c>
      <c r="JE211" s="27">
        <v>16.71029493</v>
      </c>
      <c r="JF211" s="27">
        <v>8.5489486915888193</v>
      </c>
      <c r="JG211" s="27">
        <v>16.814330243000001</v>
      </c>
      <c r="JH211" s="27">
        <v>16.814330243000001</v>
      </c>
      <c r="JI211" s="27">
        <v>16.814330243000001</v>
      </c>
      <c r="JJ211" s="27">
        <v>8.2582242583900971</v>
      </c>
      <c r="JK211" s="27">
        <v>16.935351581999999</v>
      </c>
      <c r="JL211" s="27">
        <v>16.935351581999999</v>
      </c>
      <c r="JM211" s="27">
        <v>16.935351581999999</v>
      </c>
      <c r="JN211" s="27">
        <v>7.9788143108566363</v>
      </c>
      <c r="JO211" s="27">
        <v>17.056342684000001</v>
      </c>
      <c r="JP211" s="27">
        <v>17.056342684000001</v>
      </c>
      <c r="JQ211" s="27">
        <v>17.056342684000001</v>
      </c>
      <c r="JR211" s="27">
        <v>7.6313877539268375</v>
      </c>
      <c r="JS211" s="27">
        <v>17.210272803999999</v>
      </c>
      <c r="JT211" s="27">
        <v>17.210272803999999</v>
      </c>
      <c r="JU211" s="27">
        <v>17.210272803999999</v>
      </c>
      <c r="JV211" s="27">
        <v>7.0565394882602073</v>
      </c>
      <c r="JW211" s="27">
        <v>17.338087917999999</v>
      </c>
      <c r="JX211" s="27">
        <v>17.338087917999999</v>
      </c>
      <c r="JY211" s="27">
        <v>17.338087917999999</v>
      </c>
      <c r="JZ211" s="27">
        <v>6.555555051564788</v>
      </c>
      <c r="KA211" s="27">
        <v>17.805900782999998</v>
      </c>
      <c r="KB211" s="27">
        <v>17.805900782999998</v>
      </c>
      <c r="KC211" s="27">
        <v>16.984641754205402</v>
      </c>
      <c r="KD211" s="27">
        <v>4.7674293648621813</v>
      </c>
      <c r="KE211" s="27">
        <v>17.462300298999999</v>
      </c>
      <c r="KF211" s="27">
        <v>17.462300298999999</v>
      </c>
      <c r="KG211" s="27">
        <v>17.325679921763129</v>
      </c>
      <c r="KH211" s="27">
        <v>6.0909226757113828</v>
      </c>
      <c r="KI211" s="27">
        <v>18.212999488000001</v>
      </c>
      <c r="KJ211" s="27">
        <v>18.212999488000001</v>
      </c>
      <c r="KK211" s="27">
        <v>16.50098259120708</v>
      </c>
      <c r="KL211" s="27">
        <v>3.3719537534361272</v>
      </c>
      <c r="KM211" s="27">
        <v>18.370753479000001</v>
      </c>
      <c r="KN211" s="27">
        <v>18.370753479000001</v>
      </c>
      <c r="KO211" s="27">
        <v>16.23761767401702</v>
      </c>
      <c r="KP211" s="27">
        <v>2.8724716365032634</v>
      </c>
      <c r="KQ211" s="27">
        <v>18.377733241000001</v>
      </c>
      <c r="KR211" s="27">
        <v>18.377733241000001</v>
      </c>
      <c r="KS211" s="27">
        <v>16.088236692014231</v>
      </c>
      <c r="KT211" s="27">
        <v>2.8149279850721776</v>
      </c>
    </row>
    <row r="212" spans="1:306" ht="15" thickBot="1" x14ac:dyDescent="0.35">
      <c r="A212" s="2"/>
      <c r="B212" s="72" t="s">
        <v>676</v>
      </c>
      <c r="C212" s="72" t="s">
        <v>595</v>
      </c>
      <c r="D212" s="72" t="s">
        <v>838</v>
      </c>
      <c r="E212" s="85">
        <v>393221</v>
      </c>
      <c r="F212" s="82">
        <v>416124</v>
      </c>
      <c r="G212" s="20">
        <v>24.999091147000001</v>
      </c>
      <c r="H212" s="20">
        <v>10.590586358197049</v>
      </c>
      <c r="I212" s="20">
        <v>7.7256853008118922</v>
      </c>
      <c r="J212" s="20">
        <v>8.9397151655907621</v>
      </c>
      <c r="K212" s="20">
        <v>25.187307805</v>
      </c>
      <c r="L212" s="20">
        <v>10.358970612859787</v>
      </c>
      <c r="M212" s="20">
        <v>7.5567248392597612</v>
      </c>
      <c r="N212" s="20">
        <v>7.8282240798180602</v>
      </c>
      <c r="O212" s="20">
        <v>25.297194387000001</v>
      </c>
      <c r="P212" s="20">
        <v>10.217522571910699</v>
      </c>
      <c r="Q212" s="20">
        <v>7.4535404626984771</v>
      </c>
      <c r="R212" s="20">
        <v>7.5289720681055918</v>
      </c>
      <c r="S212" s="20">
        <v>25.444559461000001</v>
      </c>
      <c r="T212" s="20">
        <v>10.067065375758714</v>
      </c>
      <c r="U212" s="20">
        <v>7.3437840328466883</v>
      </c>
      <c r="V212" s="20">
        <v>7.1575654245154983</v>
      </c>
      <c r="W212" s="20">
        <v>25.580630788000001</v>
      </c>
      <c r="X212" s="20">
        <v>9.8949146901214995</v>
      </c>
      <c r="Y212" s="20">
        <v>7.218202504443143</v>
      </c>
      <c r="Z212" s="20">
        <v>6.7276137073878957</v>
      </c>
      <c r="AA212" s="20">
        <v>25.719990801000002</v>
      </c>
      <c r="AB212" s="20">
        <v>9.7641213575306995</v>
      </c>
      <c r="AC212" s="20">
        <v>7.1227905892889973</v>
      </c>
      <c r="AD212" s="20">
        <v>6.2835602047602084</v>
      </c>
      <c r="AE212" s="20">
        <v>25.874153172</v>
      </c>
      <c r="AF212" s="20">
        <v>9.5853454166340288</v>
      </c>
      <c r="AG212" s="20">
        <v>6.9923760294138297</v>
      </c>
      <c r="AH212" s="20">
        <v>6.0071820682883565</v>
      </c>
      <c r="AI212" s="20">
        <v>26.045428364999999</v>
      </c>
      <c r="AJ212" s="20">
        <v>9.5441171915012326</v>
      </c>
      <c r="AK212" s="20">
        <v>6.9623006131796314</v>
      </c>
      <c r="AL212" s="20">
        <v>5.6140371535286686</v>
      </c>
      <c r="AM212" s="20">
        <v>26.249239954</v>
      </c>
      <c r="AN212" s="20">
        <v>9.4617766252606756</v>
      </c>
      <c r="AO212" s="20">
        <v>6.9022343164941002</v>
      </c>
      <c r="AP212" s="20">
        <v>5.2969530374731271</v>
      </c>
      <c r="AQ212" s="20">
        <v>26.407431844999998</v>
      </c>
      <c r="AR212" s="20">
        <v>9.3789261693099846</v>
      </c>
      <c r="AS212" s="20">
        <v>6.8417960623639686</v>
      </c>
      <c r="AT212" s="20">
        <v>4.9233022940804858</v>
      </c>
      <c r="AU212" s="20">
        <v>26.969540452</v>
      </c>
      <c r="AV212" s="20">
        <v>8.9044539282077668</v>
      </c>
      <c r="AW212" s="20">
        <v>6.4956751683221094</v>
      </c>
      <c r="AX212" s="20">
        <v>2.9067564911941588</v>
      </c>
      <c r="AY212" s="20">
        <v>26.557508670000001</v>
      </c>
      <c r="AZ212" s="20">
        <v>9.3096506991482979</v>
      </c>
      <c r="BA212" s="20">
        <v>6.791260571369107</v>
      </c>
      <c r="BB212" s="20">
        <v>4.668046591638614</v>
      </c>
      <c r="BC212" s="20">
        <v>27.510035666</v>
      </c>
      <c r="BD212" s="20">
        <v>7.8392910127888831</v>
      </c>
      <c r="BE212" s="20">
        <v>5.7186536512601833</v>
      </c>
      <c r="BF212" s="20">
        <v>-1.9654391451234403</v>
      </c>
      <c r="BG212" s="20">
        <v>27.76331064</v>
      </c>
      <c r="BH212" s="20">
        <v>7.0026116630593522</v>
      </c>
      <c r="BI212" s="20">
        <v>5.1083077143050257</v>
      </c>
      <c r="BJ212" s="20">
        <v>-5.836749019351295</v>
      </c>
      <c r="BK212" s="20">
        <v>27.911276766</v>
      </c>
      <c r="BL212" s="20">
        <v>6.3131282019203008</v>
      </c>
      <c r="BM212" s="20">
        <v>4.6053391287411092</v>
      </c>
      <c r="BN212" s="20">
        <v>-8.6209113058993339</v>
      </c>
      <c r="BO212" s="23">
        <v>24.991469885000001</v>
      </c>
      <c r="BP212" s="23">
        <v>10.590586358197049</v>
      </c>
      <c r="BQ212" s="23">
        <v>7.7256853008118922</v>
      </c>
      <c r="BR212" s="23">
        <v>8.9397151655907621</v>
      </c>
      <c r="BS212" s="23">
        <v>25.190574965</v>
      </c>
      <c r="BT212" s="23">
        <v>10.454258868773815</v>
      </c>
      <c r="BU212" s="23">
        <v>7.6262362952978133</v>
      </c>
      <c r="BV212" s="23">
        <v>8.1781411177331602</v>
      </c>
      <c r="BW212" s="23">
        <v>25.196478188</v>
      </c>
      <c r="BX212" s="23">
        <v>10.407466649810864</v>
      </c>
      <c r="BY212" s="23">
        <v>7.5921020230292484</v>
      </c>
      <c r="BZ212" s="23">
        <v>8.1298481685832975</v>
      </c>
      <c r="CA212" s="23">
        <v>25.250118362000002</v>
      </c>
      <c r="CB212" s="23">
        <v>10.324314694864663</v>
      </c>
      <c r="CC212" s="23">
        <v>7.5314438295795139</v>
      </c>
      <c r="CD212" s="23">
        <v>7.9418250075161048</v>
      </c>
      <c r="CE212" s="23">
        <v>25.291332676</v>
      </c>
      <c r="CF212" s="23">
        <v>10.223863557573505</v>
      </c>
      <c r="CG212" s="23">
        <v>7.4581661234570875</v>
      </c>
      <c r="CH212" s="23">
        <v>7.6905606170498721</v>
      </c>
      <c r="CI212" s="23">
        <v>25.322975185000001</v>
      </c>
      <c r="CJ212" s="23">
        <v>10.119638053225254</v>
      </c>
      <c r="CK212" s="23">
        <v>7.3821350691151579</v>
      </c>
      <c r="CL212" s="23">
        <v>7.4223746790928153</v>
      </c>
      <c r="CM212" s="23">
        <v>25.390303825</v>
      </c>
      <c r="CN212" s="23">
        <v>10.025047117417454</v>
      </c>
      <c r="CO212" s="23">
        <v>7.3131322983861562</v>
      </c>
      <c r="CP212" s="23">
        <v>7.138741296915855</v>
      </c>
      <c r="CQ212" s="23">
        <v>25.492154043999999</v>
      </c>
      <c r="CR212" s="23">
        <v>9.9420242855547976</v>
      </c>
      <c r="CS212" s="23">
        <v>7.2525682984281499</v>
      </c>
      <c r="CT212" s="23">
        <v>6.7601056271258724</v>
      </c>
      <c r="CU212" s="23">
        <v>25.609993011</v>
      </c>
      <c r="CV212" s="23">
        <v>9.8490258677772271</v>
      </c>
      <c r="CW212" s="23">
        <v>7.1847272474303612</v>
      </c>
      <c r="CX212" s="23">
        <v>6.307870629652534</v>
      </c>
      <c r="CY212" s="23">
        <v>25.668871607</v>
      </c>
      <c r="CZ212" s="23">
        <v>9.7905529760270866</v>
      </c>
      <c r="DA212" s="23">
        <v>7.1420720869877687</v>
      </c>
      <c r="DB212" s="23">
        <v>6.0109522633983392</v>
      </c>
      <c r="DC212" s="23">
        <v>25.894404438999999</v>
      </c>
      <c r="DD212" s="23">
        <v>9.6001129820591338</v>
      </c>
      <c r="DE212" s="23">
        <v>7.0031487627899383</v>
      </c>
      <c r="DF212" s="23">
        <v>5.1010696244823652</v>
      </c>
      <c r="DG212" s="23">
        <v>25.724417929000001</v>
      </c>
      <c r="DH212" s="23">
        <v>9.7417974240247887</v>
      </c>
      <c r="DI212" s="23">
        <v>7.1065055906015138</v>
      </c>
      <c r="DJ212" s="23">
        <v>5.7893508348354761</v>
      </c>
      <c r="DK212" s="23">
        <v>26.147749040000001</v>
      </c>
      <c r="DL212" s="23">
        <v>9.2403595170980104</v>
      </c>
      <c r="DM212" s="23">
        <v>6.7407136187702585</v>
      </c>
      <c r="DN212" s="23">
        <v>4.1822561583324429</v>
      </c>
      <c r="DO212" s="23">
        <v>26.326287432000001</v>
      </c>
      <c r="DP212" s="23">
        <v>9.2855492854858408</v>
      </c>
      <c r="DQ212" s="23">
        <v>6.7736789256543997</v>
      </c>
      <c r="DR212" s="23">
        <v>3.6871680632680714</v>
      </c>
      <c r="DS212" s="23">
        <v>26.460387361000002</v>
      </c>
      <c r="DT212" s="23">
        <v>9.1847107789440852</v>
      </c>
      <c r="DU212" s="23">
        <v>6.7001186390568135</v>
      </c>
      <c r="DV212" s="23">
        <v>3.346691942475978</v>
      </c>
      <c r="DW212" s="25">
        <v>24.999091147000001</v>
      </c>
      <c r="DX212" s="25">
        <v>10.590586358197049</v>
      </c>
      <c r="DY212" s="25">
        <v>7.7256853008118922</v>
      </c>
      <c r="DZ212" s="25">
        <v>8.9397151655907621</v>
      </c>
      <c r="EA212" s="25">
        <v>25.187400174</v>
      </c>
      <c r="EB212" s="25">
        <v>10.436116106695106</v>
      </c>
      <c r="EC212" s="25">
        <v>7.6130014029540929</v>
      </c>
      <c r="ED212" s="25">
        <v>8.1837950531968175</v>
      </c>
      <c r="EE212" s="25">
        <v>25.297332636</v>
      </c>
      <c r="EF212" s="25">
        <v>10.338833024223492</v>
      </c>
      <c r="EG212" s="25">
        <v>7.5420347487152641</v>
      </c>
      <c r="EH212" s="25">
        <v>7.951902090768515</v>
      </c>
      <c r="EI212" s="25">
        <v>25.444737914000001</v>
      </c>
      <c r="EJ212" s="25">
        <v>10.194961205333065</v>
      </c>
      <c r="EK212" s="25">
        <v>7.4370822598908353</v>
      </c>
      <c r="EL212" s="25">
        <v>7.6093481605495761</v>
      </c>
      <c r="EM212" s="25">
        <v>25.581195144999999</v>
      </c>
      <c r="EN212" s="25">
        <v>10.048304856037664</v>
      </c>
      <c r="EO212" s="25">
        <v>7.3300984949036136</v>
      </c>
      <c r="EP212" s="25">
        <v>7.2245523905255844</v>
      </c>
      <c r="EQ212" s="25">
        <v>25.720766476000001</v>
      </c>
      <c r="ER212" s="25">
        <v>9.9020623786811779</v>
      </c>
      <c r="ES212" s="25">
        <v>7.2234166437336977</v>
      </c>
      <c r="ET212" s="25">
        <v>6.8560538829528443</v>
      </c>
      <c r="EU212" s="25">
        <v>25.875099871</v>
      </c>
      <c r="EV212" s="25">
        <v>9.7388014871968469</v>
      </c>
      <c r="EW212" s="25">
        <v>7.104320096396477</v>
      </c>
      <c r="EX212" s="25">
        <v>6.661068980039845</v>
      </c>
      <c r="EY212" s="25">
        <v>26.045983253999999</v>
      </c>
      <c r="EZ212" s="25">
        <v>9.6648309832999679</v>
      </c>
      <c r="FA212" s="25">
        <v>7.0503596436584228</v>
      </c>
      <c r="FB212" s="25">
        <v>6.3318798812968371</v>
      </c>
      <c r="FC212" s="25">
        <v>26.249851178</v>
      </c>
      <c r="FD212" s="25">
        <v>9.6106468690583231</v>
      </c>
      <c r="FE212" s="25">
        <v>7.0108330866977511</v>
      </c>
      <c r="FF212" s="25">
        <v>6.041779141246904</v>
      </c>
      <c r="FG212" s="25">
        <v>26.407678181999998</v>
      </c>
      <c r="FH212" s="25">
        <v>9.5319052494497338</v>
      </c>
      <c r="FI212" s="25">
        <v>6.9533921714738884</v>
      </c>
      <c r="FJ212" s="25">
        <v>5.6761344140144114</v>
      </c>
      <c r="FK212" s="25">
        <v>26.964867105</v>
      </c>
      <c r="FL212" s="25">
        <v>9.2198656733673019</v>
      </c>
      <c r="FM212" s="25">
        <v>6.725763645094351</v>
      </c>
      <c r="FN212" s="25">
        <v>4.5928389083115135</v>
      </c>
      <c r="FO212" s="25">
        <v>26.557000394999999</v>
      </c>
      <c r="FP212" s="25">
        <v>9.4498526543298951</v>
      </c>
      <c r="FQ212" s="25">
        <v>6.8935359457116423</v>
      </c>
      <c r="FR212" s="25">
        <v>5.4100360794130413</v>
      </c>
      <c r="FS212" s="25">
        <v>27.485627942000001</v>
      </c>
      <c r="FT212" s="25">
        <v>8.8537446232840757</v>
      </c>
      <c r="FU212" s="25">
        <v>6.4586834363808352</v>
      </c>
      <c r="FV212" s="25">
        <v>3.5161654332614205</v>
      </c>
      <c r="FW212" s="25">
        <v>27.729000012</v>
      </c>
      <c r="FX212" s="25">
        <v>8.6138346487142687</v>
      </c>
      <c r="FY212" s="25">
        <v>6.2836724500800107</v>
      </c>
      <c r="FZ212" s="25">
        <v>2.9284863350226047</v>
      </c>
      <c r="GA212" s="25">
        <v>27.857482218000001</v>
      </c>
      <c r="GB212" s="25">
        <v>8.3164395173181092</v>
      </c>
      <c r="GC212" s="25">
        <v>6.0667268422117537</v>
      </c>
      <c r="GD212" s="25">
        <v>2.617751182924934</v>
      </c>
      <c r="GE212" s="26">
        <v>25.002313440999998</v>
      </c>
      <c r="GF212" s="26">
        <v>10.590586358197049</v>
      </c>
      <c r="GG212" s="26">
        <v>7.7256853008118922</v>
      </c>
      <c r="GH212" s="26">
        <v>8.9397151655907621</v>
      </c>
      <c r="GI212" s="26">
        <v>25.192522254</v>
      </c>
      <c r="GJ212" s="26">
        <v>10.314345330307608</v>
      </c>
      <c r="GK212" s="26">
        <v>7.5241713169336712</v>
      </c>
      <c r="GL212" s="26">
        <v>7.6775685398235396</v>
      </c>
      <c r="GM212" s="26">
        <v>25.315602599999998</v>
      </c>
      <c r="GN212" s="26">
        <v>10.18615773279385</v>
      </c>
      <c r="GO212" s="26">
        <v>7.4306602492398675</v>
      </c>
      <c r="GP212" s="26">
        <v>7.3974624528286625</v>
      </c>
      <c r="GQ212" s="26">
        <v>25.481211209000001</v>
      </c>
      <c r="GR212" s="26">
        <v>10.028886555970233</v>
      </c>
      <c r="GS212" s="26">
        <v>7.3159331153558051</v>
      </c>
      <c r="GT212" s="26">
        <v>7.0660755234957726</v>
      </c>
      <c r="GU212" s="26">
        <v>25.651899313000001</v>
      </c>
      <c r="GV212" s="26">
        <v>9.761201080099994</v>
      </c>
      <c r="GW212" s="26">
        <v>7.1206602875608755</v>
      </c>
      <c r="GX212" s="26">
        <v>6.6785166924330532</v>
      </c>
      <c r="GY212" s="26">
        <v>25.839956582999999</v>
      </c>
      <c r="GZ212" s="26">
        <v>9.7024015258008234</v>
      </c>
      <c r="HA212" s="26">
        <v>7.077766831336727</v>
      </c>
      <c r="HB212" s="26">
        <v>6.3099226329689593</v>
      </c>
      <c r="HC212" s="26">
        <v>26.048571341999999</v>
      </c>
      <c r="HD212" s="26">
        <v>9.611760352396109</v>
      </c>
      <c r="HE212" s="26">
        <v>7.0116453572901891</v>
      </c>
      <c r="HF212" s="26">
        <v>6.1414941930697466</v>
      </c>
      <c r="HG212" s="26">
        <v>26.263812991000002</v>
      </c>
      <c r="HH212" s="26">
        <v>9.4864400567587577</v>
      </c>
      <c r="HI212" s="26">
        <v>6.9202259463951989</v>
      </c>
      <c r="HJ212" s="26">
        <v>5.8843528349985217</v>
      </c>
      <c r="HK212" s="26">
        <v>26.525163049</v>
      </c>
      <c r="HL212" s="26">
        <v>9.3992820260491872</v>
      </c>
      <c r="HM212" s="26">
        <v>6.8566453764506967</v>
      </c>
      <c r="HN212" s="26">
        <v>5.6786668368911997</v>
      </c>
      <c r="HO212" s="26">
        <v>26.718020719999998</v>
      </c>
      <c r="HP212" s="26">
        <v>9.2780905126749609</v>
      </c>
      <c r="HQ212" s="26">
        <v>6.7682378547336661</v>
      </c>
      <c r="HR212" s="26">
        <v>5.3797844469578866</v>
      </c>
      <c r="HS212" s="26">
        <v>27.583772840000002</v>
      </c>
      <c r="HT212" s="26">
        <v>8.6727024330126206</v>
      </c>
      <c r="HU212" s="26">
        <v>6.326615679138631</v>
      </c>
      <c r="HV212" s="26">
        <v>3.6166921295562062</v>
      </c>
      <c r="HW212" s="26">
        <v>26.891773176000001</v>
      </c>
      <c r="HX212" s="26">
        <v>9.1696131323323993</v>
      </c>
      <c r="HY212" s="26">
        <v>6.6891051160506505</v>
      </c>
      <c r="HZ212" s="26">
        <v>5.2019007281507914</v>
      </c>
      <c r="IA212" s="26">
        <v>28.383069428999999</v>
      </c>
      <c r="IB212" s="26">
        <v>7.5486737438516895</v>
      </c>
      <c r="IC212" s="26">
        <v>5.5066523996909167</v>
      </c>
      <c r="ID212" s="26">
        <v>-0.97448795696231727</v>
      </c>
      <c r="IE212" s="26">
        <v>28.721307878000001</v>
      </c>
      <c r="IF212" s="26">
        <v>6.6673955993471266</v>
      </c>
      <c r="IG212" s="26">
        <v>4.8637722628743223</v>
      </c>
      <c r="IH212" s="26">
        <v>-4.6802497458807757</v>
      </c>
      <c r="II212" s="26">
        <v>28.885432660999999</v>
      </c>
      <c r="IJ212" s="26">
        <v>6.0137832104124289</v>
      </c>
      <c r="IK212" s="26">
        <v>4.3869711250682961</v>
      </c>
      <c r="IL212" s="26">
        <v>-7.2244153493975745</v>
      </c>
      <c r="IM212" s="27">
        <v>25.002313440999998</v>
      </c>
      <c r="IN212" s="27">
        <v>10.590586358197049</v>
      </c>
      <c r="IO212" s="27">
        <v>7.7256853008118922</v>
      </c>
      <c r="IP212" s="27">
        <v>8.9397151655907621</v>
      </c>
      <c r="IQ212" s="27">
        <v>25.177778727</v>
      </c>
      <c r="IR212" s="27">
        <v>10.310976289045405</v>
      </c>
      <c r="IS212" s="27">
        <v>7.5217136482383875</v>
      </c>
      <c r="IT212" s="27">
        <v>7.6361616413917606</v>
      </c>
      <c r="IU212" s="27">
        <v>25.285998657</v>
      </c>
      <c r="IV212" s="27">
        <v>10.230909353992253</v>
      </c>
      <c r="IW212" s="27">
        <v>7.4633059338494281</v>
      </c>
      <c r="IX212" s="27">
        <v>7.3992590251983721</v>
      </c>
      <c r="IY212" s="27">
        <v>25.443959911</v>
      </c>
      <c r="IZ212" s="27">
        <v>10.075444592551534</v>
      </c>
      <c r="JA212" s="27">
        <v>7.3498965548373612</v>
      </c>
      <c r="JB212" s="27">
        <v>7.0955212506873515</v>
      </c>
      <c r="JC212" s="27">
        <v>25.605450804</v>
      </c>
      <c r="JD212" s="27">
        <v>9.9134000304593943</v>
      </c>
      <c r="JE212" s="27">
        <v>7.2316873028573925</v>
      </c>
      <c r="JF212" s="27">
        <v>6.7481419350862399</v>
      </c>
      <c r="JG212" s="27">
        <v>25.779236787999999</v>
      </c>
      <c r="JH212" s="27">
        <v>9.8176137628988052</v>
      </c>
      <c r="JI212" s="27">
        <v>7.161812554256743</v>
      </c>
      <c r="JJ212" s="27">
        <v>6.430869108594905</v>
      </c>
      <c r="JK212" s="27">
        <v>25.975270354999999</v>
      </c>
      <c r="JL212" s="27">
        <v>9.6948559420892124</v>
      </c>
      <c r="JM212" s="27">
        <v>7.0722624330725345</v>
      </c>
      <c r="JN212" s="27">
        <v>6.3095338383240129</v>
      </c>
      <c r="JO212" s="27">
        <v>26.239619727000001</v>
      </c>
      <c r="JP212" s="27">
        <v>9.5397786173250001</v>
      </c>
      <c r="JQ212" s="27">
        <v>6.9591356837218905</v>
      </c>
      <c r="JR212" s="27">
        <v>5.9398076716864168</v>
      </c>
      <c r="JS212" s="27">
        <v>26.712237744999999</v>
      </c>
      <c r="JT212" s="27">
        <v>9.2472275008931604</v>
      </c>
      <c r="JU212" s="27">
        <v>6.7457237173292812</v>
      </c>
      <c r="JV212" s="27">
        <v>4.9506510810974262</v>
      </c>
      <c r="JW212" s="27">
        <v>27.022884126000001</v>
      </c>
      <c r="JX212" s="27">
        <v>8.9094125218019329</v>
      </c>
      <c r="JY212" s="27">
        <v>6.4992923933130093</v>
      </c>
      <c r="JZ212" s="27">
        <v>3.8383161820513045</v>
      </c>
      <c r="KA212" s="27">
        <v>27.815799552000001</v>
      </c>
      <c r="KB212" s="27">
        <v>7.7524868686624968</v>
      </c>
      <c r="KC212" s="27">
        <v>5.6553312366511257</v>
      </c>
      <c r="KD212" s="27">
        <v>-0.11135883080604714</v>
      </c>
      <c r="KE212" s="27">
        <v>27.286704532999998</v>
      </c>
      <c r="KF212" s="27">
        <v>8.6459688274767625</v>
      </c>
      <c r="KG212" s="27">
        <v>6.307113886098981</v>
      </c>
      <c r="KH212" s="27">
        <v>2.8442131973597853</v>
      </c>
      <c r="KI212" s="27">
        <v>28.426837204000002</v>
      </c>
      <c r="KJ212" s="27">
        <v>6.7595562066960619</v>
      </c>
      <c r="KK212" s="27">
        <v>4.9310021428288424</v>
      </c>
      <c r="KL212" s="27">
        <v>-4.3979462140467014</v>
      </c>
      <c r="KM212" s="27">
        <v>28.681259450999999</v>
      </c>
      <c r="KN212" s="27">
        <v>6.1428166233423775</v>
      </c>
      <c r="KO212" s="27">
        <v>4.4810992033323407</v>
      </c>
      <c r="KP212" s="27">
        <v>-6.91846482192528</v>
      </c>
      <c r="KQ212" s="27">
        <v>28.677729277000001</v>
      </c>
      <c r="KR212" s="27">
        <v>6.0543982754845622</v>
      </c>
      <c r="KS212" s="27">
        <v>4.4165992495749649</v>
      </c>
      <c r="KT212" s="27">
        <v>-6.4945099161108004</v>
      </c>
    </row>
    <row r="213" spans="1:306" ht="15" thickBot="1" x14ac:dyDescent="0.35">
      <c r="A213" s="2"/>
      <c r="B213" s="72" t="s">
        <v>677</v>
      </c>
      <c r="C213" s="72" t="s">
        <v>546</v>
      </c>
      <c r="D213" s="72" t="s">
        <v>839</v>
      </c>
      <c r="E213" s="85">
        <v>380056</v>
      </c>
      <c r="F213" s="82">
        <v>395083</v>
      </c>
      <c r="G213" s="20">
        <v>30.453202211000001</v>
      </c>
      <c r="H213" s="20">
        <v>7.8629437574790595</v>
      </c>
      <c r="I213" s="20">
        <v>5.7359079992062076</v>
      </c>
      <c r="J213" s="20">
        <v>16.275077527137867</v>
      </c>
      <c r="K213" s="20">
        <v>30.600169545</v>
      </c>
      <c r="L213" s="20">
        <v>7.6644618450915569</v>
      </c>
      <c r="M213" s="20">
        <v>5.5911182074849677</v>
      </c>
      <c r="N213" s="20">
        <v>15.045680844688674</v>
      </c>
      <c r="O213" s="20">
        <v>30.669495777000002</v>
      </c>
      <c r="P213" s="20">
        <v>7.6338536150049876</v>
      </c>
      <c r="Q213" s="20">
        <v>5.5687899297800554</v>
      </c>
      <c r="R213" s="20">
        <v>14.781943781306744</v>
      </c>
      <c r="S213" s="20">
        <v>30.758750598999999</v>
      </c>
      <c r="T213" s="20">
        <v>7.6274930335122457</v>
      </c>
      <c r="U213" s="20">
        <v>5.5641499741363285</v>
      </c>
      <c r="V213" s="20">
        <v>14.455393621739326</v>
      </c>
      <c r="W213" s="20">
        <v>30.846583761000002</v>
      </c>
      <c r="X213" s="20">
        <v>7.5311775476824945</v>
      </c>
      <c r="Y213" s="20">
        <v>5.49388916817637</v>
      </c>
      <c r="Z213" s="20">
        <v>14.114915736230694</v>
      </c>
      <c r="AA213" s="20">
        <v>30.939433205</v>
      </c>
      <c r="AB213" s="20">
        <v>7.410055132159906</v>
      </c>
      <c r="AC213" s="20">
        <v>5.4055320523800923</v>
      </c>
      <c r="AD213" s="20">
        <v>13.664707383501526</v>
      </c>
      <c r="AE213" s="20">
        <v>31.043055048999999</v>
      </c>
      <c r="AF213" s="20">
        <v>7.3155730293410661</v>
      </c>
      <c r="AG213" s="20">
        <v>5.3366086738013099</v>
      </c>
      <c r="AH213" s="20">
        <v>13.416909603441255</v>
      </c>
      <c r="AI213" s="20">
        <v>31.158669515</v>
      </c>
      <c r="AJ213" s="20">
        <v>7.2220009993164513</v>
      </c>
      <c r="AK213" s="20">
        <v>5.268349180655421</v>
      </c>
      <c r="AL213" s="20">
        <v>13.084295764482039</v>
      </c>
      <c r="AM213" s="20">
        <v>31.292697856</v>
      </c>
      <c r="AN213" s="20">
        <v>7.1320394762681945</v>
      </c>
      <c r="AO213" s="20">
        <v>5.2027235020814837</v>
      </c>
      <c r="AP213" s="20">
        <v>12.758743989727913</v>
      </c>
      <c r="AQ213" s="20">
        <v>31.384149870000002</v>
      </c>
      <c r="AR213" s="20">
        <v>7.0403736350780326</v>
      </c>
      <c r="AS213" s="20">
        <v>5.1358545471514043</v>
      </c>
      <c r="AT213" s="20">
        <v>12.441733864786331</v>
      </c>
      <c r="AU213" s="20">
        <v>31.696374898999998</v>
      </c>
      <c r="AV213" s="20">
        <v>6.5783875911722243</v>
      </c>
      <c r="AW213" s="20">
        <v>4.7988421601251812</v>
      </c>
      <c r="AX213" s="20">
        <v>10.430197990052651</v>
      </c>
      <c r="AY213" s="20">
        <v>31.469991749999998</v>
      </c>
      <c r="AZ213" s="20">
        <v>6.9713603330750837</v>
      </c>
      <c r="BA213" s="20">
        <v>5.0855103041783041</v>
      </c>
      <c r="BB213" s="20">
        <v>12.201476720148499</v>
      </c>
      <c r="BC213" s="20">
        <v>31.979385317000002</v>
      </c>
      <c r="BD213" s="20">
        <v>5.8717243398439631</v>
      </c>
      <c r="BE213" s="20">
        <v>4.2833411568039539</v>
      </c>
      <c r="BF213" s="20">
        <v>5.1583819859650291</v>
      </c>
      <c r="BG213" s="20">
        <v>32.147637314999997</v>
      </c>
      <c r="BH213" s="20">
        <v>5.7477889720483128</v>
      </c>
      <c r="BI213" s="20">
        <v>4.1929320314878193</v>
      </c>
      <c r="BJ213" s="20">
        <v>1.0130318080464704</v>
      </c>
      <c r="BK213" s="20">
        <v>32.249209848999996</v>
      </c>
      <c r="BL213" s="20">
        <v>5.3903918030107034</v>
      </c>
      <c r="BM213" s="20">
        <v>3.9322157725388012</v>
      </c>
      <c r="BN213" s="20">
        <v>-1.9384212436530426</v>
      </c>
      <c r="BO213" s="23">
        <v>30.444206789999999</v>
      </c>
      <c r="BP213" s="23">
        <v>7.8629437574790595</v>
      </c>
      <c r="BQ213" s="23">
        <v>5.7359079992062076</v>
      </c>
      <c r="BR213" s="23">
        <v>16.275077527137867</v>
      </c>
      <c r="BS213" s="23">
        <v>30.598892333999999</v>
      </c>
      <c r="BT213" s="23">
        <v>7.7275347136058352</v>
      </c>
      <c r="BU213" s="23">
        <v>5.6371289869337984</v>
      </c>
      <c r="BV213" s="23">
        <v>15.483621779810923</v>
      </c>
      <c r="BW213" s="23">
        <v>30.630705636000002</v>
      </c>
      <c r="BX213" s="23">
        <v>7.6955811045821534</v>
      </c>
      <c r="BY213" s="23">
        <v>5.6138192740253077</v>
      </c>
      <c r="BZ213" s="23">
        <v>15.482552292589178</v>
      </c>
      <c r="CA213" s="23">
        <v>30.690677005000001</v>
      </c>
      <c r="CB213" s="23">
        <v>7.6454202920737675</v>
      </c>
      <c r="CC213" s="23">
        <v>5.5772276596646098</v>
      </c>
      <c r="CD213" s="23">
        <v>15.332341990671718</v>
      </c>
      <c r="CE213" s="23">
        <v>30.746212859</v>
      </c>
      <c r="CF213" s="23">
        <v>7.5994820153063021</v>
      </c>
      <c r="CG213" s="23">
        <v>5.5437163263386369</v>
      </c>
      <c r="CH213" s="23">
        <v>15.165418830673461</v>
      </c>
      <c r="CI213" s="23">
        <v>30.800900759000001</v>
      </c>
      <c r="CJ213" s="23">
        <v>7.5391752039094992</v>
      </c>
      <c r="CK213" s="23">
        <v>5.4997233470465607</v>
      </c>
      <c r="CL213" s="23">
        <v>14.927054267553821</v>
      </c>
      <c r="CM213" s="23">
        <v>30.878856801000001</v>
      </c>
      <c r="CN213" s="23">
        <v>7.4983033081916641</v>
      </c>
      <c r="CO213" s="23">
        <v>5.4699078681595772</v>
      </c>
      <c r="CP213" s="23">
        <v>14.813867196855938</v>
      </c>
      <c r="CQ213" s="23">
        <v>30.979953076000001</v>
      </c>
      <c r="CR213" s="23">
        <v>7.4480597657510561</v>
      </c>
      <c r="CS213" s="23">
        <v>5.4332559034651311</v>
      </c>
      <c r="CT213" s="23">
        <v>14.505274452902837</v>
      </c>
      <c r="CU213" s="23">
        <v>31.099269176</v>
      </c>
      <c r="CV213" s="23">
        <v>7.3916677347472781</v>
      </c>
      <c r="CW213" s="23">
        <v>5.3921187019662149</v>
      </c>
      <c r="CX213" s="23">
        <v>14.175598542869562</v>
      </c>
      <c r="CY213" s="23">
        <v>31.133591724999999</v>
      </c>
      <c r="CZ213" s="23">
        <v>7.3660280741512274</v>
      </c>
      <c r="DA213" s="23">
        <v>5.3734149265297022</v>
      </c>
      <c r="DB213" s="23">
        <v>13.981045617801716</v>
      </c>
      <c r="DC213" s="23">
        <v>31.260249863999999</v>
      </c>
      <c r="DD213" s="23">
        <v>7.2988083496174614</v>
      </c>
      <c r="DE213" s="23">
        <v>5.3243790733492791</v>
      </c>
      <c r="DF213" s="23">
        <v>13.351970799568459</v>
      </c>
      <c r="DG213" s="23">
        <v>31.165452462000001</v>
      </c>
      <c r="DH213" s="23">
        <v>7.3496905671348713</v>
      </c>
      <c r="DI213" s="23">
        <v>5.3614969426202963</v>
      </c>
      <c r="DJ213" s="23">
        <v>13.823588459684077</v>
      </c>
      <c r="DK213" s="23">
        <v>31.386404282000001</v>
      </c>
      <c r="DL213" s="23">
        <v>7.4041367901326511</v>
      </c>
      <c r="DM213" s="23">
        <v>5.4012147042693579</v>
      </c>
      <c r="DN213" s="23">
        <v>12.700546463493634</v>
      </c>
      <c r="DO213" s="23">
        <v>31.484998754999999</v>
      </c>
      <c r="DP213" s="23">
        <v>7.8164925551317834</v>
      </c>
      <c r="DQ213" s="23">
        <v>5.7020224938109729</v>
      </c>
      <c r="DR213" s="23">
        <v>12.312223552009913</v>
      </c>
      <c r="DS213" s="23">
        <v>31.557335656999999</v>
      </c>
      <c r="DT213" s="23">
        <v>7.9760554300182447</v>
      </c>
      <c r="DU213" s="23">
        <v>5.8184213895257031</v>
      </c>
      <c r="DV213" s="23">
        <v>12.073417448653812</v>
      </c>
      <c r="DW213" s="25">
        <v>30.453202211000001</v>
      </c>
      <c r="DX213" s="25">
        <v>7.8629437574790595</v>
      </c>
      <c r="DY213" s="25">
        <v>5.7359079992062076</v>
      </c>
      <c r="DZ213" s="25">
        <v>16.275077527137867</v>
      </c>
      <c r="EA213" s="25">
        <v>30.600266245</v>
      </c>
      <c r="EB213" s="25">
        <v>7.7319296644837303</v>
      </c>
      <c r="EC213" s="25">
        <v>5.6403350424104968</v>
      </c>
      <c r="ED213" s="25">
        <v>15.466128859094789</v>
      </c>
      <c r="EE213" s="25">
        <v>30.669618976999999</v>
      </c>
      <c r="EF213" s="25">
        <v>7.7318767147884193</v>
      </c>
      <c r="EG213" s="25">
        <v>5.6402964163449596</v>
      </c>
      <c r="EH213" s="25">
        <v>15.286912148743077</v>
      </c>
      <c r="EI213" s="25">
        <v>30.758915554000001</v>
      </c>
      <c r="EJ213" s="25">
        <v>7.7392334130815943</v>
      </c>
      <c r="EK213" s="25">
        <v>5.6456630253261615</v>
      </c>
      <c r="EL213" s="25">
        <v>15.020652997867359</v>
      </c>
      <c r="EM213" s="25">
        <v>30.847148117</v>
      </c>
      <c r="EN213" s="25">
        <v>7.6591172147102338</v>
      </c>
      <c r="EO213" s="25">
        <v>5.5872193740324354</v>
      </c>
      <c r="EP213" s="25">
        <v>14.776815597517176</v>
      </c>
      <c r="EQ213" s="25">
        <v>30.94020888</v>
      </c>
      <c r="ER213" s="25">
        <v>7.5622854593983213</v>
      </c>
      <c r="ES213" s="25">
        <v>5.5165819566730052</v>
      </c>
      <c r="ET213" s="25">
        <v>14.479330527719487</v>
      </c>
      <c r="EU213" s="25">
        <v>31.044001749</v>
      </c>
      <c r="EV213" s="25">
        <v>7.4966377652724674</v>
      </c>
      <c r="EW213" s="25">
        <v>5.4686928777885528</v>
      </c>
      <c r="EX213" s="25">
        <v>14.393864838647119</v>
      </c>
      <c r="EY213" s="25">
        <v>31.159224404</v>
      </c>
      <c r="EZ213" s="25">
        <v>7.4282267589222331</v>
      </c>
      <c r="FA213" s="25">
        <v>5.4187880011086431</v>
      </c>
      <c r="FB213" s="25">
        <v>14.1970075103639</v>
      </c>
      <c r="FC213" s="25">
        <v>31.29330908</v>
      </c>
      <c r="FD213" s="25">
        <v>7.3510360312171681</v>
      </c>
      <c r="FE213" s="25">
        <v>5.3624784399361003</v>
      </c>
      <c r="FF213" s="25">
        <v>13.962945014195723</v>
      </c>
      <c r="FG213" s="25">
        <v>31.384396207000002</v>
      </c>
      <c r="FH213" s="25">
        <v>7.2705392569107143</v>
      </c>
      <c r="FI213" s="25">
        <v>5.3037571637962957</v>
      </c>
      <c r="FJ213" s="25">
        <v>13.69909663950247</v>
      </c>
      <c r="FK213" s="25">
        <v>31.691319186000001</v>
      </c>
      <c r="FL213" s="25">
        <v>7.0038316415963804</v>
      </c>
      <c r="FM213" s="25">
        <v>5.1091976716626304</v>
      </c>
      <c r="FN213" s="25">
        <v>12.793794274833848</v>
      </c>
      <c r="FO213" s="25">
        <v>31.469483475000001</v>
      </c>
      <c r="FP213" s="25">
        <v>7.2037498349795781</v>
      </c>
      <c r="FQ213" s="25">
        <v>5.2550352103736007</v>
      </c>
      <c r="FR213" s="25">
        <v>13.474991399323738</v>
      </c>
      <c r="FS213" s="25">
        <v>31.952980589999999</v>
      </c>
      <c r="FT213" s="25">
        <v>7.0800163250904129</v>
      </c>
      <c r="FU213" s="25">
        <v>5.1647733375898808</v>
      </c>
      <c r="FV213" s="25">
        <v>11.889096143119184</v>
      </c>
      <c r="FW213" s="25">
        <v>32.110519441999998</v>
      </c>
      <c r="FX213" s="25">
        <v>7.6569363491343418</v>
      </c>
      <c r="FY213" s="25">
        <v>5.5856284629579349</v>
      </c>
      <c r="FZ213" s="25">
        <v>11.403250763564014</v>
      </c>
      <c r="GA213" s="25">
        <v>32.191013910999999</v>
      </c>
      <c r="GB213" s="25">
        <v>7.8411946701273836</v>
      </c>
      <c r="GC213" s="25">
        <v>5.7200423427849403</v>
      </c>
      <c r="GD213" s="25">
        <v>11.261628034640005</v>
      </c>
      <c r="GE213" s="26">
        <v>30.455603319000002</v>
      </c>
      <c r="GF213" s="26">
        <v>7.8629437574790595</v>
      </c>
      <c r="GG213" s="26">
        <v>5.7359079992062076</v>
      </c>
      <c r="GH213" s="26">
        <v>16.275077527137867</v>
      </c>
      <c r="GI213" s="26">
        <v>30.605527381000002</v>
      </c>
      <c r="GJ213" s="26">
        <v>7.6467700299717842</v>
      </c>
      <c r="GK213" s="26">
        <v>5.5782122746694798</v>
      </c>
      <c r="GL213" s="26">
        <v>14.852038558654431</v>
      </c>
      <c r="GM213" s="26">
        <v>30.683784591999999</v>
      </c>
      <c r="GN213" s="26">
        <v>7.6165820880483723</v>
      </c>
      <c r="GO213" s="26">
        <v>5.5561905913281269</v>
      </c>
      <c r="GP213" s="26">
        <v>14.59408299855199</v>
      </c>
      <c r="GQ213" s="26">
        <v>30.793531714</v>
      </c>
      <c r="GR213" s="26">
        <v>7.5885849395423239</v>
      </c>
      <c r="GS213" s="26">
        <v>5.5357670612834085</v>
      </c>
      <c r="GT213" s="26">
        <v>14.290202176282486</v>
      </c>
      <c r="GU213" s="26">
        <v>30.915171633</v>
      </c>
      <c r="GV213" s="26">
        <v>7.4867825421022873</v>
      </c>
      <c r="GW213" s="26">
        <v>5.4615036296953017</v>
      </c>
      <c r="GX213" s="26">
        <v>13.979336112715224</v>
      </c>
      <c r="GY213" s="26">
        <v>31.039888729000001</v>
      </c>
      <c r="GZ213" s="26">
        <v>7.3515755090806802</v>
      </c>
      <c r="HA213" s="26">
        <v>5.3628719815266503</v>
      </c>
      <c r="HB213" s="26">
        <v>13.581373755662257</v>
      </c>
      <c r="HC213" s="26">
        <v>31.176455070999999</v>
      </c>
      <c r="HD213" s="26">
        <v>7.2564547006280735</v>
      </c>
      <c r="HE213" s="26">
        <v>5.2934826760804166</v>
      </c>
      <c r="HF213" s="26">
        <v>13.409491170493903</v>
      </c>
      <c r="HG213" s="26">
        <v>31.320967045</v>
      </c>
      <c r="HH213" s="26">
        <v>7.1637298656409918</v>
      </c>
      <c r="HI213" s="26">
        <v>5.2258411999193308</v>
      </c>
      <c r="HJ213" s="26">
        <v>13.16762968545777</v>
      </c>
      <c r="HK213" s="26">
        <v>31.498522875999999</v>
      </c>
      <c r="HL213" s="26">
        <v>7.0637178295888594</v>
      </c>
      <c r="HM213" s="26">
        <v>5.152883812037385</v>
      </c>
      <c r="HN213" s="26">
        <v>12.914788226611229</v>
      </c>
      <c r="HO213" s="26">
        <v>31.620399142</v>
      </c>
      <c r="HP213" s="26">
        <v>6.9566833409209092</v>
      </c>
      <c r="HQ213" s="26">
        <v>5.0748036427423324</v>
      </c>
      <c r="HR213" s="26">
        <v>12.650653348609273</v>
      </c>
      <c r="HS213" s="26">
        <v>32.067765983000001</v>
      </c>
      <c r="HT213" s="26">
        <v>6.4245455766804742</v>
      </c>
      <c r="HU213" s="26">
        <v>4.686616552419685</v>
      </c>
      <c r="HV213" s="26">
        <v>10.793761067821517</v>
      </c>
      <c r="HW213" s="26">
        <v>31.730582463000001</v>
      </c>
      <c r="HX213" s="26">
        <v>6.8734000975044793</v>
      </c>
      <c r="HY213" s="26">
        <v>5.0140496761814299</v>
      </c>
      <c r="HZ213" s="26">
        <v>12.448850717951894</v>
      </c>
      <c r="IA213" s="26">
        <v>32.618219453000002</v>
      </c>
      <c r="IB213" s="26">
        <v>5.6820056011259634</v>
      </c>
      <c r="IC213" s="26">
        <v>4.1449439782692847</v>
      </c>
      <c r="ID213" s="26">
        <v>5.7209216678056016</v>
      </c>
      <c r="IE213" s="26">
        <v>32.930931221000002</v>
      </c>
      <c r="IF213" s="26">
        <v>5.5685344157861278</v>
      </c>
      <c r="IG213" s="26">
        <v>4.0621683283670338</v>
      </c>
      <c r="IH213" s="26">
        <v>1.7424186349644017</v>
      </c>
      <c r="II213" s="26">
        <v>32.3334120240498</v>
      </c>
      <c r="IJ213" s="26">
        <v>5.244796702712442</v>
      </c>
      <c r="IK213" s="26">
        <v>3.8260061739197502</v>
      </c>
      <c r="IL213" s="26">
        <v>-1.0443026883255868</v>
      </c>
      <c r="IM213" s="27">
        <v>30.455603319000002</v>
      </c>
      <c r="IN213" s="27">
        <v>7.8629437574790595</v>
      </c>
      <c r="IO213" s="27">
        <v>5.7359079992062076</v>
      </c>
      <c r="IP213" s="27">
        <v>16.275077527137867</v>
      </c>
      <c r="IQ213" s="27">
        <v>30.588132147</v>
      </c>
      <c r="IR213" s="27">
        <v>7.6389895265761281</v>
      </c>
      <c r="IS213" s="27">
        <v>5.5725365057664469</v>
      </c>
      <c r="IT213" s="27">
        <v>14.791833070095668</v>
      </c>
      <c r="IU213" s="27">
        <v>30.647077727999999</v>
      </c>
      <c r="IV213" s="27">
        <v>7.657252456941789</v>
      </c>
      <c r="IW213" s="27">
        <v>5.5858590592024546</v>
      </c>
      <c r="IX213" s="27">
        <v>14.573361954198408</v>
      </c>
      <c r="IY213" s="27">
        <v>30.741535940999999</v>
      </c>
      <c r="IZ213" s="27">
        <v>7.6411441419563459</v>
      </c>
      <c r="JA213" s="27">
        <v>5.5741082676886728</v>
      </c>
      <c r="JB213" s="27">
        <v>14.300986345160457</v>
      </c>
      <c r="JC213" s="27">
        <v>30.840139423</v>
      </c>
      <c r="JD213" s="27">
        <v>7.5463576137319919</v>
      </c>
      <c r="JE213" s="27">
        <v>5.504962815014931</v>
      </c>
      <c r="JF213" s="27">
        <v>14.027322903946509</v>
      </c>
      <c r="JG213" s="27">
        <v>30.945565204000001</v>
      </c>
      <c r="JH213" s="27">
        <v>7.4270726783734196</v>
      </c>
      <c r="JI213" s="27">
        <v>5.417946115415976</v>
      </c>
      <c r="JJ213" s="27">
        <v>13.684944122244806</v>
      </c>
      <c r="JK213" s="27">
        <v>31.065338997000001</v>
      </c>
      <c r="JL213" s="27">
        <v>7.3568672998094016</v>
      </c>
      <c r="JM213" s="27">
        <v>5.3667322691882688</v>
      </c>
      <c r="JN213" s="27">
        <v>13.563603037783867</v>
      </c>
      <c r="JO213" s="27">
        <v>31.202174716999998</v>
      </c>
      <c r="JP213" s="27">
        <v>7.2464391244469386</v>
      </c>
      <c r="JQ213" s="27">
        <v>5.2861764526981894</v>
      </c>
      <c r="JR213" s="27">
        <v>13.238846609804419</v>
      </c>
      <c r="JS213" s="27">
        <v>31.413029025</v>
      </c>
      <c r="JT213" s="27">
        <v>7.019181811901209</v>
      </c>
      <c r="JU213" s="27">
        <v>5.1203954071871784</v>
      </c>
      <c r="JV213" s="27">
        <v>12.103940302153788</v>
      </c>
      <c r="JW213" s="27">
        <v>31.584014285000002</v>
      </c>
      <c r="JX213" s="27">
        <v>6.7915240255290517</v>
      </c>
      <c r="JY213" s="27">
        <v>4.9543222215953868</v>
      </c>
      <c r="JZ213" s="27">
        <v>10.909420116638266</v>
      </c>
      <c r="KA213" s="27">
        <v>32.172113977000002</v>
      </c>
      <c r="KB213" s="27">
        <v>6.8129344815883908</v>
      </c>
      <c r="KC213" s="27">
        <v>4.9699408512034902</v>
      </c>
      <c r="KD213" s="27">
        <v>6.4491326448544726</v>
      </c>
      <c r="KE213" s="27">
        <v>31.746297427000002</v>
      </c>
      <c r="KF213" s="27">
        <v>6.6122342102267861</v>
      </c>
      <c r="KG213" s="27">
        <v>4.8235327974957567</v>
      </c>
      <c r="KH213" s="27">
        <v>9.7688550028613648</v>
      </c>
      <c r="KI213" s="27">
        <v>32.696816345999999</v>
      </c>
      <c r="KJ213" s="27">
        <v>5.6101858121774857</v>
      </c>
      <c r="KK213" s="27">
        <v>4.0925524421427495</v>
      </c>
      <c r="KL213" s="27">
        <v>1.7643800218727925</v>
      </c>
      <c r="KM213" s="27">
        <v>31.792433717455069</v>
      </c>
      <c r="KN213" s="27">
        <v>5.1570447130196566</v>
      </c>
      <c r="KO213" s="27">
        <v>3.7619923191663895</v>
      </c>
      <c r="KP213" s="27">
        <v>-0.93470983379681627</v>
      </c>
      <c r="KQ213" s="27">
        <v>31.692536577673554</v>
      </c>
      <c r="KR213" s="27">
        <v>5.1408404167039201</v>
      </c>
      <c r="KS213" s="27">
        <v>3.7501715106084581</v>
      </c>
      <c r="KT213" s="27">
        <v>-0.28184705557431045</v>
      </c>
    </row>
    <row r="214" spans="1:306" ht="15" thickBot="1" x14ac:dyDescent="0.35">
      <c r="A214" s="2"/>
      <c r="B214" s="72" t="s">
        <v>678</v>
      </c>
      <c r="C214" s="72" t="s">
        <v>470</v>
      </c>
      <c r="D214" s="72" t="s">
        <v>845</v>
      </c>
      <c r="E214" s="85">
        <v>360581</v>
      </c>
      <c r="F214" s="82">
        <v>437001</v>
      </c>
      <c r="G214" s="20">
        <v>29.973916842000001</v>
      </c>
      <c r="H214" s="20">
        <v>15.512963701635428</v>
      </c>
      <c r="I214" s="20">
        <v>11.316491041026396</v>
      </c>
      <c r="J214" s="20">
        <v>16.071300806999975</v>
      </c>
      <c r="K214" s="20">
        <v>30.110871679999999</v>
      </c>
      <c r="L214" s="20">
        <v>15.09616379707192</v>
      </c>
      <c r="M214" s="20">
        <v>11.012441313546125</v>
      </c>
      <c r="N214" s="20">
        <v>13.546864893692574</v>
      </c>
      <c r="O214" s="20">
        <v>30.198124928999999</v>
      </c>
      <c r="P214" s="20">
        <v>14.946022093729999</v>
      </c>
      <c r="Q214" s="20">
        <v>10.902915031306827</v>
      </c>
      <c r="R214" s="20">
        <v>12.718088651227397</v>
      </c>
      <c r="S214" s="20">
        <v>30.308057068</v>
      </c>
      <c r="T214" s="20">
        <v>14.918549685587605</v>
      </c>
      <c r="U214" s="20">
        <v>10.882874292051694</v>
      </c>
      <c r="V214" s="20">
        <v>12.28673129986479</v>
      </c>
      <c r="W214" s="20">
        <v>30.417739337</v>
      </c>
      <c r="X214" s="20">
        <v>14.864707665762321</v>
      </c>
      <c r="Y214" s="20">
        <v>10.843597288204945</v>
      </c>
      <c r="Z214" s="20">
        <v>11.893603296609269</v>
      </c>
      <c r="AA214" s="20">
        <v>30.530436652999999</v>
      </c>
      <c r="AB214" s="20">
        <v>14.686004206555806</v>
      </c>
      <c r="AC214" s="20">
        <v>10.71323560271362</v>
      </c>
      <c r="AD214" s="20">
        <v>11.366682190870721</v>
      </c>
      <c r="AE214" s="20">
        <v>30.654799375</v>
      </c>
      <c r="AF214" s="20">
        <v>14.606428027885611</v>
      </c>
      <c r="AG214" s="20">
        <v>10.655185888273468</v>
      </c>
      <c r="AH214" s="20">
        <v>10.872171966105384</v>
      </c>
      <c r="AI214" s="20">
        <v>30.792751904999999</v>
      </c>
      <c r="AJ214" s="20">
        <v>14.524202447965102</v>
      </c>
      <c r="AK214" s="20">
        <v>10.595203472507514</v>
      </c>
      <c r="AL214" s="20">
        <v>10.402060239808904</v>
      </c>
      <c r="AM214" s="20">
        <v>30.961492448000001</v>
      </c>
      <c r="AN214" s="20">
        <v>14.412372835038385</v>
      </c>
      <c r="AO214" s="20">
        <v>10.513625326825833</v>
      </c>
      <c r="AP214" s="20">
        <v>9.9611400648154529</v>
      </c>
      <c r="AQ214" s="20">
        <v>31.102100294</v>
      </c>
      <c r="AR214" s="20">
        <v>14.298831870288822</v>
      </c>
      <c r="AS214" s="20">
        <v>10.430798773815692</v>
      </c>
      <c r="AT214" s="20">
        <v>9.5180593985985524</v>
      </c>
      <c r="AU214" s="20">
        <v>31.655026268</v>
      </c>
      <c r="AV214" s="20">
        <v>13.683178935842331</v>
      </c>
      <c r="AW214" s="20">
        <v>9.9816885295681121</v>
      </c>
      <c r="AX214" s="20">
        <v>7.4085428647194433</v>
      </c>
      <c r="AY214" s="20">
        <v>31.241418566</v>
      </c>
      <c r="AZ214" s="20">
        <v>14.173728353635971</v>
      </c>
      <c r="BA214" s="20">
        <v>10.339537500171788</v>
      </c>
      <c r="BB214" s="20">
        <v>9.1290685028067315</v>
      </c>
      <c r="BC214" s="20">
        <v>32.287122885999999</v>
      </c>
      <c r="BD214" s="20">
        <v>12.54110543900898</v>
      </c>
      <c r="BE214" s="20">
        <v>9.1485618141522949</v>
      </c>
      <c r="BF214" s="20">
        <v>3.1519030539648298</v>
      </c>
      <c r="BG214" s="20">
        <v>32.717332118000002</v>
      </c>
      <c r="BH214" s="20">
        <v>11.777220521918769</v>
      </c>
      <c r="BI214" s="20">
        <v>8.5913184023266602</v>
      </c>
      <c r="BJ214" s="20">
        <v>4.1043604964368541E-2</v>
      </c>
      <c r="BK214" s="20">
        <v>33.047338901000003</v>
      </c>
      <c r="BL214" s="20">
        <v>11.248870065727749</v>
      </c>
      <c r="BM214" s="20">
        <v>8.205894100497245</v>
      </c>
      <c r="BN214" s="20">
        <v>-2.3244699733526666</v>
      </c>
      <c r="BO214" s="23">
        <v>29.962706168</v>
      </c>
      <c r="BP214" s="23">
        <v>15.512963701635423</v>
      </c>
      <c r="BQ214" s="23">
        <v>11.31649104102639</v>
      </c>
      <c r="BR214" s="23">
        <v>16.071300806999975</v>
      </c>
      <c r="BS214" s="23">
        <v>30.111545743000001</v>
      </c>
      <c r="BT214" s="23">
        <v>15.306990284186897</v>
      </c>
      <c r="BU214" s="23">
        <v>11.166236300663652</v>
      </c>
      <c r="BV214" s="23">
        <v>14.891762152849475</v>
      </c>
      <c r="BW214" s="23">
        <v>30.139481804999999</v>
      </c>
      <c r="BX214" s="23">
        <v>15.259611524853094</v>
      </c>
      <c r="BY214" s="23">
        <v>11.131674155360662</v>
      </c>
      <c r="BZ214" s="23">
        <v>14.591817240964204</v>
      </c>
      <c r="CA214" s="23">
        <v>30.199183185999999</v>
      </c>
      <c r="CB214" s="23">
        <v>15.210619528342583</v>
      </c>
      <c r="CC214" s="23">
        <v>11.095935175997568</v>
      </c>
      <c r="CD214" s="23">
        <v>14.357671742824703</v>
      </c>
      <c r="CE214" s="23">
        <v>30.255714020999999</v>
      </c>
      <c r="CF214" s="23">
        <v>15.137707929776402</v>
      </c>
      <c r="CG214" s="23">
        <v>11.042747179955644</v>
      </c>
      <c r="CH214" s="23">
        <v>14.159062695087139</v>
      </c>
      <c r="CI214" s="23">
        <v>30.307155334000001</v>
      </c>
      <c r="CJ214" s="23">
        <v>15.038463595211052</v>
      </c>
      <c r="CK214" s="23">
        <v>10.970349819619976</v>
      </c>
      <c r="CL214" s="23">
        <v>13.87407625112743</v>
      </c>
      <c r="CM214" s="23">
        <v>30.381956749</v>
      </c>
      <c r="CN214" s="23">
        <v>15.005929978813857</v>
      </c>
      <c r="CO214" s="23">
        <v>10.946616999407665</v>
      </c>
      <c r="CP214" s="23">
        <v>13.532911468078435</v>
      </c>
      <c r="CQ214" s="23">
        <v>30.48037982</v>
      </c>
      <c r="CR214" s="23">
        <v>14.942617141449171</v>
      </c>
      <c r="CS214" s="23">
        <v>10.900431166023427</v>
      </c>
      <c r="CT214" s="23">
        <v>13.069379162896009</v>
      </c>
      <c r="CU214" s="23">
        <v>30.596835802000001</v>
      </c>
      <c r="CV214" s="23">
        <v>14.877237343951796</v>
      </c>
      <c r="CW214" s="23">
        <v>10.852737513999658</v>
      </c>
      <c r="CX214" s="23">
        <v>12.573437941294818</v>
      </c>
      <c r="CY214" s="23">
        <v>30.657334068000001</v>
      </c>
      <c r="CZ214" s="23">
        <v>14.84526836056647</v>
      </c>
      <c r="DA214" s="23">
        <v>10.829416585708399</v>
      </c>
      <c r="DB214" s="23">
        <v>12.284992113188464</v>
      </c>
      <c r="DC214" s="23">
        <v>30.927366628000001</v>
      </c>
      <c r="DD214" s="23">
        <v>14.670746346242419</v>
      </c>
      <c r="DE214" s="23">
        <v>10.702105206042642</v>
      </c>
      <c r="DF214" s="23">
        <v>11.219176551071648</v>
      </c>
      <c r="DG214" s="23">
        <v>30.718473184</v>
      </c>
      <c r="DH214" s="23">
        <v>14.806943894887004</v>
      </c>
      <c r="DI214" s="23">
        <v>10.801459421567799</v>
      </c>
      <c r="DJ214" s="23">
        <v>12.018634770547775</v>
      </c>
      <c r="DK214" s="23">
        <v>31.258199009000002</v>
      </c>
      <c r="DL214" s="23">
        <v>14.491213213938174</v>
      </c>
      <c r="DM214" s="23">
        <v>10.57113828557765</v>
      </c>
      <c r="DN214" s="23">
        <v>10.007283843817255</v>
      </c>
      <c r="DO214" s="23">
        <v>31.549197878000001</v>
      </c>
      <c r="DP214" s="23">
        <v>14.363196122143851</v>
      </c>
      <c r="DQ214" s="23">
        <v>10.477751599432308</v>
      </c>
      <c r="DR214" s="23">
        <v>8.9800531740946496</v>
      </c>
      <c r="DS214" s="23">
        <v>31.791403706000001</v>
      </c>
      <c r="DT214" s="23">
        <v>14.11105723415486</v>
      </c>
      <c r="DU214" s="23">
        <v>10.2938197910493</v>
      </c>
      <c r="DV214" s="23">
        <v>8.1139738571497304</v>
      </c>
      <c r="DW214" s="25">
        <v>29.973916842000001</v>
      </c>
      <c r="DX214" s="25">
        <v>15.512963701635423</v>
      </c>
      <c r="DY214" s="25">
        <v>11.31649104102639</v>
      </c>
      <c r="DZ214" s="25">
        <v>16.071300806999975</v>
      </c>
      <c r="EA214" s="25">
        <v>30.112531740000001</v>
      </c>
      <c r="EB214" s="25">
        <v>15.247954509365318</v>
      </c>
      <c r="EC214" s="25">
        <v>11.123170524857187</v>
      </c>
      <c r="ED214" s="25">
        <v>14.48326610540113</v>
      </c>
      <c r="EE214" s="25">
        <v>30.199662139000001</v>
      </c>
      <c r="EF214" s="25">
        <v>15.18211281827956</v>
      </c>
      <c r="EG214" s="25">
        <v>11.075139927891408</v>
      </c>
      <c r="EH214" s="25">
        <v>13.882111254363966</v>
      </c>
      <c r="EI214" s="25">
        <v>30.309853413999999</v>
      </c>
      <c r="EJ214" s="25">
        <v>15.043261255267781</v>
      </c>
      <c r="EK214" s="25">
        <v>10.973849645835914</v>
      </c>
      <c r="EL214" s="25">
        <v>13.511151431277394</v>
      </c>
      <c r="EM214" s="25">
        <v>30.421283631000001</v>
      </c>
      <c r="EN214" s="25">
        <v>15.095156598264699</v>
      </c>
      <c r="EO214" s="25">
        <v>11.011706576038987</v>
      </c>
      <c r="EP214" s="25">
        <v>13.207013669612294</v>
      </c>
      <c r="EQ214" s="25">
        <v>30.535007123</v>
      </c>
      <c r="ER214" s="25">
        <v>14.988773666760611</v>
      </c>
      <c r="ES214" s="25">
        <v>10.934101708623663</v>
      </c>
      <c r="ET214" s="25">
        <v>12.823655303266145</v>
      </c>
      <c r="EU214" s="25">
        <v>30.659112061000002</v>
      </c>
      <c r="EV214" s="25">
        <v>14.889128556271467</v>
      </c>
      <c r="EW214" s="25">
        <v>10.861411987831394</v>
      </c>
      <c r="EX214" s="25">
        <v>12.486876260598907</v>
      </c>
      <c r="EY214" s="25">
        <v>30.794265702000001</v>
      </c>
      <c r="EZ214" s="25">
        <v>14.822927111269243</v>
      </c>
      <c r="FA214" s="25">
        <v>10.813118955392229</v>
      </c>
      <c r="FB214" s="25">
        <v>12.146752333598478</v>
      </c>
      <c r="FC214" s="25">
        <v>30.962466015</v>
      </c>
      <c r="FD214" s="25">
        <v>14.737870526420773</v>
      </c>
      <c r="FE214" s="25">
        <v>10.751071360946009</v>
      </c>
      <c r="FF214" s="25">
        <v>11.71187891162891</v>
      </c>
      <c r="FG214" s="25">
        <v>31.100425576999999</v>
      </c>
      <c r="FH214" s="25">
        <v>14.613795771473223</v>
      </c>
      <c r="FI214" s="25">
        <v>10.660560554643183</v>
      </c>
      <c r="FJ214" s="25">
        <v>11.240617124996819</v>
      </c>
      <c r="FK214" s="25">
        <v>31.625753865</v>
      </c>
      <c r="FL214" s="25">
        <v>14.092888911359443</v>
      </c>
      <c r="FM214" s="25">
        <v>10.280566252518611</v>
      </c>
      <c r="FN214" s="25">
        <v>9.5799513178572653</v>
      </c>
      <c r="FO214" s="25">
        <v>31.235158836</v>
      </c>
      <c r="FP214" s="25">
        <v>14.478703132560602</v>
      </c>
      <c r="FQ214" s="25">
        <v>10.562012355384384</v>
      </c>
      <c r="FR214" s="25">
        <v>10.796897223559391</v>
      </c>
      <c r="FS214" s="25">
        <v>32.146133253999999</v>
      </c>
      <c r="FT214" s="25">
        <v>13.478620866643235</v>
      </c>
      <c r="FU214" s="25">
        <v>9.8324662660481383</v>
      </c>
      <c r="FV214" s="25">
        <v>8.0636472426142589</v>
      </c>
      <c r="FW214" s="25">
        <v>32.503768659000002</v>
      </c>
      <c r="FX214" s="25">
        <v>13.025465419340014</v>
      </c>
      <c r="FY214" s="25">
        <v>9.5018956762994762</v>
      </c>
      <c r="FZ214" s="25">
        <v>6.7450436940979444</v>
      </c>
      <c r="GA214" s="25">
        <v>32.731104522000003</v>
      </c>
      <c r="GB214" s="25">
        <v>12.93815616978095</v>
      </c>
      <c r="GC214" s="25">
        <v>9.4382047943096143</v>
      </c>
      <c r="GD214" s="25">
        <v>6.397915778210546</v>
      </c>
      <c r="GE214" s="26">
        <v>29.977172572000001</v>
      </c>
      <c r="GF214" s="26">
        <v>15.512963701635428</v>
      </c>
      <c r="GG214" s="26">
        <v>11.316491041026396</v>
      </c>
      <c r="GH214" s="26">
        <v>16.071300806999975</v>
      </c>
      <c r="GI214" s="26">
        <v>30.118108948</v>
      </c>
      <c r="GJ214" s="26">
        <v>14.998946237233787</v>
      </c>
      <c r="GK214" s="26">
        <v>10.94152245715618</v>
      </c>
      <c r="GL214" s="26">
        <v>12.829468022154536</v>
      </c>
      <c r="GM214" s="26">
        <v>30.209376860999999</v>
      </c>
      <c r="GN214" s="26">
        <v>14.851988522450293</v>
      </c>
      <c r="GO214" s="26">
        <v>10.834318850241159</v>
      </c>
      <c r="GP214" s="26">
        <v>11.88769147825759</v>
      </c>
      <c r="GQ214" s="26">
        <v>30.335558744</v>
      </c>
      <c r="GR214" s="26">
        <v>14.78709500273955</v>
      </c>
      <c r="GS214" s="26">
        <v>10.786979931092533</v>
      </c>
      <c r="GT214" s="26">
        <v>11.487790772240873</v>
      </c>
      <c r="GU214" s="26">
        <v>30.477357107</v>
      </c>
      <c r="GV214" s="26">
        <v>14.689668987473098</v>
      </c>
      <c r="GW214" s="26">
        <v>10.715909009369852</v>
      </c>
      <c r="GX214" s="26">
        <v>11.132388892682465</v>
      </c>
      <c r="GY214" s="26">
        <v>30.642597949999999</v>
      </c>
      <c r="GZ214" s="26">
        <v>14.555504384056848</v>
      </c>
      <c r="HA214" s="26">
        <v>10.618037799085078</v>
      </c>
      <c r="HB214" s="26">
        <v>10.65218335743743</v>
      </c>
      <c r="HC214" s="26">
        <v>30.828417905999999</v>
      </c>
      <c r="HD214" s="26">
        <v>14.398241574308678</v>
      </c>
      <c r="HE214" s="26">
        <v>10.503316768866062</v>
      </c>
      <c r="HF214" s="26">
        <v>10.228056872630845</v>
      </c>
      <c r="HG214" s="26">
        <v>31.029469817999999</v>
      </c>
      <c r="HH214" s="26">
        <v>14.215358919982698</v>
      </c>
      <c r="HI214" s="26">
        <v>10.369906418719953</v>
      </c>
      <c r="HJ214" s="26">
        <v>9.8409033366880152</v>
      </c>
      <c r="HK214" s="26">
        <v>31.271350266999999</v>
      </c>
      <c r="HL214" s="26">
        <v>14.0321938421732</v>
      </c>
      <c r="HM214" s="26">
        <v>10.236290044574657</v>
      </c>
      <c r="HN214" s="26">
        <v>9.4672724454289323</v>
      </c>
      <c r="HO214" s="26">
        <v>31.462902020999998</v>
      </c>
      <c r="HP214" s="26">
        <v>13.821993440183913</v>
      </c>
      <c r="HQ214" s="26">
        <v>10.082951777839646</v>
      </c>
      <c r="HR214" s="26">
        <v>9.066580790016495</v>
      </c>
      <c r="HS214" s="26">
        <v>32.287183839000001</v>
      </c>
      <c r="HT214" s="26">
        <v>12.971814700136566</v>
      </c>
      <c r="HU214" s="26">
        <v>9.4627582235929726</v>
      </c>
      <c r="HV214" s="26">
        <v>7.0975726684683238</v>
      </c>
      <c r="HW214" s="26">
        <v>31.650080162000002</v>
      </c>
      <c r="HX214" s="26">
        <v>13.643468176746762</v>
      </c>
      <c r="HY214" s="26">
        <v>9.9527200836811396</v>
      </c>
      <c r="HZ214" s="26">
        <v>8.7195198865882872</v>
      </c>
      <c r="IA214" s="26">
        <v>33.227761104000002</v>
      </c>
      <c r="IB214" s="26">
        <v>11.765241059158834</v>
      </c>
      <c r="IC214" s="26">
        <v>8.5825795510274183</v>
      </c>
      <c r="ID214" s="26">
        <v>2.9281824252960647</v>
      </c>
      <c r="IE214" s="26">
        <v>33.789919701000002</v>
      </c>
      <c r="IF214" s="26">
        <v>11.048487241975611</v>
      </c>
      <c r="IG214" s="26">
        <v>8.0597176204009511</v>
      </c>
      <c r="IH214" s="26">
        <v>-4.5764091880311497E-2</v>
      </c>
      <c r="II214" s="26">
        <v>34.096618157999998</v>
      </c>
      <c r="IJ214" s="26">
        <v>10.623335671541875</v>
      </c>
      <c r="IK214" s="26">
        <v>7.7495754689444603</v>
      </c>
      <c r="IL214" s="26">
        <v>-2.1831207418730507</v>
      </c>
      <c r="IM214" s="27">
        <v>29.977172572000001</v>
      </c>
      <c r="IN214" s="27">
        <v>15.512963701635423</v>
      </c>
      <c r="IO214" s="27">
        <v>11.31649104102639</v>
      </c>
      <c r="IP214" s="27">
        <v>16.071300806999975</v>
      </c>
      <c r="IQ214" s="27">
        <v>30.106371487000001</v>
      </c>
      <c r="IR214" s="27">
        <v>14.946837032345947</v>
      </c>
      <c r="IS214" s="27">
        <v>10.903509517681174</v>
      </c>
      <c r="IT214" s="27">
        <v>12.50241980697602</v>
      </c>
      <c r="IU214" s="27">
        <v>30.184814719999999</v>
      </c>
      <c r="IV214" s="27">
        <v>14.816495674137173</v>
      </c>
      <c r="IW214" s="27">
        <v>10.808427311546101</v>
      </c>
      <c r="IX214" s="27">
        <v>11.518942106724095</v>
      </c>
      <c r="IY214" s="27">
        <v>30.302750124999999</v>
      </c>
      <c r="IZ214" s="27">
        <v>14.776113893869217</v>
      </c>
      <c r="JA214" s="27">
        <v>10.778969365056168</v>
      </c>
      <c r="JB214" s="27">
        <v>11.142266796172612</v>
      </c>
      <c r="JC214" s="27">
        <v>30.445279142</v>
      </c>
      <c r="JD214" s="27">
        <v>14.667311726700962</v>
      </c>
      <c r="JE214" s="27">
        <v>10.699599698905658</v>
      </c>
      <c r="JF214" s="27">
        <v>10.821358927124166</v>
      </c>
      <c r="JG214" s="27">
        <v>30.611737300999998</v>
      </c>
      <c r="JH214" s="27">
        <v>14.55826747059187</v>
      </c>
      <c r="JI214" s="27">
        <v>10.62005343224329</v>
      </c>
      <c r="JJ214" s="27">
        <v>10.402816616549401</v>
      </c>
      <c r="JK214" s="27">
        <v>30.804802319</v>
      </c>
      <c r="JL214" s="27">
        <v>14.427334339416646</v>
      </c>
      <c r="JM214" s="27">
        <v>10.524539535968154</v>
      </c>
      <c r="JN214" s="27">
        <v>10.046032315827176</v>
      </c>
      <c r="JO214" s="27">
        <v>31.020051308999999</v>
      </c>
      <c r="JP214" s="27">
        <v>14.267115171094542</v>
      </c>
      <c r="JQ214" s="27">
        <v>10.40766188332937</v>
      </c>
      <c r="JR214" s="27">
        <v>9.6910556901490423</v>
      </c>
      <c r="JS214" s="27">
        <v>31.304970246</v>
      </c>
      <c r="JT214" s="27">
        <v>14.064614496788302</v>
      </c>
      <c r="JU214" s="27">
        <v>10.259940460739644</v>
      </c>
      <c r="JV214" s="27">
        <v>9.0026469366265189</v>
      </c>
      <c r="JW214" s="27">
        <v>31.553430441</v>
      </c>
      <c r="JX214" s="27">
        <v>13.771969315489228</v>
      </c>
      <c r="JY214" s="27">
        <v>10.046459875336007</v>
      </c>
      <c r="JZ214" s="27">
        <v>8.209866796608857</v>
      </c>
      <c r="KA214" s="27">
        <v>32.489832468000003</v>
      </c>
      <c r="KB214" s="27">
        <v>12.773624784649799</v>
      </c>
      <c r="KC214" s="27">
        <v>9.3181814395454925</v>
      </c>
      <c r="KD214" s="27">
        <v>4.4989730983811711</v>
      </c>
      <c r="KE214" s="27">
        <v>31.798066246000001</v>
      </c>
      <c r="KF214" s="27">
        <v>13.513838619989524</v>
      </c>
      <c r="KG214" s="27">
        <v>9.8581571267949055</v>
      </c>
      <c r="KH214" s="27">
        <v>7.4066209266481451</v>
      </c>
      <c r="KI214" s="27">
        <v>33.374785627999998</v>
      </c>
      <c r="KJ214" s="27">
        <v>11.481027870931936</v>
      </c>
      <c r="KK214" s="27">
        <v>8.3752499871754651</v>
      </c>
      <c r="KL214" s="27">
        <v>0.89145850655069836</v>
      </c>
      <c r="KM214" s="27">
        <v>33.805586140000003</v>
      </c>
      <c r="KN214" s="27">
        <v>11.053750977417266</v>
      </c>
      <c r="KO214" s="27">
        <v>8.0635574421212564</v>
      </c>
      <c r="KP214" s="27">
        <v>-1.2751036464190229</v>
      </c>
      <c r="KQ214" s="27">
        <v>33.933351422999998</v>
      </c>
      <c r="KR214" s="27">
        <v>10.866670023702941</v>
      </c>
      <c r="KS214" s="27">
        <v>7.9270844910221916</v>
      </c>
      <c r="KT214" s="27">
        <v>-1.2387683393775539</v>
      </c>
    </row>
    <row r="215" spans="1:306" ht="15" thickBot="1" x14ac:dyDescent="0.35">
      <c r="A215" s="2"/>
      <c r="B215" s="72" t="s">
        <v>672</v>
      </c>
      <c r="C215" s="72" t="s">
        <v>672</v>
      </c>
      <c r="D215" s="72" t="s">
        <v>849</v>
      </c>
      <c r="E215" s="85">
        <v>385535</v>
      </c>
      <c r="F215" s="82">
        <v>396037</v>
      </c>
      <c r="G215" s="20">
        <v>27.718719592421053</v>
      </c>
      <c r="H215" s="20">
        <v>11.857917830075788</v>
      </c>
      <c r="I215" s="20">
        <v>8.6501859651185189</v>
      </c>
      <c r="J215" s="20">
        <v>8.9866669914402664</v>
      </c>
      <c r="K215" s="20">
        <v>28.015131286421052</v>
      </c>
      <c r="L215" s="20">
        <v>11.539924186293323</v>
      </c>
      <c r="M215" s="20">
        <v>8.4182140292473466</v>
      </c>
      <c r="N215" s="20">
        <v>8.0081760743951129</v>
      </c>
      <c r="O215" s="20">
        <v>28.122742809421052</v>
      </c>
      <c r="P215" s="20">
        <v>8.8871363892042972</v>
      </c>
      <c r="Q215" s="20">
        <v>6.483042264722604</v>
      </c>
      <c r="R215" s="20">
        <v>7.3328548349759046</v>
      </c>
      <c r="S215" s="20">
        <v>28.280779840421051</v>
      </c>
      <c r="T215" s="20">
        <v>6.0752277242059227</v>
      </c>
      <c r="U215" s="20">
        <v>4.4317940424190914</v>
      </c>
      <c r="V215" s="20">
        <v>6.2240975113899815</v>
      </c>
      <c r="W215" s="20">
        <v>20.43549854522184</v>
      </c>
      <c r="X215" s="20">
        <v>3.3148383878739183</v>
      </c>
      <c r="Y215" s="20">
        <v>2.4181284530995777</v>
      </c>
      <c r="Z215" s="20">
        <v>5.649907352647709</v>
      </c>
      <c r="AA215" s="20">
        <v>20.091475305715086</v>
      </c>
      <c r="AB215" s="20">
        <v>3.259034442689309</v>
      </c>
      <c r="AC215" s="20">
        <v>2.3774202520181178</v>
      </c>
      <c r="AD215" s="20">
        <v>5.044463868409327</v>
      </c>
      <c r="AE215" s="20">
        <v>19.489925507827319</v>
      </c>
      <c r="AF215" s="20">
        <v>3.161457162749524</v>
      </c>
      <c r="AG215" s="20">
        <v>2.3062389848222251</v>
      </c>
      <c r="AH215" s="20">
        <v>4.7760549332998607</v>
      </c>
      <c r="AI215" s="20">
        <v>18.803325807231762</v>
      </c>
      <c r="AJ215" s="20">
        <v>3.0500839540362459</v>
      </c>
      <c r="AK215" s="20">
        <v>2.2249937796599575</v>
      </c>
      <c r="AL215" s="20">
        <v>4.3090866041077653</v>
      </c>
      <c r="AM215" s="20">
        <v>17.954128880730742</v>
      </c>
      <c r="AN215" s="20">
        <v>2.9123358797917689</v>
      </c>
      <c r="AO215" s="20">
        <v>2.1245084772968812</v>
      </c>
      <c r="AP215" s="20">
        <v>3.8431159762476916</v>
      </c>
      <c r="AQ215" s="20">
        <v>17.166874738777569</v>
      </c>
      <c r="AR215" s="20">
        <v>2.7846355330160697</v>
      </c>
      <c r="AS215" s="20">
        <v>2.0313528522327413</v>
      </c>
      <c r="AT215" s="20">
        <v>3.4239852574271836</v>
      </c>
      <c r="AU215" s="20">
        <v>15.003403629218985</v>
      </c>
      <c r="AV215" s="20">
        <v>2.4336992899314689</v>
      </c>
      <c r="AW215" s="20">
        <v>1.7753497488141681</v>
      </c>
      <c r="AX215" s="20">
        <v>1.1524425989071752</v>
      </c>
      <c r="AY215" s="20">
        <v>16.898724693156677</v>
      </c>
      <c r="AZ215" s="20">
        <v>2.7411389643873529</v>
      </c>
      <c r="BA215" s="20">
        <v>1.9996227109992923</v>
      </c>
      <c r="BB215" s="20">
        <v>3.0596788858368384</v>
      </c>
      <c r="BC215" s="20">
        <v>22.515924573594525</v>
      </c>
      <c r="BD215" s="20">
        <v>3.6523039039082366</v>
      </c>
      <c r="BE215" s="20">
        <v>2.664304848681236</v>
      </c>
      <c r="BF215" s="20">
        <v>-3.827497410430734</v>
      </c>
      <c r="BG215" s="20">
        <v>30.618859610421051</v>
      </c>
      <c r="BH215" s="20">
        <v>6.3784129554993436</v>
      </c>
      <c r="BI215" s="20">
        <v>4.6529634475497055</v>
      </c>
      <c r="BJ215" s="20">
        <v>-8.2319339836272292</v>
      </c>
      <c r="BK215" s="20">
        <v>30.830907691421054</v>
      </c>
      <c r="BL215" s="20">
        <v>6.5624938938141888</v>
      </c>
      <c r="BM215" s="20">
        <v>4.7872479291825769</v>
      </c>
      <c r="BN215" s="20">
        <v>-11.166763734863395</v>
      </c>
      <c r="BO215" s="23">
        <v>27.715219515421051</v>
      </c>
      <c r="BP215" s="23">
        <v>11.857917830075788</v>
      </c>
      <c r="BQ215" s="23">
        <v>8.6501859651185189</v>
      </c>
      <c r="BR215" s="23">
        <v>8.9866669914402664</v>
      </c>
      <c r="BS215" s="23">
        <v>28.037310524421052</v>
      </c>
      <c r="BT215" s="23">
        <v>11.65804004563063</v>
      </c>
      <c r="BU215" s="23">
        <v>8.5043779041652545</v>
      </c>
      <c r="BV215" s="23">
        <v>8.1996703029801701</v>
      </c>
      <c r="BW215" s="23">
        <v>28.065484712421053</v>
      </c>
      <c r="BX215" s="23">
        <v>9.9738711681352328</v>
      </c>
      <c r="BY215" s="23">
        <v>7.2758001558821919</v>
      </c>
      <c r="BZ215" s="23">
        <v>7.8617329114570289</v>
      </c>
      <c r="CA215" s="23">
        <v>28.150208282421051</v>
      </c>
      <c r="CB215" s="23">
        <v>8.5212230049506026</v>
      </c>
      <c r="CC215" s="23">
        <v>6.2161135453405016</v>
      </c>
      <c r="CD215" s="23">
        <v>8.0097101547042797</v>
      </c>
      <c r="CE215" s="23">
        <v>28.232631789421053</v>
      </c>
      <c r="CF215" s="23">
        <v>6.9359554641323289</v>
      </c>
      <c r="CG215" s="23">
        <v>5.0596829452090333</v>
      </c>
      <c r="CH215" s="23">
        <v>7.7673367548140959</v>
      </c>
      <c r="CI215" s="23">
        <v>28.312838685421053</v>
      </c>
      <c r="CJ215" s="23">
        <v>5.3081330603291965</v>
      </c>
      <c r="CK215" s="23">
        <v>3.8722091650004087</v>
      </c>
      <c r="CL215" s="23">
        <v>7.5004828446731757</v>
      </c>
      <c r="CM215" s="23">
        <v>23.067611558851674</v>
      </c>
      <c r="CN215" s="23">
        <v>3.7417929463592428</v>
      </c>
      <c r="CO215" s="23">
        <v>2.7295858592375928</v>
      </c>
      <c r="CP215" s="23">
        <v>7.4025188584251858</v>
      </c>
      <c r="CQ215" s="23">
        <v>22.443287703794446</v>
      </c>
      <c r="CR215" s="23">
        <v>3.6405214908755683</v>
      </c>
      <c r="CS215" s="23">
        <v>2.6557097424146101</v>
      </c>
      <c r="CT215" s="23">
        <v>6.9570306328335043</v>
      </c>
      <c r="CU215" s="23">
        <v>21.581812131143675</v>
      </c>
      <c r="CV215" s="23">
        <v>3.5007816997410797</v>
      </c>
      <c r="CW215" s="23">
        <v>2.5537715103099594</v>
      </c>
      <c r="CX215" s="23">
        <v>6.3618494427386807</v>
      </c>
      <c r="CY215" s="23">
        <v>21.189101286898602</v>
      </c>
      <c r="CZ215" s="23">
        <v>3.4370801473195796</v>
      </c>
      <c r="DA215" s="23">
        <v>2.5073021147036649</v>
      </c>
      <c r="DB215" s="23">
        <v>6.1537191528507229</v>
      </c>
      <c r="DC215" s="23">
        <v>20.799407797840384</v>
      </c>
      <c r="DD215" s="23">
        <v>3.3738680395172596</v>
      </c>
      <c r="DE215" s="23">
        <v>2.4611897621327676</v>
      </c>
      <c r="DF215" s="23">
        <v>5.2873752781415249</v>
      </c>
      <c r="DG215" s="23">
        <v>21.122946807768631</v>
      </c>
      <c r="DH215" s="23">
        <v>3.4263492416622223</v>
      </c>
      <c r="DI215" s="23">
        <v>2.4994740684277121</v>
      </c>
      <c r="DJ215" s="23">
        <v>5.9864963755196285</v>
      </c>
      <c r="DK215" s="23">
        <v>29.437164732421053</v>
      </c>
      <c r="DL215" s="23">
        <v>4.8394596662267535</v>
      </c>
      <c r="DM215" s="23">
        <v>3.5303184491104087</v>
      </c>
      <c r="DN215" s="23">
        <v>4.36689874267379</v>
      </c>
      <c r="DO215" s="23">
        <v>29.618113117421053</v>
      </c>
      <c r="DP215" s="23">
        <v>7.137697160962829</v>
      </c>
      <c r="DQ215" s="23">
        <v>5.2068507042970751</v>
      </c>
      <c r="DR215" s="23">
        <v>3.6223560219496171</v>
      </c>
      <c r="DS215" s="23">
        <v>29.746449170421052</v>
      </c>
      <c r="DT215" s="23">
        <v>7.6112515918153854</v>
      </c>
      <c r="DU215" s="23">
        <v>5.5523020685400244</v>
      </c>
      <c r="DV215" s="23">
        <v>3.298784675662457</v>
      </c>
      <c r="DW215" s="25">
        <v>27.718719592421053</v>
      </c>
      <c r="DX215" s="25">
        <v>11.857917830075788</v>
      </c>
      <c r="DY215" s="25">
        <v>8.6501859651185189</v>
      </c>
      <c r="DZ215" s="25">
        <v>8.9866669914402664</v>
      </c>
      <c r="EA215" s="25">
        <v>28.016386008421051</v>
      </c>
      <c r="EB215" s="25">
        <v>11.653137904939427</v>
      </c>
      <c r="EC215" s="25">
        <v>8.5008018607811007</v>
      </c>
      <c r="ED215" s="25">
        <v>8.291172869579011</v>
      </c>
      <c r="EE215" s="25">
        <v>28.124206649421051</v>
      </c>
      <c r="EF215" s="25">
        <v>9.9775271146196545</v>
      </c>
      <c r="EG215" s="25">
        <v>7.2784671179426441</v>
      </c>
      <c r="EH215" s="25">
        <v>7.7112841611997602</v>
      </c>
      <c r="EI215" s="25">
        <v>28.28241208442105</v>
      </c>
      <c r="EJ215" s="25">
        <v>8.1631758380288897</v>
      </c>
      <c r="EK215" s="25">
        <v>5.9549231219846286</v>
      </c>
      <c r="EL215" s="25">
        <v>6.6353503532723508</v>
      </c>
      <c r="EM215" s="25">
        <v>28.435303949421051</v>
      </c>
      <c r="EN215" s="25">
        <v>6.382598615003455</v>
      </c>
      <c r="EO215" s="25">
        <v>4.6560168278830885</v>
      </c>
      <c r="EP215" s="25">
        <v>6.1546529418610874</v>
      </c>
      <c r="EQ215" s="25">
        <v>28.590555567421053</v>
      </c>
      <c r="ER215" s="25">
        <v>4.8738096562656681</v>
      </c>
      <c r="ES215" s="25">
        <v>3.5553762886058839</v>
      </c>
      <c r="ET215" s="25">
        <v>5.6930573789501686</v>
      </c>
      <c r="EU215" s="25">
        <v>20.53582633667612</v>
      </c>
      <c r="EV215" s="25">
        <v>3.3311125401167576</v>
      </c>
      <c r="EW215" s="25">
        <v>2.4300002205837608</v>
      </c>
      <c r="EX215" s="25">
        <v>5.5809923912925044</v>
      </c>
      <c r="EY215" s="25">
        <v>20.030404470667364</v>
      </c>
      <c r="EZ215" s="25">
        <v>3.2491281539854766</v>
      </c>
      <c r="FA215" s="25">
        <v>2.3701937523290275</v>
      </c>
      <c r="FB215" s="25">
        <v>5.2397434341271527</v>
      </c>
      <c r="FC215" s="25">
        <v>19.296742902919362</v>
      </c>
      <c r="FD215" s="25">
        <v>3.1301210486243272</v>
      </c>
      <c r="FE215" s="25">
        <v>2.2833797258451032</v>
      </c>
      <c r="FF215" s="25">
        <v>4.8553570986886214</v>
      </c>
      <c r="FG215" s="25">
        <v>18.564424772698462</v>
      </c>
      <c r="FH215" s="25">
        <v>3.0113318620125873</v>
      </c>
      <c r="FI215" s="25">
        <v>2.1967246680548986</v>
      </c>
      <c r="FJ215" s="25">
        <v>4.474853562941874</v>
      </c>
      <c r="FK215" s="25">
        <v>17.489612746115895</v>
      </c>
      <c r="FL215" s="25">
        <v>2.8369868046810889</v>
      </c>
      <c r="FM215" s="25">
        <v>2.0695423760515248</v>
      </c>
      <c r="FN215" s="25">
        <v>3.0736365651572015</v>
      </c>
      <c r="FO215" s="25">
        <v>18.320332508137962</v>
      </c>
      <c r="FP215" s="25">
        <v>2.9717377015394431</v>
      </c>
      <c r="FQ215" s="25">
        <v>2.1678412792396422</v>
      </c>
      <c r="FR215" s="25">
        <v>4.1127660693457209</v>
      </c>
      <c r="FS215" s="25">
        <v>29.413013497290791</v>
      </c>
      <c r="FT215" s="25">
        <v>4.7710794051887806</v>
      </c>
      <c r="FU215" s="25">
        <v>3.480436000707742</v>
      </c>
      <c r="FV215" s="25">
        <v>1.741372379404627</v>
      </c>
      <c r="FW215" s="25">
        <v>30.487838844421052</v>
      </c>
      <c r="FX215" s="25">
        <v>8.1797477207739178</v>
      </c>
      <c r="FY215" s="25">
        <v>5.9670120797250048</v>
      </c>
      <c r="FZ215" s="25">
        <v>0.8114081198633869</v>
      </c>
      <c r="GA215" s="25">
        <v>30.637836643421053</v>
      </c>
      <c r="GB215" s="25">
        <v>8.8975787865847984</v>
      </c>
      <c r="GC215" s="25">
        <v>6.4906598482273488</v>
      </c>
      <c r="GD215" s="25">
        <v>0.60403237566121248</v>
      </c>
      <c r="GE215" s="26">
        <v>27.720196156421054</v>
      </c>
      <c r="GF215" s="26">
        <v>11.857917830075788</v>
      </c>
      <c r="GG215" s="26">
        <v>8.6501859651185189</v>
      </c>
      <c r="GH215" s="26">
        <v>8.9866669914402664</v>
      </c>
      <c r="GI215" s="26">
        <v>28.038174948421052</v>
      </c>
      <c r="GJ215" s="26">
        <v>11.43575235182195</v>
      </c>
      <c r="GK215" s="26">
        <v>8.3422221263333789</v>
      </c>
      <c r="GL215" s="26">
        <v>7.9332642972573773</v>
      </c>
      <c r="GM215" s="26">
        <v>28.183633498421052</v>
      </c>
      <c r="GN215" s="26">
        <v>9.8078796928821355</v>
      </c>
      <c r="GO215" s="26">
        <v>7.1547116857022219</v>
      </c>
      <c r="GP215" s="26">
        <v>7.2874726986458924</v>
      </c>
      <c r="GQ215" s="26">
        <v>28.390573101421051</v>
      </c>
      <c r="GR215" s="26">
        <v>7.9380267785149421</v>
      </c>
      <c r="GS215" s="26">
        <v>5.790680017708139</v>
      </c>
      <c r="GT215" s="26">
        <v>6.2167407284876077</v>
      </c>
      <c r="GU215" s="26">
        <v>28.56078084342105</v>
      </c>
      <c r="GV215" s="26">
        <v>6.3270009098756796</v>
      </c>
      <c r="GW215" s="26">
        <v>4.6154590760517111</v>
      </c>
      <c r="GX215" s="26">
        <v>5.6786144381772061</v>
      </c>
      <c r="GY215" s="26">
        <v>28.739653991421051</v>
      </c>
      <c r="GZ215" s="26">
        <v>4.7122771288579992</v>
      </c>
      <c r="HA215" s="26">
        <v>3.4375405587994305</v>
      </c>
      <c r="HB215" s="26">
        <v>5.1290786411106666</v>
      </c>
      <c r="HC215" s="26">
        <v>19.23975685111423</v>
      </c>
      <c r="HD215" s="26">
        <v>3.1208773518444803</v>
      </c>
      <c r="HE215" s="26">
        <v>2.2766365777396209</v>
      </c>
      <c r="HF215" s="26">
        <v>4.9447896638991971</v>
      </c>
      <c r="HG215" s="26">
        <v>18.407239212944866</v>
      </c>
      <c r="HH215" s="26">
        <v>2.9858348218333304</v>
      </c>
      <c r="HI215" s="26">
        <v>2.1781249322268033</v>
      </c>
      <c r="HJ215" s="26">
        <v>4.5783204900081813</v>
      </c>
      <c r="HK215" s="26">
        <v>17.312978690719437</v>
      </c>
      <c r="HL215" s="26">
        <v>2.808335027669711</v>
      </c>
      <c r="HM215" s="26">
        <v>2.048641303626237</v>
      </c>
      <c r="HN215" s="26">
        <v>4.1794656946646143</v>
      </c>
      <c r="HO215" s="26">
        <v>16.234405380196396</v>
      </c>
      <c r="HP215" s="26">
        <v>2.6333798531753758</v>
      </c>
      <c r="HQ215" s="26">
        <v>1.921013939646933</v>
      </c>
      <c r="HR215" s="26">
        <v>3.8069097473858022</v>
      </c>
      <c r="HS215" s="26">
        <v>13.062550381644623</v>
      </c>
      <c r="HT215" s="26">
        <v>2.1188738485040295</v>
      </c>
      <c r="HU215" s="26">
        <v>1.5456889724516734</v>
      </c>
      <c r="HV215" s="26">
        <v>1.6621068032413149</v>
      </c>
      <c r="HW215" s="26">
        <v>15.719641619117747</v>
      </c>
      <c r="HX215" s="26">
        <v>2.54988011999618</v>
      </c>
      <c r="HY215" s="26">
        <v>1.8601020468181728</v>
      </c>
      <c r="HZ215" s="26">
        <v>3.492901835821673</v>
      </c>
      <c r="IA215" s="26">
        <v>20.042098825139455</v>
      </c>
      <c r="IB215" s="26">
        <v>3.2510250930319944</v>
      </c>
      <c r="IC215" s="26">
        <v>2.3715775429533186</v>
      </c>
      <c r="ID215" s="26">
        <v>-3.1221655274415987</v>
      </c>
      <c r="IE215" s="26">
        <v>31.940524961421051</v>
      </c>
      <c r="IF215" s="26">
        <v>5.9504910714850965</v>
      </c>
      <c r="IG215" s="26">
        <v>4.3408003909059349</v>
      </c>
      <c r="IH215" s="26">
        <v>-7.1857470255136917</v>
      </c>
      <c r="II215" s="26">
        <v>32.084857234421051</v>
      </c>
      <c r="IJ215" s="26">
        <v>6.1551502384297514</v>
      </c>
      <c r="IK215" s="26">
        <v>4.4900964038237605</v>
      </c>
      <c r="IL215" s="26">
        <v>-9.8462256748864974</v>
      </c>
      <c r="IM215" s="27">
        <v>27.720196156421054</v>
      </c>
      <c r="IN215" s="27">
        <v>11.857917830075793</v>
      </c>
      <c r="IO215" s="27">
        <v>8.6501859651185224</v>
      </c>
      <c r="IP215" s="27">
        <v>8.9866669914402664</v>
      </c>
      <c r="IQ215" s="27">
        <v>28.01848069042105</v>
      </c>
      <c r="IR215" s="27">
        <v>11.438484044378338</v>
      </c>
      <c r="IS215" s="27">
        <v>8.3442148580212603</v>
      </c>
      <c r="IT215" s="27">
        <v>7.9408080565454817</v>
      </c>
      <c r="IU215" s="27">
        <v>28.148537877421052</v>
      </c>
      <c r="IV215" s="27">
        <v>11.30391116438512</v>
      </c>
      <c r="IW215" s="27">
        <v>8.2460458156578191</v>
      </c>
      <c r="IX215" s="27">
        <v>7.3584238251781002</v>
      </c>
      <c r="IY215" s="27">
        <v>28.317355741421053</v>
      </c>
      <c r="IZ215" s="27">
        <v>10.921835636333789</v>
      </c>
      <c r="JA215" s="27">
        <v>7.9673270373928711</v>
      </c>
      <c r="JB215" s="27">
        <v>6.3209527438650355</v>
      </c>
      <c r="JC215" s="27">
        <v>28.46694579042105</v>
      </c>
      <c r="JD215" s="27">
        <v>10.899005589994495</v>
      </c>
      <c r="JE215" s="27">
        <v>7.9506728364397929</v>
      </c>
      <c r="JF215" s="27">
        <v>5.8342121821993977</v>
      </c>
      <c r="JG215" s="27">
        <v>28.62447104242105</v>
      </c>
      <c r="JH215" s="27">
        <v>10.771527493090401</v>
      </c>
      <c r="JI215" s="27">
        <v>7.8576793395627149</v>
      </c>
      <c r="JJ215" s="27">
        <v>5.3500428355582486</v>
      </c>
      <c r="JK215" s="27">
        <v>28.804023220421051</v>
      </c>
      <c r="JL215" s="27">
        <v>10.663083934748238</v>
      </c>
      <c r="JM215" s="27">
        <v>7.7785712735581036</v>
      </c>
      <c r="JN215" s="27">
        <v>5.2211441049461129</v>
      </c>
      <c r="JO215" s="27">
        <v>29.01034787142105</v>
      </c>
      <c r="JP215" s="27">
        <v>10.50541948049467</v>
      </c>
      <c r="JQ215" s="27">
        <v>7.6635572492642972</v>
      </c>
      <c r="JR215" s="27">
        <v>4.8208057071968504</v>
      </c>
      <c r="JS215" s="27">
        <v>29.364502811421051</v>
      </c>
      <c r="JT215" s="27">
        <v>10.155595709784754</v>
      </c>
      <c r="JU215" s="27">
        <v>7.408365678954655</v>
      </c>
      <c r="JV215" s="27">
        <v>3.7230868483732991</v>
      </c>
      <c r="JW215" s="27">
        <v>29.677043786421052</v>
      </c>
      <c r="JX215" s="27">
        <v>9.8056378221922333</v>
      </c>
      <c r="JY215" s="27">
        <v>7.1530762722463956</v>
      </c>
      <c r="JZ215" s="27">
        <v>2.5853536796836565</v>
      </c>
      <c r="KA215" s="27">
        <v>30.810495501421052</v>
      </c>
      <c r="KB215" s="27">
        <v>8.5402316232445585</v>
      </c>
      <c r="KC215" s="27">
        <v>6.2299800677383566</v>
      </c>
      <c r="KD215" s="27">
        <v>-1.7303726846160004</v>
      </c>
      <c r="KE215" s="27">
        <v>29.98025788642105</v>
      </c>
      <c r="KF215" s="27">
        <v>9.470872024475387</v>
      </c>
      <c r="KG215" s="27">
        <v>6.908869283590489</v>
      </c>
      <c r="KH215" s="27">
        <v>1.4751089356680183</v>
      </c>
      <c r="KI215" s="27">
        <v>31.515665843421051</v>
      </c>
      <c r="KJ215" s="27">
        <v>7.0749074461825749</v>
      </c>
      <c r="KK215" s="27">
        <v>5.1610464815550063</v>
      </c>
      <c r="KL215" s="27">
        <v>-6.4390963756261925</v>
      </c>
      <c r="KM215" s="27">
        <v>31.779046622421049</v>
      </c>
      <c r="KN215" s="27">
        <v>6.2444959442351404</v>
      </c>
      <c r="KO215" s="27">
        <v>4.5552728522927444</v>
      </c>
      <c r="KP215" s="27">
        <v>-9.4511164233109355</v>
      </c>
      <c r="KQ215" s="27">
        <v>31.743060980421049</v>
      </c>
      <c r="KR215" s="27">
        <v>6.1246692154829532</v>
      </c>
      <c r="KS215" s="27">
        <v>4.4678609219562695</v>
      </c>
      <c r="KT215" s="27">
        <v>-8.84540362004185</v>
      </c>
    </row>
    <row r="216" spans="1:306" ht="15" thickBot="1" x14ac:dyDescent="0.35">
      <c r="A216" s="2"/>
      <c r="B216" s="72" t="s">
        <v>679</v>
      </c>
      <c r="C216" s="72" t="s">
        <v>565</v>
      </c>
      <c r="D216" s="72" t="s">
        <v>847</v>
      </c>
      <c r="E216" s="85">
        <v>365293</v>
      </c>
      <c r="F216" s="82">
        <v>409079</v>
      </c>
      <c r="G216" s="20">
        <v>38.337750248947366</v>
      </c>
      <c r="H216" s="20">
        <v>7.1479082321187608</v>
      </c>
      <c r="I216" s="20">
        <v>5.1373423860329792</v>
      </c>
      <c r="J216" s="20">
        <v>16.457146122103097</v>
      </c>
      <c r="K216" s="20">
        <v>38.328573564947369</v>
      </c>
      <c r="L216" s="20">
        <v>6.3242622430555011</v>
      </c>
      <c r="M216" s="20">
        <v>4.545371796415254</v>
      </c>
      <c r="N216" s="20">
        <v>13.881694662919006</v>
      </c>
      <c r="O216" s="20">
        <v>34.57033059202935</v>
      </c>
      <c r="P216" s="20">
        <v>5.69174133903857</v>
      </c>
      <c r="Q216" s="20">
        <v>4.0907665686009516</v>
      </c>
      <c r="R216" s="20">
        <v>13.024343834214697</v>
      </c>
      <c r="S216" s="20">
        <v>31.299490732943614</v>
      </c>
      <c r="T216" s="20">
        <v>5.1532224958422681</v>
      </c>
      <c r="U216" s="20">
        <v>3.7037224727634541</v>
      </c>
      <c r="V216" s="20">
        <v>12.426251411323644</v>
      </c>
      <c r="W216" s="20">
        <v>30.14871636543722</v>
      </c>
      <c r="X216" s="20">
        <v>4.9637562706927678</v>
      </c>
      <c r="Y216" s="20">
        <v>3.5675493662302049</v>
      </c>
      <c r="Z216" s="20">
        <v>12.083982628826089</v>
      </c>
      <c r="AA216" s="20">
        <v>29.165043394870576</v>
      </c>
      <c r="AB216" s="20">
        <v>4.8018020164294342</v>
      </c>
      <c r="AC216" s="20">
        <v>3.4511496548731433</v>
      </c>
      <c r="AD216" s="20">
        <v>11.658790533173232</v>
      </c>
      <c r="AE216" s="20">
        <v>28.360113287244825</v>
      </c>
      <c r="AF216" s="20">
        <v>4.6692764116651402</v>
      </c>
      <c r="AG216" s="20">
        <v>3.3559008933500185</v>
      </c>
      <c r="AH216" s="20">
        <v>11.174506118040782</v>
      </c>
      <c r="AI216" s="20">
        <v>27.93300541336535</v>
      </c>
      <c r="AJ216" s="20">
        <v>4.5989563568563732</v>
      </c>
      <c r="AK216" s="20">
        <v>3.3053604853836789</v>
      </c>
      <c r="AL216" s="20">
        <v>10.721901793710135</v>
      </c>
      <c r="AM216" s="20">
        <v>27.434812481601686</v>
      </c>
      <c r="AN216" s="20">
        <v>4.5169326892785504</v>
      </c>
      <c r="AO216" s="20">
        <v>3.2464084604805103</v>
      </c>
      <c r="AP216" s="20">
        <v>10.426931182544813</v>
      </c>
      <c r="AQ216" s="20">
        <v>26.737581387761839</v>
      </c>
      <c r="AR216" s="20">
        <v>4.4021389059472931</v>
      </c>
      <c r="AS216" s="20">
        <v>3.1639039081541656</v>
      </c>
      <c r="AT216" s="20">
        <v>10.015185893837167</v>
      </c>
      <c r="AU216" s="20">
        <v>24.950750284925341</v>
      </c>
      <c r="AV216" s="20">
        <v>4.1079507891510012</v>
      </c>
      <c r="AW216" s="20">
        <v>2.9524651161599338</v>
      </c>
      <c r="AX216" s="20">
        <v>8.290367317009391</v>
      </c>
      <c r="AY216" s="20">
        <v>26.273962579803847</v>
      </c>
      <c r="AZ216" s="20">
        <v>4.325807604232212</v>
      </c>
      <c r="BA216" s="20">
        <v>3.1090430986770796</v>
      </c>
      <c r="BB216" s="20">
        <v>9.5455763027459923</v>
      </c>
      <c r="BC216" s="20">
        <v>23.333781563885442</v>
      </c>
      <c r="BD216" s="20">
        <v>3.841729218345511</v>
      </c>
      <c r="BE216" s="20">
        <v>2.7611264314200037</v>
      </c>
      <c r="BF216" s="20">
        <v>4.2920747069567682</v>
      </c>
      <c r="BG216" s="20">
        <v>39.542431627750588</v>
      </c>
      <c r="BH216" s="20">
        <v>6.5103598631384232</v>
      </c>
      <c r="BI216" s="20">
        <v>4.6791238201605934</v>
      </c>
      <c r="BJ216" s="20">
        <v>0.38766727398740386</v>
      </c>
      <c r="BK216" s="20">
        <v>37.044729341706301</v>
      </c>
      <c r="BL216" s="20">
        <v>6.0991322262998233</v>
      </c>
      <c r="BM216" s="20">
        <v>4.3835664206480782</v>
      </c>
      <c r="BN216" s="20">
        <v>-2.1835214735140198</v>
      </c>
      <c r="BO216" s="23">
        <v>38.303189274947371</v>
      </c>
      <c r="BP216" s="23">
        <v>7.1479082321187652</v>
      </c>
      <c r="BQ216" s="23">
        <v>5.1373423860329828</v>
      </c>
      <c r="BR216" s="23">
        <v>16.457146122103097</v>
      </c>
      <c r="BS216" s="23">
        <v>38.318105452947364</v>
      </c>
      <c r="BT216" s="23">
        <v>6.8303769363777622</v>
      </c>
      <c r="BU216" s="23">
        <v>4.9091263917128245</v>
      </c>
      <c r="BV216" s="23">
        <v>15.957384720750973</v>
      </c>
      <c r="BW216" s="23">
        <v>38.262405068947366</v>
      </c>
      <c r="BX216" s="23">
        <v>6.515505162412965</v>
      </c>
      <c r="BY216" s="23">
        <v>4.6828218480582029</v>
      </c>
      <c r="BZ216" s="23">
        <v>16.02281264896293</v>
      </c>
      <c r="CA216" s="23">
        <v>37.823293051111264</v>
      </c>
      <c r="CB216" s="23">
        <v>6.2273168046364029</v>
      </c>
      <c r="CC216" s="23">
        <v>4.4756952010044371</v>
      </c>
      <c r="CD216" s="23">
        <v>16.005393366387295</v>
      </c>
      <c r="CE216" s="23">
        <v>36.536693086134022</v>
      </c>
      <c r="CF216" s="23">
        <v>6.0154879305105942</v>
      </c>
      <c r="CG216" s="23">
        <v>4.3234496183398168</v>
      </c>
      <c r="CH216" s="23">
        <v>16.240047812019284</v>
      </c>
      <c r="CI216" s="23">
        <v>35.222113254835357</v>
      </c>
      <c r="CJ216" s="23">
        <v>5.7990523847367248</v>
      </c>
      <c r="CK216" s="23">
        <v>4.1678931300581121</v>
      </c>
      <c r="CL216" s="23">
        <v>16.428742772850423</v>
      </c>
      <c r="CM216" s="23">
        <v>34.701477583204145</v>
      </c>
      <c r="CN216" s="23">
        <v>5.7133336911618162</v>
      </c>
      <c r="CO216" s="23">
        <v>4.1062854172171734</v>
      </c>
      <c r="CP216" s="23">
        <v>16.373202543803661</v>
      </c>
      <c r="CQ216" s="23">
        <v>34.335163854685781</v>
      </c>
      <c r="CR216" s="23">
        <v>5.6530229288416534</v>
      </c>
      <c r="CS216" s="23">
        <v>4.0629388848415768</v>
      </c>
      <c r="CT216" s="23">
        <v>16.139831660557732</v>
      </c>
      <c r="CU216" s="23">
        <v>33.682334646737964</v>
      </c>
      <c r="CV216" s="23">
        <v>5.5455395774656298</v>
      </c>
      <c r="CW216" s="23">
        <v>3.985688483901098</v>
      </c>
      <c r="CX216" s="23">
        <v>15.706557914882975</v>
      </c>
      <c r="CY216" s="23">
        <v>33.369528806906331</v>
      </c>
      <c r="CZ216" s="23">
        <v>5.4940384810291132</v>
      </c>
      <c r="DA216" s="23">
        <v>3.9486736318550659</v>
      </c>
      <c r="DB216" s="23">
        <v>15.524136029086147</v>
      </c>
      <c r="DC216" s="23">
        <v>32.205067757653083</v>
      </c>
      <c r="DD216" s="23">
        <v>5.3023188480886319</v>
      </c>
      <c r="DE216" s="23">
        <v>3.8108809567736919</v>
      </c>
      <c r="DF216" s="23">
        <v>14.417035651289599</v>
      </c>
      <c r="DG216" s="23">
        <v>33.152571522396578</v>
      </c>
      <c r="DH216" s="23">
        <v>5.458318118397278</v>
      </c>
      <c r="DI216" s="23">
        <v>3.9230007039111379</v>
      </c>
      <c r="DJ216" s="23">
        <v>15.295299518078387</v>
      </c>
      <c r="DK216" s="23">
        <v>32.595529058578471</v>
      </c>
      <c r="DL216" s="23">
        <v>5.3666053240844445</v>
      </c>
      <c r="DM216" s="23">
        <v>3.8570849128482769</v>
      </c>
      <c r="DN216" s="23">
        <v>13.600094150813746</v>
      </c>
      <c r="DO216" s="23">
        <v>39.428846245947369</v>
      </c>
      <c r="DP216" s="23">
        <v>7.3376942841760346</v>
      </c>
      <c r="DQ216" s="23">
        <v>5.2737453584621168</v>
      </c>
      <c r="DR216" s="23">
        <v>12.981825577614408</v>
      </c>
      <c r="DS216" s="23">
        <v>39.714434701947368</v>
      </c>
      <c r="DT216" s="23">
        <v>9.2212327372244314</v>
      </c>
      <c r="DU216" s="23">
        <v>6.6274815308276471</v>
      </c>
      <c r="DV216" s="23">
        <v>12.877113116046786</v>
      </c>
      <c r="DW216" s="25">
        <v>38.337750248947366</v>
      </c>
      <c r="DX216" s="25">
        <v>7.1479082321187652</v>
      </c>
      <c r="DY216" s="25">
        <v>5.1373423860329828</v>
      </c>
      <c r="DZ216" s="25">
        <v>16.457146122103097</v>
      </c>
      <c r="EA216" s="25">
        <v>38.32951748194737</v>
      </c>
      <c r="EB216" s="25">
        <v>6.7562711743322188</v>
      </c>
      <c r="EC216" s="25">
        <v>4.8558651214162705</v>
      </c>
      <c r="ED216" s="25">
        <v>15.566956672941799</v>
      </c>
      <c r="EE216" s="25">
        <v>38.374840868418595</v>
      </c>
      <c r="EF216" s="25">
        <v>6.3181249472969885</v>
      </c>
      <c r="EG216" s="25">
        <v>4.540960801112579</v>
      </c>
      <c r="EH216" s="25">
        <v>14.938056222699998</v>
      </c>
      <c r="EI216" s="25">
        <v>35.857006504362047</v>
      </c>
      <c r="EJ216" s="25">
        <v>5.9035827173173683</v>
      </c>
      <c r="EK216" s="25">
        <v>4.2430211382465277</v>
      </c>
      <c r="EL216" s="25">
        <v>14.35666037767983</v>
      </c>
      <c r="EM216" s="25">
        <v>33.754473979452442</v>
      </c>
      <c r="EN216" s="25">
        <v>5.5574167685468252</v>
      </c>
      <c r="EO216" s="25">
        <v>3.9942248549885528</v>
      </c>
      <c r="EP216" s="25">
        <v>14.021240551345326</v>
      </c>
      <c r="EQ216" s="25">
        <v>31.471261665523183</v>
      </c>
      <c r="ER216" s="25">
        <v>5.1815032701671093</v>
      </c>
      <c r="ES216" s="25">
        <v>3.7240484221084658</v>
      </c>
      <c r="ET216" s="25">
        <v>13.624063954405919</v>
      </c>
      <c r="EU216" s="25">
        <v>30.371544208647236</v>
      </c>
      <c r="EV216" s="25">
        <v>5.0004431760525812</v>
      </c>
      <c r="EW216" s="25">
        <v>3.5939169674635916</v>
      </c>
      <c r="EX216" s="25">
        <v>13.176222173888728</v>
      </c>
      <c r="EY216" s="25">
        <v>30.099607630305119</v>
      </c>
      <c r="EZ216" s="25">
        <v>4.9556708918990884</v>
      </c>
      <c r="FA216" s="25">
        <v>3.5617382452931374</v>
      </c>
      <c r="FB216" s="25">
        <v>12.753691836368482</v>
      </c>
      <c r="FC216" s="25">
        <v>29.643426705582314</v>
      </c>
      <c r="FD216" s="25">
        <v>4.8805641809460756</v>
      </c>
      <c r="FE216" s="25">
        <v>3.5077575733084796</v>
      </c>
      <c r="FF216" s="25">
        <v>12.457716619094889</v>
      </c>
      <c r="FG216" s="25">
        <v>28.94394928767381</v>
      </c>
      <c r="FH216" s="25">
        <v>4.7654005574847567</v>
      </c>
      <c r="FI216" s="25">
        <v>3.4249872095986467</v>
      </c>
      <c r="FJ216" s="25">
        <v>12.048868766019954</v>
      </c>
      <c r="FK216" s="25">
        <v>27.732040993620032</v>
      </c>
      <c r="FL216" s="25">
        <v>4.5658690974651064</v>
      </c>
      <c r="FM216" s="25">
        <v>3.2815800205835539</v>
      </c>
      <c r="FN216" s="25">
        <v>10.73137137706485</v>
      </c>
      <c r="FO216" s="25">
        <v>28.459911244151257</v>
      </c>
      <c r="FP216" s="25">
        <v>4.6857073843271975</v>
      </c>
      <c r="FQ216" s="25">
        <v>3.3677101569218753</v>
      </c>
      <c r="FR216" s="25">
        <v>11.583839600406002</v>
      </c>
      <c r="FS216" s="25">
        <v>29.697533801712492</v>
      </c>
      <c r="FT216" s="25">
        <v>4.8894725017664289</v>
      </c>
      <c r="FU216" s="25">
        <v>3.5141601588835347</v>
      </c>
      <c r="FV216" s="25">
        <v>9.7330295386260488</v>
      </c>
      <c r="FW216" s="25">
        <v>41.78829798894737</v>
      </c>
      <c r="FX216" s="25">
        <v>8.2003215133142664</v>
      </c>
      <c r="FY216" s="25">
        <v>5.8937325328475962</v>
      </c>
      <c r="FZ216" s="25">
        <v>8.9833905187033096</v>
      </c>
      <c r="GA216" s="25">
        <v>42.133363198947364</v>
      </c>
      <c r="GB216" s="25">
        <v>8.3441369561391294</v>
      </c>
      <c r="GC216" s="25">
        <v>5.9970955232774932</v>
      </c>
      <c r="GD216" s="25">
        <v>8.616040945777744</v>
      </c>
      <c r="GE216" s="26">
        <v>38.345964280947371</v>
      </c>
      <c r="GF216" s="26">
        <v>7.1479082321187608</v>
      </c>
      <c r="GG216" s="26">
        <v>5.1373423860329792</v>
      </c>
      <c r="GH216" s="26">
        <v>16.457146122103097</v>
      </c>
      <c r="GI216" s="26">
        <v>38.170180945114161</v>
      </c>
      <c r="GJ216" s="26">
        <v>6.2844292514223037</v>
      </c>
      <c r="GK216" s="26">
        <v>4.5167430410319378</v>
      </c>
      <c r="GL216" s="26">
        <v>12.883298393330286</v>
      </c>
      <c r="GM216" s="26">
        <v>35.208695016195101</v>
      </c>
      <c r="GN216" s="26">
        <v>5.7968431740564137</v>
      </c>
      <c r="GO216" s="26">
        <v>4.1663053268436494</v>
      </c>
      <c r="GP216" s="26">
        <v>11.943191178120422</v>
      </c>
      <c r="GQ216" s="26">
        <v>32.637126083045004</v>
      </c>
      <c r="GR216" s="26">
        <v>5.3734539569925648</v>
      </c>
      <c r="GS216" s="26">
        <v>3.8620071601663346</v>
      </c>
      <c r="GT216" s="26">
        <v>11.372744396787894</v>
      </c>
      <c r="GU216" s="26">
        <v>30.015406126448394</v>
      </c>
      <c r="GV216" s="26">
        <v>4.9418077563113414</v>
      </c>
      <c r="GW216" s="26">
        <v>3.5517745367863278</v>
      </c>
      <c r="GX216" s="26">
        <v>11.050139292955755</v>
      </c>
      <c r="GY216" s="26">
        <v>28.272029628562066</v>
      </c>
      <c r="GZ216" s="26">
        <v>4.6547741088860617</v>
      </c>
      <c r="HA216" s="26">
        <v>3.3454778027978391</v>
      </c>
      <c r="HB216" s="26">
        <v>10.652580659958463</v>
      </c>
      <c r="HC216" s="26">
        <v>27.253864951647998</v>
      </c>
      <c r="HD216" s="26">
        <v>4.4871410581660669</v>
      </c>
      <c r="HE216" s="26">
        <v>3.2249966286140213</v>
      </c>
      <c r="HF216" s="26">
        <v>10.205836551709606</v>
      </c>
      <c r="HG216" s="26">
        <v>26.385658840322964</v>
      </c>
      <c r="HH216" s="26">
        <v>4.3441975418615408</v>
      </c>
      <c r="HI216" s="26">
        <v>3.1222603089421939</v>
      </c>
      <c r="HJ216" s="26">
        <v>9.8102775778198286</v>
      </c>
      <c r="HK216" s="26">
        <v>26.055185436437025</v>
      </c>
      <c r="HL216" s="26">
        <v>4.2897876157156771</v>
      </c>
      <c r="HM216" s="26">
        <v>3.0831548237102977</v>
      </c>
      <c r="HN216" s="26">
        <v>9.5338276369814423</v>
      </c>
      <c r="HO216" s="26">
        <v>25.300756626456007</v>
      </c>
      <c r="HP216" s="26">
        <v>4.1655766645447141</v>
      </c>
      <c r="HQ216" s="26">
        <v>2.9938819674370838</v>
      </c>
      <c r="HR216" s="26">
        <v>9.1182014656485109</v>
      </c>
      <c r="HS216" s="26">
        <v>22.644792215887311</v>
      </c>
      <c r="HT216" s="26">
        <v>3.7282923756251711</v>
      </c>
      <c r="HU216" s="26">
        <v>2.6795971390283726</v>
      </c>
      <c r="HV216" s="26">
        <v>7.4279439280675135</v>
      </c>
      <c r="HW216" s="26">
        <v>24.583415672762545</v>
      </c>
      <c r="HX216" s="26">
        <v>4.0474719461228483</v>
      </c>
      <c r="HY216" s="26">
        <v>2.9089977808700591</v>
      </c>
      <c r="HZ216" s="26">
        <v>8.6497586317643709</v>
      </c>
      <c r="IA216" s="26">
        <v>21.658811556484928</v>
      </c>
      <c r="IB216" s="26">
        <v>3.5659581779907707</v>
      </c>
      <c r="IC216" s="26">
        <v>2.5629243548895841</v>
      </c>
      <c r="ID216" s="26">
        <v>4.4417431827597653</v>
      </c>
      <c r="IE216" s="26">
        <v>38.644472813937099</v>
      </c>
      <c r="IF216" s="26">
        <v>6.3625177912285107</v>
      </c>
      <c r="IG216" s="26">
        <v>4.5728668121244684</v>
      </c>
      <c r="IH216" s="26">
        <v>1.4724808074661695</v>
      </c>
      <c r="II216" s="26">
        <v>37.268018840921485</v>
      </c>
      <c r="IJ216" s="26">
        <v>6.1358951398008381</v>
      </c>
      <c r="IK216" s="26">
        <v>4.4099886504291188</v>
      </c>
      <c r="IL216" s="26">
        <v>-0.46269057492105503</v>
      </c>
      <c r="IM216" s="27">
        <v>38.345964280947371</v>
      </c>
      <c r="IN216" s="27">
        <v>7.1479082321187608</v>
      </c>
      <c r="IO216" s="27">
        <v>5.1373423860329792</v>
      </c>
      <c r="IP216" s="27">
        <v>16.457146122103097</v>
      </c>
      <c r="IQ216" s="27">
        <v>38.316322238947365</v>
      </c>
      <c r="IR216" s="27">
        <v>6.4037562687374354</v>
      </c>
      <c r="IS216" s="27">
        <v>4.6025057178801552</v>
      </c>
      <c r="IT216" s="27">
        <v>12.387381344053299</v>
      </c>
      <c r="IU216" s="27">
        <v>37.671475910280428</v>
      </c>
      <c r="IV216" s="27">
        <v>6.202321269978694</v>
      </c>
      <c r="IW216" s="27">
        <v>4.4577304180933197</v>
      </c>
      <c r="IX216" s="27">
        <v>11.413866340440936</v>
      </c>
      <c r="IY216" s="27">
        <v>36.768771196182655</v>
      </c>
      <c r="IZ216" s="27">
        <v>6.0536978217736621</v>
      </c>
      <c r="JA216" s="27">
        <v>4.3509118195288883</v>
      </c>
      <c r="JB216" s="27">
        <v>10.871883982918281</v>
      </c>
      <c r="JC216" s="27">
        <v>35.9671568819426</v>
      </c>
      <c r="JD216" s="27">
        <v>5.9217181371079581</v>
      </c>
      <c r="JE216" s="27">
        <v>4.2560554215295801</v>
      </c>
      <c r="JF216" s="27">
        <v>10.573367883917928</v>
      </c>
      <c r="JG216" s="27">
        <v>34.915577700056112</v>
      </c>
      <c r="JH216" s="27">
        <v>5.7485836429242179</v>
      </c>
      <c r="JI216" s="27">
        <v>4.1316202516070275</v>
      </c>
      <c r="JJ216" s="27">
        <v>10.199613878584117</v>
      </c>
      <c r="JK216" s="27">
        <v>34.777459283780964</v>
      </c>
      <c r="JL216" s="27">
        <v>5.7258434988141387</v>
      </c>
      <c r="JM216" s="27">
        <v>4.1152764622902787</v>
      </c>
      <c r="JN216" s="27">
        <v>9.7698124074464801</v>
      </c>
      <c r="JO216" s="27">
        <v>34.432111729436471</v>
      </c>
      <c r="JP216" s="27">
        <v>5.6689846572081644</v>
      </c>
      <c r="JQ216" s="27">
        <v>4.0744108932989818</v>
      </c>
      <c r="JR216" s="27">
        <v>9.3426763972542766</v>
      </c>
      <c r="JS216" s="27">
        <v>33.925917933492116</v>
      </c>
      <c r="JT216" s="27">
        <v>5.5856437083482291</v>
      </c>
      <c r="JU216" s="27">
        <v>4.0145121124015892</v>
      </c>
      <c r="JV216" s="27">
        <v>8.704222113763457</v>
      </c>
      <c r="JW216" s="27">
        <v>33.466416115957394</v>
      </c>
      <c r="JX216" s="27">
        <v>5.5099902377149821</v>
      </c>
      <c r="JY216" s="27">
        <v>3.9601384734692551</v>
      </c>
      <c r="JZ216" s="27">
        <v>7.9030275418522251</v>
      </c>
      <c r="KA216" s="27">
        <v>41.907346438947371</v>
      </c>
      <c r="KB216" s="27">
        <v>7.56301170116555</v>
      </c>
      <c r="KC216" s="27">
        <v>5.4356854224671896</v>
      </c>
      <c r="KD216" s="27">
        <v>4.7055888933909955</v>
      </c>
      <c r="KE216" s="27">
        <v>33.575913544584253</v>
      </c>
      <c r="KF216" s="27">
        <v>5.528018154438973</v>
      </c>
      <c r="KG216" s="27">
        <v>3.9730954921816481</v>
      </c>
      <c r="KH216" s="27">
        <v>7.0417832724375771</v>
      </c>
      <c r="KI216" s="27">
        <v>39.361948067704226</v>
      </c>
      <c r="KJ216" s="27">
        <v>6.4806446211334894</v>
      </c>
      <c r="KK216" s="27">
        <v>4.6577668906497731</v>
      </c>
      <c r="KL216" s="27">
        <v>1.3927747266350821</v>
      </c>
      <c r="KM216" s="27">
        <v>36.672172787187037</v>
      </c>
      <c r="KN216" s="27">
        <v>6.0377936302791069</v>
      </c>
      <c r="KO216" s="27">
        <v>4.339481163954237</v>
      </c>
      <c r="KP216" s="27">
        <v>-1.0851972028939798</v>
      </c>
      <c r="KQ216" s="27">
        <v>36.510625959856419</v>
      </c>
      <c r="KR216" s="27">
        <v>6.0111961769264282</v>
      </c>
      <c r="KS216" s="27">
        <v>4.3203650505358713</v>
      </c>
      <c r="KT216" s="27">
        <v>-0.43084994814983446</v>
      </c>
    </row>
    <row r="217" spans="1:306" ht="15" thickBot="1" x14ac:dyDescent="0.35">
      <c r="A217" s="2"/>
      <c r="B217" s="72" t="s">
        <v>433</v>
      </c>
      <c r="C217" s="72" t="s">
        <v>433</v>
      </c>
      <c r="D217" s="72" t="s">
        <v>838</v>
      </c>
      <c r="E217" s="85">
        <v>369695</v>
      </c>
      <c r="F217" s="82">
        <v>424981</v>
      </c>
      <c r="G217" s="20">
        <v>31.045852352000001</v>
      </c>
      <c r="H217" s="20">
        <v>13.700757877941765</v>
      </c>
      <c r="I217" s="20">
        <v>9.9945121230867375</v>
      </c>
      <c r="J217" s="20">
        <v>18.330457084164792</v>
      </c>
      <c r="K217" s="20">
        <v>30.967705436999999</v>
      </c>
      <c r="L217" s="20">
        <v>13.273138510523296</v>
      </c>
      <c r="M217" s="20">
        <v>9.6825697480877988</v>
      </c>
      <c r="N217" s="20">
        <v>17.120252065939859</v>
      </c>
      <c r="O217" s="20">
        <v>31.033927380000002</v>
      </c>
      <c r="P217" s="20">
        <v>12.941003540026182</v>
      </c>
      <c r="Q217" s="20">
        <v>9.4402819112609837</v>
      </c>
      <c r="R217" s="20">
        <v>16.703331776733805</v>
      </c>
      <c r="S217" s="20">
        <v>31.146104311999999</v>
      </c>
      <c r="T217" s="20">
        <v>12.626260832477767</v>
      </c>
      <c r="U217" s="20">
        <v>9.2106814881113745</v>
      </c>
      <c r="V217" s="20">
        <v>16.479999011715716</v>
      </c>
      <c r="W217" s="20">
        <v>31.214913403000001</v>
      </c>
      <c r="X217" s="20">
        <v>12.453787288689139</v>
      </c>
      <c r="Y217" s="20">
        <v>9.0848644391813664</v>
      </c>
      <c r="Z217" s="20">
        <v>16.431811375833952</v>
      </c>
      <c r="AA217" s="20">
        <v>31.264589401999999</v>
      </c>
      <c r="AB217" s="20">
        <v>12.398194797839306</v>
      </c>
      <c r="AC217" s="20">
        <v>9.0443104910931531</v>
      </c>
      <c r="AD217" s="20">
        <v>16.240635902499921</v>
      </c>
      <c r="AE217" s="20">
        <v>31.317617253999998</v>
      </c>
      <c r="AF217" s="20">
        <v>12.330327127913696</v>
      </c>
      <c r="AG217" s="20">
        <v>8.9948019707704017</v>
      </c>
      <c r="AH217" s="20">
        <v>16.172851802992014</v>
      </c>
      <c r="AI217" s="20">
        <v>31.376547031000001</v>
      </c>
      <c r="AJ217" s="20">
        <v>12.271302762228711</v>
      </c>
      <c r="AK217" s="20">
        <v>8.9517445177702388</v>
      </c>
      <c r="AL217" s="20">
        <v>16.113984778710396</v>
      </c>
      <c r="AM217" s="20">
        <v>31.439677619000001</v>
      </c>
      <c r="AN217" s="20">
        <v>12.178655079944896</v>
      </c>
      <c r="AO217" s="20">
        <v>8.8841593234320282</v>
      </c>
      <c r="AP217" s="20">
        <v>15.905594412840603</v>
      </c>
      <c r="AQ217" s="20">
        <v>31.490945862</v>
      </c>
      <c r="AR217" s="20">
        <v>12.097752107865055</v>
      </c>
      <c r="AS217" s="20">
        <v>8.8251417316718275</v>
      </c>
      <c r="AT217" s="20">
        <v>15.798796092022647</v>
      </c>
      <c r="AU217" s="20">
        <v>31.719710141</v>
      </c>
      <c r="AV217" s="20">
        <v>11.760425658470282</v>
      </c>
      <c r="AW217" s="20">
        <v>8.579066783267562</v>
      </c>
      <c r="AX217" s="20">
        <v>15.377058222664896</v>
      </c>
      <c r="AY217" s="20">
        <v>31.545376581999999</v>
      </c>
      <c r="AZ217" s="20">
        <v>12.04278065374316</v>
      </c>
      <c r="BA217" s="20">
        <v>8.7850408212302558</v>
      </c>
      <c r="BB217" s="20">
        <v>15.695376491001532</v>
      </c>
      <c r="BC217" s="20">
        <v>32.047290938000003</v>
      </c>
      <c r="BD217" s="20">
        <v>11.771656072633929</v>
      </c>
      <c r="BE217" s="20">
        <v>8.5872592140444421</v>
      </c>
      <c r="BF217" s="20">
        <v>14.543363143585154</v>
      </c>
      <c r="BG217" s="20">
        <v>32.252546703</v>
      </c>
      <c r="BH217" s="20">
        <v>12.339180135853184</v>
      </c>
      <c r="BI217" s="20">
        <v>9.0012601168062112</v>
      </c>
      <c r="BJ217" s="20">
        <v>13.765840195867005</v>
      </c>
      <c r="BK217" s="20">
        <v>32.414164771999999</v>
      </c>
      <c r="BL217" s="20">
        <v>12.32123152750235</v>
      </c>
      <c r="BM217" s="20">
        <v>8.9881668569038684</v>
      </c>
      <c r="BN217" s="20">
        <v>13.39359365299782</v>
      </c>
      <c r="BO217" s="23">
        <v>31.039625782999998</v>
      </c>
      <c r="BP217" s="23">
        <v>13.700757877941765</v>
      </c>
      <c r="BQ217" s="23">
        <v>9.9945121230867375</v>
      </c>
      <c r="BR217" s="23">
        <v>18.330457084164792</v>
      </c>
      <c r="BS217" s="23">
        <v>30.971276612</v>
      </c>
      <c r="BT217" s="23">
        <v>13.507623986873195</v>
      </c>
      <c r="BU217" s="23">
        <v>9.853623638459803</v>
      </c>
      <c r="BV217" s="23">
        <v>18.234294867874056</v>
      </c>
      <c r="BW217" s="23">
        <v>30.912370500000002</v>
      </c>
      <c r="BX217" s="23">
        <v>13.357528054548547</v>
      </c>
      <c r="BY217" s="23">
        <v>9.7441307455403603</v>
      </c>
      <c r="BZ217" s="23">
        <v>18.373923316685168</v>
      </c>
      <c r="CA217" s="23">
        <v>30.903734285999999</v>
      </c>
      <c r="CB217" s="23">
        <v>13.210870371896585</v>
      </c>
      <c r="CC217" s="23">
        <v>9.6371460078880915</v>
      </c>
      <c r="CD217" s="23">
        <v>18.452755703361415</v>
      </c>
      <c r="CE217" s="23">
        <v>30.870589054</v>
      </c>
      <c r="CF217" s="23">
        <v>13.036823133056178</v>
      </c>
      <c r="CG217" s="23">
        <v>9.510180970327589</v>
      </c>
      <c r="CH217" s="23">
        <v>18.697459259895908</v>
      </c>
      <c r="CI217" s="23">
        <v>30.816168697000002</v>
      </c>
      <c r="CJ217" s="23">
        <v>12.880145038846372</v>
      </c>
      <c r="CK217" s="23">
        <v>9.3958864819531076</v>
      </c>
      <c r="CL217" s="23">
        <v>18.860592760217649</v>
      </c>
      <c r="CM217" s="23">
        <v>30.777523831</v>
      </c>
      <c r="CN217" s="23">
        <v>12.861514447957678</v>
      </c>
      <c r="CO217" s="23">
        <v>9.3822957252843011</v>
      </c>
      <c r="CP217" s="23">
        <v>19.026863963835616</v>
      </c>
      <c r="CQ217" s="23">
        <v>30.769575545999999</v>
      </c>
      <c r="CR217" s="23">
        <v>12.807718616766577</v>
      </c>
      <c r="CS217" s="23">
        <v>9.3430524154031289</v>
      </c>
      <c r="CT217" s="23">
        <v>19.105401633260666</v>
      </c>
      <c r="CU217" s="23">
        <v>30.792919944000001</v>
      </c>
      <c r="CV217" s="23">
        <v>12.777537706422397</v>
      </c>
      <c r="CW217" s="23">
        <v>9.3210358615009277</v>
      </c>
      <c r="CX217" s="23">
        <v>18.992471841112543</v>
      </c>
      <c r="CY217" s="23">
        <v>30.795639140999999</v>
      </c>
      <c r="CZ217" s="23">
        <v>12.807912685421661</v>
      </c>
      <c r="DA217" s="23">
        <v>9.3431939857850903</v>
      </c>
      <c r="DB217" s="23">
        <v>18.989424085494207</v>
      </c>
      <c r="DC217" s="23">
        <v>30.841492456000001</v>
      </c>
      <c r="DD217" s="23">
        <v>12.868371540437549</v>
      </c>
      <c r="DE217" s="23">
        <v>9.387297878780462</v>
      </c>
      <c r="DF217" s="23">
        <v>19.047256682619583</v>
      </c>
      <c r="DG217" s="23">
        <v>30.802165446</v>
      </c>
      <c r="DH217" s="23">
        <v>12.81853470981028</v>
      </c>
      <c r="DI217" s="23">
        <v>9.3509426046913973</v>
      </c>
      <c r="DJ217" s="23">
        <v>18.985339013089071</v>
      </c>
      <c r="DK217" s="23">
        <v>30.91564477</v>
      </c>
      <c r="DL217" s="23">
        <v>13.102049608032116</v>
      </c>
      <c r="DM217" s="23">
        <v>9.557762775706605</v>
      </c>
      <c r="DN217" s="23">
        <v>19.133121468860701</v>
      </c>
      <c r="DO217" s="23">
        <v>31.000060784999999</v>
      </c>
      <c r="DP217" s="23">
        <v>13.372325789499207</v>
      </c>
      <c r="DQ217" s="23">
        <v>9.7549254871653268</v>
      </c>
      <c r="DR217" s="23">
        <v>19.165231124876762</v>
      </c>
      <c r="DS217" s="23">
        <v>31.047668441999999</v>
      </c>
      <c r="DT217" s="23">
        <v>13.643355604243553</v>
      </c>
      <c r="DU217" s="23">
        <v>9.9526379636073408</v>
      </c>
      <c r="DV217" s="23">
        <v>19.391516488859175</v>
      </c>
      <c r="DW217" s="25">
        <v>31.045852352000001</v>
      </c>
      <c r="DX217" s="25">
        <v>13.700757877941765</v>
      </c>
      <c r="DY217" s="25">
        <v>9.9945121230867375</v>
      </c>
      <c r="DZ217" s="25">
        <v>18.330457084164792</v>
      </c>
      <c r="EA217" s="25">
        <v>30.968273420999999</v>
      </c>
      <c r="EB217" s="25">
        <v>13.490889490598304</v>
      </c>
      <c r="EC217" s="25">
        <v>9.8414160564133812</v>
      </c>
      <c r="ED217" s="25">
        <v>18.064808544570571</v>
      </c>
      <c r="EE217" s="25">
        <v>31.034777488</v>
      </c>
      <c r="EF217" s="25">
        <v>13.30241452701592</v>
      </c>
      <c r="EG217" s="25">
        <v>9.7039261945236781</v>
      </c>
      <c r="EH217" s="25">
        <v>17.84022593162722</v>
      </c>
      <c r="EI217" s="25">
        <v>31.147242543000001</v>
      </c>
      <c r="EJ217" s="25">
        <v>13.093115423401219</v>
      </c>
      <c r="EK217" s="25">
        <v>9.5512454124045973</v>
      </c>
      <c r="EL217" s="25">
        <v>17.624140115158038</v>
      </c>
      <c r="EM217" s="25">
        <v>31.218186671000002</v>
      </c>
      <c r="EN217" s="25">
        <v>12.86612324026232</v>
      </c>
      <c r="EO217" s="25">
        <v>9.3856577751046029</v>
      </c>
      <c r="EP217" s="25">
        <v>17.572247992557482</v>
      </c>
      <c r="EQ217" s="25">
        <v>31.269088320999998</v>
      </c>
      <c r="ER217" s="25">
        <v>12.662309961670118</v>
      </c>
      <c r="ES217" s="25">
        <v>9.236978825963007</v>
      </c>
      <c r="ET217" s="25">
        <v>17.398638508346803</v>
      </c>
      <c r="EU217" s="25">
        <v>31.32310811</v>
      </c>
      <c r="EV217" s="25">
        <v>12.567673010898805</v>
      </c>
      <c r="EW217" s="25">
        <v>9.1679424879587668</v>
      </c>
      <c r="EX217" s="25">
        <v>17.338482238506394</v>
      </c>
      <c r="EY217" s="25">
        <v>31.379765388999999</v>
      </c>
      <c r="EZ217" s="25">
        <v>12.511216884753399</v>
      </c>
      <c r="FA217" s="25">
        <v>9.1267585299463985</v>
      </c>
      <c r="FB217" s="25">
        <v>17.286238314194492</v>
      </c>
      <c r="FC217" s="25">
        <v>31.443222717000001</v>
      </c>
      <c r="FD217" s="25">
        <v>12.40576030856921</v>
      </c>
      <c r="FE217" s="25">
        <v>9.0498294258397554</v>
      </c>
      <c r="FF217" s="25">
        <v>17.089011518226865</v>
      </c>
      <c r="FG217" s="25">
        <v>31.492374615999999</v>
      </c>
      <c r="FH217" s="25">
        <v>12.344704628660836</v>
      </c>
      <c r="FI217" s="25">
        <v>9.0052901573946134</v>
      </c>
      <c r="FJ217" s="25">
        <v>16.982733846747362</v>
      </c>
      <c r="FK217" s="25">
        <v>31.692604729999999</v>
      </c>
      <c r="FL217" s="25">
        <v>12.049272249973026</v>
      </c>
      <c r="FM217" s="25">
        <v>8.7897763503006612</v>
      </c>
      <c r="FN217" s="25">
        <v>16.691875676070705</v>
      </c>
      <c r="FO217" s="25">
        <v>31.542428588</v>
      </c>
      <c r="FP217" s="25">
        <v>12.281769665534261</v>
      </c>
      <c r="FQ217" s="25">
        <v>8.9593799780061243</v>
      </c>
      <c r="FR217" s="25">
        <v>16.879289408760791</v>
      </c>
      <c r="FS217" s="25">
        <v>31.905726141999999</v>
      </c>
      <c r="FT217" s="25">
        <v>12.350533317747239</v>
      </c>
      <c r="FU217" s="25">
        <v>9.009542104933189</v>
      </c>
      <c r="FV217" s="25">
        <v>16.476958807361626</v>
      </c>
      <c r="FW217" s="25">
        <v>32.084983405999999</v>
      </c>
      <c r="FX217" s="25">
        <v>13.201350492329702</v>
      </c>
      <c r="FY217" s="25">
        <v>9.6302013882846236</v>
      </c>
      <c r="FZ217" s="25">
        <v>16.2712062911163</v>
      </c>
      <c r="GA217" s="25">
        <v>32.184228355000002</v>
      </c>
      <c r="GB217" s="25">
        <v>13.36095371407789</v>
      </c>
      <c r="GC217" s="25">
        <v>9.7466297164732545</v>
      </c>
      <c r="GD217" s="25">
        <v>16.370592980433187</v>
      </c>
      <c r="GE217" s="26">
        <v>31.048550362</v>
      </c>
      <c r="GF217" s="26">
        <v>13.700757877941765</v>
      </c>
      <c r="GG217" s="26">
        <v>9.9945121230867375</v>
      </c>
      <c r="GH217" s="26">
        <v>18.330457084164792</v>
      </c>
      <c r="GI217" s="26">
        <v>30.965115280999999</v>
      </c>
      <c r="GJ217" s="26">
        <v>13.223051251501378</v>
      </c>
      <c r="GK217" s="26">
        <v>9.6460317899714294</v>
      </c>
      <c r="GL217" s="26">
        <v>16.610347274835952</v>
      </c>
      <c r="GM217" s="26">
        <v>31.031260535000001</v>
      </c>
      <c r="GN217" s="26">
        <v>12.961575381639314</v>
      </c>
      <c r="GO217" s="26">
        <v>9.4552887833061927</v>
      </c>
      <c r="GP217" s="26">
        <v>16.11361971077471</v>
      </c>
      <c r="GQ217" s="26">
        <v>31.137607973999998</v>
      </c>
      <c r="GR217" s="26">
        <v>12.718847058002043</v>
      </c>
      <c r="GS217" s="26">
        <v>9.2782218505991327</v>
      </c>
      <c r="GT217" s="26">
        <v>15.915574336115792</v>
      </c>
      <c r="GU217" s="26">
        <v>31.202938507999999</v>
      </c>
      <c r="GV217" s="26">
        <v>12.477034116625244</v>
      </c>
      <c r="GW217" s="26">
        <v>9.101822676506675</v>
      </c>
      <c r="GX217" s="26">
        <v>15.894592703676231</v>
      </c>
      <c r="GY217" s="26">
        <v>31.266029720999999</v>
      </c>
      <c r="GZ217" s="26">
        <v>12.251400475837888</v>
      </c>
      <c r="HA217" s="26">
        <v>8.9372260769378187</v>
      </c>
      <c r="HB217" s="26">
        <v>15.722209500812216</v>
      </c>
      <c r="HC217" s="26">
        <v>31.338266074</v>
      </c>
      <c r="HD217" s="26">
        <v>12.128283179089332</v>
      </c>
      <c r="HE217" s="26">
        <v>8.8474137230609422</v>
      </c>
      <c r="HF217" s="26">
        <v>15.678252834809593</v>
      </c>
      <c r="HG217" s="26">
        <v>31.416585642000001</v>
      </c>
      <c r="HH217" s="26">
        <v>12.047849219121746</v>
      </c>
      <c r="HI217" s="26">
        <v>8.7887382691068083</v>
      </c>
      <c r="HJ217" s="26">
        <v>15.646464571073468</v>
      </c>
      <c r="HK217" s="26">
        <v>31.506457998999998</v>
      </c>
      <c r="HL217" s="26">
        <v>11.901278082194436</v>
      </c>
      <c r="HM217" s="26">
        <v>8.6818166653557398</v>
      </c>
      <c r="HN217" s="26">
        <v>15.4510637509169</v>
      </c>
      <c r="HO217" s="26">
        <v>31.584930908</v>
      </c>
      <c r="HP217" s="26">
        <v>11.773693849397501</v>
      </c>
      <c r="HQ217" s="26">
        <v>8.5887457438225123</v>
      </c>
      <c r="HR217" s="26">
        <v>15.356906953100124</v>
      </c>
      <c r="HS217" s="26">
        <v>31.960863943</v>
      </c>
      <c r="HT217" s="26">
        <v>11.384400857965499</v>
      </c>
      <c r="HU217" s="26">
        <v>8.3047619265065347</v>
      </c>
      <c r="HV217" s="26">
        <v>14.980591365547317</v>
      </c>
      <c r="HW217" s="26">
        <v>31.670052923</v>
      </c>
      <c r="HX217" s="26">
        <v>11.672532788634783</v>
      </c>
      <c r="HY217" s="26">
        <v>8.5149501584114962</v>
      </c>
      <c r="HZ217" s="26">
        <v>15.265445933459574</v>
      </c>
      <c r="IA217" s="26">
        <v>32.337919188000001</v>
      </c>
      <c r="IB217" s="26">
        <v>11.53065177282997</v>
      </c>
      <c r="IC217" s="26">
        <v>8.4114499327210535</v>
      </c>
      <c r="ID217" s="26">
        <v>14.266782884031922</v>
      </c>
      <c r="IE217" s="26">
        <v>32.511069190000001</v>
      </c>
      <c r="IF217" s="26">
        <v>12.069142369017859</v>
      </c>
      <c r="IG217" s="26">
        <v>8.8042713255020342</v>
      </c>
      <c r="IH217" s="26">
        <v>13.674196945060361</v>
      </c>
      <c r="II217" s="26">
        <v>32.528111917000004</v>
      </c>
      <c r="IJ217" s="26">
        <v>12.095733738499245</v>
      </c>
      <c r="IK217" s="26">
        <v>8.8236693593202258</v>
      </c>
      <c r="IL217" s="26">
        <v>13.587150574867612</v>
      </c>
      <c r="IM217" s="27">
        <v>31.048550362</v>
      </c>
      <c r="IN217" s="27">
        <v>13.700757877941765</v>
      </c>
      <c r="IO217" s="27">
        <v>9.9945121230867375</v>
      </c>
      <c r="IP217" s="27">
        <v>18.330457084164792</v>
      </c>
      <c r="IQ217" s="27">
        <v>30.962768101000002</v>
      </c>
      <c r="IR217" s="27">
        <v>13.182133654715397</v>
      </c>
      <c r="IS217" s="27">
        <v>9.616182972791508</v>
      </c>
      <c r="IT217" s="27">
        <v>16.347301282115087</v>
      </c>
      <c r="IU217" s="27">
        <v>31.026389930000001</v>
      </c>
      <c r="IV217" s="27">
        <v>12.922265183462995</v>
      </c>
      <c r="IW217" s="27">
        <v>9.4266125410330037</v>
      </c>
      <c r="IX217" s="27">
        <v>15.801674855860499</v>
      </c>
      <c r="IY217" s="27">
        <v>31.136944980999999</v>
      </c>
      <c r="IZ217" s="27">
        <v>12.706814913174487</v>
      </c>
      <c r="JA217" s="27">
        <v>9.2694445684650297</v>
      </c>
      <c r="JB217" s="27">
        <v>15.606548736821789</v>
      </c>
      <c r="JC217" s="27">
        <v>31.214510992000001</v>
      </c>
      <c r="JD217" s="27">
        <v>12.490892384122445</v>
      </c>
      <c r="JE217" s="27">
        <v>9.1119320897040819</v>
      </c>
      <c r="JF217" s="27">
        <v>15.587400158899065</v>
      </c>
      <c r="JG217" s="27">
        <v>31.289883529000001</v>
      </c>
      <c r="JH217" s="27">
        <v>12.276215194960519</v>
      </c>
      <c r="JI217" s="27">
        <v>8.9553280690547243</v>
      </c>
      <c r="JJ217" s="27">
        <v>15.413423095304934</v>
      </c>
      <c r="JK217" s="27">
        <v>31.37964474</v>
      </c>
      <c r="JL217" s="27">
        <v>12.146935975770031</v>
      </c>
      <c r="JM217" s="27">
        <v>8.8610206785458541</v>
      </c>
      <c r="JN217" s="27">
        <v>15.368891314639516</v>
      </c>
      <c r="JO217" s="27">
        <v>31.482868291999999</v>
      </c>
      <c r="JP217" s="27">
        <v>11.956318106355376</v>
      </c>
      <c r="JQ217" s="27">
        <v>8.7219675966861274</v>
      </c>
      <c r="JR217" s="27">
        <v>15.324845447701335</v>
      </c>
      <c r="JS217" s="27">
        <v>31.607910717999999</v>
      </c>
      <c r="JT217" s="27">
        <v>11.822697988119334</v>
      </c>
      <c r="JU217" s="27">
        <v>8.6244935807597152</v>
      </c>
      <c r="JV217" s="27">
        <v>14.998833485855604</v>
      </c>
      <c r="JW217" s="27">
        <v>31.718498134000001</v>
      </c>
      <c r="JX217" s="27">
        <v>11.880342669110993</v>
      </c>
      <c r="JY217" s="27">
        <v>8.6665445729847637</v>
      </c>
      <c r="JZ217" s="27">
        <v>14.771397526419459</v>
      </c>
      <c r="KA217" s="27">
        <v>32.155510950999997</v>
      </c>
      <c r="KB217" s="27">
        <v>12.852936950047678</v>
      </c>
      <c r="KC217" s="27">
        <v>9.3760385599792144</v>
      </c>
      <c r="KD217" s="27">
        <v>14.031082394375067</v>
      </c>
      <c r="KE217" s="27">
        <v>31.832244872</v>
      </c>
      <c r="KF217" s="27">
        <v>11.9047416270101</v>
      </c>
      <c r="KG217" s="27">
        <v>8.6843432730775465</v>
      </c>
      <c r="KH217" s="27">
        <v>14.547639286511682</v>
      </c>
      <c r="KI217" s="27">
        <v>32.469421668000003</v>
      </c>
      <c r="KJ217" s="27">
        <v>12.296929887574329</v>
      </c>
      <c r="KK217" s="27">
        <v>8.9704391489160837</v>
      </c>
      <c r="KL217" s="27">
        <v>13.363887622354989</v>
      </c>
      <c r="KM217" s="27">
        <v>32.562731606</v>
      </c>
      <c r="KN217" s="27">
        <v>12.054007742774722</v>
      </c>
      <c r="KO217" s="27">
        <v>8.7932308263695766</v>
      </c>
      <c r="KP217" s="27">
        <v>12.950539713307908</v>
      </c>
      <c r="KQ217" s="27">
        <v>32.442524759999998</v>
      </c>
      <c r="KR217" s="27">
        <v>12.012850068068587</v>
      </c>
      <c r="KS217" s="27">
        <v>8.7632068756893879</v>
      </c>
      <c r="KT217" s="27">
        <v>13.347049543245603</v>
      </c>
    </row>
    <row r="218" spans="1:306" ht="15" thickBot="1" x14ac:dyDescent="0.35">
      <c r="A218" s="2"/>
      <c r="B218" s="72" t="s">
        <v>680</v>
      </c>
      <c r="C218" s="72" t="s">
        <v>478</v>
      </c>
      <c r="D218" s="72" t="s">
        <v>846</v>
      </c>
      <c r="E218" s="85">
        <v>378253</v>
      </c>
      <c r="F218" s="82">
        <v>397241</v>
      </c>
      <c r="G218" s="20">
        <v>27.809457062</v>
      </c>
      <c r="H218" s="20">
        <v>10.983566015157562</v>
      </c>
      <c r="I218" s="20">
        <v>8.0123584893032973</v>
      </c>
      <c r="J218" s="20">
        <v>19.621433141214091</v>
      </c>
      <c r="K218" s="20">
        <v>27.842136269000001</v>
      </c>
      <c r="L218" s="20">
        <v>10.692879417883258</v>
      </c>
      <c r="M218" s="20">
        <v>7.8003066636773344</v>
      </c>
      <c r="N218" s="20">
        <v>17.995025593780831</v>
      </c>
      <c r="O218" s="20">
        <v>27.909561432</v>
      </c>
      <c r="P218" s="20">
        <v>10.191621336717176</v>
      </c>
      <c r="Q218" s="20">
        <v>7.4346458722348814</v>
      </c>
      <c r="R218" s="20">
        <v>17.88891730570089</v>
      </c>
      <c r="S218" s="20">
        <v>27.977393282000001</v>
      </c>
      <c r="T218" s="20">
        <v>9.7291740008413718</v>
      </c>
      <c r="U218" s="20">
        <v>7.0972969791388856</v>
      </c>
      <c r="V218" s="20">
        <v>17.843765248245766</v>
      </c>
      <c r="W218" s="20">
        <v>28.047371437999999</v>
      </c>
      <c r="X218" s="20">
        <v>9.2074482637165218</v>
      </c>
      <c r="Y218" s="20">
        <v>6.7167053176355562</v>
      </c>
      <c r="Z218" s="20">
        <v>17.582274236242611</v>
      </c>
      <c r="AA218" s="20">
        <v>28.126083600000001</v>
      </c>
      <c r="AB218" s="20">
        <v>9.1622372199011295</v>
      </c>
      <c r="AC218" s="20">
        <v>6.6837244906232174</v>
      </c>
      <c r="AD218" s="20">
        <v>17.480887588087576</v>
      </c>
      <c r="AE218" s="20">
        <v>28.211727316000001</v>
      </c>
      <c r="AF218" s="20">
        <v>9.1102701207075167</v>
      </c>
      <c r="AG218" s="20">
        <v>6.6458152152736822</v>
      </c>
      <c r="AH218" s="20">
        <v>17.393567346793617</v>
      </c>
      <c r="AI218" s="20">
        <v>28.308354912999999</v>
      </c>
      <c r="AJ218" s="20">
        <v>9.0284194458547855</v>
      </c>
      <c r="AK218" s="20">
        <v>6.5861062875350544</v>
      </c>
      <c r="AL218" s="20">
        <v>17.134092571191125</v>
      </c>
      <c r="AM218" s="20">
        <v>28.415235094</v>
      </c>
      <c r="AN218" s="20">
        <v>8.9542757278754372</v>
      </c>
      <c r="AO218" s="20">
        <v>6.5320194775354148</v>
      </c>
      <c r="AP218" s="20">
        <v>16.989215407207467</v>
      </c>
      <c r="AQ218" s="20">
        <v>28.509314115999999</v>
      </c>
      <c r="AR218" s="20">
        <v>8.8874765602555659</v>
      </c>
      <c r="AS218" s="20">
        <v>6.4832904147684705</v>
      </c>
      <c r="AT218" s="20">
        <v>16.883978542411697</v>
      </c>
      <c r="AU218" s="20">
        <v>32.291787913</v>
      </c>
      <c r="AV218" s="20">
        <v>8.1753909832567153</v>
      </c>
      <c r="AW218" s="20">
        <v>5.9638339003629053</v>
      </c>
      <c r="AX218" s="20">
        <v>12.866223001472971</v>
      </c>
      <c r="AY218" s="20">
        <v>28.604831839999999</v>
      </c>
      <c r="AZ218" s="20">
        <v>8.8576395322220876</v>
      </c>
      <c r="BA218" s="20">
        <v>6.4615247182242239</v>
      </c>
      <c r="BB218" s="20">
        <v>16.761462462288328</v>
      </c>
      <c r="BC218" s="20">
        <v>33.675596780049347</v>
      </c>
      <c r="BD218" s="20">
        <v>5.462512240356947</v>
      </c>
      <c r="BE218" s="20">
        <v>3.9848266274857282</v>
      </c>
      <c r="BF218" s="20">
        <v>-3.4740285584838233</v>
      </c>
      <c r="BG218" s="20">
        <v>39.148711355974697</v>
      </c>
      <c r="BH218" s="20">
        <v>6.3503051296452622</v>
      </c>
      <c r="BI218" s="20">
        <v>4.6324591799205015</v>
      </c>
      <c r="BJ218" s="20">
        <v>-4.9149035589158956</v>
      </c>
      <c r="BK218" s="20">
        <v>39.387482049052565</v>
      </c>
      <c r="BL218" s="20">
        <v>6.3890360790058702</v>
      </c>
      <c r="BM218" s="20">
        <v>4.6607128682472245</v>
      </c>
      <c r="BN218" s="20">
        <v>-4.3076015020839478</v>
      </c>
      <c r="BO218" s="23">
        <v>27.812838478</v>
      </c>
      <c r="BP218" s="23">
        <v>10.983566015157562</v>
      </c>
      <c r="BQ218" s="23">
        <v>8.0123584893032973</v>
      </c>
      <c r="BR218" s="23">
        <v>19.621433141214091</v>
      </c>
      <c r="BS218" s="23">
        <v>27.843493223999999</v>
      </c>
      <c r="BT218" s="23">
        <v>10.886999857121042</v>
      </c>
      <c r="BU218" s="23">
        <v>7.9419148214584867</v>
      </c>
      <c r="BV218" s="23">
        <v>19.179753958482046</v>
      </c>
      <c r="BW218" s="23">
        <v>27.879507564000001</v>
      </c>
      <c r="BX218" s="23">
        <v>10.642572172428414</v>
      </c>
      <c r="BY218" s="23">
        <v>7.7636082285209085</v>
      </c>
      <c r="BZ218" s="23">
        <v>19.442969610777158</v>
      </c>
      <c r="CA218" s="23">
        <v>27.921768946</v>
      </c>
      <c r="CB218" s="23">
        <v>10.37914644934505</v>
      </c>
      <c r="CC218" s="23">
        <v>7.5714428310775732</v>
      </c>
      <c r="CD218" s="23">
        <v>19.596976790793207</v>
      </c>
      <c r="CE218" s="23">
        <v>27.971066684</v>
      </c>
      <c r="CF218" s="23">
        <v>10.106397922683147</v>
      </c>
      <c r="CG218" s="23">
        <v>7.3724765782204758</v>
      </c>
      <c r="CH218" s="23">
        <v>19.590912722064296</v>
      </c>
      <c r="CI218" s="23">
        <v>28.026360926999999</v>
      </c>
      <c r="CJ218" s="23">
        <v>9.8614748393695635</v>
      </c>
      <c r="CK218" s="23">
        <v>7.1938085988860987</v>
      </c>
      <c r="CL218" s="23">
        <v>19.791463498173393</v>
      </c>
      <c r="CM218" s="23">
        <v>28.096279765999999</v>
      </c>
      <c r="CN218" s="23">
        <v>9.6007854455818826</v>
      </c>
      <c r="CO218" s="23">
        <v>7.0036393155674075</v>
      </c>
      <c r="CP218" s="23">
        <v>19.893077760269442</v>
      </c>
      <c r="CQ218" s="23">
        <v>28.183777760000002</v>
      </c>
      <c r="CR218" s="23">
        <v>9.5711878715961625</v>
      </c>
      <c r="CS218" s="23">
        <v>6.9820482974172</v>
      </c>
      <c r="CT218" s="23">
        <v>19.750424885116164</v>
      </c>
      <c r="CU218" s="23">
        <v>28.278009482000002</v>
      </c>
      <c r="CV218" s="23">
        <v>9.5443399261979778</v>
      </c>
      <c r="CW218" s="23">
        <v>6.9624630950398814</v>
      </c>
      <c r="CX218" s="23">
        <v>19.710202848637149</v>
      </c>
      <c r="CY218" s="23">
        <v>28.335282651</v>
      </c>
      <c r="CZ218" s="23">
        <v>9.5307646740542378</v>
      </c>
      <c r="DA218" s="23">
        <v>6.952560137602541</v>
      </c>
      <c r="DB218" s="23">
        <v>19.693659980019476</v>
      </c>
      <c r="DC218" s="23">
        <v>28.600725821000001</v>
      </c>
      <c r="DD218" s="23">
        <v>9.4908734481858179</v>
      </c>
      <c r="DE218" s="23">
        <v>6.9234600437173253</v>
      </c>
      <c r="DF218" s="23">
        <v>19.508553940336654</v>
      </c>
      <c r="DG218" s="23">
        <v>28.385347937999999</v>
      </c>
      <c r="DH218" s="23">
        <v>9.5192641114372272</v>
      </c>
      <c r="DI218" s="23">
        <v>6.9441706372900729</v>
      </c>
      <c r="DJ218" s="23">
        <v>19.656706563605024</v>
      </c>
      <c r="DK218" s="23">
        <v>28.951548336999998</v>
      </c>
      <c r="DL218" s="23">
        <v>9.4310166604454455</v>
      </c>
      <c r="DM218" s="23">
        <v>6.8797953504171581</v>
      </c>
      <c r="DN218" s="23">
        <v>19.305258372586238</v>
      </c>
      <c r="DO218" s="23">
        <v>29.258662377</v>
      </c>
      <c r="DP218" s="23">
        <v>10.089674063196737</v>
      </c>
      <c r="DQ218" s="23">
        <v>7.3602767555631594</v>
      </c>
      <c r="DR218" s="23">
        <v>19.05986696045904</v>
      </c>
      <c r="DS218" s="23">
        <v>29.518743008000001</v>
      </c>
      <c r="DT218" s="23">
        <v>10.827246138892404</v>
      </c>
      <c r="DU218" s="23">
        <v>7.8983253159321434</v>
      </c>
      <c r="DV218" s="23">
        <v>18.998290447761587</v>
      </c>
      <c r="DW218" s="25">
        <v>27.809457062</v>
      </c>
      <c r="DX218" s="25">
        <v>10.983566015157562</v>
      </c>
      <c r="DY218" s="25">
        <v>8.0123584893032973</v>
      </c>
      <c r="DZ218" s="25">
        <v>19.621433141214091</v>
      </c>
      <c r="EA218" s="25">
        <v>27.842840590000002</v>
      </c>
      <c r="EB218" s="25">
        <v>10.809637221656228</v>
      </c>
      <c r="EC218" s="25">
        <v>7.8854798559685939</v>
      </c>
      <c r="ED218" s="25">
        <v>18.671499683786035</v>
      </c>
      <c r="EE218" s="25">
        <v>27.910615596</v>
      </c>
      <c r="EF218" s="25">
        <v>10.522321563864189</v>
      </c>
      <c r="EG218" s="25">
        <v>7.6758870837630191</v>
      </c>
      <c r="EH218" s="25">
        <v>18.631804855658928</v>
      </c>
      <c r="EI218" s="25">
        <v>27.978804727</v>
      </c>
      <c r="EJ218" s="25">
        <v>10.247281198655244</v>
      </c>
      <c r="EK218" s="25">
        <v>7.4752489665939894</v>
      </c>
      <c r="EL218" s="25">
        <v>18.580762086692548</v>
      </c>
      <c r="EM218" s="25">
        <v>28.052200365000001</v>
      </c>
      <c r="EN218" s="25">
        <v>9.9010162078463289</v>
      </c>
      <c r="EO218" s="25">
        <v>7.2226534766749939</v>
      </c>
      <c r="EP218" s="25">
        <v>18.328021651463892</v>
      </c>
      <c r="EQ218" s="25">
        <v>28.132720683999999</v>
      </c>
      <c r="ER218" s="25">
        <v>9.5802826286694831</v>
      </c>
      <c r="ES218" s="25">
        <v>6.9886827960803846</v>
      </c>
      <c r="ET218" s="25">
        <v>18.220777948623958</v>
      </c>
      <c r="EU218" s="25">
        <v>28.219827768000002</v>
      </c>
      <c r="EV218" s="25">
        <v>9.2668869613915739</v>
      </c>
      <c r="EW218" s="25">
        <v>6.7600650200539354</v>
      </c>
      <c r="EX218" s="25">
        <v>18.132409244380817</v>
      </c>
      <c r="EY218" s="25">
        <v>28.313102832999999</v>
      </c>
      <c r="EZ218" s="25">
        <v>9.1926167864941775</v>
      </c>
      <c r="FA218" s="25">
        <v>6.7058859614931743</v>
      </c>
      <c r="FB218" s="25">
        <v>17.888776383851969</v>
      </c>
      <c r="FC218" s="25">
        <v>28.420465041</v>
      </c>
      <c r="FD218" s="25">
        <v>9.1198494372326238</v>
      </c>
      <c r="FE218" s="25">
        <v>6.6528031933106648</v>
      </c>
      <c r="FF218" s="25">
        <v>17.743813152020465</v>
      </c>
      <c r="FG218" s="25">
        <v>28.511421902999999</v>
      </c>
      <c r="FH218" s="25">
        <v>9.0474877178993438</v>
      </c>
      <c r="FI218" s="25">
        <v>6.6000163265134448</v>
      </c>
      <c r="FJ218" s="25">
        <v>17.638904843493847</v>
      </c>
      <c r="FK218" s="25">
        <v>32.234237153999999</v>
      </c>
      <c r="FL218" s="25">
        <v>8.3767354086594334</v>
      </c>
      <c r="FM218" s="25">
        <v>6.1107118554753939</v>
      </c>
      <c r="FN218" s="25">
        <v>13.755397594670196</v>
      </c>
      <c r="FO218" s="25">
        <v>28.594552087</v>
      </c>
      <c r="FP218" s="25">
        <v>9.0134414026092813</v>
      </c>
      <c r="FQ218" s="25">
        <v>6.5751800135193443</v>
      </c>
      <c r="FR218" s="25">
        <v>17.520840561068916</v>
      </c>
      <c r="FS218" s="25">
        <v>36.034907873805828</v>
      </c>
      <c r="FT218" s="25">
        <v>5.8452156505631745</v>
      </c>
      <c r="FU218" s="25">
        <v>4.2640034370409801</v>
      </c>
      <c r="FV218" s="25">
        <v>-1.943875948803921</v>
      </c>
      <c r="FW218" s="25">
        <v>42.40012735588283</v>
      </c>
      <c r="FX218" s="25">
        <v>6.877716709430918</v>
      </c>
      <c r="FY218" s="25">
        <v>5.0171985844837144</v>
      </c>
      <c r="FZ218" s="25">
        <v>-2.795877591550294</v>
      </c>
      <c r="GA218" s="25">
        <v>43.226305140736692</v>
      </c>
      <c r="GB218" s="25">
        <v>7.011730853024325</v>
      </c>
      <c r="GC218" s="25">
        <v>5.1149600364225041</v>
      </c>
      <c r="GD218" s="25">
        <v>-1.6392672482003547</v>
      </c>
      <c r="GE218" s="26">
        <v>27.808912727999999</v>
      </c>
      <c r="GF218" s="26">
        <v>10.983566015157562</v>
      </c>
      <c r="GG218" s="26">
        <v>8.0123584893032973</v>
      </c>
      <c r="GH218" s="26">
        <v>19.621433141214091</v>
      </c>
      <c r="GI218" s="26">
        <v>27.849683471999999</v>
      </c>
      <c r="GJ218" s="26">
        <v>10.581863289862284</v>
      </c>
      <c r="GK218" s="26">
        <v>7.7193219439086445</v>
      </c>
      <c r="GL218" s="26">
        <v>17.320922540136138</v>
      </c>
      <c r="GM218" s="26">
        <v>27.920447523</v>
      </c>
      <c r="GN218" s="26">
        <v>10.272082160063075</v>
      </c>
      <c r="GO218" s="26">
        <v>7.4933409226494891</v>
      </c>
      <c r="GP218" s="26">
        <v>17.171114142257924</v>
      </c>
      <c r="GQ218" s="26">
        <v>27.999033529999998</v>
      </c>
      <c r="GR218" s="26">
        <v>9.9840321239869532</v>
      </c>
      <c r="GS218" s="26">
        <v>7.2832124317100613</v>
      </c>
      <c r="GT218" s="26">
        <v>17.15637746291495</v>
      </c>
      <c r="GU218" s="26">
        <v>28.086847747</v>
      </c>
      <c r="GV218" s="26">
        <v>9.6083162757632188</v>
      </c>
      <c r="GW218" s="26">
        <v>7.00913295133667</v>
      </c>
      <c r="GX218" s="26">
        <v>16.899937197422094</v>
      </c>
      <c r="GY218" s="26">
        <v>28.192284867000001</v>
      </c>
      <c r="GZ218" s="26">
        <v>9.2671487437690949</v>
      </c>
      <c r="HA218" s="26">
        <v>6.7602559866536698</v>
      </c>
      <c r="HB218" s="26">
        <v>16.798180839594973</v>
      </c>
      <c r="HC218" s="26">
        <v>28.3085424</v>
      </c>
      <c r="HD218" s="26">
        <v>8.9327538919943574</v>
      </c>
      <c r="HE218" s="26">
        <v>6.5163195978980362</v>
      </c>
      <c r="HF218" s="26">
        <v>16.713233133263426</v>
      </c>
      <c r="HG218" s="26">
        <v>28.436204946</v>
      </c>
      <c r="HH218" s="26">
        <v>8.8436617274588762</v>
      </c>
      <c r="HI218" s="26">
        <v>6.4513281042555208</v>
      </c>
      <c r="HJ218" s="26">
        <v>16.448603275820176</v>
      </c>
      <c r="HK218" s="26">
        <v>28.602121653000001</v>
      </c>
      <c r="HL218" s="26">
        <v>8.7888884658318602</v>
      </c>
      <c r="HM218" s="26">
        <v>6.4113717724796278</v>
      </c>
      <c r="HN218" s="26">
        <v>16.284041026076547</v>
      </c>
      <c r="HO218" s="26">
        <v>28.755074542999999</v>
      </c>
      <c r="HP218" s="26">
        <v>8.7416525954946636</v>
      </c>
      <c r="HQ218" s="26">
        <v>6.3769138627102899</v>
      </c>
      <c r="HR218" s="26">
        <v>16.152620738087606</v>
      </c>
      <c r="HS218" s="26">
        <v>33.414890702268252</v>
      </c>
      <c r="HT218" s="26">
        <v>5.4202231563559664</v>
      </c>
      <c r="HU218" s="26">
        <v>3.9539773294770009</v>
      </c>
      <c r="HV218" s="26">
        <v>-3.6266345348909432</v>
      </c>
      <c r="HW218" s="26">
        <v>28.919129090999999</v>
      </c>
      <c r="HX218" s="26">
        <v>8.6830990013151439</v>
      </c>
      <c r="HY218" s="26">
        <v>6.3341998309690455</v>
      </c>
      <c r="HZ218" s="26">
        <v>15.997955945699808</v>
      </c>
      <c r="IA218" s="26">
        <v>32.598839661764437</v>
      </c>
      <c r="IB218" s="26">
        <v>5.2878516700650682</v>
      </c>
      <c r="IC218" s="26">
        <v>3.8574141731704872</v>
      </c>
      <c r="ID218" s="26">
        <v>-4.0087211486455026</v>
      </c>
      <c r="IE218" s="26">
        <v>38.061050337441962</v>
      </c>
      <c r="IF218" s="26">
        <v>6.1738758397383915</v>
      </c>
      <c r="IG218" s="26">
        <v>4.5037564692711332</v>
      </c>
      <c r="IH218" s="26">
        <v>-5.338723885145825</v>
      </c>
      <c r="II218" s="26">
        <v>39.138869841469642</v>
      </c>
      <c r="IJ218" s="26">
        <v>6.3487087394224346</v>
      </c>
      <c r="IK218" s="26">
        <v>4.6312946354787004</v>
      </c>
      <c r="IL218" s="26">
        <v>-4.359674975655139</v>
      </c>
      <c r="IM218" s="27">
        <v>27.808912727999999</v>
      </c>
      <c r="IN218" s="27">
        <v>10.983566015157562</v>
      </c>
      <c r="IO218" s="27">
        <v>8.0123584893032973</v>
      </c>
      <c r="IP218" s="27">
        <v>19.621433141214091</v>
      </c>
      <c r="IQ218" s="27">
        <v>27.850816001999998</v>
      </c>
      <c r="IR218" s="27">
        <v>10.52333896332409</v>
      </c>
      <c r="IS218" s="27">
        <v>7.6766292625042682</v>
      </c>
      <c r="IT218" s="27">
        <v>16.973889258915172</v>
      </c>
      <c r="IU218" s="27">
        <v>27.923277812999999</v>
      </c>
      <c r="IV218" s="27">
        <v>10.496410926242749</v>
      </c>
      <c r="IW218" s="27">
        <v>7.656985634359164</v>
      </c>
      <c r="IX218" s="27">
        <v>16.792277286081916</v>
      </c>
      <c r="IY218" s="27">
        <v>28.008659605999998</v>
      </c>
      <c r="IZ218" s="27">
        <v>10.451029918942689</v>
      </c>
      <c r="JA218" s="27">
        <v>7.6238808213510776</v>
      </c>
      <c r="JB218" s="27">
        <v>16.780508122551524</v>
      </c>
      <c r="JC218" s="27">
        <v>28.118360832</v>
      </c>
      <c r="JD218" s="27">
        <v>10.35980242401271</v>
      </c>
      <c r="JE218" s="27">
        <v>7.5573316339149237</v>
      </c>
      <c r="JF218" s="27">
        <v>16.502863067144759</v>
      </c>
      <c r="JG218" s="27">
        <v>28.246326816</v>
      </c>
      <c r="JH218" s="27">
        <v>10.259887071212193</v>
      </c>
      <c r="JI218" s="27">
        <v>7.4844447751189582</v>
      </c>
      <c r="JJ218" s="27">
        <v>16.37785094570383</v>
      </c>
      <c r="JK218" s="27">
        <v>28.393012696</v>
      </c>
      <c r="JL218" s="27">
        <v>10.148437780810097</v>
      </c>
      <c r="JM218" s="27">
        <v>7.403144069423945</v>
      </c>
      <c r="JN218" s="27">
        <v>16.268288398925709</v>
      </c>
      <c r="JO218" s="27">
        <v>28.557999902999999</v>
      </c>
      <c r="JP218" s="27">
        <v>10.056482141649871</v>
      </c>
      <c r="JQ218" s="27">
        <v>7.3360637109094178</v>
      </c>
      <c r="JR218" s="27">
        <v>15.965507702005272</v>
      </c>
      <c r="JS218" s="27">
        <v>32.606797037999996</v>
      </c>
      <c r="JT218" s="27">
        <v>9.3515587301376222</v>
      </c>
      <c r="JU218" s="27">
        <v>6.8218318965110418</v>
      </c>
      <c r="JV218" s="27">
        <v>11.833591524737884</v>
      </c>
      <c r="JW218" s="27">
        <v>32.695922991000003</v>
      </c>
      <c r="JX218" s="27">
        <v>9.2660865670001868</v>
      </c>
      <c r="JY218" s="27">
        <v>6.7594811434889133</v>
      </c>
      <c r="JZ218" s="27">
        <v>11.734663915965818</v>
      </c>
      <c r="KA218" s="27">
        <v>33.331637424</v>
      </c>
      <c r="KB218" s="27">
        <v>8.904667689754115</v>
      </c>
      <c r="KC218" s="27">
        <v>6.4958311043940737</v>
      </c>
      <c r="KD218" s="27">
        <v>10.93378676146461</v>
      </c>
      <c r="KE218" s="27">
        <v>32.803456193000002</v>
      </c>
      <c r="KF218" s="27">
        <v>9.1836300514282367</v>
      </c>
      <c r="KG218" s="27">
        <v>6.6993302633804355</v>
      </c>
      <c r="KH218" s="27">
        <v>11.598350427327556</v>
      </c>
      <c r="KI218" s="27">
        <v>34.085347876</v>
      </c>
      <c r="KJ218" s="27">
        <v>8.4522740068999695</v>
      </c>
      <c r="KK218" s="27">
        <v>6.1658162112053434</v>
      </c>
      <c r="KL218" s="27">
        <v>9.8891759384121016</v>
      </c>
      <c r="KM218" s="27">
        <v>34.462096477999999</v>
      </c>
      <c r="KN218" s="27">
        <v>8.388489902273669</v>
      </c>
      <c r="KO218" s="27">
        <v>6.1192865949149811</v>
      </c>
      <c r="KP218" s="27">
        <v>9.1026430802118412</v>
      </c>
      <c r="KQ218" s="27">
        <v>34.426047689999997</v>
      </c>
      <c r="KR218" s="27">
        <v>8.378511998917558</v>
      </c>
      <c r="KS218" s="27">
        <v>6.1120078533341085</v>
      </c>
      <c r="KT218" s="27">
        <v>9.3463471368412847</v>
      </c>
    </row>
    <row r="219" spans="1:306" ht="15" thickBot="1" x14ac:dyDescent="0.35">
      <c r="A219" s="2"/>
      <c r="B219" s="72" t="s">
        <v>681</v>
      </c>
      <c r="C219" s="72" t="s">
        <v>672</v>
      </c>
      <c r="D219" s="72" t="s">
        <v>849</v>
      </c>
      <c r="E219" s="85">
        <v>384762</v>
      </c>
      <c r="F219" s="82">
        <v>396769</v>
      </c>
      <c r="G219" s="20">
        <v>32.269999999999996</v>
      </c>
      <c r="H219" s="20">
        <v>10.986996410051846</v>
      </c>
      <c r="I219" s="20">
        <v>8.0148609146189891</v>
      </c>
      <c r="J219" s="20">
        <v>13.308115785232205</v>
      </c>
      <c r="K219" s="20">
        <v>32.110438942000002</v>
      </c>
      <c r="L219" s="20">
        <v>10.951349863027193</v>
      </c>
      <c r="M219" s="20">
        <v>7.9888572548537375</v>
      </c>
      <c r="N219" s="20">
        <v>13.74063024028889</v>
      </c>
      <c r="O219" s="20">
        <v>32.175918127000003</v>
      </c>
      <c r="P219" s="20">
        <v>10.726722911992908</v>
      </c>
      <c r="Q219" s="20">
        <v>7.8249950214441029</v>
      </c>
      <c r="R219" s="20">
        <v>13.568285024149136</v>
      </c>
      <c r="S219" s="20">
        <v>32.308807416999997</v>
      </c>
      <c r="T219" s="20">
        <v>10.478267821850528</v>
      </c>
      <c r="U219" s="20">
        <v>7.6437504923025026</v>
      </c>
      <c r="V219" s="20">
        <v>13.256219275114605</v>
      </c>
      <c r="W219" s="20">
        <v>32.406695896999999</v>
      </c>
      <c r="X219" s="20">
        <v>10.285786537563421</v>
      </c>
      <c r="Y219" s="20">
        <v>7.5033380752367256</v>
      </c>
      <c r="Z219" s="20">
        <v>13.053305172831051</v>
      </c>
      <c r="AA219" s="20">
        <v>32.478454386999999</v>
      </c>
      <c r="AB219" s="20">
        <v>10.173207894700241</v>
      </c>
      <c r="AC219" s="20">
        <v>7.4212135226447673</v>
      </c>
      <c r="AD219" s="20">
        <v>12.809267904339949</v>
      </c>
      <c r="AE219" s="20">
        <v>32.549242483</v>
      </c>
      <c r="AF219" s="20">
        <v>10.060528555376534</v>
      </c>
      <c r="AG219" s="20">
        <v>7.3390155133868031</v>
      </c>
      <c r="AH219" s="20">
        <v>12.633857765915538</v>
      </c>
      <c r="AI219" s="20">
        <v>32.618752499000003</v>
      </c>
      <c r="AJ219" s="20">
        <v>9.9591070803391553</v>
      </c>
      <c r="AK219" s="20">
        <v>7.2650299593880403</v>
      </c>
      <c r="AL219" s="20">
        <v>12.500522121483488</v>
      </c>
      <c r="AM219" s="20">
        <v>32.687160282000001</v>
      </c>
      <c r="AN219" s="20">
        <v>9.9072786121086764</v>
      </c>
      <c r="AO219" s="20">
        <v>7.2272218133960209</v>
      </c>
      <c r="AP219" s="20">
        <v>12.496183819444644</v>
      </c>
      <c r="AQ219" s="20">
        <v>32.748261460000002</v>
      </c>
      <c r="AR219" s="20">
        <v>9.8575077082215188</v>
      </c>
      <c r="AS219" s="20">
        <v>7.1909146319460051</v>
      </c>
      <c r="AT219" s="20">
        <v>12.30013830975088</v>
      </c>
      <c r="AU219" s="20">
        <v>32.937199996000004</v>
      </c>
      <c r="AV219" s="20">
        <v>9.6463807959944994</v>
      </c>
      <c r="AW219" s="20">
        <v>7.0369004888919111</v>
      </c>
      <c r="AX219" s="20">
        <v>11.849595067800708</v>
      </c>
      <c r="AY219" s="20">
        <v>32.803275591999999</v>
      </c>
      <c r="AZ219" s="20">
        <v>9.7819585104408233</v>
      </c>
      <c r="BA219" s="20">
        <v>7.1358025439990804</v>
      </c>
      <c r="BB219" s="20">
        <v>12.15999709753498</v>
      </c>
      <c r="BC219" s="20">
        <v>33.074883346999997</v>
      </c>
      <c r="BD219" s="20">
        <v>10.24739097716653</v>
      </c>
      <c r="BE219" s="20">
        <v>7.4753290484895807</v>
      </c>
      <c r="BF219" s="20">
        <v>11.706573793015105</v>
      </c>
      <c r="BG219" s="20">
        <v>33.1157094</v>
      </c>
      <c r="BH219" s="20">
        <v>11.319308155967956</v>
      </c>
      <c r="BI219" s="20">
        <v>8.257277706652804</v>
      </c>
      <c r="BJ219" s="20">
        <v>11.515905490877619</v>
      </c>
      <c r="BK219" s="20">
        <v>33.093294026999999</v>
      </c>
      <c r="BL219" s="20">
        <v>11.582243397133361</v>
      </c>
      <c r="BM219" s="20">
        <v>8.4490853043657239</v>
      </c>
      <c r="BN219" s="20">
        <v>11.613283769600248</v>
      </c>
      <c r="BO219" s="23">
        <v>32.268556494000002</v>
      </c>
      <c r="BP219" s="23">
        <v>10.986996410051853</v>
      </c>
      <c r="BQ219" s="23">
        <v>8.0148609146189926</v>
      </c>
      <c r="BR219" s="23">
        <v>13.308115785232205</v>
      </c>
      <c r="BS219" s="23">
        <v>32.124385648999997</v>
      </c>
      <c r="BT219" s="23">
        <v>10.994642541543305</v>
      </c>
      <c r="BU219" s="23">
        <v>8.0204386610887024</v>
      </c>
      <c r="BV219" s="23">
        <v>13.694391345997797</v>
      </c>
      <c r="BW219" s="23">
        <v>32.016568061000001</v>
      </c>
      <c r="BX219" s="23">
        <v>10.918396043316845</v>
      </c>
      <c r="BY219" s="23">
        <v>7.9648179021747625</v>
      </c>
      <c r="BZ219" s="23">
        <v>13.970650921519137</v>
      </c>
      <c r="CA219" s="23">
        <v>31.983792167000001</v>
      </c>
      <c r="CB219" s="23">
        <v>10.823228893985327</v>
      </c>
      <c r="CC219" s="23">
        <v>7.8953947917025431</v>
      </c>
      <c r="CD219" s="23">
        <v>14.082412455933644</v>
      </c>
      <c r="CE219" s="23">
        <v>31.905452346000001</v>
      </c>
      <c r="CF219" s="23">
        <v>10.751084051896962</v>
      </c>
      <c r="CG219" s="23">
        <v>7.8427661338360144</v>
      </c>
      <c r="CH219" s="23">
        <v>14.323973333322405</v>
      </c>
      <c r="CI219" s="23">
        <v>31.784249302999999</v>
      </c>
      <c r="CJ219" s="23">
        <v>10.685695865950947</v>
      </c>
      <c r="CK219" s="23">
        <v>7.795066362555751</v>
      </c>
      <c r="CL219" s="23">
        <v>14.575634524515133</v>
      </c>
      <c r="CM219" s="23">
        <v>31.708417443000002</v>
      </c>
      <c r="CN219" s="23">
        <v>10.624640935384857</v>
      </c>
      <c r="CO219" s="23">
        <v>7.7505276407453731</v>
      </c>
      <c r="CP219" s="23">
        <v>14.762871843343708</v>
      </c>
      <c r="CQ219" s="23">
        <v>31.675352793000002</v>
      </c>
      <c r="CR219" s="23">
        <v>10.619354430951567</v>
      </c>
      <c r="CS219" s="23">
        <v>7.7466712093626731</v>
      </c>
      <c r="CT219" s="23">
        <v>14.865148416077966</v>
      </c>
      <c r="CU219" s="23">
        <v>31.678601066999999</v>
      </c>
      <c r="CV219" s="23">
        <v>10.605874683774362</v>
      </c>
      <c r="CW219" s="23">
        <v>7.7368379214687497</v>
      </c>
      <c r="CX219" s="23">
        <v>14.971515561543532</v>
      </c>
      <c r="CY219" s="23">
        <v>31.680169094</v>
      </c>
      <c r="CZ219" s="23">
        <v>10.578196896119165</v>
      </c>
      <c r="DA219" s="23">
        <v>7.7166473607184241</v>
      </c>
      <c r="DB219" s="23">
        <v>14.923369124072016</v>
      </c>
      <c r="DC219" s="23">
        <v>31.667510697000001</v>
      </c>
      <c r="DD219" s="23">
        <v>10.608633735611928</v>
      </c>
      <c r="DE219" s="23">
        <v>7.7388506113713413</v>
      </c>
      <c r="DF219" s="23">
        <v>14.970068631396421</v>
      </c>
      <c r="DG219" s="23">
        <v>31.679901592</v>
      </c>
      <c r="DH219" s="23">
        <v>10.558762698869158</v>
      </c>
      <c r="DI219" s="23">
        <v>7.7024703843972553</v>
      </c>
      <c r="DJ219" s="23">
        <v>14.917605169927601</v>
      </c>
      <c r="DK219" s="23">
        <v>31.612693276999998</v>
      </c>
      <c r="DL219" s="23">
        <v>11.077598704761598</v>
      </c>
      <c r="DM219" s="23">
        <v>8.0809540271988389</v>
      </c>
      <c r="DN219" s="23">
        <v>15.291318205836731</v>
      </c>
      <c r="DO219" s="23">
        <v>31.521424288999999</v>
      </c>
      <c r="DP219" s="23">
        <v>11.868157682014493</v>
      </c>
      <c r="DQ219" s="23">
        <v>8.6576557945434125</v>
      </c>
      <c r="DR219" s="23">
        <v>15.50647654005612</v>
      </c>
      <c r="DS219" s="23">
        <v>31.404080979</v>
      </c>
      <c r="DT219" s="23">
        <v>12.098310267720167</v>
      </c>
      <c r="DU219" s="23">
        <v>8.8255489015151483</v>
      </c>
      <c r="DV219" s="23">
        <v>15.882763136437005</v>
      </c>
      <c r="DW219" s="25">
        <v>32.269999999999996</v>
      </c>
      <c r="DX219" s="25">
        <v>10.986996410051853</v>
      </c>
      <c r="DY219" s="25">
        <v>8.0148609146189926</v>
      </c>
      <c r="DZ219" s="25">
        <v>13.308115785232205</v>
      </c>
      <c r="EA219" s="25">
        <v>32.110438942000002</v>
      </c>
      <c r="EB219" s="25">
        <v>10.99830798492779</v>
      </c>
      <c r="EC219" s="25">
        <v>8.0231125510055286</v>
      </c>
      <c r="ED219" s="25">
        <v>13.741301490007228</v>
      </c>
      <c r="EE219" s="25">
        <v>32.175918127000003</v>
      </c>
      <c r="EF219" s="25">
        <v>10.818286116879923</v>
      </c>
      <c r="EG219" s="25">
        <v>7.8917891046199911</v>
      </c>
      <c r="EH219" s="25">
        <v>13.569244660655427</v>
      </c>
      <c r="EI219" s="25">
        <v>32.308807416999997</v>
      </c>
      <c r="EJ219" s="25">
        <v>10.602852642024585</v>
      </c>
      <c r="EK219" s="25">
        <v>7.7346333840866803</v>
      </c>
      <c r="EL219" s="25">
        <v>13.257520225718521</v>
      </c>
      <c r="EM219" s="25">
        <v>32.406695896999999</v>
      </c>
      <c r="EN219" s="25">
        <v>10.431742415310724</v>
      </c>
      <c r="EO219" s="25">
        <v>7.6098108559819275</v>
      </c>
      <c r="EP219" s="25">
        <v>13.054819175868962</v>
      </c>
      <c r="EQ219" s="25">
        <v>32.478454386999999</v>
      </c>
      <c r="ER219" s="25">
        <v>10.26843616829615</v>
      </c>
      <c r="ES219" s="25">
        <v>7.490681222416856</v>
      </c>
      <c r="ET219" s="25">
        <v>12.811005368980842</v>
      </c>
      <c r="EU219" s="25">
        <v>32.549242483</v>
      </c>
      <c r="EV219" s="25">
        <v>10.12381248085412</v>
      </c>
      <c r="EW219" s="25">
        <v>7.3851802559519255</v>
      </c>
      <c r="EX219" s="25">
        <v>12.63581336006904</v>
      </c>
      <c r="EY219" s="25">
        <v>32.618752499000003</v>
      </c>
      <c r="EZ219" s="25">
        <v>10.033259463939245</v>
      </c>
      <c r="FA219" s="25">
        <v>7.3191230908373663</v>
      </c>
      <c r="FB219" s="25">
        <v>12.502699046246217</v>
      </c>
      <c r="FC219" s="25">
        <v>32.687160282000001</v>
      </c>
      <c r="FD219" s="25">
        <v>9.9496914284240212</v>
      </c>
      <c r="FE219" s="25">
        <v>7.2581613724054126</v>
      </c>
      <c r="FF219" s="25">
        <v>12.498319843203685</v>
      </c>
      <c r="FG219" s="25">
        <v>32.748261460000002</v>
      </c>
      <c r="FH219" s="25">
        <v>9.9194354830436904</v>
      </c>
      <c r="FI219" s="25">
        <v>7.2360900814890163</v>
      </c>
      <c r="FJ219" s="25">
        <v>12.302210290827881</v>
      </c>
      <c r="FK219" s="25">
        <v>32.937199996000004</v>
      </c>
      <c r="FL219" s="25">
        <v>9.7328716982500598</v>
      </c>
      <c r="FM219" s="25">
        <v>7.099994397917313</v>
      </c>
      <c r="FN219" s="25">
        <v>11.856445953846578</v>
      </c>
      <c r="FO219" s="25">
        <v>32.803275591999999</v>
      </c>
      <c r="FP219" s="25">
        <v>9.84841423295466</v>
      </c>
      <c r="FQ219" s="25">
        <v>7.1842810683427869</v>
      </c>
      <c r="FR219" s="25">
        <v>12.161981474477248</v>
      </c>
      <c r="FS219" s="25">
        <v>33.074883346999997</v>
      </c>
      <c r="FT219" s="25">
        <v>10.448810474136888</v>
      </c>
      <c r="FU219" s="25">
        <v>7.6222617672654769</v>
      </c>
      <c r="FV219" s="25">
        <v>11.738591877878291</v>
      </c>
      <c r="FW219" s="25">
        <v>33.1157094</v>
      </c>
      <c r="FX219" s="25">
        <v>11.641329059744905</v>
      </c>
      <c r="FY219" s="25">
        <v>8.4921874726204045</v>
      </c>
      <c r="FZ219" s="25">
        <v>11.573402483012176</v>
      </c>
      <c r="GA219" s="25">
        <v>33.093294026999999</v>
      </c>
      <c r="GB219" s="25">
        <v>11.993189525945226</v>
      </c>
      <c r="GC219" s="25">
        <v>8.7488647839343958</v>
      </c>
      <c r="GD219" s="25">
        <v>11.690798274666223</v>
      </c>
      <c r="GE219" s="26">
        <v>32.270673502000001</v>
      </c>
      <c r="GF219" s="26">
        <v>10.986996410051846</v>
      </c>
      <c r="GG219" s="26">
        <v>8.0148609146189891</v>
      </c>
      <c r="GH219" s="26">
        <v>13.308115785232205</v>
      </c>
      <c r="GI219" s="26">
        <v>32.098432774000003</v>
      </c>
      <c r="GJ219" s="26">
        <v>10.931959081279418</v>
      </c>
      <c r="GK219" s="26">
        <v>7.9747119495369931</v>
      </c>
      <c r="GL219" s="26">
        <v>13.778102644504585</v>
      </c>
      <c r="GM219" s="26">
        <v>32.151424642000002</v>
      </c>
      <c r="GN219" s="26">
        <v>10.745422244711785</v>
      </c>
      <c r="GO219" s="26">
        <v>7.8386359243209682</v>
      </c>
      <c r="GP219" s="26">
        <v>13.645344950217446</v>
      </c>
      <c r="GQ219" s="26">
        <v>32.272300544000004</v>
      </c>
      <c r="GR219" s="26">
        <v>10.534735040362369</v>
      </c>
      <c r="GS219" s="26">
        <v>7.6849425420417514</v>
      </c>
      <c r="GT219" s="26">
        <v>13.374255438072602</v>
      </c>
      <c r="GU219" s="26">
        <v>32.359236742</v>
      </c>
      <c r="GV219" s="26">
        <v>10.357801289579818</v>
      </c>
      <c r="GW219" s="26">
        <v>7.5558718342069335</v>
      </c>
      <c r="GX219" s="26">
        <v>13.212741459896467</v>
      </c>
      <c r="GY219" s="26">
        <v>32.419733059000002</v>
      </c>
      <c r="GZ219" s="26">
        <v>10.129126340832562</v>
      </c>
      <c r="HA219" s="26">
        <v>7.389056642823955</v>
      </c>
      <c r="HB219" s="26">
        <v>13.013848720854607</v>
      </c>
      <c r="HC219" s="26">
        <v>32.481028801999997</v>
      </c>
      <c r="HD219" s="26">
        <v>10.020350667628414</v>
      </c>
      <c r="HE219" s="26">
        <v>7.3097063036513967</v>
      </c>
      <c r="HF219" s="26">
        <v>12.881898373932405</v>
      </c>
      <c r="HG219" s="26">
        <v>32.540139793999998</v>
      </c>
      <c r="HH219" s="26">
        <v>9.9203892912685951</v>
      </c>
      <c r="HI219" s="26">
        <v>7.2367858713096842</v>
      </c>
      <c r="HJ219" s="26">
        <v>12.793808235771603</v>
      </c>
      <c r="HK219" s="26">
        <v>32.595713934000003</v>
      </c>
      <c r="HL219" s="26">
        <v>9.8430107744550845</v>
      </c>
      <c r="HM219" s="26">
        <v>7.1803393205970254</v>
      </c>
      <c r="HN219" s="26">
        <v>12.833132239011443</v>
      </c>
      <c r="HO219" s="26">
        <v>32.640314676999999</v>
      </c>
      <c r="HP219" s="26">
        <v>9.7636753897587827</v>
      </c>
      <c r="HQ219" s="26">
        <v>7.1224652620083733</v>
      </c>
      <c r="HR219" s="26">
        <v>12.687996208572317</v>
      </c>
      <c r="HS219" s="26">
        <v>32.746638646999997</v>
      </c>
      <c r="HT219" s="26">
        <v>9.7374506748902672</v>
      </c>
      <c r="HU219" s="26">
        <v>7.1033346976255176</v>
      </c>
      <c r="HV219" s="26">
        <v>12.451014199369142</v>
      </c>
      <c r="HW219" s="26">
        <v>32.679108339999999</v>
      </c>
      <c r="HX219" s="26">
        <v>9.6183972496155459</v>
      </c>
      <c r="HY219" s="26">
        <v>7.0164868814095334</v>
      </c>
      <c r="HZ219" s="26">
        <v>12.5996202928304</v>
      </c>
      <c r="IA219" s="26">
        <v>32.757082369000003</v>
      </c>
      <c r="IB219" s="26">
        <v>10.29308367440256</v>
      </c>
      <c r="IC219" s="26">
        <v>7.5086612349664517</v>
      </c>
      <c r="ID219" s="26">
        <v>12.589828569591564</v>
      </c>
      <c r="IE219" s="26">
        <v>32.679871622999997</v>
      </c>
      <c r="IF219" s="26">
        <v>11.422589158976313</v>
      </c>
      <c r="IG219" s="26">
        <v>8.3326197604171064</v>
      </c>
      <c r="IH219" s="26">
        <v>12.708009264539298</v>
      </c>
      <c r="II219" s="26">
        <v>32.538349232999998</v>
      </c>
      <c r="IJ219" s="26">
        <v>11.743562483437692</v>
      </c>
      <c r="IK219" s="26">
        <v>8.5667653318589281</v>
      </c>
      <c r="IL219" s="26">
        <v>13.110790344020865</v>
      </c>
      <c r="IM219" s="27">
        <v>32.270673502000001</v>
      </c>
      <c r="IN219" s="27">
        <v>10.986996410051853</v>
      </c>
      <c r="IO219" s="27">
        <v>8.0148609146189926</v>
      </c>
      <c r="IP219" s="27">
        <v>13.308115785232205</v>
      </c>
      <c r="IQ219" s="27">
        <v>32.098219686</v>
      </c>
      <c r="IR219" s="27">
        <v>10.921918320330969</v>
      </c>
      <c r="IS219" s="27">
        <v>7.967387354217645</v>
      </c>
      <c r="IT219" s="27">
        <v>13.779071848607385</v>
      </c>
      <c r="IU219" s="27">
        <v>32.150862873999998</v>
      </c>
      <c r="IV219" s="27">
        <v>10.830839875597812</v>
      </c>
      <c r="IW219" s="27">
        <v>7.9009468968249212</v>
      </c>
      <c r="IX219" s="27">
        <v>13.647575292208016</v>
      </c>
      <c r="IY219" s="27">
        <v>32.271323043999999</v>
      </c>
      <c r="IZ219" s="27">
        <v>10.713831564808645</v>
      </c>
      <c r="JA219" s="27">
        <v>7.8155909631530305</v>
      </c>
      <c r="JB219" s="27">
        <v>13.377860559744512</v>
      </c>
      <c r="JC219" s="27">
        <v>32.357824653999998</v>
      </c>
      <c r="JD219" s="27">
        <v>10.59732338994729</v>
      </c>
      <c r="JE219" s="27">
        <v>7.7305998716773336</v>
      </c>
      <c r="JF219" s="27">
        <v>13.217807876691721</v>
      </c>
      <c r="JG219" s="27">
        <v>32.417890049999997</v>
      </c>
      <c r="JH219" s="27">
        <v>10.459819575968742</v>
      </c>
      <c r="JI219" s="27">
        <v>7.630292753777538</v>
      </c>
      <c r="JJ219" s="27">
        <v>13.020486174143254</v>
      </c>
      <c r="JK219" s="27">
        <v>32.478750415</v>
      </c>
      <c r="JL219" s="27">
        <v>10.400357106430604</v>
      </c>
      <c r="JM219" s="27">
        <v>7.5869157101160036</v>
      </c>
      <c r="JN219" s="27">
        <v>12.890170007015714</v>
      </c>
      <c r="JO219" s="27">
        <v>32.537132991999997</v>
      </c>
      <c r="JP219" s="27">
        <v>10.341230298588975</v>
      </c>
      <c r="JQ219" s="27">
        <v>7.5437835269888209</v>
      </c>
      <c r="JR219" s="27">
        <v>12.803746619383254</v>
      </c>
      <c r="JS219" s="27">
        <v>32.592246019000001</v>
      </c>
      <c r="JT219" s="27">
        <v>10.290884400728263</v>
      </c>
      <c r="JU219" s="27">
        <v>7.507056895440452</v>
      </c>
      <c r="JV219" s="27">
        <v>12.839560267959367</v>
      </c>
      <c r="JW219" s="27">
        <v>32.636718580999997</v>
      </c>
      <c r="JX219" s="27">
        <v>10.222795425589622</v>
      </c>
      <c r="JY219" s="27">
        <v>7.4573869360459177</v>
      </c>
      <c r="JZ219" s="27">
        <v>12.689453024355364</v>
      </c>
      <c r="KA219" s="27">
        <v>32.742754247999997</v>
      </c>
      <c r="KB219" s="27">
        <v>12.010717591793849</v>
      </c>
      <c r="KC219" s="27">
        <v>8.7616512639363791</v>
      </c>
      <c r="KD219" s="27">
        <v>12.437309857833489</v>
      </c>
      <c r="KE219" s="27">
        <v>32.675447433999999</v>
      </c>
      <c r="KF219" s="27">
        <v>10.447339674092214</v>
      </c>
      <c r="KG219" s="27">
        <v>7.6211888391101086</v>
      </c>
      <c r="KH219" s="27">
        <v>12.596000842345425</v>
      </c>
      <c r="KI219" s="27">
        <v>32.752755145000002</v>
      </c>
      <c r="KJ219" s="27">
        <v>11.730007071612915</v>
      </c>
      <c r="KK219" s="27">
        <v>8.5568768476580441</v>
      </c>
      <c r="KL219" s="27">
        <v>12.576524479078293</v>
      </c>
      <c r="KM219" s="27">
        <v>32.675084054000003</v>
      </c>
      <c r="KN219" s="27">
        <v>11.636297039179061</v>
      </c>
      <c r="KO219" s="27">
        <v>8.4885166836759538</v>
      </c>
      <c r="KP219" s="27">
        <v>12.700056103125466</v>
      </c>
      <c r="KQ219" s="27">
        <v>32.532985944000004</v>
      </c>
      <c r="KR219" s="27">
        <v>11.640925813974047</v>
      </c>
      <c r="KS219" s="27">
        <v>8.4918933104447554</v>
      </c>
      <c r="KT219" s="27">
        <v>13.123328578935311</v>
      </c>
    </row>
    <row r="220" spans="1:306" ht="15" thickBot="1" x14ac:dyDescent="0.35">
      <c r="A220" s="2"/>
      <c r="B220" s="72" t="s">
        <v>682</v>
      </c>
      <c r="C220" s="72" t="s">
        <v>507</v>
      </c>
      <c r="D220" s="72" t="s">
        <v>849</v>
      </c>
      <c r="E220" s="85">
        <v>395671</v>
      </c>
      <c r="F220" s="82">
        <v>388643</v>
      </c>
      <c r="G220" s="20">
        <v>6.0233812770000004</v>
      </c>
      <c r="H220" s="20">
        <v>6.0233812770000004</v>
      </c>
      <c r="I220" s="20">
        <v>6.0233812770000004</v>
      </c>
      <c r="J220" s="20">
        <v>0.57640913749364753</v>
      </c>
      <c r="K220" s="20">
        <v>6.1232082920000002</v>
      </c>
      <c r="L220" s="20">
        <v>6.1232082920000002</v>
      </c>
      <c r="M220" s="20">
        <v>6.1232082920000002</v>
      </c>
      <c r="N220" s="20">
        <v>7.9549762700063198E-2</v>
      </c>
      <c r="O220" s="20">
        <v>6.1563141259999998</v>
      </c>
      <c r="P220" s="20">
        <v>6.1563141259999998</v>
      </c>
      <c r="Q220" s="20">
        <v>6.1563141259999998</v>
      </c>
      <c r="R220" s="20">
        <v>-0.14516851878768566</v>
      </c>
      <c r="S220" s="20">
        <v>6.1998201970000002</v>
      </c>
      <c r="T220" s="20">
        <v>6.1998201970000002</v>
      </c>
      <c r="U220" s="20">
        <v>6.1998201970000002</v>
      </c>
      <c r="V220" s="20">
        <v>-0.21611946612731536</v>
      </c>
      <c r="W220" s="20">
        <v>6.2454698779999998</v>
      </c>
      <c r="X220" s="20">
        <v>6.2454698779999998</v>
      </c>
      <c r="Y220" s="20">
        <v>6.2454698779999998</v>
      </c>
      <c r="Z220" s="20">
        <v>-0.35606117998419062</v>
      </c>
      <c r="AA220" s="20">
        <v>6.2958635369999998</v>
      </c>
      <c r="AB220" s="20">
        <v>6.2958635369999998</v>
      </c>
      <c r="AC220" s="20">
        <v>6.2958635369999998</v>
      </c>
      <c r="AD220" s="20">
        <v>-0.56078427279483112</v>
      </c>
      <c r="AE220" s="20">
        <v>6.3471405660000002</v>
      </c>
      <c r="AF220" s="20">
        <v>6.3471405660000002</v>
      </c>
      <c r="AG220" s="20">
        <v>6.3471405660000002</v>
      </c>
      <c r="AH220" s="20">
        <v>-0.55952378001740044</v>
      </c>
      <c r="AI220" s="20">
        <v>6.3999240620000002</v>
      </c>
      <c r="AJ220" s="20">
        <v>6.3999240620000002</v>
      </c>
      <c r="AK220" s="20">
        <v>6.3999240620000002</v>
      </c>
      <c r="AL220" s="20">
        <v>-0.68928270273370096</v>
      </c>
      <c r="AM220" s="20">
        <v>6.4582338860000004</v>
      </c>
      <c r="AN220" s="20">
        <v>6.4582338860000004</v>
      </c>
      <c r="AO220" s="20">
        <v>6.4582338860000004</v>
      </c>
      <c r="AP220" s="20">
        <v>-0.81139773163524787</v>
      </c>
      <c r="AQ220" s="20">
        <v>6.49550363</v>
      </c>
      <c r="AR220" s="20">
        <v>6.49550363</v>
      </c>
      <c r="AS220" s="20">
        <v>6.49550363</v>
      </c>
      <c r="AT220" s="20">
        <v>-0.92894376704465742</v>
      </c>
      <c r="AU220" s="20">
        <v>6.6199835440000001</v>
      </c>
      <c r="AV220" s="20">
        <v>6.6199835440000001</v>
      </c>
      <c r="AW220" s="20">
        <v>6.6199835440000001</v>
      </c>
      <c r="AX220" s="20">
        <v>-1.7393544285609055</v>
      </c>
      <c r="AY220" s="20">
        <v>6.530159695</v>
      </c>
      <c r="AZ220" s="20">
        <v>6.530159695</v>
      </c>
      <c r="BA220" s="20">
        <v>6.530159695</v>
      </c>
      <c r="BB220" s="20">
        <v>-1.0396824575371824</v>
      </c>
      <c r="BC220" s="20">
        <v>6.7282083630000002</v>
      </c>
      <c r="BD220" s="20">
        <v>6.7282083630000002</v>
      </c>
      <c r="BE220" s="20">
        <v>6.7282083630000002</v>
      </c>
      <c r="BF220" s="20">
        <v>-3.7424939922070983</v>
      </c>
      <c r="BG220" s="20">
        <v>6.7882702320000003</v>
      </c>
      <c r="BH220" s="20">
        <v>6.7882702320000003</v>
      </c>
      <c r="BI220" s="20">
        <v>6.7882702320000003</v>
      </c>
      <c r="BJ220" s="20">
        <v>-5.4696184463721593</v>
      </c>
      <c r="BK220" s="20">
        <v>6.8192807809999998</v>
      </c>
      <c r="BL220" s="20">
        <v>6.8192807809999998</v>
      </c>
      <c r="BM220" s="20">
        <v>6.8192807809999998</v>
      </c>
      <c r="BN220" s="20">
        <v>-6.5714663404433296</v>
      </c>
      <c r="BO220" s="23">
        <v>6.0206965449999998</v>
      </c>
      <c r="BP220" s="23">
        <v>6.0206965449999998</v>
      </c>
      <c r="BQ220" s="23">
        <v>6.0206965449999998</v>
      </c>
      <c r="BR220" s="23">
        <v>0.57640913749364753</v>
      </c>
      <c r="BS220" s="23">
        <v>6.1241384859999997</v>
      </c>
      <c r="BT220" s="23">
        <v>6.1241384859999997</v>
      </c>
      <c r="BU220" s="23">
        <v>6.1241384859999997</v>
      </c>
      <c r="BV220" s="23">
        <v>0.32264132165670034</v>
      </c>
      <c r="BW220" s="23">
        <v>6.1408913839999997</v>
      </c>
      <c r="BX220" s="23">
        <v>6.1408913839999997</v>
      </c>
      <c r="BY220" s="23">
        <v>6.1408913839999997</v>
      </c>
      <c r="BZ220" s="23">
        <v>0.22147415616181476</v>
      </c>
      <c r="CA220" s="23">
        <v>6.168367259</v>
      </c>
      <c r="CB220" s="23">
        <v>6.168367259</v>
      </c>
      <c r="CC220" s="23">
        <v>6.168367259</v>
      </c>
      <c r="CD220" s="23">
        <v>0.20391367236284808</v>
      </c>
      <c r="CE220" s="23">
        <v>6.1980427460000005</v>
      </c>
      <c r="CF220" s="23">
        <v>6.1980427460000005</v>
      </c>
      <c r="CG220" s="23">
        <v>6.1980427460000005</v>
      </c>
      <c r="CH220" s="23">
        <v>0.12288594831827293</v>
      </c>
      <c r="CI220" s="23">
        <v>6.2231544779999997</v>
      </c>
      <c r="CJ220" s="23">
        <v>6.2231544779999997</v>
      </c>
      <c r="CK220" s="23">
        <v>6.2231544779999997</v>
      </c>
      <c r="CL220" s="23">
        <v>5.147944180379227E-4</v>
      </c>
      <c r="CM220" s="23">
        <v>6.2493764679999995</v>
      </c>
      <c r="CN220" s="23">
        <v>6.2493764679999995</v>
      </c>
      <c r="CO220" s="23">
        <v>6.2493764679999995</v>
      </c>
      <c r="CP220" s="23">
        <v>2.3617556950148E-2</v>
      </c>
      <c r="CQ220" s="23">
        <v>6.2857638769999999</v>
      </c>
      <c r="CR220" s="23">
        <v>6.2857638769999999</v>
      </c>
      <c r="CS220" s="23">
        <v>6.2857638769999999</v>
      </c>
      <c r="CT220" s="23">
        <v>-0.11735579294504017</v>
      </c>
      <c r="CU220" s="23">
        <v>6.3283680499999999</v>
      </c>
      <c r="CV220" s="23">
        <v>6.3283680499999999</v>
      </c>
      <c r="CW220" s="23">
        <v>6.3283680499999999</v>
      </c>
      <c r="CX220" s="23">
        <v>-0.2886039046197828</v>
      </c>
      <c r="CY220" s="23">
        <v>6.3450575599999999</v>
      </c>
      <c r="CZ220" s="23">
        <v>6.3450575599999999</v>
      </c>
      <c r="DA220" s="23">
        <v>6.3450575599999999</v>
      </c>
      <c r="DB220" s="23">
        <v>-0.36202333991121538</v>
      </c>
      <c r="DC220" s="23">
        <v>6.4040076140000002</v>
      </c>
      <c r="DD220" s="23">
        <v>6.4040076140000002</v>
      </c>
      <c r="DE220" s="23">
        <v>6.4040076140000002</v>
      </c>
      <c r="DF220" s="23">
        <v>-0.66353614166388386</v>
      </c>
      <c r="DG220" s="23">
        <v>6.3605313570000002</v>
      </c>
      <c r="DH220" s="23">
        <v>6.3605313570000002</v>
      </c>
      <c r="DI220" s="23">
        <v>6.3605313570000002</v>
      </c>
      <c r="DJ220" s="23">
        <v>-0.42452191083908186</v>
      </c>
      <c r="DK220" s="23">
        <v>6.4648204749999998</v>
      </c>
      <c r="DL220" s="23">
        <v>6.4648204749999998</v>
      </c>
      <c r="DM220" s="23">
        <v>6.4648204749999998</v>
      </c>
      <c r="DN220" s="23">
        <v>-0.98109051429259608</v>
      </c>
      <c r="DO220" s="23">
        <v>6.5071689490000004</v>
      </c>
      <c r="DP220" s="23">
        <v>6.5071689490000004</v>
      </c>
      <c r="DQ220" s="23">
        <v>6.5071689490000004</v>
      </c>
      <c r="DR220" s="23">
        <v>-1.2237935444654173</v>
      </c>
      <c r="DS220" s="23">
        <v>6.5370230549999997</v>
      </c>
      <c r="DT220" s="23">
        <v>6.5370230549999997</v>
      </c>
      <c r="DU220" s="23">
        <v>6.5370230549999997</v>
      </c>
      <c r="DV220" s="23">
        <v>-1.3248147626521343</v>
      </c>
      <c r="DW220" s="25">
        <v>6.0233812770000004</v>
      </c>
      <c r="DX220" s="25">
        <v>6.0233812770000004</v>
      </c>
      <c r="DY220" s="25">
        <v>6.0233812770000004</v>
      </c>
      <c r="DZ220" s="25">
        <v>0.57640913749364753</v>
      </c>
      <c r="EA220" s="25">
        <v>6.1232082920000002</v>
      </c>
      <c r="EB220" s="25">
        <v>6.1232082920000002</v>
      </c>
      <c r="EC220" s="25">
        <v>6.1232082920000002</v>
      </c>
      <c r="ED220" s="25">
        <v>0.3233323717369041</v>
      </c>
      <c r="EE220" s="25">
        <v>6.1563141259999998</v>
      </c>
      <c r="EF220" s="25">
        <v>6.1563141259999998</v>
      </c>
      <c r="EG220" s="25">
        <v>6.1563141259999998</v>
      </c>
      <c r="EH220" s="25">
        <v>0.15211976200687527</v>
      </c>
      <c r="EI220" s="25">
        <v>6.1998201970000002</v>
      </c>
      <c r="EJ220" s="25">
        <v>6.1998201970000002</v>
      </c>
      <c r="EK220" s="25">
        <v>6.1998201970000002</v>
      </c>
      <c r="EL220" s="25">
        <v>8.943045138654071E-2</v>
      </c>
      <c r="EM220" s="25">
        <v>6.2454698779999998</v>
      </c>
      <c r="EN220" s="25">
        <v>6.2454698779999998</v>
      </c>
      <c r="EO220" s="25">
        <v>6.2454698779999998</v>
      </c>
      <c r="EP220" s="25">
        <v>-3.0096712180515794E-2</v>
      </c>
      <c r="EQ220" s="25">
        <v>6.2958635369999998</v>
      </c>
      <c r="ER220" s="25">
        <v>6.2958635369999998</v>
      </c>
      <c r="ES220" s="25">
        <v>6.2958635369999998</v>
      </c>
      <c r="ET220" s="25">
        <v>-0.19669116339488379</v>
      </c>
      <c r="EU220" s="25">
        <v>6.3471405660000002</v>
      </c>
      <c r="EV220" s="25">
        <v>6.3471405660000002</v>
      </c>
      <c r="EW220" s="25">
        <v>6.3471405660000002</v>
      </c>
      <c r="EX220" s="25">
        <v>-0.17647806251032438</v>
      </c>
      <c r="EY220" s="25">
        <v>6.3999240620000002</v>
      </c>
      <c r="EZ220" s="25">
        <v>6.3999240620000002</v>
      </c>
      <c r="FA220" s="25">
        <v>6.3999240620000002</v>
      </c>
      <c r="FB220" s="25">
        <v>-0.28046386057633743</v>
      </c>
      <c r="FC220" s="25">
        <v>6.4582338860000004</v>
      </c>
      <c r="FD220" s="25">
        <v>6.4582338860000004</v>
      </c>
      <c r="FE220" s="25">
        <v>6.4582338860000004</v>
      </c>
      <c r="FF220" s="25">
        <v>-0.38319693239646213</v>
      </c>
      <c r="FG220" s="25">
        <v>6.49550363</v>
      </c>
      <c r="FH220" s="25">
        <v>6.49550363</v>
      </c>
      <c r="FI220" s="25">
        <v>6.49550363</v>
      </c>
      <c r="FJ220" s="25">
        <v>-0.50320733109293592</v>
      </c>
      <c r="FK220" s="25">
        <v>6.6199835440000001</v>
      </c>
      <c r="FL220" s="25">
        <v>6.6199835440000001</v>
      </c>
      <c r="FM220" s="25">
        <v>6.6199835440000001</v>
      </c>
      <c r="FN220" s="25">
        <v>-0.9326895309743346</v>
      </c>
      <c r="FO220" s="25">
        <v>6.530159695</v>
      </c>
      <c r="FP220" s="25">
        <v>6.530159695</v>
      </c>
      <c r="FQ220" s="25">
        <v>6.530159695</v>
      </c>
      <c r="FR220" s="25">
        <v>-0.61601020087737535</v>
      </c>
      <c r="FS220" s="25">
        <v>6.7282083630000002</v>
      </c>
      <c r="FT220" s="25">
        <v>6.7282083630000002</v>
      </c>
      <c r="FU220" s="25">
        <v>6.7282083630000002</v>
      </c>
      <c r="FV220" s="25">
        <v>-1.3299627574768769</v>
      </c>
      <c r="FW220" s="25">
        <v>6.7882702320000003</v>
      </c>
      <c r="FX220" s="25">
        <v>6.7882702320000003</v>
      </c>
      <c r="FY220" s="25">
        <v>6.7882702320000003</v>
      </c>
      <c r="FZ220" s="25">
        <v>-1.6001749204611677</v>
      </c>
      <c r="GA220" s="25">
        <v>6.8192807809999998</v>
      </c>
      <c r="GB220" s="25">
        <v>6.8192807809999998</v>
      </c>
      <c r="GC220" s="25">
        <v>6.8192807809999998</v>
      </c>
      <c r="GD220" s="25">
        <v>-1.6647089659068124</v>
      </c>
      <c r="GE220" s="26">
        <v>6.0242253049999999</v>
      </c>
      <c r="GF220" s="26">
        <v>6.0242253049999999</v>
      </c>
      <c r="GG220" s="26">
        <v>6.0242253049999999</v>
      </c>
      <c r="GH220" s="26">
        <v>0.57640913749364753</v>
      </c>
      <c r="GI220" s="26">
        <v>6.1293868840000005</v>
      </c>
      <c r="GJ220" s="26">
        <v>6.1293868840000005</v>
      </c>
      <c r="GK220" s="26">
        <v>6.1293868840000005</v>
      </c>
      <c r="GL220" s="26">
        <v>-2.5979350280294966E-2</v>
      </c>
      <c r="GM220" s="26">
        <v>6.1730289979999995</v>
      </c>
      <c r="GN220" s="26">
        <v>6.1730289979999995</v>
      </c>
      <c r="GO220" s="26">
        <v>6.1730289979999995</v>
      </c>
      <c r="GP220" s="26">
        <v>-0.25664816550967728</v>
      </c>
      <c r="GQ220" s="26">
        <v>6.2249684329999999</v>
      </c>
      <c r="GR220" s="26">
        <v>6.2249684329999999</v>
      </c>
      <c r="GS220" s="26">
        <v>6.2249684329999999</v>
      </c>
      <c r="GT220" s="26">
        <v>-0.31548717571957052</v>
      </c>
      <c r="GU220" s="26">
        <v>6.2742944400000003</v>
      </c>
      <c r="GV220" s="26">
        <v>6.2742944400000003</v>
      </c>
      <c r="GW220" s="26">
        <v>6.2742944400000003</v>
      </c>
      <c r="GX220" s="26">
        <v>-0.44060368824294827</v>
      </c>
      <c r="GY220" s="26">
        <v>6.3275232739999998</v>
      </c>
      <c r="GZ220" s="26">
        <v>6.3275232739999998</v>
      </c>
      <c r="HA220" s="26">
        <v>6.3275232739999998</v>
      </c>
      <c r="HB220" s="26">
        <v>-0.62238916722996596</v>
      </c>
      <c r="HC220" s="26">
        <v>6.3856862520000002</v>
      </c>
      <c r="HD220" s="26">
        <v>6.3856862520000002</v>
      </c>
      <c r="HE220" s="26">
        <v>6.3856862520000002</v>
      </c>
      <c r="HF220" s="26">
        <v>-0.59861096375453648</v>
      </c>
      <c r="HG220" s="26">
        <v>6.4475643389999995</v>
      </c>
      <c r="HH220" s="26">
        <v>6.4475643389999995</v>
      </c>
      <c r="HI220" s="26">
        <v>6.4475643389999995</v>
      </c>
      <c r="HJ220" s="26">
        <v>-0.69031670303682269</v>
      </c>
      <c r="HK220" s="26">
        <v>6.5231377449999997</v>
      </c>
      <c r="HL220" s="26">
        <v>6.5231377449999997</v>
      </c>
      <c r="HM220" s="26">
        <v>6.5231377449999997</v>
      </c>
      <c r="HN220" s="26">
        <v>-0.77870990797471418</v>
      </c>
      <c r="HO220" s="26">
        <v>6.5720599200000001</v>
      </c>
      <c r="HP220" s="26">
        <v>6.5720599200000001</v>
      </c>
      <c r="HQ220" s="26">
        <v>6.5720599200000001</v>
      </c>
      <c r="HR220" s="26">
        <v>-0.88569208505159214</v>
      </c>
      <c r="HS220" s="26">
        <v>6.7435883929999996</v>
      </c>
      <c r="HT220" s="26">
        <v>6.7435883929999996</v>
      </c>
      <c r="HU220" s="26">
        <v>6.7435883929999996</v>
      </c>
      <c r="HV220" s="26">
        <v>-1.6294745449906349</v>
      </c>
      <c r="HW220" s="26">
        <v>6.6157700649999995</v>
      </c>
      <c r="HX220" s="26">
        <v>6.6157700649999995</v>
      </c>
      <c r="HY220" s="26">
        <v>6.6157700649999995</v>
      </c>
      <c r="HZ220" s="26">
        <v>-0.97598487952971169</v>
      </c>
      <c r="IA220" s="26">
        <v>6.9373134690000002</v>
      </c>
      <c r="IB220" s="26">
        <v>6.9373134690000002</v>
      </c>
      <c r="IC220" s="26">
        <v>6.9373134690000002</v>
      </c>
      <c r="ID220" s="26">
        <v>-3.4985557125461817</v>
      </c>
      <c r="IE220" s="26">
        <v>7.0501357430000002</v>
      </c>
      <c r="IF220" s="26">
        <v>7.0501357430000002</v>
      </c>
      <c r="IG220" s="26">
        <v>7.0501357430000002</v>
      </c>
      <c r="IH220" s="26">
        <v>-5.1445143899687285</v>
      </c>
      <c r="II220" s="26">
        <v>7.1185269619999998</v>
      </c>
      <c r="IJ220" s="26">
        <v>7.1185269619999998</v>
      </c>
      <c r="IK220" s="26">
        <v>7.1185269619999998</v>
      </c>
      <c r="IL220" s="26">
        <v>-6.1816939762050467</v>
      </c>
      <c r="IM220" s="27">
        <v>6.0242253049999999</v>
      </c>
      <c r="IN220" s="27">
        <v>6.0242253049999999</v>
      </c>
      <c r="IO220" s="27">
        <v>6.0242253049999999</v>
      </c>
      <c r="IP220" s="27">
        <v>0.57640913749364753</v>
      </c>
      <c r="IQ220" s="27">
        <v>6.123577805</v>
      </c>
      <c r="IR220" s="27">
        <v>6.123577805</v>
      </c>
      <c r="IS220" s="27">
        <v>6.123577805</v>
      </c>
      <c r="IT220" s="27">
        <v>-6.6676289346474071E-2</v>
      </c>
      <c r="IU220" s="27">
        <v>6.1630793910000001</v>
      </c>
      <c r="IV220" s="27">
        <v>6.1630793910000001</v>
      </c>
      <c r="IW220" s="27">
        <v>6.1630793910000001</v>
      </c>
      <c r="IX220" s="27">
        <v>-0.28868176849262372</v>
      </c>
      <c r="IY220" s="27">
        <v>6.199112027</v>
      </c>
      <c r="IZ220" s="27">
        <v>6.199112027</v>
      </c>
      <c r="JA220" s="27">
        <v>6.199112027</v>
      </c>
      <c r="JB220" s="27">
        <v>-0.33367586315734155</v>
      </c>
      <c r="JC220" s="27">
        <v>6.2390825240000005</v>
      </c>
      <c r="JD220" s="27">
        <v>6.2390825240000005</v>
      </c>
      <c r="JE220" s="27">
        <v>6.2390825240000005</v>
      </c>
      <c r="JF220" s="27">
        <v>-0.44648011784068231</v>
      </c>
      <c r="JG220" s="27">
        <v>6.2826276449999998</v>
      </c>
      <c r="JH220" s="27">
        <v>6.2826276449999998</v>
      </c>
      <c r="JI220" s="27">
        <v>6.2826276449999998</v>
      </c>
      <c r="JJ220" s="27">
        <v>-0.60729718717067183</v>
      </c>
      <c r="JK220" s="27">
        <v>6.3310028699999998</v>
      </c>
      <c r="JL220" s="27">
        <v>6.3310028699999998</v>
      </c>
      <c r="JM220" s="27">
        <v>6.3310028699999998</v>
      </c>
      <c r="JN220" s="27">
        <v>-0.57042418055558297</v>
      </c>
      <c r="JO220" s="27">
        <v>6.3866641230000001</v>
      </c>
      <c r="JP220" s="27">
        <v>6.3866641230000001</v>
      </c>
      <c r="JQ220" s="27">
        <v>6.3866641230000001</v>
      </c>
      <c r="JR220" s="27">
        <v>-0.70871225315852726</v>
      </c>
      <c r="JS220" s="27">
        <v>6.469522982</v>
      </c>
      <c r="JT220" s="27">
        <v>6.469522982</v>
      </c>
      <c r="JU220" s="27">
        <v>6.469522982</v>
      </c>
      <c r="JV220" s="27">
        <v>-1.1172623509193054</v>
      </c>
      <c r="JW220" s="27">
        <v>6.5342910129999998</v>
      </c>
      <c r="JX220" s="27">
        <v>6.5342910129999998</v>
      </c>
      <c r="JY220" s="27">
        <v>6.5342910129999998</v>
      </c>
      <c r="JZ220" s="27">
        <v>-1.5468623679353266</v>
      </c>
      <c r="KA220" s="27">
        <v>6.7508981729999995</v>
      </c>
      <c r="KB220" s="27">
        <v>6.7508981729999995</v>
      </c>
      <c r="KC220" s="27">
        <v>6.7508981729999995</v>
      </c>
      <c r="KD220" s="27">
        <v>-3.2165080395064205</v>
      </c>
      <c r="KE220" s="27">
        <v>6.5948901019999999</v>
      </c>
      <c r="KF220" s="27">
        <v>6.5948901019999999</v>
      </c>
      <c r="KG220" s="27">
        <v>6.5948901019999999</v>
      </c>
      <c r="KH220" s="27">
        <v>-1.9646890826813186</v>
      </c>
      <c r="KI220" s="27">
        <v>6.9368308380000006</v>
      </c>
      <c r="KJ220" s="27">
        <v>6.9368308380000006</v>
      </c>
      <c r="KK220" s="27">
        <v>6.9368308380000006</v>
      </c>
      <c r="KL220" s="27">
        <v>-4.9983269891783451</v>
      </c>
      <c r="KM220" s="27">
        <v>7.0240613659999998</v>
      </c>
      <c r="KN220" s="27">
        <v>7.0240613659999998</v>
      </c>
      <c r="KO220" s="27">
        <v>7.0240613659999998</v>
      </c>
      <c r="KP220" s="27">
        <v>-6.1597815532280311</v>
      </c>
      <c r="KQ220" s="27">
        <v>7.029057602</v>
      </c>
      <c r="KR220" s="27">
        <v>7.029057602</v>
      </c>
      <c r="KS220" s="27">
        <v>7.029057602</v>
      </c>
      <c r="KT220" s="27">
        <v>-5.9302817015035849</v>
      </c>
    </row>
    <row r="221" spans="1:306" ht="15" thickBot="1" x14ac:dyDescent="0.35">
      <c r="A221" s="2"/>
      <c r="B221" s="72" t="s">
        <v>683</v>
      </c>
      <c r="C221" s="72" t="s">
        <v>491</v>
      </c>
      <c r="D221" s="72" t="s">
        <v>842</v>
      </c>
      <c r="E221" s="85">
        <v>333341</v>
      </c>
      <c r="F221" s="82">
        <v>433485</v>
      </c>
      <c r="G221" s="20">
        <v>22.276508148684208</v>
      </c>
      <c r="H221" s="20">
        <v>9.1921021140805799</v>
      </c>
      <c r="I221" s="20">
        <v>6.7055105151329855</v>
      </c>
      <c r="J221" s="20">
        <v>13.771524266748065</v>
      </c>
      <c r="K221" s="20">
        <v>22.503280800684209</v>
      </c>
      <c r="L221" s="20">
        <v>8.8961143255306379</v>
      </c>
      <c r="M221" s="20">
        <v>6.4895915442773049</v>
      </c>
      <c r="N221" s="20">
        <v>12.888514293879281</v>
      </c>
      <c r="O221" s="20">
        <v>22.618042634684208</v>
      </c>
      <c r="P221" s="20">
        <v>8.6798500393242595</v>
      </c>
      <c r="Q221" s="20">
        <v>6.3318297584303851</v>
      </c>
      <c r="R221" s="20">
        <v>12.368543847518804</v>
      </c>
      <c r="S221" s="20">
        <v>22.733431372684208</v>
      </c>
      <c r="T221" s="20">
        <v>8.4409016483276496</v>
      </c>
      <c r="U221" s="20">
        <v>6.1575202339585573</v>
      </c>
      <c r="V221" s="20">
        <v>12.066209770842791</v>
      </c>
      <c r="W221" s="20">
        <v>22.855083323684209</v>
      </c>
      <c r="X221" s="20">
        <v>8.2154659891501769</v>
      </c>
      <c r="Y221" s="20">
        <v>5.9930680592177108</v>
      </c>
      <c r="Z221" s="20">
        <v>11.784542674517443</v>
      </c>
      <c r="AA221" s="20">
        <v>22.989666228684207</v>
      </c>
      <c r="AB221" s="20">
        <v>7.9086268227167942</v>
      </c>
      <c r="AC221" s="20">
        <v>5.7692331592744255</v>
      </c>
      <c r="AD221" s="20">
        <v>11.434200246693877</v>
      </c>
      <c r="AE221" s="20">
        <v>23.13758979068421</v>
      </c>
      <c r="AF221" s="20">
        <v>7.935094977033172</v>
      </c>
      <c r="AG221" s="20">
        <v>5.7885413093452094</v>
      </c>
      <c r="AH221" s="20">
        <v>11.054591622335899</v>
      </c>
      <c r="AI221" s="20">
        <v>23.311093838684208</v>
      </c>
      <c r="AJ221" s="20">
        <v>7.8606255285140891</v>
      </c>
      <c r="AK221" s="20">
        <v>5.7342168834518166</v>
      </c>
      <c r="AL221" s="20">
        <v>10.743801927623363</v>
      </c>
      <c r="AM221" s="20">
        <v>23.55055200468421</v>
      </c>
      <c r="AN221" s="20">
        <v>7.7614083153244549</v>
      </c>
      <c r="AO221" s="20">
        <v>5.6618393077821381</v>
      </c>
      <c r="AP221" s="20">
        <v>10.349581370770188</v>
      </c>
      <c r="AQ221" s="20">
        <v>23.74719133368421</v>
      </c>
      <c r="AR221" s="20">
        <v>7.6746336385169869</v>
      </c>
      <c r="AS221" s="20">
        <v>5.5985383891719724</v>
      </c>
      <c r="AT221" s="20">
        <v>10.093363142633962</v>
      </c>
      <c r="AU221" s="20">
        <v>24.49140997468421</v>
      </c>
      <c r="AV221" s="20">
        <v>7.0616983847460562</v>
      </c>
      <c r="AW221" s="20">
        <v>5.1514106551402907</v>
      </c>
      <c r="AX221" s="20">
        <v>8.2421435821419173</v>
      </c>
      <c r="AY221" s="20">
        <v>23.939601919684208</v>
      </c>
      <c r="AZ221" s="20">
        <v>7.5743946915705491</v>
      </c>
      <c r="BA221" s="20">
        <v>5.5254154729517984</v>
      </c>
      <c r="BB221" s="20">
        <v>9.8182181555696388</v>
      </c>
      <c r="BC221" s="20">
        <v>25.021772066684207</v>
      </c>
      <c r="BD221" s="20">
        <v>5.7485080064948813</v>
      </c>
      <c r="BE221" s="20">
        <v>4.1934565571058311</v>
      </c>
      <c r="BF221" s="20">
        <v>2.8671005247784649</v>
      </c>
      <c r="BG221" s="20">
        <v>25.298818777684208</v>
      </c>
      <c r="BH221" s="20">
        <v>4.5945263630033644</v>
      </c>
      <c r="BI221" s="20">
        <v>3.3516430144941158</v>
      </c>
      <c r="BJ221" s="20">
        <v>-2.0074896008002199</v>
      </c>
      <c r="BK221" s="20">
        <v>22.344400564659157</v>
      </c>
      <c r="BL221" s="20">
        <v>3.6244810265753067</v>
      </c>
      <c r="BM221" s="20">
        <v>2.6440084470310161</v>
      </c>
      <c r="BN221" s="20">
        <v>-5.6184817132011204</v>
      </c>
      <c r="BO221" s="23">
        <v>22.28357209568421</v>
      </c>
      <c r="BP221" s="23">
        <v>9.1921021140805745</v>
      </c>
      <c r="BQ221" s="23">
        <v>6.705510515132981</v>
      </c>
      <c r="BR221" s="23">
        <v>13.771524266748065</v>
      </c>
      <c r="BS221" s="23">
        <v>22.507988046684208</v>
      </c>
      <c r="BT221" s="23">
        <v>9.1146801136611018</v>
      </c>
      <c r="BU221" s="23">
        <v>6.6490322437351725</v>
      </c>
      <c r="BV221" s="23">
        <v>13.662221486755081</v>
      </c>
      <c r="BW221" s="23">
        <v>22.58622522768421</v>
      </c>
      <c r="BX221" s="23">
        <v>9.1085944181347038</v>
      </c>
      <c r="BY221" s="23">
        <v>6.6445928135767929</v>
      </c>
      <c r="BZ221" s="23">
        <v>13.668347835070351</v>
      </c>
      <c r="CA221" s="23">
        <v>22.671840404684207</v>
      </c>
      <c r="CB221" s="23">
        <v>9.073243271062303</v>
      </c>
      <c r="CC221" s="23">
        <v>6.6188046439640029</v>
      </c>
      <c r="CD221" s="23">
        <v>13.688568522343179</v>
      </c>
      <c r="CE221" s="23">
        <v>22.77760842368421</v>
      </c>
      <c r="CF221" s="23">
        <v>9.0320487255647475</v>
      </c>
      <c r="CG221" s="23">
        <v>6.5887537965548066</v>
      </c>
      <c r="CH221" s="23">
        <v>13.741176528787898</v>
      </c>
      <c r="CI221" s="23">
        <v>22.899484096684208</v>
      </c>
      <c r="CJ221" s="23">
        <v>8.9898042259617732</v>
      </c>
      <c r="CK221" s="23">
        <v>6.5579370222437001</v>
      </c>
      <c r="CL221" s="23">
        <v>13.783785859972967</v>
      </c>
      <c r="CM221" s="23">
        <v>23.033122218684209</v>
      </c>
      <c r="CN221" s="23">
        <v>8.9164851231234685</v>
      </c>
      <c r="CO221" s="23">
        <v>6.5044517575087415</v>
      </c>
      <c r="CP221" s="23">
        <v>13.69558290135013</v>
      </c>
      <c r="CQ221" s="23">
        <v>23.18260303868421</v>
      </c>
      <c r="CR221" s="23">
        <v>8.7600500379863142</v>
      </c>
      <c r="CS221" s="23">
        <v>6.3903345408694614</v>
      </c>
      <c r="CT221" s="23">
        <v>13.306163535798547</v>
      </c>
      <c r="CU221" s="23">
        <v>23.336270066684207</v>
      </c>
      <c r="CV221" s="23">
        <v>8.4935918774564492</v>
      </c>
      <c r="CW221" s="23">
        <v>6.1959570225280309</v>
      </c>
      <c r="CX221" s="23">
        <v>12.382464869488004</v>
      </c>
      <c r="CY221" s="23">
        <v>23.436144325684207</v>
      </c>
      <c r="CZ221" s="23">
        <v>8.4329004918782928</v>
      </c>
      <c r="DA221" s="23">
        <v>6.1516835017248921</v>
      </c>
      <c r="DB221" s="23">
        <v>12.303817192383917</v>
      </c>
      <c r="DC221" s="23">
        <v>23.865610918684208</v>
      </c>
      <c r="DD221" s="23">
        <v>8.1394019748489121</v>
      </c>
      <c r="DE221" s="23">
        <v>5.9375804197865678</v>
      </c>
      <c r="DF221" s="23">
        <v>12.061460508349681</v>
      </c>
      <c r="DG221" s="23">
        <v>23.53309955768421</v>
      </c>
      <c r="DH221" s="23">
        <v>8.3651138395185285</v>
      </c>
      <c r="DI221" s="23">
        <v>6.1022340825884598</v>
      </c>
      <c r="DJ221" s="23">
        <v>12.233510448063969</v>
      </c>
      <c r="DK221" s="23">
        <v>24.374029348684211</v>
      </c>
      <c r="DL221" s="23">
        <v>8.1823774040406523</v>
      </c>
      <c r="DM221" s="23">
        <v>5.9689303970563081</v>
      </c>
      <c r="DN221" s="23">
        <v>11.925475933170224</v>
      </c>
      <c r="DO221" s="23">
        <v>24.582548120684208</v>
      </c>
      <c r="DP221" s="23">
        <v>8.322929914190869</v>
      </c>
      <c r="DQ221" s="23">
        <v>6.0714614963678484</v>
      </c>
      <c r="DR221" s="23">
        <v>11.979244819008956</v>
      </c>
      <c r="DS221" s="23">
        <v>24.71364715268421</v>
      </c>
      <c r="DT221" s="23">
        <v>8.2882733521420562</v>
      </c>
      <c r="DU221" s="23">
        <v>6.0461800168594015</v>
      </c>
      <c r="DV221" s="23">
        <v>12.106677294700974</v>
      </c>
      <c r="DW221" s="25">
        <v>22.276508148684208</v>
      </c>
      <c r="DX221" s="25">
        <v>9.1921021140805745</v>
      </c>
      <c r="DY221" s="25">
        <v>6.705510515132981</v>
      </c>
      <c r="DZ221" s="25">
        <v>13.771524266748065</v>
      </c>
      <c r="EA221" s="25">
        <v>22.50343152468421</v>
      </c>
      <c r="EB221" s="25">
        <v>9.0427149640051514</v>
      </c>
      <c r="EC221" s="25">
        <v>6.5965346689963225</v>
      </c>
      <c r="ED221" s="25">
        <v>13.63829593506817</v>
      </c>
      <c r="EE221" s="25">
        <v>22.618268225684208</v>
      </c>
      <c r="EF221" s="25">
        <v>8.839910933227733</v>
      </c>
      <c r="EG221" s="25">
        <v>6.4485919520843531</v>
      </c>
      <c r="EH221" s="25">
        <v>13.290233947758288</v>
      </c>
      <c r="EI221" s="25">
        <v>22.73373342168421</v>
      </c>
      <c r="EJ221" s="25">
        <v>8.5771517341655876</v>
      </c>
      <c r="EK221" s="25">
        <v>6.2569127746348139</v>
      </c>
      <c r="EL221" s="25">
        <v>13.024156688779396</v>
      </c>
      <c r="EM221" s="25">
        <v>22.856116713684209</v>
      </c>
      <c r="EN221" s="25">
        <v>8.3411070331637536</v>
      </c>
      <c r="EO221" s="25">
        <v>6.0847214515875363</v>
      </c>
      <c r="EP221" s="25">
        <v>12.801198192992112</v>
      </c>
      <c r="EQ221" s="25">
        <v>22.99108656368421</v>
      </c>
      <c r="ER221" s="25">
        <v>8.2147351399962147</v>
      </c>
      <c r="ES221" s="25">
        <v>5.9925349149351463</v>
      </c>
      <c r="ET221" s="25">
        <v>12.555332455138348</v>
      </c>
      <c r="EU221" s="25">
        <v>23.13932328668421</v>
      </c>
      <c r="EV221" s="25">
        <v>8.2260792102987796</v>
      </c>
      <c r="EW221" s="25">
        <v>6.0008102562829908</v>
      </c>
      <c r="EX221" s="25">
        <v>12.2953147541836</v>
      </c>
      <c r="EY221" s="25">
        <v>23.312109892684209</v>
      </c>
      <c r="EZ221" s="25">
        <v>8.1709419401525327</v>
      </c>
      <c r="FA221" s="25">
        <v>5.9605883853602304</v>
      </c>
      <c r="FB221" s="25">
        <v>12.076245770857506</v>
      </c>
      <c r="FC221" s="25">
        <v>23.551671212684209</v>
      </c>
      <c r="FD221" s="25">
        <v>8.0801691853677049</v>
      </c>
      <c r="FE221" s="25">
        <v>5.8943709245288414</v>
      </c>
      <c r="FF221" s="25">
        <v>11.738221515283302</v>
      </c>
      <c r="FG221" s="25">
        <v>23.74764240068421</v>
      </c>
      <c r="FH221" s="25">
        <v>8.0015885801889475</v>
      </c>
      <c r="FI221" s="25">
        <v>5.8370474670898158</v>
      </c>
      <c r="FJ221" s="25">
        <v>11.50889158195981</v>
      </c>
      <c r="FK221" s="25">
        <v>24.48285263468421</v>
      </c>
      <c r="FL221" s="25">
        <v>7.6183617353007946</v>
      </c>
      <c r="FM221" s="25">
        <v>5.5574888192216205</v>
      </c>
      <c r="FN221" s="25">
        <v>10.611564027889905</v>
      </c>
      <c r="FO221" s="25">
        <v>23.93867121968421</v>
      </c>
      <c r="FP221" s="25">
        <v>7.9043825381161312</v>
      </c>
      <c r="FQ221" s="25">
        <v>5.7661370127493159</v>
      </c>
      <c r="FR221" s="25">
        <v>11.247119373596519</v>
      </c>
      <c r="FS221" s="25">
        <v>24.988723785684208</v>
      </c>
      <c r="FT221" s="25">
        <v>7.3769862501055181</v>
      </c>
      <c r="FU221" s="25">
        <v>5.3814087633230967</v>
      </c>
      <c r="FV221" s="25">
        <v>9.8220883056387862</v>
      </c>
      <c r="FW221" s="25">
        <v>25.252361873684208</v>
      </c>
      <c r="FX221" s="25">
        <v>7.2767392379587168</v>
      </c>
      <c r="FY221" s="25">
        <v>5.3082799636515459</v>
      </c>
      <c r="FZ221" s="25">
        <v>9.395955891304375</v>
      </c>
      <c r="GA221" s="25">
        <v>25.371100294684208</v>
      </c>
      <c r="GB221" s="25">
        <v>7.1133224331196452</v>
      </c>
      <c r="GC221" s="25">
        <v>5.1890696796927456</v>
      </c>
      <c r="GD221" s="25">
        <v>9.2652763828986942</v>
      </c>
      <c r="GE221" s="26">
        <v>22.27642466368421</v>
      </c>
      <c r="GF221" s="26">
        <v>9.1921021140805799</v>
      </c>
      <c r="GG221" s="26">
        <v>6.7055105151329855</v>
      </c>
      <c r="GH221" s="26">
        <v>13.771524266748065</v>
      </c>
      <c r="GI221" s="26">
        <v>22.54259385968421</v>
      </c>
      <c r="GJ221" s="26">
        <v>8.7750853177937298</v>
      </c>
      <c r="GK221" s="26">
        <v>6.4013025681602107</v>
      </c>
      <c r="GL221" s="26">
        <v>12.567182310793882</v>
      </c>
      <c r="GM221" s="26">
        <v>22.71702912168421</v>
      </c>
      <c r="GN221" s="26">
        <v>8.5158072519682193</v>
      </c>
      <c r="GO221" s="26">
        <v>6.2121628289407012</v>
      </c>
      <c r="GP221" s="26">
        <v>12.006388405706181</v>
      </c>
      <c r="GQ221" s="26">
        <v>22.898788410684208</v>
      </c>
      <c r="GR221" s="26">
        <v>8.212376557039704</v>
      </c>
      <c r="GS221" s="26">
        <v>5.9908143615057554</v>
      </c>
      <c r="GT221" s="26">
        <v>11.723487591983915</v>
      </c>
      <c r="GU221" s="26">
        <v>23.121991210684207</v>
      </c>
      <c r="GV221" s="26">
        <v>8.1472480973722963</v>
      </c>
      <c r="GW221" s="26">
        <v>5.9433040569296951</v>
      </c>
      <c r="GX221" s="26">
        <v>11.454528425048771</v>
      </c>
      <c r="GY221" s="26">
        <v>23.334128311684211</v>
      </c>
      <c r="GZ221" s="26">
        <v>8.0704363343119372</v>
      </c>
      <c r="HA221" s="26">
        <v>5.8872709451893268</v>
      </c>
      <c r="HB221" s="26">
        <v>11.125702242069465</v>
      </c>
      <c r="HC221" s="26">
        <v>23.532104571684208</v>
      </c>
      <c r="HD221" s="26">
        <v>7.9106500978636509</v>
      </c>
      <c r="HE221" s="26">
        <v>5.770709110324999</v>
      </c>
      <c r="HF221" s="26">
        <v>10.775556732203903</v>
      </c>
      <c r="HG221" s="26">
        <v>23.740821441684208</v>
      </c>
      <c r="HH221" s="26">
        <v>7.8080163362224333</v>
      </c>
      <c r="HI221" s="26">
        <v>5.6958392101268025</v>
      </c>
      <c r="HJ221" s="26">
        <v>10.50549575060467</v>
      </c>
      <c r="HK221" s="26">
        <v>24.013884707684209</v>
      </c>
      <c r="HL221" s="26">
        <v>7.6397573826921041</v>
      </c>
      <c r="HM221" s="26">
        <v>5.5730966461125711</v>
      </c>
      <c r="HN221" s="26">
        <v>10.125083003687678</v>
      </c>
      <c r="HO221" s="26">
        <v>24.215520846684207</v>
      </c>
      <c r="HP221" s="26">
        <v>7.4983421614994308</v>
      </c>
      <c r="HQ221" s="26">
        <v>5.4699362111066581</v>
      </c>
      <c r="HR221" s="26">
        <v>9.8786326590580238</v>
      </c>
      <c r="HS221" s="26">
        <v>25.080151271684208</v>
      </c>
      <c r="HT221" s="26">
        <v>6.7317753046610873</v>
      </c>
      <c r="HU221" s="26">
        <v>4.9107363615740791</v>
      </c>
      <c r="HV221" s="26">
        <v>8.0519578612906173</v>
      </c>
      <c r="HW221" s="26">
        <v>24.400481641684209</v>
      </c>
      <c r="HX221" s="26">
        <v>7.3463622940309579</v>
      </c>
      <c r="HY221" s="26">
        <v>5.3590690137288899</v>
      </c>
      <c r="HZ221" s="26">
        <v>9.6187029442281258</v>
      </c>
      <c r="IA221" s="26">
        <v>26.408050377684209</v>
      </c>
      <c r="IB221" s="26">
        <v>5.3379891138233999</v>
      </c>
      <c r="IC221" s="26">
        <v>3.8939887403533722</v>
      </c>
      <c r="ID221" s="26">
        <v>2.8076300769918774</v>
      </c>
      <c r="IE221" s="26">
        <v>25.772712626521407</v>
      </c>
      <c r="IF221" s="26">
        <v>4.1805868834069386</v>
      </c>
      <c r="IG221" s="26">
        <v>3.0496799272030493</v>
      </c>
      <c r="IH221" s="26">
        <v>-1.8318003736537705</v>
      </c>
      <c r="II221" s="26">
        <v>19.91172856369608</v>
      </c>
      <c r="IJ221" s="26">
        <v>3.2298777573644384</v>
      </c>
      <c r="IK221" s="26">
        <v>2.356150856007726</v>
      </c>
      <c r="IL221" s="26">
        <v>-5.2151931856672604</v>
      </c>
      <c r="IM221" s="27">
        <v>22.27642466368421</v>
      </c>
      <c r="IN221" s="27">
        <v>9.1921021140805745</v>
      </c>
      <c r="IO221" s="27">
        <v>6.705510515132981</v>
      </c>
      <c r="IP221" s="27">
        <v>13.771524266748065</v>
      </c>
      <c r="IQ221" s="27">
        <v>22.53522443468421</v>
      </c>
      <c r="IR221" s="27">
        <v>8.7534231284832593</v>
      </c>
      <c r="IS221" s="27">
        <v>6.3855003026501649</v>
      </c>
      <c r="IT221" s="27">
        <v>12.412569428384252</v>
      </c>
      <c r="IU221" s="27">
        <v>22.717477036684208</v>
      </c>
      <c r="IV221" s="27">
        <v>8.4738878013231673</v>
      </c>
      <c r="IW221" s="27">
        <v>6.1815831733189031</v>
      </c>
      <c r="IX221" s="27">
        <v>11.828957596357547</v>
      </c>
      <c r="IY221" s="27">
        <v>22.932651868684211</v>
      </c>
      <c r="IZ221" s="27">
        <v>8.1078137682110327</v>
      </c>
      <c r="JA221" s="27">
        <v>5.9145372628312023</v>
      </c>
      <c r="JB221" s="27">
        <v>11.538826436111092</v>
      </c>
      <c r="JC221" s="27">
        <v>23.13440210568421</v>
      </c>
      <c r="JD221" s="27">
        <v>7.9642759136566887</v>
      </c>
      <c r="JE221" s="27">
        <v>5.8098283963403246</v>
      </c>
      <c r="JF221" s="27">
        <v>11.27031662893507</v>
      </c>
      <c r="JG221" s="27">
        <v>23.312899656684209</v>
      </c>
      <c r="JH221" s="27">
        <v>7.9370505710131756</v>
      </c>
      <c r="JI221" s="27">
        <v>5.7899678879268546</v>
      </c>
      <c r="JJ221" s="27">
        <v>10.966097409772299</v>
      </c>
      <c r="JK221" s="27">
        <v>23.50743446868421</v>
      </c>
      <c r="JL221" s="27">
        <v>7.8475029820660991</v>
      </c>
      <c r="JM221" s="27">
        <v>5.7246441685167282</v>
      </c>
      <c r="JN221" s="27">
        <v>10.640676188024358</v>
      </c>
      <c r="JO221" s="27">
        <v>23.732168085684208</v>
      </c>
      <c r="JP221" s="27">
        <v>7.6898334743579788</v>
      </c>
      <c r="JQ221" s="27">
        <v>5.6096264577981838</v>
      </c>
      <c r="JR221" s="27">
        <v>10.285460788551003</v>
      </c>
      <c r="JS221" s="27">
        <v>24.185010800684211</v>
      </c>
      <c r="JT221" s="27">
        <v>7.3404072475618936</v>
      </c>
      <c r="JU221" s="27">
        <v>5.3547248902388729</v>
      </c>
      <c r="JV221" s="27">
        <v>9.1483739613567963</v>
      </c>
      <c r="JW221" s="27">
        <v>24.57482301768421</v>
      </c>
      <c r="JX221" s="27">
        <v>6.9780650371174247</v>
      </c>
      <c r="JY221" s="27">
        <v>5.090401292430915</v>
      </c>
      <c r="JZ221" s="27">
        <v>8.0919249267742686</v>
      </c>
      <c r="KA221" s="27">
        <v>25.973644239684209</v>
      </c>
      <c r="KB221" s="27">
        <v>5.7503357671524329</v>
      </c>
      <c r="KC221" s="27">
        <v>4.1947898830585073</v>
      </c>
      <c r="KD221" s="27">
        <v>3.2907138395239599</v>
      </c>
      <c r="KE221" s="27">
        <v>24.947994053684209</v>
      </c>
      <c r="KF221" s="27">
        <v>6.647087907665294</v>
      </c>
      <c r="KG221" s="27">
        <v>4.8489580845263669</v>
      </c>
      <c r="KH221" s="27">
        <v>6.9024256678031222</v>
      </c>
      <c r="KI221" s="27">
        <v>24.471299781399988</v>
      </c>
      <c r="KJ221" s="27">
        <v>3.9694849497822573</v>
      </c>
      <c r="KK221" s="27">
        <v>2.8956840056915976</v>
      </c>
      <c r="KL221" s="27">
        <v>-2.0688219681423661</v>
      </c>
      <c r="KM221" s="27">
        <v>18.523414230082906</v>
      </c>
      <c r="KN221" s="27">
        <v>3.004679549583372</v>
      </c>
      <c r="KO221" s="27">
        <v>2.1918718987546399</v>
      </c>
      <c r="KP221" s="27">
        <v>-5.3652217858162956</v>
      </c>
      <c r="KQ221" s="27">
        <v>18.117993148763365</v>
      </c>
      <c r="KR221" s="27">
        <v>2.9389162719888753</v>
      </c>
      <c r="KS221" s="27">
        <v>2.1438985033390239</v>
      </c>
      <c r="KT221" s="27">
        <v>-4.9620184280661022</v>
      </c>
    </row>
    <row r="222" spans="1:306" ht="15" thickBot="1" x14ac:dyDescent="0.35">
      <c r="A222" s="2"/>
      <c r="B222" s="72" t="s">
        <v>684</v>
      </c>
      <c r="C222" s="72" t="s">
        <v>444</v>
      </c>
      <c r="D222" s="72" t="s">
        <v>840</v>
      </c>
      <c r="E222" s="85">
        <v>303716</v>
      </c>
      <c r="F222" s="82">
        <v>535313</v>
      </c>
      <c r="G222" s="20">
        <v>22.384057750789474</v>
      </c>
      <c r="H222" s="20">
        <v>17.330904183535761</v>
      </c>
      <c r="I222" s="20">
        <v>12.456062075654703</v>
      </c>
      <c r="J222" s="20">
        <v>17.805130118497665</v>
      </c>
      <c r="K222" s="20">
        <v>22.711451432789474</v>
      </c>
      <c r="L222" s="20">
        <v>17.210681897687177</v>
      </c>
      <c r="M222" s="20">
        <v>12.369655951683995</v>
      </c>
      <c r="N222" s="20">
        <v>17.22410221009293</v>
      </c>
      <c r="O222" s="20">
        <v>22.888751757789471</v>
      </c>
      <c r="P222" s="20">
        <v>16.734628418715026</v>
      </c>
      <c r="Q222" s="20">
        <v>12.027506943033789</v>
      </c>
      <c r="R222" s="20">
        <v>16.6975586631801</v>
      </c>
      <c r="S222" s="20">
        <v>23.088005949789473</v>
      </c>
      <c r="T222" s="20">
        <v>16.221178694170252</v>
      </c>
      <c r="U222" s="20">
        <v>11.658480516372606</v>
      </c>
      <c r="V222" s="20">
        <v>16.224632170141376</v>
      </c>
      <c r="W222" s="20">
        <v>23.255878757789475</v>
      </c>
      <c r="X222" s="20">
        <v>15.68389770476964</v>
      </c>
      <c r="Y222" s="20">
        <v>11.272326090430944</v>
      </c>
      <c r="Z222" s="20">
        <v>15.625941685388451</v>
      </c>
      <c r="AA222" s="20">
        <v>23.390059072789473</v>
      </c>
      <c r="AB222" s="20">
        <v>15.151581286771741</v>
      </c>
      <c r="AC222" s="20">
        <v>10.889739799706945</v>
      </c>
      <c r="AD222" s="20">
        <v>14.970307534496422</v>
      </c>
      <c r="AE222" s="20">
        <v>23.541670267789474</v>
      </c>
      <c r="AF222" s="20">
        <v>14.619982120434532</v>
      </c>
      <c r="AG222" s="20">
        <v>10.507669011873897</v>
      </c>
      <c r="AH222" s="20">
        <v>14.314966775793749</v>
      </c>
      <c r="AI222" s="20">
        <v>23.706566467789472</v>
      </c>
      <c r="AJ222" s="20">
        <v>14.457334564120361</v>
      </c>
      <c r="AK222" s="20">
        <v>10.390771010682045</v>
      </c>
      <c r="AL222" s="20">
        <v>13.793482529104484</v>
      </c>
      <c r="AM222" s="20">
        <v>23.900764191789474</v>
      </c>
      <c r="AN222" s="20">
        <v>14.28461904209872</v>
      </c>
      <c r="AO222" s="20">
        <v>10.266636964301798</v>
      </c>
      <c r="AP222" s="20">
        <v>13.211647604444742</v>
      </c>
      <c r="AQ222" s="20">
        <v>24.033570380789474</v>
      </c>
      <c r="AR222" s="20">
        <v>14.122999436321324</v>
      </c>
      <c r="AS222" s="20">
        <v>10.150477771400681</v>
      </c>
      <c r="AT222" s="20">
        <v>12.723507032108529</v>
      </c>
      <c r="AU222" s="20">
        <v>24.511124839789474</v>
      </c>
      <c r="AV222" s="20">
        <v>13.370542948707982</v>
      </c>
      <c r="AW222" s="20">
        <v>9.6096724781693652</v>
      </c>
      <c r="AX222" s="20">
        <v>10.222269310099136</v>
      </c>
      <c r="AY222" s="20">
        <v>24.161403326789472</v>
      </c>
      <c r="AZ222" s="20">
        <v>13.989931074070229</v>
      </c>
      <c r="BA222" s="20">
        <v>10.054838919385103</v>
      </c>
      <c r="BB222" s="20">
        <v>12.350315007542006</v>
      </c>
      <c r="BC222" s="20">
        <v>24.959234271789473</v>
      </c>
      <c r="BD222" s="20">
        <v>12.082917562989859</v>
      </c>
      <c r="BE222" s="20">
        <v>8.6842307605969804</v>
      </c>
      <c r="BF222" s="20">
        <v>5.1574687368202596</v>
      </c>
      <c r="BG222" s="20">
        <v>25.197761797789472</v>
      </c>
      <c r="BH222" s="20">
        <v>10.979007761629035</v>
      </c>
      <c r="BI222" s="20">
        <v>7.8908290507925454</v>
      </c>
      <c r="BJ222" s="20">
        <v>1.752286754492296</v>
      </c>
      <c r="BK222" s="20">
        <v>25.341001986789472</v>
      </c>
      <c r="BL222" s="20">
        <v>9.9764320681669165</v>
      </c>
      <c r="BM222" s="20">
        <v>7.170258159565166</v>
      </c>
      <c r="BN222" s="20">
        <v>-0.94114597637157615</v>
      </c>
      <c r="BO222" s="23">
        <v>22.387317134789473</v>
      </c>
      <c r="BP222" s="23">
        <v>17.330904183535761</v>
      </c>
      <c r="BQ222" s="23">
        <v>12.456062075654703</v>
      </c>
      <c r="BR222" s="23">
        <v>17.805130118497665</v>
      </c>
      <c r="BS222" s="23">
        <v>22.695574209789473</v>
      </c>
      <c r="BT222" s="23">
        <v>17.244029355541592</v>
      </c>
      <c r="BU222" s="23">
        <v>12.393623426242794</v>
      </c>
      <c r="BV222" s="23">
        <v>17.348763125999461</v>
      </c>
      <c r="BW222" s="23">
        <v>22.732582243789473</v>
      </c>
      <c r="BX222" s="23">
        <v>17.202824138545108</v>
      </c>
      <c r="BY222" s="23">
        <v>12.364008425472285</v>
      </c>
      <c r="BZ222" s="23">
        <v>17.239818502607317</v>
      </c>
      <c r="CA222" s="23">
        <v>22.806205653789473</v>
      </c>
      <c r="CB222" s="23">
        <v>17.135232255413609</v>
      </c>
      <c r="CC222" s="23">
        <v>12.315428808207065</v>
      </c>
      <c r="CD222" s="23">
        <v>17.128063025183401</v>
      </c>
      <c r="CE222" s="23">
        <v>22.882497162789473</v>
      </c>
      <c r="CF222" s="23">
        <v>17.050121383317794</v>
      </c>
      <c r="CG222" s="23">
        <v>12.254257948630926</v>
      </c>
      <c r="CH222" s="23">
        <v>16.919648490551307</v>
      </c>
      <c r="CI222" s="23">
        <v>22.963525160789473</v>
      </c>
      <c r="CJ222" s="23">
        <v>16.967892630175772</v>
      </c>
      <c r="CK222" s="23">
        <v>12.195158524694712</v>
      </c>
      <c r="CL222" s="23">
        <v>16.721907071735494</v>
      </c>
      <c r="CM222" s="23">
        <v>23.064097807789473</v>
      </c>
      <c r="CN222" s="23">
        <v>16.874469033326736</v>
      </c>
      <c r="CO222" s="23">
        <v>12.128013146164028</v>
      </c>
      <c r="CP222" s="23">
        <v>16.447534320774889</v>
      </c>
      <c r="CQ222" s="23">
        <v>23.185497110789473</v>
      </c>
      <c r="CR222" s="23">
        <v>16.781557446148582</v>
      </c>
      <c r="CS222" s="23">
        <v>12.061235759065083</v>
      </c>
      <c r="CT222" s="23">
        <v>16.089510561406662</v>
      </c>
      <c r="CU222" s="23">
        <v>23.319355254789471</v>
      </c>
      <c r="CV222" s="23">
        <v>16.67220209031494</v>
      </c>
      <c r="CW222" s="23">
        <v>11.982639911661852</v>
      </c>
      <c r="CX222" s="23">
        <v>15.639080951711783</v>
      </c>
      <c r="CY222" s="23">
        <v>23.409971338789472</v>
      </c>
      <c r="CZ222" s="23">
        <v>16.601620731363202</v>
      </c>
      <c r="DA222" s="23">
        <v>11.931911699262979</v>
      </c>
      <c r="DB222" s="23">
        <v>15.384679890007686</v>
      </c>
      <c r="DC222" s="23">
        <v>23.718393273789474</v>
      </c>
      <c r="DD222" s="23">
        <v>16.314401474089141</v>
      </c>
      <c r="DE222" s="23">
        <v>11.725481563821585</v>
      </c>
      <c r="DF222" s="23">
        <v>14.394737638782424</v>
      </c>
      <c r="DG222" s="23">
        <v>23.498481266789472</v>
      </c>
      <c r="DH222" s="23">
        <v>16.536182592137564</v>
      </c>
      <c r="DI222" s="23">
        <v>11.884880020149307</v>
      </c>
      <c r="DJ222" s="23">
        <v>15.170134494318951</v>
      </c>
      <c r="DK222" s="23">
        <v>23.908392248789472</v>
      </c>
      <c r="DL222" s="23">
        <v>15.947138588816824</v>
      </c>
      <c r="DM222" s="23">
        <v>11.461522496909087</v>
      </c>
      <c r="DN222" s="23">
        <v>13.25565438581326</v>
      </c>
      <c r="DO222" s="23">
        <v>24.057406425789473</v>
      </c>
      <c r="DP222" s="23">
        <v>15.64390333870908</v>
      </c>
      <c r="DQ222" s="23">
        <v>11.243581352069281</v>
      </c>
      <c r="DR222" s="23">
        <v>12.512458530573614</v>
      </c>
      <c r="DS222" s="23">
        <v>24.166601515789473</v>
      </c>
      <c r="DT222" s="23">
        <v>15.366311514891521</v>
      </c>
      <c r="DU222" s="23">
        <v>11.044070642613596</v>
      </c>
      <c r="DV222" s="23">
        <v>12.087340613651822</v>
      </c>
      <c r="DW222" s="25">
        <v>22.384057750789474</v>
      </c>
      <c r="DX222" s="25">
        <v>17.330904183535761</v>
      </c>
      <c r="DY222" s="25">
        <v>12.456062075654703</v>
      </c>
      <c r="DZ222" s="25">
        <v>17.805130118497665</v>
      </c>
      <c r="EA222" s="25">
        <v>22.711666308789471</v>
      </c>
      <c r="EB222" s="25">
        <v>17.241918643094337</v>
      </c>
      <c r="EC222" s="25">
        <v>12.392106415647822</v>
      </c>
      <c r="ED222" s="25">
        <v>17.385387850534713</v>
      </c>
      <c r="EE222" s="25">
        <v>22.889041277789474</v>
      </c>
      <c r="EF222" s="25">
        <v>16.78889458544138</v>
      </c>
      <c r="EG222" s="25">
        <v>12.066509105540312</v>
      </c>
      <c r="EH222" s="25">
        <v>16.94980180462489</v>
      </c>
      <c r="EI222" s="25">
        <v>23.088393594789473</v>
      </c>
      <c r="EJ222" s="25">
        <v>16.301505225657458</v>
      </c>
      <c r="EK222" s="25">
        <v>11.71621277615148</v>
      </c>
      <c r="EL222" s="25">
        <v>16.591446888583285</v>
      </c>
      <c r="EM222" s="25">
        <v>23.257313506789473</v>
      </c>
      <c r="EN222" s="25">
        <v>15.800400484398864</v>
      </c>
      <c r="EO222" s="25">
        <v>11.356058932046128</v>
      </c>
      <c r="EP222" s="25">
        <v>16.169985062312428</v>
      </c>
      <c r="EQ222" s="25">
        <v>23.392031052789473</v>
      </c>
      <c r="ER222" s="25">
        <v>15.303572813541084</v>
      </c>
      <c r="ES222" s="25">
        <v>10.99897910265174</v>
      </c>
      <c r="ET222" s="25">
        <v>15.773925697489027</v>
      </c>
      <c r="EU222" s="25">
        <v>23.544077036789474</v>
      </c>
      <c r="EV222" s="25">
        <v>14.815223261368121</v>
      </c>
      <c r="EW222" s="25">
        <v>10.647992664087079</v>
      </c>
      <c r="EX222" s="25">
        <v>15.418118375395558</v>
      </c>
      <c r="EY222" s="25">
        <v>23.707977147789475</v>
      </c>
      <c r="EZ222" s="25">
        <v>14.694278684059871</v>
      </c>
      <c r="FA222" s="25">
        <v>10.561067415022663</v>
      </c>
      <c r="FB222" s="25">
        <v>15.136752924591978</v>
      </c>
      <c r="FC222" s="25">
        <v>23.902318089789475</v>
      </c>
      <c r="FD222" s="25">
        <v>14.534076946666088</v>
      </c>
      <c r="FE222" s="25">
        <v>10.445927272046141</v>
      </c>
      <c r="FF222" s="25">
        <v>14.627295045886791</v>
      </c>
      <c r="FG222" s="25">
        <v>24.034196636789474</v>
      </c>
      <c r="FH222" s="25">
        <v>14.368147108032241</v>
      </c>
      <c r="FI222" s="25">
        <v>10.32667022992424</v>
      </c>
      <c r="FJ222" s="25">
        <v>14.114064461661741</v>
      </c>
      <c r="FK222" s="25">
        <v>24.499243913789474</v>
      </c>
      <c r="FL222" s="25">
        <v>13.726983185038796</v>
      </c>
      <c r="FM222" s="25">
        <v>9.8658530941937421</v>
      </c>
      <c r="FN222" s="25">
        <v>12.258268210729673</v>
      </c>
      <c r="FO222" s="25">
        <v>24.160111152789472</v>
      </c>
      <c r="FP222" s="25">
        <v>14.219547006733452</v>
      </c>
      <c r="FQ222" s="25">
        <v>10.219868411241016</v>
      </c>
      <c r="FR222" s="25">
        <v>13.649273187112815</v>
      </c>
      <c r="FS222" s="25">
        <v>24.897183163789471</v>
      </c>
      <c r="FT222" s="25">
        <v>13.040513385705164</v>
      </c>
      <c r="FU222" s="25">
        <v>9.3724737330819856</v>
      </c>
      <c r="FV222" s="25">
        <v>10.668003771147333</v>
      </c>
      <c r="FW222" s="25">
        <v>25.110534797789473</v>
      </c>
      <c r="FX222" s="25">
        <v>12.359246143412408</v>
      </c>
      <c r="FY222" s="25">
        <v>8.8828335521518866</v>
      </c>
      <c r="FZ222" s="25">
        <v>9.9027397106229813</v>
      </c>
      <c r="GA222" s="25">
        <v>25.204241532789474</v>
      </c>
      <c r="GB222" s="25">
        <v>11.777548042352024</v>
      </c>
      <c r="GC222" s="25">
        <v>8.4647556735042198</v>
      </c>
      <c r="GD222" s="25">
        <v>9.9971045709423336</v>
      </c>
      <c r="GE222" s="26">
        <v>22.382685291789471</v>
      </c>
      <c r="GF222" s="26">
        <v>17.330904183535761</v>
      </c>
      <c r="GG222" s="26">
        <v>12.456062075654703</v>
      </c>
      <c r="GH222" s="26">
        <v>17.805130118497665</v>
      </c>
      <c r="GI222" s="26">
        <v>22.722426211789472</v>
      </c>
      <c r="GJ222" s="26">
        <v>17.196551709440481</v>
      </c>
      <c r="GK222" s="26">
        <v>12.359500307173032</v>
      </c>
      <c r="GL222" s="26">
        <v>17.229912073582497</v>
      </c>
      <c r="GM222" s="26">
        <v>22.967270138789473</v>
      </c>
      <c r="GN222" s="26">
        <v>16.721017163697518</v>
      </c>
      <c r="GO222" s="26">
        <v>12.017724266052241</v>
      </c>
      <c r="GP222" s="26">
        <v>16.739382350618694</v>
      </c>
      <c r="GQ222" s="26">
        <v>23.169001506789474</v>
      </c>
      <c r="GR222" s="26">
        <v>16.189074245412336</v>
      </c>
      <c r="GS222" s="26">
        <v>11.635406416925841</v>
      </c>
      <c r="GT222" s="26">
        <v>16.30106309870089</v>
      </c>
      <c r="GU222" s="26">
        <v>23.327369485789472</v>
      </c>
      <c r="GV222" s="26">
        <v>15.618621193030725</v>
      </c>
      <c r="GW222" s="26">
        <v>11.225410576174362</v>
      </c>
      <c r="GX222" s="26">
        <v>15.743269768533031</v>
      </c>
      <c r="GY222" s="26">
        <v>23.507308200789474</v>
      </c>
      <c r="GZ222" s="26">
        <v>15.046079186503649</v>
      </c>
      <c r="HA222" s="26">
        <v>10.813913362947822</v>
      </c>
      <c r="HB222" s="26">
        <v>15.154068709201136</v>
      </c>
      <c r="HC222" s="26">
        <v>23.710048687789474</v>
      </c>
      <c r="HD222" s="26">
        <v>14.438319131843587</v>
      </c>
      <c r="HE222" s="26">
        <v>10.377104245098058</v>
      </c>
      <c r="HF222" s="26">
        <v>14.596677988058879</v>
      </c>
      <c r="HG222" s="26">
        <v>23.924742719789474</v>
      </c>
      <c r="HH222" s="26">
        <v>14.22132571467513</v>
      </c>
      <c r="HI222" s="26">
        <v>10.221146803660787</v>
      </c>
      <c r="HJ222" s="26">
        <v>14.19307079430792</v>
      </c>
      <c r="HK222" s="26">
        <v>24.187938113789471</v>
      </c>
      <c r="HL222" s="26">
        <v>13.978891348048247</v>
      </c>
      <c r="HM222" s="26">
        <v>10.046904450925075</v>
      </c>
      <c r="HN222" s="26">
        <v>13.711752646840079</v>
      </c>
      <c r="HO222" s="26">
        <v>24.370749433789474</v>
      </c>
      <c r="HP222" s="26">
        <v>13.758275314197135</v>
      </c>
      <c r="HQ222" s="26">
        <v>9.8883433635500264</v>
      </c>
      <c r="HR222" s="26">
        <v>13.282897228789361</v>
      </c>
      <c r="HS222" s="26">
        <v>25.056714742789474</v>
      </c>
      <c r="HT222" s="26">
        <v>12.798470295802192</v>
      </c>
      <c r="HU222" s="26">
        <v>9.1985125986318383</v>
      </c>
      <c r="HV222" s="26">
        <v>10.994706095972248</v>
      </c>
      <c r="HW222" s="26">
        <v>24.541505392789475</v>
      </c>
      <c r="HX222" s="26">
        <v>13.566309683088082</v>
      </c>
      <c r="HY222" s="26">
        <v>9.7503738847412897</v>
      </c>
      <c r="HZ222" s="26">
        <v>12.970538456194895</v>
      </c>
      <c r="IA222" s="26">
        <v>25.737806326789475</v>
      </c>
      <c r="IB222" s="26">
        <v>11.164782552367075</v>
      </c>
      <c r="IC222" s="26">
        <v>8.0243490507313311</v>
      </c>
      <c r="ID222" s="26">
        <v>6.1897378884344079</v>
      </c>
      <c r="IE222" s="26">
        <v>26.075081359789472</v>
      </c>
      <c r="IF222" s="26">
        <v>9.6543992937372884</v>
      </c>
      <c r="IG222" s="26">
        <v>6.9388068638790799</v>
      </c>
      <c r="IH222" s="26">
        <v>3.0420920010557069</v>
      </c>
      <c r="II222" s="26">
        <v>26.260210396789475</v>
      </c>
      <c r="IJ222" s="26">
        <v>8.8510906549718218</v>
      </c>
      <c r="IK222" s="26">
        <v>6.3614531283551123</v>
      </c>
      <c r="IL222" s="26">
        <v>0.59601647192913987</v>
      </c>
      <c r="IM222" s="27">
        <v>22.382685291789471</v>
      </c>
      <c r="IN222" s="27">
        <v>17.330904183535761</v>
      </c>
      <c r="IO222" s="27">
        <v>12.456062075654703</v>
      </c>
      <c r="IP222" s="27">
        <v>17.805130118497665</v>
      </c>
      <c r="IQ222" s="27">
        <v>22.714814727789474</v>
      </c>
      <c r="IR222" s="27">
        <v>17.209216527952432</v>
      </c>
      <c r="IS222" s="27">
        <v>12.368602761603059</v>
      </c>
      <c r="IT222" s="27">
        <v>17.237108010713172</v>
      </c>
      <c r="IU222" s="27">
        <v>22.964878979789471</v>
      </c>
      <c r="IV222" s="27">
        <v>16.750110847353287</v>
      </c>
      <c r="IW222" s="27">
        <v>12.038634469339272</v>
      </c>
      <c r="IX222" s="27">
        <v>16.737871290044598</v>
      </c>
      <c r="IY222" s="27">
        <v>23.129247035789472</v>
      </c>
      <c r="IZ222" s="27">
        <v>16.218541935431563</v>
      </c>
      <c r="JA222" s="27">
        <v>11.656585425950329</v>
      </c>
      <c r="JB222" s="27">
        <v>16.289091764215634</v>
      </c>
      <c r="JC222" s="27">
        <v>23.278046482789474</v>
      </c>
      <c r="JD222" s="27">
        <v>15.664843187327616</v>
      </c>
      <c r="JE222" s="27">
        <v>11.258631233569121</v>
      </c>
      <c r="JF222" s="27">
        <v>15.748267102371406</v>
      </c>
      <c r="JG222" s="27">
        <v>23.445541324789474</v>
      </c>
      <c r="JH222" s="27">
        <v>15.112889704870307</v>
      </c>
      <c r="JI222" s="27">
        <v>10.861931397971773</v>
      </c>
      <c r="JJ222" s="27">
        <v>15.230490176031212</v>
      </c>
      <c r="JK222" s="27">
        <v>23.636243794789472</v>
      </c>
      <c r="JL222" s="27">
        <v>14.561349400833123</v>
      </c>
      <c r="JM222" s="27">
        <v>10.465528521840296</v>
      </c>
      <c r="JN222" s="27">
        <v>14.768783422180684</v>
      </c>
      <c r="JO222" s="27">
        <v>23.841355289789472</v>
      </c>
      <c r="JP222" s="27">
        <v>14.371845944796847</v>
      </c>
      <c r="JQ222" s="27">
        <v>10.32932865673566</v>
      </c>
      <c r="JR222" s="27">
        <v>14.408953744763501</v>
      </c>
      <c r="JS222" s="27">
        <v>24.128507268789473</v>
      </c>
      <c r="JT222" s="27">
        <v>14.054217513391624</v>
      </c>
      <c r="JU222" s="27">
        <v>10.101042849101061</v>
      </c>
      <c r="JV222" s="27">
        <v>13.313879735394604</v>
      </c>
      <c r="JW222" s="27">
        <v>24.358597511789473</v>
      </c>
      <c r="JX222" s="27">
        <v>13.71874638509146</v>
      </c>
      <c r="JY222" s="27">
        <v>9.8599331438921176</v>
      </c>
      <c r="JZ222" s="27">
        <v>12.15663899653171</v>
      </c>
      <c r="KA222" s="27">
        <v>25.176375900789473</v>
      </c>
      <c r="KB222" s="27">
        <v>12.422218946139095</v>
      </c>
      <c r="KC222" s="27">
        <v>8.9280933453822211</v>
      </c>
      <c r="KD222" s="27">
        <v>7.7759627154652691</v>
      </c>
      <c r="KE222" s="27">
        <v>24.578403418789474</v>
      </c>
      <c r="KF222" s="27">
        <v>13.403283008607719</v>
      </c>
      <c r="KG222" s="27">
        <v>9.6332034038587011</v>
      </c>
      <c r="KH222" s="27">
        <v>11.058281791150121</v>
      </c>
      <c r="KI222" s="27">
        <v>25.813558425789473</v>
      </c>
      <c r="KJ222" s="27">
        <v>10.865514708743872</v>
      </c>
      <c r="KK222" s="27">
        <v>7.8092593590487001</v>
      </c>
      <c r="KL222" s="27">
        <v>3.7317976529381411</v>
      </c>
      <c r="KM222" s="27">
        <v>26.066200487789473</v>
      </c>
      <c r="KN222" s="27">
        <v>9.5988914711269153</v>
      </c>
      <c r="KO222" s="27">
        <v>6.8989122988409743</v>
      </c>
      <c r="KP222" s="27">
        <v>1.6387283423174992</v>
      </c>
      <c r="KQ222" s="27">
        <v>26.079361956789473</v>
      </c>
      <c r="KR222" s="27">
        <v>9.4651869343725092</v>
      </c>
      <c r="KS222" s="27">
        <v>6.8028162156838308</v>
      </c>
      <c r="KT222" s="27">
        <v>2.1611747202254961</v>
      </c>
    </row>
    <row r="223" spans="1:306" ht="15" thickBot="1" x14ac:dyDescent="0.35">
      <c r="A223" s="2"/>
      <c r="B223" s="72" t="s">
        <v>1013</v>
      </c>
      <c r="C223" s="72" t="s">
        <v>503</v>
      </c>
      <c r="D223" s="72" t="s">
        <v>846</v>
      </c>
      <c r="E223" s="85">
        <v>380478</v>
      </c>
      <c r="F223" s="82">
        <v>387812</v>
      </c>
      <c r="G223" s="20">
        <v>39.03</v>
      </c>
      <c r="H223" s="20">
        <v>11.487719298245613</v>
      </c>
      <c r="I223" s="20">
        <v>8.256450048496605</v>
      </c>
      <c r="J223" s="20">
        <v>34.018015193399151</v>
      </c>
      <c r="K223" s="20">
        <v>39.000350234000003</v>
      </c>
      <c r="L223" s="20">
        <v>11.394142034205066</v>
      </c>
      <c r="M223" s="20">
        <v>8.1891942263297324</v>
      </c>
      <c r="N223" s="20">
        <v>34.076990237843596</v>
      </c>
      <c r="O223" s="20">
        <v>39.011700755</v>
      </c>
      <c r="P223" s="20">
        <v>11.290659068790863</v>
      </c>
      <c r="Q223" s="20">
        <v>8.1148189815461009</v>
      </c>
      <c r="R223" s="20">
        <v>34.027312380267837</v>
      </c>
      <c r="S223" s="20">
        <v>39.035430722000001</v>
      </c>
      <c r="T223" s="20">
        <v>11.220328923576917</v>
      </c>
      <c r="U223" s="20">
        <v>8.0642713214068831</v>
      </c>
      <c r="V223" s="20">
        <v>33.935144246934506</v>
      </c>
      <c r="W223" s="20">
        <v>39.052600304999999</v>
      </c>
      <c r="X223" s="20">
        <v>11.142709172387553</v>
      </c>
      <c r="Y223" s="20">
        <v>8.0084844779235471</v>
      </c>
      <c r="Z223" s="20">
        <v>33.870331342894104</v>
      </c>
      <c r="AA223" s="20">
        <v>39.064773864000003</v>
      </c>
      <c r="AB223" s="20">
        <v>11.020398349043267</v>
      </c>
      <c r="AC223" s="20">
        <v>7.9205772809321644</v>
      </c>
      <c r="AD223" s="20">
        <v>33.826032933803191</v>
      </c>
      <c r="AE223" s="20">
        <v>39.076619899000001</v>
      </c>
      <c r="AF223" s="20">
        <v>10.962968029731654</v>
      </c>
      <c r="AG223" s="20">
        <v>7.879300979661644</v>
      </c>
      <c r="AH223" s="20">
        <v>33.783818315621374</v>
      </c>
      <c r="AI223" s="20">
        <v>39.088117494000002</v>
      </c>
      <c r="AJ223" s="20">
        <v>10.869852429584915</v>
      </c>
      <c r="AK223" s="20">
        <v>7.8123769644252405</v>
      </c>
      <c r="AL223" s="20">
        <v>33.743565350974912</v>
      </c>
      <c r="AM223" s="20">
        <v>39.099147633999998</v>
      </c>
      <c r="AN223" s="20">
        <v>10.78270835154286</v>
      </c>
      <c r="AO223" s="20">
        <v>7.7497447997024835</v>
      </c>
      <c r="AP223" s="20">
        <v>33.704923887338545</v>
      </c>
      <c r="AQ223" s="20">
        <v>39.106784122000001</v>
      </c>
      <c r="AR223" s="20">
        <v>10.718654158972289</v>
      </c>
      <c r="AS223" s="20">
        <v>7.7037077902991911</v>
      </c>
      <c r="AT223" s="20">
        <v>33.672141862086022</v>
      </c>
      <c r="AU223" s="20">
        <v>39.129960752999999</v>
      </c>
      <c r="AV223" s="20">
        <v>10.303149963764065</v>
      </c>
      <c r="AW223" s="20">
        <v>7.4050767440826126</v>
      </c>
      <c r="AX223" s="20">
        <v>33.551862839863801</v>
      </c>
      <c r="AY223" s="20">
        <v>39.113630768</v>
      </c>
      <c r="AZ223" s="20">
        <v>10.650331248079249</v>
      </c>
      <c r="BA223" s="20">
        <v>7.6546027689880933</v>
      </c>
      <c r="BB223" s="20">
        <v>33.64256348935875</v>
      </c>
      <c r="BC223" s="20">
        <v>39.144537790999998</v>
      </c>
      <c r="BD223" s="20">
        <v>10.169227289873344</v>
      </c>
      <c r="BE223" s="20">
        <v>7.3088238814705608</v>
      </c>
      <c r="BF223" s="20">
        <v>33.386647915195425</v>
      </c>
      <c r="BG223" s="20">
        <v>39.146611487000001</v>
      </c>
      <c r="BH223" s="20">
        <v>9.9628769109033328</v>
      </c>
      <c r="BI223" s="20">
        <v>7.1605158011439087</v>
      </c>
      <c r="BJ223" s="20">
        <v>33.252947129336846</v>
      </c>
      <c r="BK223" s="20">
        <v>39.138143675999999</v>
      </c>
      <c r="BL223" s="20">
        <v>9.8072928332995133</v>
      </c>
      <c r="BM223" s="20">
        <v>7.0486944611784095</v>
      </c>
      <c r="BN223" s="20">
        <v>33.184822024286333</v>
      </c>
      <c r="BO223" s="23">
        <v>39.03</v>
      </c>
      <c r="BP223" s="23">
        <v>11.487719298245613</v>
      </c>
      <c r="BQ223" s="23">
        <v>8.256450048496605</v>
      </c>
      <c r="BR223" s="23">
        <v>34.018015193399151</v>
      </c>
      <c r="BS223" s="23">
        <v>39.006961025000003</v>
      </c>
      <c r="BT223" s="23">
        <v>11.452930710163665</v>
      </c>
      <c r="BU223" s="23">
        <v>8.2314468052679679</v>
      </c>
      <c r="BV223" s="23">
        <v>34.117821815621376</v>
      </c>
      <c r="BW223" s="23">
        <v>38.990926936999998</v>
      </c>
      <c r="BX223" s="23">
        <v>11.445069071352957</v>
      </c>
      <c r="BY223" s="23">
        <v>8.2257964906620202</v>
      </c>
      <c r="BZ223" s="23">
        <v>34.197950851985013</v>
      </c>
      <c r="CA223" s="23">
        <v>38.990292066000002</v>
      </c>
      <c r="CB223" s="23">
        <v>11.404927878123285</v>
      </c>
      <c r="CC223" s="23">
        <v>8.196946224722943</v>
      </c>
      <c r="CD223" s="23">
        <v>34.219576065116321</v>
      </c>
      <c r="CE223" s="23">
        <v>38.981861502000001</v>
      </c>
      <c r="CF223" s="23">
        <v>11.38193843901384</v>
      </c>
      <c r="CG223" s="23">
        <v>8.1804232621816269</v>
      </c>
      <c r="CH223" s="23">
        <v>34.275469415621373</v>
      </c>
      <c r="CI223" s="23">
        <v>38.966410199999999</v>
      </c>
      <c r="CJ223" s="23">
        <v>11.343697420611612</v>
      </c>
      <c r="CK223" s="23">
        <v>8.152938689304758</v>
      </c>
      <c r="CL223" s="23">
        <v>34.363560572187033</v>
      </c>
      <c r="CM223" s="23">
        <v>38.961029003999997</v>
      </c>
      <c r="CN223" s="23">
        <v>11.322782115996894</v>
      </c>
      <c r="CO223" s="23">
        <v>8.137906448063724</v>
      </c>
      <c r="CP223" s="23">
        <v>34.415174696429453</v>
      </c>
      <c r="CQ223" s="23">
        <v>38.965446161999999</v>
      </c>
      <c r="CR223" s="23">
        <v>11.303817166882888</v>
      </c>
      <c r="CS223" s="23">
        <v>8.1242759657228145</v>
      </c>
      <c r="CT223" s="23">
        <v>34.431977624712282</v>
      </c>
      <c r="CU223" s="23">
        <v>38.978803063999997</v>
      </c>
      <c r="CV223" s="23">
        <v>11.271179656994679</v>
      </c>
      <c r="CW223" s="23">
        <v>8.1008187447459346</v>
      </c>
      <c r="CX223" s="23">
        <v>34.400313791785379</v>
      </c>
      <c r="CY223" s="23">
        <v>38.977155531999998</v>
      </c>
      <c r="CZ223" s="23">
        <v>11.256168944933547</v>
      </c>
      <c r="DA223" s="23">
        <v>8.0900302504323545</v>
      </c>
      <c r="DB223" s="23">
        <v>34.40677880289649</v>
      </c>
      <c r="DC223" s="23">
        <v>38.967583703000003</v>
      </c>
      <c r="DD223" s="23">
        <v>11.172507726474709</v>
      </c>
      <c r="DE223" s="23">
        <v>8.0299012854682452</v>
      </c>
      <c r="DF223" s="23">
        <v>34.444163609967198</v>
      </c>
      <c r="DG223" s="23">
        <v>38.975175106999998</v>
      </c>
      <c r="DH223" s="23">
        <v>11.242663653070206</v>
      </c>
      <c r="DI223" s="23">
        <v>8.0803237312560849</v>
      </c>
      <c r="DJ223" s="23">
        <v>34.414510557441943</v>
      </c>
      <c r="DK223" s="23">
        <v>38.949996779000003</v>
      </c>
      <c r="DL223" s="23">
        <v>11.052214616536173</v>
      </c>
      <c r="DM223" s="23">
        <v>7.9434442588295875</v>
      </c>
      <c r="DN223" s="23">
        <v>34.512899617037903</v>
      </c>
      <c r="DO223" s="23">
        <v>38.927311703000001</v>
      </c>
      <c r="DP223" s="23">
        <v>10.891188181423502</v>
      </c>
      <c r="DQ223" s="23">
        <v>7.8277113893645156</v>
      </c>
      <c r="DR223" s="23">
        <v>34.601385054411644</v>
      </c>
      <c r="DS223" s="23">
        <v>38.900310683000001</v>
      </c>
      <c r="DT223" s="23">
        <v>10.742576444875324</v>
      </c>
      <c r="DU223" s="23">
        <v>7.7209012081984625</v>
      </c>
      <c r="DV223" s="23">
        <v>34.706795468553054</v>
      </c>
      <c r="DW223" s="25">
        <v>39.03</v>
      </c>
      <c r="DX223" s="25">
        <v>11.487719298245613</v>
      </c>
      <c r="DY223" s="25">
        <v>8.256450048496605</v>
      </c>
      <c r="DZ223" s="25">
        <v>34.018015193399151</v>
      </c>
      <c r="EA223" s="25">
        <v>39.000350234000003</v>
      </c>
      <c r="EB223" s="25">
        <v>11.438261034461707</v>
      </c>
      <c r="EC223" s="25">
        <v>8.2209034205006066</v>
      </c>
      <c r="ED223" s="25">
        <v>34.1294672408739</v>
      </c>
      <c r="EE223" s="25">
        <v>39.011700755</v>
      </c>
      <c r="EF223" s="25">
        <v>11.342194780212626</v>
      </c>
      <c r="EG223" s="25">
        <v>8.1518587120635857</v>
      </c>
      <c r="EH223" s="25">
        <v>34.086763175217335</v>
      </c>
      <c r="EI223" s="25">
        <v>39.035430722000001</v>
      </c>
      <c r="EJ223" s="25">
        <v>11.263839027077701</v>
      </c>
      <c r="EK223" s="25">
        <v>8.0955428894903747</v>
      </c>
      <c r="EL223" s="25">
        <v>33.995985668146631</v>
      </c>
      <c r="EM223" s="25">
        <v>39.052600304999999</v>
      </c>
      <c r="EN223" s="25">
        <v>11.186480200526095</v>
      </c>
      <c r="EO223" s="25">
        <v>8.0399435776817043</v>
      </c>
      <c r="EP223" s="25">
        <v>33.932239649964806</v>
      </c>
      <c r="EQ223" s="25">
        <v>39.064773864000003</v>
      </c>
      <c r="ER223" s="25">
        <v>11.065470709347036</v>
      </c>
      <c r="ES223" s="25">
        <v>7.9529716737402074</v>
      </c>
      <c r="ET223" s="25">
        <v>33.889139142894102</v>
      </c>
      <c r="EU223" s="25">
        <v>39.076619899000001</v>
      </c>
      <c r="EV223" s="25">
        <v>11.01566117948512</v>
      </c>
      <c r="EW223" s="25">
        <v>7.9171725838976466</v>
      </c>
      <c r="EX223" s="25">
        <v>33.848211743904201</v>
      </c>
      <c r="EY223" s="25">
        <v>39.088117494000002</v>
      </c>
      <c r="EZ223" s="25">
        <v>10.924181456597475</v>
      </c>
      <c r="FA223" s="25">
        <v>7.851424305857158</v>
      </c>
      <c r="FB223" s="25">
        <v>33.809206346934502</v>
      </c>
      <c r="FC223" s="25">
        <v>39.099147633999998</v>
      </c>
      <c r="FD223" s="25">
        <v>10.830942057928572</v>
      </c>
      <c r="FE223" s="25">
        <v>7.7844113141853279</v>
      </c>
      <c r="FF223" s="25">
        <v>33.770928070166832</v>
      </c>
      <c r="FG223" s="25">
        <v>39.106784122000001</v>
      </c>
      <c r="FH223" s="25">
        <v>10.771290387099929</v>
      </c>
      <c r="FI223" s="25">
        <v>7.7415384838419472</v>
      </c>
      <c r="FJ223" s="25">
        <v>33.738231974207231</v>
      </c>
      <c r="FK223" s="25">
        <v>39.129960752999999</v>
      </c>
      <c r="FL223" s="25">
        <v>10.387092277927934</v>
      </c>
      <c r="FM223" s="25">
        <v>7.4654077380645969</v>
      </c>
      <c r="FN223" s="25">
        <v>33.636360022692081</v>
      </c>
      <c r="FO223" s="25">
        <v>39.113630768</v>
      </c>
      <c r="FP223" s="25">
        <v>10.701027135324136</v>
      </c>
      <c r="FQ223" s="25">
        <v>7.6910389013338358</v>
      </c>
      <c r="FR223" s="25">
        <v>33.708604344914306</v>
      </c>
      <c r="FS223" s="25">
        <v>39.144537790999998</v>
      </c>
      <c r="FT223" s="25">
        <v>10.405538765110323</v>
      </c>
      <c r="FU223" s="25">
        <v>7.4786655916069353</v>
      </c>
      <c r="FV223" s="25">
        <v>33.567179704510266</v>
      </c>
      <c r="FW223" s="25">
        <v>39.146611487000001</v>
      </c>
      <c r="FX223" s="25">
        <v>10.368234307625588</v>
      </c>
      <c r="FY223" s="25">
        <v>7.4518541435019996</v>
      </c>
      <c r="FZ223" s="25">
        <v>33.549958557035517</v>
      </c>
      <c r="GA223" s="25">
        <v>39.138143675999999</v>
      </c>
      <c r="GB223" s="25">
        <v>10.297843930983479</v>
      </c>
      <c r="GC223" s="25">
        <v>7.4012631938494273</v>
      </c>
      <c r="GD223" s="25">
        <v>33.578095105520362</v>
      </c>
      <c r="GE223" s="26">
        <v>39.03</v>
      </c>
      <c r="GF223" s="26">
        <v>11.487719298245613</v>
      </c>
      <c r="GG223" s="26">
        <v>8.256450048496605</v>
      </c>
      <c r="GH223" s="26">
        <v>34.018015193399151</v>
      </c>
      <c r="GI223" s="26">
        <v>38.998062697000002</v>
      </c>
      <c r="GJ223" s="26">
        <v>11.372283252450421</v>
      </c>
      <c r="GK223" s="26">
        <v>8.1734838894915249</v>
      </c>
      <c r="GL223" s="26">
        <v>34.062839075217333</v>
      </c>
      <c r="GM223" s="26">
        <v>39.006823001999997</v>
      </c>
      <c r="GN223" s="26">
        <v>11.282044688163637</v>
      </c>
      <c r="GO223" s="26">
        <v>8.1086276565754183</v>
      </c>
      <c r="GP223" s="26">
        <v>34.021911857035512</v>
      </c>
      <c r="GQ223" s="26">
        <v>39.027690714999999</v>
      </c>
      <c r="GR223" s="26">
        <v>11.204475117832306</v>
      </c>
      <c r="GS223" s="26">
        <v>8.0528768790627936</v>
      </c>
      <c r="GT223" s="26">
        <v>33.942436702490063</v>
      </c>
      <c r="GU223" s="26">
        <v>39.041902200000003</v>
      </c>
      <c r="GV223" s="26">
        <v>11.044143931059557</v>
      </c>
      <c r="GW223" s="26">
        <v>7.9376436982687988</v>
      </c>
      <c r="GX223" s="26">
        <v>33.890691023702182</v>
      </c>
      <c r="GY223" s="26">
        <v>39.051064697000001</v>
      </c>
      <c r="GZ223" s="26">
        <v>10.943645054002422</v>
      </c>
      <c r="HA223" s="26">
        <v>7.8654131765429636</v>
      </c>
      <c r="HB223" s="26">
        <v>33.859687866126421</v>
      </c>
      <c r="HC223" s="26">
        <v>39.060507362000003</v>
      </c>
      <c r="HD223" s="26">
        <v>10.853707574863778</v>
      </c>
      <c r="HE223" s="26">
        <v>7.8007733394510774</v>
      </c>
      <c r="HF223" s="26">
        <v>33.830432443904201</v>
      </c>
      <c r="HG223" s="26">
        <v>39.069524266999998</v>
      </c>
      <c r="HH223" s="26">
        <v>10.770410695936789</v>
      </c>
      <c r="HI223" s="26">
        <v>7.7409062324822129</v>
      </c>
      <c r="HJ223" s="26">
        <v>33.803471123702181</v>
      </c>
      <c r="HK223" s="26">
        <v>39.077416790999997</v>
      </c>
      <c r="HL223" s="26">
        <v>10.678556308021685</v>
      </c>
      <c r="HM223" s="26">
        <v>7.674888675309476</v>
      </c>
      <c r="HN223" s="26">
        <v>33.779035939863796</v>
      </c>
      <c r="HO223" s="26">
        <v>39.081316741000002</v>
      </c>
      <c r="HP223" s="26">
        <v>10.559811670987534</v>
      </c>
      <c r="HQ223" s="26">
        <v>7.5895445666360457</v>
      </c>
      <c r="HR223" s="26">
        <v>33.761290431782989</v>
      </c>
      <c r="HS223" s="26">
        <v>39.088974765000003</v>
      </c>
      <c r="HT223" s="26">
        <v>10.323687316257443</v>
      </c>
      <c r="HU223" s="26">
        <v>7.4198373436923042</v>
      </c>
      <c r="HV223" s="26">
        <v>33.704441345924408</v>
      </c>
      <c r="HW223" s="26">
        <v>39.084353632999999</v>
      </c>
      <c r="HX223" s="26">
        <v>10.414618376384936</v>
      </c>
      <c r="HY223" s="26">
        <v>7.4851912870041106</v>
      </c>
      <c r="HZ223" s="26">
        <v>33.747024095419356</v>
      </c>
      <c r="IA223" s="26">
        <v>39.083476316999999</v>
      </c>
      <c r="IB223" s="26">
        <v>10.138760818272548</v>
      </c>
      <c r="IC223" s="26">
        <v>7.2869270284577672</v>
      </c>
      <c r="ID223" s="26">
        <v>33.62605095683611</v>
      </c>
      <c r="IE223" s="26">
        <v>39.064063124</v>
      </c>
      <c r="IF223" s="26">
        <v>9.9519241022922689</v>
      </c>
      <c r="IG223" s="26">
        <v>7.1526438019384795</v>
      </c>
      <c r="IH223" s="26">
        <v>33.585504211381568</v>
      </c>
      <c r="II223" s="26">
        <v>39.033662296999999</v>
      </c>
      <c r="IJ223" s="26">
        <v>9.7788202144574967</v>
      </c>
      <c r="IK223" s="26">
        <v>7.0282306294015573</v>
      </c>
      <c r="IL223" s="26">
        <v>33.612937318452275</v>
      </c>
      <c r="IM223" s="27">
        <v>39.03</v>
      </c>
      <c r="IN223" s="27">
        <v>11.487719298245613</v>
      </c>
      <c r="IO223" s="27">
        <v>8.256450048496605</v>
      </c>
      <c r="IP223" s="27">
        <v>34.018015193399151</v>
      </c>
      <c r="IQ223" s="27">
        <v>38.996495627000002</v>
      </c>
      <c r="IR223" s="27">
        <v>11.378925707032414</v>
      </c>
      <c r="IS223" s="27">
        <v>8.1782579523870211</v>
      </c>
      <c r="IT223" s="27">
        <v>34.052136949964805</v>
      </c>
      <c r="IU223" s="27">
        <v>39.003553646</v>
      </c>
      <c r="IV223" s="27">
        <v>11.281158674141427</v>
      </c>
      <c r="IW223" s="27">
        <v>8.1079908608523734</v>
      </c>
      <c r="IX223" s="27">
        <v>34.011687906530462</v>
      </c>
      <c r="IY223" s="27">
        <v>39.022609072999998</v>
      </c>
      <c r="IZ223" s="27">
        <v>11.15754814518273</v>
      </c>
      <c r="JA223" s="27">
        <v>8.019149539845202</v>
      </c>
      <c r="JB223" s="27">
        <v>33.93437641057087</v>
      </c>
      <c r="JC223" s="27">
        <v>39.034884034999997</v>
      </c>
      <c r="JD223" s="27">
        <v>11.011479701777096</v>
      </c>
      <c r="JE223" s="27">
        <v>7.9141672735371769</v>
      </c>
      <c r="JF223" s="27">
        <v>33.884975474207231</v>
      </c>
      <c r="JG223" s="27">
        <v>39.041982892999997</v>
      </c>
      <c r="JH223" s="27">
        <v>10.860868155761764</v>
      </c>
      <c r="JI223" s="27">
        <v>7.8059197899315889</v>
      </c>
      <c r="JJ223" s="27">
        <v>33.856508900469862</v>
      </c>
      <c r="JK223" s="27">
        <v>39.049227410999997</v>
      </c>
      <c r="JL223" s="27">
        <v>10.745741653473322</v>
      </c>
      <c r="JM223" s="27">
        <v>7.7231761059396051</v>
      </c>
      <c r="JN223" s="27">
        <v>33.829957644914302</v>
      </c>
      <c r="JO223" s="27">
        <v>39.055917203</v>
      </c>
      <c r="JP223" s="27">
        <v>10.553589823875745</v>
      </c>
      <c r="JQ223" s="27">
        <v>7.5850728026109877</v>
      </c>
      <c r="JR223" s="27">
        <v>33.8058590449143</v>
      </c>
      <c r="JS223" s="27">
        <v>39.061464911999998</v>
      </c>
      <c r="JT223" s="27">
        <v>10.294355303902798</v>
      </c>
      <c r="JU223" s="27">
        <v>7.3987558488767924</v>
      </c>
      <c r="JV223" s="27">
        <v>33.765831430772892</v>
      </c>
      <c r="JW223" s="27">
        <v>39.065490930999999</v>
      </c>
      <c r="JX223" s="27">
        <v>10.398993863126861</v>
      </c>
      <c r="JY223" s="27">
        <v>7.4739616416847765</v>
      </c>
      <c r="JZ223" s="27">
        <v>33.729373554005214</v>
      </c>
      <c r="KA223" s="27">
        <v>39.073591706000002</v>
      </c>
      <c r="KB223" s="27">
        <v>10.19343017906515</v>
      </c>
      <c r="KC223" s="27">
        <v>7.3262189744784436</v>
      </c>
      <c r="KD223" s="27">
        <v>33.608722947716721</v>
      </c>
      <c r="KE223" s="27">
        <v>39.068686507999999</v>
      </c>
      <c r="KF223" s="27">
        <v>10.397936705229469</v>
      </c>
      <c r="KG223" s="27">
        <v>7.4732018414888817</v>
      </c>
      <c r="KH223" s="27">
        <v>33.696330814611272</v>
      </c>
      <c r="KI223" s="27">
        <v>39.067995938999999</v>
      </c>
      <c r="KJ223" s="27">
        <v>9.8866971533097665</v>
      </c>
      <c r="KK223" s="27">
        <v>7.1057639094108023</v>
      </c>
      <c r="KL223" s="27">
        <v>33.507813793171266</v>
      </c>
      <c r="KM223" s="27">
        <v>39.048349670999997</v>
      </c>
      <c r="KN223" s="27">
        <v>9.6715989755531755</v>
      </c>
      <c r="KO223" s="27">
        <v>6.9511686138553861</v>
      </c>
      <c r="KP223" s="27">
        <v>33.489196068928841</v>
      </c>
      <c r="KQ223" s="27">
        <v>39.017277526999997</v>
      </c>
      <c r="KR223" s="27">
        <v>9.5784787537997946</v>
      </c>
      <c r="KS223" s="27">
        <v>6.8842412769792904</v>
      </c>
      <c r="KT223" s="27">
        <v>33.60599944973692</v>
      </c>
    </row>
    <row r="224" spans="1:306" ht="15" thickBot="1" x14ac:dyDescent="0.35">
      <c r="A224" s="2"/>
      <c r="B224" s="72" t="s">
        <v>685</v>
      </c>
      <c r="C224" s="72" t="s">
        <v>439</v>
      </c>
      <c r="D224" s="72" t="s">
        <v>840</v>
      </c>
      <c r="E224" s="85">
        <v>360144</v>
      </c>
      <c r="F224" s="82">
        <v>471643</v>
      </c>
      <c r="G224" s="20">
        <v>6.5628086459999997</v>
      </c>
      <c r="H224" s="20">
        <v>6.5628086459999997</v>
      </c>
      <c r="I224" s="20">
        <v>6.5628086459999997</v>
      </c>
      <c r="J224" s="20">
        <v>3.7807766376266447</v>
      </c>
      <c r="K224" s="20">
        <v>6.6158727559999999</v>
      </c>
      <c r="L224" s="20">
        <v>6.6158727559999999</v>
      </c>
      <c r="M224" s="20">
        <v>6.6158727559999999</v>
      </c>
      <c r="N224" s="20">
        <v>3.7169260910833661</v>
      </c>
      <c r="O224" s="20">
        <v>6.647063342</v>
      </c>
      <c r="P224" s="20">
        <v>6.647063342</v>
      </c>
      <c r="Q224" s="20">
        <v>6.647063342</v>
      </c>
      <c r="R224" s="20">
        <v>3.5902613135835422</v>
      </c>
      <c r="S224" s="20">
        <v>6.6793597780000002</v>
      </c>
      <c r="T224" s="20">
        <v>6.6793597780000002</v>
      </c>
      <c r="U224" s="20">
        <v>6.6793597780000002</v>
      </c>
      <c r="V224" s="20">
        <v>3.52407680111761</v>
      </c>
      <c r="W224" s="20">
        <v>6.7136518870000002</v>
      </c>
      <c r="X224" s="20">
        <v>6.7136518870000002</v>
      </c>
      <c r="Y224" s="20">
        <v>6.7136518870000002</v>
      </c>
      <c r="Z224" s="20">
        <v>3.3994864908199389</v>
      </c>
      <c r="AA224" s="20">
        <v>6.7509305990000001</v>
      </c>
      <c r="AB224" s="20">
        <v>6.7509305990000001</v>
      </c>
      <c r="AC224" s="20">
        <v>6.7509305990000001</v>
      </c>
      <c r="AD224" s="20">
        <v>3.2694225667225285</v>
      </c>
      <c r="AE224" s="20">
        <v>6.7907674270000005</v>
      </c>
      <c r="AF224" s="20">
        <v>6.7907674270000005</v>
      </c>
      <c r="AG224" s="20">
        <v>6.7907674270000005</v>
      </c>
      <c r="AH224" s="20">
        <v>3.1724183774262449</v>
      </c>
      <c r="AI224" s="20">
        <v>6.8322015069999997</v>
      </c>
      <c r="AJ224" s="20">
        <v>6.8322015069999997</v>
      </c>
      <c r="AK224" s="20">
        <v>6.8322015069999997</v>
      </c>
      <c r="AL224" s="20">
        <v>3.0471567877821699</v>
      </c>
      <c r="AM224" s="20">
        <v>6.8772100810000003</v>
      </c>
      <c r="AN224" s="20">
        <v>6.8772100810000003</v>
      </c>
      <c r="AO224" s="20">
        <v>6.8772100810000003</v>
      </c>
      <c r="AP224" s="20">
        <v>2.9320575510650886</v>
      </c>
      <c r="AQ224" s="20">
        <v>6.9155828640000001</v>
      </c>
      <c r="AR224" s="20">
        <v>6.9155828640000001</v>
      </c>
      <c r="AS224" s="20">
        <v>6.9155828640000001</v>
      </c>
      <c r="AT224" s="20">
        <v>2.8258942608028699</v>
      </c>
      <c r="AU224" s="20">
        <v>7.0408411959999997</v>
      </c>
      <c r="AV224" s="20">
        <v>7.0408411959999997</v>
      </c>
      <c r="AW224" s="20">
        <v>7.0408411959999997</v>
      </c>
      <c r="AX224" s="20">
        <v>2.392737493663744</v>
      </c>
      <c r="AY224" s="20">
        <v>6.9510745800000002</v>
      </c>
      <c r="AZ224" s="20">
        <v>6.9510745800000002</v>
      </c>
      <c r="BA224" s="20">
        <v>6.9510745800000002</v>
      </c>
      <c r="BB224" s="20">
        <v>2.7471846300056986</v>
      </c>
      <c r="BC224" s="20">
        <v>7.1369023660000002</v>
      </c>
      <c r="BD224" s="20">
        <v>7.1369023660000002</v>
      </c>
      <c r="BE224" s="20">
        <v>7.1369023660000002</v>
      </c>
      <c r="BF224" s="20">
        <v>1.7117994184233991</v>
      </c>
      <c r="BG224" s="20">
        <v>7.1774098310000003</v>
      </c>
      <c r="BH224" s="20">
        <v>7.1774098310000003</v>
      </c>
      <c r="BI224" s="20">
        <v>7.1774098310000003</v>
      </c>
      <c r="BJ224" s="20">
        <v>1.2884235490972795</v>
      </c>
      <c r="BK224" s="20">
        <v>7.1878958810000002</v>
      </c>
      <c r="BL224" s="20">
        <v>7.1878958810000002</v>
      </c>
      <c r="BM224" s="20">
        <v>7.1878958810000002</v>
      </c>
      <c r="BN224" s="20">
        <v>1.0274117906765605</v>
      </c>
      <c r="BO224" s="23">
        <v>6.563449887</v>
      </c>
      <c r="BP224" s="23">
        <v>6.563449887</v>
      </c>
      <c r="BQ224" s="23">
        <v>6.563449887</v>
      </c>
      <c r="BR224" s="23">
        <v>3.7807766376266447</v>
      </c>
      <c r="BS224" s="23">
        <v>6.6198137969999999</v>
      </c>
      <c r="BT224" s="23">
        <v>6.6198137969999999</v>
      </c>
      <c r="BU224" s="23">
        <v>6.6198137969999999</v>
      </c>
      <c r="BV224" s="23">
        <v>3.7178294099641502</v>
      </c>
      <c r="BW224" s="23">
        <v>6.6391571870000003</v>
      </c>
      <c r="BX224" s="23">
        <v>6.6391571870000003</v>
      </c>
      <c r="BY224" s="23">
        <v>6.6391571870000003</v>
      </c>
      <c r="BZ224" s="23">
        <v>3.672047471737919</v>
      </c>
      <c r="CA224" s="23">
        <v>6.66343496</v>
      </c>
      <c r="CB224" s="23">
        <v>6.66343496</v>
      </c>
      <c r="CC224" s="23">
        <v>6.66343496</v>
      </c>
      <c r="CD224" s="23">
        <v>3.6696879494640164</v>
      </c>
      <c r="CE224" s="23">
        <v>6.6916471550000001</v>
      </c>
      <c r="CF224" s="23">
        <v>6.6916471550000001</v>
      </c>
      <c r="CG224" s="23">
        <v>6.6916471550000001</v>
      </c>
      <c r="CH224" s="23">
        <v>3.6084355693353505</v>
      </c>
      <c r="CI224" s="23">
        <v>6.7237587540000003</v>
      </c>
      <c r="CJ224" s="23">
        <v>6.7237587540000003</v>
      </c>
      <c r="CK224" s="23">
        <v>6.7237587540000003</v>
      </c>
      <c r="CL224" s="23">
        <v>3.547236269431949</v>
      </c>
      <c r="CM224" s="23">
        <v>6.757184724</v>
      </c>
      <c r="CN224" s="23">
        <v>6.757184724</v>
      </c>
      <c r="CO224" s="23">
        <v>6.757184724</v>
      </c>
      <c r="CP224" s="23">
        <v>3.4884953382966915</v>
      </c>
      <c r="CQ224" s="23">
        <v>6.7808317090000001</v>
      </c>
      <c r="CR224" s="23">
        <v>6.7808317090000001</v>
      </c>
      <c r="CS224" s="23">
        <v>6.7808317090000001</v>
      </c>
      <c r="CT224" s="23">
        <v>3.3631667662523994</v>
      </c>
      <c r="CU224" s="23">
        <v>6.8087673549999996</v>
      </c>
      <c r="CV224" s="23">
        <v>6.8087673549999996</v>
      </c>
      <c r="CW224" s="23">
        <v>6.8087673549999996</v>
      </c>
      <c r="CX224" s="23">
        <v>3.234746384443262</v>
      </c>
      <c r="CY224" s="23">
        <v>6.8205045709999998</v>
      </c>
      <c r="CZ224" s="23">
        <v>6.8205045709999998</v>
      </c>
      <c r="DA224" s="23">
        <v>6.8205045709999998</v>
      </c>
      <c r="DB224" s="23">
        <v>3.1670213464359898</v>
      </c>
      <c r="DC224" s="23">
        <v>6.8624263089999999</v>
      </c>
      <c r="DD224" s="23">
        <v>6.8624263089999999</v>
      </c>
      <c r="DE224" s="23">
        <v>6.8624263089999999</v>
      </c>
      <c r="DF224" s="23">
        <v>2.943169372875329</v>
      </c>
      <c r="DG224" s="23">
        <v>6.8311158140000003</v>
      </c>
      <c r="DH224" s="23">
        <v>6.8311158140000003</v>
      </c>
      <c r="DI224" s="23">
        <v>6.8311158140000003</v>
      </c>
      <c r="DJ224" s="23">
        <v>3.118987440053588</v>
      </c>
      <c r="DK224" s="23">
        <v>6.9078572099999995</v>
      </c>
      <c r="DL224" s="23">
        <v>6.9078572099999995</v>
      </c>
      <c r="DM224" s="23">
        <v>6.9078572099999995</v>
      </c>
      <c r="DN224" s="23">
        <v>2.6864561228287931</v>
      </c>
      <c r="DO224" s="23">
        <v>6.9379059219999997</v>
      </c>
      <c r="DP224" s="23">
        <v>6.9379059219999997</v>
      </c>
      <c r="DQ224" s="23">
        <v>6.9379059219999997</v>
      </c>
      <c r="DR224" s="23">
        <v>2.5173459940800078</v>
      </c>
      <c r="DS224" s="23">
        <v>6.954490453</v>
      </c>
      <c r="DT224" s="23">
        <v>6.954490453</v>
      </c>
      <c r="DU224" s="23">
        <v>6.954490453</v>
      </c>
      <c r="DV224" s="23">
        <v>2.4506647222827631</v>
      </c>
      <c r="DW224" s="25">
        <v>6.5628086459999997</v>
      </c>
      <c r="DX224" s="25">
        <v>6.5628086459999997</v>
      </c>
      <c r="DY224" s="25">
        <v>6.5628086459999997</v>
      </c>
      <c r="DZ224" s="25">
        <v>3.7807766376266447</v>
      </c>
      <c r="EA224" s="25">
        <v>6.6158727559999999</v>
      </c>
      <c r="EB224" s="25">
        <v>6.6158727559999999</v>
      </c>
      <c r="EC224" s="25">
        <v>6.6158727559999999</v>
      </c>
      <c r="ED224" s="25">
        <v>3.7289576136051434</v>
      </c>
      <c r="EE224" s="25">
        <v>6.647063342</v>
      </c>
      <c r="EF224" s="25">
        <v>6.647063342</v>
      </c>
      <c r="EG224" s="25">
        <v>6.647063342</v>
      </c>
      <c r="EH224" s="25">
        <v>3.6147845054647743</v>
      </c>
      <c r="EI224" s="25">
        <v>6.6793597780000002</v>
      </c>
      <c r="EJ224" s="25">
        <v>6.6793597780000002</v>
      </c>
      <c r="EK224" s="25">
        <v>6.6793597780000002</v>
      </c>
      <c r="EL224" s="25">
        <v>3.5689048186312107</v>
      </c>
      <c r="EM224" s="25">
        <v>6.7136518870000002</v>
      </c>
      <c r="EN224" s="25">
        <v>6.7136518870000002</v>
      </c>
      <c r="EO224" s="25">
        <v>6.7136518870000002</v>
      </c>
      <c r="EP224" s="25">
        <v>3.4733958627907899</v>
      </c>
      <c r="EQ224" s="25">
        <v>6.7509305990000001</v>
      </c>
      <c r="ER224" s="25">
        <v>6.7509305990000001</v>
      </c>
      <c r="ES224" s="25">
        <v>6.7509305990000001</v>
      </c>
      <c r="ET224" s="25">
        <v>3.3832714453625723</v>
      </c>
      <c r="EU224" s="25">
        <v>6.7907674270000005</v>
      </c>
      <c r="EV224" s="25">
        <v>6.7907674270000005</v>
      </c>
      <c r="EW224" s="25">
        <v>6.7907674270000005</v>
      </c>
      <c r="EX224" s="25">
        <v>3.3279264935702355</v>
      </c>
      <c r="EY224" s="25">
        <v>6.8322015069999997</v>
      </c>
      <c r="EZ224" s="25">
        <v>6.8322015069999997</v>
      </c>
      <c r="FA224" s="25">
        <v>6.8322015069999997</v>
      </c>
      <c r="FB224" s="25">
        <v>3.236733981645056</v>
      </c>
      <c r="FC224" s="25">
        <v>6.8772100810000003</v>
      </c>
      <c r="FD224" s="25">
        <v>6.8772100810000003</v>
      </c>
      <c r="FE224" s="25">
        <v>6.8772100810000003</v>
      </c>
      <c r="FF224" s="25">
        <v>3.1308997543548287</v>
      </c>
      <c r="FG224" s="25">
        <v>6.9155828640000001</v>
      </c>
      <c r="FH224" s="25">
        <v>6.9155828640000001</v>
      </c>
      <c r="FI224" s="25">
        <v>6.9155828640000001</v>
      </c>
      <c r="FJ224" s="25">
        <v>3.0253661257123579</v>
      </c>
      <c r="FK224" s="25">
        <v>7.0408411959999997</v>
      </c>
      <c r="FL224" s="25">
        <v>7.0408411959999997</v>
      </c>
      <c r="FM224" s="25">
        <v>7.0408411959999997</v>
      </c>
      <c r="FN224" s="25">
        <v>2.6859028919707182</v>
      </c>
      <c r="FO224" s="25">
        <v>6.9510745800000002</v>
      </c>
      <c r="FP224" s="25">
        <v>6.9510745800000002</v>
      </c>
      <c r="FQ224" s="25">
        <v>6.9510745800000002</v>
      </c>
      <c r="FR224" s="25">
        <v>2.9407218420337391</v>
      </c>
      <c r="FS224" s="25">
        <v>7.1369023660000002</v>
      </c>
      <c r="FT224" s="25">
        <v>7.1369023660000002</v>
      </c>
      <c r="FU224" s="25">
        <v>7.1369023660000002</v>
      </c>
      <c r="FV224" s="25">
        <v>2.4003588039781056</v>
      </c>
      <c r="FW224" s="25">
        <v>7.1774098310000003</v>
      </c>
      <c r="FX224" s="25">
        <v>7.1774098310000003</v>
      </c>
      <c r="FY224" s="25">
        <v>7.1774098310000003</v>
      </c>
      <c r="FZ224" s="25">
        <v>2.2457126016337616</v>
      </c>
      <c r="GA224" s="25">
        <v>7.1878958810000002</v>
      </c>
      <c r="GB224" s="25">
        <v>7.1878958810000002</v>
      </c>
      <c r="GC224" s="25">
        <v>7.1878958810000002</v>
      </c>
      <c r="GD224" s="25">
        <v>2.2667352699978078</v>
      </c>
      <c r="GE224" s="26">
        <v>6.5627037489999998</v>
      </c>
      <c r="GF224" s="26">
        <v>6.5627037489999998</v>
      </c>
      <c r="GG224" s="26">
        <v>6.5627037489999998</v>
      </c>
      <c r="GH224" s="26">
        <v>3.7807766376266447</v>
      </c>
      <c r="GI224" s="26">
        <v>6.6167398989999997</v>
      </c>
      <c r="GJ224" s="26">
        <v>6.6167398989999997</v>
      </c>
      <c r="GK224" s="26">
        <v>6.6167398989999997</v>
      </c>
      <c r="GL224" s="26">
        <v>3.7268545072319159</v>
      </c>
      <c r="GM224" s="26">
        <v>6.6492335650000003</v>
      </c>
      <c r="GN224" s="26">
        <v>6.6492335650000003</v>
      </c>
      <c r="GO224" s="26">
        <v>6.6492335650000003</v>
      </c>
      <c r="GP224" s="26">
        <v>3.6102073240938068</v>
      </c>
      <c r="GQ224" s="26">
        <v>6.6866342549999995</v>
      </c>
      <c r="GR224" s="26">
        <v>6.6866342549999995</v>
      </c>
      <c r="GS224" s="26">
        <v>6.6866342549999995</v>
      </c>
      <c r="GT224" s="26">
        <v>3.5487358799641631</v>
      </c>
      <c r="GU224" s="26">
        <v>6.7278608589999997</v>
      </c>
      <c r="GV224" s="26">
        <v>6.7278608589999997</v>
      </c>
      <c r="GW224" s="26">
        <v>6.7278608589999997</v>
      </c>
      <c r="GX224" s="26">
        <v>3.4307527974345282</v>
      </c>
      <c r="GY224" s="26">
        <v>6.7703422250000003</v>
      </c>
      <c r="GZ224" s="26">
        <v>6.7703422250000003</v>
      </c>
      <c r="HA224" s="26">
        <v>6.7703422250000003</v>
      </c>
      <c r="HB224" s="26">
        <v>3.316673094787721</v>
      </c>
      <c r="HC224" s="26">
        <v>6.8136926879999997</v>
      </c>
      <c r="HD224" s="26">
        <v>6.8136926879999997</v>
      </c>
      <c r="HE224" s="26">
        <v>6.8136926879999997</v>
      </c>
      <c r="HF224" s="26">
        <v>3.244769866705556</v>
      </c>
      <c r="HG224" s="26">
        <v>6.8563140870000003</v>
      </c>
      <c r="HH224" s="26">
        <v>6.8563140870000003</v>
      </c>
      <c r="HI224" s="26">
        <v>6.8563140870000003</v>
      </c>
      <c r="HJ224" s="26">
        <v>3.1524572967230529</v>
      </c>
      <c r="HK224" s="26">
        <v>6.9075335710000001</v>
      </c>
      <c r="HL224" s="26">
        <v>6.9075335710000001</v>
      </c>
      <c r="HM224" s="26">
        <v>6.9075335710000001</v>
      </c>
      <c r="HN224" s="26">
        <v>3.061813445701365</v>
      </c>
      <c r="HO224" s="26">
        <v>6.9514784069999997</v>
      </c>
      <c r="HP224" s="26">
        <v>6.9514784069999997</v>
      </c>
      <c r="HQ224" s="26">
        <v>6.9514784069999997</v>
      </c>
      <c r="HR224" s="26">
        <v>2.9691118865599813</v>
      </c>
      <c r="HS224" s="26">
        <v>7.1008795390000001</v>
      </c>
      <c r="HT224" s="26">
        <v>7.1008795390000001</v>
      </c>
      <c r="HU224" s="26">
        <v>7.1008795390000001</v>
      </c>
      <c r="HV224" s="26">
        <v>2.5918656611970077</v>
      </c>
      <c r="HW224" s="26">
        <v>6.9904653840000002</v>
      </c>
      <c r="HX224" s="26">
        <v>6.9904653840000002</v>
      </c>
      <c r="HY224" s="26">
        <v>6.9904653840000002</v>
      </c>
      <c r="HZ224" s="26">
        <v>2.9052834708780755</v>
      </c>
      <c r="IA224" s="26">
        <v>7.2550489300000001</v>
      </c>
      <c r="IB224" s="26">
        <v>7.2550489300000001</v>
      </c>
      <c r="IC224" s="26">
        <v>7.2550489300000001</v>
      </c>
      <c r="ID224" s="26">
        <v>1.9831350941307626</v>
      </c>
      <c r="IE224" s="26">
        <v>7.3412503569999998</v>
      </c>
      <c r="IF224" s="26">
        <v>7.3412503569999998</v>
      </c>
      <c r="IG224" s="26">
        <v>7.3412503569999998</v>
      </c>
      <c r="IH224" s="26">
        <v>1.6181062855024955</v>
      </c>
      <c r="II224" s="26">
        <v>7.3953961130000003</v>
      </c>
      <c r="IJ224" s="26">
        <v>7.3953961130000003</v>
      </c>
      <c r="IK224" s="26">
        <v>7.3953961130000003</v>
      </c>
      <c r="IL224" s="26">
        <v>1.3998977248559274</v>
      </c>
      <c r="IM224" s="27">
        <v>6.5627037489999998</v>
      </c>
      <c r="IN224" s="27">
        <v>6.5627037489999998</v>
      </c>
      <c r="IO224" s="27">
        <v>6.5627037489999998</v>
      </c>
      <c r="IP224" s="27">
        <v>3.7807766376266447</v>
      </c>
      <c r="IQ224" s="27">
        <v>6.6121523379999996</v>
      </c>
      <c r="IR224" s="27">
        <v>6.6121523379999996</v>
      </c>
      <c r="IS224" s="27">
        <v>6.6121523379999996</v>
      </c>
      <c r="IT224" s="27">
        <v>3.7357454881005396</v>
      </c>
      <c r="IU224" s="27">
        <v>6.6395927370000001</v>
      </c>
      <c r="IV224" s="27">
        <v>6.6395927370000001</v>
      </c>
      <c r="IW224" s="27">
        <v>6.6395927370000001</v>
      </c>
      <c r="IX224" s="27">
        <v>3.6261175141742532</v>
      </c>
      <c r="IY224" s="27">
        <v>6.6722668000000001</v>
      </c>
      <c r="IZ224" s="27">
        <v>6.6722668000000001</v>
      </c>
      <c r="JA224" s="27">
        <v>6.6722668000000001</v>
      </c>
      <c r="JB224" s="27">
        <v>3.5657989914479451</v>
      </c>
      <c r="JC224" s="27">
        <v>6.7084994360000003</v>
      </c>
      <c r="JD224" s="27">
        <v>6.7084994360000003</v>
      </c>
      <c r="JE224" s="27">
        <v>6.7084994360000003</v>
      </c>
      <c r="JF224" s="27">
        <v>3.4533064847918324</v>
      </c>
      <c r="JG224" s="27">
        <v>6.7457666410000003</v>
      </c>
      <c r="JH224" s="27">
        <v>6.7457666410000003</v>
      </c>
      <c r="JI224" s="27">
        <v>6.7457666410000003</v>
      </c>
      <c r="JJ224" s="27">
        <v>3.3520140442957103</v>
      </c>
      <c r="JK224" s="27">
        <v>6.7839133030000003</v>
      </c>
      <c r="JL224" s="27">
        <v>6.7839133030000003</v>
      </c>
      <c r="JM224" s="27">
        <v>6.7839133030000003</v>
      </c>
      <c r="JN224" s="27">
        <v>3.2937500769032457</v>
      </c>
      <c r="JO224" s="27">
        <v>6.8220507220000002</v>
      </c>
      <c r="JP224" s="27">
        <v>6.8220507220000002</v>
      </c>
      <c r="JQ224" s="27">
        <v>6.8220507220000002</v>
      </c>
      <c r="JR224" s="27">
        <v>3.2058273662385108</v>
      </c>
      <c r="JS224" s="27">
        <v>6.8822471329999999</v>
      </c>
      <c r="JT224" s="27">
        <v>6.8822471329999999</v>
      </c>
      <c r="JU224" s="27">
        <v>6.8822471329999999</v>
      </c>
      <c r="JV224" s="27">
        <v>3.0394957404209464</v>
      </c>
      <c r="JW224" s="27">
        <v>6.9393345929999999</v>
      </c>
      <c r="JX224" s="27">
        <v>6.9393345929999999</v>
      </c>
      <c r="JY224" s="27">
        <v>6.9393345929999999</v>
      </c>
      <c r="JZ224" s="27">
        <v>2.8569286832693548</v>
      </c>
      <c r="KA224" s="27">
        <v>7.1290904160000004</v>
      </c>
      <c r="KB224" s="27">
        <v>7.1290904160000004</v>
      </c>
      <c r="KC224" s="27">
        <v>7.1290904160000004</v>
      </c>
      <c r="KD224" s="27">
        <v>2.2275916535371163</v>
      </c>
      <c r="KE224" s="27">
        <v>6.9923877680000004</v>
      </c>
      <c r="KF224" s="27">
        <v>6.9923877680000004</v>
      </c>
      <c r="KG224" s="27">
        <v>6.9923877680000004</v>
      </c>
      <c r="KH224" s="27">
        <v>2.6987059137477205</v>
      </c>
      <c r="KI224" s="27">
        <v>7.2790833460000002</v>
      </c>
      <c r="KJ224" s="27">
        <v>7.2790833460000002</v>
      </c>
      <c r="KK224" s="27">
        <v>7.2790833460000002</v>
      </c>
      <c r="KL224" s="27">
        <v>1.6905273386927977</v>
      </c>
      <c r="KM224" s="27">
        <v>7.3487335629999997</v>
      </c>
      <c r="KN224" s="27">
        <v>7.3487335629999997</v>
      </c>
      <c r="KO224" s="27">
        <v>7.3487335629999997</v>
      </c>
      <c r="KP224" s="27">
        <v>1.4526464737784366</v>
      </c>
      <c r="KQ224" s="27">
        <v>7.3492413599999997</v>
      </c>
      <c r="KR224" s="27">
        <v>7.3492413599999997</v>
      </c>
      <c r="KS224" s="27">
        <v>7.3492413599999997</v>
      </c>
      <c r="KT224" s="27">
        <v>1.5755219082323553</v>
      </c>
    </row>
    <row r="225" spans="1:306" ht="15" thickBot="1" x14ac:dyDescent="0.35">
      <c r="A225" s="2"/>
      <c r="B225" s="72" t="s">
        <v>686</v>
      </c>
      <c r="C225" s="72" t="s">
        <v>616</v>
      </c>
      <c r="D225" s="72" t="s">
        <v>842</v>
      </c>
      <c r="E225" s="85">
        <v>334431</v>
      </c>
      <c r="F225" s="82">
        <v>434843</v>
      </c>
      <c r="G225" s="20">
        <v>27.510555367999999</v>
      </c>
      <c r="H225" s="20">
        <v>14.071639409652974</v>
      </c>
      <c r="I225" s="20">
        <v>10.265065036870038</v>
      </c>
      <c r="J225" s="20">
        <v>19.196191559195778</v>
      </c>
      <c r="K225" s="20">
        <v>27.550694240999999</v>
      </c>
      <c r="L225" s="20">
        <v>13.549269455985618</v>
      </c>
      <c r="M225" s="20">
        <v>9.8840034283680591</v>
      </c>
      <c r="N225" s="20">
        <v>16.877625578911086</v>
      </c>
      <c r="O225" s="20">
        <v>27.584382444999999</v>
      </c>
      <c r="P225" s="20">
        <v>13.298115220798669</v>
      </c>
      <c r="Q225" s="20">
        <v>9.7007899104953061</v>
      </c>
      <c r="R225" s="20">
        <v>16.194286130666505</v>
      </c>
      <c r="S225" s="20">
        <v>27.620243157000001</v>
      </c>
      <c r="T225" s="20">
        <v>13.216838972134369</v>
      </c>
      <c r="U225" s="20">
        <v>9.6415000186636881</v>
      </c>
      <c r="V225" s="20">
        <v>15.889456590684556</v>
      </c>
      <c r="W225" s="20">
        <v>27.662646376000001</v>
      </c>
      <c r="X225" s="20">
        <v>13.112839142299388</v>
      </c>
      <c r="Y225" s="20">
        <v>9.5656335907372334</v>
      </c>
      <c r="Z225" s="20">
        <v>15.642507223803007</v>
      </c>
      <c r="AA225" s="20">
        <v>27.7137511</v>
      </c>
      <c r="AB225" s="20">
        <v>12.981093617567957</v>
      </c>
      <c r="AC225" s="20">
        <v>9.4695270646733984</v>
      </c>
      <c r="AD225" s="20">
        <v>15.456555958605092</v>
      </c>
      <c r="AE225" s="20">
        <v>27.772169216000002</v>
      </c>
      <c r="AF225" s="20">
        <v>12.879912320946437</v>
      </c>
      <c r="AG225" s="20">
        <v>9.3957167174851204</v>
      </c>
      <c r="AH225" s="20">
        <v>15.249955030105278</v>
      </c>
      <c r="AI225" s="20">
        <v>27.83823889</v>
      </c>
      <c r="AJ225" s="20">
        <v>12.820323943640382</v>
      </c>
      <c r="AK225" s="20">
        <v>9.3522478258598412</v>
      </c>
      <c r="AL225" s="20">
        <v>15.063887566691676</v>
      </c>
      <c r="AM225" s="20">
        <v>27.911518730000001</v>
      </c>
      <c r="AN225" s="20">
        <v>12.767500046046608</v>
      </c>
      <c r="AO225" s="20">
        <v>9.3137135280061685</v>
      </c>
      <c r="AP225" s="20">
        <v>14.88064010195362</v>
      </c>
      <c r="AQ225" s="20">
        <v>27.959902003</v>
      </c>
      <c r="AR225" s="20">
        <v>12.715763104323681</v>
      </c>
      <c r="AS225" s="20">
        <v>9.2759721493271297</v>
      </c>
      <c r="AT225" s="20">
        <v>14.717564509875004</v>
      </c>
      <c r="AU225" s="20">
        <v>28.147860799</v>
      </c>
      <c r="AV225" s="20">
        <v>12.487817939281967</v>
      </c>
      <c r="AW225" s="20">
        <v>9.1096893249969266</v>
      </c>
      <c r="AX225" s="20">
        <v>13.959894031857587</v>
      </c>
      <c r="AY225" s="20">
        <v>28.008301966000001</v>
      </c>
      <c r="AZ225" s="20">
        <v>12.662877172027605</v>
      </c>
      <c r="BA225" s="20">
        <v>9.2373925980218043</v>
      </c>
      <c r="BB225" s="20">
        <v>14.536686648204581</v>
      </c>
      <c r="BC225" s="20">
        <v>28.359397629</v>
      </c>
      <c r="BD225" s="20">
        <v>12.209279428768522</v>
      </c>
      <c r="BE225" s="20">
        <v>8.9064993595312103</v>
      </c>
      <c r="BF225" s="20">
        <v>12.539093159191452</v>
      </c>
      <c r="BG225" s="20">
        <v>28.50051672</v>
      </c>
      <c r="BH225" s="20">
        <v>14.707659635105284</v>
      </c>
      <c r="BI225" s="20">
        <v>10.729032936342648</v>
      </c>
      <c r="BJ225" s="20">
        <v>11.04996819987505</v>
      </c>
      <c r="BK225" s="20">
        <v>28.630844277000001</v>
      </c>
      <c r="BL225" s="20">
        <v>17.32286736884944</v>
      </c>
      <c r="BM225" s="20">
        <v>12.636790567865935</v>
      </c>
      <c r="BN225" s="20">
        <v>9.9746771410987591</v>
      </c>
      <c r="BO225" s="23">
        <v>27.508006606999999</v>
      </c>
      <c r="BP225" s="23">
        <v>14.071639409652974</v>
      </c>
      <c r="BQ225" s="23">
        <v>10.265065036870038</v>
      </c>
      <c r="BR225" s="23">
        <v>19.196191559195778</v>
      </c>
      <c r="BS225" s="23">
        <v>27.554351432000001</v>
      </c>
      <c r="BT225" s="23">
        <v>14.042868775228266</v>
      </c>
      <c r="BU225" s="23">
        <v>10.244077259616519</v>
      </c>
      <c r="BV225" s="23">
        <v>19.169486285060735</v>
      </c>
      <c r="BW225" s="23">
        <v>27.592793943</v>
      </c>
      <c r="BX225" s="23">
        <v>14.059170426532562</v>
      </c>
      <c r="BY225" s="23">
        <v>10.255969087283178</v>
      </c>
      <c r="BZ225" s="23">
        <v>19.283725561208197</v>
      </c>
      <c r="CA225" s="23">
        <v>27.633890125000001</v>
      </c>
      <c r="CB225" s="23">
        <v>14.022952925918039</v>
      </c>
      <c r="CC225" s="23">
        <v>10.229548924823222</v>
      </c>
      <c r="CD225" s="23">
        <v>19.295903500393813</v>
      </c>
      <c r="CE225" s="23">
        <v>27.683048691</v>
      </c>
      <c r="CF225" s="23">
        <v>14.005095011741044</v>
      </c>
      <c r="CG225" s="23">
        <v>10.216521825058006</v>
      </c>
      <c r="CH225" s="23">
        <v>19.386087563174026</v>
      </c>
      <c r="CI225" s="23">
        <v>27.741155531</v>
      </c>
      <c r="CJ225" s="23">
        <v>14.000485560702156</v>
      </c>
      <c r="CK225" s="23">
        <v>10.213159294700244</v>
      </c>
      <c r="CL225" s="23">
        <v>19.566780471178994</v>
      </c>
      <c r="CM225" s="23">
        <v>27.80657386</v>
      </c>
      <c r="CN225" s="23">
        <v>13.976189519181782</v>
      </c>
      <c r="CO225" s="23">
        <v>10.195435670672891</v>
      </c>
      <c r="CP225" s="23">
        <v>19.623920540895881</v>
      </c>
      <c r="CQ225" s="23">
        <v>27.881021035</v>
      </c>
      <c r="CR225" s="23">
        <v>13.935740170305108</v>
      </c>
      <c r="CS225" s="23">
        <v>10.165928433823625</v>
      </c>
      <c r="CT225" s="23">
        <v>19.585592897590253</v>
      </c>
      <c r="CU225" s="23">
        <v>27.962465622</v>
      </c>
      <c r="CV225" s="23">
        <v>13.877362781021473</v>
      </c>
      <c r="CW225" s="23">
        <v>10.123342941100715</v>
      </c>
      <c r="CX225" s="23">
        <v>19.440761782558262</v>
      </c>
      <c r="CY225" s="23">
        <v>27.986038688000001</v>
      </c>
      <c r="CZ225" s="23">
        <v>13.832514359795804</v>
      </c>
      <c r="DA225" s="23">
        <v>10.090626642218965</v>
      </c>
      <c r="DB225" s="23">
        <v>19.386074719658957</v>
      </c>
      <c r="DC225" s="23">
        <v>28.086370872</v>
      </c>
      <c r="DD225" s="23">
        <v>13.667612530031791</v>
      </c>
      <c r="DE225" s="23">
        <v>9.9703330532526859</v>
      </c>
      <c r="DF225" s="23">
        <v>19.268257177071192</v>
      </c>
      <c r="DG225" s="23">
        <v>28.010257406000001</v>
      </c>
      <c r="DH225" s="23">
        <v>13.796151212395976</v>
      </c>
      <c r="DI225" s="23">
        <v>10.064100232456896</v>
      </c>
      <c r="DJ225" s="23">
        <v>19.369799236944324</v>
      </c>
      <c r="DK225" s="23">
        <v>28.205198076999999</v>
      </c>
      <c r="DL225" s="23">
        <v>13.496021736794145</v>
      </c>
      <c r="DM225" s="23">
        <v>9.8451599585595222</v>
      </c>
      <c r="DN225" s="23">
        <v>19.048490785490422</v>
      </c>
      <c r="DO225" s="23">
        <v>28.313884864999999</v>
      </c>
      <c r="DP225" s="23">
        <v>15.828916423383765</v>
      </c>
      <c r="DQ225" s="23">
        <v>11.546974152688419</v>
      </c>
      <c r="DR225" s="23">
        <v>19.009174247924562</v>
      </c>
      <c r="DS225" s="23">
        <v>28.408850051000002</v>
      </c>
      <c r="DT225" s="23">
        <v>18.045652404360812</v>
      </c>
      <c r="DU225" s="23">
        <v>13.164052188293118</v>
      </c>
      <c r="DV225" s="23">
        <v>19.083329236851831</v>
      </c>
      <c r="DW225" s="25">
        <v>27.510555367999999</v>
      </c>
      <c r="DX225" s="25">
        <v>14.071639409652974</v>
      </c>
      <c r="DY225" s="25">
        <v>10.265065036870038</v>
      </c>
      <c r="DZ225" s="25">
        <v>19.196191559195778</v>
      </c>
      <c r="EA225" s="25">
        <v>27.550863434</v>
      </c>
      <c r="EB225" s="25">
        <v>13.821952430033603</v>
      </c>
      <c r="EC225" s="25">
        <v>10.082921861505961</v>
      </c>
      <c r="ED225" s="25">
        <v>18.958010028818762</v>
      </c>
      <c r="EE225" s="25">
        <v>27.584635677000001</v>
      </c>
      <c r="EF225" s="25">
        <v>13.664467898167258</v>
      </c>
      <c r="EG225" s="25">
        <v>9.9680390880886627</v>
      </c>
      <c r="EH225" s="25">
        <v>18.676827847811062</v>
      </c>
      <c r="EI225" s="25">
        <v>27.620582215999999</v>
      </c>
      <c r="EJ225" s="25">
        <v>13.566140197851798</v>
      </c>
      <c r="EK225" s="25">
        <v>9.8963103996764481</v>
      </c>
      <c r="EL225" s="25">
        <v>18.374584087764124</v>
      </c>
      <c r="EM225" s="25">
        <v>27.663806385000001</v>
      </c>
      <c r="EN225" s="25">
        <v>13.463594137779545</v>
      </c>
      <c r="EO225" s="25">
        <v>9.8215044765517856</v>
      </c>
      <c r="EP225" s="25">
        <v>18.134119675524843</v>
      </c>
      <c r="EQ225" s="25">
        <v>27.715345466999999</v>
      </c>
      <c r="ER225" s="25">
        <v>13.339114764700785</v>
      </c>
      <c r="ES225" s="25">
        <v>9.7306985069555409</v>
      </c>
      <c r="ET225" s="25">
        <v>17.957077001966397</v>
      </c>
      <c r="EU225" s="25">
        <v>27.774115115000001</v>
      </c>
      <c r="EV225" s="25">
        <v>13.238750707853116</v>
      </c>
      <c r="EW225" s="25">
        <v>9.6574843248042619</v>
      </c>
      <c r="EX225" s="25">
        <v>17.764786056334142</v>
      </c>
      <c r="EY225" s="25">
        <v>27.839379439999998</v>
      </c>
      <c r="EZ225" s="25">
        <v>13.178725390469948</v>
      </c>
      <c r="FA225" s="25">
        <v>9.6136966914760293</v>
      </c>
      <c r="FB225" s="25">
        <v>17.58833342055982</v>
      </c>
      <c r="FC225" s="25">
        <v>27.912775072999999</v>
      </c>
      <c r="FD225" s="25">
        <v>13.123250183642865</v>
      </c>
      <c r="FE225" s="25">
        <v>9.5732283004495233</v>
      </c>
      <c r="FF225" s="25">
        <v>17.408506871241308</v>
      </c>
      <c r="FG225" s="25">
        <v>27.960408337000001</v>
      </c>
      <c r="FH225" s="25">
        <v>13.071629219841633</v>
      </c>
      <c r="FI225" s="25">
        <v>9.5355715260496581</v>
      </c>
      <c r="FJ225" s="25">
        <v>17.246302397527749</v>
      </c>
      <c r="FK225" s="25">
        <v>28.138254944</v>
      </c>
      <c r="FL225" s="25">
        <v>12.866062399366449</v>
      </c>
      <c r="FM225" s="25">
        <v>9.3856133925181222</v>
      </c>
      <c r="FN225" s="25">
        <v>16.601661674535507</v>
      </c>
      <c r="FO225" s="25">
        <v>28.007257229</v>
      </c>
      <c r="FP225" s="25">
        <v>13.019234170842067</v>
      </c>
      <c r="FQ225" s="25">
        <v>9.4973500672748123</v>
      </c>
      <c r="FR225" s="25">
        <v>17.069226209533809</v>
      </c>
      <c r="FS225" s="25">
        <v>28.309228648000001</v>
      </c>
      <c r="FT225" s="25">
        <v>12.729747883952161</v>
      </c>
      <c r="FU225" s="25">
        <v>9.286173851362939</v>
      </c>
      <c r="FV225" s="25">
        <v>15.991111044932568</v>
      </c>
      <c r="FW225" s="25">
        <v>28.429992762000001</v>
      </c>
      <c r="FX225" s="25">
        <v>15.407524357874015</v>
      </c>
      <c r="FY225" s="25">
        <v>11.239574507732248</v>
      </c>
      <c r="FZ225" s="25">
        <v>15.71120619718555</v>
      </c>
      <c r="GA225" s="25">
        <v>28.520271995000002</v>
      </c>
      <c r="GB225" s="25">
        <v>18.199889715598328</v>
      </c>
      <c r="GC225" s="25">
        <v>13.276566159471129</v>
      </c>
      <c r="GD225" s="25">
        <v>15.645658363462262</v>
      </c>
      <c r="GE225" s="26">
        <v>27.511631072</v>
      </c>
      <c r="GF225" s="26">
        <v>14.071639409652974</v>
      </c>
      <c r="GG225" s="26">
        <v>10.265065036870038</v>
      </c>
      <c r="GH225" s="26">
        <v>19.196191559195778</v>
      </c>
      <c r="GI225" s="26">
        <v>27.555969675</v>
      </c>
      <c r="GJ225" s="26">
        <v>13.381953772384318</v>
      </c>
      <c r="GK225" s="26">
        <v>9.7619489666343728</v>
      </c>
      <c r="GL225" s="26">
        <v>15.870597070352982</v>
      </c>
      <c r="GM225" s="26">
        <v>27.596694489000001</v>
      </c>
      <c r="GN225" s="26">
        <v>13.146801793231257</v>
      </c>
      <c r="GO225" s="26">
        <v>9.590408871746849</v>
      </c>
      <c r="GP225" s="26">
        <v>15.018801497956405</v>
      </c>
      <c r="GQ225" s="26">
        <v>27.643935857999999</v>
      </c>
      <c r="GR225" s="26">
        <v>13.02274048010282</v>
      </c>
      <c r="GS225" s="26">
        <v>9.4999078710639235</v>
      </c>
      <c r="GT225" s="26">
        <v>14.737012379325689</v>
      </c>
      <c r="GU225" s="26">
        <v>27.703603403999999</v>
      </c>
      <c r="GV225" s="26">
        <v>12.931344483479775</v>
      </c>
      <c r="GW225" s="26">
        <v>9.4332357639886428</v>
      </c>
      <c r="GX225" s="26">
        <v>14.50708466713656</v>
      </c>
      <c r="GY225" s="26">
        <v>27.776285082000001</v>
      </c>
      <c r="GZ225" s="26">
        <v>12.773220724463588</v>
      </c>
      <c r="HA225" s="26">
        <v>9.317886683265181</v>
      </c>
      <c r="HB225" s="26">
        <v>14.343383792965561</v>
      </c>
      <c r="HC225" s="26">
        <v>27.859765170999999</v>
      </c>
      <c r="HD225" s="26">
        <v>12.668282282611111</v>
      </c>
      <c r="HE225" s="26">
        <v>9.2413355509397928</v>
      </c>
      <c r="HF225" s="26">
        <v>14.161095840709343</v>
      </c>
      <c r="HG225" s="26">
        <v>27.950232076999999</v>
      </c>
      <c r="HH225" s="26">
        <v>12.600769646375747</v>
      </c>
      <c r="HI225" s="26">
        <v>9.1920860227511181</v>
      </c>
      <c r="HJ225" s="26">
        <v>14.006506676342177</v>
      </c>
      <c r="HK225" s="26">
        <v>28.060088804999999</v>
      </c>
      <c r="HL225" s="26">
        <v>12.525572798537388</v>
      </c>
      <c r="HM225" s="26">
        <v>9.1372309691815357</v>
      </c>
      <c r="HN225" s="26">
        <v>13.778712205874161</v>
      </c>
      <c r="HO225" s="26">
        <v>28.138688746</v>
      </c>
      <c r="HP225" s="26">
        <v>12.456126297886676</v>
      </c>
      <c r="HQ225" s="26">
        <v>9.0865707138261023</v>
      </c>
      <c r="HR225" s="26">
        <v>13.55096263720462</v>
      </c>
      <c r="HS225" s="26">
        <v>28.463148651000001</v>
      </c>
      <c r="HT225" s="26">
        <v>12.065588178101795</v>
      </c>
      <c r="HU225" s="26">
        <v>8.8016785927120065</v>
      </c>
      <c r="HV225" s="26">
        <v>12.587246870411359</v>
      </c>
      <c r="HW225" s="26">
        <v>28.216443025</v>
      </c>
      <c r="HX225" s="26">
        <v>12.393945948888643</v>
      </c>
      <c r="HY225" s="26">
        <v>9.0412110149382645</v>
      </c>
      <c r="HZ225" s="26">
        <v>13.310574928096578</v>
      </c>
      <c r="IA225" s="26">
        <v>28.835140123999999</v>
      </c>
      <c r="IB225" s="26">
        <v>11.723199775949993</v>
      </c>
      <c r="IC225" s="26">
        <v>8.5519110202465516</v>
      </c>
      <c r="ID225" s="26">
        <v>11.410752616765784</v>
      </c>
      <c r="IE225" s="26">
        <v>29.069295885999999</v>
      </c>
      <c r="IF225" s="26">
        <v>14.310564717002793</v>
      </c>
      <c r="IG225" s="26">
        <v>10.439357722142914</v>
      </c>
      <c r="IH225" s="26">
        <v>10.751610403729703</v>
      </c>
      <c r="II225" s="26">
        <v>29.209656603999999</v>
      </c>
      <c r="IJ225" s="26">
        <v>16.952571442142997</v>
      </c>
      <c r="IK225" s="26">
        <v>12.366664844780521</v>
      </c>
      <c r="IL225" s="26">
        <v>10.104525390259649</v>
      </c>
      <c r="IM225" s="27">
        <v>27.511631072</v>
      </c>
      <c r="IN225" s="27">
        <v>14.071639409652974</v>
      </c>
      <c r="IO225" s="27">
        <v>10.265065036870038</v>
      </c>
      <c r="IP225" s="27">
        <v>19.196191559195778</v>
      </c>
      <c r="IQ225" s="27">
        <v>27.550429861000001</v>
      </c>
      <c r="IR225" s="27">
        <v>13.316111218812416</v>
      </c>
      <c r="IS225" s="27">
        <v>9.7139177404969619</v>
      </c>
      <c r="IT225" s="27">
        <v>15.358190689214663</v>
      </c>
      <c r="IU225" s="27">
        <v>27.585510721999999</v>
      </c>
      <c r="IV225" s="27">
        <v>13.079579306702483</v>
      </c>
      <c r="IW225" s="27">
        <v>9.5413710037295232</v>
      </c>
      <c r="IX225" s="27">
        <v>14.412616619327245</v>
      </c>
      <c r="IY225" s="27">
        <v>27.628135899</v>
      </c>
      <c r="IZ225" s="27">
        <v>12.948241616015309</v>
      </c>
      <c r="JA225" s="27">
        <v>9.4455619869229022</v>
      </c>
      <c r="JB225" s="27">
        <v>14.134647661805467</v>
      </c>
      <c r="JC225" s="27">
        <v>27.686235926999998</v>
      </c>
      <c r="JD225" s="27">
        <v>12.856889165382297</v>
      </c>
      <c r="JE225" s="27">
        <v>9.378921646041082</v>
      </c>
      <c r="JF225" s="27">
        <v>13.905559779850023</v>
      </c>
      <c r="JG225" s="27">
        <v>27.756645609</v>
      </c>
      <c r="JH225" s="27">
        <v>12.693897729179064</v>
      </c>
      <c r="JI225" s="27">
        <v>9.2600216625799288</v>
      </c>
      <c r="JJ225" s="27">
        <v>13.746118468517423</v>
      </c>
      <c r="JK225" s="27">
        <v>27.839316687</v>
      </c>
      <c r="JL225" s="27">
        <v>12.58474409241739</v>
      </c>
      <c r="JM225" s="27">
        <v>9.180395604254354</v>
      </c>
      <c r="JN225" s="27">
        <v>13.56569191622534</v>
      </c>
      <c r="JO225" s="27">
        <v>27.932505117000002</v>
      </c>
      <c r="JP225" s="27">
        <v>12.511527274440313</v>
      </c>
      <c r="JQ225" s="27">
        <v>9.1269849549015998</v>
      </c>
      <c r="JR225" s="27">
        <v>13.399775079615278</v>
      </c>
      <c r="JS225" s="27">
        <v>28.057704352000002</v>
      </c>
      <c r="JT225" s="27">
        <v>12.404935929621393</v>
      </c>
      <c r="JU225" s="27">
        <v>9.049228052874744</v>
      </c>
      <c r="JV225" s="27">
        <v>13.02766317274466</v>
      </c>
      <c r="JW225" s="27">
        <v>28.159851112999998</v>
      </c>
      <c r="JX225" s="27">
        <v>12.307668630324722</v>
      </c>
      <c r="JY225" s="27">
        <v>8.9782729122422946</v>
      </c>
      <c r="JZ225" s="27">
        <v>12.666778986863001</v>
      </c>
      <c r="KA225" s="27">
        <v>28.542591387999998</v>
      </c>
      <c r="KB225" s="27">
        <v>11.946814313151965</v>
      </c>
      <c r="KC225" s="27">
        <v>8.7150347118608487</v>
      </c>
      <c r="KD225" s="27">
        <v>11.337577058438534</v>
      </c>
      <c r="KE225" s="27">
        <v>28.259725512999999</v>
      </c>
      <c r="KF225" s="27">
        <v>12.209222676734374</v>
      </c>
      <c r="KG225" s="27">
        <v>8.9064579597124283</v>
      </c>
      <c r="KH225" s="27">
        <v>12.291128390017008</v>
      </c>
      <c r="KI225" s="27">
        <v>28.902286805999999</v>
      </c>
      <c r="KJ225" s="27">
        <v>11.990397550523646</v>
      </c>
      <c r="KK225" s="27">
        <v>8.7468280767356443</v>
      </c>
      <c r="KL225" s="27">
        <v>10.210252946714249</v>
      </c>
      <c r="KM225" s="27">
        <v>29.085096490000002</v>
      </c>
      <c r="KN225" s="27">
        <v>17.067689618233221</v>
      </c>
      <c r="KO225" s="27">
        <v>12.450641951504943</v>
      </c>
      <c r="KP225" s="27">
        <v>9.4835975604617317</v>
      </c>
      <c r="KQ225" s="27">
        <v>29.146389737</v>
      </c>
      <c r="KR225" s="27">
        <v>17.029821640468608</v>
      </c>
      <c r="KS225" s="27">
        <v>12.42301778894277</v>
      </c>
      <c r="KT225" s="27">
        <v>9.7331500585048261</v>
      </c>
    </row>
    <row r="226" spans="1:306" ht="15" thickBot="1" x14ac:dyDescent="0.35">
      <c r="A226" s="2"/>
      <c r="B226" s="72" t="s">
        <v>687</v>
      </c>
      <c r="C226" s="72" t="s">
        <v>536</v>
      </c>
      <c r="D226" s="72" t="s">
        <v>841</v>
      </c>
      <c r="E226" s="85">
        <v>388606</v>
      </c>
      <c r="F226" s="82">
        <v>405292</v>
      </c>
      <c r="G226" s="20">
        <v>29.436181041000001</v>
      </c>
      <c r="H226" s="20">
        <v>13.222267206477731</v>
      </c>
      <c r="I226" s="20">
        <v>9.5031037827352076</v>
      </c>
      <c r="J226" s="20">
        <v>13.186682160283498</v>
      </c>
      <c r="K226" s="20">
        <v>29.748582761000002</v>
      </c>
      <c r="L226" s="20">
        <v>13.046062723263303</v>
      </c>
      <c r="M226" s="20">
        <v>9.3764621512493775</v>
      </c>
      <c r="N226" s="20">
        <v>12.650996056526107</v>
      </c>
      <c r="O226" s="20">
        <v>29.977514523</v>
      </c>
      <c r="P226" s="20">
        <v>9.7233486532143925</v>
      </c>
      <c r="Q226" s="20">
        <v>6.9883621261220803</v>
      </c>
      <c r="R226" s="20">
        <v>12.224931607198105</v>
      </c>
      <c r="S226" s="20">
        <v>30.192210822</v>
      </c>
      <c r="T226" s="20">
        <v>6.3965036641854454</v>
      </c>
      <c r="U226" s="20">
        <v>4.5972931281875997</v>
      </c>
      <c r="V226" s="20">
        <v>11.853324859971801</v>
      </c>
      <c r="W226" s="20">
        <v>18.672995394987623</v>
      </c>
      <c r="X226" s="20">
        <v>3.0743663133447909</v>
      </c>
      <c r="Y226" s="20">
        <v>2.2096076025106597</v>
      </c>
      <c r="Z226" s="20">
        <v>11.478831067120574</v>
      </c>
      <c r="AA226" s="20">
        <v>18.045311375081635</v>
      </c>
      <c r="AB226" s="20">
        <v>2.9710229254520373</v>
      </c>
      <c r="AC226" s="20">
        <v>2.1353326748399222</v>
      </c>
      <c r="AD226" s="20">
        <v>11.178383218068973</v>
      </c>
      <c r="AE226" s="20">
        <v>17.289956250383771</v>
      </c>
      <c r="AF226" s="20">
        <v>2.8466594636259379</v>
      </c>
      <c r="AG226" s="20">
        <v>2.0459502061559847</v>
      </c>
      <c r="AH226" s="20">
        <v>10.827984841918468</v>
      </c>
      <c r="AI226" s="20">
        <v>16.635756394070203</v>
      </c>
      <c r="AJ226" s="20">
        <v>2.7389504454474563</v>
      </c>
      <c r="AK226" s="20">
        <v>1.9685376140412851</v>
      </c>
      <c r="AL226" s="20">
        <v>10.483055733665932</v>
      </c>
      <c r="AM226" s="20">
        <v>16.013998724697768</v>
      </c>
      <c r="AN226" s="20">
        <v>2.6365827859826281</v>
      </c>
      <c r="AO226" s="20">
        <v>1.8949639616034215</v>
      </c>
      <c r="AP226" s="20">
        <v>10.169666082044582</v>
      </c>
      <c r="AQ226" s="20">
        <v>15.370042697656807</v>
      </c>
      <c r="AR226" s="20">
        <v>2.5305603361864106</v>
      </c>
      <c r="AS226" s="20">
        <v>1.8187635393929491</v>
      </c>
      <c r="AT226" s="20">
        <v>9.879648865183178</v>
      </c>
      <c r="AU226" s="20">
        <v>14.451275075774438</v>
      </c>
      <c r="AV226" s="20">
        <v>2.379292252691608</v>
      </c>
      <c r="AW226" s="20">
        <v>1.7100441893738909</v>
      </c>
      <c r="AX226" s="20">
        <v>7.7979339686898435</v>
      </c>
      <c r="AY226" s="20">
        <v>15.430629958265531</v>
      </c>
      <c r="AZ226" s="20">
        <v>2.5405355666779954</v>
      </c>
      <c r="BA226" s="20">
        <v>1.8259329339557662</v>
      </c>
      <c r="BB226" s="20">
        <v>9.6055868305239223</v>
      </c>
      <c r="BC226" s="20">
        <v>26.816025048123631</v>
      </c>
      <c r="BD226" s="20">
        <v>4.4150540565061851</v>
      </c>
      <c r="BE226" s="20">
        <v>3.17318628115527</v>
      </c>
      <c r="BF226" s="20">
        <v>2.7137928272267011</v>
      </c>
      <c r="BG226" s="20">
        <v>33.461353607999996</v>
      </c>
      <c r="BH226" s="20">
        <v>8.660398151087767</v>
      </c>
      <c r="BI226" s="20">
        <v>6.2243986711503734</v>
      </c>
      <c r="BJ226" s="20">
        <v>-1.5022275294588283</v>
      </c>
      <c r="BK226" s="20">
        <v>33.770945058999999</v>
      </c>
      <c r="BL226" s="20">
        <v>9.1042640542857924</v>
      </c>
      <c r="BM226" s="20">
        <v>6.5434138353305258</v>
      </c>
      <c r="BN226" s="20">
        <v>-4.5400126987984848</v>
      </c>
      <c r="BO226" s="23">
        <v>29.457105471999999</v>
      </c>
      <c r="BP226" s="23">
        <v>13.222267206477731</v>
      </c>
      <c r="BQ226" s="23">
        <v>9.5031037827352076</v>
      </c>
      <c r="BR226" s="23">
        <v>13.186682160283498</v>
      </c>
      <c r="BS226" s="23">
        <v>29.780698544</v>
      </c>
      <c r="BT226" s="23">
        <v>13.141892628188431</v>
      </c>
      <c r="BU226" s="23">
        <v>9.4453369907736455</v>
      </c>
      <c r="BV226" s="23">
        <v>12.95230446277264</v>
      </c>
      <c r="BW226" s="23">
        <v>29.931972093999999</v>
      </c>
      <c r="BX226" s="23">
        <v>11.184108452634815</v>
      </c>
      <c r="BY226" s="23">
        <v>8.0382389557734228</v>
      </c>
      <c r="BZ226" s="23">
        <v>12.963368217088631</v>
      </c>
      <c r="CA226" s="23">
        <v>30.108321723</v>
      </c>
      <c r="CB226" s="23">
        <v>9.2156420892608288</v>
      </c>
      <c r="CC226" s="23">
        <v>6.6234634220584629</v>
      </c>
      <c r="CD226" s="23">
        <v>12.925178811775305</v>
      </c>
      <c r="CE226" s="23">
        <v>30.305144921</v>
      </c>
      <c r="CF226" s="23">
        <v>7.262846958112946</v>
      </c>
      <c r="CG226" s="23">
        <v>5.2199511115050372</v>
      </c>
      <c r="CH226" s="23">
        <v>12.89569815328624</v>
      </c>
      <c r="CI226" s="23">
        <v>30.524451380999999</v>
      </c>
      <c r="CJ226" s="23">
        <v>5.3226786691908945</v>
      </c>
      <c r="CK226" s="23">
        <v>3.8255139610770641</v>
      </c>
      <c r="CL226" s="23">
        <v>12.985219117539444</v>
      </c>
      <c r="CM226" s="23">
        <v>20.384038363912136</v>
      </c>
      <c r="CN226" s="23">
        <v>3.3560764917642114</v>
      </c>
      <c r="CO226" s="23">
        <v>2.4120782545075468</v>
      </c>
      <c r="CP226" s="23">
        <v>12.893595092252806</v>
      </c>
      <c r="CQ226" s="23">
        <v>19.963736354227059</v>
      </c>
      <c r="CR226" s="23">
        <v>3.2868769706014862</v>
      </c>
      <c r="CS226" s="23">
        <v>2.3623431961355008</v>
      </c>
      <c r="CT226" s="23">
        <v>12.636115024783406</v>
      </c>
      <c r="CU226" s="23">
        <v>19.468350594858961</v>
      </c>
      <c r="CV226" s="23">
        <v>3.2053154825543766</v>
      </c>
      <c r="CW226" s="23">
        <v>2.3037233487611961</v>
      </c>
      <c r="CX226" s="23">
        <v>12.327132124502805</v>
      </c>
      <c r="CY226" s="23">
        <v>19.21259339055479</v>
      </c>
      <c r="CZ226" s="23">
        <v>3.1632070089712343</v>
      </c>
      <c r="DA226" s="23">
        <v>2.2734591596970755</v>
      </c>
      <c r="DB226" s="23">
        <v>12.171242496964018</v>
      </c>
      <c r="DC226" s="23">
        <v>20.022161978810953</v>
      </c>
      <c r="DD226" s="23">
        <v>3.2964963042036928</v>
      </c>
      <c r="DE226" s="23">
        <v>2.3692568005964465</v>
      </c>
      <c r="DF226" s="23">
        <v>11.548095781697871</v>
      </c>
      <c r="DG226" s="23">
        <v>19.386628032483525</v>
      </c>
      <c r="DH226" s="23">
        <v>3.1918604857800137</v>
      </c>
      <c r="DI226" s="23">
        <v>2.2940529776556646</v>
      </c>
      <c r="DJ226" s="23">
        <v>12.015233912848363</v>
      </c>
      <c r="DK226" s="23">
        <v>31.672769905999999</v>
      </c>
      <c r="DL226" s="23">
        <v>5.2383376664849362</v>
      </c>
      <c r="DM226" s="23">
        <v>3.7648964217898526</v>
      </c>
      <c r="DN226" s="23">
        <v>10.977862883799517</v>
      </c>
      <c r="DO226" s="23">
        <v>31.886786338</v>
      </c>
      <c r="DP226" s="23">
        <v>8.3921815341193859</v>
      </c>
      <c r="DQ226" s="23">
        <v>6.0316261074514701</v>
      </c>
      <c r="DR226" s="23">
        <v>10.682229991225615</v>
      </c>
      <c r="DS226" s="23">
        <v>32.043628851000001</v>
      </c>
      <c r="DT226" s="23">
        <v>8.9631052447443267</v>
      </c>
      <c r="DU226" s="23">
        <v>6.4419602195495118</v>
      </c>
      <c r="DV226" s="23">
        <v>10.588195068635866</v>
      </c>
      <c r="DW226" s="25">
        <v>29.436181041000001</v>
      </c>
      <c r="DX226" s="25">
        <v>13.222267206477731</v>
      </c>
      <c r="DY226" s="25">
        <v>9.5031037827352076</v>
      </c>
      <c r="DZ226" s="25">
        <v>13.186682160283498</v>
      </c>
      <c r="EA226" s="25">
        <v>29.748965601000002</v>
      </c>
      <c r="EB226" s="25">
        <v>13.112905079072801</v>
      </c>
      <c r="EC226" s="25">
        <v>9.424503068470365</v>
      </c>
      <c r="ED226" s="25">
        <v>12.85013456898499</v>
      </c>
      <c r="EE226" s="25">
        <v>29.978087522999999</v>
      </c>
      <c r="EF226" s="25">
        <v>11.080813510839189</v>
      </c>
      <c r="EG226" s="25">
        <v>7.9639988472665753</v>
      </c>
      <c r="EH226" s="25">
        <v>12.473790809658512</v>
      </c>
      <c r="EI226" s="25">
        <v>30.192978025999999</v>
      </c>
      <c r="EJ226" s="25">
        <v>9.0459892306287948</v>
      </c>
      <c r="EK226" s="25">
        <v>6.501530572159008</v>
      </c>
      <c r="EL226" s="25">
        <v>12.137222506633027</v>
      </c>
      <c r="EM226" s="25">
        <v>30.390653569000001</v>
      </c>
      <c r="EN226" s="25">
        <v>7.0124323922922907</v>
      </c>
      <c r="EO226" s="25">
        <v>5.0399732324816569</v>
      </c>
      <c r="EP226" s="25">
        <v>11.818425552327481</v>
      </c>
      <c r="EQ226" s="25">
        <v>30.364084417459114</v>
      </c>
      <c r="ER226" s="25">
        <v>4.9992149783131064</v>
      </c>
      <c r="ES226" s="25">
        <v>3.5930342375654822</v>
      </c>
      <c r="ET226" s="25">
        <v>11.612056898918189</v>
      </c>
      <c r="EU226" s="25">
        <v>18.107344914698842</v>
      </c>
      <c r="EV226" s="25">
        <v>2.9812362747547354</v>
      </c>
      <c r="EW226" s="25">
        <v>2.1426732100807557</v>
      </c>
      <c r="EX226" s="25">
        <v>11.372333016117452</v>
      </c>
      <c r="EY226" s="25">
        <v>17.457910155563056</v>
      </c>
      <c r="EZ226" s="25">
        <v>2.8743117934935127</v>
      </c>
      <c r="FA226" s="25">
        <v>2.0658244800957255</v>
      </c>
      <c r="FB226" s="25">
        <v>11.113656901452842</v>
      </c>
      <c r="FC226" s="25">
        <v>16.945209222286913</v>
      </c>
      <c r="FD226" s="25">
        <v>2.7898994940877238</v>
      </c>
      <c r="FE226" s="25">
        <v>2.0051556984665404</v>
      </c>
      <c r="FF226" s="25">
        <v>10.842170304853802</v>
      </c>
      <c r="FG226" s="25">
        <v>16.333898639798331</v>
      </c>
      <c r="FH226" s="25">
        <v>2.6892518678210475</v>
      </c>
      <c r="FI226" s="25">
        <v>1.9328182677549917</v>
      </c>
      <c r="FJ226" s="25">
        <v>10.570128125043606</v>
      </c>
      <c r="FK226" s="25">
        <v>16.605594494846443</v>
      </c>
      <c r="FL226" s="25">
        <v>2.7339845187196574</v>
      </c>
      <c r="FM226" s="25">
        <v>1.9649685047247976</v>
      </c>
      <c r="FN226" s="25">
        <v>9.5180918724100607</v>
      </c>
      <c r="FO226" s="25">
        <v>16.387765331695654</v>
      </c>
      <c r="FP226" s="25">
        <v>2.6981206079175029</v>
      </c>
      <c r="FQ226" s="25">
        <v>1.9391924058844516</v>
      </c>
      <c r="FR226" s="25">
        <v>10.297738018163063</v>
      </c>
      <c r="FS226" s="25">
        <v>32.960846916999998</v>
      </c>
      <c r="FT226" s="25">
        <v>5.5596254678259696</v>
      </c>
      <c r="FU226" s="25">
        <v>3.9958122906489271</v>
      </c>
      <c r="FV226" s="25">
        <v>8.5673690503816324</v>
      </c>
      <c r="FW226" s="25">
        <v>33.267498560999996</v>
      </c>
      <c r="FX226" s="25">
        <v>10.582259549605883</v>
      </c>
      <c r="FY226" s="25">
        <v>7.6056782989892922</v>
      </c>
      <c r="FZ226" s="25">
        <v>8.0240813926250389</v>
      </c>
      <c r="GA226" s="25">
        <v>33.467005864000001</v>
      </c>
      <c r="GB226" s="25">
        <v>11.612877562251695</v>
      </c>
      <c r="GC226" s="25">
        <v>8.3464037571566507</v>
      </c>
      <c r="GD226" s="25">
        <v>7.8676406857108567</v>
      </c>
      <c r="GE226" s="26">
        <v>29.428243813999998</v>
      </c>
      <c r="GF226" s="26">
        <v>13.222267206477731</v>
      </c>
      <c r="GG226" s="26">
        <v>9.5031037827352076</v>
      </c>
      <c r="GH226" s="26">
        <v>13.186682160283498</v>
      </c>
      <c r="GI226" s="26">
        <v>29.756188002000002</v>
      </c>
      <c r="GJ226" s="26">
        <v>13.007097293501081</v>
      </c>
      <c r="GK226" s="26">
        <v>9.348456929664696</v>
      </c>
      <c r="GL226" s="26">
        <v>12.504979136204065</v>
      </c>
      <c r="GM226" s="26">
        <v>29.990100456</v>
      </c>
      <c r="GN226" s="26">
        <v>10.968814019659709</v>
      </c>
      <c r="GO226" s="26">
        <v>7.8835026077282686</v>
      </c>
      <c r="GP226" s="26">
        <v>12.115705514927596</v>
      </c>
      <c r="GQ226" s="26">
        <v>30.226544964999999</v>
      </c>
      <c r="GR226" s="26">
        <v>8.921719012799235</v>
      </c>
      <c r="GS226" s="26">
        <v>6.4122151197713224</v>
      </c>
      <c r="GT226" s="26">
        <v>11.798819176903146</v>
      </c>
      <c r="GU226" s="26">
        <v>30.458514445999999</v>
      </c>
      <c r="GV226" s="26">
        <v>6.8340893634470978</v>
      </c>
      <c r="GW226" s="26">
        <v>4.9117945861438406</v>
      </c>
      <c r="GX226" s="26">
        <v>11.481855349027672</v>
      </c>
      <c r="GY226" s="26">
        <v>29.149011342674406</v>
      </c>
      <c r="GZ226" s="26">
        <v>4.7991624612770281</v>
      </c>
      <c r="HA226" s="26">
        <v>3.4492525546132669</v>
      </c>
      <c r="HB226" s="26">
        <v>11.257818401760858</v>
      </c>
      <c r="HC226" s="26">
        <v>16.795421645556619</v>
      </c>
      <c r="HD226" s="26">
        <v>2.7652381116840856</v>
      </c>
      <c r="HE226" s="26">
        <v>1.9874310773597552</v>
      </c>
      <c r="HF226" s="26">
        <v>11.02031386040052</v>
      </c>
      <c r="HG226" s="26">
        <v>16.058558363760529</v>
      </c>
      <c r="HH226" s="26">
        <v>2.6439191907945809</v>
      </c>
      <c r="HI226" s="26">
        <v>1.9002367801928075</v>
      </c>
      <c r="HJ226" s="26">
        <v>10.806914830653781</v>
      </c>
      <c r="HK226" s="26">
        <v>15.24375644453602</v>
      </c>
      <c r="HL226" s="26">
        <v>2.5097682675214501</v>
      </c>
      <c r="HM226" s="26">
        <v>1.8038198702554749</v>
      </c>
      <c r="HN226" s="26">
        <v>10.597731063608315</v>
      </c>
      <c r="HO226" s="26">
        <v>14.378529632112475</v>
      </c>
      <c r="HP226" s="26">
        <v>2.367315270064402</v>
      </c>
      <c r="HQ226" s="26">
        <v>1.7014360961374608</v>
      </c>
      <c r="HR226" s="26">
        <v>10.363645509072299</v>
      </c>
      <c r="HS226" s="26">
        <v>12.739354024760612</v>
      </c>
      <c r="HT226" s="26">
        <v>2.0974375047514098</v>
      </c>
      <c r="HU226" s="26">
        <v>1.5074696324159018</v>
      </c>
      <c r="HV226" s="26">
        <v>8.4741960813379436</v>
      </c>
      <c r="HW226" s="26">
        <v>14.237763532842857</v>
      </c>
      <c r="HX226" s="26">
        <v>2.3441392051374206</v>
      </c>
      <c r="HY226" s="26">
        <v>1.6847790019464877</v>
      </c>
      <c r="HZ226" s="26">
        <v>10.146227415753032</v>
      </c>
      <c r="IA226" s="26">
        <v>25.86538547234122</v>
      </c>
      <c r="IB226" s="26">
        <v>4.2585384988200126</v>
      </c>
      <c r="IC226" s="26">
        <v>3.0606954681140923</v>
      </c>
      <c r="ID226" s="26">
        <v>3.6610308143376997</v>
      </c>
      <c r="IE226" s="26">
        <v>34.696902547000001</v>
      </c>
      <c r="IF226" s="26">
        <v>8.3893535352836466</v>
      </c>
      <c r="IG226" s="26">
        <v>6.0295935690059963</v>
      </c>
      <c r="IH226" s="26">
        <v>-0.24539581885886008</v>
      </c>
      <c r="II226" s="26">
        <v>34.967176056</v>
      </c>
      <c r="IJ226" s="26">
        <v>8.8818952102619342</v>
      </c>
      <c r="IK226" s="26">
        <v>6.3835929687721569</v>
      </c>
      <c r="IL226" s="26">
        <v>-2.8693775160502213</v>
      </c>
      <c r="IM226" s="27">
        <v>29.428243813999998</v>
      </c>
      <c r="IN226" s="27">
        <v>13.222267206477731</v>
      </c>
      <c r="IO226" s="27">
        <v>9.5031037827352076</v>
      </c>
      <c r="IP226" s="27">
        <v>13.186682160283498</v>
      </c>
      <c r="IQ226" s="27">
        <v>29.744661635</v>
      </c>
      <c r="IR226" s="27">
        <v>12.995401317744701</v>
      </c>
      <c r="IS226" s="27">
        <v>9.3400508015992472</v>
      </c>
      <c r="IT226" s="27">
        <v>12.421003089021109</v>
      </c>
      <c r="IU226" s="27">
        <v>29.974530166000001</v>
      </c>
      <c r="IV226" s="27">
        <v>12.900258817397027</v>
      </c>
      <c r="IW226" s="27">
        <v>9.2716700132795324</v>
      </c>
      <c r="IX226" s="27">
        <v>12.031248213068444</v>
      </c>
      <c r="IY226" s="27">
        <v>30.225031674</v>
      </c>
      <c r="IZ226" s="27">
        <v>12.78037584661743</v>
      </c>
      <c r="JA226" s="27">
        <v>9.1855077617298893</v>
      </c>
      <c r="JB226" s="27">
        <v>11.70650986612617</v>
      </c>
      <c r="JC226" s="27">
        <v>30.473004424999999</v>
      </c>
      <c r="JD226" s="27">
        <v>12.629273876146675</v>
      </c>
      <c r="JE226" s="27">
        <v>9.0769078004119166</v>
      </c>
      <c r="JF226" s="27">
        <v>11.382607066780118</v>
      </c>
      <c r="JG226" s="27">
        <v>30.709210227</v>
      </c>
      <c r="JH226" s="27">
        <v>12.525805191456024</v>
      </c>
      <c r="JI226" s="27">
        <v>9.002542819465484</v>
      </c>
      <c r="JJ226" s="27">
        <v>11.172728545242482</v>
      </c>
      <c r="JK226" s="27">
        <v>30.932735934</v>
      </c>
      <c r="JL226" s="27">
        <v>12.398129207219686</v>
      </c>
      <c r="JM226" s="27">
        <v>8.9107795757029944</v>
      </c>
      <c r="JN226" s="27">
        <v>10.945293199817847</v>
      </c>
      <c r="JO226" s="27">
        <v>31.230514313</v>
      </c>
      <c r="JP226" s="27">
        <v>12.245662453411205</v>
      </c>
      <c r="JQ226" s="27">
        <v>8.8011987177281323</v>
      </c>
      <c r="JR226" s="27">
        <v>10.593850807717551</v>
      </c>
      <c r="JS226" s="27">
        <v>32.142193294999998</v>
      </c>
      <c r="JT226" s="27">
        <v>11.967424376142384</v>
      </c>
      <c r="JU226" s="27">
        <v>8.6012235331925382</v>
      </c>
      <c r="JV226" s="27">
        <v>9.537665555734435</v>
      </c>
      <c r="JW226" s="27">
        <v>32.593323283000004</v>
      </c>
      <c r="JX226" s="27">
        <v>11.679709940857759</v>
      </c>
      <c r="JY226" s="27">
        <v>8.3944375035650829</v>
      </c>
      <c r="JZ226" s="27">
        <v>8.43299550727086</v>
      </c>
      <c r="KA226" s="27">
        <v>33.534540026000002</v>
      </c>
      <c r="KB226" s="27">
        <v>11.08537194684507</v>
      </c>
      <c r="KC226" s="27">
        <v>7.9672750849778833</v>
      </c>
      <c r="KD226" s="27">
        <v>4.1568360930426707</v>
      </c>
      <c r="KE226" s="27">
        <v>32.838310299</v>
      </c>
      <c r="KF226" s="27">
        <v>11.411887138888696</v>
      </c>
      <c r="KG226" s="27">
        <v>8.2019479824602577</v>
      </c>
      <c r="KH226" s="27">
        <v>7.3390566911635347</v>
      </c>
      <c r="KI226" s="27">
        <v>34.4285225</v>
      </c>
      <c r="KJ226" s="27">
        <v>9.8722170439168551</v>
      </c>
      <c r="KK226" s="27">
        <v>7.0953567696822404</v>
      </c>
      <c r="KL226" s="27">
        <v>-0.3430880007778967</v>
      </c>
      <c r="KM226" s="27">
        <v>34.841093829000002</v>
      </c>
      <c r="KN226" s="27">
        <v>9.1259152874977989</v>
      </c>
      <c r="KO226" s="27">
        <v>6.558975002944587</v>
      </c>
      <c r="KP226" s="27">
        <v>-3.0364635006800071</v>
      </c>
      <c r="KQ226" s="27">
        <v>34.879776720999999</v>
      </c>
      <c r="KR226" s="27">
        <v>9.0444977458757823</v>
      </c>
      <c r="KS226" s="27">
        <v>6.5004586127002471</v>
      </c>
      <c r="KT226" s="27">
        <v>-2.4895308357828156</v>
      </c>
    </row>
    <row r="227" spans="1:306" ht="15" thickBot="1" x14ac:dyDescent="0.35">
      <c r="A227" s="2"/>
      <c r="B227" s="72" t="s">
        <v>688</v>
      </c>
      <c r="C227" s="72" t="s">
        <v>529</v>
      </c>
      <c r="D227" s="72" t="s">
        <v>840</v>
      </c>
      <c r="E227" s="85">
        <v>304525</v>
      </c>
      <c r="F227" s="82">
        <v>501993</v>
      </c>
      <c r="G227" s="20">
        <v>17.866470924947372</v>
      </c>
      <c r="H227" s="20">
        <v>17.866470924947372</v>
      </c>
      <c r="I227" s="20">
        <v>17.866470924947372</v>
      </c>
      <c r="J227" s="20">
        <v>12.324852129543334</v>
      </c>
      <c r="K227" s="20">
        <v>18.079910551947371</v>
      </c>
      <c r="L227" s="20">
        <v>18.079910551947371</v>
      </c>
      <c r="M227" s="20">
        <v>18.079910551947371</v>
      </c>
      <c r="N227" s="20">
        <v>12.124971827230777</v>
      </c>
      <c r="O227" s="20">
        <v>18.168842438947369</v>
      </c>
      <c r="P227" s="20">
        <v>18.168842438947369</v>
      </c>
      <c r="Q227" s="20">
        <v>18.168842438947369</v>
      </c>
      <c r="R227" s="20">
        <v>11.856554164417716</v>
      </c>
      <c r="S227" s="20">
        <v>18.261997603947371</v>
      </c>
      <c r="T227" s="20">
        <v>18.261997603947371</v>
      </c>
      <c r="U227" s="20">
        <v>18.261997603947371</v>
      </c>
      <c r="V227" s="20">
        <v>11.638975631139971</v>
      </c>
      <c r="W227" s="20">
        <v>18.361995875947368</v>
      </c>
      <c r="X227" s="20">
        <v>18.361995875947368</v>
      </c>
      <c r="Y227" s="20">
        <v>18.361995875947368</v>
      </c>
      <c r="Z227" s="20">
        <v>11.313068524484825</v>
      </c>
      <c r="AA227" s="20">
        <v>18.47521256994737</v>
      </c>
      <c r="AB227" s="20">
        <v>18.47521256994737</v>
      </c>
      <c r="AC227" s="20">
        <v>18.47521256994737</v>
      </c>
      <c r="AD227" s="20">
        <v>10.990297176879229</v>
      </c>
      <c r="AE227" s="20">
        <v>18.584870714947371</v>
      </c>
      <c r="AF227" s="20">
        <v>18.584870714947371</v>
      </c>
      <c r="AG227" s="20">
        <v>18.539543930916977</v>
      </c>
      <c r="AH227" s="20">
        <v>10.794812313417641</v>
      </c>
      <c r="AI227" s="20">
        <v>18.70239307694737</v>
      </c>
      <c r="AJ227" s="20">
        <v>18.70239307694737</v>
      </c>
      <c r="AK227" s="20">
        <v>18.476836712722623</v>
      </c>
      <c r="AL227" s="20">
        <v>10.490873509472976</v>
      </c>
      <c r="AM227" s="20">
        <v>18.838601020947369</v>
      </c>
      <c r="AN227" s="20">
        <v>18.838601020947369</v>
      </c>
      <c r="AO227" s="20">
        <v>18.424873518090997</v>
      </c>
      <c r="AP227" s="20">
        <v>10.264064501995161</v>
      </c>
      <c r="AQ227" s="20">
        <v>18.935428399947369</v>
      </c>
      <c r="AR227" s="20">
        <v>18.935428399947369</v>
      </c>
      <c r="AS227" s="20">
        <v>18.369853301815915</v>
      </c>
      <c r="AT227" s="20">
        <v>10.01941098854957</v>
      </c>
      <c r="AU227" s="20">
        <v>19.29459674794737</v>
      </c>
      <c r="AV227" s="20">
        <v>19.29459674794737</v>
      </c>
      <c r="AW227" s="20">
        <v>18.140968066223078</v>
      </c>
      <c r="AX227" s="20">
        <v>8.9683650528207703</v>
      </c>
      <c r="AY227" s="20">
        <v>19.03006748194737</v>
      </c>
      <c r="AZ227" s="20">
        <v>19.03006748194737</v>
      </c>
      <c r="BA227" s="20">
        <v>18.32949222042479</v>
      </c>
      <c r="BB227" s="20">
        <v>9.8546408248487829</v>
      </c>
      <c r="BC227" s="20">
        <v>19.639090617947371</v>
      </c>
      <c r="BD227" s="20">
        <v>19.639090617947371</v>
      </c>
      <c r="BE227" s="20">
        <v>17.762501131863132</v>
      </c>
      <c r="BF227" s="20">
        <v>7.0428351629045931</v>
      </c>
      <c r="BG227" s="20">
        <v>19.791913431947371</v>
      </c>
      <c r="BH227" s="20">
        <v>19.791913431947371</v>
      </c>
      <c r="BI227" s="20">
        <v>17.476163397023655</v>
      </c>
      <c r="BJ227" s="20">
        <v>5.833889666532551</v>
      </c>
      <c r="BK227" s="20">
        <v>19.849483073947368</v>
      </c>
      <c r="BL227" s="20">
        <v>19.849483073947368</v>
      </c>
      <c r="BM227" s="20">
        <v>17.219851392938242</v>
      </c>
      <c r="BN227" s="20">
        <v>4.9491133913884369</v>
      </c>
      <c r="BO227" s="23">
        <v>17.869913566947371</v>
      </c>
      <c r="BP227" s="23">
        <v>17.869913566947371</v>
      </c>
      <c r="BQ227" s="23">
        <v>17.869913566947371</v>
      </c>
      <c r="BR227" s="23">
        <v>12.324852129543334</v>
      </c>
      <c r="BS227" s="23">
        <v>18.07616860994737</v>
      </c>
      <c r="BT227" s="23">
        <v>18.07616860994737</v>
      </c>
      <c r="BU227" s="23">
        <v>18.07616860994737</v>
      </c>
      <c r="BV227" s="23">
        <v>12.188957631175704</v>
      </c>
      <c r="BW227" s="23">
        <v>18.096031120947369</v>
      </c>
      <c r="BX227" s="23">
        <v>18.096031120947369</v>
      </c>
      <c r="BY227" s="23">
        <v>18.096031120947369</v>
      </c>
      <c r="BZ227" s="23">
        <v>12.144979384778274</v>
      </c>
      <c r="CA227" s="23">
        <v>18.118160168947369</v>
      </c>
      <c r="CB227" s="23">
        <v>18.118160168947369</v>
      </c>
      <c r="CC227" s="23">
        <v>18.118160168947369</v>
      </c>
      <c r="CD227" s="23">
        <v>12.12679478721671</v>
      </c>
      <c r="CE227" s="23">
        <v>18.136490887947371</v>
      </c>
      <c r="CF227" s="23">
        <v>18.136490887947371</v>
      </c>
      <c r="CG227" s="23">
        <v>18.136490887947371</v>
      </c>
      <c r="CH227" s="23">
        <v>12.012533378335322</v>
      </c>
      <c r="CI227" s="23">
        <v>18.149060969947371</v>
      </c>
      <c r="CJ227" s="23">
        <v>18.149060969947371</v>
      </c>
      <c r="CK227" s="23">
        <v>18.149060969947371</v>
      </c>
      <c r="CL227" s="23">
        <v>11.928488346955161</v>
      </c>
      <c r="CM227" s="23">
        <v>18.17913592194737</v>
      </c>
      <c r="CN227" s="23">
        <v>18.17913592194737</v>
      </c>
      <c r="CO227" s="23">
        <v>18.17913592194737</v>
      </c>
      <c r="CP227" s="23">
        <v>11.902099540346111</v>
      </c>
      <c r="CQ227" s="23">
        <v>18.228401425947371</v>
      </c>
      <c r="CR227" s="23">
        <v>18.228401425947371</v>
      </c>
      <c r="CS227" s="23">
        <v>18.228401425947371</v>
      </c>
      <c r="CT227" s="23">
        <v>11.683314333529566</v>
      </c>
      <c r="CU227" s="23">
        <v>18.288970801947372</v>
      </c>
      <c r="CV227" s="23">
        <v>18.288970801947372</v>
      </c>
      <c r="CW227" s="23">
        <v>18.288970801947372</v>
      </c>
      <c r="CX227" s="23">
        <v>11.506141470349286</v>
      </c>
      <c r="CY227" s="23">
        <v>18.32997288194737</v>
      </c>
      <c r="CZ227" s="23">
        <v>18.32997288194737</v>
      </c>
      <c r="DA227" s="23">
        <v>18.32997288194737</v>
      </c>
      <c r="DB227" s="23">
        <v>11.381930154697457</v>
      </c>
      <c r="DC227" s="23">
        <v>18.52997765694737</v>
      </c>
      <c r="DD227" s="23">
        <v>18.52997765694737</v>
      </c>
      <c r="DE227" s="23">
        <v>18.52997765694737</v>
      </c>
      <c r="DF227" s="23">
        <v>10.94742900858634</v>
      </c>
      <c r="DG227" s="23">
        <v>18.372278739947369</v>
      </c>
      <c r="DH227" s="23">
        <v>18.372278739947369</v>
      </c>
      <c r="DI227" s="23">
        <v>18.372278739947369</v>
      </c>
      <c r="DJ227" s="23">
        <v>11.302729348079019</v>
      </c>
      <c r="DK227" s="23">
        <v>18.79070028194737</v>
      </c>
      <c r="DL227" s="23">
        <v>18.79070028194737</v>
      </c>
      <c r="DM227" s="23">
        <v>18.482193138307792</v>
      </c>
      <c r="DN227" s="23">
        <v>10.369857496986903</v>
      </c>
      <c r="DO227" s="23">
        <v>18.94679815394737</v>
      </c>
      <c r="DP227" s="23">
        <v>18.94679815394737</v>
      </c>
      <c r="DQ227" s="23">
        <v>18.393571041819477</v>
      </c>
      <c r="DR227" s="23">
        <v>9.9550046406337351</v>
      </c>
      <c r="DS227" s="23">
        <v>18.994306855947372</v>
      </c>
      <c r="DT227" s="23">
        <v>18.994306855947372</v>
      </c>
      <c r="DU227" s="23">
        <v>18.336264579392989</v>
      </c>
      <c r="DV227" s="23">
        <v>9.7882591179047829</v>
      </c>
      <c r="DW227" s="25">
        <v>17.866470924947372</v>
      </c>
      <c r="DX227" s="25">
        <v>17.866470924947372</v>
      </c>
      <c r="DY227" s="25">
        <v>17.866470924947372</v>
      </c>
      <c r="DZ227" s="25">
        <v>12.324852129543334</v>
      </c>
      <c r="EA227" s="25">
        <v>18.081589860947371</v>
      </c>
      <c r="EB227" s="25">
        <v>18.081589860947371</v>
      </c>
      <c r="EC227" s="25">
        <v>18.081589860947371</v>
      </c>
      <c r="ED227" s="25">
        <v>12.202508460042676</v>
      </c>
      <c r="EE227" s="25">
        <v>18.171213907947369</v>
      </c>
      <c r="EF227" s="25">
        <v>18.171213907947369</v>
      </c>
      <c r="EG227" s="25">
        <v>18.171213907947369</v>
      </c>
      <c r="EH227" s="25">
        <v>11.974405164944528</v>
      </c>
      <c r="EI227" s="25">
        <v>18.264526436947371</v>
      </c>
      <c r="EJ227" s="25">
        <v>18.264526436947371</v>
      </c>
      <c r="EK227" s="25">
        <v>18.264526436947371</v>
      </c>
      <c r="EL227" s="25">
        <v>11.817449792741549</v>
      </c>
      <c r="EM227" s="25">
        <v>18.365042801947371</v>
      </c>
      <c r="EN227" s="25">
        <v>18.365042801947371</v>
      </c>
      <c r="EO227" s="25">
        <v>18.365042801947371</v>
      </c>
      <c r="EP227" s="25">
        <v>11.583765966988427</v>
      </c>
      <c r="EQ227" s="25">
        <v>18.478411078947371</v>
      </c>
      <c r="ER227" s="25">
        <v>18.478411078947371</v>
      </c>
      <c r="ES227" s="25">
        <v>18.478411078947371</v>
      </c>
      <c r="ET227" s="25">
        <v>11.392579170628558</v>
      </c>
      <c r="EU227" s="25">
        <v>18.585086987947371</v>
      </c>
      <c r="EV227" s="25">
        <v>18.585086987947371</v>
      </c>
      <c r="EW227" s="25">
        <v>18.585086987947371</v>
      </c>
      <c r="EX227" s="25">
        <v>11.336089221582334</v>
      </c>
      <c r="EY227" s="25">
        <v>18.700269244947371</v>
      </c>
      <c r="EZ227" s="25">
        <v>18.700269244947371</v>
      </c>
      <c r="FA227" s="25">
        <v>18.567323403886252</v>
      </c>
      <c r="FB227" s="25">
        <v>11.153044234554987</v>
      </c>
      <c r="FC227" s="25">
        <v>18.83472140494737</v>
      </c>
      <c r="FD227" s="25">
        <v>18.83472140494737</v>
      </c>
      <c r="FE227" s="25">
        <v>18.518976467698675</v>
      </c>
      <c r="FF227" s="25">
        <v>10.953709209272354</v>
      </c>
      <c r="FG227" s="25">
        <v>18.92927687794737</v>
      </c>
      <c r="FH227" s="25">
        <v>18.92927687794737</v>
      </c>
      <c r="FI227" s="25">
        <v>18.463042526994197</v>
      </c>
      <c r="FJ227" s="25">
        <v>10.702334286835235</v>
      </c>
      <c r="FK227" s="25">
        <v>19.27581068894737</v>
      </c>
      <c r="FL227" s="25">
        <v>19.27581068894737</v>
      </c>
      <c r="FM227" s="25">
        <v>18.263525914803367</v>
      </c>
      <c r="FN227" s="25">
        <v>9.8671087134540461</v>
      </c>
      <c r="FO227" s="25">
        <v>19.021196928947369</v>
      </c>
      <c r="FP227" s="25">
        <v>19.021196928947369</v>
      </c>
      <c r="FQ227" s="25">
        <v>18.418074863607707</v>
      </c>
      <c r="FR227" s="25">
        <v>10.502362136291168</v>
      </c>
      <c r="FS227" s="25">
        <v>19.577939017947369</v>
      </c>
      <c r="FT227" s="25">
        <v>19.577939017947369</v>
      </c>
      <c r="FU227" s="25">
        <v>18.045477010049698</v>
      </c>
      <c r="FV227" s="25">
        <v>9.147561514423785</v>
      </c>
      <c r="FW227" s="25">
        <v>19.69337916294737</v>
      </c>
      <c r="FX227" s="25">
        <v>19.69337916294737</v>
      </c>
      <c r="FY227" s="25">
        <v>17.864518618346008</v>
      </c>
      <c r="FZ227" s="25">
        <v>8.7729654104423371</v>
      </c>
      <c r="GA227" s="25">
        <v>19.72486253994737</v>
      </c>
      <c r="GB227" s="25">
        <v>19.72486253994737</v>
      </c>
      <c r="GC227" s="25">
        <v>17.733183804436162</v>
      </c>
      <c r="GD227" s="25">
        <v>8.9167349384357255</v>
      </c>
      <c r="GE227" s="26">
        <v>17.865160713947368</v>
      </c>
      <c r="GF227" s="26">
        <v>17.865160713947368</v>
      </c>
      <c r="GG227" s="26">
        <v>17.865160713947368</v>
      </c>
      <c r="GH227" s="26">
        <v>12.324852129543334</v>
      </c>
      <c r="GI227" s="26">
        <v>18.098353411947372</v>
      </c>
      <c r="GJ227" s="26">
        <v>18.098353411947372</v>
      </c>
      <c r="GK227" s="26">
        <v>18.098353411947372</v>
      </c>
      <c r="GL227" s="26">
        <v>12.126264810377567</v>
      </c>
      <c r="GM227" s="26">
        <v>18.185033021947369</v>
      </c>
      <c r="GN227" s="26">
        <v>18.185033021947369</v>
      </c>
      <c r="GO227" s="26">
        <v>18.185033021947369</v>
      </c>
      <c r="GP227" s="26">
        <v>11.877082359311647</v>
      </c>
      <c r="GQ227" s="26">
        <v>18.30028045894737</v>
      </c>
      <c r="GR227" s="26">
        <v>18.30028045894737</v>
      </c>
      <c r="GS227" s="26">
        <v>18.30028045894737</v>
      </c>
      <c r="GT227" s="26">
        <v>11.675661768187084</v>
      </c>
      <c r="GU227" s="26">
        <v>18.437164317947371</v>
      </c>
      <c r="GV227" s="26">
        <v>18.437164317947371</v>
      </c>
      <c r="GW227" s="26">
        <v>18.437164317947371</v>
      </c>
      <c r="GX227" s="26">
        <v>11.369037410125793</v>
      </c>
      <c r="GY227" s="26">
        <v>18.562978097947369</v>
      </c>
      <c r="GZ227" s="26">
        <v>18.562978097947369</v>
      </c>
      <c r="HA227" s="26">
        <v>18.562234538252746</v>
      </c>
      <c r="HB227" s="26">
        <v>11.082346526837847</v>
      </c>
      <c r="HC227" s="26">
        <v>18.70252743394737</v>
      </c>
      <c r="HD227" s="26">
        <v>18.70252743394737</v>
      </c>
      <c r="HE227" s="26">
        <v>18.454196726504541</v>
      </c>
      <c r="HF227" s="26">
        <v>10.940667463014128</v>
      </c>
      <c r="HG227" s="26">
        <v>18.854677930947371</v>
      </c>
      <c r="HH227" s="26">
        <v>18.854677930947371</v>
      </c>
      <c r="HI227" s="26">
        <v>18.283476389790138</v>
      </c>
      <c r="HJ227" s="26">
        <v>10.706664491624363</v>
      </c>
      <c r="HK227" s="26">
        <v>19.043606049947371</v>
      </c>
      <c r="HL227" s="26">
        <v>19.043606049947371</v>
      </c>
      <c r="HM227" s="26">
        <v>18.147524118293642</v>
      </c>
      <c r="HN227" s="26">
        <v>10.533334893666767</v>
      </c>
      <c r="HO227" s="26">
        <v>19.18146358494737</v>
      </c>
      <c r="HP227" s="26">
        <v>19.18146358494737</v>
      </c>
      <c r="HQ227" s="26">
        <v>18.019476149124038</v>
      </c>
      <c r="HR227" s="26">
        <v>10.318191933516449</v>
      </c>
      <c r="HS227" s="26">
        <v>19.660763666947371</v>
      </c>
      <c r="HT227" s="26">
        <v>19.660763666947371</v>
      </c>
      <c r="HU227" s="26">
        <v>17.642716751489818</v>
      </c>
      <c r="HV227" s="26">
        <v>9.3670596128268038</v>
      </c>
      <c r="HW227" s="26">
        <v>19.313598754947371</v>
      </c>
      <c r="HX227" s="26">
        <v>19.313598754947371</v>
      </c>
      <c r="HY227" s="26">
        <v>17.911984057717699</v>
      </c>
      <c r="HZ227" s="26">
        <v>10.183149879002293</v>
      </c>
      <c r="IA227" s="26">
        <v>20.044005924947371</v>
      </c>
      <c r="IB227" s="26">
        <v>20.044005924947371</v>
      </c>
      <c r="IC227" s="26">
        <v>17.206831888402625</v>
      </c>
      <c r="ID227" s="26">
        <v>7.5601290426641796</v>
      </c>
      <c r="IE227" s="26">
        <v>20.233736616947368</v>
      </c>
      <c r="IF227" s="26">
        <v>20.233736616947368</v>
      </c>
      <c r="IG227" s="26">
        <v>16.860283420733506</v>
      </c>
      <c r="IH227" s="26">
        <v>6.4536587841540118</v>
      </c>
      <c r="II227" s="26">
        <v>20.307673561947368</v>
      </c>
      <c r="IJ227" s="26">
        <v>20.307673561947368</v>
      </c>
      <c r="IK227" s="26">
        <v>16.568852707590622</v>
      </c>
      <c r="IL227" s="26">
        <v>5.6796850313760494</v>
      </c>
      <c r="IM227" s="27">
        <v>17.865160713947368</v>
      </c>
      <c r="IN227" s="27">
        <v>17.865160713947368</v>
      </c>
      <c r="IO227" s="27">
        <v>17.865160713947368</v>
      </c>
      <c r="IP227" s="27">
        <v>12.324852129543334</v>
      </c>
      <c r="IQ227" s="27">
        <v>18.09280115294737</v>
      </c>
      <c r="IR227" s="27">
        <v>18.09280115294737</v>
      </c>
      <c r="IS227" s="27">
        <v>18.09280115294737</v>
      </c>
      <c r="IT227" s="27">
        <v>12.131904470721793</v>
      </c>
      <c r="IU227" s="27">
        <v>18.177240126947371</v>
      </c>
      <c r="IV227" s="27">
        <v>18.177240126947371</v>
      </c>
      <c r="IW227" s="27">
        <v>18.177240126947371</v>
      </c>
      <c r="IX227" s="27">
        <v>11.8860887948738</v>
      </c>
      <c r="IY227" s="27">
        <v>18.290574569947371</v>
      </c>
      <c r="IZ227" s="27">
        <v>18.290574569947371</v>
      </c>
      <c r="JA227" s="27">
        <v>18.290574569947371</v>
      </c>
      <c r="JB227" s="27">
        <v>11.676337183914674</v>
      </c>
      <c r="JC227" s="27">
        <v>18.414492763947369</v>
      </c>
      <c r="JD227" s="27">
        <v>18.414492763947369</v>
      </c>
      <c r="JE227" s="27">
        <v>18.414492763947369</v>
      </c>
      <c r="JF227" s="27">
        <v>11.373855818206525</v>
      </c>
      <c r="JG227" s="27">
        <v>18.534957631947371</v>
      </c>
      <c r="JH227" s="27">
        <v>18.534957631947371</v>
      </c>
      <c r="JI227" s="27">
        <v>18.534957631947371</v>
      </c>
      <c r="JJ227" s="27">
        <v>11.117501516906774</v>
      </c>
      <c r="JK227" s="27">
        <v>18.675372295947369</v>
      </c>
      <c r="JL227" s="27">
        <v>18.675372295947369</v>
      </c>
      <c r="JM227" s="27">
        <v>18.49846332848719</v>
      </c>
      <c r="JN227" s="27">
        <v>11.012708079705449</v>
      </c>
      <c r="JO227" s="27">
        <v>18.82948029594737</v>
      </c>
      <c r="JP227" s="27">
        <v>18.82948029594737</v>
      </c>
      <c r="JQ227" s="27">
        <v>18.428329520086891</v>
      </c>
      <c r="JR227" s="27">
        <v>10.805867988108535</v>
      </c>
      <c r="JS227" s="27">
        <v>19.03324348994737</v>
      </c>
      <c r="JT227" s="27">
        <v>19.03324348994737</v>
      </c>
      <c r="JU227" s="27">
        <v>18.334487291552037</v>
      </c>
      <c r="JV227" s="27">
        <v>10.424985000614825</v>
      </c>
      <c r="JW227" s="27">
        <v>19.193980282947368</v>
      </c>
      <c r="JX227" s="27">
        <v>19.193980282947368</v>
      </c>
      <c r="JY227" s="27">
        <v>18.228371060071783</v>
      </c>
      <c r="JZ227" s="27">
        <v>9.9574040294271917</v>
      </c>
      <c r="KA227" s="27">
        <v>19.70293238394737</v>
      </c>
      <c r="KB227" s="27">
        <v>19.70293238394737</v>
      </c>
      <c r="KC227" s="27">
        <v>17.852682362534022</v>
      </c>
      <c r="KD227" s="27">
        <v>8.2790413874023727</v>
      </c>
      <c r="KE227" s="27">
        <v>19.34638919194737</v>
      </c>
      <c r="KF227" s="27">
        <v>19.34638919194737</v>
      </c>
      <c r="KG227" s="27">
        <v>18.135558558773262</v>
      </c>
      <c r="KH227" s="27">
        <v>9.5484657031370119</v>
      </c>
      <c r="KI227" s="27">
        <v>20.05942855094737</v>
      </c>
      <c r="KJ227" s="27">
        <v>20.05942855094737</v>
      </c>
      <c r="KK227" s="27">
        <v>17.392685673534579</v>
      </c>
      <c r="KL227" s="27">
        <v>6.7700404432670354</v>
      </c>
      <c r="KM227" s="27">
        <v>20.208132585947368</v>
      </c>
      <c r="KN227" s="27">
        <v>20.208132585947368</v>
      </c>
      <c r="KO227" s="27">
        <v>17.09105214375279</v>
      </c>
      <c r="KP227" s="27">
        <v>6.0363245990664538</v>
      </c>
      <c r="KQ227" s="27">
        <v>20.217191583947368</v>
      </c>
      <c r="KR227" s="27">
        <v>20.217191583947368</v>
      </c>
      <c r="KS227" s="27">
        <v>16.939310599845086</v>
      </c>
      <c r="KT227" s="27">
        <v>6.3223524038983321</v>
      </c>
    </row>
    <row r="228" spans="1:306" ht="15" thickBot="1" x14ac:dyDescent="0.35">
      <c r="A228" s="2"/>
      <c r="B228" s="72" t="s">
        <v>689</v>
      </c>
      <c r="C228" s="72" t="s">
        <v>532</v>
      </c>
      <c r="D228" s="72" t="s">
        <v>838</v>
      </c>
      <c r="E228" s="85">
        <v>392351</v>
      </c>
      <c r="F228" s="82">
        <v>413056</v>
      </c>
      <c r="G228" s="20">
        <v>29.53321665736842</v>
      </c>
      <c r="H228" s="20">
        <v>10.764020741922616</v>
      </c>
      <c r="I228" s="20">
        <v>7.8522032690985961</v>
      </c>
      <c r="J228" s="20">
        <v>17.082220094589388</v>
      </c>
      <c r="K228" s="20">
        <v>29.679045517368422</v>
      </c>
      <c r="L228" s="20">
        <v>10.574370713670286</v>
      </c>
      <c r="M228" s="20">
        <v>7.7138562138920124</v>
      </c>
      <c r="N228" s="20">
        <v>16.08694714867331</v>
      </c>
      <c r="O228" s="20">
        <v>29.755642400368423</v>
      </c>
      <c r="P228" s="20">
        <v>10.445961771394341</v>
      </c>
      <c r="Q228" s="20">
        <v>7.6201836782758674</v>
      </c>
      <c r="R228" s="20">
        <v>15.910386073502918</v>
      </c>
      <c r="S228" s="20">
        <v>29.857869271368422</v>
      </c>
      <c r="T228" s="20">
        <v>10.359063398694838</v>
      </c>
      <c r="U228" s="20">
        <v>7.55679252523462</v>
      </c>
      <c r="V228" s="20">
        <v>15.67870306640236</v>
      </c>
      <c r="W228" s="20">
        <v>29.965199783368423</v>
      </c>
      <c r="X228" s="20">
        <v>10.164320983427386</v>
      </c>
      <c r="Y228" s="20">
        <v>7.4147306445992873</v>
      </c>
      <c r="Z228" s="20">
        <v>15.355619616097897</v>
      </c>
      <c r="AA228" s="20">
        <v>30.085040283368421</v>
      </c>
      <c r="AB228" s="20">
        <v>10.046199457572747</v>
      </c>
      <c r="AC228" s="20">
        <v>7.3285626360358789</v>
      </c>
      <c r="AD228" s="20">
        <v>14.986074052762087</v>
      </c>
      <c r="AE228" s="20">
        <v>30.221281531368422</v>
      </c>
      <c r="AF228" s="20">
        <v>9.9686547866402879</v>
      </c>
      <c r="AG228" s="20">
        <v>7.2719948782067272</v>
      </c>
      <c r="AH228" s="20">
        <v>14.677720670365142</v>
      </c>
      <c r="AI228" s="20">
        <v>30.351473926368421</v>
      </c>
      <c r="AJ228" s="20">
        <v>9.9120557855762641</v>
      </c>
      <c r="AK228" s="20">
        <v>7.2307066949304044</v>
      </c>
      <c r="AL228" s="20">
        <v>14.497963268493848</v>
      </c>
      <c r="AM228" s="20">
        <v>30.475101093368423</v>
      </c>
      <c r="AN228" s="20">
        <v>9.8124926662364196</v>
      </c>
      <c r="AO228" s="20">
        <v>7.1580767855400271</v>
      </c>
      <c r="AP228" s="20">
        <v>14.148522688954992</v>
      </c>
      <c r="AQ228" s="20">
        <v>30.571800042368423</v>
      </c>
      <c r="AR228" s="20">
        <v>9.7085490345292165</v>
      </c>
      <c r="AS228" s="20">
        <v>7.0822513533653684</v>
      </c>
      <c r="AT228" s="20">
        <v>13.886359336846914</v>
      </c>
      <c r="AU228" s="20">
        <v>30.932544069368422</v>
      </c>
      <c r="AV228" s="20">
        <v>9.2483237302764767</v>
      </c>
      <c r="AW228" s="20">
        <v>6.7465234014021513</v>
      </c>
      <c r="AX228" s="20">
        <v>12.195790531083674</v>
      </c>
      <c r="AY228" s="20">
        <v>30.665397553368422</v>
      </c>
      <c r="AZ228" s="20">
        <v>9.6164556324235146</v>
      </c>
      <c r="BA228" s="20">
        <v>7.0150704987001209</v>
      </c>
      <c r="BB228" s="20">
        <v>13.725786098434146</v>
      </c>
      <c r="BC228" s="20">
        <v>31.339031082368422</v>
      </c>
      <c r="BD228" s="20">
        <v>8.3606657101960398</v>
      </c>
      <c r="BE228" s="20">
        <v>6.0989892341768073</v>
      </c>
      <c r="BF228" s="20">
        <v>7.6948269666640989</v>
      </c>
      <c r="BG228" s="20">
        <v>31.616013067368421</v>
      </c>
      <c r="BH228" s="20">
        <v>7.7342325753938717</v>
      </c>
      <c r="BI228" s="20">
        <v>5.6420149838571554</v>
      </c>
      <c r="BJ228" s="20">
        <v>3.9967978325386539</v>
      </c>
      <c r="BK228" s="20">
        <v>31.847579381368423</v>
      </c>
      <c r="BL228" s="20">
        <v>7.1647858339058921</v>
      </c>
      <c r="BM228" s="20">
        <v>5.2266115140668514</v>
      </c>
      <c r="BN228" s="20">
        <v>1.2520443969150996</v>
      </c>
      <c r="BO228" s="23">
        <v>29.52558419036842</v>
      </c>
      <c r="BP228" s="23">
        <v>10.764020741922616</v>
      </c>
      <c r="BQ228" s="23">
        <v>7.8522032690985961</v>
      </c>
      <c r="BR228" s="23">
        <v>17.082220094589388</v>
      </c>
      <c r="BS228" s="23">
        <v>29.683772712368423</v>
      </c>
      <c r="BT228" s="23">
        <v>10.617051874873127</v>
      </c>
      <c r="BU228" s="23">
        <v>7.7449915267607983</v>
      </c>
      <c r="BV228" s="23">
        <v>16.203268157520498</v>
      </c>
      <c r="BW228" s="23">
        <v>29.714158847368424</v>
      </c>
      <c r="BX228" s="23">
        <v>10.573632340247713</v>
      </c>
      <c r="BY228" s="23">
        <v>7.7133175807602523</v>
      </c>
      <c r="BZ228" s="23">
        <v>16.191780411188624</v>
      </c>
      <c r="CA228" s="23">
        <v>29.767925440368423</v>
      </c>
      <c r="CB228" s="23">
        <v>10.497232632951611</v>
      </c>
      <c r="CC228" s="23">
        <v>7.6575850579630638</v>
      </c>
      <c r="CD228" s="23">
        <v>16.073910443946296</v>
      </c>
      <c r="CE228" s="23">
        <v>29.821468458368422</v>
      </c>
      <c r="CF228" s="23">
        <v>10.38174739826089</v>
      </c>
      <c r="CG228" s="23">
        <v>7.5733401870999542</v>
      </c>
      <c r="CH228" s="23">
        <v>15.862378190348718</v>
      </c>
      <c r="CI228" s="23">
        <v>29.877012539368422</v>
      </c>
      <c r="CJ228" s="23">
        <v>10.312237736073484</v>
      </c>
      <c r="CK228" s="23">
        <v>7.5226338562828694</v>
      </c>
      <c r="CL228" s="23">
        <v>15.630837547355757</v>
      </c>
      <c r="CM228" s="23">
        <v>29.954937511368421</v>
      </c>
      <c r="CN228" s="23">
        <v>10.235179153728534</v>
      </c>
      <c r="CO228" s="23">
        <v>7.4664206933107362</v>
      </c>
      <c r="CP228" s="23">
        <v>15.4042040415319</v>
      </c>
      <c r="CQ228" s="23">
        <v>30.052072761368422</v>
      </c>
      <c r="CR228" s="23">
        <v>10.193766042618693</v>
      </c>
      <c r="CS228" s="23">
        <v>7.4362104053303595</v>
      </c>
      <c r="CT228" s="23">
        <v>15.201394483740179</v>
      </c>
      <c r="CU228" s="23">
        <v>30.129540325368421</v>
      </c>
      <c r="CV228" s="23">
        <v>10.119836289023254</v>
      </c>
      <c r="CW228" s="23">
        <v>7.3822796793698604</v>
      </c>
      <c r="CX228" s="23">
        <v>14.808741813581021</v>
      </c>
      <c r="CY228" s="23">
        <v>30.170129513368423</v>
      </c>
      <c r="CZ228" s="23">
        <v>10.081022257879916</v>
      </c>
      <c r="DA228" s="23">
        <v>7.3539653840393422</v>
      </c>
      <c r="DB228" s="23">
        <v>14.612592983236711</v>
      </c>
      <c r="DC228" s="23">
        <v>30.337469606368423</v>
      </c>
      <c r="DD228" s="23">
        <v>9.8957691084700841</v>
      </c>
      <c r="DE228" s="23">
        <v>7.218825790732792</v>
      </c>
      <c r="DF228" s="23">
        <v>13.970038534438004</v>
      </c>
      <c r="DG228" s="23">
        <v>30.209738738368422</v>
      </c>
      <c r="DH228" s="23">
        <v>10.057971563960287</v>
      </c>
      <c r="DI228" s="23">
        <v>7.3371502237483757</v>
      </c>
      <c r="DJ228" s="23">
        <v>14.494763127739089</v>
      </c>
      <c r="DK228" s="23">
        <v>30.545434078368423</v>
      </c>
      <c r="DL228" s="23">
        <v>9.7548857305651353</v>
      </c>
      <c r="DM228" s="23">
        <v>7.1160533280006826</v>
      </c>
      <c r="DN228" s="23">
        <v>13.234446762809387</v>
      </c>
      <c r="DO228" s="23">
        <v>30.732680893368421</v>
      </c>
      <c r="DP228" s="23">
        <v>9.7657257150369627</v>
      </c>
      <c r="DQ228" s="23">
        <v>7.1239609457531419</v>
      </c>
      <c r="DR228" s="23">
        <v>12.7110441352108</v>
      </c>
      <c r="DS228" s="23">
        <v>30.892290567368423</v>
      </c>
      <c r="DT228" s="23">
        <v>9.6604215897692427</v>
      </c>
      <c r="DU228" s="23">
        <v>7.0471430524675629</v>
      </c>
      <c r="DV228" s="23">
        <v>12.302386146925063</v>
      </c>
      <c r="DW228" s="25">
        <v>29.53321665736842</v>
      </c>
      <c r="DX228" s="25">
        <v>10.764020741922616</v>
      </c>
      <c r="DY228" s="25">
        <v>7.8522032690985961</v>
      </c>
      <c r="DZ228" s="25">
        <v>17.082220094589388</v>
      </c>
      <c r="EA228" s="25">
        <v>29.67934215236842</v>
      </c>
      <c r="EB228" s="25">
        <v>10.607600202567557</v>
      </c>
      <c r="EC228" s="25">
        <v>7.7380966634048418</v>
      </c>
      <c r="ED228" s="25">
        <v>16.190085979648487</v>
      </c>
      <c r="EE228" s="25">
        <v>29.756086377368423</v>
      </c>
      <c r="EF228" s="25">
        <v>10.508619727492833</v>
      </c>
      <c r="EG228" s="25">
        <v>7.6658917848940025</v>
      </c>
      <c r="EH228" s="25">
        <v>16.053314815483972</v>
      </c>
      <c r="EI228" s="25">
        <v>29.858463723368423</v>
      </c>
      <c r="EJ228" s="25">
        <v>10.425727635651809</v>
      </c>
      <c r="EK228" s="25">
        <v>7.6054231579615488</v>
      </c>
      <c r="EL228" s="25">
        <v>15.853676742884701</v>
      </c>
      <c r="EM228" s="25">
        <v>29.967233557368424</v>
      </c>
      <c r="EN228" s="25">
        <v>10.284703470455359</v>
      </c>
      <c r="EO228" s="25">
        <v>7.5025479928604017</v>
      </c>
      <c r="EP228" s="25">
        <v>15.580169240166205</v>
      </c>
      <c r="EQ228" s="25">
        <v>30.087835590368421</v>
      </c>
      <c r="ER228" s="25">
        <v>10.145046768168045</v>
      </c>
      <c r="ES228" s="25">
        <v>7.4006703729129599</v>
      </c>
      <c r="ET228" s="25">
        <v>15.296261445789089</v>
      </c>
      <c r="EU228" s="25">
        <v>30.224693156368421</v>
      </c>
      <c r="EV228" s="25">
        <v>10.05279765409643</v>
      </c>
      <c r="EW228" s="25">
        <v>7.3333759285364808</v>
      </c>
      <c r="EX228" s="25">
        <v>15.086127782526217</v>
      </c>
      <c r="EY228" s="25">
        <v>30.353334823368421</v>
      </c>
      <c r="EZ228" s="25">
        <v>10.006671441536525</v>
      </c>
      <c r="FA228" s="25">
        <v>7.29972749866646</v>
      </c>
      <c r="FB228" s="25">
        <v>14.975407284115859</v>
      </c>
      <c r="FC228" s="25">
        <v>30.477150915368423</v>
      </c>
      <c r="FD228" s="25">
        <v>9.9185346493369568</v>
      </c>
      <c r="FE228" s="25">
        <v>7.2354329358418159</v>
      </c>
      <c r="FF228" s="25">
        <v>14.662929228157306</v>
      </c>
      <c r="FG228" s="25">
        <v>30.572626167368423</v>
      </c>
      <c r="FH228" s="25">
        <v>9.8221732133932971</v>
      </c>
      <c r="FI228" s="25">
        <v>7.1651386099135017</v>
      </c>
      <c r="FJ228" s="25">
        <v>14.411624146291292</v>
      </c>
      <c r="FK228" s="25">
        <v>30.916871359368422</v>
      </c>
      <c r="FL228" s="25">
        <v>9.5046966671945654</v>
      </c>
      <c r="FM228" s="25">
        <v>6.9335438895303696</v>
      </c>
      <c r="FN228" s="25">
        <v>13.574722637216507</v>
      </c>
      <c r="FO228" s="25">
        <v>30.663692983368421</v>
      </c>
      <c r="FP228" s="25">
        <v>9.7239112357793083</v>
      </c>
      <c r="FQ228" s="25">
        <v>7.0934578652969842</v>
      </c>
      <c r="FR228" s="25">
        <v>14.242248482709735</v>
      </c>
      <c r="FS228" s="25">
        <v>31.257176428368421</v>
      </c>
      <c r="FT228" s="25">
        <v>9.2853033020066871</v>
      </c>
      <c r="FU228" s="25">
        <v>6.7734994841310634</v>
      </c>
      <c r="FV228" s="25">
        <v>12.665668299808614</v>
      </c>
      <c r="FW228" s="25">
        <v>31.500947662368421</v>
      </c>
      <c r="FX228" s="25">
        <v>9.2552489174394434</v>
      </c>
      <c r="FY228" s="25">
        <v>6.751575229021582</v>
      </c>
      <c r="FZ228" s="25">
        <v>12.064717134446342</v>
      </c>
      <c r="GA228" s="25">
        <v>31.667171974368422</v>
      </c>
      <c r="GB228" s="25">
        <v>9.1125725391881307</v>
      </c>
      <c r="GC228" s="25">
        <v>6.6474947974998573</v>
      </c>
      <c r="GD228" s="25">
        <v>11.72948723532506</v>
      </c>
      <c r="GE228" s="26">
        <v>29.536421646368421</v>
      </c>
      <c r="GF228" s="26">
        <v>10.764020741922616</v>
      </c>
      <c r="GG228" s="26">
        <v>7.8522032690985961</v>
      </c>
      <c r="GH228" s="26">
        <v>17.082220094589388</v>
      </c>
      <c r="GI228" s="26">
        <v>29.683197826368421</v>
      </c>
      <c r="GJ228" s="26">
        <v>10.554842171007625</v>
      </c>
      <c r="GK228" s="26">
        <v>7.6996104139058366</v>
      </c>
      <c r="GL228" s="26">
        <v>16.021786541115333</v>
      </c>
      <c r="GM228" s="26">
        <v>29.769662177368421</v>
      </c>
      <c r="GN228" s="26">
        <v>10.431664679631472</v>
      </c>
      <c r="GO228" s="26">
        <v>7.6097541488861875</v>
      </c>
      <c r="GP228" s="26">
        <v>15.863068446650939</v>
      </c>
      <c r="GQ228" s="26">
        <v>29.892926992368423</v>
      </c>
      <c r="GR228" s="26">
        <v>10.322602172550161</v>
      </c>
      <c r="GS228" s="26">
        <v>7.5301945683936848</v>
      </c>
      <c r="GT228" s="26">
        <v>15.655458215709483</v>
      </c>
      <c r="GU228" s="26">
        <v>30.034853654368423</v>
      </c>
      <c r="GV228" s="26">
        <v>10.15862267520045</v>
      </c>
      <c r="GW228" s="26">
        <v>7.4105738080824626</v>
      </c>
      <c r="GX228" s="26">
        <v>15.362200898405547</v>
      </c>
      <c r="GY228" s="26">
        <v>30.198186532368421</v>
      </c>
      <c r="GZ228" s="26">
        <v>10.016681492527365</v>
      </c>
      <c r="HA228" s="26">
        <v>7.3070296914992907</v>
      </c>
      <c r="HB228" s="26">
        <v>15.038390866102981</v>
      </c>
      <c r="HC228" s="26">
        <v>30.364422564368422</v>
      </c>
      <c r="HD228" s="26">
        <v>9.8815411960240134</v>
      </c>
      <c r="HE228" s="26">
        <v>7.2084467266915677</v>
      </c>
      <c r="HF228" s="26">
        <v>14.793704905358862</v>
      </c>
      <c r="HG228" s="26">
        <v>30.509815364368421</v>
      </c>
      <c r="HH228" s="26">
        <v>9.6055093180724249</v>
      </c>
      <c r="HI228" s="26">
        <v>7.0070853147811194</v>
      </c>
      <c r="HJ228" s="26">
        <v>14.68869066988756</v>
      </c>
      <c r="HK228" s="26">
        <v>30.686160627368423</v>
      </c>
      <c r="HL228" s="26">
        <v>9.6356894920924603</v>
      </c>
      <c r="HM228" s="26">
        <v>7.0291013315451067</v>
      </c>
      <c r="HN228" s="26">
        <v>14.403177872062402</v>
      </c>
      <c r="HO228" s="26">
        <v>30.82724902036842</v>
      </c>
      <c r="HP228" s="26">
        <v>9.5566382957426583</v>
      </c>
      <c r="HQ228" s="26">
        <v>6.9714345843986125</v>
      </c>
      <c r="HR228" s="26">
        <v>14.186722412937696</v>
      </c>
      <c r="HS228" s="26">
        <v>31.448779824368422</v>
      </c>
      <c r="HT228" s="26">
        <v>9.0302814922356678</v>
      </c>
      <c r="HU228" s="26">
        <v>6.5874646244455581</v>
      </c>
      <c r="HV228" s="26">
        <v>12.615136763248163</v>
      </c>
      <c r="HW228" s="26">
        <v>30.962549349368423</v>
      </c>
      <c r="HX228" s="26">
        <v>9.4989830713640373</v>
      </c>
      <c r="HY228" s="26">
        <v>6.9293759009195659</v>
      </c>
      <c r="HZ228" s="26">
        <v>14.071082210416465</v>
      </c>
      <c r="IA228" s="26">
        <v>32.35403134936842</v>
      </c>
      <c r="IB228" s="26">
        <v>8.0051985546893292</v>
      </c>
      <c r="IC228" s="26">
        <v>5.8396808932279569</v>
      </c>
      <c r="ID228" s="26">
        <v>8.2565887096616919</v>
      </c>
      <c r="IE228" s="26">
        <v>32.861286544368426</v>
      </c>
      <c r="IF228" s="26">
        <v>7.3614320999754854</v>
      </c>
      <c r="IG228" s="26">
        <v>5.3700622273559731</v>
      </c>
      <c r="IH228" s="26">
        <v>4.7092098374590421</v>
      </c>
      <c r="II228" s="26">
        <v>33.092667206368418</v>
      </c>
      <c r="IJ228" s="26">
        <v>6.7809595790594557</v>
      </c>
      <c r="IK228" s="26">
        <v>4.9466156049793772</v>
      </c>
      <c r="IL228" s="26">
        <v>2.1737892288558633</v>
      </c>
      <c r="IM228" s="27">
        <v>29.536421646368421</v>
      </c>
      <c r="IN228" s="27">
        <v>10.764020741922616</v>
      </c>
      <c r="IO228" s="27">
        <v>7.8522032690985961</v>
      </c>
      <c r="IP228" s="27">
        <v>17.082220094589388</v>
      </c>
      <c r="IQ228" s="27">
        <v>29.668450888368422</v>
      </c>
      <c r="IR228" s="27">
        <v>10.55754701533777</v>
      </c>
      <c r="IS228" s="27">
        <v>7.7015835601864682</v>
      </c>
      <c r="IT228" s="27">
        <v>16.023619045766583</v>
      </c>
      <c r="IU228" s="27">
        <v>29.737587066368423</v>
      </c>
      <c r="IV228" s="27">
        <v>10.489926654645759</v>
      </c>
      <c r="IW228" s="27">
        <v>7.6522554485064642</v>
      </c>
      <c r="IX228" s="27">
        <v>15.907734721134426</v>
      </c>
      <c r="IY228" s="27">
        <v>29.846664595368424</v>
      </c>
      <c r="IZ228" s="27">
        <v>10.406541123920224</v>
      </c>
      <c r="JA228" s="27">
        <v>7.5914268647776657</v>
      </c>
      <c r="JB228" s="27">
        <v>15.731298157226197</v>
      </c>
      <c r="JC228" s="27">
        <v>29.980279208368422</v>
      </c>
      <c r="JD228" s="27">
        <v>10.290992791989975</v>
      </c>
      <c r="JE228" s="27">
        <v>7.5071359653567926</v>
      </c>
      <c r="JF228" s="27">
        <v>15.471660164528082</v>
      </c>
      <c r="JG228" s="27">
        <v>30.135354622368421</v>
      </c>
      <c r="JH228" s="27">
        <v>10.132198688029106</v>
      </c>
      <c r="JI228" s="27">
        <v>7.3912978773290661</v>
      </c>
      <c r="JJ228" s="27">
        <v>15.195550725619658</v>
      </c>
      <c r="JK228" s="27">
        <v>30.314864354368421</v>
      </c>
      <c r="JL228" s="27">
        <v>10.02236899685666</v>
      </c>
      <c r="JM228" s="27">
        <v>7.3111786467232038</v>
      </c>
      <c r="JN228" s="27">
        <v>14.992459653979243</v>
      </c>
      <c r="JO228" s="27">
        <v>30.484337507368423</v>
      </c>
      <c r="JP228" s="27">
        <v>9.9434736090770421</v>
      </c>
      <c r="JQ228" s="27">
        <v>7.2536255597594135</v>
      </c>
      <c r="JR228" s="27">
        <v>14.796976199351796</v>
      </c>
      <c r="JS228" s="27">
        <v>30.747502782368421</v>
      </c>
      <c r="JT228" s="27">
        <v>9.6598826707906937</v>
      </c>
      <c r="JU228" s="27">
        <v>7.0467499185758147</v>
      </c>
      <c r="JV228" s="27">
        <v>13.786283044254779</v>
      </c>
      <c r="JW228" s="27">
        <v>30.981311106368423</v>
      </c>
      <c r="JX228" s="27">
        <v>9.4266005391246779</v>
      </c>
      <c r="JY228" s="27">
        <v>6.8765738513971293</v>
      </c>
      <c r="JZ228" s="27">
        <v>12.813073998338211</v>
      </c>
      <c r="KA228" s="27">
        <v>31.847976360368421</v>
      </c>
      <c r="KB228" s="27">
        <v>8.631063767392984</v>
      </c>
      <c r="KC228" s="27">
        <v>6.2962408522836411</v>
      </c>
      <c r="KD228" s="27">
        <v>9.1484874915169101</v>
      </c>
      <c r="KE228" s="27">
        <v>31.20987624736842</v>
      </c>
      <c r="KF228" s="27">
        <v>9.1963615058121171</v>
      </c>
      <c r="KG228" s="27">
        <v>6.708617682099737</v>
      </c>
      <c r="KH228" s="27">
        <v>11.93610351523645</v>
      </c>
      <c r="KI228" s="27">
        <v>32.576865757368424</v>
      </c>
      <c r="KJ228" s="27">
        <v>7.4709545412355043</v>
      </c>
      <c r="KK228" s="27">
        <v>5.4499573234284071</v>
      </c>
      <c r="KL228" s="27">
        <v>5.0942323817522812</v>
      </c>
      <c r="KM228" s="27">
        <v>32.898033145368423</v>
      </c>
      <c r="KN228" s="27">
        <v>7.0318775025302918</v>
      </c>
      <c r="KO228" s="27">
        <v>5.1296567367452761</v>
      </c>
      <c r="KP228" s="27">
        <v>2.6210321206983735</v>
      </c>
      <c r="KQ228" s="27">
        <v>32.949185587368419</v>
      </c>
      <c r="KR228" s="27">
        <v>6.9452203927261751</v>
      </c>
      <c r="KS228" s="27">
        <v>5.0664415816272284</v>
      </c>
      <c r="KT228" s="27">
        <v>2.8814231986560657</v>
      </c>
    </row>
    <row r="229" spans="1:306" ht="15" thickBot="1" x14ac:dyDescent="0.35">
      <c r="A229" s="2"/>
      <c r="B229" s="72" t="s">
        <v>690</v>
      </c>
      <c r="C229" s="72" t="s">
        <v>439</v>
      </c>
      <c r="D229" s="72" t="s">
        <v>840</v>
      </c>
      <c r="E229" s="85">
        <v>351827</v>
      </c>
      <c r="F229" s="82">
        <v>494315</v>
      </c>
      <c r="G229" s="20">
        <v>18.386885245901652</v>
      </c>
      <c r="H229" s="20">
        <v>3.0272604588394083</v>
      </c>
      <c r="I229" s="20">
        <v>2.1757516973811852</v>
      </c>
      <c r="J229" s="20">
        <v>12.749127953115343</v>
      </c>
      <c r="K229" s="20">
        <v>16.975099711072506</v>
      </c>
      <c r="L229" s="20">
        <v>2.7948207351563368</v>
      </c>
      <c r="M229" s="20">
        <v>2.0086926913199279</v>
      </c>
      <c r="N229" s="20">
        <v>11.681608698517223</v>
      </c>
      <c r="O229" s="20">
        <v>16.060611323572818</v>
      </c>
      <c r="P229" s="20">
        <v>2.6442571949742022</v>
      </c>
      <c r="Q229" s="20">
        <v>1.900479710451876</v>
      </c>
      <c r="R229" s="20">
        <v>11.106756384375215</v>
      </c>
      <c r="S229" s="20">
        <v>15.058476695547732</v>
      </c>
      <c r="T229" s="20">
        <v>2.4792633695773594</v>
      </c>
      <c r="U229" s="20">
        <v>1.7818953994731557</v>
      </c>
      <c r="V229" s="20">
        <v>10.748935874490058</v>
      </c>
      <c r="W229" s="20">
        <v>13.837915636462728</v>
      </c>
      <c r="X229" s="20">
        <v>2.2783072977711916</v>
      </c>
      <c r="Y229" s="20">
        <v>1.6374643139170251</v>
      </c>
      <c r="Z229" s="20">
        <v>10.272505814127904</v>
      </c>
      <c r="AA229" s="20">
        <v>12.481142103665604</v>
      </c>
      <c r="AB229" s="20">
        <v>2.0549248807654572</v>
      </c>
      <c r="AC229" s="20">
        <v>1.4769149724997128</v>
      </c>
      <c r="AD229" s="20">
        <v>9.7163103131807347</v>
      </c>
      <c r="AE229" s="20">
        <v>11.986723255631805</v>
      </c>
      <c r="AF229" s="20">
        <v>1.9735225872970044</v>
      </c>
      <c r="AG229" s="20">
        <v>1.4184095414035696</v>
      </c>
      <c r="AH229" s="20">
        <v>9.2783755491672011</v>
      </c>
      <c r="AI229" s="20">
        <v>10.806113801559693</v>
      </c>
      <c r="AJ229" s="20">
        <v>1.7791442426319604</v>
      </c>
      <c r="AK229" s="20">
        <v>1.2787059978567243</v>
      </c>
      <c r="AL229" s="20">
        <v>8.5053617395043943</v>
      </c>
      <c r="AM229" s="20">
        <v>9.776615060512059</v>
      </c>
      <c r="AN229" s="20">
        <v>1.6096451246727006</v>
      </c>
      <c r="AO229" s="20">
        <v>1.1568836444058888</v>
      </c>
      <c r="AP229" s="20">
        <v>7.8608549563559293</v>
      </c>
      <c r="AQ229" s="20">
        <v>8.8865314078858706</v>
      </c>
      <c r="AR229" s="20">
        <v>1.463099638005501</v>
      </c>
      <c r="AS229" s="20">
        <v>1.051558517712974</v>
      </c>
      <c r="AT229" s="20">
        <v>7.3922338248951505</v>
      </c>
      <c r="AU229" s="20">
        <v>4.5449006963043397</v>
      </c>
      <c r="AV229" s="20">
        <v>0.74828324554538383</v>
      </c>
      <c r="AW229" s="20">
        <v>0.53780590198751643</v>
      </c>
      <c r="AX229" s="20">
        <v>4.5449006963043397</v>
      </c>
      <c r="AY229" s="20">
        <v>8.0551083056946489</v>
      </c>
      <c r="AZ229" s="20">
        <v>1.326212163690617</v>
      </c>
      <c r="BA229" s="20">
        <v>0.95317479466027866</v>
      </c>
      <c r="BB229" s="20">
        <v>6.895506626471942</v>
      </c>
      <c r="BC229" s="20">
        <v>2.6844262295081971</v>
      </c>
      <c r="BD229" s="20">
        <v>0.44197031039136303</v>
      </c>
      <c r="BE229" s="20">
        <v>0.31765276430649858</v>
      </c>
      <c r="BF229" s="20">
        <v>-3.2458210109517509</v>
      </c>
      <c r="BG229" s="20">
        <v>9.8363701754679393</v>
      </c>
      <c r="BH229" s="20">
        <v>1.6194833487275151</v>
      </c>
      <c r="BI229" s="20">
        <v>1.1639545697449938</v>
      </c>
      <c r="BJ229" s="20">
        <v>-9.4914725298760558</v>
      </c>
      <c r="BK229" s="20">
        <v>30.339935208410232</v>
      </c>
      <c r="BL229" s="20">
        <v>4.9952389951768534</v>
      </c>
      <c r="BM229" s="20">
        <v>3.5901766201998533</v>
      </c>
      <c r="BN229" s="20">
        <v>-11.479088078897284</v>
      </c>
      <c r="BO229" s="23">
        <v>18.386885245901652</v>
      </c>
      <c r="BP229" s="23">
        <v>3.0272604588394083</v>
      </c>
      <c r="BQ229" s="23">
        <v>2.1757516973811852</v>
      </c>
      <c r="BR229" s="23">
        <v>12.749127953115343</v>
      </c>
      <c r="BS229" s="23">
        <v>17.822464960710228</v>
      </c>
      <c r="BT229" s="23">
        <v>2.934332962492102</v>
      </c>
      <c r="BU229" s="23">
        <v>2.1089628760491248</v>
      </c>
      <c r="BV229" s="23">
        <v>12.370340015881727</v>
      </c>
      <c r="BW229" s="23">
        <v>17.646424363303701</v>
      </c>
      <c r="BX229" s="23">
        <v>2.9053492204089766</v>
      </c>
      <c r="BY229" s="23">
        <v>2.0881316899350648</v>
      </c>
      <c r="BZ229" s="23">
        <v>12.279640709745138</v>
      </c>
      <c r="CA229" s="23">
        <v>17.360191188404865</v>
      </c>
      <c r="CB229" s="23">
        <v>2.858223110641557</v>
      </c>
      <c r="CC229" s="23">
        <v>2.0542612269499454</v>
      </c>
      <c r="CD229" s="23">
        <v>12.180071965107292</v>
      </c>
      <c r="CE229" s="23">
        <v>16.956205783373388</v>
      </c>
      <c r="CF229" s="23">
        <v>2.7917099940236887</v>
      </c>
      <c r="CG229" s="23">
        <v>2.0064569404185777</v>
      </c>
      <c r="CH229" s="23">
        <v>12.038349107684924</v>
      </c>
      <c r="CI229" s="23">
        <v>16.644395445922498</v>
      </c>
      <c r="CJ229" s="23">
        <v>2.7403727994636231</v>
      </c>
      <c r="CK229" s="23">
        <v>1.9695598878783169</v>
      </c>
      <c r="CL229" s="23">
        <v>11.995210111297075</v>
      </c>
      <c r="CM229" s="23">
        <v>16.053688647395091</v>
      </c>
      <c r="CN229" s="23">
        <v>2.6431174291257773</v>
      </c>
      <c r="CO229" s="23">
        <v>1.8996605382950544</v>
      </c>
      <c r="CP229" s="23">
        <v>11.665069064166387</v>
      </c>
      <c r="CQ229" s="23">
        <v>15.170891463210094</v>
      </c>
      <c r="CR229" s="23">
        <v>2.4977716039293272</v>
      </c>
      <c r="CS229" s="23">
        <v>1.795197631922048</v>
      </c>
      <c r="CT229" s="23">
        <v>11.148662325873842</v>
      </c>
      <c r="CU229" s="23">
        <v>14.306638735233516</v>
      </c>
      <c r="CV229" s="23">
        <v>2.355478982049243</v>
      </c>
      <c r="CW229" s="23">
        <v>1.6929291228889323</v>
      </c>
      <c r="CX229" s="23">
        <v>10.61680679464363</v>
      </c>
      <c r="CY229" s="23">
        <v>13.789177471938325</v>
      </c>
      <c r="CZ229" s="23">
        <v>2.2702829306025314</v>
      </c>
      <c r="DA229" s="23">
        <v>1.6316970432361551</v>
      </c>
      <c r="DB229" s="23">
        <v>10.280628332957598</v>
      </c>
      <c r="DC229" s="23">
        <v>11.720082303872035</v>
      </c>
      <c r="DD229" s="23">
        <v>1.9296221876820354</v>
      </c>
      <c r="DE229" s="23">
        <v>1.3868574598180294</v>
      </c>
      <c r="DF229" s="23">
        <v>9.2415495028303383</v>
      </c>
      <c r="DG229" s="23">
        <v>13.286997651245562</v>
      </c>
      <c r="DH229" s="23">
        <v>2.1876028521618873</v>
      </c>
      <c r="DI229" s="23">
        <v>1.5722732429213953</v>
      </c>
      <c r="DJ229" s="23">
        <v>10.031254158749583</v>
      </c>
      <c r="DK229" s="23">
        <v>10.734125248538152</v>
      </c>
      <c r="DL229" s="23">
        <v>1.7672918762775365</v>
      </c>
      <c r="DM229" s="23">
        <v>1.2701874687891899</v>
      </c>
      <c r="DN229" s="23">
        <v>8.2605407482465196</v>
      </c>
      <c r="DO229" s="23">
        <v>24.751522789315789</v>
      </c>
      <c r="DP229" s="23">
        <v>4.6763105857687197</v>
      </c>
      <c r="DQ229" s="23">
        <v>3.3609564927784885</v>
      </c>
      <c r="DR229" s="23">
        <v>7.5486606953536608</v>
      </c>
      <c r="DS229" s="23">
        <v>25.01905579631579</v>
      </c>
      <c r="DT229" s="23">
        <v>7.6500538687328667</v>
      </c>
      <c r="DU229" s="23">
        <v>5.4982443421251741</v>
      </c>
      <c r="DV229" s="23">
        <v>7.1984450850102917</v>
      </c>
      <c r="DW229" s="25">
        <v>18.386885245901652</v>
      </c>
      <c r="DX229" s="25">
        <v>3.0272604588394083</v>
      </c>
      <c r="DY229" s="25">
        <v>2.1757516973811852</v>
      </c>
      <c r="DZ229" s="25">
        <v>12.749127953115343</v>
      </c>
      <c r="EA229" s="25">
        <v>17.640473503014558</v>
      </c>
      <c r="EB229" s="25">
        <v>2.9043694566366751</v>
      </c>
      <c r="EC229" s="25">
        <v>2.0874275144207335</v>
      </c>
      <c r="ED229" s="25">
        <v>12.236511137501164</v>
      </c>
      <c r="EE229" s="25">
        <v>16.884676885128602</v>
      </c>
      <c r="EF229" s="25">
        <v>2.7799333063234672</v>
      </c>
      <c r="EG229" s="25">
        <v>1.9979928030899026</v>
      </c>
      <c r="EH229" s="25">
        <v>11.786960876826058</v>
      </c>
      <c r="EI229" s="25">
        <v>15.880515529962807</v>
      </c>
      <c r="EJ229" s="25">
        <v>2.6146057957563595</v>
      </c>
      <c r="EK229" s="25">
        <v>1.879168666009178</v>
      </c>
      <c r="EL229" s="25">
        <v>11.450426491893412</v>
      </c>
      <c r="EM229" s="25">
        <v>14.802288660227383</v>
      </c>
      <c r="EN229" s="25">
        <v>2.4370839629524164</v>
      </c>
      <c r="EO229" s="25">
        <v>1.751580229435248</v>
      </c>
      <c r="EP229" s="25">
        <v>11.096118481735749</v>
      </c>
      <c r="EQ229" s="25">
        <v>13.601936797256741</v>
      </c>
      <c r="ER229" s="25">
        <v>2.2394551811947667</v>
      </c>
      <c r="ES229" s="25">
        <v>1.6095405327500703</v>
      </c>
      <c r="ET229" s="25">
        <v>10.74004141703243</v>
      </c>
      <c r="EU229" s="25">
        <v>13.369970254089248</v>
      </c>
      <c r="EV229" s="25">
        <v>2.2012636585680001</v>
      </c>
      <c r="EW229" s="25">
        <v>1.5820915334615793</v>
      </c>
      <c r="EX229" s="25">
        <v>10.445749080710044</v>
      </c>
      <c r="EY229" s="25">
        <v>12.361065787152976</v>
      </c>
      <c r="EZ229" s="25">
        <v>2.0351552308133103</v>
      </c>
      <c r="FA229" s="25">
        <v>1.4627061358221758</v>
      </c>
      <c r="FB229" s="25">
        <v>9.7856282129680778</v>
      </c>
      <c r="FC229" s="25">
        <v>11.398660031333954</v>
      </c>
      <c r="FD229" s="25">
        <v>1.8767024612992473</v>
      </c>
      <c r="FE229" s="25">
        <v>1.3488230104973253</v>
      </c>
      <c r="FF229" s="25">
        <v>9.1853549006860433</v>
      </c>
      <c r="FG229" s="25">
        <v>10.518630370537091</v>
      </c>
      <c r="FH229" s="25">
        <v>1.7318122877267543</v>
      </c>
      <c r="FI229" s="25">
        <v>1.2446875899180649</v>
      </c>
      <c r="FJ229" s="25">
        <v>8.7278779464585554</v>
      </c>
      <c r="FK229" s="25">
        <v>7.0332742772909977</v>
      </c>
      <c r="FL229" s="25">
        <v>1.1579749822260481</v>
      </c>
      <c r="FM229" s="25">
        <v>0.83225941981522966</v>
      </c>
      <c r="FN229" s="25">
        <v>6.9475578855868818</v>
      </c>
      <c r="FO229" s="25">
        <v>9.6584244845756082</v>
      </c>
      <c r="FP229" s="25">
        <v>1.590185947527968</v>
      </c>
      <c r="FQ229" s="25">
        <v>1.1428979506481323</v>
      </c>
      <c r="FR229" s="25">
        <v>8.2100301593803593</v>
      </c>
      <c r="FS229" s="25">
        <v>0.38811387774519035</v>
      </c>
      <c r="FT229" s="25">
        <v>6.3899990667899087E-2</v>
      </c>
      <c r="FU229" s="25">
        <v>4.5926181459663651E-2</v>
      </c>
      <c r="FV229" s="25">
        <v>0.38811387774519035</v>
      </c>
      <c r="FW229" s="25">
        <v>18.958389674825735</v>
      </c>
      <c r="FX229" s="25">
        <v>3.1213543054368955</v>
      </c>
      <c r="FY229" s="25">
        <v>2.2433787976030453</v>
      </c>
      <c r="FZ229" s="25">
        <v>-1.9788509671689312</v>
      </c>
      <c r="GA229" s="25">
        <v>33.215861266315791</v>
      </c>
      <c r="GB229" s="25">
        <v>6.9473512738902388</v>
      </c>
      <c r="GC229" s="25">
        <v>4.9931981512634991</v>
      </c>
      <c r="GD229" s="25">
        <v>-1.7119182229904126</v>
      </c>
      <c r="GE229" s="26">
        <v>18.386885245901652</v>
      </c>
      <c r="GF229" s="26">
        <v>3.0272604588394083</v>
      </c>
      <c r="GG229" s="26">
        <v>2.1757516973811852</v>
      </c>
      <c r="GH229" s="26">
        <v>12.749127953115343</v>
      </c>
      <c r="GI229" s="26">
        <v>16.522477011966483</v>
      </c>
      <c r="GJ229" s="26">
        <v>2.7202998589202574</v>
      </c>
      <c r="GK229" s="26">
        <v>1.955133070281194</v>
      </c>
      <c r="GL229" s="26">
        <v>11.343252157861178</v>
      </c>
      <c r="GM229" s="26">
        <v>15.453087475046003</v>
      </c>
      <c r="GN229" s="26">
        <v>2.5442330255811232</v>
      </c>
      <c r="GO229" s="26">
        <v>1.8285903704710109</v>
      </c>
      <c r="GP229" s="26">
        <v>10.686291034827875</v>
      </c>
      <c r="GQ229" s="26">
        <v>14.310564812358532</v>
      </c>
      <c r="GR229" s="26">
        <v>2.3561253807122009</v>
      </c>
      <c r="GS229" s="26">
        <v>1.6933937023353451</v>
      </c>
      <c r="GT229" s="26">
        <v>10.432539342919796</v>
      </c>
      <c r="GU229" s="26">
        <v>12.819970632024541</v>
      </c>
      <c r="GV229" s="26">
        <v>2.1107104144493847</v>
      </c>
      <c r="GW229" s="26">
        <v>1.5170091339544076</v>
      </c>
      <c r="GX229" s="26">
        <v>9.8509389051231153</v>
      </c>
      <c r="GY229" s="26">
        <v>11.869179187915021</v>
      </c>
      <c r="GZ229" s="26">
        <v>1.9541698528011238</v>
      </c>
      <c r="HA229" s="26">
        <v>1.4045003500733586</v>
      </c>
      <c r="HB229" s="26">
        <v>9.2950686189119125</v>
      </c>
      <c r="HC229" s="26">
        <v>10.879246927326596</v>
      </c>
      <c r="HD229" s="26">
        <v>1.7911850541617338</v>
      </c>
      <c r="HE229" s="26">
        <v>1.2873599661821968</v>
      </c>
      <c r="HF229" s="26">
        <v>8.8716969748401766</v>
      </c>
      <c r="HG229" s="26">
        <v>9.4768260000651843</v>
      </c>
      <c r="HH229" s="26">
        <v>1.5602871417111368</v>
      </c>
      <c r="HI229" s="26">
        <v>1.1214090902113991</v>
      </c>
      <c r="HJ229" s="26">
        <v>8.1353567165630452</v>
      </c>
      <c r="HK229" s="26">
        <v>7.8477896775505958</v>
      </c>
      <c r="HL229" s="26">
        <v>1.2920787323362652</v>
      </c>
      <c r="HM229" s="26">
        <v>0.92864242547155451</v>
      </c>
      <c r="HN229" s="26">
        <v>7.1595820052683692</v>
      </c>
      <c r="HO229" s="26">
        <v>6.6359040557794051</v>
      </c>
      <c r="HP229" s="26">
        <v>1.0925510051350709</v>
      </c>
      <c r="HQ229" s="26">
        <v>0.78523791930658338</v>
      </c>
      <c r="HR229" s="26">
        <v>6.6359040557794051</v>
      </c>
      <c r="HS229" s="26">
        <v>2.6844262295081971</v>
      </c>
      <c r="HT229" s="26">
        <v>0.44197031039136303</v>
      </c>
      <c r="HU229" s="26">
        <v>0.31765276430649858</v>
      </c>
      <c r="HV229" s="26">
        <v>-5.402626244905484</v>
      </c>
      <c r="HW229" s="26">
        <v>5.7267668726041983</v>
      </c>
      <c r="HX229" s="26">
        <v>0.94286849994293143</v>
      </c>
      <c r="HY229" s="26">
        <v>0.67765815563308651</v>
      </c>
      <c r="HZ229" s="26">
        <v>5.7267668726041983</v>
      </c>
      <c r="IA229" s="26">
        <v>2.6844262295081971</v>
      </c>
      <c r="IB229" s="26">
        <v>0.44197031039136303</v>
      </c>
      <c r="IC229" s="26">
        <v>0.31765276430649858</v>
      </c>
      <c r="ID229" s="26">
        <v>-9.500096139192074</v>
      </c>
      <c r="IE229" s="26">
        <v>2.6486690124097203</v>
      </c>
      <c r="IF229" s="26">
        <v>0.43608315723884739</v>
      </c>
      <c r="IG229" s="26">
        <v>0.31342155141996697</v>
      </c>
      <c r="IH229" s="26">
        <v>-11.789172921048909</v>
      </c>
      <c r="II229" s="26">
        <v>23.251575910480444</v>
      </c>
      <c r="IJ229" s="26">
        <v>3.8281946843166184</v>
      </c>
      <c r="IK229" s="26">
        <v>2.7513988953235833</v>
      </c>
      <c r="IL229" s="26">
        <v>-13.186226723492723</v>
      </c>
      <c r="IM229" s="27">
        <v>18.386885245901652</v>
      </c>
      <c r="IN229" s="27">
        <v>3.0272604588394083</v>
      </c>
      <c r="IO229" s="27">
        <v>2.1757516973811852</v>
      </c>
      <c r="IP229" s="27">
        <v>12.749127953115343</v>
      </c>
      <c r="IQ229" s="27">
        <v>16.405510456683203</v>
      </c>
      <c r="IR229" s="27">
        <v>2.7010422074431184</v>
      </c>
      <c r="IS229" s="27">
        <v>1.941292216988701</v>
      </c>
      <c r="IT229" s="27">
        <v>11.185478027614225</v>
      </c>
      <c r="IU229" s="27">
        <v>15.353058396688736</v>
      </c>
      <c r="IV229" s="27">
        <v>2.5277640005344475</v>
      </c>
      <c r="IW229" s="27">
        <v>1.8167537579010919</v>
      </c>
      <c r="IX229" s="27">
        <v>10.507657319810264</v>
      </c>
      <c r="IY229" s="27">
        <v>14.190475904453232</v>
      </c>
      <c r="IZ229" s="27">
        <v>2.336353657683258</v>
      </c>
      <c r="JA229" s="27">
        <v>1.6791833756966967</v>
      </c>
      <c r="JB229" s="27">
        <v>10.307834084267746</v>
      </c>
      <c r="JC229" s="27">
        <v>7.7672953054062663</v>
      </c>
      <c r="JD229" s="27">
        <v>1.2788259477187105</v>
      </c>
      <c r="JE229" s="27">
        <v>0.91911738822460187</v>
      </c>
      <c r="JF229" s="27">
        <v>4.934386389682949</v>
      </c>
      <c r="JG229" s="27">
        <v>7.2578736428538813</v>
      </c>
      <c r="JH229" s="27">
        <v>1.1949535552337025</v>
      </c>
      <c r="JI229" s="27">
        <v>0.85883664832994533</v>
      </c>
      <c r="JJ229" s="27">
        <v>4.7139655432914367</v>
      </c>
      <c r="JK229" s="27">
        <v>6.1527787092113106</v>
      </c>
      <c r="JL229" s="27">
        <v>1.0130081005719027</v>
      </c>
      <c r="JM229" s="27">
        <v>0.72806886762733269</v>
      </c>
      <c r="JN229" s="27">
        <v>4.239892674451788</v>
      </c>
      <c r="JO229" s="27">
        <v>4.9648579065946983</v>
      </c>
      <c r="JP229" s="27">
        <v>0.81742599811680594</v>
      </c>
      <c r="JQ229" s="27">
        <v>0.58750015965524083</v>
      </c>
      <c r="JR229" s="27">
        <v>3.7495395731299581</v>
      </c>
      <c r="JS229" s="27">
        <v>3.060126438617329</v>
      </c>
      <c r="JT229" s="27">
        <v>0.50382648517046447</v>
      </c>
      <c r="JU229" s="27">
        <v>0.36211001504492163</v>
      </c>
      <c r="JV229" s="27">
        <v>2.7000289824574111</v>
      </c>
      <c r="JW229" s="27">
        <v>0.76354306825644469</v>
      </c>
      <c r="JX229" s="27">
        <v>0.12571154430133097</v>
      </c>
      <c r="JY229" s="27">
        <v>9.0351362102120511E-2</v>
      </c>
      <c r="JZ229" s="27">
        <v>0.76354306825644469</v>
      </c>
      <c r="KA229" s="27">
        <v>2.6844262295081971</v>
      </c>
      <c r="KB229" s="27">
        <v>0.44197031039136303</v>
      </c>
      <c r="KC229" s="27">
        <v>0.31765276430649858</v>
      </c>
      <c r="KD229" s="27">
        <v>-3.2812935414353959</v>
      </c>
      <c r="KE229" s="27">
        <v>2.6844262295081971</v>
      </c>
      <c r="KF229" s="27">
        <v>0.44197031039136303</v>
      </c>
      <c r="KG229" s="27">
        <v>0.31765276430649858</v>
      </c>
      <c r="KH229" s="27">
        <v>0.32120822280538164</v>
      </c>
      <c r="KI229" s="27">
        <v>2.6844262295081971</v>
      </c>
      <c r="KJ229" s="27">
        <v>0.44197031039136303</v>
      </c>
      <c r="KK229" s="27">
        <v>0.31765276430649858</v>
      </c>
      <c r="KL229" s="27">
        <v>-6.7860335317798288</v>
      </c>
      <c r="KM229" s="27">
        <v>29.780996387481931</v>
      </c>
      <c r="KN229" s="27">
        <v>4.9032139801252299</v>
      </c>
      <c r="KO229" s="27">
        <v>3.5240364299445157</v>
      </c>
      <c r="KP229" s="27">
        <v>-8.6302378847157115</v>
      </c>
      <c r="KQ229" s="27">
        <v>28.815262160936125</v>
      </c>
      <c r="KR229" s="27">
        <v>4.7442132032850299</v>
      </c>
      <c r="KS229" s="27">
        <v>3.4097594409643137</v>
      </c>
      <c r="KT229" s="27">
        <v>-7.9365120982879773</v>
      </c>
    </row>
    <row r="230" spans="1:306" ht="15" thickBot="1" x14ac:dyDescent="0.35">
      <c r="A230" s="2"/>
      <c r="B230" s="72" t="s">
        <v>691</v>
      </c>
      <c r="C230" s="72" t="s">
        <v>448</v>
      </c>
      <c r="D230" s="72" t="s">
        <v>843</v>
      </c>
      <c r="E230" s="85">
        <v>386332</v>
      </c>
      <c r="F230" s="82">
        <v>401003</v>
      </c>
      <c r="G230" s="20">
        <v>25.183746128315789</v>
      </c>
      <c r="H230" s="20">
        <v>8.0108496210610305</v>
      </c>
      <c r="I230" s="20">
        <v>5.8438032674691121</v>
      </c>
      <c r="J230" s="20">
        <v>16.953103168937311</v>
      </c>
      <c r="K230" s="20">
        <v>25.246771983315789</v>
      </c>
      <c r="L230" s="20">
        <v>7.5718994022769612</v>
      </c>
      <c r="M230" s="20">
        <v>5.5235951941528043</v>
      </c>
      <c r="N230" s="20">
        <v>14.868897636395257</v>
      </c>
      <c r="O230" s="20">
        <v>25.275043112315789</v>
      </c>
      <c r="P230" s="20">
        <v>7.3650580675888779</v>
      </c>
      <c r="Q230" s="20">
        <v>5.3727073202473896</v>
      </c>
      <c r="R230" s="20">
        <v>14.537930000625902</v>
      </c>
      <c r="S230" s="20">
        <v>25.339636965315787</v>
      </c>
      <c r="T230" s="20">
        <v>7.2199434253613717</v>
      </c>
      <c r="U230" s="20">
        <v>5.2668482091017745</v>
      </c>
      <c r="V230" s="20">
        <v>14.438553667119608</v>
      </c>
      <c r="W230" s="20">
        <v>25.389532253315789</v>
      </c>
      <c r="X230" s="20">
        <v>7.0521971176176645</v>
      </c>
      <c r="Y230" s="20">
        <v>5.14447961305157</v>
      </c>
      <c r="Z230" s="20">
        <v>14.225495884812496</v>
      </c>
      <c r="AA230" s="20">
        <v>25.428420784315787</v>
      </c>
      <c r="AB230" s="20">
        <v>6.9367218984630776</v>
      </c>
      <c r="AC230" s="20">
        <v>5.0602420483826283</v>
      </c>
      <c r="AD230" s="20">
        <v>14.050769159314157</v>
      </c>
      <c r="AE230" s="20">
        <v>25.467875707315788</v>
      </c>
      <c r="AF230" s="20">
        <v>6.8606170469905852</v>
      </c>
      <c r="AG230" s="20">
        <v>5.0047246188036301</v>
      </c>
      <c r="AH230" s="20">
        <v>13.909405984477688</v>
      </c>
      <c r="AI230" s="20">
        <v>25.508761563315787</v>
      </c>
      <c r="AJ230" s="20">
        <v>6.794568848073145</v>
      </c>
      <c r="AK230" s="20">
        <v>4.956543377249746</v>
      </c>
      <c r="AL230" s="20">
        <v>13.691574161730799</v>
      </c>
      <c r="AM230" s="20">
        <v>25.554320381315787</v>
      </c>
      <c r="AN230" s="20">
        <v>6.7148274841742417</v>
      </c>
      <c r="AO230" s="20">
        <v>4.8983731624850435</v>
      </c>
      <c r="AP230" s="20">
        <v>13.507527987852418</v>
      </c>
      <c r="AQ230" s="20">
        <v>25.587069124315789</v>
      </c>
      <c r="AR230" s="20">
        <v>6.6412309196662331</v>
      </c>
      <c r="AS230" s="20">
        <v>4.8446854933249979</v>
      </c>
      <c r="AT230" s="20">
        <v>13.339584696778982</v>
      </c>
      <c r="AU230" s="20">
        <v>25.683985355315787</v>
      </c>
      <c r="AV230" s="20">
        <v>6.2498374187910466</v>
      </c>
      <c r="AW230" s="20">
        <v>4.559169383614571</v>
      </c>
      <c r="AX230" s="20">
        <v>12.118145271988894</v>
      </c>
      <c r="AY230" s="20">
        <v>25.614999388315788</v>
      </c>
      <c r="AZ230" s="20">
        <v>6.5861661299332797</v>
      </c>
      <c r="BA230" s="20">
        <v>4.8045164958546254</v>
      </c>
      <c r="BB230" s="20">
        <v>13.260247682760959</v>
      </c>
      <c r="BC230" s="20">
        <v>25.759197400315788</v>
      </c>
      <c r="BD230" s="20">
        <v>5.3602987983328196</v>
      </c>
      <c r="BE230" s="20">
        <v>3.9102633445962973</v>
      </c>
      <c r="BF230" s="20">
        <v>8.2702693703984096</v>
      </c>
      <c r="BG230" s="20">
        <v>25.786876679315789</v>
      </c>
      <c r="BH230" s="20">
        <v>4.6485967163121016</v>
      </c>
      <c r="BI230" s="20">
        <v>3.3910865844380682</v>
      </c>
      <c r="BJ230" s="20">
        <v>5.1774524331969758</v>
      </c>
      <c r="BK230" s="20">
        <v>24.96678928129079</v>
      </c>
      <c r="BL230" s="20">
        <v>4.049858208667616</v>
      </c>
      <c r="BM230" s="20">
        <v>2.9543151790513575</v>
      </c>
      <c r="BN230" s="20">
        <v>3.0083248868087864</v>
      </c>
      <c r="BO230" s="23">
        <v>25.183512755315789</v>
      </c>
      <c r="BP230" s="23">
        <v>8.0108496210610305</v>
      </c>
      <c r="BQ230" s="23">
        <v>5.8438032674691121</v>
      </c>
      <c r="BR230" s="23">
        <v>16.953103168937311</v>
      </c>
      <c r="BS230" s="23">
        <v>25.273825151315787</v>
      </c>
      <c r="BT230" s="23">
        <v>7.8442445662851146</v>
      </c>
      <c r="BU230" s="23">
        <v>5.72226719956981</v>
      </c>
      <c r="BV230" s="23">
        <v>16.233306623916697</v>
      </c>
      <c r="BW230" s="23">
        <v>25.240608152315787</v>
      </c>
      <c r="BX230" s="23">
        <v>7.7322276812098627</v>
      </c>
      <c r="BY230" s="23">
        <v>5.640552441463071</v>
      </c>
      <c r="BZ230" s="23">
        <v>16.222984607614205</v>
      </c>
      <c r="CA230" s="23">
        <v>25.25008548431579</v>
      </c>
      <c r="CB230" s="23">
        <v>7.6548278480237535</v>
      </c>
      <c r="CC230" s="23">
        <v>5.5840903407533782</v>
      </c>
      <c r="CD230" s="23">
        <v>16.252332753898362</v>
      </c>
      <c r="CE230" s="23">
        <v>25.242920136315789</v>
      </c>
      <c r="CF230" s="23">
        <v>7.5570136913181534</v>
      </c>
      <c r="CG230" s="23">
        <v>5.5127362752547411</v>
      </c>
      <c r="CH230" s="23">
        <v>16.194858343272386</v>
      </c>
      <c r="CI230" s="23">
        <v>25.207365547315788</v>
      </c>
      <c r="CJ230" s="23">
        <v>7.428077764102321</v>
      </c>
      <c r="CK230" s="23">
        <v>5.418679311461899</v>
      </c>
      <c r="CL230" s="23">
        <v>16.202033280665333</v>
      </c>
      <c r="CM230" s="23">
        <v>25.200372516315788</v>
      </c>
      <c r="CN230" s="23">
        <v>7.4215908441944753</v>
      </c>
      <c r="CO230" s="23">
        <v>5.4139471937033008</v>
      </c>
      <c r="CP230" s="23">
        <v>16.201308824444965</v>
      </c>
      <c r="CQ230" s="23">
        <v>25.221261625315787</v>
      </c>
      <c r="CR230" s="23">
        <v>7.3831058152174212</v>
      </c>
      <c r="CS230" s="23">
        <v>5.3858729008725534</v>
      </c>
      <c r="CT230" s="23">
        <v>16.066646598416831</v>
      </c>
      <c r="CU230" s="23">
        <v>25.266865018315787</v>
      </c>
      <c r="CV230" s="23">
        <v>7.3365356396885657</v>
      </c>
      <c r="CW230" s="23">
        <v>5.351900606197761</v>
      </c>
      <c r="CX230" s="23">
        <v>15.927085831443167</v>
      </c>
      <c r="CY230" s="23">
        <v>25.268150768315788</v>
      </c>
      <c r="CZ230" s="23">
        <v>7.31617168045406</v>
      </c>
      <c r="DA230" s="23">
        <v>5.3370453814535157</v>
      </c>
      <c r="DB230" s="23">
        <v>15.866131036227635</v>
      </c>
      <c r="DC230" s="23">
        <v>25.259115705315786</v>
      </c>
      <c r="DD230" s="23">
        <v>7.2384998801289608</v>
      </c>
      <c r="DE230" s="23">
        <v>5.2803848845023946</v>
      </c>
      <c r="DF230" s="23">
        <v>15.75241113455488</v>
      </c>
      <c r="DG230" s="23">
        <v>25.266787213315787</v>
      </c>
      <c r="DH230" s="23">
        <v>7.3009515935274338</v>
      </c>
      <c r="DI230" s="23">
        <v>5.3259425399422806</v>
      </c>
      <c r="DJ230" s="23">
        <v>15.856860623030956</v>
      </c>
      <c r="DK230" s="23">
        <v>25.232902967315788</v>
      </c>
      <c r="DL230" s="23">
        <v>7.1588370117369227</v>
      </c>
      <c r="DM230" s="23">
        <v>5.2222719311170964</v>
      </c>
      <c r="DN230" s="23">
        <v>15.551135917795914</v>
      </c>
      <c r="DO230" s="23">
        <v>25.186527509315788</v>
      </c>
      <c r="DP230" s="23">
        <v>7.1856912484982569</v>
      </c>
      <c r="DQ230" s="23">
        <v>5.2418617229562399</v>
      </c>
      <c r="DR230" s="23">
        <v>15.473495607912696</v>
      </c>
      <c r="DS230" s="23">
        <v>25.126440009315786</v>
      </c>
      <c r="DT230" s="23">
        <v>7.1788920700234264</v>
      </c>
      <c r="DU230" s="23">
        <v>5.2369018169204482</v>
      </c>
      <c r="DV230" s="23">
        <v>15.42552439964315</v>
      </c>
      <c r="DW230" s="25">
        <v>25.183746128315789</v>
      </c>
      <c r="DX230" s="25">
        <v>8.0108496210610305</v>
      </c>
      <c r="DY230" s="25">
        <v>5.8438032674691121</v>
      </c>
      <c r="DZ230" s="25">
        <v>16.953103168937311</v>
      </c>
      <c r="EA230" s="25">
        <v>25.246771983315789</v>
      </c>
      <c r="EB230" s="25">
        <v>7.7939783364198858</v>
      </c>
      <c r="EC230" s="25">
        <v>5.6855986847149689</v>
      </c>
      <c r="ED230" s="25">
        <v>16.061175699087663</v>
      </c>
      <c r="EE230" s="25">
        <v>25.275043112315789</v>
      </c>
      <c r="EF230" s="25">
        <v>7.646466106318309</v>
      </c>
      <c r="EG230" s="25">
        <v>5.5779905665956484</v>
      </c>
      <c r="EH230" s="25">
        <v>15.90539904536686</v>
      </c>
      <c r="EI230" s="25">
        <v>25.339636965315787</v>
      </c>
      <c r="EJ230" s="25">
        <v>7.5498382251948986</v>
      </c>
      <c r="EK230" s="25">
        <v>5.5075018726182901</v>
      </c>
      <c r="EL230" s="25">
        <v>15.838381553322016</v>
      </c>
      <c r="EM230" s="25">
        <v>25.389532253315789</v>
      </c>
      <c r="EN230" s="25">
        <v>7.402020433805415</v>
      </c>
      <c r="EO230" s="25">
        <v>5.3996708517936209</v>
      </c>
      <c r="EP230" s="25">
        <v>15.688769148210932</v>
      </c>
      <c r="EQ230" s="25">
        <v>25.428420784315787</v>
      </c>
      <c r="ER230" s="25">
        <v>7.2520805024823112</v>
      </c>
      <c r="ES230" s="25">
        <v>5.2902917594328791</v>
      </c>
      <c r="ET230" s="25">
        <v>15.60256748611264</v>
      </c>
      <c r="EU230" s="25">
        <v>25.467875707315788</v>
      </c>
      <c r="EV230" s="25">
        <v>7.1583302699714242</v>
      </c>
      <c r="EW230" s="25">
        <v>5.2219022700542794</v>
      </c>
      <c r="EX230" s="25">
        <v>15.559164249164331</v>
      </c>
      <c r="EY230" s="25">
        <v>25.508761563315787</v>
      </c>
      <c r="EZ230" s="25">
        <v>7.1119957621484398</v>
      </c>
      <c r="FA230" s="25">
        <v>5.1881018916898354</v>
      </c>
      <c r="FB230" s="25">
        <v>15.423040059062966</v>
      </c>
      <c r="FC230" s="25">
        <v>25.554320381315787</v>
      </c>
      <c r="FD230" s="25">
        <v>7.0460281021230484</v>
      </c>
      <c r="FE230" s="25">
        <v>5.1399794021363965</v>
      </c>
      <c r="FF230" s="25">
        <v>15.277220400805167</v>
      </c>
      <c r="FG230" s="25">
        <v>25.587069124315789</v>
      </c>
      <c r="FH230" s="25">
        <v>6.9713704133821057</v>
      </c>
      <c r="FI230" s="25">
        <v>5.0855176576219332</v>
      </c>
      <c r="FJ230" s="25">
        <v>15.123380389906639</v>
      </c>
      <c r="FK230" s="25">
        <v>25.683985355315787</v>
      </c>
      <c r="FL230" s="25">
        <v>6.7231203349438928</v>
      </c>
      <c r="FM230" s="25">
        <v>4.9044226816642462</v>
      </c>
      <c r="FN230" s="25">
        <v>14.684375240096323</v>
      </c>
      <c r="FO230" s="25">
        <v>25.614999388315788</v>
      </c>
      <c r="FP230" s="25">
        <v>6.9137032753755916</v>
      </c>
      <c r="FQ230" s="25">
        <v>5.0434502833172052</v>
      </c>
      <c r="FR230" s="25">
        <v>15.029328273820203</v>
      </c>
      <c r="FS230" s="25">
        <v>25.759197400315788</v>
      </c>
      <c r="FT230" s="25">
        <v>6.4432967093602693</v>
      </c>
      <c r="FU230" s="25">
        <v>4.7002952426468543</v>
      </c>
      <c r="FV230" s="25">
        <v>14.171715002325316</v>
      </c>
      <c r="FW230" s="25">
        <v>25.786876679315789</v>
      </c>
      <c r="FX230" s="25">
        <v>6.2289907964110416</v>
      </c>
      <c r="FY230" s="25">
        <v>4.5439620628255639</v>
      </c>
      <c r="FZ230" s="25">
        <v>13.903204515920894</v>
      </c>
      <c r="GA230" s="25">
        <v>25.767857318315787</v>
      </c>
      <c r="GB230" s="25">
        <v>6.1368858939119857</v>
      </c>
      <c r="GC230" s="25">
        <v>4.4767728187834805</v>
      </c>
      <c r="GD230" s="25">
        <v>13.864051233221375</v>
      </c>
      <c r="GE230" s="26">
        <v>25.183788723315786</v>
      </c>
      <c r="GF230" s="26">
        <v>8.0108496210610305</v>
      </c>
      <c r="GG230" s="26">
        <v>5.8438032674691121</v>
      </c>
      <c r="GH230" s="26">
        <v>16.953103168937311</v>
      </c>
      <c r="GI230" s="26">
        <v>25.240230396315788</v>
      </c>
      <c r="GJ230" s="26">
        <v>7.4613131601240834</v>
      </c>
      <c r="GK230" s="26">
        <v>5.442924070139803</v>
      </c>
      <c r="GL230" s="26">
        <v>14.224591785994484</v>
      </c>
      <c r="GM230" s="26">
        <v>25.263245687315788</v>
      </c>
      <c r="GN230" s="26">
        <v>7.2713649870401511</v>
      </c>
      <c r="GO230" s="26">
        <v>5.3043595224294879</v>
      </c>
      <c r="GP230" s="26">
        <v>13.831937209305803</v>
      </c>
      <c r="GQ230" s="26">
        <v>25.323018146315789</v>
      </c>
      <c r="GR230" s="26">
        <v>7.1448828540039555</v>
      </c>
      <c r="GS230" s="26">
        <v>5.212092567327729</v>
      </c>
      <c r="GT230" s="26">
        <v>13.757961632242726</v>
      </c>
      <c r="GU230" s="26">
        <v>25.369820706315789</v>
      </c>
      <c r="GV230" s="26">
        <v>6.9438572529470379</v>
      </c>
      <c r="GW230" s="26">
        <v>5.065447190136668</v>
      </c>
      <c r="GX230" s="26">
        <v>13.567633590728679</v>
      </c>
      <c r="GY230" s="26">
        <v>25.406735214315788</v>
      </c>
      <c r="GZ230" s="26">
        <v>6.7781927898057166</v>
      </c>
      <c r="HA230" s="26">
        <v>4.9445972707394121</v>
      </c>
      <c r="HB230" s="26">
        <v>13.420090817165949</v>
      </c>
      <c r="HC230" s="26">
        <v>25.445631129315789</v>
      </c>
      <c r="HD230" s="26">
        <v>6.6734390703533819</v>
      </c>
      <c r="HE230" s="26">
        <v>4.8681808908331297</v>
      </c>
      <c r="HF230" s="26">
        <v>13.315072746609259</v>
      </c>
      <c r="HG230" s="26">
        <v>25.483856564315786</v>
      </c>
      <c r="HH230" s="26">
        <v>6.5827713801058501</v>
      </c>
      <c r="HI230" s="26">
        <v>4.8020400731189374</v>
      </c>
      <c r="HJ230" s="26">
        <v>13.130260244911373</v>
      </c>
      <c r="HK230" s="26">
        <v>25.523909036315786</v>
      </c>
      <c r="HL230" s="26">
        <v>6.4728130491475708</v>
      </c>
      <c r="HM230" s="26">
        <v>4.7218270015802988</v>
      </c>
      <c r="HN230" s="26">
        <v>12.97542478867291</v>
      </c>
      <c r="HO230" s="26">
        <v>25.549573034315788</v>
      </c>
      <c r="HP230" s="26">
        <v>6.3782838729440181</v>
      </c>
      <c r="HQ230" s="26">
        <v>4.6528692836227474</v>
      </c>
      <c r="HR230" s="26">
        <v>12.841918918931192</v>
      </c>
      <c r="HS230" s="26">
        <v>25.642777831315787</v>
      </c>
      <c r="HT230" s="26">
        <v>5.8631012057602145</v>
      </c>
      <c r="HU230" s="26">
        <v>4.2770507005454874</v>
      </c>
      <c r="HV230" s="26">
        <v>11.721982215324713</v>
      </c>
      <c r="HW230" s="26">
        <v>25.568648679315785</v>
      </c>
      <c r="HX230" s="26">
        <v>6.3112820548861261</v>
      </c>
      <c r="HY230" s="26">
        <v>4.6039923901826709</v>
      </c>
      <c r="HZ230" s="26">
        <v>12.79958902882449</v>
      </c>
      <c r="IA230" s="26">
        <v>25.819022629315789</v>
      </c>
      <c r="IB230" s="26">
        <v>4.8293109012403104</v>
      </c>
      <c r="IC230" s="26">
        <v>3.522915066349031</v>
      </c>
      <c r="ID230" s="26">
        <v>7.9830440553736608</v>
      </c>
      <c r="IE230" s="26">
        <v>25.317392569170536</v>
      </c>
      <c r="IF230" s="26">
        <v>4.1067295022652139</v>
      </c>
      <c r="IG230" s="26">
        <v>2.9958019959399285</v>
      </c>
      <c r="IH230" s="26">
        <v>5.007062405481939</v>
      </c>
      <c r="II230" s="26">
        <v>22.603482581912722</v>
      </c>
      <c r="IJ230" s="26">
        <v>3.6665066720225878</v>
      </c>
      <c r="IK230" s="26">
        <v>2.6746655702825435</v>
      </c>
      <c r="IL230" s="26">
        <v>2.9575798061127969</v>
      </c>
      <c r="IM230" s="27">
        <v>25.183788723315786</v>
      </c>
      <c r="IN230" s="27">
        <v>8.0108496210610252</v>
      </c>
      <c r="IO230" s="27">
        <v>5.8438032674691076</v>
      </c>
      <c r="IP230" s="27">
        <v>16.953103168937311</v>
      </c>
      <c r="IQ230" s="27">
        <v>25.225483702315788</v>
      </c>
      <c r="IR230" s="27">
        <v>7.4041139029988869</v>
      </c>
      <c r="IS230" s="27">
        <v>5.4011980084239228</v>
      </c>
      <c r="IT230" s="27">
        <v>13.937058015584617</v>
      </c>
      <c r="IU230" s="27">
        <v>25.231088137315787</v>
      </c>
      <c r="IV230" s="27">
        <v>7.2702206703166965</v>
      </c>
      <c r="IW230" s="27">
        <v>5.3035247593114825</v>
      </c>
      <c r="IX230" s="27">
        <v>13.5523792846367</v>
      </c>
      <c r="IY230" s="27">
        <v>25.274293543315789</v>
      </c>
      <c r="IZ230" s="27">
        <v>7.1922408163849383</v>
      </c>
      <c r="JA230" s="27">
        <v>5.2466395415431819</v>
      </c>
      <c r="JB230" s="27">
        <v>13.518573574551175</v>
      </c>
      <c r="JC230" s="27">
        <v>25.303781290315786</v>
      </c>
      <c r="JD230" s="27">
        <v>7.0492033116104018</v>
      </c>
      <c r="JE230" s="27">
        <v>5.1422956732505503</v>
      </c>
      <c r="JF230" s="27">
        <v>13.368902863416261</v>
      </c>
      <c r="JG230" s="27">
        <v>25.323403783315786</v>
      </c>
      <c r="JH230" s="27">
        <v>6.9323124474935849</v>
      </c>
      <c r="JI230" s="27">
        <v>5.0570254152909877</v>
      </c>
      <c r="JJ230" s="27">
        <v>13.269808132287698</v>
      </c>
      <c r="JK230" s="27">
        <v>25.346224058315787</v>
      </c>
      <c r="JL230" s="27">
        <v>6.8506285421046522</v>
      </c>
      <c r="JM230" s="27">
        <v>4.9974381435543531</v>
      </c>
      <c r="JN230" s="27">
        <v>13.210770060507725</v>
      </c>
      <c r="JO230" s="27">
        <v>25.375611616315787</v>
      </c>
      <c r="JP230" s="27">
        <v>6.7373275519748779</v>
      </c>
      <c r="JQ230" s="27">
        <v>4.9147866486882981</v>
      </c>
      <c r="JR230" s="27">
        <v>12.962938280751404</v>
      </c>
      <c r="JS230" s="27">
        <v>25.436274537315789</v>
      </c>
      <c r="JT230" s="27">
        <v>6.5242858253726279</v>
      </c>
      <c r="JU230" s="27">
        <v>4.7593756752064875</v>
      </c>
      <c r="JV230" s="27">
        <v>12.139942120314103</v>
      </c>
      <c r="JW230" s="27">
        <v>25.494159223315787</v>
      </c>
      <c r="JX230" s="27">
        <v>6.2753420007390925</v>
      </c>
      <c r="JY230" s="27">
        <v>4.5777746210579977</v>
      </c>
      <c r="JZ230" s="27">
        <v>11.297428560334126</v>
      </c>
      <c r="KA230" s="27">
        <v>25.682949578315789</v>
      </c>
      <c r="KB230" s="27">
        <v>5.4107498990521998</v>
      </c>
      <c r="KC230" s="27">
        <v>3.9470667201653766</v>
      </c>
      <c r="KD230" s="27">
        <v>8.2160572647184225</v>
      </c>
      <c r="KE230" s="27">
        <v>25.548739974315787</v>
      </c>
      <c r="KF230" s="27">
        <v>6.0673240828221555</v>
      </c>
      <c r="KG230" s="27">
        <v>4.4260284460681207</v>
      </c>
      <c r="KH230" s="27">
        <v>10.531714341661484</v>
      </c>
      <c r="KI230" s="27">
        <v>25.842908517315788</v>
      </c>
      <c r="KJ230" s="27">
        <v>4.2354809011660688</v>
      </c>
      <c r="KK230" s="27">
        <v>3.0897243488960915</v>
      </c>
      <c r="KL230" s="27">
        <v>4.791027215617639</v>
      </c>
      <c r="KM230" s="27">
        <v>23.586881970655696</v>
      </c>
      <c r="KN230" s="27">
        <v>3.8260237025077166</v>
      </c>
      <c r="KO230" s="27">
        <v>2.7910310231447704</v>
      </c>
      <c r="KP230" s="27">
        <v>2.8087356297493429</v>
      </c>
      <c r="KQ230" s="27">
        <v>23.084057817619335</v>
      </c>
      <c r="KR230" s="27">
        <v>3.7444606909106817</v>
      </c>
      <c r="KS230" s="27">
        <v>2.7315319417461805</v>
      </c>
      <c r="KT230" s="27">
        <v>3.357333931647922</v>
      </c>
    </row>
    <row r="231" spans="1:306" ht="15" thickBot="1" x14ac:dyDescent="0.35">
      <c r="A231" s="2"/>
      <c r="B231" s="72" t="s">
        <v>692</v>
      </c>
      <c r="C231" s="72" t="s">
        <v>478</v>
      </c>
      <c r="D231" s="72" t="s">
        <v>846</v>
      </c>
      <c r="E231" s="85">
        <v>376321</v>
      </c>
      <c r="F231" s="82">
        <v>399494</v>
      </c>
      <c r="G231" s="20">
        <v>23.790128419999998</v>
      </c>
      <c r="H231" s="20">
        <v>10.632628639808537</v>
      </c>
      <c r="I231" s="20">
        <v>7.7563545599135919</v>
      </c>
      <c r="J231" s="20">
        <v>10.671748512747438</v>
      </c>
      <c r="K231" s="20">
        <v>23.932424132000001</v>
      </c>
      <c r="L231" s="20">
        <v>10.365998172691537</v>
      </c>
      <c r="M231" s="20">
        <v>7.5618513463157848</v>
      </c>
      <c r="N231" s="20">
        <v>8.838759401103756</v>
      </c>
      <c r="O231" s="20">
        <v>24.016228157</v>
      </c>
      <c r="P231" s="20">
        <v>10.308405081072737</v>
      </c>
      <c r="Q231" s="20">
        <v>7.519837987819983</v>
      </c>
      <c r="R231" s="20">
        <v>8.4400232869377749</v>
      </c>
      <c r="S231" s="20">
        <v>24.124520525000001</v>
      </c>
      <c r="T231" s="20">
        <v>10.271785370414358</v>
      </c>
      <c r="U231" s="20">
        <v>7.4931244187328048</v>
      </c>
      <c r="V231" s="20">
        <v>8.1346794190160896</v>
      </c>
      <c r="W231" s="20">
        <v>24.237201588000001</v>
      </c>
      <c r="X231" s="20">
        <v>10.197722281837658</v>
      </c>
      <c r="Y231" s="20">
        <v>7.439096426759833</v>
      </c>
      <c r="Z231" s="20">
        <v>7.7807079594970006</v>
      </c>
      <c r="AA231" s="20">
        <v>24.363015341000001</v>
      </c>
      <c r="AB231" s="20">
        <v>10.12792485216</v>
      </c>
      <c r="AC231" s="20">
        <v>7.3881801735650532</v>
      </c>
      <c r="AD231" s="20">
        <v>7.3603187021742951</v>
      </c>
      <c r="AE231" s="20">
        <v>24.501780643</v>
      </c>
      <c r="AF231" s="20">
        <v>10.032094849530983</v>
      </c>
      <c r="AG231" s="20">
        <v>7.3182735208408891</v>
      </c>
      <c r="AH231" s="20">
        <v>6.9674825658753203</v>
      </c>
      <c r="AI231" s="20">
        <v>24.646429067</v>
      </c>
      <c r="AJ231" s="20">
        <v>9.9557516089054321</v>
      </c>
      <c r="AK231" s="20">
        <v>7.2625821896937088</v>
      </c>
      <c r="AL231" s="20">
        <v>6.5619306089695772</v>
      </c>
      <c r="AM231" s="20">
        <v>24.808215503</v>
      </c>
      <c r="AN231" s="20">
        <v>9.8465989557589459</v>
      </c>
      <c r="AO231" s="20">
        <v>7.1829568489017195</v>
      </c>
      <c r="AP231" s="20">
        <v>6.1632070049539625</v>
      </c>
      <c r="AQ231" s="20">
        <v>24.927993784999998</v>
      </c>
      <c r="AR231" s="20">
        <v>9.7104159538746817</v>
      </c>
      <c r="AS231" s="20">
        <v>7.0836132450356901</v>
      </c>
      <c r="AT231" s="20">
        <v>5.7931311919506996</v>
      </c>
      <c r="AU231" s="20">
        <v>25.405742998000001</v>
      </c>
      <c r="AV231" s="20">
        <v>9.1386736870451735</v>
      </c>
      <c r="AW231" s="20">
        <v>6.6665352214682043</v>
      </c>
      <c r="AX231" s="20">
        <v>3.7900561457912332</v>
      </c>
      <c r="AY231" s="20">
        <v>25.047810898000002</v>
      </c>
      <c r="AZ231" s="20">
        <v>9.6117968665809101</v>
      </c>
      <c r="BA231" s="20">
        <v>7.0116719938796326</v>
      </c>
      <c r="BB231" s="20">
        <v>5.4334172586714615</v>
      </c>
      <c r="BC231" s="20">
        <v>26.000197280999998</v>
      </c>
      <c r="BD231" s="20">
        <v>8.2198594656187804</v>
      </c>
      <c r="BE231" s="20">
        <v>5.9962730391333583</v>
      </c>
      <c r="BF231" s="20">
        <v>-0.11001228102133354</v>
      </c>
      <c r="BG231" s="20">
        <v>26.420580560000001</v>
      </c>
      <c r="BH231" s="20">
        <v>7.5305236303488465</v>
      </c>
      <c r="BI231" s="20">
        <v>5.4934121445856414</v>
      </c>
      <c r="BJ231" s="20">
        <v>-3.2028442678370368</v>
      </c>
      <c r="BK231" s="20">
        <v>26.824327979</v>
      </c>
      <c r="BL231" s="20">
        <v>7.0106422667275048</v>
      </c>
      <c r="BM231" s="20">
        <v>5.1141659278748222</v>
      </c>
      <c r="BN231" s="20">
        <v>-5.4720059193538937</v>
      </c>
      <c r="BO231" s="23">
        <v>23.781570685999998</v>
      </c>
      <c r="BP231" s="23">
        <v>10.632628639808537</v>
      </c>
      <c r="BQ231" s="23">
        <v>7.7563545599135919</v>
      </c>
      <c r="BR231" s="23">
        <v>10.671748512747438</v>
      </c>
      <c r="BS231" s="23">
        <v>23.947550400000001</v>
      </c>
      <c r="BT231" s="23">
        <v>10.49406459364517</v>
      </c>
      <c r="BU231" s="23">
        <v>7.6552740173960583</v>
      </c>
      <c r="BV231" s="23">
        <v>9.7200937604625484</v>
      </c>
      <c r="BW231" s="23">
        <v>23.997628391999999</v>
      </c>
      <c r="BX231" s="23">
        <v>10.453171024326103</v>
      </c>
      <c r="BY231" s="23">
        <v>7.6254427279187267</v>
      </c>
      <c r="BZ231" s="23">
        <v>9.6450880583687031</v>
      </c>
      <c r="CA231" s="23">
        <v>24.072254521000001</v>
      </c>
      <c r="CB231" s="23">
        <v>10.399802472259116</v>
      </c>
      <c r="CC231" s="23">
        <v>7.5865111122098003</v>
      </c>
      <c r="CD231" s="23">
        <v>9.5061429674411819</v>
      </c>
      <c r="CE231" s="23">
        <v>24.138466574999999</v>
      </c>
      <c r="CF231" s="23">
        <v>10.329760432783504</v>
      </c>
      <c r="CG231" s="23">
        <v>7.5354164195729938</v>
      </c>
      <c r="CH231" s="23">
        <v>9.2307710025206653</v>
      </c>
      <c r="CI231" s="23">
        <v>24.20805374</v>
      </c>
      <c r="CJ231" s="23">
        <v>10.261918088333484</v>
      </c>
      <c r="CK231" s="23">
        <v>7.4859263738320934</v>
      </c>
      <c r="CL231" s="23">
        <v>8.9844425951413225</v>
      </c>
      <c r="CM231" s="23">
        <v>24.302539830000001</v>
      </c>
      <c r="CN231" s="23">
        <v>10.20162233838529</v>
      </c>
      <c r="CO231" s="23">
        <v>7.441941463712773</v>
      </c>
      <c r="CP231" s="23">
        <v>8.7389088906105421</v>
      </c>
      <c r="CQ231" s="23">
        <v>24.424257722</v>
      </c>
      <c r="CR231" s="23">
        <v>10.130910680941454</v>
      </c>
      <c r="CS231" s="23">
        <v>7.3903582940909081</v>
      </c>
      <c r="CT231" s="23">
        <v>8.2397585577072459</v>
      </c>
      <c r="CU231" s="23">
        <v>24.561402137000002</v>
      </c>
      <c r="CV231" s="23">
        <v>10.061692271566756</v>
      </c>
      <c r="CW231" s="23">
        <v>7.3398644281457255</v>
      </c>
      <c r="CX231" s="23">
        <v>7.7808630942469907</v>
      </c>
      <c r="CY231" s="23">
        <v>24.622365077000001</v>
      </c>
      <c r="CZ231" s="23">
        <v>10.029122053592625</v>
      </c>
      <c r="DA231" s="23">
        <v>7.3161049075926234</v>
      </c>
      <c r="DB231" s="23">
        <v>7.5050758956933468</v>
      </c>
      <c r="DC231" s="23">
        <v>24.877862753999999</v>
      </c>
      <c r="DD231" s="23">
        <v>9.8771656480648939</v>
      </c>
      <c r="DE231" s="23">
        <v>7.2052548253739781</v>
      </c>
      <c r="DF231" s="23">
        <v>6.4239968496572608</v>
      </c>
      <c r="DG231" s="23">
        <v>24.683284895</v>
      </c>
      <c r="DH231" s="23">
        <v>9.9971444475203661</v>
      </c>
      <c r="DI231" s="23">
        <v>7.2927776891712952</v>
      </c>
      <c r="DJ231" s="23">
        <v>7.236180965080564</v>
      </c>
      <c r="DK231" s="23">
        <v>25.199563908999998</v>
      </c>
      <c r="DL231" s="23">
        <v>9.69948586828807</v>
      </c>
      <c r="DM231" s="23">
        <v>7.0756398997744299</v>
      </c>
      <c r="DN231" s="23">
        <v>5.3467103846421722</v>
      </c>
      <c r="DO231" s="23">
        <v>25.513486497999999</v>
      </c>
      <c r="DP231" s="23">
        <v>9.6701900821785252</v>
      </c>
      <c r="DQ231" s="23">
        <v>7.054269031678249</v>
      </c>
      <c r="DR231" s="23">
        <v>4.7267565287559243</v>
      </c>
      <c r="DS231" s="23">
        <v>25.791194961000002</v>
      </c>
      <c r="DT231" s="23">
        <v>9.5948480164844678</v>
      </c>
      <c r="DU231" s="23">
        <v>6.9993080437047306</v>
      </c>
      <c r="DV231" s="23">
        <v>4.1963186474429826</v>
      </c>
      <c r="DW231" s="25">
        <v>23.790128419999998</v>
      </c>
      <c r="DX231" s="25">
        <v>10.632628639808537</v>
      </c>
      <c r="DY231" s="25">
        <v>7.7563545599135919</v>
      </c>
      <c r="DZ231" s="25">
        <v>10.671748512747438</v>
      </c>
      <c r="EA231" s="25">
        <v>23.933056378</v>
      </c>
      <c r="EB231" s="25">
        <v>10.448934062389883</v>
      </c>
      <c r="EC231" s="25">
        <v>7.6223519231753789</v>
      </c>
      <c r="ED231" s="25">
        <v>9.3890138460864812</v>
      </c>
      <c r="EE231" s="25">
        <v>24.017174445000002</v>
      </c>
      <c r="EF231" s="25">
        <v>10.438313440120369</v>
      </c>
      <c r="EG231" s="25">
        <v>7.614604327095436</v>
      </c>
      <c r="EH231" s="25">
        <v>9.0952056190135355</v>
      </c>
      <c r="EI231" s="25">
        <v>24.125787534000001</v>
      </c>
      <c r="EJ231" s="25">
        <v>10.420718430654345</v>
      </c>
      <c r="EK231" s="25">
        <v>7.6017690126565807</v>
      </c>
      <c r="EL231" s="25">
        <v>8.8244807860837717</v>
      </c>
      <c r="EM231" s="25">
        <v>24.241536360000001</v>
      </c>
      <c r="EN231" s="25">
        <v>10.36262978760462</v>
      </c>
      <c r="EO231" s="25">
        <v>7.5593941562912379</v>
      </c>
      <c r="EP231" s="25">
        <v>8.5141278306166441</v>
      </c>
      <c r="EQ231" s="25">
        <v>24.368973237999999</v>
      </c>
      <c r="ER231" s="25">
        <v>10.288633648841662</v>
      </c>
      <c r="ES231" s="25">
        <v>7.5054150032752807</v>
      </c>
      <c r="ET231" s="25">
        <v>8.1796277000277655</v>
      </c>
      <c r="EU231" s="25">
        <v>24.508502209</v>
      </c>
      <c r="EV231" s="25">
        <v>10.207676515848467</v>
      </c>
      <c r="EW231" s="25">
        <v>7.4463579018828439</v>
      </c>
      <c r="EX231" s="25">
        <v>7.8850203669297976</v>
      </c>
      <c r="EY231" s="25">
        <v>24.650368781000001</v>
      </c>
      <c r="EZ231" s="25">
        <v>10.139613461152834</v>
      </c>
      <c r="FA231" s="25">
        <v>7.3967068510906078</v>
      </c>
      <c r="FB231" s="25">
        <v>7.5375236976874973</v>
      </c>
      <c r="FC231" s="25">
        <v>24.812555191000001</v>
      </c>
      <c r="FD231" s="25">
        <v>10.043890582822776</v>
      </c>
      <c r="FE231" s="25">
        <v>7.3268783440510941</v>
      </c>
      <c r="FF231" s="25">
        <v>7.186398173443088</v>
      </c>
      <c r="FG231" s="25">
        <v>24.929742778000001</v>
      </c>
      <c r="FH231" s="25">
        <v>9.9272579358694308</v>
      </c>
      <c r="FI231" s="25">
        <v>7.2417964519172537</v>
      </c>
      <c r="FJ231" s="25">
        <v>6.8408576598819284</v>
      </c>
      <c r="FK231" s="25">
        <v>25.372562235</v>
      </c>
      <c r="FL231" s="25">
        <v>9.4634293790054382</v>
      </c>
      <c r="FM231" s="25">
        <v>6.9034399773404322</v>
      </c>
      <c r="FN231" s="25">
        <v>5.4771420913488242</v>
      </c>
      <c r="FO231" s="25">
        <v>25.044202147</v>
      </c>
      <c r="FP231" s="25">
        <v>9.8205461286968347</v>
      </c>
      <c r="FQ231" s="25">
        <v>7.1639516742805283</v>
      </c>
      <c r="FR231" s="25">
        <v>6.4875548959177287</v>
      </c>
      <c r="FS231" s="25">
        <v>25.826902445000002</v>
      </c>
      <c r="FT231" s="25">
        <v>9.0412495990677915</v>
      </c>
      <c r="FU231" s="25">
        <v>6.5954657056760686</v>
      </c>
      <c r="FV231" s="25">
        <v>4.1843509945616262</v>
      </c>
      <c r="FW231" s="25">
        <v>26.176975103</v>
      </c>
      <c r="FX231" s="25">
        <v>8.7998748640713291</v>
      </c>
      <c r="FY231" s="25">
        <v>6.4193861970371353</v>
      </c>
      <c r="FZ231" s="25">
        <v>3.4598682436097121</v>
      </c>
      <c r="GA231" s="25">
        <v>26.442386689999999</v>
      </c>
      <c r="GB231" s="25">
        <v>8.6171278390178276</v>
      </c>
      <c r="GC231" s="25">
        <v>6.2860747865569992</v>
      </c>
      <c r="GD231" s="25">
        <v>3.0019355232567193</v>
      </c>
      <c r="GE231" s="26">
        <v>23.793746966</v>
      </c>
      <c r="GF231" s="26">
        <v>10.632628639808537</v>
      </c>
      <c r="GG231" s="26">
        <v>7.7563545599135919</v>
      </c>
      <c r="GH231" s="26">
        <v>10.671748512747438</v>
      </c>
      <c r="GI231" s="26">
        <v>23.935597633</v>
      </c>
      <c r="GJ231" s="26">
        <v>10.296867042951792</v>
      </c>
      <c r="GK231" s="26">
        <v>7.5114211496491494</v>
      </c>
      <c r="GL231" s="26">
        <v>8.3355898055307396</v>
      </c>
      <c r="GM231" s="26">
        <v>24.028273800000001</v>
      </c>
      <c r="GN231" s="26">
        <v>10.251809765240376</v>
      </c>
      <c r="GO231" s="26">
        <v>7.4785524928688503</v>
      </c>
      <c r="GP231" s="26">
        <v>7.9163229948771772</v>
      </c>
      <c r="GQ231" s="26">
        <v>24.155544427999999</v>
      </c>
      <c r="GR231" s="26">
        <v>10.212698963356804</v>
      </c>
      <c r="GS231" s="26">
        <v>7.4500217074151251</v>
      </c>
      <c r="GT231" s="26">
        <v>7.6411028525629625</v>
      </c>
      <c r="GU231" s="26">
        <v>24.302706663999999</v>
      </c>
      <c r="GV231" s="26">
        <v>10.118904691191389</v>
      </c>
      <c r="GW231" s="26">
        <v>7.3816000917216904</v>
      </c>
      <c r="GX231" s="26">
        <v>7.2915342741667484</v>
      </c>
      <c r="GY231" s="26">
        <v>24.471452396</v>
      </c>
      <c r="GZ231" s="26">
        <v>10.021578024882738</v>
      </c>
      <c r="HA231" s="26">
        <v>7.3106016436805392</v>
      </c>
      <c r="HB231" s="26">
        <v>6.911267016358666</v>
      </c>
      <c r="HC231" s="26">
        <v>24.647603737000001</v>
      </c>
      <c r="HD231" s="26">
        <v>9.8815278047658222</v>
      </c>
      <c r="HE231" s="26">
        <v>7.2084369579551559</v>
      </c>
      <c r="HF231" s="26">
        <v>6.5863787837428216</v>
      </c>
      <c r="HG231" s="26">
        <v>24.840416853000001</v>
      </c>
      <c r="HH231" s="26">
        <v>9.7585670061722087</v>
      </c>
      <c r="HI231" s="26">
        <v>7.1187387673034639</v>
      </c>
      <c r="HJ231" s="26">
        <v>6.1896202404029133</v>
      </c>
      <c r="HK231" s="26">
        <v>25.079676755000001</v>
      </c>
      <c r="HL231" s="26">
        <v>9.608569162359025</v>
      </c>
      <c r="HM231" s="26">
        <v>7.0093174285874964</v>
      </c>
      <c r="HN231" s="26">
        <v>5.8149645593852721</v>
      </c>
      <c r="HO231" s="26">
        <v>25.270135195999998</v>
      </c>
      <c r="HP231" s="26">
        <v>9.4774821831155283</v>
      </c>
      <c r="HQ231" s="26">
        <v>6.9136913022885054</v>
      </c>
      <c r="HR231" s="26">
        <v>5.442543103194339</v>
      </c>
      <c r="HS231" s="26">
        <v>26.084294100000001</v>
      </c>
      <c r="HT231" s="26">
        <v>8.7451214523568783</v>
      </c>
      <c r="HU231" s="26">
        <v>6.3794443454960978</v>
      </c>
      <c r="HV231" s="26">
        <v>3.3582448005135852</v>
      </c>
      <c r="HW231" s="26">
        <v>25.461977605999998</v>
      </c>
      <c r="HX231" s="26">
        <v>9.3146940590870209</v>
      </c>
      <c r="HY231" s="26">
        <v>6.7949396322282007</v>
      </c>
      <c r="HZ231" s="26">
        <v>5.081168277480657</v>
      </c>
      <c r="IA231" s="26">
        <v>27.065180027</v>
      </c>
      <c r="IB231" s="26">
        <v>7.7601593838273448</v>
      </c>
      <c r="IC231" s="26">
        <v>5.6609282296432513</v>
      </c>
      <c r="ID231" s="26">
        <v>-0.52208002000175568</v>
      </c>
      <c r="IE231" s="26">
        <v>27.638405408000001</v>
      </c>
      <c r="IF231" s="26">
        <v>7.0774965926592932</v>
      </c>
      <c r="IG231" s="26">
        <v>5.1629352278623664</v>
      </c>
      <c r="IH231" s="26">
        <v>-3.2357196866256182</v>
      </c>
      <c r="II231" s="26">
        <v>27.924011669999999</v>
      </c>
      <c r="IJ231" s="26">
        <v>6.6077216540176238</v>
      </c>
      <c r="IK231" s="26">
        <v>4.8202409505672597</v>
      </c>
      <c r="IL231" s="26">
        <v>-5.116488880527438</v>
      </c>
      <c r="IM231" s="27">
        <v>23.793746966</v>
      </c>
      <c r="IN231" s="27">
        <v>10.632628639808544</v>
      </c>
      <c r="IO231" s="27">
        <v>7.7563545599135963</v>
      </c>
      <c r="IP231" s="27">
        <v>10.671748512747438</v>
      </c>
      <c r="IQ231" s="27">
        <v>23.918539781</v>
      </c>
      <c r="IR231" s="27">
        <v>10.269011014630927</v>
      </c>
      <c r="IS231" s="27">
        <v>7.4911005648147739</v>
      </c>
      <c r="IT231" s="27">
        <v>8.1161715027864236</v>
      </c>
      <c r="IU231" s="27">
        <v>23.991189427000002</v>
      </c>
      <c r="IV231" s="27">
        <v>10.271448749515624</v>
      </c>
      <c r="IW231" s="27">
        <v>7.4928788584737847</v>
      </c>
      <c r="IX231" s="27">
        <v>7.6956341937799753</v>
      </c>
      <c r="IY231" s="27">
        <v>24.103115912</v>
      </c>
      <c r="IZ231" s="27">
        <v>10.239885440417881</v>
      </c>
      <c r="JA231" s="27">
        <v>7.4698538639273151</v>
      </c>
      <c r="JB231" s="27">
        <v>7.4509979609033916</v>
      </c>
      <c r="JC231" s="27">
        <v>24.247854312000001</v>
      </c>
      <c r="JD231" s="27">
        <v>10.135059491838959</v>
      </c>
      <c r="JE231" s="27">
        <v>7.3933847938787975</v>
      </c>
      <c r="JF231" s="27">
        <v>7.1249553306937301</v>
      </c>
      <c r="JG231" s="27">
        <v>24.417819196</v>
      </c>
      <c r="JH231" s="27">
        <v>10.008997122052961</v>
      </c>
      <c r="JI231" s="27">
        <v>7.3014240502239005</v>
      </c>
      <c r="JJ231" s="27">
        <v>6.7747346555422556</v>
      </c>
      <c r="JK231" s="27">
        <v>24.599573055</v>
      </c>
      <c r="JL231" s="27">
        <v>9.8893070180438496</v>
      </c>
      <c r="JM231" s="27">
        <v>7.2141117857353407</v>
      </c>
      <c r="JN231" s="27">
        <v>6.4728072513238573</v>
      </c>
      <c r="JO231" s="27">
        <v>24.809418073</v>
      </c>
      <c r="JP231" s="27">
        <v>9.7257577773317792</v>
      </c>
      <c r="JQ231" s="27">
        <v>7.0948048916510276</v>
      </c>
      <c r="JR231" s="27">
        <v>6.0232015073568874</v>
      </c>
      <c r="JS231" s="27">
        <v>25.096304840999998</v>
      </c>
      <c r="JT231" s="27">
        <v>9.3820505527371356</v>
      </c>
      <c r="JU231" s="27">
        <v>6.8440752565748317</v>
      </c>
      <c r="JV231" s="27">
        <v>5.1414571361624688</v>
      </c>
      <c r="JW231" s="27">
        <v>25.345272778000002</v>
      </c>
      <c r="JX231" s="27">
        <v>9.1711228630091384</v>
      </c>
      <c r="JY231" s="27">
        <v>6.6902064435600987</v>
      </c>
      <c r="JZ231" s="27">
        <v>4.2297167492554699</v>
      </c>
      <c r="KA231" s="27">
        <v>26.303089218</v>
      </c>
      <c r="KB231" s="27">
        <v>8.2655344901763819</v>
      </c>
      <c r="KC231" s="27">
        <v>6.0295923336373658</v>
      </c>
      <c r="KD231" s="27">
        <v>0.63637007671893286</v>
      </c>
      <c r="KE231" s="27">
        <v>25.593036492</v>
      </c>
      <c r="KF231" s="27">
        <v>8.938121617841686</v>
      </c>
      <c r="KG231" s="27">
        <v>6.5202352791714722</v>
      </c>
      <c r="KH231" s="27">
        <v>3.3117330313045628</v>
      </c>
      <c r="KI231" s="27">
        <v>27.238951154999999</v>
      </c>
      <c r="KJ231" s="27">
        <v>7.1995913808623104</v>
      </c>
      <c r="KK231" s="27">
        <v>5.2520016759911536</v>
      </c>
      <c r="KL231" s="27">
        <v>-2.9709354242032084</v>
      </c>
      <c r="KM231" s="27">
        <v>27.651962151999999</v>
      </c>
      <c r="KN231" s="27">
        <v>6.7398740943441222</v>
      </c>
      <c r="KO231" s="27">
        <v>4.9166443158924125</v>
      </c>
      <c r="KP231" s="27">
        <v>-4.8555609686458148</v>
      </c>
      <c r="KQ231" s="27">
        <v>27.728492602999999</v>
      </c>
      <c r="KR231" s="27">
        <v>6.5919390813344405</v>
      </c>
      <c r="KS231" s="27">
        <v>4.8087277835278268</v>
      </c>
      <c r="KT231" s="27">
        <v>-4.7140020575718324</v>
      </c>
    </row>
    <row r="232" spans="1:306" ht="15" thickBot="1" x14ac:dyDescent="0.35">
      <c r="A232" s="2"/>
      <c r="B232" s="72" t="s">
        <v>693</v>
      </c>
      <c r="C232" s="72" t="s">
        <v>453</v>
      </c>
      <c r="D232" s="72" t="s">
        <v>845</v>
      </c>
      <c r="E232" s="85">
        <v>349331</v>
      </c>
      <c r="F232" s="82">
        <v>435746</v>
      </c>
      <c r="G232" s="20">
        <v>14.140776496894738</v>
      </c>
      <c r="H232" s="20">
        <v>12.476824890307144</v>
      </c>
      <c r="I232" s="20">
        <v>9.1016700488205746</v>
      </c>
      <c r="J232" s="20">
        <v>12.435657537974238</v>
      </c>
      <c r="K232" s="20">
        <v>14.288318916894736</v>
      </c>
      <c r="L232" s="20">
        <v>11.47398402815621</v>
      </c>
      <c r="M232" s="20">
        <v>8.3701116019385111</v>
      </c>
      <c r="N232" s="20">
        <v>7.8196959405046798</v>
      </c>
      <c r="O232" s="20">
        <v>14.370411486894737</v>
      </c>
      <c r="P232" s="20">
        <v>10.668134063995895</v>
      </c>
      <c r="Q232" s="20">
        <v>7.7822552725338197</v>
      </c>
      <c r="R232" s="20">
        <v>6.4731532652388175</v>
      </c>
      <c r="S232" s="20">
        <v>14.477050235894737</v>
      </c>
      <c r="T232" s="20">
        <v>10.493263671935832</v>
      </c>
      <c r="U232" s="20">
        <v>7.6546897561599323</v>
      </c>
      <c r="V232" s="20">
        <v>6.29990843311551</v>
      </c>
      <c r="W232" s="20">
        <v>14.586260714894737</v>
      </c>
      <c r="X232" s="20">
        <v>10.113843817717777</v>
      </c>
      <c r="Y232" s="20">
        <v>7.3779082549827262</v>
      </c>
      <c r="Z232" s="20">
        <v>5.8441501125416995</v>
      </c>
      <c r="AA232" s="20">
        <v>14.705834746894737</v>
      </c>
      <c r="AB232" s="20">
        <v>9.67895547380237</v>
      </c>
      <c r="AC232" s="20">
        <v>7.0606632628316337</v>
      </c>
      <c r="AD232" s="20">
        <v>5.3668739459325856</v>
      </c>
      <c r="AE232" s="20">
        <v>14.839622354894736</v>
      </c>
      <c r="AF232" s="20">
        <v>9.1549429626602379</v>
      </c>
      <c r="AG232" s="20">
        <v>6.6784034315203211</v>
      </c>
      <c r="AH232" s="20">
        <v>4.9276929990103113</v>
      </c>
      <c r="AI232" s="20">
        <v>14.987826539894737</v>
      </c>
      <c r="AJ232" s="20">
        <v>9.0297249792855609</v>
      </c>
      <c r="AK232" s="20">
        <v>6.5870586559965094</v>
      </c>
      <c r="AL232" s="20">
        <v>4.5604019796300896</v>
      </c>
      <c r="AM232" s="20">
        <v>15.155472380894738</v>
      </c>
      <c r="AN232" s="20">
        <v>8.8730988206472148</v>
      </c>
      <c r="AO232" s="20">
        <v>6.4728020538983335</v>
      </c>
      <c r="AP232" s="20">
        <v>4.0630306006595589</v>
      </c>
      <c r="AQ232" s="20">
        <v>15.280410300894737</v>
      </c>
      <c r="AR232" s="20">
        <v>8.6225926194520515</v>
      </c>
      <c r="AS232" s="20">
        <v>6.2900612678003318</v>
      </c>
      <c r="AT232" s="20">
        <v>3.6609790990877329</v>
      </c>
      <c r="AU232" s="20">
        <v>15.746488639894737</v>
      </c>
      <c r="AV232" s="20">
        <v>8.3859192595826766</v>
      </c>
      <c r="AW232" s="20">
        <v>6.1174113468616875</v>
      </c>
      <c r="AX232" s="20">
        <v>1.9323399604031266</v>
      </c>
      <c r="AY232" s="20">
        <v>15.402512130894737</v>
      </c>
      <c r="AZ232" s="20">
        <v>8.3680362318822379</v>
      </c>
      <c r="BA232" s="20">
        <v>6.1043659271307638</v>
      </c>
      <c r="BB232" s="20">
        <v>3.3387367486546005</v>
      </c>
      <c r="BC232" s="20">
        <v>16.211816265894736</v>
      </c>
      <c r="BD232" s="20">
        <v>8.1005031943259596</v>
      </c>
      <c r="BE232" s="20">
        <v>5.9092043009635447</v>
      </c>
      <c r="BF232" s="20">
        <v>-0.62871370623134482</v>
      </c>
      <c r="BG232" s="20">
        <v>16.501642576894739</v>
      </c>
      <c r="BH232" s="20">
        <v>8.02392758141605</v>
      </c>
      <c r="BI232" s="20">
        <v>5.8533434574701282</v>
      </c>
      <c r="BJ232" s="20">
        <v>-2.3838102336698128</v>
      </c>
      <c r="BK232" s="20">
        <v>16.739151695894737</v>
      </c>
      <c r="BL232" s="20">
        <v>7.6254073024369813</v>
      </c>
      <c r="BM232" s="20">
        <v>5.5626284623555247</v>
      </c>
      <c r="BN232" s="20">
        <v>-3.6812490341913175</v>
      </c>
      <c r="BO232" s="23">
        <v>14.145619163894736</v>
      </c>
      <c r="BP232" s="23">
        <v>12.476824890307144</v>
      </c>
      <c r="BQ232" s="23">
        <v>9.1016700488205746</v>
      </c>
      <c r="BR232" s="23">
        <v>12.435657537974238</v>
      </c>
      <c r="BS232" s="23">
        <v>14.278679792894737</v>
      </c>
      <c r="BT232" s="23">
        <v>12.120696018634494</v>
      </c>
      <c r="BU232" s="23">
        <v>8.8418789951414176</v>
      </c>
      <c r="BV232" s="23">
        <v>10.634415298930474</v>
      </c>
      <c r="BW232" s="23">
        <v>14.304823398894737</v>
      </c>
      <c r="BX232" s="23">
        <v>11.988854897828961</v>
      </c>
      <c r="BY232" s="23">
        <v>8.7457027330724628</v>
      </c>
      <c r="BZ232" s="23">
        <v>10.158080571660346</v>
      </c>
      <c r="CA232" s="23">
        <v>14.350571138894736</v>
      </c>
      <c r="CB232" s="23">
        <v>11.933063871591179</v>
      </c>
      <c r="CC232" s="23">
        <v>8.7050039561828481</v>
      </c>
      <c r="CD232" s="23">
        <v>10.143982061789595</v>
      </c>
      <c r="CE232" s="23">
        <v>14.393126038894737</v>
      </c>
      <c r="CF232" s="23">
        <v>11.808192030811986</v>
      </c>
      <c r="CG232" s="23">
        <v>8.6139116868632701</v>
      </c>
      <c r="CH232" s="23">
        <v>9.9173826405530079</v>
      </c>
      <c r="CI232" s="23">
        <v>14.434241266894738</v>
      </c>
      <c r="CJ232" s="23">
        <v>11.665371953035967</v>
      </c>
      <c r="CK232" s="23">
        <v>8.5097264285389294</v>
      </c>
      <c r="CL232" s="23">
        <v>9.6956095637341377</v>
      </c>
      <c r="CM232" s="23">
        <v>14.499150114894737</v>
      </c>
      <c r="CN232" s="23">
        <v>11.42349713707357</v>
      </c>
      <c r="CO232" s="23">
        <v>8.3332821177977259</v>
      </c>
      <c r="CP232" s="23">
        <v>9.417502243017994</v>
      </c>
      <c r="CQ232" s="23">
        <v>14.589737412894737</v>
      </c>
      <c r="CR232" s="23">
        <v>11.546984485563442</v>
      </c>
      <c r="CS232" s="23">
        <v>8.4233644192678447</v>
      </c>
      <c r="CT232" s="23">
        <v>9.0626486824980166</v>
      </c>
      <c r="CU232" s="23">
        <v>14.698919116894738</v>
      </c>
      <c r="CV232" s="23">
        <v>11.59923736483969</v>
      </c>
      <c r="CW232" s="23">
        <v>8.4614821672088887</v>
      </c>
      <c r="CX232" s="23">
        <v>8.5749818520105201</v>
      </c>
      <c r="CY232" s="23">
        <v>14.748480729894737</v>
      </c>
      <c r="CZ232" s="23">
        <v>11.640708594017587</v>
      </c>
      <c r="DA232" s="23">
        <v>8.4917348515107633</v>
      </c>
      <c r="DB232" s="23">
        <v>8.2752744075174345</v>
      </c>
      <c r="DC232" s="23">
        <v>14.953802728894736</v>
      </c>
      <c r="DD232" s="23">
        <v>11.637080154080643</v>
      </c>
      <c r="DE232" s="23">
        <v>8.4890879550937353</v>
      </c>
      <c r="DF232" s="23">
        <v>7.1264237258828267</v>
      </c>
      <c r="DG232" s="23">
        <v>14.797927205894737</v>
      </c>
      <c r="DH232" s="23">
        <v>11.663148070493971</v>
      </c>
      <c r="DI232" s="23">
        <v>8.5081041371865584</v>
      </c>
      <c r="DJ232" s="23">
        <v>8.020535833495595</v>
      </c>
      <c r="DK232" s="23">
        <v>15.195370026894738</v>
      </c>
      <c r="DL232" s="23">
        <v>11.688807996425911</v>
      </c>
      <c r="DM232" s="23">
        <v>8.5268226959034603</v>
      </c>
      <c r="DN232" s="23">
        <v>5.8950413246211752</v>
      </c>
      <c r="DO232" s="23">
        <v>15.405815249894736</v>
      </c>
      <c r="DP232" s="23">
        <v>11.447030161807444</v>
      </c>
      <c r="DQ232" s="23">
        <v>8.3504491317024296</v>
      </c>
      <c r="DR232" s="23">
        <v>5.0097269818886634</v>
      </c>
      <c r="DS232" s="23">
        <v>15.579722766894736</v>
      </c>
      <c r="DT232" s="23">
        <v>12.071382677334825</v>
      </c>
      <c r="DU232" s="23">
        <v>8.8059055992285558</v>
      </c>
      <c r="DV232" s="23">
        <v>4.5200702213826318</v>
      </c>
      <c r="DW232" s="25">
        <v>14.140776496894738</v>
      </c>
      <c r="DX232" s="25">
        <v>12.476824890307144</v>
      </c>
      <c r="DY232" s="25">
        <v>9.1016700488205746</v>
      </c>
      <c r="DZ232" s="25">
        <v>12.435657537974238</v>
      </c>
      <c r="EA232" s="25">
        <v>14.288639491894736</v>
      </c>
      <c r="EB232" s="25">
        <v>11.820718390594958</v>
      </c>
      <c r="EC232" s="25">
        <v>8.6230494919266416</v>
      </c>
      <c r="ED232" s="25">
        <v>9.2952252803145452</v>
      </c>
      <c r="EE232" s="25">
        <v>14.370891294894736</v>
      </c>
      <c r="EF232" s="25">
        <v>10.888032106472451</v>
      </c>
      <c r="EG232" s="25">
        <v>7.9426678329888434</v>
      </c>
      <c r="EH232" s="25">
        <v>8.2988494673536373</v>
      </c>
      <c r="EI232" s="25">
        <v>14.477692662894738</v>
      </c>
      <c r="EJ232" s="25">
        <v>10.824797720898051</v>
      </c>
      <c r="EK232" s="25">
        <v>7.8965392290933751</v>
      </c>
      <c r="EL232" s="25">
        <v>8.1530077080136039</v>
      </c>
      <c r="EM232" s="25">
        <v>14.588458627894736</v>
      </c>
      <c r="EN232" s="25">
        <v>10.464010216596025</v>
      </c>
      <c r="EO232" s="25">
        <v>7.6333497677709241</v>
      </c>
      <c r="EP232" s="25">
        <v>7.7876117714659472</v>
      </c>
      <c r="EQ232" s="25">
        <v>14.708855651894737</v>
      </c>
      <c r="ER232" s="25">
        <v>10.030944809578152</v>
      </c>
      <c r="ES232" s="25">
        <v>7.3174345827067349</v>
      </c>
      <c r="ET232" s="25">
        <v>7.4393453263623073</v>
      </c>
      <c r="EU232" s="25">
        <v>14.843309319894736</v>
      </c>
      <c r="EV232" s="25">
        <v>9.5585748857532487</v>
      </c>
      <c r="EW232" s="25">
        <v>6.9728472998491542</v>
      </c>
      <c r="EX232" s="25">
        <v>7.138633994067261</v>
      </c>
      <c r="EY232" s="25">
        <v>14.989987581894738</v>
      </c>
      <c r="EZ232" s="25">
        <v>9.4488285945257395</v>
      </c>
      <c r="FA232" s="25">
        <v>6.8927889083419878</v>
      </c>
      <c r="FB232" s="25">
        <v>6.877204788782576</v>
      </c>
      <c r="FC232" s="25">
        <v>15.157852820894737</v>
      </c>
      <c r="FD232" s="25">
        <v>9.3190955952963108</v>
      </c>
      <c r="FE232" s="25">
        <v>6.7981504916124669</v>
      </c>
      <c r="FF232" s="25">
        <v>6.4185042419302274</v>
      </c>
      <c r="FG232" s="25">
        <v>15.281369671894737</v>
      </c>
      <c r="FH232" s="25">
        <v>9.1044759434903639</v>
      </c>
      <c r="FI232" s="25">
        <v>6.6415884436632311</v>
      </c>
      <c r="FJ232" s="25">
        <v>6.0057151513599187</v>
      </c>
      <c r="FK232" s="25">
        <v>15.728288072894737</v>
      </c>
      <c r="FL232" s="25">
        <v>8.8557257101650571</v>
      </c>
      <c r="FM232" s="25">
        <v>6.4601286116788179</v>
      </c>
      <c r="FN232" s="25">
        <v>4.4905341140340305</v>
      </c>
      <c r="FO232" s="25">
        <v>15.400532630894737</v>
      </c>
      <c r="FP232" s="25">
        <v>8.832882802592561</v>
      </c>
      <c r="FQ232" s="25">
        <v>6.4434650286351802</v>
      </c>
      <c r="FR232" s="25">
        <v>5.6444275356255478</v>
      </c>
      <c r="FS232" s="25">
        <v>16.123948461894738</v>
      </c>
      <c r="FT232" s="25">
        <v>8.9584017368818323</v>
      </c>
      <c r="FU232" s="25">
        <v>6.5350293436611979</v>
      </c>
      <c r="FV232" s="25">
        <v>3.1277895940610847</v>
      </c>
      <c r="FW232" s="25">
        <v>16.378124316894738</v>
      </c>
      <c r="FX232" s="25">
        <v>9.0958136988911367</v>
      </c>
      <c r="FY232" s="25">
        <v>6.6352694568282393</v>
      </c>
      <c r="FZ232" s="25">
        <v>2.2638082333965741</v>
      </c>
      <c r="GA232" s="25">
        <v>16.545491323894737</v>
      </c>
      <c r="GB232" s="25">
        <v>8.8887860529694649</v>
      </c>
      <c r="GC232" s="25">
        <v>6.4842456714718422</v>
      </c>
      <c r="GD232" s="25">
        <v>2.0698713029316416</v>
      </c>
      <c r="GE232" s="26">
        <v>14.139615229894737</v>
      </c>
      <c r="GF232" s="26">
        <v>12.476824890307144</v>
      </c>
      <c r="GG232" s="26">
        <v>9.1016700488205746</v>
      </c>
      <c r="GH232" s="26">
        <v>12.435657537974238</v>
      </c>
      <c r="GI232" s="26">
        <v>14.292840617894736</v>
      </c>
      <c r="GJ232" s="26">
        <v>11.021644096707437</v>
      </c>
      <c r="GK232" s="26">
        <v>8.0401359196516466</v>
      </c>
      <c r="GL232" s="26">
        <v>6.1825726391792521</v>
      </c>
      <c r="GM232" s="26">
        <v>14.383633627894737</v>
      </c>
      <c r="GN232" s="26">
        <v>10.600518359672016</v>
      </c>
      <c r="GO232" s="26">
        <v>7.7329305576095386</v>
      </c>
      <c r="GP232" s="26">
        <v>4.535245409321881</v>
      </c>
      <c r="GQ232" s="26">
        <v>14.509027548894737</v>
      </c>
      <c r="GR232" s="26">
        <v>10.310925017138715</v>
      </c>
      <c r="GS232" s="26">
        <v>7.521676246096292</v>
      </c>
      <c r="GT232" s="26">
        <v>4.4274520191274505</v>
      </c>
      <c r="GU232" s="26">
        <v>14.649929964894737</v>
      </c>
      <c r="GV232" s="26">
        <v>9.8995852795518573</v>
      </c>
      <c r="GW232" s="26">
        <v>7.2216096344062848</v>
      </c>
      <c r="GX232" s="26">
        <v>4.0050113373532099</v>
      </c>
      <c r="GY232" s="26">
        <v>14.810080471894738</v>
      </c>
      <c r="GZ232" s="26">
        <v>9.279662615919456</v>
      </c>
      <c r="HA232" s="26">
        <v>6.7693846821629089</v>
      </c>
      <c r="HB232" s="26">
        <v>3.5857324605704974</v>
      </c>
      <c r="HC232" s="26">
        <v>14.988832235894737</v>
      </c>
      <c r="HD232" s="26">
        <v>8.5963851376752345</v>
      </c>
      <c r="HE232" s="26">
        <v>6.2709432747179426</v>
      </c>
      <c r="HF232" s="26">
        <v>3.238603712784716</v>
      </c>
      <c r="HG232" s="26">
        <v>15.180974343894738</v>
      </c>
      <c r="HH232" s="26">
        <v>8.0988710795853898</v>
      </c>
      <c r="HI232" s="26">
        <v>5.9080136959834242</v>
      </c>
      <c r="HJ232" s="26">
        <v>2.9852390207110489</v>
      </c>
      <c r="HK232" s="26">
        <v>15.416728447894737</v>
      </c>
      <c r="HL232" s="26">
        <v>8.3392233866158723</v>
      </c>
      <c r="HM232" s="26">
        <v>6.0833473576559349</v>
      </c>
      <c r="HN232" s="26">
        <v>2.5710245396461673</v>
      </c>
      <c r="HO232" s="26">
        <v>15.585050598894737</v>
      </c>
      <c r="HP232" s="26">
        <v>8.3666883994223085</v>
      </c>
      <c r="HQ232" s="26">
        <v>6.1033827021164484</v>
      </c>
      <c r="HR232" s="26">
        <v>2.2210664693416362</v>
      </c>
      <c r="HS232" s="26">
        <v>16.214052639894739</v>
      </c>
      <c r="HT232" s="26">
        <v>7.8424986299169506</v>
      </c>
      <c r="HU232" s="26">
        <v>5.7209935632970428</v>
      </c>
      <c r="HV232" s="26">
        <v>0.65682825756576335</v>
      </c>
      <c r="HW232" s="26">
        <v>15.743752917894737</v>
      </c>
      <c r="HX232" s="26">
        <v>8.3082533405141294</v>
      </c>
      <c r="HY232" s="26">
        <v>6.0607551402053392</v>
      </c>
      <c r="HZ232" s="26">
        <v>1.9548097321550557</v>
      </c>
      <c r="IA232" s="26">
        <v>16.847452813894737</v>
      </c>
      <c r="IB232" s="26">
        <v>7.3556200736201518</v>
      </c>
      <c r="IC232" s="26">
        <v>5.3658224350477237</v>
      </c>
      <c r="ID232" s="26">
        <v>-1.7072120159557969</v>
      </c>
      <c r="IE232" s="26">
        <v>17.190914461894735</v>
      </c>
      <c r="IF232" s="26">
        <v>7.3558474994446534</v>
      </c>
      <c r="IG232" s="26">
        <v>5.36598833902036</v>
      </c>
      <c r="IH232" s="26">
        <v>-3.2770051012738648</v>
      </c>
      <c r="II232" s="26">
        <v>17.373899493894736</v>
      </c>
      <c r="IJ232" s="26">
        <v>7.265305265312203</v>
      </c>
      <c r="IK232" s="26">
        <v>5.2999390397954569</v>
      </c>
      <c r="IL232" s="26">
        <v>-4.325975495859133</v>
      </c>
      <c r="IM232" s="27">
        <v>14.139615229894737</v>
      </c>
      <c r="IN232" s="27">
        <v>12.476824890307144</v>
      </c>
      <c r="IO232" s="27">
        <v>9.1016700488205746</v>
      </c>
      <c r="IP232" s="27">
        <v>12.435657537974238</v>
      </c>
      <c r="IQ232" s="27">
        <v>14.284221732894737</v>
      </c>
      <c r="IR232" s="27">
        <v>10.90436645619622</v>
      </c>
      <c r="IS232" s="27">
        <v>7.9545835136972647</v>
      </c>
      <c r="IT232" s="27">
        <v>5.3661505038705286</v>
      </c>
      <c r="IU232" s="27">
        <v>14.366264597894737</v>
      </c>
      <c r="IV232" s="27">
        <v>10.508244309332062</v>
      </c>
      <c r="IW232" s="27">
        <v>7.6656179225724808</v>
      </c>
      <c r="IX232" s="27">
        <v>3.5548812666045322</v>
      </c>
      <c r="IY232" s="27">
        <v>14.485244534894736</v>
      </c>
      <c r="IZ232" s="27">
        <v>10.185931852261414</v>
      </c>
      <c r="JA232" s="27">
        <v>7.4304954725362791</v>
      </c>
      <c r="JB232" s="27">
        <v>3.4684615583650782</v>
      </c>
      <c r="JC232" s="27">
        <v>14.625605557894737</v>
      </c>
      <c r="JD232" s="27">
        <v>9.7399767098866388</v>
      </c>
      <c r="JE232" s="27">
        <v>7.1051774049866365</v>
      </c>
      <c r="JF232" s="27">
        <v>3.0573852608218459</v>
      </c>
      <c r="JG232" s="27">
        <v>14.784289158894737</v>
      </c>
      <c r="JH232" s="27">
        <v>9.1424958161961918</v>
      </c>
      <c r="JI232" s="27">
        <v>6.6693234114702591</v>
      </c>
      <c r="JJ232" s="27">
        <v>2.6750445339905227</v>
      </c>
      <c r="JK232" s="27">
        <v>14.964720519894737</v>
      </c>
      <c r="JL232" s="27">
        <v>8.4449342139380139</v>
      </c>
      <c r="JM232" s="27">
        <v>6.1604619344279019</v>
      </c>
      <c r="JN232" s="27">
        <v>2.3729877275800888</v>
      </c>
      <c r="JO232" s="27">
        <v>15.161880306894737</v>
      </c>
      <c r="JP232" s="27">
        <v>8.1429730171144872</v>
      </c>
      <c r="JQ232" s="27">
        <v>5.9401854454014495</v>
      </c>
      <c r="JR232" s="27">
        <v>2.1540815687147514</v>
      </c>
      <c r="JS232" s="27">
        <v>15.408735723894736</v>
      </c>
      <c r="JT232" s="27">
        <v>8.4074959218745384</v>
      </c>
      <c r="JU232" s="27">
        <v>6.13315122160241</v>
      </c>
      <c r="JV232" s="27">
        <v>1.5309589705015014</v>
      </c>
      <c r="JW232" s="27">
        <v>15.598558281894737</v>
      </c>
      <c r="JX232" s="27">
        <v>8.397954073807977</v>
      </c>
      <c r="JY232" s="27">
        <v>6.1261905762842828</v>
      </c>
      <c r="JZ232" s="27">
        <v>0.9275984352967086</v>
      </c>
      <c r="KA232" s="27">
        <v>16.291879375894737</v>
      </c>
      <c r="KB232" s="27">
        <v>8.6681492443657469</v>
      </c>
      <c r="KC232" s="27">
        <v>6.3232941914125282</v>
      </c>
      <c r="KD232" s="27">
        <v>-1.3880152861637285</v>
      </c>
      <c r="KE232" s="27">
        <v>15.782518993894737</v>
      </c>
      <c r="KF232" s="27">
        <v>8.3433852714756878</v>
      </c>
      <c r="KG232" s="27">
        <v>6.0863833947173065</v>
      </c>
      <c r="KH232" s="27">
        <v>0.38419285497296585</v>
      </c>
      <c r="KI232" s="27">
        <v>16.895967285894738</v>
      </c>
      <c r="KJ232" s="27">
        <v>7.6658605468083802</v>
      </c>
      <c r="KK232" s="27">
        <v>5.5921385409139583</v>
      </c>
      <c r="KL232" s="27">
        <v>-3.4470025916745541</v>
      </c>
      <c r="KM232" s="27">
        <v>17.161292918894738</v>
      </c>
      <c r="KN232" s="27">
        <v>7.2228485612154412</v>
      </c>
      <c r="KO232" s="27">
        <v>5.2689674652605492</v>
      </c>
      <c r="KP232" s="27">
        <v>-4.616496061583689</v>
      </c>
      <c r="KQ232" s="27">
        <v>17.243430735894737</v>
      </c>
      <c r="KR232" s="27">
        <v>7.1338816139954648</v>
      </c>
      <c r="KS232" s="27">
        <v>5.2040673159063546</v>
      </c>
      <c r="KT232" s="27">
        <v>-4.5400726160315727</v>
      </c>
    </row>
    <row r="233" spans="1:306" ht="15" thickBot="1" x14ac:dyDescent="0.35">
      <c r="A233" s="2"/>
      <c r="B233" s="72" t="s">
        <v>694</v>
      </c>
      <c r="C233" s="72" t="s">
        <v>527</v>
      </c>
      <c r="D233" s="72" t="s">
        <v>840</v>
      </c>
      <c r="E233" s="85">
        <v>337826</v>
      </c>
      <c r="F233" s="82">
        <v>553939</v>
      </c>
      <c r="G233" s="20">
        <v>3.3950819672131232</v>
      </c>
      <c r="H233" s="20">
        <v>0.55897435897436032</v>
      </c>
      <c r="I233" s="20">
        <v>0.40174587778855581</v>
      </c>
      <c r="J233" s="20">
        <v>3.3950819672131232</v>
      </c>
      <c r="K233" s="20">
        <v>2.6844262295081971</v>
      </c>
      <c r="L233" s="20">
        <v>0.44197031039136303</v>
      </c>
      <c r="M233" s="20">
        <v>0.31765276430649858</v>
      </c>
      <c r="N233" s="20">
        <v>2.6844262295081971</v>
      </c>
      <c r="O233" s="20">
        <v>2.6844262295081971</v>
      </c>
      <c r="P233" s="20">
        <v>0.44197031039136303</v>
      </c>
      <c r="Q233" s="20">
        <v>0.31765276430649858</v>
      </c>
      <c r="R233" s="20">
        <v>-0.4167717984668684</v>
      </c>
      <c r="S233" s="20">
        <v>2.6844262295081971</v>
      </c>
      <c r="T233" s="20">
        <v>0.44197031039136303</v>
      </c>
      <c r="U233" s="20">
        <v>0.31765276430649858</v>
      </c>
      <c r="V233" s="20">
        <v>-3.6045578331604275</v>
      </c>
      <c r="W233" s="20">
        <v>2.6844262295081971</v>
      </c>
      <c r="X233" s="20">
        <v>0.44197031039136303</v>
      </c>
      <c r="Y233" s="20">
        <v>0.31765276430649858</v>
      </c>
      <c r="Z233" s="20">
        <v>-7.212901290171672</v>
      </c>
      <c r="AA233" s="20">
        <v>2.6844262295081971</v>
      </c>
      <c r="AB233" s="20">
        <v>0.44197031039136303</v>
      </c>
      <c r="AC233" s="20">
        <v>0.31765276430649858</v>
      </c>
      <c r="AD233" s="20">
        <v>-10.861854170099349</v>
      </c>
      <c r="AE233" s="20">
        <v>2.6844262295081971</v>
      </c>
      <c r="AF233" s="20">
        <v>0.44197031039136303</v>
      </c>
      <c r="AG233" s="20">
        <v>0.31765276430649858</v>
      </c>
      <c r="AH233" s="20">
        <v>-13.415014776226158</v>
      </c>
      <c r="AI233" s="20">
        <v>1.8611978738976249</v>
      </c>
      <c r="AJ233" s="20">
        <v>0.44197031039136303</v>
      </c>
      <c r="AK233" s="20">
        <v>0.31765276430649858</v>
      </c>
      <c r="AL233" s="20">
        <v>-16.268689674635638</v>
      </c>
      <c r="AM233" s="20">
        <v>1.6794871794871795</v>
      </c>
      <c r="AN233" s="20">
        <v>0.44197031039136303</v>
      </c>
      <c r="AO233" s="20">
        <v>0.31765276430649858</v>
      </c>
      <c r="AP233" s="20">
        <v>-18.913410368915237</v>
      </c>
      <c r="AQ233" s="20">
        <v>1.6794871794871795</v>
      </c>
      <c r="AR233" s="20">
        <v>0.44197031039136303</v>
      </c>
      <c r="AS233" s="20">
        <v>0.31765276430649858</v>
      </c>
      <c r="AT233" s="20">
        <v>-21.364056791327229</v>
      </c>
      <c r="AU233" s="20">
        <v>1.6794871794871795</v>
      </c>
      <c r="AV233" s="20">
        <v>0.44197031039136303</v>
      </c>
      <c r="AW233" s="20">
        <v>0.31765276430649858</v>
      </c>
      <c r="AX233" s="20">
        <v>-25.345051762585427</v>
      </c>
      <c r="AY233" s="20">
        <v>1.6794871794871795</v>
      </c>
      <c r="AZ233" s="20">
        <v>0.44197031039136303</v>
      </c>
      <c r="BA233" s="20">
        <v>0.31765276430649858</v>
      </c>
      <c r="BB233" s="20">
        <v>-21.597647157061502</v>
      </c>
      <c r="BC233" s="20">
        <v>1.6794871794871795</v>
      </c>
      <c r="BD233" s="20">
        <v>0.44197031039136303</v>
      </c>
      <c r="BE233" s="20">
        <v>0.31765276430649858</v>
      </c>
      <c r="BF233" s="20">
        <v>-32.886332711814575</v>
      </c>
      <c r="BG233" s="20">
        <v>1.6794871794871795</v>
      </c>
      <c r="BH233" s="20">
        <v>0.44197031039136303</v>
      </c>
      <c r="BI233" s="20">
        <v>0.31765276430649858</v>
      </c>
      <c r="BJ233" s="20">
        <v>-38.190047451488198</v>
      </c>
      <c r="BK233" s="20">
        <v>1.6794871794871795</v>
      </c>
      <c r="BL233" s="20">
        <v>0.44197031039136303</v>
      </c>
      <c r="BM233" s="20">
        <v>0.31765276430649858</v>
      </c>
      <c r="BN233" s="20">
        <v>-41.7693850208246</v>
      </c>
      <c r="BO233" s="23">
        <v>3.3950819672131232</v>
      </c>
      <c r="BP233" s="23">
        <v>0.55897435897436032</v>
      </c>
      <c r="BQ233" s="23">
        <v>0.40174587778855581</v>
      </c>
      <c r="BR233" s="23">
        <v>3.3950819672131232</v>
      </c>
      <c r="BS233" s="23">
        <v>0.5416467533475996</v>
      </c>
      <c r="BT233" s="23">
        <v>8.9178007973558904E-2</v>
      </c>
      <c r="BU233" s="23">
        <v>6.4093990211840118E-2</v>
      </c>
      <c r="BV233" s="23">
        <v>0.5416467533475996</v>
      </c>
      <c r="BW233" s="23">
        <v>2.6844262295081971</v>
      </c>
      <c r="BX233" s="23">
        <v>0.44197031039136303</v>
      </c>
      <c r="BY233" s="23">
        <v>0.31765276430649858</v>
      </c>
      <c r="BZ233" s="23">
        <v>2.6844262295081971</v>
      </c>
      <c r="CA233" s="23">
        <v>2.6844262295081971</v>
      </c>
      <c r="CB233" s="23">
        <v>0.44197031039136303</v>
      </c>
      <c r="CC233" s="23">
        <v>0.31765276430649858</v>
      </c>
      <c r="CD233" s="23">
        <v>2.6844262295081971</v>
      </c>
      <c r="CE233" s="23">
        <v>2.6844262295081971</v>
      </c>
      <c r="CF233" s="23">
        <v>0.44197031039136303</v>
      </c>
      <c r="CG233" s="23">
        <v>0.31765276430649858</v>
      </c>
      <c r="CH233" s="23">
        <v>2.6844262295081971</v>
      </c>
      <c r="CI233" s="23">
        <v>2.6844262295081971</v>
      </c>
      <c r="CJ233" s="23">
        <v>0.44197031039136303</v>
      </c>
      <c r="CK233" s="23">
        <v>0.31765276430649858</v>
      </c>
      <c r="CL233" s="23">
        <v>2.6844262295081971</v>
      </c>
      <c r="CM233" s="23">
        <v>2.6844262295081971</v>
      </c>
      <c r="CN233" s="23">
        <v>0.44197031039136303</v>
      </c>
      <c r="CO233" s="23">
        <v>0.31765276430649858</v>
      </c>
      <c r="CP233" s="23">
        <v>2.6844262295081971</v>
      </c>
      <c r="CQ233" s="23">
        <v>2.6844262295081971</v>
      </c>
      <c r="CR233" s="23">
        <v>0.44197031039136303</v>
      </c>
      <c r="CS233" s="23">
        <v>0.31765276430649858</v>
      </c>
      <c r="CT233" s="23">
        <v>2.6844262295081971</v>
      </c>
      <c r="CU233" s="23">
        <v>2.6844262295081971</v>
      </c>
      <c r="CV233" s="23">
        <v>0.44197031039136303</v>
      </c>
      <c r="CW233" s="23">
        <v>0.31765276430649858</v>
      </c>
      <c r="CX233" s="23">
        <v>1.8373513612591772</v>
      </c>
      <c r="CY233" s="23">
        <v>2.6844262295081971</v>
      </c>
      <c r="CZ233" s="23">
        <v>0.44197031039136303</v>
      </c>
      <c r="DA233" s="23">
        <v>0.31765276430649858</v>
      </c>
      <c r="DB233" s="23">
        <v>0.54257872514116556</v>
      </c>
      <c r="DC233" s="23">
        <v>2.6844262295081971</v>
      </c>
      <c r="DD233" s="23">
        <v>0.44197031039136303</v>
      </c>
      <c r="DE233" s="23">
        <v>0.31765276430649858</v>
      </c>
      <c r="DF233" s="23">
        <v>-0.59496556993471472</v>
      </c>
      <c r="DG233" s="23">
        <v>2.6844262295081971</v>
      </c>
      <c r="DH233" s="23">
        <v>0.44197031039136303</v>
      </c>
      <c r="DI233" s="23">
        <v>0.31765276430649858</v>
      </c>
      <c r="DJ233" s="23">
        <v>0.34703558988883643</v>
      </c>
      <c r="DK233" s="23">
        <v>2.6844262295081971</v>
      </c>
      <c r="DL233" s="23">
        <v>0.44197031039136303</v>
      </c>
      <c r="DM233" s="23">
        <v>0.31765276430649858</v>
      </c>
      <c r="DN233" s="23">
        <v>-1.8230898190848137</v>
      </c>
      <c r="DO233" s="23">
        <v>2.6844262295081971</v>
      </c>
      <c r="DP233" s="23">
        <v>0.44197031039136303</v>
      </c>
      <c r="DQ233" s="23">
        <v>0.31765276430649858</v>
      </c>
      <c r="DR233" s="23">
        <v>-2.5361349130234316</v>
      </c>
      <c r="DS233" s="23">
        <v>2.6844262295081971</v>
      </c>
      <c r="DT233" s="23">
        <v>0.44197031039136303</v>
      </c>
      <c r="DU233" s="23">
        <v>0.31765276430649858</v>
      </c>
      <c r="DV233" s="23">
        <v>-2.8692516036131082</v>
      </c>
      <c r="DW233" s="25">
        <v>3.3950819672131232</v>
      </c>
      <c r="DX233" s="25">
        <v>0.55897435897436032</v>
      </c>
      <c r="DY233" s="25">
        <v>0.40174587778855581</v>
      </c>
      <c r="DZ233" s="25">
        <v>3.3950819672131232</v>
      </c>
      <c r="EA233" s="25">
        <v>2.6844262295081971</v>
      </c>
      <c r="EB233" s="25">
        <v>0.44197031039136303</v>
      </c>
      <c r="EC233" s="25">
        <v>0.31765276430649858</v>
      </c>
      <c r="ED233" s="25">
        <v>2.6844262295081971</v>
      </c>
      <c r="EE233" s="25">
        <v>2.6844262295081971</v>
      </c>
      <c r="EF233" s="25">
        <v>0.44197031039136303</v>
      </c>
      <c r="EG233" s="25">
        <v>0.31765276430649858</v>
      </c>
      <c r="EH233" s="25">
        <v>2.6844262295081971</v>
      </c>
      <c r="EI233" s="25">
        <v>2.6844262295081971</v>
      </c>
      <c r="EJ233" s="25">
        <v>0.44197031039136303</v>
      </c>
      <c r="EK233" s="25">
        <v>0.31765276430649858</v>
      </c>
      <c r="EL233" s="25">
        <v>2.6844262295081971</v>
      </c>
      <c r="EM233" s="25">
        <v>2.6844262295081971</v>
      </c>
      <c r="EN233" s="25">
        <v>0.44197031039136303</v>
      </c>
      <c r="EO233" s="25">
        <v>0.31765276430649858</v>
      </c>
      <c r="EP233" s="25">
        <v>1.7302855276023728</v>
      </c>
      <c r="EQ233" s="25">
        <v>2.6844262295081971</v>
      </c>
      <c r="ER233" s="25">
        <v>0.44197031039136303</v>
      </c>
      <c r="ES233" s="25">
        <v>0.31765276430649858</v>
      </c>
      <c r="ET233" s="25">
        <v>-1.7306438384007237</v>
      </c>
      <c r="EU233" s="25">
        <v>2.6844262295081971</v>
      </c>
      <c r="EV233" s="25">
        <v>0.44197031039136303</v>
      </c>
      <c r="EW233" s="25">
        <v>0.31765276430649858</v>
      </c>
      <c r="EX233" s="25">
        <v>-4.0961728216428526</v>
      </c>
      <c r="EY233" s="25">
        <v>2.6844262295081971</v>
      </c>
      <c r="EZ233" s="25">
        <v>0.44197031039136303</v>
      </c>
      <c r="FA233" s="25">
        <v>0.31765276430649858</v>
      </c>
      <c r="FB233" s="25">
        <v>-6.8300181143770118</v>
      </c>
      <c r="FC233" s="25">
        <v>2.6844262295081971</v>
      </c>
      <c r="FD233" s="25">
        <v>0.44197031039136303</v>
      </c>
      <c r="FE233" s="25">
        <v>0.31765276430649858</v>
      </c>
      <c r="FF233" s="25">
        <v>-9.3884262197097996</v>
      </c>
      <c r="FG233" s="25">
        <v>0.79083851610823475</v>
      </c>
      <c r="FH233" s="25">
        <v>0.30017228348633729</v>
      </c>
      <c r="FI233" s="25">
        <v>0.24526999704350819</v>
      </c>
      <c r="FJ233" s="25">
        <v>-11.832366624396371</v>
      </c>
      <c r="FK233" s="25">
        <v>1.6794871794871795</v>
      </c>
      <c r="FL233" s="25">
        <v>0.44197031039136303</v>
      </c>
      <c r="FM233" s="25">
        <v>0.31765276430649858</v>
      </c>
      <c r="FN233" s="25">
        <v>-14.730734915570082</v>
      </c>
      <c r="FO233" s="25">
        <v>0.35152793397838711</v>
      </c>
      <c r="FP233" s="25">
        <v>0.13342666107208856</v>
      </c>
      <c r="FQ233" s="25">
        <v>0.10902257992172643</v>
      </c>
      <c r="FR233" s="25">
        <v>-12.115252762867655</v>
      </c>
      <c r="FS233" s="25">
        <v>1.6794871794871795</v>
      </c>
      <c r="FT233" s="25">
        <v>0.44197031039136303</v>
      </c>
      <c r="FU233" s="25">
        <v>0.31765276430649858</v>
      </c>
      <c r="FV233" s="25">
        <v>-17.528589189389407</v>
      </c>
      <c r="FW233" s="25">
        <v>1.6794871794871795</v>
      </c>
      <c r="FX233" s="25">
        <v>0.44197031039136303</v>
      </c>
      <c r="FY233" s="25">
        <v>0.31765276430649858</v>
      </c>
      <c r="FZ233" s="25">
        <v>-18.67959749330609</v>
      </c>
      <c r="GA233" s="25">
        <v>1.6794871794871795</v>
      </c>
      <c r="GB233" s="25">
        <v>0.44197031039136303</v>
      </c>
      <c r="GC233" s="25">
        <v>0.31765276430649858</v>
      </c>
      <c r="GD233" s="25">
        <v>-18.809666931347238</v>
      </c>
      <c r="GE233" s="26">
        <v>3.3950819672131232</v>
      </c>
      <c r="GF233" s="26">
        <v>0.55897435897436032</v>
      </c>
      <c r="GG233" s="26">
        <v>0.40174587778855581</v>
      </c>
      <c r="GH233" s="26">
        <v>3.3950819672131232</v>
      </c>
      <c r="GI233" s="26">
        <v>2.6844262295081971</v>
      </c>
      <c r="GJ233" s="26">
        <v>0.44197031039136303</v>
      </c>
      <c r="GK233" s="26">
        <v>0.31765276430649858</v>
      </c>
      <c r="GL233" s="26">
        <v>2.6844262295081971</v>
      </c>
      <c r="GM233" s="26">
        <v>2.6844262295081971</v>
      </c>
      <c r="GN233" s="26">
        <v>0.44197031039136303</v>
      </c>
      <c r="GO233" s="26">
        <v>0.31765276430649858</v>
      </c>
      <c r="GP233" s="26">
        <v>2.6844262295081971</v>
      </c>
      <c r="GQ233" s="26">
        <v>2.6844262295081971</v>
      </c>
      <c r="GR233" s="26">
        <v>0.44197031039136303</v>
      </c>
      <c r="GS233" s="26">
        <v>0.31765276430649858</v>
      </c>
      <c r="GT233" s="26">
        <v>6.8622421703661729E-2</v>
      </c>
      <c r="GU233" s="26">
        <v>2.6844262295081971</v>
      </c>
      <c r="GV233" s="26">
        <v>0.44197031039136303</v>
      </c>
      <c r="GW233" s="26">
        <v>0.31765276430649858</v>
      </c>
      <c r="GX233" s="26">
        <v>-3.4697172474485996</v>
      </c>
      <c r="GY233" s="26">
        <v>2.6844262295081971</v>
      </c>
      <c r="GZ233" s="26">
        <v>0.44197031039136303</v>
      </c>
      <c r="HA233" s="26">
        <v>0.31765276430649858</v>
      </c>
      <c r="HB233" s="26">
        <v>-7.0173111966491319</v>
      </c>
      <c r="HC233" s="26">
        <v>2.2309700180372216</v>
      </c>
      <c r="HD233" s="26">
        <v>0.44197031039136303</v>
      </c>
      <c r="HE233" s="26">
        <v>0.31765276430649858</v>
      </c>
      <c r="HF233" s="26">
        <v>-9.4388798006901737</v>
      </c>
      <c r="HG233" s="26">
        <v>1.6794871794871795</v>
      </c>
      <c r="HH233" s="26">
        <v>0.44197031039136303</v>
      </c>
      <c r="HI233" s="26">
        <v>0.31765276430649858</v>
      </c>
      <c r="HJ233" s="26">
        <v>-12.128533900016436</v>
      </c>
      <c r="HK233" s="26">
        <v>1.6794871794871795</v>
      </c>
      <c r="HL233" s="26">
        <v>0.44197031039136303</v>
      </c>
      <c r="HM233" s="26">
        <v>0.31765276430649858</v>
      </c>
      <c r="HN233" s="26">
        <v>-16.439765858839849</v>
      </c>
      <c r="HO233" s="26">
        <v>1.6794871794871795</v>
      </c>
      <c r="HP233" s="26">
        <v>0.44197031039136303</v>
      </c>
      <c r="HQ233" s="26">
        <v>0.31765276430649858</v>
      </c>
      <c r="HR233" s="26">
        <v>-18.725488587090652</v>
      </c>
      <c r="HS233" s="26">
        <v>1.6794871794871795</v>
      </c>
      <c r="HT233" s="26">
        <v>0.44197031039136303</v>
      </c>
      <c r="HU233" s="26">
        <v>0.31765276430649858</v>
      </c>
      <c r="HV233" s="26">
        <v>-25.119148612773031</v>
      </c>
      <c r="HW233" s="26">
        <v>1.6794871794871795</v>
      </c>
      <c r="HX233" s="26">
        <v>0.44197031039136303</v>
      </c>
      <c r="HY233" s="26">
        <v>0.31765276430649858</v>
      </c>
      <c r="HZ233" s="26">
        <v>-18.805819406433869</v>
      </c>
      <c r="IA233" s="26">
        <v>1.6794871794871795</v>
      </c>
      <c r="IB233" s="26">
        <v>0.44197031039136303</v>
      </c>
      <c r="IC233" s="26">
        <v>0.31765276430649858</v>
      </c>
      <c r="ID233" s="26">
        <v>-32.246188813397197</v>
      </c>
      <c r="IE233" s="26">
        <v>1.6794871794871795</v>
      </c>
      <c r="IF233" s="26">
        <v>0.44197031039136303</v>
      </c>
      <c r="IG233" s="26">
        <v>0.31765276430649858</v>
      </c>
      <c r="IH233" s="26">
        <v>-36.953475353445043</v>
      </c>
      <c r="II233" s="26">
        <v>1.6794871794871795</v>
      </c>
      <c r="IJ233" s="26">
        <v>0.44197031039136303</v>
      </c>
      <c r="IK233" s="26">
        <v>0.31765276430649858</v>
      </c>
      <c r="IL233" s="26">
        <v>-40.114144736245237</v>
      </c>
      <c r="IM233" s="27">
        <v>3.3950819672131232</v>
      </c>
      <c r="IN233" s="27">
        <v>0.55897435897436032</v>
      </c>
      <c r="IO233" s="27">
        <v>0.40174587778855581</v>
      </c>
      <c r="IP233" s="27">
        <v>3.3950819672131232</v>
      </c>
      <c r="IQ233" s="27">
        <v>2.6844262295081971</v>
      </c>
      <c r="IR233" s="27">
        <v>0.44197031039136303</v>
      </c>
      <c r="IS233" s="27">
        <v>0.31765276430649858</v>
      </c>
      <c r="IT233" s="27">
        <v>2.6844262295081971</v>
      </c>
      <c r="IU233" s="27">
        <v>2.6844262295081971</v>
      </c>
      <c r="IV233" s="27">
        <v>0.44197031039136303</v>
      </c>
      <c r="IW233" s="27">
        <v>0.31765276430649858</v>
      </c>
      <c r="IX233" s="27">
        <v>2.457527636706768</v>
      </c>
      <c r="IY233" s="27">
        <v>2.6844262295081971</v>
      </c>
      <c r="IZ233" s="27">
        <v>0.44197031039136303</v>
      </c>
      <c r="JA233" s="27">
        <v>0.31765276430649858</v>
      </c>
      <c r="JB233" s="27">
        <v>-0.68398641285121187</v>
      </c>
      <c r="JC233" s="27">
        <v>2.6844262295081971</v>
      </c>
      <c r="JD233" s="27">
        <v>0.44197031039136303</v>
      </c>
      <c r="JE233" s="27">
        <v>0.31765276430649858</v>
      </c>
      <c r="JF233" s="27">
        <v>-4.7121107880521578</v>
      </c>
      <c r="JG233" s="27">
        <v>0.99115483343178346</v>
      </c>
      <c r="JH233" s="27">
        <v>0.3762047542952755</v>
      </c>
      <c r="JI233" s="27">
        <v>0.30739593243609986</v>
      </c>
      <c r="JJ233" s="27">
        <v>-12.153322461256721</v>
      </c>
      <c r="JK233" s="27">
        <v>1.6794871794871795</v>
      </c>
      <c r="JL233" s="27">
        <v>0.44197031039136303</v>
      </c>
      <c r="JM233" s="27">
        <v>0.31765276430649858</v>
      </c>
      <c r="JN233" s="27">
        <v>-17.510300558074618</v>
      </c>
      <c r="JO233" s="27">
        <v>1.6794871794871795</v>
      </c>
      <c r="JP233" s="27">
        <v>0.44197031039136303</v>
      </c>
      <c r="JQ233" s="27">
        <v>0.31765276430649858</v>
      </c>
      <c r="JR233" s="27">
        <v>-20.961253307200494</v>
      </c>
      <c r="JS233" s="27">
        <v>1.6794871794871795</v>
      </c>
      <c r="JT233" s="27">
        <v>0.44197031039136303</v>
      </c>
      <c r="JU233" s="27">
        <v>0.31765276430649858</v>
      </c>
      <c r="JV233" s="27">
        <v>-24.143310156235515</v>
      </c>
      <c r="JW233" s="27">
        <v>1.6794871794871795</v>
      </c>
      <c r="JX233" s="27">
        <v>0.44197031039136303</v>
      </c>
      <c r="JY233" s="27">
        <v>0.31765276430649858</v>
      </c>
      <c r="JZ233" s="27">
        <v>-27.195342012551308</v>
      </c>
      <c r="KA233" s="27">
        <v>1.6794871794871795</v>
      </c>
      <c r="KB233" s="27">
        <v>0.44197031039136303</v>
      </c>
      <c r="KC233" s="27">
        <v>0.31765276430649858</v>
      </c>
      <c r="KD233" s="27">
        <v>-31.776134129585685</v>
      </c>
      <c r="KE233" s="27">
        <v>1.6794871794871795</v>
      </c>
      <c r="KF233" s="27">
        <v>0.44197031039136303</v>
      </c>
      <c r="KG233" s="27">
        <v>0.31765276430649858</v>
      </c>
      <c r="KH233" s="27">
        <v>-28.072559260676726</v>
      </c>
      <c r="KI233" s="27">
        <v>1.6794871794871795</v>
      </c>
      <c r="KJ233" s="27">
        <v>0.44197031039136303</v>
      </c>
      <c r="KK233" s="27">
        <v>0.31765276430649858</v>
      </c>
      <c r="KL233" s="27">
        <v>-37.405015518121587</v>
      </c>
      <c r="KM233" s="27">
        <v>1.6794871794871795</v>
      </c>
      <c r="KN233" s="27">
        <v>0.44197031039136303</v>
      </c>
      <c r="KO233" s="27">
        <v>0.31765276430649858</v>
      </c>
      <c r="KP233" s="27">
        <v>-40.742704409973726</v>
      </c>
      <c r="KQ233" s="27">
        <v>1.6794871794871795</v>
      </c>
      <c r="KR233" s="27">
        <v>0.44197031039136303</v>
      </c>
      <c r="KS233" s="27">
        <v>0.31765276430649858</v>
      </c>
      <c r="KT233" s="27">
        <v>-39.916900092527456</v>
      </c>
    </row>
    <row r="234" spans="1:306" ht="15" thickBot="1" x14ac:dyDescent="0.35">
      <c r="A234" s="2"/>
      <c r="B234" s="72" t="s">
        <v>695</v>
      </c>
      <c r="C234" s="72" t="s">
        <v>546</v>
      </c>
      <c r="D234" s="72" t="s">
        <v>839</v>
      </c>
      <c r="E234" s="85">
        <v>379058</v>
      </c>
      <c r="F234" s="82">
        <v>396289</v>
      </c>
      <c r="G234" s="20">
        <v>22.404988824894737</v>
      </c>
      <c r="H234" s="20">
        <v>11.910809732748303</v>
      </c>
      <c r="I234" s="20">
        <v>8.688769871730333</v>
      </c>
      <c r="J234" s="20">
        <v>9.4485968168584282</v>
      </c>
      <c r="K234" s="20">
        <v>22.355533517894735</v>
      </c>
      <c r="L234" s="20">
        <v>11.834598934528335</v>
      </c>
      <c r="M234" s="20">
        <v>8.6331751554740954</v>
      </c>
      <c r="N234" s="20">
        <v>9.2228870522975441</v>
      </c>
      <c r="O234" s="20">
        <v>22.448209109894737</v>
      </c>
      <c r="P234" s="20">
        <v>11.134290464239664</v>
      </c>
      <c r="Q234" s="20">
        <v>8.122309876446776</v>
      </c>
      <c r="R234" s="20">
        <v>9.1383587184500499</v>
      </c>
      <c r="S234" s="20">
        <v>22.571623129894736</v>
      </c>
      <c r="T234" s="20">
        <v>10.359315852767121</v>
      </c>
      <c r="U234" s="20">
        <v>7.5569766869655579</v>
      </c>
      <c r="V234" s="20">
        <v>8.8210261857784538</v>
      </c>
      <c r="W234" s="20">
        <v>22.673532460894737</v>
      </c>
      <c r="X234" s="20">
        <v>9.6075144044528304</v>
      </c>
      <c r="Y234" s="20">
        <v>7.0085479973797993</v>
      </c>
      <c r="Z234" s="20">
        <v>8.5443174247701918</v>
      </c>
      <c r="AA234" s="20">
        <v>22.759793142894736</v>
      </c>
      <c r="AB234" s="20">
        <v>8.87495997817933</v>
      </c>
      <c r="AC234" s="20">
        <v>6.4741597424060355</v>
      </c>
      <c r="AD234" s="20">
        <v>8.3904413180021589</v>
      </c>
      <c r="AE234" s="20">
        <v>22.851505283894735</v>
      </c>
      <c r="AF234" s="20">
        <v>8.1832248505835192</v>
      </c>
      <c r="AG234" s="20">
        <v>5.9695485975107507</v>
      </c>
      <c r="AH234" s="20">
        <v>8.2281489295478831</v>
      </c>
      <c r="AI234" s="20">
        <v>22.967624085894737</v>
      </c>
      <c r="AJ234" s="20">
        <v>8.1290990096012834</v>
      </c>
      <c r="AK234" s="20">
        <v>5.9300645500815081</v>
      </c>
      <c r="AL234" s="20">
        <v>8.0550736383000174</v>
      </c>
      <c r="AM234" s="20">
        <v>23.063216289894736</v>
      </c>
      <c r="AN234" s="20">
        <v>8.0664163640100988</v>
      </c>
      <c r="AO234" s="20">
        <v>5.8843384328221937</v>
      </c>
      <c r="AP234" s="20">
        <v>7.9093700535481517</v>
      </c>
      <c r="AQ234" s="20">
        <v>23.172896875894736</v>
      </c>
      <c r="AR234" s="20">
        <v>7.9725891988216997</v>
      </c>
      <c r="AS234" s="20">
        <v>5.815892822126445</v>
      </c>
      <c r="AT234" s="20">
        <v>7.7521315264548729</v>
      </c>
      <c r="AU234" s="20">
        <v>23.770560923894735</v>
      </c>
      <c r="AV234" s="20">
        <v>7.733375738083681</v>
      </c>
      <c r="AW234" s="20">
        <v>5.6413899329686936</v>
      </c>
      <c r="AX234" s="20">
        <v>6.8765070128739492</v>
      </c>
      <c r="AY234" s="20">
        <v>23.319431123894738</v>
      </c>
      <c r="AZ234" s="20">
        <v>7.9517412902595499</v>
      </c>
      <c r="BA234" s="20">
        <v>5.8006845630854702</v>
      </c>
      <c r="BB234" s="20">
        <v>7.5597757331894524</v>
      </c>
      <c r="BC234" s="20">
        <v>25.390680956894737</v>
      </c>
      <c r="BD234" s="20">
        <v>7.5572021455490628</v>
      </c>
      <c r="BE234" s="20">
        <v>5.5128737499924343</v>
      </c>
      <c r="BF234" s="20">
        <v>4.5986436302106597</v>
      </c>
      <c r="BG234" s="20">
        <v>27.642009376894734</v>
      </c>
      <c r="BH234" s="20">
        <v>9.0268688940184205</v>
      </c>
      <c r="BI234" s="20">
        <v>6.5849751815579927</v>
      </c>
      <c r="BJ234" s="20">
        <v>1.7696253471048919</v>
      </c>
      <c r="BK234" s="20">
        <v>28.459176938894736</v>
      </c>
      <c r="BL234" s="20">
        <v>10.497795844480827</v>
      </c>
      <c r="BM234" s="20">
        <v>7.6579959129323099</v>
      </c>
      <c r="BN234" s="20">
        <v>0.53206770488039723</v>
      </c>
      <c r="BO234" s="23">
        <v>22.411715065894736</v>
      </c>
      <c r="BP234" s="23">
        <v>11.910809732748303</v>
      </c>
      <c r="BQ234" s="23">
        <v>8.688769871730333</v>
      </c>
      <c r="BR234" s="23">
        <v>9.4485968168584282</v>
      </c>
      <c r="BS234" s="23">
        <v>22.372798103894738</v>
      </c>
      <c r="BT234" s="23">
        <v>11.91528823686701</v>
      </c>
      <c r="BU234" s="23">
        <v>8.6920368781329334</v>
      </c>
      <c r="BV234" s="23">
        <v>9.5764718340119046</v>
      </c>
      <c r="BW234" s="23">
        <v>22.350678896894735</v>
      </c>
      <c r="BX234" s="23">
        <v>11.315578828617083</v>
      </c>
      <c r="BY234" s="23">
        <v>8.2545572142719212</v>
      </c>
      <c r="BZ234" s="23">
        <v>9.9110496117916949</v>
      </c>
      <c r="CA234" s="23">
        <v>22.374526881894738</v>
      </c>
      <c r="CB234" s="23">
        <v>10.655866064962863</v>
      </c>
      <c r="CC234" s="23">
        <v>7.773305938040501</v>
      </c>
      <c r="CD234" s="23">
        <v>9.932396402816174</v>
      </c>
      <c r="CE234" s="23">
        <v>22.372710463894737</v>
      </c>
      <c r="CF234" s="23">
        <v>10.001544705823783</v>
      </c>
      <c r="CG234" s="23">
        <v>7.2959876163410184</v>
      </c>
      <c r="CH234" s="23">
        <v>10.01599566403371</v>
      </c>
      <c r="CI234" s="23">
        <v>22.322160847894736</v>
      </c>
      <c r="CJ234" s="23">
        <v>9.3679951383135442</v>
      </c>
      <c r="CK234" s="23">
        <v>6.8338220274394015</v>
      </c>
      <c r="CL234" s="23">
        <v>10.256717577309022</v>
      </c>
      <c r="CM234" s="23">
        <v>22.307603051894738</v>
      </c>
      <c r="CN234" s="23">
        <v>8.7240795206496813</v>
      </c>
      <c r="CO234" s="23">
        <v>6.3640945492721004</v>
      </c>
      <c r="CP234" s="23">
        <v>10.374135727784319</v>
      </c>
      <c r="CQ234" s="23">
        <v>22.329097686894738</v>
      </c>
      <c r="CR234" s="23">
        <v>8.708540368249615</v>
      </c>
      <c r="CS234" s="23">
        <v>6.3527589539401799</v>
      </c>
      <c r="CT234" s="23">
        <v>10.376502933848089</v>
      </c>
      <c r="CU234" s="23">
        <v>22.398729587894735</v>
      </c>
      <c r="CV234" s="23">
        <v>8.6820100273810006</v>
      </c>
      <c r="CW234" s="23">
        <v>6.3334054396453334</v>
      </c>
      <c r="CX234" s="23">
        <v>10.305985225744784</v>
      </c>
      <c r="CY234" s="23">
        <v>22.486357741894736</v>
      </c>
      <c r="CZ234" s="23">
        <v>8.6626042787366515</v>
      </c>
      <c r="DA234" s="23">
        <v>6.3192492161859155</v>
      </c>
      <c r="DB234" s="23">
        <v>10.268356480287411</v>
      </c>
      <c r="DC234" s="23">
        <v>22.945579570894736</v>
      </c>
      <c r="DD234" s="23">
        <v>8.5960419324406541</v>
      </c>
      <c r="DE234" s="23">
        <v>6.2706929112775924</v>
      </c>
      <c r="DF234" s="23">
        <v>10.003547789251492</v>
      </c>
      <c r="DG234" s="23">
        <v>22.600711084894737</v>
      </c>
      <c r="DH234" s="23">
        <v>8.6425171624051274</v>
      </c>
      <c r="DI234" s="23">
        <v>6.3045959444850483</v>
      </c>
      <c r="DJ234" s="23">
        <v>10.202170304870316</v>
      </c>
      <c r="DK234" s="23">
        <v>23.391586133894737</v>
      </c>
      <c r="DL234" s="23">
        <v>8.6503462755875251</v>
      </c>
      <c r="DM234" s="23">
        <v>6.310307173550739</v>
      </c>
      <c r="DN234" s="23">
        <v>9.7037130117865686</v>
      </c>
      <c r="DO234" s="23">
        <v>23.882384564894735</v>
      </c>
      <c r="DP234" s="23">
        <v>10.119196398218381</v>
      </c>
      <c r="DQ234" s="23">
        <v>7.3818128879365874</v>
      </c>
      <c r="DR234" s="23">
        <v>9.3855763271565511</v>
      </c>
      <c r="DS234" s="23">
        <v>24.314467792894735</v>
      </c>
      <c r="DT234" s="23">
        <v>11.440424573048743</v>
      </c>
      <c r="DU234" s="23">
        <v>8.3456304466693005</v>
      </c>
      <c r="DV234" s="23">
        <v>9.1442814445115506</v>
      </c>
      <c r="DW234" s="25">
        <v>22.404988824894737</v>
      </c>
      <c r="DX234" s="25">
        <v>11.910809732748303</v>
      </c>
      <c r="DY234" s="25">
        <v>8.688769871730333</v>
      </c>
      <c r="DZ234" s="25">
        <v>9.4485968168584282</v>
      </c>
      <c r="EA234" s="25">
        <v>22.356906774894735</v>
      </c>
      <c r="EB234" s="25">
        <v>11.909460224464029</v>
      </c>
      <c r="EC234" s="25">
        <v>8.6877854242254902</v>
      </c>
      <c r="ED234" s="25">
        <v>9.5721770443290808</v>
      </c>
      <c r="EE234" s="25">
        <v>22.450264389894738</v>
      </c>
      <c r="EF234" s="25">
        <v>11.220857084320437</v>
      </c>
      <c r="EG234" s="25">
        <v>8.1854590205714892</v>
      </c>
      <c r="EH234" s="25">
        <v>9.5320625737489575</v>
      </c>
      <c r="EI234" s="25">
        <v>22.574374929894738</v>
      </c>
      <c r="EJ234" s="25">
        <v>10.439333022044089</v>
      </c>
      <c r="EK234" s="25">
        <v>7.6153480979136559</v>
      </c>
      <c r="EL234" s="25">
        <v>9.2227724855740991</v>
      </c>
      <c r="EM234" s="25">
        <v>22.682946513894738</v>
      </c>
      <c r="EN234" s="25">
        <v>9.6768575338097573</v>
      </c>
      <c r="EO234" s="25">
        <v>7.0591328448156032</v>
      </c>
      <c r="EP234" s="25">
        <v>8.9468674289605161</v>
      </c>
      <c r="EQ234" s="25">
        <v>22.780204438894735</v>
      </c>
      <c r="ER234" s="25">
        <v>8.9610326946965717</v>
      </c>
      <c r="ES234" s="25">
        <v>6.5369485907575271</v>
      </c>
      <c r="ET234" s="25">
        <v>8.7944904502470855</v>
      </c>
      <c r="EU234" s="25">
        <v>22.879121126894738</v>
      </c>
      <c r="EV234" s="25">
        <v>8.2764946174975336</v>
      </c>
      <c r="EW234" s="25">
        <v>6.037587593925716</v>
      </c>
      <c r="EX234" s="25">
        <v>8.6348330642267133</v>
      </c>
      <c r="EY234" s="25">
        <v>22.976879541894736</v>
      </c>
      <c r="EZ234" s="25">
        <v>8.2203676418213565</v>
      </c>
      <c r="FA234" s="25">
        <v>5.9966437465980515</v>
      </c>
      <c r="FB234" s="25">
        <v>8.4740952653362402</v>
      </c>
      <c r="FC234" s="25">
        <v>23.081158979894738</v>
      </c>
      <c r="FD234" s="25">
        <v>8.161154658230398</v>
      </c>
      <c r="FE234" s="25">
        <v>5.9534486994615152</v>
      </c>
      <c r="FF234" s="25">
        <v>8.3277975808816809</v>
      </c>
      <c r="FG234" s="25">
        <v>23.176816183894736</v>
      </c>
      <c r="FH234" s="25">
        <v>8.0804322325496187</v>
      </c>
      <c r="FI234" s="25">
        <v>5.8945628137857717</v>
      </c>
      <c r="FJ234" s="25">
        <v>8.1758923617233741</v>
      </c>
      <c r="FK234" s="25">
        <v>23.692604677894735</v>
      </c>
      <c r="FL234" s="25">
        <v>7.8810456911661726</v>
      </c>
      <c r="FM234" s="25">
        <v>5.7491131078066919</v>
      </c>
      <c r="FN234" s="25">
        <v>7.4929471830190408</v>
      </c>
      <c r="FO234" s="25">
        <v>23.295778015894737</v>
      </c>
      <c r="FP234" s="25">
        <v>8.0408631943025721</v>
      </c>
      <c r="FQ234" s="25">
        <v>5.8656977512846886</v>
      </c>
      <c r="FR234" s="25">
        <v>7.9957706004406521</v>
      </c>
      <c r="FS234" s="25">
        <v>24.983539004894737</v>
      </c>
      <c r="FT234" s="25">
        <v>7.9148594734949782</v>
      </c>
      <c r="FU234" s="25">
        <v>5.7737797912429984</v>
      </c>
      <c r="FV234" s="25">
        <v>6.0961734698062724</v>
      </c>
      <c r="FW234" s="25">
        <v>27.069675838894735</v>
      </c>
      <c r="FX234" s="25">
        <v>9.6053832090182709</v>
      </c>
      <c r="FY234" s="25">
        <v>7.0069933199818681</v>
      </c>
      <c r="FZ234" s="25">
        <v>3.9933713749798585</v>
      </c>
      <c r="GA234" s="25">
        <v>27.561836576894734</v>
      </c>
      <c r="GB234" s="25">
        <v>11.280688592541688</v>
      </c>
      <c r="GC234" s="25">
        <v>8.2291052728144116</v>
      </c>
      <c r="GD234" s="25">
        <v>3.5412607258640278</v>
      </c>
      <c r="GE234" s="26">
        <v>22.404340766894737</v>
      </c>
      <c r="GF234" s="26">
        <v>11.910809732748303</v>
      </c>
      <c r="GG234" s="26">
        <v>8.688769871730333</v>
      </c>
      <c r="GH234" s="26">
        <v>9.4485968168584282</v>
      </c>
      <c r="GI234" s="26">
        <v>22.366929379894735</v>
      </c>
      <c r="GJ234" s="26">
        <v>11.799204127369277</v>
      </c>
      <c r="GK234" s="26">
        <v>8.6073551364359471</v>
      </c>
      <c r="GL234" s="26">
        <v>9.0853940006916556</v>
      </c>
      <c r="GM234" s="26">
        <v>22.458228903894735</v>
      </c>
      <c r="GN234" s="26">
        <v>11.093629931167401</v>
      </c>
      <c r="GO234" s="26">
        <v>8.0926485836670405</v>
      </c>
      <c r="GP234" s="26">
        <v>9.011666034815212</v>
      </c>
      <c r="GQ234" s="26">
        <v>22.587754675894736</v>
      </c>
      <c r="GR234" s="26">
        <v>10.309007001548609</v>
      </c>
      <c r="GS234" s="26">
        <v>7.5202770804268919</v>
      </c>
      <c r="GT234" s="26">
        <v>8.7193397980857306</v>
      </c>
      <c r="GU234" s="26">
        <v>22.705237530894735</v>
      </c>
      <c r="GV234" s="26">
        <v>9.5699134169017412</v>
      </c>
      <c r="GW234" s="26">
        <v>6.9811186004612216</v>
      </c>
      <c r="GX234" s="26">
        <v>8.4551100297518822</v>
      </c>
      <c r="GY234" s="26">
        <v>22.836670951894735</v>
      </c>
      <c r="GZ234" s="26">
        <v>8.8482145888990651</v>
      </c>
      <c r="HA234" s="26">
        <v>6.4546493532889011</v>
      </c>
      <c r="HB234" s="26">
        <v>8.2945925811017069</v>
      </c>
      <c r="HC234" s="26">
        <v>22.980232648894734</v>
      </c>
      <c r="HD234" s="26">
        <v>8.1289237059119639</v>
      </c>
      <c r="HE234" s="26">
        <v>5.9299366684808161</v>
      </c>
      <c r="HF234" s="26">
        <v>8.1173915447146392</v>
      </c>
      <c r="HG234" s="26">
        <v>23.131811303894736</v>
      </c>
      <c r="HH234" s="26">
        <v>7.9947436160118057</v>
      </c>
      <c r="HI234" s="26">
        <v>5.8320541610216399</v>
      </c>
      <c r="HJ234" s="26">
        <v>7.9329631804372518</v>
      </c>
      <c r="HK234" s="26">
        <v>23.303835402894737</v>
      </c>
      <c r="HL234" s="26">
        <v>7.9866035711170831</v>
      </c>
      <c r="HM234" s="26">
        <v>5.8261161116007569</v>
      </c>
      <c r="HN234" s="26">
        <v>7.7582386266544869</v>
      </c>
      <c r="HO234" s="26">
        <v>23.506395124894738</v>
      </c>
      <c r="HP234" s="26">
        <v>7.9304534686657071</v>
      </c>
      <c r="HQ234" s="26">
        <v>5.785155393612567</v>
      </c>
      <c r="HR234" s="26">
        <v>7.546318056467527</v>
      </c>
      <c r="HS234" s="26">
        <v>27.168904173894738</v>
      </c>
      <c r="HT234" s="26">
        <v>7.2734350867891244</v>
      </c>
      <c r="HU234" s="26">
        <v>5.3058696313753897</v>
      </c>
      <c r="HV234" s="26">
        <v>3.8340995133413713</v>
      </c>
      <c r="HW234" s="26">
        <v>23.739746002894737</v>
      </c>
      <c r="HX234" s="26">
        <v>7.8342977412644368</v>
      </c>
      <c r="HY234" s="26">
        <v>5.7150111292019483</v>
      </c>
      <c r="HZ234" s="26">
        <v>7.2838056226969154</v>
      </c>
      <c r="IA234" s="26">
        <v>29.401166197894739</v>
      </c>
      <c r="IB234" s="26">
        <v>7.0450044567527801</v>
      </c>
      <c r="IC234" s="26">
        <v>5.1392326670904938</v>
      </c>
      <c r="ID234" s="26">
        <v>1.7024300269325394</v>
      </c>
      <c r="IE234" s="26">
        <v>30.800842747894734</v>
      </c>
      <c r="IF234" s="26">
        <v>8.7634734470043671</v>
      </c>
      <c r="IG234" s="26">
        <v>6.3928318700857014</v>
      </c>
      <c r="IH234" s="26">
        <v>0.47041155024248837</v>
      </c>
      <c r="II234" s="26">
        <v>31.479580777894736</v>
      </c>
      <c r="IJ234" s="26">
        <v>10.345721547802755</v>
      </c>
      <c r="IK234" s="26">
        <v>7.5470598307608316</v>
      </c>
      <c r="IL234" s="26">
        <v>-9.7191677555933609E-2</v>
      </c>
      <c r="IM234" s="27">
        <v>22.404340766894737</v>
      </c>
      <c r="IN234" s="27">
        <v>11.910809732748303</v>
      </c>
      <c r="IO234" s="27">
        <v>8.688769871730333</v>
      </c>
      <c r="IP234" s="27">
        <v>9.4485968168584282</v>
      </c>
      <c r="IQ234" s="27">
        <v>22.370052521894735</v>
      </c>
      <c r="IR234" s="27">
        <v>11.784011374043828</v>
      </c>
      <c r="IS234" s="27">
        <v>8.5962722344062179</v>
      </c>
      <c r="IT234" s="27">
        <v>8.9987959373373041</v>
      </c>
      <c r="IU234" s="27">
        <v>22.465793995894735</v>
      </c>
      <c r="IV234" s="27">
        <v>11.718659033590381</v>
      </c>
      <c r="IW234" s="27">
        <v>8.5485986119137234</v>
      </c>
      <c r="IX234" s="27">
        <v>8.9119286248348928</v>
      </c>
      <c r="IY234" s="27">
        <v>22.609703372894735</v>
      </c>
      <c r="IZ234" s="27">
        <v>11.50699656925708</v>
      </c>
      <c r="JA234" s="27">
        <v>8.3941937910543238</v>
      </c>
      <c r="JB234" s="27">
        <v>8.6069188414883868</v>
      </c>
      <c r="JC234" s="27">
        <v>22.771039593894734</v>
      </c>
      <c r="JD234" s="27">
        <v>11.462651047014978</v>
      </c>
      <c r="JE234" s="27">
        <v>8.3618443499794708</v>
      </c>
      <c r="JF234" s="27">
        <v>8.3013872285683572</v>
      </c>
      <c r="JG234" s="27">
        <v>22.947641689894738</v>
      </c>
      <c r="JH234" s="27">
        <v>11.357220039223007</v>
      </c>
      <c r="JI234" s="27">
        <v>8.2849338976589753</v>
      </c>
      <c r="JJ234" s="27">
        <v>8.0991877790358213</v>
      </c>
      <c r="JK234" s="27">
        <v>23.518113218894737</v>
      </c>
      <c r="JL234" s="27">
        <v>11.208144728754485</v>
      </c>
      <c r="JM234" s="27">
        <v>8.1761855341739622</v>
      </c>
      <c r="JN234" s="27">
        <v>7.4983610153285998</v>
      </c>
      <c r="JO234" s="27">
        <v>25.285575486894736</v>
      </c>
      <c r="JP234" s="27">
        <v>10.892781152066876</v>
      </c>
      <c r="JQ234" s="27">
        <v>7.946132195631364</v>
      </c>
      <c r="JR234" s="27">
        <v>5.6992167428936487</v>
      </c>
      <c r="JS234" s="27">
        <v>25.638113686894737</v>
      </c>
      <c r="JT234" s="27">
        <v>10.740262588920338</v>
      </c>
      <c r="JU234" s="27">
        <v>7.8348720272564414</v>
      </c>
      <c r="JV234" s="27">
        <v>5.3523866718498621</v>
      </c>
      <c r="JW234" s="27">
        <v>26.667707596894736</v>
      </c>
      <c r="JX234" s="27">
        <v>10.612561244643247</v>
      </c>
      <c r="JY234" s="27">
        <v>7.7417156745289244</v>
      </c>
      <c r="JZ234" s="27">
        <v>4.3191603382605663</v>
      </c>
      <c r="KA234" s="27">
        <v>28.638625116894737</v>
      </c>
      <c r="KB234" s="27">
        <v>10.79095216364699</v>
      </c>
      <c r="KC234" s="27">
        <v>7.871849366293671</v>
      </c>
      <c r="KD234" s="27">
        <v>2.3027697174480082</v>
      </c>
      <c r="KE234" s="27">
        <v>27.056639743894735</v>
      </c>
      <c r="KF234" s="27">
        <v>10.583192713876661</v>
      </c>
      <c r="KG234" s="27">
        <v>7.7202917402182205</v>
      </c>
      <c r="KH234" s="27">
        <v>3.9006046854782213</v>
      </c>
      <c r="KI234" s="27">
        <v>30.453206607894735</v>
      </c>
      <c r="KJ234" s="27">
        <v>10.258442056401174</v>
      </c>
      <c r="KK234" s="27">
        <v>7.4833906569325448</v>
      </c>
      <c r="KL234" s="27">
        <v>0.56556666130283162</v>
      </c>
      <c r="KM234" s="27">
        <v>31.409957867894736</v>
      </c>
      <c r="KN234" s="27">
        <v>10.133856508495526</v>
      </c>
      <c r="KO234" s="27">
        <v>7.3925072342783054</v>
      </c>
      <c r="KP234" s="27">
        <v>-0.30738230919935461</v>
      </c>
      <c r="KQ234" s="27">
        <v>31.495030837894738</v>
      </c>
      <c r="KR234" s="27">
        <v>10.107712926202581</v>
      </c>
      <c r="KS234" s="27">
        <v>7.3734358549797587</v>
      </c>
      <c r="KT234" s="27">
        <v>-0.23843741551352338</v>
      </c>
    </row>
    <row r="235" spans="1:306" ht="15" thickBot="1" x14ac:dyDescent="0.35">
      <c r="A235" s="2"/>
      <c r="B235" s="72" t="s">
        <v>696</v>
      </c>
      <c r="C235" s="72" t="s">
        <v>524</v>
      </c>
      <c r="D235" s="72" t="s">
        <v>847</v>
      </c>
      <c r="E235" s="85">
        <v>380858</v>
      </c>
      <c r="F235" s="82">
        <v>405856</v>
      </c>
      <c r="G235" s="20">
        <v>33.104674066999998</v>
      </c>
      <c r="H235" s="20">
        <v>8.4728744939271277</v>
      </c>
      <c r="I235" s="20">
        <v>6.0896217264791481</v>
      </c>
      <c r="J235" s="20">
        <v>7.3226744177825331</v>
      </c>
      <c r="K235" s="20">
        <v>33.304444982</v>
      </c>
      <c r="L235" s="20">
        <v>7.9194179272953074</v>
      </c>
      <c r="M235" s="20">
        <v>5.6918415946904197</v>
      </c>
      <c r="N235" s="20">
        <v>5.4803531321940611</v>
      </c>
      <c r="O235" s="20">
        <v>33.461272172000001</v>
      </c>
      <c r="P235" s="20">
        <v>7.5892642303544173</v>
      </c>
      <c r="Q235" s="20">
        <v>5.454553632097598</v>
      </c>
      <c r="R235" s="20">
        <v>4.7069394872996035</v>
      </c>
      <c r="S235" s="20">
        <v>33.674119497999996</v>
      </c>
      <c r="T235" s="20">
        <v>7.2848423266935729</v>
      </c>
      <c r="U235" s="20">
        <v>5.2357596159844206</v>
      </c>
      <c r="V235" s="20">
        <v>4.183949402456367</v>
      </c>
      <c r="W235" s="20">
        <v>33.878182748</v>
      </c>
      <c r="X235" s="20">
        <v>7.0501072032177161</v>
      </c>
      <c r="Y235" s="20">
        <v>5.0670508608965354</v>
      </c>
      <c r="Z235" s="20">
        <v>3.4394655639336129</v>
      </c>
      <c r="AA235" s="20">
        <v>34.106506193000001</v>
      </c>
      <c r="AB235" s="20">
        <v>6.7730402112974444</v>
      </c>
      <c r="AC235" s="20">
        <v>4.867917358459172</v>
      </c>
      <c r="AD235" s="20">
        <v>2.8319831320489861</v>
      </c>
      <c r="AE235" s="20">
        <v>34.366115198999999</v>
      </c>
      <c r="AF235" s="20">
        <v>6.4729074987750366</v>
      </c>
      <c r="AG235" s="20">
        <v>4.6522060684697406</v>
      </c>
      <c r="AH235" s="20">
        <v>2.2618214236117709</v>
      </c>
      <c r="AI235" s="20">
        <v>34.672839592000003</v>
      </c>
      <c r="AJ235" s="20">
        <v>6.2204421536034173</v>
      </c>
      <c r="AK235" s="20">
        <v>4.4707542539477521</v>
      </c>
      <c r="AL235" s="20">
        <v>1.6067077047183673</v>
      </c>
      <c r="AM235" s="20">
        <v>35.013175269999998</v>
      </c>
      <c r="AN235" s="20">
        <v>6.2224844658812088</v>
      </c>
      <c r="AO235" s="20">
        <v>4.4722221039941576</v>
      </c>
      <c r="AP235" s="20">
        <v>1.1971162950683585</v>
      </c>
      <c r="AQ235" s="20">
        <v>35.288231334000002</v>
      </c>
      <c r="AR235" s="20">
        <v>6.1460402813616462</v>
      </c>
      <c r="AS235" s="20">
        <v>4.4172801634228707</v>
      </c>
      <c r="AT235" s="20">
        <v>0.64044470401294618</v>
      </c>
      <c r="AU235" s="20">
        <v>33.093417751559677</v>
      </c>
      <c r="AV235" s="20">
        <v>5.4485789010665062</v>
      </c>
      <c r="AW235" s="20">
        <v>3.9160009366540072</v>
      </c>
      <c r="AX235" s="20">
        <v>-2.6895719280239021</v>
      </c>
      <c r="AY235" s="20">
        <v>35.589111779999996</v>
      </c>
      <c r="AZ235" s="20">
        <v>6.0536231356283503</v>
      </c>
      <c r="BA235" s="20">
        <v>4.3508581411257108</v>
      </c>
      <c r="BB235" s="20">
        <v>0.19413451331342912</v>
      </c>
      <c r="BC235" s="20">
        <v>21.575327366683265</v>
      </c>
      <c r="BD235" s="20">
        <v>3.552213142692791</v>
      </c>
      <c r="BE235" s="20">
        <v>2.5530455273863808</v>
      </c>
      <c r="BF235" s="20">
        <v>-11.048619064347989</v>
      </c>
      <c r="BG235" s="20">
        <v>17.480628717780949</v>
      </c>
      <c r="BH235" s="20">
        <v>2.8780522315374837</v>
      </c>
      <c r="BI235" s="20">
        <v>2.0685128065657379</v>
      </c>
      <c r="BJ235" s="20">
        <v>-17.81106327147225</v>
      </c>
      <c r="BK235" s="20">
        <v>12.108018431585002</v>
      </c>
      <c r="BL235" s="20">
        <v>1.993492913162443</v>
      </c>
      <c r="BM235" s="20">
        <v>1.4327626078112223</v>
      </c>
      <c r="BN235" s="20">
        <v>-23.199621610477237</v>
      </c>
      <c r="BO235" s="23">
        <v>33.077298071000001</v>
      </c>
      <c r="BP235" s="23">
        <v>8.4728744939271277</v>
      </c>
      <c r="BQ235" s="23">
        <v>6.0896217264791481</v>
      </c>
      <c r="BR235" s="23">
        <v>7.3226744177825331</v>
      </c>
      <c r="BS235" s="23">
        <v>33.316049726000003</v>
      </c>
      <c r="BT235" s="23">
        <v>8.1505606059417879</v>
      </c>
      <c r="BU235" s="23">
        <v>5.8579683889455536</v>
      </c>
      <c r="BV235" s="23">
        <v>6.1664318767325916</v>
      </c>
      <c r="BW235" s="23">
        <v>33.346303290000002</v>
      </c>
      <c r="BX235" s="23">
        <v>8.0269850401031384</v>
      </c>
      <c r="BY235" s="23">
        <v>5.7691521966211701</v>
      </c>
      <c r="BZ235" s="23">
        <v>5.9080191052533095</v>
      </c>
      <c r="CA235" s="23">
        <v>33.437012856000003</v>
      </c>
      <c r="CB235" s="23">
        <v>7.8980138788821641</v>
      </c>
      <c r="CC235" s="23">
        <v>5.676458083658277</v>
      </c>
      <c r="CD235" s="23">
        <v>5.716858831877218</v>
      </c>
      <c r="CE235" s="23">
        <v>33.521497342000004</v>
      </c>
      <c r="CF235" s="23">
        <v>7.7121357856299753</v>
      </c>
      <c r="CG235" s="23">
        <v>5.5428638381685857</v>
      </c>
      <c r="CH235" s="23">
        <v>5.2789628282958567</v>
      </c>
      <c r="CI235" s="23">
        <v>33.604622581000001</v>
      </c>
      <c r="CJ235" s="23">
        <v>7.5565186325456981</v>
      </c>
      <c r="CK235" s="23">
        <v>5.4310187262040381</v>
      </c>
      <c r="CL235" s="23">
        <v>4.9940462073208742</v>
      </c>
      <c r="CM235" s="23">
        <v>33.745248642</v>
      </c>
      <c r="CN235" s="23">
        <v>7.4593073742868521</v>
      </c>
      <c r="CO235" s="23">
        <v>5.3611510808405018</v>
      </c>
      <c r="CP235" s="23">
        <v>4.5987485845456497</v>
      </c>
      <c r="CQ235" s="23">
        <v>33.945822559999996</v>
      </c>
      <c r="CR235" s="23">
        <v>7.3002697691889233</v>
      </c>
      <c r="CS235" s="23">
        <v>5.2468476226663361</v>
      </c>
      <c r="CT235" s="23">
        <v>3.9064996979401485</v>
      </c>
      <c r="CU235" s="23">
        <v>34.206705561</v>
      </c>
      <c r="CV235" s="23">
        <v>7.1514935201319787</v>
      </c>
      <c r="CW235" s="23">
        <v>5.1399192031210443</v>
      </c>
      <c r="CX235" s="23">
        <v>3.3161368814576733</v>
      </c>
      <c r="CY235" s="23">
        <v>34.325319559</v>
      </c>
      <c r="CZ235" s="23">
        <v>7.0376897162225598</v>
      </c>
      <c r="DA235" s="23">
        <v>5.0581261684974947</v>
      </c>
      <c r="DB235" s="23">
        <v>2.8783787059249555</v>
      </c>
      <c r="DC235" s="23">
        <v>34.997172540000001</v>
      </c>
      <c r="DD235" s="23">
        <v>6.5794061539255386</v>
      </c>
      <c r="DE235" s="23">
        <v>4.72874874884464</v>
      </c>
      <c r="DF235" s="23">
        <v>1.3599611567602174</v>
      </c>
      <c r="DG235" s="23">
        <v>34.463907071000001</v>
      </c>
      <c r="DH235" s="23">
        <v>6.9318535534743635</v>
      </c>
      <c r="DI235" s="23">
        <v>4.9820596344563564</v>
      </c>
      <c r="DJ235" s="23">
        <v>2.5168780264830808</v>
      </c>
      <c r="DK235" s="23">
        <v>36.003003788999997</v>
      </c>
      <c r="DL235" s="23">
        <v>6.0030398693176892</v>
      </c>
      <c r="DM235" s="23">
        <v>4.3145029516628597</v>
      </c>
      <c r="DN235" s="23">
        <v>-0.44175115097793594</v>
      </c>
      <c r="DO235" s="23">
        <v>37.183553750000002</v>
      </c>
      <c r="DP235" s="23">
        <v>6.2255972803398949</v>
      </c>
      <c r="DQ235" s="23">
        <v>4.4744593450357542</v>
      </c>
      <c r="DR235" s="23">
        <v>-1.8668835595333739</v>
      </c>
      <c r="DS235" s="23">
        <v>36.93217064676994</v>
      </c>
      <c r="DT235" s="23">
        <v>6.0806002954196119</v>
      </c>
      <c r="DU235" s="23">
        <v>4.3702471570377623</v>
      </c>
      <c r="DV235" s="23">
        <v>-2.8835979085126908</v>
      </c>
      <c r="DW235" s="25">
        <v>33.104674066999998</v>
      </c>
      <c r="DX235" s="25">
        <v>8.4728744939271277</v>
      </c>
      <c r="DY235" s="25">
        <v>6.0896217264791481</v>
      </c>
      <c r="DZ235" s="25">
        <v>7.3226744177825331</v>
      </c>
      <c r="EA235" s="25">
        <v>33.307569072999996</v>
      </c>
      <c r="EB235" s="25">
        <v>8.1117809736173712</v>
      </c>
      <c r="EC235" s="25">
        <v>5.8300967036377038</v>
      </c>
      <c r="ED235" s="25">
        <v>6.0746849945769554</v>
      </c>
      <c r="EE235" s="25">
        <v>33.465948025000003</v>
      </c>
      <c r="EF235" s="25">
        <v>7.8367127236395113</v>
      </c>
      <c r="EG235" s="25">
        <v>5.632399736388825</v>
      </c>
      <c r="EH235" s="25">
        <v>5.4097925100494209</v>
      </c>
      <c r="EI235" s="25">
        <v>33.680380116000002</v>
      </c>
      <c r="EJ235" s="25">
        <v>7.5640120801194</v>
      </c>
      <c r="EK235" s="25">
        <v>5.4364044145184049</v>
      </c>
      <c r="EL235" s="25">
        <v>4.9455253545233617</v>
      </c>
      <c r="EM235" s="25">
        <v>33.899601971000003</v>
      </c>
      <c r="EN235" s="25">
        <v>7.2594258810747538</v>
      </c>
      <c r="EO235" s="25">
        <v>5.2174923160779754</v>
      </c>
      <c r="EP235" s="25">
        <v>4.29691902778195</v>
      </c>
      <c r="EQ235" s="25">
        <v>34.135945685000003</v>
      </c>
      <c r="ER235" s="25">
        <v>6.9731500662501231</v>
      </c>
      <c r="ES235" s="25">
        <v>5.0117402513010099</v>
      </c>
      <c r="ET235" s="25">
        <v>3.8475574466085334</v>
      </c>
      <c r="EU235" s="25">
        <v>34.402045616000002</v>
      </c>
      <c r="EV235" s="25">
        <v>6.7591734406928081</v>
      </c>
      <c r="EW235" s="25">
        <v>4.8579510373941526</v>
      </c>
      <c r="EX235" s="25">
        <v>3.4608198479073451</v>
      </c>
      <c r="EY235" s="25">
        <v>34.693899497000004</v>
      </c>
      <c r="EZ235" s="25">
        <v>6.4841454333176225</v>
      </c>
      <c r="FA235" s="25">
        <v>4.6602829932961773</v>
      </c>
      <c r="FB235" s="25">
        <v>2.9658328269312015</v>
      </c>
      <c r="FC235" s="25">
        <v>35.036373259999998</v>
      </c>
      <c r="FD235" s="25">
        <v>6.4366189195509129</v>
      </c>
      <c r="FE235" s="25">
        <v>4.6261247520729647</v>
      </c>
      <c r="FF235" s="25">
        <v>2.6409813096901829</v>
      </c>
      <c r="FG235" s="25">
        <v>35.297580647000004</v>
      </c>
      <c r="FH235" s="25">
        <v>6.3981201629857365</v>
      </c>
      <c r="FI235" s="25">
        <v>4.598454937703619</v>
      </c>
      <c r="FJ235" s="25">
        <v>2.137587670207882</v>
      </c>
      <c r="FK235" s="25">
        <v>36.241197506933801</v>
      </c>
      <c r="FL235" s="25">
        <v>5.9668368364992217</v>
      </c>
      <c r="FM235" s="25">
        <v>4.2884831191522057</v>
      </c>
      <c r="FN235" s="25">
        <v>0.16211098172413685</v>
      </c>
      <c r="FO235" s="25">
        <v>35.569821046000001</v>
      </c>
      <c r="FP235" s="25">
        <v>6.318137990156516</v>
      </c>
      <c r="FQ235" s="25">
        <v>4.5409701752725304</v>
      </c>
      <c r="FR235" s="25">
        <v>1.6918218386792248</v>
      </c>
      <c r="FS235" s="25">
        <v>31.625773570335703</v>
      </c>
      <c r="FT235" s="25">
        <v>5.2069424771672814</v>
      </c>
      <c r="FU235" s="25">
        <v>3.7423320810678522</v>
      </c>
      <c r="FV235" s="25">
        <v>-1.9567001955765875</v>
      </c>
      <c r="FW235" s="25">
        <v>33.729269008681086</v>
      </c>
      <c r="FX235" s="25">
        <v>5.5532669622929722</v>
      </c>
      <c r="FY235" s="25">
        <v>3.991242307525793</v>
      </c>
      <c r="FZ235" s="25">
        <v>-3.6043595894535194</v>
      </c>
      <c r="GA235" s="25">
        <v>33.327211350117679</v>
      </c>
      <c r="GB235" s="25">
        <v>5.4870712344323298</v>
      </c>
      <c r="GC235" s="25">
        <v>3.9436661345435082</v>
      </c>
      <c r="GD235" s="25">
        <v>-4.6320959343413861</v>
      </c>
      <c r="GE235" s="26">
        <v>33.115179916999999</v>
      </c>
      <c r="GF235" s="26">
        <v>8.4728744939271277</v>
      </c>
      <c r="GG235" s="26">
        <v>6.0896217264791481</v>
      </c>
      <c r="GH235" s="26">
        <v>7.3226744177825331</v>
      </c>
      <c r="GI235" s="26">
        <v>33.311220354</v>
      </c>
      <c r="GJ235" s="26">
        <v>7.8733233751469651</v>
      </c>
      <c r="GK235" s="26">
        <v>5.6587125324771108</v>
      </c>
      <c r="GL235" s="26">
        <v>5.1544488560766375</v>
      </c>
      <c r="GM235" s="26">
        <v>33.484605035000001</v>
      </c>
      <c r="GN235" s="26">
        <v>7.5416136307563217</v>
      </c>
      <c r="GO235" s="26">
        <v>5.420306207944166</v>
      </c>
      <c r="GP235" s="26">
        <v>4.4035145203808277</v>
      </c>
      <c r="GQ235" s="26">
        <v>33.737715475000002</v>
      </c>
      <c r="GR235" s="26">
        <v>7.226262505891297</v>
      </c>
      <c r="GS235" s="26">
        <v>5.193657145359313</v>
      </c>
      <c r="GT235" s="26">
        <v>3.9324326540170205</v>
      </c>
      <c r="GU235" s="26">
        <v>34.026434194000004</v>
      </c>
      <c r="GV235" s="26">
        <v>6.7859715021729592</v>
      </c>
      <c r="GW235" s="26">
        <v>4.8772113318236308</v>
      </c>
      <c r="GX235" s="26">
        <v>3.2384716452557356</v>
      </c>
      <c r="GY235" s="26">
        <v>34.404138238000002</v>
      </c>
      <c r="GZ235" s="26">
        <v>6.4287445917367245</v>
      </c>
      <c r="HA235" s="26">
        <v>4.620465317630372</v>
      </c>
      <c r="HB235" s="26">
        <v>2.6970366613137777</v>
      </c>
      <c r="HC235" s="26">
        <v>34.842515696</v>
      </c>
      <c r="HD235" s="26">
        <v>6.4129258938477642</v>
      </c>
      <c r="HE235" s="26">
        <v>4.6090961079933983</v>
      </c>
      <c r="HF235" s="26">
        <v>2.2260455624743614</v>
      </c>
      <c r="HG235" s="26">
        <v>35.301051412999996</v>
      </c>
      <c r="HH235" s="26">
        <v>6.3178560896387097</v>
      </c>
      <c r="HI235" s="26">
        <v>4.5407675678198682</v>
      </c>
      <c r="HJ235" s="26">
        <v>1.7022487847413323</v>
      </c>
      <c r="HK235" s="26">
        <v>35.858766209000002</v>
      </c>
      <c r="HL235" s="26">
        <v>6.220338193536735</v>
      </c>
      <c r="HM235" s="26">
        <v>4.4706795358008931</v>
      </c>
      <c r="HN235" s="26">
        <v>1.373288290505851</v>
      </c>
      <c r="HO235" s="26">
        <v>36.364436789000003</v>
      </c>
      <c r="HP235" s="26">
        <v>6.0246853480337297</v>
      </c>
      <c r="HQ235" s="26">
        <v>4.3300599834073656</v>
      </c>
      <c r="HR235" s="26">
        <v>0.76178327193427009</v>
      </c>
      <c r="HS235" s="26">
        <v>28.818659827347311</v>
      </c>
      <c r="HT235" s="26">
        <v>4.744772603152998</v>
      </c>
      <c r="HU235" s="26">
        <v>3.4101614926637946</v>
      </c>
      <c r="HV235" s="26">
        <v>-3.6282465782334441</v>
      </c>
      <c r="HW235" s="26">
        <v>35.202148142317078</v>
      </c>
      <c r="HX235" s="26">
        <v>5.7957652811912057</v>
      </c>
      <c r="HY235" s="26">
        <v>4.165530624018122</v>
      </c>
      <c r="HZ235" s="26">
        <v>7.356867210836171E-2</v>
      </c>
      <c r="IA235" s="26">
        <v>18.710225807446051</v>
      </c>
      <c r="IB235" s="26">
        <v>3.0804960168804563</v>
      </c>
      <c r="IC235" s="26">
        <v>2.2140131411332864</v>
      </c>
      <c r="ID235" s="26">
        <v>-12.304847303803356</v>
      </c>
      <c r="IE235" s="26">
        <v>12.336779259753131</v>
      </c>
      <c r="IF235" s="26">
        <v>2.0311566392576004</v>
      </c>
      <c r="IG235" s="26">
        <v>1.4598322693403318</v>
      </c>
      <c r="IH235" s="26">
        <v>-19.37178722119625</v>
      </c>
      <c r="II235" s="26">
        <v>8.0909041468970315</v>
      </c>
      <c r="IJ235" s="26">
        <v>1.3321056760073384</v>
      </c>
      <c r="IK235" s="26">
        <v>0.95741057800333451</v>
      </c>
      <c r="IL235" s="26">
        <v>-23.480074297723036</v>
      </c>
      <c r="IM235" s="27">
        <v>33.115179916999999</v>
      </c>
      <c r="IN235" s="27">
        <v>8.4728744939271277</v>
      </c>
      <c r="IO235" s="27">
        <v>6.0896217264791481</v>
      </c>
      <c r="IP235" s="27">
        <v>7.3226744177825331</v>
      </c>
      <c r="IQ235" s="27">
        <v>33.292675263999996</v>
      </c>
      <c r="IR235" s="27">
        <v>7.9061150496628185</v>
      </c>
      <c r="IS235" s="27">
        <v>5.6822805546073214</v>
      </c>
      <c r="IT235" s="27">
        <v>5.0387916748803505</v>
      </c>
      <c r="IU235" s="27">
        <v>33.443625120999997</v>
      </c>
      <c r="IV235" s="27">
        <v>7.5708693527771196</v>
      </c>
      <c r="IW235" s="27">
        <v>5.4413328713946134</v>
      </c>
      <c r="IX235" s="27">
        <v>4.3480294372168231</v>
      </c>
      <c r="IY235" s="27">
        <v>33.699835198000002</v>
      </c>
      <c r="IZ235" s="27">
        <v>7.197736173396085</v>
      </c>
      <c r="JA235" s="27">
        <v>5.1731547085223077</v>
      </c>
      <c r="JB235" s="27">
        <v>3.9110729124170547</v>
      </c>
      <c r="JC235" s="27">
        <v>34.058442870999997</v>
      </c>
      <c r="JD235" s="27">
        <v>6.9394560280538</v>
      </c>
      <c r="JE235" s="27">
        <v>4.9875236826264464</v>
      </c>
      <c r="JF235" s="27">
        <v>3.2104465125436796</v>
      </c>
      <c r="JG235" s="27">
        <v>34.509258516999999</v>
      </c>
      <c r="JH235" s="27">
        <v>6.8600858270504457</v>
      </c>
      <c r="JI235" s="27">
        <v>4.9304787563961012</v>
      </c>
      <c r="JJ235" s="27">
        <v>2.6809075416084944</v>
      </c>
      <c r="JK235" s="27">
        <v>35.030282553999996</v>
      </c>
      <c r="JL235" s="27">
        <v>6.7327702025051366</v>
      </c>
      <c r="JM235" s="27">
        <v>4.8389745102389004</v>
      </c>
      <c r="JN235" s="27">
        <v>2.1907097670407509</v>
      </c>
      <c r="JO235" s="27">
        <v>35.618181405000001</v>
      </c>
      <c r="JP235" s="27">
        <v>6.535199910055713</v>
      </c>
      <c r="JQ235" s="27">
        <v>4.6969768509711773</v>
      </c>
      <c r="JR235" s="27">
        <v>1.4311765545216346</v>
      </c>
      <c r="JS235" s="27">
        <v>36.388973477999997</v>
      </c>
      <c r="JT235" s="27">
        <v>6.1572373091651453</v>
      </c>
      <c r="JU235" s="27">
        <v>4.4253276877704879</v>
      </c>
      <c r="JV235" s="27">
        <v>-0.19664941393086011</v>
      </c>
      <c r="JW235" s="27">
        <v>34.452775964570193</v>
      </c>
      <c r="JX235" s="27">
        <v>5.6723868659616246</v>
      </c>
      <c r="JY235" s="27">
        <v>4.0768561277182966</v>
      </c>
      <c r="JZ235" s="27">
        <v>-2.1193104361755566</v>
      </c>
      <c r="KA235" s="27">
        <v>25.091620928434249</v>
      </c>
      <c r="KB235" s="27">
        <v>4.13114406648985</v>
      </c>
      <c r="KC235" s="27">
        <v>2.9691345812502221</v>
      </c>
      <c r="KD235" s="27">
        <v>-9.6935058065149349</v>
      </c>
      <c r="KE235" s="27">
        <v>31.281778296222292</v>
      </c>
      <c r="KF235" s="27">
        <v>5.1503062781904445</v>
      </c>
      <c r="KG235" s="27">
        <v>3.7016265297178661</v>
      </c>
      <c r="KH235" s="27">
        <v>-4.0235456056289358</v>
      </c>
      <c r="KI235" s="27">
        <v>13.734491218111106</v>
      </c>
      <c r="KJ235" s="27">
        <v>2.2612792558833399</v>
      </c>
      <c r="KK235" s="27">
        <v>1.6252259249365228</v>
      </c>
      <c r="KL235" s="27">
        <v>-17.880151118513112</v>
      </c>
      <c r="KM235" s="27">
        <v>9.4787300190088306</v>
      </c>
      <c r="KN235" s="27">
        <v>1.5606006239123851</v>
      </c>
      <c r="KO235" s="27">
        <v>1.1216343960417823</v>
      </c>
      <c r="KP235" s="27">
        <v>-22.850146635846464</v>
      </c>
      <c r="KQ235" s="27">
        <v>8.4306121155773646</v>
      </c>
      <c r="KR235" s="27">
        <v>1.3880360028345999</v>
      </c>
      <c r="KS235" s="27">
        <v>0.99760880514106554</v>
      </c>
      <c r="KT235" s="27">
        <v>-22.810125970072917</v>
      </c>
    </row>
    <row r="236" spans="1:306" ht="15" thickBot="1" x14ac:dyDescent="0.35">
      <c r="A236" s="2"/>
      <c r="B236" s="72" t="s">
        <v>697</v>
      </c>
      <c r="C236" s="72" t="s">
        <v>435</v>
      </c>
      <c r="D236" s="72" t="s">
        <v>839</v>
      </c>
      <c r="E236" s="85">
        <v>384084</v>
      </c>
      <c r="F236" s="82">
        <v>385010</v>
      </c>
      <c r="G236" s="20">
        <v>30.606561477473686</v>
      </c>
      <c r="H236" s="20">
        <v>10.099190283400809</v>
      </c>
      <c r="I236" s="20">
        <v>7.2584869059165857</v>
      </c>
      <c r="J236" s="20">
        <v>25.290543122273434</v>
      </c>
      <c r="K236" s="20">
        <v>30.697784902473686</v>
      </c>
      <c r="L236" s="20">
        <v>9.7765228131287039</v>
      </c>
      <c r="M236" s="20">
        <v>7.0265794418315917</v>
      </c>
      <c r="N236" s="20">
        <v>23.395720959255407</v>
      </c>
      <c r="O236" s="20">
        <v>30.773104463473686</v>
      </c>
      <c r="P236" s="20">
        <v>9.699092715181747</v>
      </c>
      <c r="Q236" s="20">
        <v>6.9709289058677735</v>
      </c>
      <c r="R236" s="20">
        <v>22.957688315685836</v>
      </c>
      <c r="S236" s="20">
        <v>30.871198990473687</v>
      </c>
      <c r="T236" s="20">
        <v>9.556546936794053</v>
      </c>
      <c r="U236" s="20">
        <v>6.8684784482680827</v>
      </c>
      <c r="V236" s="20">
        <v>22.514667691708347</v>
      </c>
      <c r="W236" s="20">
        <v>30.973013936473684</v>
      </c>
      <c r="X236" s="20">
        <v>9.4280614436387573</v>
      </c>
      <c r="Y236" s="20">
        <v>6.7761333945066147</v>
      </c>
      <c r="Z236" s="20">
        <v>22.097511892811447</v>
      </c>
      <c r="AA236" s="20">
        <v>31.084587918473684</v>
      </c>
      <c r="AB236" s="20">
        <v>9.3787208016822934</v>
      </c>
      <c r="AC236" s="20">
        <v>6.7406713036339285</v>
      </c>
      <c r="AD236" s="20">
        <v>21.641675872423537</v>
      </c>
      <c r="AE236" s="20">
        <v>31.209737834473685</v>
      </c>
      <c r="AF236" s="20">
        <v>9.3271606605570874</v>
      </c>
      <c r="AG236" s="20">
        <v>6.7036140150075676</v>
      </c>
      <c r="AH236" s="20">
        <v>21.308292853222444</v>
      </c>
      <c r="AI236" s="20">
        <v>31.348612113473685</v>
      </c>
      <c r="AJ236" s="20">
        <v>9.2740931960089092</v>
      </c>
      <c r="AK236" s="20">
        <v>6.6654733833584885</v>
      </c>
      <c r="AL236" s="20">
        <v>21.052458547733455</v>
      </c>
      <c r="AM236" s="20">
        <v>31.503431414473685</v>
      </c>
      <c r="AN236" s="20">
        <v>9.2018972440766671</v>
      </c>
      <c r="AO236" s="20">
        <v>6.6135847311938027</v>
      </c>
      <c r="AP236" s="20">
        <v>20.723971300470325</v>
      </c>
      <c r="AQ236" s="20">
        <v>31.608096716473685</v>
      </c>
      <c r="AR236" s="20">
        <v>9.1203462068631538</v>
      </c>
      <c r="AS236" s="20">
        <v>6.5549723950393766</v>
      </c>
      <c r="AT236" s="20">
        <v>20.370304292640061</v>
      </c>
      <c r="AU236" s="20">
        <v>31.963950370473686</v>
      </c>
      <c r="AV236" s="20">
        <v>8.6851826260765108</v>
      </c>
      <c r="AW236" s="20">
        <v>6.2422117613217223</v>
      </c>
      <c r="AX236" s="20">
        <v>18.475295836973867</v>
      </c>
      <c r="AY236" s="20">
        <v>31.706750974473685</v>
      </c>
      <c r="AZ236" s="20">
        <v>9.0477872527304086</v>
      </c>
      <c r="BA236" s="20">
        <v>6.5028228460458131</v>
      </c>
      <c r="BB236" s="20">
        <v>20.078203813087026</v>
      </c>
      <c r="BC236" s="20">
        <v>32.280440535473687</v>
      </c>
      <c r="BD236" s="20">
        <v>7.8956113540394881</v>
      </c>
      <c r="BE236" s="20">
        <v>5.6747313417490401</v>
      </c>
      <c r="BF236" s="20">
        <v>14.218548090285488</v>
      </c>
      <c r="BG236" s="20">
        <v>32.455144941473684</v>
      </c>
      <c r="BH236" s="20">
        <v>13.000950359370382</v>
      </c>
      <c r="BI236" s="20">
        <v>9.344039007074155</v>
      </c>
      <c r="BJ236" s="20">
        <v>10.786168595957363</v>
      </c>
      <c r="BK236" s="20">
        <v>32.559149675473684</v>
      </c>
      <c r="BL236" s="20">
        <v>18.317815932674002</v>
      </c>
      <c r="BM236" s="20">
        <v>13.165374981679376</v>
      </c>
      <c r="BN236" s="20">
        <v>8.2701623087233997</v>
      </c>
      <c r="BO236" s="23">
        <v>30.600801774473684</v>
      </c>
      <c r="BP236" s="23">
        <v>10.099190283400814</v>
      </c>
      <c r="BQ236" s="23">
        <v>7.2584869059165893</v>
      </c>
      <c r="BR236" s="23">
        <v>25.290543122273434</v>
      </c>
      <c r="BS236" s="23">
        <v>30.701797126473686</v>
      </c>
      <c r="BT236" s="23">
        <v>9.9961079486129751</v>
      </c>
      <c r="BU236" s="23">
        <v>7.184399602252391</v>
      </c>
      <c r="BV236" s="23">
        <v>24.678773418598951</v>
      </c>
      <c r="BW236" s="23">
        <v>30.728801971473686</v>
      </c>
      <c r="BX236" s="23">
        <v>9.9866632863740374</v>
      </c>
      <c r="BY236" s="23">
        <v>7.1776115375394403</v>
      </c>
      <c r="BZ236" s="23">
        <v>24.738981806185212</v>
      </c>
      <c r="CA236" s="23">
        <v>30.778419781473684</v>
      </c>
      <c r="CB236" s="23">
        <v>9.9437336320244771</v>
      </c>
      <c r="CC236" s="23">
        <v>7.1467571496897566</v>
      </c>
      <c r="CD236" s="23">
        <v>24.588542930543397</v>
      </c>
      <c r="CE236" s="23">
        <v>30.828421250473685</v>
      </c>
      <c r="CF236" s="23">
        <v>9.9134533258199493</v>
      </c>
      <c r="CG236" s="23">
        <v>7.1249940974127863</v>
      </c>
      <c r="CH236" s="23">
        <v>24.456395100592594</v>
      </c>
      <c r="CI236" s="23">
        <v>30.881002557473685</v>
      </c>
      <c r="CJ236" s="23">
        <v>9.8820633063728405</v>
      </c>
      <c r="CK236" s="23">
        <v>7.1024334723785412</v>
      </c>
      <c r="CL236" s="23">
        <v>24.320502274492931</v>
      </c>
      <c r="CM236" s="23">
        <v>30.956118421473686</v>
      </c>
      <c r="CN236" s="23">
        <v>9.8519178251417152</v>
      </c>
      <c r="CO236" s="23">
        <v>7.0807673214646076</v>
      </c>
      <c r="CP236" s="23">
        <v>24.179233009382592</v>
      </c>
      <c r="CQ236" s="23">
        <v>31.056589748473684</v>
      </c>
      <c r="CR236" s="23">
        <v>9.8086044381755624</v>
      </c>
      <c r="CS236" s="23">
        <v>7.0496371374278297</v>
      </c>
      <c r="CT236" s="23">
        <v>23.928440299188651</v>
      </c>
      <c r="CU236" s="23">
        <v>31.172325209473684</v>
      </c>
      <c r="CV236" s="23">
        <v>9.7365802459772262</v>
      </c>
      <c r="CW236" s="23">
        <v>6.9978719323657863</v>
      </c>
      <c r="CX236" s="23">
        <v>23.557314075330236</v>
      </c>
      <c r="CY236" s="23">
        <v>31.215286492473684</v>
      </c>
      <c r="CZ236" s="23">
        <v>9.6905081326323543</v>
      </c>
      <c r="DA236" s="23">
        <v>6.9647589973623427</v>
      </c>
      <c r="DB236" s="23">
        <v>23.313744476476753</v>
      </c>
      <c r="DC236" s="23">
        <v>31.368139855473686</v>
      </c>
      <c r="DD236" s="23">
        <v>9.5088746941135653</v>
      </c>
      <c r="DE236" s="23">
        <v>6.8342154688051915</v>
      </c>
      <c r="DF236" s="23">
        <v>22.516707119036127</v>
      </c>
      <c r="DG236" s="23">
        <v>31.255700562473685</v>
      </c>
      <c r="DH236" s="23">
        <v>9.6436097841940942</v>
      </c>
      <c r="DI236" s="23">
        <v>6.9310522309290246</v>
      </c>
      <c r="DJ236" s="23">
        <v>23.104374298777174</v>
      </c>
      <c r="DK236" s="23">
        <v>31.519823966473684</v>
      </c>
      <c r="DL236" s="23">
        <v>9.3482566661915811</v>
      </c>
      <c r="DM236" s="23">
        <v>6.7187761296294495</v>
      </c>
      <c r="DN236" s="23">
        <v>21.816299246118746</v>
      </c>
      <c r="DO236" s="23">
        <v>31.624790484473685</v>
      </c>
      <c r="DP236" s="23">
        <v>13.925851448189883</v>
      </c>
      <c r="DQ236" s="23">
        <v>10.008783630561304</v>
      </c>
      <c r="DR236" s="23">
        <v>21.507775335005341</v>
      </c>
      <c r="DS236" s="23">
        <v>31.696596238473685</v>
      </c>
      <c r="DT236" s="23">
        <v>18.484693459209019</v>
      </c>
      <c r="DU236" s="23">
        <v>13.285313145755465</v>
      </c>
      <c r="DV236" s="23">
        <v>21.40023213616719</v>
      </c>
      <c r="DW236" s="25">
        <v>30.606561477473686</v>
      </c>
      <c r="DX236" s="25">
        <v>10.099190283400803</v>
      </c>
      <c r="DY236" s="25">
        <v>7.2584869059165822</v>
      </c>
      <c r="DZ236" s="25">
        <v>25.290543122273434</v>
      </c>
      <c r="EA236" s="25">
        <v>30.697850754473684</v>
      </c>
      <c r="EB236" s="25">
        <v>9.952969465752302</v>
      </c>
      <c r="EC236" s="25">
        <v>7.1533951252400154</v>
      </c>
      <c r="ED236" s="25">
        <v>24.42690208244283</v>
      </c>
      <c r="EE236" s="25">
        <v>30.773203023473684</v>
      </c>
      <c r="EF236" s="25">
        <v>9.8904673694698229</v>
      </c>
      <c r="EG236" s="25">
        <v>7.1084736379991655</v>
      </c>
      <c r="EH236" s="25">
        <v>24.137164863471185</v>
      </c>
      <c r="EI236" s="25">
        <v>30.871330954473684</v>
      </c>
      <c r="EJ236" s="25">
        <v>9.7378162238670551</v>
      </c>
      <c r="EK236" s="25">
        <v>6.9987602540111427</v>
      </c>
      <c r="EL236" s="25">
        <v>23.730260541195513</v>
      </c>
      <c r="EM236" s="25">
        <v>30.973465422473684</v>
      </c>
      <c r="EN236" s="25">
        <v>9.6637879375848073</v>
      </c>
      <c r="EO236" s="25">
        <v>6.9455546670711383</v>
      </c>
      <c r="EP236" s="25">
        <v>23.369224914148557</v>
      </c>
      <c r="EQ236" s="25">
        <v>31.085208459473684</v>
      </c>
      <c r="ER236" s="25">
        <v>9.6117299384796837</v>
      </c>
      <c r="ES236" s="25">
        <v>6.9081395581119756</v>
      </c>
      <c r="ET236" s="25">
        <v>23.003424873575426</v>
      </c>
      <c r="EU236" s="25">
        <v>31.210495193473683</v>
      </c>
      <c r="EV236" s="25">
        <v>9.572221450382111</v>
      </c>
      <c r="EW236" s="25">
        <v>6.8797440298090642</v>
      </c>
      <c r="EX236" s="25">
        <v>22.76447889002133</v>
      </c>
      <c r="EY236" s="25">
        <v>31.349056025473686</v>
      </c>
      <c r="EZ236" s="25">
        <v>9.5325988758208258</v>
      </c>
      <c r="FA236" s="25">
        <v>6.851266505318363</v>
      </c>
      <c r="FB236" s="25">
        <v>22.579515404690994</v>
      </c>
      <c r="FC236" s="25">
        <v>31.503920393473685</v>
      </c>
      <c r="FD236" s="25">
        <v>9.4697718059750642</v>
      </c>
      <c r="FE236" s="25">
        <v>6.8061114531789748</v>
      </c>
      <c r="FF236" s="25">
        <v>22.294855281496233</v>
      </c>
      <c r="FG236" s="25">
        <v>31.608293786473684</v>
      </c>
      <c r="FH236" s="25">
        <v>9.3921618961656108</v>
      </c>
      <c r="FI236" s="25">
        <v>6.7503316828891542</v>
      </c>
      <c r="FJ236" s="25">
        <v>21.963771126760236</v>
      </c>
      <c r="FK236" s="25">
        <v>31.960211692473685</v>
      </c>
      <c r="FL236" s="25">
        <v>9.0973451881242067</v>
      </c>
      <c r="FM236" s="25">
        <v>6.5384411099903366</v>
      </c>
      <c r="FN236" s="25">
        <v>20.869424597833877</v>
      </c>
      <c r="FO236" s="25">
        <v>31.706344354473686</v>
      </c>
      <c r="FP236" s="25">
        <v>9.3211517154232038</v>
      </c>
      <c r="FQ236" s="25">
        <v>6.6992952678259892</v>
      </c>
      <c r="FR236" s="25">
        <v>21.674862943249483</v>
      </c>
      <c r="FS236" s="25">
        <v>32.260914356473684</v>
      </c>
      <c r="FT236" s="25">
        <v>8.8814486556420871</v>
      </c>
      <c r="FU236" s="25">
        <v>6.3832720211743812</v>
      </c>
      <c r="FV236" s="25">
        <v>19.902274259005793</v>
      </c>
      <c r="FW236" s="25">
        <v>32.427696439473685</v>
      </c>
      <c r="FX236" s="25">
        <v>14.518104739249907</v>
      </c>
      <c r="FY236" s="25">
        <v>10.43444773208941</v>
      </c>
      <c r="FZ236" s="25">
        <v>19.425063816132081</v>
      </c>
      <c r="GA236" s="25">
        <v>32.516114037473685</v>
      </c>
      <c r="GB236" s="25">
        <v>20.286089899827171</v>
      </c>
      <c r="GC236" s="25">
        <v>14.580012236442226</v>
      </c>
      <c r="GD236" s="25">
        <v>19.287381457861347</v>
      </c>
      <c r="GE236" s="26">
        <v>30.608974355473684</v>
      </c>
      <c r="GF236" s="26">
        <v>10.099190283400809</v>
      </c>
      <c r="GG236" s="26">
        <v>7.2584869059165857</v>
      </c>
      <c r="GH236" s="26">
        <v>25.290543122273434</v>
      </c>
      <c r="GI236" s="26">
        <v>30.700531151473683</v>
      </c>
      <c r="GJ236" s="26">
        <v>9.6750999983110919</v>
      </c>
      <c r="GK236" s="26">
        <v>6.9536848678453156</v>
      </c>
      <c r="GL236" s="26">
        <v>22.787052637875227</v>
      </c>
      <c r="GM236" s="26">
        <v>30.783618516473684</v>
      </c>
      <c r="GN236" s="26">
        <v>9.5724014900460332</v>
      </c>
      <c r="GO236" s="26">
        <v>6.8798734278604368</v>
      </c>
      <c r="GP236" s="26">
        <v>22.32876093885109</v>
      </c>
      <c r="GQ236" s="26">
        <v>30.899707495473685</v>
      </c>
      <c r="GR236" s="26">
        <v>9.4040479837852313</v>
      </c>
      <c r="GS236" s="26">
        <v>6.7588744480939447</v>
      </c>
      <c r="GT236" s="26">
        <v>21.932637806188566</v>
      </c>
      <c r="GU236" s="26">
        <v>31.029714997473686</v>
      </c>
      <c r="GV236" s="26">
        <v>9.3710873839804982</v>
      </c>
      <c r="GW236" s="26">
        <v>6.735185016032541</v>
      </c>
      <c r="GX236" s="26">
        <v>21.567716015151412</v>
      </c>
      <c r="GY236" s="26">
        <v>31.171842978473684</v>
      </c>
      <c r="GZ236" s="26">
        <v>9.2922156487230119</v>
      </c>
      <c r="HA236" s="26">
        <v>6.6784983469483539</v>
      </c>
      <c r="HB236" s="26">
        <v>21.191651115767641</v>
      </c>
      <c r="HC236" s="26">
        <v>31.328733177473683</v>
      </c>
      <c r="HD236" s="26">
        <v>9.2339347811429899</v>
      </c>
      <c r="HE236" s="26">
        <v>6.6366107398903544</v>
      </c>
      <c r="HF236" s="26">
        <v>20.994297616737015</v>
      </c>
      <c r="HG236" s="26">
        <v>31.497263606473684</v>
      </c>
      <c r="HH236" s="26">
        <v>9.1764940043698164</v>
      </c>
      <c r="HI236" s="26">
        <v>6.5953269226363087</v>
      </c>
      <c r="HJ236" s="26">
        <v>20.878700253275717</v>
      </c>
      <c r="HK236" s="26">
        <v>31.710230744473684</v>
      </c>
      <c r="HL236" s="26">
        <v>9.099088106569539</v>
      </c>
      <c r="HM236" s="26">
        <v>6.5396937797944021</v>
      </c>
      <c r="HN236" s="26">
        <v>20.670836059919615</v>
      </c>
      <c r="HO236" s="26">
        <v>31.854390083473685</v>
      </c>
      <c r="HP236" s="26">
        <v>9.0031760108717815</v>
      </c>
      <c r="HQ236" s="26">
        <v>6.4707598681435412</v>
      </c>
      <c r="HR236" s="26">
        <v>20.398850620192178</v>
      </c>
      <c r="HS236" s="26">
        <v>32.357039568473688</v>
      </c>
      <c r="HT236" s="26">
        <v>8.4958475926272445</v>
      </c>
      <c r="HU236" s="26">
        <v>6.1061329448465456</v>
      </c>
      <c r="HV236" s="26">
        <v>18.792751626265925</v>
      </c>
      <c r="HW236" s="26">
        <v>31.985890177473685</v>
      </c>
      <c r="HX236" s="26">
        <v>8.913390009452824</v>
      </c>
      <c r="HY236" s="26">
        <v>6.4062289010713318</v>
      </c>
      <c r="HZ236" s="26">
        <v>20.185991182131971</v>
      </c>
      <c r="IA236" s="26">
        <v>32.869119598473688</v>
      </c>
      <c r="IB236" s="26">
        <v>7.6599987257731348</v>
      </c>
      <c r="IC236" s="26">
        <v>5.5053919066904884</v>
      </c>
      <c r="ID236" s="26">
        <v>14.904381785213253</v>
      </c>
      <c r="IE236" s="26">
        <v>33.154156002473684</v>
      </c>
      <c r="IF236" s="26">
        <v>12.760881446947502</v>
      </c>
      <c r="IG236" s="26">
        <v>9.1714967528497571</v>
      </c>
      <c r="IH236" s="26">
        <v>11.808407212294348</v>
      </c>
      <c r="II236" s="26">
        <v>33.321554616473684</v>
      </c>
      <c r="IJ236" s="26">
        <v>18.115253790471531</v>
      </c>
      <c r="IK236" s="26">
        <v>13.019789581706503</v>
      </c>
      <c r="IL236" s="26">
        <v>9.6116205626546005</v>
      </c>
      <c r="IM236" s="27">
        <v>30.608974355473684</v>
      </c>
      <c r="IN236" s="27">
        <v>10.099190283400814</v>
      </c>
      <c r="IO236" s="27">
        <v>7.2584869059165893</v>
      </c>
      <c r="IP236" s="27">
        <v>25.290543122273434</v>
      </c>
      <c r="IQ236" s="27">
        <v>30.688712979473685</v>
      </c>
      <c r="IR236" s="27">
        <v>9.629882354909995</v>
      </c>
      <c r="IS236" s="27">
        <v>6.9211860572146522</v>
      </c>
      <c r="IT236" s="27">
        <v>22.48348551626523</v>
      </c>
      <c r="IU236" s="27">
        <v>30.758389572473686</v>
      </c>
      <c r="IV236" s="27">
        <v>9.5286913441250682</v>
      </c>
      <c r="IW236" s="27">
        <v>6.848458085350801</v>
      </c>
      <c r="IX236" s="27">
        <v>22.00995881293359</v>
      </c>
      <c r="IY236" s="27">
        <v>30.862071704473685</v>
      </c>
      <c r="IZ236" s="27">
        <v>9.406625300946871</v>
      </c>
      <c r="JA236" s="27">
        <v>6.7607268166844152</v>
      </c>
      <c r="JB236" s="27">
        <v>21.625841538080394</v>
      </c>
      <c r="JC236" s="27">
        <v>30.980494272473685</v>
      </c>
      <c r="JD236" s="27">
        <v>9.3535422854836927</v>
      </c>
      <c r="JE236" s="27">
        <v>6.7225750082865341</v>
      </c>
      <c r="JF236" s="27">
        <v>21.277244994659021</v>
      </c>
      <c r="JG236" s="27">
        <v>31.110485142473685</v>
      </c>
      <c r="JH236" s="27">
        <v>9.2794839766236876</v>
      </c>
      <c r="JI236" s="27">
        <v>6.6693478435287616</v>
      </c>
      <c r="JJ236" s="27">
        <v>20.931686704241216</v>
      </c>
      <c r="JK236" s="27">
        <v>31.256012095473686</v>
      </c>
      <c r="JL236" s="27">
        <v>9.2207586867541149</v>
      </c>
      <c r="JM236" s="27">
        <v>6.627140821420757</v>
      </c>
      <c r="JN236" s="27">
        <v>20.757394830008884</v>
      </c>
      <c r="JO236" s="27">
        <v>31.419409503473684</v>
      </c>
      <c r="JP236" s="27">
        <v>9.1512086657776592</v>
      </c>
      <c r="JQ236" s="27">
        <v>6.5771538519313735</v>
      </c>
      <c r="JR236" s="27">
        <v>20.583190765535171</v>
      </c>
      <c r="JS236" s="27">
        <v>31.652649415473686</v>
      </c>
      <c r="JT236" s="27">
        <v>8.9573384576812156</v>
      </c>
      <c r="JU236" s="27">
        <v>6.4378155161413977</v>
      </c>
      <c r="JV236" s="27">
        <v>19.722258499987788</v>
      </c>
      <c r="JW236" s="27">
        <v>31.828875456473686</v>
      </c>
      <c r="JX236" s="27">
        <v>8.7431048940371614</v>
      </c>
      <c r="JY236" s="27">
        <v>6.2838416357725873</v>
      </c>
      <c r="JZ236" s="27">
        <v>18.759321567405401</v>
      </c>
      <c r="KA236" s="27">
        <v>32.422009369473685</v>
      </c>
      <c r="KB236" s="27">
        <v>7.9375353887598923</v>
      </c>
      <c r="KC236" s="27">
        <v>5.7048629709709804</v>
      </c>
      <c r="KD236" s="27">
        <v>15.231133466532469</v>
      </c>
      <c r="KE236" s="27">
        <v>31.993891727473684</v>
      </c>
      <c r="KF236" s="27">
        <v>8.539301932037775</v>
      </c>
      <c r="KG236" s="27">
        <v>6.137364434180399</v>
      </c>
      <c r="KH236" s="27">
        <v>17.852125674734452</v>
      </c>
      <c r="KI236" s="27">
        <v>32.918749552473685</v>
      </c>
      <c r="KJ236" s="27">
        <v>7.9043524538624377</v>
      </c>
      <c r="KK236" s="27">
        <v>5.6810137423007436</v>
      </c>
      <c r="KL236" s="27">
        <v>11.564354903335349</v>
      </c>
      <c r="KM236" s="27">
        <v>33.147679940473687</v>
      </c>
      <c r="KN236" s="27">
        <v>18.3094411304142</v>
      </c>
      <c r="KO236" s="27">
        <v>13.159355846398569</v>
      </c>
      <c r="KP236" s="27">
        <v>9.3685097405460809</v>
      </c>
      <c r="KQ236" s="27">
        <v>33.188081996473684</v>
      </c>
      <c r="KR236" s="27">
        <v>18.24743834291149</v>
      </c>
      <c r="KS236" s="27">
        <v>13.114793222208938</v>
      </c>
      <c r="KT236" s="27">
        <v>9.7408594997268381</v>
      </c>
    </row>
    <row r="237" spans="1:306" ht="15" thickBot="1" x14ac:dyDescent="0.35">
      <c r="A237" s="2"/>
      <c r="B237" s="72" t="s">
        <v>698</v>
      </c>
      <c r="C237" s="72" t="s">
        <v>499</v>
      </c>
      <c r="D237" s="72" t="s">
        <v>842</v>
      </c>
      <c r="E237" s="85">
        <v>352170</v>
      </c>
      <c r="F237" s="82">
        <v>422970</v>
      </c>
      <c r="G237" s="20">
        <v>27.413904714210524</v>
      </c>
      <c r="H237" s="20">
        <v>14.675978407557356</v>
      </c>
      <c r="I237" s="20">
        <v>10.547914645974783</v>
      </c>
      <c r="J237" s="20">
        <v>11.108862502520779</v>
      </c>
      <c r="K237" s="20">
        <v>27.503554326210526</v>
      </c>
      <c r="L237" s="20">
        <v>13.632551227398956</v>
      </c>
      <c r="M237" s="20">
        <v>9.7979829869084654</v>
      </c>
      <c r="N237" s="20">
        <v>6.8949256519413531</v>
      </c>
      <c r="O237" s="20">
        <v>27.647282685210524</v>
      </c>
      <c r="P237" s="20">
        <v>13.162992089274232</v>
      </c>
      <c r="Q237" s="20">
        <v>9.4605015888964168</v>
      </c>
      <c r="R237" s="20">
        <v>5.6345300082676353</v>
      </c>
      <c r="S237" s="20">
        <v>27.853467073210524</v>
      </c>
      <c r="T237" s="20">
        <v>13.035671314796991</v>
      </c>
      <c r="U237" s="20">
        <v>9.3689936413817367</v>
      </c>
      <c r="V237" s="20">
        <v>5.2909151648652681</v>
      </c>
      <c r="W237" s="20">
        <v>28.027572685210526</v>
      </c>
      <c r="X237" s="20">
        <v>12.777249287767942</v>
      </c>
      <c r="Y237" s="20">
        <v>9.1832606423240009</v>
      </c>
      <c r="Z237" s="20">
        <v>4.7794415827873671</v>
      </c>
      <c r="AA237" s="20">
        <v>28.195779340210525</v>
      </c>
      <c r="AB237" s="20">
        <v>12.605470578544413</v>
      </c>
      <c r="AC237" s="20">
        <v>9.0597999017472457</v>
      </c>
      <c r="AD237" s="20">
        <v>4.3614226487646519</v>
      </c>
      <c r="AE237" s="20">
        <v>28.388890892210526</v>
      </c>
      <c r="AF237" s="20">
        <v>12.430368338636475</v>
      </c>
      <c r="AG237" s="20">
        <v>8.9339504742285438</v>
      </c>
      <c r="AH237" s="20">
        <v>3.8620199331322276</v>
      </c>
      <c r="AI237" s="20">
        <v>28.612486706210525</v>
      </c>
      <c r="AJ237" s="20">
        <v>12.258391618877212</v>
      </c>
      <c r="AK237" s="20">
        <v>8.8103474195810048</v>
      </c>
      <c r="AL237" s="20">
        <v>3.4484616032032136</v>
      </c>
      <c r="AM237" s="20">
        <v>28.866828795210523</v>
      </c>
      <c r="AN237" s="20">
        <v>12.050416583721431</v>
      </c>
      <c r="AO237" s="20">
        <v>8.6608716668647716</v>
      </c>
      <c r="AP237" s="20">
        <v>2.9139558229524027</v>
      </c>
      <c r="AQ237" s="20">
        <v>29.082107157210526</v>
      </c>
      <c r="AR237" s="20">
        <v>11.908960903308683</v>
      </c>
      <c r="AS237" s="20">
        <v>8.5592046841432925</v>
      </c>
      <c r="AT237" s="20">
        <v>2.5460977612757212</v>
      </c>
      <c r="AU237" s="20">
        <v>30.019670764210524</v>
      </c>
      <c r="AV237" s="20">
        <v>10.969879182850462</v>
      </c>
      <c r="AW237" s="20">
        <v>7.8842681614861228</v>
      </c>
      <c r="AX237" s="20">
        <v>0.48129293575415844</v>
      </c>
      <c r="AY237" s="20">
        <v>29.307737412210525</v>
      </c>
      <c r="AZ237" s="20">
        <v>11.748959251487452</v>
      </c>
      <c r="BA237" s="20">
        <v>8.4442083466073754</v>
      </c>
      <c r="BB237" s="20">
        <v>2.2085843179966851</v>
      </c>
      <c r="BC237" s="20">
        <v>31.195891954210524</v>
      </c>
      <c r="BD237" s="20">
        <v>9.55906020837444</v>
      </c>
      <c r="BE237" s="20">
        <v>6.8702847860382743</v>
      </c>
      <c r="BF237" s="20">
        <v>-3.8277603348085414</v>
      </c>
      <c r="BG237" s="20">
        <v>32.033712913210522</v>
      </c>
      <c r="BH237" s="20">
        <v>7.8835316107808229</v>
      </c>
      <c r="BI237" s="20">
        <v>5.6660493924234627</v>
      </c>
      <c r="BJ237" s="20">
        <v>-7.8465199285428042</v>
      </c>
      <c r="BK237" s="20">
        <v>32.753044644210526</v>
      </c>
      <c r="BL237" s="20">
        <v>6.538382068902159</v>
      </c>
      <c r="BM237" s="20">
        <v>4.6992639311896216</v>
      </c>
      <c r="BN237" s="20">
        <v>-11.068754528982524</v>
      </c>
      <c r="BO237" s="23">
        <v>27.399758335210525</v>
      </c>
      <c r="BP237" s="23">
        <v>14.675978407557356</v>
      </c>
      <c r="BQ237" s="23">
        <v>10.547914645974783</v>
      </c>
      <c r="BR237" s="23">
        <v>11.108862502520779</v>
      </c>
      <c r="BS237" s="23">
        <v>27.499624511210527</v>
      </c>
      <c r="BT237" s="23">
        <v>14.21881735448819</v>
      </c>
      <c r="BU237" s="23">
        <v>10.219343995805771</v>
      </c>
      <c r="BV237" s="23">
        <v>9.261046258718558</v>
      </c>
      <c r="BW237" s="23">
        <v>27.479639217210526</v>
      </c>
      <c r="BX237" s="23">
        <v>14.074041108304721</v>
      </c>
      <c r="BY237" s="23">
        <v>10.115290457084189</v>
      </c>
      <c r="BZ237" s="23">
        <v>8.9686305496475676</v>
      </c>
      <c r="CA237" s="23">
        <v>27.520092813210525</v>
      </c>
      <c r="CB237" s="23">
        <v>14.040968366703229</v>
      </c>
      <c r="CC237" s="23">
        <v>10.091520426505426</v>
      </c>
      <c r="CD237" s="23">
        <v>9.0571092898869487</v>
      </c>
      <c r="CE237" s="23">
        <v>27.538900281210523</v>
      </c>
      <c r="CF237" s="23">
        <v>14.029110549144338</v>
      </c>
      <c r="CG237" s="23">
        <v>10.082997979549909</v>
      </c>
      <c r="CH237" s="23">
        <v>9.0314014280800485</v>
      </c>
      <c r="CI237" s="23">
        <v>27.541069858210527</v>
      </c>
      <c r="CJ237" s="23">
        <v>14.002090076612859</v>
      </c>
      <c r="CK237" s="23">
        <v>10.063577833918652</v>
      </c>
      <c r="CL237" s="23">
        <v>9.1033728952872011</v>
      </c>
      <c r="CM237" s="23">
        <v>27.591988434210524</v>
      </c>
      <c r="CN237" s="23">
        <v>13.884648034070176</v>
      </c>
      <c r="CO237" s="23">
        <v>9.9791699255538333</v>
      </c>
      <c r="CP237" s="23">
        <v>8.8451754064427881</v>
      </c>
      <c r="CQ237" s="23">
        <v>27.697463157210525</v>
      </c>
      <c r="CR237" s="23">
        <v>13.74698099574247</v>
      </c>
      <c r="CS237" s="23">
        <v>9.8802259144958011</v>
      </c>
      <c r="CT237" s="23">
        <v>8.4895336888161594</v>
      </c>
      <c r="CU237" s="23">
        <v>27.845586834210525</v>
      </c>
      <c r="CV237" s="23">
        <v>13.585254131856649</v>
      </c>
      <c r="CW237" s="23">
        <v>9.7639896330802891</v>
      </c>
      <c r="CX237" s="23">
        <v>7.9808585729371941</v>
      </c>
      <c r="CY237" s="23">
        <v>27.957719641210524</v>
      </c>
      <c r="CZ237" s="23">
        <v>13.491110431597061</v>
      </c>
      <c r="DA237" s="23">
        <v>9.6963267020498769</v>
      </c>
      <c r="DB237" s="23">
        <v>7.7153537148519682</v>
      </c>
      <c r="DC237" s="23">
        <v>28.508560697210527</v>
      </c>
      <c r="DD237" s="23">
        <v>13.125135477747227</v>
      </c>
      <c r="DE237" s="23">
        <v>9.4332932968095982</v>
      </c>
      <c r="DF237" s="23">
        <v>6.6476453276149741</v>
      </c>
      <c r="DG237" s="23">
        <v>28.084391825210524</v>
      </c>
      <c r="DH237" s="23">
        <v>13.392294269961827</v>
      </c>
      <c r="DI237" s="23">
        <v>9.6253055810297905</v>
      </c>
      <c r="DJ237" s="23">
        <v>7.452177284556516</v>
      </c>
      <c r="DK237" s="23">
        <v>29.181655237210524</v>
      </c>
      <c r="DL237" s="23">
        <v>12.67934793887404</v>
      </c>
      <c r="DM237" s="23">
        <v>9.1128970152334272</v>
      </c>
      <c r="DN237" s="23">
        <v>5.5240229095138673</v>
      </c>
      <c r="DO237" s="23">
        <v>29.757868198210524</v>
      </c>
      <c r="DP237" s="23">
        <v>12.4229230149044</v>
      </c>
      <c r="DQ237" s="23">
        <v>8.9285993734666942</v>
      </c>
      <c r="DR237" s="23">
        <v>4.8444042224295529</v>
      </c>
      <c r="DS237" s="23">
        <v>30.217051389210525</v>
      </c>
      <c r="DT237" s="23">
        <v>12.093502304189538</v>
      </c>
      <c r="DU237" s="23">
        <v>8.691838222506739</v>
      </c>
      <c r="DV237" s="23">
        <v>4.4177065237965323</v>
      </c>
      <c r="DW237" s="25">
        <v>27.413904714210524</v>
      </c>
      <c r="DX237" s="25">
        <v>14.675978407557356</v>
      </c>
      <c r="DY237" s="25">
        <v>10.547914645974783</v>
      </c>
      <c r="DZ237" s="25">
        <v>11.108862502520779</v>
      </c>
      <c r="EA237" s="25">
        <v>27.509250040210524</v>
      </c>
      <c r="EB237" s="25">
        <v>13.834379578610303</v>
      </c>
      <c r="EC237" s="25">
        <v>9.9430409968479481</v>
      </c>
      <c r="ED237" s="25">
        <v>7.6276716964565239</v>
      </c>
      <c r="EE237" s="25">
        <v>27.654153067210526</v>
      </c>
      <c r="EF237" s="25">
        <v>13.432333267612373</v>
      </c>
      <c r="EG237" s="25">
        <v>9.6540823969939566</v>
      </c>
      <c r="EH237" s="25">
        <v>6.5359339865577901</v>
      </c>
      <c r="EI237" s="25">
        <v>27.861356678210527</v>
      </c>
      <c r="EJ237" s="25">
        <v>13.317685273898217</v>
      </c>
      <c r="EK237" s="25">
        <v>9.5716826265359636</v>
      </c>
      <c r="EL237" s="25">
        <v>6.2340735284070625</v>
      </c>
      <c r="EM237" s="25">
        <v>28.040100233210524</v>
      </c>
      <c r="EN237" s="25">
        <v>13.069294995926512</v>
      </c>
      <c r="EO237" s="25">
        <v>9.3931596430470865</v>
      </c>
      <c r="EP237" s="25">
        <v>5.7845468704565519</v>
      </c>
      <c r="EQ237" s="25">
        <v>28.211840422210525</v>
      </c>
      <c r="ER237" s="25">
        <v>12.926017751649701</v>
      </c>
      <c r="ES237" s="25">
        <v>9.2901834665105998</v>
      </c>
      <c r="ET237" s="25">
        <v>5.4599276503756187</v>
      </c>
      <c r="EU237" s="25">
        <v>28.403626819210526</v>
      </c>
      <c r="EV237" s="25">
        <v>12.734173137536708</v>
      </c>
      <c r="EW237" s="25">
        <v>9.1523009649997107</v>
      </c>
      <c r="EX237" s="25">
        <v>5.0738424478514865</v>
      </c>
      <c r="EY237" s="25">
        <v>28.617224635210526</v>
      </c>
      <c r="EZ237" s="25">
        <v>12.582807931965595</v>
      </c>
      <c r="FA237" s="25">
        <v>9.0435118114321114</v>
      </c>
      <c r="FB237" s="25">
        <v>4.748352123955776</v>
      </c>
      <c r="FC237" s="25">
        <v>28.869379341210525</v>
      </c>
      <c r="FD237" s="25">
        <v>12.396699525429685</v>
      </c>
      <c r="FE237" s="25">
        <v>8.9097520352506283</v>
      </c>
      <c r="FF237" s="25">
        <v>4.2676802590839493</v>
      </c>
      <c r="FG237" s="25">
        <v>29.075186281210524</v>
      </c>
      <c r="FH237" s="25">
        <v>12.237273775382196</v>
      </c>
      <c r="FI237" s="25">
        <v>8.7951696096587852</v>
      </c>
      <c r="FJ237" s="25">
        <v>3.9198632982471189</v>
      </c>
      <c r="FK237" s="25">
        <v>29.924802063210524</v>
      </c>
      <c r="FL237" s="25">
        <v>11.601398563055429</v>
      </c>
      <c r="FM237" s="25">
        <v>8.3381535744171416</v>
      </c>
      <c r="FN237" s="25">
        <v>2.5724941152976939</v>
      </c>
      <c r="FO237" s="25">
        <v>29.284658409210525</v>
      </c>
      <c r="FP237" s="25">
        <v>12.014234915071967</v>
      </c>
      <c r="FQ237" s="25">
        <v>8.6348671892030335</v>
      </c>
      <c r="FR237" s="25">
        <v>3.583249317153907</v>
      </c>
      <c r="FS237" s="25">
        <v>30.756022204210524</v>
      </c>
      <c r="FT237" s="25">
        <v>10.920663343941502</v>
      </c>
      <c r="FU237" s="25">
        <v>7.8488957690210022</v>
      </c>
      <c r="FV237" s="25">
        <v>1.3502944445284193</v>
      </c>
      <c r="FW237" s="25">
        <v>31.431918312210527</v>
      </c>
      <c r="FX237" s="25">
        <v>10.152090732752272</v>
      </c>
      <c r="FY237" s="25">
        <v>7.296507500455319</v>
      </c>
      <c r="FZ237" s="25">
        <v>0.62780970309567863</v>
      </c>
      <c r="GA237" s="25">
        <v>31.923723239210524</v>
      </c>
      <c r="GB237" s="25">
        <v>9.4326155498795252</v>
      </c>
      <c r="GC237" s="25">
        <v>6.7794065203304834</v>
      </c>
      <c r="GD237" s="25">
        <v>0.24471818009766011</v>
      </c>
      <c r="GE237" s="26">
        <v>27.419857443210525</v>
      </c>
      <c r="GF237" s="26">
        <v>14.675978407557356</v>
      </c>
      <c r="GG237" s="26">
        <v>10.547914645974783</v>
      </c>
      <c r="GH237" s="26">
        <v>11.108862502520779</v>
      </c>
      <c r="GI237" s="26">
        <v>27.514679922210526</v>
      </c>
      <c r="GJ237" s="26">
        <v>13.229426147171102</v>
      </c>
      <c r="GK237" s="26">
        <v>9.5082490543683669</v>
      </c>
      <c r="GL237" s="26">
        <v>5.3015008001694426</v>
      </c>
      <c r="GM237" s="26">
        <v>27.671664872210524</v>
      </c>
      <c r="GN237" s="26">
        <v>12.659801623234006</v>
      </c>
      <c r="GO237" s="26">
        <v>9.0988486933233759</v>
      </c>
      <c r="GP237" s="26">
        <v>3.7498170361858527</v>
      </c>
      <c r="GQ237" s="26">
        <v>27.907627674210524</v>
      </c>
      <c r="GR237" s="26">
        <v>12.541269470227439</v>
      </c>
      <c r="GS237" s="26">
        <v>9.0136573011042991</v>
      </c>
      <c r="GT237" s="26">
        <v>3.4356343091751071</v>
      </c>
      <c r="GU237" s="26">
        <v>28.125605830210525</v>
      </c>
      <c r="GV237" s="26">
        <v>12.273952200670008</v>
      </c>
      <c r="GW237" s="26">
        <v>8.8215311160974554</v>
      </c>
      <c r="GX237" s="26">
        <v>2.9184527579049089</v>
      </c>
      <c r="GY237" s="26">
        <v>28.385968584210524</v>
      </c>
      <c r="GZ237" s="26">
        <v>12.000079259221799</v>
      </c>
      <c r="HA237" s="26">
        <v>8.6246932406240084</v>
      </c>
      <c r="HB237" s="26">
        <v>2.5049331464668541</v>
      </c>
      <c r="HC237" s="26">
        <v>28.686612220210524</v>
      </c>
      <c r="HD237" s="26">
        <v>11.643742545430035</v>
      </c>
      <c r="HE237" s="26">
        <v>8.3685870282867665</v>
      </c>
      <c r="HF237" s="26">
        <v>2.0119044977851672</v>
      </c>
      <c r="HG237" s="26">
        <v>29.017233437210525</v>
      </c>
      <c r="HH237" s="26">
        <v>11.528603988374359</v>
      </c>
      <c r="HI237" s="26">
        <v>8.2858346802962188</v>
      </c>
      <c r="HJ237" s="26">
        <v>1.6223367967030065</v>
      </c>
      <c r="HK237" s="26">
        <v>29.389046592210526</v>
      </c>
      <c r="HL237" s="26">
        <v>11.205249737204086</v>
      </c>
      <c r="HM237" s="26">
        <v>8.0534336132572548</v>
      </c>
      <c r="HN237" s="26">
        <v>1.0545345945595521</v>
      </c>
      <c r="HO237" s="26">
        <v>29.710171601210526</v>
      </c>
      <c r="HP237" s="26">
        <v>11.007559064642756</v>
      </c>
      <c r="HQ237" s="26">
        <v>7.9113494344328634</v>
      </c>
      <c r="HR237" s="26">
        <v>0.65025573463955411</v>
      </c>
      <c r="HS237" s="26">
        <v>31.232308574210524</v>
      </c>
      <c r="HT237" s="26">
        <v>9.5705630973426441</v>
      </c>
      <c r="HU237" s="26">
        <v>6.8785521388272555</v>
      </c>
      <c r="HV237" s="26">
        <v>-1.5739211820687373</v>
      </c>
      <c r="HW237" s="26">
        <v>30.050704655210524</v>
      </c>
      <c r="HX237" s="26">
        <v>10.755418541070394</v>
      </c>
      <c r="HY237" s="26">
        <v>7.7301310755898767</v>
      </c>
      <c r="HZ237" s="26">
        <v>0.27709807943972464</v>
      </c>
      <c r="IA237" s="26">
        <v>32.978582254210522</v>
      </c>
      <c r="IB237" s="26">
        <v>7.464172712938689</v>
      </c>
      <c r="IC237" s="26">
        <v>5.3646478955262547</v>
      </c>
      <c r="ID237" s="26">
        <v>-5.8341995550523293</v>
      </c>
      <c r="IE237" s="26">
        <v>34.077796884210528</v>
      </c>
      <c r="IF237" s="26">
        <v>6.2926997351106628</v>
      </c>
      <c r="IG237" s="26">
        <v>4.5226872005014567</v>
      </c>
      <c r="IH237" s="26">
        <v>-8.96362938462903</v>
      </c>
      <c r="II237" s="26">
        <v>32.313099757018499</v>
      </c>
      <c r="IJ237" s="26">
        <v>5.3201054930583762</v>
      </c>
      <c r="IK237" s="26">
        <v>3.8236645687257584</v>
      </c>
      <c r="IL237" s="26">
        <v>-11.467282914677291</v>
      </c>
      <c r="IM237" s="27">
        <v>27.419857443210525</v>
      </c>
      <c r="IN237" s="27">
        <v>14.675978407557356</v>
      </c>
      <c r="IO237" s="27">
        <v>10.547914645974783</v>
      </c>
      <c r="IP237" s="27">
        <v>11.108862502520779</v>
      </c>
      <c r="IQ237" s="27">
        <v>27.508407875210523</v>
      </c>
      <c r="IR237" s="27">
        <v>13.056329504941921</v>
      </c>
      <c r="IS237" s="27">
        <v>9.3838410893908488</v>
      </c>
      <c r="IT237" s="27">
        <v>4.5188309920090077</v>
      </c>
      <c r="IU237" s="27">
        <v>27.657812022210525</v>
      </c>
      <c r="IV237" s="27">
        <v>12.497770423905806</v>
      </c>
      <c r="IW237" s="27">
        <v>8.9823936800331747</v>
      </c>
      <c r="IX237" s="27">
        <v>2.8382084519183977</v>
      </c>
      <c r="IY237" s="27">
        <v>27.892106727210525</v>
      </c>
      <c r="IZ237" s="27">
        <v>12.378453912818566</v>
      </c>
      <c r="JA237" s="27">
        <v>8.8966385542178053</v>
      </c>
      <c r="JB237" s="27">
        <v>2.5396707646535859</v>
      </c>
      <c r="JC237" s="27">
        <v>28.140546294210523</v>
      </c>
      <c r="JD237" s="27">
        <v>12.150501949953966</v>
      </c>
      <c r="JE237" s="27">
        <v>8.7328049902190976</v>
      </c>
      <c r="JF237" s="27">
        <v>2.0234094652171528</v>
      </c>
      <c r="JG237" s="27">
        <v>28.440874674210527</v>
      </c>
      <c r="JH237" s="27">
        <v>11.970663498122208</v>
      </c>
      <c r="JI237" s="27">
        <v>8.6035515539365246</v>
      </c>
      <c r="JJ237" s="27">
        <v>1.6245347839071513</v>
      </c>
      <c r="JK237" s="27">
        <v>28.802707125210524</v>
      </c>
      <c r="JL237" s="27">
        <v>11.705464920562019</v>
      </c>
      <c r="JM237" s="27">
        <v>8.4129481145843421</v>
      </c>
      <c r="JN237" s="27">
        <v>1.1351939653217151</v>
      </c>
      <c r="JO237" s="27">
        <v>29.193045033210524</v>
      </c>
      <c r="JP237" s="27">
        <v>11.430395654991548</v>
      </c>
      <c r="JQ237" s="27">
        <v>8.2152504174090559</v>
      </c>
      <c r="JR237" s="27">
        <v>0.67037422815519321</v>
      </c>
      <c r="JS237" s="27">
        <v>29.695985022210525</v>
      </c>
      <c r="JT237" s="27">
        <v>11.003122817509468</v>
      </c>
      <c r="JU237" s="27">
        <v>7.9081610162701415</v>
      </c>
      <c r="JV237" s="27">
        <v>-0.50034656372592679</v>
      </c>
      <c r="JW237" s="27">
        <v>30.159155197210524</v>
      </c>
      <c r="JX237" s="27">
        <v>10.626147837758785</v>
      </c>
      <c r="JY237" s="27">
        <v>7.6372216758285747</v>
      </c>
      <c r="JZ237" s="27">
        <v>-1.5306625938129308</v>
      </c>
      <c r="KA237" s="27">
        <v>31.838149298210524</v>
      </c>
      <c r="KB237" s="27">
        <v>9.0427462950033259</v>
      </c>
      <c r="KC237" s="27">
        <v>6.4991998104728079</v>
      </c>
      <c r="KD237" s="27">
        <v>-5.5198312942316718</v>
      </c>
      <c r="KE237" s="27">
        <v>30.623836830210525</v>
      </c>
      <c r="KF237" s="27">
        <v>10.239893192674975</v>
      </c>
      <c r="KG237" s="27">
        <v>7.3596128571989885</v>
      </c>
      <c r="KH237" s="27">
        <v>-2.5445138578514985</v>
      </c>
      <c r="KI237" s="27">
        <v>33.499759464210527</v>
      </c>
      <c r="KJ237" s="27">
        <v>6.9988345054472134</v>
      </c>
      <c r="KK237" s="27">
        <v>5.0302001634688507</v>
      </c>
      <c r="KL237" s="27">
        <v>-9.5061906026536036</v>
      </c>
      <c r="KM237" s="27">
        <v>34.30200379421052</v>
      </c>
      <c r="KN237" s="27">
        <v>5.8650153829822793</v>
      </c>
      <c r="KO237" s="27">
        <v>4.215302035683675</v>
      </c>
      <c r="KP237" s="27">
        <v>-11.769882844033603</v>
      </c>
      <c r="KQ237" s="27">
        <v>33.783498716318832</v>
      </c>
      <c r="KR237" s="27">
        <v>5.5621954701631546</v>
      </c>
      <c r="KS237" s="27">
        <v>3.9976594019310356</v>
      </c>
      <c r="KT237" s="27">
        <v>-11.506488897087443</v>
      </c>
    </row>
    <row r="238" spans="1:306" ht="15" thickBot="1" x14ac:dyDescent="0.35">
      <c r="A238" s="2"/>
      <c r="B238" s="72" t="s">
        <v>699</v>
      </c>
      <c r="C238" s="72" t="s">
        <v>672</v>
      </c>
      <c r="D238" s="72" t="s">
        <v>849</v>
      </c>
      <c r="E238" s="85">
        <v>384007</v>
      </c>
      <c r="F238" s="82">
        <v>395893</v>
      </c>
      <c r="G238" s="20">
        <v>34.386075328000004</v>
      </c>
      <c r="H238" s="20">
        <v>10.931950538492224</v>
      </c>
      <c r="I238" s="20">
        <v>7.9747057176926717</v>
      </c>
      <c r="J238" s="20">
        <v>8.6219333790916117</v>
      </c>
      <c r="K238" s="20">
        <v>34.439760233000001</v>
      </c>
      <c r="L238" s="20">
        <v>9.9665588415486468</v>
      </c>
      <c r="M238" s="20">
        <v>7.2704659154431814</v>
      </c>
      <c r="N238" s="20">
        <v>3.4680148126719708</v>
      </c>
      <c r="O238" s="20">
        <v>34.556291823000002</v>
      </c>
      <c r="P238" s="20">
        <v>9.5378926334085321</v>
      </c>
      <c r="Q238" s="20">
        <v>6.9577598847124476</v>
      </c>
      <c r="R238" s="20">
        <v>2.2687841837323113</v>
      </c>
      <c r="S238" s="20">
        <v>34.741851951000001</v>
      </c>
      <c r="T238" s="20">
        <v>9.2639718492313783</v>
      </c>
      <c r="U238" s="20">
        <v>6.7579384863187357</v>
      </c>
      <c r="V238" s="20">
        <v>2.1136601206857257</v>
      </c>
      <c r="W238" s="20">
        <v>34.896828831000001</v>
      </c>
      <c r="X238" s="20">
        <v>8.9784864480426467</v>
      </c>
      <c r="Y238" s="20">
        <v>6.5496808608235177</v>
      </c>
      <c r="Z238" s="20">
        <v>1.5787861287013172</v>
      </c>
      <c r="AA238" s="20">
        <v>35.033091186999997</v>
      </c>
      <c r="AB238" s="20">
        <v>8.7835186880633991</v>
      </c>
      <c r="AC238" s="20">
        <v>6.4074545943582937</v>
      </c>
      <c r="AD238" s="20">
        <v>0.99144644365458134</v>
      </c>
      <c r="AE238" s="20">
        <v>35.175677993000001</v>
      </c>
      <c r="AF238" s="20">
        <v>8.6194826277038548</v>
      </c>
      <c r="AG238" s="20">
        <v>6.2877925721188968</v>
      </c>
      <c r="AH238" s="20">
        <v>0.6699426243235429</v>
      </c>
      <c r="AI238" s="20">
        <v>35.324247919000001</v>
      </c>
      <c r="AJ238" s="20">
        <v>8.442101708627991</v>
      </c>
      <c r="AK238" s="20">
        <v>6.1583956612398101</v>
      </c>
      <c r="AL238" s="20">
        <v>0.18277108274969578</v>
      </c>
      <c r="AM238" s="20">
        <v>37.131980640000002</v>
      </c>
      <c r="AN238" s="20">
        <v>7.9148059376042852</v>
      </c>
      <c r="AO238" s="20">
        <v>5.7737407375560919</v>
      </c>
      <c r="AP238" s="20">
        <v>-2.0748432223796343</v>
      </c>
      <c r="AQ238" s="20">
        <v>37.201730730000001</v>
      </c>
      <c r="AR238" s="20">
        <v>7.8600391659417532</v>
      </c>
      <c r="AS238" s="20">
        <v>5.733789140118934</v>
      </c>
      <c r="AT238" s="20">
        <v>-2.3834868082326501</v>
      </c>
      <c r="AU238" s="20">
        <v>39.00232226</v>
      </c>
      <c r="AV238" s="20">
        <v>6.8482638277069467</v>
      </c>
      <c r="AW238" s="20">
        <v>4.9957131173239748</v>
      </c>
      <c r="AX238" s="20">
        <v>-6.2608529633420176</v>
      </c>
      <c r="AY238" s="20">
        <v>37.270238519999999</v>
      </c>
      <c r="AZ238" s="20">
        <v>7.7487879675343958</v>
      </c>
      <c r="BA238" s="20">
        <v>5.6526329397761463</v>
      </c>
      <c r="BB238" s="20">
        <v>-2.6064619792259904</v>
      </c>
      <c r="BC238" s="20">
        <v>34.790754747547034</v>
      </c>
      <c r="BD238" s="20">
        <v>5.6434018052004289</v>
      </c>
      <c r="BE238" s="20">
        <v>4.1167830466031541</v>
      </c>
      <c r="BF238" s="20">
        <v>-11.930391536003356</v>
      </c>
      <c r="BG238" s="20">
        <v>29.023449279157475</v>
      </c>
      <c r="BH238" s="20">
        <v>4.7078882663989541</v>
      </c>
      <c r="BI238" s="20">
        <v>3.4343389447395172</v>
      </c>
      <c r="BJ238" s="20">
        <v>-16.847086966696025</v>
      </c>
      <c r="BK238" s="20">
        <v>24.60421703336927</v>
      </c>
      <c r="BL238" s="20">
        <v>3.991045432305524</v>
      </c>
      <c r="BM238" s="20">
        <v>2.9114120775163919</v>
      </c>
      <c r="BN238" s="20">
        <v>-20.080164078535219</v>
      </c>
      <c r="BO238" s="23">
        <v>34.379038917999999</v>
      </c>
      <c r="BP238" s="23">
        <v>10.931950538492224</v>
      </c>
      <c r="BQ238" s="23">
        <v>7.9747057176926717</v>
      </c>
      <c r="BR238" s="23">
        <v>8.6219333790916117</v>
      </c>
      <c r="BS238" s="23">
        <v>34.465235055000001</v>
      </c>
      <c r="BT238" s="23">
        <v>10.626412913671636</v>
      </c>
      <c r="BU238" s="23">
        <v>7.7518202742352011</v>
      </c>
      <c r="BV238" s="23">
        <v>7.1312291736645079</v>
      </c>
      <c r="BW238" s="23">
        <v>34.408250107999997</v>
      </c>
      <c r="BX238" s="23">
        <v>10.429395155277437</v>
      </c>
      <c r="BY238" s="23">
        <v>7.6080985624673829</v>
      </c>
      <c r="BZ238" s="23">
        <v>6.7767744416538598</v>
      </c>
      <c r="CA238" s="23">
        <v>34.437596443000004</v>
      </c>
      <c r="CB238" s="23">
        <v>10.299476564629414</v>
      </c>
      <c r="CC238" s="23">
        <v>7.513324759381895</v>
      </c>
      <c r="CD238" s="23">
        <v>6.8378623786541617</v>
      </c>
      <c r="CE238" s="23">
        <v>34.428011577999996</v>
      </c>
      <c r="CF238" s="23">
        <v>10.1225746499958</v>
      </c>
      <c r="CG238" s="23">
        <v>7.3842772755744868</v>
      </c>
      <c r="CH238" s="23">
        <v>6.5997902983758507</v>
      </c>
      <c r="CI238" s="23">
        <v>34.383035050000004</v>
      </c>
      <c r="CJ238" s="23">
        <v>9.9503974902309444</v>
      </c>
      <c r="CK238" s="23">
        <v>7.2586764346634141</v>
      </c>
      <c r="CL238" s="23">
        <v>6.3596578883410366</v>
      </c>
      <c r="CM238" s="23">
        <v>34.394035668000001</v>
      </c>
      <c r="CN238" s="23">
        <v>9.8223667155459378</v>
      </c>
      <c r="CO238" s="23">
        <v>7.1652797670398192</v>
      </c>
      <c r="CP238" s="23">
        <v>6.2352864037066276</v>
      </c>
      <c r="CQ238" s="23">
        <v>34.459129281999999</v>
      </c>
      <c r="CR238" s="23">
        <v>9.7222429366898648</v>
      </c>
      <c r="CS238" s="23">
        <v>7.0922408643381383</v>
      </c>
      <c r="CT238" s="23">
        <v>5.8412469802896538</v>
      </c>
      <c r="CU238" s="23">
        <v>34.569380246999998</v>
      </c>
      <c r="CV238" s="23">
        <v>9.5880167880709823</v>
      </c>
      <c r="CW238" s="23">
        <v>6.9943247576849048</v>
      </c>
      <c r="CX238" s="23">
        <v>5.2968456553127439</v>
      </c>
      <c r="CY238" s="23">
        <v>34.619251908999999</v>
      </c>
      <c r="CZ238" s="23">
        <v>9.5182649433823041</v>
      </c>
      <c r="DA238" s="23">
        <v>6.9434417581049299</v>
      </c>
      <c r="DB238" s="23">
        <v>5.0391196922962287</v>
      </c>
      <c r="DC238" s="23">
        <v>34.796835024000004</v>
      </c>
      <c r="DD238" s="23">
        <v>9.2529937724910578</v>
      </c>
      <c r="DE238" s="23">
        <v>6.7499301321790011</v>
      </c>
      <c r="DF238" s="23">
        <v>3.9108556610211878</v>
      </c>
      <c r="DG238" s="23">
        <v>34.665910932000003</v>
      </c>
      <c r="DH238" s="23">
        <v>9.4594227975738079</v>
      </c>
      <c r="DI238" s="23">
        <v>6.9005172319677088</v>
      </c>
      <c r="DJ238" s="23">
        <v>4.8277569569926619</v>
      </c>
      <c r="DK238" s="23">
        <v>34.971117563</v>
      </c>
      <c r="DL238" s="23">
        <v>8.9892662301220536</v>
      </c>
      <c r="DM238" s="23">
        <v>6.5575445617688741</v>
      </c>
      <c r="DN238" s="23">
        <v>2.6482138010445126</v>
      </c>
      <c r="DO238" s="23">
        <v>35.085980601000003</v>
      </c>
      <c r="DP238" s="23">
        <v>8.8455870951248432</v>
      </c>
      <c r="DQ238" s="23">
        <v>6.4527326331619026</v>
      </c>
      <c r="DR238" s="23">
        <v>1.6396299458112331</v>
      </c>
      <c r="DS238" s="23">
        <v>35.159480411000004</v>
      </c>
      <c r="DT238" s="23">
        <v>8.6351564564630348</v>
      </c>
      <c r="DU238" s="23">
        <v>6.2992264119797587</v>
      </c>
      <c r="DV238" s="23">
        <v>0.92248382438216581</v>
      </c>
      <c r="DW238" s="25">
        <v>34.386075328000004</v>
      </c>
      <c r="DX238" s="25">
        <v>10.931950538492224</v>
      </c>
      <c r="DY238" s="25">
        <v>7.9747057176926717</v>
      </c>
      <c r="DZ238" s="25">
        <v>8.6219333790916117</v>
      </c>
      <c r="EA238" s="25">
        <v>34.439881108000002</v>
      </c>
      <c r="EB238" s="25">
        <v>10.556580116976676</v>
      </c>
      <c r="EC238" s="25">
        <v>7.7008782212936975</v>
      </c>
      <c r="ED238" s="25">
        <v>6.7478798796467601</v>
      </c>
      <c r="EE238" s="25">
        <v>34.556472736000003</v>
      </c>
      <c r="EF238" s="25">
        <v>10.264088335727573</v>
      </c>
      <c r="EG238" s="25">
        <v>7.4875095390908006</v>
      </c>
      <c r="EH238" s="25">
        <v>6.0468079375785564</v>
      </c>
      <c r="EI238" s="25">
        <v>34.742083332999997</v>
      </c>
      <c r="EJ238" s="25">
        <v>10.029054581429426</v>
      </c>
      <c r="EK238" s="25">
        <v>7.3160556875889506</v>
      </c>
      <c r="EL238" s="25">
        <v>5.8790356967303055</v>
      </c>
      <c r="EM238" s="25">
        <v>34.897620449000001</v>
      </c>
      <c r="EN238" s="25">
        <v>9.7738714010386527</v>
      </c>
      <c r="EO238" s="25">
        <v>7.1299031102830188</v>
      </c>
      <c r="EP238" s="25">
        <v>5.4172053442917054</v>
      </c>
      <c r="EQ238" s="25">
        <v>35.034179219000002</v>
      </c>
      <c r="ER238" s="25">
        <v>9.5302806600944177</v>
      </c>
      <c r="ES238" s="25">
        <v>6.9522070561575395</v>
      </c>
      <c r="ET238" s="25">
        <v>4.9452265491882414</v>
      </c>
      <c r="EU238" s="25">
        <v>35.177005919000003</v>
      </c>
      <c r="EV238" s="25">
        <v>9.3451354244463438</v>
      </c>
      <c r="EW238" s="25">
        <v>6.8171461844377612</v>
      </c>
      <c r="EX238" s="25">
        <v>4.7141711654957739</v>
      </c>
      <c r="EY238" s="25">
        <v>35.325026256999998</v>
      </c>
      <c r="EZ238" s="25">
        <v>9.1832967639663377</v>
      </c>
      <c r="FA238" s="25">
        <v>6.6990871348171765</v>
      </c>
      <c r="FB238" s="25">
        <v>4.3107729655882352</v>
      </c>
      <c r="FC238" s="25">
        <v>37.132838</v>
      </c>
      <c r="FD238" s="25">
        <v>8.6609068112212917</v>
      </c>
      <c r="FE238" s="25">
        <v>6.318010937266461</v>
      </c>
      <c r="FF238" s="25">
        <v>2.0902684180653708</v>
      </c>
      <c r="FG238" s="25">
        <v>37.202076259999998</v>
      </c>
      <c r="FH238" s="25">
        <v>8.6097074498383641</v>
      </c>
      <c r="FI238" s="25">
        <v>6.2806617159609868</v>
      </c>
      <c r="FJ238" s="25">
        <v>1.7588922212508677</v>
      </c>
      <c r="FK238" s="25">
        <v>38.995767000000001</v>
      </c>
      <c r="FL238" s="25">
        <v>7.7766095220048275</v>
      </c>
      <c r="FM238" s="25">
        <v>5.6729283764165919</v>
      </c>
      <c r="FN238" s="25">
        <v>-1.2278874373471318</v>
      </c>
      <c r="FO238" s="25">
        <v>37.269525569999999</v>
      </c>
      <c r="FP238" s="25">
        <v>8.4911022602877484</v>
      </c>
      <c r="FQ238" s="25">
        <v>6.1941408814651719</v>
      </c>
      <c r="FR238" s="25">
        <v>1.4806767415006128</v>
      </c>
      <c r="FS238" s="25">
        <v>39.298380449999996</v>
      </c>
      <c r="FT238" s="25">
        <v>7.391152217815474</v>
      </c>
      <c r="FU238" s="25">
        <v>5.3917426395417518</v>
      </c>
      <c r="FV238" s="25">
        <v>-2.8745342590832585</v>
      </c>
      <c r="FW238" s="25">
        <v>39.585031350000001</v>
      </c>
      <c r="FX238" s="25">
        <v>7.2021648569158927</v>
      </c>
      <c r="FY238" s="25">
        <v>5.2538789909430079</v>
      </c>
      <c r="FZ238" s="25">
        <v>-4.2436657182908561</v>
      </c>
      <c r="GA238" s="25">
        <v>39.572688749999998</v>
      </c>
      <c r="GB238" s="25">
        <v>7.0420021279935412</v>
      </c>
      <c r="GC238" s="25">
        <v>5.1370425100605672</v>
      </c>
      <c r="GD238" s="25">
        <v>-4.7928019996160494</v>
      </c>
      <c r="GE238" s="26">
        <v>34.387836354999997</v>
      </c>
      <c r="GF238" s="26">
        <v>10.931950538492224</v>
      </c>
      <c r="GG238" s="26">
        <v>7.9747057176926717</v>
      </c>
      <c r="GH238" s="26">
        <v>8.6219333790916117</v>
      </c>
      <c r="GI238" s="26">
        <v>34.429454653999997</v>
      </c>
      <c r="GJ238" s="26">
        <v>9.6663377678117772</v>
      </c>
      <c r="GK238" s="26">
        <v>7.0514588219815737</v>
      </c>
      <c r="GL238" s="26">
        <v>1.7939282962640313</v>
      </c>
      <c r="GM238" s="26">
        <v>34.539056361</v>
      </c>
      <c r="GN238" s="26">
        <v>9.2428662493335025</v>
      </c>
      <c r="GO238" s="26">
        <v>6.7425422450360584</v>
      </c>
      <c r="GP238" s="26">
        <v>0.41295287356183508</v>
      </c>
      <c r="GQ238" s="26">
        <v>34.720045569</v>
      </c>
      <c r="GR238" s="26">
        <v>9.0061114877771935</v>
      </c>
      <c r="GS238" s="26">
        <v>6.5698329427001116</v>
      </c>
      <c r="GT238" s="26">
        <v>0.33041951300343797</v>
      </c>
      <c r="GU238" s="26">
        <v>34.878384244000003</v>
      </c>
      <c r="GV238" s="26">
        <v>8.7223541727744944</v>
      </c>
      <c r="GW238" s="26">
        <v>6.3628359320183163</v>
      </c>
      <c r="GX238" s="26">
        <v>-0.15645374842865323</v>
      </c>
      <c r="GY238" s="26">
        <v>35.021791159000003</v>
      </c>
      <c r="GZ238" s="26">
        <v>8.4028494652594254</v>
      </c>
      <c r="HA238" s="26">
        <v>6.1297616961920012</v>
      </c>
      <c r="HB238" s="26">
        <v>-0.68769797134210009</v>
      </c>
      <c r="HC238" s="26">
        <v>35.174027127000002</v>
      </c>
      <c r="HD238" s="26">
        <v>8.1858581682532972</v>
      </c>
      <c r="HE238" s="26">
        <v>5.9714695660884747</v>
      </c>
      <c r="HF238" s="26">
        <v>-0.91331164682925703</v>
      </c>
      <c r="HG238" s="26">
        <v>35.328943373999998</v>
      </c>
      <c r="HH238" s="26">
        <v>8.0128861290243005</v>
      </c>
      <c r="HI238" s="26">
        <v>5.8452888716750255</v>
      </c>
      <c r="HJ238" s="26">
        <v>-1.3088384316535127</v>
      </c>
      <c r="HK238" s="26">
        <v>37.121495590000002</v>
      </c>
      <c r="HL238" s="26">
        <v>7.484995785087488</v>
      </c>
      <c r="HM238" s="26">
        <v>5.4602002153291398</v>
      </c>
      <c r="HN238" s="26">
        <v>-3.4684593242972177</v>
      </c>
      <c r="HO238" s="26">
        <v>37.194732189999996</v>
      </c>
      <c r="HP238" s="26">
        <v>7.3324513240133644</v>
      </c>
      <c r="HQ238" s="26">
        <v>5.3489211547766073</v>
      </c>
      <c r="HR238" s="26">
        <v>-3.7011384781576879</v>
      </c>
      <c r="HS238" s="26">
        <v>38.830215753315713</v>
      </c>
      <c r="HT238" s="26">
        <v>6.298642017647933</v>
      </c>
      <c r="HU238" s="26">
        <v>4.5947716589983925</v>
      </c>
      <c r="HV238" s="26">
        <v>-7.6395040647019101</v>
      </c>
      <c r="HW238" s="26">
        <v>37.263374550000002</v>
      </c>
      <c r="HX238" s="26">
        <v>7.1774903239064463</v>
      </c>
      <c r="HY238" s="26">
        <v>5.2358792626439286</v>
      </c>
      <c r="HZ238" s="26">
        <v>-3.8441381747297356</v>
      </c>
      <c r="IA238" s="26">
        <v>29.281231574832539</v>
      </c>
      <c r="IB238" s="26">
        <v>4.7497030842526531</v>
      </c>
      <c r="IC238" s="26">
        <v>3.4648422721967744</v>
      </c>
      <c r="ID238" s="26">
        <v>-14.35823295758837</v>
      </c>
      <c r="IE238" s="26">
        <v>23.243239691193878</v>
      </c>
      <c r="IF238" s="26">
        <v>3.7702815527805758</v>
      </c>
      <c r="IG238" s="26">
        <v>2.7503679009891862</v>
      </c>
      <c r="IH238" s="26">
        <v>-19.051058625626446</v>
      </c>
      <c r="II238" s="26">
        <v>19.102860753607651</v>
      </c>
      <c r="IJ238" s="26">
        <v>3.0986714615325437</v>
      </c>
      <c r="IK238" s="26">
        <v>2.2604376899186849</v>
      </c>
      <c r="IL238" s="26">
        <v>-21.925851605086912</v>
      </c>
      <c r="IM238" s="27">
        <v>34.387836354999997</v>
      </c>
      <c r="IN238" s="27">
        <v>10.931950538492224</v>
      </c>
      <c r="IO238" s="27">
        <v>7.9747057176926717</v>
      </c>
      <c r="IP238" s="27">
        <v>8.6219333790916117</v>
      </c>
      <c r="IQ238" s="27">
        <v>34.413657258000001</v>
      </c>
      <c r="IR238" s="27">
        <v>9.5309794862695068</v>
      </c>
      <c r="IS238" s="27">
        <v>6.9527168401228554</v>
      </c>
      <c r="IT238" s="27">
        <v>0.98887309772019094</v>
      </c>
      <c r="IU238" s="27">
        <v>34.501921160000002</v>
      </c>
      <c r="IV238" s="27">
        <v>9.205280632164035</v>
      </c>
      <c r="IW238" s="27">
        <v>6.7151240605968798</v>
      </c>
      <c r="IX238" s="27">
        <v>-0.44892128634454309</v>
      </c>
      <c r="IY238" s="27">
        <v>34.662993722000003</v>
      </c>
      <c r="IZ238" s="27">
        <v>9.0760651931201366</v>
      </c>
      <c r="JA238" s="27">
        <v>6.6208631968169671</v>
      </c>
      <c r="JB238" s="27">
        <v>-0.45314094604679056</v>
      </c>
      <c r="JC238" s="27">
        <v>34.803688334</v>
      </c>
      <c r="JD238" s="27">
        <v>8.8692919754822341</v>
      </c>
      <c r="JE238" s="27">
        <v>6.4700250133513011</v>
      </c>
      <c r="JF238" s="27">
        <v>-0.87413775108480962</v>
      </c>
      <c r="JG238" s="27">
        <v>34.930374813</v>
      </c>
      <c r="JH238" s="27">
        <v>8.5950664764746616</v>
      </c>
      <c r="JI238" s="27">
        <v>6.2699813297311922</v>
      </c>
      <c r="JJ238" s="27">
        <v>-1.3357508121090227</v>
      </c>
      <c r="JK238" s="27">
        <v>35.068028116999997</v>
      </c>
      <c r="JL238" s="27">
        <v>8.4853387203093469</v>
      </c>
      <c r="JM238" s="27">
        <v>6.1899364592938415</v>
      </c>
      <c r="JN238" s="27">
        <v>-1.4889346914252535</v>
      </c>
      <c r="JO238" s="27">
        <v>35.219006723999996</v>
      </c>
      <c r="JP238" s="27">
        <v>8.2299436643402206</v>
      </c>
      <c r="JQ238" s="27">
        <v>6.0036293217033405</v>
      </c>
      <c r="JR238" s="27">
        <v>-1.958733024536599</v>
      </c>
      <c r="JS238" s="27">
        <v>39.067687859999999</v>
      </c>
      <c r="JT238" s="27">
        <v>7.2233547682455743</v>
      </c>
      <c r="JU238" s="27">
        <v>5.2693367362413612</v>
      </c>
      <c r="JV238" s="27">
        <v>-6.9889841505012456</v>
      </c>
      <c r="JW238" s="27">
        <v>40.595615109999997</v>
      </c>
      <c r="JX238" s="27">
        <v>6.6129284875284462</v>
      </c>
      <c r="JY238" s="27">
        <v>4.8240392631212385</v>
      </c>
      <c r="JZ238" s="27">
        <v>-9.5022780388534684</v>
      </c>
      <c r="KA238" s="27">
        <v>34.931155818270518</v>
      </c>
      <c r="KB238" s="27">
        <v>5.6661762365607853</v>
      </c>
      <c r="KC238" s="27">
        <v>4.1333966772033968</v>
      </c>
      <c r="KD238" s="27">
        <v>-13.725805513132627</v>
      </c>
      <c r="KE238" s="27">
        <v>39.571954222425745</v>
      </c>
      <c r="KF238" s="27">
        <v>6.4189592756647995</v>
      </c>
      <c r="KG238" s="27">
        <v>4.6825414236040546</v>
      </c>
      <c r="KH238" s="27">
        <v>-10.385997667135626</v>
      </c>
      <c r="KI238" s="27">
        <v>25.915647887624306</v>
      </c>
      <c r="KJ238" s="27">
        <v>4.2037723853136422</v>
      </c>
      <c r="KK238" s="27">
        <v>3.0665934280437201</v>
      </c>
      <c r="KL238" s="27">
        <v>-18.58520711581312</v>
      </c>
      <c r="KM238" s="27">
        <v>20.279202871693222</v>
      </c>
      <c r="KN238" s="27">
        <v>3.2894856959723837</v>
      </c>
      <c r="KO238" s="27">
        <v>2.3996340173303912</v>
      </c>
      <c r="KP238" s="27">
        <v>-21.991557740958861</v>
      </c>
      <c r="KQ238" s="27">
        <v>19.464021629896163</v>
      </c>
      <c r="KR238" s="27">
        <v>3.1572552995666427</v>
      </c>
      <c r="KS238" s="27">
        <v>2.3031737841307747</v>
      </c>
      <c r="KT238" s="27">
        <v>-21.586726685075803</v>
      </c>
    </row>
    <row r="239" spans="1:306" ht="15" thickBot="1" x14ac:dyDescent="0.35">
      <c r="A239" s="2"/>
      <c r="B239" s="72" t="s">
        <v>700</v>
      </c>
      <c r="C239" s="72" t="s">
        <v>457</v>
      </c>
      <c r="D239" s="72" t="s">
        <v>843</v>
      </c>
      <c r="E239" s="85">
        <v>397437</v>
      </c>
      <c r="F239" s="82">
        <v>401979</v>
      </c>
      <c r="G239" s="20">
        <v>25.769308031631581</v>
      </c>
      <c r="H239" s="20">
        <v>4.6283400809716611</v>
      </c>
      <c r="I239" s="20">
        <v>3.3264791464597487</v>
      </c>
      <c r="J239" s="20">
        <v>16.104851148103084</v>
      </c>
      <c r="K239" s="20">
        <v>25.994188269631579</v>
      </c>
      <c r="L239" s="20">
        <v>4.2900450127411789</v>
      </c>
      <c r="M239" s="20">
        <v>3.0833398200205759</v>
      </c>
      <c r="N239" s="20">
        <v>14.654161488762025</v>
      </c>
      <c r="O239" s="20">
        <v>25.148207754874452</v>
      </c>
      <c r="P239" s="20">
        <v>4.1404606559982229</v>
      </c>
      <c r="Q239" s="20">
        <v>2.9758305975700128</v>
      </c>
      <c r="R239" s="20">
        <v>14.210572644830171</v>
      </c>
      <c r="S239" s="20">
        <v>24.581740034387941</v>
      </c>
      <c r="T239" s="20">
        <v>4.0471960650409295</v>
      </c>
      <c r="U239" s="20">
        <v>2.9087994997044899</v>
      </c>
      <c r="V239" s="20">
        <v>13.960743626542824</v>
      </c>
      <c r="W239" s="20">
        <v>23.831914475016994</v>
      </c>
      <c r="X239" s="20">
        <v>3.9237430039839047</v>
      </c>
      <c r="Y239" s="20">
        <v>2.820071353978733</v>
      </c>
      <c r="Z239" s="20">
        <v>13.555110096502245</v>
      </c>
      <c r="AA239" s="20">
        <v>23.137947622603903</v>
      </c>
      <c r="AB239" s="20">
        <v>3.8094866531142726</v>
      </c>
      <c r="AC239" s="20">
        <v>2.7379530649443997</v>
      </c>
      <c r="AD239" s="20">
        <v>13.156408343251149</v>
      </c>
      <c r="AE239" s="20">
        <v>22.364908850582683</v>
      </c>
      <c r="AF239" s="20">
        <v>3.6822117135912111</v>
      </c>
      <c r="AG239" s="20">
        <v>2.6464780599137607</v>
      </c>
      <c r="AH239" s="20">
        <v>12.778825270454647</v>
      </c>
      <c r="AI239" s="20">
        <v>21.74131661910647</v>
      </c>
      <c r="AJ239" s="20">
        <v>3.579542007464223</v>
      </c>
      <c r="AK239" s="20">
        <v>2.5726873205926184</v>
      </c>
      <c r="AL239" s="20">
        <v>12.429885334674642</v>
      </c>
      <c r="AM239" s="20">
        <v>20.938306874200098</v>
      </c>
      <c r="AN239" s="20">
        <v>3.4473325757792335</v>
      </c>
      <c r="AO239" s="20">
        <v>2.4776657988869175</v>
      </c>
      <c r="AP239" s="20">
        <v>12.044006415091747</v>
      </c>
      <c r="AQ239" s="20">
        <v>20.087931559066256</v>
      </c>
      <c r="AR239" s="20">
        <v>3.3073247641107737</v>
      </c>
      <c r="AS239" s="20">
        <v>2.3770394279399452</v>
      </c>
      <c r="AT239" s="20">
        <v>11.668594585480676</v>
      </c>
      <c r="AU239" s="20">
        <v>15.444880705140225</v>
      </c>
      <c r="AV239" s="20">
        <v>2.5428818434913731</v>
      </c>
      <c r="AW239" s="20">
        <v>1.8276192492988435</v>
      </c>
      <c r="AX239" s="20">
        <v>9.1684436051699123</v>
      </c>
      <c r="AY239" s="20">
        <v>19.419811608337582</v>
      </c>
      <c r="AZ239" s="20">
        <v>3.1973239085252159</v>
      </c>
      <c r="BA239" s="20">
        <v>2.2979796471553686</v>
      </c>
      <c r="BB239" s="20">
        <v>11.348233461010935</v>
      </c>
      <c r="BC239" s="20">
        <v>7.1149918624472122</v>
      </c>
      <c r="BD239" s="20">
        <v>1.1714291595392172</v>
      </c>
      <c r="BE239" s="20">
        <v>0.84192920195786614</v>
      </c>
      <c r="BF239" s="20">
        <v>3.0883498894743084</v>
      </c>
      <c r="BG239" s="20">
        <v>5.2713687061231518</v>
      </c>
      <c r="BH239" s="20">
        <v>0.86789066416602501</v>
      </c>
      <c r="BI239" s="20">
        <v>0.62377010877499961</v>
      </c>
      <c r="BJ239" s="20">
        <v>-1.7322774641555476</v>
      </c>
      <c r="BK239" s="20">
        <v>0.88009035738848496</v>
      </c>
      <c r="BL239" s="20">
        <v>0.14490016680350226</v>
      </c>
      <c r="BM239" s="20">
        <v>0.10414260291114955</v>
      </c>
      <c r="BN239" s="20">
        <v>-4.9865045098361094</v>
      </c>
      <c r="BO239" s="23">
        <v>25.755525458631581</v>
      </c>
      <c r="BP239" s="23">
        <v>4.6283400809716611</v>
      </c>
      <c r="BQ239" s="23">
        <v>3.3264791464597487</v>
      </c>
      <c r="BR239" s="23">
        <v>16.104851148103084</v>
      </c>
      <c r="BS239" s="23">
        <v>25.982619927631578</v>
      </c>
      <c r="BT239" s="23">
        <v>4.3912928218874034</v>
      </c>
      <c r="BU239" s="23">
        <v>3.1561086139850305</v>
      </c>
      <c r="BV239" s="23">
        <v>14.953567551614421</v>
      </c>
      <c r="BW239" s="23">
        <v>26.016223315631578</v>
      </c>
      <c r="BX239" s="23">
        <v>4.3057517119454731</v>
      </c>
      <c r="BY239" s="23">
        <v>3.0946285339976685</v>
      </c>
      <c r="BZ239" s="23">
        <v>14.720618161810121</v>
      </c>
      <c r="CA239" s="23">
        <v>25.678117452390797</v>
      </c>
      <c r="CB239" s="23">
        <v>4.227706247222236</v>
      </c>
      <c r="CC239" s="23">
        <v>3.0385357218153999</v>
      </c>
      <c r="CD239" s="23">
        <v>14.574063459147878</v>
      </c>
      <c r="CE239" s="23">
        <v>25.065281423105052</v>
      </c>
      <c r="CF239" s="23">
        <v>4.1268074677716822</v>
      </c>
      <c r="CG239" s="23">
        <v>2.9660177823654865</v>
      </c>
      <c r="CH239" s="23">
        <v>14.249094640022427</v>
      </c>
      <c r="CI239" s="23">
        <v>24.41708554297238</v>
      </c>
      <c r="CJ239" s="23">
        <v>4.0200869584920786</v>
      </c>
      <c r="CK239" s="23">
        <v>2.8893156510597775</v>
      </c>
      <c r="CL239" s="23">
        <v>13.931357594407752</v>
      </c>
      <c r="CM239" s="23">
        <v>23.889770538627669</v>
      </c>
      <c r="CN239" s="23">
        <v>3.9332685637146771</v>
      </c>
      <c r="CO239" s="23">
        <v>2.8269175613119071</v>
      </c>
      <c r="CP239" s="23">
        <v>13.55500544395562</v>
      </c>
      <c r="CQ239" s="23">
        <v>23.320644348062039</v>
      </c>
      <c r="CR239" s="23">
        <v>3.8395662759292426</v>
      </c>
      <c r="CS239" s="23">
        <v>2.7595718821179136</v>
      </c>
      <c r="CT239" s="23">
        <v>13.062682486857955</v>
      </c>
      <c r="CU239" s="23">
        <v>22.628656966736244</v>
      </c>
      <c r="CV239" s="23">
        <v>3.7256358298810013</v>
      </c>
      <c r="CW239" s="23">
        <v>2.6776878272956566</v>
      </c>
      <c r="CX239" s="23">
        <v>12.510990601076371</v>
      </c>
      <c r="CY239" s="23">
        <v>22.196131678027932</v>
      </c>
      <c r="CZ239" s="23">
        <v>3.6544238390275403</v>
      </c>
      <c r="DA239" s="23">
        <v>2.6265063673321123</v>
      </c>
      <c r="DB239" s="23">
        <v>12.167179283470123</v>
      </c>
      <c r="DC239" s="23">
        <v>20.620882987786825</v>
      </c>
      <c r="DD239" s="23">
        <v>3.3950711531848752</v>
      </c>
      <c r="DE239" s="23">
        <v>2.4401044854607106</v>
      </c>
      <c r="DF239" s="23">
        <v>10.978163632082833</v>
      </c>
      <c r="DG239" s="23">
        <v>21.791453292642377</v>
      </c>
      <c r="DH239" s="23">
        <v>3.5877966284782321</v>
      </c>
      <c r="DI239" s="23">
        <v>2.5786200792457517</v>
      </c>
      <c r="DJ239" s="23">
        <v>11.857075333288924</v>
      </c>
      <c r="DK239" s="23">
        <v>18.876082587797708</v>
      </c>
      <c r="DL239" s="23">
        <v>3.1078030711353848</v>
      </c>
      <c r="DM239" s="23">
        <v>2.2336392586918725</v>
      </c>
      <c r="DN239" s="23">
        <v>9.8540540369857936</v>
      </c>
      <c r="DO239" s="23">
        <v>20.038425398489704</v>
      </c>
      <c r="DP239" s="23">
        <v>3.2991739522479673</v>
      </c>
      <c r="DQ239" s="23">
        <v>2.371181278967744</v>
      </c>
      <c r="DR239" s="23">
        <v>9.2145068006040312</v>
      </c>
      <c r="DS239" s="23">
        <v>21.033645958007966</v>
      </c>
      <c r="DT239" s="23">
        <v>3.4630294289837673</v>
      </c>
      <c r="DU239" s="23">
        <v>2.4889474363501183</v>
      </c>
      <c r="DV239" s="23">
        <v>8.8098076288717735</v>
      </c>
      <c r="DW239" s="25">
        <v>25.769308031631581</v>
      </c>
      <c r="DX239" s="25">
        <v>4.6283400809716611</v>
      </c>
      <c r="DY239" s="25">
        <v>3.3264791464597487</v>
      </c>
      <c r="DZ239" s="25">
        <v>16.104851148103084</v>
      </c>
      <c r="EA239" s="25">
        <v>25.99432220363158</v>
      </c>
      <c r="EB239" s="25">
        <v>4.3792724282418565</v>
      </c>
      <c r="EC239" s="25">
        <v>3.147469320394972</v>
      </c>
      <c r="ED239" s="25">
        <v>14.982683546012806</v>
      </c>
      <c r="EE239" s="25">
        <v>25.790295480693441</v>
      </c>
      <c r="EF239" s="25">
        <v>4.2461755042437241</v>
      </c>
      <c r="EG239" s="25">
        <v>3.0518099404894277</v>
      </c>
      <c r="EH239" s="25">
        <v>14.611682271167055</v>
      </c>
      <c r="EI239" s="25">
        <v>25.191692263938954</v>
      </c>
      <c r="EJ239" s="25">
        <v>4.1476200488536463</v>
      </c>
      <c r="EK239" s="25">
        <v>2.9809761941809434</v>
      </c>
      <c r="EL239" s="25">
        <v>14.394844850295684</v>
      </c>
      <c r="EM239" s="25">
        <v>24.569202083896542</v>
      </c>
      <c r="EN239" s="25">
        <v>4.0451317870922781</v>
      </c>
      <c r="EO239" s="25">
        <v>2.9073158624979425</v>
      </c>
      <c r="EP239" s="25">
        <v>14.048060259461289</v>
      </c>
      <c r="EQ239" s="25">
        <v>23.874581441207763</v>
      </c>
      <c r="ER239" s="25">
        <v>3.9307677946387947</v>
      </c>
      <c r="ES239" s="25">
        <v>2.8251202093378733</v>
      </c>
      <c r="ET239" s="25">
        <v>13.744697500044126</v>
      </c>
      <c r="EU239" s="25">
        <v>23.19143470738026</v>
      </c>
      <c r="EV239" s="25">
        <v>3.8182928937927012</v>
      </c>
      <c r="EW239" s="25">
        <v>2.7442822835115344</v>
      </c>
      <c r="EX239" s="25">
        <v>13.478338622782054</v>
      </c>
      <c r="EY239" s="25">
        <v>22.645791134018065</v>
      </c>
      <c r="EZ239" s="25">
        <v>3.7284568398788176</v>
      </c>
      <c r="FA239" s="25">
        <v>2.6797153427257072</v>
      </c>
      <c r="FB239" s="25">
        <v>13.210881830649607</v>
      </c>
      <c r="FC239" s="25">
        <v>21.933714633541946</v>
      </c>
      <c r="FD239" s="25">
        <v>3.6112188735386197</v>
      </c>
      <c r="FE239" s="25">
        <v>2.5954541079457978</v>
      </c>
      <c r="FF239" s="25">
        <v>12.869558965519838</v>
      </c>
      <c r="FG239" s="25">
        <v>21.076193067712438</v>
      </c>
      <c r="FH239" s="25">
        <v>3.4700344861820747</v>
      </c>
      <c r="FI239" s="25">
        <v>2.4939821088854681</v>
      </c>
      <c r="FJ239" s="25">
        <v>12.508936150816735</v>
      </c>
      <c r="FK239" s="25">
        <v>17.780527117461038</v>
      </c>
      <c r="FL239" s="25">
        <v>2.9274282163701031</v>
      </c>
      <c r="FM239" s="25">
        <v>2.1040002990594049</v>
      </c>
      <c r="FN239" s="25">
        <v>11.249752476148643</v>
      </c>
      <c r="FO239" s="25">
        <v>20.368158976408104</v>
      </c>
      <c r="FP239" s="25">
        <v>3.3534620716893233</v>
      </c>
      <c r="FQ239" s="25">
        <v>2.4101992193227826</v>
      </c>
      <c r="FR239" s="25">
        <v>12.182275858065491</v>
      </c>
      <c r="FS239" s="25">
        <v>14.861621868505248</v>
      </c>
      <c r="FT239" s="25">
        <v>2.4468527232896626</v>
      </c>
      <c r="FU239" s="25">
        <v>1.7586012298328226</v>
      </c>
      <c r="FV239" s="25">
        <v>10.080718305965142</v>
      </c>
      <c r="FW239" s="25">
        <v>17.818970837009147</v>
      </c>
      <c r="FX239" s="25">
        <v>2.9337576816668234</v>
      </c>
      <c r="FY239" s="25">
        <v>2.1085494103929352</v>
      </c>
      <c r="FZ239" s="25">
        <v>9.4432612503590718</v>
      </c>
      <c r="GA239" s="25">
        <v>16.772823926036615</v>
      </c>
      <c r="GB239" s="25">
        <v>2.7615175694689165</v>
      </c>
      <c r="GC239" s="25">
        <v>1.9847570504136443</v>
      </c>
      <c r="GD239" s="25">
        <v>9.1603864835560103</v>
      </c>
      <c r="GE239" s="26">
        <v>25.77510885963158</v>
      </c>
      <c r="GF239" s="26">
        <v>4.6283400809716611</v>
      </c>
      <c r="GG239" s="26">
        <v>3.3264791464597487</v>
      </c>
      <c r="GH239" s="26">
        <v>16.104851148103084</v>
      </c>
      <c r="GI239" s="26">
        <v>25.862774547097665</v>
      </c>
      <c r="GJ239" s="26">
        <v>4.2581086298865252</v>
      </c>
      <c r="GK239" s="26">
        <v>3.0603865128476389</v>
      </c>
      <c r="GL239" s="26">
        <v>14.530221387486858</v>
      </c>
      <c r="GM239" s="26">
        <v>24.957928826202437</v>
      </c>
      <c r="GN239" s="26">
        <v>4.1091326812371083</v>
      </c>
      <c r="GO239" s="26">
        <v>2.9533145652732276</v>
      </c>
      <c r="GP239" s="26">
        <v>14.107982119834668</v>
      </c>
      <c r="GQ239" s="26">
        <v>24.461937807623222</v>
      </c>
      <c r="GR239" s="26">
        <v>4.0274715418758884</v>
      </c>
      <c r="GS239" s="26">
        <v>2.8946230965373747</v>
      </c>
      <c r="GT239" s="26">
        <v>13.887633815116391</v>
      </c>
      <c r="GU239" s="26">
        <v>23.561644898004129</v>
      </c>
      <c r="GV239" s="26">
        <v>3.8792451788886693</v>
      </c>
      <c r="GW239" s="26">
        <v>2.7880898909374432</v>
      </c>
      <c r="GX239" s="26">
        <v>13.522371734303016</v>
      </c>
      <c r="GY239" s="26">
        <v>22.584015445272353</v>
      </c>
      <c r="GZ239" s="26">
        <v>3.718285943756042</v>
      </c>
      <c r="HA239" s="26">
        <v>2.6724053194211712</v>
      </c>
      <c r="HB239" s="26">
        <v>13.204275339858409</v>
      </c>
      <c r="HC239" s="26">
        <v>21.726841537515465</v>
      </c>
      <c r="HD239" s="26">
        <v>3.5771587956503192</v>
      </c>
      <c r="HE239" s="26">
        <v>2.5709744593374264</v>
      </c>
      <c r="HF239" s="26">
        <v>12.941858485603944</v>
      </c>
      <c r="HG239" s="26">
        <v>20.773078615644042</v>
      </c>
      <c r="HH239" s="26">
        <v>3.4201290028455777</v>
      </c>
      <c r="HI239" s="26">
        <v>2.4581140553914387</v>
      </c>
      <c r="HJ239" s="26">
        <v>12.735809079412959</v>
      </c>
      <c r="HK239" s="26">
        <v>19.782607376846347</v>
      </c>
      <c r="HL239" s="26">
        <v>3.2570554655536497</v>
      </c>
      <c r="HM239" s="26">
        <v>2.3409098932834671</v>
      </c>
      <c r="HN239" s="26">
        <v>12.47353903438562</v>
      </c>
      <c r="HO239" s="26">
        <v>18.432219052902827</v>
      </c>
      <c r="HP239" s="26">
        <v>3.0347243244995208</v>
      </c>
      <c r="HQ239" s="26">
        <v>2.1811161245917994</v>
      </c>
      <c r="HR239" s="26">
        <v>12.1793729384956</v>
      </c>
      <c r="HS239" s="26">
        <v>13.299036628093848</v>
      </c>
      <c r="HT239" s="26">
        <v>2.18958497790479</v>
      </c>
      <c r="HU239" s="26">
        <v>1.5736978357201257</v>
      </c>
      <c r="HV239" s="26">
        <v>9.9428743557951371</v>
      </c>
      <c r="HW239" s="26">
        <v>17.621185743729491</v>
      </c>
      <c r="HX239" s="26">
        <v>2.9011938741362995</v>
      </c>
      <c r="HY239" s="26">
        <v>2.0851451607516953</v>
      </c>
      <c r="HZ239" s="26">
        <v>11.945157144519762</v>
      </c>
      <c r="IA239" s="26">
        <v>4.8895042123590793</v>
      </c>
      <c r="IB239" s="26">
        <v>0.80501958692011832</v>
      </c>
      <c r="IC239" s="26">
        <v>0.57858342765063797</v>
      </c>
      <c r="ID239" s="26">
        <v>4.1402530181949686</v>
      </c>
      <c r="IE239" s="26">
        <v>2.274904319614198</v>
      </c>
      <c r="IF239" s="26">
        <v>0.37454565046279642</v>
      </c>
      <c r="IG239" s="26">
        <v>0.2691933336497887</v>
      </c>
      <c r="IH239" s="26">
        <v>-0.46614011510012787</v>
      </c>
      <c r="II239" s="26">
        <v>2.6844262295081971</v>
      </c>
      <c r="IJ239" s="26">
        <v>0.44197031039136303</v>
      </c>
      <c r="IK239" s="26">
        <v>0.31765276430649858</v>
      </c>
      <c r="IL239" s="26">
        <v>-3.5267939345729538</v>
      </c>
      <c r="IM239" s="27">
        <v>25.77510885963158</v>
      </c>
      <c r="IN239" s="27">
        <v>4.6283400809716611</v>
      </c>
      <c r="IO239" s="27">
        <v>3.3264791464597487</v>
      </c>
      <c r="IP239" s="27">
        <v>16.104851148103084</v>
      </c>
      <c r="IQ239" s="27">
        <v>25.985424477631579</v>
      </c>
      <c r="IR239" s="27">
        <v>4.2853647765990868</v>
      </c>
      <c r="IS239" s="27">
        <v>3.079976042153175</v>
      </c>
      <c r="IT239" s="27">
        <v>14.517035561790335</v>
      </c>
      <c r="IU239" s="27">
        <v>25.375211845690213</v>
      </c>
      <c r="IV239" s="27">
        <v>4.1778351486831387</v>
      </c>
      <c r="IW239" s="27">
        <v>3.0026923813522854</v>
      </c>
      <c r="IX239" s="27">
        <v>14.155042123274205</v>
      </c>
      <c r="IY239" s="27">
        <v>24.875041880586569</v>
      </c>
      <c r="IZ239" s="27">
        <v>4.0954859776404335</v>
      </c>
      <c r="JA239" s="27">
        <v>2.9435064106998658</v>
      </c>
      <c r="JB239" s="27">
        <v>13.987079942940598</v>
      </c>
      <c r="JC239" s="27">
        <v>24.180623420768423</v>
      </c>
      <c r="JD239" s="27">
        <v>3.98115527305499</v>
      </c>
      <c r="JE239" s="27">
        <v>2.8613346821859822</v>
      </c>
      <c r="JF239" s="27">
        <v>13.677724381072421</v>
      </c>
      <c r="JG239" s="27">
        <v>23.404425793355241</v>
      </c>
      <c r="JH239" s="27">
        <v>3.8533602520773811</v>
      </c>
      <c r="JI239" s="27">
        <v>2.7694858843737533</v>
      </c>
      <c r="JJ239" s="27">
        <v>13.42647636610412</v>
      </c>
      <c r="JK239" s="27">
        <v>22.611341431459909</v>
      </c>
      <c r="JL239" s="27">
        <v>3.722784959025788</v>
      </c>
      <c r="JM239" s="27">
        <v>2.6756388502794461</v>
      </c>
      <c r="JN239" s="27">
        <v>13.224243228944006</v>
      </c>
      <c r="JO239" s="27">
        <v>21.619720528609136</v>
      </c>
      <c r="JP239" s="27">
        <v>3.5595221383135147</v>
      </c>
      <c r="JQ239" s="27">
        <v>2.5582986464503534</v>
      </c>
      <c r="JR239" s="27">
        <v>12.868932079021942</v>
      </c>
      <c r="JS239" s="27">
        <v>19.567236985750352</v>
      </c>
      <c r="JT239" s="27">
        <v>3.2215963728225954</v>
      </c>
      <c r="JU239" s="27">
        <v>2.3154247451615357</v>
      </c>
      <c r="JV239" s="27">
        <v>11.591614230923557</v>
      </c>
      <c r="JW239" s="27">
        <v>17.20811729812889</v>
      </c>
      <c r="JX239" s="27">
        <v>2.8331853041453772</v>
      </c>
      <c r="JY239" s="27">
        <v>2.0362660624362023</v>
      </c>
      <c r="JZ239" s="27">
        <v>10.249482947944237</v>
      </c>
      <c r="KA239" s="27">
        <v>12.685412831472734</v>
      </c>
      <c r="KB239" s="27">
        <v>2.0885564985690599</v>
      </c>
      <c r="KC239" s="27">
        <v>1.5010866784089947</v>
      </c>
      <c r="KD239" s="27">
        <v>5.1779139936972349</v>
      </c>
      <c r="KE239" s="27">
        <v>15.887623667866016</v>
      </c>
      <c r="KF239" s="27">
        <v>2.6157760964637706</v>
      </c>
      <c r="KG239" s="27">
        <v>1.8800097841703727</v>
      </c>
      <c r="KH239" s="27">
        <v>8.9530959118084539</v>
      </c>
      <c r="KI239" s="27">
        <v>4.8228308248215583</v>
      </c>
      <c r="KJ239" s="27">
        <v>0.79404232203539826</v>
      </c>
      <c r="KK239" s="27">
        <v>0.57069385123979643</v>
      </c>
      <c r="KL239" s="27">
        <v>-0.16564123025709421</v>
      </c>
      <c r="KM239" s="27">
        <v>0.73715994718817401</v>
      </c>
      <c r="KN239" s="27">
        <v>0.12136776458428775</v>
      </c>
      <c r="KO239" s="27">
        <v>8.722940209210206E-2</v>
      </c>
      <c r="KP239" s="27">
        <v>-3.2512121548664084</v>
      </c>
      <c r="KQ239" s="27">
        <v>2.6844262295081971</v>
      </c>
      <c r="KR239" s="27">
        <v>0.44197031039136303</v>
      </c>
      <c r="KS239" s="27">
        <v>0.31765276430649858</v>
      </c>
      <c r="KT239" s="27">
        <v>-2.5619655468444797</v>
      </c>
    </row>
    <row r="240" spans="1:306" ht="15" thickBot="1" x14ac:dyDescent="0.35">
      <c r="A240" s="2"/>
      <c r="B240" s="72" t="s">
        <v>701</v>
      </c>
      <c r="C240" s="72" t="s">
        <v>478</v>
      </c>
      <c r="D240" s="72" t="s">
        <v>846</v>
      </c>
      <c r="E240" s="85">
        <v>376250</v>
      </c>
      <c r="F240" s="82">
        <v>397574</v>
      </c>
      <c r="G240" s="20">
        <v>30.570119391999999</v>
      </c>
      <c r="H240" s="20">
        <v>6.6470682090147557</v>
      </c>
      <c r="I240" s="20">
        <v>4.8489437146350545</v>
      </c>
      <c r="J240" s="20">
        <v>17.350530649639239</v>
      </c>
      <c r="K240" s="20">
        <v>30.750922011</v>
      </c>
      <c r="L240" s="20">
        <v>6.1125751492647593</v>
      </c>
      <c r="M240" s="20">
        <v>4.4590384690297951</v>
      </c>
      <c r="N240" s="20">
        <v>14.367106535003982</v>
      </c>
      <c r="O240" s="20">
        <v>30.874507142999999</v>
      </c>
      <c r="P240" s="20">
        <v>5.9683464924793403</v>
      </c>
      <c r="Q240" s="20">
        <v>4.3538256719290462</v>
      </c>
      <c r="R240" s="20">
        <v>13.826230422439282</v>
      </c>
      <c r="S240" s="20">
        <v>31.037200399</v>
      </c>
      <c r="T240" s="20">
        <v>5.8515845574021705</v>
      </c>
      <c r="U240" s="20">
        <v>4.2686494659088901</v>
      </c>
      <c r="V240" s="20">
        <v>13.600498918532134</v>
      </c>
      <c r="W240" s="20">
        <v>31.204639855</v>
      </c>
      <c r="X240" s="20">
        <v>5.7087342427875232</v>
      </c>
      <c r="Y240" s="20">
        <v>4.1644421502317419</v>
      </c>
      <c r="Z240" s="20">
        <v>13.077487561849441</v>
      </c>
      <c r="AA240" s="20">
        <v>31.387050197000001</v>
      </c>
      <c r="AB240" s="20">
        <v>5.5624430788313033</v>
      </c>
      <c r="AC240" s="20">
        <v>4.0577247828651597</v>
      </c>
      <c r="AD240" s="20">
        <v>12.596549029767559</v>
      </c>
      <c r="AE240" s="20">
        <v>31.562276307000001</v>
      </c>
      <c r="AF240" s="20">
        <v>5.4135554252652316</v>
      </c>
      <c r="AG240" s="20">
        <v>3.9491133124778304</v>
      </c>
      <c r="AH240" s="20">
        <v>12.175778180702919</v>
      </c>
      <c r="AI240" s="20">
        <v>31.742450177000002</v>
      </c>
      <c r="AJ240" s="20">
        <v>5.2494726339181579</v>
      </c>
      <c r="AK240" s="20">
        <v>3.8294172006336433</v>
      </c>
      <c r="AL240" s="20">
        <v>11.549720162993033</v>
      </c>
      <c r="AM240" s="20">
        <v>31.692084953861542</v>
      </c>
      <c r="AN240" s="20">
        <v>5.1407671588900419</v>
      </c>
      <c r="AO240" s="20">
        <v>3.7501180700531664</v>
      </c>
      <c r="AP240" s="20">
        <v>11.172437551128148</v>
      </c>
      <c r="AQ240" s="20">
        <v>30.939839080431526</v>
      </c>
      <c r="AR240" s="20">
        <v>5.0187454967883065</v>
      </c>
      <c r="AS240" s="20">
        <v>3.6611049663971662</v>
      </c>
      <c r="AT240" s="20">
        <v>10.727624886309407</v>
      </c>
      <c r="AU240" s="20">
        <v>26.850528298213408</v>
      </c>
      <c r="AV240" s="20">
        <v>4.3554191614485305</v>
      </c>
      <c r="AW240" s="20">
        <v>3.1772176399311034</v>
      </c>
      <c r="AX240" s="20">
        <v>8.2587145796001984</v>
      </c>
      <c r="AY240" s="20">
        <v>30.235387834318892</v>
      </c>
      <c r="AZ240" s="20">
        <v>4.904476592223423</v>
      </c>
      <c r="BA240" s="20">
        <v>3.577747391426493</v>
      </c>
      <c r="BB240" s="20">
        <v>10.361698427256961</v>
      </c>
      <c r="BC240" s="20">
        <v>19.133578555720717</v>
      </c>
      <c r="BD240" s="20">
        <v>3.1036541904544821</v>
      </c>
      <c r="BE240" s="20">
        <v>2.2640725212951698</v>
      </c>
      <c r="BF240" s="20">
        <v>2.8204928156850926</v>
      </c>
      <c r="BG240" s="20">
        <v>13.717190177033316</v>
      </c>
      <c r="BH240" s="20">
        <v>2.2250628469853884</v>
      </c>
      <c r="BI240" s="20">
        <v>1.6231523684269487</v>
      </c>
      <c r="BJ240" s="20">
        <v>-1.378553469465885</v>
      </c>
      <c r="BK240" s="20">
        <v>9.2051963024311689</v>
      </c>
      <c r="BL240" s="20">
        <v>1.4931731664725405</v>
      </c>
      <c r="BM240" s="20">
        <v>1.0892490362306548</v>
      </c>
      <c r="BN240" s="20">
        <v>-4.6772983008219953</v>
      </c>
      <c r="BO240" s="23">
        <v>30.574578549000002</v>
      </c>
      <c r="BP240" s="23">
        <v>6.6470682090147557</v>
      </c>
      <c r="BQ240" s="23">
        <v>4.8489437146350545</v>
      </c>
      <c r="BR240" s="23">
        <v>17.350530649639239</v>
      </c>
      <c r="BS240" s="23">
        <v>30.758492894</v>
      </c>
      <c r="BT240" s="23">
        <v>6.4604438131853072</v>
      </c>
      <c r="BU240" s="23">
        <v>4.7128038161565788</v>
      </c>
      <c r="BV240" s="23">
        <v>16.355481544617689</v>
      </c>
      <c r="BW240" s="23">
        <v>30.806075446000001</v>
      </c>
      <c r="BX240" s="23">
        <v>6.4369067736168812</v>
      </c>
      <c r="BY240" s="23">
        <v>4.6956338734859662</v>
      </c>
      <c r="BZ240" s="23">
        <v>16.321182420410796</v>
      </c>
      <c r="CA240" s="23">
        <v>30.891108918</v>
      </c>
      <c r="CB240" s="23">
        <v>6.40311795671197</v>
      </c>
      <c r="CC240" s="23">
        <v>4.6709854019788093</v>
      </c>
      <c r="CD240" s="23">
        <v>16.256626355051978</v>
      </c>
      <c r="CE240" s="23">
        <v>30.973776859000001</v>
      </c>
      <c r="CF240" s="23">
        <v>6.3079786598090557</v>
      </c>
      <c r="CG240" s="23">
        <v>4.6015826094654821</v>
      </c>
      <c r="CH240" s="23">
        <v>15.893831870364469</v>
      </c>
      <c r="CI240" s="23">
        <v>31.046912688999999</v>
      </c>
      <c r="CJ240" s="23">
        <v>6.2377913613256997</v>
      </c>
      <c r="CK240" s="23">
        <v>4.550381952404897</v>
      </c>
      <c r="CL240" s="23">
        <v>15.636082747318323</v>
      </c>
      <c r="CM240" s="23">
        <v>31.121904166</v>
      </c>
      <c r="CN240" s="23">
        <v>6.1654682758972346</v>
      </c>
      <c r="CO240" s="23">
        <v>4.4976232685033599</v>
      </c>
      <c r="CP240" s="23">
        <v>15.388385179666736</v>
      </c>
      <c r="CQ240" s="23">
        <v>31.231909116000001</v>
      </c>
      <c r="CR240" s="23">
        <v>6.0321751475203591</v>
      </c>
      <c r="CS240" s="23">
        <v>4.4003877871266921</v>
      </c>
      <c r="CT240" s="23">
        <v>14.766406183868728</v>
      </c>
      <c r="CU240" s="23">
        <v>31.363327451</v>
      </c>
      <c r="CV240" s="23">
        <v>5.8987585439607217</v>
      </c>
      <c r="CW240" s="23">
        <v>4.303062232323283</v>
      </c>
      <c r="CX240" s="23">
        <v>14.30821995213528</v>
      </c>
      <c r="CY240" s="23">
        <v>31.442313161000001</v>
      </c>
      <c r="CZ240" s="23">
        <v>5.8614723759332179</v>
      </c>
      <c r="DA240" s="23">
        <v>4.2758624918640846</v>
      </c>
      <c r="DB240" s="23">
        <v>13.962190283195666</v>
      </c>
      <c r="DC240" s="23">
        <v>31.784610521000001</v>
      </c>
      <c r="DD240" s="23">
        <v>5.5811870482269024</v>
      </c>
      <c r="DE240" s="23">
        <v>4.0713982475762389</v>
      </c>
      <c r="DF240" s="23">
        <v>12.708480255877515</v>
      </c>
      <c r="DG240" s="23">
        <v>31.523173660000001</v>
      </c>
      <c r="DH240" s="23">
        <v>5.8013499734286418</v>
      </c>
      <c r="DI240" s="23">
        <v>4.2320040362914533</v>
      </c>
      <c r="DJ240" s="23">
        <v>13.669393247917998</v>
      </c>
      <c r="DK240" s="23">
        <v>32.145738575000003</v>
      </c>
      <c r="DL240" s="23">
        <v>5.2683276324407169</v>
      </c>
      <c r="DM240" s="23">
        <v>3.8431716595470364</v>
      </c>
      <c r="DN240" s="23">
        <v>11.48076788218961</v>
      </c>
      <c r="DO240" s="23">
        <v>31.657443454329101</v>
      </c>
      <c r="DP240" s="23">
        <v>5.1351479677453025</v>
      </c>
      <c r="DQ240" s="23">
        <v>3.7460189483462965</v>
      </c>
      <c r="DR240" s="23">
        <v>10.82672244140835</v>
      </c>
      <c r="DS240" s="23">
        <v>31.265751216599213</v>
      </c>
      <c r="DT240" s="23">
        <v>5.0716116432956664</v>
      </c>
      <c r="DU240" s="23">
        <v>3.6996700842450898</v>
      </c>
      <c r="DV240" s="23">
        <v>10.275589490811825</v>
      </c>
      <c r="DW240" s="25">
        <v>30.570119391999999</v>
      </c>
      <c r="DX240" s="25">
        <v>6.6470682090147557</v>
      </c>
      <c r="DY240" s="25">
        <v>4.8489437146350545</v>
      </c>
      <c r="DZ240" s="25">
        <v>17.350530649639239</v>
      </c>
      <c r="EA240" s="25">
        <v>30.754825189999998</v>
      </c>
      <c r="EB240" s="25">
        <v>6.4052106083160281</v>
      </c>
      <c r="EC240" s="25">
        <v>4.6725119621890174</v>
      </c>
      <c r="ED240" s="25">
        <v>16.061610840624375</v>
      </c>
      <c r="EE240" s="25">
        <v>30.878860068000002</v>
      </c>
      <c r="EF240" s="25">
        <v>6.3025890823685984</v>
      </c>
      <c r="EG240" s="25">
        <v>4.5976509877590885</v>
      </c>
      <c r="EH240" s="25">
        <v>15.753598593916131</v>
      </c>
      <c r="EI240" s="25">
        <v>31.04185025</v>
      </c>
      <c r="EJ240" s="25">
        <v>6.2067558156743701</v>
      </c>
      <c r="EK240" s="25">
        <v>4.5277419539447958</v>
      </c>
      <c r="EL240" s="25">
        <v>15.548889059457773</v>
      </c>
      <c r="EM240" s="25">
        <v>31.210330285000001</v>
      </c>
      <c r="EN240" s="25">
        <v>6.0850110225091756</v>
      </c>
      <c r="EO240" s="25">
        <v>4.4389308223232931</v>
      </c>
      <c r="EP240" s="25">
        <v>15.127779876047132</v>
      </c>
      <c r="EQ240" s="25">
        <v>31.393067800000001</v>
      </c>
      <c r="ER240" s="25">
        <v>5.9522862033149337</v>
      </c>
      <c r="ES240" s="25">
        <v>4.3421099145830695</v>
      </c>
      <c r="ET240" s="25">
        <v>14.76297644766788</v>
      </c>
      <c r="EU240" s="25">
        <v>31.563004340999999</v>
      </c>
      <c r="EV240" s="25">
        <v>5.8220177060530283</v>
      </c>
      <c r="EW240" s="25">
        <v>4.2470808594943303</v>
      </c>
      <c r="EX240" s="25">
        <v>14.48281039959328</v>
      </c>
      <c r="EY240" s="25">
        <v>31.739367579</v>
      </c>
      <c r="EZ240" s="25">
        <v>5.6717381947880474</v>
      </c>
      <c r="FA240" s="25">
        <v>4.1374540482937929</v>
      </c>
      <c r="FB240" s="25">
        <v>14.001000340888206</v>
      </c>
      <c r="FC240" s="25">
        <v>31.939416700999999</v>
      </c>
      <c r="FD240" s="25">
        <v>5.5761285334871094</v>
      </c>
      <c r="FE240" s="25">
        <v>4.0677081315007575</v>
      </c>
      <c r="FF240" s="25">
        <v>13.647461778418778</v>
      </c>
      <c r="FG240" s="25">
        <v>32.094614913999997</v>
      </c>
      <c r="FH240" s="25">
        <v>5.4568867857692629</v>
      </c>
      <c r="FI240" s="25">
        <v>3.9807229366844323</v>
      </c>
      <c r="FJ240" s="25">
        <v>13.249759439251795</v>
      </c>
      <c r="FK240" s="25">
        <v>30.549940267959538</v>
      </c>
      <c r="FL240" s="25">
        <v>4.9555000835135328</v>
      </c>
      <c r="FM240" s="25">
        <v>3.6149683179478092</v>
      </c>
      <c r="FN240" s="25">
        <v>11.666878527398651</v>
      </c>
      <c r="FO240" s="25">
        <v>32.245713291000001</v>
      </c>
      <c r="FP240" s="25">
        <v>5.3360497637529773</v>
      </c>
      <c r="FQ240" s="25">
        <v>3.8925740114776106</v>
      </c>
      <c r="FR240" s="25">
        <v>12.846471115755051</v>
      </c>
      <c r="FS240" s="25">
        <v>27.158225668430802</v>
      </c>
      <c r="FT240" s="25">
        <v>4.4053306941859072</v>
      </c>
      <c r="FU240" s="25">
        <v>3.2136274081694496</v>
      </c>
      <c r="FV240" s="25">
        <v>10.116832991100704</v>
      </c>
      <c r="FW240" s="25">
        <v>25.416363674431963</v>
      </c>
      <c r="FX240" s="25">
        <v>4.1227835866950544</v>
      </c>
      <c r="FY240" s="25">
        <v>3.0075132270184248</v>
      </c>
      <c r="FZ240" s="25">
        <v>9.3117324505189814</v>
      </c>
      <c r="GA240" s="25">
        <v>24.214480750282334</v>
      </c>
      <c r="GB240" s="25">
        <v>3.9278263828918285</v>
      </c>
      <c r="GC240" s="25">
        <v>2.8652946611366406</v>
      </c>
      <c r="GD240" s="25">
        <v>8.843902045200295</v>
      </c>
      <c r="GE240" s="26">
        <v>30.569937491000001</v>
      </c>
      <c r="GF240" s="26">
        <v>6.6470682090147557</v>
      </c>
      <c r="GG240" s="26">
        <v>4.8489437146350545</v>
      </c>
      <c r="GH240" s="26">
        <v>17.350530649639239</v>
      </c>
      <c r="GI240" s="26">
        <v>30.762074331000001</v>
      </c>
      <c r="GJ240" s="26">
        <v>5.9423415476979589</v>
      </c>
      <c r="GK240" s="26">
        <v>4.3348554267650048</v>
      </c>
      <c r="GL240" s="26">
        <v>13.43781631374662</v>
      </c>
      <c r="GM240" s="26">
        <v>30.899633601000001</v>
      </c>
      <c r="GN240" s="26">
        <v>5.7908507297415577</v>
      </c>
      <c r="GO240" s="26">
        <v>4.2243449841974998</v>
      </c>
      <c r="GP240" s="26">
        <v>12.84455126813099</v>
      </c>
      <c r="GQ240" s="26">
        <v>31.090900033</v>
      </c>
      <c r="GR240" s="26">
        <v>5.6841310019086366</v>
      </c>
      <c r="GS240" s="26">
        <v>4.1464944285493415</v>
      </c>
      <c r="GT240" s="26">
        <v>12.670052340200453</v>
      </c>
      <c r="GU240" s="26">
        <v>31.306476920000001</v>
      </c>
      <c r="GV240" s="26">
        <v>5.4764285200722576</v>
      </c>
      <c r="GW240" s="26">
        <v>3.9949783597885711</v>
      </c>
      <c r="GX240" s="26">
        <v>12.167690498382296</v>
      </c>
      <c r="GY240" s="26">
        <v>31.523205643000001</v>
      </c>
      <c r="GZ240" s="26">
        <v>5.3121454853105403</v>
      </c>
      <c r="HA240" s="26">
        <v>3.8751361731612919</v>
      </c>
      <c r="HB240" s="26">
        <v>11.771481151104629</v>
      </c>
      <c r="HC240" s="26">
        <v>31.735060263000001</v>
      </c>
      <c r="HD240" s="26">
        <v>5.1807090453304321</v>
      </c>
      <c r="HE240" s="26">
        <v>3.779255120120312</v>
      </c>
      <c r="HF240" s="26">
        <v>11.4580432774898</v>
      </c>
      <c r="HG240" s="26">
        <v>31.005945037198956</v>
      </c>
      <c r="HH240" s="26">
        <v>5.0294685316423324</v>
      </c>
      <c r="HI240" s="26">
        <v>3.6689272710316705</v>
      </c>
      <c r="HJ240" s="26">
        <v>10.958311742716894</v>
      </c>
      <c r="HK240" s="26">
        <v>30.147246558629007</v>
      </c>
      <c r="HL240" s="26">
        <v>4.8901792124180581</v>
      </c>
      <c r="HM240" s="26">
        <v>3.5673176519138234</v>
      </c>
      <c r="HN240" s="26">
        <v>10.597205869873655</v>
      </c>
      <c r="HO240" s="26">
        <v>29.148620718722146</v>
      </c>
      <c r="HP240" s="26">
        <v>4.7281923021442154</v>
      </c>
      <c r="HQ240" s="26">
        <v>3.4491504561326436</v>
      </c>
      <c r="HR240" s="26">
        <v>10.203256791893359</v>
      </c>
      <c r="HS240" s="26">
        <v>23.834035101966077</v>
      </c>
      <c r="HT240" s="26">
        <v>3.866114365602523</v>
      </c>
      <c r="HU240" s="26">
        <v>2.8202766037099694</v>
      </c>
      <c r="HV240" s="26">
        <v>7.760983579011274</v>
      </c>
      <c r="HW240" s="26">
        <v>28.231099666109806</v>
      </c>
      <c r="HX240" s="26">
        <v>4.5793613842122909</v>
      </c>
      <c r="HY240" s="26">
        <v>3.3405803736005226</v>
      </c>
      <c r="HZ240" s="26">
        <v>9.8327647827724434</v>
      </c>
      <c r="IA240" s="26">
        <v>16.194260412020665</v>
      </c>
      <c r="IB240" s="26">
        <v>2.6268679454137707</v>
      </c>
      <c r="IC240" s="26">
        <v>1.9162635935969115</v>
      </c>
      <c r="ID240" s="26">
        <v>2.7455055103525652</v>
      </c>
      <c r="IE240" s="26">
        <v>10.362266578399611</v>
      </c>
      <c r="IF240" s="26">
        <v>1.6808613190155508</v>
      </c>
      <c r="IG240" s="26">
        <v>1.226164930421515</v>
      </c>
      <c r="IH240" s="26">
        <v>-1.2696516059208207</v>
      </c>
      <c r="II240" s="26">
        <v>6.4617065112093641</v>
      </c>
      <c r="IJ240" s="26">
        <v>1.0481522017743916</v>
      </c>
      <c r="IK240" s="26">
        <v>0.76461243829001713</v>
      </c>
      <c r="IL240" s="26">
        <v>-4.3273272962036486</v>
      </c>
      <c r="IM240" s="27">
        <v>30.569937491000001</v>
      </c>
      <c r="IN240" s="27">
        <v>6.6470682090147557</v>
      </c>
      <c r="IO240" s="27">
        <v>4.8489437146350545</v>
      </c>
      <c r="IP240" s="27">
        <v>17.350530649639239</v>
      </c>
      <c r="IQ240" s="27">
        <v>30.747097842999999</v>
      </c>
      <c r="IR240" s="27">
        <v>5.8750240836843783</v>
      </c>
      <c r="IS240" s="27">
        <v>4.2857482739948356</v>
      </c>
      <c r="IT240" s="27">
        <v>12.994604328469276</v>
      </c>
      <c r="IU240" s="27">
        <v>30.867747245</v>
      </c>
      <c r="IV240" s="27">
        <v>5.7176733815882583</v>
      </c>
      <c r="IW240" s="27">
        <v>4.1709631275316728</v>
      </c>
      <c r="IX240" s="27">
        <v>12.374285050343451</v>
      </c>
      <c r="IY240" s="27">
        <v>31.043621133999999</v>
      </c>
      <c r="IZ240" s="27">
        <v>5.6269872017534661</v>
      </c>
      <c r="JA240" s="27">
        <v>4.1048088219209955</v>
      </c>
      <c r="JB240" s="27">
        <v>12.23440229902514</v>
      </c>
      <c r="JC240" s="27">
        <v>31.252668826000001</v>
      </c>
      <c r="JD240" s="27">
        <v>5.4400641936825007</v>
      </c>
      <c r="JE240" s="27">
        <v>3.9684510899697645</v>
      </c>
      <c r="JF240" s="27">
        <v>11.773314299607234</v>
      </c>
      <c r="JG240" s="27">
        <v>31.485282392999999</v>
      </c>
      <c r="JH240" s="27">
        <v>5.2459650617011748</v>
      </c>
      <c r="JI240" s="27">
        <v>3.8268584755355466</v>
      </c>
      <c r="JJ240" s="27">
        <v>11.391806378565533</v>
      </c>
      <c r="JK240" s="27">
        <v>31.532302848463299</v>
      </c>
      <c r="JL240" s="27">
        <v>5.1148489335285543</v>
      </c>
      <c r="JM240" s="27">
        <v>3.7312110854985865</v>
      </c>
      <c r="JN240" s="27">
        <v>11.106613625750725</v>
      </c>
      <c r="JO240" s="27">
        <v>30.467626617648463</v>
      </c>
      <c r="JP240" s="27">
        <v>4.9421480017283299</v>
      </c>
      <c r="JQ240" s="27">
        <v>3.6052281601799314</v>
      </c>
      <c r="JR240" s="27">
        <v>10.521514244367857</v>
      </c>
      <c r="JS240" s="27">
        <v>28.603342363767993</v>
      </c>
      <c r="JT240" s="27">
        <v>4.6397428024131999</v>
      </c>
      <c r="JU240" s="27">
        <v>3.3846277775174811</v>
      </c>
      <c r="JV240" s="27">
        <v>9.4242994744627779</v>
      </c>
      <c r="JW240" s="27">
        <v>26.618664220465156</v>
      </c>
      <c r="JX240" s="27">
        <v>4.3178085328657199</v>
      </c>
      <c r="JY240" s="27">
        <v>3.1497812100141123</v>
      </c>
      <c r="JZ240" s="27">
        <v>8.2153084765556983</v>
      </c>
      <c r="KA240" s="27">
        <v>19.569397257264736</v>
      </c>
      <c r="KB240" s="27">
        <v>3.1743482603267963</v>
      </c>
      <c r="KC240" s="27">
        <v>2.3156428610284729</v>
      </c>
      <c r="KD240" s="27">
        <v>3.5842659268181194</v>
      </c>
      <c r="KE240" s="27">
        <v>24.915433286104413</v>
      </c>
      <c r="KF240" s="27">
        <v>4.0415277623164023</v>
      </c>
      <c r="KG240" s="27">
        <v>2.9482382344188292</v>
      </c>
      <c r="KH240" s="27">
        <v>7.0662726671784526</v>
      </c>
      <c r="KI240" s="27">
        <v>11.181270406343936</v>
      </c>
      <c r="KJ240" s="27">
        <v>1.8137117764036002</v>
      </c>
      <c r="KK240" s="27">
        <v>1.3230774894749229</v>
      </c>
      <c r="KL240" s="27">
        <v>-1.2661259411622652</v>
      </c>
      <c r="KM240" s="27">
        <v>7.8084719119337356</v>
      </c>
      <c r="KN240" s="27">
        <v>1.2666107649409546</v>
      </c>
      <c r="KO240" s="27">
        <v>0.92397491862955927</v>
      </c>
      <c r="KP240" s="27">
        <v>-4.131049789639512</v>
      </c>
      <c r="KQ240" s="27">
        <v>6.6809546388533168</v>
      </c>
      <c r="KR240" s="27">
        <v>1.0837163994559591</v>
      </c>
      <c r="KS240" s="27">
        <v>0.79055602535599612</v>
      </c>
      <c r="KT240" s="27">
        <v>-4.0893382041553892</v>
      </c>
    </row>
    <row r="241" spans="1:306" ht="15" thickBot="1" x14ac:dyDescent="0.35">
      <c r="A241" s="2"/>
      <c r="B241" s="72" t="s">
        <v>702</v>
      </c>
      <c r="C241" s="72" t="s">
        <v>474</v>
      </c>
      <c r="D241" s="72" t="s">
        <v>847</v>
      </c>
      <c r="E241" s="85">
        <v>370045</v>
      </c>
      <c r="F241" s="82">
        <v>409863</v>
      </c>
      <c r="G241" s="20">
        <v>30.77428609</v>
      </c>
      <c r="H241" s="20">
        <v>6.2399680893498228</v>
      </c>
      <c r="I241" s="20">
        <v>4.5519698451929882</v>
      </c>
      <c r="J241" s="20">
        <v>15.836094715121929</v>
      </c>
      <c r="K241" s="20">
        <v>30.918750813999999</v>
      </c>
      <c r="L241" s="20">
        <v>6.0099600638062967</v>
      </c>
      <c r="M241" s="20">
        <v>4.3841821928469003</v>
      </c>
      <c r="N241" s="20">
        <v>15.060305357945023</v>
      </c>
      <c r="O241" s="20">
        <v>30.990886346</v>
      </c>
      <c r="P241" s="20">
        <v>5.9721067265333945</v>
      </c>
      <c r="Q241" s="20">
        <v>4.3565687103196007</v>
      </c>
      <c r="R241" s="20">
        <v>14.689536307522507</v>
      </c>
      <c r="S241" s="20">
        <v>31.086349629000001</v>
      </c>
      <c r="T241" s="20">
        <v>5.9262210322114592</v>
      </c>
      <c r="U241" s="20">
        <v>4.3230957351555626</v>
      </c>
      <c r="V241" s="20">
        <v>14.485583218841318</v>
      </c>
      <c r="W241" s="20">
        <v>31.180398487000001</v>
      </c>
      <c r="X241" s="20">
        <v>5.8383274454505942</v>
      </c>
      <c r="Y241" s="20">
        <v>4.2589785873124235</v>
      </c>
      <c r="Z241" s="20">
        <v>14.046079249730063</v>
      </c>
      <c r="AA241" s="20">
        <v>31.283093311999998</v>
      </c>
      <c r="AB241" s="20">
        <v>5.8014053015769811</v>
      </c>
      <c r="AC241" s="20">
        <v>4.2320443974053612</v>
      </c>
      <c r="AD241" s="20">
        <v>13.763131561445739</v>
      </c>
      <c r="AE241" s="20">
        <v>31.393892981</v>
      </c>
      <c r="AF241" s="20">
        <v>5.7459178962953112</v>
      </c>
      <c r="AG241" s="20">
        <v>4.1915671077760663</v>
      </c>
      <c r="AH241" s="20">
        <v>13.45312606710907</v>
      </c>
      <c r="AI241" s="20">
        <v>31.518837428000001</v>
      </c>
      <c r="AJ241" s="20">
        <v>5.6758114058291183</v>
      </c>
      <c r="AK241" s="20">
        <v>4.1404253990389526</v>
      </c>
      <c r="AL241" s="20">
        <v>13.187704622325017</v>
      </c>
      <c r="AM241" s="20">
        <v>31.663083063000002</v>
      </c>
      <c r="AN241" s="20">
        <v>5.5742950457025406</v>
      </c>
      <c r="AO241" s="20">
        <v>4.0663706276886584</v>
      </c>
      <c r="AP241" s="20">
        <v>12.818669677515903</v>
      </c>
      <c r="AQ241" s="20">
        <v>31.772594909999999</v>
      </c>
      <c r="AR241" s="20">
        <v>5.4797235650188556</v>
      </c>
      <c r="AS241" s="20">
        <v>3.9973820492018342</v>
      </c>
      <c r="AT241" s="20">
        <v>12.582728365927448</v>
      </c>
      <c r="AU241" s="20">
        <v>30.896873699689113</v>
      </c>
      <c r="AV241" s="20">
        <v>5.0117760904330169</v>
      </c>
      <c r="AW241" s="20">
        <v>3.6560208814925788</v>
      </c>
      <c r="AX241" s="20">
        <v>10.396095290330013</v>
      </c>
      <c r="AY241" s="20">
        <v>31.881008871999999</v>
      </c>
      <c r="AZ241" s="20">
        <v>5.4233375255476757</v>
      </c>
      <c r="BA241" s="20">
        <v>3.9562492184425322</v>
      </c>
      <c r="BB241" s="20">
        <v>12.371347673824509</v>
      </c>
      <c r="BC241" s="20">
        <v>26.393617259456832</v>
      </c>
      <c r="BD241" s="20">
        <v>4.2813037075112543</v>
      </c>
      <c r="BE241" s="20">
        <v>3.1231514481566482</v>
      </c>
      <c r="BF241" s="20">
        <v>4.8536138323169133</v>
      </c>
      <c r="BG241" s="20">
        <v>24.812021859335115</v>
      </c>
      <c r="BH241" s="20">
        <v>4.0247534141672192</v>
      </c>
      <c r="BI241" s="20">
        <v>2.9360015809849482</v>
      </c>
      <c r="BJ241" s="20">
        <v>0.25643673431300584</v>
      </c>
      <c r="BK241" s="20">
        <v>21.71573197245683</v>
      </c>
      <c r="BL241" s="20">
        <v>3.5225048120938549</v>
      </c>
      <c r="BM241" s="20">
        <v>2.5696182183311658</v>
      </c>
      <c r="BN241" s="20">
        <v>-2.841792926663004</v>
      </c>
      <c r="BO241" s="23">
        <v>30.75553184</v>
      </c>
      <c r="BP241" s="23">
        <v>6.2399680893498228</v>
      </c>
      <c r="BQ241" s="23">
        <v>4.5519698451929882</v>
      </c>
      <c r="BR241" s="23">
        <v>15.836094715121929</v>
      </c>
      <c r="BS241" s="23">
        <v>30.908541606</v>
      </c>
      <c r="BT241" s="23">
        <v>6.066723728516247</v>
      </c>
      <c r="BU241" s="23">
        <v>4.4255904959603969</v>
      </c>
      <c r="BV241" s="23">
        <v>15.138221862226979</v>
      </c>
      <c r="BW241" s="23">
        <v>30.920317906000001</v>
      </c>
      <c r="BX241" s="23">
        <v>5.9820452240262734</v>
      </c>
      <c r="BY241" s="23">
        <v>4.3638187058718731</v>
      </c>
      <c r="BZ241" s="23">
        <v>14.979471699434061</v>
      </c>
      <c r="CA241" s="23">
        <v>30.962685490999998</v>
      </c>
      <c r="CB241" s="23">
        <v>5.9270948684269875</v>
      </c>
      <c r="CC241" s="23">
        <v>4.323733186508802</v>
      </c>
      <c r="CD241" s="23">
        <v>14.922174346683857</v>
      </c>
      <c r="CE241" s="23">
        <v>30.993533926000001</v>
      </c>
      <c r="CF241" s="23">
        <v>5.795504426869222</v>
      </c>
      <c r="CG241" s="23">
        <v>4.2277397914610093</v>
      </c>
      <c r="CH241" s="23">
        <v>14.623925307816217</v>
      </c>
      <c r="CI241" s="23">
        <v>31.019786561</v>
      </c>
      <c r="CJ241" s="23">
        <v>5.7313305638986476</v>
      </c>
      <c r="CK241" s="23">
        <v>4.1809258518849104</v>
      </c>
      <c r="CL241" s="23">
        <v>14.494809362653301</v>
      </c>
      <c r="CM241" s="23">
        <v>31.069696868000001</v>
      </c>
      <c r="CN241" s="23">
        <v>5.6753969752509539</v>
      </c>
      <c r="CO241" s="23">
        <v>4.1401230777020928</v>
      </c>
      <c r="CP241" s="23">
        <v>14.270486722283042</v>
      </c>
      <c r="CQ241" s="23">
        <v>31.144214654999999</v>
      </c>
      <c r="CR241" s="23">
        <v>5.6626116898831134</v>
      </c>
      <c r="CS241" s="23">
        <v>4.1307963900294542</v>
      </c>
      <c r="CT241" s="23">
        <v>13.962752375403197</v>
      </c>
      <c r="CU241" s="23">
        <v>31.238224854999999</v>
      </c>
      <c r="CV241" s="23">
        <v>5.6172983204536289</v>
      </c>
      <c r="CW241" s="23">
        <v>4.0977409179062629</v>
      </c>
      <c r="CX241" s="23">
        <v>13.52335254437979</v>
      </c>
      <c r="CY241" s="23">
        <v>31.281868445000001</v>
      </c>
      <c r="CZ241" s="23">
        <v>5.6135802670056876</v>
      </c>
      <c r="DA241" s="23">
        <v>4.095028649680609</v>
      </c>
      <c r="DB241" s="23">
        <v>13.360565416215676</v>
      </c>
      <c r="DC241" s="23">
        <v>31.478182455999999</v>
      </c>
      <c r="DD241" s="23">
        <v>5.5745146598937145</v>
      </c>
      <c r="DE241" s="23">
        <v>4.0665308331835393</v>
      </c>
      <c r="DF241" s="23">
        <v>12.553926948573029</v>
      </c>
      <c r="DG241" s="23">
        <v>31.326960345</v>
      </c>
      <c r="DH241" s="23">
        <v>5.6144593164198264</v>
      </c>
      <c r="DI241" s="23">
        <v>4.0956699039896529</v>
      </c>
      <c r="DJ241" s="23">
        <v>13.196528752269785</v>
      </c>
      <c r="DK241" s="23">
        <v>31.734746536999999</v>
      </c>
      <c r="DL241" s="23">
        <v>5.7557616261345146</v>
      </c>
      <c r="DM241" s="23">
        <v>4.1987479716443863</v>
      </c>
      <c r="DN241" s="23">
        <v>11.837412827030015</v>
      </c>
      <c r="DO241" s="23">
        <v>31.985099931000001</v>
      </c>
      <c r="DP241" s="23">
        <v>6.2312329427641622</v>
      </c>
      <c r="DQ241" s="23">
        <v>4.5455976773738715</v>
      </c>
      <c r="DR241" s="23">
        <v>11.278924286703937</v>
      </c>
      <c r="DS241" s="23">
        <v>32.200700277000003</v>
      </c>
      <c r="DT241" s="23">
        <v>6.3075702450355502</v>
      </c>
      <c r="DU241" s="23">
        <v>4.6012846765743669</v>
      </c>
      <c r="DV241" s="23">
        <v>10.960713244169355</v>
      </c>
      <c r="DW241" s="25">
        <v>30.77428609</v>
      </c>
      <c r="DX241" s="25">
        <v>6.2399680893498228</v>
      </c>
      <c r="DY241" s="25">
        <v>4.5519698451929882</v>
      </c>
      <c r="DZ241" s="25">
        <v>15.836094715121929</v>
      </c>
      <c r="EA241" s="25">
        <v>30.919292330000001</v>
      </c>
      <c r="EB241" s="25">
        <v>6.0366585764679161</v>
      </c>
      <c r="EC241" s="25">
        <v>4.4036583861233725</v>
      </c>
      <c r="ED241" s="25">
        <v>15.19476306363797</v>
      </c>
      <c r="EE241" s="25">
        <v>30.991632715000001</v>
      </c>
      <c r="EF241" s="25">
        <v>6.0242177000090322</v>
      </c>
      <c r="EG241" s="25">
        <v>4.3945829399547831</v>
      </c>
      <c r="EH241" s="25">
        <v>14.874390501187914</v>
      </c>
      <c r="EI241" s="25">
        <v>31.08734896</v>
      </c>
      <c r="EJ241" s="25">
        <v>6.0180021456620061</v>
      </c>
      <c r="EK241" s="25">
        <v>4.3900487795947143</v>
      </c>
      <c r="EL241" s="25">
        <v>14.711472834803766</v>
      </c>
      <c r="EM241" s="25">
        <v>31.183817463</v>
      </c>
      <c r="EN241" s="25">
        <v>5.9578489939797707</v>
      </c>
      <c r="EO241" s="25">
        <v>4.3461678929250871</v>
      </c>
      <c r="EP241" s="25">
        <v>14.339469711822758</v>
      </c>
      <c r="EQ241" s="25">
        <v>31.287792498000002</v>
      </c>
      <c r="ER241" s="25">
        <v>5.9033155629905716</v>
      </c>
      <c r="ES241" s="25">
        <v>4.3063865142604385</v>
      </c>
      <c r="ET241" s="25">
        <v>14.159745339141534</v>
      </c>
      <c r="EU241" s="25">
        <v>31.399194497</v>
      </c>
      <c r="EV241" s="25">
        <v>5.8414628202296992</v>
      </c>
      <c r="EW241" s="25">
        <v>4.2612657995615093</v>
      </c>
      <c r="EX241" s="25">
        <v>13.97196322056746</v>
      </c>
      <c r="EY241" s="25">
        <v>31.521944807000001</v>
      </c>
      <c r="EZ241" s="25">
        <v>5.7979832430949436</v>
      </c>
      <c r="FA241" s="25">
        <v>4.229548053386341</v>
      </c>
      <c r="FB241" s="25">
        <v>13.79719308874891</v>
      </c>
      <c r="FC241" s="25">
        <v>31.666505915999998</v>
      </c>
      <c r="FD241" s="25">
        <v>5.7002241968563085</v>
      </c>
      <c r="FE241" s="25">
        <v>4.1582341902060795</v>
      </c>
      <c r="FF241" s="25">
        <v>13.48216252719247</v>
      </c>
      <c r="FG241" s="25">
        <v>31.773974398</v>
      </c>
      <c r="FH241" s="25">
        <v>5.6158144292047911</v>
      </c>
      <c r="FI241" s="25">
        <v>4.0966584398997199</v>
      </c>
      <c r="FJ241" s="25">
        <v>13.264382099699022</v>
      </c>
      <c r="FK241" s="25">
        <v>32.171257101000002</v>
      </c>
      <c r="FL241" s="25">
        <v>5.3765693095506677</v>
      </c>
      <c r="FM241" s="25">
        <v>3.9221324560034416</v>
      </c>
      <c r="FN241" s="25">
        <v>12.255448970696042</v>
      </c>
      <c r="FO241" s="25">
        <v>31.878162533000001</v>
      </c>
      <c r="FP241" s="25">
        <v>5.5632508307875863</v>
      </c>
      <c r="FQ241" s="25">
        <v>4.0583140266713373</v>
      </c>
      <c r="FR241" s="25">
        <v>13.048003755341707</v>
      </c>
      <c r="FS241" s="25">
        <v>32.575210097999999</v>
      </c>
      <c r="FT241" s="25">
        <v>5.5244500130015384</v>
      </c>
      <c r="FU241" s="25">
        <v>4.0300093703010003</v>
      </c>
      <c r="FV241" s="25">
        <v>11.369336119760959</v>
      </c>
      <c r="FW241" s="25">
        <v>32.882564754000001</v>
      </c>
      <c r="FX241" s="25">
        <v>6.0206915369090739</v>
      </c>
      <c r="FY241" s="25">
        <v>4.3920106530663867</v>
      </c>
      <c r="FZ241" s="25">
        <v>10.726957658750287</v>
      </c>
      <c r="GA241" s="25">
        <v>33.096844974999996</v>
      </c>
      <c r="GB241" s="25">
        <v>6.0242079322442175</v>
      </c>
      <c r="GC241" s="25">
        <v>4.394575814506342</v>
      </c>
      <c r="GD241" s="25">
        <v>10.49029581042624</v>
      </c>
      <c r="GE241" s="26">
        <v>30.778277961000001</v>
      </c>
      <c r="GF241" s="26">
        <v>6.2399680893498228</v>
      </c>
      <c r="GG241" s="26">
        <v>4.5519698451929882</v>
      </c>
      <c r="GH241" s="26">
        <v>15.836094715121929</v>
      </c>
      <c r="GI241" s="26">
        <v>30.924941226000001</v>
      </c>
      <c r="GJ241" s="26">
        <v>6.047403155036144</v>
      </c>
      <c r="GK241" s="26">
        <v>4.4114964065974442</v>
      </c>
      <c r="GL241" s="26">
        <v>15.037531950465111</v>
      </c>
      <c r="GM241" s="26">
        <v>31.004751262999999</v>
      </c>
      <c r="GN241" s="26">
        <v>6.0411713222871057</v>
      </c>
      <c r="GO241" s="26">
        <v>4.406950371369744</v>
      </c>
      <c r="GP241" s="26">
        <v>14.695757503297637</v>
      </c>
      <c r="GQ241" s="26">
        <v>31.120609811000001</v>
      </c>
      <c r="GR241" s="26">
        <v>6.0135480887224064</v>
      </c>
      <c r="GS241" s="26">
        <v>4.386799607068907</v>
      </c>
      <c r="GT241" s="26">
        <v>14.518059265684288</v>
      </c>
      <c r="GU241" s="26">
        <v>31.247224377000002</v>
      </c>
      <c r="GV241" s="26">
        <v>5.9213273829837609</v>
      </c>
      <c r="GW241" s="26">
        <v>4.3195258861758132</v>
      </c>
      <c r="GX241" s="26">
        <v>14.111509647812252</v>
      </c>
      <c r="GY241" s="26">
        <v>31.388354775</v>
      </c>
      <c r="GZ241" s="26">
        <v>5.818772384065678</v>
      </c>
      <c r="HA241" s="26">
        <v>4.2447134422875701</v>
      </c>
      <c r="HB241" s="26">
        <v>13.881794242098305</v>
      </c>
      <c r="HC241" s="26">
        <v>31.548296882999999</v>
      </c>
      <c r="HD241" s="26">
        <v>5.7006247795910872</v>
      </c>
      <c r="HE241" s="26">
        <v>4.1585264097339856</v>
      </c>
      <c r="HF241" s="26">
        <v>13.648262588052557</v>
      </c>
      <c r="HG241" s="26">
        <v>31.719827687999999</v>
      </c>
      <c r="HH241" s="26">
        <v>5.6099831955260591</v>
      </c>
      <c r="HI241" s="26">
        <v>4.0924046361164663</v>
      </c>
      <c r="HJ241" s="26">
        <v>13.476195639565873</v>
      </c>
      <c r="HK241" s="26">
        <v>31.934292771999999</v>
      </c>
      <c r="HL241" s="26">
        <v>5.5017107993732219</v>
      </c>
      <c r="HM241" s="26">
        <v>4.0134214305459617</v>
      </c>
      <c r="HN241" s="26">
        <v>13.181402449153882</v>
      </c>
      <c r="HO241" s="26">
        <v>32.103808094999998</v>
      </c>
      <c r="HP241" s="26">
        <v>5.3939919097863989</v>
      </c>
      <c r="HQ241" s="26">
        <v>3.9348420003091662</v>
      </c>
      <c r="HR241" s="26">
        <v>12.986356544613322</v>
      </c>
      <c r="HS241" s="26">
        <v>29.478847319373141</v>
      </c>
      <c r="HT241" s="26">
        <v>4.781758297126558</v>
      </c>
      <c r="HU241" s="26">
        <v>3.4882261036994229</v>
      </c>
      <c r="HV241" s="26">
        <v>10.885406134207823</v>
      </c>
      <c r="HW241" s="26">
        <v>32.270414793</v>
      </c>
      <c r="HX241" s="26">
        <v>5.3193824806096917</v>
      </c>
      <c r="HY241" s="26">
        <v>3.8804154604749184</v>
      </c>
      <c r="HZ241" s="26">
        <v>12.81596288700022</v>
      </c>
      <c r="IA241" s="26">
        <v>24.309532370831448</v>
      </c>
      <c r="IB241" s="26">
        <v>3.9432446884412911</v>
      </c>
      <c r="IC241" s="26">
        <v>2.8765421003735354</v>
      </c>
      <c r="ID241" s="26">
        <v>5.4436731731965473</v>
      </c>
      <c r="IE241" s="26">
        <v>22.590742928450311</v>
      </c>
      <c r="IF241" s="26">
        <v>3.6644401752228175</v>
      </c>
      <c r="IG241" s="26">
        <v>2.6731580896379232</v>
      </c>
      <c r="IH241" s="26">
        <v>0.98873607963174948</v>
      </c>
      <c r="II241" s="26">
        <v>19.512237082748641</v>
      </c>
      <c r="IJ241" s="26">
        <v>3.165076319134648</v>
      </c>
      <c r="IK241" s="26">
        <v>2.3088791090174499</v>
      </c>
      <c r="IL241" s="26">
        <v>-1.8575504761135377</v>
      </c>
      <c r="IM241" s="27">
        <v>30.778277961000001</v>
      </c>
      <c r="IN241" s="27">
        <v>6.2399680893498228</v>
      </c>
      <c r="IO241" s="27">
        <v>4.5519698451929882</v>
      </c>
      <c r="IP241" s="27">
        <v>15.836094715121929</v>
      </c>
      <c r="IQ241" s="27">
        <v>30.911012518</v>
      </c>
      <c r="IR241" s="27">
        <v>6.0457074764482952</v>
      </c>
      <c r="IS241" s="27">
        <v>4.4102594326757023</v>
      </c>
      <c r="IT241" s="27">
        <v>15.063619445493408</v>
      </c>
      <c r="IU241" s="27">
        <v>30.975931058</v>
      </c>
      <c r="IV241" s="27">
        <v>6.1298854471716995</v>
      </c>
      <c r="IW241" s="27">
        <v>4.4716660903501975</v>
      </c>
      <c r="IX241" s="27">
        <v>14.775397639571587</v>
      </c>
      <c r="IY241" s="27">
        <v>31.082093161</v>
      </c>
      <c r="IZ241" s="27">
        <v>6.1413772869660068</v>
      </c>
      <c r="JA241" s="27">
        <v>4.4800492274849457</v>
      </c>
      <c r="JB241" s="27">
        <v>14.636780903664297</v>
      </c>
      <c r="JC241" s="27">
        <v>31.201463152999999</v>
      </c>
      <c r="JD241" s="27">
        <v>6.0575412383673983</v>
      </c>
      <c r="JE241" s="27">
        <v>4.4188919972400775</v>
      </c>
      <c r="JF241" s="27">
        <v>14.268608472567148</v>
      </c>
      <c r="JG241" s="27">
        <v>31.340298650000001</v>
      </c>
      <c r="JH241" s="27">
        <v>5.9837023414175654</v>
      </c>
      <c r="JI241" s="27">
        <v>4.3650275499375955</v>
      </c>
      <c r="JJ241" s="27">
        <v>14.086179271168579</v>
      </c>
      <c r="JK241" s="27">
        <v>31.504151858</v>
      </c>
      <c r="JL241" s="27">
        <v>5.9322902794531194</v>
      </c>
      <c r="JM241" s="27">
        <v>4.327523166519228</v>
      </c>
      <c r="JN241" s="27">
        <v>13.892151643424301</v>
      </c>
      <c r="JO241" s="27">
        <v>31.708313353000001</v>
      </c>
      <c r="JP241" s="27">
        <v>5.8349401659221414</v>
      </c>
      <c r="JQ241" s="27">
        <v>4.2565076140558338</v>
      </c>
      <c r="JR241" s="27">
        <v>13.572394215153057</v>
      </c>
      <c r="JS241" s="27">
        <v>32.054379838000003</v>
      </c>
      <c r="JT241" s="27">
        <v>5.5570454012957038</v>
      </c>
      <c r="JU241" s="27">
        <v>4.0537872522521328</v>
      </c>
      <c r="JV241" s="27">
        <v>12.304420031732361</v>
      </c>
      <c r="JW241" s="27">
        <v>32.362267496000001</v>
      </c>
      <c r="JX241" s="27">
        <v>5.3303608017600261</v>
      </c>
      <c r="JY241" s="27">
        <v>3.8884239929083551</v>
      </c>
      <c r="JZ241" s="27">
        <v>11.108609108171844</v>
      </c>
      <c r="KA241" s="27">
        <v>32.599121150262945</v>
      </c>
      <c r="KB241" s="27">
        <v>5.2878973302616394</v>
      </c>
      <c r="KC241" s="27">
        <v>3.8574474816481819</v>
      </c>
      <c r="KD241" s="27">
        <v>6.2829500892638279</v>
      </c>
      <c r="KE241" s="27">
        <v>31.399143654369883</v>
      </c>
      <c r="KF241" s="27">
        <v>5.0932492056186902</v>
      </c>
      <c r="KG241" s="27">
        <v>3.7154543847106636</v>
      </c>
      <c r="KH241" s="27">
        <v>9.9280338348312398</v>
      </c>
      <c r="KI241" s="27">
        <v>24.184202172513093</v>
      </c>
      <c r="KJ241" s="27">
        <v>3.9229149004683581</v>
      </c>
      <c r="KK241" s="27">
        <v>2.8617118030888582</v>
      </c>
      <c r="KL241" s="27">
        <v>1.3186266591469078</v>
      </c>
      <c r="KM241" s="27">
        <v>20.331241338759618</v>
      </c>
      <c r="KN241" s="27">
        <v>3.2979268459593087</v>
      </c>
      <c r="KO241" s="27">
        <v>2.4057917187238989</v>
      </c>
      <c r="KP241" s="27">
        <v>-1.6817344500978848</v>
      </c>
      <c r="KQ241" s="27">
        <v>20.133439982533975</v>
      </c>
      <c r="KR241" s="27">
        <v>3.2658415250487698</v>
      </c>
      <c r="KS241" s="27">
        <v>2.3823859238277056</v>
      </c>
      <c r="KT241" s="27">
        <v>-0.94509746886004109</v>
      </c>
    </row>
    <row r="242" spans="1:306" ht="15" thickBot="1" x14ac:dyDescent="0.35">
      <c r="A242" s="2"/>
      <c r="B242" s="72" t="s">
        <v>558</v>
      </c>
      <c r="C242" s="72" t="s">
        <v>558</v>
      </c>
      <c r="D242" s="72" t="s">
        <v>495</v>
      </c>
      <c r="E242" s="85">
        <v>386020</v>
      </c>
      <c r="F242" s="82">
        <v>438507</v>
      </c>
      <c r="G242" s="20">
        <v>31.12742510205263</v>
      </c>
      <c r="H242" s="20">
        <v>12.399042680494615</v>
      </c>
      <c r="I242" s="20">
        <v>9.0449290096855499</v>
      </c>
      <c r="J242" s="20">
        <v>12.192289799958751</v>
      </c>
      <c r="K242" s="20">
        <v>31.246219550052629</v>
      </c>
      <c r="L242" s="20">
        <v>12.206558513736333</v>
      </c>
      <c r="M242" s="20">
        <v>8.9045144898971813</v>
      </c>
      <c r="N242" s="20">
        <v>11.254062881043128</v>
      </c>
      <c r="O242" s="20">
        <v>31.322350394052631</v>
      </c>
      <c r="P242" s="20">
        <v>11.995941143481861</v>
      </c>
      <c r="Q242" s="20">
        <v>8.7508720506179607</v>
      </c>
      <c r="R242" s="20">
        <v>10.866286721263442</v>
      </c>
      <c r="S242" s="20">
        <v>31.437606893052632</v>
      </c>
      <c r="T242" s="20">
        <v>11.778746457540151</v>
      </c>
      <c r="U242" s="20">
        <v>8.5924315511176115</v>
      </c>
      <c r="V242" s="20">
        <v>10.570697623106234</v>
      </c>
      <c r="W242" s="20">
        <v>31.54475231105263</v>
      </c>
      <c r="X242" s="20">
        <v>11.545675043236526</v>
      </c>
      <c r="Y242" s="20">
        <v>8.4224091993210788</v>
      </c>
      <c r="Z242" s="20">
        <v>10.26138880283257</v>
      </c>
      <c r="AA242" s="20">
        <v>31.654645164052631</v>
      </c>
      <c r="AB242" s="20">
        <v>11.449515990327699</v>
      </c>
      <c r="AC242" s="20">
        <v>8.3522625089989955</v>
      </c>
      <c r="AD242" s="20">
        <v>9.9663041707862305</v>
      </c>
      <c r="AE242" s="20">
        <v>31.77873516505263</v>
      </c>
      <c r="AF242" s="20">
        <v>11.316250457432776</v>
      </c>
      <c r="AG242" s="20">
        <v>8.2550471581422133</v>
      </c>
      <c r="AH242" s="20">
        <v>9.6421831021606792</v>
      </c>
      <c r="AI242" s="20">
        <v>31.92063224705263</v>
      </c>
      <c r="AJ242" s="20">
        <v>11.177052316031828</v>
      </c>
      <c r="AK242" s="20">
        <v>8.153504051977059</v>
      </c>
      <c r="AL242" s="20">
        <v>9.3431744581807692</v>
      </c>
      <c r="AM242" s="20">
        <v>32.08320787905263</v>
      </c>
      <c r="AN242" s="20">
        <v>11.022990092397078</v>
      </c>
      <c r="AO242" s="20">
        <v>8.0411178047676071</v>
      </c>
      <c r="AP242" s="20">
        <v>9.036559832407697</v>
      </c>
      <c r="AQ242" s="20">
        <v>32.194444346052634</v>
      </c>
      <c r="AR242" s="20">
        <v>10.853914006072275</v>
      </c>
      <c r="AS242" s="20">
        <v>7.9177791537563413</v>
      </c>
      <c r="AT242" s="20">
        <v>8.7782751620438404</v>
      </c>
      <c r="AU242" s="20">
        <v>32.633466600052628</v>
      </c>
      <c r="AV242" s="20">
        <v>10.106379285538273</v>
      </c>
      <c r="AW242" s="20">
        <v>7.3724629826827659</v>
      </c>
      <c r="AX242" s="20">
        <v>7.0981996909448668</v>
      </c>
      <c r="AY242" s="20">
        <v>32.305002181052629</v>
      </c>
      <c r="AZ242" s="20">
        <v>10.737635530573581</v>
      </c>
      <c r="BA242" s="20">
        <v>7.8329556247677159</v>
      </c>
      <c r="BB242" s="20">
        <v>8.5641303314162656</v>
      </c>
      <c r="BC242" s="20">
        <v>33.172699257052628</v>
      </c>
      <c r="BD242" s="20">
        <v>9.1220612002632926</v>
      </c>
      <c r="BE242" s="20">
        <v>6.654416643648255</v>
      </c>
      <c r="BF242" s="20">
        <v>2.8264405202986751</v>
      </c>
      <c r="BG242" s="20">
        <v>33.54189010705263</v>
      </c>
      <c r="BH242" s="20">
        <v>8.3038887141257369</v>
      </c>
      <c r="BI242" s="20">
        <v>6.0575712060215405</v>
      </c>
      <c r="BJ242" s="20">
        <v>-1.0571129384954432</v>
      </c>
      <c r="BK242" s="20">
        <v>33.878880346052632</v>
      </c>
      <c r="BL242" s="20">
        <v>7.7154240942200456</v>
      </c>
      <c r="BM242" s="20">
        <v>5.6282944587020252</v>
      </c>
      <c r="BN242" s="20">
        <v>-3.7753201730599528</v>
      </c>
      <c r="BO242" s="23">
        <v>31.119735127052632</v>
      </c>
      <c r="BP242" s="23">
        <v>12.399042680494615</v>
      </c>
      <c r="BQ242" s="23">
        <v>9.0449290096855499</v>
      </c>
      <c r="BR242" s="23">
        <v>12.192289799958751</v>
      </c>
      <c r="BS242" s="23">
        <v>31.280128484052632</v>
      </c>
      <c r="BT242" s="23">
        <v>12.310917635637269</v>
      </c>
      <c r="BU242" s="23">
        <v>8.9806430163835049</v>
      </c>
      <c r="BV242" s="23">
        <v>11.749471455660979</v>
      </c>
      <c r="BW242" s="23">
        <v>31.289916609052632</v>
      </c>
      <c r="BX242" s="23">
        <v>12.234598162607345</v>
      </c>
      <c r="BY242" s="23">
        <v>8.9249690233664296</v>
      </c>
      <c r="BZ242" s="23">
        <v>11.783434732826702</v>
      </c>
      <c r="CA242" s="23">
        <v>31.345396429052631</v>
      </c>
      <c r="CB242" s="23">
        <v>12.13682940463559</v>
      </c>
      <c r="CC242" s="23">
        <v>8.8536480756120675</v>
      </c>
      <c r="CD242" s="23">
        <v>11.772743759621411</v>
      </c>
      <c r="CE242" s="23">
        <v>31.39413763605263</v>
      </c>
      <c r="CF242" s="23">
        <v>12.046135524650875</v>
      </c>
      <c r="CG242" s="23">
        <v>8.7874881528492281</v>
      </c>
      <c r="CH242" s="23">
        <v>11.75350802345166</v>
      </c>
      <c r="CI242" s="23">
        <v>31.43893348405263</v>
      </c>
      <c r="CJ242" s="23">
        <v>11.979095113868096</v>
      </c>
      <c r="CK242" s="23">
        <v>8.7385831065536532</v>
      </c>
      <c r="CL242" s="23">
        <v>11.779700639712871</v>
      </c>
      <c r="CM242" s="23">
        <v>31.52471474105263</v>
      </c>
      <c r="CN242" s="23">
        <v>11.888560768637795</v>
      </c>
      <c r="CO242" s="23">
        <v>8.6725395621730339</v>
      </c>
      <c r="CP242" s="23">
        <v>11.674495171919604</v>
      </c>
      <c r="CQ242" s="23">
        <v>31.60564020405263</v>
      </c>
      <c r="CR242" s="23">
        <v>11.802027815513373</v>
      </c>
      <c r="CS242" s="23">
        <v>8.609414977624251</v>
      </c>
      <c r="CT242" s="23">
        <v>11.459298960525111</v>
      </c>
      <c r="CU242" s="23">
        <v>31.71884042605263</v>
      </c>
      <c r="CV242" s="23">
        <v>11.677392102572007</v>
      </c>
      <c r="CW242" s="23">
        <v>8.518494960274877</v>
      </c>
      <c r="CX242" s="23">
        <v>10.989848644686358</v>
      </c>
      <c r="CY242" s="23">
        <v>31.75046128405263</v>
      </c>
      <c r="CZ242" s="23">
        <v>11.614196804951984</v>
      </c>
      <c r="DA242" s="23">
        <v>8.4723948704979257</v>
      </c>
      <c r="DB242" s="23">
        <v>10.90346230716672</v>
      </c>
      <c r="DC242" s="23">
        <v>31.90499470505263</v>
      </c>
      <c r="DD242" s="23">
        <v>11.53560803143565</v>
      </c>
      <c r="DE242" s="23">
        <v>8.415065454370362</v>
      </c>
      <c r="DF242" s="23">
        <v>10.661226880915905</v>
      </c>
      <c r="DG242" s="23">
        <v>31.783637109052631</v>
      </c>
      <c r="DH242" s="23">
        <v>11.572782885027889</v>
      </c>
      <c r="DI242" s="23">
        <v>8.4421839924988102</v>
      </c>
      <c r="DJ242" s="23">
        <v>10.833467034260977</v>
      </c>
      <c r="DK242" s="23">
        <v>32.11708702605263</v>
      </c>
      <c r="DL242" s="23">
        <v>11.356277944217165</v>
      </c>
      <c r="DM242" s="23">
        <v>8.2842466524685356</v>
      </c>
      <c r="DN242" s="23">
        <v>10.463076976498936</v>
      </c>
      <c r="DO242" s="23">
        <v>32.336617995052634</v>
      </c>
      <c r="DP242" s="23">
        <v>11.127387897164983</v>
      </c>
      <c r="DQ242" s="23">
        <v>8.1172745498668224</v>
      </c>
      <c r="DR242" s="23">
        <v>10.436800556185649</v>
      </c>
      <c r="DS242" s="23">
        <v>32.516963881052632</v>
      </c>
      <c r="DT242" s="23">
        <v>11.042101919774126</v>
      </c>
      <c r="DU242" s="23">
        <v>8.0550596167546491</v>
      </c>
      <c r="DV242" s="23">
        <v>10.382295259051496</v>
      </c>
      <c r="DW242" s="25">
        <v>31.12742510205263</v>
      </c>
      <c r="DX242" s="25">
        <v>12.399042680494615</v>
      </c>
      <c r="DY242" s="25">
        <v>9.0449290096855499</v>
      </c>
      <c r="DZ242" s="25">
        <v>12.192289799958751</v>
      </c>
      <c r="EA242" s="25">
        <v>31.246808095052629</v>
      </c>
      <c r="EB242" s="25">
        <v>12.300855069004909</v>
      </c>
      <c r="EC242" s="25">
        <v>8.9733025141213325</v>
      </c>
      <c r="ED242" s="25">
        <v>11.775139243462215</v>
      </c>
      <c r="EE242" s="25">
        <v>31.323231275052631</v>
      </c>
      <c r="EF242" s="25">
        <v>12.14296691509559</v>
      </c>
      <c r="EG242" s="25">
        <v>8.8581253040431172</v>
      </c>
      <c r="EH242" s="25">
        <v>11.504321275797333</v>
      </c>
      <c r="EI242" s="25">
        <v>31.438786325052632</v>
      </c>
      <c r="EJ242" s="25">
        <v>11.969752311599741</v>
      </c>
      <c r="EK242" s="25">
        <v>8.7317676623741001</v>
      </c>
      <c r="EL242" s="25">
        <v>11.242598411112352</v>
      </c>
      <c r="EM242" s="25">
        <v>31.54878746105263</v>
      </c>
      <c r="EN242" s="25">
        <v>11.795502269189814</v>
      </c>
      <c r="EO242" s="25">
        <v>8.6046546824331678</v>
      </c>
      <c r="EP242" s="25">
        <v>10.976830545284258</v>
      </c>
      <c r="EQ242" s="25">
        <v>31.66019124505263</v>
      </c>
      <c r="ER242" s="25">
        <v>11.636806603171415</v>
      </c>
      <c r="ES242" s="25">
        <v>8.4888884035139682</v>
      </c>
      <c r="ET242" s="25">
        <v>10.746209999552441</v>
      </c>
      <c r="EU242" s="25">
        <v>31.785504066052631</v>
      </c>
      <c r="EV242" s="25">
        <v>11.484349619415141</v>
      </c>
      <c r="EW242" s="25">
        <v>8.3776731564469049</v>
      </c>
      <c r="EX242" s="25">
        <v>10.497281713228475</v>
      </c>
      <c r="EY242" s="25">
        <v>31.924599705052632</v>
      </c>
      <c r="EZ242" s="25">
        <v>11.359986242421693</v>
      </c>
      <c r="FA242" s="25">
        <v>8.2869518043799371</v>
      </c>
      <c r="FB242" s="25">
        <v>10.25679991245395</v>
      </c>
      <c r="FC242" s="25">
        <v>32.087578129052631</v>
      </c>
      <c r="FD242" s="25">
        <v>11.21861952577647</v>
      </c>
      <c r="FE242" s="25">
        <v>8.183826752766084</v>
      </c>
      <c r="FF242" s="25">
        <v>9.9731899622087781</v>
      </c>
      <c r="FG242" s="25">
        <v>32.19620565505263</v>
      </c>
      <c r="FH242" s="25">
        <v>11.051353811890683</v>
      </c>
      <c r="FI242" s="25">
        <v>8.0618087432441623</v>
      </c>
      <c r="FJ242" s="25">
        <v>9.7221539747397969</v>
      </c>
      <c r="FK242" s="25">
        <v>32.600052170052628</v>
      </c>
      <c r="FL242" s="25">
        <v>10.476714519457817</v>
      </c>
      <c r="FM242" s="25">
        <v>7.6426173798328811</v>
      </c>
      <c r="FN242" s="25">
        <v>8.8932374839340227</v>
      </c>
      <c r="FO242" s="25">
        <v>32.301368015052631</v>
      </c>
      <c r="FP242" s="25">
        <v>10.921992325673664</v>
      </c>
      <c r="FQ242" s="25">
        <v>7.9674413400848012</v>
      </c>
      <c r="FR242" s="25">
        <v>9.5031366112542344</v>
      </c>
      <c r="FS242" s="25">
        <v>32.998184035052631</v>
      </c>
      <c r="FT242" s="25">
        <v>10.163624491840771</v>
      </c>
      <c r="FU242" s="25">
        <v>7.4142225636837598</v>
      </c>
      <c r="FV242" s="25">
        <v>8.1776621106561436</v>
      </c>
      <c r="FW242" s="25">
        <v>33.296569119052634</v>
      </c>
      <c r="FX242" s="25">
        <v>10.050683503874208</v>
      </c>
      <c r="FY242" s="25">
        <v>7.3318336853836357</v>
      </c>
      <c r="FZ242" s="25">
        <v>7.8470990449782647</v>
      </c>
      <c r="GA242" s="25">
        <v>33.494249330052632</v>
      </c>
      <c r="GB242" s="25">
        <v>9.9532806118130939</v>
      </c>
      <c r="GC242" s="25">
        <v>7.2607796317173179</v>
      </c>
      <c r="GD242" s="25">
        <v>7.7806831871703892</v>
      </c>
      <c r="GE242" s="26">
        <v>31.130130342052631</v>
      </c>
      <c r="GF242" s="26">
        <v>12.399042680494615</v>
      </c>
      <c r="GG242" s="26">
        <v>9.0449290096855499</v>
      </c>
      <c r="GH242" s="26">
        <v>12.192289799958751</v>
      </c>
      <c r="GI242" s="26">
        <v>31.24566343105263</v>
      </c>
      <c r="GJ242" s="26">
        <v>12.158775292097525</v>
      </c>
      <c r="GK242" s="26">
        <v>8.8696572949738197</v>
      </c>
      <c r="GL242" s="26">
        <v>11.046077061034339</v>
      </c>
      <c r="GM242" s="26">
        <v>31.325412195052632</v>
      </c>
      <c r="GN242" s="26">
        <v>11.971351099882796</v>
      </c>
      <c r="GO242" s="26">
        <v>8.7329339561674502</v>
      </c>
      <c r="GP242" s="26">
        <v>10.640507287572539</v>
      </c>
      <c r="GQ242" s="26">
        <v>31.454603679052632</v>
      </c>
      <c r="GR242" s="26">
        <v>11.76833345973429</v>
      </c>
      <c r="GS242" s="26">
        <v>8.5848354141932521</v>
      </c>
      <c r="GT242" s="26">
        <v>10.362038301239796</v>
      </c>
      <c r="GU242" s="26">
        <v>31.59065043105263</v>
      </c>
      <c r="GV242" s="26">
        <v>11.361461362540426</v>
      </c>
      <c r="GW242" s="26">
        <v>8.2880278839691854</v>
      </c>
      <c r="GX242" s="26">
        <v>10.061434023815544</v>
      </c>
      <c r="GY242" s="26">
        <v>31.746159351052633</v>
      </c>
      <c r="GZ242" s="26">
        <v>11.122734107965151</v>
      </c>
      <c r="HA242" s="26">
        <v>8.1138796754379499</v>
      </c>
      <c r="HB242" s="26">
        <v>9.7816590177439977</v>
      </c>
      <c r="HC242" s="26">
        <v>31.92409795305263</v>
      </c>
      <c r="HD242" s="26">
        <v>10.551627740499423</v>
      </c>
      <c r="HE242" s="26">
        <v>7.697265531603029</v>
      </c>
      <c r="HF242" s="26">
        <v>9.4796761267690357</v>
      </c>
      <c r="HG242" s="26">
        <v>32.116424954052633</v>
      </c>
      <c r="HH242" s="26">
        <v>10.597086108969567</v>
      </c>
      <c r="HI242" s="26">
        <v>7.7304267785076304</v>
      </c>
      <c r="HJ242" s="26">
        <v>9.2127681539535153</v>
      </c>
      <c r="HK242" s="26">
        <v>32.35558726605263</v>
      </c>
      <c r="HL242" s="26">
        <v>10.435925594147585</v>
      </c>
      <c r="HM242" s="26">
        <v>7.6128624267030878</v>
      </c>
      <c r="HN242" s="26">
        <v>8.9105832463854142</v>
      </c>
      <c r="HO242" s="26">
        <v>32.533575548052632</v>
      </c>
      <c r="HP242" s="26">
        <v>10.23932897703633</v>
      </c>
      <c r="HQ242" s="26">
        <v>7.4694479316378368</v>
      </c>
      <c r="HR242" s="26">
        <v>8.6470117318187327</v>
      </c>
      <c r="HS242" s="26">
        <v>33.358690646052629</v>
      </c>
      <c r="HT242" s="26">
        <v>9.4893391594586696</v>
      </c>
      <c r="HU242" s="26">
        <v>6.9223408014520134</v>
      </c>
      <c r="HV242" s="26">
        <v>6.9676534189329082</v>
      </c>
      <c r="HW242" s="26">
        <v>32.710934346052632</v>
      </c>
      <c r="HX242" s="26">
        <v>9.9875577983802994</v>
      </c>
      <c r="HY242" s="26">
        <v>7.2857843620937883</v>
      </c>
      <c r="HZ242" s="26">
        <v>8.4309471070139175</v>
      </c>
      <c r="IA242" s="26">
        <v>34.296111188052635</v>
      </c>
      <c r="IB242" s="26">
        <v>8.3714136511169155</v>
      </c>
      <c r="IC242" s="26">
        <v>6.1068297074403235</v>
      </c>
      <c r="ID242" s="26">
        <v>2.7198758598387371</v>
      </c>
      <c r="IE242" s="26">
        <v>34.853185033052632</v>
      </c>
      <c r="IF242" s="26">
        <v>7.6237389184172857</v>
      </c>
      <c r="IG242" s="26">
        <v>5.5614113994412424</v>
      </c>
      <c r="IH242" s="26">
        <v>-0.69381754986670074</v>
      </c>
      <c r="II242" s="26">
        <v>35.08720598205263</v>
      </c>
      <c r="IJ242" s="26">
        <v>7.0746502780194653</v>
      </c>
      <c r="IK242" s="26">
        <v>5.1608588809604425</v>
      </c>
      <c r="IL242" s="26">
        <v>-3.049874070418781</v>
      </c>
      <c r="IM242" s="27">
        <v>31.130130342052631</v>
      </c>
      <c r="IN242" s="27">
        <v>12.399042680494615</v>
      </c>
      <c r="IO242" s="27">
        <v>9.0449290096855499</v>
      </c>
      <c r="IP242" s="27">
        <v>12.192289799958751</v>
      </c>
      <c r="IQ242" s="27">
        <v>31.224235183052631</v>
      </c>
      <c r="IR242" s="27">
        <v>12.15319965669917</v>
      </c>
      <c r="IS242" s="27">
        <v>8.865589946577531</v>
      </c>
      <c r="IT242" s="27">
        <v>10.977168604126739</v>
      </c>
      <c r="IU242" s="27">
        <v>31.279965149052629</v>
      </c>
      <c r="IV242" s="27">
        <v>12.017718450797613</v>
      </c>
      <c r="IW242" s="27">
        <v>8.7667582931101293</v>
      </c>
      <c r="IX242" s="27">
        <v>10.603261911495476</v>
      </c>
      <c r="IY242" s="27">
        <v>31.39166251405263</v>
      </c>
      <c r="IZ242" s="27">
        <v>11.891532037243241</v>
      </c>
      <c r="JA242" s="27">
        <v>8.6747070612532049</v>
      </c>
      <c r="JB242" s="27">
        <v>10.367877135362189</v>
      </c>
      <c r="JC242" s="27">
        <v>31.521333999052629</v>
      </c>
      <c r="JD242" s="27">
        <v>11.685701563825356</v>
      </c>
      <c r="JE242" s="27">
        <v>8.5245565965706778</v>
      </c>
      <c r="JF242" s="27">
        <v>10.108377082696641</v>
      </c>
      <c r="JG242" s="27">
        <v>31.668872919052632</v>
      </c>
      <c r="JH242" s="27">
        <v>11.481128199673755</v>
      </c>
      <c r="JI242" s="27">
        <v>8.3753231755957955</v>
      </c>
      <c r="JJ242" s="27">
        <v>9.8765003346149065</v>
      </c>
      <c r="JK242" s="27">
        <v>31.84529659405263</v>
      </c>
      <c r="JL242" s="27">
        <v>11.224137287229246</v>
      </c>
      <c r="JM242" s="27">
        <v>8.1878518829248215</v>
      </c>
      <c r="JN242" s="27">
        <v>9.6181334178226443</v>
      </c>
      <c r="JO242" s="27">
        <v>32.068206737052634</v>
      </c>
      <c r="JP242" s="27">
        <v>10.947859843502314</v>
      </c>
      <c r="JQ242" s="27">
        <v>7.9863113342001526</v>
      </c>
      <c r="JR242" s="27">
        <v>9.273098272384825</v>
      </c>
      <c r="JS242" s="27">
        <v>32.363715834052627</v>
      </c>
      <c r="JT242" s="27">
        <v>10.467178387131149</v>
      </c>
      <c r="JU242" s="27">
        <v>7.6356609040674277</v>
      </c>
      <c r="JV242" s="27">
        <v>8.2524512067782396</v>
      </c>
      <c r="JW242" s="27">
        <v>32.621507344052631</v>
      </c>
      <c r="JX242" s="27">
        <v>10.171555790446147</v>
      </c>
      <c r="JY242" s="27">
        <v>7.4200083355928363</v>
      </c>
      <c r="JZ242" s="27">
        <v>7.2366727082590323</v>
      </c>
      <c r="KA242" s="27">
        <v>33.581610375052634</v>
      </c>
      <c r="KB242" s="27">
        <v>9.1044133207883924</v>
      </c>
      <c r="KC242" s="27">
        <v>6.6415427612740086</v>
      </c>
      <c r="KD242" s="27">
        <v>3.4032317167200965</v>
      </c>
      <c r="KE242" s="27">
        <v>32.87768410305263</v>
      </c>
      <c r="KF242" s="27">
        <v>9.9810548852056353</v>
      </c>
      <c r="KG242" s="27">
        <v>7.281040577469712</v>
      </c>
      <c r="KH242" s="27">
        <v>6.2667133558820538</v>
      </c>
      <c r="KI242" s="27">
        <v>34.46621673805263</v>
      </c>
      <c r="KJ242" s="27">
        <v>7.7375675344698003</v>
      </c>
      <c r="KK242" s="27">
        <v>5.6444477900720607</v>
      </c>
      <c r="KL242" s="27">
        <v>-1.0617897549919064</v>
      </c>
      <c r="KM242" s="27">
        <v>34.840826716052632</v>
      </c>
      <c r="KN242" s="27">
        <v>7.1738549880875846</v>
      </c>
      <c r="KO242" s="27">
        <v>5.2332273357770509</v>
      </c>
      <c r="KP242" s="27">
        <v>-3.5498944565543802</v>
      </c>
      <c r="KQ242" s="27">
        <v>34.827154074052629</v>
      </c>
      <c r="KR242" s="27">
        <v>7.0719151509259373</v>
      </c>
      <c r="KS242" s="27">
        <v>5.1588636438255344</v>
      </c>
      <c r="KT242" s="27">
        <v>-2.6130069913665182</v>
      </c>
    </row>
    <row r="243" spans="1:306" ht="15" thickBot="1" x14ac:dyDescent="0.35">
      <c r="A243" s="2"/>
      <c r="B243" s="72" t="s">
        <v>703</v>
      </c>
      <c r="C243" s="72" t="s">
        <v>536</v>
      </c>
      <c r="D243" s="72" t="s">
        <v>841</v>
      </c>
      <c r="E243" s="85">
        <v>388333</v>
      </c>
      <c r="F243" s="82">
        <v>402657</v>
      </c>
      <c r="G243" s="20">
        <v>30.538253703999999</v>
      </c>
      <c r="H243" s="20">
        <v>15.647068209014757</v>
      </c>
      <c r="I243" s="20">
        <v>11.414318412088925</v>
      </c>
      <c r="J243" s="20">
        <v>16.33987384230468</v>
      </c>
      <c r="K243" s="20">
        <v>30.656875468999999</v>
      </c>
      <c r="L243" s="20">
        <v>15.553970185817073</v>
      </c>
      <c r="M243" s="20">
        <v>11.346404700323919</v>
      </c>
      <c r="N243" s="20">
        <v>15.692162233692271</v>
      </c>
      <c r="O243" s="20">
        <v>30.780989094999999</v>
      </c>
      <c r="P243" s="20">
        <v>15.372122391463725</v>
      </c>
      <c r="Q243" s="20">
        <v>11.213749266120001</v>
      </c>
      <c r="R243" s="20">
        <v>15.292123914928235</v>
      </c>
      <c r="S243" s="20">
        <v>30.949003748999999</v>
      </c>
      <c r="T243" s="20">
        <v>15.188850057821984</v>
      </c>
      <c r="U243" s="20">
        <v>11.080054650338354</v>
      </c>
      <c r="V243" s="20">
        <v>14.992724902794988</v>
      </c>
      <c r="W243" s="20">
        <v>31.127943180999999</v>
      </c>
      <c r="X243" s="20">
        <v>14.978157776601973</v>
      </c>
      <c r="Y243" s="20">
        <v>10.926357564552722</v>
      </c>
      <c r="Z243" s="20">
        <v>14.577975334637143</v>
      </c>
      <c r="AA243" s="20">
        <v>31.280887920000001</v>
      </c>
      <c r="AB243" s="20">
        <v>14.868770033067879</v>
      </c>
      <c r="AC243" s="20">
        <v>10.846560728596021</v>
      </c>
      <c r="AD243" s="20">
        <v>14.250707022038711</v>
      </c>
      <c r="AE243" s="20">
        <v>31.450974637000002</v>
      </c>
      <c r="AF243" s="20">
        <v>14.788891994063558</v>
      </c>
      <c r="AG243" s="20">
        <v>10.788290811244776</v>
      </c>
      <c r="AH243" s="20">
        <v>13.812511747172723</v>
      </c>
      <c r="AI243" s="20">
        <v>31.635334059000002</v>
      </c>
      <c r="AJ243" s="20">
        <v>14.67057410902229</v>
      </c>
      <c r="AK243" s="20">
        <v>10.701979561388532</v>
      </c>
      <c r="AL243" s="20">
        <v>13.356393109180178</v>
      </c>
      <c r="AM243" s="20">
        <v>31.793080394</v>
      </c>
      <c r="AN243" s="20">
        <v>14.566423737723838</v>
      </c>
      <c r="AO243" s="20">
        <v>10.626003315560389</v>
      </c>
      <c r="AP243" s="20">
        <v>12.987919388653651</v>
      </c>
      <c r="AQ243" s="20">
        <v>31.912481198999998</v>
      </c>
      <c r="AR243" s="20">
        <v>14.466793601570538</v>
      </c>
      <c r="AS243" s="20">
        <v>10.553324518337638</v>
      </c>
      <c r="AT243" s="20">
        <v>12.611733753793288</v>
      </c>
      <c r="AU243" s="20">
        <v>32.319873796000003</v>
      </c>
      <c r="AV243" s="20">
        <v>13.940603185061573</v>
      </c>
      <c r="AW243" s="20">
        <v>10.169475935383119</v>
      </c>
      <c r="AX243" s="20">
        <v>10.436362177153988</v>
      </c>
      <c r="AY243" s="20">
        <v>32.024355737999997</v>
      </c>
      <c r="AZ243" s="20">
        <v>14.378079525021176</v>
      </c>
      <c r="BA243" s="20">
        <v>10.488608834617065</v>
      </c>
      <c r="BB243" s="20">
        <v>12.273344267911744</v>
      </c>
      <c r="BC243" s="20">
        <v>32.691433158000002</v>
      </c>
      <c r="BD243" s="20">
        <v>13.07109555508749</v>
      </c>
      <c r="BE243" s="20">
        <v>9.5351822250414617</v>
      </c>
      <c r="BF243" s="20">
        <v>5.544005376127771</v>
      </c>
      <c r="BG243" s="20">
        <v>32.894702606000003</v>
      </c>
      <c r="BH243" s="20">
        <v>12.565870852342208</v>
      </c>
      <c r="BI243" s="20">
        <v>9.1666278383822899</v>
      </c>
      <c r="BJ243" s="20">
        <v>1.6980305842651262</v>
      </c>
      <c r="BK243" s="20">
        <v>32.993768013</v>
      </c>
      <c r="BL243" s="20">
        <v>11.929231589002312</v>
      </c>
      <c r="BM243" s="20">
        <v>8.7022083593892425</v>
      </c>
      <c r="BN243" s="20">
        <v>-1.1693713979270406</v>
      </c>
      <c r="BO243" s="23">
        <v>30.524984279000002</v>
      </c>
      <c r="BP243" s="23">
        <v>15.647068209014757</v>
      </c>
      <c r="BQ243" s="23">
        <v>11.414318412088925</v>
      </c>
      <c r="BR243" s="23">
        <v>16.33987384230468</v>
      </c>
      <c r="BS243" s="23">
        <v>30.641451066000002</v>
      </c>
      <c r="BT243" s="23">
        <v>15.536110508368239</v>
      </c>
      <c r="BU243" s="23">
        <v>11.333376314276444</v>
      </c>
      <c r="BV243" s="23">
        <v>15.65553291107844</v>
      </c>
      <c r="BW243" s="23">
        <v>30.657236262000001</v>
      </c>
      <c r="BX243" s="23">
        <v>15.423961982007089</v>
      </c>
      <c r="BY243" s="23">
        <v>11.25156552568442</v>
      </c>
      <c r="BZ243" s="23">
        <v>15.523417374089894</v>
      </c>
      <c r="CA243" s="23">
        <v>30.707452578999998</v>
      </c>
      <c r="CB243" s="23">
        <v>15.3311327371306</v>
      </c>
      <c r="CC243" s="23">
        <v>11.18384788396266</v>
      </c>
      <c r="CD243" s="23">
        <v>15.445541424911452</v>
      </c>
      <c r="CE243" s="23">
        <v>30.753004305000001</v>
      </c>
      <c r="CF243" s="23">
        <v>15.231687433311016</v>
      </c>
      <c r="CG243" s="23">
        <v>11.111303919354024</v>
      </c>
      <c r="CH243" s="23">
        <v>15.251956993636187</v>
      </c>
      <c r="CI243" s="23">
        <v>30.796378568000002</v>
      </c>
      <c r="CJ243" s="23">
        <v>15.143644204590039</v>
      </c>
      <c r="CK243" s="23">
        <v>11.047077609784376</v>
      </c>
      <c r="CL243" s="23">
        <v>15.177800487291838</v>
      </c>
      <c r="CM243" s="23">
        <v>30.871079058999999</v>
      </c>
      <c r="CN243" s="23">
        <v>15.038413499546557</v>
      </c>
      <c r="CO243" s="23">
        <v>10.970313275530184</v>
      </c>
      <c r="CP243" s="23">
        <v>14.9058552698421</v>
      </c>
      <c r="CQ243" s="23">
        <v>30.979907723</v>
      </c>
      <c r="CR243" s="23">
        <v>14.95706420392985</v>
      </c>
      <c r="CS243" s="23">
        <v>10.910970096963782</v>
      </c>
      <c r="CT243" s="23">
        <v>14.45835536025052</v>
      </c>
      <c r="CU243" s="23">
        <v>31.106818137000001</v>
      </c>
      <c r="CV243" s="23">
        <v>14.878810406219817</v>
      </c>
      <c r="CW243" s="23">
        <v>10.853885041023213</v>
      </c>
      <c r="CX243" s="23">
        <v>14.067480209399291</v>
      </c>
      <c r="CY243" s="23">
        <v>31.170936157</v>
      </c>
      <c r="CZ243" s="23">
        <v>14.835869295845621</v>
      </c>
      <c r="DA243" s="23">
        <v>10.822560098853065</v>
      </c>
      <c r="DB243" s="23">
        <v>13.822331768864881</v>
      </c>
      <c r="DC243" s="23">
        <v>31.356025499000001</v>
      </c>
      <c r="DD243" s="23">
        <v>14.646677266029375</v>
      </c>
      <c r="DE243" s="23">
        <v>10.68454714712912</v>
      </c>
      <c r="DF243" s="23">
        <v>12.898300167913192</v>
      </c>
      <c r="DG243" s="23">
        <v>31.228800538999998</v>
      </c>
      <c r="DH243" s="23">
        <v>14.795634312572231</v>
      </c>
      <c r="DI243" s="23">
        <v>10.79320923872689</v>
      </c>
      <c r="DJ243" s="23">
        <v>13.583934457850031</v>
      </c>
      <c r="DK243" s="23">
        <v>31.530790804999999</v>
      </c>
      <c r="DL243" s="23">
        <v>14.594783871876842</v>
      </c>
      <c r="DM243" s="23">
        <v>10.646691638580894</v>
      </c>
      <c r="DN243" s="23">
        <v>12.083681415056249</v>
      </c>
      <c r="DO243" s="23">
        <v>31.651532302</v>
      </c>
      <c r="DP243" s="23">
        <v>14.717889941666549</v>
      </c>
      <c r="DQ243" s="23">
        <v>10.736495802547596</v>
      </c>
      <c r="DR243" s="23">
        <v>11.675194079378237</v>
      </c>
      <c r="DS243" s="23">
        <v>31.730753332999999</v>
      </c>
      <c r="DT243" s="23">
        <v>14.67848886086907</v>
      </c>
      <c r="DU243" s="23">
        <v>10.707753262667584</v>
      </c>
      <c r="DV243" s="23">
        <v>11.497490633417605</v>
      </c>
      <c r="DW243" s="25">
        <v>30.538253703999999</v>
      </c>
      <c r="DX243" s="25">
        <v>15.647068209014757</v>
      </c>
      <c r="DY243" s="25">
        <v>11.414318412088925</v>
      </c>
      <c r="DZ243" s="25">
        <v>16.33987384230468</v>
      </c>
      <c r="EA243" s="25">
        <v>30.656986673999999</v>
      </c>
      <c r="EB243" s="25">
        <v>15.56175466717432</v>
      </c>
      <c r="EC243" s="25">
        <v>11.352083371094549</v>
      </c>
      <c r="ED243" s="25">
        <v>15.730120625909183</v>
      </c>
      <c r="EE243" s="25">
        <v>30.781155535</v>
      </c>
      <c r="EF243" s="25">
        <v>15.454239031337019</v>
      </c>
      <c r="EG243" s="25">
        <v>11.273652211638229</v>
      </c>
      <c r="EH243" s="25">
        <v>15.380603170478802</v>
      </c>
      <c r="EI243" s="25">
        <v>30.949226599999999</v>
      </c>
      <c r="EJ243" s="25">
        <v>15.321922079449102</v>
      </c>
      <c r="EK243" s="25">
        <v>11.177128837419435</v>
      </c>
      <c r="EL243" s="25">
        <v>15.14059004421264</v>
      </c>
      <c r="EM243" s="25">
        <v>31.128705613000001</v>
      </c>
      <c r="EN243" s="25">
        <v>15.1511262572579</v>
      </c>
      <c r="EO243" s="25">
        <v>11.052535663036663</v>
      </c>
      <c r="EP243" s="25">
        <v>14.821358154910399</v>
      </c>
      <c r="EQ243" s="25">
        <v>31.281888909999999</v>
      </c>
      <c r="ER243" s="25">
        <v>14.993096152369205</v>
      </c>
      <c r="ES243" s="25">
        <v>10.937254901695304</v>
      </c>
      <c r="ET243" s="25">
        <v>14.646767965831417</v>
      </c>
      <c r="EU243" s="25">
        <v>31.452196327999999</v>
      </c>
      <c r="EV243" s="25">
        <v>14.899407339466817</v>
      </c>
      <c r="EW243" s="25">
        <v>10.868910217065991</v>
      </c>
      <c r="EX243" s="25">
        <v>14.3761241751371</v>
      </c>
      <c r="EY243" s="25">
        <v>31.635919972</v>
      </c>
      <c r="EZ243" s="25">
        <v>14.808823964149207</v>
      </c>
      <c r="FA243" s="25">
        <v>10.802830905919301</v>
      </c>
      <c r="FB243" s="25">
        <v>14.038258675942565</v>
      </c>
      <c r="FC243" s="25">
        <v>31.793725791</v>
      </c>
      <c r="FD243" s="25">
        <v>14.706938353609258</v>
      </c>
      <c r="FE243" s="25">
        <v>10.728506771533343</v>
      </c>
      <c r="FF243" s="25">
        <v>13.753401272009315</v>
      </c>
      <c r="FG243" s="25">
        <v>31.912741309000001</v>
      </c>
      <c r="FH243" s="25">
        <v>14.625479837736135</v>
      </c>
      <c r="FI243" s="25">
        <v>10.669083918310506</v>
      </c>
      <c r="FJ243" s="25">
        <v>13.417758451834008</v>
      </c>
      <c r="FK243" s="25">
        <v>32.314939168000002</v>
      </c>
      <c r="FL243" s="25">
        <v>14.268422659885578</v>
      </c>
      <c r="FM243" s="25">
        <v>10.408615678198913</v>
      </c>
      <c r="FN243" s="25">
        <v>12.165300656218861</v>
      </c>
      <c r="FO243" s="25">
        <v>32.023819047000003</v>
      </c>
      <c r="FP243" s="25">
        <v>14.537401580303001</v>
      </c>
      <c r="FQ243" s="25">
        <v>10.604832055783024</v>
      </c>
      <c r="FR243" s="25">
        <v>13.086408448104562</v>
      </c>
      <c r="FS243" s="25">
        <v>32.66566083</v>
      </c>
      <c r="FT243" s="25">
        <v>14.111271942233529</v>
      </c>
      <c r="FU243" s="25">
        <v>10.293976417603414</v>
      </c>
      <c r="FV243" s="25">
        <v>11.055939710333938</v>
      </c>
      <c r="FW243" s="25">
        <v>32.858473715999999</v>
      </c>
      <c r="FX243" s="25">
        <v>14.275311734067882</v>
      </c>
      <c r="FY243" s="25">
        <v>10.413641161901733</v>
      </c>
      <c r="FZ243" s="25">
        <v>10.518192673851189</v>
      </c>
      <c r="GA243" s="25">
        <v>32.936965882000003</v>
      </c>
      <c r="GB243" s="25">
        <v>14.177105921042202</v>
      </c>
      <c r="GC243" s="25">
        <v>10.342001388570434</v>
      </c>
      <c r="GD243" s="25">
        <v>10.420412027297978</v>
      </c>
      <c r="GE243" s="26">
        <v>30.543807764</v>
      </c>
      <c r="GF243" s="26">
        <v>15.647068209014757</v>
      </c>
      <c r="GG243" s="26">
        <v>11.414318412088925</v>
      </c>
      <c r="GH243" s="26">
        <v>16.33987384230468</v>
      </c>
      <c r="GI243" s="26">
        <v>30.666058602</v>
      </c>
      <c r="GJ243" s="26">
        <v>15.576029444290036</v>
      </c>
      <c r="GK243" s="26">
        <v>11.362496622259807</v>
      </c>
      <c r="GL243" s="26">
        <v>15.728807121601205</v>
      </c>
      <c r="GM243" s="26">
        <v>30.809847654999999</v>
      </c>
      <c r="GN243" s="26">
        <v>15.434149857680358</v>
      </c>
      <c r="GO243" s="26">
        <v>11.258997439147318</v>
      </c>
      <c r="GP243" s="26">
        <v>15.380392344067868</v>
      </c>
      <c r="GQ243" s="26">
        <v>31.020088304000002</v>
      </c>
      <c r="GR243" s="26">
        <v>15.25534257407784</v>
      </c>
      <c r="GS243" s="26">
        <v>11.128560015204604</v>
      </c>
      <c r="GT243" s="26">
        <v>15.114962612104884</v>
      </c>
      <c r="GU243" s="26">
        <v>31.222472524000001</v>
      </c>
      <c r="GV243" s="26">
        <v>15.081074995931646</v>
      </c>
      <c r="GW243" s="26">
        <v>11.001434243188205</v>
      </c>
      <c r="GX243" s="26">
        <v>14.743853595490904</v>
      </c>
      <c r="GY243" s="26">
        <v>31.424365426000001</v>
      </c>
      <c r="GZ243" s="26">
        <v>14.902491614885594</v>
      </c>
      <c r="HA243" s="26">
        <v>10.871160153043149</v>
      </c>
      <c r="HB243" s="26">
        <v>14.471813799766423</v>
      </c>
      <c r="HC243" s="26">
        <v>31.649183879999999</v>
      </c>
      <c r="HD243" s="26">
        <v>14.743387756251488</v>
      </c>
      <c r="HE243" s="26">
        <v>10.755096103293855</v>
      </c>
      <c r="HF243" s="26">
        <v>14.111849737298568</v>
      </c>
      <c r="HG243" s="26">
        <v>31.835096688</v>
      </c>
      <c r="HH243" s="26">
        <v>14.627922181374835</v>
      </c>
      <c r="HI243" s="26">
        <v>10.670865573991396</v>
      </c>
      <c r="HJ243" s="26">
        <v>13.758833691199969</v>
      </c>
      <c r="HK243" s="26">
        <v>32.050505526999999</v>
      </c>
      <c r="HL243" s="26">
        <v>14.50542476823952</v>
      </c>
      <c r="HM243" s="26">
        <v>10.581505416580045</v>
      </c>
      <c r="HN243" s="26">
        <v>13.474285742624069</v>
      </c>
      <c r="HO243" s="26">
        <v>32.208959751999998</v>
      </c>
      <c r="HP243" s="26">
        <v>14.369275789089373</v>
      </c>
      <c r="HQ243" s="26">
        <v>10.482186631824872</v>
      </c>
      <c r="HR243" s="26">
        <v>13.10597566825696</v>
      </c>
      <c r="HS243" s="26">
        <v>32.848558973000003</v>
      </c>
      <c r="HT243" s="26">
        <v>13.68961795647504</v>
      </c>
      <c r="HU243" s="26">
        <v>9.9863857054723759</v>
      </c>
      <c r="HV243" s="26">
        <v>11.009691695711886</v>
      </c>
      <c r="HW243" s="26">
        <v>32.350316276000001</v>
      </c>
      <c r="HX243" s="26">
        <v>14.243497716757238</v>
      </c>
      <c r="HY243" s="26">
        <v>10.390433279204437</v>
      </c>
      <c r="HZ243" s="26">
        <v>12.783116225841049</v>
      </c>
      <c r="IA243" s="26">
        <v>33.485230002000002</v>
      </c>
      <c r="IB243" s="26">
        <v>12.751670677679753</v>
      </c>
      <c r="IC243" s="26">
        <v>9.30216622416701</v>
      </c>
      <c r="ID243" s="26">
        <v>6.5075188835425699</v>
      </c>
      <c r="IE243" s="26">
        <v>33.796425628000001</v>
      </c>
      <c r="IF243" s="26">
        <v>12.219506220409519</v>
      </c>
      <c r="IG243" s="26">
        <v>8.9139596616507575</v>
      </c>
      <c r="IH243" s="26">
        <v>3.0712560702164673</v>
      </c>
      <c r="II243" s="26">
        <v>33.957952560000003</v>
      </c>
      <c r="IJ243" s="26">
        <v>11.605442101943982</v>
      </c>
      <c r="IK243" s="26">
        <v>8.4660084365409851</v>
      </c>
      <c r="IL243" s="26">
        <v>0.41014911675347676</v>
      </c>
      <c r="IM243" s="27">
        <v>30.543807764</v>
      </c>
      <c r="IN243" s="27">
        <v>15.647068209014757</v>
      </c>
      <c r="IO243" s="27">
        <v>11.414318412088925</v>
      </c>
      <c r="IP243" s="27">
        <v>16.33987384230468</v>
      </c>
      <c r="IQ243" s="27">
        <v>30.653224285</v>
      </c>
      <c r="IR243" s="27">
        <v>15.588201208661843</v>
      </c>
      <c r="IS243" s="27">
        <v>11.371375754907588</v>
      </c>
      <c r="IT243" s="27">
        <v>15.772139090255415</v>
      </c>
      <c r="IU243" s="27">
        <v>30.782447643000001</v>
      </c>
      <c r="IV243" s="27">
        <v>15.54947795775435</v>
      </c>
      <c r="IW243" s="27">
        <v>11.343127682495231</v>
      </c>
      <c r="IX243" s="27">
        <v>15.457425564114716</v>
      </c>
      <c r="IY243" s="27">
        <v>30.980388934</v>
      </c>
      <c r="IZ243" s="27">
        <v>15.374343844845987</v>
      </c>
      <c r="JA243" s="27">
        <v>11.215369785434165</v>
      </c>
      <c r="JB243" s="27">
        <v>15.203001587669073</v>
      </c>
      <c r="JC243" s="27">
        <v>31.170075114999999</v>
      </c>
      <c r="JD243" s="27">
        <v>15.33474760076936</v>
      </c>
      <c r="JE243" s="27">
        <v>11.186484876659177</v>
      </c>
      <c r="JF243" s="27">
        <v>14.851449095696262</v>
      </c>
      <c r="JG243" s="27">
        <v>31.360231045999999</v>
      </c>
      <c r="JH243" s="27">
        <v>15.235888426352341</v>
      </c>
      <c r="JI243" s="27">
        <v>11.114368485289322</v>
      </c>
      <c r="JJ243" s="27">
        <v>14.622351247313727</v>
      </c>
      <c r="JK243" s="27">
        <v>31.574935279999998</v>
      </c>
      <c r="JL243" s="27">
        <v>15.140449827401</v>
      </c>
      <c r="JM243" s="27">
        <v>11.044747356098702</v>
      </c>
      <c r="JN243" s="27">
        <v>14.303382999435044</v>
      </c>
      <c r="JO243" s="27">
        <v>31.767270391</v>
      </c>
      <c r="JP243" s="27">
        <v>15.018318407571837</v>
      </c>
      <c r="JQ243" s="27">
        <v>10.955654185708648</v>
      </c>
      <c r="JR243" s="27">
        <v>13.886051223963053</v>
      </c>
      <c r="JS243" s="27">
        <v>32.077086837000003</v>
      </c>
      <c r="JT243" s="27">
        <v>14.772945665817444</v>
      </c>
      <c r="JU243" s="27">
        <v>10.776658186802074</v>
      </c>
      <c r="JV243" s="27">
        <v>12.873061970593112</v>
      </c>
      <c r="JW243" s="27">
        <v>32.293541375000004</v>
      </c>
      <c r="JX243" s="27">
        <v>14.514815540613727</v>
      </c>
      <c r="JY243" s="27">
        <v>10.588355854283952</v>
      </c>
      <c r="JZ243" s="27">
        <v>11.764163448289121</v>
      </c>
      <c r="KA243" s="27">
        <v>32.989206440000004</v>
      </c>
      <c r="KB243" s="27">
        <v>13.902178791530481</v>
      </c>
      <c r="KC243" s="27">
        <v>10.141445875266005</v>
      </c>
      <c r="KD243" s="27">
        <v>7.547191186928309</v>
      </c>
      <c r="KE243" s="27">
        <v>32.496971189</v>
      </c>
      <c r="KF243" s="27">
        <v>14.275722508087123</v>
      </c>
      <c r="KG243" s="27">
        <v>10.413940815829765</v>
      </c>
      <c r="KH243" s="27">
        <v>10.670479360650834</v>
      </c>
      <c r="KI243" s="27">
        <v>33.559985884</v>
      </c>
      <c r="KJ243" s="27">
        <v>12.66415764589798</v>
      </c>
      <c r="KK243" s="27">
        <v>9.2383266858828392</v>
      </c>
      <c r="KL243" s="27">
        <v>3.2324469255289188</v>
      </c>
      <c r="KM243" s="27">
        <v>33.791481988000001</v>
      </c>
      <c r="KN243" s="27">
        <v>11.959937747249768</v>
      </c>
      <c r="KO243" s="27">
        <v>8.7246080743241166</v>
      </c>
      <c r="KP243" s="27">
        <v>0.72015889982508696</v>
      </c>
      <c r="KQ243" s="27">
        <v>33.768892041000001</v>
      </c>
      <c r="KR243" s="27">
        <v>11.85711278230233</v>
      </c>
      <c r="KS243" s="27">
        <v>8.6495986939760634</v>
      </c>
      <c r="KT243" s="27">
        <v>1.2619155566190798</v>
      </c>
    </row>
    <row r="244" spans="1:306" ht="15" thickBot="1" x14ac:dyDescent="0.35">
      <c r="A244" s="2"/>
      <c r="B244" s="72" t="s">
        <v>704</v>
      </c>
      <c r="C244" s="72" t="s">
        <v>437</v>
      </c>
      <c r="D244" s="72" t="s">
        <v>840</v>
      </c>
      <c r="E244" s="85">
        <v>369770</v>
      </c>
      <c r="F244" s="82">
        <v>505803</v>
      </c>
      <c r="G244" s="20">
        <v>3.211961434</v>
      </c>
      <c r="H244" s="20">
        <v>3.211961434</v>
      </c>
      <c r="I244" s="20">
        <v>3.211961434</v>
      </c>
      <c r="J244" s="20">
        <v>1.8810067745650412</v>
      </c>
      <c r="K244" s="20">
        <v>3.223949288</v>
      </c>
      <c r="L244" s="20">
        <v>3.223949288</v>
      </c>
      <c r="M244" s="20">
        <v>3.223949288</v>
      </c>
      <c r="N244" s="20">
        <v>1.8260132353690661</v>
      </c>
      <c r="O244" s="20">
        <v>3.2338246220000002</v>
      </c>
      <c r="P244" s="20">
        <v>3.2338246220000002</v>
      </c>
      <c r="Q244" s="20">
        <v>3.2338246220000002</v>
      </c>
      <c r="R244" s="20">
        <v>1.7685291587372682</v>
      </c>
      <c r="S244" s="20">
        <v>3.2458189800000001</v>
      </c>
      <c r="T244" s="20">
        <v>3.2458189800000001</v>
      </c>
      <c r="U244" s="20">
        <v>3.2458189800000001</v>
      </c>
      <c r="V244" s="20">
        <v>1.7123509775964445</v>
      </c>
      <c r="W244" s="20">
        <v>3.2594482679999999</v>
      </c>
      <c r="X244" s="20">
        <v>3.2594482679999999</v>
      </c>
      <c r="Y244" s="20">
        <v>3.2594482679999999</v>
      </c>
      <c r="Z244" s="20">
        <v>1.6575800673253553</v>
      </c>
      <c r="AA244" s="20">
        <v>3.275387716</v>
      </c>
      <c r="AB244" s="20">
        <v>3.275387716</v>
      </c>
      <c r="AC244" s="20">
        <v>3.275387716</v>
      </c>
      <c r="AD244" s="20">
        <v>1.5861531982293431</v>
      </c>
      <c r="AE244" s="20">
        <v>3.2939720019999998</v>
      </c>
      <c r="AF244" s="20">
        <v>3.2939720019999998</v>
      </c>
      <c r="AG244" s="20">
        <v>3.2939720019999998</v>
      </c>
      <c r="AH244" s="20">
        <v>1.5254102192517194</v>
      </c>
      <c r="AI244" s="20">
        <v>3.3151693400000002</v>
      </c>
      <c r="AJ244" s="20">
        <v>3.3151693400000002</v>
      </c>
      <c r="AK244" s="20">
        <v>3.3151693400000002</v>
      </c>
      <c r="AL244" s="20">
        <v>1.4640425531666974</v>
      </c>
      <c r="AM244" s="20">
        <v>3.3399313199999998</v>
      </c>
      <c r="AN244" s="20">
        <v>3.3399313199999998</v>
      </c>
      <c r="AO244" s="20">
        <v>3.3399313199999998</v>
      </c>
      <c r="AP244" s="20">
        <v>1.4002780777613344</v>
      </c>
      <c r="AQ244" s="20">
        <v>3.356903167</v>
      </c>
      <c r="AR244" s="20">
        <v>3.356903167</v>
      </c>
      <c r="AS244" s="20">
        <v>3.356903167</v>
      </c>
      <c r="AT244" s="20">
        <v>1.3372160175011296</v>
      </c>
      <c r="AU244" s="20">
        <v>3.409825836</v>
      </c>
      <c r="AV244" s="20">
        <v>3.409825836</v>
      </c>
      <c r="AW244" s="20">
        <v>3.409825836</v>
      </c>
      <c r="AX244" s="20">
        <v>1.0907666273145016</v>
      </c>
      <c r="AY244" s="20">
        <v>3.3718931269999999</v>
      </c>
      <c r="AZ244" s="20">
        <v>3.3718931269999999</v>
      </c>
      <c r="BA244" s="20">
        <v>3.3718931269999999</v>
      </c>
      <c r="BB244" s="20">
        <v>1.2777416479941186</v>
      </c>
      <c r="BC244" s="20">
        <v>3.4511975910000001</v>
      </c>
      <c r="BD244" s="20">
        <v>3.4511975910000001</v>
      </c>
      <c r="BE244" s="20">
        <v>3.4511975910000001</v>
      </c>
      <c r="BF244" s="20">
        <v>0.83478675571982963</v>
      </c>
      <c r="BG244" s="20">
        <v>3.4686995390000002</v>
      </c>
      <c r="BH244" s="20">
        <v>3.4686995390000002</v>
      </c>
      <c r="BI244" s="20">
        <v>3.4686995390000002</v>
      </c>
      <c r="BJ244" s="20">
        <v>0.72763891566675065</v>
      </c>
      <c r="BK244" s="20">
        <v>3.471896359</v>
      </c>
      <c r="BL244" s="20">
        <v>3.471896359</v>
      </c>
      <c r="BM244" s="20">
        <v>3.471896359</v>
      </c>
      <c r="BN244" s="20">
        <v>0.66550359315850782</v>
      </c>
      <c r="BO244" s="23">
        <v>3.2100784789999999</v>
      </c>
      <c r="BP244" s="23">
        <v>3.2100784789999999</v>
      </c>
      <c r="BQ244" s="23">
        <v>3.2100784789999999</v>
      </c>
      <c r="BR244" s="23">
        <v>1.8810067745650412</v>
      </c>
      <c r="BS244" s="23">
        <v>3.224670916</v>
      </c>
      <c r="BT244" s="23">
        <v>3.224670916</v>
      </c>
      <c r="BU244" s="23">
        <v>3.224670916</v>
      </c>
      <c r="BV244" s="23">
        <v>1.8327307362331611</v>
      </c>
      <c r="BW244" s="23">
        <v>3.2305872089999998</v>
      </c>
      <c r="BX244" s="23">
        <v>3.2305872089999998</v>
      </c>
      <c r="BY244" s="23">
        <v>3.2305872089999998</v>
      </c>
      <c r="BZ244" s="23">
        <v>1.8123450773832956</v>
      </c>
      <c r="CA244" s="23">
        <v>3.2387513669999999</v>
      </c>
      <c r="CB244" s="23">
        <v>3.2387513669999999</v>
      </c>
      <c r="CC244" s="23">
        <v>3.2387513669999999</v>
      </c>
      <c r="CD244" s="23">
        <v>1.7931558499175475</v>
      </c>
      <c r="CE244" s="23">
        <v>3.247821718</v>
      </c>
      <c r="CF244" s="23">
        <v>3.247821718</v>
      </c>
      <c r="CG244" s="23">
        <v>3.247821718</v>
      </c>
      <c r="CH244" s="23">
        <v>1.7730081040360985</v>
      </c>
      <c r="CI244" s="23">
        <v>3.2580688210000002</v>
      </c>
      <c r="CJ244" s="23">
        <v>3.2580688210000002</v>
      </c>
      <c r="CK244" s="23">
        <v>3.2580688210000002</v>
      </c>
      <c r="CL244" s="23">
        <v>1.7412702274517053</v>
      </c>
      <c r="CM244" s="23">
        <v>3.2711594239999999</v>
      </c>
      <c r="CN244" s="23">
        <v>3.2711594239999999</v>
      </c>
      <c r="CO244" s="23">
        <v>3.2711594239999999</v>
      </c>
      <c r="CP244" s="23">
        <v>1.7081321612456133</v>
      </c>
      <c r="CQ244" s="23">
        <v>3.2866484470000001</v>
      </c>
      <c r="CR244" s="23">
        <v>3.2866484470000001</v>
      </c>
      <c r="CS244" s="23">
        <v>3.2866484470000001</v>
      </c>
      <c r="CT244" s="23">
        <v>1.6576151693333545</v>
      </c>
      <c r="CU244" s="23">
        <v>3.3005361500000001</v>
      </c>
      <c r="CV244" s="23">
        <v>3.3005361500000001</v>
      </c>
      <c r="CW244" s="23">
        <v>3.3005361500000001</v>
      </c>
      <c r="CX244" s="23">
        <v>1.5983364030450347</v>
      </c>
      <c r="CY244" s="23">
        <v>3.3063011740000001</v>
      </c>
      <c r="CZ244" s="23">
        <v>3.3063011740000001</v>
      </c>
      <c r="DA244" s="23">
        <v>3.3063011740000001</v>
      </c>
      <c r="DB244" s="23">
        <v>1.5633301737557477</v>
      </c>
      <c r="DC244" s="23">
        <v>3.330104709</v>
      </c>
      <c r="DD244" s="23">
        <v>3.330104709</v>
      </c>
      <c r="DE244" s="23">
        <v>3.330104709</v>
      </c>
      <c r="DF244" s="23">
        <v>1.4208780518758577</v>
      </c>
      <c r="DG244" s="23">
        <v>3.3116740980000001</v>
      </c>
      <c r="DH244" s="23">
        <v>3.3116740980000001</v>
      </c>
      <c r="DI244" s="23">
        <v>3.3116740980000001</v>
      </c>
      <c r="DJ244" s="23">
        <v>1.5309106988468875</v>
      </c>
      <c r="DK244" s="23">
        <v>3.3573790369999998</v>
      </c>
      <c r="DL244" s="23">
        <v>3.3573790369999998</v>
      </c>
      <c r="DM244" s="23">
        <v>3.3573790369999998</v>
      </c>
      <c r="DN244" s="23">
        <v>1.2310146755296194</v>
      </c>
      <c r="DO244" s="23">
        <v>3.3735675239999998</v>
      </c>
      <c r="DP244" s="23">
        <v>3.3735675239999998</v>
      </c>
      <c r="DQ244" s="23">
        <v>3.3735675239999998</v>
      </c>
      <c r="DR244" s="23">
        <v>1.0781507743325882</v>
      </c>
      <c r="DS244" s="23">
        <v>3.3834589099999999</v>
      </c>
      <c r="DT244" s="23">
        <v>3.3834589099999999</v>
      </c>
      <c r="DU244" s="23">
        <v>3.3834589099999999</v>
      </c>
      <c r="DV244" s="23">
        <v>0.99306258220367294</v>
      </c>
      <c r="DW244" s="25">
        <v>3.211961434</v>
      </c>
      <c r="DX244" s="25">
        <v>3.211961434</v>
      </c>
      <c r="DY244" s="25">
        <v>3.211961434</v>
      </c>
      <c r="DZ244" s="25">
        <v>1.8810067745650412</v>
      </c>
      <c r="EA244" s="25">
        <v>3.223949288</v>
      </c>
      <c r="EB244" s="25">
        <v>3.223949288</v>
      </c>
      <c r="EC244" s="25">
        <v>3.223949288</v>
      </c>
      <c r="ED244" s="25">
        <v>1.8330245332805015</v>
      </c>
      <c r="EE244" s="25">
        <v>3.2338246220000002</v>
      </c>
      <c r="EF244" s="25">
        <v>3.2338246220000002</v>
      </c>
      <c r="EG244" s="25">
        <v>3.2338246220000002</v>
      </c>
      <c r="EH244" s="25">
        <v>1.785678176594121</v>
      </c>
      <c r="EI244" s="25">
        <v>3.2458189800000001</v>
      </c>
      <c r="EJ244" s="25">
        <v>3.2458189800000001</v>
      </c>
      <c r="EK244" s="25">
        <v>3.2458189800000001</v>
      </c>
      <c r="EL244" s="25">
        <v>1.7425893400060373</v>
      </c>
      <c r="EM244" s="25">
        <v>3.2594482679999999</v>
      </c>
      <c r="EN244" s="25">
        <v>3.2594482679999999</v>
      </c>
      <c r="EO244" s="25">
        <v>3.2594482679999999</v>
      </c>
      <c r="EP244" s="25">
        <v>1.7053488120025539</v>
      </c>
      <c r="EQ244" s="25">
        <v>3.275387716</v>
      </c>
      <c r="ER244" s="25">
        <v>3.275387716</v>
      </c>
      <c r="ES244" s="25">
        <v>3.275387716</v>
      </c>
      <c r="ET244" s="25">
        <v>1.6600660797944049</v>
      </c>
      <c r="EU244" s="25">
        <v>3.2939720019999998</v>
      </c>
      <c r="EV244" s="25">
        <v>3.2939720019999998</v>
      </c>
      <c r="EW244" s="25">
        <v>3.2939720019999998</v>
      </c>
      <c r="EX244" s="25">
        <v>1.6254670784883114</v>
      </c>
      <c r="EY244" s="25">
        <v>3.3151693400000002</v>
      </c>
      <c r="EZ244" s="25">
        <v>3.3151693400000002</v>
      </c>
      <c r="FA244" s="25">
        <v>3.3151693400000002</v>
      </c>
      <c r="FB244" s="25">
        <v>1.5836821659263229</v>
      </c>
      <c r="FC244" s="25">
        <v>3.3399313199999998</v>
      </c>
      <c r="FD244" s="25">
        <v>3.3399313199999998</v>
      </c>
      <c r="FE244" s="25">
        <v>3.3399313199999998</v>
      </c>
      <c r="FF244" s="25">
        <v>1.5210541024415023</v>
      </c>
      <c r="FG244" s="25">
        <v>3.356903167</v>
      </c>
      <c r="FH244" s="25">
        <v>3.356903167</v>
      </c>
      <c r="FI244" s="25">
        <v>3.356903167</v>
      </c>
      <c r="FJ244" s="25">
        <v>1.457341404348754</v>
      </c>
      <c r="FK244" s="25">
        <v>3.409825836</v>
      </c>
      <c r="FL244" s="25">
        <v>3.409825836</v>
      </c>
      <c r="FM244" s="25">
        <v>3.409825836</v>
      </c>
      <c r="FN244" s="25">
        <v>1.2318410246749183</v>
      </c>
      <c r="FO244" s="25">
        <v>3.3718931269999999</v>
      </c>
      <c r="FP244" s="25">
        <v>3.3718931269999999</v>
      </c>
      <c r="FQ244" s="25">
        <v>3.3718931269999999</v>
      </c>
      <c r="FR244" s="25">
        <v>1.3960693061848213</v>
      </c>
      <c r="FS244" s="25">
        <v>3.4511975910000001</v>
      </c>
      <c r="FT244" s="25">
        <v>3.4511975910000001</v>
      </c>
      <c r="FU244" s="25">
        <v>3.4511975910000001</v>
      </c>
      <c r="FV244" s="25">
        <v>1.049320459653134</v>
      </c>
      <c r="FW244" s="25">
        <v>3.4686995390000002</v>
      </c>
      <c r="FX244" s="25">
        <v>3.4686995390000002</v>
      </c>
      <c r="FY244" s="25">
        <v>3.4686995390000002</v>
      </c>
      <c r="FZ244" s="25">
        <v>0.9488720997348925</v>
      </c>
      <c r="GA244" s="25">
        <v>3.471896359</v>
      </c>
      <c r="GB244" s="25">
        <v>3.471896359</v>
      </c>
      <c r="GC244" s="25">
        <v>3.471896359</v>
      </c>
      <c r="GD244" s="25">
        <v>0.96128341343235491</v>
      </c>
      <c r="GE244" s="26">
        <v>3.2123607559999998</v>
      </c>
      <c r="GF244" s="26">
        <v>3.2123607559999998</v>
      </c>
      <c r="GG244" s="26">
        <v>3.2123607559999998</v>
      </c>
      <c r="GH244" s="26">
        <v>1.8810067745650412</v>
      </c>
      <c r="GI244" s="26">
        <v>3.224521829</v>
      </c>
      <c r="GJ244" s="26">
        <v>3.224521829</v>
      </c>
      <c r="GK244" s="26">
        <v>3.224521829</v>
      </c>
      <c r="GL244" s="26">
        <v>1.8271432705155475</v>
      </c>
      <c r="GM244" s="26">
        <v>3.2359419809999999</v>
      </c>
      <c r="GN244" s="26">
        <v>3.2359419809999999</v>
      </c>
      <c r="GO244" s="26">
        <v>3.2359419809999999</v>
      </c>
      <c r="GP244" s="26">
        <v>1.7742299538533317</v>
      </c>
      <c r="GQ244" s="26">
        <v>3.2512706630000001</v>
      </c>
      <c r="GR244" s="26">
        <v>3.2512706630000001</v>
      </c>
      <c r="GS244" s="26">
        <v>3.2512706630000001</v>
      </c>
      <c r="GT244" s="26">
        <v>1.7192995780311799</v>
      </c>
      <c r="GU244" s="26">
        <v>3.2700104130000001</v>
      </c>
      <c r="GV244" s="26">
        <v>3.2700104130000001</v>
      </c>
      <c r="GW244" s="26">
        <v>3.2700104130000001</v>
      </c>
      <c r="GX244" s="26">
        <v>1.6635976498639318</v>
      </c>
      <c r="GY244" s="26">
        <v>3.291789971</v>
      </c>
      <c r="GZ244" s="26">
        <v>3.291789971</v>
      </c>
      <c r="HA244" s="26">
        <v>3.291789971</v>
      </c>
      <c r="HB244" s="26">
        <v>1.5972443080368111</v>
      </c>
      <c r="HC244" s="26">
        <v>3.3165298999999999</v>
      </c>
      <c r="HD244" s="26">
        <v>3.3165298999999999</v>
      </c>
      <c r="HE244" s="26">
        <v>3.3165298999999999</v>
      </c>
      <c r="HF244" s="26">
        <v>1.5458517061070067</v>
      </c>
      <c r="HG244" s="26">
        <v>3.3429032630000002</v>
      </c>
      <c r="HH244" s="26">
        <v>3.3429032630000002</v>
      </c>
      <c r="HI244" s="26">
        <v>3.3429032630000002</v>
      </c>
      <c r="HJ244" s="26">
        <v>1.4971293154923915</v>
      </c>
      <c r="HK244" s="26">
        <v>3.3733421749999999</v>
      </c>
      <c r="HL244" s="26">
        <v>3.3733421749999999</v>
      </c>
      <c r="HM244" s="26">
        <v>3.3733421749999999</v>
      </c>
      <c r="HN244" s="26">
        <v>1.4407783835455465</v>
      </c>
      <c r="HO244" s="26">
        <v>3.3942323559999998</v>
      </c>
      <c r="HP244" s="26">
        <v>3.3942323559999998</v>
      </c>
      <c r="HQ244" s="26">
        <v>3.3942323559999998</v>
      </c>
      <c r="HR244" s="26">
        <v>1.3811015401089615</v>
      </c>
      <c r="HS244" s="26">
        <v>3.4631960479999999</v>
      </c>
      <c r="HT244" s="26">
        <v>3.4631960479999999</v>
      </c>
      <c r="HU244" s="26">
        <v>3.4631960479999999</v>
      </c>
      <c r="HV244" s="26">
        <v>1.1519298353653944</v>
      </c>
      <c r="HW244" s="26">
        <v>3.4133331720000002</v>
      </c>
      <c r="HX244" s="26">
        <v>3.4133331720000002</v>
      </c>
      <c r="HY244" s="26">
        <v>3.4133331720000002</v>
      </c>
      <c r="HZ244" s="26">
        <v>1.3263427661796763</v>
      </c>
      <c r="IA244" s="26">
        <v>3.5145279789999999</v>
      </c>
      <c r="IB244" s="26">
        <v>3.5145279789999999</v>
      </c>
      <c r="IC244" s="26">
        <v>3.5145279789999999</v>
      </c>
      <c r="ID244" s="26">
        <v>0.92255132894081804</v>
      </c>
      <c r="IE244" s="26">
        <v>3.5310690390000001</v>
      </c>
      <c r="IF244" s="26">
        <v>3.5310690390000001</v>
      </c>
      <c r="IG244" s="26">
        <v>3.5310690390000001</v>
      </c>
      <c r="IH244" s="26">
        <v>0.81976846956363625</v>
      </c>
      <c r="II244" s="26">
        <v>3.537286441</v>
      </c>
      <c r="IJ244" s="26">
        <v>3.537286441</v>
      </c>
      <c r="IK244" s="26">
        <v>3.537286441</v>
      </c>
      <c r="IL244" s="26">
        <v>0.76367883335585018</v>
      </c>
      <c r="IM244" s="27">
        <v>3.2123607559999998</v>
      </c>
      <c r="IN244" s="27">
        <v>3.2123607559999998</v>
      </c>
      <c r="IO244" s="27">
        <v>3.2123607559999998</v>
      </c>
      <c r="IP244" s="27">
        <v>1.8810067745650412</v>
      </c>
      <c r="IQ244" s="27">
        <v>3.2227854740000001</v>
      </c>
      <c r="IR244" s="27">
        <v>3.2227854740000001</v>
      </c>
      <c r="IS244" s="27">
        <v>3.2227854740000001</v>
      </c>
      <c r="IT244" s="27">
        <v>1.8293472574725036</v>
      </c>
      <c r="IU244" s="27">
        <v>3.2323259929999999</v>
      </c>
      <c r="IV244" s="27">
        <v>3.2323259929999999</v>
      </c>
      <c r="IW244" s="27">
        <v>3.2323259929999999</v>
      </c>
      <c r="IX244" s="27">
        <v>1.7784443444127522</v>
      </c>
      <c r="IY244" s="27">
        <v>3.2460534889999999</v>
      </c>
      <c r="IZ244" s="27">
        <v>3.2460534889999999</v>
      </c>
      <c r="JA244" s="27">
        <v>3.2460534889999999</v>
      </c>
      <c r="JB244" s="27">
        <v>1.718725431721942</v>
      </c>
      <c r="JC244" s="27">
        <v>3.2629514519999998</v>
      </c>
      <c r="JD244" s="27">
        <v>3.2629514519999998</v>
      </c>
      <c r="JE244" s="27">
        <v>3.2629514519999998</v>
      </c>
      <c r="JF244" s="27">
        <v>1.6618253612196778</v>
      </c>
      <c r="JG244" s="27">
        <v>3.282527354</v>
      </c>
      <c r="JH244" s="27">
        <v>3.282527354</v>
      </c>
      <c r="JI244" s="27">
        <v>3.282527354</v>
      </c>
      <c r="JJ244" s="27">
        <v>1.5999704558408998</v>
      </c>
      <c r="JK244" s="27">
        <v>3.3050021890000001</v>
      </c>
      <c r="JL244" s="27">
        <v>3.3050021890000001</v>
      </c>
      <c r="JM244" s="27">
        <v>3.3050021890000001</v>
      </c>
      <c r="JN244" s="27">
        <v>1.5532208288659544</v>
      </c>
      <c r="JO244" s="27">
        <v>3.328729746</v>
      </c>
      <c r="JP244" s="27">
        <v>3.328729746</v>
      </c>
      <c r="JQ244" s="27">
        <v>3.328729746</v>
      </c>
      <c r="JR244" s="27">
        <v>1.5061277936500557</v>
      </c>
      <c r="JS244" s="27">
        <v>3.3579727569999998</v>
      </c>
      <c r="JT244" s="27">
        <v>3.3579727569999998</v>
      </c>
      <c r="JU244" s="27">
        <v>3.3579727569999998</v>
      </c>
      <c r="JV244" s="27">
        <v>1.4312844479812994</v>
      </c>
      <c r="JW244" s="27">
        <v>3.3798260510000002</v>
      </c>
      <c r="JX244" s="27">
        <v>3.3798260510000002</v>
      </c>
      <c r="JY244" s="27">
        <v>3.3798260510000002</v>
      </c>
      <c r="JZ244" s="27">
        <v>1.3489522128461022</v>
      </c>
      <c r="KA244" s="27">
        <v>3.4519305940000002</v>
      </c>
      <c r="KB244" s="27">
        <v>3.4519305940000002</v>
      </c>
      <c r="KC244" s="27">
        <v>3.4519305940000002</v>
      </c>
      <c r="KD244" s="27">
        <v>1.0561139282317731</v>
      </c>
      <c r="KE244" s="27">
        <v>3.4001295040000001</v>
      </c>
      <c r="KF244" s="27">
        <v>3.4001295040000001</v>
      </c>
      <c r="KG244" s="27">
        <v>3.4001295040000001</v>
      </c>
      <c r="KH244" s="27">
        <v>1.2702855249659488</v>
      </c>
      <c r="KI244" s="27">
        <v>3.5016152910000002</v>
      </c>
      <c r="KJ244" s="27">
        <v>3.5016152910000002</v>
      </c>
      <c r="KK244" s="27">
        <v>3.5016152910000002</v>
      </c>
      <c r="KL244" s="27">
        <v>0.85045997037854137</v>
      </c>
      <c r="KM244" s="27">
        <v>3.51582719</v>
      </c>
      <c r="KN244" s="27">
        <v>3.51582719</v>
      </c>
      <c r="KO244" s="27">
        <v>3.51582719</v>
      </c>
      <c r="KP244" s="27">
        <v>0.79968049825532006</v>
      </c>
      <c r="KQ244" s="27">
        <v>3.5172039699999997</v>
      </c>
      <c r="KR244" s="27">
        <v>3.5172039699999997</v>
      </c>
      <c r="KS244" s="27">
        <v>3.5172039699999997</v>
      </c>
      <c r="KT244" s="27">
        <v>0.79576205089481267</v>
      </c>
    </row>
    <row r="245" spans="1:306" ht="15" thickBot="1" x14ac:dyDescent="0.35">
      <c r="A245" s="2"/>
      <c r="B245" s="72" t="s">
        <v>705</v>
      </c>
      <c r="C245" s="72" t="s">
        <v>437</v>
      </c>
      <c r="D245" s="72" t="s">
        <v>840</v>
      </c>
      <c r="E245" s="85">
        <v>360520</v>
      </c>
      <c r="F245" s="82">
        <v>521151</v>
      </c>
      <c r="G245" s="20">
        <v>15.235856577</v>
      </c>
      <c r="H245" s="20">
        <v>15.235856577</v>
      </c>
      <c r="I245" s="20">
        <v>15.235856577</v>
      </c>
      <c r="J245" s="20">
        <v>8.5611665418812848</v>
      </c>
      <c r="K245" s="20">
        <v>15.282063664999999</v>
      </c>
      <c r="L245" s="20">
        <v>15.282063664999999</v>
      </c>
      <c r="M245" s="20">
        <v>15.282063664999999</v>
      </c>
      <c r="N245" s="20">
        <v>7.8967465012383471</v>
      </c>
      <c r="O245" s="20">
        <v>15.319263585</v>
      </c>
      <c r="P245" s="20">
        <v>15.319263585</v>
      </c>
      <c r="Q245" s="20">
        <v>15.319263585</v>
      </c>
      <c r="R245" s="20">
        <v>7.6799306247213561</v>
      </c>
      <c r="S245" s="20">
        <v>15.367037976000001</v>
      </c>
      <c r="T245" s="20">
        <v>15.367037976000001</v>
      </c>
      <c r="U245" s="20">
        <v>15.367037976000001</v>
      </c>
      <c r="V245" s="20">
        <v>7.4175402007503308</v>
      </c>
      <c r="W245" s="20">
        <v>15.416301370999999</v>
      </c>
      <c r="X245" s="20">
        <v>15.416301370999999</v>
      </c>
      <c r="Y245" s="20">
        <v>15.416301370999999</v>
      </c>
      <c r="Z245" s="20">
        <v>7.1731850187141415</v>
      </c>
      <c r="AA245" s="20">
        <v>15.470733606</v>
      </c>
      <c r="AB245" s="20">
        <v>15.470733606</v>
      </c>
      <c r="AC245" s="20">
        <v>15.470733606</v>
      </c>
      <c r="AD245" s="20">
        <v>6.9442117418346641</v>
      </c>
      <c r="AE245" s="20">
        <v>15.532645916</v>
      </c>
      <c r="AF245" s="20">
        <v>15.532645916</v>
      </c>
      <c r="AG245" s="20">
        <v>15.532645916</v>
      </c>
      <c r="AH245" s="20">
        <v>6.7683908997006954</v>
      </c>
      <c r="AI245" s="20">
        <v>15.602724995999999</v>
      </c>
      <c r="AJ245" s="20">
        <v>15.602724995999999</v>
      </c>
      <c r="AK245" s="20">
        <v>15.602724995999999</v>
      </c>
      <c r="AL245" s="20">
        <v>6.4626158282255526</v>
      </c>
      <c r="AM245" s="20">
        <v>15.686943512999999</v>
      </c>
      <c r="AN245" s="20">
        <v>15.686943512999999</v>
      </c>
      <c r="AO245" s="20">
        <v>15.686943512999999</v>
      </c>
      <c r="AP245" s="20">
        <v>6.1775413725682675</v>
      </c>
      <c r="AQ245" s="20">
        <v>15.743598089000001</v>
      </c>
      <c r="AR245" s="20">
        <v>15.743598089000001</v>
      </c>
      <c r="AS245" s="20">
        <v>15.743598089000001</v>
      </c>
      <c r="AT245" s="20">
        <v>5.930526042267779</v>
      </c>
      <c r="AU245" s="20">
        <v>15.948279714</v>
      </c>
      <c r="AV245" s="20">
        <v>15.948279714</v>
      </c>
      <c r="AW245" s="20">
        <v>15.948279714</v>
      </c>
      <c r="AX245" s="20">
        <v>4.9112423744650044</v>
      </c>
      <c r="AY245" s="20">
        <v>15.798154294</v>
      </c>
      <c r="AZ245" s="20">
        <v>15.798154294</v>
      </c>
      <c r="BA245" s="20">
        <v>15.798154294</v>
      </c>
      <c r="BB245" s="20">
        <v>5.740474774476942</v>
      </c>
      <c r="BC245" s="20">
        <v>16.143440682000001</v>
      </c>
      <c r="BD245" s="20">
        <v>16.143440682000001</v>
      </c>
      <c r="BE245" s="20">
        <v>16.143440682000001</v>
      </c>
      <c r="BF245" s="20">
        <v>3.3951911784061455</v>
      </c>
      <c r="BG245" s="20">
        <v>16.255376771999998</v>
      </c>
      <c r="BH245" s="20">
        <v>16.255376771999998</v>
      </c>
      <c r="BI245" s="20">
        <v>16.255376771999998</v>
      </c>
      <c r="BJ245" s="20">
        <v>2.4849736911339235</v>
      </c>
      <c r="BK245" s="20">
        <v>16.316883322999999</v>
      </c>
      <c r="BL245" s="20">
        <v>16.316883322999999</v>
      </c>
      <c r="BM245" s="20">
        <v>16.316883322999999</v>
      </c>
      <c r="BN245" s="20">
        <v>1.8229219158236383</v>
      </c>
      <c r="BO245" s="23">
        <v>15.232175822</v>
      </c>
      <c r="BP245" s="23">
        <v>15.232175822</v>
      </c>
      <c r="BQ245" s="23">
        <v>15.232175822</v>
      </c>
      <c r="BR245" s="23">
        <v>8.5611665418812848</v>
      </c>
      <c r="BS245" s="23">
        <v>15.290550195</v>
      </c>
      <c r="BT245" s="23">
        <v>15.290550195</v>
      </c>
      <c r="BU245" s="23">
        <v>15.290550195</v>
      </c>
      <c r="BV245" s="23">
        <v>8.2387779001367019</v>
      </c>
      <c r="BW245" s="23">
        <v>15.312377662999999</v>
      </c>
      <c r="BX245" s="23">
        <v>15.312377662999999</v>
      </c>
      <c r="BY245" s="23">
        <v>15.312377662999999</v>
      </c>
      <c r="BZ245" s="23">
        <v>8.2465276137192056</v>
      </c>
      <c r="CA245" s="23">
        <v>15.347486227000001</v>
      </c>
      <c r="CB245" s="23">
        <v>15.347486227000001</v>
      </c>
      <c r="CC245" s="23">
        <v>15.347486227000001</v>
      </c>
      <c r="CD245" s="23">
        <v>8.1421455100625266</v>
      </c>
      <c r="CE245" s="23">
        <v>15.383523356</v>
      </c>
      <c r="CF245" s="23">
        <v>15.383523356</v>
      </c>
      <c r="CG245" s="23">
        <v>15.383523356</v>
      </c>
      <c r="CH245" s="23">
        <v>8.0619465370448378</v>
      </c>
      <c r="CI245" s="23">
        <v>15.422642408</v>
      </c>
      <c r="CJ245" s="23">
        <v>15.422642408</v>
      </c>
      <c r="CK245" s="23">
        <v>15.422642408</v>
      </c>
      <c r="CL245" s="23">
        <v>8.0229430009432949</v>
      </c>
      <c r="CM245" s="23">
        <v>15.475536117000001</v>
      </c>
      <c r="CN245" s="23">
        <v>15.475536117000001</v>
      </c>
      <c r="CO245" s="23">
        <v>15.475536117000001</v>
      </c>
      <c r="CP245" s="23">
        <v>8.008543931140931</v>
      </c>
      <c r="CQ245" s="23">
        <v>15.533519951000001</v>
      </c>
      <c r="CR245" s="23">
        <v>15.533519951000001</v>
      </c>
      <c r="CS245" s="23">
        <v>15.533519951000001</v>
      </c>
      <c r="CT245" s="23">
        <v>7.8166309554755289</v>
      </c>
      <c r="CU245" s="23">
        <v>15.588218338000001</v>
      </c>
      <c r="CV245" s="23">
        <v>15.588218338000001</v>
      </c>
      <c r="CW245" s="23">
        <v>15.588218338000001</v>
      </c>
      <c r="CX245" s="23">
        <v>7.6544610604587353</v>
      </c>
      <c r="CY245" s="23">
        <v>15.604076985999999</v>
      </c>
      <c r="CZ245" s="23">
        <v>15.604076985999999</v>
      </c>
      <c r="DA245" s="23">
        <v>15.604076985999999</v>
      </c>
      <c r="DB245" s="23">
        <v>7.6318141608618726</v>
      </c>
      <c r="DC245" s="23">
        <v>15.673597009</v>
      </c>
      <c r="DD245" s="23">
        <v>15.673597009</v>
      </c>
      <c r="DE245" s="23">
        <v>15.673597009</v>
      </c>
      <c r="DF245" s="23">
        <v>7.2742346355060752</v>
      </c>
      <c r="DG245" s="23">
        <v>15.619294404</v>
      </c>
      <c r="DH245" s="23">
        <v>15.619294404</v>
      </c>
      <c r="DI245" s="23">
        <v>15.619294404</v>
      </c>
      <c r="DJ245" s="23">
        <v>7.5397156360934305</v>
      </c>
      <c r="DK245" s="23">
        <v>15.770037688</v>
      </c>
      <c r="DL245" s="23">
        <v>15.770037688</v>
      </c>
      <c r="DM245" s="23">
        <v>15.770037688</v>
      </c>
      <c r="DN245" s="23">
        <v>6.4520693015631636</v>
      </c>
      <c r="DO245" s="23">
        <v>15.852022678000001</v>
      </c>
      <c r="DP245" s="23">
        <v>15.852022678000001</v>
      </c>
      <c r="DQ245" s="23">
        <v>15.852022678000001</v>
      </c>
      <c r="DR245" s="23">
        <v>5.6698897346189767</v>
      </c>
      <c r="DS245" s="23">
        <v>15.910917572000001</v>
      </c>
      <c r="DT245" s="23">
        <v>15.910917572000001</v>
      </c>
      <c r="DU245" s="23">
        <v>15.910917572000001</v>
      </c>
      <c r="DV245" s="23">
        <v>5.1590868885532331</v>
      </c>
      <c r="DW245" s="25">
        <v>15.235856577</v>
      </c>
      <c r="DX245" s="25">
        <v>15.235856577</v>
      </c>
      <c r="DY245" s="25">
        <v>15.235856577</v>
      </c>
      <c r="DZ245" s="25">
        <v>8.5611665418812848</v>
      </c>
      <c r="EA245" s="25">
        <v>15.282156034</v>
      </c>
      <c r="EB245" s="25">
        <v>15.282156034</v>
      </c>
      <c r="EC245" s="25">
        <v>15.282156034</v>
      </c>
      <c r="ED245" s="25">
        <v>8.0733309639902515</v>
      </c>
      <c r="EE245" s="25">
        <v>15.319401834000001</v>
      </c>
      <c r="EF245" s="25">
        <v>15.319401834000001</v>
      </c>
      <c r="EG245" s="25">
        <v>15.319401834000001</v>
      </c>
      <c r="EH245" s="25">
        <v>7.9190344466083493</v>
      </c>
      <c r="EI245" s="25">
        <v>15.367223081000001</v>
      </c>
      <c r="EJ245" s="25">
        <v>15.367223081000001</v>
      </c>
      <c r="EK245" s="25">
        <v>15.367223081000001</v>
      </c>
      <c r="EL245" s="25">
        <v>7.725040647665522</v>
      </c>
      <c r="EM245" s="25">
        <v>15.416934664999999</v>
      </c>
      <c r="EN245" s="25">
        <v>15.416934664999999</v>
      </c>
      <c r="EO245" s="25">
        <v>15.416934664999999</v>
      </c>
      <c r="EP245" s="25">
        <v>7.5738368907051976</v>
      </c>
      <c r="EQ245" s="25">
        <v>15.471604032</v>
      </c>
      <c r="ER245" s="25">
        <v>15.471604032</v>
      </c>
      <c r="ES245" s="25">
        <v>15.471604032</v>
      </c>
      <c r="ET245" s="25">
        <v>7.4732759397929707</v>
      </c>
      <c r="EU245" s="25">
        <v>15.533708256000001</v>
      </c>
      <c r="EV245" s="25">
        <v>15.533708256000001</v>
      </c>
      <c r="EW245" s="25">
        <v>15.533708256000001</v>
      </c>
      <c r="EX245" s="25">
        <v>7.4547390768135218</v>
      </c>
      <c r="EY245" s="25">
        <v>15.603347665999999</v>
      </c>
      <c r="EZ245" s="25">
        <v>15.603347665999999</v>
      </c>
      <c r="FA245" s="25">
        <v>15.603347665999999</v>
      </c>
      <c r="FB245" s="25">
        <v>7.2859432539658977</v>
      </c>
      <c r="FC245" s="25">
        <v>15.687629399</v>
      </c>
      <c r="FD245" s="25">
        <v>15.687629399</v>
      </c>
      <c r="FE245" s="25">
        <v>15.687629399</v>
      </c>
      <c r="FF245" s="25">
        <v>7.0911299479365475</v>
      </c>
      <c r="FG245" s="25">
        <v>15.743874517</v>
      </c>
      <c r="FH245" s="25">
        <v>15.743874517</v>
      </c>
      <c r="FI245" s="25">
        <v>15.743874517</v>
      </c>
      <c r="FJ245" s="25">
        <v>6.8719331704208866</v>
      </c>
      <c r="FK245" s="25">
        <v>15.943035509</v>
      </c>
      <c r="FL245" s="25">
        <v>15.943035509</v>
      </c>
      <c r="FM245" s="25">
        <v>15.943035509</v>
      </c>
      <c r="FN245" s="25">
        <v>5.9936872005065158</v>
      </c>
      <c r="FO245" s="25">
        <v>15.797583932</v>
      </c>
      <c r="FP245" s="25">
        <v>15.797583932</v>
      </c>
      <c r="FQ245" s="25">
        <v>15.797583932</v>
      </c>
      <c r="FR245" s="25">
        <v>6.6631608090066345</v>
      </c>
      <c r="FS245" s="25">
        <v>16.116051507000002</v>
      </c>
      <c r="FT245" s="25">
        <v>16.116051507000002</v>
      </c>
      <c r="FU245" s="25">
        <v>16.116051507000002</v>
      </c>
      <c r="FV245" s="25">
        <v>5.1691165029684232</v>
      </c>
      <c r="FW245" s="25">
        <v>16.216875032000001</v>
      </c>
      <c r="FX245" s="25">
        <v>16.216875032000001</v>
      </c>
      <c r="FY245" s="25">
        <v>16.216875032000001</v>
      </c>
      <c r="FZ245" s="25">
        <v>4.5838685109667132</v>
      </c>
      <c r="GA245" s="25">
        <v>16.256517663</v>
      </c>
      <c r="GB245" s="25">
        <v>16.256517663</v>
      </c>
      <c r="GC245" s="25">
        <v>16.256517663</v>
      </c>
      <c r="GD245" s="25">
        <v>4.5997288145576736</v>
      </c>
      <c r="GE245" s="26">
        <v>15.237134961000001</v>
      </c>
      <c r="GF245" s="26">
        <v>15.237134961000001</v>
      </c>
      <c r="GG245" s="26">
        <v>15.237134961000001</v>
      </c>
      <c r="GH245" s="26">
        <v>8.5611665418812848</v>
      </c>
      <c r="GI245" s="26">
        <v>15.283508735</v>
      </c>
      <c r="GJ245" s="26">
        <v>15.283508735</v>
      </c>
      <c r="GK245" s="26">
        <v>15.283508735</v>
      </c>
      <c r="GL245" s="26">
        <v>7.7017352979480194</v>
      </c>
      <c r="GM245" s="26">
        <v>15.325633939999999</v>
      </c>
      <c r="GN245" s="26">
        <v>15.325633939999999</v>
      </c>
      <c r="GO245" s="26">
        <v>15.325633939999999</v>
      </c>
      <c r="GP245" s="26">
        <v>7.4649153212095074</v>
      </c>
      <c r="GQ245" s="26">
        <v>15.384623099000001</v>
      </c>
      <c r="GR245" s="26">
        <v>15.384623099000001</v>
      </c>
      <c r="GS245" s="26">
        <v>15.384623099000001</v>
      </c>
      <c r="GT245" s="26">
        <v>7.2179794790472149</v>
      </c>
      <c r="GU245" s="26">
        <v>15.45187673</v>
      </c>
      <c r="GV245" s="26">
        <v>15.45187673</v>
      </c>
      <c r="GW245" s="26">
        <v>15.45187673</v>
      </c>
      <c r="GX245" s="26">
        <v>6.9925016372625848</v>
      </c>
      <c r="GY245" s="26">
        <v>15.529423495</v>
      </c>
      <c r="GZ245" s="26">
        <v>15.529423495</v>
      </c>
      <c r="HA245" s="26">
        <v>15.529423495</v>
      </c>
      <c r="HB245" s="26">
        <v>6.7941247292643165</v>
      </c>
      <c r="HC245" s="26">
        <v>15.616597033</v>
      </c>
      <c r="HD245" s="26">
        <v>15.616597033</v>
      </c>
      <c r="HE245" s="26">
        <v>15.616597033</v>
      </c>
      <c r="HF245" s="26">
        <v>6.647088404533557</v>
      </c>
      <c r="HG245" s="26">
        <v>15.71007034</v>
      </c>
      <c r="HH245" s="26">
        <v>15.71007034</v>
      </c>
      <c r="HI245" s="26">
        <v>15.71007034</v>
      </c>
      <c r="HJ245" s="26">
        <v>6.3855987085793728</v>
      </c>
      <c r="HK245" s="26">
        <v>15.823533337000001</v>
      </c>
      <c r="HL245" s="26">
        <v>15.823533337000001</v>
      </c>
      <c r="HM245" s="26">
        <v>15.823533337000001</v>
      </c>
      <c r="HN245" s="26">
        <v>6.1287237589664372</v>
      </c>
      <c r="HO245" s="26">
        <v>15.902911108</v>
      </c>
      <c r="HP245" s="26">
        <v>15.902911108</v>
      </c>
      <c r="HQ245" s="26">
        <v>15.902911108</v>
      </c>
      <c r="HR245" s="26">
        <v>5.9008424604857588</v>
      </c>
      <c r="HS245" s="26">
        <v>16.195226342000002</v>
      </c>
      <c r="HT245" s="26">
        <v>16.195226342000002</v>
      </c>
      <c r="HU245" s="26">
        <v>16.195226342000002</v>
      </c>
      <c r="HV245" s="26">
        <v>4.9425548711390732</v>
      </c>
      <c r="HW245" s="26">
        <v>15.977968958</v>
      </c>
      <c r="HX245" s="26">
        <v>15.977968958</v>
      </c>
      <c r="HY245" s="26">
        <v>15.977968958</v>
      </c>
      <c r="HZ245" s="26">
        <v>5.7313020411373863</v>
      </c>
      <c r="IA245" s="26">
        <v>16.468098299000001</v>
      </c>
      <c r="IB245" s="26">
        <v>16.468098299000001</v>
      </c>
      <c r="IC245" s="26">
        <v>16.468098299000001</v>
      </c>
      <c r="ID245" s="26">
        <v>3.5709524114159823</v>
      </c>
      <c r="IE245" s="26">
        <v>16.591184347999999</v>
      </c>
      <c r="IF245" s="26">
        <v>16.591184347999999</v>
      </c>
      <c r="IG245" s="26">
        <v>16.591184347999999</v>
      </c>
      <c r="IH245" s="26">
        <v>2.7498119717261051</v>
      </c>
      <c r="II245" s="26">
        <v>16.648813285999999</v>
      </c>
      <c r="IJ245" s="26">
        <v>16.648813285999999</v>
      </c>
      <c r="IK245" s="26">
        <v>16.648813285999999</v>
      </c>
      <c r="IL245" s="26">
        <v>2.1858052390143978</v>
      </c>
      <c r="IM245" s="27">
        <v>15.237134961000001</v>
      </c>
      <c r="IN245" s="27">
        <v>15.237134961000001</v>
      </c>
      <c r="IO245" s="27">
        <v>15.237134961000001</v>
      </c>
      <c r="IP245" s="27">
        <v>8.5611665418812848</v>
      </c>
      <c r="IQ245" s="27">
        <v>15.275096892000001</v>
      </c>
      <c r="IR245" s="27">
        <v>15.275096892000001</v>
      </c>
      <c r="IS245" s="27">
        <v>15.275096892000001</v>
      </c>
      <c r="IT245" s="27">
        <v>7.6128295399006243</v>
      </c>
      <c r="IU245" s="27">
        <v>15.308623708999999</v>
      </c>
      <c r="IV245" s="27">
        <v>15.308623708999999</v>
      </c>
      <c r="IW245" s="27">
        <v>15.308623708999999</v>
      </c>
      <c r="IX245" s="27">
        <v>7.36341435876313</v>
      </c>
      <c r="IY245" s="27">
        <v>15.361078046999999</v>
      </c>
      <c r="IZ245" s="27">
        <v>15.361078046999999</v>
      </c>
      <c r="JA245" s="27">
        <v>15.361078046999999</v>
      </c>
      <c r="JB245" s="27">
        <v>7.0990641398594319</v>
      </c>
      <c r="JC245" s="27">
        <v>15.422445682999999</v>
      </c>
      <c r="JD245" s="27">
        <v>15.422445682999999</v>
      </c>
      <c r="JE245" s="27">
        <v>15.422445682999999</v>
      </c>
      <c r="JF245" s="27">
        <v>6.8687423551696227</v>
      </c>
      <c r="JG245" s="27">
        <v>15.492123288</v>
      </c>
      <c r="JH245" s="27">
        <v>15.492123288</v>
      </c>
      <c r="JI245" s="27">
        <v>15.492123288</v>
      </c>
      <c r="JJ245" s="27">
        <v>6.6866470824332644</v>
      </c>
      <c r="JK245" s="27">
        <v>15.572008615</v>
      </c>
      <c r="JL245" s="27">
        <v>15.572008615</v>
      </c>
      <c r="JM245" s="27">
        <v>15.572008615</v>
      </c>
      <c r="JN245" s="27">
        <v>6.5659675922321208</v>
      </c>
      <c r="JO245" s="27">
        <v>15.659141956999999</v>
      </c>
      <c r="JP245" s="27">
        <v>15.659141956999999</v>
      </c>
      <c r="JQ245" s="27">
        <v>15.659141956999999</v>
      </c>
      <c r="JR245" s="27">
        <v>6.3230860845133954</v>
      </c>
      <c r="JS245" s="27">
        <v>15.774051425</v>
      </c>
      <c r="JT245" s="27">
        <v>15.774051425</v>
      </c>
      <c r="JU245" s="27">
        <v>15.774051425</v>
      </c>
      <c r="JV245" s="27">
        <v>5.938241379153899</v>
      </c>
      <c r="JW245" s="27">
        <v>15.86574186</v>
      </c>
      <c r="JX245" s="27">
        <v>15.86574186</v>
      </c>
      <c r="JY245" s="27">
        <v>15.86574186</v>
      </c>
      <c r="JZ245" s="27">
        <v>5.5509699604753227</v>
      </c>
      <c r="KA245" s="27">
        <v>16.191798162000001</v>
      </c>
      <c r="KB245" s="27">
        <v>16.191798162000001</v>
      </c>
      <c r="KC245" s="27">
        <v>16.191798162000001</v>
      </c>
      <c r="KD245" s="27">
        <v>4.1005516754496369</v>
      </c>
      <c r="KE245" s="27">
        <v>15.953623544999999</v>
      </c>
      <c r="KF245" s="27">
        <v>15.953623544999999</v>
      </c>
      <c r="KG245" s="27">
        <v>15.953623544999999</v>
      </c>
      <c r="KH245" s="27">
        <v>5.2094439880878429</v>
      </c>
      <c r="KI245" s="27">
        <v>16.451100868000001</v>
      </c>
      <c r="KJ245" s="27">
        <v>16.451100868000001</v>
      </c>
      <c r="KK245" s="27">
        <v>16.451100868000001</v>
      </c>
      <c r="KL245" s="27">
        <v>2.8430852631774215</v>
      </c>
      <c r="KM245" s="27">
        <v>16.543329074999999</v>
      </c>
      <c r="KN245" s="27">
        <v>16.543329074999999</v>
      </c>
      <c r="KO245" s="27">
        <v>16.543329074999999</v>
      </c>
      <c r="KP245" s="27">
        <v>2.2928695961320198</v>
      </c>
      <c r="KQ245" s="27">
        <v>16.552738857000001</v>
      </c>
      <c r="KR245" s="27">
        <v>16.552738857000001</v>
      </c>
      <c r="KS245" s="27">
        <v>16.552738857000001</v>
      </c>
      <c r="KT245" s="27">
        <v>2.4748773403073372</v>
      </c>
    </row>
    <row r="246" spans="1:306" ht="15" thickBot="1" x14ac:dyDescent="0.35">
      <c r="A246" s="2"/>
      <c r="B246" s="72" t="s">
        <v>706</v>
      </c>
      <c r="C246" s="72" t="s">
        <v>579</v>
      </c>
      <c r="D246" s="72" t="s">
        <v>843</v>
      </c>
      <c r="E246" s="85">
        <v>396385</v>
      </c>
      <c r="F246" s="82">
        <v>396464</v>
      </c>
      <c r="G246" s="20">
        <v>7.8783912620526309</v>
      </c>
      <c r="H246" s="20">
        <v>7.8783912620526309</v>
      </c>
      <c r="I246" s="20">
        <v>7.8783912620526309</v>
      </c>
      <c r="J246" s="20">
        <v>7.8783912620526309</v>
      </c>
      <c r="K246" s="20">
        <v>7.9193056210526311</v>
      </c>
      <c r="L246" s="20">
        <v>7.9193056210526311</v>
      </c>
      <c r="M246" s="20">
        <v>7.9193056210526311</v>
      </c>
      <c r="N246" s="20">
        <v>7.9193056210526311</v>
      </c>
      <c r="O246" s="20">
        <v>7.9531702790526309</v>
      </c>
      <c r="P246" s="20">
        <v>7.9531702790526309</v>
      </c>
      <c r="Q246" s="20">
        <v>7.9531702790526309</v>
      </c>
      <c r="R246" s="20">
        <v>7.9531702790526309</v>
      </c>
      <c r="S246" s="20">
        <v>7.9969986460526314</v>
      </c>
      <c r="T246" s="20">
        <v>7.9969986460526314</v>
      </c>
      <c r="U246" s="20">
        <v>7.9969986460526314</v>
      </c>
      <c r="V246" s="20">
        <v>7.9969986460526314</v>
      </c>
      <c r="W246" s="20">
        <v>8.0437029340526305</v>
      </c>
      <c r="X246" s="20">
        <v>8.0437029340526305</v>
      </c>
      <c r="Y246" s="20">
        <v>8.0437029340526305</v>
      </c>
      <c r="Z246" s="20">
        <v>8.0437029340526305</v>
      </c>
      <c r="AA246" s="20">
        <v>8.0962117300526302</v>
      </c>
      <c r="AB246" s="20">
        <v>8.0962117300526302</v>
      </c>
      <c r="AC246" s="20">
        <v>8.0962117300526302</v>
      </c>
      <c r="AD246" s="20">
        <v>8.0962117300526302</v>
      </c>
      <c r="AE246" s="20">
        <v>8.1556000580526309</v>
      </c>
      <c r="AF246" s="20">
        <v>8.1556000580526309</v>
      </c>
      <c r="AG246" s="20">
        <v>8.1556000580526309</v>
      </c>
      <c r="AH246" s="20">
        <v>8.1556000580526309</v>
      </c>
      <c r="AI246" s="20">
        <v>8.2221413370526317</v>
      </c>
      <c r="AJ246" s="20">
        <v>8.2221413370526317</v>
      </c>
      <c r="AK246" s="20">
        <v>8.2221413370526317</v>
      </c>
      <c r="AL246" s="20">
        <v>8.2221413370526317</v>
      </c>
      <c r="AM246" s="20">
        <v>8.2959213250526318</v>
      </c>
      <c r="AN246" s="20">
        <v>8.2959213250526318</v>
      </c>
      <c r="AO246" s="20">
        <v>8.2959213250526318</v>
      </c>
      <c r="AP246" s="20">
        <v>8.2959213250526318</v>
      </c>
      <c r="AQ246" s="20">
        <v>8.3483449200526305</v>
      </c>
      <c r="AR246" s="20">
        <v>8.3483449200526305</v>
      </c>
      <c r="AS246" s="20">
        <v>8.3483449200526305</v>
      </c>
      <c r="AT246" s="20">
        <v>8.3483449200526305</v>
      </c>
      <c r="AU246" s="20">
        <v>8.5389717740526301</v>
      </c>
      <c r="AV246" s="20">
        <v>8.5389717740526301</v>
      </c>
      <c r="AW246" s="20">
        <v>8.5389717740526301</v>
      </c>
      <c r="AX246" s="20">
        <v>8.5389717740526301</v>
      </c>
      <c r="AY246" s="20">
        <v>8.3990486410526302</v>
      </c>
      <c r="AZ246" s="20">
        <v>8.3990486410526302</v>
      </c>
      <c r="BA246" s="20">
        <v>8.3990486410526302</v>
      </c>
      <c r="BB246" s="20">
        <v>8.3990486410526302</v>
      </c>
      <c r="BC246" s="20">
        <v>8.7301442740526305</v>
      </c>
      <c r="BD246" s="20">
        <v>8.7301442740526305</v>
      </c>
      <c r="BE246" s="20">
        <v>8.7301442740526305</v>
      </c>
      <c r="BF246" s="20">
        <v>8.7301442740526305</v>
      </c>
      <c r="BG246" s="20">
        <v>8.847061656052631</v>
      </c>
      <c r="BH246" s="20">
        <v>8.847061656052631</v>
      </c>
      <c r="BI246" s="20">
        <v>8.847061656052631</v>
      </c>
      <c r="BJ246" s="20">
        <v>8.847061656052631</v>
      </c>
      <c r="BK246" s="20">
        <v>8.9412671090526317</v>
      </c>
      <c r="BL246" s="20">
        <v>8.9412671090526317</v>
      </c>
      <c r="BM246" s="20">
        <v>8.8843173450155053</v>
      </c>
      <c r="BN246" s="20">
        <v>8.9412671090526317</v>
      </c>
      <c r="BO246" s="23">
        <v>7.874586734052631</v>
      </c>
      <c r="BP246" s="23">
        <v>7.874586734052631</v>
      </c>
      <c r="BQ246" s="23">
        <v>7.874586734052631</v>
      </c>
      <c r="BR246" s="23">
        <v>7.874586734052631</v>
      </c>
      <c r="BS246" s="23">
        <v>7.9191092070526308</v>
      </c>
      <c r="BT246" s="23">
        <v>7.9191092070526308</v>
      </c>
      <c r="BU246" s="23">
        <v>7.9191092070526308</v>
      </c>
      <c r="BV246" s="23">
        <v>7.9191092070526308</v>
      </c>
      <c r="BW246" s="23">
        <v>7.9315680540526312</v>
      </c>
      <c r="BX246" s="23">
        <v>7.9315680540526312</v>
      </c>
      <c r="BY246" s="23">
        <v>7.9315680540526312</v>
      </c>
      <c r="BZ246" s="23">
        <v>7.9315680540526312</v>
      </c>
      <c r="CA246" s="23">
        <v>7.9525951400526314</v>
      </c>
      <c r="CB246" s="23">
        <v>7.9525951400526314</v>
      </c>
      <c r="CC246" s="23">
        <v>7.9525951400526314</v>
      </c>
      <c r="CD246" s="23">
        <v>7.9525951400526314</v>
      </c>
      <c r="CE246" s="23">
        <v>7.9739818090526313</v>
      </c>
      <c r="CF246" s="23">
        <v>7.9739818090526313</v>
      </c>
      <c r="CG246" s="23">
        <v>7.9739818090526313</v>
      </c>
      <c r="CH246" s="23">
        <v>7.9739818090526313</v>
      </c>
      <c r="CI246" s="23">
        <v>7.9964931470526306</v>
      </c>
      <c r="CJ246" s="23">
        <v>7.9964931470526306</v>
      </c>
      <c r="CK246" s="23">
        <v>7.9964931470526306</v>
      </c>
      <c r="CL246" s="23">
        <v>7.9964931470526306</v>
      </c>
      <c r="CM246" s="23">
        <v>8.0279535370526318</v>
      </c>
      <c r="CN246" s="23">
        <v>8.0279535370526318</v>
      </c>
      <c r="CO246" s="23">
        <v>8.0279535370526318</v>
      </c>
      <c r="CP246" s="23">
        <v>8.0279535370526318</v>
      </c>
      <c r="CQ246" s="23">
        <v>8.0675553710526309</v>
      </c>
      <c r="CR246" s="23">
        <v>8.0675553710526309</v>
      </c>
      <c r="CS246" s="23">
        <v>8.0675553710526309</v>
      </c>
      <c r="CT246" s="23">
        <v>8.0675553710526309</v>
      </c>
      <c r="CU246" s="23">
        <v>8.1086235070526307</v>
      </c>
      <c r="CV246" s="23">
        <v>8.1086235070526307</v>
      </c>
      <c r="CW246" s="23">
        <v>8.1086235070526307</v>
      </c>
      <c r="CX246" s="23">
        <v>8.1086235070526307</v>
      </c>
      <c r="CY246" s="23">
        <v>8.1296333070526305</v>
      </c>
      <c r="CZ246" s="23">
        <v>8.1296333070526305</v>
      </c>
      <c r="DA246" s="23">
        <v>8.1296333070526305</v>
      </c>
      <c r="DB246" s="23">
        <v>8.1296333070526305</v>
      </c>
      <c r="DC246" s="23">
        <v>8.2135366680526314</v>
      </c>
      <c r="DD246" s="23">
        <v>8.2135366680526314</v>
      </c>
      <c r="DE246" s="23">
        <v>8.2135366680526314</v>
      </c>
      <c r="DF246" s="23">
        <v>8.2135366680526314</v>
      </c>
      <c r="DG246" s="23">
        <v>8.1503100610526307</v>
      </c>
      <c r="DH246" s="23">
        <v>8.1503100610526307</v>
      </c>
      <c r="DI246" s="23">
        <v>8.1503100610526307</v>
      </c>
      <c r="DJ246" s="23">
        <v>8.1503100610526307</v>
      </c>
      <c r="DK246" s="23">
        <v>8.3106513660526318</v>
      </c>
      <c r="DL246" s="23">
        <v>8.3106513660526318</v>
      </c>
      <c r="DM246" s="23">
        <v>8.3106513660526318</v>
      </c>
      <c r="DN246" s="23">
        <v>8.3106513660526318</v>
      </c>
      <c r="DO246" s="23">
        <v>8.3944759510526303</v>
      </c>
      <c r="DP246" s="23">
        <v>8.3944759510526303</v>
      </c>
      <c r="DQ246" s="23">
        <v>8.3944759510526303</v>
      </c>
      <c r="DR246" s="23">
        <v>8.3944759510526303</v>
      </c>
      <c r="DS246" s="23">
        <v>8.4635939060526315</v>
      </c>
      <c r="DT246" s="23">
        <v>8.4635939060526315</v>
      </c>
      <c r="DU246" s="23">
        <v>8.4635939060526315</v>
      </c>
      <c r="DV246" s="23">
        <v>8.4635939060526315</v>
      </c>
      <c r="DW246" s="25">
        <v>7.8783912620526309</v>
      </c>
      <c r="DX246" s="25">
        <v>7.8783912620526309</v>
      </c>
      <c r="DY246" s="25">
        <v>7.8783912620526309</v>
      </c>
      <c r="DZ246" s="25">
        <v>7.8783912620526309</v>
      </c>
      <c r="EA246" s="25">
        <v>7.9194169320526306</v>
      </c>
      <c r="EB246" s="25">
        <v>7.9194169320526306</v>
      </c>
      <c r="EC246" s="25">
        <v>7.9194169320526306</v>
      </c>
      <c r="ED246" s="25">
        <v>7.9194169320526306</v>
      </c>
      <c r="EE246" s="25">
        <v>7.9533368790526309</v>
      </c>
      <c r="EF246" s="25">
        <v>7.9533368790526309</v>
      </c>
      <c r="EG246" s="25">
        <v>7.9533368790526309</v>
      </c>
      <c r="EH246" s="25">
        <v>7.9533368790526309</v>
      </c>
      <c r="EI246" s="25">
        <v>7.9972217110526307</v>
      </c>
      <c r="EJ246" s="25">
        <v>7.9972217110526307</v>
      </c>
      <c r="EK246" s="25">
        <v>7.9972217110526307</v>
      </c>
      <c r="EL246" s="25">
        <v>7.9972217110526307</v>
      </c>
      <c r="EM246" s="25">
        <v>8.0444660980526308</v>
      </c>
      <c r="EN246" s="25">
        <v>8.0444660980526308</v>
      </c>
      <c r="EO246" s="25">
        <v>8.0444660980526308</v>
      </c>
      <c r="EP246" s="25">
        <v>8.0444660980526308</v>
      </c>
      <c r="EQ246" s="25">
        <v>8.0972606560526312</v>
      </c>
      <c r="ER246" s="25">
        <v>8.0972606560526312</v>
      </c>
      <c r="ES246" s="25">
        <v>8.0972606560526312</v>
      </c>
      <c r="ET246" s="25">
        <v>8.0972606560526312</v>
      </c>
      <c r="EU246" s="25">
        <v>8.1568802540526306</v>
      </c>
      <c r="EV246" s="25">
        <v>8.1568802540526306</v>
      </c>
      <c r="EW246" s="25">
        <v>8.1568802540526306</v>
      </c>
      <c r="EX246" s="25">
        <v>8.1568802540526306</v>
      </c>
      <c r="EY246" s="25">
        <v>8.2228916990526315</v>
      </c>
      <c r="EZ246" s="25">
        <v>8.2228916990526315</v>
      </c>
      <c r="FA246" s="25">
        <v>8.2228916990526315</v>
      </c>
      <c r="FB246" s="25">
        <v>8.2228916990526315</v>
      </c>
      <c r="FC246" s="25">
        <v>8.2967478660526304</v>
      </c>
      <c r="FD246" s="25">
        <v>8.2967478660526304</v>
      </c>
      <c r="FE246" s="25">
        <v>8.2967478660526304</v>
      </c>
      <c r="FF246" s="25">
        <v>8.2967478660526304</v>
      </c>
      <c r="FG246" s="25">
        <v>8.3486780340526305</v>
      </c>
      <c r="FH246" s="25">
        <v>8.3486780340526305</v>
      </c>
      <c r="FI246" s="25">
        <v>8.3486780340526305</v>
      </c>
      <c r="FJ246" s="25">
        <v>8.3486780340526305</v>
      </c>
      <c r="FK246" s="25">
        <v>8.5326521330526308</v>
      </c>
      <c r="FL246" s="25">
        <v>8.5326521330526308</v>
      </c>
      <c r="FM246" s="25">
        <v>8.5326521330526308</v>
      </c>
      <c r="FN246" s="25">
        <v>8.5326521330526308</v>
      </c>
      <c r="FO246" s="25">
        <v>8.3983613150526306</v>
      </c>
      <c r="FP246" s="25">
        <v>8.3983613150526306</v>
      </c>
      <c r="FQ246" s="25">
        <v>8.3983613150526306</v>
      </c>
      <c r="FR246" s="25">
        <v>8.3983613150526306</v>
      </c>
      <c r="FS246" s="25">
        <v>8.6996346200526311</v>
      </c>
      <c r="FT246" s="25">
        <v>8.6996346200526311</v>
      </c>
      <c r="FU246" s="25">
        <v>8.6996346200526311</v>
      </c>
      <c r="FV246" s="25">
        <v>8.6996346200526311</v>
      </c>
      <c r="FW246" s="25">
        <v>8.804173372052631</v>
      </c>
      <c r="FX246" s="25">
        <v>8.804173372052631</v>
      </c>
      <c r="FY246" s="25">
        <v>8.804173372052631</v>
      </c>
      <c r="FZ246" s="25">
        <v>8.804173372052631</v>
      </c>
      <c r="GA246" s="25">
        <v>8.8740239240526311</v>
      </c>
      <c r="GB246" s="25">
        <v>8.8740239240526311</v>
      </c>
      <c r="GC246" s="25">
        <v>8.8740239240526311</v>
      </c>
      <c r="GD246" s="25">
        <v>8.8740239240526311</v>
      </c>
      <c r="GE246" s="26">
        <v>7.8796830490526313</v>
      </c>
      <c r="GF246" s="26">
        <v>7.8796830490526313</v>
      </c>
      <c r="GG246" s="26">
        <v>7.8796830490526313</v>
      </c>
      <c r="GH246" s="26">
        <v>7.8796830490526313</v>
      </c>
      <c r="GI246" s="26">
        <v>7.9211406890526312</v>
      </c>
      <c r="GJ246" s="26">
        <v>7.9211406890526312</v>
      </c>
      <c r="GK246" s="26">
        <v>7.9211406890526312</v>
      </c>
      <c r="GL246" s="26">
        <v>7.9211406890526312</v>
      </c>
      <c r="GM246" s="26">
        <v>7.9595320810526307</v>
      </c>
      <c r="GN246" s="26">
        <v>7.9595320810526307</v>
      </c>
      <c r="GO246" s="26">
        <v>7.9595320810526307</v>
      </c>
      <c r="GP246" s="26">
        <v>7.9595320810526307</v>
      </c>
      <c r="GQ246" s="26">
        <v>8.0131237420526311</v>
      </c>
      <c r="GR246" s="26">
        <v>8.0131237420526311</v>
      </c>
      <c r="GS246" s="26">
        <v>8.0131237420526311</v>
      </c>
      <c r="GT246" s="26">
        <v>8.0131237420526311</v>
      </c>
      <c r="GU246" s="26">
        <v>8.0755023400526316</v>
      </c>
      <c r="GV246" s="26">
        <v>8.0755023400526316</v>
      </c>
      <c r="GW246" s="26">
        <v>8.0755023400526316</v>
      </c>
      <c r="GX246" s="26">
        <v>8.0755023400526316</v>
      </c>
      <c r="GY246" s="26">
        <v>8.146776603052631</v>
      </c>
      <c r="GZ246" s="26">
        <v>8.146776603052631</v>
      </c>
      <c r="HA246" s="26">
        <v>8.146776603052631</v>
      </c>
      <c r="HB246" s="26">
        <v>8.146776603052631</v>
      </c>
      <c r="HC246" s="26">
        <v>8.2263426250526308</v>
      </c>
      <c r="HD246" s="26">
        <v>8.2263426250526308</v>
      </c>
      <c r="HE246" s="26">
        <v>8.2263426250526308</v>
      </c>
      <c r="HF246" s="26">
        <v>8.2263426250526308</v>
      </c>
      <c r="HG246" s="26">
        <v>8.3122135550526313</v>
      </c>
      <c r="HH246" s="26">
        <v>8.3122135550526313</v>
      </c>
      <c r="HI246" s="26">
        <v>8.3122135550526313</v>
      </c>
      <c r="HJ246" s="26">
        <v>8.3122135550526313</v>
      </c>
      <c r="HK246" s="26">
        <v>8.4191199900526303</v>
      </c>
      <c r="HL246" s="26">
        <v>8.4191199900526303</v>
      </c>
      <c r="HM246" s="26">
        <v>8.4191199900526303</v>
      </c>
      <c r="HN246" s="26">
        <v>8.4191199900526303</v>
      </c>
      <c r="HO246" s="26">
        <v>8.4944488460526308</v>
      </c>
      <c r="HP246" s="26">
        <v>8.4944488460526308</v>
      </c>
      <c r="HQ246" s="26">
        <v>8.4944488460526308</v>
      </c>
      <c r="HR246" s="26">
        <v>8.4944488460526308</v>
      </c>
      <c r="HS246" s="26">
        <v>8.7642940590526308</v>
      </c>
      <c r="HT246" s="26">
        <v>8.7642940590526308</v>
      </c>
      <c r="HU246" s="26">
        <v>8.7642940590526308</v>
      </c>
      <c r="HV246" s="26">
        <v>8.7642940590526308</v>
      </c>
      <c r="HW246" s="26">
        <v>8.5622846530526306</v>
      </c>
      <c r="HX246" s="26">
        <v>8.5622846530526306</v>
      </c>
      <c r="HY246" s="26">
        <v>8.5622846530526306</v>
      </c>
      <c r="HZ246" s="26">
        <v>8.5622846530526306</v>
      </c>
      <c r="IA246" s="26">
        <v>9.0358185690526316</v>
      </c>
      <c r="IB246" s="26">
        <v>9.0358185690526316</v>
      </c>
      <c r="IC246" s="26">
        <v>8.7198600497493661</v>
      </c>
      <c r="ID246" s="26">
        <v>9.0358185690526316</v>
      </c>
      <c r="IE246" s="26">
        <v>9.1953394530526307</v>
      </c>
      <c r="IF246" s="26">
        <v>9.1953394530526307</v>
      </c>
      <c r="IG246" s="26">
        <v>8.8531897965211162</v>
      </c>
      <c r="IH246" s="26">
        <v>9.1953394530526307</v>
      </c>
      <c r="II246" s="26">
        <v>9.2858011370526317</v>
      </c>
      <c r="IJ246" s="26">
        <v>9.2858011370526317</v>
      </c>
      <c r="IK246" s="26">
        <v>8.7541453952903332</v>
      </c>
      <c r="IL246" s="26">
        <v>9.2858011370526317</v>
      </c>
      <c r="IM246" s="27">
        <v>7.8796830490526313</v>
      </c>
      <c r="IN246" s="27">
        <v>7.8796830490526313</v>
      </c>
      <c r="IO246" s="27">
        <v>7.8796830490526313</v>
      </c>
      <c r="IP246" s="27">
        <v>7.8796830490526313</v>
      </c>
      <c r="IQ246" s="27">
        <v>7.9167497320526312</v>
      </c>
      <c r="IR246" s="27">
        <v>7.9167497320526312</v>
      </c>
      <c r="IS246" s="27">
        <v>7.9167497320526312</v>
      </c>
      <c r="IT246" s="27">
        <v>7.9167497320526312</v>
      </c>
      <c r="IU246" s="27">
        <v>7.9500761340526314</v>
      </c>
      <c r="IV246" s="27">
        <v>7.9500761340526314</v>
      </c>
      <c r="IW246" s="27">
        <v>7.9500761340526314</v>
      </c>
      <c r="IX246" s="27">
        <v>7.9500761340526314</v>
      </c>
      <c r="IY246" s="27">
        <v>7.9995502400526313</v>
      </c>
      <c r="IZ246" s="27">
        <v>7.9995502400526313</v>
      </c>
      <c r="JA246" s="27">
        <v>7.9995502400526313</v>
      </c>
      <c r="JB246" s="27">
        <v>7.9995502400526313</v>
      </c>
      <c r="JC246" s="27">
        <v>8.0599812070526315</v>
      </c>
      <c r="JD246" s="27">
        <v>8.0599812070526315</v>
      </c>
      <c r="JE246" s="27">
        <v>8.0599812070526315</v>
      </c>
      <c r="JF246" s="27">
        <v>8.0599812070526315</v>
      </c>
      <c r="JG246" s="27">
        <v>8.1292337430526302</v>
      </c>
      <c r="JH246" s="27">
        <v>8.1292337430526302</v>
      </c>
      <c r="JI246" s="27">
        <v>8.1292337430526302</v>
      </c>
      <c r="JJ246" s="27">
        <v>8.1292337430526302</v>
      </c>
      <c r="JK246" s="27">
        <v>8.2080459030526303</v>
      </c>
      <c r="JL246" s="27">
        <v>8.2080459030526303</v>
      </c>
      <c r="JM246" s="27">
        <v>8.2080459030526303</v>
      </c>
      <c r="JN246" s="27">
        <v>8.2080459030526303</v>
      </c>
      <c r="JO246" s="27">
        <v>8.2965903810526314</v>
      </c>
      <c r="JP246" s="27">
        <v>8.2965903810526314</v>
      </c>
      <c r="JQ246" s="27">
        <v>8.2965903810526314</v>
      </c>
      <c r="JR246" s="27">
        <v>8.2965903810526314</v>
      </c>
      <c r="JS246" s="27">
        <v>8.4167094480526305</v>
      </c>
      <c r="JT246" s="27">
        <v>8.4167094480526305</v>
      </c>
      <c r="JU246" s="27">
        <v>8.4167094480526305</v>
      </c>
      <c r="JV246" s="27">
        <v>8.4167094480526305</v>
      </c>
      <c r="JW246" s="27">
        <v>8.511853589052631</v>
      </c>
      <c r="JX246" s="27">
        <v>8.511853589052631</v>
      </c>
      <c r="JY246" s="27">
        <v>8.511853589052631</v>
      </c>
      <c r="JZ246" s="27">
        <v>8.511853589052631</v>
      </c>
      <c r="KA246" s="27">
        <v>8.8243741460526302</v>
      </c>
      <c r="KB246" s="27">
        <v>8.8243741460526302</v>
      </c>
      <c r="KC246" s="27">
        <v>8.8243741460526302</v>
      </c>
      <c r="KD246" s="27">
        <v>8.8243741460526302</v>
      </c>
      <c r="KE246" s="27">
        <v>8.5967337580526308</v>
      </c>
      <c r="KF246" s="27">
        <v>8.5967337580526308</v>
      </c>
      <c r="KG246" s="27">
        <v>8.5967337580526308</v>
      </c>
      <c r="KH246" s="27">
        <v>8.5967337580526308</v>
      </c>
      <c r="KI246" s="27">
        <v>9.0906859560526314</v>
      </c>
      <c r="KJ246" s="27">
        <v>9.0906859560526314</v>
      </c>
      <c r="KK246" s="27">
        <v>9.0906859560526314</v>
      </c>
      <c r="KL246" s="27">
        <v>9.0906859560526314</v>
      </c>
      <c r="KM246" s="27">
        <v>9.2133646610526316</v>
      </c>
      <c r="KN246" s="27">
        <v>9.2133646610526316</v>
      </c>
      <c r="KO246" s="27">
        <v>8.9104146413626886</v>
      </c>
      <c r="KP246" s="27">
        <v>9.2133646610526316</v>
      </c>
      <c r="KQ246" s="27">
        <v>9.2329673050526306</v>
      </c>
      <c r="KR246" s="27">
        <v>9.2329673050526306</v>
      </c>
      <c r="KS246" s="27">
        <v>8.8371953091937954</v>
      </c>
      <c r="KT246" s="27">
        <v>9.2329673050526306</v>
      </c>
    </row>
    <row r="247" spans="1:306" ht="15" thickBot="1" x14ac:dyDescent="0.35">
      <c r="A247" s="2"/>
      <c r="B247" s="72" t="s">
        <v>707</v>
      </c>
      <c r="C247" s="72" t="s">
        <v>536</v>
      </c>
      <c r="D247" s="72" t="s">
        <v>841</v>
      </c>
      <c r="E247" s="85">
        <v>388030</v>
      </c>
      <c r="F247" s="82">
        <v>400511</v>
      </c>
      <c r="G247" s="20">
        <v>12.018925361000001</v>
      </c>
      <c r="H247" s="20">
        <v>12.018925361000001</v>
      </c>
      <c r="I247" s="20">
        <v>12.018925361000001</v>
      </c>
      <c r="J247" s="20">
        <v>2.4232444254076446</v>
      </c>
      <c r="K247" s="20">
        <v>12.122526769</v>
      </c>
      <c r="L247" s="20">
        <v>12.122526769</v>
      </c>
      <c r="M247" s="20">
        <v>12.122526769</v>
      </c>
      <c r="N247" s="20">
        <v>1.3606872715330596</v>
      </c>
      <c r="O247" s="20">
        <v>12.174939692000001</v>
      </c>
      <c r="P247" s="20">
        <v>12.174939692000001</v>
      </c>
      <c r="Q247" s="20">
        <v>12.174939692000001</v>
      </c>
      <c r="R247" s="20">
        <v>1.0933951836374547</v>
      </c>
      <c r="S247" s="20">
        <v>12.246801791999999</v>
      </c>
      <c r="T247" s="20">
        <v>12.246801791999999</v>
      </c>
      <c r="U247" s="20">
        <v>12.246801791999999</v>
      </c>
      <c r="V247" s="20">
        <v>0.92493530380158617</v>
      </c>
      <c r="W247" s="20">
        <v>12.322481036999999</v>
      </c>
      <c r="X247" s="20">
        <v>12.322481036999999</v>
      </c>
      <c r="Y247" s="20">
        <v>12.322481036999999</v>
      </c>
      <c r="Z247" s="20">
        <v>0.71307351322518642</v>
      </c>
      <c r="AA247" s="20">
        <v>12.406162214</v>
      </c>
      <c r="AB247" s="20">
        <v>12.406162214</v>
      </c>
      <c r="AC247" s="20">
        <v>12.406162214</v>
      </c>
      <c r="AD247" s="20">
        <v>0.52723043894875232</v>
      </c>
      <c r="AE247" s="20">
        <v>12.501242415</v>
      </c>
      <c r="AF247" s="20">
        <v>12.501242415</v>
      </c>
      <c r="AG247" s="20">
        <v>12.501242415</v>
      </c>
      <c r="AH247" s="20">
        <v>0.28107705746911194</v>
      </c>
      <c r="AI247" s="20">
        <v>12.607399159</v>
      </c>
      <c r="AJ247" s="20">
        <v>12.607399159</v>
      </c>
      <c r="AK247" s="20">
        <v>12.607399159</v>
      </c>
      <c r="AL247" s="20">
        <v>2.9983368665959631E-2</v>
      </c>
      <c r="AM247" s="20">
        <v>12.726937976</v>
      </c>
      <c r="AN247" s="20">
        <v>12.726937976</v>
      </c>
      <c r="AO247" s="20">
        <v>12.726937976</v>
      </c>
      <c r="AP247" s="20">
        <v>-0.18365284209926713</v>
      </c>
      <c r="AQ247" s="20">
        <v>12.8029531</v>
      </c>
      <c r="AR247" s="20">
        <v>12.8029531</v>
      </c>
      <c r="AS247" s="20">
        <v>12.8029531</v>
      </c>
      <c r="AT247" s="20">
        <v>-0.36922229299843323</v>
      </c>
      <c r="AU247" s="20">
        <v>13.062288849</v>
      </c>
      <c r="AV247" s="20">
        <v>13.062288849</v>
      </c>
      <c r="AW247" s="20">
        <v>13.062288849</v>
      </c>
      <c r="AX247" s="20">
        <v>-1.7514962847018509</v>
      </c>
      <c r="AY247" s="20">
        <v>12.874313979</v>
      </c>
      <c r="AZ247" s="20">
        <v>12.874313979</v>
      </c>
      <c r="BA247" s="20">
        <v>12.874313979</v>
      </c>
      <c r="BB247" s="20">
        <v>-0.52947164203540709</v>
      </c>
      <c r="BC247" s="20">
        <v>13.29196707</v>
      </c>
      <c r="BD247" s="20">
        <v>13.29196707</v>
      </c>
      <c r="BE247" s="20">
        <v>13.29196707</v>
      </c>
      <c r="BF247" s="20">
        <v>-5.4491075732985799</v>
      </c>
      <c r="BG247" s="20">
        <v>13.403881072000001</v>
      </c>
      <c r="BH247" s="20">
        <v>13.403881072000001</v>
      </c>
      <c r="BI247" s="20">
        <v>13.403881072000001</v>
      </c>
      <c r="BJ247" s="20">
        <v>-8.4273999761841836</v>
      </c>
      <c r="BK247" s="20">
        <v>13.466512576</v>
      </c>
      <c r="BL247" s="20">
        <v>13.466512576</v>
      </c>
      <c r="BM247" s="20">
        <v>13.466512576</v>
      </c>
      <c r="BN247" s="20">
        <v>-10.588867939831488</v>
      </c>
      <c r="BO247" s="23">
        <v>12.015016516999999</v>
      </c>
      <c r="BP247" s="23">
        <v>12.015016516999999</v>
      </c>
      <c r="BQ247" s="23">
        <v>12.015016516999999</v>
      </c>
      <c r="BR247" s="23">
        <v>2.4232444254076446</v>
      </c>
      <c r="BS247" s="23">
        <v>12.137142601000001</v>
      </c>
      <c r="BT247" s="23">
        <v>12.137142601000001</v>
      </c>
      <c r="BU247" s="23">
        <v>12.137142601000001</v>
      </c>
      <c r="BV247" s="23">
        <v>1.7222888459476238</v>
      </c>
      <c r="BW247" s="23">
        <v>12.168158473</v>
      </c>
      <c r="BX247" s="23">
        <v>12.168158473</v>
      </c>
      <c r="BY247" s="23">
        <v>12.168158473</v>
      </c>
      <c r="BZ247" s="23">
        <v>1.6241575545027374</v>
      </c>
      <c r="CA247" s="23">
        <v>12.208311046</v>
      </c>
      <c r="CB247" s="23">
        <v>12.208311046</v>
      </c>
      <c r="CC247" s="23">
        <v>12.208311046</v>
      </c>
      <c r="CD247" s="23">
        <v>1.5571418638334649</v>
      </c>
      <c r="CE247" s="23">
        <v>12.235899927</v>
      </c>
      <c r="CF247" s="23">
        <v>12.235899927</v>
      </c>
      <c r="CG247" s="23">
        <v>12.235899927</v>
      </c>
      <c r="CH247" s="23">
        <v>1.4479470434008803</v>
      </c>
      <c r="CI247" s="23">
        <v>12.262846701000001</v>
      </c>
      <c r="CJ247" s="23">
        <v>12.262846701000001</v>
      </c>
      <c r="CK247" s="23">
        <v>12.262846701000001</v>
      </c>
      <c r="CL247" s="23">
        <v>1.3862505201304458</v>
      </c>
      <c r="CM247" s="23">
        <v>12.307735097</v>
      </c>
      <c r="CN247" s="23">
        <v>12.307735097</v>
      </c>
      <c r="CO247" s="23">
        <v>12.307735097</v>
      </c>
      <c r="CP247" s="23">
        <v>1.2316262387505965</v>
      </c>
      <c r="CQ247" s="23">
        <v>12.371966137999999</v>
      </c>
      <c r="CR247" s="23">
        <v>12.371966137999999</v>
      </c>
      <c r="CS247" s="23">
        <v>12.371966137999999</v>
      </c>
      <c r="CT247" s="23">
        <v>0.98944049239528908</v>
      </c>
      <c r="CU247" s="23">
        <v>12.447745451999999</v>
      </c>
      <c r="CV247" s="23">
        <v>12.447745451999999</v>
      </c>
      <c r="CW247" s="23">
        <v>12.447745451999999</v>
      </c>
      <c r="CX247" s="23">
        <v>0.76019627196169282</v>
      </c>
      <c r="CY247" s="23">
        <v>12.480871235</v>
      </c>
      <c r="CZ247" s="23">
        <v>12.480871235</v>
      </c>
      <c r="DA247" s="23">
        <v>12.480871235</v>
      </c>
      <c r="DB247" s="23">
        <v>0.6502080424145511</v>
      </c>
      <c r="DC247" s="23">
        <v>12.601938518000001</v>
      </c>
      <c r="DD247" s="23">
        <v>12.601938518000001</v>
      </c>
      <c r="DE247" s="23">
        <v>12.601938518000001</v>
      </c>
      <c r="DF247" s="23">
        <v>0.21161221908437255</v>
      </c>
      <c r="DG247" s="23">
        <v>12.512067858</v>
      </c>
      <c r="DH247" s="23">
        <v>12.512067858</v>
      </c>
      <c r="DI247" s="23">
        <v>12.512067858</v>
      </c>
      <c r="DJ247" s="23">
        <v>0.54183451046881004</v>
      </c>
      <c r="DK247" s="23">
        <v>12.728536677000001</v>
      </c>
      <c r="DL247" s="23">
        <v>12.728536677000001</v>
      </c>
      <c r="DM247" s="23">
        <v>12.728536677000001</v>
      </c>
      <c r="DN247" s="23">
        <v>-0.22097534199513191</v>
      </c>
      <c r="DO247" s="23">
        <v>12.819481882</v>
      </c>
      <c r="DP247" s="23">
        <v>12.819481882</v>
      </c>
      <c r="DQ247" s="23">
        <v>12.819481882</v>
      </c>
      <c r="DR247" s="23">
        <v>-0.47698867259238753</v>
      </c>
      <c r="DS247" s="23">
        <v>12.882339797</v>
      </c>
      <c r="DT247" s="23">
        <v>12.882339797</v>
      </c>
      <c r="DU247" s="23">
        <v>12.882339797</v>
      </c>
      <c r="DV247" s="23">
        <v>-0.62302968384296165</v>
      </c>
      <c r="DW247" s="25">
        <v>12.018925361000001</v>
      </c>
      <c r="DX247" s="25">
        <v>12.018925361000001</v>
      </c>
      <c r="DY247" s="25">
        <v>12.018925361000001</v>
      </c>
      <c r="DZ247" s="25">
        <v>2.4232444254076446</v>
      </c>
      <c r="EA247" s="25">
        <v>12.122596045</v>
      </c>
      <c r="EB247" s="25">
        <v>12.122596045</v>
      </c>
      <c r="EC247" s="25">
        <v>12.122596045</v>
      </c>
      <c r="ED247" s="25">
        <v>1.6170077521944037</v>
      </c>
      <c r="EE247" s="25">
        <v>12.175043379</v>
      </c>
      <c r="EF247" s="25">
        <v>12.175043379</v>
      </c>
      <c r="EG247" s="25">
        <v>12.175043379</v>
      </c>
      <c r="EH247" s="25">
        <v>1.4087992875054063</v>
      </c>
      <c r="EI247" s="25">
        <v>12.246940621</v>
      </c>
      <c r="EJ247" s="25">
        <v>12.246940621</v>
      </c>
      <c r="EK247" s="25">
        <v>12.246940621</v>
      </c>
      <c r="EL247" s="25">
        <v>1.279540489059066</v>
      </c>
      <c r="EM247" s="25">
        <v>12.322956007</v>
      </c>
      <c r="EN247" s="25">
        <v>12.322956007</v>
      </c>
      <c r="EO247" s="25">
        <v>12.322956007</v>
      </c>
      <c r="EP247" s="25">
        <v>1.1291021539436166</v>
      </c>
      <c r="EQ247" s="25">
        <v>12.406815034000001</v>
      </c>
      <c r="ER247" s="25">
        <v>12.406815034000001</v>
      </c>
      <c r="ES247" s="25">
        <v>12.406815034000001</v>
      </c>
      <c r="ET247" s="25">
        <v>1.0406983009489821</v>
      </c>
      <c r="EU247" s="25">
        <v>12.50203917</v>
      </c>
      <c r="EV247" s="25">
        <v>12.50203917</v>
      </c>
      <c r="EW247" s="25">
        <v>12.50203917</v>
      </c>
      <c r="EX247" s="25">
        <v>0.91069384004127585</v>
      </c>
      <c r="EY247" s="25">
        <v>12.607866162000001</v>
      </c>
      <c r="EZ247" s="25">
        <v>12.607866162000001</v>
      </c>
      <c r="FA247" s="25">
        <v>12.607866162000001</v>
      </c>
      <c r="FB247" s="25">
        <v>0.74981276561161891</v>
      </c>
      <c r="FC247" s="25">
        <v>12.727452391</v>
      </c>
      <c r="FD247" s="25">
        <v>12.727452391</v>
      </c>
      <c r="FE247" s="25">
        <v>12.727452391</v>
      </c>
      <c r="FF247" s="25">
        <v>0.58786944735727076</v>
      </c>
      <c r="FG247" s="25">
        <v>12.803160420000001</v>
      </c>
      <c r="FH247" s="25">
        <v>12.803160420000001</v>
      </c>
      <c r="FI247" s="25">
        <v>12.803160420000001</v>
      </c>
      <c r="FJ247" s="25">
        <v>0.4239170660940168</v>
      </c>
      <c r="FK247" s="25">
        <v>13.058355694999999</v>
      </c>
      <c r="FL247" s="25">
        <v>13.058355694999999</v>
      </c>
      <c r="FM247" s="25">
        <v>13.058355694999999</v>
      </c>
      <c r="FN247" s="25">
        <v>-0.20462288535211215</v>
      </c>
      <c r="FO247" s="25">
        <v>12.873886207</v>
      </c>
      <c r="FP247" s="25">
        <v>12.873886207</v>
      </c>
      <c r="FQ247" s="25">
        <v>12.873886207</v>
      </c>
      <c r="FR247" s="25">
        <v>0.26323270043692304</v>
      </c>
      <c r="FS247" s="25">
        <v>13.272163525</v>
      </c>
      <c r="FT247" s="25">
        <v>13.272163525</v>
      </c>
      <c r="FU247" s="25">
        <v>13.272163525</v>
      </c>
      <c r="FV247" s="25">
        <v>-0.78007737712750469</v>
      </c>
      <c r="FW247" s="25">
        <v>13.376042668</v>
      </c>
      <c r="FX247" s="25">
        <v>13.376042668</v>
      </c>
      <c r="FY247" s="25">
        <v>13.376042668</v>
      </c>
      <c r="FZ247" s="25">
        <v>-1.1011974764281014</v>
      </c>
      <c r="GA247" s="25">
        <v>13.422865622</v>
      </c>
      <c r="GB247" s="25">
        <v>13.422865622</v>
      </c>
      <c r="GC247" s="25">
        <v>13.422865622</v>
      </c>
      <c r="GD247" s="25">
        <v>-1.1639233058497496</v>
      </c>
      <c r="GE247" s="26">
        <v>12.020569691</v>
      </c>
      <c r="GF247" s="26">
        <v>12.020569691</v>
      </c>
      <c r="GG247" s="26">
        <v>12.020569691</v>
      </c>
      <c r="GH247" s="26">
        <v>2.4232444254076446</v>
      </c>
      <c r="GI247" s="26">
        <v>12.124168873</v>
      </c>
      <c r="GJ247" s="26">
        <v>12.124168873</v>
      </c>
      <c r="GK247" s="26">
        <v>12.124168873</v>
      </c>
      <c r="GL247" s="26">
        <v>1.163895763742385</v>
      </c>
      <c r="GM247" s="26">
        <v>12.182575218</v>
      </c>
      <c r="GN247" s="26">
        <v>12.182575218</v>
      </c>
      <c r="GO247" s="26">
        <v>12.182575218</v>
      </c>
      <c r="GP247" s="26">
        <v>0.89082371990214781</v>
      </c>
      <c r="GQ247" s="26">
        <v>12.26828587</v>
      </c>
      <c r="GR247" s="26">
        <v>12.26828587</v>
      </c>
      <c r="GS247" s="26">
        <v>12.26828587</v>
      </c>
      <c r="GT247" s="26">
        <v>0.74074224066257699</v>
      </c>
      <c r="GU247" s="26">
        <v>12.366339434</v>
      </c>
      <c r="GV247" s="26">
        <v>12.366339434</v>
      </c>
      <c r="GW247" s="26">
        <v>12.366339434</v>
      </c>
      <c r="GX247" s="26">
        <v>0.5511576795300428</v>
      </c>
      <c r="GY247" s="26">
        <v>12.476430516000001</v>
      </c>
      <c r="GZ247" s="26">
        <v>12.476430516000001</v>
      </c>
      <c r="HA247" s="26">
        <v>12.476430516000001</v>
      </c>
      <c r="HB247" s="26">
        <v>0.40254819555222099</v>
      </c>
      <c r="HC247" s="26">
        <v>12.599570658999999</v>
      </c>
      <c r="HD247" s="26">
        <v>12.599570658999999</v>
      </c>
      <c r="HE247" s="26">
        <v>12.599570658999999</v>
      </c>
      <c r="HF247" s="26">
        <v>0.20759422421042117</v>
      </c>
      <c r="HG247" s="26">
        <v>12.731692193000001</v>
      </c>
      <c r="HH247" s="26">
        <v>12.731692193000001</v>
      </c>
      <c r="HI247" s="26">
        <v>12.731692193000001</v>
      </c>
      <c r="HJ247" s="26">
        <v>1.8010101592523142E-2</v>
      </c>
      <c r="HK247" s="26">
        <v>12.894991605</v>
      </c>
      <c r="HL247" s="26">
        <v>12.894991605</v>
      </c>
      <c r="HM247" s="26">
        <v>12.894991605</v>
      </c>
      <c r="HN247" s="26">
        <v>-0.14346045677765318</v>
      </c>
      <c r="HO247" s="26">
        <v>13.003270656</v>
      </c>
      <c r="HP247" s="26">
        <v>13.003270656</v>
      </c>
      <c r="HQ247" s="26">
        <v>13.003270656</v>
      </c>
      <c r="HR247" s="26">
        <v>-0.290015276738675</v>
      </c>
      <c r="HS247" s="26">
        <v>13.344317352000001</v>
      </c>
      <c r="HT247" s="26">
        <v>13.344317352000001</v>
      </c>
      <c r="HU247" s="26">
        <v>13.344317352000001</v>
      </c>
      <c r="HV247" s="26">
        <v>-1.5490181091321666</v>
      </c>
      <c r="HW247" s="26">
        <v>13.099751886</v>
      </c>
      <c r="HX247" s="26">
        <v>13.099751886</v>
      </c>
      <c r="HY247" s="26">
        <v>13.099751886</v>
      </c>
      <c r="HZ247" s="26">
        <v>-0.4092503526443565</v>
      </c>
      <c r="IA247" s="26">
        <v>13.723128275000001</v>
      </c>
      <c r="IB247" s="26">
        <v>13.723128275000001</v>
      </c>
      <c r="IC247" s="26">
        <v>13.723128275000001</v>
      </c>
      <c r="ID247" s="26">
        <v>-5.1099897500952913</v>
      </c>
      <c r="IE247" s="26">
        <v>13.928823238</v>
      </c>
      <c r="IF247" s="26">
        <v>13.928823238</v>
      </c>
      <c r="IG247" s="26">
        <v>13.928823238</v>
      </c>
      <c r="IH247" s="26">
        <v>-7.9679966175916448</v>
      </c>
      <c r="II247" s="26">
        <v>14.034013304</v>
      </c>
      <c r="IJ247" s="26">
        <v>14.034013304</v>
      </c>
      <c r="IK247" s="26">
        <v>14.034013304</v>
      </c>
      <c r="IL247" s="26">
        <v>-10.011154960763793</v>
      </c>
      <c r="IM247" s="27">
        <v>12.020569691</v>
      </c>
      <c r="IN247" s="27">
        <v>12.020569691</v>
      </c>
      <c r="IO247" s="27">
        <v>12.020569691</v>
      </c>
      <c r="IP247" s="27">
        <v>2.4232444254076446</v>
      </c>
      <c r="IQ247" s="27">
        <v>12.108893338</v>
      </c>
      <c r="IR247" s="27">
        <v>12.108893338</v>
      </c>
      <c r="IS247" s="27">
        <v>12.108893338</v>
      </c>
      <c r="IT247" s="27">
        <v>1.0926171568280694</v>
      </c>
      <c r="IU247" s="27">
        <v>12.149819594</v>
      </c>
      <c r="IV247" s="27">
        <v>12.149819594</v>
      </c>
      <c r="IW247" s="27">
        <v>12.149819594</v>
      </c>
      <c r="IX247" s="27">
        <v>0.84241014657093061</v>
      </c>
      <c r="IY247" s="27">
        <v>12.219227518</v>
      </c>
      <c r="IZ247" s="27">
        <v>12.219227518</v>
      </c>
      <c r="JA247" s="27">
        <v>12.219227518</v>
      </c>
      <c r="JB247" s="27">
        <v>0.71082991212140811</v>
      </c>
      <c r="JC247" s="27">
        <v>12.301679657000001</v>
      </c>
      <c r="JD247" s="27">
        <v>12.301679657000001</v>
      </c>
      <c r="JE247" s="27">
        <v>12.301679657000001</v>
      </c>
      <c r="JF247" s="27">
        <v>0.5444707641622557</v>
      </c>
      <c r="JG247" s="27">
        <v>12.395474447</v>
      </c>
      <c r="JH247" s="27">
        <v>12.395474447</v>
      </c>
      <c r="JI247" s="27">
        <v>12.395474447</v>
      </c>
      <c r="JJ247" s="27">
        <v>0.43423559955734348</v>
      </c>
      <c r="JK247" s="27">
        <v>12.502928592</v>
      </c>
      <c r="JL247" s="27">
        <v>12.502928592</v>
      </c>
      <c r="JM247" s="27">
        <v>12.502928592</v>
      </c>
      <c r="JN247" s="27">
        <v>0.27534939048868878</v>
      </c>
      <c r="JO247" s="27">
        <v>12.625094173000001</v>
      </c>
      <c r="JP247" s="27">
        <v>12.625094173000001</v>
      </c>
      <c r="JQ247" s="27">
        <v>12.625094173000001</v>
      </c>
      <c r="JR247" s="27">
        <v>2.7449461303078238E-2</v>
      </c>
      <c r="JS247" s="27">
        <v>12.803791578</v>
      </c>
      <c r="JT247" s="27">
        <v>12.803791578</v>
      </c>
      <c r="JU247" s="27">
        <v>12.803791578</v>
      </c>
      <c r="JV247" s="27">
        <v>-0.75221230001768191</v>
      </c>
      <c r="JW247" s="27">
        <v>12.944192259999999</v>
      </c>
      <c r="JX247" s="27">
        <v>12.944192259999999</v>
      </c>
      <c r="JY247" s="27">
        <v>12.944192259999999</v>
      </c>
      <c r="JZ247" s="27">
        <v>-1.5536956008999354</v>
      </c>
      <c r="KA247" s="27">
        <v>13.387712882000001</v>
      </c>
      <c r="KB247" s="27">
        <v>13.387712882000001</v>
      </c>
      <c r="KC247" s="27">
        <v>13.387712882000001</v>
      </c>
      <c r="KD247" s="27">
        <v>-4.6614741394669146</v>
      </c>
      <c r="KE247" s="27">
        <v>13.076801363</v>
      </c>
      <c r="KF247" s="27">
        <v>13.076801363</v>
      </c>
      <c r="KG247" s="27">
        <v>13.076801363</v>
      </c>
      <c r="KH247" s="27">
        <v>-2.3478878597423041</v>
      </c>
      <c r="KI247" s="27">
        <v>13.750419986000001</v>
      </c>
      <c r="KJ247" s="27">
        <v>13.750419986000001</v>
      </c>
      <c r="KK247" s="27">
        <v>13.750419986000001</v>
      </c>
      <c r="KL247" s="27">
        <v>-7.9546139222885905</v>
      </c>
      <c r="KM247" s="27">
        <v>13.900230807</v>
      </c>
      <c r="KN247" s="27">
        <v>13.900230807</v>
      </c>
      <c r="KO247" s="27">
        <v>13.900230807</v>
      </c>
      <c r="KP247" s="27">
        <v>-9.9212329446756513</v>
      </c>
      <c r="KQ247" s="27">
        <v>13.875372272</v>
      </c>
      <c r="KR247" s="27">
        <v>13.875372272</v>
      </c>
      <c r="KS247" s="27">
        <v>13.875372272</v>
      </c>
      <c r="KT247" s="27">
        <v>-9.5199259077793812</v>
      </c>
    </row>
    <row r="248" spans="1:306" ht="15" thickBot="1" x14ac:dyDescent="0.35">
      <c r="A248" s="2"/>
      <c r="B248" s="72" t="s">
        <v>708</v>
      </c>
      <c r="C248" s="72" t="s">
        <v>567</v>
      </c>
      <c r="D248" s="72" t="s">
        <v>850</v>
      </c>
      <c r="E248" s="85">
        <v>357891</v>
      </c>
      <c r="F248" s="82">
        <v>395944</v>
      </c>
      <c r="G248" s="20">
        <v>26.52807455331579</v>
      </c>
      <c r="H248" s="20">
        <v>12.633198380566801</v>
      </c>
      <c r="I248" s="20">
        <v>9.0797284190106708</v>
      </c>
      <c r="J248" s="20">
        <v>13.793577967348265</v>
      </c>
      <c r="K248" s="20">
        <v>26.81391103431579</v>
      </c>
      <c r="L248" s="20">
        <v>12.428942484363679</v>
      </c>
      <c r="M248" s="20">
        <v>8.9329256846881542</v>
      </c>
      <c r="N248" s="20">
        <v>13.07512577513263</v>
      </c>
      <c r="O248" s="20">
        <v>26.95203244331579</v>
      </c>
      <c r="P248" s="20">
        <v>12.299456939140025</v>
      </c>
      <c r="Q248" s="20">
        <v>8.8398618738145096</v>
      </c>
      <c r="R248" s="20">
        <v>12.568517552269148</v>
      </c>
      <c r="S248" s="20">
        <v>27.15757343831579</v>
      </c>
      <c r="T248" s="20">
        <v>12.149202589597863</v>
      </c>
      <c r="U248" s="20">
        <v>8.7318711143472516</v>
      </c>
      <c r="V248" s="20">
        <v>12.040877943662499</v>
      </c>
      <c r="W248" s="20">
        <v>27.371567645315789</v>
      </c>
      <c r="X248" s="20">
        <v>11.975762991827368</v>
      </c>
      <c r="Y248" s="20">
        <v>8.6072166604695255</v>
      </c>
      <c r="Z248" s="20">
        <v>11.445949719806951</v>
      </c>
      <c r="AA248" s="20">
        <v>27.609011852315788</v>
      </c>
      <c r="AB248" s="20">
        <v>11.831191268622618</v>
      </c>
      <c r="AC248" s="20">
        <v>8.503310116439728</v>
      </c>
      <c r="AD248" s="20">
        <v>10.874165797854662</v>
      </c>
      <c r="AE248" s="20">
        <v>27.869283489315791</v>
      </c>
      <c r="AF248" s="20">
        <v>11.684558265654131</v>
      </c>
      <c r="AG248" s="20">
        <v>8.3979220900579161</v>
      </c>
      <c r="AH248" s="20">
        <v>10.319843934255932</v>
      </c>
      <c r="AI248" s="20">
        <v>28.16314907831579</v>
      </c>
      <c r="AJ248" s="20">
        <v>11.543471798088598</v>
      </c>
      <c r="AK248" s="20">
        <v>8.2965204678793913</v>
      </c>
      <c r="AL248" s="20">
        <v>9.8286097656668296</v>
      </c>
      <c r="AM248" s="20">
        <v>28.511801757315791</v>
      </c>
      <c r="AN248" s="20">
        <v>11.391926244314391</v>
      </c>
      <c r="AO248" s="20">
        <v>8.1876016945072401</v>
      </c>
      <c r="AP248" s="20">
        <v>9.2581379269509156</v>
      </c>
      <c r="AQ248" s="20">
        <v>28.823507362315791</v>
      </c>
      <c r="AR248" s="20">
        <v>11.249654789831514</v>
      </c>
      <c r="AS248" s="20">
        <v>8.0853483988992743</v>
      </c>
      <c r="AT248" s="20">
        <v>8.7252266068243287</v>
      </c>
      <c r="AU248" s="20">
        <v>29.67286404031579</v>
      </c>
      <c r="AV248" s="20">
        <v>10.544494633872748</v>
      </c>
      <c r="AW248" s="20">
        <v>7.578535910474983</v>
      </c>
      <c r="AX248" s="20">
        <v>5.687448947080334</v>
      </c>
      <c r="AY248" s="20">
        <v>29.13771225531579</v>
      </c>
      <c r="AZ248" s="20">
        <v>11.135949154425679</v>
      </c>
      <c r="BA248" s="20">
        <v>8.0036259199121531</v>
      </c>
      <c r="BB248" s="20">
        <v>8.2827269616036538</v>
      </c>
      <c r="BC248" s="20">
        <v>30.60241383631579</v>
      </c>
      <c r="BD248" s="20">
        <v>9.4590997262603924</v>
      </c>
      <c r="BE248" s="20">
        <v>6.7984412193588275</v>
      </c>
      <c r="BF248" s="20">
        <v>-0.86128634355776867</v>
      </c>
      <c r="BG248" s="20">
        <v>31.29184437231579</v>
      </c>
      <c r="BH248" s="20">
        <v>9.1058043410522114</v>
      </c>
      <c r="BI248" s="20">
        <v>6.5445208697572159</v>
      </c>
      <c r="BJ248" s="20">
        <v>-6.2248712544584919</v>
      </c>
      <c r="BK248" s="20">
        <v>31.981452578315789</v>
      </c>
      <c r="BL248" s="20">
        <v>8.5003822436138368</v>
      </c>
      <c r="BM248" s="20">
        <v>6.1093920877961727</v>
      </c>
      <c r="BN248" s="20">
        <v>-10.302251138027749</v>
      </c>
      <c r="BO248" s="23">
        <v>26.520528329315791</v>
      </c>
      <c r="BP248" s="23">
        <v>12.633198380566801</v>
      </c>
      <c r="BQ248" s="23">
        <v>9.0797284190106708</v>
      </c>
      <c r="BR248" s="23">
        <v>13.793577967348265</v>
      </c>
      <c r="BS248" s="23">
        <v>26.817268734315789</v>
      </c>
      <c r="BT248" s="23">
        <v>12.483102317244397</v>
      </c>
      <c r="BU248" s="23">
        <v>8.9718514229661483</v>
      </c>
      <c r="BV248" s="23">
        <v>13.064171642204604</v>
      </c>
      <c r="BW248" s="23">
        <v>26.889257088315791</v>
      </c>
      <c r="BX248" s="23">
        <v>12.438795733075386</v>
      </c>
      <c r="BY248" s="23">
        <v>8.9400074085439982</v>
      </c>
      <c r="BZ248" s="23">
        <v>12.895579463568625</v>
      </c>
      <c r="CA248" s="23">
        <v>27.026467866315791</v>
      </c>
      <c r="CB248" s="23">
        <v>12.364823087830455</v>
      </c>
      <c r="CC248" s="23">
        <v>8.8868418119130634</v>
      </c>
      <c r="CD248" s="23">
        <v>12.601217303068811</v>
      </c>
      <c r="CE248" s="23">
        <v>27.171410145315789</v>
      </c>
      <c r="CF248" s="23">
        <v>12.263756679264548</v>
      </c>
      <c r="CG248" s="23">
        <v>8.8142033941173903</v>
      </c>
      <c r="CH248" s="23">
        <v>12.22340835650488</v>
      </c>
      <c r="CI248" s="23">
        <v>27.325395873315792</v>
      </c>
      <c r="CJ248" s="23">
        <v>12.179086594452851</v>
      </c>
      <c r="CK248" s="23">
        <v>8.7533493370412838</v>
      </c>
      <c r="CL248" s="23">
        <v>11.889146063944972</v>
      </c>
      <c r="CM248" s="23">
        <v>27.501067462315792</v>
      </c>
      <c r="CN248" s="23">
        <v>12.077585384588993</v>
      </c>
      <c r="CO248" s="23">
        <v>8.6803984189917003</v>
      </c>
      <c r="CP248" s="23">
        <v>11.457630016513688</v>
      </c>
      <c r="CQ248" s="23">
        <v>27.700439380315789</v>
      </c>
      <c r="CR248" s="23">
        <v>11.951177694269383</v>
      </c>
      <c r="CS248" s="23">
        <v>8.5895467230393923</v>
      </c>
      <c r="CT248" s="23">
        <v>10.908722727174343</v>
      </c>
      <c r="CU248" s="23">
        <v>27.91774006631579</v>
      </c>
      <c r="CV248" s="23">
        <v>11.799671016049082</v>
      </c>
      <c r="CW248" s="23">
        <v>8.4806558902932778</v>
      </c>
      <c r="CX248" s="23">
        <v>10.226306492785199</v>
      </c>
      <c r="CY248" s="23">
        <v>28.100827063315791</v>
      </c>
      <c r="CZ248" s="23">
        <v>11.706480817254176</v>
      </c>
      <c r="DA248" s="23">
        <v>8.4136782595396173</v>
      </c>
      <c r="DB248" s="23">
        <v>9.7732900275108037</v>
      </c>
      <c r="DC248" s="23">
        <v>28.62294072831579</v>
      </c>
      <c r="DD248" s="23">
        <v>11.37065157964803</v>
      </c>
      <c r="DE248" s="23">
        <v>8.1723111741214272</v>
      </c>
      <c r="DF248" s="23">
        <v>8.1016073304427962</v>
      </c>
      <c r="DG248" s="23">
        <v>28.28913176131579</v>
      </c>
      <c r="DH248" s="23">
        <v>11.627678890417664</v>
      </c>
      <c r="DI248" s="23">
        <v>8.3570417631420852</v>
      </c>
      <c r="DJ248" s="23">
        <v>9.384775721695398</v>
      </c>
      <c r="DK248" s="23">
        <v>29.14501219431579</v>
      </c>
      <c r="DL248" s="23">
        <v>11.162182612304321</v>
      </c>
      <c r="DM248" s="23">
        <v>8.0224804226163933</v>
      </c>
      <c r="DN248" s="23">
        <v>6.4149950113902321</v>
      </c>
      <c r="DO248" s="23">
        <v>29.65622191531579</v>
      </c>
      <c r="DP248" s="23">
        <v>11.419813998159636</v>
      </c>
      <c r="DQ248" s="23">
        <v>8.2076451722951411</v>
      </c>
      <c r="DR248" s="23">
        <v>5.3303905560105846</v>
      </c>
      <c r="DS248" s="23">
        <v>30.101316664315789</v>
      </c>
      <c r="DT248" s="23">
        <v>11.517790330325699</v>
      </c>
      <c r="DU248" s="23">
        <v>8.2780626913398105</v>
      </c>
      <c r="DV248" s="23">
        <v>4.5341733633975636</v>
      </c>
      <c r="DW248" s="25">
        <v>26.52807455331579</v>
      </c>
      <c r="DX248" s="25">
        <v>12.633198380566801</v>
      </c>
      <c r="DY248" s="25">
        <v>9.0797284190106708</v>
      </c>
      <c r="DZ248" s="25">
        <v>13.793577967348265</v>
      </c>
      <c r="EA248" s="25">
        <v>26.814992977315789</v>
      </c>
      <c r="EB248" s="25">
        <v>12.479262937211429</v>
      </c>
      <c r="EC248" s="25">
        <v>8.9690919849405137</v>
      </c>
      <c r="ED248" s="25">
        <v>13.138873643152023</v>
      </c>
      <c r="EE248" s="25">
        <v>26.953651796315789</v>
      </c>
      <c r="EF248" s="25">
        <v>12.359589216434868</v>
      </c>
      <c r="EG248" s="25">
        <v>8.8830801254881067</v>
      </c>
      <c r="EH248" s="25">
        <v>12.711987530274532</v>
      </c>
      <c r="EI248" s="25">
        <v>27.159741630315789</v>
      </c>
      <c r="EJ248" s="25">
        <v>12.21630205888</v>
      </c>
      <c r="EK248" s="25">
        <v>8.7800968240834933</v>
      </c>
      <c r="EL248" s="25">
        <v>12.226810816745944</v>
      </c>
      <c r="EM248" s="25">
        <v>27.37898560231579</v>
      </c>
      <c r="EN248" s="25">
        <v>12.049610579885202</v>
      </c>
      <c r="EO248" s="25">
        <v>8.6602923760377646</v>
      </c>
      <c r="EP248" s="25">
        <v>11.693630852258286</v>
      </c>
      <c r="EQ248" s="25">
        <v>27.619207407315791</v>
      </c>
      <c r="ER248" s="25">
        <v>11.925203550021489</v>
      </c>
      <c r="ES248" s="25">
        <v>8.5708785941473558</v>
      </c>
      <c r="ET248" s="25">
        <v>11.223752305718701</v>
      </c>
      <c r="EU248" s="25">
        <v>27.881726996315791</v>
      </c>
      <c r="EV248" s="25">
        <v>11.80079983944888</v>
      </c>
      <c r="EW248" s="25">
        <v>8.4814671978968192</v>
      </c>
      <c r="EX248" s="25">
        <v>10.791620442997434</v>
      </c>
      <c r="EY248" s="25">
        <v>28.170442595315791</v>
      </c>
      <c r="EZ248" s="25">
        <v>11.676007771819316</v>
      </c>
      <c r="FA248" s="25">
        <v>8.3917766817828472</v>
      </c>
      <c r="FB248" s="25">
        <v>10.388291052006053</v>
      </c>
      <c r="FC248" s="25">
        <v>28.519835740315791</v>
      </c>
      <c r="FD248" s="25">
        <v>11.532006966681188</v>
      </c>
      <c r="FE248" s="25">
        <v>8.2882804678086917</v>
      </c>
      <c r="FF248" s="25">
        <v>9.8618432722428757</v>
      </c>
      <c r="FG248" s="25">
        <v>28.826745239315791</v>
      </c>
      <c r="FH248" s="25">
        <v>11.389642572047942</v>
      </c>
      <c r="FI248" s="25">
        <v>8.1859603742847007</v>
      </c>
      <c r="FJ248" s="25">
        <v>9.3396748375222813</v>
      </c>
      <c r="FK248" s="25">
        <v>29.61608287631579</v>
      </c>
      <c r="FL248" s="25">
        <v>10.880118113344693</v>
      </c>
      <c r="FM248" s="25">
        <v>7.8197551134708227</v>
      </c>
      <c r="FN248" s="25">
        <v>7.4078435692683975</v>
      </c>
      <c r="FO248" s="25">
        <v>29.131536715315789</v>
      </c>
      <c r="FP248" s="25">
        <v>11.273510534859009</v>
      </c>
      <c r="FQ248" s="25">
        <v>8.102493992561131</v>
      </c>
      <c r="FR248" s="25">
        <v>8.884311533818753</v>
      </c>
      <c r="FS248" s="25">
        <v>30.305859998315789</v>
      </c>
      <c r="FT248" s="25">
        <v>10.63584484382149</v>
      </c>
      <c r="FU248" s="25">
        <v>7.6441911050162208</v>
      </c>
      <c r="FV248" s="25">
        <v>5.4601751298549921</v>
      </c>
      <c r="FW248" s="25">
        <v>30.87497024531579</v>
      </c>
      <c r="FX248" s="25">
        <v>11.101684112555795</v>
      </c>
      <c r="FY248" s="25">
        <v>7.978998959654553</v>
      </c>
      <c r="FZ248" s="25">
        <v>4.2139215687080487</v>
      </c>
      <c r="GA248" s="25">
        <v>31.32784882331579</v>
      </c>
      <c r="GB248" s="25">
        <v>11.122685267250233</v>
      </c>
      <c r="GC248" s="25">
        <v>7.9940929030382382</v>
      </c>
      <c r="GD248" s="25">
        <v>3.4361579452167419</v>
      </c>
      <c r="GE248" s="26">
        <v>26.53118993331579</v>
      </c>
      <c r="GF248" s="26">
        <v>12.633198380566801</v>
      </c>
      <c r="GG248" s="26">
        <v>9.0797284190106708</v>
      </c>
      <c r="GH248" s="26">
        <v>13.793577967348265</v>
      </c>
      <c r="GI248" s="26">
        <v>26.845141605315789</v>
      </c>
      <c r="GJ248" s="26">
        <v>12.402215552547721</v>
      </c>
      <c r="GK248" s="26">
        <v>8.9137165125488487</v>
      </c>
      <c r="GL248" s="26">
        <v>13.104365427214331</v>
      </c>
      <c r="GM248" s="26">
        <v>27.041273705315792</v>
      </c>
      <c r="GN248" s="26">
        <v>12.269234793811602</v>
      </c>
      <c r="GO248" s="26">
        <v>8.8181406229043624</v>
      </c>
      <c r="GP248" s="26">
        <v>12.647265519500984</v>
      </c>
      <c r="GQ248" s="26">
        <v>27.296541899315791</v>
      </c>
      <c r="GR248" s="26">
        <v>12.108959504483993</v>
      </c>
      <c r="GS248" s="26">
        <v>8.7029476167047903</v>
      </c>
      <c r="GT248" s="26">
        <v>12.159195167183945</v>
      </c>
      <c r="GU248" s="26">
        <v>27.594869985315789</v>
      </c>
      <c r="GV248" s="26">
        <v>11.923424409999958</v>
      </c>
      <c r="GW248" s="26">
        <v>8.5695998911832874</v>
      </c>
      <c r="GX248" s="26">
        <v>11.608291423950186</v>
      </c>
      <c r="GY248" s="26">
        <v>27.96298299031579</v>
      </c>
      <c r="GZ248" s="26">
        <v>11.758356064345694</v>
      </c>
      <c r="HA248" s="26">
        <v>8.4509620210282836</v>
      </c>
      <c r="HB248" s="26">
        <v>11.103564020962413</v>
      </c>
      <c r="HC248" s="26">
        <v>28.377847426315789</v>
      </c>
      <c r="HD248" s="26">
        <v>11.599063285179232</v>
      </c>
      <c r="HE248" s="26">
        <v>8.3364751642267816</v>
      </c>
      <c r="HF248" s="26">
        <v>10.65036561959402</v>
      </c>
      <c r="HG248" s="26">
        <v>28.80409216131579</v>
      </c>
      <c r="HH248" s="26">
        <v>11.451305042532953</v>
      </c>
      <c r="HI248" s="26">
        <v>8.2302784059329959</v>
      </c>
      <c r="HJ248" s="26">
        <v>10.28520912401072</v>
      </c>
      <c r="HK248" s="26">
        <v>29.168279810315791</v>
      </c>
      <c r="HL248" s="26">
        <v>11.278605646674398</v>
      </c>
      <c r="HM248" s="26">
        <v>8.106155949743675</v>
      </c>
      <c r="HN248" s="26">
        <v>9.8119100084125037</v>
      </c>
      <c r="HO248" s="26">
        <v>29.442265631315792</v>
      </c>
      <c r="HP248" s="26">
        <v>11.102231795584808</v>
      </c>
      <c r="HQ248" s="26">
        <v>7.9793925902311775</v>
      </c>
      <c r="HR248" s="26">
        <v>9.3167710278534415</v>
      </c>
      <c r="HS248" s="26">
        <v>30.68598476031579</v>
      </c>
      <c r="HT248" s="26">
        <v>10.292411072426685</v>
      </c>
      <c r="HU248" s="26">
        <v>7.397358491433728</v>
      </c>
      <c r="HV248" s="26">
        <v>6.3126239988094213</v>
      </c>
      <c r="HW248" s="26">
        <v>29.726188285315789</v>
      </c>
      <c r="HX248" s="26">
        <v>10.961407552014975</v>
      </c>
      <c r="HY248" s="26">
        <v>7.8781794336014519</v>
      </c>
      <c r="HZ248" s="26">
        <v>8.9062237311636565</v>
      </c>
      <c r="IA248" s="26">
        <v>32.235989453315788</v>
      </c>
      <c r="IB248" s="26">
        <v>9.0643895461853656</v>
      </c>
      <c r="IC248" s="26">
        <v>6.5147552412447682</v>
      </c>
      <c r="ID248" s="26">
        <v>-0.15304707758812697</v>
      </c>
      <c r="IE248" s="26">
        <v>33.225101559315789</v>
      </c>
      <c r="IF248" s="26">
        <v>8.6328817051426405</v>
      </c>
      <c r="IG248" s="26">
        <v>6.2046220596612001</v>
      </c>
      <c r="IH248" s="26">
        <v>-5.3273801042970845</v>
      </c>
      <c r="II248" s="26">
        <v>33.742148991315787</v>
      </c>
      <c r="IJ248" s="26">
        <v>8.0900680761484818</v>
      </c>
      <c r="IK248" s="26">
        <v>5.8144912167080749</v>
      </c>
      <c r="IL248" s="26">
        <v>-8.9484676993594832</v>
      </c>
      <c r="IM248" s="27">
        <v>26.53118993331579</v>
      </c>
      <c r="IN248" s="27">
        <v>12.633198380566801</v>
      </c>
      <c r="IO248" s="27">
        <v>9.0797284190106708</v>
      </c>
      <c r="IP248" s="27">
        <v>13.793577967348265</v>
      </c>
      <c r="IQ248" s="27">
        <v>26.838901223315791</v>
      </c>
      <c r="IR248" s="27">
        <v>12.407568085124964</v>
      </c>
      <c r="IS248" s="27">
        <v>8.9175634831014534</v>
      </c>
      <c r="IT248" s="27">
        <v>13.132050340768</v>
      </c>
      <c r="IU248" s="27">
        <v>27.040283674315791</v>
      </c>
      <c r="IV248" s="27">
        <v>12.282224928944473</v>
      </c>
      <c r="IW248" s="27">
        <v>8.8274768887952035</v>
      </c>
      <c r="IX248" s="27">
        <v>12.698394309564939</v>
      </c>
      <c r="IY248" s="27">
        <v>27.303480013315792</v>
      </c>
      <c r="IZ248" s="27">
        <v>12.119191521558353</v>
      </c>
      <c r="JA248" s="27">
        <v>8.7103015688406789</v>
      </c>
      <c r="JB248" s="27">
        <v>12.23707175049914</v>
      </c>
      <c r="JC248" s="27">
        <v>27.630053441315791</v>
      </c>
      <c r="JD248" s="27">
        <v>11.938986045343043</v>
      </c>
      <c r="JE248" s="27">
        <v>8.5807843449070766</v>
      </c>
      <c r="JF248" s="27">
        <v>11.702394492337257</v>
      </c>
      <c r="JG248" s="27">
        <v>28.019513882315792</v>
      </c>
      <c r="JH248" s="27">
        <v>11.777894578854877</v>
      </c>
      <c r="JI248" s="27">
        <v>8.4650047361119931</v>
      </c>
      <c r="JJ248" s="27">
        <v>11.224503136068634</v>
      </c>
      <c r="JK248" s="27">
        <v>28.469090598315791</v>
      </c>
      <c r="JL248" s="27">
        <v>11.626585847112421</v>
      </c>
      <c r="JM248" s="27">
        <v>8.3562561713969981</v>
      </c>
      <c r="JN248" s="27">
        <v>10.7870182863421</v>
      </c>
      <c r="JO248" s="27">
        <v>28.888733944315788</v>
      </c>
      <c r="JP248" s="27">
        <v>11.474487060782437</v>
      </c>
      <c r="JQ248" s="27">
        <v>8.2469397788940704</v>
      </c>
      <c r="JR248" s="27">
        <v>10.265409870415404</v>
      </c>
      <c r="JS248" s="27">
        <v>29.31112026731579</v>
      </c>
      <c r="JT248" s="27">
        <v>11.160646174774541</v>
      </c>
      <c r="JU248" s="27">
        <v>8.0213761547118665</v>
      </c>
      <c r="JV248" s="27">
        <v>8.8469382778748908</v>
      </c>
      <c r="JW248" s="27">
        <v>29.685027054315789</v>
      </c>
      <c r="JX248" s="27">
        <v>10.852342309993606</v>
      </c>
      <c r="JY248" s="27">
        <v>7.7997920967073346</v>
      </c>
      <c r="JZ248" s="27">
        <v>7.3656912463397504</v>
      </c>
      <c r="KA248" s="27">
        <v>31.164596240315788</v>
      </c>
      <c r="KB248" s="27">
        <v>10.497757180256823</v>
      </c>
      <c r="KC248" s="27">
        <v>7.544944782318435</v>
      </c>
      <c r="KD248" s="27">
        <v>1.6855543982257544</v>
      </c>
      <c r="KE248" s="27">
        <v>30.061322013315788</v>
      </c>
      <c r="KF248" s="27">
        <v>10.60423197393486</v>
      </c>
      <c r="KG248" s="27">
        <v>7.6214703129832513</v>
      </c>
      <c r="KH248" s="27">
        <v>5.964397072673286</v>
      </c>
      <c r="KI248" s="27">
        <v>32.645033374315787</v>
      </c>
      <c r="KJ248" s="27">
        <v>8.9534527479532358</v>
      </c>
      <c r="KK248" s="27">
        <v>6.4350227800517441</v>
      </c>
      <c r="KL248" s="27">
        <v>-4.335380091394093</v>
      </c>
      <c r="KM248" s="27">
        <v>33.367513064315787</v>
      </c>
      <c r="KN248" s="27">
        <v>8.4503672317725602</v>
      </c>
      <c r="KO248" s="27">
        <v>6.0734453140091835</v>
      </c>
      <c r="KP248" s="27">
        <v>-8.0317252691947942</v>
      </c>
      <c r="KQ248" s="27">
        <v>33.544520650315789</v>
      </c>
      <c r="KR248" s="27">
        <v>8.2610661691292542</v>
      </c>
      <c r="KS248" s="27">
        <v>5.9373909130211224</v>
      </c>
      <c r="KT248" s="27">
        <v>-8.0016539076139779</v>
      </c>
    </row>
    <row r="249" spans="1:306" ht="15" thickBot="1" x14ac:dyDescent="0.35">
      <c r="A249" s="2"/>
      <c r="B249" s="72" t="s">
        <v>709</v>
      </c>
      <c r="C249" s="72" t="s">
        <v>437</v>
      </c>
      <c r="D249" s="72" t="s">
        <v>840</v>
      </c>
      <c r="E249" s="85">
        <v>349973</v>
      </c>
      <c r="F249" s="82">
        <v>530340</v>
      </c>
      <c r="G249" s="20">
        <v>32.274574217999998</v>
      </c>
      <c r="H249" s="20">
        <v>8.1828609986504741</v>
      </c>
      <c r="I249" s="20">
        <v>5.8811833171677996</v>
      </c>
      <c r="J249" s="20">
        <v>10.403284993185775</v>
      </c>
      <c r="K249" s="20">
        <v>32.328973206000001</v>
      </c>
      <c r="L249" s="20">
        <v>7.830108467416248</v>
      </c>
      <c r="M249" s="20">
        <v>5.6276531274058588</v>
      </c>
      <c r="N249" s="20">
        <v>8.8182187341445619</v>
      </c>
      <c r="O249" s="20">
        <v>32.451763700000001</v>
      </c>
      <c r="P249" s="20">
        <v>7.5303029882241992</v>
      </c>
      <c r="Q249" s="20">
        <v>5.4121770264540565</v>
      </c>
      <c r="R249" s="20">
        <v>7.924458457921375</v>
      </c>
      <c r="S249" s="20">
        <v>32.622935734000002</v>
      </c>
      <c r="T249" s="20">
        <v>7.2888250321943078</v>
      </c>
      <c r="U249" s="20">
        <v>5.2386220648457638</v>
      </c>
      <c r="V249" s="20">
        <v>7.8790076473495709</v>
      </c>
      <c r="W249" s="20">
        <v>32.758654792000002</v>
      </c>
      <c r="X249" s="20">
        <v>6.9319282651099066</v>
      </c>
      <c r="Y249" s="20">
        <v>4.9821133311798649</v>
      </c>
      <c r="Z249" s="20">
        <v>7.2189984255528401</v>
      </c>
      <c r="AA249" s="20">
        <v>32.911409734000003</v>
      </c>
      <c r="AB249" s="20">
        <v>6.8036244653086113</v>
      </c>
      <c r="AC249" s="20">
        <v>4.8898988640093908</v>
      </c>
      <c r="AD249" s="20">
        <v>6.6506994526031029</v>
      </c>
      <c r="AE249" s="20">
        <v>33.072984218000002</v>
      </c>
      <c r="AF249" s="20">
        <v>6.6876059628901885</v>
      </c>
      <c r="AG249" s="20">
        <v>4.8065140819608443</v>
      </c>
      <c r="AH249" s="20">
        <v>6.4020704331697615</v>
      </c>
      <c r="AI249" s="20">
        <v>33.282423284000004</v>
      </c>
      <c r="AJ249" s="20">
        <v>6.5464707780394482</v>
      </c>
      <c r="AK249" s="20">
        <v>4.7050774457102147</v>
      </c>
      <c r="AL249" s="20">
        <v>5.7741172405157997</v>
      </c>
      <c r="AM249" s="20">
        <v>33.525271160000003</v>
      </c>
      <c r="AN249" s="20">
        <v>6.3975798082306143</v>
      </c>
      <c r="AO249" s="20">
        <v>4.5980665741017317</v>
      </c>
      <c r="AP249" s="20">
        <v>5.2599153922865192</v>
      </c>
      <c r="AQ249" s="20">
        <v>33.767288129000001</v>
      </c>
      <c r="AR249" s="20">
        <v>6.2316864156734857</v>
      </c>
      <c r="AS249" s="20">
        <v>4.4788357264927772</v>
      </c>
      <c r="AT249" s="20">
        <v>4.7060031368403514</v>
      </c>
      <c r="AU249" s="20">
        <v>27.853900276193354</v>
      </c>
      <c r="AV249" s="20">
        <v>4.5859322991843312</v>
      </c>
      <c r="AW249" s="20">
        <v>3.2959998386960132</v>
      </c>
      <c r="AX249" s="20">
        <v>-2.4297266600218457</v>
      </c>
      <c r="AY249" s="20">
        <v>34.069203854000001</v>
      </c>
      <c r="AZ249" s="20">
        <v>6.1043575331174784</v>
      </c>
      <c r="BA249" s="20">
        <v>4.3873219515422424</v>
      </c>
      <c r="BB249" s="20">
        <v>4.3033468164966813</v>
      </c>
      <c r="BC249" s="20">
        <v>16.573018566304587</v>
      </c>
      <c r="BD249" s="20">
        <v>2.7286211404712004</v>
      </c>
      <c r="BE249" s="20">
        <v>1.9611137391747424</v>
      </c>
      <c r="BF249" s="20">
        <v>-11.466053469258995</v>
      </c>
      <c r="BG249" s="20">
        <v>9.3411289871216034</v>
      </c>
      <c r="BH249" s="20">
        <v>1.5379456631968091</v>
      </c>
      <c r="BI249" s="20">
        <v>1.105351829707891</v>
      </c>
      <c r="BJ249" s="20">
        <v>-16.273562012272784</v>
      </c>
      <c r="BK249" s="20">
        <v>2.7517443909371813</v>
      </c>
      <c r="BL249" s="20">
        <v>0.45305373238102037</v>
      </c>
      <c r="BM249" s="20">
        <v>0.32561863791885171</v>
      </c>
      <c r="BN249" s="20">
        <v>-20.547609652148871</v>
      </c>
      <c r="BO249" s="23">
        <v>32.266558420999999</v>
      </c>
      <c r="BP249" s="23">
        <v>8.1828609986504741</v>
      </c>
      <c r="BQ249" s="23">
        <v>5.8811833171677996</v>
      </c>
      <c r="BR249" s="23">
        <v>10.403284993185775</v>
      </c>
      <c r="BS249" s="23">
        <v>32.358371984000001</v>
      </c>
      <c r="BT249" s="23">
        <v>8.0535869094156904</v>
      </c>
      <c r="BU249" s="23">
        <v>5.7882714838768452</v>
      </c>
      <c r="BV249" s="23">
        <v>9.8390813665938097</v>
      </c>
      <c r="BW249" s="23">
        <v>32.364069782999998</v>
      </c>
      <c r="BX249" s="23">
        <v>7.9718249841512909</v>
      </c>
      <c r="BY249" s="23">
        <v>5.729507578327941</v>
      </c>
      <c r="BZ249" s="23">
        <v>9.6120228448008298</v>
      </c>
      <c r="CA249" s="23">
        <v>32.433249308000001</v>
      </c>
      <c r="CB249" s="23">
        <v>7.9380810634240992</v>
      </c>
      <c r="CC249" s="23">
        <v>5.705255158096274</v>
      </c>
      <c r="CD249" s="23">
        <v>9.9214188241839203</v>
      </c>
      <c r="CE249" s="23">
        <v>32.486424567</v>
      </c>
      <c r="CF249" s="23">
        <v>7.8093161646936826</v>
      </c>
      <c r="CG249" s="23">
        <v>5.6127092900465749</v>
      </c>
      <c r="CH249" s="23">
        <v>9.6671195351951233</v>
      </c>
      <c r="CI249" s="23">
        <v>32.491774728000003</v>
      </c>
      <c r="CJ249" s="23">
        <v>7.7087979392057511</v>
      </c>
      <c r="CK249" s="23">
        <v>5.5404648622225627</v>
      </c>
      <c r="CL249" s="23">
        <v>9.5562494989190476</v>
      </c>
      <c r="CM249" s="23">
        <v>32.541341428999999</v>
      </c>
      <c r="CN249" s="23">
        <v>7.6323892141123002</v>
      </c>
      <c r="CO249" s="23">
        <v>5.4855484070390057</v>
      </c>
      <c r="CP249" s="23">
        <v>9.5798329052760813</v>
      </c>
      <c r="CQ249" s="23">
        <v>32.639386958000003</v>
      </c>
      <c r="CR249" s="23">
        <v>7.4892631331960997</v>
      </c>
      <c r="CS249" s="23">
        <v>5.3826808745861401</v>
      </c>
      <c r="CT249" s="23">
        <v>9.1264947878368261</v>
      </c>
      <c r="CU249" s="23">
        <v>32.811506022000003</v>
      </c>
      <c r="CV249" s="23">
        <v>7.3253506899139573</v>
      </c>
      <c r="CW249" s="23">
        <v>5.2648737742252596</v>
      </c>
      <c r="CX249" s="23">
        <v>8.5691486949197717</v>
      </c>
      <c r="CY249" s="23">
        <v>32.946173641999998</v>
      </c>
      <c r="CZ249" s="23">
        <v>7.2098180444221267</v>
      </c>
      <c r="DA249" s="23">
        <v>5.1818381871161945</v>
      </c>
      <c r="DB249" s="23">
        <v>8.2664579396397961</v>
      </c>
      <c r="DC249" s="23">
        <v>33.888849071999999</v>
      </c>
      <c r="DD249" s="23">
        <v>6.778942379598166</v>
      </c>
      <c r="DE249" s="23">
        <v>4.8721593630283619</v>
      </c>
      <c r="DF249" s="23">
        <v>6.939217014106724</v>
      </c>
      <c r="DG249" s="23">
        <v>33.123097458000004</v>
      </c>
      <c r="DH249" s="23">
        <v>7.1056617867779774</v>
      </c>
      <c r="DI249" s="23">
        <v>5.1069790339500312</v>
      </c>
      <c r="DJ249" s="23">
        <v>8.0574628519697171</v>
      </c>
      <c r="DK249" s="23">
        <v>35.420079053000002</v>
      </c>
      <c r="DL249" s="23">
        <v>6.3311361305038503</v>
      </c>
      <c r="DM249" s="23">
        <v>4.550312194668626</v>
      </c>
      <c r="DN249" s="23">
        <v>4.7872250822576916</v>
      </c>
      <c r="DO249" s="23">
        <v>35.518991301913715</v>
      </c>
      <c r="DP249" s="23">
        <v>5.8479310915431491</v>
      </c>
      <c r="DQ249" s="23">
        <v>4.2030232190431365</v>
      </c>
      <c r="DR249" s="23">
        <v>2.6508876659586704</v>
      </c>
      <c r="DS249" s="23">
        <v>32.991680578317734</v>
      </c>
      <c r="DT249" s="23">
        <v>5.4318286512210028</v>
      </c>
      <c r="DU249" s="23">
        <v>3.9039622022839606</v>
      </c>
      <c r="DV249" s="23">
        <v>0.97743981592603646</v>
      </c>
      <c r="DW249" s="25">
        <v>32.274574217999998</v>
      </c>
      <c r="DX249" s="25">
        <v>8.1828609986504741</v>
      </c>
      <c r="DY249" s="25">
        <v>5.8811833171677996</v>
      </c>
      <c r="DZ249" s="25">
        <v>10.403284993185775</v>
      </c>
      <c r="EA249" s="25">
        <v>32.336258895</v>
      </c>
      <c r="EB249" s="25">
        <v>8.0046625388635064</v>
      </c>
      <c r="EC249" s="25">
        <v>5.7531085754586408</v>
      </c>
      <c r="ED249" s="25">
        <v>9.6896579758728372</v>
      </c>
      <c r="EE249" s="25">
        <v>32.461979403000001</v>
      </c>
      <c r="EF249" s="25">
        <v>7.7546788112093399</v>
      </c>
      <c r="EG249" s="25">
        <v>5.5734403483085559</v>
      </c>
      <c r="EH249" s="25">
        <v>9.0353880047984241</v>
      </c>
      <c r="EI249" s="25">
        <v>32.635291137999999</v>
      </c>
      <c r="EJ249" s="25">
        <v>7.5262470800171055</v>
      </c>
      <c r="EK249" s="25">
        <v>5.4092619653663201</v>
      </c>
      <c r="EL249" s="25">
        <v>9.0673865995529326</v>
      </c>
      <c r="EM249" s="25">
        <v>32.797141459999999</v>
      </c>
      <c r="EN249" s="25">
        <v>7.2101801671909529</v>
      </c>
      <c r="EO249" s="25">
        <v>5.1820984518802096</v>
      </c>
      <c r="EP249" s="25">
        <v>8.5442897026957247</v>
      </c>
      <c r="EQ249" s="25">
        <v>32.963639462000003</v>
      </c>
      <c r="ER249" s="25">
        <v>7.1128226330415059</v>
      </c>
      <c r="ES249" s="25">
        <v>5.1121256751539823</v>
      </c>
      <c r="ET249" s="25">
        <v>8.1712168446154116</v>
      </c>
      <c r="EU249" s="25">
        <v>33.131942739000003</v>
      </c>
      <c r="EV249" s="25">
        <v>6.9842946068849425</v>
      </c>
      <c r="EW249" s="25">
        <v>5.0197500520870451</v>
      </c>
      <c r="EX249" s="25">
        <v>8.1043391025638982</v>
      </c>
      <c r="EY249" s="25">
        <v>33.315290660000002</v>
      </c>
      <c r="EZ249" s="25">
        <v>6.8928100168980446</v>
      </c>
      <c r="FA249" s="25">
        <v>4.9539982759664909</v>
      </c>
      <c r="FB249" s="25">
        <v>7.6612315364658485</v>
      </c>
      <c r="FC249" s="25">
        <v>33.560318832999997</v>
      </c>
      <c r="FD249" s="25">
        <v>6.7585531062474837</v>
      </c>
      <c r="FE249" s="25">
        <v>4.8575051908141473</v>
      </c>
      <c r="FF249" s="25">
        <v>7.1693702220598645</v>
      </c>
      <c r="FG249" s="25">
        <v>33.777967988</v>
      </c>
      <c r="FH249" s="25">
        <v>6.59563502200269</v>
      </c>
      <c r="FI249" s="25">
        <v>4.7404127558719633</v>
      </c>
      <c r="FJ249" s="25">
        <v>6.6344119117435234</v>
      </c>
      <c r="FK249" s="25">
        <v>30.638876896519125</v>
      </c>
      <c r="FL249" s="25">
        <v>5.0444574647440392</v>
      </c>
      <c r="FM249" s="25">
        <v>3.6255509033708377</v>
      </c>
      <c r="FN249" s="25">
        <v>0.31927190052800469</v>
      </c>
      <c r="FO249" s="25">
        <v>34.030975716999997</v>
      </c>
      <c r="FP249" s="25">
        <v>6.4709128512760614</v>
      </c>
      <c r="FQ249" s="25">
        <v>4.6507724760383722</v>
      </c>
      <c r="FR249" s="25">
        <v>6.2368730402993116</v>
      </c>
      <c r="FS249" s="25">
        <v>23.876176063855141</v>
      </c>
      <c r="FT249" s="25">
        <v>3.931030337098957</v>
      </c>
      <c r="FU249" s="25">
        <v>2.8253089037733532</v>
      </c>
      <c r="FV249" s="25">
        <v>-5.1274448277554114</v>
      </c>
      <c r="FW249" s="25">
        <v>19.025847312391875</v>
      </c>
      <c r="FX249" s="25">
        <v>3.1324606911090536</v>
      </c>
      <c r="FY249" s="25">
        <v>2.2513611756661582</v>
      </c>
      <c r="FZ249" s="25">
        <v>-7.4855406551688901</v>
      </c>
      <c r="GA249" s="25">
        <v>16.178604241027074</v>
      </c>
      <c r="GB249" s="25">
        <v>2.6636838291569545</v>
      </c>
      <c r="GC249" s="25">
        <v>1.9144420149420982</v>
      </c>
      <c r="GD249" s="25">
        <v>-8.8726573772349653</v>
      </c>
      <c r="GE249" s="26">
        <v>32.277940227000002</v>
      </c>
      <c r="GF249" s="26">
        <v>8.1828609986504741</v>
      </c>
      <c r="GG249" s="26">
        <v>5.8811833171677996</v>
      </c>
      <c r="GH249" s="26">
        <v>10.403284993185775</v>
      </c>
      <c r="GI249" s="26">
        <v>32.334305896000004</v>
      </c>
      <c r="GJ249" s="26">
        <v>7.7142709210670803</v>
      </c>
      <c r="GK249" s="26">
        <v>5.5443984020472428</v>
      </c>
      <c r="GL249" s="26">
        <v>8.3664760536877409</v>
      </c>
      <c r="GM249" s="26">
        <v>32.464594099000003</v>
      </c>
      <c r="GN249" s="26">
        <v>7.3845144066651045</v>
      </c>
      <c r="GO249" s="26">
        <v>5.3073959023655126</v>
      </c>
      <c r="GP249" s="26">
        <v>7.4262343955243111</v>
      </c>
      <c r="GQ249" s="26">
        <v>32.651491878999998</v>
      </c>
      <c r="GR249" s="26">
        <v>7.081254867436888</v>
      </c>
      <c r="GS249" s="26">
        <v>5.0894373004565807</v>
      </c>
      <c r="GT249" s="26">
        <v>7.4400803504179578</v>
      </c>
      <c r="GU249" s="26">
        <v>32.859885409</v>
      </c>
      <c r="GV249" s="26">
        <v>6.8228750196270687</v>
      </c>
      <c r="GW249" s="26">
        <v>4.9037346164341979</v>
      </c>
      <c r="GX249" s="26">
        <v>6.7942404489177832</v>
      </c>
      <c r="GY249" s="26">
        <v>33.176455423999997</v>
      </c>
      <c r="GZ249" s="26">
        <v>6.578804007443404</v>
      </c>
      <c r="HA249" s="26">
        <v>4.7283159743118945</v>
      </c>
      <c r="HB249" s="26">
        <v>6.2121661008425697</v>
      </c>
      <c r="HC249" s="26">
        <v>33.554986675999999</v>
      </c>
      <c r="HD249" s="26">
        <v>6.1069106023190676</v>
      </c>
      <c r="HE249" s="26">
        <v>4.3891568926463913</v>
      </c>
      <c r="HF249" s="26">
        <v>5.9557568857813905</v>
      </c>
      <c r="HG249" s="26">
        <v>33.994077906999998</v>
      </c>
      <c r="HH249" s="26">
        <v>5.9146509090205468</v>
      </c>
      <c r="HI249" s="26">
        <v>4.2509760655521101</v>
      </c>
      <c r="HJ249" s="26">
        <v>5.3155605553245984</v>
      </c>
      <c r="HK249" s="26">
        <v>33.563782006938645</v>
      </c>
      <c r="HL249" s="26">
        <v>5.5260207892665516</v>
      </c>
      <c r="HM249" s="26">
        <v>3.9716599465048641</v>
      </c>
      <c r="HN249" s="26">
        <v>4.6942386574872117</v>
      </c>
      <c r="HO249" s="26">
        <v>30.646840178276353</v>
      </c>
      <c r="HP249" s="26">
        <v>5.0457685583666869</v>
      </c>
      <c r="HQ249" s="26">
        <v>3.6264932121723716</v>
      </c>
      <c r="HR249" s="26">
        <v>4.0207676644511743</v>
      </c>
      <c r="HS249" s="26">
        <v>14.350493849775429</v>
      </c>
      <c r="HT249" s="26">
        <v>2.3626993922707182</v>
      </c>
      <c r="HU249" s="26">
        <v>1.6981185738822526</v>
      </c>
      <c r="HV249" s="26">
        <v>-8.1442862309742949</v>
      </c>
      <c r="HW249" s="26">
        <v>29.012649508931933</v>
      </c>
      <c r="HX249" s="26">
        <v>4.7767115250873085</v>
      </c>
      <c r="HY249" s="26">
        <v>3.4331166247232745</v>
      </c>
      <c r="HZ249" s="26">
        <v>3.4126764226788815</v>
      </c>
      <c r="IA249" s="26">
        <v>2.6844262295081971</v>
      </c>
      <c r="IB249" s="26">
        <v>0.44197031039136303</v>
      </c>
      <c r="IC249" s="26">
        <v>0.31765276430649858</v>
      </c>
      <c r="ID249" s="26">
        <v>-19.519658199013605</v>
      </c>
      <c r="IE249" s="26">
        <v>2.6844262295081971</v>
      </c>
      <c r="IF249" s="26">
        <v>0.44197031039136303</v>
      </c>
      <c r="IG249" s="26">
        <v>0.31765276430649858</v>
      </c>
      <c r="IH249" s="26">
        <v>-25.697827496126294</v>
      </c>
      <c r="II249" s="26">
        <v>2.6844262295081971</v>
      </c>
      <c r="IJ249" s="26">
        <v>0.44197031039136303</v>
      </c>
      <c r="IK249" s="26">
        <v>0.31765276430649858</v>
      </c>
      <c r="IL249" s="26">
        <v>-27.946359264381741</v>
      </c>
      <c r="IM249" s="27">
        <v>32.277940227000002</v>
      </c>
      <c r="IN249" s="27">
        <v>8.1828609986504741</v>
      </c>
      <c r="IO249" s="27">
        <v>5.8811833171677996</v>
      </c>
      <c r="IP249" s="27">
        <v>10.403284993185775</v>
      </c>
      <c r="IQ249" s="27">
        <v>32.337999805999999</v>
      </c>
      <c r="IR249" s="27">
        <v>7.696625771433359</v>
      </c>
      <c r="IS249" s="27">
        <v>5.5317164855791647</v>
      </c>
      <c r="IT249" s="27">
        <v>8.1427288491469874</v>
      </c>
      <c r="IU249" s="27">
        <v>32.470857090000003</v>
      </c>
      <c r="IV249" s="27">
        <v>7.3626244620017296</v>
      </c>
      <c r="IW249" s="27">
        <v>5.2916631681312145</v>
      </c>
      <c r="IX249" s="27">
        <v>7.1669795993996992</v>
      </c>
      <c r="IY249" s="27">
        <v>32.704099534999997</v>
      </c>
      <c r="IZ249" s="27">
        <v>7.1126335731095622</v>
      </c>
      <c r="JA249" s="27">
        <v>5.1119897940583767</v>
      </c>
      <c r="JB249" s="27">
        <v>7.1408092190541481</v>
      </c>
      <c r="JC249" s="27">
        <v>33.06339389</v>
      </c>
      <c r="JD249" s="27">
        <v>6.8857233536928071</v>
      </c>
      <c r="JE249" s="27">
        <v>4.9489049515871688</v>
      </c>
      <c r="JF249" s="27">
        <v>6.396350362527663</v>
      </c>
      <c r="JG249" s="27">
        <v>33.529835704</v>
      </c>
      <c r="JH249" s="27">
        <v>6.7033696480449043</v>
      </c>
      <c r="JI249" s="27">
        <v>4.8178437528625357</v>
      </c>
      <c r="JJ249" s="27">
        <v>5.7519334337050552</v>
      </c>
      <c r="JK249" s="27">
        <v>34.128212869000002</v>
      </c>
      <c r="JL249" s="27">
        <v>6.4949199437696219</v>
      </c>
      <c r="JM249" s="27">
        <v>4.6680268461040644</v>
      </c>
      <c r="JN249" s="27">
        <v>5.4034641358854465</v>
      </c>
      <c r="JO249" s="27">
        <v>34.828969585999999</v>
      </c>
      <c r="JP249" s="27">
        <v>6.1546702022619879</v>
      </c>
      <c r="JQ249" s="27">
        <v>4.4234826574938246</v>
      </c>
      <c r="JR249" s="27">
        <v>4.5736652920634135</v>
      </c>
      <c r="JS249" s="27">
        <v>34.288403252770053</v>
      </c>
      <c r="JT249" s="27">
        <v>5.6453241522779312</v>
      </c>
      <c r="JU249" s="27">
        <v>4.057405622539231</v>
      </c>
      <c r="JV249" s="27">
        <v>2.3038806432622607</v>
      </c>
      <c r="JW249" s="27">
        <v>20.248733801928068</v>
      </c>
      <c r="JX249" s="27">
        <v>3.3337996273079948</v>
      </c>
      <c r="JY249" s="27">
        <v>2.3960674333998297</v>
      </c>
      <c r="JZ249" s="27">
        <v>-10.696086664235466</v>
      </c>
      <c r="KA249" s="27">
        <v>10.265524622533487</v>
      </c>
      <c r="KB249" s="27">
        <v>1.6901403562065929</v>
      </c>
      <c r="KC249" s="27">
        <v>1.2147371522299568</v>
      </c>
      <c r="KD249" s="27">
        <v>-16.644453957720003</v>
      </c>
      <c r="KE249" s="27">
        <v>18.285937009083277</v>
      </c>
      <c r="KF249" s="27">
        <v>3.0106401013605395</v>
      </c>
      <c r="KG249" s="27">
        <v>2.1638063192125703</v>
      </c>
      <c r="KH249" s="27">
        <v>-11.75437354029669</v>
      </c>
      <c r="KI249" s="27">
        <v>2.6844262295081971</v>
      </c>
      <c r="KJ249" s="27">
        <v>0.44197031039136303</v>
      </c>
      <c r="KK249" s="27">
        <v>0.31765276430649858</v>
      </c>
      <c r="KL249" s="27">
        <v>-23.959463313101764</v>
      </c>
      <c r="KM249" s="27">
        <v>2.6844262295081971</v>
      </c>
      <c r="KN249" s="27">
        <v>0.44197031039136303</v>
      </c>
      <c r="KO249" s="27">
        <v>0.31765276430649858</v>
      </c>
      <c r="KP249" s="27">
        <v>-28.429219688985981</v>
      </c>
      <c r="KQ249" s="27">
        <v>2.6844262295081971</v>
      </c>
      <c r="KR249" s="27">
        <v>0.44197031039136303</v>
      </c>
      <c r="KS249" s="27">
        <v>0.31765276430649858</v>
      </c>
      <c r="KT249" s="27">
        <v>-27.875889543734502</v>
      </c>
    </row>
    <row r="250" spans="1:306" ht="15" thickBot="1" x14ac:dyDescent="0.35">
      <c r="A250" s="2"/>
      <c r="B250" s="72" t="s">
        <v>710</v>
      </c>
      <c r="C250" s="72" t="s">
        <v>437</v>
      </c>
      <c r="D250" s="72" t="s">
        <v>840</v>
      </c>
      <c r="E250" s="85">
        <v>349973</v>
      </c>
      <c r="F250" s="82">
        <v>530340</v>
      </c>
      <c r="G250" s="20">
        <v>16.491948366157892</v>
      </c>
      <c r="H250" s="20">
        <v>16.491948366157892</v>
      </c>
      <c r="I250" s="20">
        <v>16.491948366157892</v>
      </c>
      <c r="J250" s="20">
        <v>11.283493195943112</v>
      </c>
      <c r="K250" s="20">
        <v>16.551473087157895</v>
      </c>
      <c r="L250" s="20">
        <v>16.551473087157895</v>
      </c>
      <c r="M250" s="20">
        <v>16.551473087157895</v>
      </c>
      <c r="N250" s="20">
        <v>10.210729741944931</v>
      </c>
      <c r="O250" s="20">
        <v>16.591731312157894</v>
      </c>
      <c r="P250" s="20">
        <v>16.591731312157894</v>
      </c>
      <c r="Q250" s="20">
        <v>16.591731312157894</v>
      </c>
      <c r="R250" s="20">
        <v>9.8473814529918346</v>
      </c>
      <c r="S250" s="20">
        <v>16.649781443157895</v>
      </c>
      <c r="T250" s="20">
        <v>16.649781443157895</v>
      </c>
      <c r="U250" s="20">
        <v>16.649781443157895</v>
      </c>
      <c r="V250" s="20">
        <v>9.6886726749463143</v>
      </c>
      <c r="W250" s="20">
        <v>16.703339900157893</v>
      </c>
      <c r="X250" s="20">
        <v>16.703339900157893</v>
      </c>
      <c r="Y250" s="20">
        <v>15.436113884543891</v>
      </c>
      <c r="Z250" s="20">
        <v>9.4517294741766431</v>
      </c>
      <c r="AA250" s="20">
        <v>16.763435636157894</v>
      </c>
      <c r="AB250" s="20">
        <v>16.763435636157894</v>
      </c>
      <c r="AC250" s="20">
        <v>15.382593944042833</v>
      </c>
      <c r="AD250" s="20">
        <v>9.2033476797823894</v>
      </c>
      <c r="AE250" s="20">
        <v>16.836547613157894</v>
      </c>
      <c r="AF250" s="20">
        <v>16.836547613157894</v>
      </c>
      <c r="AG250" s="20">
        <v>15.323048150676655</v>
      </c>
      <c r="AH250" s="20">
        <v>9.0031620971300743</v>
      </c>
      <c r="AI250" s="20">
        <v>16.923878692157892</v>
      </c>
      <c r="AJ250" s="20">
        <v>16.923878692157892</v>
      </c>
      <c r="AK250" s="20">
        <v>15.265302193889063</v>
      </c>
      <c r="AL250" s="20">
        <v>8.8127355052980345</v>
      </c>
      <c r="AM250" s="20">
        <v>17.021870159157892</v>
      </c>
      <c r="AN250" s="20">
        <v>17.021870159157892</v>
      </c>
      <c r="AO250" s="20">
        <v>15.200841646772268</v>
      </c>
      <c r="AP250" s="20">
        <v>8.564643285826504</v>
      </c>
      <c r="AQ250" s="20">
        <v>17.116018796157896</v>
      </c>
      <c r="AR250" s="20">
        <v>17.116018796157896</v>
      </c>
      <c r="AS250" s="20">
        <v>15.115866562332666</v>
      </c>
      <c r="AT250" s="20">
        <v>8.3689283133850587</v>
      </c>
      <c r="AU250" s="20">
        <v>17.612592202157895</v>
      </c>
      <c r="AV250" s="20">
        <v>17.612592202157895</v>
      </c>
      <c r="AW250" s="20">
        <v>15.048045120378106</v>
      </c>
      <c r="AX250" s="20">
        <v>7.1727657592339469</v>
      </c>
      <c r="AY250" s="20">
        <v>17.224071524157893</v>
      </c>
      <c r="AZ250" s="20">
        <v>17.224071524157893</v>
      </c>
      <c r="BA250" s="20">
        <v>15.137754974910459</v>
      </c>
      <c r="BB250" s="20">
        <v>8.2117486020566268</v>
      </c>
      <c r="BC250" s="20">
        <v>18.311538474157892</v>
      </c>
      <c r="BD250" s="20">
        <v>18.311538474157892</v>
      </c>
      <c r="BE250" s="20">
        <v>15.832203920394939</v>
      </c>
      <c r="BF250" s="20">
        <v>4.4545389441818788</v>
      </c>
      <c r="BG250" s="20">
        <v>18.882910378157895</v>
      </c>
      <c r="BH250" s="20">
        <v>18.882910378157895</v>
      </c>
      <c r="BI250" s="20">
        <v>17.334126748935347</v>
      </c>
      <c r="BJ250" s="20">
        <v>2.191709315736583</v>
      </c>
      <c r="BK250" s="20">
        <v>19.488540592157893</v>
      </c>
      <c r="BL250" s="20">
        <v>19.488540592157893</v>
      </c>
      <c r="BM250" s="20">
        <v>17.420858473875661</v>
      </c>
      <c r="BN250" s="20">
        <v>0.41854294431216488</v>
      </c>
      <c r="BO250" s="23">
        <v>16.490821603157894</v>
      </c>
      <c r="BP250" s="23">
        <v>16.490821603157894</v>
      </c>
      <c r="BQ250" s="23">
        <v>16.490821603157894</v>
      </c>
      <c r="BR250" s="23">
        <v>11.283493195943112</v>
      </c>
      <c r="BS250" s="23">
        <v>16.568887828157894</v>
      </c>
      <c r="BT250" s="23">
        <v>16.568887828157894</v>
      </c>
      <c r="BU250" s="23">
        <v>16.568887828157894</v>
      </c>
      <c r="BV250" s="23">
        <v>10.930762117582043</v>
      </c>
      <c r="BW250" s="23">
        <v>16.589555800157893</v>
      </c>
      <c r="BX250" s="23">
        <v>16.589555800157893</v>
      </c>
      <c r="BY250" s="23">
        <v>16.589555800157893</v>
      </c>
      <c r="BZ250" s="23">
        <v>10.834307985129904</v>
      </c>
      <c r="CA250" s="23">
        <v>16.629379327157892</v>
      </c>
      <c r="CB250" s="23">
        <v>16.629379327157892</v>
      </c>
      <c r="CC250" s="23">
        <v>16.629379327157892</v>
      </c>
      <c r="CD250" s="23">
        <v>10.755649230688061</v>
      </c>
      <c r="CE250" s="23">
        <v>16.668144025157893</v>
      </c>
      <c r="CF250" s="23">
        <v>16.668144025157893</v>
      </c>
      <c r="CG250" s="23">
        <v>16.668144025157893</v>
      </c>
      <c r="CH250" s="23">
        <v>10.604506751492345</v>
      </c>
      <c r="CI250" s="23">
        <v>16.708852390157894</v>
      </c>
      <c r="CJ250" s="23">
        <v>16.708852390157894</v>
      </c>
      <c r="CK250" s="23">
        <v>16.354913241369029</v>
      </c>
      <c r="CL250" s="23">
        <v>10.455372197849577</v>
      </c>
      <c r="CM250" s="23">
        <v>16.765798931157892</v>
      </c>
      <c r="CN250" s="23">
        <v>16.765798931157892</v>
      </c>
      <c r="CO250" s="23">
        <v>15.546500034188606</v>
      </c>
      <c r="CP250" s="23">
        <v>10.304702042789234</v>
      </c>
      <c r="CQ250" s="23">
        <v>16.841773458157896</v>
      </c>
      <c r="CR250" s="23">
        <v>16.841773458157896</v>
      </c>
      <c r="CS250" s="23">
        <v>15.509449396903284</v>
      </c>
      <c r="CT250" s="23">
        <v>10.100363673046978</v>
      </c>
      <c r="CU250" s="23">
        <v>16.940548309157894</v>
      </c>
      <c r="CV250" s="23">
        <v>16.940548309157894</v>
      </c>
      <c r="CW250" s="23">
        <v>15.458947942137774</v>
      </c>
      <c r="CX250" s="23">
        <v>9.8062202572482988</v>
      </c>
      <c r="CY250" s="23">
        <v>16.996725231157892</v>
      </c>
      <c r="CZ250" s="23">
        <v>16.996725231157892</v>
      </c>
      <c r="DA250" s="23">
        <v>15.428348562152513</v>
      </c>
      <c r="DB250" s="23">
        <v>9.6710916014484738</v>
      </c>
      <c r="DC250" s="23">
        <v>17.326652958157894</v>
      </c>
      <c r="DD250" s="23">
        <v>17.326652958157894</v>
      </c>
      <c r="DE250" s="23">
        <v>15.466808949731222</v>
      </c>
      <c r="DF250" s="23">
        <v>9.115419248243203</v>
      </c>
      <c r="DG250" s="23">
        <v>17.063854139157893</v>
      </c>
      <c r="DH250" s="23">
        <v>17.063854139157893</v>
      </c>
      <c r="DI250" s="23">
        <v>15.446826489189565</v>
      </c>
      <c r="DJ250" s="23">
        <v>9.560493055721885</v>
      </c>
      <c r="DK250" s="23">
        <v>17.774570177157894</v>
      </c>
      <c r="DL250" s="23">
        <v>17.774570177157894</v>
      </c>
      <c r="DM250" s="23">
        <v>16.134283121196905</v>
      </c>
      <c r="DN250" s="23">
        <v>8.490720125162909</v>
      </c>
      <c r="DO250" s="23">
        <v>18.184680586157896</v>
      </c>
      <c r="DP250" s="23">
        <v>18.184680586157896</v>
      </c>
      <c r="DQ250" s="23">
        <v>17.236668257642886</v>
      </c>
      <c r="DR250" s="23">
        <v>8.0190430524209617</v>
      </c>
      <c r="DS250" s="23">
        <v>18.516165154157893</v>
      </c>
      <c r="DT250" s="23">
        <v>18.516165154157893</v>
      </c>
      <c r="DU250" s="23">
        <v>17.382004514485526</v>
      </c>
      <c r="DV250" s="23">
        <v>7.6586204408404974</v>
      </c>
      <c r="DW250" s="25">
        <v>16.491948366157892</v>
      </c>
      <c r="DX250" s="25">
        <v>16.491948366157892</v>
      </c>
      <c r="DY250" s="25">
        <v>16.491948366157892</v>
      </c>
      <c r="DZ250" s="25">
        <v>11.283493195943112</v>
      </c>
      <c r="EA250" s="25">
        <v>16.555571170157894</v>
      </c>
      <c r="EB250" s="25">
        <v>16.555571170157894</v>
      </c>
      <c r="EC250" s="25">
        <v>16.555571170157894</v>
      </c>
      <c r="ED250" s="25">
        <v>10.905404040145987</v>
      </c>
      <c r="EE250" s="25">
        <v>16.596625022157895</v>
      </c>
      <c r="EF250" s="25">
        <v>16.596625022157895</v>
      </c>
      <c r="EG250" s="25">
        <v>16.596625022157895</v>
      </c>
      <c r="EH250" s="25">
        <v>10.705500715279385</v>
      </c>
      <c r="EI250" s="25">
        <v>16.655352480157894</v>
      </c>
      <c r="EJ250" s="25">
        <v>16.655352480157894</v>
      </c>
      <c r="EK250" s="25">
        <v>16.655352480157894</v>
      </c>
      <c r="EL250" s="25">
        <v>10.561700940816273</v>
      </c>
      <c r="EM250" s="25">
        <v>16.713891146157895</v>
      </c>
      <c r="EN250" s="25">
        <v>16.713891146157895</v>
      </c>
      <c r="EO250" s="25">
        <v>16.713891146157895</v>
      </c>
      <c r="EP250" s="25">
        <v>10.356926904243689</v>
      </c>
      <c r="EQ250" s="25">
        <v>16.776435844157895</v>
      </c>
      <c r="ER250" s="25">
        <v>16.776435844157895</v>
      </c>
      <c r="ES250" s="25">
        <v>16.286868672640921</v>
      </c>
      <c r="ET250" s="25">
        <v>10.159480211808416</v>
      </c>
      <c r="EU250" s="25">
        <v>16.846098959157892</v>
      </c>
      <c r="EV250" s="25">
        <v>16.846098959157892</v>
      </c>
      <c r="EW250" s="25">
        <v>15.451797171699127</v>
      </c>
      <c r="EX250" s="25">
        <v>10.012943852759218</v>
      </c>
      <c r="EY250" s="25">
        <v>16.924416879157896</v>
      </c>
      <c r="EZ250" s="25">
        <v>16.924416879157896</v>
      </c>
      <c r="FA250" s="25">
        <v>15.400017288758251</v>
      </c>
      <c r="FB250" s="25">
        <v>9.8648943077284024</v>
      </c>
      <c r="FC250" s="25">
        <v>17.019000142157893</v>
      </c>
      <c r="FD250" s="25">
        <v>17.019000142157893</v>
      </c>
      <c r="FE250" s="25">
        <v>15.33784039312604</v>
      </c>
      <c r="FF250" s="25">
        <v>9.6375387762553792</v>
      </c>
      <c r="FG250" s="25">
        <v>17.104546759157895</v>
      </c>
      <c r="FH250" s="25">
        <v>17.104546759157895</v>
      </c>
      <c r="FI250" s="25">
        <v>15.256332133215645</v>
      </c>
      <c r="FJ250" s="25">
        <v>9.4482967484093443</v>
      </c>
      <c r="FK250" s="25">
        <v>17.530843269157895</v>
      </c>
      <c r="FL250" s="25">
        <v>17.530843269157895</v>
      </c>
      <c r="FM250" s="25">
        <v>15.240666420844232</v>
      </c>
      <c r="FN250" s="25">
        <v>8.700484457702208</v>
      </c>
      <c r="FO250" s="25">
        <v>17.199260369157894</v>
      </c>
      <c r="FP250" s="25">
        <v>17.199260369157894</v>
      </c>
      <c r="FQ250" s="25">
        <v>15.271652278402399</v>
      </c>
      <c r="FR250" s="25">
        <v>9.2865585739482643</v>
      </c>
      <c r="FS250" s="25">
        <v>17.971744468157894</v>
      </c>
      <c r="FT250" s="25">
        <v>17.971744468157894</v>
      </c>
      <c r="FU250" s="25">
        <v>16.265607891581716</v>
      </c>
      <c r="FV250" s="25">
        <v>7.9004966320317198</v>
      </c>
      <c r="FW250" s="25">
        <v>18.382623203157895</v>
      </c>
      <c r="FX250" s="25">
        <v>18.382623203157895</v>
      </c>
      <c r="FY250" s="25">
        <v>17.988982638536196</v>
      </c>
      <c r="FZ250" s="25">
        <v>7.3220863965837157</v>
      </c>
      <c r="GA250" s="25">
        <v>18.733066027157893</v>
      </c>
      <c r="GB250" s="25">
        <v>18.733066027157893</v>
      </c>
      <c r="GC250" s="25">
        <v>18.251322126568411</v>
      </c>
      <c r="GD250" s="25">
        <v>6.9740324254906092</v>
      </c>
      <c r="GE250" s="26">
        <v>16.492421539157895</v>
      </c>
      <c r="GF250" s="26">
        <v>16.492421539157895</v>
      </c>
      <c r="GG250" s="26">
        <v>16.492421539157895</v>
      </c>
      <c r="GH250" s="26">
        <v>11.283493195943112</v>
      </c>
      <c r="GI250" s="26">
        <v>16.556066268157895</v>
      </c>
      <c r="GJ250" s="26">
        <v>16.556066268157895</v>
      </c>
      <c r="GK250" s="26">
        <v>16.556066268157895</v>
      </c>
      <c r="GL250" s="26">
        <v>9.8928621735372353</v>
      </c>
      <c r="GM250" s="26">
        <v>16.599290708157895</v>
      </c>
      <c r="GN250" s="26">
        <v>16.599290708157895</v>
      </c>
      <c r="GO250" s="26">
        <v>16.599290708157895</v>
      </c>
      <c r="GP250" s="26">
        <v>9.4811965853435858</v>
      </c>
      <c r="GQ250" s="26">
        <v>16.662683567157895</v>
      </c>
      <c r="GR250" s="26">
        <v>16.662683567157895</v>
      </c>
      <c r="GS250" s="26">
        <v>16.662683567157895</v>
      </c>
      <c r="GT250" s="26">
        <v>9.3400503236672492</v>
      </c>
      <c r="GU250" s="26">
        <v>16.735256218157893</v>
      </c>
      <c r="GV250" s="26">
        <v>16.735256218157893</v>
      </c>
      <c r="GW250" s="26">
        <v>16.735256218157893</v>
      </c>
      <c r="GX250" s="26">
        <v>9.1137117671137844</v>
      </c>
      <c r="GY250" s="26">
        <v>16.838776807157895</v>
      </c>
      <c r="GZ250" s="26">
        <v>16.838776807157895</v>
      </c>
      <c r="HA250" s="26">
        <v>16.005532982477696</v>
      </c>
      <c r="HB250" s="26">
        <v>8.8703761263536691</v>
      </c>
      <c r="HC250" s="26">
        <v>16.962870971157894</v>
      </c>
      <c r="HD250" s="26">
        <v>16.962870971157894</v>
      </c>
      <c r="HE250" s="26">
        <v>15.13273103107408</v>
      </c>
      <c r="HF250" s="26">
        <v>8.683044454201184</v>
      </c>
      <c r="HG250" s="26">
        <v>17.106537984157892</v>
      </c>
      <c r="HH250" s="26">
        <v>17.106537984157892</v>
      </c>
      <c r="HI250" s="26">
        <v>15.017875059756667</v>
      </c>
      <c r="HJ250" s="26">
        <v>8.5082375908763446</v>
      </c>
      <c r="HK250" s="26">
        <v>17.276277483157894</v>
      </c>
      <c r="HL250" s="26">
        <v>17.276277483157894</v>
      </c>
      <c r="HM250" s="26">
        <v>14.898700680541682</v>
      </c>
      <c r="HN250" s="26">
        <v>8.2605462566630941</v>
      </c>
      <c r="HO250" s="26">
        <v>17.458026296157893</v>
      </c>
      <c r="HP250" s="26">
        <v>17.458026296157893</v>
      </c>
      <c r="HQ250" s="26">
        <v>14.786657253851095</v>
      </c>
      <c r="HR250" s="26">
        <v>8.0507021613479282</v>
      </c>
      <c r="HS250" s="26">
        <v>18.331829430157892</v>
      </c>
      <c r="HT250" s="26">
        <v>18.331829430157892</v>
      </c>
      <c r="HU250" s="26">
        <v>14.520497420608695</v>
      </c>
      <c r="HV250" s="26">
        <v>6.7021440571887503</v>
      </c>
      <c r="HW250" s="26">
        <v>17.664086827157895</v>
      </c>
      <c r="HX250" s="26">
        <v>17.664086827157895</v>
      </c>
      <c r="HY250" s="26">
        <v>14.73070633407788</v>
      </c>
      <c r="HZ250" s="26">
        <v>7.8728059772114776</v>
      </c>
      <c r="IA250" s="26">
        <v>19.545241406157892</v>
      </c>
      <c r="IB250" s="26">
        <v>19.545241406157892</v>
      </c>
      <c r="IC250" s="26">
        <v>15.154938614671821</v>
      </c>
      <c r="ID250" s="26">
        <v>3.8395598382475242</v>
      </c>
      <c r="IE250" s="26">
        <v>20.302345223157893</v>
      </c>
      <c r="IF250" s="26">
        <v>20.302345223157893</v>
      </c>
      <c r="IG250" s="26">
        <v>16.586688214794975</v>
      </c>
      <c r="IH250" s="26">
        <v>1.5661245105649222</v>
      </c>
      <c r="II250" s="26">
        <v>20.646443057157896</v>
      </c>
      <c r="IJ250" s="26">
        <v>20.646443057157896</v>
      </c>
      <c r="IK250" s="26">
        <v>16.677842738154414</v>
      </c>
      <c r="IL250" s="26">
        <v>4.6252109279365072E-2</v>
      </c>
      <c r="IM250" s="27">
        <v>16.492421539157895</v>
      </c>
      <c r="IN250" s="27">
        <v>16.492421539157895</v>
      </c>
      <c r="IO250" s="27">
        <v>16.492421539157895</v>
      </c>
      <c r="IP250" s="27">
        <v>11.283493195943112</v>
      </c>
      <c r="IQ250" s="27">
        <v>16.552162788157894</v>
      </c>
      <c r="IR250" s="27">
        <v>16.552162788157894</v>
      </c>
      <c r="IS250" s="27">
        <v>16.552162788157894</v>
      </c>
      <c r="IT250" s="27">
        <v>9.7497378962128387</v>
      </c>
      <c r="IU250" s="27">
        <v>16.590835035157895</v>
      </c>
      <c r="IV250" s="27">
        <v>16.590835035157895</v>
      </c>
      <c r="IW250" s="27">
        <v>16.590835035157895</v>
      </c>
      <c r="IX250" s="27">
        <v>9.326134462430943</v>
      </c>
      <c r="IY250" s="27">
        <v>16.657418717157896</v>
      </c>
      <c r="IZ250" s="27">
        <v>16.657418717157896</v>
      </c>
      <c r="JA250" s="27">
        <v>16.657418717157896</v>
      </c>
      <c r="JB250" s="27">
        <v>9.2042540464106786</v>
      </c>
      <c r="JC250" s="27">
        <v>16.759265572157894</v>
      </c>
      <c r="JD250" s="27">
        <v>16.759265572157894</v>
      </c>
      <c r="JE250" s="27">
        <v>16.759265572157894</v>
      </c>
      <c r="JF250" s="27">
        <v>8.9850473502427199</v>
      </c>
      <c r="JG250" s="27">
        <v>16.899440717157894</v>
      </c>
      <c r="JH250" s="27">
        <v>16.899440717157894</v>
      </c>
      <c r="JI250" s="27">
        <v>16.899440717157894</v>
      </c>
      <c r="JJ250" s="27">
        <v>8.7533656556541573</v>
      </c>
      <c r="JK250" s="27">
        <v>17.077485096157893</v>
      </c>
      <c r="JL250" s="27">
        <v>17.077485096157893</v>
      </c>
      <c r="JM250" s="27">
        <v>17.077485096157893</v>
      </c>
      <c r="JN250" s="27">
        <v>8.5699228133932444</v>
      </c>
      <c r="JO250" s="27">
        <v>17.289483224157895</v>
      </c>
      <c r="JP250" s="27">
        <v>17.289483224157895</v>
      </c>
      <c r="JQ250" s="27">
        <v>17.289483224157895</v>
      </c>
      <c r="JR250" s="27">
        <v>8.3406301132643463</v>
      </c>
      <c r="JS250" s="27">
        <v>17.521627525157893</v>
      </c>
      <c r="JT250" s="27">
        <v>17.521627525157893</v>
      </c>
      <c r="JU250" s="27">
        <v>17.521627525157893</v>
      </c>
      <c r="JV250" s="27">
        <v>7.7079414460507962</v>
      </c>
      <c r="JW250" s="27">
        <v>17.743999073157894</v>
      </c>
      <c r="JX250" s="27">
        <v>17.743999073157894</v>
      </c>
      <c r="JY250" s="27">
        <v>17.743999073157894</v>
      </c>
      <c r="JZ250" s="27">
        <v>7.0895715556264847</v>
      </c>
      <c r="KA250" s="27">
        <v>18.718736311157894</v>
      </c>
      <c r="KB250" s="27">
        <v>18.718736311157894</v>
      </c>
      <c r="KC250" s="27">
        <v>18.180464585616111</v>
      </c>
      <c r="KD250" s="27">
        <v>4.6325664542226299</v>
      </c>
      <c r="KE250" s="27">
        <v>17.978816692157892</v>
      </c>
      <c r="KF250" s="27">
        <v>17.978816692157892</v>
      </c>
      <c r="KG250" s="27">
        <v>17.978816692157892</v>
      </c>
      <c r="KH250" s="27">
        <v>6.5040493952829124</v>
      </c>
      <c r="KI250" s="27">
        <v>19.837917811157894</v>
      </c>
      <c r="KJ250" s="27">
        <v>19.837917811157894</v>
      </c>
      <c r="KK250" s="27">
        <v>17.531357704460923</v>
      </c>
      <c r="KL250" s="27">
        <v>1.9690309455487771</v>
      </c>
      <c r="KM250" s="27">
        <v>20.366204568157894</v>
      </c>
      <c r="KN250" s="27">
        <v>20.366204568157894</v>
      </c>
      <c r="KO250" s="27">
        <v>17.131846765524877</v>
      </c>
      <c r="KP250" s="27">
        <v>0.32676829998135304</v>
      </c>
      <c r="KQ250" s="27">
        <v>20.507648939157896</v>
      </c>
      <c r="KR250" s="27">
        <v>20.507648939157896</v>
      </c>
      <c r="KS250" s="27">
        <v>16.98330089389005</v>
      </c>
      <c r="KT250" s="27">
        <v>0.32725191517678454</v>
      </c>
    </row>
    <row r="251" spans="1:306" ht="15" thickBot="1" x14ac:dyDescent="0.35">
      <c r="A251" s="2"/>
      <c r="B251" s="72" t="s">
        <v>711</v>
      </c>
      <c r="C251" s="72" t="s">
        <v>485</v>
      </c>
      <c r="D251" s="72" t="s">
        <v>842</v>
      </c>
      <c r="E251" s="85">
        <v>331831</v>
      </c>
      <c r="F251" s="82">
        <v>441463</v>
      </c>
      <c r="G251" s="20">
        <v>28.546568726</v>
      </c>
      <c r="H251" s="20">
        <v>12.294934184284006</v>
      </c>
      <c r="I251" s="20">
        <v>8.9689833111509838</v>
      </c>
      <c r="J251" s="20">
        <v>23.331231157801859</v>
      </c>
      <c r="K251" s="20">
        <v>28.603834778</v>
      </c>
      <c r="L251" s="20">
        <v>11.993903891878473</v>
      </c>
      <c r="M251" s="20">
        <v>8.7493859039369362</v>
      </c>
      <c r="N251" s="20">
        <v>23.179019297502364</v>
      </c>
      <c r="O251" s="20">
        <v>28.640661820999998</v>
      </c>
      <c r="P251" s="20">
        <v>11.745203670037359</v>
      </c>
      <c r="Q251" s="20">
        <v>8.5679625546339544</v>
      </c>
      <c r="R251" s="20">
        <v>23.047848121639149</v>
      </c>
      <c r="S251" s="20">
        <v>28.681563725</v>
      </c>
      <c r="T251" s="20">
        <v>11.526147876468105</v>
      </c>
      <c r="U251" s="20">
        <v>8.4081644030305931</v>
      </c>
      <c r="V251" s="20">
        <v>22.998074498516232</v>
      </c>
      <c r="W251" s="20">
        <v>28.726034174999999</v>
      </c>
      <c r="X251" s="20">
        <v>11.457313602278594</v>
      </c>
      <c r="Y251" s="20">
        <v>8.35795075835488</v>
      </c>
      <c r="Z251" s="20">
        <v>22.86848505051049</v>
      </c>
      <c r="AA251" s="20">
        <v>28.776643708000002</v>
      </c>
      <c r="AB251" s="20">
        <v>11.388730523290301</v>
      </c>
      <c r="AC251" s="20">
        <v>8.3079203570811888</v>
      </c>
      <c r="AD251" s="20">
        <v>22.773907118554735</v>
      </c>
      <c r="AE251" s="20">
        <v>28.834806076</v>
      </c>
      <c r="AF251" s="20">
        <v>11.330144334403981</v>
      </c>
      <c r="AG251" s="20">
        <v>8.2651825479551331</v>
      </c>
      <c r="AH251" s="20">
        <v>22.656307196551474</v>
      </c>
      <c r="AI251" s="20">
        <v>28.899499528</v>
      </c>
      <c r="AJ251" s="20">
        <v>11.279609970075198</v>
      </c>
      <c r="AK251" s="20">
        <v>8.228318432742233</v>
      </c>
      <c r="AL251" s="20">
        <v>22.55630507391389</v>
      </c>
      <c r="AM251" s="20">
        <v>28.967540165999999</v>
      </c>
      <c r="AN251" s="20">
        <v>11.2249580411645</v>
      </c>
      <c r="AO251" s="20">
        <v>8.1884506114936411</v>
      </c>
      <c r="AP251" s="20">
        <v>22.414051117992116</v>
      </c>
      <c r="AQ251" s="20">
        <v>29.013301711</v>
      </c>
      <c r="AR251" s="20">
        <v>11.179729326828721</v>
      </c>
      <c r="AS251" s="20">
        <v>8.155456894082695</v>
      </c>
      <c r="AT251" s="20">
        <v>22.330930657849294</v>
      </c>
      <c r="AU251" s="20">
        <v>29.162559149</v>
      </c>
      <c r="AV251" s="20">
        <v>10.962812086999451</v>
      </c>
      <c r="AW251" s="20">
        <v>7.9972187876586274</v>
      </c>
      <c r="AX251" s="20">
        <v>21.636822735002205</v>
      </c>
      <c r="AY251" s="20">
        <v>29.055593363</v>
      </c>
      <c r="AZ251" s="20">
        <v>11.130963512497601</v>
      </c>
      <c r="BA251" s="20">
        <v>8.1198829114704445</v>
      </c>
      <c r="BB251" s="20">
        <v>22.245268029974078</v>
      </c>
      <c r="BC251" s="20">
        <v>29.282954418999999</v>
      </c>
      <c r="BD251" s="20">
        <v>10.637008516507549</v>
      </c>
      <c r="BE251" s="20">
        <v>7.7595496189866653</v>
      </c>
      <c r="BF251" s="20">
        <v>19.299981365879169</v>
      </c>
      <c r="BG251" s="20">
        <v>29.33835522</v>
      </c>
      <c r="BH251" s="20">
        <v>10.998831442134316</v>
      </c>
      <c r="BI251" s="20">
        <v>8.0234944057498545</v>
      </c>
      <c r="BJ251" s="20">
        <v>17.34070181473556</v>
      </c>
      <c r="BK251" s="20">
        <v>29.353441743000001</v>
      </c>
      <c r="BL251" s="20">
        <v>10.726301621476239</v>
      </c>
      <c r="BM251" s="20">
        <v>7.8246876958776124</v>
      </c>
      <c r="BN251" s="20">
        <v>15.950105930352354</v>
      </c>
      <c r="BO251" s="23">
        <v>28.540907943000001</v>
      </c>
      <c r="BP251" s="23">
        <v>12.294934184284006</v>
      </c>
      <c r="BQ251" s="23">
        <v>8.9689833111509838</v>
      </c>
      <c r="BR251" s="23">
        <v>23.331231157801859</v>
      </c>
      <c r="BS251" s="23">
        <v>28.600577669</v>
      </c>
      <c r="BT251" s="23">
        <v>12.109495078571554</v>
      </c>
      <c r="BU251" s="23">
        <v>8.8337080653106472</v>
      </c>
      <c r="BV251" s="23">
        <v>23.167717825424511</v>
      </c>
      <c r="BW251" s="23">
        <v>28.615367422999999</v>
      </c>
      <c r="BX251" s="23">
        <v>11.981928045223947</v>
      </c>
      <c r="BY251" s="23">
        <v>8.7406496905362445</v>
      </c>
      <c r="BZ251" s="23">
        <v>23.138486877117174</v>
      </c>
      <c r="CA251" s="23">
        <v>28.630444932</v>
      </c>
      <c r="CB251" s="23">
        <v>11.861621752259255</v>
      </c>
      <c r="CC251" s="23">
        <v>8.6528879247834833</v>
      </c>
      <c r="CD251" s="23">
        <v>23.181766804548143</v>
      </c>
      <c r="CE251" s="23">
        <v>28.646060859999999</v>
      </c>
      <c r="CF251" s="23">
        <v>11.725724725036146</v>
      </c>
      <c r="CG251" s="23">
        <v>8.5537529354512838</v>
      </c>
      <c r="CH251" s="23">
        <v>23.149769759010265</v>
      </c>
      <c r="CI251" s="23">
        <v>28.663129941000001</v>
      </c>
      <c r="CJ251" s="23">
        <v>11.611331573608192</v>
      </c>
      <c r="CK251" s="23">
        <v>8.4703047241238263</v>
      </c>
      <c r="CL251" s="23">
        <v>23.166241318935413</v>
      </c>
      <c r="CM251" s="23">
        <v>28.688976626999999</v>
      </c>
      <c r="CN251" s="23">
        <v>11.582529618419281</v>
      </c>
      <c r="CO251" s="23">
        <v>8.4492940988088847</v>
      </c>
      <c r="CP251" s="23">
        <v>23.133024228954461</v>
      </c>
      <c r="CQ251" s="23">
        <v>28.718762300999998</v>
      </c>
      <c r="CR251" s="23">
        <v>11.5395320501956</v>
      </c>
      <c r="CS251" s="23">
        <v>8.4179279714235733</v>
      </c>
      <c r="CT251" s="23">
        <v>23.076284198810011</v>
      </c>
      <c r="CU251" s="23">
        <v>28.749697341000001</v>
      </c>
      <c r="CV251" s="23">
        <v>11.482970237666095</v>
      </c>
      <c r="CW251" s="23">
        <v>8.3766669166654246</v>
      </c>
      <c r="CX251" s="23">
        <v>22.962014924351472</v>
      </c>
      <c r="CY251" s="23">
        <v>28.765552745000001</v>
      </c>
      <c r="CZ251" s="23">
        <v>11.449046049079421</v>
      </c>
      <c r="DA251" s="23">
        <v>8.3519196934011344</v>
      </c>
      <c r="DB251" s="23">
        <v>22.875869841984024</v>
      </c>
      <c r="DC251" s="23">
        <v>28.822283974000001</v>
      </c>
      <c r="DD251" s="23">
        <v>11.339371190840922</v>
      </c>
      <c r="DE251" s="23">
        <v>8.2719134112649257</v>
      </c>
      <c r="DF251" s="23">
        <v>22.558694382853993</v>
      </c>
      <c r="DG251" s="23">
        <v>28.780051108999999</v>
      </c>
      <c r="DH251" s="23">
        <v>11.423227820303124</v>
      </c>
      <c r="DI251" s="23">
        <v>8.3330856549632504</v>
      </c>
      <c r="DJ251" s="23">
        <v>22.788528081739258</v>
      </c>
      <c r="DK251" s="23">
        <v>28.883546276000001</v>
      </c>
      <c r="DL251" s="23">
        <v>11.358858760050058</v>
      </c>
      <c r="DM251" s="23">
        <v>8.2861293216872092</v>
      </c>
      <c r="DN251" s="23">
        <v>22.244554659258512</v>
      </c>
      <c r="DO251" s="23">
        <v>28.922853666999998</v>
      </c>
      <c r="DP251" s="23">
        <v>11.817751808963864</v>
      </c>
      <c r="DQ251" s="23">
        <v>8.6208854119290041</v>
      </c>
      <c r="DR251" s="23">
        <v>22.094364594596989</v>
      </c>
      <c r="DS251" s="23">
        <v>28.941488438</v>
      </c>
      <c r="DT251" s="23">
        <v>12.138914824667282</v>
      </c>
      <c r="DU251" s="23">
        <v>8.8551693604909172</v>
      </c>
      <c r="DV251" s="23">
        <v>22.033193097091278</v>
      </c>
      <c r="DW251" s="25">
        <v>28.546568726</v>
      </c>
      <c r="DX251" s="25">
        <v>12.294934184284006</v>
      </c>
      <c r="DY251" s="25">
        <v>8.9689833111509838</v>
      </c>
      <c r="DZ251" s="25">
        <v>23.331231157801859</v>
      </c>
      <c r="EA251" s="25">
        <v>28.603834778</v>
      </c>
      <c r="EB251" s="25">
        <v>12.101561381843483</v>
      </c>
      <c r="EC251" s="25">
        <v>8.8279205440044546</v>
      </c>
      <c r="ED251" s="25">
        <v>23.186572970496037</v>
      </c>
      <c r="EE251" s="25">
        <v>28.640661820999998</v>
      </c>
      <c r="EF251" s="25">
        <v>11.922350559036113</v>
      </c>
      <c r="EG251" s="25">
        <v>8.6971887438300772</v>
      </c>
      <c r="EH251" s="25">
        <v>23.061355276193183</v>
      </c>
      <c r="EI251" s="25">
        <v>28.681563725</v>
      </c>
      <c r="EJ251" s="25">
        <v>11.757030153452808</v>
      </c>
      <c r="EK251" s="25">
        <v>8.5765898096312512</v>
      </c>
      <c r="EL251" s="25">
        <v>23.02093229286983</v>
      </c>
      <c r="EM251" s="25">
        <v>28.726034174999999</v>
      </c>
      <c r="EN251" s="25">
        <v>11.588641092646993</v>
      </c>
      <c r="EO251" s="25">
        <v>8.4537523341709697</v>
      </c>
      <c r="EP251" s="25">
        <v>22.90864266052073</v>
      </c>
      <c r="EQ251" s="25">
        <v>28.776643708000002</v>
      </c>
      <c r="ER251" s="25">
        <v>11.434329148221485</v>
      </c>
      <c r="ES251" s="25">
        <v>8.3411839191214003</v>
      </c>
      <c r="ET251" s="25">
        <v>22.846038358072828</v>
      </c>
      <c r="EU251" s="25">
        <v>28.834806076</v>
      </c>
      <c r="EV251" s="25">
        <v>11.378207381856482</v>
      </c>
      <c r="EW251" s="25">
        <v>8.3002438719137093</v>
      </c>
      <c r="EX251" s="25">
        <v>22.764436324089772</v>
      </c>
      <c r="EY251" s="25">
        <v>28.899499528</v>
      </c>
      <c r="EZ251" s="25">
        <v>11.332286178482274</v>
      </c>
      <c r="FA251" s="25">
        <v>8.2667449933904145</v>
      </c>
      <c r="FB251" s="25">
        <v>22.691294982042223</v>
      </c>
      <c r="FC251" s="25">
        <v>28.967540165999999</v>
      </c>
      <c r="FD251" s="25">
        <v>11.28064858639708</v>
      </c>
      <c r="FE251" s="25">
        <v>8.2290760888889043</v>
      </c>
      <c r="FF251" s="25">
        <v>22.559429983958079</v>
      </c>
      <c r="FG251" s="25">
        <v>29.013301711</v>
      </c>
      <c r="FH251" s="25">
        <v>11.238121913136277</v>
      </c>
      <c r="FI251" s="25">
        <v>8.198053472822977</v>
      </c>
      <c r="FJ251" s="25">
        <v>22.479107037829124</v>
      </c>
      <c r="FK251" s="25">
        <v>29.162559149</v>
      </c>
      <c r="FL251" s="25">
        <v>11.106451484567213</v>
      </c>
      <c r="FM251" s="25">
        <v>8.1020017283640602</v>
      </c>
      <c r="FN251" s="25">
        <v>22.146869151455139</v>
      </c>
      <c r="FO251" s="25">
        <v>29.055593363</v>
      </c>
      <c r="FP251" s="25">
        <v>11.186711754568679</v>
      </c>
      <c r="FQ251" s="25">
        <v>8.16055047790611</v>
      </c>
      <c r="FR251" s="25">
        <v>22.391563451265604</v>
      </c>
      <c r="FS251" s="25">
        <v>29.282954418999999</v>
      </c>
      <c r="FT251" s="25">
        <v>11.222961941649793</v>
      </c>
      <c r="FU251" s="25">
        <v>8.1869944846883662</v>
      </c>
      <c r="FV251" s="25">
        <v>21.864207364547433</v>
      </c>
      <c r="FW251" s="25">
        <v>29.33835522</v>
      </c>
      <c r="FX251" s="25">
        <v>12.088051151992104</v>
      </c>
      <c r="FY251" s="25">
        <v>8.8180650194241181</v>
      </c>
      <c r="FZ251" s="25">
        <v>21.728329932786167</v>
      </c>
      <c r="GA251" s="25">
        <v>29.353441743000001</v>
      </c>
      <c r="GB251" s="25">
        <v>12.106670149664168</v>
      </c>
      <c r="GC251" s="25">
        <v>8.8316473190027978</v>
      </c>
      <c r="GD251" s="25">
        <v>21.700551072883332</v>
      </c>
      <c r="GE251" s="26">
        <v>28.54843588</v>
      </c>
      <c r="GF251" s="26">
        <v>12.294934184284006</v>
      </c>
      <c r="GG251" s="26">
        <v>8.9689833111509838</v>
      </c>
      <c r="GH251" s="26">
        <v>23.331231157801859</v>
      </c>
      <c r="GI251" s="26">
        <v>28.606375533000001</v>
      </c>
      <c r="GJ251" s="26">
        <v>12.04115235141313</v>
      </c>
      <c r="GK251" s="26">
        <v>8.7838529973505484</v>
      </c>
      <c r="GL251" s="26">
        <v>23.187714815536054</v>
      </c>
      <c r="GM251" s="26">
        <v>28.646599041999998</v>
      </c>
      <c r="GN251" s="26">
        <v>11.853876145325994</v>
      </c>
      <c r="GO251" s="26">
        <v>8.6472376123639201</v>
      </c>
      <c r="GP251" s="26">
        <v>23.063995579529116</v>
      </c>
      <c r="GQ251" s="26">
        <v>28.698124116999999</v>
      </c>
      <c r="GR251" s="26">
        <v>11.689288976061148</v>
      </c>
      <c r="GS251" s="26">
        <v>8.5271735638509227</v>
      </c>
      <c r="GT251" s="26">
        <v>23.01520726651902</v>
      </c>
      <c r="GU251" s="26">
        <v>28.759020931999999</v>
      </c>
      <c r="GV251" s="26">
        <v>11.480538974800769</v>
      </c>
      <c r="GW251" s="26">
        <v>8.3748933442544402</v>
      </c>
      <c r="GX251" s="26">
        <v>22.884225454767346</v>
      </c>
      <c r="GY251" s="26">
        <v>28.827414702999999</v>
      </c>
      <c r="GZ251" s="26">
        <v>11.327024761567397</v>
      </c>
      <c r="HA251" s="26">
        <v>8.2629068630031153</v>
      </c>
      <c r="HB251" s="26">
        <v>22.794345892828328</v>
      </c>
      <c r="HC251" s="26">
        <v>28.895750011000001</v>
      </c>
      <c r="HD251" s="26">
        <v>11.261079232191744</v>
      </c>
      <c r="HE251" s="26">
        <v>8.2148005174505467</v>
      </c>
      <c r="HF251" s="26">
        <v>22.686852503612833</v>
      </c>
      <c r="HG251" s="26">
        <v>28.968737878999999</v>
      </c>
      <c r="HH251" s="26">
        <v>11.204872608657384</v>
      </c>
      <c r="HI251" s="26">
        <v>8.1737985681192367</v>
      </c>
      <c r="HJ251" s="26">
        <v>22.601817676911999</v>
      </c>
      <c r="HK251" s="26">
        <v>29.061495137000001</v>
      </c>
      <c r="HL251" s="26">
        <v>11.143665842807149</v>
      </c>
      <c r="HM251" s="26">
        <v>8.1291490845830001</v>
      </c>
      <c r="HN251" s="26">
        <v>22.462144437514503</v>
      </c>
      <c r="HO251" s="26">
        <v>29.122068873</v>
      </c>
      <c r="HP251" s="26">
        <v>11.089081804491377</v>
      </c>
      <c r="HQ251" s="26">
        <v>8.0893307885781969</v>
      </c>
      <c r="HR251" s="26">
        <v>22.377370313832536</v>
      </c>
      <c r="HS251" s="26">
        <v>29.339857841000001</v>
      </c>
      <c r="HT251" s="26">
        <v>10.807502167530444</v>
      </c>
      <c r="HU251" s="26">
        <v>7.8839223637091358</v>
      </c>
      <c r="HV251" s="26">
        <v>21.703978164634716</v>
      </c>
      <c r="HW251" s="26">
        <v>29.175598212000001</v>
      </c>
      <c r="HX251" s="26">
        <v>11.018984765236356</v>
      </c>
      <c r="HY251" s="26">
        <v>8.0381959743680493</v>
      </c>
      <c r="HZ251" s="26">
        <v>22.293539885246862</v>
      </c>
      <c r="IA251" s="26">
        <v>29.582285724999998</v>
      </c>
      <c r="IB251" s="26">
        <v>10.526387581144714</v>
      </c>
      <c r="IC251" s="26">
        <v>7.6788531867600165</v>
      </c>
      <c r="ID251" s="26">
        <v>19.823330887238367</v>
      </c>
      <c r="IE251" s="26">
        <v>29.708408923</v>
      </c>
      <c r="IF251" s="26">
        <v>10.893716434019503</v>
      </c>
      <c r="IG251" s="26">
        <v>7.9468144707943376</v>
      </c>
      <c r="IH251" s="26">
        <v>17.96256103830774</v>
      </c>
      <c r="II251" s="26">
        <v>29.779244036999998</v>
      </c>
      <c r="IJ251" s="26">
        <v>10.622900850883159</v>
      </c>
      <c r="IK251" s="26">
        <v>7.7492582733277189</v>
      </c>
      <c r="IL251" s="26">
        <v>16.650002757421348</v>
      </c>
      <c r="IM251" s="27">
        <v>28.54843588</v>
      </c>
      <c r="IN251" s="27">
        <v>12.294934184284006</v>
      </c>
      <c r="IO251" s="27">
        <v>8.9689833111509838</v>
      </c>
      <c r="IP251" s="27">
        <v>23.331231157801859</v>
      </c>
      <c r="IQ251" s="27">
        <v>28.599409646000002</v>
      </c>
      <c r="IR251" s="27">
        <v>12.044397423282614</v>
      </c>
      <c r="IS251" s="27">
        <v>8.7862202320998062</v>
      </c>
      <c r="IT251" s="27">
        <v>23.203062622511602</v>
      </c>
      <c r="IU251" s="27">
        <v>28.633720090000001</v>
      </c>
      <c r="IV251" s="27">
        <v>11.86032738197672</v>
      </c>
      <c r="IW251" s="27">
        <v>8.6519436996832511</v>
      </c>
      <c r="IX251" s="27">
        <v>23.094344816446892</v>
      </c>
      <c r="IY251" s="27">
        <v>28.679611940000001</v>
      </c>
      <c r="IZ251" s="27">
        <v>11.699038656088428</v>
      </c>
      <c r="JA251" s="27">
        <v>8.5342858196908544</v>
      </c>
      <c r="JB251" s="27">
        <v>23.04890471340471</v>
      </c>
      <c r="JC251" s="27">
        <v>28.734401533</v>
      </c>
      <c r="JD251" s="27">
        <v>11.522416417796421</v>
      </c>
      <c r="JE251" s="27">
        <v>8.4054423558808526</v>
      </c>
      <c r="JF251" s="27">
        <v>22.925058687969752</v>
      </c>
      <c r="JG251" s="27">
        <v>28.794550208</v>
      </c>
      <c r="JH251" s="27">
        <v>11.352838022373072</v>
      </c>
      <c r="JI251" s="27">
        <v>8.2817372773755995</v>
      </c>
      <c r="JJ251" s="27">
        <v>22.850801459226531</v>
      </c>
      <c r="JK251" s="27">
        <v>28.855268895999998</v>
      </c>
      <c r="JL251" s="27">
        <v>11.31731668657665</v>
      </c>
      <c r="JM251" s="27">
        <v>8.2558249574580884</v>
      </c>
      <c r="JN251" s="27">
        <v>22.75782051323738</v>
      </c>
      <c r="JO251" s="27">
        <v>28.926546159000001</v>
      </c>
      <c r="JP251" s="27">
        <v>11.279819680153954</v>
      </c>
      <c r="JQ251" s="27">
        <v>8.2284714133249963</v>
      </c>
      <c r="JR251" s="27">
        <v>22.629505894440427</v>
      </c>
      <c r="JS251" s="27">
        <v>29.036549706999999</v>
      </c>
      <c r="JT251" s="27">
        <v>11.182679146404871</v>
      </c>
      <c r="JU251" s="27">
        <v>8.1576087463946205</v>
      </c>
      <c r="JV251" s="27">
        <v>22.187556076007894</v>
      </c>
      <c r="JW251" s="27">
        <v>29.120151993</v>
      </c>
      <c r="JX251" s="27">
        <v>11.09889645443323</v>
      </c>
      <c r="JY251" s="27">
        <v>8.0964904390662671</v>
      </c>
      <c r="JZ251" s="27">
        <v>21.794797979762549</v>
      </c>
      <c r="KA251" s="27">
        <v>29.395600182999999</v>
      </c>
      <c r="KB251" s="27">
        <v>11.764391939417228</v>
      </c>
      <c r="KC251" s="27">
        <v>8.5819601299977926</v>
      </c>
      <c r="KD251" s="27">
        <v>20.0885696916909</v>
      </c>
      <c r="KE251" s="27">
        <v>29.197878137</v>
      </c>
      <c r="KF251" s="27">
        <v>11.067961254403338</v>
      </c>
      <c r="KG251" s="27">
        <v>8.07392364133994</v>
      </c>
      <c r="KH251" s="27">
        <v>21.399020170924715</v>
      </c>
      <c r="KI251" s="27">
        <v>29.626380908999998</v>
      </c>
      <c r="KJ251" s="27">
        <v>11.047423784834512</v>
      </c>
      <c r="KK251" s="27">
        <v>8.0589418432225077</v>
      </c>
      <c r="KL251" s="27">
        <v>17.954452632287602</v>
      </c>
      <c r="KM251" s="27">
        <v>29.721637414</v>
      </c>
      <c r="KN251" s="27">
        <v>10.6933849664523</v>
      </c>
      <c r="KO251" s="27">
        <v>7.800675454319947</v>
      </c>
      <c r="KP251" s="27">
        <v>16.687719567953174</v>
      </c>
      <c r="KQ251" s="27">
        <v>29.712169894999999</v>
      </c>
      <c r="KR251" s="27">
        <v>10.601774273683015</v>
      </c>
      <c r="KS251" s="27">
        <v>7.7338467293950925</v>
      </c>
      <c r="KT251" s="27">
        <v>16.952005368611687</v>
      </c>
    </row>
    <row r="252" spans="1:306" ht="15" thickBot="1" x14ac:dyDescent="0.35">
      <c r="A252" s="2"/>
      <c r="B252" s="72" t="s">
        <v>712</v>
      </c>
      <c r="C252" s="72" t="s">
        <v>507</v>
      </c>
      <c r="D252" s="72" t="s">
        <v>849</v>
      </c>
      <c r="E252" s="85">
        <v>392447</v>
      </c>
      <c r="F252" s="82">
        <v>385492</v>
      </c>
      <c r="G252" s="20">
        <v>23.920491803278676</v>
      </c>
      <c r="H252" s="20">
        <v>3.9383265856950049</v>
      </c>
      <c r="I252" s="20">
        <v>2.830552861299708</v>
      </c>
      <c r="J252" s="20">
        <v>15.53558989516273</v>
      </c>
      <c r="K252" s="20">
        <v>20.731910732611123</v>
      </c>
      <c r="L252" s="20">
        <v>3.4133510248023708</v>
      </c>
      <c r="M252" s="20">
        <v>2.4532425891159622</v>
      </c>
      <c r="N252" s="20">
        <v>13.697058641157968</v>
      </c>
      <c r="O252" s="20">
        <v>19.733921287462387</v>
      </c>
      <c r="P252" s="20">
        <v>3.2490396721597987</v>
      </c>
      <c r="Q252" s="20">
        <v>2.335148784743367</v>
      </c>
      <c r="R252" s="20">
        <v>13.238722431191139</v>
      </c>
      <c r="S252" s="20">
        <v>19.028744852662953</v>
      </c>
      <c r="T252" s="20">
        <v>3.1329377490214307</v>
      </c>
      <c r="U252" s="20">
        <v>2.2517040465808731</v>
      </c>
      <c r="V252" s="20">
        <v>13.024859287827917</v>
      </c>
      <c r="W252" s="20">
        <v>18.115611845784613</v>
      </c>
      <c r="X252" s="20">
        <v>2.9825973619240527</v>
      </c>
      <c r="Y252" s="20">
        <v>2.1436514502286355</v>
      </c>
      <c r="Z252" s="20">
        <v>12.651329443416838</v>
      </c>
      <c r="AA252" s="20">
        <v>17.450363280107155</v>
      </c>
      <c r="AB252" s="20">
        <v>2.8730692579933503</v>
      </c>
      <c r="AC252" s="20">
        <v>2.0649314453667049</v>
      </c>
      <c r="AD252" s="20">
        <v>12.442706628551797</v>
      </c>
      <c r="AE252" s="20">
        <v>16.719354213565587</v>
      </c>
      <c r="AF252" s="20">
        <v>2.7527141890080995</v>
      </c>
      <c r="AG252" s="20">
        <v>1.9784298875412238</v>
      </c>
      <c r="AH252" s="20">
        <v>12.238490175333162</v>
      </c>
      <c r="AI252" s="20">
        <v>15.79352512890023</v>
      </c>
      <c r="AJ252" s="20">
        <v>2.60028348950854</v>
      </c>
      <c r="AK252" s="20">
        <v>1.8688749425080777</v>
      </c>
      <c r="AL252" s="20">
        <v>11.830379179553223</v>
      </c>
      <c r="AM252" s="20">
        <v>14.98185710286681</v>
      </c>
      <c r="AN252" s="20">
        <v>2.4666485378539149</v>
      </c>
      <c r="AO252" s="20">
        <v>1.7728288715322511</v>
      </c>
      <c r="AP252" s="20">
        <v>11.569671537943133</v>
      </c>
      <c r="AQ252" s="20">
        <v>14.367444669063149</v>
      </c>
      <c r="AR252" s="20">
        <v>2.365490215419304</v>
      </c>
      <c r="AS252" s="20">
        <v>1.700124393429393</v>
      </c>
      <c r="AT252" s="20">
        <v>11.374071452966824</v>
      </c>
      <c r="AU252" s="20">
        <v>10.164706086840578</v>
      </c>
      <c r="AV252" s="20">
        <v>1.6735413530290828</v>
      </c>
      <c r="AW252" s="20">
        <v>1.2028071218181868</v>
      </c>
      <c r="AX252" s="20">
        <v>10.164706086840578</v>
      </c>
      <c r="AY252" s="20">
        <v>13.7067045065183</v>
      </c>
      <c r="AZ252" s="20">
        <v>2.2567043856885731</v>
      </c>
      <c r="BA252" s="20">
        <v>1.6219378756500802</v>
      </c>
      <c r="BB252" s="20">
        <v>11.221434671093323</v>
      </c>
      <c r="BC252" s="20">
        <v>1.9449803135283104</v>
      </c>
      <c r="BD252" s="20">
        <v>0.32022617847564627</v>
      </c>
      <c r="BE252" s="20">
        <v>0.23015285960276807</v>
      </c>
      <c r="BF252" s="20">
        <v>1.9449803135283104</v>
      </c>
      <c r="BG252" s="20">
        <v>2.6844262295081971</v>
      </c>
      <c r="BH252" s="20">
        <v>0.44197031039136303</v>
      </c>
      <c r="BI252" s="20">
        <v>0.31765276430649858</v>
      </c>
      <c r="BJ252" s="20">
        <v>2.6844262295081971</v>
      </c>
      <c r="BK252" s="20">
        <v>2.6844262295081971</v>
      </c>
      <c r="BL252" s="20">
        <v>0.44197031039136303</v>
      </c>
      <c r="BM252" s="20">
        <v>0.31765276430649858</v>
      </c>
      <c r="BN252" s="20">
        <v>1.6838694079220531</v>
      </c>
      <c r="BO252" s="23">
        <v>23.920491803278676</v>
      </c>
      <c r="BP252" s="23">
        <v>3.9383265856950049</v>
      </c>
      <c r="BQ252" s="23">
        <v>2.830552861299708</v>
      </c>
      <c r="BR252" s="23">
        <v>15.53558989516273</v>
      </c>
      <c r="BS252" s="23">
        <v>22.771870842026704</v>
      </c>
      <c r="BT252" s="23">
        <v>3.7492149024659351</v>
      </c>
      <c r="BU252" s="23">
        <v>2.6946345710254684</v>
      </c>
      <c r="BV252" s="23">
        <v>15.102120192603222</v>
      </c>
      <c r="BW252" s="23">
        <v>22.420123161571208</v>
      </c>
      <c r="BX252" s="23">
        <v>3.6913023288956648</v>
      </c>
      <c r="BY252" s="23">
        <v>2.6530116641238481</v>
      </c>
      <c r="BZ252" s="23">
        <v>15.087243434018543</v>
      </c>
      <c r="CA252" s="23">
        <v>22.323558370391272</v>
      </c>
      <c r="CB252" s="23">
        <v>3.6754036723181307</v>
      </c>
      <c r="CC252" s="23">
        <v>2.641584986603041</v>
      </c>
      <c r="CD252" s="23">
        <v>15.084532818417113</v>
      </c>
      <c r="CE252" s="23">
        <v>21.830163329221925</v>
      </c>
      <c r="CF252" s="23">
        <v>3.5941699408435555</v>
      </c>
      <c r="CG252" s="23">
        <v>2.5832007043308196</v>
      </c>
      <c r="CH252" s="23">
        <v>14.949964411454978</v>
      </c>
      <c r="CI252" s="23">
        <v>21.379752186246055</v>
      </c>
      <c r="CJ252" s="23">
        <v>3.5200131804615635</v>
      </c>
      <c r="CK252" s="23">
        <v>2.5299027805257217</v>
      </c>
      <c r="CL252" s="23">
        <v>14.828882963641114</v>
      </c>
      <c r="CM252" s="23">
        <v>20.786942306397549</v>
      </c>
      <c r="CN252" s="23">
        <v>3.4224115538198392</v>
      </c>
      <c r="CO252" s="23">
        <v>2.4597545697192058</v>
      </c>
      <c r="CP252" s="23">
        <v>14.507884132422904</v>
      </c>
      <c r="CQ252" s="23">
        <v>20.111455139547402</v>
      </c>
      <c r="CR252" s="23">
        <v>3.3111977422736616</v>
      </c>
      <c r="CS252" s="23">
        <v>2.3798230136030876</v>
      </c>
      <c r="CT252" s="23">
        <v>14.132632597029039</v>
      </c>
      <c r="CU252" s="23">
        <v>19.342667781380239</v>
      </c>
      <c r="CV252" s="23">
        <v>3.1846227656253565</v>
      </c>
      <c r="CW252" s="23">
        <v>2.2888510856725408</v>
      </c>
      <c r="CX252" s="23">
        <v>13.730537877569043</v>
      </c>
      <c r="CY252" s="23">
        <v>18.826083717375887</v>
      </c>
      <c r="CZ252" s="23">
        <v>3.0995711383533848</v>
      </c>
      <c r="DA252" s="23">
        <v>2.2277228065178063</v>
      </c>
      <c r="DB252" s="23">
        <v>13.454300006567717</v>
      </c>
      <c r="DC252" s="23">
        <v>17.033092926061318</v>
      </c>
      <c r="DD252" s="23">
        <v>2.8043688758157637</v>
      </c>
      <c r="DE252" s="23">
        <v>2.0155551280111359</v>
      </c>
      <c r="DF252" s="23">
        <v>12.471003763724555</v>
      </c>
      <c r="DG252" s="23">
        <v>18.340927904431656</v>
      </c>
      <c r="DH252" s="23">
        <v>3.0196939329833499</v>
      </c>
      <c r="DI252" s="23">
        <v>2.1703134862664037</v>
      </c>
      <c r="DJ252" s="23">
        <v>13.171522963412137</v>
      </c>
      <c r="DK252" s="23">
        <v>15.181650251488991</v>
      </c>
      <c r="DL252" s="23">
        <v>2.4995429563855018</v>
      </c>
      <c r="DM252" s="23">
        <v>1.7964707378095606</v>
      </c>
      <c r="DN252" s="23">
        <v>11.756137136793361</v>
      </c>
      <c r="DO252" s="23">
        <v>13.856352254804863</v>
      </c>
      <c r="DP252" s="23">
        <v>2.281342746405119</v>
      </c>
      <c r="DQ252" s="23">
        <v>1.6396459506170642</v>
      </c>
      <c r="DR252" s="23">
        <v>11.384760049860319</v>
      </c>
      <c r="DS252" s="23">
        <v>12.812146670117107</v>
      </c>
      <c r="DT252" s="23">
        <v>2.1094222587777152</v>
      </c>
      <c r="DU252" s="23">
        <v>1.5160833111098808</v>
      </c>
      <c r="DV252" s="23">
        <v>11.321020668293173</v>
      </c>
      <c r="DW252" s="25">
        <v>23.920491803278647</v>
      </c>
      <c r="DX252" s="25">
        <v>3.938326585695</v>
      </c>
      <c r="DY252" s="25">
        <v>2.8305528612997044</v>
      </c>
      <c r="DZ252" s="25">
        <v>15.53558989516273</v>
      </c>
      <c r="EA252" s="25">
        <v>22.540686227996257</v>
      </c>
      <c r="EB252" s="25">
        <v>3.7111521185095051</v>
      </c>
      <c r="EC252" s="25">
        <v>2.6672780987541644</v>
      </c>
      <c r="ED252" s="25">
        <v>14.991283303727306</v>
      </c>
      <c r="EE252" s="25">
        <v>21.8342914821806</v>
      </c>
      <c r="EF252" s="25">
        <v>3.5948496097517317</v>
      </c>
      <c r="EG252" s="25">
        <v>2.5836891957575494</v>
      </c>
      <c r="EH252" s="25">
        <v>14.6912900154712</v>
      </c>
      <c r="EI252" s="25">
        <v>21.040604659240078</v>
      </c>
      <c r="EJ252" s="25">
        <v>3.4641751260827123</v>
      </c>
      <c r="EK252" s="25">
        <v>2.4897708714134721</v>
      </c>
      <c r="EL252" s="25">
        <v>14.467047798221712</v>
      </c>
      <c r="EM252" s="25">
        <v>20.216835882740078</v>
      </c>
      <c r="EN252" s="25">
        <v>3.3285478781299456</v>
      </c>
      <c r="EO252" s="25">
        <v>2.3922928978606106</v>
      </c>
      <c r="EP252" s="25">
        <v>14.104438992789051</v>
      </c>
      <c r="EQ252" s="25">
        <v>19.531584008676777</v>
      </c>
      <c r="ER252" s="25">
        <v>3.2157263819953665</v>
      </c>
      <c r="ES252" s="25">
        <v>2.3112058671761075</v>
      </c>
      <c r="ET252" s="25">
        <v>13.893451703359288</v>
      </c>
      <c r="EU252" s="25">
        <v>18.844829332454591</v>
      </c>
      <c r="EV252" s="25">
        <v>3.1026574609439406</v>
      </c>
      <c r="EW252" s="25">
        <v>2.229941007332163</v>
      </c>
      <c r="EX252" s="25">
        <v>13.686517591876619</v>
      </c>
      <c r="EY252" s="25">
        <v>17.943329409806108</v>
      </c>
      <c r="EZ252" s="25">
        <v>2.9542323724647033</v>
      </c>
      <c r="FA252" s="25">
        <v>2.1232649738082885</v>
      </c>
      <c r="FB252" s="25">
        <v>13.294959934633733</v>
      </c>
      <c r="FC252" s="25">
        <v>17.124975903154503</v>
      </c>
      <c r="FD252" s="25">
        <v>2.8194967074019561</v>
      </c>
      <c r="FE252" s="25">
        <v>2.0264277984334136</v>
      </c>
      <c r="FF252" s="25">
        <v>13.023350757710586</v>
      </c>
      <c r="FG252" s="25">
        <v>16.499862025828008</v>
      </c>
      <c r="FH252" s="25">
        <v>2.7165764738880118</v>
      </c>
      <c r="FI252" s="25">
        <v>1.9524570001464763</v>
      </c>
      <c r="FJ252" s="25">
        <v>12.821677025147428</v>
      </c>
      <c r="FK252" s="25">
        <v>12.873185850358505</v>
      </c>
      <c r="FL252" s="25">
        <v>2.1194718943910091</v>
      </c>
      <c r="FM252" s="25">
        <v>1.5233061820986786</v>
      </c>
      <c r="FN252" s="25">
        <v>11.882838198470202</v>
      </c>
      <c r="FO252" s="25">
        <v>15.779553404851743</v>
      </c>
      <c r="FP252" s="25">
        <v>2.5979831516759955</v>
      </c>
      <c r="FQ252" s="25">
        <v>1.8672216444150462</v>
      </c>
      <c r="FR252" s="25">
        <v>12.618289224155435</v>
      </c>
      <c r="FS252" s="25">
        <v>7.9219450341361641</v>
      </c>
      <c r="FT252" s="25">
        <v>1.3042878463759946</v>
      </c>
      <c r="FU252" s="25">
        <v>0.93741735612474497</v>
      </c>
      <c r="FV252" s="25">
        <v>7.9219450341361641</v>
      </c>
      <c r="FW252" s="25">
        <v>6.5996345966216197</v>
      </c>
      <c r="FX252" s="25">
        <v>1.0865795152332491</v>
      </c>
      <c r="FY252" s="25">
        <v>0.78094609193776687</v>
      </c>
      <c r="FZ252" s="25">
        <v>6.5996345966216197</v>
      </c>
      <c r="GA252" s="25">
        <v>5.2194921863726353</v>
      </c>
      <c r="GB252" s="25">
        <v>0.85934959073881445</v>
      </c>
      <c r="GC252" s="25">
        <v>0.6176314711323585</v>
      </c>
      <c r="GD252" s="25">
        <v>5.2194921863726353</v>
      </c>
      <c r="GE252" s="26">
        <v>23.920491803278676</v>
      </c>
      <c r="GF252" s="26">
        <v>3.9383265856950049</v>
      </c>
      <c r="GG252" s="26">
        <v>2.830552861299708</v>
      </c>
      <c r="GH252" s="26">
        <v>15.53558989516273</v>
      </c>
      <c r="GI252" s="26">
        <v>19.644297342431059</v>
      </c>
      <c r="GJ252" s="26">
        <v>3.2342837729778529</v>
      </c>
      <c r="GK252" s="26">
        <v>2.3245434294632292</v>
      </c>
      <c r="GL252" s="26">
        <v>13.060339514066012</v>
      </c>
      <c r="GM252" s="26">
        <v>18.789721755550104</v>
      </c>
      <c r="GN252" s="26">
        <v>3.0935844185925947</v>
      </c>
      <c r="GO252" s="26">
        <v>2.2234200331494791</v>
      </c>
      <c r="GP252" s="26">
        <v>12.542569947274536</v>
      </c>
      <c r="GQ252" s="26">
        <v>18.025806528213451</v>
      </c>
      <c r="GR252" s="26">
        <v>2.9678116011363578</v>
      </c>
      <c r="GS252" s="26">
        <v>2.1330246328244824</v>
      </c>
      <c r="GT252" s="26">
        <v>12.338097470100296</v>
      </c>
      <c r="GU252" s="26">
        <v>16.942753361891604</v>
      </c>
      <c r="GV252" s="26">
        <v>2.7894951553991576</v>
      </c>
      <c r="GW252" s="26">
        <v>2.0048650922897924</v>
      </c>
      <c r="GX252" s="26">
        <v>11.956283968434688</v>
      </c>
      <c r="GY252" s="26">
        <v>15.916806635248514</v>
      </c>
      <c r="GZ252" s="26">
        <v>2.6205808495280953</v>
      </c>
      <c r="HA252" s="26">
        <v>1.883463054801473</v>
      </c>
      <c r="HB252" s="26">
        <v>11.76227789864449</v>
      </c>
      <c r="HC252" s="26">
        <v>14.537287097418208</v>
      </c>
      <c r="HD252" s="26">
        <v>2.3934534762280988</v>
      </c>
      <c r="HE252" s="26">
        <v>1.7202221395587016</v>
      </c>
      <c r="HF252" s="26">
        <v>11.586061980859204</v>
      </c>
      <c r="HG252" s="26">
        <v>12.448989584354949</v>
      </c>
      <c r="HH252" s="26">
        <v>2.0496312136184933</v>
      </c>
      <c r="HI252" s="26">
        <v>1.4731103096908864</v>
      </c>
      <c r="HJ252" s="26">
        <v>11.211250905313715</v>
      </c>
      <c r="HK252" s="26">
        <v>10.333667562859274</v>
      </c>
      <c r="HL252" s="26">
        <v>1.7013595717528089</v>
      </c>
      <c r="HM252" s="26">
        <v>1.2228006233451323</v>
      </c>
      <c r="HN252" s="26">
        <v>10.333667562859274</v>
      </c>
      <c r="HO252" s="26">
        <v>8.6351655482206464</v>
      </c>
      <c r="HP252" s="26">
        <v>1.4217141658338988</v>
      </c>
      <c r="HQ252" s="26">
        <v>1.0218139639989514</v>
      </c>
      <c r="HR252" s="26">
        <v>8.6351655482206464</v>
      </c>
      <c r="HS252" s="26">
        <v>1.7680643561205303</v>
      </c>
      <c r="HT252" s="26">
        <v>0.29109831504278633</v>
      </c>
      <c r="HU252" s="26">
        <v>0.20921809063695895</v>
      </c>
      <c r="HV252" s="26">
        <v>1.7680643561205303</v>
      </c>
      <c r="HW252" s="26">
        <v>8.6448819342820755</v>
      </c>
      <c r="HX252" s="26">
        <v>1.4233138947131083</v>
      </c>
      <c r="HY252" s="26">
        <v>1.022963720642496</v>
      </c>
      <c r="HZ252" s="26">
        <v>8.6448819342820755</v>
      </c>
      <c r="IA252" s="26">
        <v>2.6844262295081971</v>
      </c>
      <c r="IB252" s="26">
        <v>0.44197031039136303</v>
      </c>
      <c r="IC252" s="26">
        <v>0.31765276430649858</v>
      </c>
      <c r="ID252" s="26">
        <v>2.6844262295081971</v>
      </c>
      <c r="IE252" s="26">
        <v>2.6844262295081971</v>
      </c>
      <c r="IF252" s="26">
        <v>0.44197031039136303</v>
      </c>
      <c r="IG252" s="26">
        <v>0.31765276430649858</v>
      </c>
      <c r="IH252" s="26">
        <v>1.4229065083871433</v>
      </c>
      <c r="II252" s="26">
        <v>2.6844262295081971</v>
      </c>
      <c r="IJ252" s="26">
        <v>0.44197031039136303</v>
      </c>
      <c r="IK252" s="26">
        <v>0.31765276430649858</v>
      </c>
      <c r="IL252" s="26">
        <v>-0.63039719671452588</v>
      </c>
      <c r="IM252" s="27">
        <v>23.920491803278676</v>
      </c>
      <c r="IN252" s="27">
        <v>3.9383265856950049</v>
      </c>
      <c r="IO252" s="27">
        <v>2.830552861299708</v>
      </c>
      <c r="IP252" s="27">
        <v>15.53558989516273</v>
      </c>
      <c r="IQ252" s="27">
        <v>19.366441335113102</v>
      </c>
      <c r="IR252" s="27">
        <v>3.1885368999781356</v>
      </c>
      <c r="IS252" s="27">
        <v>2.2916642510997076</v>
      </c>
      <c r="IT252" s="27">
        <v>12.762106049112059</v>
      </c>
      <c r="IU252" s="27">
        <v>18.570741816607395</v>
      </c>
      <c r="IV252" s="27">
        <v>3.0575310413307721</v>
      </c>
      <c r="IW252" s="27">
        <v>2.1975077610340468</v>
      </c>
      <c r="IX252" s="27">
        <v>12.243654682424605</v>
      </c>
      <c r="IY252" s="27">
        <v>17.79577173716644</v>
      </c>
      <c r="IZ252" s="27">
        <v>2.929938126766944</v>
      </c>
      <c r="JA252" s="27">
        <v>2.1058042210808008</v>
      </c>
      <c r="JB252" s="27">
        <v>12.07941462302829</v>
      </c>
      <c r="JC252" s="27">
        <v>16.568148443944928</v>
      </c>
      <c r="JD252" s="27">
        <v>2.7278193119585441</v>
      </c>
      <c r="JE252" s="27">
        <v>1.9605374492349965</v>
      </c>
      <c r="JF252" s="27">
        <v>11.618091174859462</v>
      </c>
      <c r="JG252" s="27">
        <v>10.417438843605092</v>
      </c>
      <c r="JH252" s="27">
        <v>1.7151518743857235</v>
      </c>
      <c r="JI252" s="27">
        <v>1.2327134228126297</v>
      </c>
      <c r="JJ252" s="27">
        <v>7.3575642495915758</v>
      </c>
      <c r="JK252" s="27">
        <v>9.9507932584556062</v>
      </c>
      <c r="JL252" s="27">
        <v>1.6383222368847286</v>
      </c>
      <c r="JM252" s="27">
        <v>1.1774944495941648</v>
      </c>
      <c r="JN252" s="27">
        <v>7.4400312851098107</v>
      </c>
      <c r="JO252" s="27">
        <v>8.7647584023578879</v>
      </c>
      <c r="JP252" s="27">
        <v>1.4430506411439439</v>
      </c>
      <c r="JQ252" s="27">
        <v>1.0371489089114088</v>
      </c>
      <c r="JR252" s="27">
        <v>7.2331096560578771</v>
      </c>
      <c r="JS252" s="27">
        <v>7.1774275177627977</v>
      </c>
      <c r="JT252" s="27">
        <v>1.1817087141255889</v>
      </c>
      <c r="JU252" s="27">
        <v>0.8493173202396328</v>
      </c>
      <c r="JV252" s="27">
        <v>7.1774275177627977</v>
      </c>
      <c r="JW252" s="27">
        <v>6.1626696519388666</v>
      </c>
      <c r="JX252" s="27">
        <v>1.014636568875225</v>
      </c>
      <c r="JY252" s="27">
        <v>0.72923927986085524</v>
      </c>
      <c r="JZ252" s="27">
        <v>6.1626696519388666</v>
      </c>
      <c r="KA252" s="27">
        <v>2.6844262295081971</v>
      </c>
      <c r="KB252" s="27">
        <v>0.44197031039136303</v>
      </c>
      <c r="KC252" s="27">
        <v>0.31765276430649858</v>
      </c>
      <c r="KD252" s="27">
        <v>2.6844262295081971</v>
      </c>
      <c r="KE252" s="27">
        <v>4.5728771464548341</v>
      </c>
      <c r="KF252" s="27">
        <v>0.75288935474694985</v>
      </c>
      <c r="KG252" s="27">
        <v>0.54111640336322975</v>
      </c>
      <c r="KH252" s="27">
        <v>4.5728771464548341</v>
      </c>
      <c r="KI252" s="27">
        <v>2.6844262295081971</v>
      </c>
      <c r="KJ252" s="27">
        <v>0.44197031039136303</v>
      </c>
      <c r="KK252" s="27">
        <v>0.31765276430649858</v>
      </c>
      <c r="KL252" s="27">
        <v>1.2943314515865936</v>
      </c>
      <c r="KM252" s="27">
        <v>2.6844262295081971</v>
      </c>
      <c r="KN252" s="27">
        <v>0.44197031039136303</v>
      </c>
      <c r="KO252" s="27">
        <v>0.31765276430649858</v>
      </c>
      <c r="KP252" s="27">
        <v>-0.80751516044382043</v>
      </c>
      <c r="KQ252" s="27">
        <v>2.6844262295081971</v>
      </c>
      <c r="KR252" s="27">
        <v>0.44197031039136303</v>
      </c>
      <c r="KS252" s="27">
        <v>0.31765276430649858</v>
      </c>
      <c r="KT252" s="27">
        <v>-0.5515814521337532</v>
      </c>
    </row>
    <row r="253" spans="1:306" ht="15" thickBot="1" x14ac:dyDescent="0.35">
      <c r="A253" s="2"/>
      <c r="B253" s="72" t="s">
        <v>713</v>
      </c>
      <c r="C253" s="72" t="s">
        <v>483</v>
      </c>
      <c r="D253" s="72" t="s">
        <v>839</v>
      </c>
      <c r="E253" s="85">
        <v>382555</v>
      </c>
      <c r="F253" s="82">
        <v>390327</v>
      </c>
      <c r="G253" s="20">
        <v>21.34108968468421</v>
      </c>
      <c r="H253" s="20">
        <v>12.484244116473873</v>
      </c>
      <c r="I253" s="20">
        <v>9.1070822710149901</v>
      </c>
      <c r="J253" s="20">
        <v>11.953907541405197</v>
      </c>
      <c r="K253" s="20">
        <v>21.465427328684211</v>
      </c>
      <c r="L253" s="20">
        <v>12.281409926232989</v>
      </c>
      <c r="M253" s="20">
        <v>8.9591175531943179</v>
      </c>
      <c r="N253" s="20">
        <v>11.045716668959622</v>
      </c>
      <c r="O253" s="20">
        <v>21.543374478684211</v>
      </c>
      <c r="P253" s="20">
        <v>12.144664613908573</v>
      </c>
      <c r="Q253" s="20">
        <v>8.8593637516909673</v>
      </c>
      <c r="R253" s="20">
        <v>10.758446279599278</v>
      </c>
      <c r="S253" s="20">
        <v>21.642760620684211</v>
      </c>
      <c r="T253" s="20">
        <v>12.181303222498537</v>
      </c>
      <c r="U253" s="20">
        <v>8.8860911065561297</v>
      </c>
      <c r="V253" s="20">
        <v>10.464970370583492</v>
      </c>
      <c r="W253" s="20">
        <v>21.741709794684212</v>
      </c>
      <c r="X253" s="20">
        <v>12.15809898851747</v>
      </c>
      <c r="Y253" s="20">
        <v>8.8691639409280079</v>
      </c>
      <c r="Z253" s="20">
        <v>10.171020812078282</v>
      </c>
      <c r="AA253" s="20">
        <v>21.853462114684209</v>
      </c>
      <c r="AB253" s="20">
        <v>12.083961264634636</v>
      </c>
      <c r="AC253" s="20">
        <v>8.8150815035383232</v>
      </c>
      <c r="AD253" s="20">
        <v>9.7941731778190153</v>
      </c>
      <c r="AE253" s="20">
        <v>21.994119192684209</v>
      </c>
      <c r="AF253" s="20">
        <v>12.013942848504509</v>
      </c>
      <c r="AG253" s="20">
        <v>8.764004043803153</v>
      </c>
      <c r="AH253" s="20">
        <v>9.5380655373260836</v>
      </c>
      <c r="AI253" s="20">
        <v>22.154734775684211</v>
      </c>
      <c r="AJ253" s="20">
        <v>11.913237389155489</v>
      </c>
      <c r="AK253" s="20">
        <v>8.6905408132803164</v>
      </c>
      <c r="AL253" s="20">
        <v>9.2349063529171005</v>
      </c>
      <c r="AM253" s="20">
        <v>22.31614733368421</v>
      </c>
      <c r="AN253" s="20">
        <v>11.813974832680918</v>
      </c>
      <c r="AO253" s="20">
        <v>8.6181301603155678</v>
      </c>
      <c r="AP253" s="20">
        <v>8.9290885691626602</v>
      </c>
      <c r="AQ253" s="20">
        <v>22.445672907684209</v>
      </c>
      <c r="AR253" s="20">
        <v>11.785300000953612</v>
      </c>
      <c r="AS253" s="20">
        <v>8.597212269795989</v>
      </c>
      <c r="AT253" s="20">
        <v>8.5884589138832741</v>
      </c>
      <c r="AU253" s="20">
        <v>22.989231671684209</v>
      </c>
      <c r="AV253" s="20">
        <v>11.336194027362332</v>
      </c>
      <c r="AW253" s="20">
        <v>8.269595714741369</v>
      </c>
      <c r="AX253" s="20">
        <v>6.8542641020034285</v>
      </c>
      <c r="AY253" s="20">
        <v>22.578323811684211</v>
      </c>
      <c r="AZ253" s="20">
        <v>11.715844349663406</v>
      </c>
      <c r="BA253" s="20">
        <v>8.546545339176447</v>
      </c>
      <c r="BB253" s="20">
        <v>8.3210680283009726</v>
      </c>
      <c r="BC253" s="20">
        <v>23.662416826684211</v>
      </c>
      <c r="BD253" s="20">
        <v>10.42730263577563</v>
      </c>
      <c r="BE253" s="20">
        <v>7.6065720986239294</v>
      </c>
      <c r="BF253" s="20">
        <v>3.0116511385015698</v>
      </c>
      <c r="BG253" s="20">
        <v>24.108246423684211</v>
      </c>
      <c r="BH253" s="20">
        <v>9.7184087070099512</v>
      </c>
      <c r="BI253" s="20">
        <v>7.0894438471687229</v>
      </c>
      <c r="BJ253" s="20">
        <v>8.1574483908198658E-2</v>
      </c>
      <c r="BK253" s="20">
        <v>24.398369806684208</v>
      </c>
      <c r="BL253" s="20">
        <v>9.1668795325524428</v>
      </c>
      <c r="BM253" s="20">
        <v>6.6871109930697283</v>
      </c>
      <c r="BN253" s="20">
        <v>-2.0404327867171688</v>
      </c>
      <c r="BO253" s="23">
        <v>21.332591305684211</v>
      </c>
      <c r="BP253" s="23">
        <v>12.484244116473873</v>
      </c>
      <c r="BQ253" s="23">
        <v>9.1070822710149901</v>
      </c>
      <c r="BR253" s="23">
        <v>11.953907541405197</v>
      </c>
      <c r="BS253" s="23">
        <v>21.48673827568421</v>
      </c>
      <c r="BT253" s="23">
        <v>12.364567776191583</v>
      </c>
      <c r="BU253" s="23">
        <v>9.0197800469735192</v>
      </c>
      <c r="BV253" s="23">
        <v>11.39867466627399</v>
      </c>
      <c r="BW253" s="23">
        <v>21.531197385684209</v>
      </c>
      <c r="BX253" s="23">
        <v>12.362179353412705</v>
      </c>
      <c r="BY253" s="23">
        <v>9.0180377258091564</v>
      </c>
      <c r="BZ253" s="23">
        <v>11.341217411414968</v>
      </c>
      <c r="CA253" s="23">
        <v>21.60309572968421</v>
      </c>
      <c r="CB253" s="23">
        <v>12.312523062296064</v>
      </c>
      <c r="CC253" s="23">
        <v>8.9818141527795348</v>
      </c>
      <c r="CD253" s="23">
        <v>11.19542030133808</v>
      </c>
      <c r="CE253" s="23">
        <v>21.680871637684209</v>
      </c>
      <c r="CF253" s="23">
        <v>12.254582543129924</v>
      </c>
      <c r="CG253" s="23">
        <v>8.9395473507250109</v>
      </c>
      <c r="CH253" s="23">
        <v>11.038743990902018</v>
      </c>
      <c r="CI253" s="23">
        <v>21.76739701468421</v>
      </c>
      <c r="CJ253" s="23">
        <v>12.176553098124941</v>
      </c>
      <c r="CK253" s="23">
        <v>8.8826259569592239</v>
      </c>
      <c r="CL253" s="23">
        <v>10.822764897439665</v>
      </c>
      <c r="CM253" s="23">
        <v>21.877871370684211</v>
      </c>
      <c r="CN253" s="23">
        <v>12.108525582483047</v>
      </c>
      <c r="CO253" s="23">
        <v>8.8330008314118977</v>
      </c>
      <c r="CP253" s="23">
        <v>10.661157339383108</v>
      </c>
      <c r="CQ253" s="23">
        <v>21.995345714684209</v>
      </c>
      <c r="CR253" s="23">
        <v>11.987246054308081</v>
      </c>
      <c r="CS253" s="23">
        <v>8.7445291041231119</v>
      </c>
      <c r="CT253" s="23">
        <v>10.341483890904364</v>
      </c>
      <c r="CU253" s="23">
        <v>22.127406112684209</v>
      </c>
      <c r="CV253" s="23">
        <v>11.838996979603865</v>
      </c>
      <c r="CW253" s="23">
        <v>8.6363834681248886</v>
      </c>
      <c r="CX253" s="23">
        <v>9.989749980754441</v>
      </c>
      <c r="CY253" s="23">
        <v>22.222304511684211</v>
      </c>
      <c r="CZ253" s="23">
        <v>11.832335570319193</v>
      </c>
      <c r="DA253" s="23">
        <v>8.6315240627952257</v>
      </c>
      <c r="DB253" s="23">
        <v>9.7287153910363902</v>
      </c>
      <c r="DC253" s="23">
        <v>22.57721153768421</v>
      </c>
      <c r="DD253" s="23">
        <v>11.81940209738093</v>
      </c>
      <c r="DE253" s="23">
        <v>8.6220892743531063</v>
      </c>
      <c r="DF253" s="23">
        <v>8.8220796701078488</v>
      </c>
      <c r="DG253" s="23">
        <v>22.302458260684212</v>
      </c>
      <c r="DH253" s="23">
        <v>11.850644630415962</v>
      </c>
      <c r="DI253" s="23">
        <v>8.6448802672278351</v>
      </c>
      <c r="DJ253" s="23">
        <v>9.5140112632434874</v>
      </c>
      <c r="DK253" s="23">
        <v>22.979243969684212</v>
      </c>
      <c r="DL253" s="23">
        <v>11.695671981998577</v>
      </c>
      <c r="DM253" s="23">
        <v>8.5318298778148449</v>
      </c>
      <c r="DN253" s="23">
        <v>7.924163918969418</v>
      </c>
      <c r="DO253" s="23">
        <v>23.225604715684209</v>
      </c>
      <c r="DP253" s="23">
        <v>11.645302435860314</v>
      </c>
      <c r="DQ253" s="23">
        <v>8.4950859951772468</v>
      </c>
      <c r="DR253" s="23">
        <v>7.4814963485412189</v>
      </c>
      <c r="DS253" s="23">
        <v>23.38049242168421</v>
      </c>
      <c r="DT253" s="23">
        <v>11.63121074146488</v>
      </c>
      <c r="DU253" s="23">
        <v>8.484806300307465</v>
      </c>
      <c r="DV253" s="23">
        <v>7.2739447304451144</v>
      </c>
      <c r="DW253" s="25">
        <v>21.34108968468421</v>
      </c>
      <c r="DX253" s="25">
        <v>12.484244116473873</v>
      </c>
      <c r="DY253" s="25">
        <v>9.1070822710149901</v>
      </c>
      <c r="DZ253" s="25">
        <v>11.953907541405197</v>
      </c>
      <c r="EA253" s="25">
        <v>21.475403695684211</v>
      </c>
      <c r="EB253" s="25">
        <v>12.342793768951598</v>
      </c>
      <c r="EC253" s="25">
        <v>9.0038962118406793</v>
      </c>
      <c r="ED253" s="25">
        <v>11.386416450929477</v>
      </c>
      <c r="EE253" s="25">
        <v>21.55437212068421</v>
      </c>
      <c r="EF253" s="25">
        <v>12.190317152203992</v>
      </c>
      <c r="EG253" s="25">
        <v>8.892666642779778</v>
      </c>
      <c r="EH253" s="25">
        <v>11.166681117865778</v>
      </c>
      <c r="EI253" s="25">
        <v>21.651783731684212</v>
      </c>
      <c r="EJ253" s="25">
        <v>12.290178506217847</v>
      </c>
      <c r="EK253" s="25">
        <v>8.9655141102126716</v>
      </c>
      <c r="EL253" s="25">
        <v>10.913230170565855</v>
      </c>
      <c r="EM253" s="25">
        <v>21.75181748568421</v>
      </c>
      <c r="EN253" s="25">
        <v>12.262187487457366</v>
      </c>
      <c r="EO253" s="25">
        <v>8.9450950517320038</v>
      </c>
      <c r="EP253" s="25">
        <v>10.680663305901637</v>
      </c>
      <c r="EQ253" s="25">
        <v>21.863689728684211</v>
      </c>
      <c r="ER253" s="25">
        <v>12.190493834262785</v>
      </c>
      <c r="ES253" s="25">
        <v>8.8927955298818091</v>
      </c>
      <c r="ET253" s="25">
        <v>10.404348013389111</v>
      </c>
      <c r="EU253" s="25">
        <v>21.991191688684211</v>
      </c>
      <c r="EV253" s="25">
        <v>12.150171062175817</v>
      </c>
      <c r="EW253" s="25">
        <v>8.8633806290383674</v>
      </c>
      <c r="EX253" s="25">
        <v>10.26769864830891</v>
      </c>
      <c r="EY253" s="25">
        <v>22.140671267684212</v>
      </c>
      <c r="EZ253" s="25">
        <v>12.076429205855097</v>
      </c>
      <c r="FA253" s="25">
        <v>8.8095869715237765</v>
      </c>
      <c r="FB253" s="25">
        <v>10.06198303122574</v>
      </c>
      <c r="FC253" s="25">
        <v>22.299841745684212</v>
      </c>
      <c r="FD253" s="25">
        <v>11.942864113179436</v>
      </c>
      <c r="FE253" s="25">
        <v>8.7121530959775679</v>
      </c>
      <c r="FF253" s="25">
        <v>9.8240667476836645</v>
      </c>
      <c r="FG253" s="25">
        <v>22.421487848684212</v>
      </c>
      <c r="FH253" s="25">
        <v>11.957692318559035</v>
      </c>
      <c r="FI253" s="25">
        <v>8.7229700653562201</v>
      </c>
      <c r="FJ253" s="25">
        <v>9.5255504546861829</v>
      </c>
      <c r="FK253" s="25">
        <v>22.927901765684211</v>
      </c>
      <c r="FL253" s="25">
        <v>11.64909419962849</v>
      </c>
      <c r="FM253" s="25">
        <v>8.4978520340552794</v>
      </c>
      <c r="FN253" s="25">
        <v>8.4820821392994485</v>
      </c>
      <c r="FO253" s="25">
        <v>22.545442657684209</v>
      </c>
      <c r="FP253" s="25">
        <v>11.89799668591322</v>
      </c>
      <c r="FQ253" s="25">
        <v>8.6794229324538499</v>
      </c>
      <c r="FR253" s="25">
        <v>9.2744153289373408</v>
      </c>
      <c r="FS253" s="25">
        <v>23.443444145684211</v>
      </c>
      <c r="FT253" s="25">
        <v>11.265134638838195</v>
      </c>
      <c r="FU253" s="25">
        <v>8.2177588801377119</v>
      </c>
      <c r="FV253" s="25">
        <v>7.4203367485340568</v>
      </c>
      <c r="FW253" s="25">
        <v>23.736156477684212</v>
      </c>
      <c r="FX253" s="25">
        <v>10.975372790510106</v>
      </c>
      <c r="FY253" s="25">
        <v>8.0063816459931907</v>
      </c>
      <c r="FZ253" s="25">
        <v>6.8176988774878957</v>
      </c>
      <c r="GA253" s="25">
        <v>23.89709490768421</v>
      </c>
      <c r="GB253" s="25">
        <v>10.782278931577503</v>
      </c>
      <c r="GC253" s="25">
        <v>7.8655223642520982</v>
      </c>
      <c r="GD253" s="25">
        <v>6.5974846098711986</v>
      </c>
      <c r="GE253" s="26">
        <v>21.344010221684211</v>
      </c>
      <c r="GF253" s="26">
        <v>12.484244116473873</v>
      </c>
      <c r="GG253" s="26">
        <v>9.1070822710149901</v>
      </c>
      <c r="GH253" s="26">
        <v>11.953907541405197</v>
      </c>
      <c r="GI253" s="26">
        <v>21.481271627684212</v>
      </c>
      <c r="GJ253" s="26">
        <v>12.212104781818576</v>
      </c>
      <c r="GK253" s="26">
        <v>8.9085604152452316</v>
      </c>
      <c r="GL253" s="26">
        <v>10.88440394021826</v>
      </c>
      <c r="GM253" s="26">
        <v>21.567517865684209</v>
      </c>
      <c r="GN253" s="26">
        <v>12.007278011417737</v>
      </c>
      <c r="GO253" s="26">
        <v>8.7591421379395804</v>
      </c>
      <c r="GP253" s="26">
        <v>10.605649762632329</v>
      </c>
      <c r="GQ253" s="26">
        <v>21.673920663684211</v>
      </c>
      <c r="GR253" s="26">
        <v>12.196010361774466</v>
      </c>
      <c r="GS253" s="26">
        <v>8.8968197598976992</v>
      </c>
      <c r="GT253" s="26">
        <v>10.334445892318028</v>
      </c>
      <c r="GU253" s="26">
        <v>21.801563953684209</v>
      </c>
      <c r="GV253" s="26">
        <v>12.134436690131812</v>
      </c>
      <c r="GW253" s="26">
        <v>8.8519026236941407</v>
      </c>
      <c r="GX253" s="26">
        <v>10.063753999074585</v>
      </c>
      <c r="GY253" s="26">
        <v>21.954385161684211</v>
      </c>
      <c r="GZ253" s="26">
        <v>12.020421187940855</v>
      </c>
      <c r="HA253" s="26">
        <v>8.7687299022272516</v>
      </c>
      <c r="HB253" s="26">
        <v>9.727167469705682</v>
      </c>
      <c r="HC253" s="26">
        <v>22.131195435684212</v>
      </c>
      <c r="HD253" s="26">
        <v>11.880453065341287</v>
      </c>
      <c r="HE253" s="26">
        <v>8.6666251054977721</v>
      </c>
      <c r="HF253" s="26">
        <v>9.5427906492246404</v>
      </c>
      <c r="HG253" s="26">
        <v>22.314464392684211</v>
      </c>
      <c r="HH253" s="26">
        <v>11.881640760904622</v>
      </c>
      <c r="HI253" s="26">
        <v>8.667491512875527</v>
      </c>
      <c r="HJ253" s="26">
        <v>9.3209680539109723</v>
      </c>
      <c r="HK253" s="26">
        <v>22.52972363668421</v>
      </c>
      <c r="HL253" s="26">
        <v>11.784305346817927</v>
      </c>
      <c r="HM253" s="26">
        <v>8.5964866834520848</v>
      </c>
      <c r="HN253" s="26">
        <v>9.0771359300428784</v>
      </c>
      <c r="HO253" s="26">
        <v>22.715426911684212</v>
      </c>
      <c r="HP253" s="26">
        <v>11.690143664677329</v>
      </c>
      <c r="HQ253" s="26">
        <v>8.527797047297021</v>
      </c>
      <c r="HR253" s="26">
        <v>8.7600261359374585</v>
      </c>
      <c r="HS253" s="26">
        <v>23.55466396668421</v>
      </c>
      <c r="HT253" s="26">
        <v>11.040879905723408</v>
      </c>
      <c r="HU253" s="26">
        <v>8.0541681745181464</v>
      </c>
      <c r="HV253" s="26">
        <v>6.9120737093900271</v>
      </c>
      <c r="HW253" s="26">
        <v>22.906712425684212</v>
      </c>
      <c r="HX253" s="26">
        <v>11.581958667979068</v>
      </c>
      <c r="HY253" s="26">
        <v>8.4488775984118103</v>
      </c>
      <c r="HZ253" s="26">
        <v>8.5109276481155192</v>
      </c>
      <c r="IA253" s="26">
        <v>24.727069842684209</v>
      </c>
      <c r="IB253" s="26">
        <v>9.8617795937578947</v>
      </c>
      <c r="IC253" s="26">
        <v>7.1940309129694429</v>
      </c>
      <c r="ID253" s="26">
        <v>1.980561685934255</v>
      </c>
      <c r="IE253" s="26">
        <v>25.391825534684209</v>
      </c>
      <c r="IF253" s="26">
        <v>8.9037935136650059</v>
      </c>
      <c r="IG253" s="26">
        <v>6.4951934051077895</v>
      </c>
      <c r="IH253" s="26">
        <v>-2.0696444142113961</v>
      </c>
      <c r="II253" s="26">
        <v>25.502043747684212</v>
      </c>
      <c r="IJ253" s="26">
        <v>8.3724191730094226</v>
      </c>
      <c r="IK253" s="26">
        <v>6.1075632216615245</v>
      </c>
      <c r="IL253" s="26">
        <v>-4.4698608574200698</v>
      </c>
      <c r="IM253" s="27">
        <v>21.344010221684211</v>
      </c>
      <c r="IN253" s="27">
        <v>12.484244116473873</v>
      </c>
      <c r="IO253" s="27">
        <v>9.1070822710149901</v>
      </c>
      <c r="IP253" s="27">
        <v>11.953907541405197</v>
      </c>
      <c r="IQ253" s="27">
        <v>21.469050294684209</v>
      </c>
      <c r="IR253" s="27">
        <v>12.217442198908284</v>
      </c>
      <c r="IS253" s="27">
        <v>8.9124539867019568</v>
      </c>
      <c r="IT253" s="27">
        <v>10.82922606862043</v>
      </c>
      <c r="IU253" s="27">
        <v>21.538635316684211</v>
      </c>
      <c r="IV253" s="27">
        <v>12.074475556530695</v>
      </c>
      <c r="IW253" s="27">
        <v>8.8081618115413178</v>
      </c>
      <c r="IX253" s="27">
        <v>10.575523149206871</v>
      </c>
      <c r="IY253" s="27">
        <v>21.631496260684209</v>
      </c>
      <c r="IZ253" s="27">
        <v>12.230978451014206</v>
      </c>
      <c r="JA253" s="27">
        <v>8.9223284941546872</v>
      </c>
      <c r="JB253" s="27">
        <v>10.324504826116494</v>
      </c>
      <c r="JC253" s="27">
        <v>21.760517583684212</v>
      </c>
      <c r="JD253" s="27">
        <v>12.161850967755372</v>
      </c>
      <c r="JE253" s="27">
        <v>8.8719009575451082</v>
      </c>
      <c r="JF253" s="27">
        <v>10.065702600036921</v>
      </c>
      <c r="JG253" s="27">
        <v>21.93041083368421</v>
      </c>
      <c r="JH253" s="27">
        <v>11.989537783164101</v>
      </c>
      <c r="JI253" s="27">
        <v>8.746200888416972</v>
      </c>
      <c r="JJ253" s="27">
        <v>9.7389987032461143</v>
      </c>
      <c r="JK253" s="27">
        <v>22.12845741468421</v>
      </c>
      <c r="JL253" s="27">
        <v>12.006810655986722</v>
      </c>
      <c r="JM253" s="27">
        <v>8.7588012086594134</v>
      </c>
      <c r="JN253" s="27">
        <v>9.5484723271647507</v>
      </c>
      <c r="JO253" s="27">
        <v>22.334567207684209</v>
      </c>
      <c r="JP253" s="27">
        <v>11.914494529103367</v>
      </c>
      <c r="JQ253" s="27">
        <v>8.6914578793697554</v>
      </c>
      <c r="JR253" s="27">
        <v>9.2498412638349805</v>
      </c>
      <c r="JS253" s="27">
        <v>22.622846964684211</v>
      </c>
      <c r="JT253" s="27">
        <v>11.690742277710752</v>
      </c>
      <c r="JU253" s="27">
        <v>8.5282337271707114</v>
      </c>
      <c r="JV253" s="27">
        <v>8.4391610450937247</v>
      </c>
      <c r="JW253" s="27">
        <v>22.878861447684208</v>
      </c>
      <c r="JX253" s="27">
        <v>11.444537582046729</v>
      </c>
      <c r="JY253" s="27">
        <v>8.3486308294699416</v>
      </c>
      <c r="JZ253" s="27">
        <v>7.534793314672946</v>
      </c>
      <c r="KA253" s="27">
        <v>23.818910327684211</v>
      </c>
      <c r="KB253" s="27">
        <v>10.532687607274154</v>
      </c>
      <c r="KC253" s="27">
        <v>7.6834489681092961</v>
      </c>
      <c r="KD253" s="27">
        <v>4.2319779317827582</v>
      </c>
      <c r="KE253" s="27">
        <v>23.128326766684211</v>
      </c>
      <c r="KF253" s="27">
        <v>11.208060533835182</v>
      </c>
      <c r="KG253" s="27">
        <v>8.1761241151525343</v>
      </c>
      <c r="KH253" s="27">
        <v>6.6973604374124172</v>
      </c>
      <c r="KI253" s="27">
        <v>24.887074645684208</v>
      </c>
      <c r="KJ253" s="27">
        <v>9.4231762861833186</v>
      </c>
      <c r="KK253" s="27">
        <v>6.874075906550587</v>
      </c>
      <c r="KL253" s="27">
        <v>0.3158177939445963</v>
      </c>
      <c r="KM253" s="27">
        <v>25.216340372684211</v>
      </c>
      <c r="KN253" s="27">
        <v>8.7415113091510097</v>
      </c>
      <c r="KO253" s="27">
        <v>6.3768107962896545</v>
      </c>
      <c r="KP253" s="27">
        <v>-2.978038755186013</v>
      </c>
      <c r="KQ253" s="27">
        <v>25.14515149268421</v>
      </c>
      <c r="KR253" s="27">
        <v>8.4379255999067251</v>
      </c>
      <c r="KS253" s="27">
        <v>6.155349248069542</v>
      </c>
      <c r="KT253" s="27">
        <v>-4.1148402647299172</v>
      </c>
    </row>
    <row r="254" spans="1:306" ht="15" thickBot="1" x14ac:dyDescent="0.35">
      <c r="A254" s="2"/>
      <c r="B254" s="72" t="s">
        <v>714</v>
      </c>
      <c r="C254" s="72" t="s">
        <v>653</v>
      </c>
      <c r="D254" s="72" t="s">
        <v>846</v>
      </c>
      <c r="E254" s="85">
        <v>372569</v>
      </c>
      <c r="F254" s="82">
        <v>392079</v>
      </c>
      <c r="G254" s="20">
        <v>21.885702547000001</v>
      </c>
      <c r="H254" s="20">
        <v>11.389389708815319</v>
      </c>
      <c r="I254" s="20">
        <v>8.3084012237441751</v>
      </c>
      <c r="J254" s="20">
        <v>16.845592404528883</v>
      </c>
      <c r="K254" s="20">
        <v>21.975740070000001</v>
      </c>
      <c r="L254" s="20">
        <v>10.42052790742302</v>
      </c>
      <c r="M254" s="20">
        <v>7.6016300286118907</v>
      </c>
      <c r="N254" s="20">
        <v>13.723860918132502</v>
      </c>
      <c r="O254" s="20">
        <v>22.013053087999999</v>
      </c>
      <c r="P254" s="20">
        <v>9.9869634441303727</v>
      </c>
      <c r="Q254" s="20">
        <v>7.2853507889433669</v>
      </c>
      <c r="R254" s="20">
        <v>13.268041812779384</v>
      </c>
      <c r="S254" s="20">
        <v>22.059252167</v>
      </c>
      <c r="T254" s="20">
        <v>9.6212554721700503</v>
      </c>
      <c r="U254" s="20">
        <v>7.0185719149694252</v>
      </c>
      <c r="V254" s="20">
        <v>13.157113865313459</v>
      </c>
      <c r="W254" s="20">
        <v>22.104261966999999</v>
      </c>
      <c r="X254" s="20">
        <v>9.5637160994627983</v>
      </c>
      <c r="Y254" s="20">
        <v>6.9765977436716966</v>
      </c>
      <c r="Z254" s="20">
        <v>12.994248043652856</v>
      </c>
      <c r="AA254" s="20">
        <v>22.154777784</v>
      </c>
      <c r="AB254" s="20">
        <v>9.4853073809040236</v>
      </c>
      <c r="AC254" s="20">
        <v>6.9193996751288571</v>
      </c>
      <c r="AD254" s="20">
        <v>12.839102150459375</v>
      </c>
      <c r="AE254" s="20">
        <v>22.211817215</v>
      </c>
      <c r="AF254" s="20">
        <v>9.4009345103250705</v>
      </c>
      <c r="AG254" s="20">
        <v>6.8578508407232333</v>
      </c>
      <c r="AH254" s="20">
        <v>12.687627054431861</v>
      </c>
      <c r="AI254" s="20">
        <v>23.392278950000001</v>
      </c>
      <c r="AJ254" s="20">
        <v>9.0690545171273733</v>
      </c>
      <c r="AK254" s="20">
        <v>6.6157490062864204</v>
      </c>
      <c r="AL254" s="20">
        <v>11.368442355329325</v>
      </c>
      <c r="AM254" s="20">
        <v>23.473500737999998</v>
      </c>
      <c r="AN254" s="20">
        <v>9.1281393831407271</v>
      </c>
      <c r="AO254" s="20">
        <v>6.6588505934338116</v>
      </c>
      <c r="AP254" s="20">
        <v>11.232413630154777</v>
      </c>
      <c r="AQ254" s="20">
        <v>23.557127758</v>
      </c>
      <c r="AR254" s="20">
        <v>9.1123075848216306</v>
      </c>
      <c r="AS254" s="20">
        <v>6.6473015169783229</v>
      </c>
      <c r="AT254" s="20">
        <v>11.096091728273485</v>
      </c>
      <c r="AU254" s="20">
        <v>26.806104732999998</v>
      </c>
      <c r="AV254" s="20">
        <v>8.4288365081844319</v>
      </c>
      <c r="AW254" s="20">
        <v>6.148718882201055</v>
      </c>
      <c r="AX254" s="20">
        <v>7.2054171904416719</v>
      </c>
      <c r="AY254" s="20">
        <v>23.624412784</v>
      </c>
      <c r="AZ254" s="20">
        <v>9.0905220069206276</v>
      </c>
      <c r="BA254" s="20">
        <v>6.6314092412093624</v>
      </c>
      <c r="BB254" s="20">
        <v>10.983744528654828</v>
      </c>
      <c r="BC254" s="20">
        <v>29.393843334</v>
      </c>
      <c r="BD254" s="20">
        <v>7.9514346631735293</v>
      </c>
      <c r="BE254" s="20">
        <v>5.8004608828952362</v>
      </c>
      <c r="BF254" s="20">
        <v>2.586041200133689</v>
      </c>
      <c r="BG254" s="20">
        <v>29.331982547000003</v>
      </c>
      <c r="BH254" s="20">
        <v>9.4603962415965057</v>
      </c>
      <c r="BI254" s="20">
        <v>6.9012273458294873</v>
      </c>
      <c r="BJ254" s="20">
        <v>0.91532075614357566</v>
      </c>
      <c r="BK254" s="20">
        <v>29.549951161999999</v>
      </c>
      <c r="BL254" s="20">
        <v>9.2709886033530058</v>
      </c>
      <c r="BM254" s="20">
        <v>6.763057110759668</v>
      </c>
      <c r="BN254" s="20">
        <v>-0.74143683783102077</v>
      </c>
      <c r="BO254" s="23">
        <v>21.887407850999999</v>
      </c>
      <c r="BP254" s="23">
        <v>11.389389708815319</v>
      </c>
      <c r="BQ254" s="23">
        <v>8.3084012237441751</v>
      </c>
      <c r="BR254" s="23">
        <v>16.845592404528883</v>
      </c>
      <c r="BS254" s="23">
        <v>21.980456743000001</v>
      </c>
      <c r="BT254" s="23">
        <v>10.970110791992814</v>
      </c>
      <c r="BU254" s="23">
        <v>8.0025430913350277</v>
      </c>
      <c r="BV254" s="23">
        <v>15.875891836124957</v>
      </c>
      <c r="BW254" s="23">
        <v>21.999173734999999</v>
      </c>
      <c r="BX254" s="23">
        <v>10.691855770101238</v>
      </c>
      <c r="BY254" s="23">
        <v>7.7995599268720914</v>
      </c>
      <c r="BZ254" s="23">
        <v>15.788437469696984</v>
      </c>
      <c r="CA254" s="23">
        <v>22.028675172</v>
      </c>
      <c r="CB254" s="23">
        <v>10.471519115609759</v>
      </c>
      <c r="CC254" s="23">
        <v>7.6388274050587599</v>
      </c>
      <c r="CD254" s="23">
        <v>15.76384987053526</v>
      </c>
      <c r="CE254" s="23">
        <v>22.061855118</v>
      </c>
      <c r="CF254" s="23">
        <v>10.262094016008135</v>
      </c>
      <c r="CG254" s="23">
        <v>7.4860547106213975</v>
      </c>
      <c r="CH254" s="23">
        <v>15.708908123286605</v>
      </c>
      <c r="CI254" s="23">
        <v>22.09741391</v>
      </c>
      <c r="CJ254" s="23">
        <v>10.062992713269969</v>
      </c>
      <c r="CK254" s="23">
        <v>7.3408130822628124</v>
      </c>
      <c r="CL254" s="23">
        <v>15.679118330432082</v>
      </c>
      <c r="CM254" s="23">
        <v>22.138862709000001</v>
      </c>
      <c r="CN254" s="23">
        <v>10.041425451101761</v>
      </c>
      <c r="CO254" s="23">
        <v>7.3250800647814227</v>
      </c>
      <c r="CP254" s="23">
        <v>15.619298839050451</v>
      </c>
      <c r="CQ254" s="23">
        <v>22.187235968</v>
      </c>
      <c r="CR254" s="23">
        <v>10.008753019635003</v>
      </c>
      <c r="CS254" s="23">
        <v>7.3012459809085186</v>
      </c>
      <c r="CT254" s="23">
        <v>15.476820818829696</v>
      </c>
      <c r="CU254" s="23">
        <v>22.240293210000001</v>
      </c>
      <c r="CV254" s="23">
        <v>9.976502390987191</v>
      </c>
      <c r="CW254" s="23">
        <v>7.2777195963194821</v>
      </c>
      <c r="CX254" s="23">
        <v>15.344771012979143</v>
      </c>
      <c r="CY254" s="23">
        <v>22.276728749</v>
      </c>
      <c r="CZ254" s="23">
        <v>9.9529229219286641</v>
      </c>
      <c r="DA254" s="23">
        <v>7.2605187019265642</v>
      </c>
      <c r="DB254" s="23">
        <v>15.259717392923889</v>
      </c>
      <c r="DC254" s="23">
        <v>22.493104449</v>
      </c>
      <c r="DD254" s="23">
        <v>9.8834015196076628</v>
      </c>
      <c r="DE254" s="23">
        <v>7.2098038068454748</v>
      </c>
      <c r="DF254" s="23">
        <v>14.875480278141314</v>
      </c>
      <c r="DG254" s="23">
        <v>22.319737375999999</v>
      </c>
      <c r="DH254" s="23">
        <v>9.9188433285987312</v>
      </c>
      <c r="DI254" s="23">
        <v>7.2356581130656918</v>
      </c>
      <c r="DJ254" s="23">
        <v>15.181169257497725</v>
      </c>
      <c r="DK254" s="23">
        <v>22.815240756000001</v>
      </c>
      <c r="DL254" s="23">
        <v>9.9172148931256228</v>
      </c>
      <c r="DM254" s="23">
        <v>7.2344701920599608</v>
      </c>
      <c r="DN254" s="23">
        <v>14.360286632711496</v>
      </c>
      <c r="DO254" s="23">
        <v>23.135772957</v>
      </c>
      <c r="DP254" s="23">
        <v>10.772689785730082</v>
      </c>
      <c r="DQ254" s="23">
        <v>7.8585272158613355</v>
      </c>
      <c r="DR254" s="23">
        <v>13.957490512766199</v>
      </c>
      <c r="DS254" s="23">
        <v>23.380418000999999</v>
      </c>
      <c r="DT254" s="23">
        <v>11.570201364732421</v>
      </c>
      <c r="DU254" s="23">
        <v>8.440300809384496</v>
      </c>
      <c r="DV254" s="23">
        <v>13.587888149922993</v>
      </c>
      <c r="DW254" s="25">
        <v>21.885702547000001</v>
      </c>
      <c r="DX254" s="25">
        <v>11.389389708815312</v>
      </c>
      <c r="DY254" s="25">
        <v>8.3084012237441716</v>
      </c>
      <c r="DZ254" s="25">
        <v>16.845592404528883</v>
      </c>
      <c r="EA254" s="25">
        <v>21.977363586999999</v>
      </c>
      <c r="EB254" s="25">
        <v>10.829986404544611</v>
      </c>
      <c r="EC254" s="25">
        <v>7.9003243015740656</v>
      </c>
      <c r="ED254" s="25">
        <v>15.057642369885304</v>
      </c>
      <c r="EE254" s="25">
        <v>22.015148728</v>
      </c>
      <c r="EF254" s="25">
        <v>10.51965664788883</v>
      </c>
      <c r="EG254" s="25">
        <v>7.6739430646613016</v>
      </c>
      <c r="EH254" s="25">
        <v>14.777114909389176</v>
      </c>
      <c r="EI254" s="25">
        <v>22.061793514000001</v>
      </c>
      <c r="EJ254" s="25">
        <v>10.283323921536846</v>
      </c>
      <c r="EK254" s="25">
        <v>7.5015416311311229</v>
      </c>
      <c r="EL254" s="25">
        <v>14.68349779408727</v>
      </c>
      <c r="EM254" s="25">
        <v>22.110662573999999</v>
      </c>
      <c r="EN254" s="25">
        <v>10.033776698884461</v>
      </c>
      <c r="EO254" s="25">
        <v>7.3195004065286948</v>
      </c>
      <c r="EP254" s="25">
        <v>14.559518038642745</v>
      </c>
      <c r="EQ254" s="25">
        <v>22.163170136000002</v>
      </c>
      <c r="ER254" s="25">
        <v>9.7446931692736705</v>
      </c>
      <c r="ES254" s="25">
        <v>7.1086179964445453</v>
      </c>
      <c r="ET254" s="25">
        <v>14.464802730343681</v>
      </c>
      <c r="EU254" s="25">
        <v>22.220357325999998</v>
      </c>
      <c r="EV254" s="25">
        <v>9.6939338756613935</v>
      </c>
      <c r="EW254" s="25">
        <v>7.0715897984509146</v>
      </c>
      <c r="EX254" s="25">
        <v>14.383866822258167</v>
      </c>
      <c r="EY254" s="25">
        <v>23.395920320000002</v>
      </c>
      <c r="EZ254" s="25">
        <v>9.391908990830208</v>
      </c>
      <c r="FA254" s="25">
        <v>6.8512668499095728</v>
      </c>
      <c r="FB254" s="25">
        <v>13.134721080949065</v>
      </c>
      <c r="FC254" s="25">
        <v>23.476578190000001</v>
      </c>
      <c r="FD254" s="25">
        <v>9.4311341244063378</v>
      </c>
      <c r="FE254" s="25">
        <v>6.8798810387412361</v>
      </c>
      <c r="FF254" s="25">
        <v>13.036852221944674</v>
      </c>
      <c r="FG254" s="25">
        <v>23.554110727000001</v>
      </c>
      <c r="FH254" s="25">
        <v>9.4298928883592783</v>
      </c>
      <c r="FI254" s="25">
        <v>6.878975574326021</v>
      </c>
      <c r="FJ254" s="25">
        <v>12.922066249801322</v>
      </c>
      <c r="FK254" s="25">
        <v>26.745972082999998</v>
      </c>
      <c r="FL254" s="25">
        <v>8.8344799087958936</v>
      </c>
      <c r="FM254" s="25">
        <v>6.4446300953747917</v>
      </c>
      <c r="FN254" s="25">
        <v>9.4747878802949863</v>
      </c>
      <c r="FO254" s="25">
        <v>23.611958387000001</v>
      </c>
      <c r="FP254" s="25">
        <v>9.4090373567831485</v>
      </c>
      <c r="FQ254" s="25">
        <v>6.8637617544024794</v>
      </c>
      <c r="FR254" s="25">
        <v>12.817228440847472</v>
      </c>
      <c r="FS254" s="25">
        <v>29.166171178999999</v>
      </c>
      <c r="FT254" s="25">
        <v>8.7120850451030574</v>
      </c>
      <c r="FU254" s="25">
        <v>6.3553447463539854</v>
      </c>
      <c r="FV254" s="25">
        <v>6.715951672961598</v>
      </c>
      <c r="FW254" s="25">
        <v>29.012448024999998</v>
      </c>
      <c r="FX254" s="25">
        <v>10.596060085682179</v>
      </c>
      <c r="FY254" s="25">
        <v>7.7296783088042949</v>
      </c>
      <c r="FZ254" s="25">
        <v>6.7165677255082379</v>
      </c>
      <c r="GA254" s="25">
        <v>29.058201230000002</v>
      </c>
      <c r="GB254" s="25">
        <v>10.690694826194511</v>
      </c>
      <c r="GC254" s="25">
        <v>7.7987130344553819</v>
      </c>
      <c r="GD254" s="25">
        <v>6.5236644976448055</v>
      </c>
      <c r="GE254" s="26">
        <v>21.886011949</v>
      </c>
      <c r="GF254" s="26">
        <v>11.389389708815319</v>
      </c>
      <c r="GG254" s="26">
        <v>8.3084012237441751</v>
      </c>
      <c r="GH254" s="26">
        <v>16.845592404528883</v>
      </c>
      <c r="GI254" s="26">
        <v>21.999353122999999</v>
      </c>
      <c r="GJ254" s="26">
        <v>10.393836166208017</v>
      </c>
      <c r="GK254" s="26">
        <v>7.5821587750114494</v>
      </c>
      <c r="GL254" s="26">
        <v>12.534114461348402</v>
      </c>
      <c r="GM254" s="26">
        <v>22.057936242</v>
      </c>
      <c r="GN254" s="26">
        <v>10.027115152774122</v>
      </c>
      <c r="GO254" s="26">
        <v>7.3146409013866123</v>
      </c>
      <c r="GP254" s="26">
        <v>11.955532479276899</v>
      </c>
      <c r="GQ254" s="26">
        <v>22.130335562999999</v>
      </c>
      <c r="GR254" s="26">
        <v>9.7937214611967818</v>
      </c>
      <c r="GS254" s="26">
        <v>7.1443834528058101</v>
      </c>
      <c r="GT254" s="26">
        <v>11.867114567707237</v>
      </c>
      <c r="GU254" s="26">
        <v>22.218384560000001</v>
      </c>
      <c r="GV254" s="26">
        <v>9.47789800248127</v>
      </c>
      <c r="GW254" s="26">
        <v>6.9139946367265663</v>
      </c>
      <c r="GX254" s="26">
        <v>11.712951637286158</v>
      </c>
      <c r="GY254" s="26">
        <v>22.307830329000002</v>
      </c>
      <c r="GZ254" s="26">
        <v>9.100479547684774</v>
      </c>
      <c r="HA254" s="26">
        <v>6.6386731285628953</v>
      </c>
      <c r="HB254" s="26">
        <v>11.56439668544356</v>
      </c>
      <c r="HC254" s="26">
        <v>22.39886486</v>
      </c>
      <c r="HD254" s="26">
        <v>9.1646711108191781</v>
      </c>
      <c r="HE254" s="26">
        <v>6.6854999801620751</v>
      </c>
      <c r="HF254" s="26">
        <v>11.42735107071303</v>
      </c>
      <c r="HG254" s="26">
        <v>23.598075442999999</v>
      </c>
      <c r="HH254" s="26">
        <v>8.9437589199913354</v>
      </c>
      <c r="HI254" s="26">
        <v>6.5243476126042736</v>
      </c>
      <c r="HJ254" s="26">
        <v>10.131308585377692</v>
      </c>
      <c r="HK254" s="26">
        <v>23.707652668000001</v>
      </c>
      <c r="HL254" s="26">
        <v>8.8931103037920529</v>
      </c>
      <c r="HM254" s="26">
        <v>6.4874001522425155</v>
      </c>
      <c r="HN254" s="26">
        <v>10.002166732765728</v>
      </c>
      <c r="HO254" s="26">
        <v>23.824407411999999</v>
      </c>
      <c r="HP254" s="26">
        <v>8.8354118870309346</v>
      </c>
      <c r="HQ254" s="26">
        <v>6.445309960521783</v>
      </c>
      <c r="HR254" s="26">
        <v>9.8495468228172118</v>
      </c>
      <c r="HS254" s="26">
        <v>31.584481750000002</v>
      </c>
      <c r="HT254" s="26">
        <v>7.3827899359522959</v>
      </c>
      <c r="HU254" s="26">
        <v>5.3856424713464754</v>
      </c>
      <c r="HV254" s="26">
        <v>1.4972794450921292</v>
      </c>
      <c r="HW254" s="26">
        <v>23.951923062999999</v>
      </c>
      <c r="HX254" s="26">
        <v>8.7782528370611992</v>
      </c>
      <c r="HY254" s="26">
        <v>6.4036132293660266</v>
      </c>
      <c r="HZ254" s="26">
        <v>9.7135222692196539</v>
      </c>
      <c r="IA254" s="26">
        <v>36.281355329999997</v>
      </c>
      <c r="IB254" s="26">
        <v>6.5128500785887873</v>
      </c>
      <c r="IC254" s="26">
        <v>4.7510334571419186</v>
      </c>
      <c r="ID254" s="26">
        <v>-5.0452254900585167</v>
      </c>
      <c r="IE254" s="26">
        <v>36.474590069999998</v>
      </c>
      <c r="IF254" s="26">
        <v>7.9803115313895434</v>
      </c>
      <c r="IG254" s="26">
        <v>5.8215261562204725</v>
      </c>
      <c r="IH254" s="26">
        <v>-6.7134724976112601</v>
      </c>
      <c r="II254" s="26">
        <v>36.52178378</v>
      </c>
      <c r="IJ254" s="26">
        <v>7.812855430059769</v>
      </c>
      <c r="IK254" s="26">
        <v>5.6993692617088305</v>
      </c>
      <c r="IL254" s="26">
        <v>-8.1765642644079115</v>
      </c>
      <c r="IM254" s="27">
        <v>21.886011949</v>
      </c>
      <c r="IN254" s="27">
        <v>11.389389708815319</v>
      </c>
      <c r="IO254" s="27">
        <v>8.3084012237441751</v>
      </c>
      <c r="IP254" s="27">
        <v>16.845592404528883</v>
      </c>
      <c r="IQ254" s="27">
        <v>21.999368400000002</v>
      </c>
      <c r="IR254" s="27">
        <v>10.297322767770201</v>
      </c>
      <c r="IS254" s="27">
        <v>7.5117535945593463</v>
      </c>
      <c r="IT254" s="27">
        <v>11.939582387176381</v>
      </c>
      <c r="IU254" s="27">
        <v>22.062426309999999</v>
      </c>
      <c r="IV254" s="27">
        <v>9.9448371070038082</v>
      </c>
      <c r="IW254" s="27">
        <v>7.2546202125136823</v>
      </c>
      <c r="IX254" s="27">
        <v>11.294702211139958</v>
      </c>
      <c r="IY254" s="27">
        <v>25.177534103999999</v>
      </c>
      <c r="IZ254" s="27">
        <v>9.1788367762977376</v>
      </c>
      <c r="JA254" s="27">
        <v>6.6958336359071344</v>
      </c>
      <c r="JB254" s="27">
        <v>8.1678488724942824</v>
      </c>
      <c r="JC254" s="27">
        <v>25.10452209</v>
      </c>
      <c r="JD254" s="27">
        <v>8.8794243289928829</v>
      </c>
      <c r="JE254" s="27">
        <v>6.4774164241695757</v>
      </c>
      <c r="JF254" s="27">
        <v>8.1801405595543137</v>
      </c>
      <c r="JG254" s="27">
        <v>25.023862018999999</v>
      </c>
      <c r="JH254" s="27">
        <v>8.6947468338383906</v>
      </c>
      <c r="JI254" s="27">
        <v>6.342696762627746</v>
      </c>
      <c r="JJ254" s="27">
        <v>8.2082686310178765</v>
      </c>
      <c r="JK254" s="27">
        <v>24.988851881999999</v>
      </c>
      <c r="JL254" s="27">
        <v>8.683222858563644</v>
      </c>
      <c r="JM254" s="27">
        <v>6.3342901831074236</v>
      </c>
      <c r="JN254" s="27">
        <v>8.226176361792092</v>
      </c>
      <c r="JO254" s="27">
        <v>26.075713580999999</v>
      </c>
      <c r="JP254" s="27">
        <v>8.4960559358070409</v>
      </c>
      <c r="JQ254" s="27">
        <v>6.1977545187889227</v>
      </c>
      <c r="JR254" s="27">
        <v>6.996918175282282</v>
      </c>
      <c r="JS254" s="27">
        <v>26.097816824999999</v>
      </c>
      <c r="JT254" s="27">
        <v>8.4259128555793961</v>
      </c>
      <c r="JU254" s="27">
        <v>6.1465861183302488</v>
      </c>
      <c r="JV254" s="27">
        <v>6.6327263669445138</v>
      </c>
      <c r="JW254" s="27">
        <v>26.206811088999999</v>
      </c>
      <c r="JX254" s="27">
        <v>8.3789387397430062</v>
      </c>
      <c r="JY254" s="27">
        <v>6.1123191548249709</v>
      </c>
      <c r="JZ254" s="27">
        <v>6.1369625541544153</v>
      </c>
      <c r="KA254" s="27">
        <v>34.421373180000003</v>
      </c>
      <c r="KB254" s="27">
        <v>8.9991173911174247</v>
      </c>
      <c r="KC254" s="27">
        <v>6.5647308465621572</v>
      </c>
      <c r="KD254" s="27">
        <v>-3.6103419418508693</v>
      </c>
      <c r="KE254" s="27">
        <v>33.268595429999998</v>
      </c>
      <c r="KF254" s="27">
        <v>7.2628799401825992</v>
      </c>
      <c r="KG254" s="27">
        <v>5.2981697988800125</v>
      </c>
      <c r="KH254" s="27">
        <v>-1.2982923814975997</v>
      </c>
      <c r="KI254" s="27">
        <v>34.147324589999997</v>
      </c>
      <c r="KJ254" s="27">
        <v>8.4846149414523708</v>
      </c>
      <c r="KK254" s="27">
        <v>6.1894084726944927</v>
      </c>
      <c r="KL254" s="27">
        <v>-5.0861554810088698</v>
      </c>
      <c r="KM254" s="27">
        <v>34.212524029999997</v>
      </c>
      <c r="KN254" s="27">
        <v>8.1212414924650993</v>
      </c>
      <c r="KO254" s="27">
        <v>5.9243326007269843</v>
      </c>
      <c r="KP254" s="27">
        <v>-6.2381259468583359</v>
      </c>
      <c r="KQ254" s="27">
        <v>34.06848797</v>
      </c>
      <c r="KR254" s="27">
        <v>8.0312694298790159</v>
      </c>
      <c r="KS254" s="27">
        <v>5.8586992337069388</v>
      </c>
      <c r="KT254" s="27">
        <v>-6.2260172153611961</v>
      </c>
    </row>
    <row r="255" spans="1:306" ht="15" thickBot="1" x14ac:dyDescent="0.35">
      <c r="A255" s="2"/>
      <c r="B255" s="72" t="s">
        <v>715</v>
      </c>
      <c r="C255" s="72" t="s">
        <v>631</v>
      </c>
      <c r="D255" s="72" t="s">
        <v>849</v>
      </c>
      <c r="E255" s="85">
        <v>391010</v>
      </c>
      <c r="F255" s="82">
        <v>389489</v>
      </c>
      <c r="G255" s="20">
        <v>29.374084840000002</v>
      </c>
      <c r="H255" s="20">
        <v>13.030155564419626</v>
      </c>
      <c r="I255" s="20">
        <v>9.5053170718364832</v>
      </c>
      <c r="J255" s="20">
        <v>20.031782278265425</v>
      </c>
      <c r="K255" s="20">
        <v>29.456745351999999</v>
      </c>
      <c r="L255" s="20">
        <v>12.787067737042197</v>
      </c>
      <c r="M255" s="20">
        <v>9.3279878861561727</v>
      </c>
      <c r="N255" s="20">
        <v>18.580519381999782</v>
      </c>
      <c r="O255" s="20">
        <v>29.517614387999998</v>
      </c>
      <c r="P255" s="20">
        <v>12.639411239449839</v>
      </c>
      <c r="Q255" s="20">
        <v>9.2202745269108917</v>
      </c>
      <c r="R255" s="20">
        <v>18.052623101349337</v>
      </c>
      <c r="S255" s="20">
        <v>29.594049171999998</v>
      </c>
      <c r="T255" s="20">
        <v>12.420845194725024</v>
      </c>
      <c r="U255" s="20">
        <v>9.0608336402710172</v>
      </c>
      <c r="V255" s="20">
        <v>17.5901948111118</v>
      </c>
      <c r="W255" s="20">
        <v>29.66933023</v>
      </c>
      <c r="X255" s="20">
        <v>12.140371863420912</v>
      </c>
      <c r="Y255" s="20">
        <v>8.8562322499760597</v>
      </c>
      <c r="Z255" s="20">
        <v>17.102395326464503</v>
      </c>
      <c r="AA255" s="20">
        <v>29.749723423999999</v>
      </c>
      <c r="AB255" s="20">
        <v>11.955688210815268</v>
      </c>
      <c r="AC255" s="20">
        <v>8.7215080966593419</v>
      </c>
      <c r="AD255" s="20">
        <v>16.492954437174177</v>
      </c>
      <c r="AE255" s="20">
        <v>29.840304120999999</v>
      </c>
      <c r="AF255" s="20">
        <v>11.816303879728235</v>
      </c>
      <c r="AG255" s="20">
        <v>8.6198291677104155</v>
      </c>
      <c r="AH255" s="20">
        <v>16.022711459717733</v>
      </c>
      <c r="AI255" s="20">
        <v>29.942758205000001</v>
      </c>
      <c r="AJ255" s="20">
        <v>11.690476524355191</v>
      </c>
      <c r="AK255" s="20">
        <v>8.5280398637977797</v>
      </c>
      <c r="AL255" s="20">
        <v>15.593420585073364</v>
      </c>
      <c r="AM255" s="20">
        <v>30.060404257999998</v>
      </c>
      <c r="AN255" s="20">
        <v>11.556742049500741</v>
      </c>
      <c r="AO255" s="20">
        <v>8.4304824263103715</v>
      </c>
      <c r="AP255" s="20">
        <v>15.065224669633224</v>
      </c>
      <c r="AQ255" s="20">
        <v>30.148272305999999</v>
      </c>
      <c r="AR255" s="20">
        <v>11.420130736173371</v>
      </c>
      <c r="AS255" s="20">
        <v>8.3308263752097655</v>
      </c>
      <c r="AT255" s="20">
        <v>14.578819602415653</v>
      </c>
      <c r="AU255" s="20">
        <v>30.463993336999998</v>
      </c>
      <c r="AV255" s="20">
        <v>10.759442509653622</v>
      </c>
      <c r="AW255" s="20">
        <v>7.848863512398828</v>
      </c>
      <c r="AX255" s="20">
        <v>12.929210048633465</v>
      </c>
      <c r="AY255" s="20">
        <v>30.232609053000001</v>
      </c>
      <c r="AZ255" s="20">
        <v>11.330573649323666</v>
      </c>
      <c r="BA255" s="20">
        <v>8.2654957272119063</v>
      </c>
      <c r="BB255" s="20">
        <v>14.377766790381735</v>
      </c>
      <c r="BC255" s="20">
        <v>30.783236625000001</v>
      </c>
      <c r="BD255" s="20">
        <v>9.7700009711250146</v>
      </c>
      <c r="BE255" s="20">
        <v>7.1270796855471001</v>
      </c>
      <c r="BF255" s="20">
        <v>8.9493737576645458</v>
      </c>
      <c r="BG255" s="20">
        <v>30.980968722</v>
      </c>
      <c r="BH255" s="20">
        <v>9.0553326718389542</v>
      </c>
      <c r="BI255" s="20">
        <v>6.6057391111909789</v>
      </c>
      <c r="BJ255" s="20">
        <v>5.6149552527131412</v>
      </c>
      <c r="BK255" s="20">
        <v>31.121197207000002</v>
      </c>
      <c r="BL255" s="20">
        <v>8.50715930601263</v>
      </c>
      <c r="BM255" s="20">
        <v>6.2058542727671711</v>
      </c>
      <c r="BN255" s="20">
        <v>3.4563770646022434</v>
      </c>
      <c r="BO255" s="23">
        <v>29.365714151999999</v>
      </c>
      <c r="BP255" s="23">
        <v>13.030155564419626</v>
      </c>
      <c r="BQ255" s="23">
        <v>9.5053170718364832</v>
      </c>
      <c r="BR255" s="23">
        <v>20.031782278265425</v>
      </c>
      <c r="BS255" s="23">
        <v>29.452846432000001</v>
      </c>
      <c r="BT255" s="23">
        <v>12.91273110647472</v>
      </c>
      <c r="BU255" s="23">
        <v>9.4196575646082934</v>
      </c>
      <c r="BV255" s="23">
        <v>19.124019290496207</v>
      </c>
      <c r="BW255" s="23">
        <v>29.465217694</v>
      </c>
      <c r="BX255" s="23">
        <v>12.809814327616532</v>
      </c>
      <c r="BY255" s="23">
        <v>9.3445812072906254</v>
      </c>
      <c r="BZ255" s="23">
        <v>18.830816304803282</v>
      </c>
      <c r="CA255" s="23">
        <v>29.493801969</v>
      </c>
      <c r="CB255" s="23">
        <v>12.699282021924734</v>
      </c>
      <c r="CC255" s="23">
        <v>9.2639494291750513</v>
      </c>
      <c r="CD255" s="23">
        <v>18.496836614290952</v>
      </c>
      <c r="CE255" s="23">
        <v>29.516879649</v>
      </c>
      <c r="CF255" s="23">
        <v>12.510735777099775</v>
      </c>
      <c r="CG255" s="23">
        <v>9.1264075686113042</v>
      </c>
      <c r="CH255" s="23">
        <v>18.133705127962372</v>
      </c>
      <c r="CI255" s="23">
        <v>29.538557486000002</v>
      </c>
      <c r="CJ255" s="23">
        <v>12.288328234203313</v>
      </c>
      <c r="CK255" s="23">
        <v>8.9641643625384901</v>
      </c>
      <c r="CL255" s="23">
        <v>17.67778367224512</v>
      </c>
      <c r="CM255" s="23">
        <v>29.575368721</v>
      </c>
      <c r="CN255" s="23">
        <v>12.184590961029272</v>
      </c>
      <c r="CO255" s="23">
        <v>8.8884894660407454</v>
      </c>
      <c r="CP255" s="23">
        <v>17.286903561074404</v>
      </c>
      <c r="CQ255" s="23">
        <v>29.628958816000001</v>
      </c>
      <c r="CR255" s="23">
        <v>12.08827497521815</v>
      </c>
      <c r="CS255" s="23">
        <v>8.8182282953513393</v>
      </c>
      <c r="CT255" s="23">
        <v>16.836030818506813</v>
      </c>
      <c r="CU255" s="23">
        <v>29.692344193</v>
      </c>
      <c r="CV255" s="23">
        <v>11.962026017182417</v>
      </c>
      <c r="CW255" s="23">
        <v>8.7261314381660355</v>
      </c>
      <c r="CX255" s="23">
        <v>16.271777801421223</v>
      </c>
      <c r="CY255" s="23">
        <v>29.727621729999999</v>
      </c>
      <c r="CZ255" s="23">
        <v>11.872056303732641</v>
      </c>
      <c r="DA255" s="23">
        <v>8.6604997848082217</v>
      </c>
      <c r="DB255" s="23">
        <v>15.844198186258879</v>
      </c>
      <c r="DC255" s="23">
        <v>29.868597261000001</v>
      </c>
      <c r="DD255" s="23">
        <v>11.704568296695582</v>
      </c>
      <c r="DE255" s="23">
        <v>8.5383196155273229</v>
      </c>
      <c r="DF255" s="23">
        <v>15.1720764271349</v>
      </c>
      <c r="DG255" s="23">
        <v>29.762068920000001</v>
      </c>
      <c r="DH255" s="23">
        <v>11.833268690809676</v>
      </c>
      <c r="DI255" s="23">
        <v>8.6322047612016579</v>
      </c>
      <c r="DJ255" s="23">
        <v>15.684572850718929</v>
      </c>
      <c r="DK255" s="23">
        <v>30.033356075</v>
      </c>
      <c r="DL255" s="23">
        <v>11.499826498762737</v>
      </c>
      <c r="DM255" s="23">
        <v>8.3889633244540427</v>
      </c>
      <c r="DN255" s="23">
        <v>14.544002354532994</v>
      </c>
      <c r="DO255" s="23">
        <v>30.170536121000001</v>
      </c>
      <c r="DP255" s="23">
        <v>11.372214515475784</v>
      </c>
      <c r="DQ255" s="23">
        <v>8.2958721593247038</v>
      </c>
      <c r="DR255" s="23">
        <v>14.090790083676033</v>
      </c>
      <c r="DS255" s="23">
        <v>30.279338563</v>
      </c>
      <c r="DT255" s="23">
        <v>11.261213355889215</v>
      </c>
      <c r="DU255" s="23">
        <v>8.2148983588205144</v>
      </c>
      <c r="DV255" s="23">
        <v>13.92862577309263</v>
      </c>
      <c r="DW255" s="25">
        <v>29.374084840000002</v>
      </c>
      <c r="DX255" s="25">
        <v>13.030155564419632</v>
      </c>
      <c r="DY255" s="25">
        <v>9.5053170718364868</v>
      </c>
      <c r="DZ255" s="25">
        <v>20.031782278265425</v>
      </c>
      <c r="EA255" s="25">
        <v>29.456911615999999</v>
      </c>
      <c r="EB255" s="25">
        <v>12.881484238054458</v>
      </c>
      <c r="EC255" s="25">
        <v>9.3968634091303969</v>
      </c>
      <c r="ED255" s="25">
        <v>19.018943274868299</v>
      </c>
      <c r="EE255" s="25">
        <v>29.517854291999999</v>
      </c>
      <c r="EF255" s="25">
        <v>12.778500743602105</v>
      </c>
      <c r="EG255" s="25">
        <v>9.3217383837156351</v>
      </c>
      <c r="EH255" s="25">
        <v>18.56460826304783</v>
      </c>
      <c r="EI255" s="25">
        <v>29.594370385000001</v>
      </c>
      <c r="EJ255" s="25">
        <v>12.581723566364955</v>
      </c>
      <c r="EK255" s="25">
        <v>9.1781921725523929</v>
      </c>
      <c r="EL255" s="25">
        <v>18.127591342040176</v>
      </c>
      <c r="EM255" s="25">
        <v>29.670346072000001</v>
      </c>
      <c r="EN255" s="25">
        <v>12.318795820593733</v>
      </c>
      <c r="EO255" s="25">
        <v>8.9863900426251746</v>
      </c>
      <c r="EP255" s="25">
        <v>17.687574470088638</v>
      </c>
      <c r="EQ255" s="25">
        <v>29.751119640999999</v>
      </c>
      <c r="ER255" s="25">
        <v>12.121459350882647</v>
      </c>
      <c r="ES255" s="25">
        <v>8.8424358353889492</v>
      </c>
      <c r="ET255" s="25">
        <v>17.164840812775054</v>
      </c>
      <c r="EU255" s="25">
        <v>29.842008180000001</v>
      </c>
      <c r="EV255" s="25">
        <v>11.976582505792756</v>
      </c>
      <c r="EW255" s="25">
        <v>8.7367501939444914</v>
      </c>
      <c r="EX255" s="25">
        <v>16.785609307780852</v>
      </c>
      <c r="EY255" s="25">
        <v>29.943757005999998</v>
      </c>
      <c r="EZ255" s="25">
        <v>11.87089967161589</v>
      </c>
      <c r="FA255" s="25">
        <v>8.659656037782268</v>
      </c>
      <c r="FB255" s="25">
        <v>16.424017965055921</v>
      </c>
      <c r="FC255" s="25">
        <v>30.061504460999998</v>
      </c>
      <c r="FD255" s="25">
        <v>11.733906506068777</v>
      </c>
      <c r="FE255" s="25">
        <v>8.5597214308037</v>
      </c>
      <c r="FF255" s="25">
        <v>15.937893439574925</v>
      </c>
      <c r="FG255" s="25">
        <v>30.148715713000001</v>
      </c>
      <c r="FH255" s="25">
        <v>11.607593482434151</v>
      </c>
      <c r="FI255" s="25">
        <v>8.4675778386559575</v>
      </c>
      <c r="FJ255" s="25">
        <v>15.469830565622232</v>
      </c>
      <c r="FK255" s="25">
        <v>30.455581313</v>
      </c>
      <c r="FL255" s="25">
        <v>11.119167048907949</v>
      </c>
      <c r="FM255" s="25">
        <v>8.111277555518118</v>
      </c>
      <c r="FN255" s="25">
        <v>14.651361712930289</v>
      </c>
      <c r="FO255" s="25">
        <v>30.231694158</v>
      </c>
      <c r="FP255" s="25">
        <v>11.517336403556403</v>
      </c>
      <c r="FQ255" s="25">
        <v>8.4017365562192836</v>
      </c>
      <c r="FR255" s="25">
        <v>15.270112448559559</v>
      </c>
      <c r="FS255" s="25">
        <v>30.739302723000002</v>
      </c>
      <c r="FT255" s="25">
        <v>10.737592270357419</v>
      </c>
      <c r="FU255" s="25">
        <v>7.8329240670423159</v>
      </c>
      <c r="FV255" s="25">
        <v>13.918504677433837</v>
      </c>
      <c r="FW255" s="25">
        <v>30.919209592000001</v>
      </c>
      <c r="FX255" s="25">
        <v>10.618205096040754</v>
      </c>
      <c r="FY255" s="25">
        <v>7.7458327855468561</v>
      </c>
      <c r="FZ255" s="25">
        <v>13.419336068586436</v>
      </c>
      <c r="GA255" s="25">
        <v>31.024367022</v>
      </c>
      <c r="GB255" s="25">
        <v>10.492675751680983</v>
      </c>
      <c r="GC255" s="25">
        <v>7.6542608765193423</v>
      </c>
      <c r="GD255" s="25">
        <v>13.333209282768316</v>
      </c>
      <c r="GE255" s="26">
        <v>29.376955434999999</v>
      </c>
      <c r="GF255" s="26">
        <v>13.030155564419626</v>
      </c>
      <c r="GG255" s="26">
        <v>9.5053170718364832</v>
      </c>
      <c r="GH255" s="26">
        <v>20.031782278265425</v>
      </c>
      <c r="GI255" s="26">
        <v>29.460458477</v>
      </c>
      <c r="GJ255" s="26">
        <v>12.721697527318568</v>
      </c>
      <c r="GK255" s="26">
        <v>9.280301228279864</v>
      </c>
      <c r="GL255" s="26">
        <v>18.316269267332061</v>
      </c>
      <c r="GM255" s="26">
        <v>29.529449483</v>
      </c>
      <c r="GN255" s="26">
        <v>12.60320460297655</v>
      </c>
      <c r="GO255" s="26">
        <v>9.1938622896907098</v>
      </c>
      <c r="GP255" s="26">
        <v>17.783706599242123</v>
      </c>
      <c r="GQ255" s="26">
        <v>29.620069994000001</v>
      </c>
      <c r="GR255" s="26">
        <v>12.372330780151716</v>
      </c>
      <c r="GS255" s="26">
        <v>9.0254430502819734</v>
      </c>
      <c r="GT255" s="26">
        <v>17.345478903058272</v>
      </c>
      <c r="GU255" s="26">
        <v>29.717528539</v>
      </c>
      <c r="GV255" s="26">
        <v>12.109252441895634</v>
      </c>
      <c r="GW255" s="26">
        <v>8.8335310652336752</v>
      </c>
      <c r="GX255" s="26">
        <v>16.885580314986576</v>
      </c>
      <c r="GY255" s="26">
        <v>29.829264047999999</v>
      </c>
      <c r="GZ255" s="26">
        <v>11.845644952907632</v>
      </c>
      <c r="HA255" s="26">
        <v>8.6412330720935451</v>
      </c>
      <c r="HB255" s="26">
        <v>16.323135282586847</v>
      </c>
      <c r="HC255" s="26">
        <v>29.954324791000001</v>
      </c>
      <c r="HD255" s="26">
        <v>11.669226768696774</v>
      </c>
      <c r="HE255" s="26">
        <v>8.5125384628947973</v>
      </c>
      <c r="HF255" s="26">
        <v>15.924918431358943</v>
      </c>
      <c r="HG255" s="26">
        <v>30.088115423000001</v>
      </c>
      <c r="HH255" s="26">
        <v>11.525940788225654</v>
      </c>
      <c r="HI255" s="26">
        <v>8.4080133350409128</v>
      </c>
      <c r="HJ255" s="26">
        <v>15.582787889316487</v>
      </c>
      <c r="HK255" s="26">
        <v>30.255145168999999</v>
      </c>
      <c r="HL255" s="26">
        <v>11.309293752167862</v>
      </c>
      <c r="HM255" s="26">
        <v>8.2499723385062236</v>
      </c>
      <c r="HN255" s="26">
        <v>15.126084998613736</v>
      </c>
      <c r="HO255" s="26">
        <v>30.379806109</v>
      </c>
      <c r="HP255" s="26">
        <v>11.13045085194492</v>
      </c>
      <c r="HQ255" s="26">
        <v>8.1195089327347816</v>
      </c>
      <c r="HR255" s="26">
        <v>14.683058020248541</v>
      </c>
      <c r="HS255" s="26">
        <v>30.913427256999999</v>
      </c>
      <c r="HT255" s="26">
        <v>10.43072603725269</v>
      </c>
      <c r="HU255" s="26">
        <v>7.60906942233912</v>
      </c>
      <c r="HV255" s="26">
        <v>13.175375556910863</v>
      </c>
      <c r="HW255" s="26">
        <v>30.496262159</v>
      </c>
      <c r="HX255" s="26">
        <v>10.987797842918935</v>
      </c>
      <c r="HY255" s="26">
        <v>8.015445548737576</v>
      </c>
      <c r="HZ255" s="26">
        <v>14.527514482186326</v>
      </c>
      <c r="IA255" s="26">
        <v>31.538246053999998</v>
      </c>
      <c r="IB255" s="26">
        <v>9.4195256866653416</v>
      </c>
      <c r="IC255" s="26">
        <v>6.8714128450277139</v>
      </c>
      <c r="ID255" s="26">
        <v>9.3563397548320211</v>
      </c>
      <c r="IE255" s="26">
        <v>31.875612118999999</v>
      </c>
      <c r="IF255" s="26">
        <v>8.6387671307736138</v>
      </c>
      <c r="IG255" s="26">
        <v>6.3018603486196936</v>
      </c>
      <c r="IH255" s="26">
        <v>6.1666853859170132</v>
      </c>
      <c r="II255" s="26">
        <v>32.061824559000001</v>
      </c>
      <c r="IJ255" s="26">
        <v>8.0910894251265546</v>
      </c>
      <c r="IK255" s="26">
        <v>5.9023370873958285</v>
      </c>
      <c r="IL255" s="26">
        <v>4.1622916860850765</v>
      </c>
      <c r="IM255" s="27">
        <v>29.376955434999999</v>
      </c>
      <c r="IN255" s="27">
        <v>13.030155564419626</v>
      </c>
      <c r="IO255" s="27">
        <v>9.5053170718364832</v>
      </c>
      <c r="IP255" s="27">
        <v>20.031782278265425</v>
      </c>
      <c r="IQ255" s="27">
        <v>29.449307042000001</v>
      </c>
      <c r="IR255" s="27">
        <v>12.707210345708372</v>
      </c>
      <c r="IS255" s="27">
        <v>9.2697330309930877</v>
      </c>
      <c r="IT255" s="27">
        <v>18.197233493521274</v>
      </c>
      <c r="IU255" s="27">
        <v>29.514473319</v>
      </c>
      <c r="IV255" s="27">
        <v>12.628312839257809</v>
      </c>
      <c r="IW255" s="27">
        <v>9.212178398488339</v>
      </c>
      <c r="IX255" s="27">
        <v>17.670944348507376</v>
      </c>
      <c r="IY255" s="27">
        <v>29.598683516000001</v>
      </c>
      <c r="IZ255" s="27">
        <v>12.415883078300102</v>
      </c>
      <c r="JA255" s="27">
        <v>9.057213845424128</v>
      </c>
      <c r="JB255" s="27">
        <v>17.242231074736651</v>
      </c>
      <c r="JC255" s="27">
        <v>29.693266047000002</v>
      </c>
      <c r="JD255" s="27">
        <v>12.162584435795859</v>
      </c>
      <c r="JE255" s="27">
        <v>8.8724360122689312</v>
      </c>
      <c r="JF255" s="27">
        <v>16.794423210410137</v>
      </c>
      <c r="JG255" s="27">
        <v>29.800807927000001</v>
      </c>
      <c r="JH255" s="27">
        <v>11.916068245769237</v>
      </c>
      <c r="JI255" s="27">
        <v>8.6926058837674294</v>
      </c>
      <c r="JJ255" s="27">
        <v>16.257883342999445</v>
      </c>
      <c r="JK255" s="27">
        <v>29.923785013</v>
      </c>
      <c r="JL255" s="27">
        <v>11.778222016550389</v>
      </c>
      <c r="JM255" s="27">
        <v>8.5920489787171128</v>
      </c>
      <c r="JN255" s="27">
        <v>15.883582217276587</v>
      </c>
      <c r="JO255" s="27">
        <v>30.073191002000002</v>
      </c>
      <c r="JP255" s="27">
        <v>11.595648443931116</v>
      </c>
      <c r="JQ255" s="27">
        <v>8.458864099372855</v>
      </c>
      <c r="JR255" s="27">
        <v>15.43882150544192</v>
      </c>
      <c r="JS255" s="27">
        <v>30.324562337</v>
      </c>
      <c r="JT255" s="27">
        <v>11.180257560610334</v>
      </c>
      <c r="JU255" s="27">
        <v>8.155842233272045</v>
      </c>
      <c r="JV255" s="27">
        <v>14.312998788238696</v>
      </c>
      <c r="JW255" s="27">
        <v>30.514937293999999</v>
      </c>
      <c r="JX255" s="27">
        <v>10.931550889635382</v>
      </c>
      <c r="JY255" s="27">
        <v>7.9744141794157199</v>
      </c>
      <c r="JZ255" s="27">
        <v>13.182294825992987</v>
      </c>
      <c r="KA255" s="27">
        <v>31.124462949000002</v>
      </c>
      <c r="KB255" s="27">
        <v>10.013545109452252</v>
      </c>
      <c r="KC255" s="27">
        <v>7.3047417437123068</v>
      </c>
      <c r="KD255" s="27">
        <v>9.7922813939497502</v>
      </c>
      <c r="KE255" s="27">
        <v>30.679455936</v>
      </c>
      <c r="KF255" s="27">
        <v>10.639902083739285</v>
      </c>
      <c r="KG255" s="27">
        <v>7.7616604359965109</v>
      </c>
      <c r="KH255" s="27">
        <v>12.330934419312543</v>
      </c>
      <c r="KI255" s="27">
        <v>31.674189646999999</v>
      </c>
      <c r="KJ255" s="27">
        <v>8.9977346898624937</v>
      </c>
      <c r="KK255" s="27">
        <v>6.5637221852473511</v>
      </c>
      <c r="KL255" s="27">
        <v>6.2716908053660134</v>
      </c>
      <c r="KM255" s="27">
        <v>31.928443369</v>
      </c>
      <c r="KN255" s="27">
        <v>8.4233932646999694</v>
      </c>
      <c r="KO255" s="27">
        <v>6.1447481118627243</v>
      </c>
      <c r="KP255" s="27">
        <v>4.0540079893522361</v>
      </c>
      <c r="KQ255" s="27">
        <v>31.955878427000002</v>
      </c>
      <c r="KR255" s="27">
        <v>8.3367821839008123</v>
      </c>
      <c r="KS255" s="27">
        <v>6.0815665342629561</v>
      </c>
      <c r="KT255" s="27">
        <v>4.5640128257231467</v>
      </c>
    </row>
    <row r="256" spans="1:306" ht="15" thickBot="1" x14ac:dyDescent="0.35">
      <c r="A256" s="2"/>
      <c r="B256" s="72" t="s">
        <v>716</v>
      </c>
      <c r="C256" s="72" t="s">
        <v>571</v>
      </c>
      <c r="D256" s="72" t="s">
        <v>843</v>
      </c>
      <c r="E256" s="85">
        <v>388606</v>
      </c>
      <c r="F256" s="82">
        <v>397346</v>
      </c>
      <c r="G256" s="20">
        <v>25.374700587</v>
      </c>
      <c r="H256" s="20">
        <v>11.859513362584766</v>
      </c>
      <c r="I256" s="20">
        <v>8.651349883870008</v>
      </c>
      <c r="J256" s="20">
        <v>6.6878095198396146</v>
      </c>
      <c r="K256" s="20">
        <v>25.544379638999999</v>
      </c>
      <c r="L256" s="20">
        <v>11.302845147887121</v>
      </c>
      <c r="M256" s="20">
        <v>8.2452681714641489</v>
      </c>
      <c r="N256" s="20">
        <v>4.7449536662809741</v>
      </c>
      <c r="O256" s="20">
        <v>25.643469590999999</v>
      </c>
      <c r="P256" s="20">
        <v>10.97837056348596</v>
      </c>
      <c r="Q256" s="20">
        <v>8.008568479642566</v>
      </c>
      <c r="R256" s="20">
        <v>4.2332629272058213</v>
      </c>
      <c r="S256" s="20">
        <v>25.799225796000002</v>
      </c>
      <c r="T256" s="20">
        <v>10.675437691450339</v>
      </c>
      <c r="U256" s="20">
        <v>7.7875831670770443</v>
      </c>
      <c r="V256" s="20">
        <v>3.7915276935501296</v>
      </c>
      <c r="W256" s="20">
        <v>25.949621651000001</v>
      </c>
      <c r="X256" s="20">
        <v>10.530119252007603</v>
      </c>
      <c r="Y256" s="20">
        <v>7.6815753887002876</v>
      </c>
      <c r="Z256" s="20">
        <v>3.3377096153550525</v>
      </c>
      <c r="AA256" s="20">
        <v>26.107886988000001</v>
      </c>
      <c r="AB256" s="20">
        <v>10.363699695323211</v>
      </c>
      <c r="AC256" s="20">
        <v>7.5601746390761546</v>
      </c>
      <c r="AD256" s="20">
        <v>2.8384347934694887</v>
      </c>
      <c r="AE256" s="20">
        <v>26.283939167</v>
      </c>
      <c r="AF256" s="20">
        <v>10.249551666299922</v>
      </c>
      <c r="AG256" s="20">
        <v>7.4769052411301846</v>
      </c>
      <c r="AH256" s="20">
        <v>2.3582990298687605</v>
      </c>
      <c r="AI256" s="20">
        <v>26.483978096999998</v>
      </c>
      <c r="AJ256" s="20">
        <v>10.112655372110234</v>
      </c>
      <c r="AK256" s="20">
        <v>7.3770413004581643</v>
      </c>
      <c r="AL256" s="20">
        <v>1.904934534588385</v>
      </c>
      <c r="AM256" s="20">
        <v>26.724150686000002</v>
      </c>
      <c r="AN256" s="20">
        <v>9.9731866802356119</v>
      </c>
      <c r="AO256" s="20">
        <v>7.2753008314892051</v>
      </c>
      <c r="AP256" s="20">
        <v>1.4219090392899254</v>
      </c>
      <c r="AQ256" s="20">
        <v>26.929738329999999</v>
      </c>
      <c r="AR256" s="20">
        <v>9.8268040341089957</v>
      </c>
      <c r="AS256" s="20">
        <v>7.1685167291529783</v>
      </c>
      <c r="AT256" s="20">
        <v>0.94846667813461494</v>
      </c>
      <c r="AU256" s="20">
        <v>27.776522482000001</v>
      </c>
      <c r="AV256" s="20">
        <v>9.131107722660623</v>
      </c>
      <c r="AW256" s="20">
        <v>6.6610159557868531</v>
      </c>
      <c r="AX256" s="20">
        <v>-1.735900272664324</v>
      </c>
      <c r="AY256" s="20">
        <v>27.137695504</v>
      </c>
      <c r="AZ256" s="20">
        <v>9.6777337577265641</v>
      </c>
      <c r="BA256" s="20">
        <v>7.0597720379636826</v>
      </c>
      <c r="BB256" s="20">
        <v>0.53399549025992243</v>
      </c>
      <c r="BC256" s="20">
        <v>28.831414535</v>
      </c>
      <c r="BD256" s="20">
        <v>7.7643884267024328</v>
      </c>
      <c r="BE256" s="20">
        <v>5.6640132575417566</v>
      </c>
      <c r="BF256" s="20">
        <v>-7.8304001516075914</v>
      </c>
      <c r="BG256" s="20">
        <v>29.420777678</v>
      </c>
      <c r="BH256" s="20">
        <v>7.031007675387384</v>
      </c>
      <c r="BI256" s="20">
        <v>5.129022209954698</v>
      </c>
      <c r="BJ256" s="20">
        <v>-12.709552748604963</v>
      </c>
      <c r="BK256" s="20">
        <v>29.984125186</v>
      </c>
      <c r="BL256" s="20">
        <v>6.1774698553976748</v>
      </c>
      <c r="BM256" s="20">
        <v>4.5063782536568784</v>
      </c>
      <c r="BN256" s="20">
        <v>-16.293929351579095</v>
      </c>
      <c r="BO256" s="23">
        <v>25.370049015999999</v>
      </c>
      <c r="BP256" s="23">
        <v>11.859513362584766</v>
      </c>
      <c r="BQ256" s="23">
        <v>8.651349883870008</v>
      </c>
      <c r="BR256" s="23">
        <v>6.6878095198396146</v>
      </c>
      <c r="BS256" s="23">
        <v>25.563224040999998</v>
      </c>
      <c r="BT256" s="23">
        <v>11.547093124237636</v>
      </c>
      <c r="BU256" s="23">
        <v>8.4234436696681474</v>
      </c>
      <c r="BV256" s="23">
        <v>5.6652630002772479</v>
      </c>
      <c r="BW256" s="23">
        <v>25.573841217000002</v>
      </c>
      <c r="BX256" s="23">
        <v>11.400253443288459</v>
      </c>
      <c r="BY256" s="23">
        <v>8.3163261667919333</v>
      </c>
      <c r="BZ256" s="23">
        <v>5.5826824000038293</v>
      </c>
      <c r="CA256" s="23">
        <v>25.645346795999998</v>
      </c>
      <c r="CB256" s="23">
        <v>11.218426274372341</v>
      </c>
      <c r="CC256" s="23">
        <v>8.1836857785573169</v>
      </c>
      <c r="CD256" s="23">
        <v>5.3750545849389741</v>
      </c>
      <c r="CE256" s="23">
        <v>25.708427315999998</v>
      </c>
      <c r="CF256" s="23">
        <v>11.055895769199328</v>
      </c>
      <c r="CG256" s="23">
        <v>8.0651220378653932</v>
      </c>
      <c r="CH256" s="23">
        <v>5.1484722859070988</v>
      </c>
      <c r="CI256" s="23">
        <v>25.764933718999998</v>
      </c>
      <c r="CJ256" s="23">
        <v>10.880236483671418</v>
      </c>
      <c r="CK256" s="23">
        <v>7.9369810346900866</v>
      </c>
      <c r="CL256" s="23">
        <v>4.9140798358868878</v>
      </c>
      <c r="CM256" s="23">
        <v>25.857496325</v>
      </c>
      <c r="CN256" s="23">
        <v>10.797119171594982</v>
      </c>
      <c r="CO256" s="23">
        <v>7.8763481127315309</v>
      </c>
      <c r="CP256" s="23">
        <v>4.5937597021164294</v>
      </c>
      <c r="CQ256" s="23">
        <v>25.987273823999999</v>
      </c>
      <c r="CR256" s="23">
        <v>10.691028188370957</v>
      </c>
      <c r="CS256" s="23">
        <v>7.7989562175218623</v>
      </c>
      <c r="CT256" s="23">
        <v>4.1395264820025304</v>
      </c>
      <c r="CU256" s="23">
        <v>26.149192895999999</v>
      </c>
      <c r="CV256" s="23">
        <v>10.564928862551342</v>
      </c>
      <c r="CW256" s="23">
        <v>7.7069685149549638</v>
      </c>
      <c r="CX256" s="23">
        <v>3.598244836520422</v>
      </c>
      <c r="CY256" s="23">
        <v>26.245342732000001</v>
      </c>
      <c r="CZ256" s="23">
        <v>10.482252113574075</v>
      </c>
      <c r="DA256" s="23">
        <v>7.6466569776435094</v>
      </c>
      <c r="DB256" s="23">
        <v>3.2350029988539788</v>
      </c>
      <c r="DC256" s="23">
        <v>26.689399737999999</v>
      </c>
      <c r="DD256" s="23">
        <v>10.172332918051394</v>
      </c>
      <c r="DE256" s="23">
        <v>7.4205752393613009</v>
      </c>
      <c r="DF256" s="23">
        <v>1.9436600037240765</v>
      </c>
      <c r="DG256" s="23">
        <v>26.345367089</v>
      </c>
      <c r="DH256" s="23">
        <v>10.409420255389511</v>
      </c>
      <c r="DI256" s="23">
        <v>7.5935271510997877</v>
      </c>
      <c r="DJ256" s="23">
        <v>2.9014990512573675</v>
      </c>
      <c r="DK256" s="23">
        <v>27.249251694000002</v>
      </c>
      <c r="DL256" s="23">
        <v>9.869967685205804</v>
      </c>
      <c r="DM256" s="23">
        <v>7.2000040116819477</v>
      </c>
      <c r="DN256" s="23">
        <v>0.65206507326108465</v>
      </c>
      <c r="DO256" s="23">
        <v>27.714525979000001</v>
      </c>
      <c r="DP256" s="23">
        <v>9.9347338497288646</v>
      </c>
      <c r="DQ256" s="23">
        <v>7.2472500269942621</v>
      </c>
      <c r="DR256" s="23">
        <v>-0.14373292284327732</v>
      </c>
      <c r="DS256" s="23">
        <v>28.048162875999999</v>
      </c>
      <c r="DT256" s="23">
        <v>10.151860289728244</v>
      </c>
      <c r="DU256" s="23">
        <v>7.4056407420298367</v>
      </c>
      <c r="DV256" s="23">
        <v>-0.67885942618980977</v>
      </c>
      <c r="DW256" s="25">
        <v>25.374700587</v>
      </c>
      <c r="DX256" s="25">
        <v>11.859513362584766</v>
      </c>
      <c r="DY256" s="25">
        <v>8.651349883870008</v>
      </c>
      <c r="DZ256" s="25">
        <v>6.6878095198396146</v>
      </c>
      <c r="EA256" s="25">
        <v>25.545757236</v>
      </c>
      <c r="EB256" s="25">
        <v>11.533323672560156</v>
      </c>
      <c r="EC256" s="25">
        <v>8.4133990463746873</v>
      </c>
      <c r="ED256" s="25">
        <v>5.6183122838950172</v>
      </c>
      <c r="EE256" s="25">
        <v>25.645324394999999</v>
      </c>
      <c r="EF256" s="25">
        <v>11.336570731337863</v>
      </c>
      <c r="EG256" s="25">
        <v>8.2698705150468577</v>
      </c>
      <c r="EH256" s="25">
        <v>5.2748248745466917</v>
      </c>
      <c r="EI256" s="25">
        <v>25.801545376</v>
      </c>
      <c r="EJ256" s="25">
        <v>11.107983080851609</v>
      </c>
      <c r="EK256" s="25">
        <v>8.1031190065298695</v>
      </c>
      <c r="EL256" s="25">
        <v>4.8833124361715257</v>
      </c>
      <c r="EM256" s="25">
        <v>25.956136662999999</v>
      </c>
      <c r="EN256" s="25">
        <v>10.860649792449989</v>
      </c>
      <c r="EO256" s="25">
        <v>7.9226928161398638</v>
      </c>
      <c r="EP256" s="25">
        <v>4.5004462351869847</v>
      </c>
      <c r="EQ256" s="25">
        <v>26.116590698</v>
      </c>
      <c r="ER256" s="25">
        <v>10.605812826170116</v>
      </c>
      <c r="ES256" s="25">
        <v>7.7367927972076656</v>
      </c>
      <c r="ET256" s="25">
        <v>4.1172541549224313</v>
      </c>
      <c r="EU256" s="25">
        <v>26.293507321</v>
      </c>
      <c r="EV256" s="25">
        <v>10.506695816436844</v>
      </c>
      <c r="EW256" s="25">
        <v>7.6644883185643202</v>
      </c>
      <c r="EX256" s="25">
        <v>3.7705215510022825</v>
      </c>
      <c r="EY256" s="25">
        <v>26.488741283</v>
      </c>
      <c r="EZ256" s="25">
        <v>10.39792976834792</v>
      </c>
      <c r="FA256" s="25">
        <v>7.5851450007793115</v>
      </c>
      <c r="FB256" s="25">
        <v>3.4187328276655577</v>
      </c>
      <c r="FC256" s="25">
        <v>26.728819184999999</v>
      </c>
      <c r="FD256" s="25">
        <v>10.261955262261438</v>
      </c>
      <c r="FE256" s="25">
        <v>7.485953491694981</v>
      </c>
      <c r="FF256" s="25">
        <v>2.9815035404285979</v>
      </c>
      <c r="FG256" s="25">
        <v>26.929897268000001</v>
      </c>
      <c r="FH256" s="25">
        <v>10.118568586563525</v>
      </c>
      <c r="FI256" s="25">
        <v>7.3813549080750809</v>
      </c>
      <c r="FJ256" s="25">
        <v>2.5212232667918784</v>
      </c>
      <c r="FK256" s="25">
        <v>27.722637153000001</v>
      </c>
      <c r="FL256" s="25">
        <v>9.6246035731391331</v>
      </c>
      <c r="FM256" s="25">
        <v>7.0210143080124183</v>
      </c>
      <c r="FN256" s="25">
        <v>0.88125186962483326</v>
      </c>
      <c r="FO256" s="25">
        <v>27.129271538000001</v>
      </c>
      <c r="FP256" s="25">
        <v>9.9730975558994146</v>
      </c>
      <c r="FQ256" s="25">
        <v>7.2752358165267834</v>
      </c>
      <c r="FR256" s="25">
        <v>2.094720373639511</v>
      </c>
      <c r="FS256" s="25">
        <v>28.559895600000001</v>
      </c>
      <c r="FT256" s="25">
        <v>9.1028234358002074</v>
      </c>
      <c r="FU256" s="25">
        <v>6.6403829623103086</v>
      </c>
      <c r="FV256" s="25">
        <v>-0.72751471765464615</v>
      </c>
      <c r="FW256" s="25">
        <v>29.032809956999998</v>
      </c>
      <c r="FX256" s="25">
        <v>9.1041011623404575</v>
      </c>
      <c r="FY256" s="25">
        <v>6.6413150460322665</v>
      </c>
      <c r="FZ256" s="25">
        <v>-1.7088725602871726</v>
      </c>
      <c r="GA256" s="25">
        <v>29.383873389999998</v>
      </c>
      <c r="GB256" s="25">
        <v>8.9610534061492277</v>
      </c>
      <c r="GC256" s="25">
        <v>6.5369636994738833</v>
      </c>
      <c r="GD256" s="25">
        <v>-2.1936886637448261</v>
      </c>
      <c r="GE256" s="26">
        <v>25.376665377000002</v>
      </c>
      <c r="GF256" s="26">
        <v>11.859513362584766</v>
      </c>
      <c r="GG256" s="26">
        <v>8.651349883870008</v>
      </c>
      <c r="GH256" s="26">
        <v>6.6878095198396146</v>
      </c>
      <c r="GI256" s="26">
        <v>25.554481600999999</v>
      </c>
      <c r="GJ256" s="26">
        <v>11.295592274309039</v>
      </c>
      <c r="GK256" s="26">
        <v>8.2399773011671069</v>
      </c>
      <c r="GL256" s="26">
        <v>4.3440990465013698</v>
      </c>
      <c r="GM256" s="26">
        <v>25.675213126999999</v>
      </c>
      <c r="GN256" s="26">
        <v>11.043639647302175</v>
      </c>
      <c r="GO256" s="26">
        <v>8.0561813675773415</v>
      </c>
      <c r="GP256" s="26">
        <v>3.8251266666523911</v>
      </c>
      <c r="GQ256" s="26">
        <v>25.85696274</v>
      </c>
      <c r="GR256" s="26">
        <v>10.798611142127106</v>
      </c>
      <c r="GS256" s="26">
        <v>7.8774364844627485</v>
      </c>
      <c r="GT256" s="26">
        <v>3.424272433922944</v>
      </c>
      <c r="GU256" s="26">
        <v>26.057430224000001</v>
      </c>
      <c r="GV256" s="26">
        <v>10.486961265024744</v>
      </c>
      <c r="GW256" s="26">
        <v>7.6500922380635865</v>
      </c>
      <c r="GX256" s="26">
        <v>3.0138967784927502</v>
      </c>
      <c r="GY256" s="26">
        <v>26.297113238000001</v>
      </c>
      <c r="GZ256" s="26">
        <v>10.243769702597019</v>
      </c>
      <c r="HA256" s="26">
        <v>7.4726873791083355</v>
      </c>
      <c r="HB256" s="26">
        <v>2.5740123263698038</v>
      </c>
      <c r="HC256" s="26">
        <v>26.568453822999999</v>
      </c>
      <c r="HD256" s="26">
        <v>10.094689258634808</v>
      </c>
      <c r="HE256" s="26">
        <v>7.3639352708111474</v>
      </c>
      <c r="HF256" s="26">
        <v>2.1822534367469473</v>
      </c>
      <c r="HG256" s="26">
        <v>26.853375132</v>
      </c>
      <c r="HH256" s="26">
        <v>9.9093715603282693</v>
      </c>
      <c r="HI256" s="26">
        <v>7.2287485899831321</v>
      </c>
      <c r="HJ256" s="26">
        <v>1.8360620737886286</v>
      </c>
      <c r="HK256" s="26">
        <v>27.191659577999999</v>
      </c>
      <c r="HL256" s="26">
        <v>9.7821310777385673</v>
      </c>
      <c r="HM256" s="26">
        <v>7.1359284294402148</v>
      </c>
      <c r="HN256" s="26">
        <v>1.4331291532945194</v>
      </c>
      <c r="HO256" s="26">
        <v>27.485262855999999</v>
      </c>
      <c r="HP256" s="26">
        <v>9.6113699644871069</v>
      </c>
      <c r="HQ256" s="26">
        <v>7.0113605747457495</v>
      </c>
      <c r="HR256" s="26">
        <v>1.0006791019774894</v>
      </c>
      <c r="HS256" s="26">
        <v>28.860133598000001</v>
      </c>
      <c r="HT256" s="26">
        <v>8.7171143766623089</v>
      </c>
      <c r="HU256" s="26">
        <v>6.359013573705564</v>
      </c>
      <c r="HV256" s="26">
        <v>-1.6311118788168457</v>
      </c>
      <c r="HW256" s="26">
        <v>27.779979858000001</v>
      </c>
      <c r="HX256" s="26">
        <v>9.4479023951328571</v>
      </c>
      <c r="HY256" s="26">
        <v>6.8921132587798963</v>
      </c>
      <c r="HZ256" s="26">
        <v>0.6238233616033817</v>
      </c>
      <c r="IA256" s="26">
        <v>30.174989789999998</v>
      </c>
      <c r="IB256" s="26">
        <v>7.1828028631514824</v>
      </c>
      <c r="IC256" s="26">
        <v>5.239754686059328</v>
      </c>
      <c r="ID256" s="26">
        <v>-7.6206474997182774</v>
      </c>
      <c r="IE256" s="26">
        <v>30.931039468999998</v>
      </c>
      <c r="IF256" s="26">
        <v>6.4711942893437282</v>
      </c>
      <c r="IG256" s="26">
        <v>4.7206461388405874</v>
      </c>
      <c r="IH256" s="26">
        <v>-12.295027952982906</v>
      </c>
      <c r="II256" s="26">
        <v>31.278653970000001</v>
      </c>
      <c r="IJ256" s="26">
        <v>5.7367459421515399</v>
      </c>
      <c r="IK256" s="26">
        <v>4.1848762949247647</v>
      </c>
      <c r="IL256" s="26">
        <v>-15.449893462441665</v>
      </c>
      <c r="IM256" s="27">
        <v>25.376665377000002</v>
      </c>
      <c r="IN256" s="27">
        <v>11.859513362584758</v>
      </c>
      <c r="IO256" s="27">
        <v>8.6513498838700045</v>
      </c>
      <c r="IP256" s="27">
        <v>6.6878095198396146</v>
      </c>
      <c r="IQ256" s="27">
        <v>25.541629065999999</v>
      </c>
      <c r="IR256" s="27">
        <v>11.255418587893109</v>
      </c>
      <c r="IS256" s="27">
        <v>8.2106711562450432</v>
      </c>
      <c r="IT256" s="27">
        <v>4.1707464130107752</v>
      </c>
      <c r="IU256" s="27">
        <v>25.652717781</v>
      </c>
      <c r="IV256" s="27">
        <v>11.042975501991894</v>
      </c>
      <c r="IW256" s="27">
        <v>8.0556968828200581</v>
      </c>
      <c r="IX256" s="27">
        <v>3.6687052137591074</v>
      </c>
      <c r="IY256" s="27">
        <v>25.831897269999999</v>
      </c>
      <c r="IZ256" s="27">
        <v>10.803453345740529</v>
      </c>
      <c r="JA256" s="27">
        <v>7.8809688045831354</v>
      </c>
      <c r="JB256" s="27">
        <v>3.3050954360065816</v>
      </c>
      <c r="JC256" s="27">
        <v>26.047110587999999</v>
      </c>
      <c r="JD256" s="27">
        <v>10.532828729915661</v>
      </c>
      <c r="JE256" s="27">
        <v>7.6835519151114946</v>
      </c>
      <c r="JF256" s="27">
        <v>2.9241022874666847</v>
      </c>
      <c r="JG256" s="27">
        <v>26.298875553000002</v>
      </c>
      <c r="JH256" s="27">
        <v>10.281582139524726</v>
      </c>
      <c r="JI256" s="27">
        <v>7.5002710254032507</v>
      </c>
      <c r="JJ256" s="27">
        <v>2.5253554786930827</v>
      </c>
      <c r="JK256" s="27">
        <v>26.593698553999999</v>
      </c>
      <c r="JL256" s="27">
        <v>10.138258643381908</v>
      </c>
      <c r="JM256" s="27">
        <v>7.3957185303891748</v>
      </c>
      <c r="JN256" s="27">
        <v>2.1647818730644381</v>
      </c>
      <c r="JO256" s="27">
        <v>26.952725985000001</v>
      </c>
      <c r="JP256" s="27">
        <v>9.9874984867874446</v>
      </c>
      <c r="JQ256" s="27">
        <v>7.2857410951125665</v>
      </c>
      <c r="JR256" s="27">
        <v>1.7114731048107963</v>
      </c>
      <c r="JS256" s="27">
        <v>27.575086148</v>
      </c>
      <c r="JT256" s="27">
        <v>9.6695931158850854</v>
      </c>
      <c r="JU256" s="27">
        <v>7.0538335530784506</v>
      </c>
      <c r="JV256" s="27">
        <v>0.39612962280159891</v>
      </c>
      <c r="JW256" s="27">
        <v>27.957401668999999</v>
      </c>
      <c r="JX256" s="27">
        <v>9.3064373270112437</v>
      </c>
      <c r="JY256" s="27">
        <v>6.7889164611333159</v>
      </c>
      <c r="JZ256" s="27">
        <v>-0.99326778649063741</v>
      </c>
      <c r="KA256" s="27">
        <v>29.239503472000003</v>
      </c>
      <c r="KB256" s="27">
        <v>8.3699502685775311</v>
      </c>
      <c r="KC256" s="27">
        <v>6.1057621902517933</v>
      </c>
      <c r="KD256" s="27">
        <v>-6.2665241715547779</v>
      </c>
      <c r="KE256" s="27">
        <v>28.285917163000001</v>
      </c>
      <c r="KF256" s="27">
        <v>9.0119265916773799</v>
      </c>
      <c r="KG256" s="27">
        <v>6.5740749800344842</v>
      </c>
      <c r="KH256" s="27">
        <v>-2.3441349281541939</v>
      </c>
      <c r="KI256" s="27">
        <v>30.442710437999999</v>
      </c>
      <c r="KJ256" s="27">
        <v>6.694820469805852</v>
      </c>
      <c r="KK256" s="27">
        <v>4.8837783240510637</v>
      </c>
      <c r="KL256" s="27">
        <v>-11.816714120692566</v>
      </c>
      <c r="KM256" s="27">
        <v>30.975388403</v>
      </c>
      <c r="KN256" s="27">
        <v>6.0647787325994607</v>
      </c>
      <c r="KO256" s="27">
        <v>4.4241716485183167</v>
      </c>
      <c r="KP256" s="27">
        <v>-15.103520192424497</v>
      </c>
      <c r="KQ256" s="27">
        <v>31.038476119999999</v>
      </c>
      <c r="KR256" s="27">
        <v>5.9094901446634269</v>
      </c>
      <c r="KS256" s="27">
        <v>4.3108907856251406</v>
      </c>
      <c r="KT256" s="27">
        <v>-14.723690414459199</v>
      </c>
    </row>
    <row r="257" spans="1:306" ht="15" thickBot="1" x14ac:dyDescent="0.35">
      <c r="A257" s="2"/>
      <c r="B257" s="72" t="s">
        <v>717</v>
      </c>
      <c r="C257" s="72" t="s">
        <v>718</v>
      </c>
      <c r="D257" s="72" t="s">
        <v>844</v>
      </c>
      <c r="E257" s="85">
        <v>341294</v>
      </c>
      <c r="F257" s="82">
        <v>408158</v>
      </c>
      <c r="G257" s="20">
        <v>30.879599910631576</v>
      </c>
      <c r="H257" s="20">
        <v>14.664372469635627</v>
      </c>
      <c r="I257" s="20">
        <v>10.539573229873909</v>
      </c>
      <c r="J257" s="20">
        <v>14.208425425884784</v>
      </c>
      <c r="K257" s="20">
        <v>31.063192758631576</v>
      </c>
      <c r="L257" s="20">
        <v>14.503383055838448</v>
      </c>
      <c r="M257" s="20">
        <v>10.423866968357217</v>
      </c>
      <c r="N257" s="20">
        <v>13.431597721326034</v>
      </c>
      <c r="O257" s="20">
        <v>31.266075924631579</v>
      </c>
      <c r="P257" s="20">
        <v>14.353828397938583</v>
      </c>
      <c r="Q257" s="20">
        <v>10.316379091049942</v>
      </c>
      <c r="R257" s="20">
        <v>13.006707615498927</v>
      </c>
      <c r="S257" s="20">
        <v>31.418378281631576</v>
      </c>
      <c r="T257" s="20">
        <v>14.258792133540398</v>
      </c>
      <c r="U257" s="20">
        <v>10.24807465659887</v>
      </c>
      <c r="V257" s="20">
        <v>12.609253226754575</v>
      </c>
      <c r="W257" s="20">
        <v>31.559424162631579</v>
      </c>
      <c r="X257" s="20">
        <v>14.169023491089675</v>
      </c>
      <c r="Y257" s="20">
        <v>10.183556165758922</v>
      </c>
      <c r="Z257" s="20">
        <v>12.215367061912769</v>
      </c>
      <c r="AA257" s="20">
        <v>31.691564349631577</v>
      </c>
      <c r="AB257" s="20">
        <v>14.135804612419058</v>
      </c>
      <c r="AC257" s="20">
        <v>10.159681103591195</v>
      </c>
      <c r="AD257" s="20">
        <v>11.824480749312192</v>
      </c>
      <c r="AE257" s="20">
        <v>31.832010505631576</v>
      </c>
      <c r="AF257" s="20">
        <v>14.0549879399698</v>
      </c>
      <c r="AG257" s="20">
        <v>10.101596569852205</v>
      </c>
      <c r="AH257" s="20">
        <v>11.432088715903554</v>
      </c>
      <c r="AI257" s="20">
        <v>31.982970786631576</v>
      </c>
      <c r="AJ257" s="20">
        <v>13.959121867451353</v>
      </c>
      <c r="AK257" s="20">
        <v>10.032695735966492</v>
      </c>
      <c r="AL257" s="20">
        <v>11.066187150445181</v>
      </c>
      <c r="AM257" s="20">
        <v>32.148583530631576</v>
      </c>
      <c r="AN257" s="20">
        <v>13.820849280754654</v>
      </c>
      <c r="AO257" s="20">
        <v>9.9333165053726464</v>
      </c>
      <c r="AP257" s="20">
        <v>10.704216000180743</v>
      </c>
      <c r="AQ257" s="20">
        <v>32.254306988631576</v>
      </c>
      <c r="AR257" s="20">
        <v>13.68116270102102</v>
      </c>
      <c r="AS257" s="20">
        <v>9.8329210101421687</v>
      </c>
      <c r="AT257" s="20">
        <v>10.356132928517397</v>
      </c>
      <c r="AU257" s="20">
        <v>32.615687772631574</v>
      </c>
      <c r="AV257" s="20">
        <v>12.961450202916703</v>
      </c>
      <c r="AW257" s="20">
        <v>9.3156494668877574</v>
      </c>
      <c r="AX257" s="20">
        <v>8.4661462230571161</v>
      </c>
      <c r="AY257" s="20">
        <v>32.353361356631581</v>
      </c>
      <c r="AZ257" s="20">
        <v>13.562752401491101</v>
      </c>
      <c r="BA257" s="20">
        <v>9.7478171964160101</v>
      </c>
      <c r="BB257" s="20">
        <v>10.055747637891393</v>
      </c>
      <c r="BC257" s="20">
        <v>32.956530101631579</v>
      </c>
      <c r="BD257" s="20">
        <v>12.101174847703735</v>
      </c>
      <c r="BE257" s="20">
        <v>8.6973526305998732</v>
      </c>
      <c r="BF257" s="20">
        <v>4.4273143787344367</v>
      </c>
      <c r="BG257" s="20">
        <v>33.146437927631581</v>
      </c>
      <c r="BH257" s="20">
        <v>12.127871434549034</v>
      </c>
      <c r="BI257" s="20">
        <v>8.7165399932112848</v>
      </c>
      <c r="BJ257" s="20">
        <v>1.292192109997444</v>
      </c>
      <c r="BK257" s="20">
        <v>33.25880132163158</v>
      </c>
      <c r="BL257" s="20">
        <v>11.895332645389765</v>
      </c>
      <c r="BM257" s="20">
        <v>8.5494097868417214</v>
      </c>
      <c r="BN257" s="20">
        <v>-0.9838095073296671</v>
      </c>
      <c r="BO257" s="23">
        <v>30.863214792631577</v>
      </c>
      <c r="BP257" s="23">
        <v>14.664372469635627</v>
      </c>
      <c r="BQ257" s="23">
        <v>10.539573229873909</v>
      </c>
      <c r="BR257" s="23">
        <v>14.208425425884784</v>
      </c>
      <c r="BS257" s="23">
        <v>31.053972003631579</v>
      </c>
      <c r="BT257" s="23">
        <v>14.553941104927521</v>
      </c>
      <c r="BU257" s="23">
        <v>10.460204033706395</v>
      </c>
      <c r="BV257" s="23">
        <v>13.599375697392031</v>
      </c>
      <c r="BW257" s="23">
        <v>31.100314242631576</v>
      </c>
      <c r="BX257" s="23">
        <v>14.459928577150578</v>
      </c>
      <c r="BY257" s="23">
        <v>10.392635378921996</v>
      </c>
      <c r="BZ257" s="23">
        <v>13.499788573356456</v>
      </c>
      <c r="CA257" s="23">
        <v>31.212168936631578</v>
      </c>
      <c r="CB257" s="23">
        <v>14.400781600609143</v>
      </c>
      <c r="CC257" s="23">
        <v>10.350125282300073</v>
      </c>
      <c r="CD257" s="23">
        <v>13.317600240734329</v>
      </c>
      <c r="CE257" s="23">
        <v>31.298667045631579</v>
      </c>
      <c r="CF257" s="23">
        <v>14.336530081678344</v>
      </c>
      <c r="CG257" s="23">
        <v>10.303946450556404</v>
      </c>
      <c r="CH257" s="23">
        <v>13.123492583535178</v>
      </c>
      <c r="CI257" s="23">
        <v>31.335673953631577</v>
      </c>
      <c r="CJ257" s="23">
        <v>14.26917534614544</v>
      </c>
      <c r="CK257" s="23">
        <v>10.255537275939643</v>
      </c>
      <c r="CL257" s="23">
        <v>12.948324054444779</v>
      </c>
      <c r="CM257" s="23">
        <v>31.367763574631578</v>
      </c>
      <c r="CN257" s="23">
        <v>14.204021073294038</v>
      </c>
      <c r="CO257" s="23">
        <v>10.208709617178355</v>
      </c>
      <c r="CP257" s="23">
        <v>12.667307173872915</v>
      </c>
      <c r="CQ257" s="23">
        <v>31.440678733631579</v>
      </c>
      <c r="CR257" s="23">
        <v>14.151126995232135</v>
      </c>
      <c r="CS257" s="23">
        <v>10.170693601810877</v>
      </c>
      <c r="CT257" s="23">
        <v>12.267347033674985</v>
      </c>
      <c r="CU257" s="23">
        <v>31.548711246631576</v>
      </c>
      <c r="CV257" s="23">
        <v>14.076639839936739</v>
      </c>
      <c r="CW257" s="23">
        <v>10.117158216676163</v>
      </c>
      <c r="CX257" s="23">
        <v>11.802075870604837</v>
      </c>
      <c r="CY257" s="23">
        <v>31.582307638631576</v>
      </c>
      <c r="CZ257" s="23">
        <v>14.062793187889653</v>
      </c>
      <c r="DA257" s="23">
        <v>10.107206355214583</v>
      </c>
      <c r="DB257" s="23">
        <v>11.556158643149306</v>
      </c>
      <c r="DC257" s="23">
        <v>31.702619156631577</v>
      </c>
      <c r="DD257" s="23">
        <v>13.962016643604597</v>
      </c>
      <c r="DE257" s="23">
        <v>10.034776268584876</v>
      </c>
      <c r="DF257" s="23">
        <v>10.701325685888072</v>
      </c>
      <c r="DG257" s="23">
        <v>31.612510142631578</v>
      </c>
      <c r="DH257" s="23">
        <v>14.046191808805419</v>
      </c>
      <c r="DI257" s="23">
        <v>10.095274617191867</v>
      </c>
      <c r="DJ257" s="23">
        <v>11.338318538199605</v>
      </c>
      <c r="DK257" s="23">
        <v>31.827406085631576</v>
      </c>
      <c r="DL257" s="23">
        <v>13.930954607049333</v>
      </c>
      <c r="DM257" s="23">
        <v>10.012451371312858</v>
      </c>
      <c r="DN257" s="23">
        <v>9.8553149118620844</v>
      </c>
      <c r="DO257" s="23">
        <v>31.911662555631576</v>
      </c>
      <c r="DP257" s="23">
        <v>14.155448265837437</v>
      </c>
      <c r="DQ257" s="23">
        <v>10.173799384079089</v>
      </c>
      <c r="DR257" s="23">
        <v>9.370605644389876</v>
      </c>
      <c r="DS257" s="23">
        <v>31.946640308631579</v>
      </c>
      <c r="DT257" s="23">
        <v>14.092584067269945</v>
      </c>
      <c r="DU257" s="23">
        <v>10.128617646796343</v>
      </c>
      <c r="DV257" s="23">
        <v>9.0739026721695986</v>
      </c>
      <c r="DW257" s="25">
        <v>30.879599910631576</v>
      </c>
      <c r="DX257" s="25">
        <v>14.664372469635627</v>
      </c>
      <c r="DY257" s="25">
        <v>10.539573229873909</v>
      </c>
      <c r="DZ257" s="25">
        <v>14.208425425884784</v>
      </c>
      <c r="EA257" s="25">
        <v>31.063388656631577</v>
      </c>
      <c r="EB257" s="25">
        <v>14.530919393502405</v>
      </c>
      <c r="EC257" s="25">
        <v>10.443657876416374</v>
      </c>
      <c r="ED257" s="25">
        <v>13.495588992017211</v>
      </c>
      <c r="EE257" s="25">
        <v>31.266369127631577</v>
      </c>
      <c r="EF257" s="25">
        <v>14.413906477695699</v>
      </c>
      <c r="EG257" s="25">
        <v>10.359558389886045</v>
      </c>
      <c r="EH257" s="25">
        <v>13.124115988629939</v>
      </c>
      <c r="EI257" s="25">
        <v>31.418748491631575</v>
      </c>
      <c r="EJ257" s="25">
        <v>14.364824981481656</v>
      </c>
      <c r="EK257" s="25">
        <v>10.324282552160918</v>
      </c>
      <c r="EL257" s="25">
        <v>12.768367452820485</v>
      </c>
      <c r="EM257" s="25">
        <v>31.560690750631579</v>
      </c>
      <c r="EN257" s="25">
        <v>14.291430104611091</v>
      </c>
      <c r="EO257" s="25">
        <v>10.271532209036684</v>
      </c>
      <c r="EP257" s="25">
        <v>12.432489464038149</v>
      </c>
      <c r="EQ257" s="25">
        <v>31.693242630631577</v>
      </c>
      <c r="ER257" s="25">
        <v>14.225759082592111</v>
      </c>
      <c r="ES257" s="25">
        <v>10.22433315247406</v>
      </c>
      <c r="ET257" s="25">
        <v>12.130117303973442</v>
      </c>
      <c r="EU257" s="25">
        <v>31.834058819631579</v>
      </c>
      <c r="EV257" s="25">
        <v>14.130563484335612</v>
      </c>
      <c r="EW257" s="25">
        <v>10.155914201641794</v>
      </c>
      <c r="EX257" s="25">
        <v>11.837149910192649</v>
      </c>
      <c r="EY257" s="25">
        <v>31.984171365631578</v>
      </c>
      <c r="EZ257" s="25">
        <v>14.057912115624378</v>
      </c>
      <c r="FA257" s="25">
        <v>10.103698232471062</v>
      </c>
      <c r="FB257" s="25">
        <v>11.547636658646271</v>
      </c>
      <c r="FC257" s="25">
        <v>32.149905996631574</v>
      </c>
      <c r="FD257" s="25">
        <v>13.939767341414411</v>
      </c>
      <c r="FE257" s="25">
        <v>10.018785257020445</v>
      </c>
      <c r="FF257" s="25">
        <v>11.209313493000941</v>
      </c>
      <c r="FG257" s="25">
        <v>32.254839972631579</v>
      </c>
      <c r="FH257" s="25">
        <v>13.791314652013369</v>
      </c>
      <c r="FI257" s="25">
        <v>9.912089386170619</v>
      </c>
      <c r="FJ257" s="25">
        <v>10.863105333767329</v>
      </c>
      <c r="FK257" s="25">
        <v>32.60557634663158</v>
      </c>
      <c r="FL257" s="25">
        <v>13.200657165620649</v>
      </c>
      <c r="FM257" s="25">
        <v>9.4875722208776931</v>
      </c>
      <c r="FN257" s="25">
        <v>9.6524927553586295</v>
      </c>
      <c r="FO257" s="25">
        <v>32.352261634631574</v>
      </c>
      <c r="FP257" s="25">
        <v>13.667454158828601</v>
      </c>
      <c r="FQ257" s="25">
        <v>9.8230684109524677</v>
      </c>
      <c r="FR257" s="25">
        <v>10.547976456102127</v>
      </c>
      <c r="FS257" s="25">
        <v>32.90372064763158</v>
      </c>
      <c r="FT257" s="25">
        <v>12.71379540980948</v>
      </c>
      <c r="FU257" s="25">
        <v>9.1376550908524017</v>
      </c>
      <c r="FV257" s="25">
        <v>8.5355544734414721</v>
      </c>
      <c r="FW257" s="25">
        <v>33.072202182631578</v>
      </c>
      <c r="FX257" s="25">
        <v>13.400630987383511</v>
      </c>
      <c r="FY257" s="25">
        <v>9.6312973439875691</v>
      </c>
      <c r="FZ257" s="25">
        <v>7.9213522914640109</v>
      </c>
      <c r="GA257" s="25">
        <v>33.142409445631579</v>
      </c>
      <c r="GB257" s="25">
        <v>13.604378776901539</v>
      </c>
      <c r="GC257" s="25">
        <v>9.7777348920310789</v>
      </c>
      <c r="GD257" s="25">
        <v>7.7044278358250935</v>
      </c>
      <c r="GE257" s="26">
        <v>30.887344314631576</v>
      </c>
      <c r="GF257" s="26">
        <v>14.664372469635627</v>
      </c>
      <c r="GG257" s="26">
        <v>10.539573229873909</v>
      </c>
      <c r="GH257" s="26">
        <v>14.208425425884784</v>
      </c>
      <c r="GI257" s="26">
        <v>31.079310758631578</v>
      </c>
      <c r="GJ257" s="26">
        <v>14.499224057539664</v>
      </c>
      <c r="GK257" s="26">
        <v>10.420877814390778</v>
      </c>
      <c r="GL257" s="26">
        <v>13.309151903868488</v>
      </c>
      <c r="GM257" s="26">
        <v>31.271805953631578</v>
      </c>
      <c r="GN257" s="26">
        <v>14.377019875283851</v>
      </c>
      <c r="GO257" s="26">
        <v>10.333047262449403</v>
      </c>
      <c r="GP257" s="26">
        <v>12.894851822084226</v>
      </c>
      <c r="GQ257" s="26">
        <v>31.435159522631579</v>
      </c>
      <c r="GR257" s="26">
        <v>14.328764873473963</v>
      </c>
      <c r="GS257" s="26">
        <v>10.298365442525904</v>
      </c>
      <c r="GT257" s="26">
        <v>12.532109580705082</v>
      </c>
      <c r="GU257" s="26">
        <v>31.588836877631579</v>
      </c>
      <c r="GV257" s="26">
        <v>14.725024804762345</v>
      </c>
      <c r="GW257" s="26">
        <v>10.583165257351018</v>
      </c>
      <c r="GX257" s="26">
        <v>12.178521630584617</v>
      </c>
      <c r="GY257" s="26">
        <v>31.742301293631577</v>
      </c>
      <c r="GZ257" s="26">
        <v>14.580369334004541</v>
      </c>
      <c r="HA257" s="26">
        <v>10.479198522305882</v>
      </c>
      <c r="HB257" s="26">
        <v>11.850013101165866</v>
      </c>
      <c r="HC257" s="26">
        <v>31.909479672631576</v>
      </c>
      <c r="HD257" s="26">
        <v>14.399985644820434</v>
      </c>
      <c r="HE257" s="26">
        <v>10.349553213202661</v>
      </c>
      <c r="HF257" s="26">
        <v>11.541066400249795</v>
      </c>
      <c r="HG257" s="26">
        <v>32.085065742631578</v>
      </c>
      <c r="HH257" s="26">
        <v>14.242753602191835</v>
      </c>
      <c r="HI257" s="26">
        <v>10.236547448326043</v>
      </c>
      <c r="HJ257" s="26">
        <v>11.20701054779115</v>
      </c>
      <c r="HK257" s="26">
        <v>32.297003508631576</v>
      </c>
      <c r="HL257" s="26">
        <v>14.054665974419143</v>
      </c>
      <c r="HM257" s="26">
        <v>10.101365166871567</v>
      </c>
      <c r="HN257" s="26">
        <v>10.859775365212393</v>
      </c>
      <c r="HO257" s="26">
        <v>32.43671500263158</v>
      </c>
      <c r="HP257" s="26">
        <v>13.846022339891144</v>
      </c>
      <c r="HQ257" s="26">
        <v>9.951408878622054</v>
      </c>
      <c r="HR257" s="26">
        <v>10.537779548265725</v>
      </c>
      <c r="HS257" s="26">
        <v>32.935671412631578</v>
      </c>
      <c r="HT257" s="26">
        <v>13.093389694039491</v>
      </c>
      <c r="HU257" s="26">
        <v>9.4104769769963763</v>
      </c>
      <c r="HV257" s="26">
        <v>9.0254842358901683</v>
      </c>
      <c r="HW257" s="26">
        <v>32.565734838631577</v>
      </c>
      <c r="HX257" s="26">
        <v>13.662087071952273</v>
      </c>
      <c r="HY257" s="26">
        <v>9.819210979938541</v>
      </c>
      <c r="HZ257" s="26">
        <v>10.277610352950866</v>
      </c>
      <c r="IA257" s="26">
        <v>33.418394445631577</v>
      </c>
      <c r="IB257" s="26">
        <v>12.17301963475663</v>
      </c>
      <c r="IC257" s="26">
        <v>8.7489888936514681</v>
      </c>
      <c r="ID257" s="26">
        <v>5.2608074610883193</v>
      </c>
      <c r="IE257" s="26">
        <v>33.632415047631575</v>
      </c>
      <c r="IF257" s="26">
        <v>11.579756617251402</v>
      </c>
      <c r="IG257" s="26">
        <v>8.3225990818460609</v>
      </c>
      <c r="IH257" s="26">
        <v>2.3793732269545202</v>
      </c>
      <c r="II257" s="26">
        <v>33.688094080631579</v>
      </c>
      <c r="IJ257" s="26">
        <v>11.086488797471082</v>
      </c>
      <c r="IK257" s="26">
        <v>7.9680777875131641</v>
      </c>
      <c r="IL257" s="26">
        <v>0.37638794126260677</v>
      </c>
      <c r="IM257" s="27">
        <v>30.887344314631576</v>
      </c>
      <c r="IN257" s="27">
        <v>14.664372469635627</v>
      </c>
      <c r="IO257" s="27">
        <v>10.539573229873909</v>
      </c>
      <c r="IP257" s="27">
        <v>14.208425425884784</v>
      </c>
      <c r="IQ257" s="27">
        <v>31.062331258631577</v>
      </c>
      <c r="IR257" s="27">
        <v>14.496530800105658</v>
      </c>
      <c r="IS257" s="27">
        <v>10.418942117243738</v>
      </c>
      <c r="IT257" s="27">
        <v>13.267677897231431</v>
      </c>
      <c r="IU257" s="27">
        <v>31.228887463631576</v>
      </c>
      <c r="IV257" s="27">
        <v>14.454918918742868</v>
      </c>
      <c r="IW257" s="27">
        <v>10.389034838786097</v>
      </c>
      <c r="IX257" s="27">
        <v>12.87631531438945</v>
      </c>
      <c r="IY257" s="27">
        <v>31.368831361631578</v>
      </c>
      <c r="IZ257" s="27">
        <v>14.444041275537232</v>
      </c>
      <c r="JA257" s="27">
        <v>10.381216862437526</v>
      </c>
      <c r="JB257" s="27">
        <v>12.548644718741091</v>
      </c>
      <c r="JC257" s="27">
        <v>31.496798039631578</v>
      </c>
      <c r="JD257" s="27">
        <v>14.412115376131746</v>
      </c>
      <c r="JE257" s="27">
        <v>10.358271089925921</v>
      </c>
      <c r="JF257" s="27">
        <v>12.235620550610671</v>
      </c>
      <c r="JG257" s="27">
        <v>31.627892043631576</v>
      </c>
      <c r="JH257" s="27">
        <v>14.30142697505298</v>
      </c>
      <c r="JI257" s="27">
        <v>10.278717156657866</v>
      </c>
      <c r="JJ257" s="27">
        <v>11.963287307746121</v>
      </c>
      <c r="JK257" s="27">
        <v>31.774008404631576</v>
      </c>
      <c r="JL257" s="27">
        <v>14.125744904774846</v>
      </c>
      <c r="JM257" s="27">
        <v>10.152450993635462</v>
      </c>
      <c r="JN257" s="27">
        <v>11.660537635619409</v>
      </c>
      <c r="JO257" s="27">
        <v>31.934505457631577</v>
      </c>
      <c r="JP257" s="27">
        <v>13.901397247973115</v>
      </c>
      <c r="JQ257" s="27">
        <v>9.9912079153715609</v>
      </c>
      <c r="JR257" s="27">
        <v>11.309243967247419</v>
      </c>
      <c r="JS257" s="27">
        <v>32.152046004631579</v>
      </c>
      <c r="JT257" s="27">
        <v>13.565770338554451</v>
      </c>
      <c r="JU257" s="27">
        <v>9.749986247205479</v>
      </c>
      <c r="JV257" s="27">
        <v>10.519891872064903</v>
      </c>
      <c r="JW257" s="27">
        <v>32.323370844631576</v>
      </c>
      <c r="JX257" s="27">
        <v>13.303578308793478</v>
      </c>
      <c r="JY257" s="27">
        <v>9.5615436729543823</v>
      </c>
      <c r="JZ257" s="27">
        <v>9.6619195763589474</v>
      </c>
      <c r="KA257" s="27">
        <v>32.907065916631581</v>
      </c>
      <c r="KB257" s="27">
        <v>13.11554810524561</v>
      </c>
      <c r="KC257" s="27">
        <v>9.4264026634209479</v>
      </c>
      <c r="KD257" s="27">
        <v>6.2100867951718399</v>
      </c>
      <c r="KE257" s="27">
        <v>32.484757156631574</v>
      </c>
      <c r="KF257" s="27">
        <v>13.062255288136512</v>
      </c>
      <c r="KG257" s="27">
        <v>9.3881000664492298</v>
      </c>
      <c r="KH257" s="27">
        <v>8.7856056569376264</v>
      </c>
      <c r="KI257" s="27">
        <v>33.356863011631575</v>
      </c>
      <c r="KJ257" s="27">
        <v>11.931338888942177</v>
      </c>
      <c r="KK257" s="27">
        <v>8.575288183032157</v>
      </c>
      <c r="KL257" s="27">
        <v>2.704629996804087</v>
      </c>
      <c r="KM257" s="27">
        <v>33.50013950363158</v>
      </c>
      <c r="KN257" s="27">
        <v>11.76942897052861</v>
      </c>
      <c r="KO257" s="27">
        <v>8.4589203367232795</v>
      </c>
      <c r="KP257" s="27">
        <v>0.68210579993644416</v>
      </c>
      <c r="KQ257" s="27">
        <v>33.43403742363158</v>
      </c>
      <c r="KR257" s="27">
        <v>11.583629397506879</v>
      </c>
      <c r="KS257" s="27">
        <v>8.3253825252692515</v>
      </c>
      <c r="KT257" s="27">
        <v>1.0112119972732714</v>
      </c>
    </row>
    <row r="258" spans="1:306" ht="15" thickBot="1" x14ac:dyDescent="0.35">
      <c r="A258" s="2"/>
      <c r="B258" s="72" t="s">
        <v>495</v>
      </c>
      <c r="C258" s="72" t="s">
        <v>495</v>
      </c>
      <c r="D258" s="72" t="s">
        <v>495</v>
      </c>
      <c r="E258" s="85">
        <v>378428</v>
      </c>
      <c r="F258" s="82">
        <v>433238</v>
      </c>
      <c r="G258" s="20">
        <v>16.235245901639335</v>
      </c>
      <c r="H258" s="20">
        <v>2.6730094466936558</v>
      </c>
      <c r="I258" s="20">
        <v>1.9211445198836072</v>
      </c>
      <c r="J258" s="20">
        <v>16.235245901639335</v>
      </c>
      <c r="K258" s="20">
        <v>12.540637315198957</v>
      </c>
      <c r="L258" s="20">
        <v>2.064720313703472</v>
      </c>
      <c r="M258" s="20">
        <v>1.4839551430206332</v>
      </c>
      <c r="N258" s="20">
        <v>12.540637315198957</v>
      </c>
      <c r="O258" s="20">
        <v>10.761637999999758</v>
      </c>
      <c r="P258" s="20">
        <v>1.7718216410256014</v>
      </c>
      <c r="Q258" s="20">
        <v>1.2734430999029782</v>
      </c>
      <c r="R258" s="20">
        <v>10.761637999999758</v>
      </c>
      <c r="S258" s="20">
        <v>9.0100016078310325</v>
      </c>
      <c r="T258" s="20">
        <v>1.4834280649870257</v>
      </c>
      <c r="U258" s="20">
        <v>1.0661689584436336</v>
      </c>
      <c r="V258" s="20">
        <v>9.0100016078310325</v>
      </c>
      <c r="W258" s="20">
        <v>7.1134051679251389</v>
      </c>
      <c r="X258" s="20">
        <v>1.1711679223844358</v>
      </c>
      <c r="Y258" s="20">
        <v>0.84174144567106401</v>
      </c>
      <c r="Z258" s="20">
        <v>7.1134051679251389</v>
      </c>
      <c r="AA258" s="20">
        <v>5.8238890465323845</v>
      </c>
      <c r="AB258" s="20">
        <v>0.95885892534001471</v>
      </c>
      <c r="AC258" s="20">
        <v>0.68915078921139761</v>
      </c>
      <c r="AD258" s="20">
        <v>5.8238890465323845</v>
      </c>
      <c r="AE258" s="20">
        <v>4.4259854603906632</v>
      </c>
      <c r="AF258" s="20">
        <v>0.72870475866081097</v>
      </c>
      <c r="AG258" s="20">
        <v>0.52373445797057316</v>
      </c>
      <c r="AH258" s="20">
        <v>4.4259854603906632</v>
      </c>
      <c r="AI258" s="20">
        <v>2.7174912086469458</v>
      </c>
      <c r="AJ258" s="20">
        <v>0.4474142070916699</v>
      </c>
      <c r="AK258" s="20">
        <v>0.32156540005327583</v>
      </c>
      <c r="AL258" s="20">
        <v>2.7174912086469458</v>
      </c>
      <c r="AM258" s="20">
        <v>1.3564671941588791</v>
      </c>
      <c r="AN258" s="20">
        <v>0.2233319806847277</v>
      </c>
      <c r="AO258" s="20">
        <v>0.16051309184033294</v>
      </c>
      <c r="AP258" s="20">
        <v>1.3564671941588791</v>
      </c>
      <c r="AQ258" s="20">
        <v>2.6844262295081971</v>
      </c>
      <c r="AR258" s="20">
        <v>0.44197031039136303</v>
      </c>
      <c r="AS258" s="20">
        <v>0.31765276430649858</v>
      </c>
      <c r="AT258" s="20">
        <v>2.6844262295081971</v>
      </c>
      <c r="AU258" s="20">
        <v>2.6844262295081971</v>
      </c>
      <c r="AV258" s="20">
        <v>0.44197031039136303</v>
      </c>
      <c r="AW258" s="20">
        <v>0.31765276430649858</v>
      </c>
      <c r="AX258" s="20">
        <v>2.6844262295081971</v>
      </c>
      <c r="AY258" s="20">
        <v>2.6844262295081971</v>
      </c>
      <c r="AZ258" s="20">
        <v>0.44197031039136303</v>
      </c>
      <c r="BA258" s="20">
        <v>0.31765276430649858</v>
      </c>
      <c r="BB258" s="20">
        <v>2.6844262295081971</v>
      </c>
      <c r="BC258" s="20">
        <v>2.6844262295081971</v>
      </c>
      <c r="BD258" s="20">
        <v>0.44197031039136303</v>
      </c>
      <c r="BE258" s="20">
        <v>0.31765276430649858</v>
      </c>
      <c r="BF258" s="20">
        <v>2.6844262295081971</v>
      </c>
      <c r="BG258" s="20">
        <v>2.6844262295081971</v>
      </c>
      <c r="BH258" s="20">
        <v>0.44197031039136303</v>
      </c>
      <c r="BI258" s="20">
        <v>0.31765276430649858</v>
      </c>
      <c r="BJ258" s="20">
        <v>2.6844262295081971</v>
      </c>
      <c r="BK258" s="20">
        <v>2.6844262295081971</v>
      </c>
      <c r="BL258" s="20">
        <v>0.44197031039136303</v>
      </c>
      <c r="BM258" s="20">
        <v>0.31765276430649858</v>
      </c>
      <c r="BN258" s="20">
        <v>2.6844262295081971</v>
      </c>
      <c r="BO258" s="23">
        <v>16.235245901639335</v>
      </c>
      <c r="BP258" s="23">
        <v>2.6730094466936558</v>
      </c>
      <c r="BQ258" s="23">
        <v>1.9211445198836072</v>
      </c>
      <c r="BR258" s="23">
        <v>16.235245901639335</v>
      </c>
      <c r="BS258" s="23">
        <v>15.436042810986008</v>
      </c>
      <c r="BT258" s="23">
        <v>2.5414267516063331</v>
      </c>
      <c r="BU258" s="23">
        <v>1.8265734461108565</v>
      </c>
      <c r="BV258" s="23">
        <v>15.436042810986008</v>
      </c>
      <c r="BW258" s="23">
        <v>15.268999030957746</v>
      </c>
      <c r="BX258" s="23">
        <v>2.5139242669053239</v>
      </c>
      <c r="BY258" s="23">
        <v>1.8068068688427208</v>
      </c>
      <c r="BZ258" s="23">
        <v>15.268999030957746</v>
      </c>
      <c r="CA258" s="23">
        <v>14.776053102120247</v>
      </c>
      <c r="CB258" s="23">
        <v>2.4327644783517819</v>
      </c>
      <c r="CC258" s="23">
        <v>1.748475730803754</v>
      </c>
      <c r="CD258" s="23">
        <v>14.776053102120247</v>
      </c>
      <c r="CE258" s="23">
        <v>14.350636816072591</v>
      </c>
      <c r="CF258" s="23">
        <v>2.3627229305814521</v>
      </c>
      <c r="CG258" s="23">
        <v>1.6981354913296374</v>
      </c>
      <c r="CH258" s="23">
        <v>14.350636816072591</v>
      </c>
      <c r="CI258" s="23">
        <v>14.143873327967013</v>
      </c>
      <c r="CJ258" s="23">
        <v>2.3286808988015864</v>
      </c>
      <c r="CK258" s="23">
        <v>1.6736688128147195</v>
      </c>
      <c r="CL258" s="23">
        <v>14.143873327967013</v>
      </c>
      <c r="CM258" s="23">
        <v>13.717413401985334</v>
      </c>
      <c r="CN258" s="23">
        <v>2.2584675236736986</v>
      </c>
      <c r="CO258" s="23">
        <v>1.62320507763551</v>
      </c>
      <c r="CP258" s="23">
        <v>13.717413401985334</v>
      </c>
      <c r="CQ258" s="23">
        <v>13.208505921215682</v>
      </c>
      <c r="CR258" s="23">
        <v>2.1746797872986683</v>
      </c>
      <c r="CS258" s="23">
        <v>1.5629851817539411</v>
      </c>
      <c r="CT258" s="23">
        <v>13.208505921215682</v>
      </c>
      <c r="CU258" s="23">
        <v>12.374699004514593</v>
      </c>
      <c r="CV258" s="23">
        <v>2.037399836100918</v>
      </c>
      <c r="CW258" s="23">
        <v>1.4643193778378083</v>
      </c>
      <c r="CX258" s="23">
        <v>12.374699004514593</v>
      </c>
      <c r="CY258" s="23">
        <v>11.715752935582884</v>
      </c>
      <c r="CZ258" s="23">
        <v>1.9289093902039296</v>
      </c>
      <c r="DA258" s="23">
        <v>1.386345158235802</v>
      </c>
      <c r="DB258" s="23">
        <v>11.715752935582884</v>
      </c>
      <c r="DC258" s="23">
        <v>9.5024177343265563</v>
      </c>
      <c r="DD258" s="23">
        <v>1.5645006256246152</v>
      </c>
      <c r="DE258" s="23">
        <v>1.1244374040619203</v>
      </c>
      <c r="DF258" s="23">
        <v>9.5024177343265563</v>
      </c>
      <c r="DG258" s="23">
        <v>11.185072260895559</v>
      </c>
      <c r="DH258" s="23">
        <v>1.8415368634672851</v>
      </c>
      <c r="DI258" s="23">
        <v>1.323548802938175</v>
      </c>
      <c r="DJ258" s="23">
        <v>11.185072260895559</v>
      </c>
      <c r="DK258" s="23">
        <v>6.7221814136138187</v>
      </c>
      <c r="DL258" s="23">
        <v>1.1067559142522077</v>
      </c>
      <c r="DM258" s="23">
        <v>0.79544726717835679</v>
      </c>
      <c r="DN258" s="23">
        <v>6.7221814136138187</v>
      </c>
      <c r="DO258" s="23">
        <v>6.9112644134251902</v>
      </c>
      <c r="DP258" s="23">
        <v>1.137886988445173</v>
      </c>
      <c r="DQ258" s="23">
        <v>0.81782178315991583</v>
      </c>
      <c r="DR258" s="23">
        <v>6.9112644134251902</v>
      </c>
      <c r="DS258" s="23">
        <v>10.247269694298101</v>
      </c>
      <c r="DT258" s="23">
        <v>1.687134821463385</v>
      </c>
      <c r="DU258" s="23">
        <v>1.2125770152321711</v>
      </c>
      <c r="DV258" s="23">
        <v>10.247269694298101</v>
      </c>
      <c r="DW258" s="25">
        <v>16.235245901639335</v>
      </c>
      <c r="DX258" s="25">
        <v>2.6730094466936558</v>
      </c>
      <c r="DY258" s="25">
        <v>1.9211445198836072</v>
      </c>
      <c r="DZ258" s="25">
        <v>16.235245901639335</v>
      </c>
      <c r="EA258" s="25">
        <v>14.982752308368349</v>
      </c>
      <c r="EB258" s="25">
        <v>2.4667959266139521</v>
      </c>
      <c r="EC258" s="25">
        <v>1.7729348027361189</v>
      </c>
      <c r="ED258" s="25">
        <v>14.982752308368349</v>
      </c>
      <c r="EE258" s="25">
        <v>13.735743580585376</v>
      </c>
      <c r="EF258" s="25">
        <v>2.2614854478156761</v>
      </c>
      <c r="EG258" s="25">
        <v>1.6253741191381339</v>
      </c>
      <c r="EH258" s="25">
        <v>13.735743580585376</v>
      </c>
      <c r="EI258" s="25">
        <v>12.264653538520665</v>
      </c>
      <c r="EJ258" s="25">
        <v>2.0192816892031322</v>
      </c>
      <c r="EK258" s="25">
        <v>1.451297508922911</v>
      </c>
      <c r="EL258" s="25">
        <v>12.264653538520665</v>
      </c>
      <c r="EM258" s="25">
        <v>10.501310215979096</v>
      </c>
      <c r="EN258" s="25">
        <v>1.7289606563420374</v>
      </c>
      <c r="EO258" s="25">
        <v>1.2426380662943257</v>
      </c>
      <c r="EP258" s="25">
        <v>10.501310215979096</v>
      </c>
      <c r="EQ258" s="25">
        <v>9.1388737219572711</v>
      </c>
      <c r="ER258" s="25">
        <v>1.5046458759497803</v>
      </c>
      <c r="ES258" s="25">
        <v>1.0814186169532369</v>
      </c>
      <c r="ET258" s="25">
        <v>9.1388737219572711</v>
      </c>
      <c r="EU258" s="25">
        <v>7.8775183870583607</v>
      </c>
      <c r="EV258" s="25">
        <v>1.2969733376803239</v>
      </c>
      <c r="EW258" s="25">
        <v>0.93216027470525709</v>
      </c>
      <c r="EX258" s="25">
        <v>7.8775183870583607</v>
      </c>
      <c r="EY258" s="25">
        <v>6.2973245467988752</v>
      </c>
      <c r="EZ258" s="25">
        <v>1.0368064705930671</v>
      </c>
      <c r="FA258" s="25">
        <v>0.74517322474244696</v>
      </c>
      <c r="FB258" s="25">
        <v>6.2973245467988752</v>
      </c>
      <c r="FC258" s="25">
        <v>4.9621077210566851</v>
      </c>
      <c r="FD258" s="25">
        <v>0.81697320103767279</v>
      </c>
      <c r="FE258" s="25">
        <v>0.58717472547906457</v>
      </c>
      <c r="FF258" s="25">
        <v>4.9621077210566851</v>
      </c>
      <c r="FG258" s="25">
        <v>3.443250231048641</v>
      </c>
      <c r="FH258" s="25">
        <v>0.56690489633999219</v>
      </c>
      <c r="FI258" s="25">
        <v>0.40744571114251621</v>
      </c>
      <c r="FJ258" s="25">
        <v>3.443250231048641</v>
      </c>
      <c r="FK258" s="25">
        <v>1.5663210747081466</v>
      </c>
      <c r="FL258" s="25">
        <v>0.25788282201672591</v>
      </c>
      <c r="FM258" s="25">
        <v>0.18534546179863617</v>
      </c>
      <c r="FN258" s="25">
        <v>1.5663210747081466</v>
      </c>
      <c r="FO258" s="25">
        <v>2.4547260223429261</v>
      </c>
      <c r="FP258" s="25">
        <v>0.40415192270693251</v>
      </c>
      <c r="FQ258" s="25">
        <v>0.29047194444795055</v>
      </c>
      <c r="FR258" s="25">
        <v>2.4547260223429261</v>
      </c>
      <c r="FS258" s="25">
        <v>2.6844262295081971</v>
      </c>
      <c r="FT258" s="25">
        <v>0.44197031039136303</v>
      </c>
      <c r="FU258" s="25">
        <v>0.31765276430649858</v>
      </c>
      <c r="FV258" s="25">
        <v>2.6844262295081971</v>
      </c>
      <c r="FW258" s="25">
        <v>1.9953071399795899</v>
      </c>
      <c r="FX258" s="25">
        <v>0.32851210671728737</v>
      </c>
      <c r="FY258" s="25">
        <v>0.2361081193768283</v>
      </c>
      <c r="FZ258" s="25">
        <v>1.9953071399795899</v>
      </c>
      <c r="GA258" s="25">
        <v>0.7374105448847933</v>
      </c>
      <c r="GB258" s="25">
        <v>0.12140902358427096</v>
      </c>
      <c r="GC258" s="25">
        <v>8.7259055747764103E-2</v>
      </c>
      <c r="GD258" s="25">
        <v>0.7374105448847933</v>
      </c>
      <c r="GE258" s="26">
        <v>16.235245901639335</v>
      </c>
      <c r="GF258" s="26">
        <v>2.6730094466936558</v>
      </c>
      <c r="GG258" s="26">
        <v>1.9211445198836072</v>
      </c>
      <c r="GH258" s="26">
        <v>16.235245901639335</v>
      </c>
      <c r="GI258" s="26">
        <v>11.188597835647567</v>
      </c>
      <c r="GJ258" s="26">
        <v>1.8421173224682905</v>
      </c>
      <c r="GK258" s="26">
        <v>1.3239659902512155</v>
      </c>
      <c r="GL258" s="26">
        <v>11.188597835647567</v>
      </c>
      <c r="GM258" s="26">
        <v>9.224115968896502</v>
      </c>
      <c r="GN258" s="26">
        <v>1.5186803619505711</v>
      </c>
      <c r="GO258" s="26">
        <v>1.0915054783757256</v>
      </c>
      <c r="GP258" s="26">
        <v>9.224115968896502</v>
      </c>
      <c r="GQ258" s="26">
        <v>7.1962307098130918</v>
      </c>
      <c r="GR258" s="26">
        <v>1.1848045163255023</v>
      </c>
      <c r="GS258" s="26">
        <v>0.85154233423588488</v>
      </c>
      <c r="GT258" s="26">
        <v>7.1962307098130918</v>
      </c>
      <c r="GU258" s="26">
        <v>2.7276013686896365</v>
      </c>
      <c r="GV258" s="26">
        <v>0.44907876785443407</v>
      </c>
      <c r="GW258" s="26">
        <v>0.32276175264804624</v>
      </c>
      <c r="GX258" s="26">
        <v>2.7276013686896365</v>
      </c>
      <c r="GY258" s="26">
        <v>1.9582059098965021</v>
      </c>
      <c r="GZ258" s="26">
        <v>0.32240367207472775</v>
      </c>
      <c r="HA258" s="26">
        <v>0.23171786712645323</v>
      </c>
      <c r="HB258" s="26">
        <v>1.9582059098965021</v>
      </c>
      <c r="HC258" s="26">
        <v>0.60088622530254154</v>
      </c>
      <c r="HD258" s="26">
        <v>9.8931335339959611E-2</v>
      </c>
      <c r="HE258" s="26">
        <v>7.1103898629398712E-2</v>
      </c>
      <c r="HF258" s="26">
        <v>0.60088622530254154</v>
      </c>
      <c r="HG258" s="26">
        <v>2.6844262295081971</v>
      </c>
      <c r="HH258" s="26">
        <v>0.44197031039136303</v>
      </c>
      <c r="HI258" s="26">
        <v>0.31765276430649858</v>
      </c>
      <c r="HJ258" s="26">
        <v>2.6844262295081971</v>
      </c>
      <c r="HK258" s="26">
        <v>2.6844262295081971</v>
      </c>
      <c r="HL258" s="26">
        <v>0.44197031039136303</v>
      </c>
      <c r="HM258" s="26">
        <v>0.31765276430649858</v>
      </c>
      <c r="HN258" s="26">
        <v>2.6844262295081971</v>
      </c>
      <c r="HO258" s="26">
        <v>2.6844262295081971</v>
      </c>
      <c r="HP258" s="26">
        <v>0.44197031039136303</v>
      </c>
      <c r="HQ258" s="26">
        <v>0.31765276430649858</v>
      </c>
      <c r="HR258" s="26">
        <v>2.6844262295081971</v>
      </c>
      <c r="HS258" s="26">
        <v>2.6844262295081971</v>
      </c>
      <c r="HT258" s="26">
        <v>0.44197031039136303</v>
      </c>
      <c r="HU258" s="26">
        <v>0.31765276430649858</v>
      </c>
      <c r="HV258" s="26">
        <v>2.6844262295081971</v>
      </c>
      <c r="HW258" s="26">
        <v>2.6844262295081971</v>
      </c>
      <c r="HX258" s="26">
        <v>0.44197031039136303</v>
      </c>
      <c r="HY258" s="26">
        <v>0.31765276430649858</v>
      </c>
      <c r="HZ258" s="26">
        <v>2.6844262295081971</v>
      </c>
      <c r="IA258" s="26">
        <v>2.6844262295081971</v>
      </c>
      <c r="IB258" s="26">
        <v>0.44197031039136303</v>
      </c>
      <c r="IC258" s="26">
        <v>0.31765276430649858</v>
      </c>
      <c r="ID258" s="26">
        <v>2.6844262295081971</v>
      </c>
      <c r="IE258" s="26">
        <v>2.6844262295081971</v>
      </c>
      <c r="IF258" s="26">
        <v>0.44197031039136303</v>
      </c>
      <c r="IG258" s="26">
        <v>0.31765276430649858</v>
      </c>
      <c r="IH258" s="26">
        <v>2.6844262295081971</v>
      </c>
      <c r="II258" s="26">
        <v>2.6844262295081971</v>
      </c>
      <c r="IJ258" s="26">
        <v>0.44197031039136303</v>
      </c>
      <c r="IK258" s="26">
        <v>0.31765276430649858</v>
      </c>
      <c r="IL258" s="26">
        <v>2.6844262295081971</v>
      </c>
      <c r="IM258" s="27">
        <v>16.235245901639335</v>
      </c>
      <c r="IN258" s="27">
        <v>2.6730094466936558</v>
      </c>
      <c r="IO258" s="27">
        <v>1.9211445198836072</v>
      </c>
      <c r="IP258" s="27">
        <v>16.235245901639335</v>
      </c>
      <c r="IQ258" s="27">
        <v>10.713524094218853</v>
      </c>
      <c r="IR258" s="27">
        <v>1.7639000532991902</v>
      </c>
      <c r="IS258" s="27">
        <v>1.2677496988309409</v>
      </c>
      <c r="IT258" s="27">
        <v>10.713524094218853</v>
      </c>
      <c r="IU258" s="27">
        <v>8.7316530496818885</v>
      </c>
      <c r="IV258" s="27">
        <v>1.4376000972485699</v>
      </c>
      <c r="IW258" s="27">
        <v>1.033231495694656</v>
      </c>
      <c r="IX258" s="27">
        <v>8.7316530496818885</v>
      </c>
      <c r="IY258" s="27">
        <v>6.5958629914824369</v>
      </c>
      <c r="IZ258" s="27">
        <v>1.0859585492049357</v>
      </c>
      <c r="JA258" s="27">
        <v>0.78049979142663173</v>
      </c>
      <c r="JB258" s="27">
        <v>6.5958629914824369</v>
      </c>
      <c r="JC258" s="27">
        <v>4.5872403311400225</v>
      </c>
      <c r="JD258" s="27">
        <v>0.75525414358850573</v>
      </c>
      <c r="JE258" s="27">
        <v>0.54281602366545367</v>
      </c>
      <c r="JF258" s="27">
        <v>4.5872403311400225</v>
      </c>
      <c r="JG258" s="27">
        <v>2.8839790756954411</v>
      </c>
      <c r="JH258" s="27">
        <v>0.47482516495930338</v>
      </c>
      <c r="JI258" s="27">
        <v>0.34126619518413559</v>
      </c>
      <c r="JJ258" s="27">
        <v>2.8839790756954411</v>
      </c>
      <c r="JK258" s="27">
        <v>0.86070136032879341</v>
      </c>
      <c r="JL258" s="27">
        <v>0.14170791627545587</v>
      </c>
      <c r="JM258" s="27">
        <v>0.10184826960243724</v>
      </c>
      <c r="JN258" s="27">
        <v>0.86070136032879341</v>
      </c>
      <c r="JO258" s="27">
        <v>2.6844262295081971</v>
      </c>
      <c r="JP258" s="27">
        <v>0.44197031039136303</v>
      </c>
      <c r="JQ258" s="27">
        <v>0.31765276430649858</v>
      </c>
      <c r="JR258" s="27">
        <v>2.6844262295081971</v>
      </c>
      <c r="JS258" s="27">
        <v>2.6844262295081971</v>
      </c>
      <c r="JT258" s="27">
        <v>0.44197031039136303</v>
      </c>
      <c r="JU258" s="27">
        <v>0.31765276430649858</v>
      </c>
      <c r="JV258" s="27">
        <v>2.6844262295081971</v>
      </c>
      <c r="JW258" s="27">
        <v>2.6844262295081971</v>
      </c>
      <c r="JX258" s="27">
        <v>0.44197031039136303</v>
      </c>
      <c r="JY258" s="27">
        <v>0.31765276430649858</v>
      </c>
      <c r="JZ258" s="27">
        <v>2.6844262295081971</v>
      </c>
      <c r="KA258" s="27">
        <v>2.6844262295081971</v>
      </c>
      <c r="KB258" s="27">
        <v>0.44197031039136303</v>
      </c>
      <c r="KC258" s="27">
        <v>0.31765276430649858</v>
      </c>
      <c r="KD258" s="27">
        <v>2.6844262295081971</v>
      </c>
      <c r="KE258" s="27">
        <v>2.6844262295081971</v>
      </c>
      <c r="KF258" s="27">
        <v>0.44197031039136303</v>
      </c>
      <c r="KG258" s="27">
        <v>0.31765276430649858</v>
      </c>
      <c r="KH258" s="27">
        <v>2.6844262295081971</v>
      </c>
      <c r="KI258" s="27">
        <v>2.6844262295081971</v>
      </c>
      <c r="KJ258" s="27">
        <v>0.44197031039136303</v>
      </c>
      <c r="KK258" s="27">
        <v>0.31765276430649858</v>
      </c>
      <c r="KL258" s="27">
        <v>2.6844262295081971</v>
      </c>
      <c r="KM258" s="27">
        <v>2.6844262295081971</v>
      </c>
      <c r="KN258" s="27">
        <v>0.44197031039136303</v>
      </c>
      <c r="KO258" s="27">
        <v>0.31765276430649858</v>
      </c>
      <c r="KP258" s="27">
        <v>2.6844262295081971</v>
      </c>
      <c r="KQ258" s="27">
        <v>2.6844262295081971</v>
      </c>
      <c r="KR258" s="27">
        <v>0.44197031039136303</v>
      </c>
      <c r="KS258" s="27">
        <v>0.31765276430649858</v>
      </c>
      <c r="KT258" s="27">
        <v>2.6844262295081971</v>
      </c>
    </row>
    <row r="259" spans="1:306" ht="15" thickBot="1" x14ac:dyDescent="0.35">
      <c r="A259" s="2"/>
      <c r="B259" s="72" t="s">
        <v>944</v>
      </c>
      <c r="C259" s="72" t="s">
        <v>495</v>
      </c>
      <c r="D259" s="72" t="s">
        <v>495</v>
      </c>
      <c r="E259" s="85">
        <v>374463</v>
      </c>
      <c r="F259" s="82">
        <v>441514</v>
      </c>
      <c r="G259" s="20">
        <v>19.759844278999999</v>
      </c>
      <c r="H259" s="20">
        <v>19.759844278999999</v>
      </c>
      <c r="I259" s="20">
        <v>19.759844278999999</v>
      </c>
      <c r="J259" s="20">
        <v>11.27425359299863</v>
      </c>
      <c r="K259" s="20">
        <v>19.866954126</v>
      </c>
      <c r="L259" s="20">
        <v>19.866954126</v>
      </c>
      <c r="M259" s="20">
        <v>19.866954126</v>
      </c>
      <c r="N259" s="20">
        <v>10.3435828637057</v>
      </c>
      <c r="O259" s="20">
        <v>19.984514115</v>
      </c>
      <c r="P259" s="20">
        <v>19.984514115</v>
      </c>
      <c r="Q259" s="20">
        <v>19.984514115</v>
      </c>
      <c r="R259" s="20">
        <v>9.9203895647158014</v>
      </c>
      <c r="S259" s="20">
        <v>20.125954029999999</v>
      </c>
      <c r="T259" s="20">
        <v>20.125954029999999</v>
      </c>
      <c r="U259" s="20">
        <v>20.125954029999999</v>
      </c>
      <c r="V259" s="20">
        <v>9.5699046435036799</v>
      </c>
      <c r="W259" s="20">
        <v>20.260512733999999</v>
      </c>
      <c r="X259" s="20">
        <v>20.260512733999999</v>
      </c>
      <c r="Y259" s="20">
        <v>20.260512733999999</v>
      </c>
      <c r="Z259" s="20">
        <v>9.2424851162309523</v>
      </c>
      <c r="AA259" s="20">
        <v>20.404872173000001</v>
      </c>
      <c r="AB259" s="20">
        <v>20.404872173000001</v>
      </c>
      <c r="AC259" s="20">
        <v>20.404872173000001</v>
      </c>
      <c r="AD259" s="20">
        <v>8.9164147738067108</v>
      </c>
      <c r="AE259" s="20">
        <v>20.567772981000001</v>
      </c>
      <c r="AF259" s="20">
        <v>20.567772981000001</v>
      </c>
      <c r="AG259" s="20">
        <v>20.567772981000001</v>
      </c>
      <c r="AH259" s="20">
        <v>8.569148633004712</v>
      </c>
      <c r="AI259" s="20">
        <v>23.586606357000001</v>
      </c>
      <c r="AJ259" s="20">
        <v>23.586606357000001</v>
      </c>
      <c r="AK259" s="20">
        <v>21.245866453305663</v>
      </c>
      <c r="AL259" s="20">
        <v>5.3633845117925905</v>
      </c>
      <c r="AM259" s="20">
        <v>23.763869970000002</v>
      </c>
      <c r="AN259" s="20">
        <v>23.763869970000002</v>
      </c>
      <c r="AO259" s="20">
        <v>21.091875497020098</v>
      </c>
      <c r="AP259" s="20">
        <v>5.0609345117925901</v>
      </c>
      <c r="AQ259" s="20">
        <v>23.906838757999999</v>
      </c>
      <c r="AR259" s="20">
        <v>23.906838757999999</v>
      </c>
      <c r="AS259" s="20">
        <v>21.066940457236058</v>
      </c>
      <c r="AT259" s="20">
        <v>4.7140391382526001</v>
      </c>
      <c r="AU259" s="20">
        <v>25.995704818</v>
      </c>
      <c r="AV259" s="20">
        <v>25.995704818</v>
      </c>
      <c r="AW259" s="20">
        <v>20.552005099665031</v>
      </c>
      <c r="AX259" s="20">
        <v>1.3913823200707789</v>
      </c>
      <c r="AY259" s="20">
        <v>24.051786330999999</v>
      </c>
      <c r="AZ259" s="20">
        <v>24.051786330999999</v>
      </c>
      <c r="BA259" s="20">
        <v>21.014777446549679</v>
      </c>
      <c r="BB259" s="20">
        <v>4.3751281988586594</v>
      </c>
      <c r="BC259" s="20">
        <v>34.423448289999996</v>
      </c>
      <c r="BD259" s="20">
        <v>26.227959022676302</v>
      </c>
      <c r="BE259" s="20">
        <v>18.850550568189274</v>
      </c>
      <c r="BF259" s="20">
        <v>-9.6748536900302291</v>
      </c>
      <c r="BG259" s="20">
        <v>34.978046590000005</v>
      </c>
      <c r="BH259" s="20">
        <v>25.551163717373541</v>
      </c>
      <c r="BI259" s="20">
        <v>18.36412445642463</v>
      </c>
      <c r="BJ259" s="20">
        <v>-12.232638710232251</v>
      </c>
      <c r="BK259" s="20">
        <v>35.520030419999998</v>
      </c>
      <c r="BL259" s="20">
        <v>24.670203918744438</v>
      </c>
      <c r="BM259" s="20">
        <v>17.730961303384703</v>
      </c>
      <c r="BN259" s="20">
        <v>-14.143695094070637</v>
      </c>
      <c r="BO259" s="23">
        <v>19.739931669000001</v>
      </c>
      <c r="BP259" s="23">
        <v>19.739931669000001</v>
      </c>
      <c r="BQ259" s="23">
        <v>19.739931669000001</v>
      </c>
      <c r="BR259" s="23">
        <v>11.27425359299863</v>
      </c>
      <c r="BS259" s="23">
        <v>19.856427557</v>
      </c>
      <c r="BT259" s="23">
        <v>19.856427557</v>
      </c>
      <c r="BU259" s="23">
        <v>19.856427557</v>
      </c>
      <c r="BV259" s="23">
        <v>10.858058723301658</v>
      </c>
      <c r="BW259" s="23">
        <v>19.910870886000001</v>
      </c>
      <c r="BX259" s="23">
        <v>19.910870886000001</v>
      </c>
      <c r="BY259" s="23">
        <v>19.910870886000001</v>
      </c>
      <c r="BZ259" s="23">
        <v>10.725868246533981</v>
      </c>
      <c r="CA259" s="23">
        <v>19.969391557000002</v>
      </c>
      <c r="CB259" s="23">
        <v>19.969391557000002</v>
      </c>
      <c r="CC259" s="23">
        <v>19.969391557000002</v>
      </c>
      <c r="CD259" s="23">
        <v>10.517440212190547</v>
      </c>
      <c r="CE259" s="23">
        <v>20.026915527</v>
      </c>
      <c r="CF259" s="23">
        <v>20.026915527</v>
      </c>
      <c r="CG259" s="23">
        <v>20.026915527</v>
      </c>
      <c r="CH259" s="23">
        <v>10.264928794694665</v>
      </c>
      <c r="CI259" s="23">
        <v>20.087316178000002</v>
      </c>
      <c r="CJ259" s="23">
        <v>20.087316178000002</v>
      </c>
      <c r="CK259" s="23">
        <v>20.087316178000002</v>
      </c>
      <c r="CL259" s="23">
        <v>9.9666861492401218</v>
      </c>
      <c r="CM259" s="23">
        <v>20.170705889000001</v>
      </c>
      <c r="CN259" s="23">
        <v>20.170705889000001</v>
      </c>
      <c r="CO259" s="23">
        <v>20.170705889000001</v>
      </c>
      <c r="CP259" s="23">
        <v>9.5816724522704213</v>
      </c>
      <c r="CQ259" s="23">
        <v>20.273508742000001</v>
      </c>
      <c r="CR259" s="23">
        <v>20.273508742000001</v>
      </c>
      <c r="CS259" s="23">
        <v>20.273508742000001</v>
      </c>
      <c r="CT259" s="23">
        <v>9.0971924563108253</v>
      </c>
      <c r="CU259" s="23">
        <v>20.389721219000002</v>
      </c>
      <c r="CV259" s="23">
        <v>20.389721219000002</v>
      </c>
      <c r="CW259" s="23">
        <v>20.389721219000002</v>
      </c>
      <c r="CX259" s="23">
        <v>8.5846299391391092</v>
      </c>
      <c r="CY259" s="23">
        <v>20.463280046000001</v>
      </c>
      <c r="CZ259" s="23">
        <v>20.463280046000001</v>
      </c>
      <c r="DA259" s="23">
        <v>20.463280046000001</v>
      </c>
      <c r="DB259" s="23">
        <v>8.2358654967148652</v>
      </c>
      <c r="DC259" s="23">
        <v>20.794461470000002</v>
      </c>
      <c r="DD259" s="23">
        <v>20.794461470000002</v>
      </c>
      <c r="DE259" s="23">
        <v>20.794461470000002</v>
      </c>
      <c r="DF259" s="23">
        <v>6.9266669418076248</v>
      </c>
      <c r="DG259" s="23">
        <v>20.540420637</v>
      </c>
      <c r="DH259" s="23">
        <v>20.540420637</v>
      </c>
      <c r="DI259" s="23">
        <v>20.540420637</v>
      </c>
      <c r="DJ259" s="23">
        <v>7.8948889923126728</v>
      </c>
      <c r="DK259" s="23">
        <v>21.205327099000002</v>
      </c>
      <c r="DL259" s="23">
        <v>21.205327099000002</v>
      </c>
      <c r="DM259" s="23">
        <v>21.205327099000002</v>
      </c>
      <c r="DN259" s="23">
        <v>5.7329102650399477</v>
      </c>
      <c r="DO259" s="23">
        <v>21.603832351000001</v>
      </c>
      <c r="DP259" s="23">
        <v>21.603832351000001</v>
      </c>
      <c r="DQ259" s="23">
        <v>21.096788386825175</v>
      </c>
      <c r="DR259" s="23">
        <v>5.0311936340340999</v>
      </c>
      <c r="DS259" s="23">
        <v>21.957551918</v>
      </c>
      <c r="DT259" s="23">
        <v>21.957551918</v>
      </c>
      <c r="DU259" s="23">
        <v>20.964410692138571</v>
      </c>
      <c r="DV259" s="23">
        <v>4.5442984017108685</v>
      </c>
      <c r="DW259" s="25">
        <v>19.759844278999999</v>
      </c>
      <c r="DX259" s="25">
        <v>19.759844278999999</v>
      </c>
      <c r="DY259" s="25">
        <v>19.759844278999999</v>
      </c>
      <c r="DZ259" s="25">
        <v>11.27425359299863</v>
      </c>
      <c r="EA259" s="25">
        <v>19.867785445999999</v>
      </c>
      <c r="EB259" s="25">
        <v>19.867785445999999</v>
      </c>
      <c r="EC259" s="25">
        <v>19.867785445999999</v>
      </c>
      <c r="ED259" s="25">
        <v>10.78733293340267</v>
      </c>
      <c r="EE259" s="25">
        <v>19.985758357000002</v>
      </c>
      <c r="EF259" s="25">
        <v>19.985758357000002</v>
      </c>
      <c r="EG259" s="25">
        <v>19.985758357000002</v>
      </c>
      <c r="EH259" s="25">
        <v>10.463067167746104</v>
      </c>
      <c r="EI259" s="25">
        <v>20.127619977000002</v>
      </c>
      <c r="EJ259" s="25">
        <v>20.127619977000002</v>
      </c>
      <c r="EK259" s="25">
        <v>20.127619977000002</v>
      </c>
      <c r="EL259" s="25">
        <v>10.122614137443074</v>
      </c>
      <c r="EM259" s="25">
        <v>20.266007516999998</v>
      </c>
      <c r="EN259" s="25">
        <v>20.266007516999998</v>
      </c>
      <c r="EO259" s="25">
        <v>20.266007516999998</v>
      </c>
      <c r="EP259" s="25">
        <v>9.8060312334026687</v>
      </c>
      <c r="EQ259" s="25">
        <v>20.412424435999998</v>
      </c>
      <c r="ER259" s="25">
        <v>20.412424435999998</v>
      </c>
      <c r="ES259" s="25">
        <v>20.412424435999998</v>
      </c>
      <c r="ET259" s="25">
        <v>9.4978553273420641</v>
      </c>
      <c r="EU259" s="25">
        <v>20.576990392999999</v>
      </c>
      <c r="EV259" s="25">
        <v>20.576990392999999</v>
      </c>
      <c r="EW259" s="25">
        <v>20.576990392999999</v>
      </c>
      <c r="EX259" s="25">
        <v>9.1856007990592339</v>
      </c>
      <c r="EY259" s="25">
        <v>23.592008962000001</v>
      </c>
      <c r="EZ259" s="25">
        <v>23.592008962000001</v>
      </c>
      <c r="FA259" s="25">
        <v>21.336308284409885</v>
      </c>
      <c r="FB259" s="25">
        <v>6.0093539727966085</v>
      </c>
      <c r="FC259" s="25">
        <v>23.769821068999999</v>
      </c>
      <c r="FD259" s="25">
        <v>23.769821068999999</v>
      </c>
      <c r="FE259" s="25">
        <v>21.213744317056207</v>
      </c>
      <c r="FF259" s="25">
        <v>5.7094900738067107</v>
      </c>
      <c r="FG259" s="25">
        <v>23.909237185000002</v>
      </c>
      <c r="FH259" s="25">
        <v>23.909237185000002</v>
      </c>
      <c r="FI259" s="25">
        <v>21.136601720889221</v>
      </c>
      <c r="FJ259" s="25">
        <v>5.4272640362228799</v>
      </c>
      <c r="FK259" s="25">
        <v>25.950203399999999</v>
      </c>
      <c r="FL259" s="25">
        <v>25.950203399999999</v>
      </c>
      <c r="FM259" s="25">
        <v>20.718203921321802</v>
      </c>
      <c r="FN259" s="25">
        <v>2.6227897836976304</v>
      </c>
      <c r="FO259" s="25">
        <v>24.046837580999998</v>
      </c>
      <c r="FP259" s="25">
        <v>24.046837580999998</v>
      </c>
      <c r="FQ259" s="25">
        <v>21.110860169546189</v>
      </c>
      <c r="FR259" s="25">
        <v>5.0877048342026789</v>
      </c>
      <c r="FS259" s="25">
        <v>34.185805739999999</v>
      </c>
      <c r="FT259" s="25">
        <v>26.878359329013612</v>
      </c>
      <c r="FU259" s="25">
        <v>19.318006074489901</v>
      </c>
      <c r="FV259" s="25">
        <v>-6.3770209861550065</v>
      </c>
      <c r="FW259" s="25">
        <v>34.643985740000005</v>
      </c>
      <c r="FX259" s="25">
        <v>26.469638894560653</v>
      </c>
      <c r="FY259" s="25">
        <v>19.024250650697812</v>
      </c>
      <c r="FZ259" s="25">
        <v>-7.1617757740337957</v>
      </c>
      <c r="GA259" s="25">
        <v>35.003076069999999</v>
      </c>
      <c r="GB259" s="25">
        <v>25.942712641654818</v>
      </c>
      <c r="GC259" s="25">
        <v>18.645538377755791</v>
      </c>
      <c r="GD259" s="25">
        <v>-7.6553434710034907</v>
      </c>
      <c r="GE259" s="26">
        <v>19.766975577</v>
      </c>
      <c r="GF259" s="26">
        <v>19.766975577</v>
      </c>
      <c r="GG259" s="26">
        <v>19.766975577</v>
      </c>
      <c r="GH259" s="26">
        <v>11.27425359299863</v>
      </c>
      <c r="GI259" s="26">
        <v>19.877784389999999</v>
      </c>
      <c r="GJ259" s="26">
        <v>19.877784389999999</v>
      </c>
      <c r="GK259" s="26">
        <v>19.877784389999999</v>
      </c>
      <c r="GL259" s="26">
        <v>10.092659522291559</v>
      </c>
      <c r="GM259" s="26">
        <v>20.012788883999999</v>
      </c>
      <c r="GN259" s="26">
        <v>20.012788883999999</v>
      </c>
      <c r="GO259" s="26">
        <v>20.012788883999999</v>
      </c>
      <c r="GP259" s="26">
        <v>9.6312066909784271</v>
      </c>
      <c r="GQ259" s="26">
        <v>20.182863068</v>
      </c>
      <c r="GR259" s="26">
        <v>20.182863068</v>
      </c>
      <c r="GS259" s="26">
        <v>20.182863068</v>
      </c>
      <c r="GT259" s="26">
        <v>9.2761706798673167</v>
      </c>
      <c r="GU259" s="26">
        <v>20.355300178</v>
      </c>
      <c r="GV259" s="26">
        <v>20.355300178</v>
      </c>
      <c r="GW259" s="26">
        <v>20.355300178</v>
      </c>
      <c r="GX259" s="26">
        <v>8.935197942493577</v>
      </c>
      <c r="GY259" s="26">
        <v>20.562887008000001</v>
      </c>
      <c r="GZ259" s="26">
        <v>20.562887008000001</v>
      </c>
      <c r="HA259" s="26">
        <v>20.562887008000001</v>
      </c>
      <c r="HB259" s="26">
        <v>8.6058864828976169</v>
      </c>
      <c r="HC259" s="26">
        <v>20.826634170999998</v>
      </c>
      <c r="HD259" s="26">
        <v>20.826634170999998</v>
      </c>
      <c r="HE259" s="26">
        <v>20.826634170999998</v>
      </c>
      <c r="HF259" s="26">
        <v>8.2516007233016566</v>
      </c>
      <c r="HG259" s="26">
        <v>23.846291608000001</v>
      </c>
      <c r="HH259" s="26">
        <v>23.846291608000001</v>
      </c>
      <c r="HI259" s="26">
        <v>20.725951852421201</v>
      </c>
      <c r="HJ259" s="26">
        <v>5.1491606010794371</v>
      </c>
      <c r="HK259" s="26">
        <v>24.13069312</v>
      </c>
      <c r="HL259" s="26">
        <v>24.13069312</v>
      </c>
      <c r="HM259" s="26">
        <v>20.641340813369187</v>
      </c>
      <c r="HN259" s="26">
        <v>4.8314917222915597</v>
      </c>
      <c r="HO259" s="26">
        <v>24.371074323000002</v>
      </c>
      <c r="HP259" s="26">
        <v>24.371074323000002</v>
      </c>
      <c r="HQ259" s="26">
        <v>20.461819300685214</v>
      </c>
      <c r="HR259" s="26">
        <v>4.5220412677461042</v>
      </c>
      <c r="HS259" s="26">
        <v>33.140069269999998</v>
      </c>
      <c r="HT259" s="26">
        <v>26.358052345304955</v>
      </c>
      <c r="HU259" s="26">
        <v>18.944051200650797</v>
      </c>
      <c r="HV259" s="26">
        <v>-4.7892832521956983</v>
      </c>
      <c r="HW259" s="26">
        <v>24.615753785999999</v>
      </c>
      <c r="HX259" s="26">
        <v>24.615753785999999</v>
      </c>
      <c r="HY259" s="26">
        <v>20.249555526761508</v>
      </c>
      <c r="HZ259" s="26">
        <v>4.2351024091602447</v>
      </c>
      <c r="IA259" s="26">
        <v>35.548017029999997</v>
      </c>
      <c r="IB259" s="26">
        <v>25.450924205712859</v>
      </c>
      <c r="IC259" s="26">
        <v>18.292080345716034</v>
      </c>
      <c r="ID259" s="26">
        <v>-9.2728274043486785</v>
      </c>
      <c r="IE259" s="26">
        <v>36.21002472</v>
      </c>
      <c r="IF259" s="26">
        <v>24.92279748056546</v>
      </c>
      <c r="IG259" s="26">
        <v>17.912505269737157</v>
      </c>
      <c r="IH259" s="26">
        <v>-11.504227194334387</v>
      </c>
      <c r="II259" s="26">
        <v>36.531190299999999</v>
      </c>
      <c r="IJ259" s="26">
        <v>24.388547859034183</v>
      </c>
      <c r="IK259" s="26">
        <v>17.528529547569672</v>
      </c>
      <c r="IL259" s="26">
        <v>-13.084546093324288</v>
      </c>
      <c r="IM259" s="27">
        <v>19.766975577</v>
      </c>
      <c r="IN259" s="27">
        <v>19.766975577</v>
      </c>
      <c r="IO259" s="27">
        <v>19.766975577</v>
      </c>
      <c r="IP259" s="27">
        <v>11.27425359299863</v>
      </c>
      <c r="IQ259" s="27">
        <v>19.865655567000001</v>
      </c>
      <c r="IR259" s="27">
        <v>19.865655567000001</v>
      </c>
      <c r="IS259" s="27">
        <v>19.865655567000001</v>
      </c>
      <c r="IT259" s="27">
        <v>9.9880256394632738</v>
      </c>
      <c r="IU259" s="27">
        <v>19.987157023999998</v>
      </c>
      <c r="IV259" s="27">
        <v>19.987157023999998</v>
      </c>
      <c r="IW259" s="27">
        <v>19.987157023999998</v>
      </c>
      <c r="IX259" s="27">
        <v>9.5309038091602432</v>
      </c>
      <c r="IY259" s="27">
        <v>20.15394341</v>
      </c>
      <c r="IZ259" s="27">
        <v>20.15394341</v>
      </c>
      <c r="JA259" s="27">
        <v>20.15394341</v>
      </c>
      <c r="JB259" s="27">
        <v>9.206230580877417</v>
      </c>
      <c r="JC259" s="27">
        <v>20.393680678999999</v>
      </c>
      <c r="JD259" s="27">
        <v>20.393680678999999</v>
      </c>
      <c r="JE259" s="27">
        <v>20.393680678999999</v>
      </c>
      <c r="JF259" s="27">
        <v>8.8566593677461043</v>
      </c>
      <c r="JG259" s="27">
        <v>20.61630589</v>
      </c>
      <c r="JH259" s="27">
        <v>20.61630589</v>
      </c>
      <c r="JI259" s="27">
        <v>20.61630589</v>
      </c>
      <c r="JJ259" s="27">
        <v>8.5563038596652952</v>
      </c>
      <c r="JK259" s="27">
        <v>20.875565254000001</v>
      </c>
      <c r="JL259" s="27">
        <v>20.875565254000001</v>
      </c>
      <c r="JM259" s="27">
        <v>20.875565254000001</v>
      </c>
      <c r="JN259" s="27">
        <v>8.2561137323925671</v>
      </c>
      <c r="JO259" s="27">
        <v>22.685849660999999</v>
      </c>
      <c r="JP259" s="27">
        <v>22.685849660999999</v>
      </c>
      <c r="JQ259" s="27">
        <v>21.221106857749561</v>
      </c>
      <c r="JR259" s="27">
        <v>6.4077985253218621</v>
      </c>
      <c r="JS259" s="27">
        <v>23.070026312</v>
      </c>
      <c r="JT259" s="27">
        <v>23.070026312</v>
      </c>
      <c r="JU259" s="27">
        <v>21.117800818644625</v>
      </c>
      <c r="JV259" s="27">
        <v>5.8663094546147896</v>
      </c>
      <c r="JW259" s="27">
        <v>23.405814445000001</v>
      </c>
      <c r="JX259" s="27">
        <v>23.405814445000001</v>
      </c>
      <c r="JY259" s="27">
        <v>20.970120102711018</v>
      </c>
      <c r="JZ259" s="27">
        <v>5.128290555922284</v>
      </c>
      <c r="KA259" s="27">
        <v>34.824639849999997</v>
      </c>
      <c r="KB259" s="27">
        <v>26.266216230037568</v>
      </c>
      <c r="KC259" s="27">
        <v>18.878046776389755</v>
      </c>
      <c r="KD259" s="27">
        <v>-8.2370789335060657</v>
      </c>
      <c r="KE259" s="27">
        <v>32.673888789999999</v>
      </c>
      <c r="KF259" s="27">
        <v>27.330062165262031</v>
      </c>
      <c r="KG259" s="27">
        <v>19.642653796759618</v>
      </c>
      <c r="KH259" s="27">
        <v>-4.6819059289261986</v>
      </c>
      <c r="KI259" s="27">
        <v>35.757026410000002</v>
      </c>
      <c r="KJ259" s="27">
        <v>25.244934572239554</v>
      </c>
      <c r="KK259" s="27">
        <v>18.144031540280807</v>
      </c>
      <c r="KL259" s="27">
        <v>-11.158590539566671</v>
      </c>
      <c r="KM259" s="27">
        <v>36.279981419999999</v>
      </c>
      <c r="KN259" s="27">
        <v>24.578156757246621</v>
      </c>
      <c r="KO259" s="27">
        <v>17.664805196042433</v>
      </c>
      <c r="KP259" s="27">
        <v>-12.906106721384848</v>
      </c>
      <c r="KQ259" s="27">
        <v>36.421909929999998</v>
      </c>
      <c r="KR259" s="27">
        <v>24.544221806750222</v>
      </c>
      <c r="KS259" s="27">
        <v>17.640415478954331</v>
      </c>
      <c r="KT259" s="27">
        <v>-12.826538711283842</v>
      </c>
    </row>
    <row r="260" spans="1:306" ht="15" thickBot="1" x14ac:dyDescent="0.35">
      <c r="A260" s="2"/>
      <c r="B260" s="72" t="s">
        <v>719</v>
      </c>
      <c r="C260" s="72" t="s">
        <v>489</v>
      </c>
      <c r="D260" s="72" t="s">
        <v>847</v>
      </c>
      <c r="E260" s="85">
        <v>381161</v>
      </c>
      <c r="F260" s="82">
        <v>398842</v>
      </c>
      <c r="G260" s="20">
        <v>31.279412466</v>
      </c>
      <c r="H260" s="20">
        <v>9.7203829278021541</v>
      </c>
      <c r="I260" s="20">
        <v>7.0908840137505358</v>
      </c>
      <c r="J260" s="20">
        <v>13.693902511806604</v>
      </c>
      <c r="K260" s="20">
        <v>31.343986450999999</v>
      </c>
      <c r="L260" s="20">
        <v>9.5303935857624715</v>
      </c>
      <c r="M260" s="20">
        <v>6.9522894338601757</v>
      </c>
      <c r="N260" s="20">
        <v>13.1659711046652</v>
      </c>
      <c r="O260" s="20">
        <v>31.445700815999999</v>
      </c>
      <c r="P260" s="20">
        <v>9.3115244074953196</v>
      </c>
      <c r="Q260" s="20">
        <v>6.7926274155215447</v>
      </c>
      <c r="R260" s="20">
        <v>12.349487299991246</v>
      </c>
      <c r="S260" s="20">
        <v>31.584456562</v>
      </c>
      <c r="T260" s="20">
        <v>9.1512290707997739</v>
      </c>
      <c r="U260" s="20">
        <v>6.6756941991147905</v>
      </c>
      <c r="V260" s="20">
        <v>11.920564714304911</v>
      </c>
      <c r="W260" s="20">
        <v>31.710896365</v>
      </c>
      <c r="X260" s="20">
        <v>8.9635829471934052</v>
      </c>
      <c r="Y260" s="20">
        <v>6.5388089644480631</v>
      </c>
      <c r="Z260" s="20">
        <v>11.324600942598938</v>
      </c>
      <c r="AA260" s="20">
        <v>31.836125197000001</v>
      </c>
      <c r="AB260" s="20">
        <v>8.8329154232308902</v>
      </c>
      <c r="AC260" s="20">
        <v>6.4434888249366793</v>
      </c>
      <c r="AD260" s="20">
        <v>10.804542694199167</v>
      </c>
      <c r="AE260" s="20">
        <v>31.969467951999999</v>
      </c>
      <c r="AF260" s="20">
        <v>8.6817910728046748</v>
      </c>
      <c r="AG260" s="20">
        <v>6.3332457153302997</v>
      </c>
      <c r="AH260" s="20">
        <v>10.255869417528487</v>
      </c>
      <c r="AI260" s="20">
        <v>32.114469464999999</v>
      </c>
      <c r="AJ260" s="20">
        <v>8.415246666385249</v>
      </c>
      <c r="AK260" s="20">
        <v>6.1388052818131928</v>
      </c>
      <c r="AL260" s="20">
        <v>9.4402809751509835</v>
      </c>
      <c r="AM260" s="20">
        <v>32.269218266000003</v>
      </c>
      <c r="AN260" s="20">
        <v>8.3034969906780969</v>
      </c>
      <c r="AO260" s="20">
        <v>6.0572854492202586</v>
      </c>
      <c r="AP260" s="20">
        <v>8.6638992425939527</v>
      </c>
      <c r="AQ260" s="20">
        <v>32.38836843</v>
      </c>
      <c r="AR260" s="20">
        <v>8.1870509492126384</v>
      </c>
      <c r="AS260" s="20">
        <v>5.9723396831918159</v>
      </c>
      <c r="AT260" s="20">
        <v>8.0643216968094329</v>
      </c>
      <c r="AU260" s="20">
        <v>32.888618029</v>
      </c>
      <c r="AV260" s="20">
        <v>7.7501830255144313</v>
      </c>
      <c r="AW260" s="20">
        <v>5.6536506151498802</v>
      </c>
      <c r="AX260" s="20">
        <v>6.4228336378608795</v>
      </c>
      <c r="AY260" s="20">
        <v>32.510748382000003</v>
      </c>
      <c r="AZ260" s="20">
        <v>8.0952550361247049</v>
      </c>
      <c r="BA260" s="20">
        <v>5.905375842623239</v>
      </c>
      <c r="BB260" s="20">
        <v>7.7092499113914279</v>
      </c>
      <c r="BC260" s="20">
        <v>33.560004495000001</v>
      </c>
      <c r="BD260" s="20">
        <v>7.0398138519690852</v>
      </c>
      <c r="BE260" s="20">
        <v>5.1354461931670103</v>
      </c>
      <c r="BF260" s="20">
        <v>3.6203230361275622</v>
      </c>
      <c r="BG260" s="20">
        <v>34.099532683</v>
      </c>
      <c r="BH260" s="20">
        <v>6.4225313474283183</v>
      </c>
      <c r="BI260" s="20">
        <v>4.6851472002233541</v>
      </c>
      <c r="BJ260" s="20">
        <v>1.2336423931985614</v>
      </c>
      <c r="BK260" s="20">
        <v>34.593740283999999</v>
      </c>
      <c r="BL260" s="20">
        <v>5.8519344915037346</v>
      </c>
      <c r="BM260" s="20">
        <v>4.2689047379640215</v>
      </c>
      <c r="BN260" s="20">
        <v>-0.49831392737986135</v>
      </c>
      <c r="BO260" s="23">
        <v>31.275791030000001</v>
      </c>
      <c r="BP260" s="23">
        <v>9.7203829278021541</v>
      </c>
      <c r="BQ260" s="23">
        <v>7.0908840137505358</v>
      </c>
      <c r="BR260" s="23">
        <v>13.693902511806604</v>
      </c>
      <c r="BS260" s="23">
        <v>31.372744844</v>
      </c>
      <c r="BT260" s="23">
        <v>9.6576951520446883</v>
      </c>
      <c r="BU260" s="23">
        <v>7.0451541541063438</v>
      </c>
      <c r="BV260" s="23">
        <v>13.579697281355429</v>
      </c>
      <c r="BW260" s="23">
        <v>31.418838074</v>
      </c>
      <c r="BX260" s="23">
        <v>9.5350995462396479</v>
      </c>
      <c r="BY260" s="23">
        <v>6.9557223665095176</v>
      </c>
      <c r="BZ260" s="23">
        <v>13.185235721978218</v>
      </c>
      <c r="CA260" s="23">
        <v>31.507002383</v>
      </c>
      <c r="CB260" s="23">
        <v>9.4712137462596058</v>
      </c>
      <c r="CC260" s="23">
        <v>6.9091185648744551</v>
      </c>
      <c r="CD260" s="23">
        <v>13.076001590567813</v>
      </c>
      <c r="CE260" s="23">
        <v>31.558597417000001</v>
      </c>
      <c r="CF260" s="23">
        <v>9.3814810700961768</v>
      </c>
      <c r="CG260" s="23">
        <v>6.8436598269168769</v>
      </c>
      <c r="CH260" s="23">
        <v>12.828037270501834</v>
      </c>
      <c r="CI260" s="23">
        <v>31.582500639999999</v>
      </c>
      <c r="CJ260" s="23">
        <v>9.3116581003500638</v>
      </c>
      <c r="CK260" s="23">
        <v>6.7927249425977418</v>
      </c>
      <c r="CL260" s="23">
        <v>12.69367482999235</v>
      </c>
      <c r="CM260" s="23">
        <v>31.637341983999999</v>
      </c>
      <c r="CN260" s="23">
        <v>9.2232260416437537</v>
      </c>
      <c r="CO260" s="23">
        <v>6.728214986967278</v>
      </c>
      <c r="CP260" s="23">
        <v>12.330529257544301</v>
      </c>
      <c r="CQ260" s="23">
        <v>31.723972420999999</v>
      </c>
      <c r="CR260" s="23">
        <v>9.1135902779813573</v>
      </c>
      <c r="CS260" s="23">
        <v>6.6482372237800424</v>
      </c>
      <c r="CT260" s="23">
        <v>11.802175178675379</v>
      </c>
      <c r="CU260" s="23">
        <v>31.836690787000002</v>
      </c>
      <c r="CV260" s="23">
        <v>8.9690860524152285</v>
      </c>
      <c r="CW260" s="23">
        <v>6.5428234030903729</v>
      </c>
      <c r="CX260" s="23">
        <v>11.060370184577721</v>
      </c>
      <c r="CY260" s="23">
        <v>31.897173166999998</v>
      </c>
      <c r="CZ260" s="23">
        <v>8.8752231711971454</v>
      </c>
      <c r="DA260" s="23">
        <v>6.4743517380482256</v>
      </c>
      <c r="DB260" s="23">
        <v>10.574918509230621</v>
      </c>
      <c r="DC260" s="23">
        <v>32.171894671000004</v>
      </c>
      <c r="DD260" s="23">
        <v>8.642736973372962</v>
      </c>
      <c r="DE260" s="23">
        <v>6.3047562935257648</v>
      </c>
      <c r="DF260" s="23">
        <v>9.7781074315425371</v>
      </c>
      <c r="DG260" s="23">
        <v>31.960909909000002</v>
      </c>
      <c r="DH260" s="23">
        <v>8.8368963244519634</v>
      </c>
      <c r="DI260" s="23">
        <v>6.4463928369533354</v>
      </c>
      <c r="DJ260" s="23">
        <v>10.448345345061966</v>
      </c>
      <c r="DK260" s="23">
        <v>32.529685724000004</v>
      </c>
      <c r="DL260" s="23">
        <v>8.4388478123094419</v>
      </c>
      <c r="DM260" s="23">
        <v>6.1560219891778161</v>
      </c>
      <c r="DN260" s="23">
        <v>9.0057568727916717</v>
      </c>
      <c r="DO260" s="23">
        <v>32.885430235999998</v>
      </c>
      <c r="DP260" s="23">
        <v>8.3644147659278012</v>
      </c>
      <c r="DQ260" s="23">
        <v>6.1017241181368789</v>
      </c>
      <c r="DR260" s="23">
        <v>8.3173436135011372</v>
      </c>
      <c r="DS260" s="23">
        <v>33.210712483000002</v>
      </c>
      <c r="DT260" s="23">
        <v>8.2802916230717774</v>
      </c>
      <c r="DU260" s="23">
        <v>6.0403574566282972</v>
      </c>
      <c r="DV260" s="23">
        <v>7.6419268355929475</v>
      </c>
      <c r="DW260" s="25">
        <v>31.279412466</v>
      </c>
      <c r="DX260" s="25">
        <v>9.7203829278021541</v>
      </c>
      <c r="DY260" s="25">
        <v>7.0908840137505358</v>
      </c>
      <c r="DZ260" s="25">
        <v>13.693902511806604</v>
      </c>
      <c r="EA260" s="25">
        <v>31.344641919000001</v>
      </c>
      <c r="EB260" s="25">
        <v>9.613031667350656</v>
      </c>
      <c r="EC260" s="25">
        <v>7.0125727638496427</v>
      </c>
      <c r="ED260" s="25">
        <v>13.480932056088696</v>
      </c>
      <c r="EE260" s="25">
        <v>31.446681859999998</v>
      </c>
      <c r="EF260" s="25">
        <v>9.4559763364385425</v>
      </c>
      <c r="EG260" s="25">
        <v>6.8980030865529054</v>
      </c>
      <c r="EH260" s="25">
        <v>12.73222253810494</v>
      </c>
      <c r="EI260" s="25">
        <v>31.585770107000002</v>
      </c>
      <c r="EJ260" s="25">
        <v>9.3005956798940606</v>
      </c>
      <c r="EK260" s="25">
        <v>6.7846550608916933</v>
      </c>
      <c r="EL260" s="25">
        <v>12.322639325923388</v>
      </c>
      <c r="EM260" s="25">
        <v>31.715390351</v>
      </c>
      <c r="EN260" s="25">
        <v>9.1238877474108229</v>
      </c>
      <c r="EO260" s="25">
        <v>6.6557490843622658</v>
      </c>
      <c r="EP260" s="25">
        <v>11.758934895388997</v>
      </c>
      <c r="EQ260" s="25">
        <v>31.842301922000001</v>
      </c>
      <c r="ER260" s="25">
        <v>8.9733854901111751</v>
      </c>
      <c r="ES260" s="25">
        <v>6.5459597830306224</v>
      </c>
      <c r="ET260" s="25">
        <v>11.285156294449244</v>
      </c>
      <c r="EU260" s="25">
        <v>31.977006543999998</v>
      </c>
      <c r="EV260" s="25">
        <v>8.8228203497819084</v>
      </c>
      <c r="EW260" s="25">
        <v>6.4361246094043603</v>
      </c>
      <c r="EX260" s="25">
        <v>10.789763157114674</v>
      </c>
      <c r="EY260" s="25">
        <v>32.118888061999996</v>
      </c>
      <c r="EZ260" s="25">
        <v>8.6044077301316602</v>
      </c>
      <c r="FA260" s="25">
        <v>6.2767956442203197</v>
      </c>
      <c r="FB260" s="25">
        <v>10.023488990221004</v>
      </c>
      <c r="FC260" s="25">
        <v>32.274085456999998</v>
      </c>
      <c r="FD260" s="25">
        <v>8.428020832062769</v>
      </c>
      <c r="FE260" s="25">
        <v>6.1481238578265573</v>
      </c>
      <c r="FF260" s="25">
        <v>9.2730849413070331</v>
      </c>
      <c r="FG260" s="25">
        <v>32.390330018</v>
      </c>
      <c r="FH260" s="25">
        <v>8.3334282073567465</v>
      </c>
      <c r="FI260" s="25">
        <v>6.0791198550698153</v>
      </c>
      <c r="FJ260" s="25">
        <v>8.6795119913671783</v>
      </c>
      <c r="FK260" s="25">
        <v>32.851404049000003</v>
      </c>
      <c r="FL260" s="25">
        <v>7.9743297022930042</v>
      </c>
      <c r="FM260" s="25">
        <v>5.8171624951765937</v>
      </c>
      <c r="FN260" s="25">
        <v>7.3562275428946613</v>
      </c>
      <c r="FO260" s="25">
        <v>32.506700977000001</v>
      </c>
      <c r="FP260" s="25">
        <v>8.2436643373985152</v>
      </c>
      <c r="FQ260" s="25">
        <v>6.0136383616732259</v>
      </c>
      <c r="FR260" s="25">
        <v>8.3226900505896353</v>
      </c>
      <c r="FS260" s="25">
        <v>33.365645169000004</v>
      </c>
      <c r="FT260" s="25">
        <v>7.5876718820923763</v>
      </c>
      <c r="FU260" s="25">
        <v>5.535100998585718</v>
      </c>
      <c r="FV260" s="25">
        <v>6.1238008751251307</v>
      </c>
      <c r="FW260" s="25">
        <v>33.845275256000001</v>
      </c>
      <c r="FX260" s="25">
        <v>7.1675106456397373</v>
      </c>
      <c r="FY260" s="25">
        <v>5.2285992262904868</v>
      </c>
      <c r="FZ260" s="25">
        <v>5.1077262387086293</v>
      </c>
      <c r="GA260" s="25">
        <v>34.195098110000004</v>
      </c>
      <c r="GB260" s="25">
        <v>6.9538142532105711</v>
      </c>
      <c r="GC260" s="25">
        <v>5.072710683202529</v>
      </c>
      <c r="GD260" s="25">
        <v>4.5322728983467719</v>
      </c>
      <c r="GE260" s="26">
        <v>31.280933187999999</v>
      </c>
      <c r="GF260" s="26">
        <v>9.7203829278021541</v>
      </c>
      <c r="GG260" s="26">
        <v>7.0908840137505358</v>
      </c>
      <c r="GH260" s="26">
        <v>13.693902511806604</v>
      </c>
      <c r="GI260" s="26">
        <v>31.339901222000002</v>
      </c>
      <c r="GJ260" s="26">
        <v>9.482235151549089</v>
      </c>
      <c r="GK260" s="26">
        <v>6.9171585265875608</v>
      </c>
      <c r="GL260" s="26">
        <v>12.95468158595526</v>
      </c>
      <c r="GM260" s="26">
        <v>31.441925019999999</v>
      </c>
      <c r="GN260" s="26">
        <v>9.2606024317680742</v>
      </c>
      <c r="GO260" s="26">
        <v>6.7554805431899876</v>
      </c>
      <c r="GP260" s="26">
        <v>12.132871849283054</v>
      </c>
      <c r="GQ260" s="26">
        <v>31.586266203000001</v>
      </c>
      <c r="GR260" s="26">
        <v>9.1066582761085826</v>
      </c>
      <c r="GS260" s="26">
        <v>6.643180424924684</v>
      </c>
      <c r="GT260" s="26">
        <v>11.72554392984193</v>
      </c>
      <c r="GU260" s="26">
        <v>31.729161163000001</v>
      </c>
      <c r="GV260" s="26">
        <v>8.8899238095497317</v>
      </c>
      <c r="GW260" s="26">
        <v>6.4850756490567241</v>
      </c>
      <c r="GX260" s="26">
        <v>11.141849405790385</v>
      </c>
      <c r="GY260" s="26">
        <v>31.885138237</v>
      </c>
      <c r="GZ260" s="26">
        <v>8.6530965758883092</v>
      </c>
      <c r="HA260" s="26">
        <v>6.3123134793290907</v>
      </c>
      <c r="HB260" s="26">
        <v>10.637700274019053</v>
      </c>
      <c r="HC260" s="26">
        <v>32.056069585000003</v>
      </c>
      <c r="HD260" s="26">
        <v>8.5518483579338209</v>
      </c>
      <c r="HE260" s="26">
        <v>6.2384543139601263</v>
      </c>
      <c r="HF260" s="26">
        <v>10.108664791997995</v>
      </c>
      <c r="HG260" s="26">
        <v>32.238631515999998</v>
      </c>
      <c r="HH260" s="26">
        <v>8.3869460155049946</v>
      </c>
      <c r="HI260" s="26">
        <v>6.118160351012004</v>
      </c>
      <c r="HJ260" s="26">
        <v>9.3194595965664071</v>
      </c>
      <c r="HK260" s="26">
        <v>32.491555267999999</v>
      </c>
      <c r="HL260" s="26">
        <v>8.1828212413626815</v>
      </c>
      <c r="HM260" s="26">
        <v>5.9692541702034019</v>
      </c>
      <c r="HN260" s="26">
        <v>8.5122042262186</v>
      </c>
      <c r="HO260" s="26">
        <v>32.662594322000004</v>
      </c>
      <c r="HP260" s="26">
        <v>8.044991676878011</v>
      </c>
      <c r="HQ260" s="26">
        <v>5.8687094218446525</v>
      </c>
      <c r="HR260" s="26">
        <v>7.9184689519919047</v>
      </c>
      <c r="HS260" s="26">
        <v>33.380776249</v>
      </c>
      <c r="HT260" s="26">
        <v>7.4647704152979726</v>
      </c>
      <c r="HU260" s="26">
        <v>5.4454460896555021</v>
      </c>
      <c r="HV260" s="26">
        <v>6.3034306189218618</v>
      </c>
      <c r="HW260" s="26">
        <v>32.833647073000002</v>
      </c>
      <c r="HX260" s="26">
        <v>7.9269901090514674</v>
      </c>
      <c r="HY260" s="26">
        <v>5.7826289209926216</v>
      </c>
      <c r="HZ260" s="26">
        <v>7.5700720852415166</v>
      </c>
      <c r="IA260" s="26">
        <v>34.266826170999998</v>
      </c>
      <c r="IB260" s="26">
        <v>6.6901050489505218</v>
      </c>
      <c r="IC260" s="26">
        <v>4.8803384901875706</v>
      </c>
      <c r="ID260" s="26">
        <v>3.615627932791913</v>
      </c>
      <c r="IE260" s="26">
        <v>34.816704334999997</v>
      </c>
      <c r="IF260" s="26">
        <v>5.9824663206134732</v>
      </c>
      <c r="IG260" s="26">
        <v>4.3641258899695163</v>
      </c>
      <c r="IH260" s="26">
        <v>1.5068314674283627</v>
      </c>
      <c r="II260" s="26">
        <v>35.099038558000004</v>
      </c>
      <c r="IJ260" s="26">
        <v>5.7102293496385439</v>
      </c>
      <c r="IK260" s="26">
        <v>4.1655328098639286</v>
      </c>
      <c r="IL260" s="26">
        <v>0.12102500122114179</v>
      </c>
      <c r="IM260" s="27">
        <v>31.280933187999999</v>
      </c>
      <c r="IN260" s="27">
        <v>9.7203829278021541</v>
      </c>
      <c r="IO260" s="27">
        <v>7.0908840137505358</v>
      </c>
      <c r="IP260" s="27">
        <v>13.693902511806604</v>
      </c>
      <c r="IQ260" s="27">
        <v>31.326438301</v>
      </c>
      <c r="IR260" s="27">
        <v>9.4581296856352228</v>
      </c>
      <c r="IS260" s="27">
        <v>6.8995739248118673</v>
      </c>
      <c r="IT260" s="27">
        <v>12.852103480555577</v>
      </c>
      <c r="IU260" s="27">
        <v>31.412309960000002</v>
      </c>
      <c r="IV260" s="27">
        <v>9.2554325144404785</v>
      </c>
      <c r="IW260" s="27">
        <v>6.7517091604777075</v>
      </c>
      <c r="IX260" s="27">
        <v>12.031552711154342</v>
      </c>
      <c r="IY260" s="27">
        <v>31.544633573999999</v>
      </c>
      <c r="IZ260" s="27">
        <v>9.105542785302033</v>
      </c>
      <c r="JA260" s="27">
        <v>6.6423666899117331</v>
      </c>
      <c r="JB260" s="27">
        <v>11.643708768016428</v>
      </c>
      <c r="JC260" s="27">
        <v>31.742325973</v>
      </c>
      <c r="JD260" s="27">
        <v>8.8007093023294356</v>
      </c>
      <c r="JE260" s="27">
        <v>6.4199949081289525</v>
      </c>
      <c r="JF260" s="27">
        <v>11.020655966500176</v>
      </c>
      <c r="JG260" s="27">
        <v>31.896108601999998</v>
      </c>
      <c r="JH260" s="27">
        <v>8.7413749862063757</v>
      </c>
      <c r="JI260" s="27">
        <v>6.3767113505995017</v>
      </c>
      <c r="JJ260" s="27">
        <v>10.538648322081883</v>
      </c>
      <c r="JK260" s="27">
        <v>32.071973378999999</v>
      </c>
      <c r="JL260" s="27">
        <v>8.6092752916058615</v>
      </c>
      <c r="JM260" s="27">
        <v>6.2803464625471008</v>
      </c>
      <c r="JN260" s="27">
        <v>10.028542819058572</v>
      </c>
      <c r="JO260" s="27">
        <v>32.267247419</v>
      </c>
      <c r="JP260" s="27">
        <v>8.4170072178676776</v>
      </c>
      <c r="JQ260" s="27">
        <v>6.1400895796083379</v>
      </c>
      <c r="JR260" s="27">
        <v>9.2356355590131756</v>
      </c>
      <c r="JS260" s="27">
        <v>32.507955529</v>
      </c>
      <c r="JT260" s="27">
        <v>8.1608307205215151</v>
      </c>
      <c r="JU260" s="27">
        <v>5.9532123914129098</v>
      </c>
      <c r="JV260" s="27">
        <v>8.1945030022550647</v>
      </c>
      <c r="JW260" s="27">
        <v>32.728791065999999</v>
      </c>
      <c r="JX260" s="27">
        <v>7.9131437931455508</v>
      </c>
      <c r="JY260" s="27">
        <v>5.7725282263146589</v>
      </c>
      <c r="JZ260" s="27">
        <v>7.3018703738263788</v>
      </c>
      <c r="KA260" s="27">
        <v>33.575886089000001</v>
      </c>
      <c r="KB260" s="27">
        <v>7.0853792782000324</v>
      </c>
      <c r="KC260" s="27">
        <v>5.1686855372176064</v>
      </c>
      <c r="KD260" s="27">
        <v>4.7235818166855559</v>
      </c>
      <c r="KE260" s="27">
        <v>32.952192742999998</v>
      </c>
      <c r="KF260" s="27">
        <v>7.6958405898734314</v>
      </c>
      <c r="KG260" s="27">
        <v>5.6140085649326092</v>
      </c>
      <c r="KH260" s="27">
        <v>6.6356715785034268</v>
      </c>
      <c r="KI260" s="27">
        <v>34.420838183000001</v>
      </c>
      <c r="KJ260" s="27">
        <v>6.0780595309414984</v>
      </c>
      <c r="KK260" s="27">
        <v>4.4338598060068497</v>
      </c>
      <c r="KL260" s="27">
        <v>2.1810882106744494</v>
      </c>
      <c r="KM260" s="27">
        <v>34.833180057999996</v>
      </c>
      <c r="KN260" s="27">
        <v>5.7622078107639174</v>
      </c>
      <c r="KO260" s="27">
        <v>4.2034503735844977</v>
      </c>
      <c r="KP260" s="27">
        <v>0.507869102737871</v>
      </c>
      <c r="KQ260" s="27">
        <v>34.63975300835849</v>
      </c>
      <c r="KR260" s="27">
        <v>5.6189078413957168</v>
      </c>
      <c r="KS260" s="27">
        <v>4.0989150410249531</v>
      </c>
      <c r="KT260" s="27">
        <v>0.38922992272285839</v>
      </c>
    </row>
    <row r="261" spans="1:306" ht="15" thickBot="1" x14ac:dyDescent="0.35">
      <c r="A261" s="2"/>
      <c r="B261" s="72" t="s">
        <v>720</v>
      </c>
      <c r="C261" s="72" t="s">
        <v>527</v>
      </c>
      <c r="D261" s="72" t="s">
        <v>840</v>
      </c>
      <c r="E261" s="85">
        <v>341768</v>
      </c>
      <c r="F261" s="82">
        <v>553686</v>
      </c>
      <c r="G261" s="20">
        <v>31.331070320999999</v>
      </c>
      <c r="H261" s="20">
        <v>11.024831309041835</v>
      </c>
      <c r="I261" s="20">
        <v>7.9237633365664406</v>
      </c>
      <c r="J261" s="20">
        <v>13.119757489251638</v>
      </c>
      <c r="K261" s="20">
        <v>31.628943637999999</v>
      </c>
      <c r="L261" s="20">
        <v>10.798344654854779</v>
      </c>
      <c r="M261" s="20">
        <v>7.7609829187656558</v>
      </c>
      <c r="N261" s="20">
        <v>12.190029767124219</v>
      </c>
      <c r="O261" s="20">
        <v>31.740741602</v>
      </c>
      <c r="P261" s="20">
        <v>10.703469652662211</v>
      </c>
      <c r="Q261" s="20">
        <v>7.6927943866369537</v>
      </c>
      <c r="R261" s="20">
        <v>11.712728832867597</v>
      </c>
      <c r="S261" s="20">
        <v>31.888575496999998</v>
      </c>
      <c r="T261" s="20">
        <v>10.590444302791427</v>
      </c>
      <c r="U261" s="20">
        <v>7.6115608422584371</v>
      </c>
      <c r="V261" s="20">
        <v>11.470596309074891</v>
      </c>
      <c r="W261" s="20">
        <v>32.037078360000002</v>
      </c>
      <c r="X261" s="20">
        <v>10.386703821391425</v>
      </c>
      <c r="Y261" s="20">
        <v>7.4651285467032453</v>
      </c>
      <c r="Z261" s="20">
        <v>10.956655517986835</v>
      </c>
      <c r="AA261" s="20">
        <v>32.203274252</v>
      </c>
      <c r="AB261" s="20">
        <v>10.177126209476638</v>
      </c>
      <c r="AC261" s="20">
        <v>7.314500990516188</v>
      </c>
      <c r="AD261" s="20">
        <v>10.394092859069726</v>
      </c>
      <c r="AE261" s="20">
        <v>32.397092405999999</v>
      </c>
      <c r="AF261" s="20">
        <v>9.9898288648346156</v>
      </c>
      <c r="AG261" s="20">
        <v>7.1798867011080993</v>
      </c>
      <c r="AH261" s="20">
        <v>10.062838709032338</v>
      </c>
      <c r="AI261" s="20">
        <v>32.621685696</v>
      </c>
      <c r="AJ261" s="20">
        <v>9.8147781794254136</v>
      </c>
      <c r="AK261" s="20">
        <v>7.0540743268227271</v>
      </c>
      <c r="AL261" s="20">
        <v>9.525586716538843</v>
      </c>
      <c r="AM261" s="20">
        <v>32.874849678000004</v>
      </c>
      <c r="AN261" s="20">
        <v>9.6572921319050273</v>
      </c>
      <c r="AO261" s="20">
        <v>6.9408860036291227</v>
      </c>
      <c r="AP261" s="20">
        <v>9.0994749569084199</v>
      </c>
      <c r="AQ261" s="20">
        <v>33.071002827999997</v>
      </c>
      <c r="AR261" s="20">
        <v>9.4982652682909574</v>
      </c>
      <c r="AS261" s="20">
        <v>6.8265902655709016</v>
      </c>
      <c r="AT261" s="20">
        <v>8.6186872014999736</v>
      </c>
      <c r="AU261" s="20">
        <v>33.900760032000001</v>
      </c>
      <c r="AV261" s="20">
        <v>8.7601710967560731</v>
      </c>
      <c r="AW261" s="20">
        <v>6.2961074516937439</v>
      </c>
      <c r="AX261" s="20">
        <v>5.9491436400897513</v>
      </c>
      <c r="AY261" s="20">
        <v>33.27328996</v>
      </c>
      <c r="AZ261" s="20">
        <v>9.3799951534878616</v>
      </c>
      <c r="BA261" s="20">
        <v>6.741587205368095</v>
      </c>
      <c r="BB261" s="20">
        <v>8.2652667530138615</v>
      </c>
      <c r="BC261" s="20">
        <v>35.003603544000001</v>
      </c>
      <c r="BD261" s="20">
        <v>7.3579851888385654</v>
      </c>
      <c r="BE261" s="20">
        <v>5.2883288311633141</v>
      </c>
      <c r="BF261" s="20">
        <v>-0.17709270136372268</v>
      </c>
      <c r="BG261" s="20">
        <v>35.797254367000001</v>
      </c>
      <c r="BH261" s="20">
        <v>6.2594631835506513</v>
      </c>
      <c r="BI261" s="20">
        <v>4.498799436480148</v>
      </c>
      <c r="BJ261" s="20">
        <v>-5.013130598828262</v>
      </c>
      <c r="BK261" s="20">
        <v>32.730105560232147</v>
      </c>
      <c r="BL261" s="20">
        <v>5.3887623189585989</v>
      </c>
      <c r="BM261" s="20">
        <v>3.8730095813271794</v>
      </c>
      <c r="BN261" s="20">
        <v>-8.7177455665739529</v>
      </c>
      <c r="BO261" s="23">
        <v>31.322426312000001</v>
      </c>
      <c r="BP261" s="23">
        <v>11.024831309041835</v>
      </c>
      <c r="BQ261" s="23">
        <v>7.9237633365664406</v>
      </c>
      <c r="BR261" s="23">
        <v>13.119757489251638</v>
      </c>
      <c r="BS261" s="23">
        <v>31.628164621</v>
      </c>
      <c r="BT261" s="23">
        <v>10.853018041527063</v>
      </c>
      <c r="BU261" s="23">
        <v>7.8002777582653282</v>
      </c>
      <c r="BV261" s="23">
        <v>12.280115263296018</v>
      </c>
      <c r="BW261" s="23">
        <v>31.648867276000001</v>
      </c>
      <c r="BX261" s="23">
        <v>10.840892081912406</v>
      </c>
      <c r="BY261" s="23">
        <v>7.791562592334718</v>
      </c>
      <c r="BZ261" s="23">
        <v>12.106962415814433</v>
      </c>
      <c r="CA261" s="23">
        <v>31.714630806999999</v>
      </c>
      <c r="CB261" s="23">
        <v>10.824297087236699</v>
      </c>
      <c r="CC261" s="23">
        <v>7.7796354429121184</v>
      </c>
      <c r="CD261" s="23">
        <v>12.073440034913098</v>
      </c>
      <c r="CE261" s="23">
        <v>31.774870075999999</v>
      </c>
      <c r="CF261" s="23">
        <v>10.730330883175604</v>
      </c>
      <c r="CG261" s="23">
        <v>7.7121000818943966</v>
      </c>
      <c r="CH261" s="23">
        <v>11.766713930782783</v>
      </c>
      <c r="CI261" s="23">
        <v>31.828227005999999</v>
      </c>
      <c r="CJ261" s="23">
        <v>10.628261849350054</v>
      </c>
      <c r="CK261" s="23">
        <v>7.6387410575833083</v>
      </c>
      <c r="CL261" s="23">
        <v>11.457729425853636</v>
      </c>
      <c r="CM261" s="23">
        <v>31.919154474999999</v>
      </c>
      <c r="CN261" s="23">
        <v>10.542079020574016</v>
      </c>
      <c r="CO261" s="23">
        <v>7.5767997616346712</v>
      </c>
      <c r="CP261" s="23">
        <v>11.277492902946664</v>
      </c>
      <c r="CQ261" s="23">
        <v>32.051192718000003</v>
      </c>
      <c r="CR261" s="23">
        <v>10.412453710247656</v>
      </c>
      <c r="CS261" s="23">
        <v>7.4836354988297895</v>
      </c>
      <c r="CT261" s="23">
        <v>10.739379584064622</v>
      </c>
      <c r="CU261" s="23">
        <v>32.219528631000003</v>
      </c>
      <c r="CV261" s="23">
        <v>10.295144035633097</v>
      </c>
      <c r="CW261" s="23">
        <v>7.3993227259011878</v>
      </c>
      <c r="CX261" s="23">
        <v>10.260773352936056</v>
      </c>
      <c r="CY261" s="23">
        <v>32.295022117000002</v>
      </c>
      <c r="CZ261" s="23">
        <v>10.198781922976364</v>
      </c>
      <c r="DA261" s="23">
        <v>7.3300653782012475</v>
      </c>
      <c r="DB261" s="23">
        <v>9.8957726606147176</v>
      </c>
      <c r="DC261" s="23">
        <v>32.674417636999998</v>
      </c>
      <c r="DD261" s="23">
        <v>9.8584763834724463</v>
      </c>
      <c r="DE261" s="23">
        <v>7.0854810864724369</v>
      </c>
      <c r="DF261" s="23">
        <v>8.6004487095488926</v>
      </c>
      <c r="DG261" s="23">
        <v>32.377744399000001</v>
      </c>
      <c r="DH261" s="23">
        <v>10.123839898694897</v>
      </c>
      <c r="DI261" s="23">
        <v>7.2762030697700473</v>
      </c>
      <c r="DJ261" s="23">
        <v>9.6201288116527195</v>
      </c>
      <c r="DK261" s="23">
        <v>33.187247802999998</v>
      </c>
      <c r="DL261" s="23">
        <v>9.4038793486543462</v>
      </c>
      <c r="DM261" s="23">
        <v>6.7587532467050151</v>
      </c>
      <c r="DN261" s="23">
        <v>7.1887972712233008</v>
      </c>
      <c r="DO261" s="23">
        <v>33.711216503000003</v>
      </c>
      <c r="DP261" s="23">
        <v>9.0932398162757444</v>
      </c>
      <c r="DQ261" s="23">
        <v>6.5354904984096285</v>
      </c>
      <c r="DR261" s="23">
        <v>6.1964515344209161</v>
      </c>
      <c r="DS261" s="23">
        <v>34.170323625999998</v>
      </c>
      <c r="DT261" s="23">
        <v>8.875880991887815</v>
      </c>
      <c r="DU261" s="23">
        <v>6.3792704316089921</v>
      </c>
      <c r="DV261" s="23">
        <v>5.5458690455915018</v>
      </c>
      <c r="DW261" s="25">
        <v>31.331070320999999</v>
      </c>
      <c r="DX261" s="25">
        <v>11.024831309041835</v>
      </c>
      <c r="DY261" s="25">
        <v>7.9237633365664406</v>
      </c>
      <c r="DZ261" s="25">
        <v>13.119757489251638</v>
      </c>
      <c r="EA261" s="25">
        <v>31.631328250999999</v>
      </c>
      <c r="EB261" s="25">
        <v>10.859004471472018</v>
      </c>
      <c r="EC261" s="25">
        <v>7.8045803233373086</v>
      </c>
      <c r="ED261" s="25">
        <v>12.346811491338602</v>
      </c>
      <c r="EE261" s="25">
        <v>31.743403298</v>
      </c>
      <c r="EF261" s="25">
        <v>10.795334739862204</v>
      </c>
      <c r="EG261" s="25">
        <v>7.7588196335964046</v>
      </c>
      <c r="EH261" s="25">
        <v>11.956324309060818</v>
      </c>
      <c r="EI261" s="25">
        <v>31.891921088</v>
      </c>
      <c r="EJ261" s="25">
        <v>10.691140947944357</v>
      </c>
      <c r="EK261" s="25">
        <v>7.6839335038086993</v>
      </c>
      <c r="EL261" s="25">
        <v>11.773231875982029</v>
      </c>
      <c r="EM261" s="25">
        <v>32.046632297999999</v>
      </c>
      <c r="EN261" s="25">
        <v>10.503502934283665</v>
      </c>
      <c r="EO261" s="25">
        <v>7.5490743688692499</v>
      </c>
      <c r="EP261" s="25">
        <v>11.355264919245478</v>
      </c>
      <c r="EQ261" s="25">
        <v>32.216071597999999</v>
      </c>
      <c r="ER261" s="25">
        <v>10.325003384087339</v>
      </c>
      <c r="ES261" s="25">
        <v>7.4207832275545274</v>
      </c>
      <c r="ET261" s="25">
        <v>10.959193297764937</v>
      </c>
      <c r="EU261" s="25">
        <v>32.411306955999997</v>
      </c>
      <c r="EV261" s="25">
        <v>10.167696017190794</v>
      </c>
      <c r="EW261" s="25">
        <v>7.3077233256434324</v>
      </c>
      <c r="EX261" s="25">
        <v>10.811082846127086</v>
      </c>
      <c r="EY261" s="25">
        <v>32.628891977000002</v>
      </c>
      <c r="EZ261" s="25">
        <v>10.019367373683506</v>
      </c>
      <c r="FA261" s="25">
        <v>7.2011166090198628</v>
      </c>
      <c r="FB261" s="25">
        <v>10.424903749121864</v>
      </c>
      <c r="FC261" s="25">
        <v>32.882017484999999</v>
      </c>
      <c r="FD261" s="25">
        <v>9.8731053673981304</v>
      </c>
      <c r="FE261" s="25">
        <v>7.0959952252589868</v>
      </c>
      <c r="FF261" s="25">
        <v>10.06974382716594</v>
      </c>
      <c r="FG261" s="25">
        <v>33.071597642</v>
      </c>
      <c r="FH261" s="25">
        <v>9.716403681619763</v>
      </c>
      <c r="FI261" s="25">
        <v>6.9833706382931569</v>
      </c>
      <c r="FJ261" s="25">
        <v>9.6190051900859821</v>
      </c>
      <c r="FK261" s="25">
        <v>33.821731216000003</v>
      </c>
      <c r="FL261" s="25">
        <v>9.1678762311534943</v>
      </c>
      <c r="FM261" s="25">
        <v>6.5891331593450442</v>
      </c>
      <c r="FN261" s="25">
        <v>8.0387029191569042</v>
      </c>
      <c r="FO261" s="25">
        <v>33.261281070000003</v>
      </c>
      <c r="FP261" s="25">
        <v>9.5975903449098627</v>
      </c>
      <c r="FQ261" s="25">
        <v>6.8979771538100954</v>
      </c>
      <c r="FR261" s="25">
        <v>9.2606563321967599</v>
      </c>
      <c r="FS261" s="25">
        <v>34.604053972999999</v>
      </c>
      <c r="FT261" s="25">
        <v>8.5857168390371736</v>
      </c>
      <c r="FU261" s="25">
        <v>6.1707237417328278</v>
      </c>
      <c r="FV261" s="25">
        <v>6.4783083687665872</v>
      </c>
      <c r="FW261" s="25">
        <v>35.227225242000003</v>
      </c>
      <c r="FX261" s="25">
        <v>8.1635371321574794</v>
      </c>
      <c r="FY261" s="25">
        <v>5.8672948738396631</v>
      </c>
      <c r="FZ261" s="25">
        <v>5.4468469593758719</v>
      </c>
      <c r="GA261" s="25">
        <v>35.695032632999997</v>
      </c>
      <c r="GB261" s="25">
        <v>7.9163327100667091</v>
      </c>
      <c r="GC261" s="25">
        <v>5.6896241883214662</v>
      </c>
      <c r="GD261" s="25">
        <v>5.0080938767259546</v>
      </c>
      <c r="GE261" s="26">
        <v>31.334707029</v>
      </c>
      <c r="GF261" s="26">
        <v>11.024831309041835</v>
      </c>
      <c r="GG261" s="26">
        <v>7.9237633365664406</v>
      </c>
      <c r="GH261" s="26">
        <v>13.119757489251638</v>
      </c>
      <c r="GI261" s="26">
        <v>31.637970167999999</v>
      </c>
      <c r="GJ261" s="26">
        <v>10.774719892291971</v>
      </c>
      <c r="GK261" s="26">
        <v>7.7440033367491292</v>
      </c>
      <c r="GL261" s="26">
        <v>12.171675023671943</v>
      </c>
      <c r="GM261" s="26">
        <v>31.758183617</v>
      </c>
      <c r="GN261" s="26">
        <v>10.668995936803045</v>
      </c>
      <c r="GO261" s="26">
        <v>7.6680174482745462</v>
      </c>
      <c r="GP261" s="26">
        <v>11.727401949854778</v>
      </c>
      <c r="GQ261" s="26">
        <v>31.933829879000001</v>
      </c>
      <c r="GR261" s="26">
        <v>10.511370101815054</v>
      </c>
      <c r="GS261" s="26">
        <v>7.5547286570756107</v>
      </c>
      <c r="GT261" s="26">
        <v>11.517967170978194</v>
      </c>
      <c r="GU261" s="26">
        <v>32.136928026</v>
      </c>
      <c r="GV261" s="26">
        <v>10.256499792548931</v>
      </c>
      <c r="GW261" s="26">
        <v>7.3715483475060708</v>
      </c>
      <c r="GX261" s="26">
        <v>11.040731214940376</v>
      </c>
      <c r="GY261" s="26">
        <v>32.389770698</v>
      </c>
      <c r="GZ261" s="26">
        <v>9.9872629525186838</v>
      </c>
      <c r="HA261" s="26">
        <v>7.1780425294047969</v>
      </c>
      <c r="HB261" s="26">
        <v>10.53272155717249</v>
      </c>
      <c r="HC261" s="26">
        <v>32.684497038000003</v>
      </c>
      <c r="HD261" s="26">
        <v>9.7763508329360125</v>
      </c>
      <c r="HE261" s="26">
        <v>7.0264558362808787</v>
      </c>
      <c r="HF261" s="26">
        <v>10.281246299860143</v>
      </c>
      <c r="HG261" s="26">
        <v>33.010419650000003</v>
      </c>
      <c r="HH261" s="26">
        <v>9.514771483591014</v>
      </c>
      <c r="HI261" s="26">
        <v>6.8384536075081881</v>
      </c>
      <c r="HJ261" s="26">
        <v>9.8509852910281559</v>
      </c>
      <c r="HK261" s="26">
        <v>33.373635261000004</v>
      </c>
      <c r="HL261" s="26">
        <v>9.3553319448118675</v>
      </c>
      <c r="HM261" s="26">
        <v>6.7238612716834085</v>
      </c>
      <c r="HN261" s="26">
        <v>9.5003394077672247</v>
      </c>
      <c r="HO261" s="26">
        <v>33.678370352000002</v>
      </c>
      <c r="HP261" s="26">
        <v>9.1642607463354651</v>
      </c>
      <c r="HQ261" s="26">
        <v>6.5865346392187973</v>
      </c>
      <c r="HR261" s="26">
        <v>9.0419802771644484</v>
      </c>
      <c r="HS261" s="26">
        <v>35.088374576</v>
      </c>
      <c r="HT261" s="26">
        <v>8.1525634600370989</v>
      </c>
      <c r="HU261" s="26">
        <v>5.859407879619293</v>
      </c>
      <c r="HV261" s="26">
        <v>6.1924586046252514</v>
      </c>
      <c r="HW261" s="26">
        <v>33.992564794000003</v>
      </c>
      <c r="HX261" s="26">
        <v>8.9809102685847382</v>
      </c>
      <c r="HY261" s="26">
        <v>6.4547570407577997</v>
      </c>
      <c r="HZ261" s="26">
        <v>8.6704635321101833</v>
      </c>
      <c r="IA261" s="26">
        <v>36.946916043000002</v>
      </c>
      <c r="IB261" s="26">
        <v>6.5886449517308945</v>
      </c>
      <c r="IC261" s="26">
        <v>4.7353888547357839</v>
      </c>
      <c r="ID261" s="26">
        <v>6.5318461155982277E-2</v>
      </c>
      <c r="IE261" s="26">
        <v>32.373829871820341</v>
      </c>
      <c r="IF261" s="26">
        <v>5.3301042434036185</v>
      </c>
      <c r="IG261" s="26">
        <v>3.8308508674704962</v>
      </c>
      <c r="IH261" s="26">
        <v>-4.697840789136464</v>
      </c>
      <c r="II261" s="26">
        <v>26.634058685562795</v>
      </c>
      <c r="IJ261" s="26">
        <v>4.3850946823733619</v>
      </c>
      <c r="IK261" s="26">
        <v>3.1516538890772661</v>
      </c>
      <c r="IL261" s="26">
        <v>-7.9574190266914187</v>
      </c>
      <c r="IM261" s="27">
        <v>31.334707029</v>
      </c>
      <c r="IN261" s="27">
        <v>11.024831309041835</v>
      </c>
      <c r="IO261" s="27">
        <v>7.9237633365664406</v>
      </c>
      <c r="IP261" s="27">
        <v>13.119757489251638</v>
      </c>
      <c r="IQ261" s="27">
        <v>31.622618488000001</v>
      </c>
      <c r="IR261" s="27">
        <v>10.779261151311811</v>
      </c>
      <c r="IS261" s="27">
        <v>7.7472672290223592</v>
      </c>
      <c r="IT261" s="27">
        <v>12.198437198759079</v>
      </c>
      <c r="IU261" s="27">
        <v>31.721585212000001</v>
      </c>
      <c r="IV261" s="27">
        <v>10.691617905524513</v>
      </c>
      <c r="IW261" s="27">
        <v>7.6842763026126715</v>
      </c>
      <c r="IX261" s="27">
        <v>11.795919200467324</v>
      </c>
      <c r="IY261" s="27">
        <v>31.889262472999999</v>
      </c>
      <c r="IZ261" s="27">
        <v>10.532719176623869</v>
      </c>
      <c r="JA261" s="27">
        <v>7.5700726574959152</v>
      </c>
      <c r="JB261" s="27">
        <v>11.598177672640533</v>
      </c>
      <c r="JC261" s="27">
        <v>32.112164356999997</v>
      </c>
      <c r="JD261" s="27">
        <v>10.291821727828514</v>
      </c>
      <c r="JE261" s="27">
        <v>7.3969349178670507</v>
      </c>
      <c r="JF261" s="27">
        <v>11.124249500312718</v>
      </c>
      <c r="JG261" s="27">
        <v>32.386748351000001</v>
      </c>
      <c r="JH261" s="27">
        <v>10.020298732297574</v>
      </c>
      <c r="JI261" s="27">
        <v>7.2017859947938918</v>
      </c>
      <c r="JJ261" s="27">
        <v>10.649588338873606</v>
      </c>
      <c r="JK261" s="27">
        <v>32.719641232000001</v>
      </c>
      <c r="JL261" s="27">
        <v>9.8025784523205832</v>
      </c>
      <c r="JM261" s="27">
        <v>7.0453061427444741</v>
      </c>
      <c r="JN261" s="27">
        <v>10.415132188524538</v>
      </c>
      <c r="JO261" s="27">
        <v>33.106658611</v>
      </c>
      <c r="JP261" s="27">
        <v>9.5706337008430662</v>
      </c>
      <c r="JQ261" s="27">
        <v>6.8786028829531647</v>
      </c>
      <c r="JR261" s="27">
        <v>9.8507035677379449</v>
      </c>
      <c r="JS261" s="27">
        <v>33.528494860999999</v>
      </c>
      <c r="JT261" s="27">
        <v>9.2071009394947101</v>
      </c>
      <c r="JU261" s="27">
        <v>6.6173247295495452</v>
      </c>
      <c r="JV261" s="27">
        <v>8.5849528085513889</v>
      </c>
      <c r="JW261" s="27">
        <v>33.975364427000002</v>
      </c>
      <c r="JX261" s="27">
        <v>8.881525617889805</v>
      </c>
      <c r="JY261" s="27">
        <v>6.3833273354571736</v>
      </c>
      <c r="JZ261" s="27">
        <v>7.1609077243185411</v>
      </c>
      <c r="KA261" s="27">
        <v>35.743481799999998</v>
      </c>
      <c r="KB261" s="27">
        <v>7.5507421070664851</v>
      </c>
      <c r="KC261" s="27">
        <v>5.426867023604526</v>
      </c>
      <c r="KD261" s="27">
        <v>1.7388583804327347</v>
      </c>
      <c r="KE261" s="27">
        <v>34.425253957999999</v>
      </c>
      <c r="KF261" s="27">
        <v>8.5626099049588831</v>
      </c>
      <c r="KG261" s="27">
        <v>6.1541163332439703</v>
      </c>
      <c r="KH261" s="27">
        <v>5.8396176305256802</v>
      </c>
      <c r="KI261" s="27">
        <v>36.533032538660926</v>
      </c>
      <c r="KJ261" s="27">
        <v>6.0148852492802058</v>
      </c>
      <c r="KK261" s="27">
        <v>4.3230164594729708</v>
      </c>
      <c r="KL261" s="27">
        <v>-3.9921211429910457</v>
      </c>
      <c r="KM261" s="27">
        <v>31.144429911622723</v>
      </c>
      <c r="KN261" s="27">
        <v>5.1276929139243892</v>
      </c>
      <c r="KO261" s="27">
        <v>3.6853738595712633</v>
      </c>
      <c r="KP261" s="27">
        <v>-7.300447809381339</v>
      </c>
      <c r="KQ261" s="27">
        <v>29.577493570592374</v>
      </c>
      <c r="KR261" s="27">
        <v>4.8697087929990142</v>
      </c>
      <c r="KS261" s="27">
        <v>3.4999555922524439</v>
      </c>
      <c r="KT261" s="27">
        <v>-6.916217524966612</v>
      </c>
    </row>
    <row r="262" spans="1:306" ht="15" thickBot="1" x14ac:dyDescent="0.35">
      <c r="A262" s="2"/>
      <c r="B262" s="72" t="s">
        <v>721</v>
      </c>
      <c r="C262" s="72" t="s">
        <v>558</v>
      </c>
      <c r="D262" s="72" t="s">
        <v>495</v>
      </c>
      <c r="E262" s="85">
        <v>387571</v>
      </c>
      <c r="F262" s="82">
        <v>439522</v>
      </c>
      <c r="G262" s="20">
        <v>19.208459395999999</v>
      </c>
      <c r="H262" s="20">
        <v>19.208459395999999</v>
      </c>
      <c r="I262" s="20">
        <v>19.208459395999999</v>
      </c>
      <c r="J262" s="20">
        <v>12.685206384886349</v>
      </c>
      <c r="K262" s="20">
        <v>19.294614430999999</v>
      </c>
      <c r="L262" s="20">
        <v>19.294614430999999</v>
      </c>
      <c r="M262" s="20">
        <v>19.123241913126236</v>
      </c>
      <c r="N262" s="20">
        <v>11.763684795024858</v>
      </c>
      <c r="O262" s="20">
        <v>19.333181226000001</v>
      </c>
      <c r="P262" s="20">
        <v>19.333181226000001</v>
      </c>
      <c r="Q262" s="20">
        <v>17.229659328832927</v>
      </c>
      <c r="R262" s="20">
        <v>11.493008937074732</v>
      </c>
      <c r="S262" s="20">
        <v>19.381826445000002</v>
      </c>
      <c r="T262" s="20">
        <v>19.381826445000002</v>
      </c>
      <c r="U262" s="20">
        <v>15.340949227241197</v>
      </c>
      <c r="V262" s="20">
        <v>11.346424947882618</v>
      </c>
      <c r="W262" s="20">
        <v>19.434050085999999</v>
      </c>
      <c r="X262" s="20">
        <v>18.443553041734905</v>
      </c>
      <c r="Y262" s="20">
        <v>13.454315163483855</v>
      </c>
      <c r="Z262" s="20">
        <v>11.193897901728795</v>
      </c>
      <c r="AA262" s="20">
        <v>19.492352950000001</v>
      </c>
      <c r="AB262" s="20">
        <v>18.373356622242273</v>
      </c>
      <c r="AC262" s="20">
        <v>13.403107852773989</v>
      </c>
      <c r="AD262" s="20">
        <v>11.038831419259942</v>
      </c>
      <c r="AE262" s="20">
        <v>19.55837519</v>
      </c>
      <c r="AF262" s="20">
        <v>18.218227206027954</v>
      </c>
      <c r="AG262" s="20">
        <v>13.289943103435736</v>
      </c>
      <c r="AH262" s="20">
        <v>10.86957570144671</v>
      </c>
      <c r="AI262" s="20">
        <v>19.632242139999999</v>
      </c>
      <c r="AJ262" s="20">
        <v>18.24793056737505</v>
      </c>
      <c r="AK262" s="20">
        <v>13.311611291993243</v>
      </c>
      <c r="AL262" s="20">
        <v>10.715601446011776</v>
      </c>
      <c r="AM262" s="20">
        <v>19.714487739999999</v>
      </c>
      <c r="AN262" s="20">
        <v>18.2199320715394</v>
      </c>
      <c r="AO262" s="20">
        <v>13.291186779090339</v>
      </c>
      <c r="AP262" s="20">
        <v>10.55726090601495</v>
      </c>
      <c r="AQ262" s="20">
        <v>19.767919854999999</v>
      </c>
      <c r="AR262" s="20">
        <v>18.193478297292383</v>
      </c>
      <c r="AS262" s="20">
        <v>13.271889119079948</v>
      </c>
      <c r="AT262" s="20">
        <v>10.416843409762102</v>
      </c>
      <c r="AU262" s="20">
        <v>19.960438001</v>
      </c>
      <c r="AV262" s="20">
        <v>18.301325220300917</v>
      </c>
      <c r="AW262" s="20">
        <v>13.350561947915335</v>
      </c>
      <c r="AX262" s="20">
        <v>9.6336573994263333</v>
      </c>
      <c r="AY262" s="20">
        <v>19.819283543000001</v>
      </c>
      <c r="AZ262" s="20">
        <v>18.230453193633981</v>
      </c>
      <c r="BA262" s="20">
        <v>13.298861791177959</v>
      </c>
      <c r="BB262" s="20">
        <v>10.297582784911793</v>
      </c>
      <c r="BC262" s="20">
        <v>20.156988939000001</v>
      </c>
      <c r="BD262" s="20">
        <v>20.156988939000001</v>
      </c>
      <c r="BE262" s="20">
        <v>14.825354400627438</v>
      </c>
      <c r="BF262" s="20">
        <v>7.555171880969187</v>
      </c>
      <c r="BG262" s="20">
        <v>20.281476397999999</v>
      </c>
      <c r="BH262" s="20">
        <v>20.281476397999999</v>
      </c>
      <c r="BI262" s="20">
        <v>17.655967491915217</v>
      </c>
      <c r="BJ262" s="20">
        <v>5.8872075142843592</v>
      </c>
      <c r="BK262" s="20">
        <v>20.386856098999999</v>
      </c>
      <c r="BL262" s="20">
        <v>20.386856098999999</v>
      </c>
      <c r="BM262" s="20">
        <v>18.060109752797402</v>
      </c>
      <c r="BN262" s="20">
        <v>4.72928672603026</v>
      </c>
      <c r="BO262" s="23">
        <v>19.206513236999999</v>
      </c>
      <c r="BP262" s="23">
        <v>19.206513236999999</v>
      </c>
      <c r="BQ262" s="23">
        <v>19.206513236999999</v>
      </c>
      <c r="BR262" s="23">
        <v>12.685206384886349</v>
      </c>
      <c r="BS262" s="23">
        <v>19.309251974999999</v>
      </c>
      <c r="BT262" s="23">
        <v>19.309251974999999</v>
      </c>
      <c r="BU262" s="23">
        <v>19.16165963754219</v>
      </c>
      <c r="BV262" s="23">
        <v>12.128078933605806</v>
      </c>
      <c r="BW262" s="23">
        <v>19.344363734000002</v>
      </c>
      <c r="BX262" s="23">
        <v>19.344363734000002</v>
      </c>
      <c r="BY262" s="23">
        <v>18.025775429500467</v>
      </c>
      <c r="BZ262" s="23">
        <v>12.046772968314222</v>
      </c>
      <c r="CA262" s="23">
        <v>19.391024628</v>
      </c>
      <c r="CB262" s="23">
        <v>19.391024628</v>
      </c>
      <c r="CC262" s="23">
        <v>16.904732000370355</v>
      </c>
      <c r="CD262" s="23">
        <v>12.000061440928171</v>
      </c>
      <c r="CE262" s="23">
        <v>19.432735419</v>
      </c>
      <c r="CF262" s="23">
        <v>19.432735419</v>
      </c>
      <c r="CG262" s="23">
        <v>15.778652003192098</v>
      </c>
      <c r="CH262" s="23">
        <v>11.950924395420957</v>
      </c>
      <c r="CI262" s="23">
        <v>19.466472741</v>
      </c>
      <c r="CJ262" s="23">
        <v>19.466472741</v>
      </c>
      <c r="CK262" s="23">
        <v>14.646834528761607</v>
      </c>
      <c r="CL262" s="23">
        <v>11.910271023929273</v>
      </c>
      <c r="CM262" s="23">
        <v>19.512577738000001</v>
      </c>
      <c r="CN262" s="23">
        <v>18.508362411066901</v>
      </c>
      <c r="CO262" s="23">
        <v>13.501592696102769</v>
      </c>
      <c r="CP262" s="23">
        <v>11.771586320213693</v>
      </c>
      <c r="CQ262" s="23">
        <v>19.572097243000002</v>
      </c>
      <c r="CR262" s="23">
        <v>18.489110860562416</v>
      </c>
      <c r="CS262" s="23">
        <v>13.487548958039557</v>
      </c>
      <c r="CT262" s="23">
        <v>11.589016134712155</v>
      </c>
      <c r="CU262" s="23">
        <v>19.641020359999999</v>
      </c>
      <c r="CV262" s="23">
        <v>18.447485074990194</v>
      </c>
      <c r="CW262" s="23">
        <v>13.457183526999836</v>
      </c>
      <c r="CX262" s="23">
        <v>11.375175878510806</v>
      </c>
      <c r="CY262" s="23">
        <v>19.668675100000002</v>
      </c>
      <c r="CZ262" s="23">
        <v>18.420133227349432</v>
      </c>
      <c r="DA262" s="23">
        <v>13.43723073495214</v>
      </c>
      <c r="DB262" s="23">
        <v>11.262500847184288</v>
      </c>
      <c r="DC262" s="23">
        <v>19.778179571999999</v>
      </c>
      <c r="DD262" s="23">
        <v>18.539867829520954</v>
      </c>
      <c r="DE262" s="23">
        <v>13.524575460230652</v>
      </c>
      <c r="DF262" s="23">
        <v>10.862929034908557</v>
      </c>
      <c r="DG262" s="23">
        <v>19.695600052</v>
      </c>
      <c r="DH262" s="23">
        <v>18.459051685439736</v>
      </c>
      <c r="DI262" s="23">
        <v>13.465621208286581</v>
      </c>
      <c r="DJ262" s="23">
        <v>11.162320466779772</v>
      </c>
      <c r="DK262" s="23">
        <v>19.902345738000001</v>
      </c>
      <c r="DL262" s="23">
        <v>19.902345738000001</v>
      </c>
      <c r="DM262" s="23">
        <v>14.635775739097067</v>
      </c>
      <c r="DN262" s="23">
        <v>10.460317263683397</v>
      </c>
      <c r="DO262" s="23">
        <v>20.008670714000001</v>
      </c>
      <c r="DP262" s="23">
        <v>20.008670714000001</v>
      </c>
      <c r="DQ262" s="23">
        <v>16.663269996417391</v>
      </c>
      <c r="DR262" s="23">
        <v>10.24351717592927</v>
      </c>
      <c r="DS262" s="23">
        <v>20.096181938000001</v>
      </c>
      <c r="DT262" s="23">
        <v>20.096181938000001</v>
      </c>
      <c r="DU262" s="23">
        <v>17.232000623292855</v>
      </c>
      <c r="DV262" s="23">
        <v>10.095991263315589</v>
      </c>
      <c r="DW262" s="25">
        <v>19.208459395999999</v>
      </c>
      <c r="DX262" s="25">
        <v>19.208459395999999</v>
      </c>
      <c r="DY262" s="25">
        <v>19.208459395999999</v>
      </c>
      <c r="DZ262" s="25">
        <v>12.685206384886349</v>
      </c>
      <c r="EA262" s="25">
        <v>19.294756909</v>
      </c>
      <c r="EB262" s="25">
        <v>19.294756909</v>
      </c>
      <c r="EC262" s="25">
        <v>19.128996632387942</v>
      </c>
      <c r="ED262" s="25">
        <v>11.806582221693041</v>
      </c>
      <c r="EE262" s="25">
        <v>19.333394473999999</v>
      </c>
      <c r="EF262" s="25">
        <v>19.333394473999999</v>
      </c>
      <c r="EG262" s="25">
        <v>17.985313740174114</v>
      </c>
      <c r="EH262" s="25">
        <v>11.555026677356299</v>
      </c>
      <c r="EI262" s="25">
        <v>19.382111968</v>
      </c>
      <c r="EJ262" s="25">
        <v>19.382111968</v>
      </c>
      <c r="EK262" s="25">
        <v>16.841762273592959</v>
      </c>
      <c r="EL262" s="25">
        <v>11.422024270584087</v>
      </c>
      <c r="EM262" s="25">
        <v>19.435026936</v>
      </c>
      <c r="EN262" s="25">
        <v>19.435026936</v>
      </c>
      <c r="EO262" s="25">
        <v>15.703224451517647</v>
      </c>
      <c r="EP262" s="25">
        <v>11.288726037603851</v>
      </c>
      <c r="EQ262" s="25">
        <v>19.493695575</v>
      </c>
      <c r="ER262" s="25">
        <v>19.493695575</v>
      </c>
      <c r="ES262" s="25">
        <v>14.524096796313151</v>
      </c>
      <c r="ET262" s="25">
        <v>11.164682717220458</v>
      </c>
      <c r="EU262" s="25">
        <v>19.560013842</v>
      </c>
      <c r="EV262" s="25">
        <v>18.272037341764122</v>
      </c>
      <c r="EW262" s="25">
        <v>13.329196848283381</v>
      </c>
      <c r="EX262" s="25">
        <v>11.03188777241348</v>
      </c>
      <c r="EY262" s="25">
        <v>19.633202603000001</v>
      </c>
      <c r="EZ262" s="25">
        <v>18.249852399681359</v>
      </c>
      <c r="FA262" s="25">
        <v>13.313013241903976</v>
      </c>
      <c r="FB262" s="25">
        <v>10.904859740496349</v>
      </c>
      <c r="FC262" s="25">
        <v>19.715545713000001</v>
      </c>
      <c r="FD262" s="25">
        <v>18.269545101485033</v>
      </c>
      <c r="FE262" s="25">
        <v>13.327378793698013</v>
      </c>
      <c r="FF262" s="25">
        <v>10.759975633391949</v>
      </c>
      <c r="FG262" s="25">
        <v>19.768346242</v>
      </c>
      <c r="FH262" s="25">
        <v>18.232983903227435</v>
      </c>
      <c r="FI262" s="25">
        <v>13.300707908592566</v>
      </c>
      <c r="FJ262" s="25">
        <v>10.62411859288656</v>
      </c>
      <c r="FK262" s="25">
        <v>19.952960646000001</v>
      </c>
      <c r="FL262" s="25">
        <v>18.408940404163364</v>
      </c>
      <c r="FM262" s="25">
        <v>13.429065726270041</v>
      </c>
      <c r="FN262" s="25">
        <v>10.167441444533782</v>
      </c>
      <c r="FO262" s="25">
        <v>19.818403764999999</v>
      </c>
      <c r="FP262" s="25">
        <v>18.289835006782614</v>
      </c>
      <c r="FQ262" s="25">
        <v>13.342179997126287</v>
      </c>
      <c r="FR262" s="25">
        <v>10.502568654932976</v>
      </c>
      <c r="FS262" s="25">
        <v>20.117936581999999</v>
      </c>
      <c r="FT262" s="25">
        <v>20.117936581999999</v>
      </c>
      <c r="FU262" s="25">
        <v>15.145305604146476</v>
      </c>
      <c r="FV262" s="25">
        <v>9.7602180867153621</v>
      </c>
      <c r="FW262" s="25">
        <v>20.226579393999998</v>
      </c>
      <c r="FX262" s="25">
        <v>20.226579393999998</v>
      </c>
      <c r="FY262" s="25">
        <v>18.164629413114191</v>
      </c>
      <c r="FZ262" s="25">
        <v>9.5408202585160922</v>
      </c>
      <c r="GA262" s="25">
        <v>20.300784823000001</v>
      </c>
      <c r="GB262" s="25">
        <v>20.300784823000001</v>
      </c>
      <c r="GC262" s="25">
        <v>18.659609985281012</v>
      </c>
      <c r="GD262" s="25">
        <v>9.4557609268980833</v>
      </c>
      <c r="GE262" s="26">
        <v>19.209280965000001</v>
      </c>
      <c r="GF262" s="26">
        <v>19.209280965000001</v>
      </c>
      <c r="GG262" s="26">
        <v>19.209280965000001</v>
      </c>
      <c r="GH262" s="26">
        <v>12.685206384886349</v>
      </c>
      <c r="GI262" s="26">
        <v>19.296127501000001</v>
      </c>
      <c r="GJ262" s="26">
        <v>19.296127501000001</v>
      </c>
      <c r="GK262" s="26">
        <v>19.093303646536782</v>
      </c>
      <c r="GL262" s="26">
        <v>11.479577283931803</v>
      </c>
      <c r="GM262" s="26">
        <v>19.338530571</v>
      </c>
      <c r="GN262" s="26">
        <v>19.338530571</v>
      </c>
      <c r="GO262" s="26">
        <v>17.92479370410431</v>
      </c>
      <c r="GP262" s="26">
        <v>11.160387564653494</v>
      </c>
      <c r="GQ262" s="26">
        <v>19.395640883999999</v>
      </c>
      <c r="GR262" s="26">
        <v>19.395640883999999</v>
      </c>
      <c r="GS262" s="26">
        <v>16.781748689996807</v>
      </c>
      <c r="GT262" s="26">
        <v>11.015711157600034</v>
      </c>
      <c r="GU262" s="26">
        <v>19.462146062999999</v>
      </c>
      <c r="GV262" s="26">
        <v>19.462146062999999</v>
      </c>
      <c r="GW262" s="26">
        <v>15.603177387180557</v>
      </c>
      <c r="GX262" s="26">
        <v>10.860411472474839</v>
      </c>
      <c r="GY262" s="26">
        <v>19.538806825999998</v>
      </c>
      <c r="GZ262" s="26">
        <v>19.538806825999998</v>
      </c>
      <c r="HA262" s="26">
        <v>14.455100475977391</v>
      </c>
      <c r="HB262" s="26">
        <v>10.707182603188265</v>
      </c>
      <c r="HC262" s="26">
        <v>19.623968958999999</v>
      </c>
      <c r="HD262" s="26">
        <v>18.176321211396903</v>
      </c>
      <c r="HE262" s="26">
        <v>13.259373263788811</v>
      </c>
      <c r="HF262" s="26">
        <v>10.544047143300272</v>
      </c>
      <c r="HG262" s="26">
        <v>19.712779584</v>
      </c>
      <c r="HH262" s="26">
        <v>18.071295156861805</v>
      </c>
      <c r="HI262" s="26">
        <v>13.182758219231239</v>
      </c>
      <c r="HJ262" s="26">
        <v>10.402104183370497</v>
      </c>
      <c r="HK262" s="26">
        <v>19.823582299000002</v>
      </c>
      <c r="HL262" s="26">
        <v>17.932944152892194</v>
      </c>
      <c r="HM262" s="26">
        <v>13.081833088027969</v>
      </c>
      <c r="HN262" s="26">
        <v>10.24295516627814</v>
      </c>
      <c r="HO262" s="26">
        <v>19.899585684999998</v>
      </c>
      <c r="HP262" s="26">
        <v>17.817682232625</v>
      </c>
      <c r="HQ262" s="26">
        <v>12.997751121927728</v>
      </c>
      <c r="HR262" s="26">
        <v>10.096562938401746</v>
      </c>
      <c r="HS262" s="26">
        <v>20.197932324</v>
      </c>
      <c r="HT262" s="26">
        <v>17.742371216598031</v>
      </c>
      <c r="HU262" s="26">
        <v>12.942812784254061</v>
      </c>
      <c r="HV262" s="26">
        <v>9.29215827677492</v>
      </c>
      <c r="HW262" s="26">
        <v>19.972118245000001</v>
      </c>
      <c r="HX262" s="26">
        <v>17.775254102078989</v>
      </c>
      <c r="HY262" s="26">
        <v>12.966800391400279</v>
      </c>
      <c r="HZ262" s="26">
        <v>9.9744257735692905</v>
      </c>
      <c r="IA262" s="26">
        <v>20.538108414</v>
      </c>
      <c r="IB262" s="26">
        <v>19.80904522195053</v>
      </c>
      <c r="IC262" s="26">
        <v>14.450422697879276</v>
      </c>
      <c r="ID262" s="26">
        <v>7.4127727125513534</v>
      </c>
      <c r="IE262" s="26">
        <v>20.741553943</v>
      </c>
      <c r="IF262" s="26">
        <v>20.741553943</v>
      </c>
      <c r="IG262" s="26">
        <v>17.378009633823865</v>
      </c>
      <c r="IH262" s="26">
        <v>5.8403138055849979</v>
      </c>
      <c r="II262" s="26">
        <v>20.852534103</v>
      </c>
      <c r="IJ262" s="26">
        <v>20.852534103</v>
      </c>
      <c r="IK262" s="26">
        <v>17.834613833204465</v>
      </c>
      <c r="IL262" s="26">
        <v>4.7893566287773162</v>
      </c>
      <c r="IM262" s="27">
        <v>19.209280965000001</v>
      </c>
      <c r="IN262" s="27">
        <v>19.209280965000001</v>
      </c>
      <c r="IO262" s="27">
        <v>19.209280965000001</v>
      </c>
      <c r="IP262" s="27">
        <v>12.685206384886349</v>
      </c>
      <c r="IQ262" s="27">
        <v>19.284339710000001</v>
      </c>
      <c r="IR262" s="27">
        <v>19.284339710000001</v>
      </c>
      <c r="IS262" s="27">
        <v>19.080031226069131</v>
      </c>
      <c r="IT262" s="27">
        <v>11.35283515103627</v>
      </c>
      <c r="IU262" s="27">
        <v>19.313346705000001</v>
      </c>
      <c r="IV262" s="27">
        <v>19.313346705000001</v>
      </c>
      <c r="IW262" s="27">
        <v>19.033782104699924</v>
      </c>
      <c r="IX262" s="27">
        <v>11.026204302603926</v>
      </c>
      <c r="IY262" s="27">
        <v>19.358127633999999</v>
      </c>
      <c r="IZ262" s="27">
        <v>19.358127633999999</v>
      </c>
      <c r="JA262" s="27">
        <v>18.988134237730986</v>
      </c>
      <c r="JB262" s="27">
        <v>10.898425530824028</v>
      </c>
      <c r="JC262" s="27">
        <v>19.414758181</v>
      </c>
      <c r="JD262" s="27">
        <v>19.414758181</v>
      </c>
      <c r="JE262" s="27">
        <v>18.934039598417986</v>
      </c>
      <c r="JF262" s="27">
        <v>10.76067968425367</v>
      </c>
      <c r="JG262" s="27">
        <v>19.481276571999999</v>
      </c>
      <c r="JH262" s="27">
        <v>19.481276571999999</v>
      </c>
      <c r="JI262" s="27">
        <v>18.901837191691843</v>
      </c>
      <c r="JJ262" s="27">
        <v>10.629554749580372</v>
      </c>
      <c r="JK262" s="27">
        <v>19.553995090000001</v>
      </c>
      <c r="JL262" s="27">
        <v>19.553995090000001</v>
      </c>
      <c r="JM262" s="27">
        <v>18.876249800482995</v>
      </c>
      <c r="JN262" s="27">
        <v>10.487219838262902</v>
      </c>
      <c r="JO262" s="27">
        <v>19.638141513000001</v>
      </c>
      <c r="JP262" s="27">
        <v>19.638141513000001</v>
      </c>
      <c r="JQ262" s="27">
        <v>18.813455229078432</v>
      </c>
      <c r="JR262" s="27">
        <v>10.317817408868997</v>
      </c>
      <c r="JS262" s="27">
        <v>19.759294246</v>
      </c>
      <c r="JT262" s="27">
        <v>19.759294246</v>
      </c>
      <c r="JU262" s="27">
        <v>18.742078785656869</v>
      </c>
      <c r="JV262" s="27">
        <v>9.8955410679259685</v>
      </c>
      <c r="JW262" s="27">
        <v>19.858188757000001</v>
      </c>
      <c r="JX262" s="27">
        <v>19.858188757000001</v>
      </c>
      <c r="JY262" s="27">
        <v>18.649698602992988</v>
      </c>
      <c r="JZ262" s="27">
        <v>9.4688167885826235</v>
      </c>
      <c r="KA262" s="27">
        <v>20.216129526</v>
      </c>
      <c r="KB262" s="27">
        <v>20.216129526</v>
      </c>
      <c r="KC262" s="27">
        <v>18.60324500644311</v>
      </c>
      <c r="KD262" s="27">
        <v>7.7330759210915652</v>
      </c>
      <c r="KE262" s="27">
        <v>19.953818285000001</v>
      </c>
      <c r="KF262" s="27">
        <v>19.953818285000001</v>
      </c>
      <c r="KG262" s="27">
        <v>18.584529441841553</v>
      </c>
      <c r="KH262" s="27">
        <v>9.0176844967260887</v>
      </c>
      <c r="KI262" s="27">
        <v>20.540057113</v>
      </c>
      <c r="KJ262" s="27">
        <v>20.540057113</v>
      </c>
      <c r="KK262" s="27">
        <v>18.097979532338847</v>
      </c>
      <c r="KL262" s="27">
        <v>5.7504356114157051</v>
      </c>
      <c r="KM262" s="27">
        <v>20.690263911999999</v>
      </c>
      <c r="KN262" s="27">
        <v>20.690263911999999</v>
      </c>
      <c r="KO262" s="27">
        <v>17.860390326435525</v>
      </c>
      <c r="KP262" s="27">
        <v>4.7039574627742837</v>
      </c>
      <c r="KQ262" s="27">
        <v>20.715236393000001</v>
      </c>
      <c r="KR262" s="27">
        <v>20.715236393000001</v>
      </c>
      <c r="KS262" s="27">
        <v>17.845199524472072</v>
      </c>
      <c r="KT262" s="27">
        <v>4.9431448354947722</v>
      </c>
    </row>
    <row r="263" spans="1:306" ht="15" thickBot="1" x14ac:dyDescent="0.35">
      <c r="A263" s="2"/>
      <c r="B263" s="72" t="s">
        <v>722</v>
      </c>
      <c r="C263" s="72" t="s">
        <v>509</v>
      </c>
      <c r="D263" s="72" t="s">
        <v>839</v>
      </c>
      <c r="E263" s="85">
        <v>384427</v>
      </c>
      <c r="F263" s="82">
        <v>398261</v>
      </c>
      <c r="G263" s="20">
        <v>30.308222155999999</v>
      </c>
      <c r="H263" s="20">
        <v>8.671160749900281</v>
      </c>
      <c r="I263" s="20">
        <v>6.3254910427722697</v>
      </c>
      <c r="J263" s="20">
        <v>17.547174659611219</v>
      </c>
      <c r="K263" s="20">
        <v>30.256911234</v>
      </c>
      <c r="L263" s="20">
        <v>8.461886402768652</v>
      </c>
      <c r="M263" s="20">
        <v>6.1728283201629166</v>
      </c>
      <c r="N263" s="20">
        <v>16.81504660490053</v>
      </c>
      <c r="O263" s="20">
        <v>30.304465137000001</v>
      </c>
      <c r="P263" s="20">
        <v>8.2796828448752056</v>
      </c>
      <c r="Q263" s="20">
        <v>6.0399133614096154</v>
      </c>
      <c r="R263" s="20">
        <v>16.54749759752945</v>
      </c>
      <c r="S263" s="20">
        <v>30.384594865</v>
      </c>
      <c r="T263" s="20">
        <v>8.0915832474137588</v>
      </c>
      <c r="U263" s="20">
        <v>5.9026973238791003</v>
      </c>
      <c r="V263" s="20">
        <v>16.279267439608681</v>
      </c>
      <c r="W263" s="20">
        <v>30.450098180000001</v>
      </c>
      <c r="X263" s="20">
        <v>7.9133953705233893</v>
      </c>
      <c r="Y263" s="20">
        <v>5.772711748509205</v>
      </c>
      <c r="Z263" s="20">
        <v>16.016033064108022</v>
      </c>
      <c r="AA263" s="20">
        <v>30.504207342000001</v>
      </c>
      <c r="AB263" s="20">
        <v>7.8214107791656673</v>
      </c>
      <c r="AC263" s="20">
        <v>5.705610269769692</v>
      </c>
      <c r="AD263" s="20">
        <v>15.802147868744497</v>
      </c>
      <c r="AE263" s="20">
        <v>30.559095886000001</v>
      </c>
      <c r="AF263" s="20">
        <v>7.7604871616618807</v>
      </c>
      <c r="AG263" s="20">
        <v>5.6611673390100563</v>
      </c>
      <c r="AH263" s="20">
        <v>15.687666899962858</v>
      </c>
      <c r="AI263" s="20">
        <v>30.614229394999999</v>
      </c>
      <c r="AJ263" s="20">
        <v>7.6944196480160771</v>
      </c>
      <c r="AK263" s="20">
        <v>5.6129720076307406</v>
      </c>
      <c r="AL263" s="20">
        <v>15.528593815384269</v>
      </c>
      <c r="AM263" s="20">
        <v>30.670088804999999</v>
      </c>
      <c r="AN263" s="20">
        <v>7.6266566246134104</v>
      </c>
      <c r="AO263" s="20">
        <v>5.5635398254895359</v>
      </c>
      <c r="AP263" s="20">
        <v>15.392376361741604</v>
      </c>
      <c r="AQ263" s="20">
        <v>30.702814085</v>
      </c>
      <c r="AR263" s="20">
        <v>7.5811296380031621</v>
      </c>
      <c r="AS263" s="20">
        <v>5.5303285226070633</v>
      </c>
      <c r="AT263" s="20">
        <v>15.266564497781941</v>
      </c>
      <c r="AU263" s="20">
        <v>30.812456794999999</v>
      </c>
      <c r="AV263" s="20">
        <v>7.3818976804276417</v>
      </c>
      <c r="AW263" s="20">
        <v>5.3849915833636723</v>
      </c>
      <c r="AX263" s="20">
        <v>14.708658253955802</v>
      </c>
      <c r="AY263" s="20">
        <v>30.733733574999999</v>
      </c>
      <c r="AZ263" s="20">
        <v>7.5521338715222308</v>
      </c>
      <c r="BA263" s="20">
        <v>5.5091765146529319</v>
      </c>
      <c r="BB263" s="20">
        <v>15.139264624624111</v>
      </c>
      <c r="BC263" s="20">
        <v>30.903941304</v>
      </c>
      <c r="BD263" s="20">
        <v>7.1613284337127583</v>
      </c>
      <c r="BE263" s="20">
        <v>5.2240893887616329</v>
      </c>
      <c r="BF263" s="20">
        <v>13.839099116847049</v>
      </c>
      <c r="BG263" s="20">
        <v>30.952149371000001</v>
      </c>
      <c r="BH263" s="20">
        <v>8.1621572475185733</v>
      </c>
      <c r="BI263" s="20">
        <v>5.9541800743886837</v>
      </c>
      <c r="BJ263" s="20">
        <v>13.145303624491115</v>
      </c>
      <c r="BK263" s="20">
        <v>30.972323636999999</v>
      </c>
      <c r="BL263" s="20">
        <v>8.2274471213510907</v>
      </c>
      <c r="BM263" s="20">
        <v>6.0018081283509037</v>
      </c>
      <c r="BN263" s="20">
        <v>12.617107209821084</v>
      </c>
      <c r="BO263" s="23">
        <v>30.307921951000001</v>
      </c>
      <c r="BP263" s="23">
        <v>8.671160749900281</v>
      </c>
      <c r="BQ263" s="23">
        <v>6.3254910427722697</v>
      </c>
      <c r="BR263" s="23">
        <v>17.547174659611219</v>
      </c>
      <c r="BS263" s="23">
        <v>30.288677612000001</v>
      </c>
      <c r="BT263" s="23">
        <v>8.6264691167397594</v>
      </c>
      <c r="BU263" s="23">
        <v>6.2928891186011615</v>
      </c>
      <c r="BV263" s="23">
        <v>17.510273703240244</v>
      </c>
      <c r="BW263" s="23">
        <v>30.288186323000001</v>
      </c>
      <c r="BX263" s="23">
        <v>8.5455697074730654</v>
      </c>
      <c r="BY263" s="23">
        <v>6.2338741258635482</v>
      </c>
      <c r="BZ263" s="23">
        <v>17.603691313926202</v>
      </c>
      <c r="CA263" s="23">
        <v>30.307281144000001</v>
      </c>
      <c r="CB263" s="23">
        <v>8.4639436568057782</v>
      </c>
      <c r="CC263" s="23">
        <v>6.174329058340871</v>
      </c>
      <c r="CD263" s="23">
        <v>17.588585674218656</v>
      </c>
      <c r="CE263" s="23">
        <v>30.300176737000001</v>
      </c>
      <c r="CF263" s="23">
        <v>8.3712172026372276</v>
      </c>
      <c r="CG263" s="23">
        <v>6.106686401009445</v>
      </c>
      <c r="CH263" s="23">
        <v>17.5920008760231</v>
      </c>
      <c r="CI263" s="23">
        <v>30.275485958000001</v>
      </c>
      <c r="CJ263" s="23">
        <v>8.3030945713310658</v>
      </c>
      <c r="CK263" s="23">
        <v>6.0569918899092849</v>
      </c>
      <c r="CL263" s="23">
        <v>17.665471974879175</v>
      </c>
      <c r="CM263" s="23">
        <v>30.277942904</v>
      </c>
      <c r="CN263" s="23">
        <v>8.2618226145865226</v>
      </c>
      <c r="CO263" s="23">
        <v>6.0268845720731701</v>
      </c>
      <c r="CP263" s="23">
        <v>17.728693618489665</v>
      </c>
      <c r="CQ263" s="23">
        <v>30.306415917999999</v>
      </c>
      <c r="CR263" s="23">
        <v>8.2295508127336099</v>
      </c>
      <c r="CS263" s="23">
        <v>6.0033427419257963</v>
      </c>
      <c r="CT263" s="23">
        <v>17.662757958697995</v>
      </c>
      <c r="CU263" s="23">
        <v>30.359017221000002</v>
      </c>
      <c r="CV263" s="23">
        <v>8.1842823282857609</v>
      </c>
      <c r="CW263" s="23">
        <v>5.9703200127717979</v>
      </c>
      <c r="CX263" s="23">
        <v>17.534797080807245</v>
      </c>
      <c r="CY263" s="23">
        <v>30.369371567999998</v>
      </c>
      <c r="CZ263" s="23">
        <v>8.1698132407475192</v>
      </c>
      <c r="DA263" s="23">
        <v>5.9597650148585961</v>
      </c>
      <c r="DB263" s="23">
        <v>17.503889867982366</v>
      </c>
      <c r="DC263" s="23">
        <v>30.400715745999999</v>
      </c>
      <c r="DD263" s="23">
        <v>8.1014579567122151</v>
      </c>
      <c r="DE263" s="23">
        <v>5.909900786831634</v>
      </c>
      <c r="DF263" s="23">
        <v>17.383933150174471</v>
      </c>
      <c r="DG263" s="23">
        <v>30.379092405000002</v>
      </c>
      <c r="DH263" s="23">
        <v>8.150308655784066</v>
      </c>
      <c r="DI263" s="23">
        <v>5.9455366916804406</v>
      </c>
      <c r="DJ263" s="23">
        <v>17.468365818010604</v>
      </c>
      <c r="DK263" s="23">
        <v>30.416511685</v>
      </c>
      <c r="DL263" s="23">
        <v>8.0988382232416356</v>
      </c>
      <c r="DM263" s="23">
        <v>5.9079897277380988</v>
      </c>
      <c r="DN263" s="23">
        <v>17.32664836018915</v>
      </c>
      <c r="DO263" s="23">
        <v>30.407337823999999</v>
      </c>
      <c r="DP263" s="23">
        <v>8.9067327927365891</v>
      </c>
      <c r="DQ263" s="23">
        <v>6.4973375682683825</v>
      </c>
      <c r="DR263" s="23">
        <v>17.360214911517836</v>
      </c>
      <c r="DS263" s="23">
        <v>30.385182883999999</v>
      </c>
      <c r="DT263" s="23">
        <v>9.6913557152702516</v>
      </c>
      <c r="DU263" s="23">
        <v>7.069709066340029</v>
      </c>
      <c r="DV263" s="23">
        <v>17.413862969139345</v>
      </c>
      <c r="DW263" s="25">
        <v>30.308222155999999</v>
      </c>
      <c r="DX263" s="25">
        <v>8.671160749900281</v>
      </c>
      <c r="DY263" s="25">
        <v>6.3254910427722697</v>
      </c>
      <c r="DZ263" s="25">
        <v>17.547174659611219</v>
      </c>
      <c r="EA263" s="25">
        <v>30.256911234</v>
      </c>
      <c r="EB263" s="25">
        <v>8.5757245266488322</v>
      </c>
      <c r="EC263" s="25">
        <v>6.2558716466216442</v>
      </c>
      <c r="ED263" s="25">
        <v>17.282177389615399</v>
      </c>
      <c r="EE263" s="25">
        <v>30.304465137000001</v>
      </c>
      <c r="EF263" s="25">
        <v>8.4380662601302099</v>
      </c>
      <c r="EG263" s="25">
        <v>6.1554518577442314</v>
      </c>
      <c r="EH263" s="25">
        <v>17.074030418952432</v>
      </c>
      <c r="EI263" s="25">
        <v>30.384594865</v>
      </c>
      <c r="EJ263" s="25">
        <v>8.2850942165962884</v>
      </c>
      <c r="EK263" s="25">
        <v>6.0438608817402955</v>
      </c>
      <c r="EL263" s="25">
        <v>16.812722339906344</v>
      </c>
      <c r="EM263" s="25">
        <v>30.450098180000001</v>
      </c>
      <c r="EN263" s="25">
        <v>8.1074002233625304</v>
      </c>
      <c r="EO263" s="25">
        <v>5.9142355876218016</v>
      </c>
      <c r="EP263" s="25">
        <v>16.556978542009645</v>
      </c>
      <c r="EQ263" s="25">
        <v>30.504207342000001</v>
      </c>
      <c r="ER263" s="25">
        <v>7.9680305107966234</v>
      </c>
      <c r="ES263" s="25">
        <v>5.8125673226805086</v>
      </c>
      <c r="ET263" s="25">
        <v>16.350583680815497</v>
      </c>
      <c r="EU263" s="25">
        <v>30.559095886000001</v>
      </c>
      <c r="EV263" s="25">
        <v>7.8882235825468445</v>
      </c>
      <c r="EW263" s="25">
        <v>5.7543492796346625</v>
      </c>
      <c r="EX263" s="25">
        <v>16.23926953621033</v>
      </c>
      <c r="EY263" s="25">
        <v>30.614229394999999</v>
      </c>
      <c r="EZ263" s="25">
        <v>7.820097193893548</v>
      </c>
      <c r="FA263" s="25">
        <v>5.7046520276020782</v>
      </c>
      <c r="FB263" s="25">
        <v>16.085786003844355</v>
      </c>
      <c r="FC263" s="25">
        <v>30.670088804999999</v>
      </c>
      <c r="FD263" s="25">
        <v>7.7553172081259971</v>
      </c>
      <c r="FE263" s="25">
        <v>5.6573959298843342</v>
      </c>
      <c r="FF263" s="25">
        <v>15.949932960976374</v>
      </c>
      <c r="FG263" s="25">
        <v>30.702814085</v>
      </c>
      <c r="FH263" s="25">
        <v>7.7062971864251928</v>
      </c>
      <c r="FI263" s="25">
        <v>5.6216365065351006</v>
      </c>
      <c r="FJ263" s="25">
        <v>15.82410349066911</v>
      </c>
      <c r="FK263" s="25">
        <v>30.812456794999999</v>
      </c>
      <c r="FL263" s="25">
        <v>7.5374376968098469</v>
      </c>
      <c r="FM263" s="25">
        <v>5.4984558598078159</v>
      </c>
      <c r="FN263" s="25">
        <v>15.36117145748389</v>
      </c>
      <c r="FO263" s="25">
        <v>30.733733574999999</v>
      </c>
      <c r="FP263" s="25">
        <v>7.6753987331133704</v>
      </c>
      <c r="FQ263" s="25">
        <v>5.599096515028001</v>
      </c>
      <c r="FR263" s="25">
        <v>15.696698854253615</v>
      </c>
      <c r="FS263" s="25">
        <v>30.903941304</v>
      </c>
      <c r="FT263" s="25">
        <v>7.4376224663535924</v>
      </c>
      <c r="FU263" s="25">
        <v>5.4256420388680358</v>
      </c>
      <c r="FV263" s="25">
        <v>14.965055211244954</v>
      </c>
      <c r="FW263" s="25">
        <v>30.952149371000001</v>
      </c>
      <c r="FX263" s="25">
        <v>8.4829813609578135</v>
      </c>
      <c r="FY263" s="25">
        <v>6.1882167984672467</v>
      </c>
      <c r="FZ263" s="25">
        <v>14.742913708239344</v>
      </c>
      <c r="GA263" s="25">
        <v>30.972323636999999</v>
      </c>
      <c r="GB263" s="25">
        <v>8.7950605199828811</v>
      </c>
      <c r="GC263" s="25">
        <v>6.4158742000523423</v>
      </c>
      <c r="GD263" s="25">
        <v>14.607408574913849</v>
      </c>
      <c r="GE263" s="26">
        <v>30.308347826999999</v>
      </c>
      <c r="GF263" s="26">
        <v>8.671160749900281</v>
      </c>
      <c r="GG263" s="26">
        <v>6.3254910427722697</v>
      </c>
      <c r="GH263" s="26">
        <v>17.547174659611219</v>
      </c>
      <c r="GI263" s="26">
        <v>30.251250935999998</v>
      </c>
      <c r="GJ263" s="26">
        <v>8.4034869276096611</v>
      </c>
      <c r="GK263" s="26">
        <v>6.1302267161014257</v>
      </c>
      <c r="GL263" s="26">
        <v>16.432161259119567</v>
      </c>
      <c r="GM263" s="26">
        <v>30.292875052999999</v>
      </c>
      <c r="GN263" s="26">
        <v>8.2391149055989139</v>
      </c>
      <c r="GO263" s="26">
        <v>6.0103196145149038</v>
      </c>
      <c r="GP263" s="26">
        <v>16.142076411232793</v>
      </c>
      <c r="GQ263" s="26">
        <v>30.366834806</v>
      </c>
      <c r="GR263" s="26">
        <v>8.0687066138898942</v>
      </c>
      <c r="GS263" s="26">
        <v>5.8860091382234891</v>
      </c>
      <c r="GT263" s="26">
        <v>15.900246236732201</v>
      </c>
      <c r="GU263" s="26">
        <v>30.426333344</v>
      </c>
      <c r="GV263" s="26">
        <v>7.8877906235561737</v>
      </c>
      <c r="GW263" s="26">
        <v>5.7540334420788426</v>
      </c>
      <c r="GX263" s="26">
        <v>15.661654059423565</v>
      </c>
      <c r="GY263" s="26">
        <v>30.474264350999999</v>
      </c>
      <c r="GZ263" s="26">
        <v>7.7452785666248474</v>
      </c>
      <c r="HA263" s="26">
        <v>5.6500728806722824</v>
      </c>
      <c r="HB263" s="26">
        <v>15.47481290476763</v>
      </c>
      <c r="HC263" s="26">
        <v>30.524238304000001</v>
      </c>
      <c r="HD263" s="26">
        <v>7.6356982809671505</v>
      </c>
      <c r="HE263" s="26">
        <v>5.5701355879170817</v>
      </c>
      <c r="HF263" s="26">
        <v>15.389951277172404</v>
      </c>
      <c r="HG263" s="26">
        <v>30.574204159000001</v>
      </c>
      <c r="HH263" s="26">
        <v>7.6062372054176208</v>
      </c>
      <c r="HI263" s="26">
        <v>5.5486441434756752</v>
      </c>
      <c r="HJ263" s="26">
        <v>15.261075599379348</v>
      </c>
      <c r="HK263" s="26">
        <v>30.624585987</v>
      </c>
      <c r="HL263" s="26">
        <v>7.5479524640015736</v>
      </c>
      <c r="HM263" s="26">
        <v>5.50612623608228</v>
      </c>
      <c r="HN263" s="26">
        <v>15.154020790425973</v>
      </c>
      <c r="HO263" s="26">
        <v>30.650210424000001</v>
      </c>
      <c r="HP263" s="26">
        <v>7.4874463498401767</v>
      </c>
      <c r="HQ263" s="26">
        <v>5.461987868198225</v>
      </c>
      <c r="HR263" s="26">
        <v>15.059167063650067</v>
      </c>
      <c r="HS263" s="26">
        <v>30.727139142999999</v>
      </c>
      <c r="HT263" s="26">
        <v>7.2167735149909058</v>
      </c>
      <c r="HU263" s="26">
        <v>5.264535803619613</v>
      </c>
      <c r="HV263" s="26">
        <v>14.640498993524186</v>
      </c>
      <c r="HW263" s="26">
        <v>30.673616234000001</v>
      </c>
      <c r="HX263" s="26">
        <v>7.4228130079811772</v>
      </c>
      <c r="HY263" s="26">
        <v>5.4148387451701181</v>
      </c>
      <c r="HZ263" s="26">
        <v>14.964273241703662</v>
      </c>
      <c r="IA263" s="26">
        <v>30.770837512</v>
      </c>
      <c r="IB263" s="26">
        <v>6.9862256196882351</v>
      </c>
      <c r="IC263" s="26">
        <v>5.0963543238005693</v>
      </c>
      <c r="ID263" s="26">
        <v>13.982499193359979</v>
      </c>
      <c r="IE263" s="26">
        <v>30.766774841</v>
      </c>
      <c r="IF263" s="26">
        <v>8.1345414730014127</v>
      </c>
      <c r="IG263" s="26">
        <v>5.934034751359178</v>
      </c>
      <c r="IH263" s="26">
        <v>13.517932398877397</v>
      </c>
      <c r="II263" s="26">
        <v>30.732479003000002</v>
      </c>
      <c r="IJ263" s="26">
        <v>8.1883420372973461</v>
      </c>
      <c r="IK263" s="26">
        <v>5.9732815139744293</v>
      </c>
      <c r="IL263" s="26">
        <v>13.224766427525857</v>
      </c>
      <c r="IM263" s="27">
        <v>30.308347826999999</v>
      </c>
      <c r="IN263" s="27">
        <v>8.671160749900281</v>
      </c>
      <c r="IO263" s="27">
        <v>6.3254910427722697</v>
      </c>
      <c r="IP263" s="27">
        <v>17.547174659611219</v>
      </c>
      <c r="IQ263" s="27">
        <v>30.240237385</v>
      </c>
      <c r="IR263" s="27">
        <v>8.3434046990883122</v>
      </c>
      <c r="IS263" s="27">
        <v>6.0863975668902359</v>
      </c>
      <c r="IT263" s="27">
        <v>16.239070675951684</v>
      </c>
      <c r="IU263" s="27">
        <v>30.269657327000001</v>
      </c>
      <c r="IV263" s="27">
        <v>8.2435471296444103</v>
      </c>
      <c r="IW263" s="27">
        <v>6.0135528602484314</v>
      </c>
      <c r="IX263" s="27">
        <v>15.936504097174314</v>
      </c>
      <c r="IY263" s="27">
        <v>30.330513823</v>
      </c>
      <c r="IZ263" s="27">
        <v>8.1096706754742236</v>
      </c>
      <c r="JA263" s="27">
        <v>5.9158918508268998</v>
      </c>
      <c r="JB263" s="27">
        <v>15.708228482606073</v>
      </c>
      <c r="JC263" s="27">
        <v>30.375982057000002</v>
      </c>
      <c r="JD263" s="27">
        <v>7.9723266789972973</v>
      </c>
      <c r="JE263" s="27">
        <v>5.8157013175694772</v>
      </c>
      <c r="JF263" s="27">
        <v>15.483337039640878</v>
      </c>
      <c r="JG263" s="27">
        <v>30.408951397999999</v>
      </c>
      <c r="JH263" s="27">
        <v>7.8370001037337493</v>
      </c>
      <c r="JI263" s="27">
        <v>5.7169824649996563</v>
      </c>
      <c r="JJ263" s="27">
        <v>15.311219728042502</v>
      </c>
      <c r="JK263" s="27">
        <v>30.442953652</v>
      </c>
      <c r="JL263" s="27">
        <v>7.7805505547107101</v>
      </c>
      <c r="JM263" s="27">
        <v>5.6758033049064851</v>
      </c>
      <c r="JN263" s="27">
        <v>15.243376227805816</v>
      </c>
      <c r="JO263" s="27">
        <v>30.475904833000001</v>
      </c>
      <c r="JP263" s="27">
        <v>7.7537950237684852</v>
      </c>
      <c r="JQ263" s="27">
        <v>5.6562855175881479</v>
      </c>
      <c r="JR263" s="27">
        <v>15.132243284273434</v>
      </c>
      <c r="JS263" s="27">
        <v>30.508228207999998</v>
      </c>
      <c r="JT263" s="27">
        <v>7.668107209008217</v>
      </c>
      <c r="JU263" s="27">
        <v>5.5937774497095729</v>
      </c>
      <c r="JV263" s="27">
        <v>14.947793354240353</v>
      </c>
      <c r="JW263" s="27">
        <v>30.533623572</v>
      </c>
      <c r="JX263" s="27">
        <v>7.6036453425594637</v>
      </c>
      <c r="JY263" s="27">
        <v>5.546753415605874</v>
      </c>
      <c r="JZ263" s="27">
        <v>14.758023142317462</v>
      </c>
      <c r="KA263" s="27">
        <v>30.610166388</v>
      </c>
      <c r="KB263" s="27">
        <v>8.1967831146932415</v>
      </c>
      <c r="KC263" s="27">
        <v>5.979439162413791</v>
      </c>
      <c r="KD263" s="27">
        <v>14.052120592624188</v>
      </c>
      <c r="KE263" s="27">
        <v>30.556958720000001</v>
      </c>
      <c r="KF263" s="27">
        <v>7.5860016714104415</v>
      </c>
      <c r="KG263" s="27">
        <v>5.5338826031467638</v>
      </c>
      <c r="KH263" s="27">
        <v>14.567589941253614</v>
      </c>
      <c r="KI263" s="27">
        <v>30.652751129999999</v>
      </c>
      <c r="KJ263" s="27">
        <v>7.7605962510502815</v>
      </c>
      <c r="KK263" s="27">
        <v>5.6612469182000975</v>
      </c>
      <c r="KL263" s="27">
        <v>13.390239437638325</v>
      </c>
      <c r="KM263" s="27">
        <v>30.647515962</v>
      </c>
      <c r="KN263" s="27">
        <v>7.9430023621182873</v>
      </c>
      <c r="KO263" s="27">
        <v>5.7943096366741909</v>
      </c>
      <c r="KP263" s="27">
        <v>13.015932760953948</v>
      </c>
      <c r="KQ263" s="27">
        <v>30.611519513000001</v>
      </c>
      <c r="KR263" s="27">
        <v>7.8736961350939358</v>
      </c>
      <c r="KS263" s="27">
        <v>5.7437517089762276</v>
      </c>
      <c r="KT263" s="27">
        <v>13.091485545325748</v>
      </c>
    </row>
    <row r="264" spans="1:306" ht="15" thickBot="1" x14ac:dyDescent="0.35">
      <c r="A264" s="2"/>
      <c r="B264" s="72" t="s">
        <v>723</v>
      </c>
      <c r="C264" s="72" t="s">
        <v>718</v>
      </c>
      <c r="D264" s="72" t="s">
        <v>844</v>
      </c>
      <c r="E264" s="85">
        <v>349148</v>
      </c>
      <c r="F264" s="82">
        <v>404549</v>
      </c>
      <c r="G264" s="20">
        <v>41.64672131147541</v>
      </c>
      <c r="H264" s="20">
        <v>6.8568151147098515</v>
      </c>
      <c r="I264" s="20">
        <v>4.9281280310378275</v>
      </c>
      <c r="J264" s="20">
        <v>24.718395486375517</v>
      </c>
      <c r="K264" s="20">
        <v>40.751433061257352</v>
      </c>
      <c r="L264" s="20">
        <v>6.7094127307333293</v>
      </c>
      <c r="M264" s="20">
        <v>4.8221870353767189</v>
      </c>
      <c r="N264" s="20">
        <v>24.285061071137658</v>
      </c>
      <c r="O264" s="20">
        <v>36.821083175495232</v>
      </c>
      <c r="P264" s="20">
        <v>6.0623105902974608</v>
      </c>
      <c r="Q264" s="20">
        <v>4.3571019858490967</v>
      </c>
      <c r="R264" s="20">
        <v>23.961668532515677</v>
      </c>
      <c r="S264" s="20">
        <v>32.676109689229641</v>
      </c>
      <c r="T264" s="20">
        <v>5.3798723105074444</v>
      </c>
      <c r="U264" s="20">
        <v>3.8666201572124312</v>
      </c>
      <c r="V264" s="20">
        <v>23.498048894370097</v>
      </c>
      <c r="W264" s="20">
        <v>28.399234134723407</v>
      </c>
      <c r="X264" s="20">
        <v>4.6757173609126257</v>
      </c>
      <c r="Y264" s="20">
        <v>3.3605301303940407</v>
      </c>
      <c r="Z264" s="20">
        <v>22.870426767007853</v>
      </c>
      <c r="AA264" s="20">
        <v>24.744041054063096</v>
      </c>
      <c r="AB264" s="20">
        <v>4.0739176904125474</v>
      </c>
      <c r="AC264" s="20">
        <v>2.9280048579977671</v>
      </c>
      <c r="AD264" s="20">
        <v>22.518376821015909</v>
      </c>
      <c r="AE264" s="20">
        <v>21.094728957337175</v>
      </c>
      <c r="AF264" s="20">
        <v>3.4730862790757562</v>
      </c>
      <c r="AG264" s="20">
        <v>2.4961754925268047</v>
      </c>
      <c r="AH264" s="20">
        <v>21.094728957337175</v>
      </c>
      <c r="AI264" s="20">
        <v>20.41746795400212</v>
      </c>
      <c r="AJ264" s="20">
        <v>3.361580418877542</v>
      </c>
      <c r="AK264" s="20">
        <v>2.4160340352941403</v>
      </c>
      <c r="AL264" s="20">
        <v>20.41746795400212</v>
      </c>
      <c r="AM264" s="20">
        <v>19.744989289251045</v>
      </c>
      <c r="AN264" s="20">
        <v>3.2508619342626552</v>
      </c>
      <c r="AO264" s="20">
        <v>2.3364584803963413</v>
      </c>
      <c r="AP264" s="20">
        <v>19.744989289251045</v>
      </c>
      <c r="AQ264" s="20">
        <v>18.965877399317556</v>
      </c>
      <c r="AR264" s="20">
        <v>3.1225871021818374</v>
      </c>
      <c r="AS264" s="20">
        <v>2.2442648328969366</v>
      </c>
      <c r="AT264" s="20">
        <v>18.965877399317556</v>
      </c>
      <c r="AU264" s="20">
        <v>15.776229900357587</v>
      </c>
      <c r="AV264" s="20">
        <v>2.5974359620021938</v>
      </c>
      <c r="AW264" s="20">
        <v>1.8668283684225273</v>
      </c>
      <c r="AX264" s="20">
        <v>15.776229900357587</v>
      </c>
      <c r="AY264" s="20">
        <v>18.417653369486121</v>
      </c>
      <c r="AZ264" s="20">
        <v>3.032326195785839</v>
      </c>
      <c r="BA264" s="20">
        <v>2.1793925422670291</v>
      </c>
      <c r="BB264" s="20">
        <v>18.417653369486121</v>
      </c>
      <c r="BC264" s="20">
        <v>12.067978711894442</v>
      </c>
      <c r="BD264" s="20">
        <v>1.9869006786115004</v>
      </c>
      <c r="BE264" s="20">
        <v>1.4280246390408555</v>
      </c>
      <c r="BF264" s="20">
        <v>12.067978711894442</v>
      </c>
      <c r="BG264" s="20">
        <v>20.371432559615307</v>
      </c>
      <c r="BH264" s="20">
        <v>3.35400104220387</v>
      </c>
      <c r="BI264" s="20">
        <v>2.4105865880437127</v>
      </c>
      <c r="BJ264" s="20">
        <v>11.380410999132067</v>
      </c>
      <c r="BK264" s="20">
        <v>25.071501994668626</v>
      </c>
      <c r="BL264" s="20">
        <v>4.1278316374488151</v>
      </c>
      <c r="BM264" s="20">
        <v>2.9667538732779559</v>
      </c>
      <c r="BN264" s="20">
        <v>8.4915269467413452</v>
      </c>
      <c r="BO264" s="23">
        <v>41.64672131147541</v>
      </c>
      <c r="BP264" s="23">
        <v>6.8568151147098515</v>
      </c>
      <c r="BQ264" s="23">
        <v>4.9281280310378275</v>
      </c>
      <c r="BR264" s="23">
        <v>24.718395486375517</v>
      </c>
      <c r="BS264" s="23">
        <v>41.20676082982169</v>
      </c>
      <c r="BT264" s="23">
        <v>6.7843789760300215</v>
      </c>
      <c r="BU264" s="23">
        <v>4.8760667519284642</v>
      </c>
      <c r="BV264" s="23">
        <v>24.489376512845642</v>
      </c>
      <c r="BW264" s="23">
        <v>38.233150136106673</v>
      </c>
      <c r="BX264" s="23">
        <v>6.2947966485897622</v>
      </c>
      <c r="BY264" s="23">
        <v>4.5241942935063184</v>
      </c>
      <c r="BZ264" s="23">
        <v>24.698977631914154</v>
      </c>
      <c r="CA264" s="23">
        <v>34.917829046755585</v>
      </c>
      <c r="CB264" s="23">
        <v>5.7489543099921478</v>
      </c>
      <c r="CC264" s="23">
        <v>4.1318866573270441</v>
      </c>
      <c r="CD264" s="23">
        <v>24.671946830050338</v>
      </c>
      <c r="CE264" s="23">
        <v>31.715061498172222</v>
      </c>
      <c r="CF264" s="23">
        <v>5.221643053680177</v>
      </c>
      <c r="CG264" s="23">
        <v>3.7528976748564613</v>
      </c>
      <c r="CH264" s="23">
        <v>24.741000613577022</v>
      </c>
      <c r="CI264" s="23">
        <v>28.636802938227611</v>
      </c>
      <c r="CJ264" s="23">
        <v>4.7148312529875422</v>
      </c>
      <c r="CK264" s="23">
        <v>3.3886420547660223</v>
      </c>
      <c r="CL264" s="23">
        <v>24.88928300763359</v>
      </c>
      <c r="CM264" s="23">
        <v>25.428262308510142</v>
      </c>
      <c r="CN264" s="23">
        <v>4.1865695028856109</v>
      </c>
      <c r="CO264" s="23">
        <v>3.0089699336937321</v>
      </c>
      <c r="CP264" s="23">
        <v>24.904923432151016</v>
      </c>
      <c r="CQ264" s="23">
        <v>25.006418100116832</v>
      </c>
      <c r="CR264" s="23">
        <v>4.1171160704645793</v>
      </c>
      <c r="CS264" s="23">
        <v>2.9590523843009251</v>
      </c>
      <c r="CT264" s="23">
        <v>24.746615110029136</v>
      </c>
      <c r="CU264" s="23">
        <v>24.467970577623003</v>
      </c>
      <c r="CV264" s="23">
        <v>4.0284647914574983</v>
      </c>
      <c r="CW264" s="23">
        <v>2.8953369645683864</v>
      </c>
      <c r="CX264" s="23">
        <v>24.467970577623003</v>
      </c>
      <c r="CY264" s="23">
        <v>24.090846206671603</v>
      </c>
      <c r="CZ264" s="23">
        <v>3.9663741392900618</v>
      </c>
      <c r="DA264" s="23">
        <v>2.850711190314196</v>
      </c>
      <c r="DB264" s="23">
        <v>24.090846206671603</v>
      </c>
      <c r="DC264" s="23">
        <v>22.902797808504634</v>
      </c>
      <c r="DD264" s="23">
        <v>3.770771029200493</v>
      </c>
      <c r="DE264" s="23">
        <v>2.7101273837415767</v>
      </c>
      <c r="DF264" s="23">
        <v>22.902797808504634</v>
      </c>
      <c r="DG264" s="23">
        <v>23.809537749468561</v>
      </c>
      <c r="DH264" s="23">
        <v>3.9200588467411124</v>
      </c>
      <c r="DI264" s="23">
        <v>2.8174234776286755</v>
      </c>
      <c r="DJ264" s="23">
        <v>23.809537749468561</v>
      </c>
      <c r="DK264" s="23">
        <v>23.573207625877529</v>
      </c>
      <c r="DL264" s="23">
        <v>3.8811488938691752</v>
      </c>
      <c r="DM264" s="23">
        <v>2.7894581283773605</v>
      </c>
      <c r="DN264" s="23">
        <v>23.281327841280092</v>
      </c>
      <c r="DO264" s="23">
        <v>32.309451900163502</v>
      </c>
      <c r="DP264" s="23">
        <v>5.3195049012414941</v>
      </c>
      <c r="DQ264" s="23">
        <v>3.82323291156154</v>
      </c>
      <c r="DR264" s="23">
        <v>22.924083513679651</v>
      </c>
      <c r="DS264" s="23">
        <v>38.780623483209538</v>
      </c>
      <c r="DT264" s="23">
        <v>6.3849339607983309</v>
      </c>
      <c r="DU264" s="23">
        <v>4.5889777545601973</v>
      </c>
      <c r="DV264" s="23">
        <v>22.655386369908523</v>
      </c>
      <c r="DW264" s="25">
        <v>41.64672131147541</v>
      </c>
      <c r="DX264" s="25">
        <v>6.8568151147098515</v>
      </c>
      <c r="DY264" s="25">
        <v>4.9281280310378275</v>
      </c>
      <c r="DZ264" s="25">
        <v>24.718395486375517</v>
      </c>
      <c r="EA264" s="25">
        <v>41.178310724021266</v>
      </c>
      <c r="EB264" s="25">
        <v>6.779694883037239</v>
      </c>
      <c r="EC264" s="25">
        <v>4.8727002020665315</v>
      </c>
      <c r="ED264" s="25">
        <v>24.557403898132907</v>
      </c>
      <c r="EE264" s="25">
        <v>37.519219224583537</v>
      </c>
      <c r="EF264" s="25">
        <v>6.1772533676102448</v>
      </c>
      <c r="EG264" s="25">
        <v>4.4397136230836001</v>
      </c>
      <c r="EH264" s="25">
        <v>24.308444960949743</v>
      </c>
      <c r="EI264" s="25">
        <v>33.542468484776087</v>
      </c>
      <c r="EJ264" s="25">
        <v>5.5225116803544978</v>
      </c>
      <c r="EK264" s="25">
        <v>3.9691378808367439</v>
      </c>
      <c r="EL264" s="25">
        <v>23.89425895084031</v>
      </c>
      <c r="EM264" s="25">
        <v>29.437003926902232</v>
      </c>
      <c r="EN264" s="25">
        <v>4.8465782443752667</v>
      </c>
      <c r="EO264" s="25">
        <v>3.4833312115248036</v>
      </c>
      <c r="EP264" s="25">
        <v>23.33041571485483</v>
      </c>
      <c r="EQ264" s="25">
        <v>25.688297451203912</v>
      </c>
      <c r="ER264" s="25">
        <v>4.2293823064060421</v>
      </c>
      <c r="ES264" s="25">
        <v>3.0397403385517725</v>
      </c>
      <c r="ET264" s="25">
        <v>23.08460442018648</v>
      </c>
      <c r="EU264" s="25">
        <v>21.958677242084217</v>
      </c>
      <c r="EV264" s="25">
        <v>3.615328776699426</v>
      </c>
      <c r="EW264" s="25">
        <v>2.5984079762699075</v>
      </c>
      <c r="EX264" s="25">
        <v>21.958677242084217</v>
      </c>
      <c r="EY264" s="25">
        <v>21.398195883347071</v>
      </c>
      <c r="EZ264" s="25">
        <v>3.5230497945591672</v>
      </c>
      <c r="FA264" s="25">
        <v>2.532085254867452</v>
      </c>
      <c r="FB264" s="25">
        <v>21.398195883347071</v>
      </c>
      <c r="FC264" s="25">
        <v>20.791959185769226</v>
      </c>
      <c r="FD264" s="25">
        <v>3.4232375447555272</v>
      </c>
      <c r="FE264" s="25">
        <v>2.4603482256681337</v>
      </c>
      <c r="FF264" s="25">
        <v>20.791959185769226</v>
      </c>
      <c r="FG264" s="25">
        <v>20.049856705673282</v>
      </c>
      <c r="FH264" s="25">
        <v>3.3010560298139549</v>
      </c>
      <c r="FI264" s="25">
        <v>2.3725339651718143</v>
      </c>
      <c r="FJ264" s="25">
        <v>20.049856705673282</v>
      </c>
      <c r="FK264" s="25">
        <v>17.813101365509045</v>
      </c>
      <c r="FL264" s="25">
        <v>2.9327913179380616</v>
      </c>
      <c r="FM264" s="25">
        <v>2.1078548657537377</v>
      </c>
      <c r="FN264" s="25">
        <v>17.813101365509045</v>
      </c>
      <c r="FO264" s="25">
        <v>19.503700817900857</v>
      </c>
      <c r="FP264" s="25">
        <v>3.2111356272387375</v>
      </c>
      <c r="FQ264" s="25">
        <v>2.3079064013422936</v>
      </c>
      <c r="FR264" s="25">
        <v>19.503700817900857</v>
      </c>
      <c r="FS264" s="25">
        <v>18.198811978476524</v>
      </c>
      <c r="FT264" s="25">
        <v>2.9962956293847989</v>
      </c>
      <c r="FU264" s="25">
        <v>2.1534966647663785</v>
      </c>
      <c r="FV264" s="25">
        <v>18.198811978476524</v>
      </c>
      <c r="FW264" s="25">
        <v>30.459670217290707</v>
      </c>
      <c r="FX264" s="25">
        <v>5.014952451429779</v>
      </c>
      <c r="FY264" s="25">
        <v>3.6043450693593275</v>
      </c>
      <c r="FZ264" s="25">
        <v>19.555162108452844</v>
      </c>
      <c r="GA264" s="25">
        <v>38.588890293385624</v>
      </c>
      <c r="GB264" s="25">
        <v>6.3533665530270538</v>
      </c>
      <c r="GC264" s="25">
        <v>4.5662896370446626</v>
      </c>
      <c r="GD264" s="25">
        <v>19.311367935261348</v>
      </c>
      <c r="GE264" s="26">
        <v>41.64672131147541</v>
      </c>
      <c r="GF264" s="26">
        <v>6.8568151147098515</v>
      </c>
      <c r="GG264" s="26">
        <v>4.9281280310378275</v>
      </c>
      <c r="GH264" s="26">
        <v>24.718395486375517</v>
      </c>
      <c r="GI264" s="26">
        <v>40.563887837330547</v>
      </c>
      <c r="GJ264" s="26">
        <v>6.6785348396144766</v>
      </c>
      <c r="GK264" s="26">
        <v>4.7999944870556037</v>
      </c>
      <c r="GL264" s="26">
        <v>24.248332100240692</v>
      </c>
      <c r="GM264" s="26">
        <v>36.800467418626639</v>
      </c>
      <c r="GN264" s="26">
        <v>6.0589163631207157</v>
      </c>
      <c r="GO264" s="26">
        <v>4.3546624879461211</v>
      </c>
      <c r="GP264" s="26">
        <v>23.985093559314503</v>
      </c>
      <c r="GQ264" s="26">
        <v>32.691167593149423</v>
      </c>
      <c r="GR264" s="26">
        <v>5.3823514795738587</v>
      </c>
      <c r="GS264" s="26">
        <v>3.8684019848343643</v>
      </c>
      <c r="GT264" s="26">
        <v>23.589390018741792</v>
      </c>
      <c r="GU264" s="26">
        <v>35.567421120401704</v>
      </c>
      <c r="GV264" s="26">
        <v>5.855904691888</v>
      </c>
      <c r="GW264" s="26">
        <v>4.2087540026081554</v>
      </c>
      <c r="GX264" s="26">
        <v>23.046166266304517</v>
      </c>
      <c r="GY264" s="26">
        <v>31.492976357216413</v>
      </c>
      <c r="GZ264" s="26">
        <v>5.1850784285835392</v>
      </c>
      <c r="HA264" s="26">
        <v>3.7266179588558703</v>
      </c>
      <c r="HB264" s="26">
        <v>22.769613416590271</v>
      </c>
      <c r="HC264" s="26">
        <v>27.530399541176862</v>
      </c>
      <c r="HD264" s="26">
        <v>4.532670369802398</v>
      </c>
      <c r="HE264" s="26">
        <v>3.2577194413419761</v>
      </c>
      <c r="HF264" s="26">
        <v>22.542001675354246</v>
      </c>
      <c r="HG264" s="26">
        <v>26.529490542864089</v>
      </c>
      <c r="HH264" s="26">
        <v>4.3678783349924677</v>
      </c>
      <c r="HI264" s="26">
        <v>3.1392801612312504</v>
      </c>
      <c r="HJ264" s="26">
        <v>22.340407924070711</v>
      </c>
      <c r="HK264" s="26">
        <v>25.608911907522014</v>
      </c>
      <c r="HL264" s="26">
        <v>4.2163120819401962</v>
      </c>
      <c r="HM264" s="26">
        <v>3.0303465108803938</v>
      </c>
      <c r="HN264" s="26">
        <v>22.126754976254063</v>
      </c>
      <c r="HO264" s="26">
        <v>24.524958245961166</v>
      </c>
      <c r="HP264" s="26">
        <v>4.0378473765280187</v>
      </c>
      <c r="HQ264" s="26">
        <v>2.9020804131981204</v>
      </c>
      <c r="HR264" s="26">
        <v>21.84600314750606</v>
      </c>
      <c r="HS264" s="26">
        <v>20.068292611177657</v>
      </c>
      <c r="HT264" s="26">
        <v>3.3040913610845806</v>
      </c>
      <c r="HU264" s="26">
        <v>2.3747155175205377</v>
      </c>
      <c r="HV264" s="26">
        <v>20.035682559029091</v>
      </c>
      <c r="HW264" s="26">
        <v>23.724239664137205</v>
      </c>
      <c r="HX264" s="26">
        <v>3.9060151673748162</v>
      </c>
      <c r="HY264" s="26">
        <v>2.8073300087533841</v>
      </c>
      <c r="HZ264" s="26">
        <v>21.616660594716429</v>
      </c>
      <c r="IA264" s="26">
        <v>13.785743030286744</v>
      </c>
      <c r="IB264" s="26">
        <v>2.2697174759716363</v>
      </c>
      <c r="IC264" s="26">
        <v>1.6312906398593432</v>
      </c>
      <c r="ID264" s="26">
        <v>13.785743030286744</v>
      </c>
      <c r="IE264" s="26">
        <v>16.804540406232395</v>
      </c>
      <c r="IF264" s="26">
        <v>2.7667394461003405</v>
      </c>
      <c r="IG264" s="26">
        <v>1.9885101159654242</v>
      </c>
      <c r="IH264" s="26">
        <v>12.120827091998628</v>
      </c>
      <c r="II264" s="26">
        <v>19.892746317842089</v>
      </c>
      <c r="IJ264" s="26">
        <v>3.2751890023977532</v>
      </c>
      <c r="IK264" s="26">
        <v>2.3539428232558053</v>
      </c>
      <c r="IL264" s="26">
        <v>9.8577926130365441</v>
      </c>
      <c r="IM264" s="27">
        <v>41.646721311475439</v>
      </c>
      <c r="IN264" s="27">
        <v>6.8568151147098559</v>
      </c>
      <c r="IO264" s="27">
        <v>4.928128031037831</v>
      </c>
      <c r="IP264" s="27">
        <v>24.718395486375517</v>
      </c>
      <c r="IQ264" s="27">
        <v>40.581273181423541</v>
      </c>
      <c r="IR264" s="27">
        <v>6.6813972039590706</v>
      </c>
      <c r="IS264" s="27">
        <v>4.8020517246689352</v>
      </c>
      <c r="IT264" s="27">
        <v>24.224893436999029</v>
      </c>
      <c r="IU264" s="27">
        <v>39.967506294907459</v>
      </c>
      <c r="IV264" s="27">
        <v>6.5803451659631715</v>
      </c>
      <c r="IW264" s="27">
        <v>4.7294236352848786</v>
      </c>
      <c r="IX264" s="27">
        <v>23.983746905898343</v>
      </c>
      <c r="IY264" s="27">
        <v>38.945444725855246</v>
      </c>
      <c r="IZ264" s="27">
        <v>6.4120705216657763</v>
      </c>
      <c r="JA264" s="27">
        <v>4.6084813351642486</v>
      </c>
      <c r="JB264" s="27">
        <v>23.597312591555369</v>
      </c>
      <c r="JC264" s="27">
        <v>37.672090091231098</v>
      </c>
      <c r="JD264" s="27">
        <v>6.2024223901891959</v>
      </c>
      <c r="JE264" s="27">
        <v>4.4578030951796261</v>
      </c>
      <c r="JF264" s="27">
        <v>23.048742784028843</v>
      </c>
      <c r="JG264" s="27">
        <v>36.810283054093965</v>
      </c>
      <c r="JH264" s="27">
        <v>6.0605324326578458</v>
      </c>
      <c r="JI264" s="27">
        <v>4.3558239889422543</v>
      </c>
      <c r="JJ264" s="27">
        <v>22.780109000506574</v>
      </c>
      <c r="JK264" s="27">
        <v>36.081867072423719</v>
      </c>
      <c r="JL264" s="27">
        <v>5.9406042953248219</v>
      </c>
      <c r="JM264" s="27">
        <v>4.2696292753013516</v>
      </c>
      <c r="JN264" s="27">
        <v>22.547257061282608</v>
      </c>
      <c r="JO264" s="27">
        <v>35.33516152258624</v>
      </c>
      <c r="JP264" s="27">
        <v>5.8176649200479371</v>
      </c>
      <c r="JQ264" s="27">
        <v>4.1812703256600594</v>
      </c>
      <c r="JR264" s="27">
        <v>22.258066581593887</v>
      </c>
      <c r="JS264" s="27">
        <v>34.051207986268068</v>
      </c>
      <c r="JT264" s="27">
        <v>5.6062717602222731</v>
      </c>
      <c r="JU264" s="27">
        <v>4.0293378994420026</v>
      </c>
      <c r="JV264" s="27">
        <v>21.340866399649592</v>
      </c>
      <c r="JW264" s="27">
        <v>32.703531784886636</v>
      </c>
      <c r="JX264" s="27">
        <v>5.3843871494685152</v>
      </c>
      <c r="JY264" s="27">
        <v>3.8698650608692238</v>
      </c>
      <c r="JZ264" s="27">
        <v>20.32562832651681</v>
      </c>
      <c r="KA264" s="27">
        <v>35.724606532394205</v>
      </c>
      <c r="KB264" s="27">
        <v>5.8817840714603147</v>
      </c>
      <c r="KC264" s="27">
        <v>4.2273540222619719</v>
      </c>
      <c r="KD264" s="27">
        <v>16.449311017147334</v>
      </c>
      <c r="KE264" s="27">
        <v>31.753357481999323</v>
      </c>
      <c r="KF264" s="27">
        <v>5.227948195416892</v>
      </c>
      <c r="KG264" s="27">
        <v>3.7574293043684941</v>
      </c>
      <c r="KH264" s="27">
        <v>19.350278113720858</v>
      </c>
      <c r="KI264" s="27">
        <v>27.920411173222366</v>
      </c>
      <c r="KJ264" s="27">
        <v>4.5968828112457878</v>
      </c>
      <c r="KK264" s="27">
        <v>3.3038701873260221</v>
      </c>
      <c r="KL264" s="27">
        <v>12.264233944529288</v>
      </c>
      <c r="KM264" s="27">
        <v>25.179194823901213</v>
      </c>
      <c r="KN264" s="27">
        <v>4.1455624406423048</v>
      </c>
      <c r="KO264" s="27">
        <v>2.9794973506459246</v>
      </c>
      <c r="KP264" s="27">
        <v>9.7868856195396532</v>
      </c>
      <c r="KQ264" s="27">
        <v>24.03031265673318</v>
      </c>
      <c r="KR264" s="27">
        <v>3.956407751850807</v>
      </c>
      <c r="KS264" s="27">
        <v>2.8435481514272047</v>
      </c>
      <c r="KT264" s="27">
        <v>10.307630184067769</v>
      </c>
    </row>
    <row r="265" spans="1:306" ht="15" thickBot="1" x14ac:dyDescent="0.35">
      <c r="A265" s="2"/>
      <c r="B265" s="72" t="s">
        <v>694</v>
      </c>
      <c r="C265" s="72" t="s">
        <v>527</v>
      </c>
      <c r="D265" s="72" t="s">
        <v>840</v>
      </c>
      <c r="E265" s="85">
        <v>339059</v>
      </c>
      <c r="F265" s="82">
        <v>553548</v>
      </c>
      <c r="G265" s="20">
        <v>3.3950819672131232</v>
      </c>
      <c r="H265" s="20">
        <v>0.55897435897436032</v>
      </c>
      <c r="I265" s="20">
        <v>0.40174587778855581</v>
      </c>
      <c r="J265" s="20">
        <v>3.3950819672131232</v>
      </c>
      <c r="K265" s="20">
        <v>2.6844262295081971</v>
      </c>
      <c r="L265" s="20">
        <v>0.44197031039136303</v>
      </c>
      <c r="M265" s="20">
        <v>0.31765276430649858</v>
      </c>
      <c r="N265" s="20">
        <v>2.6844262295081971</v>
      </c>
      <c r="O265" s="20">
        <v>2.6844262295081971</v>
      </c>
      <c r="P265" s="20">
        <v>0.44197031039136303</v>
      </c>
      <c r="Q265" s="20">
        <v>0.31765276430649858</v>
      </c>
      <c r="R265" s="20">
        <v>-0.4167717984668684</v>
      </c>
      <c r="S265" s="20">
        <v>2.6844262295081971</v>
      </c>
      <c r="T265" s="20">
        <v>0.44197031039136303</v>
      </c>
      <c r="U265" s="20">
        <v>0.31765276430649858</v>
      </c>
      <c r="V265" s="20">
        <v>-3.6045578331604275</v>
      </c>
      <c r="W265" s="20">
        <v>2.6844262295081971</v>
      </c>
      <c r="X265" s="20">
        <v>0.44197031039136303</v>
      </c>
      <c r="Y265" s="20">
        <v>0.31765276430649858</v>
      </c>
      <c r="Z265" s="20">
        <v>-7.212901290171672</v>
      </c>
      <c r="AA265" s="20">
        <v>2.6844262295081971</v>
      </c>
      <c r="AB265" s="20">
        <v>0.44197031039136303</v>
      </c>
      <c r="AC265" s="20">
        <v>0.31765276430649858</v>
      </c>
      <c r="AD265" s="20">
        <v>-10.861854170099349</v>
      </c>
      <c r="AE265" s="20">
        <v>2.6844262295081971</v>
      </c>
      <c r="AF265" s="20">
        <v>0.44197031039136303</v>
      </c>
      <c r="AG265" s="20">
        <v>0.31765276430649858</v>
      </c>
      <c r="AH265" s="20">
        <v>-13.415014776226158</v>
      </c>
      <c r="AI265" s="20">
        <v>1.8611978738976249</v>
      </c>
      <c r="AJ265" s="20">
        <v>0.44197031039136303</v>
      </c>
      <c r="AK265" s="20">
        <v>0.31765276430649858</v>
      </c>
      <c r="AL265" s="20">
        <v>-16.268689674635638</v>
      </c>
      <c r="AM265" s="20">
        <v>-0.5932720237220579</v>
      </c>
      <c r="AN265" s="20">
        <v>-0.22518354185070813</v>
      </c>
      <c r="AO265" s="20">
        <v>-0.18399689006091657</v>
      </c>
      <c r="AP265" s="20">
        <v>-18.913410368915237</v>
      </c>
      <c r="AQ265" s="20">
        <v>-2.950695335603867</v>
      </c>
      <c r="AR265" s="20">
        <v>-1.119971952200008</v>
      </c>
      <c r="AS265" s="20">
        <v>-0.91512618758290898</v>
      </c>
      <c r="AT265" s="20">
        <v>-21.364056791327229</v>
      </c>
      <c r="AU265" s="20">
        <v>-7.588442836342538</v>
      </c>
      <c r="AV265" s="20">
        <v>-2.8802848721884087</v>
      </c>
      <c r="AW265" s="20">
        <v>-2.3534733249889381</v>
      </c>
      <c r="AX265" s="20">
        <v>-25.345051762585427</v>
      </c>
      <c r="AY265" s="20">
        <v>-3.3634439649703358</v>
      </c>
      <c r="AZ265" s="20">
        <v>-1.2766356655361859</v>
      </c>
      <c r="BA265" s="20">
        <v>-1.043135702853623</v>
      </c>
      <c r="BB265" s="20">
        <v>-21.597647157061502</v>
      </c>
      <c r="BC265" s="20">
        <v>-16.078125056526261</v>
      </c>
      <c r="BD265" s="20">
        <v>-6.1026460068566832</v>
      </c>
      <c r="BE265" s="20">
        <v>-4.986456279956454</v>
      </c>
      <c r="BF265" s="20">
        <v>-32.886332711814575</v>
      </c>
      <c r="BG265" s="20">
        <v>-22.400193016580307</v>
      </c>
      <c r="BH265" s="20">
        <v>-8.5022630427896058</v>
      </c>
      <c r="BI265" s="20">
        <v>-6.9471771582237132</v>
      </c>
      <c r="BJ265" s="20">
        <v>-38.190047451488198</v>
      </c>
      <c r="BK265" s="20">
        <v>-27.422383892511832</v>
      </c>
      <c r="BL265" s="20">
        <v>-10.408496075989893</v>
      </c>
      <c r="BM265" s="20">
        <v>-8.5047552430056577</v>
      </c>
      <c r="BN265" s="20">
        <v>-41.7693850208246</v>
      </c>
      <c r="BO265" s="23">
        <v>3.3950819672131232</v>
      </c>
      <c r="BP265" s="23">
        <v>0.55897435897436032</v>
      </c>
      <c r="BQ265" s="23">
        <v>0.40174587778855581</v>
      </c>
      <c r="BR265" s="23">
        <v>3.3950819672131232</v>
      </c>
      <c r="BS265" s="23">
        <v>0.5416467533475996</v>
      </c>
      <c r="BT265" s="23">
        <v>8.9178007973558904E-2</v>
      </c>
      <c r="BU265" s="23">
        <v>6.4093990211840118E-2</v>
      </c>
      <c r="BV265" s="23">
        <v>0.5416467533475996</v>
      </c>
      <c r="BW265" s="23">
        <v>2.6844262295081971</v>
      </c>
      <c r="BX265" s="23">
        <v>0.44197031039136303</v>
      </c>
      <c r="BY265" s="23">
        <v>0.31765276430649858</v>
      </c>
      <c r="BZ265" s="23">
        <v>2.6844262295081971</v>
      </c>
      <c r="CA265" s="23">
        <v>2.6844262295081971</v>
      </c>
      <c r="CB265" s="23">
        <v>0.44197031039136303</v>
      </c>
      <c r="CC265" s="23">
        <v>0.31765276430649858</v>
      </c>
      <c r="CD265" s="23">
        <v>2.6844262295081971</v>
      </c>
      <c r="CE265" s="23">
        <v>2.6844262295081971</v>
      </c>
      <c r="CF265" s="23">
        <v>0.44197031039136303</v>
      </c>
      <c r="CG265" s="23">
        <v>0.31765276430649858</v>
      </c>
      <c r="CH265" s="23">
        <v>2.6844262295081971</v>
      </c>
      <c r="CI265" s="23">
        <v>2.6844262295081971</v>
      </c>
      <c r="CJ265" s="23">
        <v>0.44197031039136303</v>
      </c>
      <c r="CK265" s="23">
        <v>0.31765276430649858</v>
      </c>
      <c r="CL265" s="23">
        <v>2.6844262295081971</v>
      </c>
      <c r="CM265" s="23">
        <v>2.6844262295081971</v>
      </c>
      <c r="CN265" s="23">
        <v>0.44197031039136303</v>
      </c>
      <c r="CO265" s="23">
        <v>0.31765276430649858</v>
      </c>
      <c r="CP265" s="23">
        <v>2.6844262295081971</v>
      </c>
      <c r="CQ265" s="23">
        <v>2.6844262295081971</v>
      </c>
      <c r="CR265" s="23">
        <v>0.44197031039136303</v>
      </c>
      <c r="CS265" s="23">
        <v>0.31765276430649858</v>
      </c>
      <c r="CT265" s="23">
        <v>2.6844262295081971</v>
      </c>
      <c r="CU265" s="23">
        <v>2.6844262295081971</v>
      </c>
      <c r="CV265" s="23">
        <v>0.44197031039136303</v>
      </c>
      <c r="CW265" s="23">
        <v>0.31765276430649858</v>
      </c>
      <c r="CX265" s="23">
        <v>1.8373513612591772</v>
      </c>
      <c r="CY265" s="23">
        <v>2.6844262295081971</v>
      </c>
      <c r="CZ265" s="23">
        <v>0.44197031039136303</v>
      </c>
      <c r="DA265" s="23">
        <v>0.31765276430649858</v>
      </c>
      <c r="DB265" s="23">
        <v>0.54257872514116556</v>
      </c>
      <c r="DC265" s="23">
        <v>2.6844262295081971</v>
      </c>
      <c r="DD265" s="23">
        <v>0.44197031039136303</v>
      </c>
      <c r="DE265" s="23">
        <v>0.31765276430649858</v>
      </c>
      <c r="DF265" s="23">
        <v>-0.59496556993471472</v>
      </c>
      <c r="DG265" s="23">
        <v>2.6844262295081971</v>
      </c>
      <c r="DH265" s="23">
        <v>0.44197031039136303</v>
      </c>
      <c r="DI265" s="23">
        <v>0.31765276430649858</v>
      </c>
      <c r="DJ265" s="23">
        <v>0.34703558988883643</v>
      </c>
      <c r="DK265" s="23">
        <v>2.6844262295081971</v>
      </c>
      <c r="DL265" s="23">
        <v>0.44197031039136303</v>
      </c>
      <c r="DM265" s="23">
        <v>0.31765276430649858</v>
      </c>
      <c r="DN265" s="23">
        <v>-1.8230898190848137</v>
      </c>
      <c r="DO265" s="23">
        <v>2.6844262295081971</v>
      </c>
      <c r="DP265" s="23">
        <v>0.44197031039136303</v>
      </c>
      <c r="DQ265" s="23">
        <v>0.31765276430649858</v>
      </c>
      <c r="DR265" s="23">
        <v>-2.5361349130234316</v>
      </c>
      <c r="DS265" s="23">
        <v>2.6844262295081971</v>
      </c>
      <c r="DT265" s="23">
        <v>0.44197031039136303</v>
      </c>
      <c r="DU265" s="23">
        <v>0.31765276430649858</v>
      </c>
      <c r="DV265" s="23">
        <v>-2.8692516036131082</v>
      </c>
      <c r="DW265" s="25">
        <v>3.3950819672131232</v>
      </c>
      <c r="DX265" s="25">
        <v>0.55897435897436032</v>
      </c>
      <c r="DY265" s="25">
        <v>0.40174587778855581</v>
      </c>
      <c r="DZ265" s="25">
        <v>3.3950819672131232</v>
      </c>
      <c r="EA265" s="25">
        <v>2.6844262295081971</v>
      </c>
      <c r="EB265" s="25">
        <v>0.44197031039136303</v>
      </c>
      <c r="EC265" s="25">
        <v>0.31765276430649858</v>
      </c>
      <c r="ED265" s="25">
        <v>2.6844262295081971</v>
      </c>
      <c r="EE265" s="25">
        <v>2.6844262295081971</v>
      </c>
      <c r="EF265" s="25">
        <v>0.44197031039136303</v>
      </c>
      <c r="EG265" s="25">
        <v>0.31765276430649858</v>
      </c>
      <c r="EH265" s="25">
        <v>2.6844262295081971</v>
      </c>
      <c r="EI265" s="25">
        <v>2.6844262295081971</v>
      </c>
      <c r="EJ265" s="25">
        <v>0.44197031039136303</v>
      </c>
      <c r="EK265" s="25">
        <v>0.31765276430649858</v>
      </c>
      <c r="EL265" s="25">
        <v>2.6844262295081971</v>
      </c>
      <c r="EM265" s="25">
        <v>2.6844262295081971</v>
      </c>
      <c r="EN265" s="25">
        <v>0.44197031039136303</v>
      </c>
      <c r="EO265" s="25">
        <v>0.31765276430649858</v>
      </c>
      <c r="EP265" s="25">
        <v>1.7302855276023728</v>
      </c>
      <c r="EQ265" s="25">
        <v>2.6844262295081971</v>
      </c>
      <c r="ER265" s="25">
        <v>0.44197031039136303</v>
      </c>
      <c r="ES265" s="25">
        <v>0.31765276430649858</v>
      </c>
      <c r="ET265" s="25">
        <v>-1.7306438384007237</v>
      </c>
      <c r="EU265" s="25">
        <v>2.6844262295081971</v>
      </c>
      <c r="EV265" s="25">
        <v>0.44197031039136303</v>
      </c>
      <c r="EW265" s="25">
        <v>0.31765276430649858</v>
      </c>
      <c r="EX265" s="25">
        <v>-4.0961728216428526</v>
      </c>
      <c r="EY265" s="25">
        <v>2.6844262295081971</v>
      </c>
      <c r="EZ265" s="25">
        <v>0.44197031039136303</v>
      </c>
      <c r="FA265" s="25">
        <v>0.31765276430649858</v>
      </c>
      <c r="FB265" s="25">
        <v>-6.8300181143770118</v>
      </c>
      <c r="FC265" s="25">
        <v>2.6844262295081971</v>
      </c>
      <c r="FD265" s="25">
        <v>0.44197031039136303</v>
      </c>
      <c r="FE265" s="25">
        <v>0.31765276430649858</v>
      </c>
      <c r="FF265" s="25">
        <v>-9.3884262197097996</v>
      </c>
      <c r="FG265" s="25">
        <v>0.79083851610823475</v>
      </c>
      <c r="FH265" s="25">
        <v>0.30017228348633729</v>
      </c>
      <c r="FI265" s="25">
        <v>0.24526999704350819</v>
      </c>
      <c r="FJ265" s="25">
        <v>-11.832366624396371</v>
      </c>
      <c r="FK265" s="25">
        <v>-2.8141839556845172</v>
      </c>
      <c r="FL265" s="25">
        <v>-1.0681574138364591</v>
      </c>
      <c r="FM265" s="25">
        <v>-0.87278866220036722</v>
      </c>
      <c r="FN265" s="25">
        <v>-14.730734915570082</v>
      </c>
      <c r="FO265" s="25">
        <v>0.35152793397838711</v>
      </c>
      <c r="FP265" s="25">
        <v>0.13342666107208856</v>
      </c>
      <c r="FQ265" s="25">
        <v>0.10902257992172643</v>
      </c>
      <c r="FR265" s="25">
        <v>-12.115252762867655</v>
      </c>
      <c r="FS265" s="25">
        <v>-6.8567131680380333</v>
      </c>
      <c r="FT265" s="25">
        <v>-2.6025480637808598</v>
      </c>
      <c r="FU265" s="25">
        <v>-2.1265352966479787</v>
      </c>
      <c r="FV265" s="25">
        <v>-17.528589189389407</v>
      </c>
      <c r="FW265" s="25">
        <v>-9.1879829798698029</v>
      </c>
      <c r="FX265" s="25">
        <v>-3.4874095981987576</v>
      </c>
      <c r="FY265" s="25">
        <v>-2.849553369502364</v>
      </c>
      <c r="FZ265" s="25">
        <v>-18.67959749330609</v>
      </c>
      <c r="GA265" s="25">
        <v>-10.936732221001883</v>
      </c>
      <c r="GB265" s="25">
        <v>-4.1511684342488895</v>
      </c>
      <c r="GC265" s="25">
        <v>-3.3919089989588342</v>
      </c>
      <c r="GD265" s="25">
        <v>-18.809666931347238</v>
      </c>
      <c r="GE265" s="26">
        <v>3.3950819672131232</v>
      </c>
      <c r="GF265" s="26">
        <v>0.55897435897436032</v>
      </c>
      <c r="GG265" s="26">
        <v>0.40174587778855581</v>
      </c>
      <c r="GH265" s="26">
        <v>3.3950819672131232</v>
      </c>
      <c r="GI265" s="26">
        <v>2.6844262295081971</v>
      </c>
      <c r="GJ265" s="26">
        <v>0.44197031039136303</v>
      </c>
      <c r="GK265" s="26">
        <v>0.31765276430649858</v>
      </c>
      <c r="GL265" s="26">
        <v>2.6844262295081971</v>
      </c>
      <c r="GM265" s="26">
        <v>2.6844262295081971</v>
      </c>
      <c r="GN265" s="26">
        <v>0.44197031039136303</v>
      </c>
      <c r="GO265" s="26">
        <v>0.31765276430649858</v>
      </c>
      <c r="GP265" s="26">
        <v>2.6844262295081971</v>
      </c>
      <c r="GQ265" s="26">
        <v>2.6844262295081971</v>
      </c>
      <c r="GR265" s="26">
        <v>0.44197031039136303</v>
      </c>
      <c r="GS265" s="26">
        <v>0.31765276430649858</v>
      </c>
      <c r="GT265" s="26">
        <v>6.8622421703661729E-2</v>
      </c>
      <c r="GU265" s="26">
        <v>2.6844262295081971</v>
      </c>
      <c r="GV265" s="26">
        <v>0.44197031039136303</v>
      </c>
      <c r="GW265" s="26">
        <v>0.31765276430649858</v>
      </c>
      <c r="GX265" s="26">
        <v>-3.4697172474485996</v>
      </c>
      <c r="GY265" s="26">
        <v>2.6844262295081971</v>
      </c>
      <c r="GZ265" s="26">
        <v>0.44197031039136303</v>
      </c>
      <c r="HA265" s="26">
        <v>0.31765276430649858</v>
      </c>
      <c r="HB265" s="26">
        <v>-7.0173111966491319</v>
      </c>
      <c r="HC265" s="26">
        <v>2.2309700180372216</v>
      </c>
      <c r="HD265" s="26">
        <v>0.44197031039136303</v>
      </c>
      <c r="HE265" s="26">
        <v>0.31765276430649858</v>
      </c>
      <c r="HF265" s="26">
        <v>-9.4388798006901737</v>
      </c>
      <c r="HG265" s="26">
        <v>-0.58874739201409987</v>
      </c>
      <c r="HH265" s="26">
        <v>-0.22346616339221309</v>
      </c>
      <c r="HI265" s="26">
        <v>-0.18259362456103295</v>
      </c>
      <c r="HJ265" s="26">
        <v>-12.128533900016436</v>
      </c>
      <c r="HK265" s="26">
        <v>-4.7975868644289479</v>
      </c>
      <c r="HL265" s="26">
        <v>-1.8209818755496736</v>
      </c>
      <c r="HM265" s="26">
        <v>-1.4879195841966517</v>
      </c>
      <c r="HN265" s="26">
        <v>-16.439765858839849</v>
      </c>
      <c r="HO265" s="26">
        <v>-7.3932372969386062</v>
      </c>
      <c r="HP265" s="26">
        <v>-2.8061922586920258</v>
      </c>
      <c r="HQ265" s="26">
        <v>-2.2929324419928876</v>
      </c>
      <c r="HR265" s="26">
        <v>-18.725488587090652</v>
      </c>
      <c r="HS265" s="26">
        <v>-15.358197526981284</v>
      </c>
      <c r="HT265" s="26">
        <v>-5.8293888423578597</v>
      </c>
      <c r="HU265" s="26">
        <v>-4.7631785570757064</v>
      </c>
      <c r="HV265" s="26">
        <v>-25.119148612773031</v>
      </c>
      <c r="HW265" s="26">
        <v>-8.0348180475391775</v>
      </c>
      <c r="HX265" s="26">
        <v>-3.0497119596499074</v>
      </c>
      <c r="HY265" s="26">
        <v>-2.4919117602705998</v>
      </c>
      <c r="HZ265" s="26">
        <v>-18.805819406433869</v>
      </c>
      <c r="IA265" s="26">
        <v>-25.141052559719995</v>
      </c>
      <c r="IB265" s="26">
        <v>-9.5425892927404359</v>
      </c>
      <c r="IC265" s="26">
        <v>-7.7972250483425833</v>
      </c>
      <c r="ID265" s="26">
        <v>-32.246188813397197</v>
      </c>
      <c r="IE265" s="26">
        <v>-31.942566128836717</v>
      </c>
      <c r="IF265" s="26">
        <v>-12.124185683938025</v>
      </c>
      <c r="IG265" s="26">
        <v>-9.906640787472222</v>
      </c>
      <c r="IH265" s="26">
        <v>-36.953475353445043</v>
      </c>
      <c r="II265" s="26">
        <v>-36.768649545422548</v>
      </c>
      <c r="IJ265" s="26">
        <v>-13.955983769065492</v>
      </c>
      <c r="IK265" s="26">
        <v>-11.403398268560471</v>
      </c>
      <c r="IL265" s="26">
        <v>-40.114144736245237</v>
      </c>
      <c r="IM265" s="27">
        <v>3.3950819672131232</v>
      </c>
      <c r="IN265" s="27">
        <v>0.55897435897436032</v>
      </c>
      <c r="IO265" s="27">
        <v>0.40174587778855581</v>
      </c>
      <c r="IP265" s="27">
        <v>3.3950819672131232</v>
      </c>
      <c r="IQ265" s="27">
        <v>2.6844262295081971</v>
      </c>
      <c r="IR265" s="27">
        <v>0.44197031039136303</v>
      </c>
      <c r="IS265" s="27">
        <v>0.31765276430649858</v>
      </c>
      <c r="IT265" s="27">
        <v>2.6844262295081971</v>
      </c>
      <c r="IU265" s="27">
        <v>2.6844262295081971</v>
      </c>
      <c r="IV265" s="27">
        <v>0.44197031039136303</v>
      </c>
      <c r="IW265" s="27">
        <v>0.31765276430649858</v>
      </c>
      <c r="IX265" s="27">
        <v>2.457527636706768</v>
      </c>
      <c r="IY265" s="27">
        <v>2.6844262295081971</v>
      </c>
      <c r="IZ265" s="27">
        <v>0.44197031039136303</v>
      </c>
      <c r="JA265" s="27">
        <v>0.31765276430649858</v>
      </c>
      <c r="JB265" s="27">
        <v>-0.68398641285121187</v>
      </c>
      <c r="JC265" s="27">
        <v>2.6844262295081971</v>
      </c>
      <c r="JD265" s="27">
        <v>0.44197031039136303</v>
      </c>
      <c r="JE265" s="27">
        <v>0.31765276430649858</v>
      </c>
      <c r="JF265" s="27">
        <v>-4.7121107880521578</v>
      </c>
      <c r="JG265" s="27">
        <v>0.99115483343178346</v>
      </c>
      <c r="JH265" s="27">
        <v>0.3762047542952755</v>
      </c>
      <c r="JI265" s="27">
        <v>0.30739593243609986</v>
      </c>
      <c r="JJ265" s="27">
        <v>-12.153322461256721</v>
      </c>
      <c r="JK265" s="27">
        <v>-4.0727219159264809</v>
      </c>
      <c r="JL265" s="27">
        <v>-1.5458506542202703</v>
      </c>
      <c r="JM265" s="27">
        <v>-1.2631105743231235</v>
      </c>
      <c r="JN265" s="27">
        <v>-17.510300558074618</v>
      </c>
      <c r="JO265" s="27">
        <v>-7.5129585984876792</v>
      </c>
      <c r="JP265" s="27">
        <v>-2.8516339205938639</v>
      </c>
      <c r="JQ265" s="27">
        <v>-2.3300627064892208</v>
      </c>
      <c r="JR265" s="27">
        <v>-20.961253307200494</v>
      </c>
      <c r="JS265" s="27">
        <v>-10.791416036737038</v>
      </c>
      <c r="JT265" s="27">
        <v>-4.0960119263527446</v>
      </c>
      <c r="JU265" s="27">
        <v>-3.3468407589085052</v>
      </c>
      <c r="JV265" s="27">
        <v>-24.143310156235515</v>
      </c>
      <c r="JW265" s="27">
        <v>-14.020401676711996</v>
      </c>
      <c r="JX265" s="27">
        <v>-5.3216123152483492</v>
      </c>
      <c r="JY265" s="27">
        <v>-4.3482756691194258</v>
      </c>
      <c r="JZ265" s="27">
        <v>-27.195342012551308</v>
      </c>
      <c r="KA265" s="27">
        <v>-19.842830967160758</v>
      </c>
      <c r="KB265" s="27">
        <v>-7.5315854765865646</v>
      </c>
      <c r="KC265" s="27">
        <v>-6.1540390275886248</v>
      </c>
      <c r="KD265" s="27">
        <v>-31.776134129585685</v>
      </c>
      <c r="KE265" s="27">
        <v>-15.241998824988533</v>
      </c>
      <c r="KF265" s="27">
        <v>-5.7852842255430934</v>
      </c>
      <c r="KG265" s="27">
        <v>-4.7271407886644354</v>
      </c>
      <c r="KH265" s="27">
        <v>-28.072559260676726</v>
      </c>
      <c r="KI265" s="27">
        <v>-27.97436508573065</v>
      </c>
      <c r="KJ265" s="27">
        <v>-10.618007185824773</v>
      </c>
      <c r="KK265" s="27">
        <v>-8.675946229371732</v>
      </c>
      <c r="KL265" s="27">
        <v>-37.405015518121587</v>
      </c>
      <c r="KM265" s="27">
        <v>-33.082647697168063</v>
      </c>
      <c r="KN265" s="27">
        <v>-12.556917374107586</v>
      </c>
      <c r="KO265" s="27">
        <v>-10.260224733117729</v>
      </c>
      <c r="KP265" s="27">
        <v>-40.742704409973726</v>
      </c>
      <c r="KQ265" s="27">
        <v>-33.957596511135861</v>
      </c>
      <c r="KR265" s="27">
        <v>-12.88901473415376</v>
      </c>
      <c r="KS265" s="27">
        <v>-10.53158062770814</v>
      </c>
      <c r="KT265" s="27">
        <v>-39.916900092527456</v>
      </c>
    </row>
    <row r="266" spans="1:306" ht="15" thickBot="1" x14ac:dyDescent="0.35">
      <c r="A266" s="2"/>
      <c r="B266" s="72" t="s">
        <v>724</v>
      </c>
      <c r="C266" s="72" t="s">
        <v>631</v>
      </c>
      <c r="D266" s="72" t="s">
        <v>849</v>
      </c>
      <c r="E266" s="85">
        <v>389826</v>
      </c>
      <c r="F266" s="82">
        <v>390619</v>
      </c>
      <c r="G266" s="20">
        <v>28.51176886468421</v>
      </c>
      <c r="H266" s="20">
        <v>9.7022736338252891</v>
      </c>
      <c r="I266" s="20">
        <v>7.0776735359211509</v>
      </c>
      <c r="J266" s="20">
        <v>15.499475923021343</v>
      </c>
      <c r="K266" s="20">
        <v>28.550857304684211</v>
      </c>
      <c r="L266" s="20">
        <v>8.970885847022668</v>
      </c>
      <c r="M266" s="20">
        <v>6.5441363281988494</v>
      </c>
      <c r="N266" s="20">
        <v>12.753575195192504</v>
      </c>
      <c r="O266" s="20">
        <v>28.623436173684212</v>
      </c>
      <c r="P266" s="20">
        <v>8.4977341855231874</v>
      </c>
      <c r="Q266" s="20">
        <v>6.1989787785914112</v>
      </c>
      <c r="R266" s="20">
        <v>11.799360614056209</v>
      </c>
      <c r="S266" s="20">
        <v>28.72534207468421</v>
      </c>
      <c r="T266" s="20">
        <v>8.3897330438420052</v>
      </c>
      <c r="U266" s="20">
        <v>6.1201934493814374</v>
      </c>
      <c r="V266" s="20">
        <v>11.485939096608387</v>
      </c>
      <c r="W266" s="20">
        <v>28.819579475684211</v>
      </c>
      <c r="X266" s="20">
        <v>8.1859801023381671</v>
      </c>
      <c r="Y266" s="20">
        <v>5.9715585153057607</v>
      </c>
      <c r="Z266" s="20">
        <v>10.857281482985321</v>
      </c>
      <c r="AA266" s="20">
        <v>28.912035743684211</v>
      </c>
      <c r="AB266" s="20">
        <v>7.9111754227978315</v>
      </c>
      <c r="AC266" s="20">
        <v>5.7710923275506447</v>
      </c>
      <c r="AD266" s="20">
        <v>10.132939988604896</v>
      </c>
      <c r="AE266" s="20">
        <v>29.010681304684212</v>
      </c>
      <c r="AF266" s="20">
        <v>7.8011570283899347</v>
      </c>
      <c r="AG266" s="20">
        <v>5.6908354405617443</v>
      </c>
      <c r="AH266" s="20">
        <v>9.9620595402595917</v>
      </c>
      <c r="AI266" s="20">
        <v>29.115938497684212</v>
      </c>
      <c r="AJ266" s="20">
        <v>7.6413565864856023</v>
      </c>
      <c r="AK266" s="20">
        <v>5.5742632430150048</v>
      </c>
      <c r="AL266" s="20">
        <v>9.3652377632496417</v>
      </c>
      <c r="AM266" s="20">
        <v>29.22808869368421</v>
      </c>
      <c r="AN266" s="20">
        <v>7.4781535496205729</v>
      </c>
      <c r="AO266" s="20">
        <v>5.4552088998170829</v>
      </c>
      <c r="AP266" s="20">
        <v>8.8469405130400425</v>
      </c>
      <c r="AQ266" s="20">
        <v>29.298359853684211</v>
      </c>
      <c r="AR266" s="20">
        <v>7.3067947009568659</v>
      </c>
      <c r="AS266" s="20">
        <v>5.3302050054613579</v>
      </c>
      <c r="AT266" s="20">
        <v>8.3943355413121026</v>
      </c>
      <c r="AU266" s="20">
        <v>29.54872533368421</v>
      </c>
      <c r="AV266" s="20">
        <v>6.774601072817882</v>
      </c>
      <c r="AW266" s="20">
        <v>4.941977163202484</v>
      </c>
      <c r="AX266" s="20">
        <v>7.2687912381879869</v>
      </c>
      <c r="AY266" s="20">
        <v>29.36554653868421</v>
      </c>
      <c r="AZ266" s="20">
        <v>7.192526534883779</v>
      </c>
      <c r="BA266" s="20">
        <v>5.2468479692101688</v>
      </c>
      <c r="BB266" s="20">
        <v>8.2319075651749571</v>
      </c>
      <c r="BC266" s="20">
        <v>29.794429643684211</v>
      </c>
      <c r="BD266" s="20">
        <v>6.0774093653703076</v>
      </c>
      <c r="BE266" s="20">
        <v>4.4333855192745997</v>
      </c>
      <c r="BF266" s="20">
        <v>4.8913057572591114</v>
      </c>
      <c r="BG266" s="20">
        <v>29.949066498684211</v>
      </c>
      <c r="BH266" s="20">
        <v>6.2072079470140178</v>
      </c>
      <c r="BI266" s="20">
        <v>4.5280717774622685</v>
      </c>
      <c r="BJ266" s="20">
        <v>2.7667397044092255</v>
      </c>
      <c r="BK266" s="20">
        <v>30.03884128168421</v>
      </c>
      <c r="BL266" s="20">
        <v>6.4922863801142752</v>
      </c>
      <c r="BM266" s="20">
        <v>4.7360325254029592</v>
      </c>
      <c r="BN266" s="20">
        <v>1.433169994788912</v>
      </c>
      <c r="BO266" s="23">
        <v>28.509540937684211</v>
      </c>
      <c r="BP266" s="23">
        <v>9.7022736338252891</v>
      </c>
      <c r="BQ266" s="23">
        <v>7.0776735359211509</v>
      </c>
      <c r="BR266" s="23">
        <v>15.499475923021343</v>
      </c>
      <c r="BS266" s="23">
        <v>28.58976294068421</v>
      </c>
      <c r="BT266" s="23">
        <v>9.3385288774902335</v>
      </c>
      <c r="BU266" s="23">
        <v>6.8123268004129631</v>
      </c>
      <c r="BV266" s="23">
        <v>14.859380039609011</v>
      </c>
      <c r="BW266" s="23">
        <v>28.63224769268421</v>
      </c>
      <c r="BX266" s="23">
        <v>9.0717658260690186</v>
      </c>
      <c r="BY266" s="23">
        <v>6.617726868411137</v>
      </c>
      <c r="BZ266" s="23">
        <v>14.499789114616052</v>
      </c>
      <c r="CA266" s="23">
        <v>28.714029333684209</v>
      </c>
      <c r="CB266" s="23">
        <v>8.9189414353772882</v>
      </c>
      <c r="CC266" s="23">
        <v>6.5062436030998834</v>
      </c>
      <c r="CD266" s="23">
        <v>14.384642546394863</v>
      </c>
      <c r="CE266" s="23">
        <v>28.791792450684209</v>
      </c>
      <c r="CF266" s="23">
        <v>8.8675046416817143</v>
      </c>
      <c r="CG266" s="23">
        <v>6.4687211782279856</v>
      </c>
      <c r="CH266" s="23">
        <v>14.036252097135241</v>
      </c>
      <c r="CI266" s="23">
        <v>28.870146301684208</v>
      </c>
      <c r="CJ266" s="23">
        <v>8.7005980616393899</v>
      </c>
      <c r="CK266" s="23">
        <v>6.3469651518448256</v>
      </c>
      <c r="CL266" s="23">
        <v>13.611915048611069</v>
      </c>
      <c r="CM266" s="23">
        <v>28.978305344684209</v>
      </c>
      <c r="CN266" s="23">
        <v>8.6307217936733363</v>
      </c>
      <c r="CO266" s="23">
        <v>6.2959913872162883</v>
      </c>
      <c r="CP266" s="23">
        <v>13.535885820520829</v>
      </c>
      <c r="CQ266" s="23">
        <v>29.080952914684211</v>
      </c>
      <c r="CR266" s="23">
        <v>8.4989547201441908</v>
      </c>
      <c r="CS266" s="23">
        <v>6.199869141604534</v>
      </c>
      <c r="CT266" s="23">
        <v>13.005371329494402</v>
      </c>
      <c r="CU266" s="23">
        <v>29.20933617168421</v>
      </c>
      <c r="CV266" s="23">
        <v>8.3495710221660868</v>
      </c>
      <c r="CW266" s="23">
        <v>6.0908958137248073</v>
      </c>
      <c r="CX266" s="23">
        <v>12.42244696356159</v>
      </c>
      <c r="CY266" s="23">
        <v>29.261574213684209</v>
      </c>
      <c r="CZ266" s="23">
        <v>8.2705670234794404</v>
      </c>
      <c r="DA266" s="23">
        <v>6.0332634966164749</v>
      </c>
      <c r="DB266" s="23">
        <v>12.102232082660555</v>
      </c>
      <c r="DC266" s="23">
        <v>29.411242037684211</v>
      </c>
      <c r="DD266" s="23">
        <v>8.1272557488677606</v>
      </c>
      <c r="DE266" s="23">
        <v>5.9287199170392109</v>
      </c>
      <c r="DF266" s="23">
        <v>11.744732619264806</v>
      </c>
      <c r="DG266" s="23">
        <v>29.31294419668421</v>
      </c>
      <c r="DH266" s="23">
        <v>8.2417499200252973</v>
      </c>
      <c r="DI266" s="23">
        <v>6.0122418208529487</v>
      </c>
      <c r="DJ266" s="23">
        <v>12.046890412406345</v>
      </c>
      <c r="DK266" s="23">
        <v>29.548269664684209</v>
      </c>
      <c r="DL266" s="23">
        <v>7.9804135110979013</v>
      </c>
      <c r="DM266" s="23">
        <v>5.8216005489979068</v>
      </c>
      <c r="DN266" s="23">
        <v>11.321292041383707</v>
      </c>
      <c r="DO266" s="23">
        <v>29.632883826684211</v>
      </c>
      <c r="DP266" s="23">
        <v>8.4235441795388759</v>
      </c>
      <c r="DQ266" s="23">
        <v>6.1448582021365947</v>
      </c>
      <c r="DR266" s="23">
        <v>10.902006630422235</v>
      </c>
      <c r="DS266" s="23">
        <v>29.682772871684211</v>
      </c>
      <c r="DT266" s="23">
        <v>8.9411236611566345</v>
      </c>
      <c r="DU266" s="23">
        <v>6.5224252279737636</v>
      </c>
      <c r="DV266" s="23">
        <v>10.79539217108918</v>
      </c>
      <c r="DW266" s="25">
        <v>28.51176886468421</v>
      </c>
      <c r="DX266" s="25">
        <v>9.7022736338252891</v>
      </c>
      <c r="DY266" s="25">
        <v>7.0776735359211509</v>
      </c>
      <c r="DZ266" s="25">
        <v>15.499475923021343</v>
      </c>
      <c r="EA266" s="25">
        <v>28.551468549684209</v>
      </c>
      <c r="EB266" s="25">
        <v>9.304579520306639</v>
      </c>
      <c r="EC266" s="25">
        <v>6.7875612170076289</v>
      </c>
      <c r="ED266" s="25">
        <v>14.646136129882533</v>
      </c>
      <c r="EE266" s="25">
        <v>28.624102561684211</v>
      </c>
      <c r="EF266" s="25">
        <v>8.9096074841482338</v>
      </c>
      <c r="EG266" s="25">
        <v>6.4994346156302703</v>
      </c>
      <c r="EH266" s="25">
        <v>13.968045451476637</v>
      </c>
      <c r="EI266" s="25">
        <v>28.726037681684211</v>
      </c>
      <c r="EJ266" s="25">
        <v>8.8196088014247174</v>
      </c>
      <c r="EK266" s="25">
        <v>6.4337818295905871</v>
      </c>
      <c r="EL266" s="25">
        <v>13.639179820954956</v>
      </c>
      <c r="EM266" s="25">
        <v>28.82025427168421</v>
      </c>
      <c r="EN266" s="25">
        <v>8.6319347611772574</v>
      </c>
      <c r="EO266" s="25">
        <v>6.2968762301228525</v>
      </c>
      <c r="EP266" s="25">
        <v>13.047707578388495</v>
      </c>
      <c r="EQ266" s="25">
        <v>28.912662253684211</v>
      </c>
      <c r="ER266" s="25">
        <v>8.3479116817114996</v>
      </c>
      <c r="ES266" s="25">
        <v>6.0896853479653617</v>
      </c>
      <c r="ET266" s="25">
        <v>12.385643996349508</v>
      </c>
      <c r="EU266" s="25">
        <v>29.01018045268421</v>
      </c>
      <c r="EV266" s="25">
        <v>8.2199254372550978</v>
      </c>
      <c r="EW266" s="25">
        <v>5.9963211645235619</v>
      </c>
      <c r="EX266" s="25">
        <v>12.209469209238632</v>
      </c>
      <c r="EY266" s="25">
        <v>29.114630933684211</v>
      </c>
      <c r="EZ266" s="25">
        <v>8.069478582539114</v>
      </c>
      <c r="FA266" s="25">
        <v>5.8865722786053576</v>
      </c>
      <c r="FB266" s="25">
        <v>11.65669843068574</v>
      </c>
      <c r="FC266" s="25">
        <v>29.225954464684211</v>
      </c>
      <c r="FD266" s="25">
        <v>7.9149416677078621</v>
      </c>
      <c r="FE266" s="25">
        <v>5.7738397507769479</v>
      </c>
      <c r="FF266" s="25">
        <v>11.154524599177837</v>
      </c>
      <c r="FG266" s="25">
        <v>29.29543262368421</v>
      </c>
      <c r="FH266" s="25">
        <v>7.7485164966501694</v>
      </c>
      <c r="FI266" s="25">
        <v>5.6524349055456575</v>
      </c>
      <c r="FJ266" s="25">
        <v>10.705837099520597</v>
      </c>
      <c r="FK266" s="25">
        <v>29.54321478268421</v>
      </c>
      <c r="FL266" s="25">
        <v>7.2996549672410591</v>
      </c>
      <c r="FM266" s="25">
        <v>5.3249966691186561</v>
      </c>
      <c r="FN266" s="25">
        <v>9.9080878956948304</v>
      </c>
      <c r="FO266" s="25">
        <v>29.361871155684209</v>
      </c>
      <c r="FP266" s="25">
        <v>7.6329705623746475</v>
      </c>
      <c r="FQ266" s="25">
        <v>5.5681457551805273</v>
      </c>
      <c r="FR266" s="25">
        <v>10.531414369341647</v>
      </c>
      <c r="FS266" s="25">
        <v>29.777542228684212</v>
      </c>
      <c r="FT266" s="25">
        <v>6.9990598530297454</v>
      </c>
      <c r="FU266" s="25">
        <v>5.1057167183385213</v>
      </c>
      <c r="FV266" s="25">
        <v>9.0750714417427645</v>
      </c>
      <c r="FW266" s="25">
        <v>29.917784341684211</v>
      </c>
      <c r="FX266" s="25">
        <v>7.4901239976351972</v>
      </c>
      <c r="FY266" s="25">
        <v>5.4639411749851279</v>
      </c>
      <c r="FZ266" s="25">
        <v>8.3910031869501509</v>
      </c>
      <c r="GA266" s="25">
        <v>29.999431599684211</v>
      </c>
      <c r="GB266" s="25">
        <v>8.059888815104129</v>
      </c>
      <c r="GC266" s="25">
        <v>5.8795766767751214</v>
      </c>
      <c r="GD266" s="25">
        <v>8.1699317700215346</v>
      </c>
      <c r="GE266" s="26">
        <v>28.512292542684211</v>
      </c>
      <c r="GF266" s="26">
        <v>9.7022736338252891</v>
      </c>
      <c r="GG266" s="26">
        <v>7.0776735359211509</v>
      </c>
      <c r="GH266" s="26">
        <v>15.499475923021343</v>
      </c>
      <c r="GI266" s="26">
        <v>28.547109376684212</v>
      </c>
      <c r="GJ266" s="26">
        <v>8.8004783361336969</v>
      </c>
      <c r="GK266" s="26">
        <v>6.4198264215047889</v>
      </c>
      <c r="GL266" s="26">
        <v>11.786907868478428</v>
      </c>
      <c r="GM266" s="26">
        <v>28.617587273684212</v>
      </c>
      <c r="GN266" s="26">
        <v>8.2933771098120417</v>
      </c>
      <c r="GO266" s="26">
        <v>6.0499031370225644</v>
      </c>
      <c r="GP266" s="26">
        <v>10.723230437390995</v>
      </c>
      <c r="GQ266" s="26">
        <v>28.72075520868421</v>
      </c>
      <c r="GR266" s="26">
        <v>8.240317460639158</v>
      </c>
      <c r="GS266" s="26">
        <v>6.0111968616741827</v>
      </c>
      <c r="GT266" s="26">
        <v>10.444741306956487</v>
      </c>
      <c r="GU266" s="26">
        <v>28.820491794684209</v>
      </c>
      <c r="GV266" s="26">
        <v>8.0053995269238403</v>
      </c>
      <c r="GW266" s="26">
        <v>5.8398274996749953</v>
      </c>
      <c r="GX266" s="26">
        <v>9.8217314247929224</v>
      </c>
      <c r="GY266" s="26">
        <v>28.91936732868421</v>
      </c>
      <c r="GZ266" s="26">
        <v>7.6881040748028253</v>
      </c>
      <c r="HA266" s="26">
        <v>5.6083648849002739</v>
      </c>
      <c r="HB266" s="26">
        <v>9.1061274647702817</v>
      </c>
      <c r="HC266" s="26">
        <v>29.024372245684212</v>
      </c>
      <c r="HD266" s="26">
        <v>7.5404453416511092</v>
      </c>
      <c r="HE266" s="26">
        <v>5.5006498948455658</v>
      </c>
      <c r="HF266" s="26">
        <v>8.9806417728743497</v>
      </c>
      <c r="HG266" s="26">
        <v>29.135580315684209</v>
      </c>
      <c r="HH266" s="26">
        <v>7.3193808302757812</v>
      </c>
      <c r="HI266" s="26">
        <v>5.3393864115690564</v>
      </c>
      <c r="HJ266" s="26">
        <v>8.4172002305705504</v>
      </c>
      <c r="HK266" s="26">
        <v>29.26290367268421</v>
      </c>
      <c r="HL266" s="26">
        <v>7.1562090417318212</v>
      </c>
      <c r="HM266" s="26">
        <v>5.2203548635862997</v>
      </c>
      <c r="HN266" s="26">
        <v>7.9168985275609955</v>
      </c>
      <c r="HO266" s="26">
        <v>29.342627331684209</v>
      </c>
      <c r="HP266" s="26">
        <v>6.9736112135907851</v>
      </c>
      <c r="HQ266" s="26">
        <v>5.0871522901766122</v>
      </c>
      <c r="HR266" s="26">
        <v>7.4771469485073183</v>
      </c>
      <c r="HS266" s="26">
        <v>29.624522088684209</v>
      </c>
      <c r="HT266" s="26">
        <v>6.3889933188072927</v>
      </c>
      <c r="HU266" s="26">
        <v>4.6606816752776918</v>
      </c>
      <c r="HV266" s="26">
        <v>6.4600561183306695</v>
      </c>
      <c r="HW266" s="26">
        <v>29.41664218268421</v>
      </c>
      <c r="HX266" s="26">
        <v>6.8606658931095659</v>
      </c>
      <c r="HY266" s="26">
        <v>5.0047602513673661</v>
      </c>
      <c r="HZ266" s="26">
        <v>7.3375308815214026</v>
      </c>
      <c r="IA266" s="26">
        <v>29.923356676684211</v>
      </c>
      <c r="IB266" s="26">
        <v>5.6277494972423598</v>
      </c>
      <c r="IC266" s="26">
        <v>4.1053649058670798</v>
      </c>
      <c r="ID266" s="26">
        <v>4.3241325481054673</v>
      </c>
      <c r="IE266" s="26">
        <v>30.090910780684212</v>
      </c>
      <c r="IF266" s="26">
        <v>5.7697106198527361</v>
      </c>
      <c r="IG266" s="26">
        <v>4.2089235683568926</v>
      </c>
      <c r="IH266" s="26">
        <v>2.4772667598395799</v>
      </c>
      <c r="II266" s="26">
        <v>30.17675401768421</v>
      </c>
      <c r="IJ266" s="26">
        <v>6.069746582637384</v>
      </c>
      <c r="IK266" s="26">
        <v>4.4277956259560636</v>
      </c>
      <c r="IL266" s="26">
        <v>1.41968015902237</v>
      </c>
      <c r="IM266" s="27">
        <v>28.512292542684211</v>
      </c>
      <c r="IN266" s="27">
        <v>9.7022736338252891</v>
      </c>
      <c r="IO266" s="27">
        <v>7.0776735359211509</v>
      </c>
      <c r="IP266" s="27">
        <v>15.499475923021343</v>
      </c>
      <c r="IQ266" s="27">
        <v>28.528630654684211</v>
      </c>
      <c r="IR266" s="27">
        <v>8.7237388137562917</v>
      </c>
      <c r="IS266" s="27">
        <v>6.3638460083368651</v>
      </c>
      <c r="IT266" s="27">
        <v>11.317701468622481</v>
      </c>
      <c r="IU266" s="27">
        <v>28.57829301868421</v>
      </c>
      <c r="IV266" s="27">
        <v>8.2243950853347378</v>
      </c>
      <c r="IW266" s="27">
        <v>5.9995817105689611</v>
      </c>
      <c r="IX266" s="27">
        <v>10.220370744946749</v>
      </c>
      <c r="IY266" s="27">
        <v>28.659664451684211</v>
      </c>
      <c r="IZ266" s="27">
        <v>8.2138014094564014</v>
      </c>
      <c r="JA266" s="27">
        <v>5.9918537715062206</v>
      </c>
      <c r="JB266" s="27">
        <v>9.9836839529595167</v>
      </c>
      <c r="JC266" s="27">
        <v>28.737044437684212</v>
      </c>
      <c r="JD266" s="27">
        <v>7.9698795050143918</v>
      </c>
      <c r="JE266" s="27">
        <v>5.8139161382197395</v>
      </c>
      <c r="JF266" s="27">
        <v>9.3950219862815629</v>
      </c>
      <c r="JG266" s="27">
        <v>28.813685548684209</v>
      </c>
      <c r="JH266" s="27">
        <v>7.6682323100193823</v>
      </c>
      <c r="JI266" s="27">
        <v>5.5938687091554984</v>
      </c>
      <c r="JJ266" s="27">
        <v>8.7167647454860742</v>
      </c>
      <c r="JK266" s="27">
        <v>28.896462363684211</v>
      </c>
      <c r="JL266" s="27">
        <v>7.5016258368401445</v>
      </c>
      <c r="JM266" s="27">
        <v>5.4723316065507213</v>
      </c>
      <c r="JN266" s="27">
        <v>8.6286233030281281</v>
      </c>
      <c r="JO266" s="27">
        <v>28.986341493684211</v>
      </c>
      <c r="JP266" s="27">
        <v>7.2936863195260058</v>
      </c>
      <c r="JQ266" s="27">
        <v>5.3206426237090527</v>
      </c>
      <c r="JR266" s="27">
        <v>8.0834364414249933</v>
      </c>
      <c r="JS266" s="27">
        <v>29.102037947684209</v>
      </c>
      <c r="JT266" s="27">
        <v>6.9842440401826371</v>
      </c>
      <c r="JU266" s="27">
        <v>5.0949087891397857</v>
      </c>
      <c r="JV266" s="27">
        <v>7.2962810884946094</v>
      </c>
      <c r="JW266" s="27">
        <v>29.19417966368421</v>
      </c>
      <c r="JX266" s="27">
        <v>6.6920828899269109</v>
      </c>
      <c r="JY266" s="27">
        <v>4.8817812976433457</v>
      </c>
      <c r="JZ266" s="27">
        <v>6.5331664218398657</v>
      </c>
      <c r="KA266" s="27">
        <v>29.502700405684209</v>
      </c>
      <c r="KB266" s="27">
        <v>5.8117279384700522</v>
      </c>
      <c r="KC266" s="27">
        <v>4.2395746173018916</v>
      </c>
      <c r="KD266" s="27">
        <v>4.5920213853172669</v>
      </c>
      <c r="KE266" s="27">
        <v>29.280760043684211</v>
      </c>
      <c r="KF266" s="27">
        <v>6.4726990082420848</v>
      </c>
      <c r="KG266" s="27">
        <v>4.7217438103274825</v>
      </c>
      <c r="KH266" s="27">
        <v>6.0686576429196748</v>
      </c>
      <c r="KI266" s="27">
        <v>29.781608082684208</v>
      </c>
      <c r="KJ266" s="27">
        <v>4.9280084272209397</v>
      </c>
      <c r="KK266" s="27">
        <v>3.5949135374350885</v>
      </c>
      <c r="KL266" s="27">
        <v>2.5530559109783368</v>
      </c>
      <c r="KM266" s="27">
        <v>29.923778564684209</v>
      </c>
      <c r="KN266" s="27">
        <v>5.7862767276578086</v>
      </c>
      <c r="KO266" s="27">
        <v>4.2210083133589729</v>
      </c>
      <c r="KP266" s="27">
        <v>1.0805846916561208</v>
      </c>
      <c r="KQ266" s="27">
        <v>29.959143394684212</v>
      </c>
      <c r="KR266" s="27">
        <v>5.6617463489700777</v>
      </c>
      <c r="KS266" s="27">
        <v>4.130165135881108</v>
      </c>
      <c r="KT266" s="27">
        <v>1.2531463637171996</v>
      </c>
    </row>
    <row r="267" spans="1:306" ht="15" thickBot="1" x14ac:dyDescent="0.35">
      <c r="A267" s="2"/>
      <c r="B267" s="72" t="s">
        <v>725</v>
      </c>
      <c r="C267" s="72" t="s">
        <v>485</v>
      </c>
      <c r="D267" s="72" t="s">
        <v>842</v>
      </c>
      <c r="E267" s="85">
        <v>335679</v>
      </c>
      <c r="F267" s="82">
        <v>439130</v>
      </c>
      <c r="G267" s="20">
        <v>16.551057220210524</v>
      </c>
      <c r="H267" s="20">
        <v>9.2605504587155956</v>
      </c>
      <c r="I267" s="20">
        <v>6.7554426295717995</v>
      </c>
      <c r="J267" s="20">
        <v>16.367109279608286</v>
      </c>
      <c r="K267" s="20">
        <v>16.742547368210523</v>
      </c>
      <c r="L267" s="20">
        <v>8.9465626032671626</v>
      </c>
      <c r="M267" s="20">
        <v>6.5263928605196941</v>
      </c>
      <c r="N267" s="20">
        <v>15.745577940394687</v>
      </c>
      <c r="O267" s="20">
        <v>16.858952548210524</v>
      </c>
      <c r="P267" s="20">
        <v>8.6606385587969417</v>
      </c>
      <c r="Q267" s="20">
        <v>6.3178152508576426</v>
      </c>
      <c r="R267" s="20">
        <v>15.266985406834564</v>
      </c>
      <c r="S267" s="20">
        <v>17.013718502210526</v>
      </c>
      <c r="T267" s="20">
        <v>8.4007573307175534</v>
      </c>
      <c r="U267" s="20">
        <v>6.1282355131714601</v>
      </c>
      <c r="V267" s="20">
        <v>14.821547027899062</v>
      </c>
      <c r="W267" s="20">
        <v>17.171200834210524</v>
      </c>
      <c r="X267" s="20">
        <v>8.4066569007259258</v>
      </c>
      <c r="Y267" s="20">
        <v>6.1325391673557732</v>
      </c>
      <c r="Z267" s="20">
        <v>14.417692061725793</v>
      </c>
      <c r="AA267" s="20">
        <v>17.341256266210525</v>
      </c>
      <c r="AB267" s="20">
        <v>8.3968754203219902</v>
      </c>
      <c r="AC267" s="20">
        <v>6.1254037135838129</v>
      </c>
      <c r="AD267" s="20">
        <v>14.017203933862998</v>
      </c>
      <c r="AE267" s="20">
        <v>17.527633308210525</v>
      </c>
      <c r="AF267" s="20">
        <v>8.3526469876193126</v>
      </c>
      <c r="AG267" s="20">
        <v>6.093139687697791</v>
      </c>
      <c r="AH267" s="20">
        <v>13.616169112753052</v>
      </c>
      <c r="AI267" s="20">
        <v>17.736919536210525</v>
      </c>
      <c r="AJ267" s="20">
        <v>8.2910433374244903</v>
      </c>
      <c r="AK267" s="20">
        <v>6.0482006825578045</v>
      </c>
      <c r="AL267" s="20">
        <v>13.2091166654912</v>
      </c>
      <c r="AM267" s="20">
        <v>17.996388349210527</v>
      </c>
      <c r="AN267" s="20">
        <v>8.2201351081887424</v>
      </c>
      <c r="AO267" s="20">
        <v>5.9964741165505115</v>
      </c>
      <c r="AP267" s="20">
        <v>12.791054563135479</v>
      </c>
      <c r="AQ267" s="20">
        <v>18.162190127210526</v>
      </c>
      <c r="AR267" s="20">
        <v>8.1543694097347519</v>
      </c>
      <c r="AS267" s="20">
        <v>5.9484989551515985</v>
      </c>
      <c r="AT267" s="20">
        <v>12.476729554506758</v>
      </c>
      <c r="AU267" s="20">
        <v>18.752070920210524</v>
      </c>
      <c r="AV267" s="20">
        <v>8.0281306174640275</v>
      </c>
      <c r="AW267" s="20">
        <v>5.8564095137503367</v>
      </c>
      <c r="AX267" s="20">
        <v>10.406482774422667</v>
      </c>
      <c r="AY267" s="20">
        <v>18.316752879210526</v>
      </c>
      <c r="AZ267" s="20">
        <v>8.1539025132954297</v>
      </c>
      <c r="BA267" s="20">
        <v>5.9481583606994803</v>
      </c>
      <c r="BB267" s="20">
        <v>12.175935201075543</v>
      </c>
      <c r="BC267" s="20">
        <v>19.424422596210526</v>
      </c>
      <c r="BD267" s="20">
        <v>9.4223800995614262</v>
      </c>
      <c r="BE267" s="20">
        <v>6.8734950994948285</v>
      </c>
      <c r="BF267" s="20">
        <v>5.8872480918462813</v>
      </c>
      <c r="BG267" s="20">
        <v>19.869899231210525</v>
      </c>
      <c r="BH267" s="20">
        <v>12.09695633256008</v>
      </c>
      <c r="BI267" s="20">
        <v>8.8245612246660343</v>
      </c>
      <c r="BJ267" s="20">
        <v>2.0428968962757708</v>
      </c>
      <c r="BK267" s="20">
        <v>20.248778535210526</v>
      </c>
      <c r="BL267" s="20">
        <v>12.137339539587432</v>
      </c>
      <c r="BM267" s="20">
        <v>8.8540202119570797</v>
      </c>
      <c r="BN267" s="20">
        <v>-0.77101674775052942</v>
      </c>
      <c r="BO267" s="23">
        <v>16.551144586210526</v>
      </c>
      <c r="BP267" s="23">
        <v>9.2605504587155956</v>
      </c>
      <c r="BQ267" s="23">
        <v>6.7554426295717995</v>
      </c>
      <c r="BR267" s="23">
        <v>16.367109279608286</v>
      </c>
      <c r="BS267" s="23">
        <v>16.751265237210525</v>
      </c>
      <c r="BT267" s="23">
        <v>9.0965510892072174</v>
      </c>
      <c r="BU267" s="23">
        <v>6.6358073727974993</v>
      </c>
      <c r="BV267" s="23">
        <v>16.085882848290105</v>
      </c>
      <c r="BW267" s="23">
        <v>16.798802976210524</v>
      </c>
      <c r="BX267" s="23">
        <v>8.9719633257107976</v>
      </c>
      <c r="BY267" s="23">
        <v>6.5449223339006384</v>
      </c>
      <c r="BZ267" s="23">
        <v>15.915103761496486</v>
      </c>
      <c r="CA267" s="23">
        <v>16.888004607210526</v>
      </c>
      <c r="CB267" s="23">
        <v>8.7962185105792763</v>
      </c>
      <c r="CC267" s="23">
        <v>6.4167189380702823</v>
      </c>
      <c r="CD267" s="23">
        <v>15.614182347033902</v>
      </c>
      <c r="CE267" s="23">
        <v>16.981000557210525</v>
      </c>
      <c r="CF267" s="23">
        <v>8.6178458103963607</v>
      </c>
      <c r="CG267" s="23">
        <v>6.2865985366816783</v>
      </c>
      <c r="CH267" s="23">
        <v>15.326526721557466</v>
      </c>
      <c r="CI267" s="23">
        <v>17.077739100210525</v>
      </c>
      <c r="CJ267" s="23">
        <v>8.4359014542616215</v>
      </c>
      <c r="CK267" s="23">
        <v>6.153872662002617</v>
      </c>
      <c r="CL267" s="23">
        <v>15.029284986041143</v>
      </c>
      <c r="CM267" s="23">
        <v>17.197737705210525</v>
      </c>
      <c r="CN267" s="23">
        <v>8.2953996457584989</v>
      </c>
      <c r="CO267" s="23">
        <v>6.0513785488367375</v>
      </c>
      <c r="CP267" s="23">
        <v>14.581543724977138</v>
      </c>
      <c r="CQ267" s="23">
        <v>17.316482973210526</v>
      </c>
      <c r="CR267" s="23">
        <v>8.2129947731442368</v>
      </c>
      <c r="CS267" s="23">
        <v>5.9912653415468942</v>
      </c>
      <c r="CT267" s="23">
        <v>13.954565593521592</v>
      </c>
      <c r="CU267" s="23">
        <v>17.458326083210526</v>
      </c>
      <c r="CV267" s="23">
        <v>8.1084096169298885</v>
      </c>
      <c r="CW267" s="23">
        <v>5.9149719261759017</v>
      </c>
      <c r="CX267" s="23">
        <v>13.196594723380519</v>
      </c>
      <c r="CY267" s="23">
        <v>17.526773810210525</v>
      </c>
      <c r="CZ267" s="23">
        <v>8.0978113698571228</v>
      </c>
      <c r="DA267" s="23">
        <v>5.9072406524904677</v>
      </c>
      <c r="DB267" s="23">
        <v>12.995547327168426</v>
      </c>
      <c r="DC267" s="23">
        <v>17.838276954210524</v>
      </c>
      <c r="DD267" s="23">
        <v>8.2674900391656703</v>
      </c>
      <c r="DE267" s="23">
        <v>6.0310188793989097</v>
      </c>
      <c r="DF267" s="23">
        <v>12.266991323054445</v>
      </c>
      <c r="DG267" s="23">
        <v>17.598796020210525</v>
      </c>
      <c r="DH267" s="23">
        <v>8.1405945390505003</v>
      </c>
      <c r="DI267" s="23">
        <v>5.9384503787681444</v>
      </c>
      <c r="DJ267" s="23">
        <v>12.804095859397849</v>
      </c>
      <c r="DK267" s="23">
        <v>18.211784055210526</v>
      </c>
      <c r="DL267" s="23">
        <v>9.6680827390912487</v>
      </c>
      <c r="DM267" s="23">
        <v>7.0527317542355759</v>
      </c>
      <c r="DN267" s="23">
        <v>11.637733894989246</v>
      </c>
      <c r="DO267" s="23">
        <v>18.527282372210525</v>
      </c>
      <c r="DP267" s="23">
        <v>12.038798557318644</v>
      </c>
      <c r="DQ267" s="23">
        <v>8.7821359373293308</v>
      </c>
      <c r="DR267" s="23">
        <v>11.356062368416602</v>
      </c>
      <c r="DS267" s="23">
        <v>18.780144463210526</v>
      </c>
      <c r="DT267" s="23">
        <v>12.684351192736731</v>
      </c>
      <c r="DU267" s="23">
        <v>9.253057597156948</v>
      </c>
      <c r="DV267" s="23">
        <v>11.026430780612529</v>
      </c>
      <c r="DW267" s="25">
        <v>16.551057220210524</v>
      </c>
      <c r="DX267" s="25">
        <v>9.2605504587155956</v>
      </c>
      <c r="DY267" s="25">
        <v>6.7554426295717995</v>
      </c>
      <c r="DZ267" s="25">
        <v>16.367109279608286</v>
      </c>
      <c r="EA267" s="25">
        <v>16.743567990210526</v>
      </c>
      <c r="EB267" s="25">
        <v>9.0766533268217788</v>
      </c>
      <c r="EC267" s="25">
        <v>6.6212922321640217</v>
      </c>
      <c r="ED267" s="25">
        <v>16.122959289728591</v>
      </c>
      <c r="EE267" s="25">
        <v>16.860257260210524</v>
      </c>
      <c r="EF267" s="25">
        <v>8.8571853630977841</v>
      </c>
      <c r="EG267" s="25">
        <v>6.4611934081712175</v>
      </c>
      <c r="EH267" s="25">
        <v>15.720927634377611</v>
      </c>
      <c r="EI267" s="25">
        <v>17.015289041210526</v>
      </c>
      <c r="EJ267" s="25">
        <v>8.5662489082692872</v>
      </c>
      <c r="EK267" s="25">
        <v>6.2489593149381122</v>
      </c>
      <c r="EL267" s="25">
        <v>15.277048701346933</v>
      </c>
      <c r="EM267" s="25">
        <v>17.175044724210526</v>
      </c>
      <c r="EN267" s="25">
        <v>8.5151404329460707</v>
      </c>
      <c r="EO267" s="25">
        <v>6.2116763937478359</v>
      </c>
      <c r="EP267" s="25">
        <v>14.875855468731034</v>
      </c>
      <c r="EQ267" s="25">
        <v>17.346269528210527</v>
      </c>
      <c r="ER267" s="25">
        <v>8.4631281796905569</v>
      </c>
      <c r="ES267" s="25">
        <v>6.1737341791388003</v>
      </c>
      <c r="ET267" s="25">
        <v>14.485311201695405</v>
      </c>
      <c r="EU267" s="25">
        <v>17.532616834210526</v>
      </c>
      <c r="EV267" s="25">
        <v>8.4286078646451674</v>
      </c>
      <c r="EW267" s="25">
        <v>6.1485520899224522</v>
      </c>
      <c r="EX267" s="25">
        <v>14.098933812618782</v>
      </c>
      <c r="EY267" s="25">
        <v>17.738931034210527</v>
      </c>
      <c r="EZ267" s="25">
        <v>8.3620651300204223</v>
      </c>
      <c r="FA267" s="25">
        <v>6.100010091455264</v>
      </c>
      <c r="FB267" s="25">
        <v>13.705551555254528</v>
      </c>
      <c r="FC267" s="25">
        <v>17.997981659210524</v>
      </c>
      <c r="FD267" s="25">
        <v>8.3050204011197035</v>
      </c>
      <c r="FE267" s="25">
        <v>6.0583967559277205</v>
      </c>
      <c r="FF267" s="25">
        <v>13.290189733913238</v>
      </c>
      <c r="FG267" s="25">
        <v>18.158976986210526</v>
      </c>
      <c r="FH267" s="25">
        <v>8.2432900338614417</v>
      </c>
      <c r="FI267" s="25">
        <v>6.0133653124541731</v>
      </c>
      <c r="FJ267" s="25">
        <v>12.977757457362021</v>
      </c>
      <c r="FK267" s="25">
        <v>18.715799053210525</v>
      </c>
      <c r="FL267" s="25">
        <v>8.3111500831845575</v>
      </c>
      <c r="FM267" s="25">
        <v>6.0628682736535016</v>
      </c>
      <c r="FN267" s="25">
        <v>11.863404994053909</v>
      </c>
      <c r="FO267" s="25">
        <v>18.307190608210526</v>
      </c>
      <c r="FP267" s="25">
        <v>8.2493930361349523</v>
      </c>
      <c r="FQ267" s="25">
        <v>6.0178173676436186</v>
      </c>
      <c r="FR267" s="25">
        <v>12.678939552567945</v>
      </c>
      <c r="FS267" s="25">
        <v>19.250227966210524</v>
      </c>
      <c r="FT267" s="25">
        <v>10.321639110825714</v>
      </c>
      <c r="FU267" s="25">
        <v>7.5294920282739328</v>
      </c>
      <c r="FV267" s="25">
        <v>10.568524120142587</v>
      </c>
      <c r="FW267" s="25">
        <v>19.615360205210525</v>
      </c>
      <c r="FX267" s="25">
        <v>13.695608880820499</v>
      </c>
      <c r="FY267" s="25">
        <v>9.9907560013737129</v>
      </c>
      <c r="FZ267" s="25">
        <v>9.8532649452793741</v>
      </c>
      <c r="GA267" s="25">
        <v>19.862047114210526</v>
      </c>
      <c r="GB267" s="25">
        <v>14.213220178013998</v>
      </c>
      <c r="GC267" s="25">
        <v>10.368346236230432</v>
      </c>
      <c r="GD267" s="25">
        <v>9.5276485960678023</v>
      </c>
      <c r="GE267" s="26">
        <v>16.552855344210524</v>
      </c>
      <c r="GF267" s="26">
        <v>9.2605504587155956</v>
      </c>
      <c r="GG267" s="26">
        <v>6.7554426295717995</v>
      </c>
      <c r="GH267" s="26">
        <v>16.367109279608286</v>
      </c>
      <c r="GI267" s="26">
        <v>16.773003869210527</v>
      </c>
      <c r="GJ267" s="26">
        <v>8.9475564256880187</v>
      </c>
      <c r="GK267" s="26">
        <v>6.5271178401392111</v>
      </c>
      <c r="GL267" s="26">
        <v>15.555700310976402</v>
      </c>
      <c r="GM267" s="26">
        <v>16.920464378210525</v>
      </c>
      <c r="GN267" s="26">
        <v>8.6867714195010706</v>
      </c>
      <c r="GO267" s="26">
        <v>6.3368788089064179</v>
      </c>
      <c r="GP267" s="26">
        <v>15.060931379890766</v>
      </c>
      <c r="GQ267" s="26">
        <v>17.110037271210526</v>
      </c>
      <c r="GR267" s="26">
        <v>8.4860126205389346</v>
      </c>
      <c r="GS267" s="26">
        <v>6.1904280601289479</v>
      </c>
      <c r="GT267" s="26">
        <v>14.619658683051014</v>
      </c>
      <c r="GU267" s="26">
        <v>17.325348619210526</v>
      </c>
      <c r="GV267" s="26">
        <v>8.5061291871248574</v>
      </c>
      <c r="GW267" s="26">
        <v>6.2051028153803767</v>
      </c>
      <c r="GX267" s="26">
        <v>14.206927166310917</v>
      </c>
      <c r="GY267" s="26">
        <v>17.584207116210525</v>
      </c>
      <c r="GZ267" s="26">
        <v>8.4273037282679475</v>
      </c>
      <c r="HA267" s="26">
        <v>6.1476007405921163</v>
      </c>
      <c r="HB267" s="26">
        <v>13.808671662401068</v>
      </c>
      <c r="HC267" s="26">
        <v>17.822142990210526</v>
      </c>
      <c r="HD267" s="26">
        <v>8.3962817948491288</v>
      </c>
      <c r="HE267" s="26">
        <v>6.124970672066115</v>
      </c>
      <c r="HF267" s="26">
        <v>13.42617297770202</v>
      </c>
      <c r="HG267" s="26">
        <v>18.062845552210526</v>
      </c>
      <c r="HH267" s="26">
        <v>8.3323770122033238</v>
      </c>
      <c r="HI267" s="26">
        <v>6.0783530228406635</v>
      </c>
      <c r="HJ267" s="26">
        <v>13.052170848467874</v>
      </c>
      <c r="HK267" s="26">
        <v>18.346389109210527</v>
      </c>
      <c r="HL267" s="26">
        <v>8.1991414432917935</v>
      </c>
      <c r="HM267" s="26">
        <v>5.9811595302925937</v>
      </c>
      <c r="HN267" s="26">
        <v>12.618633836169193</v>
      </c>
      <c r="HO267" s="26">
        <v>18.563312215210527</v>
      </c>
      <c r="HP267" s="26">
        <v>8.142203422515685</v>
      </c>
      <c r="HQ267" s="26">
        <v>5.9396240368563094</v>
      </c>
      <c r="HR267" s="26">
        <v>12.264793223065601</v>
      </c>
      <c r="HS267" s="26">
        <v>19.568748465210525</v>
      </c>
      <c r="HT267" s="26">
        <v>7.8131014623312725</v>
      </c>
      <c r="HU267" s="26">
        <v>5.6995487388255066</v>
      </c>
      <c r="HV267" s="26">
        <v>10.47470899509247</v>
      </c>
      <c r="HW267" s="26">
        <v>18.779611965210524</v>
      </c>
      <c r="HX267" s="26">
        <v>8.0753938770223357</v>
      </c>
      <c r="HY267" s="26">
        <v>5.8908874035751495</v>
      </c>
      <c r="HZ267" s="26">
        <v>11.925984129390052</v>
      </c>
      <c r="IA267" s="26">
        <v>20.646114108210526</v>
      </c>
      <c r="IB267" s="26">
        <v>8.7418785392400995</v>
      </c>
      <c r="IC267" s="26">
        <v>6.3770786855268824</v>
      </c>
      <c r="ID267" s="26">
        <v>6.047974167630997</v>
      </c>
      <c r="IE267" s="26">
        <v>21.296529552210526</v>
      </c>
      <c r="IF267" s="26">
        <v>11.532295113810729</v>
      </c>
      <c r="IG267" s="26">
        <v>8.4126487270870953</v>
      </c>
      <c r="IH267" s="26">
        <v>2.7531527107566269</v>
      </c>
      <c r="II267" s="26">
        <v>21.677323699210525</v>
      </c>
      <c r="IJ267" s="26">
        <v>11.652577641505454</v>
      </c>
      <c r="IK267" s="26">
        <v>8.5003931564062878</v>
      </c>
      <c r="IL267" s="26">
        <v>0.44772010547041319</v>
      </c>
      <c r="IM267" s="27">
        <v>16.552855344210524</v>
      </c>
      <c r="IN267" s="27">
        <v>9.2605504587155902</v>
      </c>
      <c r="IO267" s="27">
        <v>6.755442629571796</v>
      </c>
      <c r="IP267" s="27">
        <v>16.367109279608286</v>
      </c>
      <c r="IQ267" s="27">
        <v>16.766340315210524</v>
      </c>
      <c r="IR267" s="27">
        <v>8.9515921142986645</v>
      </c>
      <c r="IS267" s="27">
        <v>6.530061818793782</v>
      </c>
      <c r="IT267" s="27">
        <v>15.501668330370096</v>
      </c>
      <c r="IU267" s="27">
        <v>16.916633894210527</v>
      </c>
      <c r="IV267" s="27">
        <v>8.7207154724172931</v>
      </c>
      <c r="IW267" s="27">
        <v>6.361640522922551</v>
      </c>
      <c r="IX267" s="27">
        <v>15.045968042086928</v>
      </c>
      <c r="IY267" s="27">
        <v>17.119753508210525</v>
      </c>
      <c r="IZ267" s="27">
        <v>8.4670466574995338</v>
      </c>
      <c r="JA267" s="27">
        <v>6.1765926541454226</v>
      </c>
      <c r="JB267" s="27">
        <v>14.662471360761211</v>
      </c>
      <c r="JC267" s="27">
        <v>17.321335243210527</v>
      </c>
      <c r="JD267" s="27">
        <v>8.4224461702277136</v>
      </c>
      <c r="JE267" s="27">
        <v>6.1440572196311418</v>
      </c>
      <c r="JF267" s="27">
        <v>14.298817553626233</v>
      </c>
      <c r="JG267" s="27">
        <v>17.554838735210524</v>
      </c>
      <c r="JH267" s="27">
        <v>8.3611300886833586</v>
      </c>
      <c r="JI267" s="27">
        <v>6.0993279918179937</v>
      </c>
      <c r="JJ267" s="27">
        <v>13.952993375864938</v>
      </c>
      <c r="JK267" s="27">
        <v>17.812634467210525</v>
      </c>
      <c r="JL267" s="27">
        <v>8.4367471415446573</v>
      </c>
      <c r="JM267" s="27">
        <v>6.1544895791015053</v>
      </c>
      <c r="JN267" s="27">
        <v>13.618064677679591</v>
      </c>
      <c r="JO267" s="27">
        <v>18.060419353210527</v>
      </c>
      <c r="JP267" s="27">
        <v>8.5104898600122691</v>
      </c>
      <c r="JQ267" s="27">
        <v>6.2082838655402535</v>
      </c>
      <c r="JR267" s="27">
        <v>13.26913244046481</v>
      </c>
      <c r="JS267" s="27">
        <v>18.441982371210525</v>
      </c>
      <c r="JT267" s="27">
        <v>8.5647555093355283</v>
      </c>
      <c r="JU267" s="27">
        <v>6.247869901207789</v>
      </c>
      <c r="JV267" s="27">
        <v>12.437113855903869</v>
      </c>
      <c r="JW267" s="27">
        <v>18.773766251210525</v>
      </c>
      <c r="JX267" s="27">
        <v>8.7120174935939279</v>
      </c>
      <c r="JY267" s="27">
        <v>6.3552954684685616</v>
      </c>
      <c r="JZ267" s="27">
        <v>11.361988685194369</v>
      </c>
      <c r="KA267" s="27">
        <v>19.943694740210525</v>
      </c>
      <c r="KB267" s="27">
        <v>14.058956565333727</v>
      </c>
      <c r="KC267" s="27">
        <v>10.255813078516113</v>
      </c>
      <c r="KD267" s="27">
        <v>7.2933782508292815</v>
      </c>
      <c r="KE267" s="27">
        <v>19.089542466210524</v>
      </c>
      <c r="KF267" s="27">
        <v>9.1021692024491028</v>
      </c>
      <c r="KG267" s="27">
        <v>6.6399057081892456</v>
      </c>
      <c r="KH267" s="27">
        <v>10.305836459836726</v>
      </c>
      <c r="KI267" s="27">
        <v>20.998275149210524</v>
      </c>
      <c r="KJ267" s="27">
        <v>12.6767083225108</v>
      </c>
      <c r="KK267" s="27">
        <v>9.2474822297350325</v>
      </c>
      <c r="KL267" s="27">
        <v>3.1411914878044094</v>
      </c>
      <c r="KM267" s="27">
        <v>21.507455266210524</v>
      </c>
      <c r="KN267" s="27">
        <v>11.916959215953995</v>
      </c>
      <c r="KO267" s="27">
        <v>8.6932558341126729</v>
      </c>
      <c r="KP267" s="27">
        <v>0.64995818722936605</v>
      </c>
      <c r="KQ267" s="27">
        <v>21.548021539210524</v>
      </c>
      <c r="KR267" s="27">
        <v>11.738707347022762</v>
      </c>
      <c r="KS267" s="27">
        <v>8.5632235774398975</v>
      </c>
      <c r="KT267" s="27">
        <v>0.93181285902569044</v>
      </c>
    </row>
    <row r="268" spans="1:306" ht="15" thickBot="1" x14ac:dyDescent="0.35">
      <c r="A268" s="2"/>
      <c r="B268" s="72" t="s">
        <v>726</v>
      </c>
      <c r="C268" s="72" t="s">
        <v>507</v>
      </c>
      <c r="D268" s="72" t="s">
        <v>849</v>
      </c>
      <c r="E268" s="85">
        <v>392096</v>
      </c>
      <c r="F268" s="82">
        <v>383493</v>
      </c>
      <c r="G268" s="20">
        <v>23.199227968999999</v>
      </c>
      <c r="H268" s="20">
        <v>13.64871794871795</v>
      </c>
      <c r="I268" s="20">
        <v>9.8096023278370534</v>
      </c>
      <c r="J268" s="20">
        <v>12.470462098589573</v>
      </c>
      <c r="K268" s="20">
        <v>23.301032014</v>
      </c>
      <c r="L268" s="20">
        <v>13.549451496864396</v>
      </c>
      <c r="M268" s="20">
        <v>9.7382575743710156</v>
      </c>
      <c r="N268" s="20">
        <v>11.847334847186364</v>
      </c>
      <c r="O268" s="20">
        <v>23.375710166000001</v>
      </c>
      <c r="P268" s="20">
        <v>13.478414175352135</v>
      </c>
      <c r="Q268" s="20">
        <v>9.687201652702166</v>
      </c>
      <c r="R268" s="20">
        <v>11.533996056059969</v>
      </c>
      <c r="S268" s="20">
        <v>23.460851890000001</v>
      </c>
      <c r="T268" s="20">
        <v>13.401657115323689</v>
      </c>
      <c r="U268" s="20">
        <v>9.6320348423422448</v>
      </c>
      <c r="V268" s="20">
        <v>11.475334605108539</v>
      </c>
      <c r="W268" s="20">
        <v>23.548818609000001</v>
      </c>
      <c r="X268" s="20">
        <v>13.327849772253796</v>
      </c>
      <c r="Y268" s="20">
        <v>9.5789880516392465</v>
      </c>
      <c r="Z268" s="20">
        <v>11.225466463992779</v>
      </c>
      <c r="AA268" s="20">
        <v>23.629240105000001</v>
      </c>
      <c r="AB268" s="20">
        <v>13.220232569976188</v>
      </c>
      <c r="AC268" s="20">
        <v>9.5016414494203261</v>
      </c>
      <c r="AD268" s="20">
        <v>10.931324314386419</v>
      </c>
      <c r="AE268" s="20">
        <v>23.718952108</v>
      </c>
      <c r="AF268" s="20">
        <v>13.154070757643698</v>
      </c>
      <c r="AG268" s="20">
        <v>9.4540896521959077</v>
      </c>
      <c r="AH268" s="20">
        <v>10.862099505670772</v>
      </c>
      <c r="AI268" s="20">
        <v>23.821500953000001</v>
      </c>
      <c r="AJ268" s="20">
        <v>13.05886609994686</v>
      </c>
      <c r="AK268" s="20">
        <v>9.3856641901654925</v>
      </c>
      <c r="AL268" s="20">
        <v>10.670908517596224</v>
      </c>
      <c r="AM268" s="20">
        <v>23.936017619000001</v>
      </c>
      <c r="AN268" s="20">
        <v>12.975226367015114</v>
      </c>
      <c r="AO268" s="20">
        <v>9.3255506672727453</v>
      </c>
      <c r="AP268" s="20">
        <v>10.452408505689197</v>
      </c>
      <c r="AQ268" s="20">
        <v>24.016840923</v>
      </c>
      <c r="AR268" s="20">
        <v>12.889833756304556</v>
      </c>
      <c r="AS268" s="20">
        <v>9.2641773166068653</v>
      </c>
      <c r="AT268" s="20">
        <v>10.255615095289784</v>
      </c>
      <c r="AU268" s="20">
        <v>24.354535177999999</v>
      </c>
      <c r="AV268" s="20">
        <v>12.440622377829852</v>
      </c>
      <c r="AW268" s="20">
        <v>8.9413202540949772</v>
      </c>
      <c r="AX268" s="20">
        <v>8.8201492181089698</v>
      </c>
      <c r="AY268" s="20">
        <v>24.099301798999999</v>
      </c>
      <c r="AZ268" s="20">
        <v>12.812364695630944</v>
      </c>
      <c r="BA268" s="20">
        <v>9.2084987773642393</v>
      </c>
      <c r="BB268" s="20">
        <v>10.068790704334953</v>
      </c>
      <c r="BC268" s="20">
        <v>24.818051183000001</v>
      </c>
      <c r="BD268" s="20">
        <v>11.445926962215836</v>
      </c>
      <c r="BE268" s="20">
        <v>8.2264130737167172</v>
      </c>
      <c r="BF268" s="20">
        <v>5.2600167990018658</v>
      </c>
      <c r="BG268" s="20">
        <v>25.171557700000001</v>
      </c>
      <c r="BH268" s="20">
        <v>10.556302498953151</v>
      </c>
      <c r="BI268" s="20">
        <v>7.587022455600664</v>
      </c>
      <c r="BJ268" s="20">
        <v>2.2166359379478493</v>
      </c>
      <c r="BK268" s="20">
        <v>25.526387045</v>
      </c>
      <c r="BL268" s="20">
        <v>9.9714516070945525</v>
      </c>
      <c r="BM268" s="20">
        <v>7.1666786041290633</v>
      </c>
      <c r="BN268" s="20">
        <v>0.13641133652508586</v>
      </c>
      <c r="BO268" s="23">
        <v>23.177380478</v>
      </c>
      <c r="BP268" s="23">
        <v>13.648717948717946</v>
      </c>
      <c r="BQ268" s="23">
        <v>9.8096023278370499</v>
      </c>
      <c r="BR268" s="23">
        <v>12.470462098589573</v>
      </c>
      <c r="BS268" s="23">
        <v>23.286995581999999</v>
      </c>
      <c r="BT268" s="23">
        <v>13.586149077506048</v>
      </c>
      <c r="BU268" s="23">
        <v>9.7646328481396534</v>
      </c>
      <c r="BV268" s="23">
        <v>12.002552167747432</v>
      </c>
      <c r="BW268" s="23">
        <v>23.314610045999999</v>
      </c>
      <c r="BX268" s="23">
        <v>13.568142939602707</v>
      </c>
      <c r="BY268" s="23">
        <v>9.7516914822944774</v>
      </c>
      <c r="BZ268" s="23">
        <v>11.858435501306101</v>
      </c>
      <c r="CA268" s="23">
        <v>23.36359891</v>
      </c>
      <c r="CB268" s="23">
        <v>13.547950027278768</v>
      </c>
      <c r="CC268" s="23">
        <v>9.737178438616457</v>
      </c>
      <c r="CD268" s="23">
        <v>11.891168143258726</v>
      </c>
      <c r="CE268" s="23">
        <v>23.414035497</v>
      </c>
      <c r="CF268" s="23">
        <v>13.516755435893202</v>
      </c>
      <c r="CG268" s="23">
        <v>9.7147582715779475</v>
      </c>
      <c r="CH268" s="23">
        <v>11.76126129752832</v>
      </c>
      <c r="CI268" s="23">
        <v>23.467519117999998</v>
      </c>
      <c r="CJ268" s="23">
        <v>13.453518666137349</v>
      </c>
      <c r="CK268" s="23">
        <v>9.6693087600463397</v>
      </c>
      <c r="CL268" s="23">
        <v>11.578945670700318</v>
      </c>
      <c r="CM268" s="23">
        <v>23.541104059999999</v>
      </c>
      <c r="CN268" s="23">
        <v>13.412092004672255</v>
      </c>
      <c r="CO268" s="23">
        <v>9.6395346027760827</v>
      </c>
      <c r="CP268" s="23">
        <v>11.553710430106554</v>
      </c>
      <c r="CQ268" s="23">
        <v>23.623097599000001</v>
      </c>
      <c r="CR268" s="23">
        <v>13.353313542456013</v>
      </c>
      <c r="CS268" s="23">
        <v>9.5972893646555821</v>
      </c>
      <c r="CT268" s="23">
        <v>11.305964996491882</v>
      </c>
      <c r="CU268" s="23">
        <v>23.695455590999998</v>
      </c>
      <c r="CV268" s="23">
        <v>13.281953499038618</v>
      </c>
      <c r="CW268" s="23">
        <v>9.5460014963992403</v>
      </c>
      <c r="CX268" s="23">
        <v>11.006302781083004</v>
      </c>
      <c r="CY268" s="23">
        <v>23.732713715999999</v>
      </c>
      <c r="CZ268" s="23">
        <v>13.243907014468574</v>
      </c>
      <c r="DA268" s="23">
        <v>9.5186567388178602</v>
      </c>
      <c r="DB268" s="23">
        <v>10.883572523375181</v>
      </c>
      <c r="DC268" s="23">
        <v>23.913675148999999</v>
      </c>
      <c r="DD268" s="23">
        <v>13.081482225413055</v>
      </c>
      <c r="DE268" s="23">
        <v>9.4019188448410027</v>
      </c>
      <c r="DF268" s="23">
        <v>10.290656471731047</v>
      </c>
      <c r="DG268" s="23">
        <v>23.772267782</v>
      </c>
      <c r="DH268" s="23">
        <v>13.207759124744319</v>
      </c>
      <c r="DI268" s="23">
        <v>9.4926765387347647</v>
      </c>
      <c r="DJ268" s="23">
        <v>10.741365198488584</v>
      </c>
      <c r="DK268" s="23">
        <v>24.166671669999999</v>
      </c>
      <c r="DL268" s="23">
        <v>12.863438778420313</v>
      </c>
      <c r="DM268" s="23">
        <v>9.2452067262943292</v>
      </c>
      <c r="DN268" s="23">
        <v>9.6637418057784874</v>
      </c>
      <c r="DO268" s="23">
        <v>24.436859905999999</v>
      </c>
      <c r="DP268" s="23">
        <v>12.743366215817197</v>
      </c>
      <c r="DQ268" s="23">
        <v>9.1589082113681322</v>
      </c>
      <c r="DR268" s="23">
        <v>9.137616535491512</v>
      </c>
      <c r="DS268" s="23">
        <v>24.67352017</v>
      </c>
      <c r="DT268" s="23">
        <v>12.673243649397481</v>
      </c>
      <c r="DU268" s="23">
        <v>9.1085097421954746</v>
      </c>
      <c r="DV268" s="23">
        <v>8.8958384152763657</v>
      </c>
      <c r="DW268" s="25">
        <v>23.199227968999999</v>
      </c>
      <c r="DX268" s="25">
        <v>13.64871794871795</v>
      </c>
      <c r="DY268" s="25">
        <v>9.8096023278370534</v>
      </c>
      <c r="DZ268" s="25">
        <v>12.470462098589573</v>
      </c>
      <c r="EA268" s="25">
        <v>23.301689570000001</v>
      </c>
      <c r="EB268" s="25">
        <v>13.596294311811041</v>
      </c>
      <c r="EC268" s="25">
        <v>9.7719244277904771</v>
      </c>
      <c r="ED268" s="25">
        <v>12.009971652758594</v>
      </c>
      <c r="EE268" s="25">
        <v>23.376650259999998</v>
      </c>
      <c r="EF268" s="25">
        <v>13.556608716804227</v>
      </c>
      <c r="EG268" s="25">
        <v>9.7434016092647262</v>
      </c>
      <c r="EH268" s="25">
        <v>11.732413271414</v>
      </c>
      <c r="EI268" s="25">
        <v>23.462110606</v>
      </c>
      <c r="EJ268" s="25">
        <v>13.508287563447775</v>
      </c>
      <c r="EK268" s="25">
        <v>9.7086722449222123</v>
      </c>
      <c r="EL268" s="25">
        <v>11.688606648883322</v>
      </c>
      <c r="EM268" s="25">
        <v>23.553125006999998</v>
      </c>
      <c r="EN268" s="25">
        <v>13.415886750058545</v>
      </c>
      <c r="EO268" s="25">
        <v>9.6422619610023119</v>
      </c>
      <c r="EP268" s="25">
        <v>11.468522524496597</v>
      </c>
      <c r="EQ268" s="25">
        <v>23.634514699</v>
      </c>
      <c r="ER268" s="25">
        <v>13.3187087471465</v>
      </c>
      <c r="ES268" s="25">
        <v>9.5724182169113075</v>
      </c>
      <c r="ET268" s="25">
        <v>11.234007994413293</v>
      </c>
      <c r="EU268" s="25">
        <v>23.725389665000002</v>
      </c>
      <c r="EV268" s="25">
        <v>13.250763482393261</v>
      </c>
      <c r="EW268" s="25">
        <v>9.5235846173165921</v>
      </c>
      <c r="EX268" s="25">
        <v>11.22576450091926</v>
      </c>
      <c r="EY268" s="25">
        <v>23.825274199999999</v>
      </c>
      <c r="EZ268" s="25">
        <v>13.171829664592858</v>
      </c>
      <c r="FA268" s="25">
        <v>9.4668533282864296</v>
      </c>
      <c r="FB268" s="25">
        <v>11.057134326433468</v>
      </c>
      <c r="FC268" s="25">
        <v>23.940173941000001</v>
      </c>
      <c r="FD268" s="25">
        <v>13.089796945994815</v>
      </c>
      <c r="FE268" s="25">
        <v>9.4078947982368177</v>
      </c>
      <c r="FF268" s="25">
        <v>10.882423537312818</v>
      </c>
      <c r="FG268" s="25">
        <v>24.018516013999999</v>
      </c>
      <c r="FH268" s="25">
        <v>13.008350780830035</v>
      </c>
      <c r="FI268" s="25">
        <v>9.349357835688707</v>
      </c>
      <c r="FJ268" s="25">
        <v>10.688725291826941</v>
      </c>
      <c r="FK268" s="25">
        <v>24.322756420000001</v>
      </c>
      <c r="FL268" s="25">
        <v>12.695843248752418</v>
      </c>
      <c r="FM268" s="25">
        <v>9.1247525192294301</v>
      </c>
      <c r="FN268" s="25">
        <v>9.9348244243786734</v>
      </c>
      <c r="FO268" s="25">
        <v>24.095845529999998</v>
      </c>
      <c r="FP268" s="25">
        <v>12.926050214132427</v>
      </c>
      <c r="FQ268" s="25">
        <v>9.2902067979361096</v>
      </c>
      <c r="FR268" s="25">
        <v>10.497258840585337</v>
      </c>
      <c r="FS268" s="25">
        <v>24.652078664000001</v>
      </c>
      <c r="FT268" s="25">
        <v>12.3046392326335</v>
      </c>
      <c r="FU268" s="25">
        <v>8.8435864901856682</v>
      </c>
      <c r="FV268" s="25">
        <v>9.2033205212699905</v>
      </c>
      <c r="FW268" s="25">
        <v>24.938245430999999</v>
      </c>
      <c r="FX268" s="25">
        <v>11.930143513156498</v>
      </c>
      <c r="FY268" s="25">
        <v>8.5744290429184922</v>
      </c>
      <c r="FZ268" s="25">
        <v>8.6322133215263772</v>
      </c>
      <c r="GA268" s="25">
        <v>25.160584119999999</v>
      </c>
      <c r="GB268" s="25">
        <v>11.792452637563002</v>
      </c>
      <c r="GC268" s="25">
        <v>8.4754678995481925</v>
      </c>
      <c r="GD268" s="25">
        <v>8.472103181599806</v>
      </c>
      <c r="GE268" s="26">
        <v>23.205650520999999</v>
      </c>
      <c r="GF268" s="26">
        <v>13.64871794871795</v>
      </c>
      <c r="GG268" s="26">
        <v>9.8096023278370534</v>
      </c>
      <c r="GH268" s="26">
        <v>12.470462098589573</v>
      </c>
      <c r="GI268" s="26">
        <v>23.310234737000002</v>
      </c>
      <c r="GJ268" s="26">
        <v>13.532610986366516</v>
      </c>
      <c r="GK268" s="26">
        <v>9.726153967892909</v>
      </c>
      <c r="GL268" s="26">
        <v>11.769650486855603</v>
      </c>
      <c r="GM268" s="26">
        <v>23.390902397000001</v>
      </c>
      <c r="GN268" s="26">
        <v>13.468829290476455</v>
      </c>
      <c r="GO268" s="26">
        <v>9.6803128072192557</v>
      </c>
      <c r="GP268" s="26">
        <v>11.46948217041891</v>
      </c>
      <c r="GQ268" s="26">
        <v>23.495555639999999</v>
      </c>
      <c r="GR268" s="26">
        <v>13.391614515747554</v>
      </c>
      <c r="GS268" s="26">
        <v>9.6248170282918899</v>
      </c>
      <c r="GT268" s="26">
        <v>11.432064161909029</v>
      </c>
      <c r="GU268" s="26">
        <v>23.590394284999999</v>
      </c>
      <c r="GV268" s="26">
        <v>13.256069935783014</v>
      </c>
      <c r="GW268" s="26">
        <v>9.5273984698498673</v>
      </c>
      <c r="GX268" s="26">
        <v>11.214371139155547</v>
      </c>
      <c r="GY268" s="26">
        <v>23.704173441000002</v>
      </c>
      <c r="GZ268" s="26">
        <v>13.119538726353017</v>
      </c>
      <c r="HA268" s="26">
        <v>9.4292708013846624</v>
      </c>
      <c r="HB268" s="26">
        <v>10.94308738114268</v>
      </c>
      <c r="HC268" s="26">
        <v>23.832693346999999</v>
      </c>
      <c r="HD268" s="26">
        <v>12.978721951134963</v>
      </c>
      <c r="HE268" s="26">
        <v>9.3280630124064103</v>
      </c>
      <c r="HF268" s="26">
        <v>10.895315212210267</v>
      </c>
      <c r="HG268" s="26">
        <v>23.97345554</v>
      </c>
      <c r="HH268" s="26">
        <v>12.821101960690934</v>
      </c>
      <c r="HI268" s="26">
        <v>9.2147784217962965</v>
      </c>
      <c r="HJ268" s="26">
        <v>10.606630044750412</v>
      </c>
      <c r="HK268" s="26">
        <v>24.147737298999999</v>
      </c>
      <c r="HL268" s="26">
        <v>12.65758592680905</v>
      </c>
      <c r="HM268" s="26">
        <v>9.0972562286765335</v>
      </c>
      <c r="HN268" s="26">
        <v>10.466946720378091</v>
      </c>
      <c r="HO268" s="26">
        <v>24.285733555</v>
      </c>
      <c r="HP268" s="26">
        <v>12.411115036806491</v>
      </c>
      <c r="HQ268" s="26">
        <v>8.9201127471131034</v>
      </c>
      <c r="HR268" s="26">
        <v>10.281014706957729</v>
      </c>
      <c r="HS268" s="26">
        <v>24.918426619999998</v>
      </c>
      <c r="HT268" s="26">
        <v>11.732988669951533</v>
      </c>
      <c r="HU268" s="26">
        <v>8.4327299752028004</v>
      </c>
      <c r="HV268" s="26">
        <v>9.0352996780098866</v>
      </c>
      <c r="HW268" s="26">
        <v>24.428701740000001</v>
      </c>
      <c r="HX268" s="26">
        <v>12.212897447670798</v>
      </c>
      <c r="HY268" s="26">
        <v>8.7776498629719324</v>
      </c>
      <c r="HZ268" s="26">
        <v>10.133749264978343</v>
      </c>
      <c r="IA268" s="26">
        <v>25.739097469000001</v>
      </c>
      <c r="IB268" s="26">
        <v>10.738825559581768</v>
      </c>
      <c r="IC268" s="26">
        <v>7.718205373084472</v>
      </c>
      <c r="ID268" s="26">
        <v>5.5164958873449805</v>
      </c>
      <c r="IE268" s="26">
        <v>26.251212435999999</v>
      </c>
      <c r="IF268" s="26">
        <v>9.9230999823290595</v>
      </c>
      <c r="IG268" s="26">
        <v>7.1319273393849016</v>
      </c>
      <c r="IH268" s="26">
        <v>2.5682592751588551</v>
      </c>
      <c r="II268" s="26">
        <v>26.502233828999998</v>
      </c>
      <c r="IJ268" s="26">
        <v>9.3883908882866471</v>
      </c>
      <c r="IK268" s="26">
        <v>6.7476213852768243</v>
      </c>
      <c r="IL268" s="26">
        <v>0.74260340363950661</v>
      </c>
      <c r="IM268" s="27">
        <v>23.205650520999999</v>
      </c>
      <c r="IN268" s="27">
        <v>13.64871794871795</v>
      </c>
      <c r="IO268" s="27">
        <v>9.8096023278370534</v>
      </c>
      <c r="IP268" s="27">
        <v>12.470462098589573</v>
      </c>
      <c r="IQ268" s="27">
        <v>23.299370119999999</v>
      </c>
      <c r="IR268" s="27">
        <v>13.529074074510875</v>
      </c>
      <c r="IS268" s="27">
        <v>9.7236119197018027</v>
      </c>
      <c r="IT268" s="27">
        <v>11.752171546960103</v>
      </c>
      <c r="IU268" s="27">
        <v>23.365686727</v>
      </c>
      <c r="IV268" s="27">
        <v>13.489599665863855</v>
      </c>
      <c r="IW268" s="27">
        <v>9.6952408849710157</v>
      </c>
      <c r="IX268" s="27">
        <v>11.484441023752671</v>
      </c>
      <c r="IY268" s="27">
        <v>23.455989871</v>
      </c>
      <c r="IZ268" s="27">
        <v>13.417479697480239</v>
      </c>
      <c r="JA268" s="27">
        <v>9.6434068436788145</v>
      </c>
      <c r="JB268" s="27">
        <v>11.465821153095604</v>
      </c>
      <c r="JC268" s="27">
        <v>23.550925510999999</v>
      </c>
      <c r="JD268" s="27">
        <v>13.282320027536294</v>
      </c>
      <c r="JE268" s="27">
        <v>9.5462649276473268</v>
      </c>
      <c r="JF268" s="27">
        <v>11.245751143552186</v>
      </c>
      <c r="JG268" s="27">
        <v>23.665626193000001</v>
      </c>
      <c r="JH268" s="27">
        <v>13.097547786958144</v>
      </c>
      <c r="JI268" s="27">
        <v>9.4134654802482878</v>
      </c>
      <c r="JJ268" s="27">
        <v>10.969360142276161</v>
      </c>
      <c r="JK268" s="27">
        <v>23.801567271</v>
      </c>
      <c r="JL268" s="27">
        <v>12.987191011641661</v>
      </c>
      <c r="JM268" s="27">
        <v>9.3341498929451721</v>
      </c>
      <c r="JN268" s="27">
        <v>10.935659886996827</v>
      </c>
      <c r="JO268" s="27">
        <v>23.961892854999999</v>
      </c>
      <c r="JP268" s="27">
        <v>12.876651139085284</v>
      </c>
      <c r="JQ268" s="27">
        <v>9.2547027100506281</v>
      </c>
      <c r="JR268" s="27">
        <v>10.573669533321484</v>
      </c>
      <c r="JS268" s="27">
        <v>24.182632773999998</v>
      </c>
      <c r="JT268" s="27">
        <v>12.660230201521113</v>
      </c>
      <c r="JU268" s="27">
        <v>9.0991567209768629</v>
      </c>
      <c r="JV268" s="27">
        <v>9.9711371308376719</v>
      </c>
      <c r="JW268" s="27">
        <v>24.376721243999999</v>
      </c>
      <c r="JX268" s="27">
        <v>12.42997525027547</v>
      </c>
      <c r="JY268" s="27">
        <v>8.9336679538837291</v>
      </c>
      <c r="JZ268" s="27">
        <v>9.2801772184550675</v>
      </c>
      <c r="KA268" s="27">
        <v>25.142895278000001</v>
      </c>
      <c r="KB268" s="27">
        <v>11.401629946503689</v>
      </c>
      <c r="KC268" s="27">
        <v>8.1945759363329138</v>
      </c>
      <c r="KD268" s="27">
        <v>6.2444376206155479</v>
      </c>
      <c r="KE268" s="27">
        <v>24.571997336999999</v>
      </c>
      <c r="KF268" s="27">
        <v>12.191565690474929</v>
      </c>
      <c r="KG268" s="27">
        <v>8.7623183090610315</v>
      </c>
      <c r="KH268" s="27">
        <v>8.5226631402326163</v>
      </c>
      <c r="KI268" s="27">
        <v>25.925411043</v>
      </c>
      <c r="KJ268" s="27">
        <v>10.207496873379892</v>
      </c>
      <c r="KK268" s="27">
        <v>7.3363289846503399</v>
      </c>
      <c r="KL268" s="27">
        <v>2.942885993657363</v>
      </c>
      <c r="KM268" s="27">
        <v>26.286555606</v>
      </c>
      <c r="KN268" s="27">
        <v>9.7041218726137739</v>
      </c>
      <c r="KO268" s="27">
        <v>6.9745434603363785</v>
      </c>
      <c r="KP268" s="27">
        <v>0.87358895853249052</v>
      </c>
      <c r="KQ268" s="27">
        <v>26.344903134999999</v>
      </c>
      <c r="KR268" s="27">
        <v>9.6125359550768668</v>
      </c>
      <c r="KS268" s="27">
        <v>6.9087188581105323</v>
      </c>
      <c r="KT268" s="27">
        <v>1.2561741732742107</v>
      </c>
    </row>
    <row r="269" spans="1:306" ht="15" thickBot="1" x14ac:dyDescent="0.35">
      <c r="A269" s="2"/>
      <c r="B269" s="72" t="s">
        <v>727</v>
      </c>
      <c r="C269" s="72" t="s">
        <v>562</v>
      </c>
      <c r="D269" s="72" t="s">
        <v>842</v>
      </c>
      <c r="E269" s="85">
        <v>336965</v>
      </c>
      <c r="F269" s="82">
        <v>446547</v>
      </c>
      <c r="G269" s="20">
        <v>30.137251045999999</v>
      </c>
      <c r="H269" s="20">
        <v>15.104183535762482</v>
      </c>
      <c r="I269" s="20">
        <v>10.855674102812804</v>
      </c>
      <c r="J269" s="20">
        <v>18.00158480945035</v>
      </c>
      <c r="K269" s="20">
        <v>30.282731295000001</v>
      </c>
      <c r="L269" s="20">
        <v>14.902767081929838</v>
      </c>
      <c r="M269" s="20">
        <v>10.710912131629495</v>
      </c>
      <c r="N269" s="20">
        <v>17.030596136562281</v>
      </c>
      <c r="O269" s="20">
        <v>30.377747517</v>
      </c>
      <c r="P269" s="20">
        <v>14.744599706332076</v>
      </c>
      <c r="Q269" s="20">
        <v>10.597234124531591</v>
      </c>
      <c r="R269" s="20">
        <v>16.40921834983769</v>
      </c>
      <c r="S269" s="20">
        <v>30.497335172</v>
      </c>
      <c r="T269" s="20">
        <v>14.517790956250979</v>
      </c>
      <c r="U269" s="20">
        <v>10.434222210069811</v>
      </c>
      <c r="V269" s="20">
        <v>16.023899546703749</v>
      </c>
      <c r="W269" s="20">
        <v>30.624786691000001</v>
      </c>
      <c r="X269" s="20">
        <v>14.195315272392184</v>
      </c>
      <c r="Y269" s="20">
        <v>10.202452586656266</v>
      </c>
      <c r="Z269" s="20">
        <v>15.436494882175413</v>
      </c>
      <c r="AA269" s="20">
        <v>30.766306359000001</v>
      </c>
      <c r="AB269" s="20">
        <v>13.842138334951942</v>
      </c>
      <c r="AC269" s="20">
        <v>9.948617367797663</v>
      </c>
      <c r="AD269" s="20">
        <v>14.845593855142402</v>
      </c>
      <c r="AE269" s="20">
        <v>30.915666423000001</v>
      </c>
      <c r="AF269" s="20">
        <v>13.839093441632508</v>
      </c>
      <c r="AG269" s="20">
        <v>9.9464289430161887</v>
      </c>
      <c r="AH269" s="20">
        <v>14.227867667422284</v>
      </c>
      <c r="AI269" s="20">
        <v>31.067402729000001</v>
      </c>
      <c r="AJ269" s="20">
        <v>13.840719885208514</v>
      </c>
      <c r="AK269" s="20">
        <v>9.947597900038323</v>
      </c>
      <c r="AL269" s="20">
        <v>13.654030682029424</v>
      </c>
      <c r="AM269" s="20">
        <v>31.240883911000001</v>
      </c>
      <c r="AN269" s="20">
        <v>13.793106346224597</v>
      </c>
      <c r="AO269" s="20">
        <v>9.9133771120780096</v>
      </c>
      <c r="AP269" s="20">
        <v>13.080552499610649</v>
      </c>
      <c r="AQ269" s="20">
        <v>31.366321914</v>
      </c>
      <c r="AR269" s="20">
        <v>13.771522723926664</v>
      </c>
      <c r="AS269" s="20">
        <v>9.8978645377591263</v>
      </c>
      <c r="AT269" s="20">
        <v>12.600763044980347</v>
      </c>
      <c r="AU269" s="20">
        <v>31.800383285999999</v>
      </c>
      <c r="AV269" s="20">
        <v>13.385956714099704</v>
      </c>
      <c r="AW269" s="20">
        <v>9.6207506548476047</v>
      </c>
      <c r="AX269" s="20">
        <v>10.39637901441208</v>
      </c>
      <c r="AY269" s="20">
        <v>31.484299647</v>
      </c>
      <c r="AZ269" s="20">
        <v>13.726388062258804</v>
      </c>
      <c r="BA269" s="20">
        <v>9.8654253677340193</v>
      </c>
      <c r="BB269" s="20">
        <v>12.170753618353292</v>
      </c>
      <c r="BC269" s="20">
        <v>32.174168274000003</v>
      </c>
      <c r="BD269" s="20">
        <v>12.426249302473158</v>
      </c>
      <c r="BE269" s="20">
        <v>8.9309900418357024</v>
      </c>
      <c r="BF269" s="20">
        <v>6.6739678233985202</v>
      </c>
      <c r="BG269" s="20">
        <v>32.362654898000002</v>
      </c>
      <c r="BH269" s="20">
        <v>11.886150694515981</v>
      </c>
      <c r="BI269" s="20">
        <v>8.5428105379595962</v>
      </c>
      <c r="BJ269" s="20">
        <v>4.4285445894775108</v>
      </c>
      <c r="BK269" s="20">
        <v>32.444878559999999</v>
      </c>
      <c r="BL269" s="20">
        <v>11.299522843292223</v>
      </c>
      <c r="BM269" s="20">
        <v>8.1211895508045959</v>
      </c>
      <c r="BN269" s="20">
        <v>2.2987212272345836</v>
      </c>
      <c r="BO269" s="23">
        <v>30.122660590999999</v>
      </c>
      <c r="BP269" s="23">
        <v>15.104183535762482</v>
      </c>
      <c r="BQ269" s="23">
        <v>10.855674102812804</v>
      </c>
      <c r="BR269" s="23">
        <v>18.00158480945035</v>
      </c>
      <c r="BS269" s="23">
        <v>30.273162505000002</v>
      </c>
      <c r="BT269" s="23">
        <v>14.97198608613758</v>
      </c>
      <c r="BU269" s="23">
        <v>10.760661192849609</v>
      </c>
      <c r="BV269" s="23">
        <v>17.262924811317642</v>
      </c>
      <c r="BW269" s="23">
        <v>30.311617492</v>
      </c>
      <c r="BX269" s="23">
        <v>14.911675686994618</v>
      </c>
      <c r="BY269" s="23">
        <v>10.717314921496618</v>
      </c>
      <c r="BZ269" s="23">
        <v>16.981120558478882</v>
      </c>
      <c r="CA269" s="23">
        <v>30.370396514999999</v>
      </c>
      <c r="CB269" s="23">
        <v>14.807479007127803</v>
      </c>
      <c r="CC269" s="23">
        <v>10.642426716083126</v>
      </c>
      <c r="CD269" s="23">
        <v>16.840930256561762</v>
      </c>
      <c r="CE269" s="23">
        <v>30.424656913</v>
      </c>
      <c r="CF269" s="23">
        <v>14.645647920845104</v>
      </c>
      <c r="CG269" s="23">
        <v>10.526115527978877</v>
      </c>
      <c r="CH269" s="23">
        <v>16.520691889686475</v>
      </c>
      <c r="CI269" s="23">
        <v>30.479882594999999</v>
      </c>
      <c r="CJ269" s="23">
        <v>14.513433426680526</v>
      </c>
      <c r="CK269" s="23">
        <v>10.431090367769418</v>
      </c>
      <c r="CL269" s="23">
        <v>16.239008616749878</v>
      </c>
      <c r="CM269" s="23">
        <v>30.556633042000001</v>
      </c>
      <c r="CN269" s="23">
        <v>14.341361980968388</v>
      </c>
      <c r="CO269" s="23">
        <v>10.30741923171443</v>
      </c>
      <c r="CP269" s="23">
        <v>15.877761495332775</v>
      </c>
      <c r="CQ269" s="23">
        <v>30.656570454000001</v>
      </c>
      <c r="CR269" s="23">
        <v>14.162349998705553</v>
      </c>
      <c r="CS269" s="23">
        <v>10.178759795383913</v>
      </c>
      <c r="CT269" s="23">
        <v>15.386650742154094</v>
      </c>
      <c r="CU269" s="23">
        <v>30.770057956999999</v>
      </c>
      <c r="CV269" s="23">
        <v>13.970176222915082</v>
      </c>
      <c r="CW269" s="23">
        <v>10.040640718894352</v>
      </c>
      <c r="CX269" s="23">
        <v>14.878558247151041</v>
      </c>
      <c r="CY269" s="23">
        <v>30.831108755999999</v>
      </c>
      <c r="CZ269" s="23">
        <v>13.807145201040113</v>
      </c>
      <c r="DA269" s="23">
        <v>9.9234671134536612</v>
      </c>
      <c r="DB269" s="23">
        <v>14.562026995243825</v>
      </c>
      <c r="DC269" s="23">
        <v>31.074917231000001</v>
      </c>
      <c r="DD269" s="23">
        <v>13.774968519064618</v>
      </c>
      <c r="DE269" s="23">
        <v>9.9003410985711753</v>
      </c>
      <c r="DF269" s="23">
        <v>13.271327871667069</v>
      </c>
      <c r="DG269" s="23">
        <v>30.889586932</v>
      </c>
      <c r="DH269" s="23">
        <v>13.789210936406889</v>
      </c>
      <c r="DI269" s="23">
        <v>9.9105774043428756</v>
      </c>
      <c r="DJ269" s="23">
        <v>14.23871711700059</v>
      </c>
      <c r="DK269" s="23">
        <v>31.351082159000001</v>
      </c>
      <c r="DL269" s="23">
        <v>13.718135206012889</v>
      </c>
      <c r="DM269" s="23">
        <v>9.8594938774544634</v>
      </c>
      <c r="DN269" s="23">
        <v>11.817394805817491</v>
      </c>
      <c r="DO269" s="23">
        <v>31.536972176999999</v>
      </c>
      <c r="DP269" s="23">
        <v>13.837211769005354</v>
      </c>
      <c r="DQ269" s="23">
        <v>9.945076547849629</v>
      </c>
      <c r="DR269" s="23">
        <v>10.912620446036406</v>
      </c>
      <c r="DS269" s="23">
        <v>31.663601563</v>
      </c>
      <c r="DT269" s="23">
        <v>13.913734934275592</v>
      </c>
      <c r="DU269" s="23">
        <v>10.000075253441526</v>
      </c>
      <c r="DV269" s="23">
        <v>10.224922191209991</v>
      </c>
      <c r="DW269" s="25">
        <v>30.137251045999999</v>
      </c>
      <c r="DX269" s="25">
        <v>15.104183535762488</v>
      </c>
      <c r="DY269" s="25">
        <v>10.855674102812808</v>
      </c>
      <c r="DZ269" s="25">
        <v>18.00158480945035</v>
      </c>
      <c r="EA269" s="25">
        <v>30.28334254</v>
      </c>
      <c r="EB269" s="25">
        <v>14.952071831626235</v>
      </c>
      <c r="EC269" s="25">
        <v>10.746348426028167</v>
      </c>
      <c r="ED269" s="25">
        <v>17.244517138501756</v>
      </c>
      <c r="EE269" s="25">
        <v>30.378413905999999</v>
      </c>
      <c r="EF269" s="25">
        <v>14.820404900707368</v>
      </c>
      <c r="EG269" s="25">
        <v>10.651716810304714</v>
      </c>
      <c r="EH269" s="25">
        <v>16.724925210147084</v>
      </c>
      <c r="EI269" s="25">
        <v>30.498030779</v>
      </c>
      <c r="EJ269" s="25">
        <v>14.59579540335095</v>
      </c>
      <c r="EK269" s="25">
        <v>10.490285542078617</v>
      </c>
      <c r="EL269" s="25">
        <v>16.433759571996696</v>
      </c>
      <c r="EM269" s="25">
        <v>30.625461487999999</v>
      </c>
      <c r="EN269" s="25">
        <v>14.303986841523487</v>
      </c>
      <c r="EO269" s="25">
        <v>10.280556983093021</v>
      </c>
      <c r="EP269" s="25">
        <v>15.998803509155294</v>
      </c>
      <c r="EQ269" s="25">
        <v>30.766788197</v>
      </c>
      <c r="ER269" s="25">
        <v>13.993636138809407</v>
      </c>
      <c r="ES269" s="25">
        <v>10.057501822364472</v>
      </c>
      <c r="ET269" s="25">
        <v>15.628107398615171</v>
      </c>
      <c r="EU269" s="25">
        <v>30.915281226000001</v>
      </c>
      <c r="EV269" s="25">
        <v>14.070188107372392</v>
      </c>
      <c r="EW269" s="25">
        <v>10.112521229449992</v>
      </c>
      <c r="EX269" s="25">
        <v>15.265505882563239</v>
      </c>
      <c r="EY269" s="25">
        <v>31.066699044</v>
      </c>
      <c r="EZ269" s="25">
        <v>14.10718373602627</v>
      </c>
      <c r="FA269" s="25">
        <v>10.139110716193469</v>
      </c>
      <c r="FB269" s="25">
        <v>14.901038801025486</v>
      </c>
      <c r="FC269" s="25">
        <v>31.239735344</v>
      </c>
      <c r="FD269" s="25">
        <v>14.064193792609856</v>
      </c>
      <c r="FE269" s="25">
        <v>10.108212997404369</v>
      </c>
      <c r="FF269" s="25">
        <v>14.390790422333986</v>
      </c>
      <c r="FG269" s="25">
        <v>31.364746580999999</v>
      </c>
      <c r="FH269" s="25">
        <v>14.044315035462184</v>
      </c>
      <c r="FI269" s="25">
        <v>10.093925743237127</v>
      </c>
      <c r="FJ269" s="25">
        <v>13.887074290344943</v>
      </c>
      <c r="FK269" s="25">
        <v>31.797417699</v>
      </c>
      <c r="FL269" s="25">
        <v>13.717580554344249</v>
      </c>
      <c r="FM269" s="25">
        <v>9.8590952383793304</v>
      </c>
      <c r="FN269" s="25">
        <v>11.974467793533393</v>
      </c>
      <c r="FO269" s="25">
        <v>31.482321683999999</v>
      </c>
      <c r="FP269" s="25">
        <v>13.972199132602313</v>
      </c>
      <c r="FQ269" s="25">
        <v>10.04209462391689</v>
      </c>
      <c r="FR269" s="25">
        <v>13.380057712017672</v>
      </c>
      <c r="FS269" s="25">
        <v>32.165080056999997</v>
      </c>
      <c r="FT269" s="25">
        <v>13.217839510805181</v>
      </c>
      <c r="FU269" s="25">
        <v>9.4999215106756925</v>
      </c>
      <c r="FV269" s="25">
        <v>10.254597414626822</v>
      </c>
      <c r="FW269" s="25">
        <v>32.345819933000001</v>
      </c>
      <c r="FX269" s="25">
        <v>12.943366043546959</v>
      </c>
      <c r="FY269" s="25">
        <v>9.3026520254784639</v>
      </c>
      <c r="FZ269" s="25">
        <v>9.4261557028691989</v>
      </c>
      <c r="GA269" s="25">
        <v>32.423669645000004</v>
      </c>
      <c r="GB269" s="25">
        <v>12.715626409130243</v>
      </c>
      <c r="GC269" s="25">
        <v>9.1389710661159178</v>
      </c>
      <c r="GD269" s="25">
        <v>9.2395645681094756</v>
      </c>
      <c r="GE269" s="26">
        <v>30.140378957999999</v>
      </c>
      <c r="GF269" s="26">
        <v>15.104183535762482</v>
      </c>
      <c r="GG269" s="26">
        <v>10.855674102812804</v>
      </c>
      <c r="GH269" s="26">
        <v>18.00158480945035</v>
      </c>
      <c r="GI269" s="26">
        <v>30.286321292</v>
      </c>
      <c r="GJ269" s="26">
        <v>14.865907847010314</v>
      </c>
      <c r="GK269" s="26">
        <v>10.684420673748441</v>
      </c>
      <c r="GL269" s="26">
        <v>16.952409421567555</v>
      </c>
      <c r="GM269" s="26">
        <v>30.390200803999999</v>
      </c>
      <c r="GN269" s="26">
        <v>14.703716984159554</v>
      </c>
      <c r="GO269" s="26">
        <v>10.567850907140864</v>
      </c>
      <c r="GP269" s="26">
        <v>16.345059830614794</v>
      </c>
      <c r="GQ269" s="26">
        <v>30.531043772</v>
      </c>
      <c r="GR269" s="26">
        <v>14.380177462993169</v>
      </c>
      <c r="GS269" s="26">
        <v>10.335316682907797</v>
      </c>
      <c r="GT269" s="26">
        <v>15.987645169031127</v>
      </c>
      <c r="GU269" s="26">
        <v>30.693444843999998</v>
      </c>
      <c r="GV269" s="26">
        <v>13.951843147560696</v>
      </c>
      <c r="GW269" s="26">
        <v>10.027464376665836</v>
      </c>
      <c r="GX269" s="26">
        <v>15.436964996988914</v>
      </c>
      <c r="GY269" s="26">
        <v>30.861474223000002</v>
      </c>
      <c r="GZ269" s="26">
        <v>14.172285922471136</v>
      </c>
      <c r="HA269" s="26">
        <v>10.185900939428819</v>
      </c>
      <c r="HB269" s="26">
        <v>14.91379411781835</v>
      </c>
      <c r="HC269" s="26">
        <v>31.031226562000001</v>
      </c>
      <c r="HD269" s="26">
        <v>14.166693957136449</v>
      </c>
      <c r="HE269" s="26">
        <v>10.181881883839097</v>
      </c>
      <c r="HF269" s="26">
        <v>14.394039547933025</v>
      </c>
      <c r="HG269" s="26">
        <v>31.208849786000002</v>
      </c>
      <c r="HH269" s="26">
        <v>14.136405281485191</v>
      </c>
      <c r="HI269" s="26">
        <v>10.160112816275973</v>
      </c>
      <c r="HJ269" s="26">
        <v>13.940703052193252</v>
      </c>
      <c r="HK269" s="26">
        <v>31.426237194999999</v>
      </c>
      <c r="HL269" s="26">
        <v>14.066655743139805</v>
      </c>
      <c r="HM269" s="26">
        <v>10.109982449725116</v>
      </c>
      <c r="HN269" s="26">
        <v>13.473037046660666</v>
      </c>
      <c r="HO269" s="26">
        <v>31.579226431999999</v>
      </c>
      <c r="HP269" s="26">
        <v>13.904877458219218</v>
      </c>
      <c r="HQ269" s="26">
        <v>9.9937092109994587</v>
      </c>
      <c r="HR269" s="26">
        <v>13.064393705238899</v>
      </c>
      <c r="HS269" s="26">
        <v>32.108238301</v>
      </c>
      <c r="HT269" s="26">
        <v>12.815620576515681</v>
      </c>
      <c r="HU269" s="26">
        <v>9.2108388430631614</v>
      </c>
      <c r="HV269" s="26">
        <v>11.111226594795177</v>
      </c>
      <c r="HW269" s="26">
        <v>31.716770200999999</v>
      </c>
      <c r="HX269" s="26">
        <v>13.576069896539375</v>
      </c>
      <c r="HY269" s="26">
        <v>9.7573887423236449</v>
      </c>
      <c r="HZ269" s="26">
        <v>12.711003085534983</v>
      </c>
      <c r="IA269" s="26">
        <v>32.642326660000002</v>
      </c>
      <c r="IB269" s="26">
        <v>11.750702382957884</v>
      </c>
      <c r="IC269" s="26">
        <v>8.4454611695167721</v>
      </c>
      <c r="ID269" s="26">
        <v>7.6496239937532025</v>
      </c>
      <c r="IE269" s="26">
        <v>32.932332854000002</v>
      </c>
      <c r="IF269" s="26">
        <v>11.338860955527798</v>
      </c>
      <c r="IG269" s="26">
        <v>8.1494626266208527</v>
      </c>
      <c r="IH269" s="26">
        <v>5.5892590196975931</v>
      </c>
      <c r="II269" s="26">
        <v>33.140565299999999</v>
      </c>
      <c r="IJ269" s="26">
        <v>10.873769697224612</v>
      </c>
      <c r="IK269" s="26">
        <v>7.8151923818074085</v>
      </c>
      <c r="IL269" s="26">
        <v>3.6067545825802299</v>
      </c>
      <c r="IM269" s="27">
        <v>30.140378957999999</v>
      </c>
      <c r="IN269" s="27">
        <v>15.104183535762488</v>
      </c>
      <c r="IO269" s="27">
        <v>10.855674102812808</v>
      </c>
      <c r="IP269" s="27">
        <v>18.00158480945035</v>
      </c>
      <c r="IQ269" s="27">
        <v>30.268937957999999</v>
      </c>
      <c r="IR269" s="27">
        <v>14.86722372074742</v>
      </c>
      <c r="IS269" s="27">
        <v>10.685366418112356</v>
      </c>
      <c r="IT269" s="27">
        <v>16.933067405179649</v>
      </c>
      <c r="IU269" s="27">
        <v>30.355463623999999</v>
      </c>
      <c r="IV269" s="27">
        <v>14.720684666871009</v>
      </c>
      <c r="IW269" s="27">
        <v>10.580045914792839</v>
      </c>
      <c r="IX269" s="27">
        <v>16.329368410154252</v>
      </c>
      <c r="IY269" s="27">
        <v>30.478702234</v>
      </c>
      <c r="IZ269" s="27">
        <v>14.39668319073572</v>
      </c>
      <c r="JA269" s="27">
        <v>10.347179674427904</v>
      </c>
      <c r="JB269" s="27">
        <v>15.984275872966299</v>
      </c>
      <c r="JC269" s="27">
        <v>30.622358294000001</v>
      </c>
      <c r="JD269" s="27">
        <v>13.987829137447722</v>
      </c>
      <c r="JE269" s="27">
        <v>10.053328216148168</v>
      </c>
      <c r="JF269" s="27">
        <v>15.471645776315901</v>
      </c>
      <c r="JG269" s="27">
        <v>30.768340132999999</v>
      </c>
      <c r="JH269" s="27">
        <v>13.990246677218712</v>
      </c>
      <c r="JI269" s="27">
        <v>10.055065749582024</v>
      </c>
      <c r="JJ269" s="27">
        <v>15.031713732958075</v>
      </c>
      <c r="JK269" s="27">
        <v>30.925242634</v>
      </c>
      <c r="JL269" s="27">
        <v>14.071130261009728</v>
      </c>
      <c r="JM269" s="27">
        <v>10.113198373819795</v>
      </c>
      <c r="JN269" s="27">
        <v>14.615350409948034</v>
      </c>
      <c r="JO269" s="27">
        <v>31.082450427000001</v>
      </c>
      <c r="JP269" s="27">
        <v>14.055271336503511</v>
      </c>
      <c r="JQ269" s="27">
        <v>10.101800252520952</v>
      </c>
      <c r="JR269" s="27">
        <v>14.266455772975249</v>
      </c>
      <c r="JS269" s="27">
        <v>31.310430001</v>
      </c>
      <c r="JT269" s="27">
        <v>13.891550360333641</v>
      </c>
      <c r="JU269" s="27">
        <v>9.9841307633435772</v>
      </c>
      <c r="JV269" s="27">
        <v>13.517492246476953</v>
      </c>
      <c r="JW269" s="27">
        <v>31.492940651000001</v>
      </c>
      <c r="JX269" s="27">
        <v>13.806592079749489</v>
      </c>
      <c r="JY269" s="27">
        <v>9.9230695742913397</v>
      </c>
      <c r="JZ269" s="27">
        <v>12.720645458056554</v>
      </c>
      <c r="KA269" s="27">
        <v>32.114500825999997</v>
      </c>
      <c r="KB269" s="27">
        <v>12.947322065883393</v>
      </c>
      <c r="KC269" s="27">
        <v>9.3054952966242439</v>
      </c>
      <c r="KD269" s="27">
        <v>9.5709361727067019</v>
      </c>
      <c r="KE269" s="27">
        <v>31.664585067000001</v>
      </c>
      <c r="KF269" s="27">
        <v>13.708645916248937</v>
      </c>
      <c r="KG269" s="27">
        <v>9.8526737380605844</v>
      </c>
      <c r="KH269" s="27">
        <v>11.913424379424715</v>
      </c>
      <c r="KI269" s="27">
        <v>32.618559433999998</v>
      </c>
      <c r="KJ269" s="27">
        <v>11.855767056502994</v>
      </c>
      <c r="KK269" s="27">
        <v>8.5209732190773231</v>
      </c>
      <c r="KL269" s="27">
        <v>6.7171967746638757</v>
      </c>
      <c r="KM269" s="27">
        <v>32.851947510000002</v>
      </c>
      <c r="KN269" s="27">
        <v>11.40985542602008</v>
      </c>
      <c r="KO269" s="27">
        <v>8.2004877504179241</v>
      </c>
      <c r="KP269" s="27">
        <v>5.2680030202233752</v>
      </c>
      <c r="KQ269" s="27">
        <v>32.931058499000002</v>
      </c>
      <c r="KR269" s="27">
        <v>11.230872238263506</v>
      </c>
      <c r="KS269" s="27">
        <v>8.0718490092660122</v>
      </c>
      <c r="KT269" s="27">
        <v>5.1600257441112944</v>
      </c>
    </row>
    <row r="270" spans="1:306" ht="15" thickBot="1" x14ac:dyDescent="0.35">
      <c r="A270" s="2"/>
      <c r="B270" s="72" t="s">
        <v>470</v>
      </c>
      <c r="C270" s="72" t="s">
        <v>470</v>
      </c>
      <c r="D270" s="72" t="s">
        <v>845</v>
      </c>
      <c r="E270" s="85">
        <v>356777</v>
      </c>
      <c r="F270" s="82">
        <v>432926</v>
      </c>
      <c r="G270" s="20">
        <v>2.6914375645502386</v>
      </c>
      <c r="H270" s="20">
        <v>0.43657758276824887</v>
      </c>
      <c r="I270" s="20">
        <v>0.31847726837580376</v>
      </c>
      <c r="J270" s="20">
        <v>2.6914375645502386</v>
      </c>
      <c r="K270" s="20">
        <v>2.6914375645502386</v>
      </c>
      <c r="L270" s="20">
        <v>0.43657758276824887</v>
      </c>
      <c r="M270" s="20">
        <v>0.31847726837580376</v>
      </c>
      <c r="N270" s="20">
        <v>2.6914375645502386</v>
      </c>
      <c r="O270" s="20">
        <v>2.6914375645502386</v>
      </c>
      <c r="P270" s="20">
        <v>0.43657758276824887</v>
      </c>
      <c r="Q270" s="20">
        <v>0.31847726837580376</v>
      </c>
      <c r="R270" s="20">
        <v>2.6914375645502386</v>
      </c>
      <c r="S270" s="20">
        <v>2.6914375645502386</v>
      </c>
      <c r="T270" s="20">
        <v>0.43657758276824887</v>
      </c>
      <c r="U270" s="20">
        <v>0.31847726837580376</v>
      </c>
      <c r="V270" s="20">
        <v>2.6914375645502386</v>
      </c>
      <c r="W270" s="20">
        <v>2.6914375645502386</v>
      </c>
      <c r="X270" s="20">
        <v>0.43657758276824887</v>
      </c>
      <c r="Y270" s="20">
        <v>0.31847726837580376</v>
      </c>
      <c r="Z270" s="20">
        <v>2.6914375645502386</v>
      </c>
      <c r="AA270" s="20">
        <v>2.6914375645502386</v>
      </c>
      <c r="AB270" s="20">
        <v>0.43657758276824887</v>
      </c>
      <c r="AC270" s="20">
        <v>0.31847726837580376</v>
      </c>
      <c r="AD270" s="20">
        <v>2.6914375645502386</v>
      </c>
      <c r="AE270" s="20">
        <v>2.6914375645502386</v>
      </c>
      <c r="AF270" s="20">
        <v>0.43657758276824887</v>
      </c>
      <c r="AG270" s="20">
        <v>0.31847726837580376</v>
      </c>
      <c r="AH270" s="20">
        <v>2.6914375645502386</v>
      </c>
      <c r="AI270" s="20">
        <v>2.6914375645502386</v>
      </c>
      <c r="AJ270" s="20">
        <v>0.43657758276824887</v>
      </c>
      <c r="AK270" s="20">
        <v>0.31847726837580376</v>
      </c>
      <c r="AL270" s="20">
        <v>2.6914375645502386</v>
      </c>
      <c r="AM270" s="20">
        <v>2.6914375645502386</v>
      </c>
      <c r="AN270" s="20">
        <v>0.43657758276824887</v>
      </c>
      <c r="AO270" s="20">
        <v>0.31847726837580376</v>
      </c>
      <c r="AP270" s="20">
        <v>2.6914375645502386</v>
      </c>
      <c r="AQ270" s="20">
        <v>2.6914375645502386</v>
      </c>
      <c r="AR270" s="20">
        <v>0.43657758276824887</v>
      </c>
      <c r="AS270" s="20">
        <v>0.31847726837580376</v>
      </c>
      <c r="AT270" s="20">
        <v>2.6914375645502386</v>
      </c>
      <c r="AU270" s="20">
        <v>2.6914375645502386</v>
      </c>
      <c r="AV270" s="20">
        <v>0.43657758276824887</v>
      </c>
      <c r="AW270" s="20">
        <v>0.31847726837580376</v>
      </c>
      <c r="AX270" s="20">
        <v>2.6914375645502386</v>
      </c>
      <c r="AY270" s="20">
        <v>2.6914375645502386</v>
      </c>
      <c r="AZ270" s="20">
        <v>0.43657758276824887</v>
      </c>
      <c r="BA270" s="20">
        <v>0.31847726837580376</v>
      </c>
      <c r="BB270" s="20">
        <v>2.6914375645502386</v>
      </c>
      <c r="BC270" s="20">
        <v>32.229708037315788</v>
      </c>
      <c r="BD270" s="20">
        <v>5.7055245622799857</v>
      </c>
      <c r="BE270" s="20">
        <v>4.1621007329882866</v>
      </c>
      <c r="BF270" s="20">
        <v>7.6043881454660607</v>
      </c>
      <c r="BG270" s="20">
        <v>33.213766794315788</v>
      </c>
      <c r="BH270" s="20">
        <v>18.690708241861838</v>
      </c>
      <c r="BI270" s="20">
        <v>13.634611440956911</v>
      </c>
      <c r="BJ270" s="20">
        <v>3.7435714025106677</v>
      </c>
      <c r="BK270" s="20">
        <v>34.305317201315788</v>
      </c>
      <c r="BL270" s="20">
        <v>22.59560913803492</v>
      </c>
      <c r="BM270" s="20">
        <v>16.483182278712434</v>
      </c>
      <c r="BN270" s="20">
        <v>1.5488914783162357</v>
      </c>
      <c r="BO270" s="23">
        <v>2.6914375645502386</v>
      </c>
      <c r="BP270" s="23">
        <v>0.43657758276824887</v>
      </c>
      <c r="BQ270" s="23">
        <v>0.31847726837580376</v>
      </c>
      <c r="BR270" s="23">
        <v>2.6914375645502386</v>
      </c>
      <c r="BS270" s="23">
        <v>2.6914375645502386</v>
      </c>
      <c r="BT270" s="23">
        <v>0.43657758276824887</v>
      </c>
      <c r="BU270" s="23">
        <v>0.31847726837580376</v>
      </c>
      <c r="BV270" s="23">
        <v>2.6914375645502386</v>
      </c>
      <c r="BW270" s="23">
        <v>2.6914375645502386</v>
      </c>
      <c r="BX270" s="23">
        <v>0.43657758276824887</v>
      </c>
      <c r="BY270" s="23">
        <v>0.31847726837580376</v>
      </c>
      <c r="BZ270" s="23">
        <v>2.6914375645502386</v>
      </c>
      <c r="CA270" s="23">
        <v>2.6914375645502386</v>
      </c>
      <c r="CB270" s="23">
        <v>0.43657758276824887</v>
      </c>
      <c r="CC270" s="23">
        <v>0.31847726837580376</v>
      </c>
      <c r="CD270" s="23">
        <v>2.6914375645502386</v>
      </c>
      <c r="CE270" s="23">
        <v>2.6914375645502386</v>
      </c>
      <c r="CF270" s="23">
        <v>0.43657758276824887</v>
      </c>
      <c r="CG270" s="23">
        <v>0.31847726837580376</v>
      </c>
      <c r="CH270" s="23">
        <v>2.6914375645502386</v>
      </c>
      <c r="CI270" s="23">
        <v>2.6914375645502386</v>
      </c>
      <c r="CJ270" s="23">
        <v>0.43657758276824887</v>
      </c>
      <c r="CK270" s="23">
        <v>0.31847726837580376</v>
      </c>
      <c r="CL270" s="23">
        <v>2.6914375645502386</v>
      </c>
      <c r="CM270" s="23">
        <v>2.6914375645502386</v>
      </c>
      <c r="CN270" s="23">
        <v>0.43657758276824887</v>
      </c>
      <c r="CO270" s="23">
        <v>0.31847726837580376</v>
      </c>
      <c r="CP270" s="23">
        <v>2.6914375645502386</v>
      </c>
      <c r="CQ270" s="23">
        <v>2.6914375645502386</v>
      </c>
      <c r="CR270" s="23">
        <v>0.43657758276824887</v>
      </c>
      <c r="CS270" s="23">
        <v>0.31847726837580376</v>
      </c>
      <c r="CT270" s="23">
        <v>2.6914375645502386</v>
      </c>
      <c r="CU270" s="23">
        <v>2.6914375645502386</v>
      </c>
      <c r="CV270" s="23">
        <v>0.43657758276824887</v>
      </c>
      <c r="CW270" s="23">
        <v>0.31847726837580376</v>
      </c>
      <c r="CX270" s="23">
        <v>2.6914375645502386</v>
      </c>
      <c r="CY270" s="23">
        <v>2.6914375645502386</v>
      </c>
      <c r="CZ270" s="23">
        <v>0.43657758276824887</v>
      </c>
      <c r="DA270" s="23">
        <v>0.31847726837580376</v>
      </c>
      <c r="DB270" s="23">
        <v>2.6914375645502386</v>
      </c>
      <c r="DC270" s="23">
        <v>2.6914375645502386</v>
      </c>
      <c r="DD270" s="23">
        <v>0.43657758276824887</v>
      </c>
      <c r="DE270" s="23">
        <v>0.31847726837580376</v>
      </c>
      <c r="DF270" s="23">
        <v>2.6914375645502386</v>
      </c>
      <c r="DG270" s="23">
        <v>2.6914375645502386</v>
      </c>
      <c r="DH270" s="23">
        <v>0.43657758276824887</v>
      </c>
      <c r="DI270" s="23">
        <v>0.31847726837580376</v>
      </c>
      <c r="DJ270" s="23">
        <v>2.6914375645502386</v>
      </c>
      <c r="DK270" s="23">
        <v>21.51380511426629</v>
      </c>
      <c r="DL270" s="23">
        <v>3.4897502942830196</v>
      </c>
      <c r="DM270" s="23">
        <v>2.5457242536131037</v>
      </c>
      <c r="DN270" s="23">
        <v>20.429567879992476</v>
      </c>
      <c r="DO270" s="23">
        <v>31.098989660315787</v>
      </c>
      <c r="DP270" s="23">
        <v>12.257546658364648</v>
      </c>
      <c r="DQ270" s="23">
        <v>8.9417096315208315</v>
      </c>
      <c r="DR270" s="23">
        <v>20.078327070608388</v>
      </c>
      <c r="DS270" s="23">
        <v>31.769667796315787</v>
      </c>
      <c r="DT270" s="23">
        <v>14.963926076620043</v>
      </c>
      <c r="DU270" s="23">
        <v>10.91597573755682</v>
      </c>
      <c r="DV270" s="23">
        <v>20.075443342242281</v>
      </c>
      <c r="DW270" s="25">
        <v>2.6914375645502386</v>
      </c>
      <c r="DX270" s="25">
        <v>0.43657758276824887</v>
      </c>
      <c r="DY270" s="25">
        <v>0.31847726837580376</v>
      </c>
      <c r="DZ270" s="25">
        <v>2.6914375645502386</v>
      </c>
      <c r="EA270" s="25">
        <v>2.6914375645502386</v>
      </c>
      <c r="EB270" s="25">
        <v>0.43657758276824887</v>
      </c>
      <c r="EC270" s="25">
        <v>0.31847726837580376</v>
      </c>
      <c r="ED270" s="25">
        <v>2.6914375645502386</v>
      </c>
      <c r="EE270" s="25">
        <v>2.6914375645502386</v>
      </c>
      <c r="EF270" s="25">
        <v>0.43657758276824887</v>
      </c>
      <c r="EG270" s="25">
        <v>0.31847726837580376</v>
      </c>
      <c r="EH270" s="25">
        <v>2.6914375645502386</v>
      </c>
      <c r="EI270" s="25">
        <v>2.6914375645502386</v>
      </c>
      <c r="EJ270" s="25">
        <v>0.43657758276824887</v>
      </c>
      <c r="EK270" s="25">
        <v>0.31847726837580376</v>
      </c>
      <c r="EL270" s="25">
        <v>2.6914375645502386</v>
      </c>
      <c r="EM270" s="25">
        <v>2.6914375645502386</v>
      </c>
      <c r="EN270" s="25">
        <v>0.43657758276824887</v>
      </c>
      <c r="EO270" s="25">
        <v>0.31847726837580376</v>
      </c>
      <c r="EP270" s="25">
        <v>2.6914375645502386</v>
      </c>
      <c r="EQ270" s="25">
        <v>2.6914375645502386</v>
      </c>
      <c r="ER270" s="25">
        <v>0.43657758276824887</v>
      </c>
      <c r="ES270" s="25">
        <v>0.31847726837580376</v>
      </c>
      <c r="ET270" s="25">
        <v>2.6914375645502386</v>
      </c>
      <c r="EU270" s="25">
        <v>2.6914375645502386</v>
      </c>
      <c r="EV270" s="25">
        <v>0.43657758276824887</v>
      </c>
      <c r="EW270" s="25">
        <v>0.31847726837580376</v>
      </c>
      <c r="EX270" s="25">
        <v>2.6914375645502386</v>
      </c>
      <c r="EY270" s="25">
        <v>2.6914375645502386</v>
      </c>
      <c r="EZ270" s="25">
        <v>0.43657758276824887</v>
      </c>
      <c r="FA270" s="25">
        <v>0.31847726837580376</v>
      </c>
      <c r="FB270" s="25">
        <v>2.6914375645502386</v>
      </c>
      <c r="FC270" s="25">
        <v>2.6914375645502386</v>
      </c>
      <c r="FD270" s="25">
        <v>0.43657758276824887</v>
      </c>
      <c r="FE270" s="25">
        <v>0.31847726837580376</v>
      </c>
      <c r="FF270" s="25">
        <v>2.6914375645502386</v>
      </c>
      <c r="FG270" s="25">
        <v>2.6914375645502386</v>
      </c>
      <c r="FH270" s="25">
        <v>0.43657758276824887</v>
      </c>
      <c r="FI270" s="25">
        <v>0.31847726837580376</v>
      </c>
      <c r="FJ270" s="25">
        <v>2.6914375645502386</v>
      </c>
      <c r="FK270" s="25">
        <v>2.6914375645502386</v>
      </c>
      <c r="FL270" s="25">
        <v>0.43657758276824887</v>
      </c>
      <c r="FM270" s="25">
        <v>0.31847726837580376</v>
      </c>
      <c r="FN270" s="25">
        <v>2.6914375645502386</v>
      </c>
      <c r="FO270" s="25">
        <v>2.6914375645502386</v>
      </c>
      <c r="FP270" s="25">
        <v>0.43657758276824887</v>
      </c>
      <c r="FQ270" s="25">
        <v>0.31847726837580376</v>
      </c>
      <c r="FR270" s="25">
        <v>2.6914375645502386</v>
      </c>
      <c r="FS270" s="25">
        <v>31.676529004315789</v>
      </c>
      <c r="FT270" s="25">
        <v>6.2319305325409662</v>
      </c>
      <c r="FU270" s="25">
        <v>4.546106559403853</v>
      </c>
      <c r="FV270" s="25">
        <v>16.51402666190311</v>
      </c>
      <c r="FW270" s="25">
        <v>32.43614736531579</v>
      </c>
      <c r="FX270" s="25">
        <v>19.489521667211072</v>
      </c>
      <c r="FY270" s="25">
        <v>14.217334713265169</v>
      </c>
      <c r="FZ270" s="25">
        <v>15.360595131376794</v>
      </c>
      <c r="GA270" s="25">
        <v>33.086112303315787</v>
      </c>
      <c r="GB270" s="25">
        <v>23.586804076442196</v>
      </c>
      <c r="GC270" s="25">
        <v>17.206245186363933</v>
      </c>
      <c r="GD270" s="25">
        <v>15.270531524281065</v>
      </c>
      <c r="GE270" s="26">
        <v>2.6914375645502386</v>
      </c>
      <c r="GF270" s="26">
        <v>0.43657758276824887</v>
      </c>
      <c r="GG270" s="26">
        <v>0.31847726837580376</v>
      </c>
      <c r="GH270" s="26">
        <v>2.6914375645502386</v>
      </c>
      <c r="GI270" s="26">
        <v>2.6914375645502386</v>
      </c>
      <c r="GJ270" s="26">
        <v>0.43657758276824887</v>
      </c>
      <c r="GK270" s="26">
        <v>0.31847726837580376</v>
      </c>
      <c r="GL270" s="26">
        <v>2.6914375645502386</v>
      </c>
      <c r="GM270" s="26">
        <v>2.6914375645502386</v>
      </c>
      <c r="GN270" s="26">
        <v>0.43657758276824887</v>
      </c>
      <c r="GO270" s="26">
        <v>0.31847726837580376</v>
      </c>
      <c r="GP270" s="26">
        <v>2.6914375645502386</v>
      </c>
      <c r="GQ270" s="26">
        <v>2.6914375645502386</v>
      </c>
      <c r="GR270" s="26">
        <v>0.43657758276824887</v>
      </c>
      <c r="GS270" s="26">
        <v>0.31847726837580376</v>
      </c>
      <c r="GT270" s="26">
        <v>2.6914375645502386</v>
      </c>
      <c r="GU270" s="26">
        <v>2.6914375645502386</v>
      </c>
      <c r="GV270" s="26">
        <v>0.43657758276824887</v>
      </c>
      <c r="GW270" s="26">
        <v>0.31847726837580376</v>
      </c>
      <c r="GX270" s="26">
        <v>2.6914375645502386</v>
      </c>
      <c r="GY270" s="26">
        <v>2.6914375645502386</v>
      </c>
      <c r="GZ270" s="26">
        <v>0.43657758276824887</v>
      </c>
      <c r="HA270" s="26">
        <v>0.31847726837580376</v>
      </c>
      <c r="HB270" s="26">
        <v>2.6914375645502386</v>
      </c>
      <c r="HC270" s="26">
        <v>2.6914375645502386</v>
      </c>
      <c r="HD270" s="26">
        <v>0.43657758276824887</v>
      </c>
      <c r="HE270" s="26">
        <v>0.31847726837580376</v>
      </c>
      <c r="HF270" s="26">
        <v>2.6914375645502386</v>
      </c>
      <c r="HG270" s="26">
        <v>2.6914375645502386</v>
      </c>
      <c r="HH270" s="26">
        <v>0.43657758276824887</v>
      </c>
      <c r="HI270" s="26">
        <v>0.31847726837580376</v>
      </c>
      <c r="HJ270" s="26">
        <v>2.6914375645502386</v>
      </c>
      <c r="HK270" s="26">
        <v>2.6914375645502386</v>
      </c>
      <c r="HL270" s="26">
        <v>0.43657758276824887</v>
      </c>
      <c r="HM270" s="26">
        <v>0.31847726837580376</v>
      </c>
      <c r="HN270" s="26">
        <v>2.6914375645502386</v>
      </c>
      <c r="HO270" s="26">
        <v>2.6914375645502386</v>
      </c>
      <c r="HP270" s="26">
        <v>0.43657758276824887</v>
      </c>
      <c r="HQ270" s="26">
        <v>0.31847726837580376</v>
      </c>
      <c r="HR270" s="26">
        <v>2.6914375645502386</v>
      </c>
      <c r="HS270" s="26">
        <v>2.6914375645502386</v>
      </c>
      <c r="HT270" s="26">
        <v>0.43657758276824887</v>
      </c>
      <c r="HU270" s="26">
        <v>0.31847726837580376</v>
      </c>
      <c r="HV270" s="26">
        <v>2.6914375645502386</v>
      </c>
      <c r="HW270" s="26">
        <v>2.6914375645502386</v>
      </c>
      <c r="HX270" s="26">
        <v>0.43657758276824887</v>
      </c>
      <c r="HY270" s="26">
        <v>0.31847726837580376</v>
      </c>
      <c r="HZ270" s="26">
        <v>2.6914375645502386</v>
      </c>
      <c r="IA270" s="26">
        <v>33.453838116185224</v>
      </c>
      <c r="IB270" s="26">
        <v>5.4265408090657692</v>
      </c>
      <c r="IC270" s="26">
        <v>3.9585859691712502</v>
      </c>
      <c r="ID270" s="26">
        <v>9.6625825614217646</v>
      </c>
      <c r="IE270" s="26">
        <v>35.90937155631579</v>
      </c>
      <c r="IF270" s="26">
        <v>18.364399570287254</v>
      </c>
      <c r="IG270" s="26">
        <v>13.396573808077406</v>
      </c>
      <c r="IH270" s="26">
        <v>6.053639084231893</v>
      </c>
      <c r="II270" s="26">
        <v>36.473779926315785</v>
      </c>
      <c r="IJ270" s="26">
        <v>22.354847516009787</v>
      </c>
      <c r="IK270" s="26">
        <v>16.307550027450016</v>
      </c>
      <c r="IL270" s="26">
        <v>4.3841832246772015</v>
      </c>
      <c r="IM270" s="27">
        <v>2.6914375645502386</v>
      </c>
      <c r="IN270" s="27">
        <v>0.43657758276824887</v>
      </c>
      <c r="IO270" s="27">
        <v>0.31847726837580376</v>
      </c>
      <c r="IP270" s="27">
        <v>2.6914375645502386</v>
      </c>
      <c r="IQ270" s="27">
        <v>2.6914375645502386</v>
      </c>
      <c r="IR270" s="27">
        <v>0.43657758276824887</v>
      </c>
      <c r="IS270" s="27">
        <v>0.31847726837580376</v>
      </c>
      <c r="IT270" s="27">
        <v>2.6914375645502386</v>
      </c>
      <c r="IU270" s="27">
        <v>2.6914375645502386</v>
      </c>
      <c r="IV270" s="27">
        <v>0.43657758276824887</v>
      </c>
      <c r="IW270" s="27">
        <v>0.31847726837580376</v>
      </c>
      <c r="IX270" s="27">
        <v>2.6914375645502386</v>
      </c>
      <c r="IY270" s="27">
        <v>2.6914375645502386</v>
      </c>
      <c r="IZ270" s="27">
        <v>0.43657758276824887</v>
      </c>
      <c r="JA270" s="27">
        <v>0.31847726837580376</v>
      </c>
      <c r="JB270" s="27">
        <v>2.6914375645502386</v>
      </c>
      <c r="JC270" s="27">
        <v>2.6914375645502386</v>
      </c>
      <c r="JD270" s="27">
        <v>0.43657758276824887</v>
      </c>
      <c r="JE270" s="27">
        <v>0.31847726837580376</v>
      </c>
      <c r="JF270" s="27">
        <v>2.6914375645502386</v>
      </c>
      <c r="JG270" s="27">
        <v>2.6914375645502386</v>
      </c>
      <c r="JH270" s="27">
        <v>0.43657758276824887</v>
      </c>
      <c r="JI270" s="27">
        <v>0.31847726837580376</v>
      </c>
      <c r="JJ270" s="27">
        <v>2.6914375645502386</v>
      </c>
      <c r="JK270" s="27">
        <v>2.6914375645502386</v>
      </c>
      <c r="JL270" s="27">
        <v>0.43657758276824887</v>
      </c>
      <c r="JM270" s="27">
        <v>0.31847726837580376</v>
      </c>
      <c r="JN270" s="27">
        <v>2.6914375645502386</v>
      </c>
      <c r="JO270" s="27">
        <v>2.6914375645502386</v>
      </c>
      <c r="JP270" s="27">
        <v>0.43657758276824887</v>
      </c>
      <c r="JQ270" s="27">
        <v>0.31847726837580376</v>
      </c>
      <c r="JR270" s="27">
        <v>2.6914375645502386</v>
      </c>
      <c r="JS270" s="27">
        <v>2.6914375645502386</v>
      </c>
      <c r="JT270" s="27">
        <v>0.43657758276824887</v>
      </c>
      <c r="JU270" s="27">
        <v>0.31847726837580376</v>
      </c>
      <c r="JV270" s="27">
        <v>2.6914375645502386</v>
      </c>
      <c r="JW270" s="27">
        <v>2.6914375645502386</v>
      </c>
      <c r="JX270" s="27">
        <v>0.43657758276824887</v>
      </c>
      <c r="JY270" s="27">
        <v>0.31847726837580376</v>
      </c>
      <c r="JZ270" s="27">
        <v>2.6914375645502386</v>
      </c>
      <c r="KA270" s="27">
        <v>33.274106234315788</v>
      </c>
      <c r="KB270" s="27">
        <v>20.497007727508826</v>
      </c>
      <c r="KC270" s="27">
        <v>14.952281767522544</v>
      </c>
      <c r="KD270" s="27">
        <v>10.098815665258485</v>
      </c>
      <c r="KE270" s="27">
        <v>11.208982643095533</v>
      </c>
      <c r="KF270" s="27">
        <v>1.818206973131723</v>
      </c>
      <c r="KG270" s="27">
        <v>1.3263566729036891</v>
      </c>
      <c r="KH270" s="27">
        <v>11.208982643095533</v>
      </c>
      <c r="KI270" s="27">
        <v>35.255563595315792</v>
      </c>
      <c r="KJ270" s="27">
        <v>20.175794689075719</v>
      </c>
      <c r="KK270" s="27">
        <v>14.717961328075766</v>
      </c>
      <c r="KL270" s="27">
        <v>6.5551408309907764</v>
      </c>
      <c r="KM270" s="27">
        <v>36.171535386315789</v>
      </c>
      <c r="KN270" s="27">
        <v>22.35145656038263</v>
      </c>
      <c r="KO270" s="27">
        <v>16.305076372530603</v>
      </c>
      <c r="KP270" s="27">
        <v>3.7630895126918631</v>
      </c>
      <c r="KQ270" s="27">
        <v>36.350493976315789</v>
      </c>
      <c r="KR270" s="27">
        <v>22.337042890250803</v>
      </c>
      <c r="KS270" s="27">
        <v>16.29456180084383</v>
      </c>
      <c r="KT270" s="27">
        <v>4.3395212455798742</v>
      </c>
    </row>
    <row r="271" spans="1:306" ht="15" thickBot="1" x14ac:dyDescent="0.35">
      <c r="A271" s="2"/>
      <c r="B271" s="72" t="s">
        <v>728</v>
      </c>
      <c r="C271" s="72" t="s">
        <v>491</v>
      </c>
      <c r="D271" s="72" t="s">
        <v>842</v>
      </c>
      <c r="E271" s="85">
        <v>332562</v>
      </c>
      <c r="F271" s="82">
        <v>434929</v>
      </c>
      <c r="G271" s="20">
        <v>30.128662050999999</v>
      </c>
      <c r="H271" s="20">
        <v>12.396968488232947</v>
      </c>
      <c r="I271" s="20">
        <v>9.043415915308616</v>
      </c>
      <c r="J271" s="20">
        <v>16.4132845384527</v>
      </c>
      <c r="K271" s="20">
        <v>30.264697546000001</v>
      </c>
      <c r="L271" s="20">
        <v>12.16813624573345</v>
      </c>
      <c r="M271" s="20">
        <v>8.8764859803233023</v>
      </c>
      <c r="N271" s="20">
        <v>15.8007533229024</v>
      </c>
      <c r="O271" s="20">
        <v>30.342380202000001</v>
      </c>
      <c r="P271" s="20">
        <v>12.082234524452563</v>
      </c>
      <c r="Q271" s="20">
        <v>8.8138218706160494</v>
      </c>
      <c r="R271" s="20">
        <v>15.574460969690023</v>
      </c>
      <c r="S271" s="20">
        <v>30.449961751</v>
      </c>
      <c r="T271" s="20">
        <v>12.017833842161501</v>
      </c>
      <c r="U271" s="20">
        <v>8.7668424695035494</v>
      </c>
      <c r="V271" s="20">
        <v>15.44203379868233</v>
      </c>
      <c r="W271" s="20">
        <v>30.568904278000002</v>
      </c>
      <c r="X271" s="20">
        <v>11.918356111507343</v>
      </c>
      <c r="Y271" s="20">
        <v>8.6942748499705544</v>
      </c>
      <c r="Z271" s="20">
        <v>15.21631688041772</v>
      </c>
      <c r="AA271" s="20">
        <v>30.683307077999999</v>
      </c>
      <c r="AB271" s="20">
        <v>11.866438802020269</v>
      </c>
      <c r="AC271" s="20">
        <v>8.6564018955187425</v>
      </c>
      <c r="AD271" s="20">
        <v>15.012731653662842</v>
      </c>
      <c r="AE271" s="20">
        <v>30.804369721</v>
      </c>
      <c r="AF271" s="20">
        <v>11.779942959604833</v>
      </c>
      <c r="AG271" s="20">
        <v>8.5933043827154911</v>
      </c>
      <c r="AH271" s="20">
        <v>14.758530955838223</v>
      </c>
      <c r="AI271" s="20">
        <v>30.940906981000001</v>
      </c>
      <c r="AJ271" s="20">
        <v>11.71325456949684</v>
      </c>
      <c r="AK271" s="20">
        <v>8.5446561306011635</v>
      </c>
      <c r="AL271" s="20">
        <v>14.566076930142899</v>
      </c>
      <c r="AM271" s="20">
        <v>31.095418451</v>
      </c>
      <c r="AN271" s="20">
        <v>11.611980817481934</v>
      </c>
      <c r="AO271" s="20">
        <v>8.4707783384906197</v>
      </c>
      <c r="AP271" s="20">
        <v>14.320326620935791</v>
      </c>
      <c r="AQ271" s="20">
        <v>31.197343965000002</v>
      </c>
      <c r="AR271" s="20">
        <v>11.530108193550268</v>
      </c>
      <c r="AS271" s="20">
        <v>8.411053399204496</v>
      </c>
      <c r="AT271" s="20">
        <v>14.120571020411459</v>
      </c>
      <c r="AU271" s="20">
        <v>31.533531861</v>
      </c>
      <c r="AV271" s="20">
        <v>11.049942224202718</v>
      </c>
      <c r="AW271" s="20">
        <v>8.0607790096786296</v>
      </c>
      <c r="AX271" s="20">
        <v>12.581559375139841</v>
      </c>
      <c r="AY271" s="20">
        <v>31.291870289999999</v>
      </c>
      <c r="AZ271" s="20">
        <v>11.454589934166801</v>
      </c>
      <c r="BA271" s="20">
        <v>8.3559638803876108</v>
      </c>
      <c r="BB271" s="20">
        <v>13.948702253848952</v>
      </c>
      <c r="BC271" s="20">
        <v>31.787509435</v>
      </c>
      <c r="BD271" s="20">
        <v>10.122590837453416</v>
      </c>
      <c r="BE271" s="20">
        <v>7.3842890840994473</v>
      </c>
      <c r="BF271" s="20">
        <v>8.5282880424865937</v>
      </c>
      <c r="BG271" s="20">
        <v>31.902160563999999</v>
      </c>
      <c r="BH271" s="20">
        <v>9.5254615378539942</v>
      </c>
      <c r="BI271" s="20">
        <v>6.9486915735774035</v>
      </c>
      <c r="BJ271" s="20">
        <v>5.4010835574187794</v>
      </c>
      <c r="BK271" s="20">
        <v>31.929311412000001</v>
      </c>
      <c r="BL271" s="20">
        <v>9.0491334544560385</v>
      </c>
      <c r="BM271" s="20">
        <v>6.6012168684187786</v>
      </c>
      <c r="BN271" s="20">
        <v>3.2724140950315501</v>
      </c>
      <c r="BO271" s="23">
        <v>30.115774127999998</v>
      </c>
      <c r="BP271" s="23">
        <v>12.396968488232947</v>
      </c>
      <c r="BQ271" s="23">
        <v>9.043415915308616</v>
      </c>
      <c r="BR271" s="23">
        <v>16.4132845384527</v>
      </c>
      <c r="BS271" s="23">
        <v>30.256526209</v>
      </c>
      <c r="BT271" s="23">
        <v>12.226778642384952</v>
      </c>
      <c r="BU271" s="23">
        <v>8.9192647922315036</v>
      </c>
      <c r="BV271" s="23">
        <v>15.746009372321005</v>
      </c>
      <c r="BW271" s="23">
        <v>30.266149318</v>
      </c>
      <c r="BX271" s="23">
        <v>12.182780922380994</v>
      </c>
      <c r="BY271" s="23">
        <v>8.8871690680470987</v>
      </c>
      <c r="BZ271" s="23">
        <v>15.662323449176904</v>
      </c>
      <c r="CA271" s="23">
        <v>30.297209248999998</v>
      </c>
      <c r="CB271" s="23">
        <v>12.145772441306724</v>
      </c>
      <c r="CC271" s="23">
        <v>8.8601718963541867</v>
      </c>
      <c r="CD271" s="23">
        <v>15.643228989553094</v>
      </c>
      <c r="CE271" s="23">
        <v>30.328263574000001</v>
      </c>
      <c r="CF271" s="23">
        <v>12.083784345181334</v>
      </c>
      <c r="CG271" s="23">
        <v>8.8149524432603013</v>
      </c>
      <c r="CH271" s="23">
        <v>15.522456502953165</v>
      </c>
      <c r="CI271" s="23">
        <v>30.361373915999998</v>
      </c>
      <c r="CJ271" s="23">
        <v>12.034641152257464</v>
      </c>
      <c r="CK271" s="23">
        <v>8.7791031682186933</v>
      </c>
      <c r="CL271" s="23">
        <v>15.442267972066915</v>
      </c>
      <c r="CM271" s="23">
        <v>30.415767461000002</v>
      </c>
      <c r="CN271" s="23">
        <v>11.96610085803432</v>
      </c>
      <c r="CO271" s="23">
        <v>8.7291039778355071</v>
      </c>
      <c r="CP271" s="23">
        <v>15.250492180854524</v>
      </c>
      <c r="CQ271" s="23">
        <v>30.493721902000001</v>
      </c>
      <c r="CR271" s="23">
        <v>11.895621195119388</v>
      </c>
      <c r="CS271" s="23">
        <v>8.6776900449925307</v>
      </c>
      <c r="CT271" s="23">
        <v>15.027659829713045</v>
      </c>
      <c r="CU271" s="23">
        <v>30.582785682000001</v>
      </c>
      <c r="CV271" s="23">
        <v>11.77638075000856</v>
      </c>
      <c r="CW271" s="23">
        <v>8.5907058004098911</v>
      </c>
      <c r="CX271" s="23">
        <v>14.700824562843732</v>
      </c>
      <c r="CY271" s="23">
        <v>30.625548892000001</v>
      </c>
      <c r="CZ271" s="23">
        <v>11.756949504894292</v>
      </c>
      <c r="DA271" s="23">
        <v>8.5765309776306413</v>
      </c>
      <c r="DB271" s="23">
        <v>14.58328065461796</v>
      </c>
      <c r="DC271" s="23">
        <v>30.777615375</v>
      </c>
      <c r="DD271" s="23">
        <v>11.653196694265679</v>
      </c>
      <c r="DE271" s="23">
        <v>8.5008447467761066</v>
      </c>
      <c r="DF271" s="23">
        <v>14.044467012911515</v>
      </c>
      <c r="DG271" s="23">
        <v>30.665390414000001</v>
      </c>
      <c r="DH271" s="23">
        <v>11.730614380387809</v>
      </c>
      <c r="DI271" s="23">
        <v>8.5573198709540694</v>
      </c>
      <c r="DJ271" s="23">
        <v>14.460607541323455</v>
      </c>
      <c r="DK271" s="23">
        <v>30.931579111000001</v>
      </c>
      <c r="DL271" s="23">
        <v>11.539094893311757</v>
      </c>
      <c r="DM271" s="23">
        <v>8.4176090715631293</v>
      </c>
      <c r="DN271" s="23">
        <v>13.477586940578023</v>
      </c>
      <c r="DO271" s="23">
        <v>31.029348505999998</v>
      </c>
      <c r="DP271" s="23">
        <v>11.56020942850534</v>
      </c>
      <c r="DQ271" s="23">
        <v>8.4330118310196234</v>
      </c>
      <c r="DR271" s="23">
        <v>13.204965302405629</v>
      </c>
      <c r="DS271" s="23">
        <v>31.065229717000001</v>
      </c>
      <c r="DT271" s="23">
        <v>11.550430639890457</v>
      </c>
      <c r="DU271" s="23">
        <v>8.4258783408703017</v>
      </c>
      <c r="DV271" s="23">
        <v>13.071462234472353</v>
      </c>
      <c r="DW271" s="25">
        <v>30.128662050999999</v>
      </c>
      <c r="DX271" s="25">
        <v>12.396968488232952</v>
      </c>
      <c r="DY271" s="25">
        <v>9.0434159153086195</v>
      </c>
      <c r="DZ271" s="25">
        <v>16.4132845384527</v>
      </c>
      <c r="EA271" s="25">
        <v>30.264697546000001</v>
      </c>
      <c r="EB271" s="25">
        <v>12.199856743486714</v>
      </c>
      <c r="EC271" s="25">
        <v>8.899625641805514</v>
      </c>
      <c r="ED271" s="25">
        <v>15.812900749548048</v>
      </c>
      <c r="EE271" s="25">
        <v>30.342380202000001</v>
      </c>
      <c r="EF271" s="25">
        <v>12.122016588882698</v>
      </c>
      <c r="EG271" s="25">
        <v>8.8428423327518377</v>
      </c>
      <c r="EH271" s="25">
        <v>15.603113882970593</v>
      </c>
      <c r="EI271" s="25">
        <v>30.449961751</v>
      </c>
      <c r="EJ271" s="25">
        <v>12.064325346517952</v>
      </c>
      <c r="EK271" s="25">
        <v>8.8007573746533723</v>
      </c>
      <c r="EL271" s="25">
        <v>15.493873401769228</v>
      </c>
      <c r="EM271" s="25">
        <v>30.568904278000002</v>
      </c>
      <c r="EN271" s="25">
        <v>11.972540410082887</v>
      </c>
      <c r="EO271" s="25">
        <v>8.7338015414002399</v>
      </c>
      <c r="EP271" s="25">
        <v>15.311368297157808</v>
      </c>
      <c r="EQ271" s="25">
        <v>30.683307077999999</v>
      </c>
      <c r="ER271" s="25">
        <v>11.939983237027258</v>
      </c>
      <c r="ES271" s="25">
        <v>8.7100515369335678</v>
      </c>
      <c r="ET271" s="25">
        <v>15.187733682992448</v>
      </c>
      <c r="EU271" s="25">
        <v>30.804369721</v>
      </c>
      <c r="EV271" s="25">
        <v>11.871905112603224</v>
      </c>
      <c r="EW271" s="25">
        <v>8.6603894929842706</v>
      </c>
      <c r="EX271" s="25">
        <v>15.02439015966333</v>
      </c>
      <c r="EY271" s="25">
        <v>30.940906981000001</v>
      </c>
      <c r="EZ271" s="25">
        <v>11.817201549989251</v>
      </c>
      <c r="FA271" s="25">
        <v>8.6204840056680077</v>
      </c>
      <c r="FB271" s="25">
        <v>14.900049264542336</v>
      </c>
      <c r="FC271" s="25">
        <v>31.095418451</v>
      </c>
      <c r="FD271" s="25">
        <v>11.734704029465176</v>
      </c>
      <c r="FE271" s="25">
        <v>8.560303213017848</v>
      </c>
      <c r="FF271" s="25">
        <v>14.682616837336051</v>
      </c>
      <c r="FG271" s="25">
        <v>31.197343965000002</v>
      </c>
      <c r="FH271" s="25">
        <v>11.652250897325972</v>
      </c>
      <c r="FI271" s="25">
        <v>8.5001548010764534</v>
      </c>
      <c r="FJ271" s="25">
        <v>14.491804510235021</v>
      </c>
      <c r="FK271" s="25">
        <v>31.533531861</v>
      </c>
      <c r="FL271" s="25">
        <v>11.341450255457522</v>
      </c>
      <c r="FM271" s="25">
        <v>8.273430059956949</v>
      </c>
      <c r="FN271" s="25">
        <v>13.785223299619037</v>
      </c>
      <c r="FO271" s="25">
        <v>31.291870289999999</v>
      </c>
      <c r="FP271" s="25">
        <v>11.575575084201985</v>
      </c>
      <c r="FQ271" s="25">
        <v>8.444220862921906</v>
      </c>
      <c r="FR271" s="25">
        <v>14.314008959951549</v>
      </c>
      <c r="FS271" s="25">
        <v>31.787509435</v>
      </c>
      <c r="FT271" s="25">
        <v>11.128194796583653</v>
      </c>
      <c r="FU271" s="25">
        <v>8.11786317175868</v>
      </c>
      <c r="FV271" s="25">
        <v>13.130517723399645</v>
      </c>
      <c r="FW271" s="25">
        <v>31.902160563999999</v>
      </c>
      <c r="FX271" s="25">
        <v>11.143122951864109</v>
      </c>
      <c r="FY271" s="25">
        <v>8.1287530531984551</v>
      </c>
      <c r="FZ271" s="25">
        <v>12.841351416198709</v>
      </c>
      <c r="GA271" s="25">
        <v>31.929311412000001</v>
      </c>
      <c r="GB271" s="25">
        <v>11.10742786144738</v>
      </c>
      <c r="GC271" s="25">
        <v>8.1027139817045306</v>
      </c>
      <c r="GD271" s="25">
        <v>12.844549388119122</v>
      </c>
      <c r="GE271" s="26">
        <v>30.132255999999998</v>
      </c>
      <c r="GF271" s="26">
        <v>12.396968488232947</v>
      </c>
      <c r="GG271" s="26">
        <v>9.043415915308616</v>
      </c>
      <c r="GH271" s="26">
        <v>16.4132845384527</v>
      </c>
      <c r="GI271" s="26">
        <v>30.268939940999999</v>
      </c>
      <c r="GJ271" s="26">
        <v>12.144774310086582</v>
      </c>
      <c r="GK271" s="26">
        <v>8.8594437735255802</v>
      </c>
      <c r="GL271" s="26">
        <v>15.828964080886895</v>
      </c>
      <c r="GM271" s="26">
        <v>30.359564705</v>
      </c>
      <c r="GN271" s="26">
        <v>12.074077309565054</v>
      </c>
      <c r="GO271" s="26">
        <v>8.8078712959244765</v>
      </c>
      <c r="GP271" s="26">
        <v>15.633520095478634</v>
      </c>
      <c r="GQ271" s="26">
        <v>30.496614048000001</v>
      </c>
      <c r="GR271" s="26">
        <v>11.966353587302136</v>
      </c>
      <c r="GS271" s="26">
        <v>8.729288340317753</v>
      </c>
      <c r="GT271" s="26">
        <v>15.525028132671583</v>
      </c>
      <c r="GU271" s="26">
        <v>30.640365110000001</v>
      </c>
      <c r="GV271" s="26">
        <v>11.933072560299799</v>
      </c>
      <c r="GW271" s="26">
        <v>8.7050102944748176</v>
      </c>
      <c r="GX271" s="26">
        <v>15.33124213655751</v>
      </c>
      <c r="GY271" s="26">
        <v>30.779778539999999</v>
      </c>
      <c r="GZ271" s="26">
        <v>11.844394859235095</v>
      </c>
      <c r="HA271" s="26">
        <v>8.6403211461638652</v>
      </c>
      <c r="HB271" s="26">
        <v>15.18207692457467</v>
      </c>
      <c r="HC271" s="26">
        <v>30.936181810000001</v>
      </c>
      <c r="HD271" s="26">
        <v>11.730238239170559</v>
      </c>
      <c r="HE271" s="26">
        <v>8.5570454811729135</v>
      </c>
      <c r="HF271" s="26">
        <v>15.005498710885055</v>
      </c>
      <c r="HG271" s="26">
        <v>31.105339600000001</v>
      </c>
      <c r="HH271" s="26">
        <v>11.634615466912376</v>
      </c>
      <c r="HI271" s="26">
        <v>8.4872900001191045</v>
      </c>
      <c r="HJ271" s="26">
        <v>14.917781810710094</v>
      </c>
      <c r="HK271" s="26">
        <v>31.319793181000001</v>
      </c>
      <c r="HL271" s="26">
        <v>11.523484084349027</v>
      </c>
      <c r="HM271" s="26">
        <v>8.4062212037663855</v>
      </c>
      <c r="HN271" s="26">
        <v>14.741534894476278</v>
      </c>
      <c r="HO271" s="26">
        <v>31.463293878000002</v>
      </c>
      <c r="HP271" s="26">
        <v>11.436308758567067</v>
      </c>
      <c r="HQ271" s="26">
        <v>8.3426280173073657</v>
      </c>
      <c r="HR271" s="26">
        <v>14.615785026352945</v>
      </c>
      <c r="HS271" s="26">
        <v>31.945565363</v>
      </c>
      <c r="HT271" s="26">
        <v>10.939524469898673</v>
      </c>
      <c r="HU271" s="26">
        <v>7.9802307952055775</v>
      </c>
      <c r="HV271" s="26">
        <v>13.277595513538682</v>
      </c>
      <c r="HW271" s="26">
        <v>31.584749846000001</v>
      </c>
      <c r="HX271" s="26">
        <v>11.357136995655079</v>
      </c>
      <c r="HY271" s="26">
        <v>8.2848733185323464</v>
      </c>
      <c r="HZ271" s="26">
        <v>14.507840347185205</v>
      </c>
      <c r="IA271" s="26">
        <v>32.449354564000004</v>
      </c>
      <c r="IB271" s="26">
        <v>10.019640571202526</v>
      </c>
      <c r="IC271" s="26">
        <v>7.3091882981950329</v>
      </c>
      <c r="ID271" s="26">
        <v>9.4426992122325899</v>
      </c>
      <c r="IE271" s="26">
        <v>32.693771417000001</v>
      </c>
      <c r="IF271" s="26">
        <v>9.4045442290170467</v>
      </c>
      <c r="IG271" s="26">
        <v>6.8604840802527036</v>
      </c>
      <c r="IH271" s="26">
        <v>6.4863749066808758</v>
      </c>
      <c r="II271" s="26">
        <v>32.820656405000001</v>
      </c>
      <c r="IJ271" s="26">
        <v>8.9817826534279206</v>
      </c>
      <c r="IK271" s="26">
        <v>6.5520853967606385</v>
      </c>
      <c r="IL271" s="26">
        <v>4.4959185802456467</v>
      </c>
      <c r="IM271" s="27">
        <v>30.132255999999998</v>
      </c>
      <c r="IN271" s="27">
        <v>12.396968488232947</v>
      </c>
      <c r="IO271" s="27">
        <v>9.043415915308616</v>
      </c>
      <c r="IP271" s="27">
        <v>16.4132845384527</v>
      </c>
      <c r="IQ271" s="27">
        <v>30.255784066</v>
      </c>
      <c r="IR271" s="27">
        <v>12.1525496171312</v>
      </c>
      <c r="IS271" s="27">
        <v>8.8651157517628771</v>
      </c>
      <c r="IT271" s="27">
        <v>15.879374566275969</v>
      </c>
      <c r="IU271" s="27">
        <v>30.330753916999999</v>
      </c>
      <c r="IV271" s="27">
        <v>12.091981025470151</v>
      </c>
      <c r="IW271" s="27">
        <v>8.8209318074126681</v>
      </c>
      <c r="IX271" s="27">
        <v>15.736618634733675</v>
      </c>
      <c r="IY271" s="27">
        <v>30.453964730999999</v>
      </c>
      <c r="IZ271" s="27">
        <v>11.994436805996852</v>
      </c>
      <c r="JA271" s="27">
        <v>8.7497746573667925</v>
      </c>
      <c r="JB271" s="27">
        <v>15.65328049808577</v>
      </c>
      <c r="JC271" s="27">
        <v>30.569146892999999</v>
      </c>
      <c r="JD271" s="27">
        <v>11.944198032781678</v>
      </c>
      <c r="JE271" s="27">
        <v>8.713126171755901</v>
      </c>
      <c r="JF271" s="27">
        <v>15.492653409330961</v>
      </c>
      <c r="JG271" s="27">
        <v>30.690035742999999</v>
      </c>
      <c r="JH271" s="27">
        <v>11.87219322228583</v>
      </c>
      <c r="JI271" s="27">
        <v>8.660599664986524</v>
      </c>
      <c r="JJ271" s="27">
        <v>15.39543547793232</v>
      </c>
      <c r="JK271" s="27">
        <v>30.828434652999999</v>
      </c>
      <c r="JL271" s="27">
        <v>11.770810749611474</v>
      </c>
      <c r="JM271" s="27">
        <v>8.5866425626685761</v>
      </c>
      <c r="JN271" s="27">
        <v>15.267123709694683</v>
      </c>
      <c r="JO271" s="27">
        <v>30.988711667</v>
      </c>
      <c r="JP271" s="27">
        <v>11.651674648474261</v>
      </c>
      <c r="JQ271" s="27">
        <v>8.4997344355619582</v>
      </c>
      <c r="JR271" s="27">
        <v>15.077973455913815</v>
      </c>
      <c r="JS271" s="27">
        <v>31.226081769</v>
      </c>
      <c r="JT271" s="27">
        <v>11.404909798770102</v>
      </c>
      <c r="JU271" s="27">
        <v>8.3197229132876593</v>
      </c>
      <c r="JV271" s="27">
        <v>14.224350891700288</v>
      </c>
      <c r="JW271" s="27">
        <v>31.405551651</v>
      </c>
      <c r="JX271" s="27">
        <v>11.159162564238464</v>
      </c>
      <c r="JY271" s="27">
        <v>8.1404537271139628</v>
      </c>
      <c r="JZ271" s="27">
        <v>13.370314785099058</v>
      </c>
      <c r="KA271" s="27">
        <v>31.995877384</v>
      </c>
      <c r="KB271" s="27">
        <v>10.372190895014647</v>
      </c>
      <c r="KC271" s="27">
        <v>7.5663688510322853</v>
      </c>
      <c r="KD271" s="27">
        <v>10.073540733387869</v>
      </c>
      <c r="KE271" s="27">
        <v>31.572353176</v>
      </c>
      <c r="KF271" s="27">
        <v>10.929301053809397</v>
      </c>
      <c r="KG271" s="27">
        <v>7.9727729555040145</v>
      </c>
      <c r="KH271" s="27">
        <v>12.536796898020611</v>
      </c>
      <c r="KI271" s="27">
        <v>32.478607369999999</v>
      </c>
      <c r="KJ271" s="27">
        <v>9.3062458314315943</v>
      </c>
      <c r="KK271" s="27">
        <v>6.7887767677740598</v>
      </c>
      <c r="KL271" s="27">
        <v>6.5290171449295897</v>
      </c>
      <c r="KM271" s="27">
        <v>32.664660359999999</v>
      </c>
      <c r="KN271" s="27">
        <v>8.9045302902231303</v>
      </c>
      <c r="KO271" s="27">
        <v>6.4957308733491672</v>
      </c>
      <c r="KP271" s="27">
        <v>4.5925450224981326</v>
      </c>
      <c r="KQ271" s="27">
        <v>32.646206075000002</v>
      </c>
      <c r="KR271" s="27">
        <v>8.9079655951343906</v>
      </c>
      <c r="KS271" s="27">
        <v>6.4982368804538799</v>
      </c>
      <c r="KT271" s="27">
        <v>5.2148290341510588</v>
      </c>
    </row>
    <row r="272" spans="1:306" ht="15" thickBot="1" x14ac:dyDescent="0.35">
      <c r="A272" s="2"/>
      <c r="B272" s="72" t="s">
        <v>729</v>
      </c>
      <c r="C272" s="72" t="s">
        <v>544</v>
      </c>
      <c r="D272" s="72" t="s">
        <v>847</v>
      </c>
      <c r="E272" s="85">
        <v>381392</v>
      </c>
      <c r="F272" s="82">
        <v>404001</v>
      </c>
      <c r="G272" s="20">
        <v>31.198799617999999</v>
      </c>
      <c r="H272" s="20">
        <v>8.0991623454327861</v>
      </c>
      <c r="I272" s="20">
        <v>5.9082261703639496</v>
      </c>
      <c r="J272" s="20">
        <v>12.553830869148818</v>
      </c>
      <c r="K272" s="20">
        <v>31.402565449000001</v>
      </c>
      <c r="L272" s="20">
        <v>7.7095065797443318</v>
      </c>
      <c r="M272" s="20">
        <v>5.6239777142786176</v>
      </c>
      <c r="N272" s="20">
        <v>11.657244642848067</v>
      </c>
      <c r="O272" s="20">
        <v>31.573656009</v>
      </c>
      <c r="P272" s="20">
        <v>7.3455026831672336</v>
      </c>
      <c r="Q272" s="20">
        <v>5.3584419395717404</v>
      </c>
      <c r="R272" s="20">
        <v>10.902537298955082</v>
      </c>
      <c r="S272" s="20">
        <v>31.779783698999999</v>
      </c>
      <c r="T272" s="20">
        <v>7.0742766958566996</v>
      </c>
      <c r="U272" s="20">
        <v>5.1605863579739042</v>
      </c>
      <c r="V272" s="20">
        <v>10.918303582848733</v>
      </c>
      <c r="W272" s="20">
        <v>32.004113959999998</v>
      </c>
      <c r="X272" s="20">
        <v>6.9446059079942675</v>
      </c>
      <c r="Y272" s="20">
        <v>5.0659933235704688</v>
      </c>
      <c r="Z272" s="20">
        <v>10.382917027043217</v>
      </c>
      <c r="AA272" s="20">
        <v>32.258066358999997</v>
      </c>
      <c r="AB272" s="20">
        <v>6.8232993474468016</v>
      </c>
      <c r="AC272" s="20">
        <v>4.9775018765423029</v>
      </c>
      <c r="AD272" s="20">
        <v>9.9469067033611829</v>
      </c>
      <c r="AE272" s="20">
        <v>32.545342437999999</v>
      </c>
      <c r="AF272" s="20">
        <v>6.6980650023446655</v>
      </c>
      <c r="AG272" s="20">
        <v>4.8861451653661065</v>
      </c>
      <c r="AH272" s="20">
        <v>9.6005749596951979</v>
      </c>
      <c r="AI272" s="20">
        <v>32.802103535999997</v>
      </c>
      <c r="AJ272" s="20">
        <v>6.5629034007394154</v>
      </c>
      <c r="AK272" s="20">
        <v>4.7875466587831674</v>
      </c>
      <c r="AL272" s="20">
        <v>9.0390545724688991</v>
      </c>
      <c r="AM272" s="20">
        <v>33.072132816999996</v>
      </c>
      <c r="AN272" s="20">
        <v>6.4155070534201295</v>
      </c>
      <c r="AO272" s="20">
        <v>4.6800230755401495</v>
      </c>
      <c r="AP272" s="20">
        <v>8.5319507886760881</v>
      </c>
      <c r="AQ272" s="20">
        <v>33.249593650000001</v>
      </c>
      <c r="AR272" s="20">
        <v>6.3107268316593084</v>
      </c>
      <c r="AS272" s="20">
        <v>4.6035873625688053</v>
      </c>
      <c r="AT272" s="20">
        <v>8.2211680926831008</v>
      </c>
      <c r="AU272" s="20">
        <v>33.83861065</v>
      </c>
      <c r="AV272" s="20">
        <v>5.6538233921758208</v>
      </c>
      <c r="AW272" s="20">
        <v>4.1243854492071037</v>
      </c>
      <c r="AX272" s="20">
        <v>5.652155196556496</v>
      </c>
      <c r="AY272" s="20">
        <v>33.415813204999999</v>
      </c>
      <c r="AZ272" s="20">
        <v>6.1952479445934774</v>
      </c>
      <c r="BA272" s="20">
        <v>4.5193471222096786</v>
      </c>
      <c r="BB272" s="20">
        <v>7.8823283181600345</v>
      </c>
      <c r="BC272" s="20">
        <v>28.126355727769401</v>
      </c>
      <c r="BD272" s="20">
        <v>4.5623708896109711</v>
      </c>
      <c r="BE272" s="20">
        <v>3.328186044339108</v>
      </c>
      <c r="BF272" s="20">
        <v>-0.23251435252262453</v>
      </c>
      <c r="BG272" s="20">
        <v>23.194961025151532</v>
      </c>
      <c r="BH272" s="20">
        <v>3.7624502794128927</v>
      </c>
      <c r="BI272" s="20">
        <v>2.7446550960984051</v>
      </c>
      <c r="BJ272" s="20">
        <v>-5.0632754960198838</v>
      </c>
      <c r="BK272" s="20">
        <v>18.286721432754231</v>
      </c>
      <c r="BL272" s="20">
        <v>2.9662856553026864</v>
      </c>
      <c r="BM272" s="20">
        <v>2.1638640874160697</v>
      </c>
      <c r="BN272" s="20">
        <v>-8.3831969368762742</v>
      </c>
      <c r="BO272" s="23">
        <v>31.164136345999999</v>
      </c>
      <c r="BP272" s="23">
        <v>8.0991623454327861</v>
      </c>
      <c r="BQ272" s="23">
        <v>5.9082261703639496</v>
      </c>
      <c r="BR272" s="23">
        <v>12.553830869148818</v>
      </c>
      <c r="BS272" s="23">
        <v>31.381574123</v>
      </c>
      <c r="BT272" s="23">
        <v>7.8089046403231874</v>
      </c>
      <c r="BU272" s="23">
        <v>5.696487215600885</v>
      </c>
      <c r="BV272" s="23">
        <v>11.738258450906569</v>
      </c>
      <c r="BW272" s="23">
        <v>31.448582712</v>
      </c>
      <c r="BX272" s="23">
        <v>7.6044691984601815</v>
      </c>
      <c r="BY272" s="23">
        <v>5.5473544070153098</v>
      </c>
      <c r="BZ272" s="23">
        <v>11.263807862159709</v>
      </c>
      <c r="CA272" s="23">
        <v>31.549549436</v>
      </c>
      <c r="CB272" s="23">
        <v>7.4932562911399012</v>
      </c>
      <c r="CC272" s="23">
        <v>5.4662261394874374</v>
      </c>
      <c r="CD272" s="23">
        <v>11.476577632836239</v>
      </c>
      <c r="CE272" s="23">
        <v>31.657397825</v>
      </c>
      <c r="CF272" s="23">
        <v>7.2766610953493487</v>
      </c>
      <c r="CG272" s="23">
        <v>5.3082229597059527</v>
      </c>
      <c r="CH272" s="23">
        <v>11.097030796231877</v>
      </c>
      <c r="CI272" s="23">
        <v>31.774941390999999</v>
      </c>
      <c r="CJ272" s="23">
        <v>7.0867634645532158</v>
      </c>
      <c r="CK272" s="23">
        <v>5.1696952818909114</v>
      </c>
      <c r="CL272" s="23">
        <v>10.86700869536287</v>
      </c>
      <c r="CM272" s="23">
        <v>31.932016686000001</v>
      </c>
      <c r="CN272" s="23">
        <v>7.0083650510728974</v>
      </c>
      <c r="CO272" s="23">
        <v>5.1125047307593325</v>
      </c>
      <c r="CP272" s="23">
        <v>10.629449924186176</v>
      </c>
      <c r="CQ272" s="23">
        <v>32.133404132999999</v>
      </c>
      <c r="CR272" s="23">
        <v>6.8959597468300666</v>
      </c>
      <c r="CS272" s="23">
        <v>5.0305066262776119</v>
      </c>
      <c r="CT272" s="23">
        <v>10.013517559481656</v>
      </c>
      <c r="CU272" s="23">
        <v>32.359267133000003</v>
      </c>
      <c r="CV272" s="23">
        <v>6.7641695717138024</v>
      </c>
      <c r="CW272" s="23">
        <v>4.9343675283796857</v>
      </c>
      <c r="CX272" s="23">
        <v>9.3695770830765213</v>
      </c>
      <c r="CY272" s="23">
        <v>32.443035624000004</v>
      </c>
      <c r="CZ272" s="23">
        <v>6.7155137142391244</v>
      </c>
      <c r="DA272" s="23">
        <v>4.898873757763333</v>
      </c>
      <c r="DB272" s="23">
        <v>9.1749586289611074</v>
      </c>
      <c r="DC272" s="23">
        <v>32.748402311</v>
      </c>
      <c r="DD272" s="23">
        <v>6.4507780189658455</v>
      </c>
      <c r="DE272" s="23">
        <v>4.7057527538455508</v>
      </c>
      <c r="DF272" s="23">
        <v>8.0558636532798289</v>
      </c>
      <c r="DG272" s="23">
        <v>32.522305015999997</v>
      </c>
      <c r="DH272" s="23">
        <v>6.6617211186094512</v>
      </c>
      <c r="DI272" s="23">
        <v>4.8596328081791755</v>
      </c>
      <c r="DJ272" s="23">
        <v>8.9265059527415431</v>
      </c>
      <c r="DK272" s="23">
        <v>33.074710326000002</v>
      </c>
      <c r="DL272" s="23">
        <v>6.3817099429867161</v>
      </c>
      <c r="DM272" s="23">
        <v>4.6553685540194181</v>
      </c>
      <c r="DN272" s="23">
        <v>7.0045815471571942</v>
      </c>
      <c r="DO272" s="23">
        <v>33.303261178</v>
      </c>
      <c r="DP272" s="23">
        <v>6.383747796484279</v>
      </c>
      <c r="DQ272" s="23">
        <v>4.6568551397738647</v>
      </c>
      <c r="DR272" s="23">
        <v>6.2456174385777601</v>
      </c>
      <c r="DS272" s="23">
        <v>33.451490909</v>
      </c>
      <c r="DT272" s="23">
        <v>6.3162729514214213</v>
      </c>
      <c r="DU272" s="23">
        <v>4.6076331797193859</v>
      </c>
      <c r="DV272" s="23">
        <v>5.8580493788007288</v>
      </c>
      <c r="DW272" s="25">
        <v>31.198799617999999</v>
      </c>
      <c r="DX272" s="25">
        <v>8.0991623454327861</v>
      </c>
      <c r="DY272" s="25">
        <v>5.9082261703639496</v>
      </c>
      <c r="DZ272" s="25">
        <v>12.553830869148818</v>
      </c>
      <c r="EA272" s="25">
        <v>31.402637973000001</v>
      </c>
      <c r="EB272" s="25">
        <v>7.8177428034985539</v>
      </c>
      <c r="EC272" s="25">
        <v>5.7029345325879426</v>
      </c>
      <c r="ED272" s="25">
        <v>11.756225372490682</v>
      </c>
      <c r="EE272" s="25">
        <v>31.573764557000001</v>
      </c>
      <c r="EF272" s="25">
        <v>7.5557331320561074</v>
      </c>
      <c r="EG272" s="25">
        <v>5.5118021251016716</v>
      </c>
      <c r="EH272" s="25">
        <v>11.055249382109967</v>
      </c>
      <c r="EI272" s="25">
        <v>31.779929036999999</v>
      </c>
      <c r="EJ272" s="25">
        <v>7.3669702887937198</v>
      </c>
      <c r="EK272" s="25">
        <v>5.3741022589934131</v>
      </c>
      <c r="EL272" s="25">
        <v>11.126718563527625</v>
      </c>
      <c r="EM272" s="25">
        <v>32.004611199000003</v>
      </c>
      <c r="EN272" s="25">
        <v>7.1389699982060311</v>
      </c>
      <c r="EO272" s="25">
        <v>5.2077792213449081</v>
      </c>
      <c r="EP272" s="25">
        <v>10.688275083010712</v>
      </c>
      <c r="EQ272" s="25">
        <v>32.258749784000003</v>
      </c>
      <c r="ER272" s="25">
        <v>6.9266842244257498</v>
      </c>
      <c r="ES272" s="25">
        <v>5.0529197049219663</v>
      </c>
      <c r="ET272" s="25">
        <v>10.402590846509799</v>
      </c>
      <c r="EU272" s="25">
        <v>32.546176547999998</v>
      </c>
      <c r="EV272" s="25">
        <v>6.8176830808344029</v>
      </c>
      <c r="EW272" s="25">
        <v>4.9734048882410589</v>
      </c>
      <c r="EX272" s="25">
        <v>10.224228718722639</v>
      </c>
      <c r="EY272" s="25">
        <v>32.802570539000001</v>
      </c>
      <c r="EZ272" s="25">
        <v>6.716055801614198</v>
      </c>
      <c r="FA272" s="25">
        <v>4.8992692029562352</v>
      </c>
      <c r="FB272" s="25">
        <v>9.7898654989952618</v>
      </c>
      <c r="FC272" s="25">
        <v>33.072647230999998</v>
      </c>
      <c r="FD272" s="25">
        <v>6.5889383297505875</v>
      </c>
      <c r="FE272" s="25">
        <v>4.8065387770253851</v>
      </c>
      <c r="FF272" s="25">
        <v>9.3815402219271569</v>
      </c>
      <c r="FG272" s="25">
        <v>33.249800970999999</v>
      </c>
      <c r="FH272" s="25">
        <v>6.4867282828117006</v>
      </c>
      <c r="FI272" s="25">
        <v>4.7319779708033698</v>
      </c>
      <c r="FJ272" s="25">
        <v>9.095141056338516</v>
      </c>
      <c r="FK272" s="25">
        <v>33.834818865000003</v>
      </c>
      <c r="FL272" s="25">
        <v>6.0454619559804916</v>
      </c>
      <c r="FM272" s="25">
        <v>4.4100803289126995</v>
      </c>
      <c r="FN272" s="25">
        <v>7.6737126890000162</v>
      </c>
      <c r="FO272" s="25">
        <v>33.415385434000001</v>
      </c>
      <c r="FP272" s="25">
        <v>6.3675607058388577</v>
      </c>
      <c r="FQ272" s="25">
        <v>4.6450468825128821</v>
      </c>
      <c r="FR272" s="25">
        <v>8.7500614511493922</v>
      </c>
      <c r="FS272" s="25">
        <v>34.281591767999998</v>
      </c>
      <c r="FT272" s="25">
        <v>5.8551866115291302</v>
      </c>
      <c r="FU272" s="25">
        <v>4.2712771142448904</v>
      </c>
      <c r="FV272" s="25">
        <v>6.3776009437309327</v>
      </c>
      <c r="FW272" s="25">
        <v>34.542867669000003</v>
      </c>
      <c r="FX272" s="25">
        <v>5.8213355548522925</v>
      </c>
      <c r="FY272" s="25">
        <v>4.2465832396906471</v>
      </c>
      <c r="FZ272" s="25">
        <v>5.537997395828711</v>
      </c>
      <c r="GA272" s="25">
        <v>34.181002082270318</v>
      </c>
      <c r="GB272" s="25">
        <v>5.5444939396793167</v>
      </c>
      <c r="GC272" s="25">
        <v>4.0446311357507678</v>
      </c>
      <c r="GD272" s="25">
        <v>5.2805786351758677</v>
      </c>
      <c r="GE272" s="26">
        <v>31.211208526</v>
      </c>
      <c r="GF272" s="26">
        <v>8.0991623454327861</v>
      </c>
      <c r="GG272" s="26">
        <v>5.9082261703639496</v>
      </c>
      <c r="GH272" s="26">
        <v>12.553830869148818</v>
      </c>
      <c r="GI272" s="26">
        <v>31.417002481000001</v>
      </c>
      <c r="GJ272" s="26">
        <v>7.7728732652142867</v>
      </c>
      <c r="GK272" s="26">
        <v>5.6702028291059463</v>
      </c>
      <c r="GL272" s="26">
        <v>11.613864452313447</v>
      </c>
      <c r="GM272" s="26">
        <v>31.615331904999998</v>
      </c>
      <c r="GN272" s="26">
        <v>7.4721855251463039</v>
      </c>
      <c r="GO272" s="26">
        <v>5.4508553090529555</v>
      </c>
      <c r="GP272" s="26">
        <v>10.897433255697656</v>
      </c>
      <c r="GQ272" s="26">
        <v>31.877018499000002</v>
      </c>
      <c r="GR272" s="26">
        <v>7.3062416806074451</v>
      </c>
      <c r="GS272" s="26">
        <v>5.3298015848158835</v>
      </c>
      <c r="GT272" s="26">
        <v>10.952868149630515</v>
      </c>
      <c r="GU272" s="26">
        <v>32.183248917</v>
      </c>
      <c r="GV272" s="26">
        <v>7.0261428077763126</v>
      </c>
      <c r="GW272" s="26">
        <v>5.1254733567635649</v>
      </c>
      <c r="GX272" s="26">
        <v>10.460035826568053</v>
      </c>
      <c r="GY272" s="26">
        <v>32.522351381999997</v>
      </c>
      <c r="GZ272" s="26">
        <v>6.7588681852021733</v>
      </c>
      <c r="HA272" s="26">
        <v>4.9305002407280334</v>
      </c>
      <c r="HB272" s="26">
        <v>10.119030434745042</v>
      </c>
      <c r="HC272" s="26">
        <v>32.803524027000002</v>
      </c>
      <c r="HD272" s="26">
        <v>6.6552737097220112</v>
      </c>
      <c r="HE272" s="26">
        <v>4.8549295131598713</v>
      </c>
      <c r="HF272" s="26">
        <v>9.898538939487139</v>
      </c>
      <c r="HG272" s="26">
        <v>33.103277706</v>
      </c>
      <c r="HH272" s="26">
        <v>6.4939381064102291</v>
      </c>
      <c r="HI272" s="26">
        <v>4.7372374367396901</v>
      </c>
      <c r="HJ272" s="26">
        <v>9.5019667113892758</v>
      </c>
      <c r="HK272" s="26">
        <v>33.477365167000002</v>
      </c>
      <c r="HL272" s="26">
        <v>6.2087627573150472</v>
      </c>
      <c r="HM272" s="26">
        <v>4.5292059899300146</v>
      </c>
      <c r="HN272" s="26">
        <v>9.1181277272692185</v>
      </c>
      <c r="HO272" s="26">
        <v>33.691456183</v>
      </c>
      <c r="HP272" s="26">
        <v>6.2109456084226258</v>
      </c>
      <c r="HQ272" s="26">
        <v>4.5307983494222377</v>
      </c>
      <c r="HR272" s="26">
        <v>8.8752343184522609</v>
      </c>
      <c r="HS272" s="26">
        <v>33.615092895050829</v>
      </c>
      <c r="HT272" s="26">
        <v>5.4526979165143077</v>
      </c>
      <c r="HU272" s="26">
        <v>3.9776672148824961</v>
      </c>
      <c r="HV272" s="26">
        <v>6.4091725403486528</v>
      </c>
      <c r="HW272" s="26">
        <v>33.876262093000001</v>
      </c>
      <c r="HX272" s="26">
        <v>6.1009339549178829</v>
      </c>
      <c r="HY272" s="26">
        <v>4.4505463798283369</v>
      </c>
      <c r="HZ272" s="26">
        <v>8.5348387808692685</v>
      </c>
      <c r="IA272" s="26">
        <v>26.468969008851062</v>
      </c>
      <c r="IB272" s="26">
        <v>4.2935265006539183</v>
      </c>
      <c r="IC272" s="26">
        <v>3.132067805582321</v>
      </c>
      <c r="ID272" s="26">
        <v>1.0447265751322483</v>
      </c>
      <c r="IE272" s="26">
        <v>21.257345555276725</v>
      </c>
      <c r="IF272" s="26">
        <v>3.4481500372990959</v>
      </c>
      <c r="IG272" s="26">
        <v>2.5153774453231224</v>
      </c>
      <c r="IH272" s="26">
        <v>-3.5145457017261599</v>
      </c>
      <c r="II272" s="26">
        <v>16.701250540467161</v>
      </c>
      <c r="IJ272" s="26">
        <v>2.7091067191010669</v>
      </c>
      <c r="IK272" s="26">
        <v>1.9762556340320458</v>
      </c>
      <c r="IL272" s="26">
        <v>-6.6044888042604057</v>
      </c>
      <c r="IM272" s="27">
        <v>31.211208526</v>
      </c>
      <c r="IN272" s="27">
        <v>8.0991623454327861</v>
      </c>
      <c r="IO272" s="27">
        <v>5.9082261703639496</v>
      </c>
      <c r="IP272" s="27">
        <v>12.553830869148818</v>
      </c>
      <c r="IQ272" s="27">
        <v>31.392441877</v>
      </c>
      <c r="IR272" s="27">
        <v>7.7840407889633045</v>
      </c>
      <c r="IS272" s="27">
        <v>5.6783493822009481</v>
      </c>
      <c r="IT272" s="27">
        <v>11.642210795044058</v>
      </c>
      <c r="IU272" s="27">
        <v>31.562558959</v>
      </c>
      <c r="IV272" s="27">
        <v>7.5112606595562026</v>
      </c>
      <c r="IW272" s="27">
        <v>5.4793600755812175</v>
      </c>
      <c r="IX272" s="27">
        <v>10.996551669041875</v>
      </c>
      <c r="IY272" s="27">
        <v>31.797468614</v>
      </c>
      <c r="IZ272" s="27">
        <v>7.3616978561659794</v>
      </c>
      <c r="JA272" s="27">
        <v>5.3702560927969465</v>
      </c>
      <c r="JB272" s="27">
        <v>11.094673083791385</v>
      </c>
      <c r="JC272" s="27">
        <v>32.077374317</v>
      </c>
      <c r="JD272" s="27">
        <v>7.0960330270418117</v>
      </c>
      <c r="JE272" s="27">
        <v>5.1764572986708108</v>
      </c>
      <c r="JF272" s="27">
        <v>10.673638280575471</v>
      </c>
      <c r="JG272" s="27">
        <v>32.382417378</v>
      </c>
      <c r="JH272" s="27">
        <v>6.8397946231977702</v>
      </c>
      <c r="JI272" s="27">
        <v>4.989534950547073</v>
      </c>
      <c r="JJ272" s="27">
        <v>10.397706995942738</v>
      </c>
      <c r="JK272" s="27">
        <v>32.636109976</v>
      </c>
      <c r="JL272" s="27">
        <v>6.7060323682577945</v>
      </c>
      <c r="JM272" s="27">
        <v>4.891957247874041</v>
      </c>
      <c r="JN272" s="27">
        <v>10.249784808083216</v>
      </c>
      <c r="JO272" s="27">
        <v>32.918640472999996</v>
      </c>
      <c r="JP272" s="27">
        <v>6.5197004420987277</v>
      </c>
      <c r="JQ272" s="27">
        <v>4.7560307019481991</v>
      </c>
      <c r="JR272" s="27">
        <v>9.77856490363855</v>
      </c>
      <c r="JS272" s="27">
        <v>33.321521977000003</v>
      </c>
      <c r="JT272" s="27">
        <v>6.2570104283864012</v>
      </c>
      <c r="JU272" s="27">
        <v>4.5644019942481195</v>
      </c>
      <c r="JV272" s="27">
        <v>8.4564954031680379</v>
      </c>
      <c r="JW272" s="27">
        <v>33.590794555999999</v>
      </c>
      <c r="JX272" s="27">
        <v>5.9419394067200599</v>
      </c>
      <c r="JY272" s="27">
        <v>4.3345620705204375</v>
      </c>
      <c r="JZ272" s="27">
        <v>7.2402646285674379</v>
      </c>
      <c r="KA272" s="27">
        <v>32.275060224543637</v>
      </c>
      <c r="KB272" s="27">
        <v>5.2353314682540546</v>
      </c>
      <c r="KC272" s="27">
        <v>3.8191014171621318</v>
      </c>
      <c r="KD272" s="27">
        <v>2.2025171304506443</v>
      </c>
      <c r="KE272" s="27">
        <v>33.829093475000001</v>
      </c>
      <c r="KF272" s="27">
        <v>5.7031220340137923</v>
      </c>
      <c r="KG272" s="27">
        <v>4.1603481220673109</v>
      </c>
      <c r="KH272" s="27">
        <v>5.9959988754406695</v>
      </c>
      <c r="KI272" s="27">
        <v>22.821615215679174</v>
      </c>
      <c r="KJ272" s="27">
        <v>3.7018899256514128</v>
      </c>
      <c r="KK272" s="27">
        <v>2.7004771611812415</v>
      </c>
      <c r="KL272" s="27">
        <v>-2.9337759480522827</v>
      </c>
      <c r="KM272" s="27">
        <v>17.33895191191381</v>
      </c>
      <c r="KN272" s="27">
        <v>2.8125481390103193</v>
      </c>
      <c r="KO272" s="27">
        <v>2.0517147096921464</v>
      </c>
      <c r="KP272" s="27">
        <v>-6.1206748169364786</v>
      </c>
      <c r="KQ272" s="27">
        <v>17.178882792468276</v>
      </c>
      <c r="KR272" s="27">
        <v>2.7865833571540284</v>
      </c>
      <c r="KS272" s="27">
        <v>2.0327737628227909</v>
      </c>
      <c r="KT272" s="27">
        <v>-5.4623308271909679</v>
      </c>
    </row>
    <row r="273" spans="1:306" ht="15" thickBot="1" x14ac:dyDescent="0.35">
      <c r="A273" s="2"/>
      <c r="B273" s="72" t="s">
        <v>730</v>
      </c>
      <c r="C273" s="72" t="s">
        <v>487</v>
      </c>
      <c r="D273" s="72" t="s">
        <v>845</v>
      </c>
      <c r="E273" s="85">
        <v>369088</v>
      </c>
      <c r="F273" s="82">
        <v>427387</v>
      </c>
      <c r="G273" s="20">
        <v>29.72302337126316</v>
      </c>
      <c r="H273" s="20">
        <v>13.648823294774632</v>
      </c>
      <c r="I273" s="20">
        <v>9.9566265677258148</v>
      </c>
      <c r="J273" s="20">
        <v>17.23894004265</v>
      </c>
      <c r="K273" s="20">
        <v>29.846133392263159</v>
      </c>
      <c r="L273" s="20">
        <v>13.462705332028312</v>
      </c>
      <c r="M273" s="20">
        <v>9.8208561051306642</v>
      </c>
      <c r="N273" s="20">
        <v>16.287277499992605</v>
      </c>
      <c r="O273" s="20">
        <v>29.92881139226316</v>
      </c>
      <c r="P273" s="20">
        <v>10.682840052816914</v>
      </c>
      <c r="Q273" s="20">
        <v>7.7929830866345471</v>
      </c>
      <c r="R273" s="20">
        <v>15.727281660030426</v>
      </c>
      <c r="S273" s="20">
        <v>30.036502341263159</v>
      </c>
      <c r="T273" s="20">
        <v>7.9351579861442847</v>
      </c>
      <c r="U273" s="20">
        <v>5.788587273614521</v>
      </c>
      <c r="V273" s="20">
        <v>15.654209761736933</v>
      </c>
      <c r="W273" s="20">
        <v>30.141373003263158</v>
      </c>
      <c r="X273" s="20">
        <v>5.0876455015287485</v>
      </c>
      <c r="Y273" s="20">
        <v>3.7113665605946498</v>
      </c>
      <c r="Z273" s="20">
        <v>15.240909101898632</v>
      </c>
      <c r="AA273" s="20">
        <v>27.997511752118729</v>
      </c>
      <c r="AB273" s="20">
        <v>4.5414711324757091</v>
      </c>
      <c r="AC273" s="20">
        <v>3.3129399624859102</v>
      </c>
      <c r="AD273" s="20">
        <v>14.986741359709761</v>
      </c>
      <c r="AE273" s="20">
        <v>29.929102149469966</v>
      </c>
      <c r="AF273" s="20">
        <v>4.8547940487050081</v>
      </c>
      <c r="AG273" s="20">
        <v>3.5415046676352766</v>
      </c>
      <c r="AH273" s="20">
        <v>14.763721199684571</v>
      </c>
      <c r="AI273" s="20">
        <v>29.520057772246012</v>
      </c>
      <c r="AJ273" s="20">
        <v>4.7884430369611337</v>
      </c>
      <c r="AK273" s="20">
        <v>3.4931025283404216</v>
      </c>
      <c r="AL273" s="20">
        <v>14.412881903220347</v>
      </c>
      <c r="AM273" s="20">
        <v>29.234353968912362</v>
      </c>
      <c r="AN273" s="20">
        <v>4.7420990765847231</v>
      </c>
      <c r="AO273" s="20">
        <v>3.4592952544698554</v>
      </c>
      <c r="AP273" s="20">
        <v>14.049582360277043</v>
      </c>
      <c r="AQ273" s="20">
        <v>29.021685671568278</v>
      </c>
      <c r="AR273" s="20">
        <v>4.7076021919425433</v>
      </c>
      <c r="AS273" s="20">
        <v>3.434130257406439</v>
      </c>
      <c r="AT273" s="20">
        <v>13.761602560346788</v>
      </c>
      <c r="AU273" s="20">
        <v>28.606886228963017</v>
      </c>
      <c r="AV273" s="20">
        <v>4.6403176521220981</v>
      </c>
      <c r="AW273" s="20">
        <v>3.3850471223767746</v>
      </c>
      <c r="AX273" s="20">
        <v>12.130704656696864</v>
      </c>
      <c r="AY273" s="20">
        <v>29.160034959132858</v>
      </c>
      <c r="AZ273" s="20">
        <v>4.730043803941351</v>
      </c>
      <c r="BA273" s="20">
        <v>3.4505011009161111</v>
      </c>
      <c r="BB273" s="20">
        <v>13.626914330147173</v>
      </c>
      <c r="BC273" s="20">
        <v>32.144653301263162</v>
      </c>
      <c r="BD273" s="20">
        <v>6.1809647058726904</v>
      </c>
      <c r="BE273" s="20">
        <v>4.5089276984213287</v>
      </c>
      <c r="BF273" s="20">
        <v>7.7109823763088983</v>
      </c>
      <c r="BG273" s="20">
        <v>32.487065599263161</v>
      </c>
      <c r="BH273" s="20">
        <v>9.3549198700093505</v>
      </c>
      <c r="BI273" s="20">
        <v>6.8242838012519806</v>
      </c>
      <c r="BJ273" s="20">
        <v>3.9845239931172642</v>
      </c>
      <c r="BK273" s="20">
        <v>32.649175009263161</v>
      </c>
      <c r="BL273" s="20">
        <v>9.2742905799145863</v>
      </c>
      <c r="BM273" s="20">
        <v>6.7654658566895556</v>
      </c>
      <c r="BN273" s="20">
        <v>1.5026834827578739</v>
      </c>
      <c r="BO273" s="23">
        <v>29.71790149526316</v>
      </c>
      <c r="BP273" s="23">
        <v>13.648823294774632</v>
      </c>
      <c r="BQ273" s="23">
        <v>9.9566265677258148</v>
      </c>
      <c r="BR273" s="23">
        <v>17.23894004265</v>
      </c>
      <c r="BS273" s="23">
        <v>29.87009998326316</v>
      </c>
      <c r="BT273" s="23">
        <v>13.57018799997004</v>
      </c>
      <c r="BU273" s="23">
        <v>9.8992632149661581</v>
      </c>
      <c r="BV273" s="23">
        <v>16.713824994171659</v>
      </c>
      <c r="BW273" s="23">
        <v>29.897845029263159</v>
      </c>
      <c r="BX273" s="23">
        <v>11.916479489796336</v>
      </c>
      <c r="BY273" s="23">
        <v>8.6929058805596515</v>
      </c>
      <c r="BZ273" s="23">
        <v>16.454386217866535</v>
      </c>
      <c r="CA273" s="23">
        <v>29.951428185263158</v>
      </c>
      <c r="CB273" s="23">
        <v>10.286709446471292</v>
      </c>
      <c r="CC273" s="23">
        <v>7.5040113244358135</v>
      </c>
      <c r="CD273" s="23">
        <v>16.537954298719857</v>
      </c>
      <c r="CE273" s="23">
        <v>29.999769707263159</v>
      </c>
      <c r="CF273" s="23">
        <v>8.5964904930312809</v>
      </c>
      <c r="CG273" s="23">
        <v>6.2710201299833672</v>
      </c>
      <c r="CH273" s="23">
        <v>16.299635653440752</v>
      </c>
      <c r="CI273" s="23">
        <v>30.049802834263158</v>
      </c>
      <c r="CJ273" s="23">
        <v>6.9258212315526881</v>
      </c>
      <c r="CK273" s="23">
        <v>5.0522901636360906</v>
      </c>
      <c r="CL273" s="23">
        <v>16.231328900263165</v>
      </c>
      <c r="CM273" s="23">
        <v>30.128092623263157</v>
      </c>
      <c r="CN273" s="23">
        <v>5.2213278465551367</v>
      </c>
      <c r="CO273" s="23">
        <v>3.8088859700982662</v>
      </c>
      <c r="CP273" s="23">
        <v>16.126972727046535</v>
      </c>
      <c r="CQ273" s="23">
        <v>30.244859990263159</v>
      </c>
      <c r="CR273" s="23">
        <v>5.0756621582545547</v>
      </c>
      <c r="CS273" s="23">
        <v>3.7026248785142832</v>
      </c>
      <c r="CT273" s="23">
        <v>15.790037602637872</v>
      </c>
      <c r="CU273" s="23">
        <v>30.243439524210277</v>
      </c>
      <c r="CV273" s="23">
        <v>4.9057826553312136</v>
      </c>
      <c r="CW273" s="23">
        <v>3.5787001462799561</v>
      </c>
      <c r="CX273" s="23">
        <v>15.397636503828055</v>
      </c>
      <c r="CY273" s="23">
        <v>29.179761829331543</v>
      </c>
      <c r="CZ273" s="23">
        <v>4.7332436958579844</v>
      </c>
      <c r="DA273" s="23">
        <v>3.4528353775187828</v>
      </c>
      <c r="DB273" s="23">
        <v>15.218625832236807</v>
      </c>
      <c r="DC273" s="23">
        <v>30.931158544263159</v>
      </c>
      <c r="DD273" s="23">
        <v>5.0530064090852642</v>
      </c>
      <c r="DE273" s="23">
        <v>3.6860978249200698</v>
      </c>
      <c r="DF273" s="23">
        <v>14.720030399468088</v>
      </c>
      <c r="DG273" s="23">
        <v>28.654578342204001</v>
      </c>
      <c r="DH273" s="23">
        <v>4.6480537808698363</v>
      </c>
      <c r="DI273" s="23">
        <v>3.3906905205919573</v>
      </c>
      <c r="DJ273" s="23">
        <v>15.152324426027361</v>
      </c>
      <c r="DK273" s="23">
        <v>31.442086013263157</v>
      </c>
      <c r="DL273" s="23">
        <v>6.822737069147438</v>
      </c>
      <c r="DM273" s="23">
        <v>4.97709170235124</v>
      </c>
      <c r="DN273" s="23">
        <v>14.127680629071479</v>
      </c>
      <c r="DO273" s="23">
        <v>31.68105481426316</v>
      </c>
      <c r="DP273" s="23">
        <v>9.6259553782132183</v>
      </c>
      <c r="DQ273" s="23">
        <v>7.0220004309934509</v>
      </c>
      <c r="DR273" s="23">
        <v>13.701309622893127</v>
      </c>
      <c r="DS273" s="23">
        <v>31.76638676826316</v>
      </c>
      <c r="DT273" s="23">
        <v>10.382943493520765</v>
      </c>
      <c r="DU273" s="23">
        <v>7.5742127219393902</v>
      </c>
      <c r="DV273" s="23">
        <v>13.556639855691788</v>
      </c>
      <c r="DW273" s="25">
        <v>29.72302337126316</v>
      </c>
      <c r="DX273" s="25">
        <v>13.648823294774632</v>
      </c>
      <c r="DY273" s="25">
        <v>9.9566265677258148</v>
      </c>
      <c r="DZ273" s="25">
        <v>17.23894004265</v>
      </c>
      <c r="EA273" s="25">
        <v>29.858064331263158</v>
      </c>
      <c r="EB273" s="25">
        <v>13.549959985054929</v>
      </c>
      <c r="EC273" s="25">
        <v>9.8845071597102265</v>
      </c>
      <c r="ED273" s="25">
        <v>16.733803552531064</v>
      </c>
      <c r="EE273" s="25">
        <v>29.941843078263158</v>
      </c>
      <c r="EF273" s="25">
        <v>11.802973004252046</v>
      </c>
      <c r="EG273" s="25">
        <v>8.6101044796497188</v>
      </c>
      <c r="EH273" s="25">
        <v>16.301536824552265</v>
      </c>
      <c r="EI273" s="25">
        <v>30.046762611263159</v>
      </c>
      <c r="EJ273" s="25">
        <v>9.969755564895026</v>
      </c>
      <c r="EK273" s="25">
        <v>7.2727978806179685</v>
      </c>
      <c r="EL273" s="25">
        <v>16.265493186507406</v>
      </c>
      <c r="EM273" s="25">
        <v>30.151610637263158</v>
      </c>
      <c r="EN273" s="25">
        <v>7.9465181497522357</v>
      </c>
      <c r="EO273" s="25">
        <v>5.7968743548045856</v>
      </c>
      <c r="EP273" s="25">
        <v>15.92606385775953</v>
      </c>
      <c r="EQ273" s="25">
        <v>30.264354352263158</v>
      </c>
      <c r="ER273" s="25">
        <v>6.58020914330704</v>
      </c>
      <c r="ES273" s="25">
        <v>4.8001709570469604</v>
      </c>
      <c r="ET273" s="25">
        <v>15.773135403789626</v>
      </c>
      <c r="EU273" s="25">
        <v>30.39075973626316</v>
      </c>
      <c r="EV273" s="25">
        <v>5.0560230774388595</v>
      </c>
      <c r="EW273" s="25">
        <v>3.6882984424844367</v>
      </c>
      <c r="EX273" s="25">
        <v>15.669630344688569</v>
      </c>
      <c r="EY273" s="25">
        <v>30.53965603626316</v>
      </c>
      <c r="EZ273" s="25">
        <v>4.9801688841961669</v>
      </c>
      <c r="FA273" s="25">
        <v>3.6329638645942866</v>
      </c>
      <c r="FB273" s="25">
        <v>15.417391187478247</v>
      </c>
      <c r="FC273" s="25">
        <v>30.631572054441985</v>
      </c>
      <c r="FD273" s="25">
        <v>4.9687415602949256</v>
      </c>
      <c r="FE273" s="25">
        <v>3.6246277909053073</v>
      </c>
      <c r="FF273" s="25">
        <v>15.115315853196796</v>
      </c>
      <c r="FG273" s="25">
        <v>30.453227132645068</v>
      </c>
      <c r="FH273" s="25">
        <v>4.9398122639654742</v>
      </c>
      <c r="FI273" s="25">
        <v>3.6035242720012488</v>
      </c>
      <c r="FJ273" s="25">
        <v>14.852922319278713</v>
      </c>
      <c r="FK273" s="25">
        <v>30.868005873576298</v>
      </c>
      <c r="FL273" s="25">
        <v>5.0070934457712557</v>
      </c>
      <c r="FM273" s="25">
        <v>3.6526049574059676</v>
      </c>
      <c r="FN273" s="25">
        <v>14.063366216685621</v>
      </c>
      <c r="FO273" s="25">
        <v>30.553361129944189</v>
      </c>
      <c r="FP273" s="25">
        <v>4.9560549808947361</v>
      </c>
      <c r="FQ273" s="25">
        <v>3.6153731078618359</v>
      </c>
      <c r="FR273" s="25">
        <v>14.710020303957005</v>
      </c>
      <c r="FS273" s="25">
        <v>31.997549834263161</v>
      </c>
      <c r="FT273" s="25">
        <v>7.2260225234671376</v>
      </c>
      <c r="FU273" s="25">
        <v>5.271282826533656</v>
      </c>
      <c r="FV273" s="25">
        <v>13.220360658376913</v>
      </c>
      <c r="FW273" s="25">
        <v>32.221078493263157</v>
      </c>
      <c r="FX273" s="25">
        <v>10.871406008253217</v>
      </c>
      <c r="FY273" s="25">
        <v>7.9305393258148484</v>
      </c>
      <c r="FZ273" s="25">
        <v>12.672867997084913</v>
      </c>
      <c r="GA273" s="25">
        <v>32.312245692263161</v>
      </c>
      <c r="GB273" s="25">
        <v>11.523707072743958</v>
      </c>
      <c r="GC273" s="25">
        <v>8.4063838706959313</v>
      </c>
      <c r="GD273" s="25">
        <v>12.597921850019436</v>
      </c>
      <c r="GE273" s="26">
        <v>29.724725547263159</v>
      </c>
      <c r="GF273" s="26">
        <v>13.648823294774632</v>
      </c>
      <c r="GG273" s="26">
        <v>9.9566265677258148</v>
      </c>
      <c r="GH273" s="26">
        <v>17.23894004265</v>
      </c>
      <c r="GI273" s="26">
        <v>29.86396783326316</v>
      </c>
      <c r="GJ273" s="26">
        <v>13.387482445542414</v>
      </c>
      <c r="GK273" s="26">
        <v>9.7659820567302251</v>
      </c>
      <c r="GL273" s="26">
        <v>16.11217294966745</v>
      </c>
      <c r="GM273" s="26">
        <v>29.954123922263157</v>
      </c>
      <c r="GN273" s="26">
        <v>11.5916900796145</v>
      </c>
      <c r="GO273" s="26">
        <v>8.4559765277142294</v>
      </c>
      <c r="GP273" s="26">
        <v>15.539039826811143</v>
      </c>
      <c r="GQ273" s="26">
        <v>30.073238361263158</v>
      </c>
      <c r="GR273" s="26">
        <v>9.621230580944129</v>
      </c>
      <c r="GS273" s="26">
        <v>7.0185537571666643</v>
      </c>
      <c r="GT273" s="26">
        <v>15.491622116480325</v>
      </c>
      <c r="GU273" s="26">
        <v>30.209194141263158</v>
      </c>
      <c r="GV273" s="26">
        <v>8.2045748606431648</v>
      </c>
      <c r="GW273" s="26">
        <v>5.985123132603638</v>
      </c>
      <c r="GX273" s="26">
        <v>15.100579022551377</v>
      </c>
      <c r="GY273" s="26">
        <v>30.36570094026316</v>
      </c>
      <c r="GZ273" s="26">
        <v>6.4939283145329441</v>
      </c>
      <c r="HA273" s="26">
        <v>4.737230293701538</v>
      </c>
      <c r="HB273" s="26">
        <v>14.886619177367416</v>
      </c>
      <c r="HC273" s="26">
        <v>29.382515849968705</v>
      </c>
      <c r="HD273" s="26">
        <v>4.7661323875342134</v>
      </c>
      <c r="HE273" s="26">
        <v>3.4768272202036141</v>
      </c>
      <c r="HF273" s="26">
        <v>14.72725831749433</v>
      </c>
      <c r="HG273" s="26">
        <v>28.390222508530439</v>
      </c>
      <c r="HH273" s="26">
        <v>4.6051726706497762</v>
      </c>
      <c r="HI273" s="26">
        <v>3.3594093476989002</v>
      </c>
      <c r="HJ273" s="26">
        <v>14.449794313622197</v>
      </c>
      <c r="HK273" s="26">
        <v>27.474587466037566</v>
      </c>
      <c r="HL273" s="26">
        <v>4.4566476820657508</v>
      </c>
      <c r="HM273" s="26">
        <v>3.2510624363667682</v>
      </c>
      <c r="HN273" s="26">
        <v>14.140840203381991</v>
      </c>
      <c r="HO273" s="26">
        <v>26.465298050217985</v>
      </c>
      <c r="HP273" s="26">
        <v>4.29293103514226</v>
      </c>
      <c r="HQ273" s="26">
        <v>3.1316334217819382</v>
      </c>
      <c r="HR273" s="26">
        <v>13.88777123823464</v>
      </c>
      <c r="HS273" s="26">
        <v>22.91872865818091</v>
      </c>
      <c r="HT273" s="26">
        <v>3.7176426789532706</v>
      </c>
      <c r="HU273" s="26">
        <v>2.7119685753971581</v>
      </c>
      <c r="HV273" s="26">
        <v>12.356839807429782</v>
      </c>
      <c r="HW273" s="26">
        <v>26.065962758115631</v>
      </c>
      <c r="HX273" s="26">
        <v>4.228154932275749</v>
      </c>
      <c r="HY273" s="26">
        <v>3.0843801565864424</v>
      </c>
      <c r="HZ273" s="26">
        <v>13.788915349073726</v>
      </c>
      <c r="IA273" s="26">
        <v>29.304160013752707</v>
      </c>
      <c r="IB273" s="26">
        <v>4.7534223020313826</v>
      </c>
      <c r="IC273" s="26">
        <v>3.4675553897855291</v>
      </c>
      <c r="ID273" s="26">
        <v>8.0401645025722281</v>
      </c>
      <c r="IE273" s="26">
        <v>33.608316626263161</v>
      </c>
      <c r="IF273" s="26">
        <v>8.2667787242771382</v>
      </c>
      <c r="IG273" s="26">
        <v>6.0304999850910113</v>
      </c>
      <c r="IH273" s="26">
        <v>4.3161831705763021</v>
      </c>
      <c r="II273" s="26">
        <v>33.958526378263159</v>
      </c>
      <c r="IJ273" s="26">
        <v>8.459354149222138</v>
      </c>
      <c r="IK273" s="26">
        <v>6.170981076456048</v>
      </c>
      <c r="IL273" s="26">
        <v>1.8185896459433124</v>
      </c>
      <c r="IM273" s="27">
        <v>29.724725547263159</v>
      </c>
      <c r="IN273" s="27">
        <v>13.648823294774632</v>
      </c>
      <c r="IO273" s="27">
        <v>9.9566265677258148</v>
      </c>
      <c r="IP273" s="27">
        <v>17.23894004265</v>
      </c>
      <c r="IQ273" s="27">
        <v>29.852574966263159</v>
      </c>
      <c r="IR273" s="27">
        <v>13.385486129500512</v>
      </c>
      <c r="IS273" s="27">
        <v>9.7645257719713765</v>
      </c>
      <c r="IT273" s="27">
        <v>16.056943716588297</v>
      </c>
      <c r="IU273" s="27">
        <v>29.929470393263159</v>
      </c>
      <c r="IV273" s="27">
        <v>12.955783386185159</v>
      </c>
      <c r="IW273" s="27">
        <v>9.4510636032614723</v>
      </c>
      <c r="IX273" s="27">
        <v>15.50979678581675</v>
      </c>
      <c r="IY273" s="27">
        <v>30.038036097263159</v>
      </c>
      <c r="IZ273" s="27">
        <v>13.124375455511027</v>
      </c>
      <c r="JA273" s="27">
        <v>9.5740491706107438</v>
      </c>
      <c r="JB273" s="27">
        <v>15.497029984060491</v>
      </c>
      <c r="JC273" s="27">
        <v>30.17449572726316</v>
      </c>
      <c r="JD273" s="27">
        <v>13.153914244862071</v>
      </c>
      <c r="JE273" s="27">
        <v>9.5955973061883846</v>
      </c>
      <c r="JF273" s="27">
        <v>15.141651308577494</v>
      </c>
      <c r="JG273" s="27">
        <v>30.349226075263161</v>
      </c>
      <c r="JH273" s="27">
        <v>13.112608297952359</v>
      </c>
      <c r="JI273" s="27">
        <v>9.5654651930000067</v>
      </c>
      <c r="JJ273" s="27">
        <v>14.9693523532321</v>
      </c>
      <c r="JK273" s="27">
        <v>30.563053277263158</v>
      </c>
      <c r="JL273" s="27">
        <v>12.979858372640107</v>
      </c>
      <c r="JM273" s="27">
        <v>9.4686259706962339</v>
      </c>
      <c r="JN273" s="27">
        <v>14.844590868406167</v>
      </c>
      <c r="JO273" s="27">
        <v>30.816389882263159</v>
      </c>
      <c r="JP273" s="27">
        <v>12.874575222919258</v>
      </c>
      <c r="JQ273" s="27">
        <v>9.3918233787800673</v>
      </c>
      <c r="JR273" s="27">
        <v>14.503187376927757</v>
      </c>
      <c r="JS273" s="27">
        <v>31.123313576263158</v>
      </c>
      <c r="JT273" s="27">
        <v>12.613333578854203</v>
      </c>
      <c r="JU273" s="27">
        <v>9.2012512365727392</v>
      </c>
      <c r="JV273" s="27">
        <v>13.473446960737521</v>
      </c>
      <c r="JW273" s="27">
        <v>31.364602646263158</v>
      </c>
      <c r="JX273" s="27">
        <v>12.334871048955584</v>
      </c>
      <c r="JY273" s="27">
        <v>8.9981166979076956</v>
      </c>
      <c r="JZ273" s="27">
        <v>12.45485532002154</v>
      </c>
      <c r="KA273" s="27">
        <v>32.21507677626316</v>
      </c>
      <c r="KB273" s="27">
        <v>11.465518552995892</v>
      </c>
      <c r="KC273" s="27">
        <v>8.3639361556696823</v>
      </c>
      <c r="KD273" s="27">
        <v>8.8475020333650747</v>
      </c>
      <c r="KE273" s="27">
        <v>31.59570479826316</v>
      </c>
      <c r="KF273" s="27">
        <v>12.095548422409198</v>
      </c>
      <c r="KG273" s="27">
        <v>8.8235341738126021</v>
      </c>
      <c r="KH273" s="27">
        <v>11.592624568249139</v>
      </c>
      <c r="KI273" s="27">
        <v>33.108745200263158</v>
      </c>
      <c r="KJ273" s="27">
        <v>9.8107653795151961</v>
      </c>
      <c r="KK273" s="27">
        <v>7.1568167539250522</v>
      </c>
      <c r="KL273" s="27">
        <v>4.8664171675312922</v>
      </c>
      <c r="KM273" s="27">
        <v>33.634779662263156</v>
      </c>
      <c r="KN273" s="27">
        <v>9.002078894199725</v>
      </c>
      <c r="KO273" s="27">
        <v>6.5668912218291542</v>
      </c>
      <c r="KP273" s="27">
        <v>2.1654380101995159</v>
      </c>
      <c r="KQ273" s="27">
        <v>33.757294385263158</v>
      </c>
      <c r="KR273" s="27">
        <v>8.7597876126071554</v>
      </c>
      <c r="KS273" s="27">
        <v>6.3901431052089839</v>
      </c>
      <c r="KT273" s="27">
        <v>2.4752420793838148</v>
      </c>
    </row>
    <row r="274" spans="1:306" ht="15" thickBot="1" x14ac:dyDescent="0.35">
      <c r="A274" s="2"/>
      <c r="B274" s="72" t="s">
        <v>604</v>
      </c>
      <c r="C274" s="72" t="s">
        <v>605</v>
      </c>
      <c r="D274" s="72" t="s">
        <v>495</v>
      </c>
      <c r="E274" s="85">
        <v>378328</v>
      </c>
      <c r="F274" s="82">
        <v>423395</v>
      </c>
      <c r="G274" s="20">
        <v>24.289127889000003</v>
      </c>
      <c r="H274" s="20">
        <v>12.880494615077779</v>
      </c>
      <c r="I274" s="20">
        <v>9.396141492946942</v>
      </c>
      <c r="J274" s="20">
        <v>12.314925460260378</v>
      </c>
      <c r="K274" s="20">
        <v>24.474575245</v>
      </c>
      <c r="L274" s="20">
        <v>12.621094882249347</v>
      </c>
      <c r="M274" s="20">
        <v>9.2069129993427108</v>
      </c>
      <c r="N274" s="20">
        <v>11.594053771015368</v>
      </c>
      <c r="O274" s="20">
        <v>24.617256778000002</v>
      </c>
      <c r="P274" s="20">
        <v>12.506364039865426</v>
      </c>
      <c r="Q274" s="20">
        <v>9.1232184471643816</v>
      </c>
      <c r="R274" s="20">
        <v>11.347340986183251</v>
      </c>
      <c r="S274" s="20">
        <v>24.784872459000002</v>
      </c>
      <c r="T274" s="20">
        <v>12.343303538651082</v>
      </c>
      <c r="U274" s="20">
        <v>9.0042680817391805</v>
      </c>
      <c r="V274" s="20">
        <v>11.13636259010196</v>
      </c>
      <c r="W274" s="20">
        <v>24.964935046000001</v>
      </c>
      <c r="X274" s="20">
        <v>12.186328006554746</v>
      </c>
      <c r="Y274" s="20">
        <v>8.8897566165675528</v>
      </c>
      <c r="Z274" s="20">
        <v>10.9395426766377</v>
      </c>
      <c r="AA274" s="20">
        <v>25.082910516000002</v>
      </c>
      <c r="AB274" s="20">
        <v>12.061391087200843</v>
      </c>
      <c r="AC274" s="20">
        <v>8.7986168733337813</v>
      </c>
      <c r="AD274" s="20">
        <v>10.737423554951265</v>
      </c>
      <c r="AE274" s="20">
        <v>25.177597158000001</v>
      </c>
      <c r="AF274" s="20">
        <v>11.885023675438561</v>
      </c>
      <c r="AG274" s="20">
        <v>8.6699593019293903</v>
      </c>
      <c r="AH274" s="20">
        <v>10.53408654707232</v>
      </c>
      <c r="AI274" s="20">
        <v>25.288411308000001</v>
      </c>
      <c r="AJ274" s="20">
        <v>11.691321603706687</v>
      </c>
      <c r="AK274" s="20">
        <v>8.5286563374190756</v>
      </c>
      <c r="AL274" s="20">
        <v>10.341659653995096</v>
      </c>
      <c r="AM274" s="20">
        <v>25.412297461000001</v>
      </c>
      <c r="AN274" s="20">
        <v>11.565301059715338</v>
      </c>
      <c r="AO274" s="20">
        <v>8.4367261050990567</v>
      </c>
      <c r="AP274" s="20">
        <v>10.157244135144492</v>
      </c>
      <c r="AQ274" s="20">
        <v>25.509997180000003</v>
      </c>
      <c r="AR274" s="20">
        <v>11.518341769272586</v>
      </c>
      <c r="AS274" s="20">
        <v>8.4024699565120304</v>
      </c>
      <c r="AT274" s="20">
        <v>9.9467722641393657</v>
      </c>
      <c r="AU274" s="20">
        <v>25.965841764</v>
      </c>
      <c r="AV274" s="20">
        <v>11.29764244003468</v>
      </c>
      <c r="AW274" s="20">
        <v>8.2414728685205212</v>
      </c>
      <c r="AX274" s="20">
        <v>8.8121505594413829</v>
      </c>
      <c r="AY274" s="20">
        <v>25.615462367000003</v>
      </c>
      <c r="AZ274" s="20">
        <v>11.484589362488155</v>
      </c>
      <c r="BA274" s="20">
        <v>8.3778480456808442</v>
      </c>
      <c r="BB274" s="20">
        <v>9.7449012022691264</v>
      </c>
      <c r="BC274" s="20">
        <v>26.665248944000002</v>
      </c>
      <c r="BD274" s="20">
        <v>10.261820653126355</v>
      </c>
      <c r="BE274" s="20">
        <v>7.4858552962050346</v>
      </c>
      <c r="BF274" s="20">
        <v>5.8814558625491102</v>
      </c>
      <c r="BG274" s="20">
        <v>27.220079598000002</v>
      </c>
      <c r="BH274" s="20">
        <v>9.9432783547005226</v>
      </c>
      <c r="BI274" s="20">
        <v>7.253483124410173</v>
      </c>
      <c r="BJ274" s="20">
        <v>3.4229832368386539</v>
      </c>
      <c r="BK274" s="20">
        <v>27.825785659000001</v>
      </c>
      <c r="BL274" s="20">
        <v>9.3001954787018786</v>
      </c>
      <c r="BM274" s="20">
        <v>6.7843631196937988</v>
      </c>
      <c r="BN274" s="20">
        <v>1.1889068666958806</v>
      </c>
      <c r="BO274" s="23">
        <v>24.274463378</v>
      </c>
      <c r="BP274" s="23">
        <v>12.880494615077779</v>
      </c>
      <c r="BQ274" s="23">
        <v>9.396141492946942</v>
      </c>
      <c r="BR274" s="23">
        <v>12.314925460260378</v>
      </c>
      <c r="BS274" s="23">
        <v>24.440357543000001</v>
      </c>
      <c r="BT274" s="23">
        <v>12.749410614695451</v>
      </c>
      <c r="BU274" s="23">
        <v>9.3005175396856998</v>
      </c>
      <c r="BV274" s="23">
        <v>11.893757794892835</v>
      </c>
      <c r="BW274" s="23">
        <v>24.483831833</v>
      </c>
      <c r="BX274" s="23">
        <v>12.600262388194725</v>
      </c>
      <c r="BY274" s="23">
        <v>9.1917159849703687</v>
      </c>
      <c r="BZ274" s="23">
        <v>11.78599728192571</v>
      </c>
      <c r="CA274" s="23">
        <v>24.540982817</v>
      </c>
      <c r="CB274" s="23">
        <v>12.439208042928968</v>
      </c>
      <c r="CC274" s="23">
        <v>9.0742290823789453</v>
      </c>
      <c r="CD274" s="23">
        <v>11.639383924964061</v>
      </c>
      <c r="CE274" s="23">
        <v>24.602364302000002</v>
      </c>
      <c r="CF274" s="23">
        <v>12.395204414964629</v>
      </c>
      <c r="CG274" s="23">
        <v>9.0421290484196959</v>
      </c>
      <c r="CH274" s="23">
        <v>11.484329959058117</v>
      </c>
      <c r="CI274" s="23">
        <v>24.670308261000002</v>
      </c>
      <c r="CJ274" s="23">
        <v>12.310801335564928</v>
      </c>
      <c r="CK274" s="23">
        <v>8.9805581770999208</v>
      </c>
      <c r="CL274" s="23">
        <v>11.322342897707937</v>
      </c>
      <c r="CM274" s="23">
        <v>24.758199977</v>
      </c>
      <c r="CN274" s="23">
        <v>12.214382111659736</v>
      </c>
      <c r="CO274" s="23">
        <v>8.9102216956582225</v>
      </c>
      <c r="CP274" s="23">
        <v>11.100930696289931</v>
      </c>
      <c r="CQ274" s="23">
        <v>24.863349472000003</v>
      </c>
      <c r="CR274" s="23">
        <v>12.168181302999196</v>
      </c>
      <c r="CS274" s="23">
        <v>8.8765188489713527</v>
      </c>
      <c r="CT274" s="23">
        <v>10.814771137104902</v>
      </c>
      <c r="CU274" s="23">
        <v>24.947772794000002</v>
      </c>
      <c r="CV274" s="23">
        <v>12.097894859514104</v>
      </c>
      <c r="CW274" s="23">
        <v>8.8252458670123488</v>
      </c>
      <c r="CX274" s="23">
        <v>10.498934719355578</v>
      </c>
      <c r="CY274" s="23">
        <v>25.008989626000002</v>
      </c>
      <c r="CZ274" s="23">
        <v>12.055464933049931</v>
      </c>
      <c r="DA274" s="23">
        <v>8.7942938263876034</v>
      </c>
      <c r="DB274" s="23">
        <v>10.312765195403696</v>
      </c>
      <c r="DC274" s="23">
        <v>25.331481027000002</v>
      </c>
      <c r="DD274" s="23">
        <v>11.846979491298296</v>
      </c>
      <c r="DE274" s="23">
        <v>8.6422065992694161</v>
      </c>
      <c r="DF274" s="23">
        <v>9.6310174395856478</v>
      </c>
      <c r="DG274" s="23">
        <v>25.077344402000001</v>
      </c>
      <c r="DH274" s="23">
        <v>12.017286001104203</v>
      </c>
      <c r="DI274" s="23">
        <v>8.7664428270795707</v>
      </c>
      <c r="DJ274" s="23">
        <v>10.135087909301056</v>
      </c>
      <c r="DK274" s="23">
        <v>25.732338018</v>
      </c>
      <c r="DL274" s="23">
        <v>11.600531834968551</v>
      </c>
      <c r="DM274" s="23">
        <v>8.4624264651456258</v>
      </c>
      <c r="DN274" s="23">
        <v>8.9678095897934096</v>
      </c>
      <c r="DO274" s="23">
        <v>26.138690311000001</v>
      </c>
      <c r="DP274" s="23">
        <v>11.8821510530043</v>
      </c>
      <c r="DQ274" s="23">
        <v>8.6678637638576976</v>
      </c>
      <c r="DR274" s="23">
        <v>8.5032393410977516</v>
      </c>
      <c r="DS274" s="23">
        <v>26.492712212000001</v>
      </c>
      <c r="DT274" s="23">
        <v>12.182221254306807</v>
      </c>
      <c r="DU274" s="23">
        <v>8.88676079797896</v>
      </c>
      <c r="DV274" s="23">
        <v>8.1602969397331755</v>
      </c>
      <c r="DW274" s="25">
        <v>24.289127889000003</v>
      </c>
      <c r="DX274" s="25">
        <v>12.880494615077779</v>
      </c>
      <c r="DY274" s="25">
        <v>9.396141492946942</v>
      </c>
      <c r="DZ274" s="25">
        <v>12.314925460260378</v>
      </c>
      <c r="EA274" s="25">
        <v>24.475956381000003</v>
      </c>
      <c r="EB274" s="25">
        <v>12.734518722423195</v>
      </c>
      <c r="EC274" s="25">
        <v>9.2896541116055342</v>
      </c>
      <c r="ED274" s="25">
        <v>11.903010409226951</v>
      </c>
      <c r="EE274" s="25">
        <v>24.619323935000001</v>
      </c>
      <c r="EF274" s="25">
        <v>12.625912871678851</v>
      </c>
      <c r="EG274" s="25">
        <v>9.2104276555530511</v>
      </c>
      <c r="EH274" s="25">
        <v>11.719029457896401</v>
      </c>
      <c r="EI274" s="25">
        <v>24.787640229000001</v>
      </c>
      <c r="EJ274" s="25">
        <v>12.529010165751147</v>
      </c>
      <c r="EK274" s="25">
        <v>9.1397384807072104</v>
      </c>
      <c r="EL274" s="25">
        <v>11.517345224606455</v>
      </c>
      <c r="EM274" s="25">
        <v>24.972948727000002</v>
      </c>
      <c r="EN274" s="25">
        <v>12.414676109082313</v>
      </c>
      <c r="EO274" s="25">
        <v>9.0563333781837851</v>
      </c>
      <c r="EP274" s="25">
        <v>11.321817031432653</v>
      </c>
      <c r="EQ274" s="25">
        <v>25.093140861000002</v>
      </c>
      <c r="ER274" s="25">
        <v>12.197221008855275</v>
      </c>
      <c r="ES274" s="25">
        <v>8.8977029100879079</v>
      </c>
      <c r="ET274" s="25">
        <v>11.140284945433725</v>
      </c>
      <c r="EU274" s="25">
        <v>25.189258909000003</v>
      </c>
      <c r="EV274" s="25">
        <v>11.991715786412536</v>
      </c>
      <c r="EW274" s="25">
        <v>8.7477897114634438</v>
      </c>
      <c r="EX274" s="25">
        <v>10.961954796685381</v>
      </c>
      <c r="EY274" s="25">
        <v>25.295246614</v>
      </c>
      <c r="EZ274" s="25">
        <v>11.821286656126814</v>
      </c>
      <c r="FA274" s="25">
        <v>8.6234640337204489</v>
      </c>
      <c r="FB274" s="25">
        <v>10.793112641640054</v>
      </c>
      <c r="FC274" s="25">
        <v>25.419826714000003</v>
      </c>
      <c r="FD274" s="25">
        <v>11.656792453981719</v>
      </c>
      <c r="FE274" s="25">
        <v>8.5034678034269753</v>
      </c>
      <c r="FF274" s="25">
        <v>10.613476292496674</v>
      </c>
      <c r="FG274" s="25">
        <v>25.513031639000001</v>
      </c>
      <c r="FH274" s="25">
        <v>11.631759060453685</v>
      </c>
      <c r="FI274" s="25">
        <v>8.4852062913758246</v>
      </c>
      <c r="FJ274" s="25">
        <v>10.405964738659319</v>
      </c>
      <c r="FK274" s="25">
        <v>25.908273961000003</v>
      </c>
      <c r="FL274" s="25">
        <v>11.532359016785907</v>
      </c>
      <c r="FM274" s="25">
        <v>8.4126953434177985</v>
      </c>
      <c r="FN274" s="25">
        <v>9.6382828272522012</v>
      </c>
      <c r="FO274" s="25">
        <v>25.609201272</v>
      </c>
      <c r="FP274" s="25">
        <v>11.582742555624762</v>
      </c>
      <c r="FQ274" s="25">
        <v>8.4494494335356638</v>
      </c>
      <c r="FR274" s="25">
        <v>10.206596942251807</v>
      </c>
      <c r="FS274" s="25">
        <v>26.364586684000002</v>
      </c>
      <c r="FT274" s="25">
        <v>11.069481301026425</v>
      </c>
      <c r="FU274" s="25">
        <v>8.0750324941886262</v>
      </c>
      <c r="FV274" s="25">
        <v>8.9098904453385614</v>
      </c>
      <c r="FW274" s="25">
        <v>26.797430146000004</v>
      </c>
      <c r="FX274" s="25">
        <v>11.14469817963575</v>
      </c>
      <c r="FY274" s="25">
        <v>8.1299021599267505</v>
      </c>
      <c r="FZ274" s="25">
        <v>8.2823623309624885</v>
      </c>
      <c r="GA274" s="25">
        <v>27.163126955999999</v>
      </c>
      <c r="GB274" s="25">
        <v>10.791226529650801</v>
      </c>
      <c r="GC274" s="25">
        <v>7.8720495124735894</v>
      </c>
      <c r="GD274" s="25">
        <v>7.4903389136540106</v>
      </c>
      <c r="GE274" s="26">
        <v>24.293809464000002</v>
      </c>
      <c r="GF274" s="26">
        <v>12.880494615077779</v>
      </c>
      <c r="GG274" s="26">
        <v>9.396141492946942</v>
      </c>
      <c r="GH274" s="26">
        <v>12.314925460260378</v>
      </c>
      <c r="GI274" s="26">
        <v>24.492907166000002</v>
      </c>
      <c r="GJ274" s="26">
        <v>12.666257022908756</v>
      </c>
      <c r="GK274" s="26">
        <v>9.2398581521836132</v>
      </c>
      <c r="GL274" s="26">
        <v>11.463266526740796</v>
      </c>
      <c r="GM274" s="26">
        <v>24.665779790000002</v>
      </c>
      <c r="GN274" s="26">
        <v>12.55524051235906</v>
      </c>
      <c r="GO274" s="26">
        <v>9.1588731533655459</v>
      </c>
      <c r="GP274" s="26">
        <v>11.212700007597157</v>
      </c>
      <c r="GQ274" s="26">
        <v>24.888630468000002</v>
      </c>
      <c r="GR274" s="26">
        <v>12.440259602751114</v>
      </c>
      <c r="GS274" s="26">
        <v>9.0749961806288546</v>
      </c>
      <c r="GT274" s="26">
        <v>11.014073612343751</v>
      </c>
      <c r="GU274" s="26">
        <v>25.040248887000001</v>
      </c>
      <c r="GV274" s="26">
        <v>11.919843035712189</v>
      </c>
      <c r="GW274" s="26">
        <v>8.6953595404762805</v>
      </c>
      <c r="GX274" s="26">
        <v>10.811868256279016</v>
      </c>
      <c r="GY274" s="26">
        <v>25.167679463000002</v>
      </c>
      <c r="GZ274" s="26">
        <v>11.73124233535048</v>
      </c>
      <c r="HA274" s="26">
        <v>8.5577779553566309</v>
      </c>
      <c r="HB274" s="26">
        <v>10.618088345891479</v>
      </c>
      <c r="HC274" s="26">
        <v>25.316438313000003</v>
      </c>
      <c r="HD274" s="26">
        <v>11.49179129854015</v>
      </c>
      <c r="HE274" s="26">
        <v>8.3831017577617821</v>
      </c>
      <c r="HF274" s="26">
        <v>10.436922442783022</v>
      </c>
      <c r="HG274" s="26">
        <v>25.483686219000003</v>
      </c>
      <c r="HH274" s="26">
        <v>11.292110953039186</v>
      </c>
      <c r="HI274" s="26">
        <v>8.237437725769464</v>
      </c>
      <c r="HJ274" s="26">
        <v>10.281445958878535</v>
      </c>
      <c r="HK274" s="26">
        <v>25.692445576000001</v>
      </c>
      <c r="HL274" s="26">
        <v>11.094617862191056</v>
      </c>
      <c r="HM274" s="26">
        <v>8.0933692655943226</v>
      </c>
      <c r="HN274" s="26">
        <v>10.105075279001365</v>
      </c>
      <c r="HO274" s="26">
        <v>25.878502342000001</v>
      </c>
      <c r="HP274" s="26">
        <v>10.852276048270959</v>
      </c>
      <c r="HQ274" s="26">
        <v>7.9165842863447571</v>
      </c>
      <c r="HR274" s="26">
        <v>9.8637164784658395</v>
      </c>
      <c r="HS274" s="26">
        <v>26.806567296000001</v>
      </c>
      <c r="HT274" s="26">
        <v>10.035109707822818</v>
      </c>
      <c r="HU274" s="26">
        <v>7.3204728179904022</v>
      </c>
      <c r="HV274" s="26">
        <v>7.793406720846491</v>
      </c>
      <c r="HW274" s="26">
        <v>26.082456484000001</v>
      </c>
      <c r="HX274" s="26">
        <v>10.646017267663233</v>
      </c>
      <c r="HY274" s="26">
        <v>7.766121377530351</v>
      </c>
      <c r="HZ274" s="26">
        <v>9.561303924810769</v>
      </c>
      <c r="IA274" s="26">
        <v>28.002209251000004</v>
      </c>
      <c r="IB274" s="26">
        <v>8.9914191389317484</v>
      </c>
      <c r="IC274" s="26">
        <v>6.5591150787716623</v>
      </c>
      <c r="ID274" s="26">
        <v>3.8687855017893114</v>
      </c>
      <c r="IE274" s="26">
        <v>28.760899130000002</v>
      </c>
      <c r="IF274" s="26">
        <v>8.6864171471296121</v>
      </c>
      <c r="IG274" s="26">
        <v>6.3366203721437975</v>
      </c>
      <c r="IH274" s="26">
        <v>1.0240107764911812</v>
      </c>
      <c r="II274" s="26">
        <v>29.108795385000001</v>
      </c>
      <c r="IJ274" s="26">
        <v>8.2723625060438177</v>
      </c>
      <c r="IK274" s="26">
        <v>6.0345732761495734</v>
      </c>
      <c r="IL274" s="26">
        <v>-0.5955733341497691</v>
      </c>
      <c r="IM274" s="27">
        <v>24.293809464000002</v>
      </c>
      <c r="IN274" s="27">
        <v>12.880494615077779</v>
      </c>
      <c r="IO274" s="27">
        <v>9.396141492946942</v>
      </c>
      <c r="IP274" s="27">
        <v>12.314925460260378</v>
      </c>
      <c r="IQ274" s="27">
        <v>24.489231898</v>
      </c>
      <c r="IR274" s="27">
        <v>12.649045549777354</v>
      </c>
      <c r="IS274" s="27">
        <v>9.2273026221610781</v>
      </c>
      <c r="IT274" s="27">
        <v>11.417182333824844</v>
      </c>
      <c r="IU274" s="27">
        <v>24.659071356000002</v>
      </c>
      <c r="IV274" s="27">
        <v>12.657665409360423</v>
      </c>
      <c r="IW274" s="27">
        <v>9.2335906897168876</v>
      </c>
      <c r="IX274" s="27">
        <v>11.179200220939897</v>
      </c>
      <c r="IY274" s="27">
        <v>24.891251967000002</v>
      </c>
      <c r="IZ274" s="27">
        <v>12.597106310757637</v>
      </c>
      <c r="JA274" s="27">
        <v>9.1894136704205156</v>
      </c>
      <c r="JB274" s="27">
        <v>10.991824394911218</v>
      </c>
      <c r="JC274" s="27">
        <v>25.045680472000001</v>
      </c>
      <c r="JD274" s="27">
        <v>12.407259322114239</v>
      </c>
      <c r="JE274" s="27">
        <v>9.0509229353508296</v>
      </c>
      <c r="JF274" s="27">
        <v>10.785635311412486</v>
      </c>
      <c r="JG274" s="27">
        <v>25.195385922</v>
      </c>
      <c r="JH274" s="27">
        <v>12.114991061867705</v>
      </c>
      <c r="JI274" s="27">
        <v>8.8377173086073348</v>
      </c>
      <c r="JJ274" s="27">
        <v>10.590291806472459</v>
      </c>
      <c r="JK274" s="27">
        <v>25.378050638000001</v>
      </c>
      <c r="JL274" s="27">
        <v>12.04474504176053</v>
      </c>
      <c r="JM274" s="27">
        <v>8.7864738149397255</v>
      </c>
      <c r="JN274" s="27">
        <v>10.395907049092829</v>
      </c>
      <c r="JO274" s="27">
        <v>25.594247790000001</v>
      </c>
      <c r="JP274" s="27">
        <v>12.059117032013161</v>
      </c>
      <c r="JQ274" s="27">
        <v>8.7969579817349128</v>
      </c>
      <c r="JR274" s="27">
        <v>10.163746537047835</v>
      </c>
      <c r="JS274" s="27">
        <v>25.876882194</v>
      </c>
      <c r="JT274" s="27">
        <v>11.908577936895991</v>
      </c>
      <c r="JU274" s="27">
        <v>8.6871418077282598</v>
      </c>
      <c r="JV274" s="27">
        <v>9.4751535527751738</v>
      </c>
      <c r="JW274" s="27">
        <v>26.137731248000001</v>
      </c>
      <c r="JX274" s="27">
        <v>11.582700560696724</v>
      </c>
      <c r="JY274" s="27">
        <v>8.4494187988203358</v>
      </c>
      <c r="JZ274" s="27">
        <v>8.6533775277627782</v>
      </c>
      <c r="KA274" s="27">
        <v>27.227357186000003</v>
      </c>
      <c r="KB274" s="27">
        <v>10.580899479581275</v>
      </c>
      <c r="KC274" s="27">
        <v>7.7186188577273018</v>
      </c>
      <c r="KD274" s="27">
        <v>5.2733625141820006</v>
      </c>
      <c r="KE274" s="27">
        <v>26.406749042000001</v>
      </c>
      <c r="KF274" s="27">
        <v>11.221730185560402</v>
      </c>
      <c r="KG274" s="27">
        <v>8.186095935770286</v>
      </c>
      <c r="KH274" s="27">
        <v>7.8190469556624578</v>
      </c>
      <c r="KI274" s="27">
        <v>28.366423862000001</v>
      </c>
      <c r="KJ274" s="27">
        <v>9.3271550751392667</v>
      </c>
      <c r="KK274" s="27">
        <v>6.8040297699497545</v>
      </c>
      <c r="KL274" s="27">
        <v>1.5685457368577929</v>
      </c>
      <c r="KM274" s="27">
        <v>28.897058615000002</v>
      </c>
      <c r="KN274" s="27">
        <v>8.6540157349239983</v>
      </c>
      <c r="KO274" s="27">
        <v>6.3129839930486309</v>
      </c>
      <c r="KP274" s="27">
        <v>-0.38275663702265916</v>
      </c>
      <c r="KQ274" s="27">
        <v>29.013831049</v>
      </c>
      <c r="KR274" s="27">
        <v>8.4122628529459309</v>
      </c>
      <c r="KS274" s="27">
        <v>6.1366286314513685</v>
      </c>
      <c r="KT274" s="27">
        <v>-0.44130387516617731</v>
      </c>
    </row>
    <row r="275" spans="1:306" ht="15" thickBot="1" x14ac:dyDescent="0.35">
      <c r="A275" s="2"/>
      <c r="B275" s="72" t="s">
        <v>731</v>
      </c>
      <c r="C275" s="72" t="s">
        <v>448</v>
      </c>
      <c r="D275" s="72" t="s">
        <v>843</v>
      </c>
      <c r="E275" s="85">
        <v>385893</v>
      </c>
      <c r="F275" s="82">
        <v>400645</v>
      </c>
      <c r="G275" s="20">
        <v>21.640333904421052</v>
      </c>
      <c r="H275" s="20">
        <v>13.187235739928202</v>
      </c>
      <c r="I275" s="20">
        <v>9.6199048729204399</v>
      </c>
      <c r="J275" s="20">
        <v>12.431381747617124</v>
      </c>
      <c r="K275" s="20">
        <v>21.675387788421052</v>
      </c>
      <c r="L275" s="20">
        <v>12.272287186644713</v>
      </c>
      <c r="M275" s="20">
        <v>8.9524626416760587</v>
      </c>
      <c r="N275" s="20">
        <v>7.5281311256478816</v>
      </c>
      <c r="O275" s="20">
        <v>21.752818482421052</v>
      </c>
      <c r="P275" s="20">
        <v>10.852732901770024</v>
      </c>
      <c r="Q275" s="20">
        <v>7.9169175546117803</v>
      </c>
      <c r="R275" s="20">
        <v>1.9130787354758709</v>
      </c>
      <c r="S275" s="20">
        <v>21.860920797421052</v>
      </c>
      <c r="T275" s="20">
        <v>9.468160723869449</v>
      </c>
      <c r="U275" s="20">
        <v>6.9068914275465545</v>
      </c>
      <c r="V275" s="20">
        <v>-3.3593510276305238</v>
      </c>
      <c r="W275" s="20">
        <v>21.965553699421051</v>
      </c>
      <c r="X275" s="20">
        <v>8.1026773652703916</v>
      </c>
      <c r="Y275" s="20">
        <v>5.910790328397602</v>
      </c>
      <c r="Z275" s="20">
        <v>-8.5872714493887869</v>
      </c>
      <c r="AA275" s="20">
        <v>22.081989050421051</v>
      </c>
      <c r="AB275" s="20">
        <v>6.7556500474324697</v>
      </c>
      <c r="AC275" s="20">
        <v>4.9281526540295744</v>
      </c>
      <c r="AD275" s="20">
        <v>-13.973859400967513</v>
      </c>
      <c r="AE275" s="20">
        <v>22.214456416421051</v>
      </c>
      <c r="AF275" s="20">
        <v>6.3414261840258241</v>
      </c>
      <c r="AG275" s="20">
        <v>4.6259821127082885</v>
      </c>
      <c r="AH275" s="20">
        <v>-14.170687799394649</v>
      </c>
      <c r="AI275" s="20">
        <v>22.36937850442105</v>
      </c>
      <c r="AJ275" s="20">
        <v>6.2376153490398458</v>
      </c>
      <c r="AK275" s="20">
        <v>4.5502535538928992</v>
      </c>
      <c r="AL275" s="20">
        <v>-14.545251872071653</v>
      </c>
      <c r="AM275" s="20">
        <v>22.54170388142105</v>
      </c>
      <c r="AN275" s="20">
        <v>6.1865079355950066</v>
      </c>
      <c r="AO275" s="20">
        <v>4.5129714073281146</v>
      </c>
      <c r="AP275" s="20">
        <v>-14.734660611029057</v>
      </c>
      <c r="AQ275" s="20">
        <v>22.682963874421052</v>
      </c>
      <c r="AR275" s="20">
        <v>6.0959959962660477</v>
      </c>
      <c r="AS275" s="20">
        <v>4.4469442077405779</v>
      </c>
      <c r="AT275" s="20">
        <v>-15.08762419216427</v>
      </c>
      <c r="AU275" s="20">
        <v>23.32282639842105</v>
      </c>
      <c r="AV275" s="20">
        <v>5.759997622195943</v>
      </c>
      <c r="AW275" s="20">
        <v>4.2018380717955219</v>
      </c>
      <c r="AX275" s="20">
        <v>-16.087760163380644</v>
      </c>
      <c r="AY275" s="20">
        <v>22.83408373342105</v>
      </c>
      <c r="AZ275" s="20">
        <v>6.0180095566003153</v>
      </c>
      <c r="BA275" s="20">
        <v>4.3900541857710325</v>
      </c>
      <c r="BB275" s="20">
        <v>-15.380180593633369</v>
      </c>
      <c r="BC275" s="20">
        <v>24.25782195442105</v>
      </c>
      <c r="BD275" s="20">
        <v>5.2362644015035347</v>
      </c>
      <c r="BE275" s="20">
        <v>3.8197819789788596</v>
      </c>
      <c r="BF275" s="20">
        <v>-17.66541886257275</v>
      </c>
      <c r="BG275" s="20">
        <v>24.984467640421052</v>
      </c>
      <c r="BH275" s="20">
        <v>5.7172288237387994</v>
      </c>
      <c r="BI275" s="20">
        <v>4.1706388287698513</v>
      </c>
      <c r="BJ275" s="20">
        <v>-18.985448435781549</v>
      </c>
      <c r="BK275" s="20">
        <v>25.75860862142105</v>
      </c>
      <c r="BL275" s="20">
        <v>6.4593479804623275</v>
      </c>
      <c r="BM275" s="20">
        <v>4.7120044214419021</v>
      </c>
      <c r="BN275" s="20">
        <v>-20.155350186388631</v>
      </c>
      <c r="BO275" s="23">
        <v>21.635082571421052</v>
      </c>
      <c r="BP275" s="23">
        <v>13.187235739928202</v>
      </c>
      <c r="BQ275" s="23">
        <v>9.6199048729204399</v>
      </c>
      <c r="BR275" s="23">
        <v>12.431381747617124</v>
      </c>
      <c r="BS275" s="23">
        <v>21.673169219421052</v>
      </c>
      <c r="BT275" s="23">
        <v>12.756664597290545</v>
      </c>
      <c r="BU275" s="23">
        <v>9.3058092189952113</v>
      </c>
      <c r="BV275" s="23">
        <v>10.087468051430355</v>
      </c>
      <c r="BW275" s="23">
        <v>21.676804911421051</v>
      </c>
      <c r="BX275" s="23">
        <v>11.653471051463159</v>
      </c>
      <c r="BY275" s="23">
        <v>8.501044886531929</v>
      </c>
      <c r="BZ275" s="23">
        <v>6.0255996092684878</v>
      </c>
      <c r="CA275" s="23">
        <v>21.707528513421053</v>
      </c>
      <c r="CB275" s="23">
        <v>10.555606739268249</v>
      </c>
      <c r="CC275" s="23">
        <v>7.7001681558072566</v>
      </c>
      <c r="CD275" s="23">
        <v>2.0032274187842418</v>
      </c>
      <c r="CE275" s="23">
        <v>21.73139969842105</v>
      </c>
      <c r="CF275" s="23">
        <v>9.4552184232817016</v>
      </c>
      <c r="CG275" s="23">
        <v>6.8974501994570394</v>
      </c>
      <c r="CH275" s="23">
        <v>-1.9692207601025231</v>
      </c>
      <c r="CI275" s="23">
        <v>21.75072703442105</v>
      </c>
      <c r="CJ275" s="23">
        <v>8.3381428566003564</v>
      </c>
      <c r="CK275" s="23">
        <v>6.082559126053301</v>
      </c>
      <c r="CL275" s="23">
        <v>-6.0385993769432815</v>
      </c>
      <c r="CM275" s="23">
        <v>21.79387281042105</v>
      </c>
      <c r="CN275" s="23">
        <v>7.9491861385940377</v>
      </c>
      <c r="CO275" s="23">
        <v>5.7988206155195918</v>
      </c>
      <c r="CP275" s="23">
        <v>-6.0628884237438783</v>
      </c>
      <c r="CQ275" s="23">
        <v>21.861783044421053</v>
      </c>
      <c r="CR275" s="23">
        <v>7.8885256797801855</v>
      </c>
      <c r="CS275" s="23">
        <v>5.7545696553604353</v>
      </c>
      <c r="CT275" s="23">
        <v>-6.3036521420089073</v>
      </c>
      <c r="CU275" s="23">
        <v>21.95248904342105</v>
      </c>
      <c r="CV275" s="23">
        <v>7.8386326633253329</v>
      </c>
      <c r="CW275" s="23">
        <v>5.7181733944923971</v>
      </c>
      <c r="CX275" s="23">
        <v>-6.4487657917460055</v>
      </c>
      <c r="CY275" s="23">
        <v>22.011090942421053</v>
      </c>
      <c r="CZ275" s="23">
        <v>7.7820570128762103</v>
      </c>
      <c r="DA275" s="23">
        <v>5.6769022451645457</v>
      </c>
      <c r="DB275" s="23">
        <v>-6.6494044308637683</v>
      </c>
      <c r="DC275" s="23">
        <v>22.32180649142105</v>
      </c>
      <c r="DD275" s="23">
        <v>7.6831603573471225</v>
      </c>
      <c r="DE275" s="23">
        <v>5.6047585118452696</v>
      </c>
      <c r="DF275" s="23">
        <v>-7.0564188302043576</v>
      </c>
      <c r="DG275" s="23">
        <v>22.078110812421052</v>
      </c>
      <c r="DH275" s="23">
        <v>7.731710519417013</v>
      </c>
      <c r="DI275" s="23">
        <v>5.6401751791353751</v>
      </c>
      <c r="DJ275" s="23">
        <v>-6.8156587001738771</v>
      </c>
      <c r="DK275" s="23">
        <v>22.758066040421053</v>
      </c>
      <c r="DL275" s="23">
        <v>7.5722658954937527</v>
      </c>
      <c r="DM275" s="23">
        <v>5.5238625458519497</v>
      </c>
      <c r="DN275" s="23">
        <v>-7.4073896932304422</v>
      </c>
      <c r="DO275" s="23">
        <v>23.24900126342105</v>
      </c>
      <c r="DP275" s="23">
        <v>8.3304091402471769</v>
      </c>
      <c r="DQ275" s="23">
        <v>6.0769174876463614</v>
      </c>
      <c r="DR275" s="23">
        <v>-7.6732260282585969</v>
      </c>
      <c r="DS275" s="23">
        <v>23.696815656421052</v>
      </c>
      <c r="DT275" s="23">
        <v>9.0637658240886712</v>
      </c>
      <c r="DU275" s="23">
        <v>6.6118909783465423</v>
      </c>
      <c r="DV275" s="23">
        <v>-7.70979565603362</v>
      </c>
      <c r="DW275" s="25">
        <v>21.640333904421052</v>
      </c>
      <c r="DX275" s="25">
        <v>13.187235739928207</v>
      </c>
      <c r="DY275" s="25">
        <v>9.6199048729204453</v>
      </c>
      <c r="DZ275" s="25">
        <v>12.431381747617124</v>
      </c>
      <c r="EA275" s="25">
        <v>21.676667096421053</v>
      </c>
      <c r="EB275" s="25">
        <v>12.627004612852867</v>
      </c>
      <c r="EC275" s="25">
        <v>9.2112240655397226</v>
      </c>
      <c r="ED275" s="25">
        <v>9.3826639083516188</v>
      </c>
      <c r="EE275" s="25">
        <v>21.754733233421049</v>
      </c>
      <c r="EF275" s="25">
        <v>11.278010609745966</v>
      </c>
      <c r="EG275" s="25">
        <v>8.227151721649161</v>
      </c>
      <c r="EH275" s="25">
        <v>4.0077704774483038</v>
      </c>
      <c r="EI275" s="25">
        <v>21.863484505421052</v>
      </c>
      <c r="EJ275" s="25">
        <v>9.9242180305049548</v>
      </c>
      <c r="EK275" s="25">
        <v>7.2395788832769679</v>
      </c>
      <c r="EL275" s="25">
        <v>-1.2609374938077771</v>
      </c>
      <c r="EM275" s="25">
        <v>21.974324819421049</v>
      </c>
      <c r="EN275" s="25">
        <v>8.5647093451877421</v>
      </c>
      <c r="EO275" s="25">
        <v>6.2478362251047006</v>
      </c>
      <c r="EP275" s="25">
        <v>-6.4795921637456111</v>
      </c>
      <c r="EQ275" s="25">
        <v>22.094044450421052</v>
      </c>
      <c r="ER275" s="25">
        <v>7.1987744348352551</v>
      </c>
      <c r="ES275" s="25">
        <v>5.2514057252383513</v>
      </c>
      <c r="ET275" s="25">
        <v>-11.835305757963589</v>
      </c>
      <c r="EU275" s="25">
        <v>22.22916983442105</v>
      </c>
      <c r="EV275" s="25">
        <v>6.7619001110898891</v>
      </c>
      <c r="EW275" s="25">
        <v>4.9327119884511186</v>
      </c>
      <c r="EX275" s="25">
        <v>-12.008425870998508</v>
      </c>
      <c r="EY275" s="25">
        <v>22.378002484421053</v>
      </c>
      <c r="EZ275" s="25">
        <v>6.651293810059089</v>
      </c>
      <c r="FA275" s="25">
        <v>4.8520262317659428</v>
      </c>
      <c r="FB275" s="25">
        <v>-12.352201001273436</v>
      </c>
      <c r="FC275" s="25">
        <v>22.551203402421052</v>
      </c>
      <c r="FD275" s="25">
        <v>6.615474987912358</v>
      </c>
      <c r="FE275" s="25">
        <v>4.8258968996976375</v>
      </c>
      <c r="FF275" s="25">
        <v>-12.53871314124396</v>
      </c>
      <c r="FG275" s="25">
        <v>22.686792395421051</v>
      </c>
      <c r="FH275" s="25">
        <v>6.5196370519653168</v>
      </c>
      <c r="FI275" s="25">
        <v>4.7559844597284258</v>
      </c>
      <c r="FJ275" s="25">
        <v>-12.88377613567949</v>
      </c>
      <c r="FK275" s="25">
        <v>23.250194152421052</v>
      </c>
      <c r="FL275" s="25">
        <v>6.2346051450404518</v>
      </c>
      <c r="FM275" s="25">
        <v>4.5480576519849212</v>
      </c>
      <c r="FN275" s="25">
        <v>-13.705242637644552</v>
      </c>
      <c r="FO275" s="25">
        <v>22.826184224421052</v>
      </c>
      <c r="FP275" s="25">
        <v>6.4487517119155742</v>
      </c>
      <c r="FQ275" s="25">
        <v>4.7042745910636485</v>
      </c>
      <c r="FR275" s="25">
        <v>-13.175200031953267</v>
      </c>
      <c r="FS275" s="25">
        <v>23.878481871421052</v>
      </c>
      <c r="FT275" s="25">
        <v>5.9393011212922637</v>
      </c>
      <c r="FU275" s="25">
        <v>4.3326374780324031</v>
      </c>
      <c r="FV275" s="25">
        <v>-14.419931359500879</v>
      </c>
      <c r="FW275" s="25">
        <v>24.45121854542105</v>
      </c>
      <c r="FX275" s="25">
        <v>6.701019714393734</v>
      </c>
      <c r="FY275" s="25">
        <v>4.8883005866689082</v>
      </c>
      <c r="FZ275" s="25">
        <v>-14.92140854544629</v>
      </c>
      <c r="GA275" s="25">
        <v>24.927968057421051</v>
      </c>
      <c r="GB275" s="25">
        <v>7.6161907960149025</v>
      </c>
      <c r="GC275" s="25">
        <v>5.5559051492374767</v>
      </c>
      <c r="GD275" s="25">
        <v>-15.055535004006714</v>
      </c>
      <c r="GE275" s="26">
        <v>21.642540115421053</v>
      </c>
      <c r="GF275" s="26">
        <v>13.187235739928202</v>
      </c>
      <c r="GG275" s="26">
        <v>9.6199048729204399</v>
      </c>
      <c r="GH275" s="26">
        <v>12.431381747617124</v>
      </c>
      <c r="GI275" s="26">
        <v>21.67903995542105</v>
      </c>
      <c r="GJ275" s="26">
        <v>12.099802302845621</v>
      </c>
      <c r="GK275" s="26">
        <v>8.8266373203663004</v>
      </c>
      <c r="GL275" s="26">
        <v>6.6037951766162877</v>
      </c>
      <c r="GM275" s="26">
        <v>21.76494263442105</v>
      </c>
      <c r="GN275" s="26">
        <v>10.682504928098291</v>
      </c>
      <c r="GO275" s="26">
        <v>7.7927386178180873</v>
      </c>
      <c r="GP275" s="26">
        <v>0.88809930323878916</v>
      </c>
      <c r="GQ275" s="26">
        <v>21.893437971421051</v>
      </c>
      <c r="GR275" s="26">
        <v>9.297623391800192</v>
      </c>
      <c r="GS275" s="26">
        <v>6.7824868181089117</v>
      </c>
      <c r="GT275" s="26">
        <v>-4.3797517363838914</v>
      </c>
      <c r="GU275" s="26">
        <v>22.038688284421053</v>
      </c>
      <c r="GV275" s="26">
        <v>7.930723312357963</v>
      </c>
      <c r="GW275" s="26">
        <v>5.7853522408291678</v>
      </c>
      <c r="GX275" s="26">
        <v>-9.6156177415399142</v>
      </c>
      <c r="GY275" s="26">
        <v>22.222883939421052</v>
      </c>
      <c r="GZ275" s="26">
        <v>6.5226891123545556</v>
      </c>
      <c r="HA275" s="26">
        <v>4.7582108952900484</v>
      </c>
      <c r="HB275" s="26">
        <v>-15.012595354540309</v>
      </c>
      <c r="HC275" s="26">
        <v>22.436388229421052</v>
      </c>
      <c r="HD275" s="26">
        <v>6.1117451510488889</v>
      </c>
      <c r="HE275" s="26">
        <v>4.4584329968869731</v>
      </c>
      <c r="HF275" s="26">
        <v>-15.207512220723885</v>
      </c>
      <c r="HG275" s="26">
        <v>22.673560673421051</v>
      </c>
      <c r="HH275" s="26">
        <v>5.9922660163157868</v>
      </c>
      <c r="HI275" s="26">
        <v>4.3712746315480402</v>
      </c>
      <c r="HJ275" s="26">
        <v>-15.573709375896257</v>
      </c>
      <c r="HK275" s="26">
        <v>22.966630228421053</v>
      </c>
      <c r="HL275" s="26">
        <v>5.9106446154791783</v>
      </c>
      <c r="HM275" s="26">
        <v>4.311732956012106</v>
      </c>
      <c r="HN275" s="26">
        <v>-15.780828313242111</v>
      </c>
      <c r="HO275" s="26">
        <v>23.229812709421051</v>
      </c>
      <c r="HP275" s="26">
        <v>5.7772654454756891</v>
      </c>
      <c r="HQ275" s="26">
        <v>4.2144347084667384</v>
      </c>
      <c r="HR275" s="26">
        <v>-16.173505257004848</v>
      </c>
      <c r="HS275" s="26">
        <v>24.48394592742105</v>
      </c>
      <c r="HT275" s="26">
        <v>5.2692919258751463</v>
      </c>
      <c r="HU275" s="26">
        <v>3.8438750981820728</v>
      </c>
      <c r="HV275" s="26">
        <v>-17.326673049679798</v>
      </c>
      <c r="HW275" s="26">
        <v>23.513874905421051</v>
      </c>
      <c r="HX275" s="26">
        <v>5.6541161952083776</v>
      </c>
      <c r="HY275" s="26">
        <v>4.1245990449428032</v>
      </c>
      <c r="HZ275" s="26">
        <v>-16.503466433584251</v>
      </c>
      <c r="IA275" s="26">
        <v>25.877215445421051</v>
      </c>
      <c r="IB275" s="26">
        <v>4.6862708713852879</v>
      </c>
      <c r="IC275" s="26">
        <v>3.4185693560453405</v>
      </c>
      <c r="ID275" s="26">
        <v>-18.948042870353447</v>
      </c>
      <c r="IE275" s="26">
        <v>26.68024484442105</v>
      </c>
      <c r="IF275" s="26">
        <v>5.3620642907677922</v>
      </c>
      <c r="IG275" s="26">
        <v>3.9115512467475324</v>
      </c>
      <c r="IH275" s="26">
        <v>-20.1946837410905</v>
      </c>
      <c r="II275" s="26">
        <v>26.86780598342105</v>
      </c>
      <c r="IJ275" s="26">
        <v>6.0220980090584488</v>
      </c>
      <c r="IK275" s="26">
        <v>4.39303665491774</v>
      </c>
      <c r="IL275" s="26">
        <v>-21.043923678878613</v>
      </c>
      <c r="IM275" s="27">
        <v>21.642540115421053</v>
      </c>
      <c r="IN275" s="27">
        <v>13.187235739928202</v>
      </c>
      <c r="IO275" s="27">
        <v>9.6199048729204399</v>
      </c>
      <c r="IP275" s="27">
        <v>12.431381747617124</v>
      </c>
      <c r="IQ275" s="27">
        <v>21.677547634421053</v>
      </c>
      <c r="IR275" s="27">
        <v>12.023647656135342</v>
      </c>
      <c r="IS275" s="27">
        <v>8.7710835658546102</v>
      </c>
      <c r="IT275" s="27">
        <v>6.1450578327554624</v>
      </c>
      <c r="IU275" s="27">
        <v>21.761635125421051</v>
      </c>
      <c r="IV275" s="27">
        <v>10.97216316893925</v>
      </c>
      <c r="IW275" s="27">
        <v>8.0040402717432251</v>
      </c>
      <c r="IX275" s="27">
        <v>0.3850322323329074</v>
      </c>
      <c r="IY275" s="27">
        <v>21.898219833421052</v>
      </c>
      <c r="IZ275" s="27">
        <v>9.9615538861344994</v>
      </c>
      <c r="JA275" s="27">
        <v>7.2668148701500783</v>
      </c>
      <c r="JB275" s="27">
        <v>-4.873962628796594</v>
      </c>
      <c r="JC275" s="27">
        <v>22.079047820421053</v>
      </c>
      <c r="JD275" s="27">
        <v>8.9680828695555768</v>
      </c>
      <c r="JE275" s="27">
        <v>6.5420915951610743</v>
      </c>
      <c r="JF275" s="27">
        <v>-10.110457744537673</v>
      </c>
      <c r="JG275" s="27">
        <v>22.300117749421052</v>
      </c>
      <c r="JH275" s="27">
        <v>7.8963769859839053</v>
      </c>
      <c r="JI275" s="27">
        <v>5.7602970739261972</v>
      </c>
      <c r="JJ275" s="27">
        <v>-15.509431141946649</v>
      </c>
      <c r="JK275" s="27">
        <v>22.565158673421053</v>
      </c>
      <c r="JL275" s="27">
        <v>7.8598610534120619</v>
      </c>
      <c r="JM275" s="27">
        <v>5.7336592095082963</v>
      </c>
      <c r="JN275" s="27">
        <v>-15.709798407615352</v>
      </c>
      <c r="JO275" s="27">
        <v>22.868947936421051</v>
      </c>
      <c r="JP275" s="27">
        <v>7.7390459442598809</v>
      </c>
      <c r="JQ275" s="27">
        <v>5.6455262694307571</v>
      </c>
      <c r="JR275" s="27">
        <v>-16.10391276936771</v>
      </c>
      <c r="JS275" s="27">
        <v>23.252780304421051</v>
      </c>
      <c r="JT275" s="27">
        <v>7.5644782011399299</v>
      </c>
      <c r="JU275" s="27">
        <v>5.5181815312450508</v>
      </c>
      <c r="JV275" s="27">
        <v>-16.482310980194526</v>
      </c>
      <c r="JW275" s="27">
        <v>23.60136588642105</v>
      </c>
      <c r="JX275" s="27">
        <v>7.3927053137429457</v>
      </c>
      <c r="JY275" s="27">
        <v>5.392875601397856</v>
      </c>
      <c r="JZ275" s="27">
        <v>-17.063743252926301</v>
      </c>
      <c r="KA275" s="27">
        <v>25.036174482421053</v>
      </c>
      <c r="KB275" s="27">
        <v>6.7530419384427365</v>
      </c>
      <c r="KC275" s="27">
        <v>4.9262500748329749</v>
      </c>
      <c r="KD275" s="27">
        <v>-18.731441574169395</v>
      </c>
      <c r="KE275" s="27">
        <v>23.958117819421052</v>
      </c>
      <c r="KF275" s="27">
        <v>7.2116830358966926</v>
      </c>
      <c r="KG275" s="27">
        <v>5.2608223699926056</v>
      </c>
      <c r="KH275" s="27">
        <v>-17.583577358108158</v>
      </c>
      <c r="KI275" s="27">
        <v>26.319437286421049</v>
      </c>
      <c r="KJ275" s="27">
        <v>6.1741728273155196</v>
      </c>
      <c r="KK275" s="27">
        <v>4.5039731175738371</v>
      </c>
      <c r="KL275" s="27">
        <v>-20.538372059196902</v>
      </c>
      <c r="KM275" s="27">
        <v>26.868429586421051</v>
      </c>
      <c r="KN275" s="27">
        <v>6.0500285000882847</v>
      </c>
      <c r="KO275" s="27">
        <v>4.4134115592616014</v>
      </c>
      <c r="KP275" s="27">
        <v>-21.419915336418271</v>
      </c>
      <c r="KQ275" s="27">
        <v>26.800979796421053</v>
      </c>
      <c r="KR275" s="27">
        <v>5.9398443893088091</v>
      </c>
      <c r="KS275" s="27">
        <v>4.3330337844868207</v>
      </c>
      <c r="KT275" s="27">
        <v>-21.380451964711341</v>
      </c>
    </row>
    <row r="276" spans="1:306" ht="15" thickBot="1" x14ac:dyDescent="0.35">
      <c r="A276" s="2"/>
      <c r="B276" s="72" t="s">
        <v>732</v>
      </c>
      <c r="C276" s="72" t="s">
        <v>855</v>
      </c>
      <c r="D276" s="72" t="s">
        <v>847</v>
      </c>
      <c r="E276" s="85">
        <v>377524</v>
      </c>
      <c r="F276" s="82">
        <v>406160</v>
      </c>
      <c r="G276" s="20">
        <v>45.114462306947374</v>
      </c>
      <c r="H276" s="20">
        <v>13.797975708502024</v>
      </c>
      <c r="I276" s="20">
        <v>9.916876818622697</v>
      </c>
      <c r="J276" s="20">
        <v>16.6365933325648</v>
      </c>
      <c r="K276" s="20">
        <v>45.480011923947373</v>
      </c>
      <c r="L276" s="20">
        <v>13.293704862969914</v>
      </c>
      <c r="M276" s="20">
        <v>9.5544474330365734</v>
      </c>
      <c r="N276" s="20">
        <v>13.675145450879494</v>
      </c>
      <c r="O276" s="20">
        <v>45.76951497894737</v>
      </c>
      <c r="P276" s="20">
        <v>12.990697660265418</v>
      </c>
      <c r="Q276" s="20">
        <v>9.336670190355651</v>
      </c>
      <c r="R276" s="20">
        <v>12.303151338430354</v>
      </c>
      <c r="S276" s="20">
        <v>46.063499719947373</v>
      </c>
      <c r="T276" s="20">
        <v>12.791632546516242</v>
      </c>
      <c r="U276" s="20">
        <v>9.1935981735873291</v>
      </c>
      <c r="V276" s="20">
        <v>11.75593846537646</v>
      </c>
      <c r="W276" s="20">
        <v>46.370137269947371</v>
      </c>
      <c r="X276" s="20">
        <v>12.499833164390362</v>
      </c>
      <c r="Y276" s="20">
        <v>8.9838762122340032</v>
      </c>
      <c r="Z276" s="20">
        <v>10.548417897055501</v>
      </c>
      <c r="AA276" s="20">
        <v>46.684770689947371</v>
      </c>
      <c r="AB276" s="20">
        <v>12.264627974768771</v>
      </c>
      <c r="AC276" s="20">
        <v>8.8148296113517564</v>
      </c>
      <c r="AD276" s="20">
        <v>9.7118210516390064</v>
      </c>
      <c r="AE276" s="20">
        <v>47.040183999947374</v>
      </c>
      <c r="AF276" s="20">
        <v>12.029566235271465</v>
      </c>
      <c r="AG276" s="20">
        <v>8.6458861108983083</v>
      </c>
      <c r="AH276" s="20">
        <v>8.7992710924203976</v>
      </c>
      <c r="AI276" s="20">
        <v>47.437358005947374</v>
      </c>
      <c r="AJ276" s="20">
        <v>11.810942008926572</v>
      </c>
      <c r="AK276" s="20">
        <v>8.4887565747959179</v>
      </c>
      <c r="AL276" s="20">
        <v>8.039932047403255</v>
      </c>
      <c r="AM276" s="20">
        <v>47.88188039994737</v>
      </c>
      <c r="AN276" s="20">
        <v>11.560696385623688</v>
      </c>
      <c r="AO276" s="20">
        <v>8.3089001180864734</v>
      </c>
      <c r="AP276" s="20">
        <v>7.1407736671109063</v>
      </c>
      <c r="AQ276" s="20">
        <v>48.185764358947367</v>
      </c>
      <c r="AR276" s="20">
        <v>11.335716695077579</v>
      </c>
      <c r="AS276" s="20">
        <v>8.147202784725982</v>
      </c>
      <c r="AT276" s="20">
        <v>6.3920794635227338</v>
      </c>
      <c r="AU276" s="20">
        <v>49.610796478947371</v>
      </c>
      <c r="AV276" s="20">
        <v>9.993400868134561</v>
      </c>
      <c r="AW276" s="20">
        <v>7.1824539702111645</v>
      </c>
      <c r="AX276" s="20">
        <v>0.96446131702199978</v>
      </c>
      <c r="AY276" s="20">
        <v>48.475964308947368</v>
      </c>
      <c r="AZ276" s="20">
        <v>11.127604868056691</v>
      </c>
      <c r="BA276" s="20">
        <v>7.997628717002919</v>
      </c>
      <c r="BB276" s="20">
        <v>5.7355449895630244</v>
      </c>
      <c r="BC276" s="20">
        <v>46.040727993744895</v>
      </c>
      <c r="BD276" s="20">
        <v>7.5802548113857995</v>
      </c>
      <c r="BE276" s="20">
        <v>5.448078385292801</v>
      </c>
      <c r="BF276" s="20">
        <v>-10.488814515062202</v>
      </c>
      <c r="BG276" s="20">
        <v>32.796447811657941</v>
      </c>
      <c r="BH276" s="20">
        <v>5.3996850648073806</v>
      </c>
      <c r="BI276" s="20">
        <v>3.8808599738334326</v>
      </c>
      <c r="BJ276" s="20">
        <v>-19.861931637309141</v>
      </c>
      <c r="BK276" s="20">
        <v>23.298609332640581</v>
      </c>
      <c r="BL276" s="20">
        <v>3.8359383786533754</v>
      </c>
      <c r="BM276" s="20">
        <v>2.7569644409138228</v>
      </c>
      <c r="BN276" s="20">
        <v>-26.319836511321057</v>
      </c>
      <c r="BO276" s="23">
        <v>45.066235025947371</v>
      </c>
      <c r="BP276" s="23">
        <v>13.797975708502024</v>
      </c>
      <c r="BQ276" s="23">
        <v>9.916876818622697</v>
      </c>
      <c r="BR276" s="23">
        <v>16.6365933325648</v>
      </c>
      <c r="BS276" s="23">
        <v>45.436386728947369</v>
      </c>
      <c r="BT276" s="23">
        <v>13.49660832638439</v>
      </c>
      <c r="BU276" s="23">
        <v>9.7002781472849993</v>
      </c>
      <c r="BV276" s="23">
        <v>14.862628763935554</v>
      </c>
      <c r="BW276" s="23">
        <v>45.520223969947367</v>
      </c>
      <c r="BX276" s="23">
        <v>13.38532879548109</v>
      </c>
      <c r="BY276" s="23">
        <v>9.620299357372927</v>
      </c>
      <c r="BZ276" s="23">
        <v>14.325771604134726</v>
      </c>
      <c r="CA276" s="23">
        <v>45.673211982947372</v>
      </c>
      <c r="CB276" s="23">
        <v>13.322968106807666</v>
      </c>
      <c r="CC276" s="23">
        <v>9.575479502564967</v>
      </c>
      <c r="CD276" s="23">
        <v>14.255045207806923</v>
      </c>
      <c r="CE276" s="23">
        <v>45.828006866947369</v>
      </c>
      <c r="CF276" s="23">
        <v>13.160827198222318</v>
      </c>
      <c r="CG276" s="23">
        <v>9.458945639071521</v>
      </c>
      <c r="CH276" s="23">
        <v>13.520361677245834</v>
      </c>
      <c r="CI276" s="23">
        <v>45.990350810947369</v>
      </c>
      <c r="CJ276" s="23">
        <v>13.051343655152811</v>
      </c>
      <c r="CK276" s="23">
        <v>9.380257660977918</v>
      </c>
      <c r="CL276" s="23">
        <v>13.156449387612021</v>
      </c>
      <c r="CM276" s="23">
        <v>46.226723069947369</v>
      </c>
      <c r="CN276" s="23">
        <v>12.90637688022813</v>
      </c>
      <c r="CO276" s="23">
        <v>9.2760671854985883</v>
      </c>
      <c r="CP276" s="23">
        <v>12.468366141157887</v>
      </c>
      <c r="CQ276" s="23">
        <v>46.483728416947372</v>
      </c>
      <c r="CR276" s="23">
        <v>12.717052947450043</v>
      </c>
      <c r="CS276" s="23">
        <v>9.1399963472943568</v>
      </c>
      <c r="CT276" s="23">
        <v>11.539725711411094</v>
      </c>
      <c r="CU276" s="23">
        <v>46.783804757947372</v>
      </c>
      <c r="CV276" s="23">
        <v>12.493602127795421</v>
      </c>
      <c r="CW276" s="23">
        <v>8.979397843546467</v>
      </c>
      <c r="CX276" s="23">
        <v>10.385911506383643</v>
      </c>
      <c r="CY276" s="23">
        <v>46.915968727947373</v>
      </c>
      <c r="CZ276" s="23">
        <v>12.379245096906081</v>
      </c>
      <c r="DA276" s="23">
        <v>8.897207193799618</v>
      </c>
      <c r="DB276" s="23">
        <v>9.7729766056814995</v>
      </c>
      <c r="DC276" s="23">
        <v>47.441952390947371</v>
      </c>
      <c r="DD276" s="23">
        <v>11.90799472670429</v>
      </c>
      <c r="DE276" s="23">
        <v>8.5585102739940631</v>
      </c>
      <c r="DF276" s="23">
        <v>7.3143907175298324</v>
      </c>
      <c r="DG276" s="23">
        <v>47.044302673947371</v>
      </c>
      <c r="DH276" s="23">
        <v>12.272517896275941</v>
      </c>
      <c r="DI276" s="23">
        <v>8.8205002532885288</v>
      </c>
      <c r="DJ276" s="23">
        <v>9.2032616755106886</v>
      </c>
      <c r="DK276" s="23">
        <v>48.060726498947368</v>
      </c>
      <c r="DL276" s="23">
        <v>11.469648973881032</v>
      </c>
      <c r="DM276" s="23">
        <v>8.2434625505779291</v>
      </c>
      <c r="DN276" s="23">
        <v>5.1680764565104056</v>
      </c>
      <c r="DO276" s="23">
        <v>48.577510908947367</v>
      </c>
      <c r="DP276" s="23">
        <v>11.118583240925114</v>
      </c>
      <c r="DQ276" s="23">
        <v>7.9911446959510286</v>
      </c>
      <c r="DR276" s="23">
        <v>3.743644583829095</v>
      </c>
      <c r="DS276" s="23">
        <v>48.959553228947371</v>
      </c>
      <c r="DT276" s="23">
        <v>10.84832448835221</v>
      </c>
      <c r="DU276" s="23">
        <v>7.7969044091842763</v>
      </c>
      <c r="DV276" s="23">
        <v>3.113375193808217</v>
      </c>
      <c r="DW276" s="25">
        <v>45.114462306947374</v>
      </c>
      <c r="DX276" s="25">
        <v>13.797975708502024</v>
      </c>
      <c r="DY276" s="25">
        <v>9.916876818622697</v>
      </c>
      <c r="DZ276" s="25">
        <v>16.6365933325648</v>
      </c>
      <c r="EA276" s="25">
        <v>45.480643469947367</v>
      </c>
      <c r="EB276" s="25">
        <v>13.471822905886897</v>
      </c>
      <c r="EC276" s="25">
        <v>9.6824643775578974</v>
      </c>
      <c r="ED276" s="25">
        <v>14.736542006029993</v>
      </c>
      <c r="EE276" s="25">
        <v>45.770394627947368</v>
      </c>
      <c r="EF276" s="25">
        <v>13.220887918096535</v>
      </c>
      <c r="EG276" s="25">
        <v>9.5021124610179761</v>
      </c>
      <c r="EH276" s="25">
        <v>13.567721148515044</v>
      </c>
      <c r="EI276" s="25">
        <v>46.064677502947369</v>
      </c>
      <c r="EJ276" s="25">
        <v>13.048691512665641</v>
      </c>
      <c r="EK276" s="25">
        <v>9.3783515139527065</v>
      </c>
      <c r="EL276" s="25">
        <v>13.091449708224143</v>
      </c>
      <c r="EM276" s="25">
        <v>46.374042798947372</v>
      </c>
      <c r="EN276" s="25">
        <v>12.77370366394064</v>
      </c>
      <c r="EO276" s="25">
        <v>9.1807123326673281</v>
      </c>
      <c r="EP276" s="25">
        <v>12.033281697182787</v>
      </c>
      <c r="EQ276" s="25">
        <v>46.689890149947374</v>
      </c>
      <c r="ER276" s="25">
        <v>12.549397404209499</v>
      </c>
      <c r="ES276" s="25">
        <v>9.0194990072931525</v>
      </c>
      <c r="ET276" s="25">
        <v>11.415503155495344</v>
      </c>
      <c r="EU276" s="25">
        <v>47.04643221594737</v>
      </c>
      <c r="EV276" s="25">
        <v>12.352692839296527</v>
      </c>
      <c r="EW276" s="25">
        <v>8.8781235634517248</v>
      </c>
      <c r="EX276" s="25">
        <v>10.762579629173089</v>
      </c>
      <c r="EY276" s="25">
        <v>47.44102027494737</v>
      </c>
      <c r="EZ276" s="25">
        <v>12.167249117224843</v>
      </c>
      <c r="FA276" s="25">
        <v>8.7448415090820664</v>
      </c>
      <c r="FB276" s="25">
        <v>10.19551237536993</v>
      </c>
      <c r="FC276" s="25">
        <v>47.88591447694737</v>
      </c>
      <c r="FD276" s="25">
        <v>11.935074924375844</v>
      </c>
      <c r="FE276" s="25">
        <v>8.5779733452594567</v>
      </c>
      <c r="FF276" s="25">
        <v>9.3940805385575032</v>
      </c>
      <c r="FG276" s="25">
        <v>48.187390178947368</v>
      </c>
      <c r="FH276" s="25">
        <v>11.710846626724754</v>
      </c>
      <c r="FI276" s="25">
        <v>8.416816052767258</v>
      </c>
      <c r="FJ276" s="25">
        <v>8.6637025054984917</v>
      </c>
      <c r="FK276" s="25">
        <v>49.579952388947369</v>
      </c>
      <c r="FL276" s="25">
        <v>10.695499681086602</v>
      </c>
      <c r="FM276" s="25">
        <v>7.6870662111398387</v>
      </c>
      <c r="FN276" s="25">
        <v>5.2008582040576954</v>
      </c>
      <c r="FO276" s="25">
        <v>48.472609698947366</v>
      </c>
      <c r="FP276" s="25">
        <v>11.493600612962245</v>
      </c>
      <c r="FQ276" s="25">
        <v>8.2606770651843107</v>
      </c>
      <c r="FR276" s="25">
        <v>7.9356917927038069</v>
      </c>
      <c r="FS276" s="25">
        <v>50.535181868947369</v>
      </c>
      <c r="FT276" s="25">
        <v>9.7409631578814118</v>
      </c>
      <c r="FU276" s="25">
        <v>7.0010220174492011</v>
      </c>
      <c r="FV276" s="25">
        <v>2.5808375990364283</v>
      </c>
      <c r="FW276" s="25">
        <v>51.112944098947366</v>
      </c>
      <c r="FX276" s="25">
        <v>8.7946344824630582</v>
      </c>
      <c r="FY276" s="25">
        <v>6.3208769655723831</v>
      </c>
      <c r="FZ276" s="25">
        <v>0.94514879077046032</v>
      </c>
      <c r="GA276" s="25">
        <v>50.500916075171489</v>
      </c>
      <c r="GB276" s="25">
        <v>8.3145907708109608</v>
      </c>
      <c r="GC276" s="25">
        <v>5.9758600981289254</v>
      </c>
      <c r="GD276" s="25">
        <v>0.51733546727221835</v>
      </c>
      <c r="GE276" s="26">
        <v>45.134713598947371</v>
      </c>
      <c r="GF276" s="26">
        <v>13.797975708502024</v>
      </c>
      <c r="GG276" s="26">
        <v>9.916876818622697</v>
      </c>
      <c r="GH276" s="26">
        <v>16.6365933325648</v>
      </c>
      <c r="GI276" s="26">
        <v>45.507785416947371</v>
      </c>
      <c r="GJ276" s="26">
        <v>13.21182596669302</v>
      </c>
      <c r="GK276" s="26">
        <v>9.4955994581178746</v>
      </c>
      <c r="GL276" s="26">
        <v>13.161598956956283</v>
      </c>
      <c r="GM276" s="26">
        <v>45.80892724894737</v>
      </c>
      <c r="GN276" s="26">
        <v>12.91410455867798</v>
      </c>
      <c r="GO276" s="26">
        <v>9.2816212201555626</v>
      </c>
      <c r="GP276" s="26">
        <v>11.829629484963789</v>
      </c>
      <c r="GQ276" s="26">
        <v>46.162366621947371</v>
      </c>
      <c r="GR276" s="26">
        <v>12.728433301614945</v>
      </c>
      <c r="GS276" s="26">
        <v>9.1481756319075416</v>
      </c>
      <c r="GT276" s="26">
        <v>11.371297784951437</v>
      </c>
      <c r="GU276" s="26">
        <v>46.527287614947369</v>
      </c>
      <c r="GV276" s="26">
        <v>12.412197470227268</v>
      </c>
      <c r="GW276" s="26">
        <v>8.9208907133253206</v>
      </c>
      <c r="GX276" s="26">
        <v>10.266938078940065</v>
      </c>
      <c r="GY276" s="26">
        <v>46.935238983947372</v>
      </c>
      <c r="GZ276" s="26">
        <v>12.165662813978857</v>
      </c>
      <c r="HA276" s="26">
        <v>8.7437014017054651</v>
      </c>
      <c r="HB276" s="26">
        <v>9.6278811885722249</v>
      </c>
      <c r="HC276" s="26">
        <v>47.389275620947373</v>
      </c>
      <c r="HD276" s="26">
        <v>11.929384842667702</v>
      </c>
      <c r="HE276" s="26">
        <v>8.5738837715002596</v>
      </c>
      <c r="HF276" s="26">
        <v>9.0042990096740425</v>
      </c>
      <c r="HG276" s="26">
        <v>47.879819816947368</v>
      </c>
      <c r="HH276" s="26">
        <v>11.724435134317888</v>
      </c>
      <c r="HI276" s="26">
        <v>8.4265823807270195</v>
      </c>
      <c r="HJ276" s="26">
        <v>8.5822897458684224</v>
      </c>
      <c r="HK276" s="26">
        <v>48.497178388947368</v>
      </c>
      <c r="HL276" s="26">
        <v>11.453963015747027</v>
      </c>
      <c r="HM276" s="26">
        <v>8.2321887436164367</v>
      </c>
      <c r="HN276" s="26">
        <v>7.8364263360116624</v>
      </c>
      <c r="HO276" s="26">
        <v>48.931996558947368</v>
      </c>
      <c r="HP276" s="26">
        <v>11.178426483573809</v>
      </c>
      <c r="HQ276" s="26">
        <v>8.0341552127334559</v>
      </c>
      <c r="HR276" s="26">
        <v>7.1582820095406348</v>
      </c>
      <c r="HS276" s="26">
        <v>51.160523658947369</v>
      </c>
      <c r="HT276" s="26">
        <v>9.6590182038739751</v>
      </c>
      <c r="HU276" s="26">
        <v>6.9421265655389099</v>
      </c>
      <c r="HV276" s="26">
        <v>1.7373737115520882</v>
      </c>
      <c r="HW276" s="26">
        <v>49.340149438947371</v>
      </c>
      <c r="HX276" s="26">
        <v>10.921625786944274</v>
      </c>
      <c r="HY276" s="26">
        <v>7.849587495757234</v>
      </c>
      <c r="HZ276" s="26">
        <v>6.5520576175941727</v>
      </c>
      <c r="IA276" s="26">
        <v>43.551922539213137</v>
      </c>
      <c r="IB276" s="26">
        <v>7.1704919700188965</v>
      </c>
      <c r="IC276" s="26">
        <v>5.1535737631270644</v>
      </c>
      <c r="ID276" s="26">
        <v>-8.9984362679629157</v>
      </c>
      <c r="IE276" s="26">
        <v>30.934908094908828</v>
      </c>
      <c r="IF276" s="26">
        <v>5.093196744370954</v>
      </c>
      <c r="IG276" s="26">
        <v>3.6605807832966804</v>
      </c>
      <c r="IH276" s="26">
        <v>-17.580780744538387</v>
      </c>
      <c r="II276" s="26">
        <v>21.923490911201181</v>
      </c>
      <c r="IJ276" s="26">
        <v>3.6095356156093712</v>
      </c>
      <c r="IK276" s="26">
        <v>2.594244317329335</v>
      </c>
      <c r="IL276" s="26">
        <v>-23.536184003740573</v>
      </c>
      <c r="IM276" s="27">
        <v>45.134713598947371</v>
      </c>
      <c r="IN276" s="27">
        <v>13.797975708502024</v>
      </c>
      <c r="IO276" s="27">
        <v>9.916876818622697</v>
      </c>
      <c r="IP276" s="27">
        <v>16.6365933325648</v>
      </c>
      <c r="IQ276" s="27">
        <v>45.469861656947373</v>
      </c>
      <c r="IR276" s="27">
        <v>13.197790592622765</v>
      </c>
      <c r="IS276" s="27">
        <v>9.485511958422375</v>
      </c>
      <c r="IT276" s="27">
        <v>12.958308086550026</v>
      </c>
      <c r="IU276" s="27">
        <v>45.719362439947368</v>
      </c>
      <c r="IV276" s="27">
        <v>12.920249929046065</v>
      </c>
      <c r="IW276" s="27">
        <v>9.2860380188391218</v>
      </c>
      <c r="IX276" s="27">
        <v>11.695876656245531</v>
      </c>
      <c r="IY276" s="27">
        <v>46.024139777947369</v>
      </c>
      <c r="IZ276" s="27">
        <v>12.723659665344289</v>
      </c>
      <c r="JA276" s="27">
        <v>9.1447447255287297</v>
      </c>
      <c r="JB276" s="27">
        <v>11.310848902723251</v>
      </c>
      <c r="JC276" s="27">
        <v>46.760407367947366</v>
      </c>
      <c r="JD276" s="27">
        <v>12.327647090353212</v>
      </c>
      <c r="JE276" s="27">
        <v>8.8601226905448396</v>
      </c>
      <c r="JF276" s="27">
        <v>9.8711719702541743</v>
      </c>
      <c r="JG276" s="27">
        <v>47.51717506794737</v>
      </c>
      <c r="JH276" s="27">
        <v>12.004756237434549</v>
      </c>
      <c r="JI276" s="27">
        <v>8.628054676953445</v>
      </c>
      <c r="JJ276" s="27">
        <v>8.9527890724519921</v>
      </c>
      <c r="JK276" s="27">
        <v>47.892999167947366</v>
      </c>
      <c r="JL276" s="27">
        <v>11.739036565440113</v>
      </c>
      <c r="JM276" s="27">
        <v>8.437076716771216</v>
      </c>
      <c r="JN276" s="27">
        <v>8.4761586283342609</v>
      </c>
      <c r="JO276" s="27">
        <v>48.334088788947369</v>
      </c>
      <c r="JP276" s="27">
        <v>11.439397821293424</v>
      </c>
      <c r="JQ276" s="27">
        <v>8.2217204515794631</v>
      </c>
      <c r="JR276" s="27">
        <v>7.8664197179967204</v>
      </c>
      <c r="JS276" s="27">
        <v>48.981132388947373</v>
      </c>
      <c r="JT276" s="27">
        <v>10.833274138666768</v>
      </c>
      <c r="JU276" s="27">
        <v>7.7860874265296562</v>
      </c>
      <c r="JV276" s="27">
        <v>5.4851547021514193</v>
      </c>
      <c r="JW276" s="27">
        <v>49.511156338947373</v>
      </c>
      <c r="JX276" s="27">
        <v>10.21745038115335</v>
      </c>
      <c r="JY276" s="27">
        <v>7.3434827666679272</v>
      </c>
      <c r="JZ276" s="27">
        <v>3.0775110651731055</v>
      </c>
      <c r="KA276" s="27">
        <v>46.792623626056617</v>
      </c>
      <c r="KB276" s="27">
        <v>7.7040486941685664</v>
      </c>
      <c r="KC276" s="27">
        <v>5.5370514863034996</v>
      </c>
      <c r="KD276" s="27">
        <v>-6.6042354863426951</v>
      </c>
      <c r="KE276" s="27">
        <v>50.018167188947373</v>
      </c>
      <c r="KF276" s="27">
        <v>9.6050949462361075</v>
      </c>
      <c r="KG276" s="27">
        <v>6.9033708585460296</v>
      </c>
      <c r="KH276" s="27">
        <v>0.70247126971761986</v>
      </c>
      <c r="KI276" s="27">
        <v>30.039102598846483</v>
      </c>
      <c r="KJ276" s="27">
        <v>4.9457091998100822</v>
      </c>
      <c r="KK276" s="27">
        <v>3.5545785810468198</v>
      </c>
      <c r="KL276" s="27">
        <v>-16.539839587949274</v>
      </c>
      <c r="KM276" s="27">
        <v>19.714286440679366</v>
      </c>
      <c r="KN276" s="27">
        <v>3.2458069443493693</v>
      </c>
      <c r="KO276" s="27">
        <v>2.3328253596148234</v>
      </c>
      <c r="KP276" s="27">
        <v>-22.673004148546113</v>
      </c>
      <c r="KQ276" s="27">
        <v>17.436907245811309</v>
      </c>
      <c r="KR276" s="27">
        <v>2.8708538245465309</v>
      </c>
      <c r="KS276" s="27">
        <v>2.0633391697274295</v>
      </c>
      <c r="KT276" s="27">
        <v>-21.463218309045828</v>
      </c>
    </row>
    <row r="277" spans="1:306" ht="15" thickBot="1" x14ac:dyDescent="0.35">
      <c r="A277" s="2"/>
      <c r="B277" s="72" t="s">
        <v>733</v>
      </c>
      <c r="C277" s="72" t="s">
        <v>487</v>
      </c>
      <c r="D277" s="72" t="s">
        <v>845</v>
      </c>
      <c r="E277" s="85">
        <v>368092</v>
      </c>
      <c r="F277" s="82">
        <v>428515</v>
      </c>
      <c r="G277" s="20">
        <v>33.974952825000003</v>
      </c>
      <c r="H277" s="20">
        <v>14.216912644595133</v>
      </c>
      <c r="I277" s="20">
        <v>10.371039839192985</v>
      </c>
      <c r="J277" s="20">
        <v>19.096387132916199</v>
      </c>
      <c r="K277" s="20">
        <v>34.075042604000004</v>
      </c>
      <c r="L277" s="20">
        <v>14.010727165643546</v>
      </c>
      <c r="M277" s="20">
        <v>10.220630402916189</v>
      </c>
      <c r="N277" s="20">
        <v>18.312674046297392</v>
      </c>
      <c r="O277" s="20">
        <v>34.193322872000003</v>
      </c>
      <c r="P277" s="20">
        <v>13.581789324861411</v>
      </c>
      <c r="Q277" s="20">
        <v>9.9077262199549079</v>
      </c>
      <c r="R277" s="20">
        <v>17.601674560709014</v>
      </c>
      <c r="S277" s="20">
        <v>34.313242248000002</v>
      </c>
      <c r="T277" s="20">
        <v>13.249603292056911</v>
      </c>
      <c r="U277" s="20">
        <v>9.665401133885771</v>
      </c>
      <c r="V277" s="20">
        <v>17.506728003647368</v>
      </c>
      <c r="W277" s="20">
        <v>34.434403514000003</v>
      </c>
      <c r="X277" s="20">
        <v>12.902462962615893</v>
      </c>
      <c r="Y277" s="20">
        <v>9.4121670966215625</v>
      </c>
      <c r="Z277" s="20">
        <v>17.085585145560501</v>
      </c>
      <c r="AA277" s="20">
        <v>34.557403620000002</v>
      </c>
      <c r="AB277" s="20">
        <v>12.811478086231775</v>
      </c>
      <c r="AC277" s="20">
        <v>9.3457948960367574</v>
      </c>
      <c r="AD277" s="20">
        <v>16.857558272352655</v>
      </c>
      <c r="AE277" s="20">
        <v>34.694058486000003</v>
      </c>
      <c r="AF277" s="20">
        <v>12.672714871741984</v>
      </c>
      <c r="AG277" s="20">
        <v>9.2445690629980195</v>
      </c>
      <c r="AH277" s="20">
        <v>16.638959046643343</v>
      </c>
      <c r="AI277" s="20">
        <v>34.843925704</v>
      </c>
      <c r="AJ277" s="20">
        <v>12.530504291255854</v>
      </c>
      <c r="AK277" s="20">
        <v>9.1408284244609241</v>
      </c>
      <c r="AL277" s="20">
        <v>16.240888520292636</v>
      </c>
      <c r="AM277" s="20">
        <v>35.008909461999998</v>
      </c>
      <c r="AN277" s="20">
        <v>12.402642025102187</v>
      </c>
      <c r="AO277" s="20">
        <v>9.0475546814648808</v>
      </c>
      <c r="AP277" s="20">
        <v>15.927669796586322</v>
      </c>
      <c r="AQ277" s="20">
        <v>35.109600819000001</v>
      </c>
      <c r="AR277" s="20">
        <v>12.313478462198551</v>
      </c>
      <c r="AS277" s="20">
        <v>8.9825111037068393</v>
      </c>
      <c r="AT277" s="20">
        <v>15.667630130306906</v>
      </c>
      <c r="AU277" s="20">
        <v>35.429572237000002</v>
      </c>
      <c r="AV277" s="20">
        <v>11.730159896324023</v>
      </c>
      <c r="AW277" s="20">
        <v>8.5569883311570951</v>
      </c>
      <c r="AX277" s="20">
        <v>14.370489863888949</v>
      </c>
      <c r="AY277" s="20">
        <v>35.202626514999999</v>
      </c>
      <c r="AZ277" s="20">
        <v>12.190689614557087</v>
      </c>
      <c r="BA277" s="20">
        <v>8.892938348880751</v>
      </c>
      <c r="BB277" s="20">
        <v>15.535127835263038</v>
      </c>
      <c r="BC277" s="20">
        <v>35.680964236000001</v>
      </c>
      <c r="BD277" s="20">
        <v>10.603958617096628</v>
      </c>
      <c r="BE277" s="20">
        <v>7.7354401775037918</v>
      </c>
      <c r="BF277" s="20">
        <v>10.803425408483562</v>
      </c>
      <c r="BG277" s="20">
        <v>35.792989898000002</v>
      </c>
      <c r="BH277" s="20">
        <v>9.877028978299963</v>
      </c>
      <c r="BI277" s="20">
        <v>7.2051551266832465</v>
      </c>
      <c r="BJ277" s="20">
        <v>7.4700687416277027</v>
      </c>
      <c r="BK277" s="20">
        <v>35.825744145999998</v>
      </c>
      <c r="BL277" s="20">
        <v>9.3550762204151585</v>
      </c>
      <c r="BM277" s="20">
        <v>6.8243978566962289</v>
      </c>
      <c r="BN277" s="20">
        <v>5.5433401947203009</v>
      </c>
      <c r="BO277" s="23">
        <v>33.956224806000002</v>
      </c>
      <c r="BP277" s="23">
        <v>14.216912644595133</v>
      </c>
      <c r="BQ277" s="23">
        <v>10.371039839192985</v>
      </c>
      <c r="BR277" s="23">
        <v>19.096387132916199</v>
      </c>
      <c r="BS277" s="23">
        <v>34.059451693</v>
      </c>
      <c r="BT277" s="23">
        <v>14.183349930770907</v>
      </c>
      <c r="BU277" s="23">
        <v>10.346556306735268</v>
      </c>
      <c r="BV277" s="23">
        <v>19.09576229944685</v>
      </c>
      <c r="BW277" s="23">
        <v>34.099766092000003</v>
      </c>
      <c r="BX277" s="23">
        <v>13.966660028448761</v>
      </c>
      <c r="BY277" s="23">
        <v>10.188484039857537</v>
      </c>
      <c r="BZ277" s="23">
        <v>18.902486916792192</v>
      </c>
      <c r="CA277" s="23">
        <v>34.174315419999999</v>
      </c>
      <c r="CB277" s="23">
        <v>13.793153926822423</v>
      </c>
      <c r="CC277" s="23">
        <v>10.061913754360713</v>
      </c>
      <c r="CD277" s="23">
        <v>19.009202053408444</v>
      </c>
      <c r="CE277" s="23">
        <v>34.250200593000002</v>
      </c>
      <c r="CF277" s="23">
        <v>13.600691792944911</v>
      </c>
      <c r="CG277" s="23">
        <v>9.9215153072521129</v>
      </c>
      <c r="CH277" s="23">
        <v>18.933660618537392</v>
      </c>
      <c r="CI277" s="23">
        <v>34.330836185999999</v>
      </c>
      <c r="CJ277" s="23">
        <v>13.395127745105121</v>
      </c>
      <c r="CK277" s="23">
        <v>9.7715591963194974</v>
      </c>
      <c r="CL277" s="23">
        <v>18.776505127627686</v>
      </c>
      <c r="CM277" s="23">
        <v>34.446121087000002</v>
      </c>
      <c r="CN277" s="23">
        <v>13.165729794168488</v>
      </c>
      <c r="CO277" s="23">
        <v>9.6042165849053713</v>
      </c>
      <c r="CP277" s="23">
        <v>18.518052099685679</v>
      </c>
      <c r="CQ277" s="23">
        <v>34.596508546000003</v>
      </c>
      <c r="CR277" s="23">
        <v>13.05594908599176</v>
      </c>
      <c r="CS277" s="23">
        <v>9.5241330867129186</v>
      </c>
      <c r="CT277" s="23">
        <v>18.110375958327385</v>
      </c>
      <c r="CU277" s="23">
        <v>34.762412409</v>
      </c>
      <c r="CV277" s="23">
        <v>12.956897000579115</v>
      </c>
      <c r="CW277" s="23">
        <v>9.4518759694575607</v>
      </c>
      <c r="CX277" s="23">
        <v>17.636567617113997</v>
      </c>
      <c r="CY277" s="23">
        <v>34.791541488999997</v>
      </c>
      <c r="CZ277" s="23">
        <v>12.941135653926651</v>
      </c>
      <c r="DA277" s="23">
        <v>9.4403782865120185</v>
      </c>
      <c r="DB277" s="23">
        <v>17.47784988045964</v>
      </c>
      <c r="DC277" s="23">
        <v>34.889780696000003</v>
      </c>
      <c r="DD277" s="23">
        <v>12.790386216839106</v>
      </c>
      <c r="DE277" s="23">
        <v>9.3304086709664666</v>
      </c>
      <c r="DF277" s="23">
        <v>17.046026607907432</v>
      </c>
      <c r="DG277" s="23">
        <v>34.818490406000002</v>
      </c>
      <c r="DH277" s="23">
        <v>12.910979707042257</v>
      </c>
      <c r="DI277" s="23">
        <v>9.4183799431061797</v>
      </c>
      <c r="DJ277" s="23">
        <v>17.357287566146489</v>
      </c>
      <c r="DK277" s="23">
        <v>34.976206755999996</v>
      </c>
      <c r="DL277" s="23">
        <v>12.690320853907792</v>
      </c>
      <c r="DM277" s="23">
        <v>9.2574123818686012</v>
      </c>
      <c r="DN277" s="23">
        <v>16.713137360520605</v>
      </c>
      <c r="DO277" s="23">
        <v>35.017744487999998</v>
      </c>
      <c r="DP277" s="23">
        <v>12.577180507978156</v>
      </c>
      <c r="DQ277" s="23">
        <v>9.1748780747099765</v>
      </c>
      <c r="DR277" s="23">
        <v>16.55883811111844</v>
      </c>
      <c r="DS277" s="23">
        <v>35.02749627</v>
      </c>
      <c r="DT277" s="23">
        <v>12.358477516100661</v>
      </c>
      <c r="DU277" s="23">
        <v>9.0153372870288688</v>
      </c>
      <c r="DV277" s="23">
        <v>16.689603061309768</v>
      </c>
      <c r="DW277" s="25">
        <v>33.974952825000003</v>
      </c>
      <c r="DX277" s="25">
        <v>14.216912644595133</v>
      </c>
      <c r="DY277" s="25">
        <v>10.371039839192985</v>
      </c>
      <c r="DZ277" s="25">
        <v>19.096387132916199</v>
      </c>
      <c r="EA277" s="25">
        <v>34.075042604000004</v>
      </c>
      <c r="EB277" s="25">
        <v>14.166464617783326</v>
      </c>
      <c r="EC277" s="25">
        <v>10.334238705996684</v>
      </c>
      <c r="ED277" s="25">
        <v>19.067607974190544</v>
      </c>
      <c r="EE277" s="25">
        <v>34.193322872000003</v>
      </c>
      <c r="EF277" s="25">
        <v>13.862843917477868</v>
      </c>
      <c r="EG277" s="25">
        <v>10.112751632284608</v>
      </c>
      <c r="EH277" s="25">
        <v>18.531786652201564</v>
      </c>
      <c r="EI277" s="25">
        <v>34.313242248000002</v>
      </c>
      <c r="EJ277" s="25">
        <v>13.539495126607363</v>
      </c>
      <c r="EK277" s="25">
        <v>9.8768731911697731</v>
      </c>
      <c r="EL277" s="25">
        <v>18.438279046127654</v>
      </c>
      <c r="EM277" s="25">
        <v>34.434403514000003</v>
      </c>
      <c r="EN277" s="25">
        <v>13.3198231748224</v>
      </c>
      <c r="EO277" s="25">
        <v>9.7166255607265164</v>
      </c>
      <c r="EP277" s="25">
        <v>18.052380038933723</v>
      </c>
      <c r="EQ277" s="25">
        <v>34.557403620000002</v>
      </c>
      <c r="ER277" s="25">
        <v>13.126720180501483</v>
      </c>
      <c r="ES277" s="25">
        <v>9.5757596148468362</v>
      </c>
      <c r="ET277" s="25">
        <v>17.864949378307426</v>
      </c>
      <c r="EU277" s="25">
        <v>34.694058486000003</v>
      </c>
      <c r="EV277" s="25">
        <v>12.890723738759187</v>
      </c>
      <c r="EW277" s="25">
        <v>9.4036034962575012</v>
      </c>
      <c r="EX277" s="25">
        <v>17.692475209498124</v>
      </c>
      <c r="EY277" s="25">
        <v>34.843925704</v>
      </c>
      <c r="EZ277" s="25">
        <v>12.7530883246686</v>
      </c>
      <c r="FA277" s="25">
        <v>9.3032003779081762</v>
      </c>
      <c r="FB277" s="25">
        <v>17.341300329164106</v>
      </c>
      <c r="FC277" s="25">
        <v>35.008909461999998</v>
      </c>
      <c r="FD277" s="25">
        <v>12.620623959572539</v>
      </c>
      <c r="FE277" s="25">
        <v>9.2065694678064016</v>
      </c>
      <c r="FF277" s="25">
        <v>17.044389523539568</v>
      </c>
      <c r="FG277" s="25">
        <v>35.109600819000001</v>
      </c>
      <c r="FH277" s="25">
        <v>12.53385739333824</v>
      </c>
      <c r="FI277" s="25">
        <v>9.143274465746444</v>
      </c>
      <c r="FJ277" s="25">
        <v>16.788871158483644</v>
      </c>
      <c r="FK277" s="25">
        <v>35.429572237000002</v>
      </c>
      <c r="FL277" s="25">
        <v>12.059497812299522</v>
      </c>
      <c r="FM277" s="25">
        <v>8.7972357556523963</v>
      </c>
      <c r="FN277" s="25">
        <v>16.10568845635494</v>
      </c>
      <c r="FO277" s="25">
        <v>35.202626514999999</v>
      </c>
      <c r="FP277" s="25">
        <v>12.397164618387286</v>
      </c>
      <c r="FQ277" s="25">
        <v>9.0435589895255823</v>
      </c>
      <c r="FR277" s="25">
        <v>16.645095856209998</v>
      </c>
      <c r="FS277" s="25">
        <v>35.680964236000001</v>
      </c>
      <c r="FT277" s="25">
        <v>11.393317899483453</v>
      </c>
      <c r="FU277" s="25">
        <v>8.3112667841463246</v>
      </c>
      <c r="FV277" s="25">
        <v>15.444506453124475</v>
      </c>
      <c r="FW277" s="25">
        <v>35.792989898000002</v>
      </c>
      <c r="FX277" s="25">
        <v>11.404030319991632</v>
      </c>
      <c r="FY277" s="25">
        <v>8.3190813457633119</v>
      </c>
      <c r="FZ277" s="25">
        <v>15.011945551373667</v>
      </c>
      <c r="GA277" s="25">
        <v>35.825744145999998</v>
      </c>
      <c r="GB277" s="25">
        <v>11.329299235629369</v>
      </c>
      <c r="GC277" s="25">
        <v>8.2645660601649471</v>
      </c>
      <c r="GD277" s="25">
        <v>15.072702757563178</v>
      </c>
      <c r="GE277" s="26">
        <v>33.982830323999998</v>
      </c>
      <c r="GF277" s="26">
        <v>14.216912644595133</v>
      </c>
      <c r="GG277" s="26">
        <v>10.371039839192985</v>
      </c>
      <c r="GH277" s="26">
        <v>19.096387132916199</v>
      </c>
      <c r="GI277" s="26">
        <v>34.089764911000003</v>
      </c>
      <c r="GJ277" s="26">
        <v>13.93085196483359</v>
      </c>
      <c r="GK277" s="26">
        <v>10.162362555988219</v>
      </c>
      <c r="GL277" s="26">
        <v>17.973640616179161</v>
      </c>
      <c r="GM277" s="26">
        <v>34.204483316999998</v>
      </c>
      <c r="GN277" s="26">
        <v>13.551661904645265</v>
      </c>
      <c r="GO277" s="26">
        <v>9.8857486863563917</v>
      </c>
      <c r="GP277" s="26">
        <v>17.210237655545466</v>
      </c>
      <c r="GQ277" s="26">
        <v>34.343206471000002</v>
      </c>
      <c r="GR277" s="26">
        <v>13.282178207467721</v>
      </c>
      <c r="GS277" s="26">
        <v>9.68916408115353</v>
      </c>
      <c r="GT277" s="26">
        <v>17.13508826785365</v>
      </c>
      <c r="GU277" s="26">
        <v>34.492886542000001</v>
      </c>
      <c r="GV277" s="26">
        <v>12.53604902933788</v>
      </c>
      <c r="GW277" s="26">
        <v>9.1448732336951171</v>
      </c>
      <c r="GX277" s="26">
        <v>16.716997352624546</v>
      </c>
      <c r="GY277" s="26">
        <v>34.641174348999996</v>
      </c>
      <c r="GZ277" s="26">
        <v>12.264828182888738</v>
      </c>
      <c r="HA277" s="26">
        <v>8.9470214022840935</v>
      </c>
      <c r="HB277" s="26">
        <v>16.511223545156991</v>
      </c>
      <c r="HC277" s="26">
        <v>34.803904748000001</v>
      </c>
      <c r="HD277" s="26">
        <v>11.970142354999608</v>
      </c>
      <c r="HE277" s="26">
        <v>8.7320521936039217</v>
      </c>
      <c r="HF277" s="26">
        <v>16.326840844022126</v>
      </c>
      <c r="HG277" s="26">
        <v>34.971738823999999</v>
      </c>
      <c r="HH277" s="26">
        <v>11.740195636592706</v>
      </c>
      <c r="HI277" s="26">
        <v>8.5643092639604514</v>
      </c>
      <c r="HJ277" s="26">
        <v>15.970771163913195</v>
      </c>
      <c r="HK277" s="26">
        <v>35.183442020000001</v>
      </c>
      <c r="HL277" s="26">
        <v>11.482616125121309</v>
      </c>
      <c r="HM277" s="26">
        <v>8.3764085964941373</v>
      </c>
      <c r="HN277" s="26">
        <v>15.671222948051248</v>
      </c>
      <c r="HO277" s="26">
        <v>35.310847418999998</v>
      </c>
      <c r="HP277" s="26">
        <v>11.220030526504818</v>
      </c>
      <c r="HQ277" s="26">
        <v>8.1848560581527501</v>
      </c>
      <c r="HR277" s="26">
        <v>15.419654965124181</v>
      </c>
      <c r="HS277" s="26">
        <v>35.742494094999998</v>
      </c>
      <c r="HT277" s="26">
        <v>10.688388784892002</v>
      </c>
      <c r="HU277" s="26">
        <v>7.7970308094310727</v>
      </c>
      <c r="HV277" s="26">
        <v>14.216999815442797</v>
      </c>
      <c r="HW277" s="26">
        <v>35.424710591</v>
      </c>
      <c r="HX277" s="26">
        <v>10.923065531838809</v>
      </c>
      <c r="HY277" s="26">
        <v>7.9682242290405556</v>
      </c>
      <c r="HZ277" s="26">
        <v>15.305733264919574</v>
      </c>
      <c r="IA277" s="26">
        <v>36.164663148000002</v>
      </c>
      <c r="IB277" s="26">
        <v>9.6818622775769398</v>
      </c>
      <c r="IC277" s="26">
        <v>7.0627837357151932</v>
      </c>
      <c r="ID277" s="26">
        <v>11.234605497459171</v>
      </c>
      <c r="IE277" s="26">
        <v>36.377188242000003</v>
      </c>
      <c r="IF277" s="26">
        <v>9.1235573145860851</v>
      </c>
      <c r="IG277" s="26">
        <v>6.6555080382170724</v>
      </c>
      <c r="IH277" s="26">
        <v>8.5330528181089278</v>
      </c>
      <c r="II277" s="26">
        <v>36.477419463000004</v>
      </c>
      <c r="IJ277" s="26">
        <v>8.5983120528492982</v>
      </c>
      <c r="IK277" s="26">
        <v>6.272348932509936</v>
      </c>
      <c r="IL277" s="26">
        <v>6.8426654749223061</v>
      </c>
      <c r="IM277" s="27">
        <v>33.982830323999998</v>
      </c>
      <c r="IN277" s="27">
        <v>14.216912644595133</v>
      </c>
      <c r="IO277" s="27">
        <v>10.371039839192985</v>
      </c>
      <c r="IP277" s="27">
        <v>19.096387132916199</v>
      </c>
      <c r="IQ277" s="27">
        <v>34.074108391999999</v>
      </c>
      <c r="IR277" s="27">
        <v>13.906591101286065</v>
      </c>
      <c r="IS277" s="27">
        <v>10.144664593802297</v>
      </c>
      <c r="IT277" s="27">
        <v>17.820154830454513</v>
      </c>
      <c r="IU277" s="27">
        <v>34.160104711999999</v>
      </c>
      <c r="IV277" s="27">
        <v>13.650647546393751</v>
      </c>
      <c r="IW277" s="27">
        <v>9.9579573338838081</v>
      </c>
      <c r="IX277" s="27">
        <v>17.047878562248144</v>
      </c>
      <c r="IY277" s="27">
        <v>34.275157655000001</v>
      </c>
      <c r="IZ277" s="27">
        <v>13.552827774289513</v>
      </c>
      <c r="JA277" s="27">
        <v>9.8865991720300457</v>
      </c>
      <c r="JB277" s="27">
        <v>16.998721555385188</v>
      </c>
      <c r="JC277" s="27">
        <v>34.398660743000001</v>
      </c>
      <c r="JD277" s="27">
        <v>13.353908715485504</v>
      </c>
      <c r="JE277" s="27">
        <v>9.7414904880841373</v>
      </c>
      <c r="JF277" s="27">
        <v>16.607049477482498</v>
      </c>
      <c r="JG277" s="27">
        <v>34.519505074000001</v>
      </c>
      <c r="JH277" s="27">
        <v>13.141134212574071</v>
      </c>
      <c r="JI277" s="27">
        <v>9.5862744505643533</v>
      </c>
      <c r="JJ277" s="27">
        <v>16.439046372117417</v>
      </c>
      <c r="JK277" s="27">
        <v>34.653948134000004</v>
      </c>
      <c r="JL277" s="27">
        <v>12.896756502276892</v>
      </c>
      <c r="JM277" s="27">
        <v>9.4080043132524853</v>
      </c>
      <c r="JN277" s="27">
        <v>16.292615650643292</v>
      </c>
      <c r="JO277" s="27">
        <v>34.806419028000001</v>
      </c>
      <c r="JP277" s="27">
        <v>12.642870219887522</v>
      </c>
      <c r="JQ277" s="27">
        <v>9.222797804982509</v>
      </c>
      <c r="JR277" s="27">
        <v>15.88136284640124</v>
      </c>
      <c r="JS277" s="27">
        <v>35.028105750000002</v>
      </c>
      <c r="JT277" s="27">
        <v>12.278662278645234</v>
      </c>
      <c r="JU277" s="27">
        <v>8.9571131825331882</v>
      </c>
      <c r="JV277" s="27">
        <v>15.06390823040126</v>
      </c>
      <c r="JW277" s="27">
        <v>35.186330378000001</v>
      </c>
      <c r="JX277" s="27">
        <v>11.925831626744127</v>
      </c>
      <c r="JY277" s="27">
        <v>8.6997281342578905</v>
      </c>
      <c r="JZ277" s="27">
        <v>14.260736137379098</v>
      </c>
      <c r="KA277" s="27">
        <v>35.701263838000003</v>
      </c>
      <c r="KB277" s="27">
        <v>10.750334401846871</v>
      </c>
      <c r="KC277" s="27">
        <v>7.8422192745614812</v>
      </c>
      <c r="KD277" s="27">
        <v>11.586215790046658</v>
      </c>
      <c r="KE277" s="27">
        <v>35.332381144000003</v>
      </c>
      <c r="KF277" s="27">
        <v>11.551694231146353</v>
      </c>
      <c r="KG277" s="27">
        <v>8.426800113099123</v>
      </c>
      <c r="KH277" s="27">
        <v>13.604316509143018</v>
      </c>
      <c r="KI277" s="27">
        <v>36.100595853000002</v>
      </c>
      <c r="KJ277" s="27">
        <v>9.5141055498862741</v>
      </c>
      <c r="KK277" s="27">
        <v>6.9404075384587527</v>
      </c>
      <c r="KL277" s="27">
        <v>8.3888808695169814</v>
      </c>
      <c r="KM277" s="27">
        <v>36.264491083999999</v>
      </c>
      <c r="KN277" s="27">
        <v>8.8871930010742179</v>
      </c>
      <c r="KO277" s="27">
        <v>6.4830835622935323</v>
      </c>
      <c r="KP277" s="27">
        <v>6.3193104665175071</v>
      </c>
      <c r="KQ277" s="27">
        <v>36.251173649000002</v>
      </c>
      <c r="KR277" s="27">
        <v>8.7735615241027904</v>
      </c>
      <c r="KS277" s="27">
        <v>6.4001909818776967</v>
      </c>
      <c r="KT277" s="27">
        <v>7.1861353740496767</v>
      </c>
    </row>
    <row r="278" spans="1:306" ht="15" thickBot="1" x14ac:dyDescent="0.35">
      <c r="A278" s="2"/>
      <c r="B278" s="72" t="s">
        <v>734</v>
      </c>
      <c r="C278" s="72" t="s">
        <v>605</v>
      </c>
      <c r="D278" s="72" t="s">
        <v>495</v>
      </c>
      <c r="E278" s="85">
        <v>379395</v>
      </c>
      <c r="F278" s="82">
        <v>422143</v>
      </c>
      <c r="G278" s="20">
        <v>30.687710968000001</v>
      </c>
      <c r="H278" s="20">
        <v>17.25456721180694</v>
      </c>
      <c r="I278" s="20">
        <v>12.586966554212715</v>
      </c>
      <c r="J278" s="20">
        <v>15.922835984625786</v>
      </c>
      <c r="K278" s="20">
        <v>30.843511686999999</v>
      </c>
      <c r="L278" s="20">
        <v>17.027526851313478</v>
      </c>
      <c r="M278" s="20">
        <v>12.42134377220332</v>
      </c>
      <c r="N278" s="20">
        <v>15.119465230883815</v>
      </c>
      <c r="O278" s="20">
        <v>30.907277671999999</v>
      </c>
      <c r="P278" s="20">
        <v>16.778500411211848</v>
      </c>
      <c r="Q278" s="20">
        <v>12.239682451221068</v>
      </c>
      <c r="R278" s="20">
        <v>14.870196534090416</v>
      </c>
      <c r="S278" s="20">
        <v>30.990392606</v>
      </c>
      <c r="T278" s="20">
        <v>16.492969216803019</v>
      </c>
      <c r="U278" s="20">
        <v>12.031391420209346</v>
      </c>
      <c r="V278" s="20">
        <v>14.579175898402633</v>
      </c>
      <c r="W278" s="20">
        <v>31.070489238</v>
      </c>
      <c r="X278" s="20">
        <v>16.25573765789165</v>
      </c>
      <c r="Y278" s="20">
        <v>11.858334300841095</v>
      </c>
      <c r="Z278" s="20">
        <v>14.311140487909443</v>
      </c>
      <c r="AA278" s="20">
        <v>31.154031048</v>
      </c>
      <c r="AB278" s="20">
        <v>16.128837828915</v>
      </c>
      <c r="AC278" s="20">
        <v>11.76576264236615</v>
      </c>
      <c r="AD278" s="20">
        <v>14.024600680102843</v>
      </c>
      <c r="AE278" s="20">
        <v>31.246573918999999</v>
      </c>
      <c r="AF278" s="20">
        <v>15.99067439006652</v>
      </c>
      <c r="AG278" s="20">
        <v>11.664974337307367</v>
      </c>
      <c r="AH278" s="20">
        <v>13.715228410881322</v>
      </c>
      <c r="AI278" s="20">
        <v>31.348226286999999</v>
      </c>
      <c r="AJ278" s="20">
        <v>15.842217775023826</v>
      </c>
      <c r="AK278" s="20">
        <v>11.556677303521706</v>
      </c>
      <c r="AL278" s="20">
        <v>13.444585928752641</v>
      </c>
      <c r="AM278" s="20">
        <v>31.461064284999999</v>
      </c>
      <c r="AN278" s="20">
        <v>15.713735645711797</v>
      </c>
      <c r="AO278" s="20">
        <v>11.462951378981685</v>
      </c>
      <c r="AP278" s="20">
        <v>13.157504495399444</v>
      </c>
      <c r="AQ278" s="20">
        <v>31.539470169000001</v>
      </c>
      <c r="AR278" s="20">
        <v>15.578509824741687</v>
      </c>
      <c r="AS278" s="20">
        <v>11.364306025266176</v>
      </c>
      <c r="AT278" s="20">
        <v>12.895941026665689</v>
      </c>
      <c r="AU278" s="20">
        <v>31.821951244000001</v>
      </c>
      <c r="AV278" s="20">
        <v>14.995476560829529</v>
      </c>
      <c r="AW278" s="20">
        <v>10.938991376525863</v>
      </c>
      <c r="AX278" s="20">
        <v>11.040954804807591</v>
      </c>
      <c r="AY278" s="20">
        <v>31.613768871000001</v>
      </c>
      <c r="AZ278" s="20">
        <v>15.460442587034285</v>
      </c>
      <c r="BA278" s="20">
        <v>11.278177619150348</v>
      </c>
      <c r="BB278" s="20">
        <v>12.671602298967155</v>
      </c>
      <c r="BC278" s="20">
        <v>32.131549012999997</v>
      </c>
      <c r="BD278" s="20">
        <v>14.006486217523653</v>
      </c>
      <c r="BE278" s="20">
        <v>10.21753669030735</v>
      </c>
      <c r="BF278" s="20">
        <v>6.2336675787448712</v>
      </c>
      <c r="BG278" s="20">
        <v>32.342604657000003</v>
      </c>
      <c r="BH278" s="20">
        <v>13.193979929712604</v>
      </c>
      <c r="BI278" s="20">
        <v>9.6248246654721452</v>
      </c>
      <c r="BJ278" s="20">
        <v>2.3517124481516518</v>
      </c>
      <c r="BK278" s="20">
        <v>32.518125640999997</v>
      </c>
      <c r="BL278" s="20">
        <v>12.507202371253662</v>
      </c>
      <c r="BM278" s="20">
        <v>9.1238299982404261</v>
      </c>
      <c r="BN278" s="20">
        <v>-0.34917683195586591</v>
      </c>
      <c r="BO278" s="23">
        <v>30.683850680999999</v>
      </c>
      <c r="BP278" s="23">
        <v>17.25456721180694</v>
      </c>
      <c r="BQ278" s="23">
        <v>12.586966554212715</v>
      </c>
      <c r="BR278" s="23">
        <v>15.922835984625786</v>
      </c>
      <c r="BS278" s="23">
        <v>30.851406665999999</v>
      </c>
      <c r="BT278" s="23">
        <v>17.068528791660757</v>
      </c>
      <c r="BU278" s="23">
        <v>12.451254116836934</v>
      </c>
      <c r="BV278" s="23">
        <v>15.143305902644498</v>
      </c>
      <c r="BW278" s="23">
        <v>30.867984183000001</v>
      </c>
      <c r="BX278" s="23">
        <v>16.959472807603809</v>
      </c>
      <c r="BY278" s="23">
        <v>12.371699294799887</v>
      </c>
      <c r="BZ278" s="23">
        <v>15.058595201051775</v>
      </c>
      <c r="CA278" s="23">
        <v>30.913615239999999</v>
      </c>
      <c r="CB278" s="23">
        <v>16.817509406094544</v>
      </c>
      <c r="CC278" s="23">
        <v>12.268138969885063</v>
      </c>
      <c r="CD278" s="23">
        <v>14.884734898552795</v>
      </c>
      <c r="CE278" s="23">
        <v>30.953461247</v>
      </c>
      <c r="CF278" s="23">
        <v>16.654469007651478</v>
      </c>
      <c r="CG278" s="23">
        <v>12.149203269151629</v>
      </c>
      <c r="CH278" s="23">
        <v>14.727838576565263</v>
      </c>
      <c r="CI278" s="23">
        <v>30.990532555999998</v>
      </c>
      <c r="CJ278" s="23">
        <v>16.565041028386421</v>
      </c>
      <c r="CK278" s="23">
        <v>12.083966803339271</v>
      </c>
      <c r="CL278" s="23">
        <v>14.571742425391363</v>
      </c>
      <c r="CM278" s="23">
        <v>31.052458860000002</v>
      </c>
      <c r="CN278" s="23">
        <v>16.437345512043031</v>
      </c>
      <c r="CO278" s="23">
        <v>11.990814702008249</v>
      </c>
      <c r="CP278" s="23">
        <v>14.335323196472171</v>
      </c>
      <c r="CQ278" s="23">
        <v>31.140274762000001</v>
      </c>
      <c r="CR278" s="23">
        <v>16.329815821638416</v>
      </c>
      <c r="CS278" s="23">
        <v>11.912373289940746</v>
      </c>
      <c r="CT278" s="23">
        <v>14.035999462441504</v>
      </c>
      <c r="CU278" s="23">
        <v>31.247921548000001</v>
      </c>
      <c r="CV278" s="23">
        <v>16.216470426110288</v>
      </c>
      <c r="CW278" s="23">
        <v>11.829689401954827</v>
      </c>
      <c r="CX278" s="23">
        <v>13.682678685855917</v>
      </c>
      <c r="CY278" s="23">
        <v>31.289300609000001</v>
      </c>
      <c r="CZ278" s="23">
        <v>16.151892415372171</v>
      </c>
      <c r="DA278" s="23">
        <v>11.782580642209057</v>
      </c>
      <c r="DB278" s="23">
        <v>13.498178932385589</v>
      </c>
      <c r="DC278" s="23">
        <v>31.448717123999998</v>
      </c>
      <c r="DD278" s="23">
        <v>15.913742908932536</v>
      </c>
      <c r="DE278" s="23">
        <v>11.608853892899067</v>
      </c>
      <c r="DF278" s="23">
        <v>12.86389736386084</v>
      </c>
      <c r="DG278" s="23">
        <v>31.328811976000001</v>
      </c>
      <c r="DH278" s="23">
        <v>16.090580804627081</v>
      </c>
      <c r="DI278" s="23">
        <v>11.73785467578173</v>
      </c>
      <c r="DJ278" s="23">
        <v>13.331133278614269</v>
      </c>
      <c r="DK278" s="23">
        <v>31.631281144999999</v>
      </c>
      <c r="DL278" s="23">
        <v>15.673634549324881</v>
      </c>
      <c r="DM278" s="23">
        <v>11.433698187475152</v>
      </c>
      <c r="DN278" s="23">
        <v>12.201683787888937</v>
      </c>
      <c r="DO278" s="23">
        <v>31.788963926000001</v>
      </c>
      <c r="DP278" s="23">
        <v>15.433930789112123</v>
      </c>
      <c r="DQ278" s="23">
        <v>11.258837631676775</v>
      </c>
      <c r="DR278" s="23">
        <v>11.796804572291878</v>
      </c>
      <c r="DS278" s="23">
        <v>31.916960726999999</v>
      </c>
      <c r="DT278" s="23">
        <v>15.328988232236725</v>
      </c>
      <c r="DU278" s="23">
        <v>11.182283497499457</v>
      </c>
      <c r="DV278" s="23">
        <v>11.488257005986689</v>
      </c>
      <c r="DW278" s="25">
        <v>30.687710968000001</v>
      </c>
      <c r="DX278" s="25">
        <v>17.25456721180694</v>
      </c>
      <c r="DY278" s="25">
        <v>12.586966554212715</v>
      </c>
      <c r="DZ278" s="25">
        <v>15.922835984625786</v>
      </c>
      <c r="EA278" s="25">
        <v>30.84372926</v>
      </c>
      <c r="EB278" s="25">
        <v>17.065210905667268</v>
      </c>
      <c r="EC278" s="25">
        <v>12.448833765197968</v>
      </c>
      <c r="ED278" s="25">
        <v>15.215302840214655</v>
      </c>
      <c r="EE278" s="25">
        <v>30.907577552999999</v>
      </c>
      <c r="EF278" s="25">
        <v>16.875622682297799</v>
      </c>
      <c r="EG278" s="25">
        <v>12.310531795792951</v>
      </c>
      <c r="EH278" s="25">
        <v>15.008015713858606</v>
      </c>
      <c r="EI278" s="25">
        <v>30.990794123000001</v>
      </c>
      <c r="EJ278" s="25">
        <v>16.627727835666917</v>
      </c>
      <c r="EK278" s="25">
        <v>12.129695956492995</v>
      </c>
      <c r="EL278" s="25">
        <v>14.746571579351587</v>
      </c>
      <c r="EM278" s="25">
        <v>31.071862932999998</v>
      </c>
      <c r="EN278" s="25">
        <v>16.431703497969188</v>
      </c>
      <c r="EO278" s="25">
        <v>11.986698931292349</v>
      </c>
      <c r="EP278" s="25">
        <v>14.523385645962085</v>
      </c>
      <c r="EQ278" s="25">
        <v>31.155919112999999</v>
      </c>
      <c r="ER278" s="25">
        <v>16.254293396369775</v>
      </c>
      <c r="ES278" s="25">
        <v>11.857280732168627</v>
      </c>
      <c r="ET278" s="25">
        <v>14.310457987218459</v>
      </c>
      <c r="EU278" s="25">
        <v>31.248878271999999</v>
      </c>
      <c r="EV278" s="25">
        <v>16.084187865108145</v>
      </c>
      <c r="EW278" s="25">
        <v>11.733191115408399</v>
      </c>
      <c r="EX278" s="25">
        <v>14.087988308464377</v>
      </c>
      <c r="EY278" s="25">
        <v>31.349576938999999</v>
      </c>
      <c r="EZ278" s="25">
        <v>15.947590261547751</v>
      </c>
      <c r="FA278" s="25">
        <v>11.633545065391926</v>
      </c>
      <c r="FB278" s="25">
        <v>13.88036853740733</v>
      </c>
      <c r="FC278" s="25">
        <v>31.46255206</v>
      </c>
      <c r="FD278" s="25">
        <v>15.819420628807165</v>
      </c>
      <c r="FE278" s="25">
        <v>11.540047102750039</v>
      </c>
      <c r="FF278" s="25">
        <v>13.621820225055231</v>
      </c>
      <c r="FG278" s="25">
        <v>31.540069775999999</v>
      </c>
      <c r="FH278" s="25">
        <v>15.683161854674735</v>
      </c>
      <c r="FI278" s="25">
        <v>11.440648224083912</v>
      </c>
      <c r="FJ278" s="25">
        <v>13.368341301048632</v>
      </c>
      <c r="FK278" s="25">
        <v>31.810575888999999</v>
      </c>
      <c r="FL278" s="25">
        <v>15.26756946844502</v>
      </c>
      <c r="FM278" s="25">
        <v>11.137479364416462</v>
      </c>
      <c r="FN278" s="25">
        <v>12.486324268078361</v>
      </c>
      <c r="FO278" s="25">
        <v>31.612531684</v>
      </c>
      <c r="FP278" s="25">
        <v>15.563114259386953</v>
      </c>
      <c r="FQ278" s="25">
        <v>11.353075174684735</v>
      </c>
      <c r="FR278" s="25">
        <v>13.136257347159184</v>
      </c>
      <c r="FS278" s="25">
        <v>32.072138377000002</v>
      </c>
      <c r="FT278" s="25">
        <v>15.021467457136858</v>
      </c>
      <c r="FU278" s="25">
        <v>10.957951373523672</v>
      </c>
      <c r="FV278" s="25">
        <v>11.60262521262166</v>
      </c>
      <c r="FW278" s="25">
        <v>32.259089443000001</v>
      </c>
      <c r="FX278" s="25">
        <v>14.833196721009115</v>
      </c>
      <c r="FY278" s="25">
        <v>10.820610492718773</v>
      </c>
      <c r="FZ278" s="25">
        <v>11.072357994411313</v>
      </c>
      <c r="GA278" s="25">
        <v>32.387184781000002</v>
      </c>
      <c r="GB278" s="25">
        <v>14.623520518009981</v>
      </c>
      <c r="GC278" s="25">
        <v>10.667654621848914</v>
      </c>
      <c r="GD278" s="25">
        <v>10.793549523752674</v>
      </c>
      <c r="GE278" s="26">
        <v>30.689341845000001</v>
      </c>
      <c r="GF278" s="26">
        <v>17.25456721180694</v>
      </c>
      <c r="GG278" s="26">
        <v>12.586966554212715</v>
      </c>
      <c r="GH278" s="26">
        <v>15.922835984625786</v>
      </c>
      <c r="GI278" s="26">
        <v>30.845579547</v>
      </c>
      <c r="GJ278" s="26">
        <v>16.991518827465018</v>
      </c>
      <c r="GK278" s="26">
        <v>12.395076420127763</v>
      </c>
      <c r="GL278" s="26">
        <v>15.112397032456814</v>
      </c>
      <c r="GM278" s="26">
        <v>30.909537825000001</v>
      </c>
      <c r="GN278" s="26">
        <v>16.768187497383511</v>
      </c>
      <c r="GO278" s="26">
        <v>12.232159324164892</v>
      </c>
      <c r="GP278" s="26">
        <v>14.884656563940784</v>
      </c>
      <c r="GQ278" s="26">
        <v>31.000613431000001</v>
      </c>
      <c r="GR278" s="26">
        <v>16.509884369244897</v>
      </c>
      <c r="GS278" s="26">
        <v>12.043730788414399</v>
      </c>
      <c r="GT278" s="26">
        <v>14.617148834914204</v>
      </c>
      <c r="GU278" s="26">
        <v>31.096106520999999</v>
      </c>
      <c r="GV278" s="26">
        <v>15.969397220483858</v>
      </c>
      <c r="GW278" s="26">
        <v>11.649452938328318</v>
      </c>
      <c r="GX278" s="26">
        <v>14.377484378538153</v>
      </c>
      <c r="GY278" s="26">
        <v>31.200549553999998</v>
      </c>
      <c r="GZ278" s="26">
        <v>15.807226239332604</v>
      </c>
      <c r="HA278" s="26">
        <v>11.531151465404795</v>
      </c>
      <c r="HB278" s="26">
        <v>14.132207059165264</v>
      </c>
      <c r="HC278" s="26">
        <v>31.316686753999999</v>
      </c>
      <c r="HD278" s="26">
        <v>15.627189409695969</v>
      </c>
      <c r="HE278" s="26">
        <v>11.399817104748553</v>
      </c>
      <c r="HF278" s="26">
        <v>13.880769756906945</v>
      </c>
      <c r="HG278" s="26">
        <v>31.440232473999998</v>
      </c>
      <c r="HH278" s="26">
        <v>15.480137456281566</v>
      </c>
      <c r="HI278" s="26">
        <v>11.292544752064323</v>
      </c>
      <c r="HJ278" s="26">
        <v>13.678138435930096</v>
      </c>
      <c r="HK278" s="26">
        <v>31.588426520999999</v>
      </c>
      <c r="HL278" s="26">
        <v>15.342033230335449</v>
      </c>
      <c r="HM278" s="26">
        <v>11.191799641993423</v>
      </c>
      <c r="HN278" s="26">
        <v>13.443972188148637</v>
      </c>
      <c r="HO278" s="26">
        <v>31.696937423999998</v>
      </c>
      <c r="HP278" s="26">
        <v>15.212689224333461</v>
      </c>
      <c r="HQ278" s="26">
        <v>11.09744499040756</v>
      </c>
      <c r="HR278" s="26">
        <v>13.22522724786986</v>
      </c>
      <c r="HS278" s="26">
        <v>32.139475187000002</v>
      </c>
      <c r="HT278" s="26">
        <v>14.534395558940965</v>
      </c>
      <c r="HU278" s="26">
        <v>10.602639205050766</v>
      </c>
      <c r="HV278" s="26">
        <v>11.486038509516341</v>
      </c>
      <c r="HW278" s="26">
        <v>31.799912716999998</v>
      </c>
      <c r="HX278" s="26">
        <v>15.101266990113535</v>
      </c>
      <c r="HY278" s="26">
        <v>11.016164021820751</v>
      </c>
      <c r="HZ278" s="26">
        <v>13.045657359777351</v>
      </c>
      <c r="IA278" s="26">
        <v>32.709457504</v>
      </c>
      <c r="IB278" s="26">
        <v>13.300063133902741</v>
      </c>
      <c r="IC278" s="26">
        <v>9.702210885984897</v>
      </c>
      <c r="ID278" s="26">
        <v>6.8137401699261204</v>
      </c>
      <c r="IE278" s="26">
        <v>33.063306589999996</v>
      </c>
      <c r="IF278" s="26">
        <v>12.44328204315212</v>
      </c>
      <c r="IG278" s="26">
        <v>9.0772010088214454</v>
      </c>
      <c r="IH278" s="26">
        <v>3.0767286398587856</v>
      </c>
      <c r="II278" s="26">
        <v>33.259884931999999</v>
      </c>
      <c r="IJ278" s="26">
        <v>11.755843273950124</v>
      </c>
      <c r="IK278" s="26">
        <v>8.5757239975583772</v>
      </c>
      <c r="IL278" s="26">
        <v>0.55648791708713219</v>
      </c>
      <c r="IM278" s="27">
        <v>30.689341845000001</v>
      </c>
      <c r="IN278" s="27">
        <v>17.25456721180694</v>
      </c>
      <c r="IO278" s="27">
        <v>12.586966554212715</v>
      </c>
      <c r="IP278" s="27">
        <v>15.922835984625786</v>
      </c>
      <c r="IQ278" s="27">
        <v>30.828750069999998</v>
      </c>
      <c r="IR278" s="27">
        <v>17.008300203832867</v>
      </c>
      <c r="IS278" s="27">
        <v>12.407318200549311</v>
      </c>
      <c r="IT278" s="27">
        <v>15.15145548537911</v>
      </c>
      <c r="IU278" s="27">
        <v>30.867486222</v>
      </c>
      <c r="IV278" s="27">
        <v>16.857908527188524</v>
      </c>
      <c r="IW278" s="27">
        <v>12.297609566266152</v>
      </c>
      <c r="IX278" s="27">
        <v>14.981157382151206</v>
      </c>
      <c r="IY278" s="27">
        <v>30.937973531000001</v>
      </c>
      <c r="IZ278" s="27">
        <v>16.64287174038747</v>
      </c>
      <c r="JA278" s="27">
        <v>12.140743224145549</v>
      </c>
      <c r="JB278" s="27">
        <v>14.762535053354789</v>
      </c>
      <c r="JC278" s="27">
        <v>31.016640798000001</v>
      </c>
      <c r="JD278" s="27">
        <v>16.468634611999395</v>
      </c>
      <c r="JE278" s="27">
        <v>12.01363966480376</v>
      </c>
      <c r="JF278" s="27">
        <v>14.573174945637804</v>
      </c>
      <c r="JG278" s="27">
        <v>31.104519362000001</v>
      </c>
      <c r="JH278" s="27">
        <v>16.266863759855905</v>
      </c>
      <c r="JI278" s="27">
        <v>11.866450637320808</v>
      </c>
      <c r="JJ278" s="27">
        <v>14.387155769382883</v>
      </c>
      <c r="JK278" s="27">
        <v>31.206726932999999</v>
      </c>
      <c r="JL278" s="27">
        <v>16.050946854622094</v>
      </c>
      <c r="JM278" s="27">
        <v>11.708942261056961</v>
      </c>
      <c r="JN278" s="27">
        <v>14.190304811118633</v>
      </c>
      <c r="JO278" s="27">
        <v>31.328234277</v>
      </c>
      <c r="JP278" s="27">
        <v>15.831591729716362</v>
      </c>
      <c r="JQ278" s="27">
        <v>11.548925751411081</v>
      </c>
      <c r="JR278" s="27">
        <v>13.879644556078006</v>
      </c>
      <c r="JS278" s="27">
        <v>31.509775392000002</v>
      </c>
      <c r="JT278" s="27">
        <v>15.634807118637742</v>
      </c>
      <c r="JU278" s="27">
        <v>11.405374117363985</v>
      </c>
      <c r="JV278" s="27">
        <v>12.846164987839979</v>
      </c>
      <c r="JW278" s="27">
        <v>31.666933270000001</v>
      </c>
      <c r="JX278" s="27">
        <v>15.361924342208212</v>
      </c>
      <c r="JY278" s="27">
        <v>11.206309931170496</v>
      </c>
      <c r="JZ278" s="27">
        <v>11.792361506239692</v>
      </c>
      <c r="KA278" s="27">
        <v>32.230820313999999</v>
      </c>
      <c r="KB278" s="27">
        <v>14.283455181081028</v>
      </c>
      <c r="KC278" s="27">
        <v>10.419581693120639</v>
      </c>
      <c r="KD278" s="27">
        <v>7.7869652876633069</v>
      </c>
      <c r="KE278" s="27">
        <v>31.819727722</v>
      </c>
      <c r="KF278" s="27">
        <v>15.081684762729509</v>
      </c>
      <c r="KG278" s="27">
        <v>11.001879059577766</v>
      </c>
      <c r="KH278" s="27">
        <v>10.764959679766932</v>
      </c>
      <c r="KI278" s="27">
        <v>32.757321619999999</v>
      </c>
      <c r="KJ278" s="27">
        <v>13.01151460237725</v>
      </c>
      <c r="KK278" s="27">
        <v>9.49171874955546</v>
      </c>
      <c r="KL278" s="27">
        <v>3.4735578361106718</v>
      </c>
      <c r="KM278" s="27">
        <v>33.007805261000001</v>
      </c>
      <c r="KN278" s="27">
        <v>12.221000451475787</v>
      </c>
      <c r="KO278" s="27">
        <v>8.9150496824101602</v>
      </c>
      <c r="KP278" s="27">
        <v>0.95313804954634662</v>
      </c>
      <c r="KQ278" s="27">
        <v>33.018114296</v>
      </c>
      <c r="KR278" s="27">
        <v>12.115034192171157</v>
      </c>
      <c r="KS278" s="27">
        <v>8.8377487715632217</v>
      </c>
      <c r="KT278" s="27">
        <v>1.4403299210483027</v>
      </c>
    </row>
    <row r="279" spans="1:306" ht="15" thickBot="1" x14ac:dyDescent="0.35">
      <c r="A279" s="2"/>
      <c r="B279" s="72" t="s">
        <v>735</v>
      </c>
      <c r="C279" s="72" t="s">
        <v>631</v>
      </c>
      <c r="D279" s="72" t="s">
        <v>849</v>
      </c>
      <c r="E279" s="85">
        <v>390147</v>
      </c>
      <c r="F279" s="82">
        <v>393309</v>
      </c>
      <c r="G279" s="20">
        <v>30.103501107</v>
      </c>
      <c r="H279" s="20">
        <v>9.92963701635421</v>
      </c>
      <c r="I279" s="20">
        <v>7.2435319580081403</v>
      </c>
      <c r="J279" s="20">
        <v>17.399956910756266</v>
      </c>
      <c r="K279" s="20">
        <v>30.245301395999999</v>
      </c>
      <c r="L279" s="20">
        <v>9.5332914304416931</v>
      </c>
      <c r="M279" s="20">
        <v>6.9544033712084099</v>
      </c>
      <c r="N279" s="20">
        <v>16.045002161661223</v>
      </c>
      <c r="O279" s="20">
        <v>30.356034643000001</v>
      </c>
      <c r="P279" s="20">
        <v>9.0033923722462976</v>
      </c>
      <c r="Q279" s="20">
        <v>6.5678493857772233</v>
      </c>
      <c r="R279" s="20">
        <v>15.536181459207283</v>
      </c>
      <c r="S279" s="20">
        <v>30.480934398999999</v>
      </c>
      <c r="T279" s="20">
        <v>8.7003709065975663</v>
      </c>
      <c r="U279" s="20">
        <v>6.3467994454043826</v>
      </c>
      <c r="V279" s="20">
        <v>15.350579250092391</v>
      </c>
      <c r="W279" s="20">
        <v>30.614983316</v>
      </c>
      <c r="X279" s="20">
        <v>8.4786298538266909</v>
      </c>
      <c r="Y279" s="20">
        <v>6.1850424345989721</v>
      </c>
      <c r="Z279" s="20">
        <v>14.948896804654236</v>
      </c>
      <c r="AA279" s="20">
        <v>30.764271291</v>
      </c>
      <c r="AB279" s="20">
        <v>8.0948918257172782</v>
      </c>
      <c r="AC279" s="20">
        <v>5.9051108856878196</v>
      </c>
      <c r="AD279" s="20">
        <v>14.465485523428255</v>
      </c>
      <c r="AE279" s="20">
        <v>30.906161269000002</v>
      </c>
      <c r="AF279" s="20">
        <v>8.082947823588027</v>
      </c>
      <c r="AG279" s="20">
        <v>5.8963979024249618</v>
      </c>
      <c r="AH279" s="20">
        <v>14.251509371388314</v>
      </c>
      <c r="AI279" s="20">
        <v>31.055603216999998</v>
      </c>
      <c r="AJ279" s="20">
        <v>8.0373825212797456</v>
      </c>
      <c r="AK279" s="20">
        <v>5.8631586487742249</v>
      </c>
      <c r="AL279" s="20">
        <v>13.899878980453563</v>
      </c>
      <c r="AM279" s="20">
        <v>31.220374769999999</v>
      </c>
      <c r="AN279" s="20">
        <v>7.9389871853738709</v>
      </c>
      <c r="AO279" s="20">
        <v>5.7913806211404584</v>
      </c>
      <c r="AP279" s="20">
        <v>13.573228793603294</v>
      </c>
      <c r="AQ279" s="20">
        <v>31.334478740000002</v>
      </c>
      <c r="AR279" s="20">
        <v>7.8573320182553505</v>
      </c>
      <c r="AS279" s="20">
        <v>5.7318143135719808</v>
      </c>
      <c r="AT279" s="20">
        <v>13.258700297209247</v>
      </c>
      <c r="AU279" s="20">
        <v>31.715397170999999</v>
      </c>
      <c r="AV279" s="20">
        <v>7.2323829074217088</v>
      </c>
      <c r="AW279" s="20">
        <v>5.2759226380760378</v>
      </c>
      <c r="AX279" s="20">
        <v>11.100556587117403</v>
      </c>
      <c r="AY279" s="20">
        <v>31.440774064999999</v>
      </c>
      <c r="AZ279" s="20">
        <v>7.740027064700973</v>
      </c>
      <c r="BA279" s="20">
        <v>5.6462419831328789</v>
      </c>
      <c r="BB279" s="20">
        <v>12.986398663302168</v>
      </c>
      <c r="BC279" s="20">
        <v>32.046861974000002</v>
      </c>
      <c r="BD279" s="20">
        <v>6.0624723684075583</v>
      </c>
      <c r="BE279" s="20">
        <v>4.4224891879506902</v>
      </c>
      <c r="BF279" s="20">
        <v>5.828683513310807</v>
      </c>
      <c r="BG279" s="20">
        <v>30.610282704730963</v>
      </c>
      <c r="BH279" s="20">
        <v>4.9652882188695227</v>
      </c>
      <c r="BI279" s="20">
        <v>3.6221086264146396</v>
      </c>
      <c r="BJ279" s="20">
        <v>1.4504480407119189</v>
      </c>
      <c r="BK279" s="20">
        <v>25.742871487933389</v>
      </c>
      <c r="BL279" s="20">
        <v>4.1757463579110459</v>
      </c>
      <c r="BM279" s="20">
        <v>3.0461488312460365</v>
      </c>
      <c r="BN279" s="20">
        <v>-1.4338722234353263</v>
      </c>
      <c r="BO279" s="23">
        <v>30.092435076000001</v>
      </c>
      <c r="BP279" s="23">
        <v>9.92963701635421</v>
      </c>
      <c r="BQ279" s="23">
        <v>7.2435319580081403</v>
      </c>
      <c r="BR279" s="23">
        <v>17.399956910756266</v>
      </c>
      <c r="BS279" s="23">
        <v>30.232687545000001</v>
      </c>
      <c r="BT279" s="23">
        <v>9.6431929795993998</v>
      </c>
      <c r="BU279" s="23">
        <v>7.0345750212140761</v>
      </c>
      <c r="BV279" s="23">
        <v>16.525075213827972</v>
      </c>
      <c r="BW279" s="23">
        <v>30.264681074999999</v>
      </c>
      <c r="BX279" s="23">
        <v>9.2779655735497837</v>
      </c>
      <c r="BY279" s="23">
        <v>6.7681467133813138</v>
      </c>
      <c r="BZ279" s="23">
        <v>16.280593524768605</v>
      </c>
      <c r="CA279" s="23">
        <v>30.320223975000001</v>
      </c>
      <c r="CB279" s="23">
        <v>8.7643747401168159</v>
      </c>
      <c r="CC279" s="23">
        <v>6.3934893508629758</v>
      </c>
      <c r="CD279" s="23">
        <v>16.232493448719996</v>
      </c>
      <c r="CE279" s="23">
        <v>30.374892156000001</v>
      </c>
      <c r="CF279" s="23">
        <v>8.882150995366473</v>
      </c>
      <c r="CG279" s="23">
        <v>6.4794054893270827</v>
      </c>
      <c r="CH279" s="23">
        <v>15.966328638794206</v>
      </c>
      <c r="CI279" s="23">
        <v>30.431812573999999</v>
      </c>
      <c r="CJ279" s="23">
        <v>8.5391016097096362</v>
      </c>
      <c r="CK279" s="23">
        <v>6.2291557385972505</v>
      </c>
      <c r="CL279" s="23">
        <v>15.639863961329072</v>
      </c>
      <c r="CM279" s="23">
        <v>30.512024395000001</v>
      </c>
      <c r="CN279" s="23">
        <v>8.4615077606529212</v>
      </c>
      <c r="CO279" s="23">
        <v>6.1725521060111381</v>
      </c>
      <c r="CP279" s="23">
        <v>15.480147818522795</v>
      </c>
      <c r="CQ279" s="23">
        <v>30.613235288999999</v>
      </c>
      <c r="CR279" s="23">
        <v>8.3389184177347033</v>
      </c>
      <c r="CS279" s="23">
        <v>6.083124887103053</v>
      </c>
      <c r="CT279" s="23">
        <v>15.061813813117867</v>
      </c>
      <c r="CU279" s="23">
        <v>30.726237067</v>
      </c>
      <c r="CV279" s="23">
        <v>8.198252492701279</v>
      </c>
      <c r="CW279" s="23">
        <v>5.9805110532132328</v>
      </c>
      <c r="CX279" s="23">
        <v>14.63544386737369</v>
      </c>
      <c r="CY279" s="23">
        <v>30.781424552000001</v>
      </c>
      <c r="CZ279" s="23">
        <v>8.0956512152866384</v>
      </c>
      <c r="DA279" s="23">
        <v>5.9056648498060627</v>
      </c>
      <c r="DB279" s="23">
        <v>14.381684378784925</v>
      </c>
      <c r="DC279" s="23">
        <v>30.978485791000001</v>
      </c>
      <c r="DD279" s="23">
        <v>7.7777536506177825</v>
      </c>
      <c r="DE279" s="23">
        <v>5.6737630023106052</v>
      </c>
      <c r="DF279" s="23">
        <v>13.430803546540997</v>
      </c>
      <c r="DG279" s="23">
        <v>30.833301201000001</v>
      </c>
      <c r="DH279" s="23">
        <v>7.9927611526118811</v>
      </c>
      <c r="DI279" s="23">
        <v>5.8306079815722516</v>
      </c>
      <c r="DJ279" s="23">
        <v>14.146846979340303</v>
      </c>
      <c r="DK279" s="23">
        <v>31.183232024999999</v>
      </c>
      <c r="DL279" s="23">
        <v>7.7431991190772944</v>
      </c>
      <c r="DM279" s="23">
        <v>5.6485559526374622</v>
      </c>
      <c r="DN279" s="23">
        <v>12.500296037935509</v>
      </c>
      <c r="DO279" s="23">
        <v>31.329328916000001</v>
      </c>
      <c r="DP279" s="23">
        <v>7.647288033521944</v>
      </c>
      <c r="DQ279" s="23">
        <v>5.5785901510474147</v>
      </c>
      <c r="DR279" s="23">
        <v>11.841024191151874</v>
      </c>
      <c r="DS279" s="23">
        <v>31.434426455000001</v>
      </c>
      <c r="DT279" s="23">
        <v>7.6108701494697684</v>
      </c>
      <c r="DU279" s="23">
        <v>5.55202381165953</v>
      </c>
      <c r="DV279" s="23">
        <v>11.532053664242602</v>
      </c>
      <c r="DW279" s="25">
        <v>30.103501107</v>
      </c>
      <c r="DX279" s="25">
        <v>9.92963701635421</v>
      </c>
      <c r="DY279" s="25">
        <v>7.2435319580081403</v>
      </c>
      <c r="DZ279" s="25">
        <v>17.399956910756266</v>
      </c>
      <c r="EA279" s="25">
        <v>30.245301395999999</v>
      </c>
      <c r="EB279" s="25">
        <v>9.6138017061644057</v>
      </c>
      <c r="EC279" s="25">
        <v>7.0131344964434028</v>
      </c>
      <c r="ED279" s="25">
        <v>16.423043022255992</v>
      </c>
      <c r="EE279" s="25">
        <v>30.356034643000001</v>
      </c>
      <c r="EF279" s="25">
        <v>9.1249743375015449</v>
      </c>
      <c r="EG279" s="25">
        <v>6.6565417367053925</v>
      </c>
      <c r="EH279" s="25">
        <v>15.994222032829358</v>
      </c>
      <c r="EI279" s="25">
        <v>30.480934398999999</v>
      </c>
      <c r="EJ279" s="25">
        <v>8.8426262411110752</v>
      </c>
      <c r="EK279" s="25">
        <v>6.4505727313813637</v>
      </c>
      <c r="EL279" s="25">
        <v>15.841864691813281</v>
      </c>
      <c r="EM279" s="25">
        <v>30.614983316</v>
      </c>
      <c r="EN279" s="25">
        <v>8.6267506079235243</v>
      </c>
      <c r="EO279" s="25">
        <v>6.2930944625006546</v>
      </c>
      <c r="EP279" s="25">
        <v>15.506622673479699</v>
      </c>
      <c r="EQ279" s="25">
        <v>30.764271291</v>
      </c>
      <c r="ER279" s="25">
        <v>8.2382920516265887</v>
      </c>
      <c r="ES279" s="25">
        <v>6.0097193539982818</v>
      </c>
      <c r="ET279" s="25">
        <v>15.134384673242</v>
      </c>
      <c r="EU279" s="25">
        <v>30.906161269000002</v>
      </c>
      <c r="EV279" s="25">
        <v>8.2253509969304197</v>
      </c>
      <c r="EW279" s="25">
        <v>6.000279034769326</v>
      </c>
      <c r="EX279" s="25">
        <v>15.033873809569092</v>
      </c>
      <c r="EY279" s="25">
        <v>31.055603216999998</v>
      </c>
      <c r="EZ279" s="25">
        <v>8.2020474717628655</v>
      </c>
      <c r="FA279" s="25">
        <v>5.983279437603044</v>
      </c>
      <c r="FB279" s="25">
        <v>14.774186796977981</v>
      </c>
      <c r="FC279" s="25">
        <v>31.220374769999999</v>
      </c>
      <c r="FD279" s="25">
        <v>8.1193264898314439</v>
      </c>
      <c r="FE279" s="25">
        <v>5.9229356329673672</v>
      </c>
      <c r="FF279" s="25">
        <v>14.496547542513357</v>
      </c>
      <c r="FG279" s="25">
        <v>31.334478740000002</v>
      </c>
      <c r="FH279" s="25">
        <v>8.0505298627139048</v>
      </c>
      <c r="FI279" s="25">
        <v>5.8727494513065164</v>
      </c>
      <c r="FJ279" s="25">
        <v>14.201066193465213</v>
      </c>
      <c r="FK279" s="25">
        <v>31.715397170999999</v>
      </c>
      <c r="FL279" s="25">
        <v>7.6311489243932211</v>
      </c>
      <c r="FM279" s="25">
        <v>5.5668168956348403</v>
      </c>
      <c r="FN279" s="25">
        <v>13.097946279294616</v>
      </c>
      <c r="FO279" s="25">
        <v>31.440774064999999</v>
      </c>
      <c r="FP279" s="25">
        <v>7.9385780500101975</v>
      </c>
      <c r="FQ279" s="25">
        <v>5.7910821625888476</v>
      </c>
      <c r="FR279" s="25">
        <v>13.9248004633533</v>
      </c>
      <c r="FS279" s="25">
        <v>32.046861974000002</v>
      </c>
      <c r="FT279" s="25">
        <v>7.2875439811585272</v>
      </c>
      <c r="FU279" s="25">
        <v>5.3161618733867151</v>
      </c>
      <c r="FV279" s="25">
        <v>12.061172686977383</v>
      </c>
      <c r="FW279" s="25">
        <v>32.231384284000001</v>
      </c>
      <c r="FX279" s="25">
        <v>6.9215294219542001</v>
      </c>
      <c r="FY279" s="25">
        <v>5.049159348286735</v>
      </c>
      <c r="FZ279" s="25">
        <v>11.354364767682284</v>
      </c>
      <c r="GA279" s="25">
        <v>32.325961159999999</v>
      </c>
      <c r="GB279" s="25">
        <v>6.6456484147995178</v>
      </c>
      <c r="GC279" s="25">
        <v>4.8479079945221297</v>
      </c>
      <c r="GD279" s="25">
        <v>11.175942338415073</v>
      </c>
      <c r="GE279" s="26">
        <v>30.108147904999999</v>
      </c>
      <c r="GF279" s="26">
        <v>9.92963701635421</v>
      </c>
      <c r="GG279" s="26">
        <v>7.2435319580081403</v>
      </c>
      <c r="GH279" s="26">
        <v>17.399956910756266</v>
      </c>
      <c r="GI279" s="26">
        <v>30.252294164999999</v>
      </c>
      <c r="GJ279" s="26">
        <v>9.4612629777624218</v>
      </c>
      <c r="GK279" s="26">
        <v>6.9018596177953846</v>
      </c>
      <c r="GL279" s="26">
        <v>15.804479177325947</v>
      </c>
      <c r="GM279" s="26">
        <v>30.373512309999999</v>
      </c>
      <c r="GN279" s="26">
        <v>8.8696016702147293</v>
      </c>
      <c r="GO279" s="26">
        <v>6.4702509313469294</v>
      </c>
      <c r="GP279" s="26">
        <v>15.298976560135827</v>
      </c>
      <c r="GQ279" s="26">
        <v>30.527258462999999</v>
      </c>
      <c r="GR279" s="26">
        <v>8.6909573551209203</v>
      </c>
      <c r="GS279" s="26">
        <v>6.3399323906623879</v>
      </c>
      <c r="GT279" s="26">
        <v>15.146246448025677</v>
      </c>
      <c r="GU279" s="26">
        <v>30.694222076999999</v>
      </c>
      <c r="GV279" s="26">
        <v>8.3531112499882632</v>
      </c>
      <c r="GW279" s="26">
        <v>6.0934783606322442</v>
      </c>
      <c r="GX279" s="26">
        <v>14.781784438276013</v>
      </c>
      <c r="GY279" s="26">
        <v>30.850065509</v>
      </c>
      <c r="GZ279" s="26">
        <v>8.1171432885211132</v>
      </c>
      <c r="HA279" s="26">
        <v>5.9213430180071125</v>
      </c>
      <c r="HB279" s="26">
        <v>14.369061653828556</v>
      </c>
      <c r="HC279" s="26">
        <v>31.013662918000001</v>
      </c>
      <c r="HD279" s="26">
        <v>8.046173774430148</v>
      </c>
      <c r="HE279" s="26">
        <v>5.8695717455511769</v>
      </c>
      <c r="HF279" s="26">
        <v>14.259118264881174</v>
      </c>
      <c r="HG279" s="26">
        <v>31.184793747000001</v>
      </c>
      <c r="HH279" s="26">
        <v>7.923955758399452</v>
      </c>
      <c r="HI279" s="26">
        <v>5.7804154044377389</v>
      </c>
      <c r="HJ279" s="26">
        <v>14.033410468010782</v>
      </c>
      <c r="HK279" s="26">
        <v>31.398520359999999</v>
      </c>
      <c r="HL279" s="26">
        <v>7.7799091673778049</v>
      </c>
      <c r="HM279" s="26">
        <v>5.6753354217768495</v>
      </c>
      <c r="HN279" s="26">
        <v>13.812769883080451</v>
      </c>
      <c r="HO279" s="26">
        <v>31.544842855999999</v>
      </c>
      <c r="HP279" s="26">
        <v>7.6915496812748243</v>
      </c>
      <c r="HQ279" s="26">
        <v>5.610878406850123</v>
      </c>
      <c r="HR279" s="26">
        <v>13.568399669426421</v>
      </c>
      <c r="HS279" s="26">
        <v>32.06083701</v>
      </c>
      <c r="HT279" s="26">
        <v>6.9632887339466825</v>
      </c>
      <c r="HU279" s="26">
        <v>5.079622184991015</v>
      </c>
      <c r="HV279" s="26">
        <v>11.662780487339658</v>
      </c>
      <c r="HW279" s="26">
        <v>31.675631565</v>
      </c>
      <c r="HX279" s="26">
        <v>7.5744716431322283</v>
      </c>
      <c r="HY279" s="26">
        <v>5.5254716080446853</v>
      </c>
      <c r="HZ279" s="26">
        <v>13.371646322359314</v>
      </c>
      <c r="IA279" s="26">
        <v>32.656877348999998</v>
      </c>
      <c r="IB279" s="26">
        <v>5.5603463813693423</v>
      </c>
      <c r="IC279" s="26">
        <v>4.0561952712579403</v>
      </c>
      <c r="ID279" s="26">
        <v>6.6753467210548436</v>
      </c>
      <c r="IE279" s="26">
        <v>26.977761632300592</v>
      </c>
      <c r="IF279" s="26">
        <v>4.3760576567177338</v>
      </c>
      <c r="IG279" s="26">
        <v>3.1922731348904314</v>
      </c>
      <c r="IH279" s="26">
        <v>2.5285039414272816</v>
      </c>
      <c r="II279" s="26">
        <v>22.491995946715107</v>
      </c>
      <c r="IJ279" s="26">
        <v>3.6484224458281473</v>
      </c>
      <c r="IK279" s="26">
        <v>2.6614733790514311</v>
      </c>
      <c r="IL279" s="26">
        <v>-0.17906146560672198</v>
      </c>
      <c r="IM279" s="27">
        <v>30.108147904999999</v>
      </c>
      <c r="IN279" s="27">
        <v>9.92963701635421</v>
      </c>
      <c r="IO279" s="27">
        <v>7.2435319580081403</v>
      </c>
      <c r="IP279" s="27">
        <v>17.399956910756266</v>
      </c>
      <c r="IQ279" s="27">
        <v>30.239395008999999</v>
      </c>
      <c r="IR279" s="27">
        <v>9.4507772058161539</v>
      </c>
      <c r="IS279" s="27">
        <v>6.8942103931487946</v>
      </c>
      <c r="IT279" s="27">
        <v>15.710142855948819</v>
      </c>
      <c r="IU279" s="27">
        <v>30.344857871999999</v>
      </c>
      <c r="IV279" s="27">
        <v>8.8515138772883706</v>
      </c>
      <c r="IW279" s="27">
        <v>6.4570561382345399</v>
      </c>
      <c r="IX279" s="27">
        <v>15.229274371600958</v>
      </c>
      <c r="IY279" s="27">
        <v>30.483628177</v>
      </c>
      <c r="IZ279" s="27">
        <v>8.7452152036781925</v>
      </c>
      <c r="JA279" s="27">
        <v>6.379512735779743</v>
      </c>
      <c r="JB279" s="27">
        <v>15.101298834091443</v>
      </c>
      <c r="JC279" s="27">
        <v>30.611021153999999</v>
      </c>
      <c r="JD279" s="27">
        <v>8.3128408614889597</v>
      </c>
      <c r="JE279" s="27">
        <v>6.0641016728866939</v>
      </c>
      <c r="JF279" s="27">
        <v>14.767365318279518</v>
      </c>
      <c r="JG279" s="27">
        <v>30.744138202999999</v>
      </c>
      <c r="JH279" s="27">
        <v>8.2672322179369964</v>
      </c>
      <c r="JI279" s="27">
        <v>6.0308308024021091</v>
      </c>
      <c r="JJ279" s="27">
        <v>14.403517537895059</v>
      </c>
      <c r="JK279" s="27">
        <v>30.892163391</v>
      </c>
      <c r="JL279" s="27">
        <v>8.2015563213867519</v>
      </c>
      <c r="JM279" s="27">
        <v>5.9829211502417126</v>
      </c>
      <c r="JN279" s="27">
        <v>14.338855860522166</v>
      </c>
      <c r="JO279" s="27">
        <v>31.055580198000001</v>
      </c>
      <c r="JP279" s="27">
        <v>7.9268075694467264</v>
      </c>
      <c r="JQ279" s="27">
        <v>5.7824957608923713</v>
      </c>
      <c r="JR279" s="27">
        <v>14.001104234566995</v>
      </c>
      <c r="JS279" s="27">
        <v>31.307569444999999</v>
      </c>
      <c r="JT279" s="27">
        <v>7.7789680316363716</v>
      </c>
      <c r="JU279" s="27">
        <v>5.6746488763564411</v>
      </c>
      <c r="JV279" s="27">
        <v>12.912704631431597</v>
      </c>
      <c r="JW279" s="27">
        <v>31.502268751999999</v>
      </c>
      <c r="JX279" s="27">
        <v>7.4843548998863598</v>
      </c>
      <c r="JY279" s="27">
        <v>5.4597326984976435</v>
      </c>
      <c r="JZ279" s="27">
        <v>11.770289293112691</v>
      </c>
      <c r="KA279" s="27">
        <v>32.134756949</v>
      </c>
      <c r="KB279" s="27">
        <v>6.2862718130221662</v>
      </c>
      <c r="KC279" s="27">
        <v>4.585747766948133</v>
      </c>
      <c r="KD279" s="27">
        <v>7.3981364641504896</v>
      </c>
      <c r="KE279" s="27">
        <v>31.680396031000001</v>
      </c>
      <c r="KF279" s="27">
        <v>7.1996894314201105</v>
      </c>
      <c r="KG279" s="27">
        <v>5.2520732025079591</v>
      </c>
      <c r="KH279" s="27">
        <v>10.662484934919142</v>
      </c>
      <c r="KI279" s="27">
        <v>30.271266403788701</v>
      </c>
      <c r="KJ279" s="27">
        <v>4.9102964482507829</v>
      </c>
      <c r="KK279" s="27">
        <v>3.5819928953714775</v>
      </c>
      <c r="KL279" s="27">
        <v>2.7848857166897929</v>
      </c>
      <c r="KM279" s="27">
        <v>25.094283301893132</v>
      </c>
      <c r="KN279" s="27">
        <v>4.070538989847571</v>
      </c>
      <c r="KO279" s="27">
        <v>2.9694015209938529</v>
      </c>
      <c r="KP279" s="27">
        <v>-0.12448509608613989</v>
      </c>
      <c r="KQ279" s="27">
        <v>24.026941248975458</v>
      </c>
      <c r="KR279" s="27">
        <v>3.8974056355438211</v>
      </c>
      <c r="KS279" s="27">
        <v>2.8431031494792798</v>
      </c>
      <c r="KT279" s="27">
        <v>0.45775986611307218</v>
      </c>
    </row>
    <row r="280" spans="1:306" ht="15" thickBot="1" x14ac:dyDescent="0.35">
      <c r="A280" s="2"/>
      <c r="B280" s="72" t="s">
        <v>945</v>
      </c>
      <c r="C280" s="72" t="s">
        <v>495</v>
      </c>
      <c r="D280" s="72" t="s">
        <v>495</v>
      </c>
      <c r="E280" s="85">
        <v>374759</v>
      </c>
      <c r="F280" s="82">
        <v>443587</v>
      </c>
      <c r="G280" s="20">
        <v>23.064906624999999</v>
      </c>
      <c r="H280" s="20">
        <v>18.124831309041834</v>
      </c>
      <c r="I280" s="20">
        <v>13.026673132880697</v>
      </c>
      <c r="J280" s="20">
        <v>6.1324820765405867</v>
      </c>
      <c r="K280" s="20">
        <v>23.186937882999999</v>
      </c>
      <c r="L280" s="20">
        <v>17.908991117263703</v>
      </c>
      <c r="M280" s="20">
        <v>12.871544537238025</v>
      </c>
      <c r="N280" s="20">
        <v>5.0257811118941227</v>
      </c>
      <c r="O280" s="20">
        <v>23.287227464000001</v>
      </c>
      <c r="P280" s="20">
        <v>17.764137890208211</v>
      </c>
      <c r="Q280" s="20">
        <v>12.767435670847997</v>
      </c>
      <c r="R280" s="20">
        <v>4.5846806573486649</v>
      </c>
      <c r="S280" s="20">
        <v>23.432112854</v>
      </c>
      <c r="T280" s="20">
        <v>17.574916780114631</v>
      </c>
      <c r="U280" s="20">
        <v>12.631438733331661</v>
      </c>
      <c r="V280" s="20">
        <v>4.1482682937123041</v>
      </c>
      <c r="W280" s="20">
        <v>23.565840311999999</v>
      </c>
      <c r="X280" s="20">
        <v>17.361609776903716</v>
      </c>
      <c r="Y280" s="20">
        <v>12.478130790189772</v>
      </c>
      <c r="Z280" s="20">
        <v>3.7454760209850306</v>
      </c>
      <c r="AA280" s="20">
        <v>23.698568937000001</v>
      </c>
      <c r="AB280" s="20">
        <v>17.160212221049154</v>
      </c>
      <c r="AC280" s="20">
        <v>12.333382401355406</v>
      </c>
      <c r="AD280" s="20">
        <v>3.3383725664395758</v>
      </c>
      <c r="AE280" s="20">
        <v>23.845468166</v>
      </c>
      <c r="AF280" s="20">
        <v>16.976235487026422</v>
      </c>
      <c r="AG280" s="20">
        <v>12.20115470018097</v>
      </c>
      <c r="AH280" s="20">
        <v>2.9219560209850304</v>
      </c>
      <c r="AI280" s="20">
        <v>24.005747105000001</v>
      </c>
      <c r="AJ280" s="20">
        <v>16.740090231391338</v>
      </c>
      <c r="AK280" s="20">
        <v>12.031432455345278</v>
      </c>
      <c r="AL280" s="20">
        <v>2.539062717954728</v>
      </c>
      <c r="AM280" s="20">
        <v>24.182469605999998</v>
      </c>
      <c r="AN280" s="20">
        <v>16.468673167996304</v>
      </c>
      <c r="AO280" s="20">
        <v>11.836359667783958</v>
      </c>
      <c r="AP280" s="20">
        <v>2.1494577482577597</v>
      </c>
      <c r="AQ280" s="20">
        <v>24.534746337000001</v>
      </c>
      <c r="AR280" s="20">
        <v>16.101240511653646</v>
      </c>
      <c r="AS280" s="20">
        <v>11.572278583060477</v>
      </c>
      <c r="AT280" s="20">
        <v>1.5695353442173534</v>
      </c>
      <c r="AU280" s="20">
        <v>24.992254356</v>
      </c>
      <c r="AV280" s="20">
        <v>15.802845072424644</v>
      </c>
      <c r="AW280" s="20">
        <v>11.35781590559327</v>
      </c>
      <c r="AX280" s="20">
        <v>-0.32304406992405887</v>
      </c>
      <c r="AY280" s="20">
        <v>24.649664614999999</v>
      </c>
      <c r="AZ280" s="20">
        <v>15.614601308343008</v>
      </c>
      <c r="BA280" s="20">
        <v>11.222521405899291</v>
      </c>
      <c r="BB280" s="20">
        <v>1.2692617583587698</v>
      </c>
      <c r="BC280" s="20">
        <v>25.741630662999999</v>
      </c>
      <c r="BD280" s="20">
        <v>14.703101717761824</v>
      </c>
      <c r="BE280" s="20">
        <v>10.567408703066452</v>
      </c>
      <c r="BF280" s="20">
        <v>-4.4788048982068887</v>
      </c>
      <c r="BG280" s="20">
        <v>26.076181068</v>
      </c>
      <c r="BH280" s="20">
        <v>13.311868623347314</v>
      </c>
      <c r="BI280" s="20">
        <v>9.5675020852573809</v>
      </c>
      <c r="BJ280" s="20">
        <v>-7.4187738274998161</v>
      </c>
      <c r="BK280" s="20">
        <v>26.281433916000001</v>
      </c>
      <c r="BL280" s="20">
        <v>13.087075744323156</v>
      </c>
      <c r="BM280" s="20">
        <v>9.4059390170159638</v>
      </c>
      <c r="BN280" s="20">
        <v>-9.5257829487119388</v>
      </c>
      <c r="BO280" s="23">
        <v>23.050389082999999</v>
      </c>
      <c r="BP280" s="23">
        <v>18.124831309041834</v>
      </c>
      <c r="BQ280" s="23">
        <v>13.026673132880697</v>
      </c>
      <c r="BR280" s="23">
        <v>6.1324820765405867</v>
      </c>
      <c r="BS280" s="23">
        <v>23.182085576999999</v>
      </c>
      <c r="BT280" s="23">
        <v>17.986851348878478</v>
      </c>
      <c r="BU280" s="23">
        <v>12.927504218738072</v>
      </c>
      <c r="BV280" s="23">
        <v>5.3512911038133133</v>
      </c>
      <c r="BW280" s="23">
        <v>23.193939880000002</v>
      </c>
      <c r="BX280" s="23">
        <v>17.955181061737314</v>
      </c>
      <c r="BY280" s="23">
        <v>12.904742159793743</v>
      </c>
      <c r="BZ280" s="23">
        <v>5.2719267139143238</v>
      </c>
      <c r="CA280" s="23">
        <v>23.262352084</v>
      </c>
      <c r="CB280" s="23">
        <v>17.883852061229167</v>
      </c>
      <c r="CC280" s="23">
        <v>12.8534766026875</v>
      </c>
      <c r="CD280" s="23">
        <v>5.0866389361365449</v>
      </c>
      <c r="CE280" s="23">
        <v>23.315304566999998</v>
      </c>
      <c r="CF280" s="23">
        <v>17.818486368169697</v>
      </c>
      <c r="CG280" s="23">
        <v>12.806496992059891</v>
      </c>
      <c r="CH280" s="23">
        <v>4.9398544108840188</v>
      </c>
      <c r="CI280" s="23">
        <v>23.346406467999998</v>
      </c>
      <c r="CJ280" s="23">
        <v>17.759256999216049</v>
      </c>
      <c r="CK280" s="23">
        <v>12.763927678389033</v>
      </c>
      <c r="CL280" s="23">
        <v>4.8241249866415963</v>
      </c>
      <c r="CM280" s="23">
        <v>23.419063663999999</v>
      </c>
      <c r="CN280" s="23">
        <v>17.675070389417442</v>
      </c>
      <c r="CO280" s="23">
        <v>12.703421104324274</v>
      </c>
      <c r="CP280" s="23">
        <v>4.6109831280557358</v>
      </c>
      <c r="CQ280" s="23">
        <v>23.539148712999999</v>
      </c>
      <c r="CR280" s="23">
        <v>17.582134080101682</v>
      </c>
      <c r="CS280" s="23">
        <v>12.636625948938262</v>
      </c>
      <c r="CT280" s="23">
        <v>4.2933069361365455</v>
      </c>
      <c r="CU280" s="23">
        <v>23.687187905000002</v>
      </c>
      <c r="CV280" s="23">
        <v>17.474397431602693</v>
      </c>
      <c r="CW280" s="23">
        <v>12.559193498368183</v>
      </c>
      <c r="CX280" s="23">
        <v>3.9081360775506866</v>
      </c>
      <c r="CY280" s="23">
        <v>23.781075859000001</v>
      </c>
      <c r="CZ280" s="23">
        <v>17.403107977759028</v>
      </c>
      <c r="DA280" s="23">
        <v>12.507956364228363</v>
      </c>
      <c r="DB280" s="23">
        <v>3.7057678351264425</v>
      </c>
      <c r="DC280" s="23">
        <v>24.079868687000001</v>
      </c>
      <c r="DD280" s="23">
        <v>17.11014134392639</v>
      </c>
      <c r="DE280" s="23">
        <v>12.297395476090644</v>
      </c>
      <c r="DF280" s="23">
        <v>2.924789188661796</v>
      </c>
      <c r="DG280" s="23">
        <v>23.876184752</v>
      </c>
      <c r="DH280" s="23">
        <v>17.329531408486009</v>
      </c>
      <c r="DI280" s="23">
        <v>12.455075435197026</v>
      </c>
      <c r="DJ280" s="23">
        <v>3.5189553906819988</v>
      </c>
      <c r="DK280" s="23">
        <v>24.356900543000002</v>
      </c>
      <c r="DL280" s="23">
        <v>16.63597683675982</v>
      </c>
      <c r="DM280" s="23">
        <v>11.956604108670248</v>
      </c>
      <c r="DN280" s="23">
        <v>2.0269492795708928</v>
      </c>
      <c r="DO280" s="23">
        <v>24.547634355</v>
      </c>
      <c r="DP280" s="23">
        <v>16.189160495861827</v>
      </c>
      <c r="DQ280" s="23">
        <v>11.635468406822129</v>
      </c>
      <c r="DR280" s="23">
        <v>1.4306038452274521</v>
      </c>
      <c r="DS280" s="23">
        <v>24.654258457000001</v>
      </c>
      <c r="DT280" s="23">
        <v>16.245333237206385</v>
      </c>
      <c r="DU280" s="23">
        <v>11.67584086204649</v>
      </c>
      <c r="DV280" s="23">
        <v>1.0241742997729091</v>
      </c>
      <c r="DW280" s="25">
        <v>23.064906624999999</v>
      </c>
      <c r="DX280" s="25">
        <v>18.124831309041834</v>
      </c>
      <c r="DY280" s="25">
        <v>13.026673132880697</v>
      </c>
      <c r="DZ280" s="25">
        <v>6.1324820765405867</v>
      </c>
      <c r="EA280" s="25">
        <v>23.189319285</v>
      </c>
      <c r="EB280" s="25">
        <v>17.946265413058264</v>
      </c>
      <c r="EC280" s="25">
        <v>12.898334307542362</v>
      </c>
      <c r="ED280" s="25">
        <v>5.1929823129042223</v>
      </c>
      <c r="EE280" s="25">
        <v>23.289456481000002</v>
      </c>
      <c r="EF280" s="25">
        <v>17.820079000389441</v>
      </c>
      <c r="EG280" s="25">
        <v>12.807641648194545</v>
      </c>
      <c r="EH280" s="25">
        <v>4.8271709674496766</v>
      </c>
      <c r="EI280" s="25">
        <v>23.434551791000001</v>
      </c>
      <c r="EJ280" s="25">
        <v>17.643368908131738</v>
      </c>
      <c r="EK280" s="25">
        <v>12.680636625534063</v>
      </c>
      <c r="EL280" s="25">
        <v>4.4515416139143227</v>
      </c>
      <c r="EM280" s="25">
        <v>23.569454029999999</v>
      </c>
      <c r="EN280" s="25">
        <v>17.462886227305173</v>
      </c>
      <c r="EO280" s="25">
        <v>12.550920169188297</v>
      </c>
      <c r="EP280" s="25">
        <v>4.1333798462375562</v>
      </c>
      <c r="EQ280" s="25">
        <v>23.702700800999999</v>
      </c>
      <c r="ER280" s="25">
        <v>17.260038309746541</v>
      </c>
      <c r="ES280" s="25">
        <v>12.405129376840144</v>
      </c>
      <c r="ET280" s="25">
        <v>3.847671088661798</v>
      </c>
      <c r="EU280" s="25">
        <v>23.847000036000001</v>
      </c>
      <c r="EV280" s="25">
        <v>17.093419768300222</v>
      </c>
      <c r="EW280" s="25">
        <v>12.28537735044662</v>
      </c>
      <c r="EX280" s="25">
        <v>3.5679103310860398</v>
      </c>
      <c r="EY280" s="25">
        <v>24.003831736000002</v>
      </c>
      <c r="EZ280" s="25">
        <v>16.870598062682959</v>
      </c>
      <c r="FA280" s="25">
        <v>12.125231003344396</v>
      </c>
      <c r="FB280" s="25">
        <v>3.2907128664395771</v>
      </c>
      <c r="FC280" s="25">
        <v>24.178434575000001</v>
      </c>
      <c r="FD280" s="25">
        <v>16.601630132801834</v>
      </c>
      <c r="FE280" s="25">
        <v>11.931918456262038</v>
      </c>
      <c r="FF280" s="25">
        <v>2.9321749876516972</v>
      </c>
      <c r="FG280" s="25">
        <v>24.527385192000001</v>
      </c>
      <c r="FH280" s="25">
        <v>16.194122993692808</v>
      </c>
      <c r="FI280" s="25">
        <v>11.63903505172296</v>
      </c>
      <c r="FJ280" s="25">
        <v>2.3530158866415931</v>
      </c>
      <c r="FK280" s="25">
        <v>24.962544289</v>
      </c>
      <c r="FL280" s="25">
        <v>16.098211233458116</v>
      </c>
      <c r="FM280" s="25">
        <v>11.570101381176007</v>
      </c>
      <c r="FN280" s="25">
        <v>1.1013263714900781</v>
      </c>
      <c r="FO280" s="25">
        <v>24.637899119</v>
      </c>
      <c r="FP280" s="25">
        <v>15.899976455001401</v>
      </c>
      <c r="FQ280" s="25">
        <v>11.427626142731366</v>
      </c>
      <c r="FR280" s="25">
        <v>2.0319289169446257</v>
      </c>
      <c r="FS280" s="25">
        <v>25.619457902000001</v>
      </c>
      <c r="FT280" s="25">
        <v>15.483567720933655</v>
      </c>
      <c r="FU280" s="25">
        <v>11.12834498662642</v>
      </c>
      <c r="FV280" s="25">
        <v>-0.32380072952001981</v>
      </c>
      <c r="FW280" s="25">
        <v>25.883511910999999</v>
      </c>
      <c r="FX280" s="25">
        <v>14.659422756533168</v>
      </c>
      <c r="FY280" s="25">
        <v>10.536015773609194</v>
      </c>
      <c r="FZ280" s="25">
        <v>-1.0469407295200206</v>
      </c>
      <c r="GA280" s="25">
        <v>26.006089934999999</v>
      </c>
      <c r="GB280" s="25">
        <v>14.749552847611206</v>
      </c>
      <c r="GC280" s="25">
        <v>10.600794044694378</v>
      </c>
      <c r="GD280" s="25">
        <v>-1.2807532850755763</v>
      </c>
      <c r="GE280" s="26">
        <v>23.071768728000002</v>
      </c>
      <c r="GF280" s="26">
        <v>18.124831309041834</v>
      </c>
      <c r="GG280" s="26">
        <v>13.026673132880697</v>
      </c>
      <c r="GH280" s="26">
        <v>6.1324820765405867</v>
      </c>
      <c r="GI280" s="26">
        <v>23.188047410999999</v>
      </c>
      <c r="GJ280" s="26">
        <v>17.847400188989823</v>
      </c>
      <c r="GK280" s="26">
        <v>12.827277924385509</v>
      </c>
      <c r="GL280" s="26">
        <v>4.826159293712303</v>
      </c>
      <c r="GM280" s="26">
        <v>23.289030814</v>
      </c>
      <c r="GN280" s="26">
        <v>17.68816530712785</v>
      </c>
      <c r="GO280" s="26">
        <v>12.712832679516719</v>
      </c>
      <c r="GP280" s="26">
        <v>4.3789740411870515</v>
      </c>
      <c r="GQ280" s="26">
        <v>23.441930744</v>
      </c>
      <c r="GR280" s="26">
        <v>17.472883834233432</v>
      </c>
      <c r="GS280" s="26">
        <v>12.558105646136735</v>
      </c>
      <c r="GT280" s="26">
        <v>3.9780643341163451</v>
      </c>
      <c r="GU280" s="26">
        <v>23.594692928000001</v>
      </c>
      <c r="GV280" s="26">
        <v>16.86117235974482</v>
      </c>
      <c r="GW280" s="26">
        <v>12.118456565054233</v>
      </c>
      <c r="GX280" s="26">
        <v>3.6157505765405862</v>
      </c>
      <c r="GY280" s="26">
        <v>23.755184235000002</v>
      </c>
      <c r="GZ280" s="26">
        <v>16.658940845910426</v>
      </c>
      <c r="HA280" s="26">
        <v>11.973108794199442</v>
      </c>
      <c r="HB280" s="26">
        <v>3.2615016674496786</v>
      </c>
      <c r="HC280" s="26">
        <v>23.932279707999999</v>
      </c>
      <c r="HD280" s="26">
        <v>16.255819402817906</v>
      </c>
      <c r="HE280" s="26">
        <v>11.683377475740127</v>
      </c>
      <c r="HF280" s="26">
        <v>2.9206696573486681</v>
      </c>
      <c r="HG280" s="26">
        <v>24.123567997999999</v>
      </c>
      <c r="HH280" s="26">
        <v>15.671936743526095</v>
      </c>
      <c r="HI280" s="26">
        <v>11.263729512078406</v>
      </c>
      <c r="HJ280" s="26">
        <v>2.6239878896718984</v>
      </c>
      <c r="HK280" s="26">
        <v>24.58016537</v>
      </c>
      <c r="HL280" s="26">
        <v>15.54055704707373</v>
      </c>
      <c r="HM280" s="26">
        <v>11.169304337421567</v>
      </c>
      <c r="HN280" s="26">
        <v>2.070279455328464</v>
      </c>
      <c r="HO280" s="26">
        <v>24.736583120999999</v>
      </c>
      <c r="HP280" s="26">
        <v>15.499287664039795</v>
      </c>
      <c r="HQ280" s="26">
        <v>11.139643219256536</v>
      </c>
      <c r="HR280" s="26">
        <v>1.780193152298164</v>
      </c>
      <c r="HS280" s="26">
        <v>25.434799472000002</v>
      </c>
      <c r="HT280" s="26">
        <v>15.030919721923814</v>
      </c>
      <c r="HU280" s="26">
        <v>10.803017957270171</v>
      </c>
      <c r="HV280" s="26">
        <v>-4.8589891159771526E-3</v>
      </c>
      <c r="HW280" s="26">
        <v>24.891390014999999</v>
      </c>
      <c r="HX280" s="26">
        <v>15.577175383824843</v>
      </c>
      <c r="HY280" s="26">
        <v>11.19562265704579</v>
      </c>
      <c r="HZ280" s="26">
        <v>1.5317281219951333</v>
      </c>
      <c r="IA280" s="26">
        <v>26.585696993999999</v>
      </c>
      <c r="IB280" s="26">
        <v>13.68376443820657</v>
      </c>
      <c r="IC280" s="26">
        <v>9.8347909298846439</v>
      </c>
      <c r="ID280" s="26">
        <v>-4.1363674638634542</v>
      </c>
      <c r="IE280" s="26">
        <v>26.982007037000002</v>
      </c>
      <c r="IF280" s="26">
        <v>12.964131219690595</v>
      </c>
      <c r="IG280" s="26">
        <v>9.3175763664313589</v>
      </c>
      <c r="IH280" s="26">
        <v>-6.8891812719442598</v>
      </c>
      <c r="II280" s="26">
        <v>27.108308530999999</v>
      </c>
      <c r="IJ280" s="26">
        <v>12.258474213959262</v>
      </c>
      <c r="IK280" s="26">
        <v>8.8104067822927394</v>
      </c>
      <c r="IL280" s="26">
        <v>-8.7406470295200158</v>
      </c>
      <c r="IM280" s="27">
        <v>23.071768728000002</v>
      </c>
      <c r="IN280" s="27">
        <v>18.124831309041834</v>
      </c>
      <c r="IO280" s="27">
        <v>13.026673132880697</v>
      </c>
      <c r="IP280" s="27">
        <v>6.1324820765405867</v>
      </c>
      <c r="IQ280" s="27">
        <v>23.167643744999999</v>
      </c>
      <c r="IR280" s="27">
        <v>17.844978846203464</v>
      </c>
      <c r="IS280" s="27">
        <v>12.825537657649628</v>
      </c>
      <c r="IT280" s="27">
        <v>4.7500450563385659</v>
      </c>
      <c r="IU280" s="27">
        <v>23.246091998000001</v>
      </c>
      <c r="IV280" s="27">
        <v>17.691423104605523</v>
      </c>
      <c r="IW280" s="27">
        <v>12.715174122708722</v>
      </c>
      <c r="IX280" s="27">
        <v>4.3170988240153356</v>
      </c>
      <c r="IY280" s="27">
        <v>23.378098514999998</v>
      </c>
      <c r="IZ280" s="27">
        <v>17.463988791810063</v>
      </c>
      <c r="JA280" s="27">
        <v>12.551712604007038</v>
      </c>
      <c r="JB280" s="27">
        <v>3.9439625007830106</v>
      </c>
      <c r="JC280" s="27">
        <v>23.516059759000001</v>
      </c>
      <c r="JD280" s="27">
        <v>17.226096232299867</v>
      </c>
      <c r="JE280" s="27">
        <v>12.380734537472554</v>
      </c>
      <c r="JF280" s="27">
        <v>3.616638874520385</v>
      </c>
      <c r="JG280" s="27">
        <v>23.664240030000002</v>
      </c>
      <c r="JH280" s="27">
        <v>16.955933924297749</v>
      </c>
      <c r="JI280" s="27">
        <v>12.186563567317782</v>
      </c>
      <c r="JJ280" s="27">
        <v>3.3162286623991726</v>
      </c>
      <c r="JK280" s="27">
        <v>24.135114776999998</v>
      </c>
      <c r="JL280" s="27">
        <v>16.45172610924126</v>
      </c>
      <c r="JM280" s="27">
        <v>11.824179482975532</v>
      </c>
      <c r="JN280" s="27">
        <v>2.7253552886617989</v>
      </c>
      <c r="JO280" s="27">
        <v>24.314906280999999</v>
      </c>
      <c r="JP280" s="27">
        <v>16.139966516394377</v>
      </c>
      <c r="JQ280" s="27">
        <v>11.600111725168025</v>
      </c>
      <c r="JR280" s="27">
        <v>2.4059454603789696</v>
      </c>
      <c r="JS280" s="27">
        <v>24.555885216</v>
      </c>
      <c r="JT280" s="27">
        <v>16.217464679362667</v>
      </c>
      <c r="JU280" s="27">
        <v>11.655811180802848</v>
      </c>
      <c r="JV280" s="27">
        <v>1.5521074098739227</v>
      </c>
      <c r="JW280" s="27">
        <v>25.197174597</v>
      </c>
      <c r="JX280" s="27">
        <v>15.935644187118889</v>
      </c>
      <c r="JY280" s="27">
        <v>11.453261244088358</v>
      </c>
      <c r="JZ280" s="27">
        <v>0.22438624825775833</v>
      </c>
      <c r="KA280" s="27">
        <v>25.888167993</v>
      </c>
      <c r="KB280" s="27">
        <v>14.410645562070096</v>
      </c>
      <c r="KC280" s="27">
        <v>10.357214705619731</v>
      </c>
      <c r="KD280" s="27">
        <v>-3.1078249335604262</v>
      </c>
      <c r="KE280" s="27">
        <v>25.372859419000001</v>
      </c>
      <c r="KF280" s="27">
        <v>15.631407279536958</v>
      </c>
      <c r="KG280" s="27">
        <v>11.2346001882996</v>
      </c>
      <c r="KH280" s="27">
        <v>-0.6165587012371887</v>
      </c>
      <c r="KI280" s="27">
        <v>26.584545120000001</v>
      </c>
      <c r="KJ280" s="27">
        <v>13.424702388333587</v>
      </c>
      <c r="KK280" s="27">
        <v>9.6485979338071655</v>
      </c>
      <c r="KL280" s="27">
        <v>-6.4797231961866864</v>
      </c>
      <c r="KM280" s="27">
        <v>26.894986641999999</v>
      </c>
      <c r="KN280" s="27">
        <v>12.955230127456215</v>
      </c>
      <c r="KO280" s="27">
        <v>9.3111789761833723</v>
      </c>
      <c r="KP280" s="27">
        <v>-8.3783084790149687</v>
      </c>
      <c r="KQ280" s="27">
        <v>26.884919547000003</v>
      </c>
      <c r="KR280" s="27">
        <v>12.676966592881527</v>
      </c>
      <c r="KS280" s="27">
        <v>9.1111854949808073</v>
      </c>
      <c r="KT280" s="27">
        <v>-8.0244779335604228</v>
      </c>
    </row>
    <row r="281" spans="1:306" ht="15" thickBot="1" x14ac:dyDescent="0.35">
      <c r="A281" s="2"/>
      <c r="B281" s="72" t="s">
        <v>736</v>
      </c>
      <c r="C281" s="72" t="s">
        <v>470</v>
      </c>
      <c r="D281" s="72" t="s">
        <v>845</v>
      </c>
      <c r="E281" s="85">
        <v>356730</v>
      </c>
      <c r="F281" s="82">
        <v>431506</v>
      </c>
      <c r="G281" s="20">
        <v>29.568771819999998</v>
      </c>
      <c r="H281" s="20">
        <v>7.9591543677702408</v>
      </c>
      <c r="I281" s="20">
        <v>5.8060922999209099</v>
      </c>
      <c r="J281" s="20">
        <v>18.058682621366188</v>
      </c>
      <c r="K281" s="20">
        <v>29.673569158999999</v>
      </c>
      <c r="L281" s="20">
        <v>7.8296225220480729</v>
      </c>
      <c r="M281" s="20">
        <v>5.7116006218743749</v>
      </c>
      <c r="N281" s="20">
        <v>17.4488973445049</v>
      </c>
      <c r="O281" s="20">
        <v>29.725671891000001</v>
      </c>
      <c r="P281" s="20">
        <v>7.6199887066915997</v>
      </c>
      <c r="Q281" s="20">
        <v>5.5586756721996959</v>
      </c>
      <c r="R281" s="20">
        <v>16.085255754079029</v>
      </c>
      <c r="S281" s="20">
        <v>29.798083216999999</v>
      </c>
      <c r="T281" s="20">
        <v>7.4361568790093768</v>
      </c>
      <c r="U281" s="20">
        <v>5.4245729133050773</v>
      </c>
      <c r="V281" s="20">
        <v>14.975155660470914</v>
      </c>
      <c r="W281" s="20">
        <v>29.866523808</v>
      </c>
      <c r="X281" s="20">
        <v>6.9967510362528786</v>
      </c>
      <c r="Y281" s="20">
        <v>5.1040324686443101</v>
      </c>
      <c r="Z281" s="20">
        <v>12.131930297619954</v>
      </c>
      <c r="AA281" s="20">
        <v>29.943444749000001</v>
      </c>
      <c r="AB281" s="20">
        <v>6.5626538250717354</v>
      </c>
      <c r="AC281" s="20">
        <v>4.7873645968083141</v>
      </c>
      <c r="AD281" s="20">
        <v>9.3941487374987034</v>
      </c>
      <c r="AE281" s="20">
        <v>30.031456719000001</v>
      </c>
      <c r="AF281" s="20">
        <v>6.5095273625989609</v>
      </c>
      <c r="AG281" s="20">
        <v>4.7486095820878713</v>
      </c>
      <c r="AH281" s="20">
        <v>9.2657049011591752</v>
      </c>
      <c r="AI281" s="20">
        <v>30.137319935000001</v>
      </c>
      <c r="AJ281" s="20">
        <v>6.4304352373655345</v>
      </c>
      <c r="AK281" s="20">
        <v>4.6909129778906049</v>
      </c>
      <c r="AL281" s="20">
        <v>8.9731906987504217</v>
      </c>
      <c r="AM281" s="20">
        <v>30.256073021999999</v>
      </c>
      <c r="AN281" s="20">
        <v>6.3481715213072922</v>
      </c>
      <c r="AO281" s="20">
        <v>4.6309027423431255</v>
      </c>
      <c r="AP281" s="20">
        <v>8.6529332784735544</v>
      </c>
      <c r="AQ281" s="20">
        <v>30.355913801</v>
      </c>
      <c r="AR281" s="20">
        <v>6.269690861490937</v>
      </c>
      <c r="AS281" s="20">
        <v>4.5736521936544836</v>
      </c>
      <c r="AT281" s="20">
        <v>8.3990226737778855</v>
      </c>
      <c r="AU281" s="20">
        <v>30.835780983999999</v>
      </c>
      <c r="AV281" s="20">
        <v>5.9202321992251852</v>
      </c>
      <c r="AW281" s="20">
        <v>4.318726964871634</v>
      </c>
      <c r="AX281" s="20">
        <v>7.0929151875942935</v>
      </c>
      <c r="AY281" s="20">
        <v>30.465898164999999</v>
      </c>
      <c r="AZ281" s="20">
        <v>6.2283644462836518</v>
      </c>
      <c r="BA281" s="20">
        <v>4.5435051491279959</v>
      </c>
      <c r="BB281" s="20">
        <v>8.3199554658822592</v>
      </c>
      <c r="BC281" s="20">
        <v>31.569087382999999</v>
      </c>
      <c r="BD281" s="20">
        <v>5.2796449696298033</v>
      </c>
      <c r="BE281" s="20">
        <v>3.8514274994607902</v>
      </c>
      <c r="BF281" s="20">
        <v>3.3554181430632966</v>
      </c>
      <c r="BG281" s="20">
        <v>32.143865323</v>
      </c>
      <c r="BH281" s="20">
        <v>6.4082958657752682</v>
      </c>
      <c r="BI281" s="20">
        <v>4.674762614551021</v>
      </c>
      <c r="BJ281" s="20">
        <v>0.21312586469095862</v>
      </c>
      <c r="BK281" s="20">
        <v>32.767279160999998</v>
      </c>
      <c r="BL281" s="20">
        <v>7.6045383961788238</v>
      </c>
      <c r="BM281" s="20">
        <v>5.5474048857876532</v>
      </c>
      <c r="BN281" s="20">
        <v>-2.1883434976943335</v>
      </c>
      <c r="BO281" s="23">
        <v>29.560042789000001</v>
      </c>
      <c r="BP281" s="23">
        <v>7.9591543677702408</v>
      </c>
      <c r="BQ281" s="23">
        <v>5.8060922999209099</v>
      </c>
      <c r="BR281" s="23">
        <v>18.058682621366188</v>
      </c>
      <c r="BS281" s="23">
        <v>29.6795127</v>
      </c>
      <c r="BT281" s="23">
        <v>7.8610244734178645</v>
      </c>
      <c r="BU281" s="23">
        <v>5.734507908204808</v>
      </c>
      <c r="BV281" s="23">
        <v>17.575792754114538</v>
      </c>
      <c r="BW281" s="23">
        <v>29.696707845999999</v>
      </c>
      <c r="BX281" s="23">
        <v>7.7620268287960075</v>
      </c>
      <c r="BY281" s="23">
        <v>5.6622905047483778</v>
      </c>
      <c r="BZ281" s="23">
        <v>16.909149514700132</v>
      </c>
      <c r="CA281" s="23">
        <v>29.733720754</v>
      </c>
      <c r="CB281" s="23">
        <v>7.6853467329196219</v>
      </c>
      <c r="CC281" s="23">
        <v>5.6063534423855828</v>
      </c>
      <c r="CD281" s="23">
        <v>16.417730034373939</v>
      </c>
      <c r="CE281" s="23">
        <v>29.767581529000001</v>
      </c>
      <c r="CF281" s="23">
        <v>7.464604651914585</v>
      </c>
      <c r="CG281" s="23">
        <v>5.4453251675751622</v>
      </c>
      <c r="CH281" s="23">
        <v>14.969176722835121</v>
      </c>
      <c r="CI281" s="23">
        <v>29.801784893000001</v>
      </c>
      <c r="CJ281" s="23">
        <v>7.256236504467469</v>
      </c>
      <c r="CK281" s="23">
        <v>5.2933235050190923</v>
      </c>
      <c r="CL281" s="23">
        <v>13.630314864506619</v>
      </c>
      <c r="CM281" s="23">
        <v>29.857825293000001</v>
      </c>
      <c r="CN281" s="23">
        <v>7.2337954325519735</v>
      </c>
      <c r="CO281" s="23">
        <v>5.2769530554926769</v>
      </c>
      <c r="CP281" s="23">
        <v>13.562686059582433</v>
      </c>
      <c r="CQ281" s="23">
        <v>29.936864735</v>
      </c>
      <c r="CR281" s="23">
        <v>7.1741924149324516</v>
      </c>
      <c r="CS281" s="23">
        <v>5.2334734839625545</v>
      </c>
      <c r="CT281" s="23">
        <v>13.279129185147706</v>
      </c>
      <c r="CU281" s="23">
        <v>30.040468772000001</v>
      </c>
      <c r="CV281" s="23">
        <v>7.1034229027420803</v>
      </c>
      <c r="CW281" s="23">
        <v>5.1818481101085752</v>
      </c>
      <c r="CX281" s="23">
        <v>12.941468748955995</v>
      </c>
      <c r="CY281" s="23">
        <v>30.084949665</v>
      </c>
      <c r="CZ281" s="23">
        <v>7.0705750037514132</v>
      </c>
      <c r="DA281" s="23">
        <v>5.1578860251199252</v>
      </c>
      <c r="DB281" s="23">
        <v>12.771243364715694</v>
      </c>
      <c r="DC281" s="23">
        <v>30.339296288</v>
      </c>
      <c r="DD281" s="23">
        <v>6.9749865986224346</v>
      </c>
      <c r="DE281" s="23">
        <v>5.0881556144083957</v>
      </c>
      <c r="DF281" s="23">
        <v>12.317517175304488</v>
      </c>
      <c r="DG281" s="23">
        <v>30.136894227999999</v>
      </c>
      <c r="DH281" s="23">
        <v>7.0570677451084585</v>
      </c>
      <c r="DI281" s="23">
        <v>5.1480326679947668</v>
      </c>
      <c r="DJ281" s="23">
        <v>12.721044203190182</v>
      </c>
      <c r="DK281" s="23">
        <v>30.720266207999998</v>
      </c>
      <c r="DL281" s="23">
        <v>6.9040410659147646</v>
      </c>
      <c r="DM281" s="23">
        <v>5.036401836037693</v>
      </c>
      <c r="DN281" s="23">
        <v>11.691338050643207</v>
      </c>
      <c r="DO281" s="23">
        <v>31.171676343999998</v>
      </c>
      <c r="DP281" s="23">
        <v>8.1249996639339663</v>
      </c>
      <c r="DQ281" s="23">
        <v>5.9270741344903612</v>
      </c>
      <c r="DR281" s="23">
        <v>11.142111999085646</v>
      </c>
      <c r="DS281" s="23">
        <v>31.572425203000002</v>
      </c>
      <c r="DT281" s="23">
        <v>9.2411457641020807</v>
      </c>
      <c r="DU281" s="23">
        <v>6.7412871750132011</v>
      </c>
      <c r="DV281" s="23">
        <v>10.806003295933266</v>
      </c>
      <c r="DW281" s="25">
        <v>29.568771819999998</v>
      </c>
      <c r="DX281" s="25">
        <v>7.9591543677702408</v>
      </c>
      <c r="DY281" s="25">
        <v>5.8060922999209099</v>
      </c>
      <c r="DZ281" s="25">
        <v>18.058682621366188</v>
      </c>
      <c r="EA281" s="25">
        <v>29.674862322999999</v>
      </c>
      <c r="EB281" s="25">
        <v>7.8666748289202806</v>
      </c>
      <c r="EC281" s="25">
        <v>5.738629763876717</v>
      </c>
      <c r="ED281" s="25">
        <v>17.615193363375781</v>
      </c>
      <c r="EE281" s="25">
        <v>29.727537811000001</v>
      </c>
      <c r="EF281" s="25">
        <v>7.6758944752324867</v>
      </c>
      <c r="EG281" s="25">
        <v>5.5994581520019242</v>
      </c>
      <c r="EH281" s="25">
        <v>16.311317516097972</v>
      </c>
      <c r="EI281" s="25">
        <v>29.800581546</v>
      </c>
      <c r="EJ281" s="25">
        <v>7.4994990040653304</v>
      </c>
      <c r="EK281" s="25">
        <v>5.4707801116523349</v>
      </c>
      <c r="EL281" s="25">
        <v>15.237219837379957</v>
      </c>
      <c r="EM281" s="25">
        <v>29.875071248000001</v>
      </c>
      <c r="EN281" s="25">
        <v>7.0690889897529674</v>
      </c>
      <c r="EO281" s="25">
        <v>5.1568019985970963</v>
      </c>
      <c r="EP281" s="25">
        <v>12.45159635792546</v>
      </c>
      <c r="EQ281" s="25">
        <v>29.955192712999999</v>
      </c>
      <c r="ER281" s="25">
        <v>6.651328283900142</v>
      </c>
      <c r="ES281" s="25">
        <v>4.8520513799530285</v>
      </c>
      <c r="ET281" s="25">
        <v>9.8057972660992974</v>
      </c>
      <c r="EU281" s="25">
        <v>30.045794916999998</v>
      </c>
      <c r="EV281" s="25">
        <v>6.6174290019273858</v>
      </c>
      <c r="EW281" s="25">
        <v>4.8273223257168301</v>
      </c>
      <c r="EX281" s="25">
        <v>9.7835762546741023</v>
      </c>
      <c r="EY281" s="25">
        <v>30.145723987</v>
      </c>
      <c r="EZ281" s="25">
        <v>6.5484816238346735</v>
      </c>
      <c r="FA281" s="25">
        <v>4.7770261733184212</v>
      </c>
      <c r="FB281" s="25">
        <v>9.5796158357660417</v>
      </c>
      <c r="FC281" s="25">
        <v>30.265330286000001</v>
      </c>
      <c r="FD281" s="25">
        <v>6.4785274892581244</v>
      </c>
      <c r="FE281" s="25">
        <v>4.7259956060816259</v>
      </c>
      <c r="FF281" s="25">
        <v>9.3156748499340054</v>
      </c>
      <c r="FG281" s="25">
        <v>30.359644687999999</v>
      </c>
      <c r="FH281" s="25">
        <v>6.4068038103096612</v>
      </c>
      <c r="FI281" s="25">
        <v>4.6736741808620099</v>
      </c>
      <c r="FJ281" s="25">
        <v>9.0900437418933535</v>
      </c>
      <c r="FK281" s="25">
        <v>30.770354128000001</v>
      </c>
      <c r="FL281" s="25">
        <v>6.1721461679028309</v>
      </c>
      <c r="FM281" s="25">
        <v>4.5024946977484568</v>
      </c>
      <c r="FN281" s="25">
        <v>8.4837215550577483</v>
      </c>
      <c r="FO281" s="25">
        <v>30.458200109</v>
      </c>
      <c r="FP281" s="25">
        <v>6.3619877057283931</v>
      </c>
      <c r="FQ281" s="25">
        <v>4.6409814565224208</v>
      </c>
      <c r="FR281" s="25">
        <v>9.0143366940034042</v>
      </c>
      <c r="FS281" s="25">
        <v>31.240504911999999</v>
      </c>
      <c r="FT281" s="25">
        <v>6.0338283269373711</v>
      </c>
      <c r="FU281" s="25">
        <v>4.4015937584950029</v>
      </c>
      <c r="FV281" s="25">
        <v>7.7180259058262166</v>
      </c>
      <c r="FW281" s="25">
        <v>31.702817960000001</v>
      </c>
      <c r="FX281" s="25">
        <v>7.6219218277843783</v>
      </c>
      <c r="FY281" s="25">
        <v>5.5600858571229894</v>
      </c>
      <c r="FZ281" s="25">
        <v>7.0794466405565331</v>
      </c>
      <c r="GA281" s="25">
        <v>32.075774955</v>
      </c>
      <c r="GB281" s="25">
        <v>9.221812291110739</v>
      </c>
      <c r="GC281" s="25">
        <v>6.7271836756363932</v>
      </c>
      <c r="GD281" s="25">
        <v>6.8005048816289886</v>
      </c>
      <c r="GE281" s="26">
        <v>29.572437288</v>
      </c>
      <c r="GF281" s="26">
        <v>7.9591543677702408</v>
      </c>
      <c r="GG281" s="26">
        <v>5.8060922999209099</v>
      </c>
      <c r="GH281" s="26">
        <v>18.058682621366188</v>
      </c>
      <c r="GI281" s="26">
        <v>29.677344547000001</v>
      </c>
      <c r="GJ281" s="26">
        <v>7.8142957399023789</v>
      </c>
      <c r="GK281" s="26">
        <v>5.700419947686294</v>
      </c>
      <c r="GL281" s="26">
        <v>17.40250651830538</v>
      </c>
      <c r="GM281" s="26">
        <v>29.733361938000002</v>
      </c>
      <c r="GN281" s="26">
        <v>7.5995478501487108</v>
      </c>
      <c r="GO281" s="26">
        <v>5.5437643519395889</v>
      </c>
      <c r="GP281" s="26">
        <v>16.050715341213873</v>
      </c>
      <c r="GQ281" s="26">
        <v>29.818401269999999</v>
      </c>
      <c r="GR281" s="26">
        <v>7.4121614937037021</v>
      </c>
      <c r="GS281" s="26">
        <v>5.4070686138004627</v>
      </c>
      <c r="GT281" s="26">
        <v>14.960502094031943</v>
      </c>
      <c r="GU281" s="26">
        <v>29.915860154000001</v>
      </c>
      <c r="GV281" s="26">
        <v>6.9648992468007895</v>
      </c>
      <c r="GW281" s="26">
        <v>5.0807970316957132</v>
      </c>
      <c r="GX281" s="26">
        <v>12.137169836943462</v>
      </c>
      <c r="GY281" s="26">
        <v>30.048563531999999</v>
      </c>
      <c r="GZ281" s="26">
        <v>6.5135173288556967</v>
      </c>
      <c r="HA281" s="26">
        <v>4.7515202069218345</v>
      </c>
      <c r="HB281" s="26">
        <v>9.4229712871720537</v>
      </c>
      <c r="HC281" s="26">
        <v>30.205127563000001</v>
      </c>
      <c r="HD281" s="26">
        <v>6.4468861276516698</v>
      </c>
      <c r="HE281" s="26">
        <v>4.7029136733167372</v>
      </c>
      <c r="HF281" s="26">
        <v>9.3297523092932337</v>
      </c>
      <c r="HG281" s="26">
        <v>30.379698681000001</v>
      </c>
      <c r="HH281" s="26">
        <v>6.3555060181027816</v>
      </c>
      <c r="HI281" s="26">
        <v>4.6362531556408664</v>
      </c>
      <c r="HJ281" s="26">
        <v>9.0841444100917208</v>
      </c>
      <c r="HK281" s="26">
        <v>30.583324508</v>
      </c>
      <c r="HL281" s="26">
        <v>6.2426752076101026</v>
      </c>
      <c r="HM281" s="26">
        <v>4.5539446502739942</v>
      </c>
      <c r="HN281" s="26">
        <v>8.792134607158232</v>
      </c>
      <c r="HO281" s="26">
        <v>30.767394511999999</v>
      </c>
      <c r="HP281" s="26">
        <v>6.1387754980574556</v>
      </c>
      <c r="HQ281" s="26">
        <v>4.4781512586995769</v>
      </c>
      <c r="HR281" s="26">
        <v>8.5369024641616882</v>
      </c>
      <c r="HS281" s="26">
        <v>31.707214086</v>
      </c>
      <c r="HT281" s="26">
        <v>5.6889098908182829</v>
      </c>
      <c r="HU281" s="26">
        <v>4.1499805614748233</v>
      </c>
      <c r="HV281" s="26">
        <v>7.076464754733216</v>
      </c>
      <c r="HW281" s="26">
        <v>30.967121714000001</v>
      </c>
      <c r="HX281" s="26">
        <v>6.0172729961956106</v>
      </c>
      <c r="HY281" s="26">
        <v>4.3895168752105667</v>
      </c>
      <c r="HZ281" s="26">
        <v>8.44771630756712</v>
      </c>
      <c r="IA281" s="26">
        <v>30.265432674068233</v>
      </c>
      <c r="IB281" s="26">
        <v>4.9093501600465048</v>
      </c>
      <c r="IC281" s="26">
        <v>3.5813025913011582</v>
      </c>
      <c r="ID281" s="26">
        <v>3.1737668437281243</v>
      </c>
      <c r="IE281" s="26">
        <v>33.887659032000002</v>
      </c>
      <c r="IF281" s="26">
        <v>6.0395606018263779</v>
      </c>
      <c r="IG281" s="26">
        <v>4.4057753732189076</v>
      </c>
      <c r="IH281" s="26">
        <v>5.2064559738965954E-2</v>
      </c>
      <c r="II281" s="26">
        <v>34.273972123</v>
      </c>
      <c r="IJ281" s="26">
        <v>7.2738344282452934</v>
      </c>
      <c r="IK281" s="26">
        <v>5.3061609454078313</v>
      </c>
      <c r="IL281" s="26">
        <v>-1.9828244061209404</v>
      </c>
      <c r="IM281" s="27">
        <v>29.572437288</v>
      </c>
      <c r="IN281" s="27">
        <v>7.9591543677702408</v>
      </c>
      <c r="IO281" s="27">
        <v>5.8060922999209099</v>
      </c>
      <c r="IP281" s="27">
        <v>18.058682621366188</v>
      </c>
      <c r="IQ281" s="27">
        <v>29.667487503</v>
      </c>
      <c r="IR281" s="27">
        <v>7.814241226697253</v>
      </c>
      <c r="IS281" s="27">
        <v>5.7003801810621146</v>
      </c>
      <c r="IT281" s="27">
        <v>17.406012537513504</v>
      </c>
      <c r="IU281" s="27">
        <v>29.712864228000001</v>
      </c>
      <c r="IV281" s="27">
        <v>7.6097081084613638</v>
      </c>
      <c r="IW281" s="27">
        <v>5.5511761189224202</v>
      </c>
      <c r="IX281" s="27">
        <v>16.088201180923043</v>
      </c>
      <c r="IY281" s="27">
        <v>29.797195546000001</v>
      </c>
      <c r="IZ281" s="27">
        <v>7.4192268366948548</v>
      </c>
      <c r="JA281" s="27">
        <v>5.4122226831452345</v>
      </c>
      <c r="JB281" s="27">
        <v>15.018104733112173</v>
      </c>
      <c r="JC281" s="27">
        <v>29.920617715999999</v>
      </c>
      <c r="JD281" s="27">
        <v>6.9637771536025532</v>
      </c>
      <c r="JE281" s="27">
        <v>5.0799784803299479</v>
      </c>
      <c r="JF281" s="27">
        <v>12.203664067950616</v>
      </c>
      <c r="JG281" s="27">
        <v>30.080632522000002</v>
      </c>
      <c r="JH281" s="27">
        <v>6.5213262005739008</v>
      </c>
      <c r="JI281" s="27">
        <v>4.7572166701212071</v>
      </c>
      <c r="JJ281" s="27">
        <v>9.5078588254310894</v>
      </c>
      <c r="JK281" s="27">
        <v>30.269848777</v>
      </c>
      <c r="JL281" s="27">
        <v>6.4615857790127009</v>
      </c>
      <c r="JM281" s="27">
        <v>4.7136368643286373</v>
      </c>
      <c r="JN281" s="27">
        <v>9.4214003341664991</v>
      </c>
      <c r="JO281" s="27">
        <v>30.487612115000001</v>
      </c>
      <c r="JP281" s="27">
        <v>6.3514903340046915</v>
      </c>
      <c r="JQ281" s="27">
        <v>4.6333237699996923</v>
      </c>
      <c r="JR281" s="27">
        <v>9.0950575179542135</v>
      </c>
      <c r="JS281" s="27">
        <v>30.778761348</v>
      </c>
      <c r="JT281" s="27">
        <v>6.1576860321720117</v>
      </c>
      <c r="JU281" s="27">
        <v>4.491946230054138</v>
      </c>
      <c r="JV281" s="27">
        <v>8.2252079456668739</v>
      </c>
      <c r="JW281" s="27">
        <v>31.060228914</v>
      </c>
      <c r="JX281" s="27">
        <v>5.9678255123044774</v>
      </c>
      <c r="JY281" s="27">
        <v>4.3534456241448325</v>
      </c>
      <c r="JZ281" s="27">
        <v>7.3543100101604004</v>
      </c>
      <c r="KA281" s="27">
        <v>32.240385531999998</v>
      </c>
      <c r="KB281" s="27">
        <v>5.6659146421948341</v>
      </c>
      <c r="KC281" s="27">
        <v>4.1332058477554838</v>
      </c>
      <c r="KD281" s="27">
        <v>4.1426368795390012</v>
      </c>
      <c r="KE281" s="27">
        <v>31.351577618</v>
      </c>
      <c r="KF281" s="27">
        <v>5.7733417805326228</v>
      </c>
      <c r="KG281" s="27">
        <v>4.2115724495180169</v>
      </c>
      <c r="KH281" s="27">
        <v>6.6468961719690434</v>
      </c>
      <c r="KI281" s="27">
        <v>30.682372856185474</v>
      </c>
      <c r="KJ281" s="27">
        <v>4.9769819488218525</v>
      </c>
      <c r="KK281" s="27">
        <v>3.630639039608849</v>
      </c>
      <c r="KL281" s="27">
        <v>0.51649334290173243</v>
      </c>
      <c r="KM281" s="27">
        <v>34.075550061000001</v>
      </c>
      <c r="KN281" s="27">
        <v>7.4203602493661132</v>
      </c>
      <c r="KO281" s="27">
        <v>5.413049491908974</v>
      </c>
      <c r="KP281" s="27">
        <v>-1.6614225101520788</v>
      </c>
      <c r="KQ281" s="27">
        <v>34.153582645</v>
      </c>
      <c r="KR281" s="27">
        <v>7.3429731792937201</v>
      </c>
      <c r="KS281" s="27">
        <v>5.3565967017130429</v>
      </c>
      <c r="KT281" s="27">
        <v>-1.3695554270076542</v>
      </c>
    </row>
    <row r="282" spans="1:306" ht="15" thickBot="1" x14ac:dyDescent="0.35">
      <c r="A282" s="2"/>
      <c r="B282" s="72" t="s">
        <v>737</v>
      </c>
      <c r="C282" s="72" t="s">
        <v>524</v>
      </c>
      <c r="D282" s="72" t="s">
        <v>847</v>
      </c>
      <c r="E282" s="85">
        <v>376120</v>
      </c>
      <c r="F282" s="82">
        <v>405531</v>
      </c>
      <c r="G282" s="20">
        <v>19.105367002052635</v>
      </c>
      <c r="H282" s="20">
        <v>12.407962213225369</v>
      </c>
      <c r="I282" s="20">
        <v>8.917846750727449</v>
      </c>
      <c r="J282" s="20">
        <v>19.105367002052635</v>
      </c>
      <c r="K282" s="20">
        <v>19.155177092052636</v>
      </c>
      <c r="L282" s="20">
        <v>12.299802350629356</v>
      </c>
      <c r="M282" s="20">
        <v>8.8401101278529133</v>
      </c>
      <c r="N282" s="20">
        <v>19.155177092052636</v>
      </c>
      <c r="O282" s="20">
        <v>19.195704776052633</v>
      </c>
      <c r="P282" s="20">
        <v>12.234858491388161</v>
      </c>
      <c r="Q282" s="20">
        <v>8.7934336974962442</v>
      </c>
      <c r="R282" s="20">
        <v>19.195704776052633</v>
      </c>
      <c r="S282" s="20">
        <v>19.251231708052636</v>
      </c>
      <c r="T282" s="20">
        <v>12.177338744292218</v>
      </c>
      <c r="U282" s="20">
        <v>8.7520931227163281</v>
      </c>
      <c r="V282" s="20">
        <v>19.099920209911588</v>
      </c>
      <c r="W282" s="20">
        <v>19.308293644052632</v>
      </c>
      <c r="X282" s="20">
        <v>12.110316270626582</v>
      </c>
      <c r="Y282" s="20">
        <v>8.7039227512456812</v>
      </c>
      <c r="Z282" s="20">
        <v>18.878153270643505</v>
      </c>
      <c r="AA282" s="20">
        <v>19.372892971052636</v>
      </c>
      <c r="AB282" s="20">
        <v>12.034383492624233</v>
      </c>
      <c r="AC282" s="20">
        <v>8.6493483686077184</v>
      </c>
      <c r="AD282" s="20">
        <v>18.724898221678714</v>
      </c>
      <c r="AE282" s="20">
        <v>19.441423984052634</v>
      </c>
      <c r="AF282" s="20">
        <v>12.009481212402681</v>
      </c>
      <c r="AG282" s="20">
        <v>8.6314506094960102</v>
      </c>
      <c r="AH282" s="20">
        <v>18.652334357166158</v>
      </c>
      <c r="AI282" s="20">
        <v>19.511990418052633</v>
      </c>
      <c r="AJ282" s="20">
        <v>11.954748931767176</v>
      </c>
      <c r="AK282" s="20">
        <v>8.5921134417453722</v>
      </c>
      <c r="AL282" s="20">
        <v>18.476776381817764</v>
      </c>
      <c r="AM282" s="20">
        <v>19.592497527052636</v>
      </c>
      <c r="AN282" s="20">
        <v>11.915673035231393</v>
      </c>
      <c r="AO282" s="20">
        <v>8.5640288255154822</v>
      </c>
      <c r="AP282" s="20">
        <v>18.335261293953344</v>
      </c>
      <c r="AQ282" s="20">
        <v>19.652916642052634</v>
      </c>
      <c r="AR282" s="20">
        <v>11.862139296685767</v>
      </c>
      <c r="AS282" s="20">
        <v>8.52555307356368</v>
      </c>
      <c r="AT282" s="20">
        <v>18.177071517748644</v>
      </c>
      <c r="AU282" s="20">
        <v>19.901114351052634</v>
      </c>
      <c r="AV282" s="20">
        <v>11.557459624222423</v>
      </c>
      <c r="AW282" s="20">
        <v>8.3065737939367761</v>
      </c>
      <c r="AX282" s="20">
        <v>17.277313981423465</v>
      </c>
      <c r="AY282" s="20">
        <v>19.714484049052633</v>
      </c>
      <c r="AZ282" s="20">
        <v>11.810434190928691</v>
      </c>
      <c r="BA282" s="20">
        <v>8.4883915960020957</v>
      </c>
      <c r="BB282" s="20">
        <v>18.06914867280662</v>
      </c>
      <c r="BC282" s="20">
        <v>20.221137538052634</v>
      </c>
      <c r="BD282" s="20">
        <v>10.887375288210871</v>
      </c>
      <c r="BE282" s="20">
        <v>7.8249709879381726</v>
      </c>
      <c r="BF282" s="20">
        <v>14.749514081679724</v>
      </c>
      <c r="BG282" s="20">
        <v>20.451747708052636</v>
      </c>
      <c r="BH282" s="20">
        <v>10.311328564570678</v>
      </c>
      <c r="BI282" s="20">
        <v>7.4109548655158806</v>
      </c>
      <c r="BJ282" s="20">
        <v>12.538650367318994</v>
      </c>
      <c r="BK282" s="20">
        <v>20.672021479052635</v>
      </c>
      <c r="BL282" s="20">
        <v>9.8515438480540176</v>
      </c>
      <c r="BM282" s="20">
        <v>7.0804985367682125</v>
      </c>
      <c r="BN282" s="20">
        <v>10.891146701464681</v>
      </c>
      <c r="BO282" s="23">
        <v>19.101166747052634</v>
      </c>
      <c r="BP282" s="23">
        <v>12.407962213225369</v>
      </c>
      <c r="BQ282" s="23">
        <v>8.917846750727449</v>
      </c>
      <c r="BR282" s="23">
        <v>19.101166747052634</v>
      </c>
      <c r="BS282" s="23">
        <v>19.156892384052636</v>
      </c>
      <c r="BT282" s="23">
        <v>12.439102815142736</v>
      </c>
      <c r="BU282" s="23">
        <v>8.9402281144721325</v>
      </c>
      <c r="BV282" s="23">
        <v>19.156892384052636</v>
      </c>
      <c r="BW282" s="23">
        <v>19.165682871052635</v>
      </c>
      <c r="BX282" s="23">
        <v>12.409078535660491</v>
      </c>
      <c r="BY282" s="23">
        <v>8.9186490736415376</v>
      </c>
      <c r="BZ282" s="23">
        <v>19.165682871052635</v>
      </c>
      <c r="CA282" s="23">
        <v>19.188346965052634</v>
      </c>
      <c r="CB282" s="23">
        <v>12.392361093549161</v>
      </c>
      <c r="CC282" s="23">
        <v>8.9066339188360129</v>
      </c>
      <c r="CD282" s="23">
        <v>19.188346965052634</v>
      </c>
      <c r="CE282" s="23">
        <v>19.210185257052636</v>
      </c>
      <c r="CF282" s="23">
        <v>12.376427816583959</v>
      </c>
      <c r="CG282" s="23">
        <v>8.8951823589609251</v>
      </c>
      <c r="CH282" s="23">
        <v>19.210185257052636</v>
      </c>
      <c r="CI282" s="23">
        <v>19.232617276052636</v>
      </c>
      <c r="CJ282" s="23">
        <v>12.366322701534678</v>
      </c>
      <c r="CK282" s="23">
        <v>8.8879196138091139</v>
      </c>
      <c r="CL282" s="23">
        <v>19.232617276052636</v>
      </c>
      <c r="CM282" s="23">
        <v>19.268727211052635</v>
      </c>
      <c r="CN282" s="23">
        <v>12.348399905137551</v>
      </c>
      <c r="CO282" s="23">
        <v>8.8750381471454176</v>
      </c>
      <c r="CP282" s="23">
        <v>19.268727211052635</v>
      </c>
      <c r="CQ282" s="23">
        <v>19.319458402052636</v>
      </c>
      <c r="CR282" s="23">
        <v>12.316673747587023</v>
      </c>
      <c r="CS282" s="23">
        <v>8.8522359330378126</v>
      </c>
      <c r="CT282" s="23">
        <v>19.319458402052636</v>
      </c>
      <c r="CU282" s="23">
        <v>19.379284525052633</v>
      </c>
      <c r="CV282" s="23">
        <v>12.291361307585586</v>
      </c>
      <c r="CW282" s="23">
        <v>8.834043384016411</v>
      </c>
      <c r="CX282" s="23">
        <v>19.379284525052633</v>
      </c>
      <c r="CY282" s="23">
        <v>19.400379392052635</v>
      </c>
      <c r="CZ282" s="23">
        <v>12.26826439094464</v>
      </c>
      <c r="DA282" s="23">
        <v>8.8174431752570115</v>
      </c>
      <c r="DB282" s="23">
        <v>19.400379392052635</v>
      </c>
      <c r="DC282" s="23">
        <v>19.504859514052633</v>
      </c>
      <c r="DD282" s="23">
        <v>12.186197570452938</v>
      </c>
      <c r="DE282" s="23">
        <v>8.7584601355049738</v>
      </c>
      <c r="DF282" s="23">
        <v>19.504859514052633</v>
      </c>
      <c r="DG282" s="23">
        <v>19.423146408052634</v>
      </c>
      <c r="DH282" s="23">
        <v>12.2532933428269</v>
      </c>
      <c r="DI282" s="23">
        <v>8.8066831882005179</v>
      </c>
      <c r="DJ282" s="23">
        <v>19.423146408052634</v>
      </c>
      <c r="DK282" s="23">
        <v>19.650622989052636</v>
      </c>
      <c r="DL282" s="23">
        <v>12.09316613512293</v>
      </c>
      <c r="DM282" s="23">
        <v>8.6915966111795271</v>
      </c>
      <c r="DN282" s="23">
        <v>19.390988608512242</v>
      </c>
      <c r="DO282" s="23">
        <v>19.803305907052636</v>
      </c>
      <c r="DP282" s="23">
        <v>12.069939095007971</v>
      </c>
      <c r="DQ282" s="23">
        <v>8.674902880117271</v>
      </c>
      <c r="DR282" s="23">
        <v>19.234067154687132</v>
      </c>
      <c r="DS282" s="23">
        <v>19.935568789052635</v>
      </c>
      <c r="DT282" s="23">
        <v>12.003586396156763</v>
      </c>
      <c r="DU282" s="23">
        <v>8.6272138889933689</v>
      </c>
      <c r="DV282" s="23">
        <v>19.158553015242617</v>
      </c>
      <c r="DW282" s="25">
        <v>19.105367002052635</v>
      </c>
      <c r="DX282" s="25">
        <v>12.407962213225369</v>
      </c>
      <c r="DY282" s="25">
        <v>8.917846750727449</v>
      </c>
      <c r="DZ282" s="25">
        <v>19.105367002052635</v>
      </c>
      <c r="EA282" s="25">
        <v>19.155546568052635</v>
      </c>
      <c r="EB282" s="25">
        <v>12.435313040944349</v>
      </c>
      <c r="EC282" s="25">
        <v>8.9375043291365319</v>
      </c>
      <c r="ED282" s="25">
        <v>19.155546568052635</v>
      </c>
      <c r="EE282" s="25">
        <v>19.196257773052633</v>
      </c>
      <c r="EF282" s="25">
        <v>12.412687910264587</v>
      </c>
      <c r="EG282" s="25">
        <v>8.9212432022367203</v>
      </c>
      <c r="EH282" s="25">
        <v>19.196257773052633</v>
      </c>
      <c r="EI282" s="25">
        <v>19.251972129052636</v>
      </c>
      <c r="EJ282" s="25">
        <v>12.371362032098475</v>
      </c>
      <c r="EK282" s="25">
        <v>8.8915414799078274</v>
      </c>
      <c r="EL282" s="25">
        <v>19.251972129052636</v>
      </c>
      <c r="EM282" s="25">
        <v>19.310826820052633</v>
      </c>
      <c r="EN282" s="25">
        <v>12.313479092204382</v>
      </c>
      <c r="EO282" s="25">
        <v>8.8499398713127526</v>
      </c>
      <c r="EP282" s="25">
        <v>19.310826820052633</v>
      </c>
      <c r="EQ282" s="25">
        <v>19.376374675052634</v>
      </c>
      <c r="ER282" s="25">
        <v>12.251801897006345</v>
      </c>
      <c r="ES282" s="25">
        <v>8.8056112567232798</v>
      </c>
      <c r="ET282" s="25">
        <v>19.376374675052634</v>
      </c>
      <c r="EU282" s="25">
        <v>19.445520612052633</v>
      </c>
      <c r="EV282" s="25">
        <v>12.202654647798512</v>
      </c>
      <c r="EW282" s="25">
        <v>8.7702881610268655</v>
      </c>
      <c r="EX282" s="25">
        <v>19.445520612052633</v>
      </c>
      <c r="EY282" s="25">
        <v>19.514391576052635</v>
      </c>
      <c r="EZ282" s="25">
        <v>12.169156989510412</v>
      </c>
      <c r="FA282" s="25">
        <v>8.7462127344589877</v>
      </c>
      <c r="FB282" s="25">
        <v>19.514391576052635</v>
      </c>
      <c r="FC282" s="25">
        <v>19.595142459052635</v>
      </c>
      <c r="FD282" s="25">
        <v>12.133837540769505</v>
      </c>
      <c r="FE282" s="25">
        <v>8.7208279512223115</v>
      </c>
      <c r="FF282" s="25">
        <v>19.479482113791683</v>
      </c>
      <c r="FG282" s="25">
        <v>19.653982610052633</v>
      </c>
      <c r="FH282" s="25">
        <v>12.089008482841711</v>
      </c>
      <c r="FI282" s="25">
        <v>8.688608424622414</v>
      </c>
      <c r="FJ282" s="25">
        <v>19.33421901443171</v>
      </c>
      <c r="FK282" s="25">
        <v>19.880891499052634</v>
      </c>
      <c r="FL282" s="25">
        <v>11.894412497370409</v>
      </c>
      <c r="FM282" s="25">
        <v>8.5487484583428444</v>
      </c>
      <c r="FN282" s="25">
        <v>18.921934393714302</v>
      </c>
      <c r="FO282" s="25">
        <v>19.712284605052634</v>
      </c>
      <c r="FP282" s="25">
        <v>12.044515017892067</v>
      </c>
      <c r="FQ282" s="25">
        <v>8.6566300953036102</v>
      </c>
      <c r="FR282" s="25">
        <v>19.22594222074407</v>
      </c>
      <c r="FS282" s="25">
        <v>20.115518630052634</v>
      </c>
      <c r="FT282" s="25">
        <v>11.664106679489748</v>
      </c>
      <c r="FU282" s="25">
        <v>8.3832231323975783</v>
      </c>
      <c r="FV282" s="25">
        <v>18.517240661628932</v>
      </c>
      <c r="FW282" s="25">
        <v>20.303276218052634</v>
      </c>
      <c r="FX282" s="25">
        <v>11.483150151487427</v>
      </c>
      <c r="FY282" s="25">
        <v>8.2531661127567251</v>
      </c>
      <c r="FZ282" s="25">
        <v>18.269731691769682</v>
      </c>
      <c r="GA282" s="25">
        <v>20.439237727052635</v>
      </c>
      <c r="GB282" s="25">
        <v>11.31618237160481</v>
      </c>
      <c r="GC282" s="25">
        <v>8.1331630818226621</v>
      </c>
      <c r="GD282" s="25">
        <v>18.219544031080957</v>
      </c>
      <c r="GE282" s="26">
        <v>19.107134378052635</v>
      </c>
      <c r="GF282" s="26">
        <v>12.407962213225369</v>
      </c>
      <c r="GG282" s="26">
        <v>8.917846750727449</v>
      </c>
      <c r="GH282" s="26">
        <v>19.107134378052635</v>
      </c>
      <c r="GI282" s="26">
        <v>19.157428876052634</v>
      </c>
      <c r="GJ282" s="26">
        <v>12.19830638205303</v>
      </c>
      <c r="GK282" s="26">
        <v>8.7671629768198809</v>
      </c>
      <c r="GL282" s="26">
        <v>19.043150563977015</v>
      </c>
      <c r="GM282" s="26">
        <v>19.203297275052634</v>
      </c>
      <c r="GN282" s="26">
        <v>12.085335229067685</v>
      </c>
      <c r="GO282" s="26">
        <v>8.6859683848100442</v>
      </c>
      <c r="GP282" s="26">
        <v>18.744689339335096</v>
      </c>
      <c r="GQ282" s="26">
        <v>19.271284694052635</v>
      </c>
      <c r="GR282" s="26">
        <v>11.9996565916717</v>
      </c>
      <c r="GS282" s="26">
        <v>8.624389461133589</v>
      </c>
      <c r="GT282" s="26">
        <v>18.655003118052804</v>
      </c>
      <c r="GU282" s="26">
        <v>19.350333021052634</v>
      </c>
      <c r="GV282" s="26">
        <v>11.879312692630641</v>
      </c>
      <c r="GW282" s="26">
        <v>8.5378959313669309</v>
      </c>
      <c r="GX282" s="26">
        <v>18.431445546617049</v>
      </c>
      <c r="GY282" s="26">
        <v>19.446059323052634</v>
      </c>
      <c r="GZ282" s="26">
        <v>11.776395595576327</v>
      </c>
      <c r="HA282" s="26">
        <v>8.4639273873152856</v>
      </c>
      <c r="HB282" s="26">
        <v>18.282172681491087</v>
      </c>
      <c r="HC282" s="26">
        <v>19.549463102052634</v>
      </c>
      <c r="HD282" s="26">
        <v>11.73626155759548</v>
      </c>
      <c r="HE282" s="26">
        <v>8.4350822639944241</v>
      </c>
      <c r="HF282" s="26">
        <v>18.22049190864584</v>
      </c>
      <c r="HG282" s="26">
        <v>19.654546044052633</v>
      </c>
      <c r="HH282" s="26">
        <v>11.665965351821511</v>
      </c>
      <c r="HI282" s="26">
        <v>8.3845589967989707</v>
      </c>
      <c r="HJ282" s="26">
        <v>18.053988135040107</v>
      </c>
      <c r="HK282" s="26">
        <v>19.784101862052633</v>
      </c>
      <c r="HL282" s="26">
        <v>11.583762486486156</v>
      </c>
      <c r="HM282" s="26">
        <v>8.3254781789391288</v>
      </c>
      <c r="HN282" s="26">
        <v>17.907756882119479</v>
      </c>
      <c r="HO282" s="26">
        <v>19.888981436052635</v>
      </c>
      <c r="HP282" s="26">
        <v>11.502734192398862</v>
      </c>
      <c r="HQ282" s="26">
        <v>8.2672415485621311</v>
      </c>
      <c r="HR282" s="26">
        <v>17.741077567650024</v>
      </c>
      <c r="HS282" s="26">
        <v>20.405514494052635</v>
      </c>
      <c r="HT282" s="26">
        <v>11.103756652710368</v>
      </c>
      <c r="HU282" s="26">
        <v>7.9804885350711769</v>
      </c>
      <c r="HV282" s="26">
        <v>16.82218304228855</v>
      </c>
      <c r="HW282" s="26">
        <v>19.995161424052633</v>
      </c>
      <c r="HX282" s="26">
        <v>11.429010156247857</v>
      </c>
      <c r="HY282" s="26">
        <v>8.2142546321820209</v>
      </c>
      <c r="HZ282" s="26">
        <v>17.627827114698828</v>
      </c>
      <c r="IA282" s="26">
        <v>21.077639844052634</v>
      </c>
      <c r="IB282" s="26">
        <v>10.405636705013741</v>
      </c>
      <c r="IC282" s="26">
        <v>7.4787359829439213</v>
      </c>
      <c r="ID282" s="26">
        <v>14.443761724267558</v>
      </c>
      <c r="IE282" s="26">
        <v>21.419661639052634</v>
      </c>
      <c r="IF282" s="26">
        <v>9.772001746158173</v>
      </c>
      <c r="IG282" s="26">
        <v>7.0233300619817722</v>
      </c>
      <c r="IH282" s="26">
        <v>12.499715447218719</v>
      </c>
      <c r="II282" s="26">
        <v>21.564169844052635</v>
      </c>
      <c r="IJ282" s="26">
        <v>9.4741366415772443</v>
      </c>
      <c r="IK282" s="26">
        <v>6.8092485464682238</v>
      </c>
      <c r="IL282" s="26">
        <v>11.152480213886083</v>
      </c>
      <c r="IM282" s="27">
        <v>19.107134378052635</v>
      </c>
      <c r="IN282" s="27">
        <v>12.407962213225369</v>
      </c>
      <c r="IO282" s="27">
        <v>8.917846750727449</v>
      </c>
      <c r="IP282" s="27">
        <v>19.107134378052635</v>
      </c>
      <c r="IQ282" s="27">
        <v>19.151495274052635</v>
      </c>
      <c r="IR282" s="27">
        <v>12.194273169649287</v>
      </c>
      <c r="IS282" s="27">
        <v>8.7642642276528822</v>
      </c>
      <c r="IT282" s="27">
        <v>18.840226924387736</v>
      </c>
      <c r="IU282" s="27">
        <v>19.190584972052633</v>
      </c>
      <c r="IV282" s="27">
        <v>12.118873450549065</v>
      </c>
      <c r="IW282" s="27">
        <v>8.7100729649436062</v>
      </c>
      <c r="IX282" s="27">
        <v>18.525465393505293</v>
      </c>
      <c r="IY282" s="27">
        <v>19.255233392052634</v>
      </c>
      <c r="IZ282" s="27">
        <v>12.049346943887294</v>
      </c>
      <c r="JA282" s="27">
        <v>8.6601028956551751</v>
      </c>
      <c r="JB282" s="27">
        <v>18.437052886994159</v>
      </c>
      <c r="JC282" s="27">
        <v>19.338628217052634</v>
      </c>
      <c r="JD282" s="27">
        <v>12.004813267765249</v>
      </c>
      <c r="JE282" s="27">
        <v>8.6280956657750245</v>
      </c>
      <c r="JF282" s="27">
        <v>18.210436401667156</v>
      </c>
      <c r="JG282" s="27">
        <v>19.438747125052636</v>
      </c>
      <c r="JH282" s="27">
        <v>11.932516248647101</v>
      </c>
      <c r="JI282" s="27">
        <v>8.5761343746338525</v>
      </c>
      <c r="JJ282" s="27">
        <v>18.067942956477687</v>
      </c>
      <c r="JK282" s="27">
        <v>19.554955227052634</v>
      </c>
      <c r="JL282" s="27">
        <v>11.891194860144426</v>
      </c>
      <c r="JM282" s="27">
        <v>8.5464358791144708</v>
      </c>
      <c r="JN282" s="27">
        <v>18.012498433760204</v>
      </c>
      <c r="JO282" s="27">
        <v>19.684101074052634</v>
      </c>
      <c r="JP282" s="27">
        <v>11.797637839383269</v>
      </c>
      <c r="JQ282" s="27">
        <v>8.4791946061910792</v>
      </c>
      <c r="JR282" s="27">
        <v>17.784045364535665</v>
      </c>
      <c r="JS282" s="27">
        <v>19.884425189052635</v>
      </c>
      <c r="JT282" s="27">
        <v>11.630896824564262</v>
      </c>
      <c r="JU282" s="27">
        <v>8.3593545557731517</v>
      </c>
      <c r="JV282" s="27">
        <v>17.226323104665802</v>
      </c>
      <c r="JW282" s="27">
        <v>20.045556033052634</v>
      </c>
      <c r="JX282" s="27">
        <v>11.447635473417005</v>
      </c>
      <c r="JY282" s="27">
        <v>8.2276410143569354</v>
      </c>
      <c r="JZ282" s="27">
        <v>16.635234868560325</v>
      </c>
      <c r="KA282" s="27">
        <v>20.663812800052636</v>
      </c>
      <c r="KB282" s="27">
        <v>10.795503415931574</v>
      </c>
      <c r="KC282" s="27">
        <v>7.7589408644086291</v>
      </c>
      <c r="KD282" s="27">
        <v>14.555824931652676</v>
      </c>
      <c r="KE282" s="27">
        <v>20.205259220052636</v>
      </c>
      <c r="KF282" s="27">
        <v>11.273963040536559</v>
      </c>
      <c r="KG282" s="27">
        <v>8.1028192173012528</v>
      </c>
      <c r="KH282" s="27">
        <v>16.096900674443468</v>
      </c>
      <c r="KI282" s="27">
        <v>21.247536992052634</v>
      </c>
      <c r="KJ282" s="27">
        <v>10.103409541569162</v>
      </c>
      <c r="KK282" s="27">
        <v>7.261519369837778</v>
      </c>
      <c r="KL282" s="27">
        <v>12.32314151837792</v>
      </c>
      <c r="KM282" s="27">
        <v>21.480878502052633</v>
      </c>
      <c r="KN282" s="27">
        <v>9.6802094830903851</v>
      </c>
      <c r="KO282" s="27">
        <v>6.9573571551600155</v>
      </c>
      <c r="KP282" s="27">
        <v>10.958880735119642</v>
      </c>
      <c r="KQ282" s="27">
        <v>21.492067928052634</v>
      </c>
      <c r="KR282" s="27">
        <v>9.6791204559443731</v>
      </c>
      <c r="KS282" s="27">
        <v>6.9565744499076434</v>
      </c>
      <c r="KT282" s="27">
        <v>11.210035378064017</v>
      </c>
    </row>
    <row r="283" spans="1:306" ht="15" thickBot="1" x14ac:dyDescent="0.35">
      <c r="A283" s="2"/>
      <c r="B283" s="72" t="s">
        <v>738</v>
      </c>
      <c r="C283" s="72" t="s">
        <v>855</v>
      </c>
      <c r="D283" s="72" t="s">
        <v>850</v>
      </c>
      <c r="E283" s="85">
        <v>365181</v>
      </c>
      <c r="F283" s="82">
        <v>392989</v>
      </c>
      <c r="G283" s="20">
        <v>8.7229508196721284</v>
      </c>
      <c r="H283" s="20">
        <v>1.4361673414304987</v>
      </c>
      <c r="I283" s="20">
        <v>1.0322017458777883</v>
      </c>
      <c r="J283" s="20">
        <v>8.7229508196721284</v>
      </c>
      <c r="K283" s="20">
        <v>6.2668047737034618</v>
      </c>
      <c r="L283" s="20">
        <v>1.0317816226610288</v>
      </c>
      <c r="M283" s="20">
        <v>0.74156176759633607</v>
      </c>
      <c r="N283" s="20">
        <v>6.2668047737034618</v>
      </c>
      <c r="O283" s="20">
        <v>4.8316375601445447</v>
      </c>
      <c r="P283" s="20">
        <v>0.79549228385645665</v>
      </c>
      <c r="Q283" s="20">
        <v>0.57173596734979093</v>
      </c>
      <c r="R283" s="20">
        <v>4.8316375601445447</v>
      </c>
      <c r="S283" s="20">
        <v>3.7332481418843599</v>
      </c>
      <c r="T283" s="20">
        <v>0.6146508411739432</v>
      </c>
      <c r="U283" s="20">
        <v>0.44176166179426957</v>
      </c>
      <c r="V283" s="20">
        <v>3.7332481418843599</v>
      </c>
      <c r="W283" s="20">
        <v>2.1268890279525663</v>
      </c>
      <c r="X283" s="20">
        <v>0.35017606128233886</v>
      </c>
      <c r="Y283" s="20">
        <v>0.25167843007780127</v>
      </c>
      <c r="Z283" s="20">
        <v>2.1268890279525663</v>
      </c>
      <c r="AA283" s="20">
        <v>1.117271302326093</v>
      </c>
      <c r="AB283" s="20">
        <v>0.18395020092278452</v>
      </c>
      <c r="AC283" s="20">
        <v>0.13220863131307795</v>
      </c>
      <c r="AD283" s="20">
        <v>1.117271302326093</v>
      </c>
      <c r="AE283" s="20">
        <v>2.6844262295081971</v>
      </c>
      <c r="AF283" s="20">
        <v>0.44197031039136303</v>
      </c>
      <c r="AG283" s="20">
        <v>0.31765276430649858</v>
      </c>
      <c r="AH283" s="20">
        <v>2.6844262295081971</v>
      </c>
      <c r="AI283" s="20">
        <v>2.6844262295081971</v>
      </c>
      <c r="AJ283" s="20">
        <v>0.44197031039136303</v>
      </c>
      <c r="AK283" s="20">
        <v>0.31765276430649858</v>
      </c>
      <c r="AL283" s="20">
        <v>2.6844262295081971</v>
      </c>
      <c r="AM283" s="20">
        <v>2.6844262295081971</v>
      </c>
      <c r="AN283" s="20">
        <v>0.44197031039136303</v>
      </c>
      <c r="AO283" s="20">
        <v>0.31765276430649858</v>
      </c>
      <c r="AP283" s="20">
        <v>2.6844262295081971</v>
      </c>
      <c r="AQ283" s="20">
        <v>2.6844262295081971</v>
      </c>
      <c r="AR283" s="20">
        <v>0.44197031039136303</v>
      </c>
      <c r="AS283" s="20">
        <v>0.31765276430649858</v>
      </c>
      <c r="AT283" s="20">
        <v>2.6844262295081971</v>
      </c>
      <c r="AU283" s="20">
        <v>2.6844262295081971</v>
      </c>
      <c r="AV283" s="20">
        <v>0.44197031039136303</v>
      </c>
      <c r="AW283" s="20">
        <v>0.31765276430649858</v>
      </c>
      <c r="AX283" s="20">
        <v>2.6844262295081971</v>
      </c>
      <c r="AY283" s="20">
        <v>2.6844262295081971</v>
      </c>
      <c r="AZ283" s="20">
        <v>0.44197031039136303</v>
      </c>
      <c r="BA283" s="20">
        <v>0.31765276430649858</v>
      </c>
      <c r="BB283" s="20">
        <v>2.6844262295081971</v>
      </c>
      <c r="BC283" s="20">
        <v>2.6844262295081971</v>
      </c>
      <c r="BD283" s="20">
        <v>0.44197031039136303</v>
      </c>
      <c r="BE283" s="20">
        <v>0.31765276430649858</v>
      </c>
      <c r="BF283" s="20">
        <v>2.6844262295081971</v>
      </c>
      <c r="BG283" s="20">
        <v>2.6844262295081971</v>
      </c>
      <c r="BH283" s="20">
        <v>0.44197031039136303</v>
      </c>
      <c r="BI283" s="20">
        <v>0.31765276430649858</v>
      </c>
      <c r="BJ283" s="20">
        <v>1.8106024793136761</v>
      </c>
      <c r="BK283" s="20">
        <v>2.6844262295081971</v>
      </c>
      <c r="BL283" s="20">
        <v>0.44197031039136303</v>
      </c>
      <c r="BM283" s="20">
        <v>0.31765276430649858</v>
      </c>
      <c r="BN283" s="20">
        <v>-0.90503396592386309</v>
      </c>
      <c r="BO283" s="23">
        <v>8.7229508196721284</v>
      </c>
      <c r="BP283" s="23">
        <v>1.4361673414304987</v>
      </c>
      <c r="BQ283" s="23">
        <v>1.0322017458777883</v>
      </c>
      <c r="BR283" s="23">
        <v>8.7229508196721284</v>
      </c>
      <c r="BS283" s="23">
        <v>8.2979535938089679</v>
      </c>
      <c r="BT283" s="23">
        <v>1.3661947887242836</v>
      </c>
      <c r="BU283" s="23">
        <v>0.98191109451473735</v>
      </c>
      <c r="BV283" s="23">
        <v>8.2979535938089679</v>
      </c>
      <c r="BW283" s="23">
        <v>8.0833528055862942</v>
      </c>
      <c r="BX283" s="23">
        <v>1.3308624052382294</v>
      </c>
      <c r="BY283" s="23">
        <v>0.95651701482204465</v>
      </c>
      <c r="BZ283" s="23">
        <v>8.0833528055862942</v>
      </c>
      <c r="CA283" s="23">
        <v>7.7190652094051897</v>
      </c>
      <c r="CB283" s="23">
        <v>1.2708852301584792</v>
      </c>
      <c r="CC283" s="23">
        <v>0.91341023816433864</v>
      </c>
      <c r="CD283" s="23">
        <v>7.7190652094051897</v>
      </c>
      <c r="CE283" s="23">
        <v>7.5474919239483045</v>
      </c>
      <c r="CF283" s="23">
        <v>1.2426369969253619</v>
      </c>
      <c r="CG283" s="23">
        <v>0.89310767674267033</v>
      </c>
      <c r="CH283" s="23">
        <v>7.5474919239483045</v>
      </c>
      <c r="CI283" s="23">
        <v>7.6892173020811585</v>
      </c>
      <c r="CJ283" s="23">
        <v>1.2659709998028359</v>
      </c>
      <c r="CK283" s="23">
        <v>0.90987828404840099</v>
      </c>
      <c r="CL283" s="23">
        <v>7.6892173020811585</v>
      </c>
      <c r="CM283" s="23">
        <v>7.3958967582787754</v>
      </c>
      <c r="CN283" s="23">
        <v>1.2176780087854393</v>
      </c>
      <c r="CO283" s="23">
        <v>0.87516916053347293</v>
      </c>
      <c r="CP283" s="23">
        <v>7.3958967582787754</v>
      </c>
      <c r="CQ283" s="23">
        <v>6.7557322004975457</v>
      </c>
      <c r="CR283" s="23">
        <v>1.1122797954935231</v>
      </c>
      <c r="CS283" s="23">
        <v>0.79941738938962237</v>
      </c>
      <c r="CT283" s="23">
        <v>6.7557322004975457</v>
      </c>
      <c r="CU283" s="23">
        <v>6.3074172288527901</v>
      </c>
      <c r="CV283" s="23">
        <v>1.0384681537382461</v>
      </c>
      <c r="CW283" s="23">
        <v>0.74636750913679972</v>
      </c>
      <c r="CX283" s="23">
        <v>6.3074172288527901</v>
      </c>
      <c r="CY283" s="23">
        <v>5.7129041656898867</v>
      </c>
      <c r="CZ283" s="23">
        <v>0.94058611095029176</v>
      </c>
      <c r="DA283" s="23">
        <v>0.67601775772470052</v>
      </c>
      <c r="DB283" s="23">
        <v>5.7129041656898867</v>
      </c>
      <c r="DC283" s="23">
        <v>4.3644705343152799</v>
      </c>
      <c r="DD283" s="23">
        <v>0.71857679512343342</v>
      </c>
      <c r="DE283" s="23">
        <v>0.51645529116048905</v>
      </c>
      <c r="DF283" s="23">
        <v>4.3644705343152799</v>
      </c>
      <c r="DG283" s="23">
        <v>5.4963950197563189</v>
      </c>
      <c r="DH283" s="23">
        <v>0.90493953091804435</v>
      </c>
      <c r="DI283" s="23">
        <v>0.65039785878784762</v>
      </c>
      <c r="DJ283" s="23">
        <v>5.4963950197563189</v>
      </c>
      <c r="DK283" s="23">
        <v>2.3074100122763137</v>
      </c>
      <c r="DL283" s="23">
        <v>0.37989746490919063</v>
      </c>
      <c r="DM283" s="23">
        <v>0.27303978806761425</v>
      </c>
      <c r="DN283" s="23">
        <v>2.3074100122763137</v>
      </c>
      <c r="DO283" s="23">
        <v>0.33291577932837974</v>
      </c>
      <c r="DP283" s="23">
        <v>5.4812044639760221E-2</v>
      </c>
      <c r="DQ283" s="23">
        <v>3.9394495711020688E-2</v>
      </c>
      <c r="DR283" s="23">
        <v>0.33291577932837974</v>
      </c>
      <c r="DS283" s="23">
        <v>2.6844262295081971</v>
      </c>
      <c r="DT283" s="23">
        <v>0.44197031039136303</v>
      </c>
      <c r="DU283" s="23">
        <v>0.31765276430649858</v>
      </c>
      <c r="DV283" s="23">
        <v>2.6844262295081971</v>
      </c>
      <c r="DW283" s="25">
        <v>8.7229508196721284</v>
      </c>
      <c r="DX283" s="25">
        <v>1.4361673414304987</v>
      </c>
      <c r="DY283" s="25">
        <v>1.0322017458777883</v>
      </c>
      <c r="DZ283" s="25">
        <v>8.7229508196721284</v>
      </c>
      <c r="EA283" s="25">
        <v>7.6450471766350647</v>
      </c>
      <c r="EB283" s="25">
        <v>1.2586987254378919</v>
      </c>
      <c r="EC283" s="25">
        <v>0.9046515572739845</v>
      </c>
      <c r="ED283" s="25">
        <v>7.6450471766350647</v>
      </c>
      <c r="EE283" s="25">
        <v>6.4263970138698117</v>
      </c>
      <c r="EF283" s="25">
        <v>1.0580572681405087</v>
      </c>
      <c r="EG283" s="25">
        <v>0.76044659135995829</v>
      </c>
      <c r="EH283" s="25">
        <v>6.4263970138698117</v>
      </c>
      <c r="EI283" s="25">
        <v>5.3511770968446175</v>
      </c>
      <c r="EJ283" s="25">
        <v>0.88103050717279796</v>
      </c>
      <c r="EK283" s="25">
        <v>0.63321397266250568</v>
      </c>
      <c r="EL283" s="25">
        <v>5.3511770968446175</v>
      </c>
      <c r="EM283" s="25">
        <v>3.8222583879412357</v>
      </c>
      <c r="EN283" s="25">
        <v>0.62930569949909687</v>
      </c>
      <c r="EO283" s="25">
        <v>0.45229439702117435</v>
      </c>
      <c r="EP283" s="25">
        <v>3.8222583879412357</v>
      </c>
      <c r="EQ283" s="25">
        <v>2.8750522016772804</v>
      </c>
      <c r="ER283" s="25">
        <v>0.47335542321812174</v>
      </c>
      <c r="ES283" s="25">
        <v>0.34020986285608945</v>
      </c>
      <c r="ET283" s="25">
        <v>2.8750522016772804</v>
      </c>
      <c r="EU283" s="25">
        <v>1.6416415458473899</v>
      </c>
      <c r="EV283" s="25">
        <v>0.27028376328391573</v>
      </c>
      <c r="EW283" s="25">
        <v>0.19425826245720812</v>
      </c>
      <c r="EX283" s="25">
        <v>1.6416415458473899</v>
      </c>
      <c r="EY283" s="25">
        <v>5.1742618121060145E-2</v>
      </c>
      <c r="EZ283" s="25">
        <v>8.5190275448978909E-3</v>
      </c>
      <c r="FA283" s="25">
        <v>6.1227928329479512E-3</v>
      </c>
      <c r="FB283" s="25">
        <v>5.1742618121060145E-2</v>
      </c>
      <c r="FC283" s="25">
        <v>2.6844262295081971</v>
      </c>
      <c r="FD283" s="25">
        <v>0.44197031039136303</v>
      </c>
      <c r="FE283" s="25">
        <v>0.31765276430649858</v>
      </c>
      <c r="FF283" s="25">
        <v>2.6844262295081971</v>
      </c>
      <c r="FG283" s="25">
        <v>2.6844262295081971</v>
      </c>
      <c r="FH283" s="25">
        <v>0.44197031039136303</v>
      </c>
      <c r="FI283" s="25">
        <v>0.31765276430649858</v>
      </c>
      <c r="FJ283" s="25">
        <v>2.6844262295081971</v>
      </c>
      <c r="FK283" s="25">
        <v>2.6844262295081971</v>
      </c>
      <c r="FL283" s="25">
        <v>0.44197031039136303</v>
      </c>
      <c r="FM283" s="25">
        <v>0.31765276430649858</v>
      </c>
      <c r="FN283" s="25">
        <v>2.6844262295081971</v>
      </c>
      <c r="FO283" s="25">
        <v>2.6844262295081971</v>
      </c>
      <c r="FP283" s="25">
        <v>0.44197031039136303</v>
      </c>
      <c r="FQ283" s="25">
        <v>0.31765276430649858</v>
      </c>
      <c r="FR283" s="25">
        <v>2.6844262295081971</v>
      </c>
      <c r="FS283" s="25">
        <v>2.6844262295081971</v>
      </c>
      <c r="FT283" s="25">
        <v>0.44197031039136303</v>
      </c>
      <c r="FU283" s="25">
        <v>0.31765276430649858</v>
      </c>
      <c r="FV283" s="25">
        <v>2.6844262295081971</v>
      </c>
      <c r="FW283" s="25">
        <v>2.6844262295081971</v>
      </c>
      <c r="FX283" s="25">
        <v>0.44197031039136303</v>
      </c>
      <c r="FY283" s="25">
        <v>0.31765276430649858</v>
      </c>
      <c r="FZ283" s="25">
        <v>2.6844262295081971</v>
      </c>
      <c r="GA283" s="25">
        <v>2.6844262295081971</v>
      </c>
      <c r="GB283" s="25">
        <v>0.44197031039136303</v>
      </c>
      <c r="GC283" s="25">
        <v>0.31765276430649858</v>
      </c>
      <c r="GD283" s="25">
        <v>2.6844262295081971</v>
      </c>
      <c r="GE283" s="26">
        <v>8.7229508196721284</v>
      </c>
      <c r="GF283" s="26">
        <v>1.4361673414304987</v>
      </c>
      <c r="GG283" s="26">
        <v>1.0322017458777883</v>
      </c>
      <c r="GH283" s="26">
        <v>8.7229508196721284</v>
      </c>
      <c r="GI283" s="26">
        <v>5.1675804184618235</v>
      </c>
      <c r="GJ283" s="26">
        <v>0.85080271397077245</v>
      </c>
      <c r="GK283" s="26">
        <v>0.61148866251439615</v>
      </c>
      <c r="GL283" s="26">
        <v>5.1675804184618235</v>
      </c>
      <c r="GM283" s="26">
        <v>3.5635173812290297</v>
      </c>
      <c r="GN283" s="26">
        <v>0.58670596560046107</v>
      </c>
      <c r="GO283" s="26">
        <v>0.42167712949557873</v>
      </c>
      <c r="GP283" s="26">
        <v>3.5635173812290297</v>
      </c>
      <c r="GQ283" s="26">
        <v>2.2962619584729458</v>
      </c>
      <c r="GR283" s="26">
        <v>0.37806202285249579</v>
      </c>
      <c r="GS283" s="26">
        <v>0.27172061972230782</v>
      </c>
      <c r="GT283" s="26">
        <v>2.2962619584729458</v>
      </c>
      <c r="GU283" s="26">
        <v>0.44956027059857639</v>
      </c>
      <c r="GV283" s="26">
        <v>7.401667073282904E-2</v>
      </c>
      <c r="GW283" s="26">
        <v>5.3197238615932417E-2</v>
      </c>
      <c r="GX283" s="26">
        <v>0.44956027059857639</v>
      </c>
      <c r="GY283" s="26">
        <v>2.6844262295081971</v>
      </c>
      <c r="GZ283" s="26">
        <v>0.44197031039136303</v>
      </c>
      <c r="HA283" s="26">
        <v>0.31765276430649858</v>
      </c>
      <c r="HB283" s="26">
        <v>2.6844262295081971</v>
      </c>
      <c r="HC283" s="26">
        <v>2.6844262295081971</v>
      </c>
      <c r="HD283" s="26">
        <v>0.44197031039136303</v>
      </c>
      <c r="HE283" s="26">
        <v>0.31765276430649858</v>
      </c>
      <c r="HF283" s="26">
        <v>2.6844262295081971</v>
      </c>
      <c r="HG283" s="26">
        <v>2.6844262295081971</v>
      </c>
      <c r="HH283" s="26">
        <v>0.44197031039136303</v>
      </c>
      <c r="HI283" s="26">
        <v>0.31765276430649858</v>
      </c>
      <c r="HJ283" s="26">
        <v>2.6844262295081971</v>
      </c>
      <c r="HK283" s="26">
        <v>2.6844262295081971</v>
      </c>
      <c r="HL283" s="26">
        <v>0.44197031039136303</v>
      </c>
      <c r="HM283" s="26">
        <v>0.31765276430649858</v>
      </c>
      <c r="HN283" s="26">
        <v>2.6844262295081971</v>
      </c>
      <c r="HO283" s="26">
        <v>2.6844262295081971</v>
      </c>
      <c r="HP283" s="26">
        <v>0.44197031039136303</v>
      </c>
      <c r="HQ283" s="26">
        <v>0.31765276430649858</v>
      </c>
      <c r="HR283" s="26">
        <v>2.6844262295081971</v>
      </c>
      <c r="HS283" s="26">
        <v>2.6844262295081971</v>
      </c>
      <c r="HT283" s="26">
        <v>0.44197031039136303</v>
      </c>
      <c r="HU283" s="26">
        <v>0.31765276430649858</v>
      </c>
      <c r="HV283" s="26">
        <v>2.6844262295081971</v>
      </c>
      <c r="HW283" s="26">
        <v>2.6844262295081971</v>
      </c>
      <c r="HX283" s="26">
        <v>0.44197031039136303</v>
      </c>
      <c r="HY283" s="26">
        <v>0.31765276430649858</v>
      </c>
      <c r="HZ283" s="26">
        <v>2.6844262295081971</v>
      </c>
      <c r="IA283" s="26">
        <v>2.6844262295081971</v>
      </c>
      <c r="IB283" s="26">
        <v>0.44197031039136303</v>
      </c>
      <c r="IC283" s="26">
        <v>0.31765276430649858</v>
      </c>
      <c r="ID283" s="26">
        <v>2.6844262295081971</v>
      </c>
      <c r="IE283" s="26">
        <v>2.6844262295081971</v>
      </c>
      <c r="IF283" s="26">
        <v>0.44197031039136303</v>
      </c>
      <c r="IG283" s="26">
        <v>0.31765276430649858</v>
      </c>
      <c r="IH283" s="26">
        <v>1.3493599279525768</v>
      </c>
      <c r="II283" s="26">
        <v>2.6844262295081971</v>
      </c>
      <c r="IJ283" s="26">
        <v>0.44197031039136303</v>
      </c>
      <c r="IK283" s="26">
        <v>0.31765276430649858</v>
      </c>
      <c r="IL283" s="26">
        <v>-1.0074735962813257</v>
      </c>
      <c r="IM283" s="27">
        <v>8.7229508196721284</v>
      </c>
      <c r="IN283" s="27">
        <v>1.4361673414304987</v>
      </c>
      <c r="IO283" s="27">
        <v>1.0322017458777883</v>
      </c>
      <c r="IP283" s="27">
        <v>8.7229508196721284</v>
      </c>
      <c r="IQ283" s="27">
        <v>4.7310437515931287</v>
      </c>
      <c r="IR283" s="27">
        <v>0.77893028028928701</v>
      </c>
      <c r="IS283" s="27">
        <v>0.55983252928648086</v>
      </c>
      <c r="IT283" s="27">
        <v>4.7310437515931287</v>
      </c>
      <c r="IU283" s="27">
        <v>2.9987095352100197</v>
      </c>
      <c r="IV283" s="27">
        <v>0.49371466031797889</v>
      </c>
      <c r="IW283" s="27">
        <v>0.35484244742543397</v>
      </c>
      <c r="IX283" s="27">
        <v>2.9987095352100197</v>
      </c>
      <c r="IY283" s="27">
        <v>1.4939875864218464</v>
      </c>
      <c r="IZ283" s="27">
        <v>0.24597366470103274</v>
      </c>
      <c r="JA283" s="27">
        <v>0.17678611594904486</v>
      </c>
      <c r="JB283" s="27">
        <v>1.4939875864218464</v>
      </c>
      <c r="JC283" s="27">
        <v>2.6844262295081971</v>
      </c>
      <c r="JD283" s="27">
        <v>0.44197031039136303</v>
      </c>
      <c r="JE283" s="27">
        <v>0.31765276430649858</v>
      </c>
      <c r="JF283" s="27">
        <v>2.6844262295081971</v>
      </c>
      <c r="JG283" s="27">
        <v>2.6844262295081971</v>
      </c>
      <c r="JH283" s="27">
        <v>0.44197031039136303</v>
      </c>
      <c r="JI283" s="27">
        <v>0.31765276430649858</v>
      </c>
      <c r="JJ283" s="27">
        <v>2.6844262295081971</v>
      </c>
      <c r="JK283" s="27">
        <v>2.6844262295081971</v>
      </c>
      <c r="JL283" s="27">
        <v>0.44197031039136303</v>
      </c>
      <c r="JM283" s="27">
        <v>0.31765276430649858</v>
      </c>
      <c r="JN283" s="27">
        <v>2.6844262295081971</v>
      </c>
      <c r="JO283" s="27">
        <v>2.6844262295081971</v>
      </c>
      <c r="JP283" s="27">
        <v>0.44197031039136303</v>
      </c>
      <c r="JQ283" s="27">
        <v>0.31765276430649858</v>
      </c>
      <c r="JR283" s="27">
        <v>2.6844262295081971</v>
      </c>
      <c r="JS283" s="27">
        <v>2.6844262295081971</v>
      </c>
      <c r="JT283" s="27">
        <v>0.44197031039136303</v>
      </c>
      <c r="JU283" s="27">
        <v>0.31765276430649858</v>
      </c>
      <c r="JV283" s="27">
        <v>2.6844262295081971</v>
      </c>
      <c r="JW283" s="27">
        <v>2.6844262295081971</v>
      </c>
      <c r="JX283" s="27">
        <v>0.44197031039136303</v>
      </c>
      <c r="JY283" s="27">
        <v>0.31765276430649858</v>
      </c>
      <c r="JZ283" s="27">
        <v>2.6844262295081971</v>
      </c>
      <c r="KA283" s="27">
        <v>2.6844262295081971</v>
      </c>
      <c r="KB283" s="27">
        <v>0.44197031039136303</v>
      </c>
      <c r="KC283" s="27">
        <v>0.31765276430649858</v>
      </c>
      <c r="KD283" s="27">
        <v>2.6844262295081971</v>
      </c>
      <c r="KE283" s="27">
        <v>2.6844262295081971</v>
      </c>
      <c r="KF283" s="27">
        <v>0.44197031039136303</v>
      </c>
      <c r="KG283" s="27">
        <v>0.31765276430649858</v>
      </c>
      <c r="KH283" s="27">
        <v>2.6844262295081971</v>
      </c>
      <c r="KI283" s="27">
        <v>2.6844262295081971</v>
      </c>
      <c r="KJ283" s="27">
        <v>0.44197031039136303</v>
      </c>
      <c r="KK283" s="27">
        <v>0.31765276430649858</v>
      </c>
      <c r="KL283" s="27">
        <v>1.3225837454705527</v>
      </c>
      <c r="KM283" s="27">
        <v>2.6844262295081971</v>
      </c>
      <c r="KN283" s="27">
        <v>0.44197031039136303</v>
      </c>
      <c r="KO283" s="27">
        <v>0.31765276430649858</v>
      </c>
      <c r="KP283" s="27">
        <v>-1.015605694989052</v>
      </c>
      <c r="KQ283" s="27">
        <v>2.6844262295081971</v>
      </c>
      <c r="KR283" s="27">
        <v>0.44197031039136303</v>
      </c>
      <c r="KS283" s="27">
        <v>0.31765276430649858</v>
      </c>
      <c r="KT283" s="27">
        <v>-0.85129253820169382</v>
      </c>
    </row>
    <row r="284" spans="1:306" ht="15" thickBot="1" x14ac:dyDescent="0.35">
      <c r="A284" s="2"/>
      <c r="B284" s="72" t="s">
        <v>739</v>
      </c>
      <c r="C284" s="72" t="s">
        <v>489</v>
      </c>
      <c r="D284" s="72" t="s">
        <v>847</v>
      </c>
      <c r="E284" s="85">
        <v>381359</v>
      </c>
      <c r="F284" s="82">
        <v>397718</v>
      </c>
      <c r="G284" s="20">
        <v>31.572715941315792</v>
      </c>
      <c r="H284" s="20">
        <v>9.4159553250897492</v>
      </c>
      <c r="I284" s="20">
        <v>6.8688083159666959</v>
      </c>
      <c r="J284" s="20">
        <v>14.203784189263809</v>
      </c>
      <c r="K284" s="20">
        <v>31.664512808315791</v>
      </c>
      <c r="L284" s="20">
        <v>9.1452193227827596</v>
      </c>
      <c r="M284" s="20">
        <v>6.6713101716071277</v>
      </c>
      <c r="N284" s="20">
        <v>12.963883997206782</v>
      </c>
      <c r="O284" s="20">
        <v>31.801760616315789</v>
      </c>
      <c r="P284" s="20">
        <v>8.9301368885387102</v>
      </c>
      <c r="Q284" s="20">
        <v>6.5144105303123858</v>
      </c>
      <c r="R284" s="20">
        <v>11.999091398173926</v>
      </c>
      <c r="S284" s="20">
        <v>31.97751099931579</v>
      </c>
      <c r="T284" s="20">
        <v>8.7697950722960591</v>
      </c>
      <c r="U284" s="20">
        <v>6.3974434077231308</v>
      </c>
      <c r="V284" s="20">
        <v>11.506530084072523</v>
      </c>
      <c r="W284" s="20">
        <v>32.13947704431579</v>
      </c>
      <c r="X284" s="20">
        <v>8.6166245449425887</v>
      </c>
      <c r="Y284" s="20">
        <v>6.2857076405362253</v>
      </c>
      <c r="Z284" s="20">
        <v>10.768058882116339</v>
      </c>
      <c r="AA284" s="20">
        <v>32.294913815315788</v>
      </c>
      <c r="AB284" s="20">
        <v>8.4716540291925551</v>
      </c>
      <c r="AC284" s="20">
        <v>6.1799536676493254</v>
      </c>
      <c r="AD284" s="20">
        <v>10.074359633620247</v>
      </c>
      <c r="AE284" s="20">
        <v>32.45484385031579</v>
      </c>
      <c r="AF284" s="20">
        <v>8.320646796550113</v>
      </c>
      <c r="AG284" s="20">
        <v>6.0697959938356343</v>
      </c>
      <c r="AH284" s="20">
        <v>9.4309719275067287</v>
      </c>
      <c r="AI284" s="20">
        <v>32.620142799315786</v>
      </c>
      <c r="AJ284" s="20">
        <v>8.0999278880130827</v>
      </c>
      <c r="AK284" s="20">
        <v>5.9087846230180059</v>
      </c>
      <c r="AL284" s="20">
        <v>8.4889380401045926</v>
      </c>
      <c r="AM284" s="20">
        <v>32.792076242315787</v>
      </c>
      <c r="AN284" s="20">
        <v>7.91087445389309</v>
      </c>
      <c r="AO284" s="20">
        <v>5.7708727749248769</v>
      </c>
      <c r="AP284" s="20">
        <v>7.5207464434210571</v>
      </c>
      <c r="AQ284" s="20">
        <v>32.925376264315787</v>
      </c>
      <c r="AR284" s="20">
        <v>7.7561955742640274</v>
      </c>
      <c r="AS284" s="20">
        <v>5.65803668575297</v>
      </c>
      <c r="AT284" s="20">
        <v>6.7879115454188863</v>
      </c>
      <c r="AU284" s="20">
        <v>33.407658045315792</v>
      </c>
      <c r="AV284" s="20">
        <v>7.2083924594406987</v>
      </c>
      <c r="AW284" s="20">
        <v>5.2584219402810257</v>
      </c>
      <c r="AX284" s="20">
        <v>4.5348549353459973</v>
      </c>
      <c r="AY284" s="20">
        <v>33.053844661315793</v>
      </c>
      <c r="AZ284" s="20">
        <v>7.6486295487164258</v>
      </c>
      <c r="BA284" s="20">
        <v>5.5795687677045365</v>
      </c>
      <c r="BB284" s="20">
        <v>6.3555262662731096</v>
      </c>
      <c r="BC284" s="20">
        <v>33.91450884631579</v>
      </c>
      <c r="BD284" s="20">
        <v>6.5154997484245216</v>
      </c>
      <c r="BE284" s="20">
        <v>4.7529663543970448</v>
      </c>
      <c r="BF284" s="20">
        <v>0.9810244967485886</v>
      </c>
      <c r="BG284" s="20">
        <v>34.28143446531579</v>
      </c>
      <c r="BH284" s="20">
        <v>6.0566563399598596</v>
      </c>
      <c r="BI284" s="20">
        <v>4.4182464761717801</v>
      </c>
      <c r="BJ284" s="20">
        <v>-2.0589904159600962</v>
      </c>
      <c r="BK284" s="20">
        <v>34.136409136627677</v>
      </c>
      <c r="BL284" s="20">
        <v>5.5372605263266896</v>
      </c>
      <c r="BM284" s="20">
        <v>4.0393544614172603</v>
      </c>
      <c r="BN284" s="20">
        <v>-4.5806701707354733</v>
      </c>
      <c r="BO284" s="23">
        <v>31.569244278315789</v>
      </c>
      <c r="BP284" s="23">
        <v>9.4159553250897492</v>
      </c>
      <c r="BQ284" s="23">
        <v>6.8688083159666959</v>
      </c>
      <c r="BR284" s="23">
        <v>14.203784189263809</v>
      </c>
      <c r="BS284" s="23">
        <v>31.695613176315788</v>
      </c>
      <c r="BT284" s="23">
        <v>9.3020603567977176</v>
      </c>
      <c r="BU284" s="23">
        <v>6.7857235223009384</v>
      </c>
      <c r="BV284" s="23">
        <v>13.646766387400351</v>
      </c>
      <c r="BW284" s="23">
        <v>31.77353809831579</v>
      </c>
      <c r="BX284" s="23">
        <v>9.1603176337921681</v>
      </c>
      <c r="BY284" s="23">
        <v>6.6823241792821779</v>
      </c>
      <c r="BZ284" s="23">
        <v>12.98960941183647</v>
      </c>
      <c r="CA284" s="23">
        <v>31.896621701315791</v>
      </c>
      <c r="CB284" s="23">
        <v>9.0572455486718439</v>
      </c>
      <c r="CC284" s="23">
        <v>6.607134528208535</v>
      </c>
      <c r="CD284" s="23">
        <v>12.645685391953872</v>
      </c>
      <c r="CE284" s="23">
        <v>32.005614520315788</v>
      </c>
      <c r="CF284" s="23">
        <v>8.9170971501433041</v>
      </c>
      <c r="CG284" s="23">
        <v>6.5048982226987624</v>
      </c>
      <c r="CH284" s="23">
        <v>12.05102186062002</v>
      </c>
      <c r="CI284" s="23">
        <v>32.104598547315788</v>
      </c>
      <c r="CJ284" s="23">
        <v>8.7941820099657964</v>
      </c>
      <c r="CK284" s="23">
        <v>6.4152333392259386</v>
      </c>
      <c r="CL284" s="23">
        <v>11.549757666795859</v>
      </c>
      <c r="CM284" s="23">
        <v>32.24021891431579</v>
      </c>
      <c r="CN284" s="23">
        <v>8.6747102137313732</v>
      </c>
      <c r="CO284" s="23">
        <v>6.328080327219622</v>
      </c>
      <c r="CP284" s="23">
        <v>10.99690182945292</v>
      </c>
      <c r="CQ284" s="23">
        <v>32.415135440315794</v>
      </c>
      <c r="CR284" s="23">
        <v>8.5070845259279366</v>
      </c>
      <c r="CS284" s="23">
        <v>6.2057997217365131</v>
      </c>
      <c r="CT284" s="23">
        <v>10.060718866422786</v>
      </c>
      <c r="CU284" s="23">
        <v>32.59650404331579</v>
      </c>
      <c r="CV284" s="23">
        <v>8.3207801030173485</v>
      </c>
      <c r="CW284" s="23">
        <v>6.0698932390475218</v>
      </c>
      <c r="CX284" s="23">
        <v>9.034606449939016</v>
      </c>
      <c r="CY284" s="23">
        <v>32.681713823315789</v>
      </c>
      <c r="CZ284" s="23">
        <v>8.1988837427961094</v>
      </c>
      <c r="DA284" s="23">
        <v>5.9809715413688282</v>
      </c>
      <c r="DB284" s="23">
        <v>8.3588686414390629</v>
      </c>
      <c r="DC284" s="23">
        <v>33.003573646315793</v>
      </c>
      <c r="DD284" s="23">
        <v>7.9112934074157852</v>
      </c>
      <c r="DE284" s="23">
        <v>5.7711783956867997</v>
      </c>
      <c r="DF284" s="23">
        <v>6.6800104392880613</v>
      </c>
      <c r="DG284" s="23">
        <v>32.764750618315787</v>
      </c>
      <c r="DH284" s="23">
        <v>8.123176484228221</v>
      </c>
      <c r="DI284" s="23">
        <v>5.9257441502782484</v>
      </c>
      <c r="DJ284" s="23">
        <v>7.9884721730981418</v>
      </c>
      <c r="DK284" s="23">
        <v>33.371756914315789</v>
      </c>
      <c r="DL284" s="23">
        <v>7.6565157251721789</v>
      </c>
      <c r="DM284" s="23">
        <v>5.5853216236336767</v>
      </c>
      <c r="DN284" s="23">
        <v>4.8393191683500412</v>
      </c>
      <c r="DO284" s="23">
        <v>33.653324376315794</v>
      </c>
      <c r="DP284" s="23">
        <v>7.5803420770788703</v>
      </c>
      <c r="DQ284" s="23">
        <v>5.5297540078776137</v>
      </c>
      <c r="DR284" s="23">
        <v>3.2413638023554974</v>
      </c>
      <c r="DS284" s="23">
        <v>33.903916194315791</v>
      </c>
      <c r="DT284" s="23">
        <v>7.3729045855301161</v>
      </c>
      <c r="DU284" s="23">
        <v>5.3784312458423376</v>
      </c>
      <c r="DV284" s="23">
        <v>1.8952983753616266</v>
      </c>
      <c r="DW284" s="25">
        <v>31.572715941315792</v>
      </c>
      <c r="DX284" s="25">
        <v>9.4159553250897492</v>
      </c>
      <c r="DY284" s="25">
        <v>6.8688083159666959</v>
      </c>
      <c r="DZ284" s="25">
        <v>14.203784189263809</v>
      </c>
      <c r="EA284" s="25">
        <v>31.664512808315791</v>
      </c>
      <c r="EB284" s="25">
        <v>9.2828464674089251</v>
      </c>
      <c r="EC284" s="25">
        <v>6.7717072574972876</v>
      </c>
      <c r="ED284" s="25">
        <v>13.59174619463216</v>
      </c>
      <c r="EE284" s="25">
        <v>31.801760616315789</v>
      </c>
      <c r="EF284" s="25">
        <v>9.1110794446796071</v>
      </c>
      <c r="EG284" s="25">
        <v>6.6464056058435048</v>
      </c>
      <c r="EH284" s="25">
        <v>12.747184349822962</v>
      </c>
      <c r="EI284" s="25">
        <v>31.97751099931579</v>
      </c>
      <c r="EJ284" s="25">
        <v>8.9807325933148032</v>
      </c>
      <c r="EK284" s="25">
        <v>6.5513193925275877</v>
      </c>
      <c r="EL284" s="25">
        <v>12.26373810526956</v>
      </c>
      <c r="EM284" s="25">
        <v>32.13947704431579</v>
      </c>
      <c r="EN284" s="25">
        <v>8.8179859193565324</v>
      </c>
      <c r="EO284" s="25">
        <v>6.4325979597164302</v>
      </c>
      <c r="EP284" s="25">
        <v>11.555528637568276</v>
      </c>
      <c r="EQ284" s="25">
        <v>32.294913815315788</v>
      </c>
      <c r="ER284" s="25">
        <v>8.6614876644772991</v>
      </c>
      <c r="ES284" s="25">
        <v>6.3184346616297855</v>
      </c>
      <c r="ET284" s="25">
        <v>10.905046598347337</v>
      </c>
      <c r="EU284" s="25">
        <v>32.45484385031579</v>
      </c>
      <c r="EV284" s="25">
        <v>8.5001137241970497</v>
      </c>
      <c r="EW284" s="25">
        <v>6.2007146189248541</v>
      </c>
      <c r="EX284" s="25">
        <v>10.306544237744102</v>
      </c>
      <c r="EY284" s="25">
        <v>32.620142799315786</v>
      </c>
      <c r="EZ284" s="25">
        <v>8.2990363565978384</v>
      </c>
      <c r="FA284" s="25">
        <v>6.0540314787619103</v>
      </c>
      <c r="FB284" s="25">
        <v>9.4063675473715804</v>
      </c>
      <c r="FC284" s="25">
        <v>32.792076242315787</v>
      </c>
      <c r="FD284" s="25">
        <v>8.1095329531899978</v>
      </c>
      <c r="FE284" s="25">
        <v>5.9157913843379957</v>
      </c>
      <c r="FF284" s="25">
        <v>8.4552654356461261</v>
      </c>
      <c r="FG284" s="25">
        <v>32.925376264315787</v>
      </c>
      <c r="FH284" s="25">
        <v>7.9463661896483311</v>
      </c>
      <c r="FI284" s="25">
        <v>5.7967635020244517</v>
      </c>
      <c r="FJ284" s="25">
        <v>7.7146413535035592</v>
      </c>
      <c r="FK284" s="25">
        <v>33.407658045315792</v>
      </c>
      <c r="FL284" s="25">
        <v>7.4762627912834789</v>
      </c>
      <c r="FM284" s="25">
        <v>5.4538296179342654</v>
      </c>
      <c r="FN284" s="25">
        <v>5.7619041676058949</v>
      </c>
      <c r="FO284" s="25">
        <v>33.053844661315793</v>
      </c>
      <c r="FP284" s="25">
        <v>7.8482306167332663</v>
      </c>
      <c r="FQ284" s="25">
        <v>5.7251749678759296</v>
      </c>
      <c r="FR284" s="25">
        <v>7.2663243074506738</v>
      </c>
      <c r="FS284" s="25">
        <v>33.91450884631579</v>
      </c>
      <c r="FT284" s="25">
        <v>7.0883150227046272</v>
      </c>
      <c r="FU284" s="25">
        <v>5.17082712196079</v>
      </c>
      <c r="FV284" s="25">
        <v>3.6802800386330077</v>
      </c>
      <c r="FW284" s="25">
        <v>34.28143446531579</v>
      </c>
      <c r="FX284" s="25">
        <v>6.920404885441771</v>
      </c>
      <c r="FY284" s="25">
        <v>5.0483390145572837</v>
      </c>
      <c r="FZ284" s="25">
        <v>1.974171922848452</v>
      </c>
      <c r="GA284" s="25">
        <v>34.580440767315793</v>
      </c>
      <c r="GB284" s="25">
        <v>6.5644798511689464</v>
      </c>
      <c r="GC284" s="25">
        <v>4.7886966574233716</v>
      </c>
      <c r="GD284" s="25">
        <v>0.57975205872422464</v>
      </c>
      <c r="GE284" s="26">
        <v>31.574175004315791</v>
      </c>
      <c r="GF284" s="26">
        <v>9.4159553250897492</v>
      </c>
      <c r="GG284" s="26">
        <v>6.8688083159666959</v>
      </c>
      <c r="GH284" s="26">
        <v>14.203784189263809</v>
      </c>
      <c r="GI284" s="26">
        <v>31.656602987315789</v>
      </c>
      <c r="GJ284" s="26">
        <v>9.0789477485693375</v>
      </c>
      <c r="GK284" s="26">
        <v>6.6229659808847678</v>
      </c>
      <c r="GL284" s="26">
        <v>12.649600706283817</v>
      </c>
      <c r="GM284" s="26">
        <v>31.791622416315789</v>
      </c>
      <c r="GN284" s="26">
        <v>8.8679107415907215</v>
      </c>
      <c r="GO284" s="26">
        <v>6.4690174224576786</v>
      </c>
      <c r="GP284" s="26">
        <v>11.671179391202919</v>
      </c>
      <c r="GQ284" s="26">
        <v>31.968074016315789</v>
      </c>
      <c r="GR284" s="26">
        <v>8.7441100823401161</v>
      </c>
      <c r="GS284" s="26">
        <v>6.3787065651496739</v>
      </c>
      <c r="GT284" s="26">
        <v>11.212273210758447</v>
      </c>
      <c r="GU284" s="26">
        <v>32.135200792315793</v>
      </c>
      <c r="GV284" s="26">
        <v>8.5310487078337403</v>
      </c>
      <c r="GW284" s="26">
        <v>6.2232812587953514</v>
      </c>
      <c r="GX284" s="26">
        <v>10.507567620350606</v>
      </c>
      <c r="GY284" s="26">
        <v>32.296354745315789</v>
      </c>
      <c r="GZ284" s="26">
        <v>8.3500166646529834</v>
      </c>
      <c r="HA284" s="26">
        <v>6.0912209037145386</v>
      </c>
      <c r="HB284" s="26">
        <v>9.8608653903287795</v>
      </c>
      <c r="HC284" s="26">
        <v>32.46222864331579</v>
      </c>
      <c r="HD284" s="26">
        <v>8.2007427140114331</v>
      </c>
      <c r="HE284" s="26">
        <v>5.9823276349888701</v>
      </c>
      <c r="HF284" s="26">
        <v>9.2830771106397769</v>
      </c>
      <c r="HG284" s="26">
        <v>32.631863376315792</v>
      </c>
      <c r="HH284" s="26">
        <v>8.0020073783330243</v>
      </c>
      <c r="HI284" s="26">
        <v>5.837352974505202</v>
      </c>
      <c r="HJ284" s="26">
        <v>8.4135045067489038</v>
      </c>
      <c r="HK284" s="26">
        <v>32.818087245315787</v>
      </c>
      <c r="HL284" s="26">
        <v>7.7881322874674526</v>
      </c>
      <c r="HM284" s="26">
        <v>5.6813340733958153</v>
      </c>
      <c r="HN284" s="26">
        <v>7.503244440633118</v>
      </c>
      <c r="HO284" s="26">
        <v>32.95883791731579</v>
      </c>
      <c r="HP284" s="26">
        <v>7.6014009219822363</v>
      </c>
      <c r="HQ284" s="26">
        <v>5.5451161420427431</v>
      </c>
      <c r="HR284" s="26">
        <v>6.8282460656891644</v>
      </c>
      <c r="HS284" s="26">
        <v>33.44747730631579</v>
      </c>
      <c r="HT284" s="26">
        <v>7.0030183890756836</v>
      </c>
      <c r="HU284" s="26">
        <v>5.1086044152712944</v>
      </c>
      <c r="HV284" s="26">
        <v>4.7615571361868376</v>
      </c>
      <c r="HW284" s="26">
        <v>33.091056635315788</v>
      </c>
      <c r="HX284" s="26">
        <v>7.4624439685940782</v>
      </c>
      <c r="HY284" s="26">
        <v>5.4437489791749778</v>
      </c>
      <c r="HZ284" s="26">
        <v>6.458339641867596</v>
      </c>
      <c r="IA284" s="26">
        <v>33.95854872631579</v>
      </c>
      <c r="IB284" s="26">
        <v>6.2378140791635897</v>
      </c>
      <c r="IC284" s="26">
        <v>4.5503985247513494</v>
      </c>
      <c r="ID284" s="26">
        <v>1.418318137456378</v>
      </c>
      <c r="IE284" s="26">
        <v>34.276956263315789</v>
      </c>
      <c r="IF284" s="26">
        <v>5.7676381818915781</v>
      </c>
      <c r="IG284" s="26">
        <v>4.2074117537177562</v>
      </c>
      <c r="IH284" s="26">
        <v>-1.4145054705956746</v>
      </c>
      <c r="II284" s="26">
        <v>32.346538018474916</v>
      </c>
      <c r="IJ284" s="26">
        <v>5.2469258678073434</v>
      </c>
      <c r="IK284" s="26">
        <v>3.8275593702131689</v>
      </c>
      <c r="IL284" s="26">
        <v>-3.7391953223088592</v>
      </c>
      <c r="IM284" s="27">
        <v>31.574175004315791</v>
      </c>
      <c r="IN284" s="27">
        <v>9.4159553250897492</v>
      </c>
      <c r="IO284" s="27">
        <v>6.8688083159666959</v>
      </c>
      <c r="IP284" s="27">
        <v>14.203784189263809</v>
      </c>
      <c r="IQ284" s="27">
        <v>31.641469447315792</v>
      </c>
      <c r="IR284" s="27">
        <v>9.0499066116959437</v>
      </c>
      <c r="IS284" s="27">
        <v>6.601780875861003</v>
      </c>
      <c r="IT284" s="27">
        <v>12.498596421813085</v>
      </c>
      <c r="IU284" s="27">
        <v>31.756583290315788</v>
      </c>
      <c r="IV284" s="27">
        <v>8.8700875794458032</v>
      </c>
      <c r="IW284" s="27">
        <v>6.4706053953659231</v>
      </c>
      <c r="IX284" s="27">
        <v>11.522653415850655</v>
      </c>
      <c r="IY284" s="27">
        <v>31.911720930315791</v>
      </c>
      <c r="IZ284" s="27">
        <v>8.7471274965407328</v>
      </c>
      <c r="JA284" s="27">
        <v>6.3809077267990597</v>
      </c>
      <c r="JB284" s="27">
        <v>11.102695872802443</v>
      </c>
      <c r="JC284" s="27">
        <v>32.056338491315792</v>
      </c>
      <c r="JD284" s="27">
        <v>8.5858159877989824</v>
      </c>
      <c r="JE284" s="27">
        <v>6.2632332270322602</v>
      </c>
      <c r="JF284" s="27">
        <v>10.437836913067471</v>
      </c>
      <c r="JG284" s="27">
        <v>32.194192732315791</v>
      </c>
      <c r="JH284" s="27">
        <v>8.4192383526183825</v>
      </c>
      <c r="JI284" s="27">
        <v>6.1417171613459924</v>
      </c>
      <c r="JJ284" s="27">
        <v>9.8358600959987506</v>
      </c>
      <c r="JK284" s="27">
        <v>32.33601767031579</v>
      </c>
      <c r="JL284" s="27">
        <v>8.2695771562620717</v>
      </c>
      <c r="JM284" s="27">
        <v>6.0325414022628365</v>
      </c>
      <c r="JN284" s="27">
        <v>9.3022958487861658</v>
      </c>
      <c r="JO284" s="27">
        <v>32.482804836315793</v>
      </c>
      <c r="JP284" s="27">
        <v>8.0607348869676745</v>
      </c>
      <c r="JQ284" s="27">
        <v>5.8801938744201383</v>
      </c>
      <c r="JR284" s="27">
        <v>8.4451716883166625</v>
      </c>
      <c r="JS284" s="27">
        <v>32.654504644315793</v>
      </c>
      <c r="JT284" s="27">
        <v>7.7599934187259869</v>
      </c>
      <c r="JU284" s="27">
        <v>5.6608071604124603</v>
      </c>
      <c r="JV284" s="27">
        <v>7.2590088062848181</v>
      </c>
      <c r="JW284" s="27">
        <v>32.802628977315791</v>
      </c>
      <c r="JX284" s="27">
        <v>7.5068786392195692</v>
      </c>
      <c r="JY284" s="27">
        <v>5.4761634527543439</v>
      </c>
      <c r="JZ284" s="27">
        <v>6.2779026725560527</v>
      </c>
      <c r="KA284" s="27">
        <v>33.315924146315794</v>
      </c>
      <c r="KB284" s="27">
        <v>7.0301221873487751</v>
      </c>
      <c r="KC284" s="27">
        <v>5.1283762587587445</v>
      </c>
      <c r="KD284" s="27">
        <v>3.3105904222833011</v>
      </c>
      <c r="KE284" s="27">
        <v>32.944529278315791</v>
      </c>
      <c r="KF284" s="27">
        <v>7.3840674103909798</v>
      </c>
      <c r="KG284" s="27">
        <v>5.3865743711638512</v>
      </c>
      <c r="KH284" s="27">
        <v>5.5865512354375149</v>
      </c>
      <c r="KI284" s="27">
        <v>33.810845555315794</v>
      </c>
      <c r="KJ284" s="27">
        <v>6.0384596377408268</v>
      </c>
      <c r="KK284" s="27">
        <v>4.4049722352466754</v>
      </c>
      <c r="KL284" s="27">
        <v>0.13348540219874039</v>
      </c>
      <c r="KM284" s="27">
        <v>33.80850232067759</v>
      </c>
      <c r="KN284" s="27">
        <v>5.4840708231857791</v>
      </c>
      <c r="KO284" s="27">
        <v>4.0005533135098812</v>
      </c>
      <c r="KP284" s="27">
        <v>-2.2638873797559143</v>
      </c>
      <c r="KQ284" s="27">
        <v>31.875208966229252</v>
      </c>
      <c r="KR284" s="27">
        <v>5.1704716706050213</v>
      </c>
      <c r="KS284" s="27">
        <v>3.7717870977880268</v>
      </c>
      <c r="KT284" s="27">
        <v>-3.3035234768124155</v>
      </c>
    </row>
    <row r="285" spans="1:306" ht="15" thickBot="1" x14ac:dyDescent="0.35">
      <c r="A285" s="2"/>
      <c r="B285" s="72" t="s">
        <v>740</v>
      </c>
      <c r="C285" s="72" t="s">
        <v>740</v>
      </c>
      <c r="D285" s="72" t="s">
        <v>838</v>
      </c>
      <c r="E285" s="85">
        <v>389111</v>
      </c>
      <c r="F285" s="82">
        <v>413393</v>
      </c>
      <c r="G285" s="20">
        <v>4.262037082575115</v>
      </c>
      <c r="H285" s="20">
        <v>0.69134423613880991</v>
      </c>
      <c r="I285" s="20">
        <v>0.50432599501959063</v>
      </c>
      <c r="J285" s="20">
        <v>4.262037082575115</v>
      </c>
      <c r="K285" s="20">
        <v>2.5716840198635502</v>
      </c>
      <c r="L285" s="20">
        <v>0.41715238273542532</v>
      </c>
      <c r="M285" s="20">
        <v>0.30430685539930596</v>
      </c>
      <c r="N285" s="20">
        <v>2.5716840198635502</v>
      </c>
      <c r="O285" s="20">
        <v>2.200477153163372</v>
      </c>
      <c r="P285" s="20">
        <v>0.3569389864800227</v>
      </c>
      <c r="Q285" s="20">
        <v>0.26038202115230774</v>
      </c>
      <c r="R285" s="20">
        <v>2.200477153163372</v>
      </c>
      <c r="S285" s="20">
        <v>0.78642791704261894</v>
      </c>
      <c r="T285" s="20">
        <v>0.12756632498785458</v>
      </c>
      <c r="U285" s="20">
        <v>9.3057858035826418E-2</v>
      </c>
      <c r="V285" s="20">
        <v>0.78642791704261894</v>
      </c>
      <c r="W285" s="20">
        <v>0.30716453373491043</v>
      </c>
      <c r="X285" s="20">
        <v>4.9825101431447423E-2</v>
      </c>
      <c r="Y285" s="20">
        <v>3.6346717804010831E-2</v>
      </c>
      <c r="Z285" s="20">
        <v>0.30716453373491043</v>
      </c>
      <c r="AA285" s="20">
        <v>2.6914375645502386</v>
      </c>
      <c r="AB285" s="20">
        <v>0.43657758276824887</v>
      </c>
      <c r="AC285" s="20">
        <v>0.31847726837580376</v>
      </c>
      <c r="AD285" s="20">
        <v>2.6914375645502386</v>
      </c>
      <c r="AE285" s="20">
        <v>2.6914375645502386</v>
      </c>
      <c r="AF285" s="20">
        <v>0.43657758276824887</v>
      </c>
      <c r="AG285" s="20">
        <v>0.31847726837580376</v>
      </c>
      <c r="AH285" s="20">
        <v>2.6914375645502386</v>
      </c>
      <c r="AI285" s="20">
        <v>2.6914375645502386</v>
      </c>
      <c r="AJ285" s="20">
        <v>0.43657758276824887</v>
      </c>
      <c r="AK285" s="20">
        <v>0.31847726837580376</v>
      </c>
      <c r="AL285" s="20">
        <v>2.6914375645502386</v>
      </c>
      <c r="AM285" s="20">
        <v>2.6914375645502386</v>
      </c>
      <c r="AN285" s="20">
        <v>0.43657758276824887</v>
      </c>
      <c r="AO285" s="20">
        <v>0.31847726837580376</v>
      </c>
      <c r="AP285" s="20">
        <v>2.6914375645502386</v>
      </c>
      <c r="AQ285" s="20">
        <v>2.6914375645502386</v>
      </c>
      <c r="AR285" s="20">
        <v>0.43657758276824887</v>
      </c>
      <c r="AS285" s="20">
        <v>0.31847726837580376</v>
      </c>
      <c r="AT285" s="20">
        <v>2.6914375645502386</v>
      </c>
      <c r="AU285" s="20">
        <v>2.6914375645502386</v>
      </c>
      <c r="AV285" s="20">
        <v>0.43657758276824887</v>
      </c>
      <c r="AW285" s="20">
        <v>0.31847726837580376</v>
      </c>
      <c r="AX285" s="20">
        <v>2.6914375645502386</v>
      </c>
      <c r="AY285" s="20">
        <v>2.6914375645502386</v>
      </c>
      <c r="AZ285" s="20">
        <v>0.43657758276824887</v>
      </c>
      <c r="BA285" s="20">
        <v>0.31847726837580376</v>
      </c>
      <c r="BB285" s="20">
        <v>2.6914375645502386</v>
      </c>
      <c r="BC285" s="20">
        <v>2.6914375645502386</v>
      </c>
      <c r="BD285" s="20">
        <v>0.43657758276824887</v>
      </c>
      <c r="BE285" s="20">
        <v>0.31847726837580376</v>
      </c>
      <c r="BF285" s="20">
        <v>2.6914375645502386</v>
      </c>
      <c r="BG285" s="20">
        <v>2.6914375645502386</v>
      </c>
      <c r="BH285" s="20">
        <v>0.43657758276824887</v>
      </c>
      <c r="BI285" s="20">
        <v>0.31847726837580376</v>
      </c>
      <c r="BJ285" s="20">
        <v>2.6914375645502386</v>
      </c>
      <c r="BK285" s="20">
        <v>2.6914375645502386</v>
      </c>
      <c r="BL285" s="20">
        <v>0.43657758276824887</v>
      </c>
      <c r="BM285" s="20">
        <v>0.31847726837580376</v>
      </c>
      <c r="BN285" s="20">
        <v>2.6914375645502386</v>
      </c>
      <c r="BO285" s="23">
        <v>4.262037082575115</v>
      </c>
      <c r="BP285" s="23">
        <v>0.69134423613880991</v>
      </c>
      <c r="BQ285" s="23">
        <v>0.50432599501959063</v>
      </c>
      <c r="BR285" s="23">
        <v>4.262037082575115</v>
      </c>
      <c r="BS285" s="23">
        <v>3.2014698620430586</v>
      </c>
      <c r="BT285" s="23">
        <v>0.51930982612621868</v>
      </c>
      <c r="BU285" s="23">
        <v>0.37882928806536048</v>
      </c>
      <c r="BV285" s="23">
        <v>3.2014698620430586</v>
      </c>
      <c r="BW285" s="23">
        <v>3.7919108056513031</v>
      </c>
      <c r="BX285" s="23">
        <v>0.6150851408959549</v>
      </c>
      <c r="BY285" s="23">
        <v>0.4486960467575723</v>
      </c>
      <c r="BZ285" s="23">
        <v>3.7919108056513031</v>
      </c>
      <c r="CA285" s="23">
        <v>3.5035798890678636</v>
      </c>
      <c r="CB285" s="23">
        <v>0.56831503697181385</v>
      </c>
      <c r="CC285" s="23">
        <v>0.41457790710192299</v>
      </c>
      <c r="CD285" s="23">
        <v>3.5035798890678636</v>
      </c>
      <c r="CE285" s="23">
        <v>2.8485872477169965</v>
      </c>
      <c r="CF285" s="23">
        <v>0.46206880341308088</v>
      </c>
      <c r="CG285" s="23">
        <v>0.33707275893455857</v>
      </c>
      <c r="CH285" s="23">
        <v>2.8485872477169965</v>
      </c>
      <c r="CI285" s="23">
        <v>2.1836542510330985</v>
      </c>
      <c r="CJ285" s="23">
        <v>0.35421014667934581</v>
      </c>
      <c r="CK285" s="23">
        <v>0.25839137051000005</v>
      </c>
      <c r="CL285" s="23">
        <v>2.1836542510330985</v>
      </c>
      <c r="CM285" s="23">
        <v>1.7070020904251484</v>
      </c>
      <c r="CN285" s="23">
        <v>0.27689248906752728</v>
      </c>
      <c r="CO285" s="23">
        <v>0.20198921573766285</v>
      </c>
      <c r="CP285" s="23">
        <v>1.7070020904251484</v>
      </c>
      <c r="CQ285" s="23">
        <v>0.70211702293791434</v>
      </c>
      <c r="CR285" s="23">
        <v>0.11389027066132121</v>
      </c>
      <c r="CS285" s="23">
        <v>8.3081366809556773E-2</v>
      </c>
      <c r="CT285" s="23">
        <v>0.70211702293791434</v>
      </c>
      <c r="CU285" s="23">
        <v>2.6914375645502386</v>
      </c>
      <c r="CV285" s="23">
        <v>0.43657758276824887</v>
      </c>
      <c r="CW285" s="23">
        <v>0.31847726837580376</v>
      </c>
      <c r="CX285" s="23">
        <v>2.6914375645502386</v>
      </c>
      <c r="CY285" s="23">
        <v>2.6914375645502386</v>
      </c>
      <c r="CZ285" s="23">
        <v>0.43657758276824887</v>
      </c>
      <c r="DA285" s="23">
        <v>0.31847726837580376</v>
      </c>
      <c r="DB285" s="23">
        <v>2.6914375645502386</v>
      </c>
      <c r="DC285" s="23">
        <v>2.6914375645502386</v>
      </c>
      <c r="DD285" s="23">
        <v>0.43657758276824887</v>
      </c>
      <c r="DE285" s="23">
        <v>0.31847726837580376</v>
      </c>
      <c r="DF285" s="23">
        <v>2.6914375645502386</v>
      </c>
      <c r="DG285" s="23">
        <v>2.6914375645502386</v>
      </c>
      <c r="DH285" s="23">
        <v>0.43657758276824887</v>
      </c>
      <c r="DI285" s="23">
        <v>0.31847726837580376</v>
      </c>
      <c r="DJ285" s="23">
        <v>2.6914375645502386</v>
      </c>
      <c r="DK285" s="23">
        <v>2.6914375645502386</v>
      </c>
      <c r="DL285" s="23">
        <v>0.43657758276824887</v>
      </c>
      <c r="DM285" s="23">
        <v>0.31847726837580376</v>
      </c>
      <c r="DN285" s="23">
        <v>2.6914375645502386</v>
      </c>
      <c r="DO285" s="23">
        <v>2.6914375645502386</v>
      </c>
      <c r="DP285" s="23">
        <v>0.43657758276824887</v>
      </c>
      <c r="DQ285" s="23">
        <v>0.31847726837580376</v>
      </c>
      <c r="DR285" s="23">
        <v>2.6914375645502386</v>
      </c>
      <c r="DS285" s="23">
        <v>2.6914375645502386</v>
      </c>
      <c r="DT285" s="23">
        <v>0.43657758276824887</v>
      </c>
      <c r="DU285" s="23">
        <v>0.31847726837580376</v>
      </c>
      <c r="DV285" s="23">
        <v>2.6914375645502386</v>
      </c>
      <c r="DW285" s="25">
        <v>4.262037082575115</v>
      </c>
      <c r="DX285" s="25">
        <v>0.69134423613880991</v>
      </c>
      <c r="DY285" s="25">
        <v>0.50432599501959063</v>
      </c>
      <c r="DZ285" s="25">
        <v>4.262037082575115</v>
      </c>
      <c r="EA285" s="25">
        <v>2.8389788983782926</v>
      </c>
      <c r="EB285" s="25">
        <v>0.46051023486817572</v>
      </c>
      <c r="EC285" s="25">
        <v>0.33593580488022884</v>
      </c>
      <c r="ED285" s="25">
        <v>2.8389788983782926</v>
      </c>
      <c r="EE285" s="25">
        <v>2.7962857385026019</v>
      </c>
      <c r="EF285" s="25">
        <v>0.453584985408643</v>
      </c>
      <c r="EG285" s="25">
        <v>0.33088393181632081</v>
      </c>
      <c r="EH285" s="25">
        <v>2.7962857385026019</v>
      </c>
      <c r="EI285" s="25">
        <v>2.5029091737152473</v>
      </c>
      <c r="EJ285" s="25">
        <v>0.40599642783527823</v>
      </c>
      <c r="EK285" s="25">
        <v>0.29616874161848794</v>
      </c>
      <c r="EL285" s="25">
        <v>2.5029091737152473</v>
      </c>
      <c r="EM285" s="25">
        <v>1.6324576731915514</v>
      </c>
      <c r="EN285" s="25">
        <v>0.26480065312328532</v>
      </c>
      <c r="EO285" s="25">
        <v>0.19316838976498626</v>
      </c>
      <c r="EP285" s="25">
        <v>1.6324576731915514</v>
      </c>
      <c r="EQ285" s="25">
        <v>0.74683221948919365</v>
      </c>
      <c r="ER285" s="25">
        <v>0.12114351431091962</v>
      </c>
      <c r="ES285" s="25">
        <v>8.8372507068616935E-2</v>
      </c>
      <c r="ET285" s="25">
        <v>0.74683221948919365</v>
      </c>
      <c r="EU285" s="25">
        <v>0.1523001658481776</v>
      </c>
      <c r="EV285" s="25">
        <v>2.4704581349748664E-2</v>
      </c>
      <c r="EW285" s="25">
        <v>1.8021648144981185E-2</v>
      </c>
      <c r="EX285" s="25">
        <v>0.1523001658481776</v>
      </c>
      <c r="EY285" s="25">
        <v>2.6914375645502386</v>
      </c>
      <c r="EZ285" s="25">
        <v>0.43657758276824887</v>
      </c>
      <c r="FA285" s="25">
        <v>0.31847726837580376</v>
      </c>
      <c r="FB285" s="25">
        <v>2.6914375645502386</v>
      </c>
      <c r="FC285" s="25">
        <v>2.6914375645502386</v>
      </c>
      <c r="FD285" s="25">
        <v>0.43657758276824887</v>
      </c>
      <c r="FE285" s="25">
        <v>0.31847726837580376</v>
      </c>
      <c r="FF285" s="25">
        <v>2.6914375645502386</v>
      </c>
      <c r="FG285" s="25">
        <v>2.6914375645502386</v>
      </c>
      <c r="FH285" s="25">
        <v>0.43657758276824887</v>
      </c>
      <c r="FI285" s="25">
        <v>0.31847726837580376</v>
      </c>
      <c r="FJ285" s="25">
        <v>2.6914375645502386</v>
      </c>
      <c r="FK285" s="25">
        <v>2.6914375645502386</v>
      </c>
      <c r="FL285" s="25">
        <v>0.43657758276824887</v>
      </c>
      <c r="FM285" s="25">
        <v>0.31847726837580376</v>
      </c>
      <c r="FN285" s="25">
        <v>2.6914375645502386</v>
      </c>
      <c r="FO285" s="25">
        <v>2.6914375645502386</v>
      </c>
      <c r="FP285" s="25">
        <v>0.43657758276824887</v>
      </c>
      <c r="FQ285" s="25">
        <v>0.31847726837580376</v>
      </c>
      <c r="FR285" s="25">
        <v>2.6914375645502386</v>
      </c>
      <c r="FS285" s="25">
        <v>2.6914375645502386</v>
      </c>
      <c r="FT285" s="25">
        <v>0.43657758276824887</v>
      </c>
      <c r="FU285" s="25">
        <v>0.31847726837580376</v>
      </c>
      <c r="FV285" s="25">
        <v>2.6914375645502386</v>
      </c>
      <c r="FW285" s="25">
        <v>2.6914375645502386</v>
      </c>
      <c r="FX285" s="25">
        <v>0.43657758276824887</v>
      </c>
      <c r="FY285" s="25">
        <v>0.31847726837580376</v>
      </c>
      <c r="FZ285" s="25">
        <v>2.6914375645502386</v>
      </c>
      <c r="GA285" s="25">
        <v>2.6914375645502386</v>
      </c>
      <c r="GB285" s="25">
        <v>0.43657758276824887</v>
      </c>
      <c r="GC285" s="25">
        <v>0.31847726837580376</v>
      </c>
      <c r="GD285" s="25">
        <v>2.6914375645502386</v>
      </c>
      <c r="GE285" s="26">
        <v>4.262037082575115</v>
      </c>
      <c r="GF285" s="26">
        <v>0.69134423613880991</v>
      </c>
      <c r="GG285" s="26">
        <v>0.50432599501959063</v>
      </c>
      <c r="GH285" s="26">
        <v>4.262037082575115</v>
      </c>
      <c r="GI285" s="26">
        <v>2.3382555668377591</v>
      </c>
      <c r="GJ285" s="26">
        <v>0.3792879971321273</v>
      </c>
      <c r="GK285" s="26">
        <v>0.27668531326880269</v>
      </c>
      <c r="GL285" s="26">
        <v>2.3382555668377591</v>
      </c>
      <c r="GM285" s="26">
        <v>2.2100142418046</v>
      </c>
      <c r="GN285" s="26">
        <v>0.35848599584054991</v>
      </c>
      <c r="GO285" s="26">
        <v>0.26151054294256659</v>
      </c>
      <c r="GP285" s="26">
        <v>2.2100142418046</v>
      </c>
      <c r="GQ285" s="26">
        <v>1.5947104650225408</v>
      </c>
      <c r="GR285" s="26">
        <v>0.25867768556285059</v>
      </c>
      <c r="GS285" s="26">
        <v>0.18870177017669637</v>
      </c>
      <c r="GT285" s="26">
        <v>1.5947104650225408</v>
      </c>
      <c r="GU285" s="26">
        <v>0.56475906379889806</v>
      </c>
      <c r="GV285" s="26">
        <v>9.1609461860574337E-2</v>
      </c>
      <c r="GW285" s="26">
        <v>6.6827826994086681E-2</v>
      </c>
      <c r="GX285" s="26">
        <v>0.56475906379889806</v>
      </c>
      <c r="GY285" s="26">
        <v>2.6914375645502386</v>
      </c>
      <c r="GZ285" s="26">
        <v>0.43657758276824887</v>
      </c>
      <c r="HA285" s="26">
        <v>0.31847726837580376</v>
      </c>
      <c r="HB285" s="26">
        <v>2.6914375645502386</v>
      </c>
      <c r="HC285" s="26">
        <v>2.6914375645502386</v>
      </c>
      <c r="HD285" s="26">
        <v>0.43657758276824887</v>
      </c>
      <c r="HE285" s="26">
        <v>0.31847726837580376</v>
      </c>
      <c r="HF285" s="26">
        <v>2.6914375645502386</v>
      </c>
      <c r="HG285" s="26">
        <v>2.6914375645502386</v>
      </c>
      <c r="HH285" s="26">
        <v>0.43657758276824887</v>
      </c>
      <c r="HI285" s="26">
        <v>0.31847726837580376</v>
      </c>
      <c r="HJ285" s="26">
        <v>2.6914375645502386</v>
      </c>
      <c r="HK285" s="26">
        <v>2.6914375645502386</v>
      </c>
      <c r="HL285" s="26">
        <v>0.43657758276824887</v>
      </c>
      <c r="HM285" s="26">
        <v>0.31847726837580376</v>
      </c>
      <c r="HN285" s="26">
        <v>2.6914375645502386</v>
      </c>
      <c r="HO285" s="26">
        <v>2.6914375645502386</v>
      </c>
      <c r="HP285" s="26">
        <v>0.43657758276824887</v>
      </c>
      <c r="HQ285" s="26">
        <v>0.31847726837580376</v>
      </c>
      <c r="HR285" s="26">
        <v>2.6914375645502386</v>
      </c>
      <c r="HS285" s="26">
        <v>2.6914375645502386</v>
      </c>
      <c r="HT285" s="26">
        <v>0.43657758276824887</v>
      </c>
      <c r="HU285" s="26">
        <v>0.31847726837580376</v>
      </c>
      <c r="HV285" s="26">
        <v>2.6914375645502386</v>
      </c>
      <c r="HW285" s="26">
        <v>2.6914375645502386</v>
      </c>
      <c r="HX285" s="26">
        <v>0.43657758276824887</v>
      </c>
      <c r="HY285" s="26">
        <v>0.31847726837580376</v>
      </c>
      <c r="HZ285" s="26">
        <v>2.6914375645502386</v>
      </c>
      <c r="IA285" s="26">
        <v>2.6914375645502386</v>
      </c>
      <c r="IB285" s="26">
        <v>0.43657758276824887</v>
      </c>
      <c r="IC285" s="26">
        <v>0.31847726837580376</v>
      </c>
      <c r="ID285" s="26">
        <v>2.6914375645502386</v>
      </c>
      <c r="IE285" s="26">
        <v>2.6914375645502386</v>
      </c>
      <c r="IF285" s="26">
        <v>0.43657758276824887</v>
      </c>
      <c r="IG285" s="26">
        <v>0.31847726837580376</v>
      </c>
      <c r="IH285" s="26">
        <v>2.6914375645502386</v>
      </c>
      <c r="II285" s="26">
        <v>2.6914375645502386</v>
      </c>
      <c r="IJ285" s="26">
        <v>0.43657758276824887</v>
      </c>
      <c r="IK285" s="26">
        <v>0.31847726837580376</v>
      </c>
      <c r="IL285" s="26">
        <v>2.6914375645502386</v>
      </c>
      <c r="IM285" s="27">
        <v>4.262037082575115</v>
      </c>
      <c r="IN285" s="27">
        <v>0.69134423613880991</v>
      </c>
      <c r="IO285" s="27">
        <v>0.50432599501959063</v>
      </c>
      <c r="IP285" s="27">
        <v>4.262037082575115</v>
      </c>
      <c r="IQ285" s="27">
        <v>2.3048822887787161</v>
      </c>
      <c r="IR285" s="27">
        <v>0.37387452395482762</v>
      </c>
      <c r="IS285" s="27">
        <v>0.27273625995507061</v>
      </c>
      <c r="IT285" s="27">
        <v>2.3048822887787161</v>
      </c>
      <c r="IU285" s="27">
        <v>2.7779957367329478</v>
      </c>
      <c r="IV285" s="27">
        <v>0.45061816765050683</v>
      </c>
      <c r="IW285" s="27">
        <v>0.32871967956729592</v>
      </c>
      <c r="IX285" s="27">
        <v>2.7779957367329478</v>
      </c>
      <c r="IY285" s="27">
        <v>1.9104526951994791</v>
      </c>
      <c r="IZ285" s="27">
        <v>0.30989417352605514</v>
      </c>
      <c r="JA285" s="27">
        <v>0.2260634850840379</v>
      </c>
      <c r="JB285" s="27">
        <v>1.9104526951994791</v>
      </c>
      <c r="JC285" s="27">
        <v>0.80406960263584215</v>
      </c>
      <c r="JD285" s="27">
        <v>0.13042797950055507</v>
      </c>
      <c r="JE285" s="27">
        <v>9.5145395161441798E-2</v>
      </c>
      <c r="JF285" s="27">
        <v>0.80406960263584215</v>
      </c>
      <c r="JG285" s="27">
        <v>2.6914375645502386</v>
      </c>
      <c r="JH285" s="27">
        <v>0.43657758276824887</v>
      </c>
      <c r="JI285" s="27">
        <v>0.31847726837580376</v>
      </c>
      <c r="JJ285" s="27">
        <v>2.6914375645502386</v>
      </c>
      <c r="JK285" s="27">
        <v>2.6914375645502386</v>
      </c>
      <c r="JL285" s="27">
        <v>0.43657758276824887</v>
      </c>
      <c r="JM285" s="27">
        <v>0.31847726837580376</v>
      </c>
      <c r="JN285" s="27">
        <v>2.6914375645502386</v>
      </c>
      <c r="JO285" s="27">
        <v>2.6914375645502386</v>
      </c>
      <c r="JP285" s="27">
        <v>0.43657758276824887</v>
      </c>
      <c r="JQ285" s="27">
        <v>0.31847726837580376</v>
      </c>
      <c r="JR285" s="27">
        <v>2.6914375645502386</v>
      </c>
      <c r="JS285" s="27">
        <v>2.6914375645502386</v>
      </c>
      <c r="JT285" s="27">
        <v>0.43657758276824887</v>
      </c>
      <c r="JU285" s="27">
        <v>0.31847726837580376</v>
      </c>
      <c r="JV285" s="27">
        <v>2.6914375645502386</v>
      </c>
      <c r="JW285" s="27">
        <v>2.6914375645502386</v>
      </c>
      <c r="JX285" s="27">
        <v>0.43657758276824887</v>
      </c>
      <c r="JY285" s="27">
        <v>0.31847726837580376</v>
      </c>
      <c r="JZ285" s="27">
        <v>2.6914375645502386</v>
      </c>
      <c r="KA285" s="27">
        <v>2.6914375645502386</v>
      </c>
      <c r="KB285" s="27">
        <v>0.43657758276824887</v>
      </c>
      <c r="KC285" s="27">
        <v>0.31847726837580376</v>
      </c>
      <c r="KD285" s="27">
        <v>2.6914375645502386</v>
      </c>
      <c r="KE285" s="27">
        <v>2.6914375645502386</v>
      </c>
      <c r="KF285" s="27">
        <v>0.43657758276824887</v>
      </c>
      <c r="KG285" s="27">
        <v>0.31847726837580376</v>
      </c>
      <c r="KH285" s="27">
        <v>2.6914375645502386</v>
      </c>
      <c r="KI285" s="27">
        <v>2.6914375645502386</v>
      </c>
      <c r="KJ285" s="27">
        <v>0.43657758276824887</v>
      </c>
      <c r="KK285" s="27">
        <v>0.31847726837580376</v>
      </c>
      <c r="KL285" s="27">
        <v>2.6914375645502386</v>
      </c>
      <c r="KM285" s="27">
        <v>2.6914375645502386</v>
      </c>
      <c r="KN285" s="27">
        <v>0.43657758276824887</v>
      </c>
      <c r="KO285" s="27">
        <v>0.31847726837580376</v>
      </c>
      <c r="KP285" s="27">
        <v>2.6914375645502386</v>
      </c>
      <c r="KQ285" s="27">
        <v>2.6914375645502386</v>
      </c>
      <c r="KR285" s="27">
        <v>0.43657758276824887</v>
      </c>
      <c r="KS285" s="27">
        <v>0.31847726837580376</v>
      </c>
      <c r="KT285" s="27">
        <v>2.6914375645502386</v>
      </c>
    </row>
    <row r="286" spans="1:306" ht="15" thickBot="1" x14ac:dyDescent="0.35">
      <c r="A286" s="2"/>
      <c r="B286" s="72" t="s">
        <v>741</v>
      </c>
      <c r="C286" s="72" t="s">
        <v>433</v>
      </c>
      <c r="D286" s="72" t="s">
        <v>838</v>
      </c>
      <c r="E286" s="85">
        <v>369058</v>
      </c>
      <c r="F286" s="82">
        <v>426505</v>
      </c>
      <c r="G286" s="20">
        <v>30.297723094263159</v>
      </c>
      <c r="H286" s="20">
        <v>16.45648185081771</v>
      </c>
      <c r="I286" s="20">
        <v>12.004774394718602</v>
      </c>
      <c r="J286" s="20">
        <v>13.295093728969054</v>
      </c>
      <c r="K286" s="20">
        <v>30.292914515263156</v>
      </c>
      <c r="L286" s="20">
        <v>16.159826090562344</v>
      </c>
      <c r="M286" s="20">
        <v>11.788368147803656</v>
      </c>
      <c r="N286" s="20">
        <v>12.431229976331331</v>
      </c>
      <c r="O286" s="20">
        <v>30.357060407263155</v>
      </c>
      <c r="P286" s="20">
        <v>15.189491904779436</v>
      </c>
      <c r="Q286" s="20">
        <v>11.080522868757699</v>
      </c>
      <c r="R286" s="20">
        <v>12.002523296677062</v>
      </c>
      <c r="S286" s="20">
        <v>30.468615393263157</v>
      </c>
      <c r="T286" s="20">
        <v>14.229933812670648</v>
      </c>
      <c r="U286" s="20">
        <v>10.380538600016795</v>
      </c>
      <c r="V286" s="20">
        <v>11.700354142271108</v>
      </c>
      <c r="W286" s="20">
        <v>30.564016028263158</v>
      </c>
      <c r="X286" s="20">
        <v>13.424110822070496</v>
      </c>
      <c r="Y286" s="20">
        <v>9.7927019474487</v>
      </c>
      <c r="Z286" s="20">
        <v>11.39588657958582</v>
      </c>
      <c r="AA286" s="20">
        <v>30.656567394263156</v>
      </c>
      <c r="AB286" s="20">
        <v>13.388903163705214</v>
      </c>
      <c r="AC286" s="20">
        <v>9.7670184508500295</v>
      </c>
      <c r="AD286" s="20">
        <v>11.209685582478258</v>
      </c>
      <c r="AE286" s="20">
        <v>30.754432905263158</v>
      </c>
      <c r="AF286" s="20">
        <v>13.331980334368495</v>
      </c>
      <c r="AG286" s="20">
        <v>9.7254940393572777</v>
      </c>
      <c r="AH286" s="20">
        <v>11.159781981288596</v>
      </c>
      <c r="AI286" s="20">
        <v>30.859467289263158</v>
      </c>
      <c r="AJ286" s="20">
        <v>13.215248906837497</v>
      </c>
      <c r="AK286" s="20">
        <v>9.6403400881673118</v>
      </c>
      <c r="AL286" s="20">
        <v>10.905174868430169</v>
      </c>
      <c r="AM286" s="20">
        <v>30.974220146263157</v>
      </c>
      <c r="AN286" s="20">
        <v>13.112626747862619</v>
      </c>
      <c r="AO286" s="20">
        <v>9.565478651952672</v>
      </c>
      <c r="AP286" s="20">
        <v>10.618046753206578</v>
      </c>
      <c r="AQ286" s="20">
        <v>31.068385150263158</v>
      </c>
      <c r="AR286" s="20">
        <v>13.046426635033626</v>
      </c>
      <c r="AS286" s="20">
        <v>9.5171865913153333</v>
      </c>
      <c r="AT286" s="20">
        <v>10.455490082103676</v>
      </c>
      <c r="AU286" s="20">
        <v>31.493657884263158</v>
      </c>
      <c r="AV286" s="20">
        <v>12.707542137586744</v>
      </c>
      <c r="AW286" s="20">
        <v>9.2699750685489857</v>
      </c>
      <c r="AX286" s="20">
        <v>9.21386735814988</v>
      </c>
      <c r="AY286" s="20">
        <v>31.168632466263158</v>
      </c>
      <c r="AZ286" s="20">
        <v>13.00795291269</v>
      </c>
      <c r="BA286" s="20">
        <v>9.4891205465162543</v>
      </c>
      <c r="BB286" s="20">
        <v>10.329370723444462</v>
      </c>
      <c r="BC286" s="20">
        <v>32.101303274263159</v>
      </c>
      <c r="BD286" s="20">
        <v>12.789999067889118</v>
      </c>
      <c r="BE286" s="20">
        <v>9.330126251197532</v>
      </c>
      <c r="BF286" s="20">
        <v>6.5030227827713247</v>
      </c>
      <c r="BG286" s="20">
        <v>32.542618675263157</v>
      </c>
      <c r="BH286" s="20">
        <v>14.14377619539478</v>
      </c>
      <c r="BI286" s="20">
        <v>10.317687817743916</v>
      </c>
      <c r="BJ286" s="20">
        <v>3.8791151965335722</v>
      </c>
      <c r="BK286" s="20">
        <v>32.92122160826316</v>
      </c>
      <c r="BL286" s="20">
        <v>14.015345100324947</v>
      </c>
      <c r="BM286" s="20">
        <v>10.223999121973051</v>
      </c>
      <c r="BN286" s="20">
        <v>2.1175149992499094</v>
      </c>
      <c r="BO286" s="23">
        <v>30.293247648263158</v>
      </c>
      <c r="BP286" s="23">
        <v>16.45648185081771</v>
      </c>
      <c r="BQ286" s="23">
        <v>12.004774394718602</v>
      </c>
      <c r="BR286" s="23">
        <v>13.295093728969054</v>
      </c>
      <c r="BS286" s="23">
        <v>30.308980826263159</v>
      </c>
      <c r="BT286" s="23">
        <v>16.359919134789848</v>
      </c>
      <c r="BU286" s="23">
        <v>11.934333237771186</v>
      </c>
      <c r="BV286" s="23">
        <v>13.224959547911171</v>
      </c>
      <c r="BW286" s="23">
        <v>30.264930187263158</v>
      </c>
      <c r="BX286" s="23">
        <v>15.840502670532922</v>
      </c>
      <c r="BY286" s="23">
        <v>11.555426158674145</v>
      </c>
      <c r="BZ286" s="23">
        <v>13.369892508093191</v>
      </c>
      <c r="CA286" s="23">
        <v>30.273058488263157</v>
      </c>
      <c r="CB286" s="23">
        <v>15.273007771532678</v>
      </c>
      <c r="CC286" s="23">
        <v>11.141446530804105</v>
      </c>
      <c r="CD286" s="23">
        <v>13.35527903569251</v>
      </c>
      <c r="CE286" s="23">
        <v>30.259893005263159</v>
      </c>
      <c r="CF286" s="23">
        <v>14.767035373408365</v>
      </c>
      <c r="CG286" s="23">
        <v>10.772346710775727</v>
      </c>
      <c r="CH286" s="23">
        <v>13.391056992478012</v>
      </c>
      <c r="CI286" s="23">
        <v>30.230111221263158</v>
      </c>
      <c r="CJ286" s="23">
        <v>14.279028874926919</v>
      </c>
      <c r="CK286" s="23">
        <v>10.416352764406488</v>
      </c>
      <c r="CL286" s="23">
        <v>13.568233826586617</v>
      </c>
      <c r="CM286" s="23">
        <v>30.237922929263156</v>
      </c>
      <c r="CN286" s="23">
        <v>13.84347884080651</v>
      </c>
      <c r="CO286" s="23">
        <v>10.098625078463231</v>
      </c>
      <c r="CP286" s="23">
        <v>13.745627167917883</v>
      </c>
      <c r="CQ286" s="23">
        <v>30.285115347263158</v>
      </c>
      <c r="CR286" s="23">
        <v>13.802849447697389</v>
      </c>
      <c r="CS286" s="23">
        <v>10.068986501853061</v>
      </c>
      <c r="CT286" s="23">
        <v>13.620869084897695</v>
      </c>
      <c r="CU286" s="23">
        <v>30.368494341263158</v>
      </c>
      <c r="CV286" s="23">
        <v>13.702193114194881</v>
      </c>
      <c r="CW286" s="23">
        <v>9.9955591079512995</v>
      </c>
      <c r="CX286" s="23">
        <v>13.406216481955065</v>
      </c>
      <c r="CY286" s="23">
        <v>30.404380784263157</v>
      </c>
      <c r="CZ286" s="23">
        <v>13.725288019338784</v>
      </c>
      <c r="DA286" s="23">
        <v>10.012406519714842</v>
      </c>
      <c r="DB286" s="23">
        <v>13.419749859073676</v>
      </c>
      <c r="DC286" s="23">
        <v>30.592302898263156</v>
      </c>
      <c r="DD286" s="23">
        <v>13.749897658817559</v>
      </c>
      <c r="DE286" s="23">
        <v>10.030358909086779</v>
      </c>
      <c r="DF286" s="23">
        <v>13.150551414222265</v>
      </c>
      <c r="DG286" s="23">
        <v>30.447574382263156</v>
      </c>
      <c r="DH286" s="23">
        <v>13.720500947537818</v>
      </c>
      <c r="DI286" s="23">
        <v>10.008914417484069</v>
      </c>
      <c r="DJ286" s="23">
        <v>13.29623382619662</v>
      </c>
      <c r="DK286" s="23">
        <v>30.840390316263157</v>
      </c>
      <c r="DL286" s="23">
        <v>14.225070458799225</v>
      </c>
      <c r="DM286" s="23">
        <v>10.376990851077661</v>
      </c>
      <c r="DN286" s="23">
        <v>12.898466545652504</v>
      </c>
      <c r="DO286" s="23">
        <v>31.071412375263158</v>
      </c>
      <c r="DP286" s="23">
        <v>15.540668358919287</v>
      </c>
      <c r="DQ286" s="23">
        <v>11.336701202796737</v>
      </c>
      <c r="DR286" s="23">
        <v>12.765696476488307</v>
      </c>
      <c r="DS286" s="23">
        <v>31.252390590263158</v>
      </c>
      <c r="DT286" s="23">
        <v>15.95685599781803</v>
      </c>
      <c r="DU286" s="23">
        <v>11.640304290998834</v>
      </c>
      <c r="DV286" s="23">
        <v>12.803751551209345</v>
      </c>
      <c r="DW286" s="25">
        <v>30.297723094263159</v>
      </c>
      <c r="DX286" s="25">
        <v>16.45648185081771</v>
      </c>
      <c r="DY286" s="25">
        <v>12.004774394718602</v>
      </c>
      <c r="DZ286" s="25">
        <v>13.295093728969054</v>
      </c>
      <c r="EA286" s="25">
        <v>30.295726516263159</v>
      </c>
      <c r="EB286" s="25">
        <v>16.348129698972816</v>
      </c>
      <c r="EC286" s="25">
        <v>11.92573300848114</v>
      </c>
      <c r="ED286" s="25">
        <v>13.187092901430061</v>
      </c>
      <c r="EE286" s="25">
        <v>30.360408093263157</v>
      </c>
      <c r="EF286" s="25">
        <v>15.758336707268501</v>
      </c>
      <c r="EG286" s="25">
        <v>11.495487232428793</v>
      </c>
      <c r="EH286" s="25">
        <v>12.92220243551446</v>
      </c>
      <c r="EI286" s="25">
        <v>30.472416254263159</v>
      </c>
      <c r="EJ286" s="25">
        <v>15.151446413916327</v>
      </c>
      <c r="EK286" s="25">
        <v>11.052769212861602</v>
      </c>
      <c r="EL286" s="25">
        <v>12.64486925387992</v>
      </c>
      <c r="EM286" s="25">
        <v>30.571110929263156</v>
      </c>
      <c r="EN286" s="25">
        <v>14.587743584950905</v>
      </c>
      <c r="EO286" s="25">
        <v>10.641555847286853</v>
      </c>
      <c r="EP286" s="25">
        <v>12.371051390440931</v>
      </c>
      <c r="EQ286" s="25">
        <v>30.665275960263159</v>
      </c>
      <c r="ER286" s="25">
        <v>14.027648765996759</v>
      </c>
      <c r="ES286" s="25">
        <v>10.232974474782791</v>
      </c>
      <c r="ET286" s="25">
        <v>12.225465887394853</v>
      </c>
      <c r="EU286" s="25">
        <v>30.760745308263157</v>
      </c>
      <c r="EV286" s="25">
        <v>13.546591417015422</v>
      </c>
      <c r="EW286" s="25">
        <v>9.8820498362243132</v>
      </c>
      <c r="EX286" s="25">
        <v>12.215989346835915</v>
      </c>
      <c r="EY286" s="25">
        <v>30.860353936263159</v>
      </c>
      <c r="EZ286" s="25">
        <v>13.443435566568544</v>
      </c>
      <c r="FA286" s="25">
        <v>9.8067990795111708</v>
      </c>
      <c r="FB286" s="25">
        <v>12.004507791897337</v>
      </c>
      <c r="FC286" s="25">
        <v>30.973271603263157</v>
      </c>
      <c r="FD286" s="25">
        <v>13.335463709844419</v>
      </c>
      <c r="FE286" s="25">
        <v>9.7280351132696499</v>
      </c>
      <c r="FF286" s="25">
        <v>11.72718956853428</v>
      </c>
      <c r="FG286" s="25">
        <v>31.062267929263157</v>
      </c>
      <c r="FH286" s="25">
        <v>13.273354166381633</v>
      </c>
      <c r="FI286" s="25">
        <v>9.6827270660339853</v>
      </c>
      <c r="FJ286" s="25">
        <v>11.590576687952826</v>
      </c>
      <c r="FK286" s="25">
        <v>31.44034889226316</v>
      </c>
      <c r="FL286" s="25">
        <v>13.035177569276538</v>
      </c>
      <c r="FM286" s="25">
        <v>9.5089805544607131</v>
      </c>
      <c r="FN286" s="25">
        <v>10.825469933258965</v>
      </c>
      <c r="FO286" s="25">
        <v>31.154300342263156</v>
      </c>
      <c r="FP286" s="25">
        <v>13.233343284768354</v>
      </c>
      <c r="FQ286" s="25">
        <v>9.6535396849488038</v>
      </c>
      <c r="FR286" s="25">
        <v>11.427366314878796</v>
      </c>
      <c r="FS286" s="25">
        <v>31.855879223263159</v>
      </c>
      <c r="FT286" s="25">
        <v>13.594272116190352</v>
      </c>
      <c r="FU286" s="25">
        <v>9.9168322424376445</v>
      </c>
      <c r="FV286" s="25">
        <v>10.259927280982872</v>
      </c>
      <c r="FW286" s="25">
        <v>32.182174005263157</v>
      </c>
      <c r="FX286" s="25">
        <v>15.373068988117534</v>
      </c>
      <c r="FY286" s="25">
        <v>11.214439795199958</v>
      </c>
      <c r="FZ286" s="25">
        <v>9.7834877369907183</v>
      </c>
      <c r="GA286" s="25">
        <v>32.414912258263158</v>
      </c>
      <c r="GB286" s="25">
        <v>15.706354518744412</v>
      </c>
      <c r="GC286" s="25">
        <v>11.457566949622757</v>
      </c>
      <c r="GD286" s="25">
        <v>9.7238947199337282</v>
      </c>
      <c r="GE286" s="26">
        <v>30.299602425263156</v>
      </c>
      <c r="GF286" s="26">
        <v>16.45648185081771</v>
      </c>
      <c r="GG286" s="26">
        <v>12.004774394718602</v>
      </c>
      <c r="GH286" s="26">
        <v>13.295093728969054</v>
      </c>
      <c r="GI286" s="26">
        <v>30.292936355263159</v>
      </c>
      <c r="GJ286" s="26">
        <v>16.129102079713302</v>
      </c>
      <c r="GK286" s="26">
        <v>11.765955409644478</v>
      </c>
      <c r="GL286" s="26">
        <v>12.10700489156736</v>
      </c>
      <c r="GM286" s="26">
        <v>30.357137195263157</v>
      </c>
      <c r="GN286" s="26">
        <v>15.476240817351</v>
      </c>
      <c r="GO286" s="26">
        <v>11.289702208215449</v>
      </c>
      <c r="GP286" s="26">
        <v>11.613635557766134</v>
      </c>
      <c r="GQ286" s="26">
        <v>30.474912848263159</v>
      </c>
      <c r="GR286" s="26">
        <v>14.90093738932357</v>
      </c>
      <c r="GS286" s="26">
        <v>10.870026367134365</v>
      </c>
      <c r="GT286" s="26">
        <v>11.397248645002108</v>
      </c>
      <c r="GU286" s="26">
        <v>30.590024183263157</v>
      </c>
      <c r="GV286" s="26">
        <v>14.261258625895357</v>
      </c>
      <c r="GW286" s="26">
        <v>10.403389615144345</v>
      </c>
      <c r="GX286" s="26">
        <v>11.12256914131703</v>
      </c>
      <c r="GY286" s="26">
        <v>30.707780397263157</v>
      </c>
      <c r="GZ286" s="26">
        <v>13.671954585060595</v>
      </c>
      <c r="HA286" s="26">
        <v>9.973500521943917</v>
      </c>
      <c r="HB286" s="26">
        <v>10.933623439374273</v>
      </c>
      <c r="HC286" s="26">
        <v>30.837337136263159</v>
      </c>
      <c r="HD286" s="26">
        <v>13.130152280990984</v>
      </c>
      <c r="HE286" s="26">
        <v>9.5782632843704913</v>
      </c>
      <c r="HF286" s="26">
        <v>10.901148269209948</v>
      </c>
      <c r="HG286" s="26">
        <v>30.981196513263157</v>
      </c>
      <c r="HH286" s="26">
        <v>13.039379990148859</v>
      </c>
      <c r="HI286" s="26">
        <v>9.5120461619788443</v>
      </c>
      <c r="HJ286" s="26">
        <v>10.702416094461498</v>
      </c>
      <c r="HK286" s="26">
        <v>31.153047128263157</v>
      </c>
      <c r="HL286" s="26">
        <v>12.911016005982679</v>
      </c>
      <c r="HM286" s="26">
        <v>9.4184064226778439</v>
      </c>
      <c r="HN286" s="26">
        <v>10.402536718931891</v>
      </c>
      <c r="HO286" s="26">
        <v>31.307006697263159</v>
      </c>
      <c r="HP286" s="26">
        <v>12.727991788660491</v>
      </c>
      <c r="HQ286" s="26">
        <v>9.284892804296911</v>
      </c>
      <c r="HR286" s="26">
        <v>10.185320303487245</v>
      </c>
      <c r="HS286" s="26">
        <v>32.062755371263158</v>
      </c>
      <c r="HT286" s="26">
        <v>12.21666103061186</v>
      </c>
      <c r="HU286" s="26">
        <v>8.9118841353055345</v>
      </c>
      <c r="HV286" s="26">
        <v>8.9602040354176964</v>
      </c>
      <c r="HW286" s="26">
        <v>31.47416672126316</v>
      </c>
      <c r="HX286" s="26">
        <v>12.641779843510225</v>
      </c>
      <c r="HY286" s="26">
        <v>9.2220023905960407</v>
      </c>
      <c r="HZ286" s="26">
        <v>10.093046238510681</v>
      </c>
      <c r="IA286" s="26">
        <v>32.944703022263155</v>
      </c>
      <c r="IB286" s="26">
        <v>12.299012500922757</v>
      </c>
      <c r="IC286" s="26">
        <v>8.9719583863585672</v>
      </c>
      <c r="ID286" s="26">
        <v>6.491994214282947</v>
      </c>
      <c r="IE286" s="26">
        <v>33.44887825326316</v>
      </c>
      <c r="IF286" s="26">
        <v>13.730334679734025</v>
      </c>
      <c r="IG286" s="26">
        <v>10.016087988211016</v>
      </c>
      <c r="IH286" s="26">
        <v>4.1978206495307049</v>
      </c>
      <c r="II286" s="26">
        <v>33.640177659263159</v>
      </c>
      <c r="IJ286" s="26">
        <v>13.653748355623625</v>
      </c>
      <c r="IK286" s="26">
        <v>9.9602193310459697</v>
      </c>
      <c r="IL286" s="26">
        <v>2.8452429185733692</v>
      </c>
      <c r="IM286" s="27">
        <v>30.299602425263156</v>
      </c>
      <c r="IN286" s="27">
        <v>16.45648185081771</v>
      </c>
      <c r="IO286" s="27">
        <v>12.004774394718602</v>
      </c>
      <c r="IP286" s="27">
        <v>13.295093728969054</v>
      </c>
      <c r="IQ286" s="27">
        <v>30.285990260263159</v>
      </c>
      <c r="IR286" s="27">
        <v>16.112671386756091</v>
      </c>
      <c r="IS286" s="27">
        <v>11.753969447888599</v>
      </c>
      <c r="IT286" s="27">
        <v>11.942867289307086</v>
      </c>
      <c r="IU286" s="27">
        <v>30.34205449826316</v>
      </c>
      <c r="IV286" s="27">
        <v>15.909607262774687</v>
      </c>
      <c r="IW286" s="27">
        <v>11.605836996605472</v>
      </c>
      <c r="IX286" s="27">
        <v>11.434587995167128</v>
      </c>
      <c r="IY286" s="27">
        <v>30.457063646263158</v>
      </c>
      <c r="IZ286" s="27">
        <v>15.71596159661968</v>
      </c>
      <c r="JA286" s="27">
        <v>11.464575179178173</v>
      </c>
      <c r="JB286" s="27">
        <v>11.240748003331461</v>
      </c>
      <c r="JC286" s="27">
        <v>30.586775281263158</v>
      </c>
      <c r="JD286" s="27">
        <v>15.554729231881455</v>
      </c>
      <c r="JE286" s="27">
        <v>11.346958413860062</v>
      </c>
      <c r="JF286" s="27">
        <v>10.973506711840884</v>
      </c>
      <c r="JG286" s="27">
        <v>30.719125885263157</v>
      </c>
      <c r="JH286" s="27">
        <v>15.402240980008175</v>
      </c>
      <c r="JI286" s="27">
        <v>11.235720357136973</v>
      </c>
      <c r="JJ286" s="27">
        <v>10.799702260381586</v>
      </c>
      <c r="JK286" s="27">
        <v>30.876828445263158</v>
      </c>
      <c r="JL286" s="27">
        <v>15.362502566498383</v>
      </c>
      <c r="JM286" s="27">
        <v>11.206731737739846</v>
      </c>
      <c r="JN286" s="27">
        <v>10.785253303953027</v>
      </c>
      <c r="JO286" s="27">
        <v>31.059821368263158</v>
      </c>
      <c r="JP286" s="27">
        <v>15.254575413190883</v>
      </c>
      <c r="JQ286" s="27">
        <v>11.128000382018369</v>
      </c>
      <c r="JR286" s="27">
        <v>10.54142624362504</v>
      </c>
      <c r="JS286" s="27">
        <v>31.294839550263156</v>
      </c>
      <c r="JT286" s="27">
        <v>14.993428135990337</v>
      </c>
      <c r="JU286" s="27">
        <v>10.937497079124876</v>
      </c>
      <c r="JV286" s="27">
        <v>9.7973064128161482</v>
      </c>
      <c r="JW286" s="27">
        <v>31.510710347263156</v>
      </c>
      <c r="JX286" s="27">
        <v>14.873541746447222</v>
      </c>
      <c r="JY286" s="27">
        <v>10.850041627072047</v>
      </c>
      <c r="JZ286" s="27">
        <v>9.1407397298079758</v>
      </c>
      <c r="KA286" s="27">
        <v>32.380412878263158</v>
      </c>
      <c r="KB286" s="27">
        <v>15.269279968487533</v>
      </c>
      <c r="KC286" s="27">
        <v>11.13872715038303</v>
      </c>
      <c r="KD286" s="27">
        <v>6.7030124085032696</v>
      </c>
      <c r="KE286" s="27">
        <v>31.730285364263157</v>
      </c>
      <c r="KF286" s="27">
        <v>14.757570392817698</v>
      </c>
      <c r="KG286" s="27">
        <v>10.765442139211075</v>
      </c>
      <c r="KH286" s="27">
        <v>8.6187444795750991</v>
      </c>
      <c r="KI286" s="27">
        <v>33.163343250263154</v>
      </c>
      <c r="KJ286" s="27">
        <v>14.310546798283296</v>
      </c>
      <c r="KK286" s="27">
        <v>10.439344650686515</v>
      </c>
      <c r="KL286" s="27">
        <v>4.2539340155354424</v>
      </c>
      <c r="KM286" s="27">
        <v>33.514523751263155</v>
      </c>
      <c r="KN286" s="27">
        <v>13.886735371781844</v>
      </c>
      <c r="KO286" s="27">
        <v>10.130180115570464</v>
      </c>
      <c r="KP286" s="27">
        <v>2.534964063645738</v>
      </c>
      <c r="KQ286" s="27">
        <v>33.533986466263158</v>
      </c>
      <c r="KR286" s="27">
        <v>13.786532824027921</v>
      </c>
      <c r="KS286" s="27">
        <v>10.057083752054462</v>
      </c>
      <c r="KT286" s="27">
        <v>2.9980042393235067</v>
      </c>
    </row>
    <row r="287" spans="1:306" ht="15" thickBot="1" x14ac:dyDescent="0.35">
      <c r="A287" s="2"/>
      <c r="B287" s="72" t="s">
        <v>742</v>
      </c>
      <c r="C287" s="72" t="s">
        <v>631</v>
      </c>
      <c r="D287" s="72" t="s">
        <v>849</v>
      </c>
      <c r="E287" s="85">
        <v>393626</v>
      </c>
      <c r="F287" s="82">
        <v>390716</v>
      </c>
      <c r="G287" s="20">
        <v>22.295743763210524</v>
      </c>
      <c r="H287" s="20">
        <v>11.405398110661269</v>
      </c>
      <c r="I287" s="20">
        <v>8.1972841901066928</v>
      </c>
      <c r="J287" s="20">
        <v>7.8695540057355728</v>
      </c>
      <c r="K287" s="20">
        <v>22.481261147210525</v>
      </c>
      <c r="L287" s="20">
        <v>11.025674382026599</v>
      </c>
      <c r="M287" s="20">
        <v>7.924369269720378</v>
      </c>
      <c r="N287" s="20">
        <v>6.764122196527385</v>
      </c>
      <c r="O287" s="20">
        <v>22.583770372210527</v>
      </c>
      <c r="P287" s="20">
        <v>10.776142714269383</v>
      </c>
      <c r="Q287" s="20">
        <v>7.7450259469191209</v>
      </c>
      <c r="R287" s="20">
        <v>6.4329461121214386</v>
      </c>
      <c r="S287" s="20">
        <v>22.700643621210524</v>
      </c>
      <c r="T287" s="20">
        <v>10.523932770987528</v>
      </c>
      <c r="U287" s="20">
        <v>7.5637576947640728</v>
      </c>
      <c r="V287" s="20">
        <v>6.0749303872004994</v>
      </c>
      <c r="W287" s="20">
        <v>22.824442173210524</v>
      </c>
      <c r="X287" s="20">
        <v>10.241877729505305</v>
      </c>
      <c r="Y287" s="20">
        <v>7.3610391828937258</v>
      </c>
      <c r="Z287" s="20">
        <v>5.737358288730853</v>
      </c>
      <c r="AA287" s="20">
        <v>22.963673083210526</v>
      </c>
      <c r="AB287" s="20">
        <v>9.9145978985168792</v>
      </c>
      <c r="AC287" s="20">
        <v>7.1258167243462731</v>
      </c>
      <c r="AD287" s="20">
        <v>5.0761559179249183</v>
      </c>
      <c r="AE287" s="20">
        <v>23.121634523210524</v>
      </c>
      <c r="AF287" s="20">
        <v>9.779569307091748</v>
      </c>
      <c r="AG287" s="20">
        <v>7.0287690170271446</v>
      </c>
      <c r="AH287" s="20">
        <v>4.7878366544212412</v>
      </c>
      <c r="AI287" s="20">
        <v>23.300173652210525</v>
      </c>
      <c r="AJ287" s="20">
        <v>9.6523818091124962</v>
      </c>
      <c r="AK287" s="20">
        <v>6.9373568579557325</v>
      </c>
      <c r="AL287" s="20">
        <v>4.586154710108957</v>
      </c>
      <c r="AM287" s="20">
        <v>23.504890555210526</v>
      </c>
      <c r="AN287" s="20">
        <v>9.4632676866929089</v>
      </c>
      <c r="AO287" s="20">
        <v>6.801436814587241</v>
      </c>
      <c r="AP287" s="20">
        <v>4.1296659554179485</v>
      </c>
      <c r="AQ287" s="20">
        <v>25.385797521210527</v>
      </c>
      <c r="AR287" s="20">
        <v>9.000884490089577</v>
      </c>
      <c r="AS287" s="20">
        <v>6.469112907038193</v>
      </c>
      <c r="AT287" s="20">
        <v>2.0164397475541094</v>
      </c>
      <c r="AU287" s="20">
        <v>27.489842405210524</v>
      </c>
      <c r="AV287" s="20">
        <v>8.1710983120302902</v>
      </c>
      <c r="AW287" s="20">
        <v>5.8727292426910234</v>
      </c>
      <c r="AX287" s="20">
        <v>-2.1628554066351882</v>
      </c>
      <c r="AY287" s="20">
        <v>25.487577473210525</v>
      </c>
      <c r="AZ287" s="20">
        <v>8.9836796287878808</v>
      </c>
      <c r="BA287" s="20">
        <v>6.4567474344634528</v>
      </c>
      <c r="BB287" s="20">
        <v>1.7611966773198233</v>
      </c>
      <c r="BC287" s="20">
        <v>27.898892506210526</v>
      </c>
      <c r="BD287" s="20">
        <v>6.6899201785791353</v>
      </c>
      <c r="BE287" s="20">
        <v>4.8081773543425221</v>
      </c>
      <c r="BF287" s="20">
        <v>-8.7242084389319032</v>
      </c>
      <c r="BG287" s="20">
        <v>29.374112642210527</v>
      </c>
      <c r="BH287" s="20">
        <v>6.1216431339481838</v>
      </c>
      <c r="BI287" s="20">
        <v>4.3997454532062115</v>
      </c>
      <c r="BJ287" s="20">
        <v>-15.531263407101605</v>
      </c>
      <c r="BK287" s="20">
        <v>29.403742124210524</v>
      </c>
      <c r="BL287" s="20">
        <v>6.125130330253107</v>
      </c>
      <c r="BM287" s="20">
        <v>4.4022517698521364</v>
      </c>
      <c r="BN287" s="20">
        <v>-19.178420178157744</v>
      </c>
      <c r="BO287" s="23">
        <v>22.268884433210523</v>
      </c>
      <c r="BP287" s="23">
        <v>11.405398110661269</v>
      </c>
      <c r="BQ287" s="23">
        <v>8.1972841901066928</v>
      </c>
      <c r="BR287" s="23">
        <v>7.8695540057355728</v>
      </c>
      <c r="BS287" s="23">
        <v>22.471092790210527</v>
      </c>
      <c r="BT287" s="23">
        <v>11.106605094145577</v>
      </c>
      <c r="BU287" s="23">
        <v>7.9825357660153964</v>
      </c>
      <c r="BV287" s="23">
        <v>6.9055973234267185</v>
      </c>
      <c r="BW287" s="23">
        <v>22.529181118210523</v>
      </c>
      <c r="BX287" s="23">
        <v>10.946309213714688</v>
      </c>
      <c r="BY287" s="23">
        <v>7.8673279605844666</v>
      </c>
      <c r="BZ287" s="23">
        <v>6.857669831290238</v>
      </c>
      <c r="CA287" s="23">
        <v>22.612641640210526</v>
      </c>
      <c r="CB287" s="23">
        <v>10.784942768196645</v>
      </c>
      <c r="CC287" s="23">
        <v>7.7513507189463766</v>
      </c>
      <c r="CD287" s="23">
        <v>6.7101017789096531</v>
      </c>
      <c r="CE287" s="23">
        <v>22.685837703210524</v>
      </c>
      <c r="CF287" s="23">
        <v>10.583734308339773</v>
      </c>
      <c r="CG287" s="23">
        <v>7.6067382371287806</v>
      </c>
      <c r="CH287" s="23">
        <v>6.5670376258947609</v>
      </c>
      <c r="CI287" s="23">
        <v>22.766469157210526</v>
      </c>
      <c r="CJ287" s="23">
        <v>10.322805309716173</v>
      </c>
      <c r="CK287" s="23">
        <v>7.4192034282247183</v>
      </c>
      <c r="CL287" s="23">
        <v>6.1493621117455852</v>
      </c>
      <c r="CM287" s="23">
        <v>22.873570892210527</v>
      </c>
      <c r="CN287" s="23">
        <v>10.251131826785883</v>
      </c>
      <c r="CO287" s="23">
        <v>7.3676902848189529</v>
      </c>
      <c r="CP287" s="23">
        <v>5.9837238061944493</v>
      </c>
      <c r="CQ287" s="23">
        <v>23.010647569210526</v>
      </c>
      <c r="CR287" s="23">
        <v>10.176776833208718</v>
      </c>
      <c r="CS287" s="23">
        <v>7.3142498869133474</v>
      </c>
      <c r="CT287" s="23">
        <v>5.7333093831754436</v>
      </c>
      <c r="CU287" s="23">
        <v>23.167639132210525</v>
      </c>
      <c r="CV287" s="23">
        <v>10.045151705397682</v>
      </c>
      <c r="CW287" s="23">
        <v>7.2196483159065794</v>
      </c>
      <c r="CX287" s="23">
        <v>5.1900944657947523</v>
      </c>
      <c r="CY287" s="23">
        <v>23.219033048210527</v>
      </c>
      <c r="CZ287" s="23">
        <v>9.9761529358756214</v>
      </c>
      <c r="DA287" s="23">
        <v>7.1700575416914027</v>
      </c>
      <c r="DB287" s="23">
        <v>4.9627381414628289</v>
      </c>
      <c r="DC287" s="23">
        <v>23.421188320210526</v>
      </c>
      <c r="DD287" s="23">
        <v>9.6204024581039036</v>
      </c>
      <c r="DE287" s="23">
        <v>6.9143726687245319</v>
      </c>
      <c r="DF287" s="23">
        <v>4.0919379841203138</v>
      </c>
      <c r="DG287" s="23">
        <v>23.268094329210527</v>
      </c>
      <c r="DH287" s="23">
        <v>9.9133396535237921</v>
      </c>
      <c r="DI287" s="23">
        <v>7.1249123988953738</v>
      </c>
      <c r="DJ287" s="23">
        <v>4.7667941698292182</v>
      </c>
      <c r="DK287" s="23">
        <v>23.662931058210525</v>
      </c>
      <c r="DL287" s="23">
        <v>9.3763951850960261</v>
      </c>
      <c r="DM287" s="23">
        <v>6.7389998372028668</v>
      </c>
      <c r="DN287" s="23">
        <v>3.219164946256484</v>
      </c>
      <c r="DO287" s="23">
        <v>23.862807785210524</v>
      </c>
      <c r="DP287" s="23">
        <v>9.9724824270053745</v>
      </c>
      <c r="DQ287" s="23">
        <v>7.1674194746954241</v>
      </c>
      <c r="DR287" s="23">
        <v>2.6693773454612142</v>
      </c>
      <c r="DS287" s="23">
        <v>24.017639113210524</v>
      </c>
      <c r="DT287" s="23">
        <v>10.681465005629502</v>
      </c>
      <c r="DU287" s="23">
        <v>7.6769792135513688</v>
      </c>
      <c r="DV287" s="23">
        <v>2.4982070841725985</v>
      </c>
      <c r="DW287" s="25">
        <v>22.295743763210524</v>
      </c>
      <c r="DX287" s="25">
        <v>11.405398110661269</v>
      </c>
      <c r="DY287" s="25">
        <v>8.1972841901066928</v>
      </c>
      <c r="DZ287" s="25">
        <v>7.8695540057355728</v>
      </c>
      <c r="EA287" s="25">
        <v>22.481483556210527</v>
      </c>
      <c r="EB287" s="25">
        <v>11.100281871162007</v>
      </c>
      <c r="EC287" s="25">
        <v>7.9779911411552362</v>
      </c>
      <c r="ED287" s="25">
        <v>6.9682512898928426</v>
      </c>
      <c r="EE287" s="25">
        <v>22.584076916210524</v>
      </c>
      <c r="EF287" s="25">
        <v>10.873593600900547</v>
      </c>
      <c r="EG287" s="25">
        <v>7.8150658179120329</v>
      </c>
      <c r="EH287" s="25">
        <v>6.6937924147948404</v>
      </c>
      <c r="EI287" s="25">
        <v>22.701054061210524</v>
      </c>
      <c r="EJ287" s="25">
        <v>10.649777340780181</v>
      </c>
      <c r="EK287" s="25">
        <v>7.6542046649060271</v>
      </c>
      <c r="EL287" s="25">
        <v>6.3885440907851851</v>
      </c>
      <c r="EM287" s="25">
        <v>22.825846395210526</v>
      </c>
      <c r="EN287" s="25">
        <v>10.369594907665688</v>
      </c>
      <c r="EO287" s="25">
        <v>7.4528320335405187</v>
      </c>
      <c r="EP287" s="25">
        <v>6.1370898851533102</v>
      </c>
      <c r="EQ287" s="25">
        <v>22.965603106210526</v>
      </c>
      <c r="ER287" s="25">
        <v>10.051185849631699</v>
      </c>
      <c r="ES287" s="25">
        <v>7.2239851741775833</v>
      </c>
      <c r="ET287" s="25">
        <v>5.6309897160988882</v>
      </c>
      <c r="EU287" s="25">
        <v>23.123990084210526</v>
      </c>
      <c r="EV287" s="25">
        <v>9.9445917880396877</v>
      </c>
      <c r="EW287" s="25">
        <v>7.1473739233146549</v>
      </c>
      <c r="EX287" s="25">
        <v>5.5094318630324643</v>
      </c>
      <c r="EY287" s="25">
        <v>23.301554318210524</v>
      </c>
      <c r="EZ287" s="25">
        <v>9.8225874377142421</v>
      </c>
      <c r="FA287" s="25">
        <v>7.0596869945162508</v>
      </c>
      <c r="FB287" s="25">
        <v>5.4151836460838361</v>
      </c>
      <c r="FC287" s="25">
        <v>23.506411392210524</v>
      </c>
      <c r="FD287" s="25">
        <v>9.6636038325542586</v>
      </c>
      <c r="FE287" s="25">
        <v>6.9454223471607239</v>
      </c>
      <c r="FF287" s="25">
        <v>5.0453273177882991</v>
      </c>
      <c r="FG287" s="25">
        <v>25.386410452210527</v>
      </c>
      <c r="FH287" s="25">
        <v>9.1637449125168704</v>
      </c>
      <c r="FI287" s="25">
        <v>6.5861638992967997</v>
      </c>
      <c r="FJ287" s="25">
        <v>2.9496226474604157</v>
      </c>
      <c r="FK287" s="25">
        <v>27.478214264210525</v>
      </c>
      <c r="FL287" s="25">
        <v>8.6247960651033786</v>
      </c>
      <c r="FM287" s="25">
        <v>6.1988107509617887</v>
      </c>
      <c r="FN287" s="25">
        <v>0.15351917038218588</v>
      </c>
      <c r="FO287" s="25">
        <v>25.486312792210526</v>
      </c>
      <c r="FP287" s="25">
        <v>9.1618313720323332</v>
      </c>
      <c r="FQ287" s="25">
        <v>6.5847886000736757</v>
      </c>
      <c r="FR287" s="25">
        <v>2.6953090115517639</v>
      </c>
      <c r="FS287" s="25">
        <v>27.838161634210525</v>
      </c>
      <c r="FT287" s="25">
        <v>8.2035622463607858</v>
      </c>
      <c r="FU287" s="25">
        <v>5.8960617114969383</v>
      </c>
      <c r="FV287" s="25">
        <v>-0.8360919765441821</v>
      </c>
      <c r="FW287" s="25">
        <v>29.288741536210523</v>
      </c>
      <c r="FX287" s="25">
        <v>8.5984415483766146</v>
      </c>
      <c r="FY287" s="25">
        <v>6.1798692408797979</v>
      </c>
      <c r="FZ287" s="25">
        <v>-2.6805239903058151</v>
      </c>
      <c r="GA287" s="25">
        <v>29.269891468210524</v>
      </c>
      <c r="GB287" s="25">
        <v>9.3333464581275098</v>
      </c>
      <c r="GC287" s="25">
        <v>6.7080598695174443</v>
      </c>
      <c r="GD287" s="25">
        <v>-2.5591408613739013</v>
      </c>
      <c r="GE287" s="26">
        <v>22.301162906210525</v>
      </c>
      <c r="GF287" s="26">
        <v>11.405398110661269</v>
      </c>
      <c r="GG287" s="26">
        <v>8.1972841901066928</v>
      </c>
      <c r="GH287" s="26">
        <v>7.8695540057355728</v>
      </c>
      <c r="GI287" s="26">
        <v>22.492864133210524</v>
      </c>
      <c r="GJ287" s="26">
        <v>10.988144536413524</v>
      </c>
      <c r="GK287" s="26">
        <v>7.8973958307297982</v>
      </c>
      <c r="GL287" s="26">
        <v>6.7222560189360188</v>
      </c>
      <c r="GM287" s="26">
        <v>22.607983041210524</v>
      </c>
      <c r="GN287" s="26">
        <v>10.761490371900434</v>
      </c>
      <c r="GO287" s="26">
        <v>7.7344950199594784</v>
      </c>
      <c r="GP287" s="26">
        <v>6.4301363688849431</v>
      </c>
      <c r="GQ287" s="26">
        <v>22.757502073210524</v>
      </c>
      <c r="GR287" s="26">
        <v>10.499039763446309</v>
      </c>
      <c r="GS287" s="26">
        <v>7.5458666001102959</v>
      </c>
      <c r="GT287" s="26">
        <v>6.1098370003615674</v>
      </c>
      <c r="GU287" s="26">
        <v>22.933718903210526</v>
      </c>
      <c r="GV287" s="26">
        <v>10.204004602384632</v>
      </c>
      <c r="GW287" s="26">
        <v>7.3338190207245519</v>
      </c>
      <c r="GX287" s="26">
        <v>5.8191983511328775</v>
      </c>
      <c r="GY287" s="26">
        <v>23.139730275210525</v>
      </c>
      <c r="GZ287" s="26">
        <v>9.8031333733510682</v>
      </c>
      <c r="HA287" s="26">
        <v>7.0457049754152692</v>
      </c>
      <c r="HB287" s="26">
        <v>5.2430763330603867</v>
      </c>
      <c r="HC287" s="26">
        <v>25.232697266210526</v>
      </c>
      <c r="HD287" s="26">
        <v>9.2523262985128447</v>
      </c>
      <c r="HE287" s="26">
        <v>6.6498290855460898</v>
      </c>
      <c r="HF287" s="26">
        <v>3.1852726755712162</v>
      </c>
      <c r="HG287" s="26">
        <v>25.360149233210524</v>
      </c>
      <c r="HH287" s="26">
        <v>9.2657856526722107</v>
      </c>
      <c r="HI287" s="26">
        <v>6.6595025883900174</v>
      </c>
      <c r="HJ287" s="26">
        <v>3.2668980753733159</v>
      </c>
      <c r="HK287" s="26">
        <v>25.545516457210525</v>
      </c>
      <c r="HL287" s="26">
        <v>9.1784799884571218</v>
      </c>
      <c r="HM287" s="26">
        <v>6.5967542885031305</v>
      </c>
      <c r="HN287" s="26">
        <v>3.0350053330412514</v>
      </c>
      <c r="HO287" s="26">
        <v>27.310295526210524</v>
      </c>
      <c r="HP287" s="26">
        <v>8.7872104451559405</v>
      </c>
      <c r="HQ287" s="26">
        <v>6.315541163783271</v>
      </c>
      <c r="HR287" s="26">
        <v>1.2207817236592362</v>
      </c>
      <c r="HS287" s="26">
        <v>29.758184754210525</v>
      </c>
      <c r="HT287" s="26">
        <v>7.6157741963643391</v>
      </c>
      <c r="HU287" s="26">
        <v>5.4736068666401314</v>
      </c>
      <c r="HV287" s="26">
        <v>-2.5824806503846638</v>
      </c>
      <c r="HW287" s="26">
        <v>27.424176555210526</v>
      </c>
      <c r="HX287" s="26">
        <v>8.6563012318220078</v>
      </c>
      <c r="HY287" s="26">
        <v>6.2214541346072822</v>
      </c>
      <c r="HZ287" s="26">
        <v>1.1117415917603282</v>
      </c>
      <c r="IA287" s="26">
        <v>30.700712634210525</v>
      </c>
      <c r="IB287" s="26">
        <v>5.9502233038906303</v>
      </c>
      <c r="IC287" s="26">
        <v>4.2765426461522384</v>
      </c>
      <c r="ID287" s="26">
        <v>-8.8682328975776592</v>
      </c>
      <c r="IE287" s="26">
        <v>30.679588334210525</v>
      </c>
      <c r="IF287" s="26">
        <v>5.6275352879197049</v>
      </c>
      <c r="IG287" s="26">
        <v>4.0446204154689642</v>
      </c>
      <c r="IH287" s="26">
        <v>-13.699270481421451</v>
      </c>
      <c r="II287" s="26">
        <v>30.809865094210526</v>
      </c>
      <c r="IJ287" s="26">
        <v>5.6370961877303936</v>
      </c>
      <c r="IK287" s="26">
        <v>4.0514920224134068</v>
      </c>
      <c r="IL287" s="26">
        <v>-17.097270474535392</v>
      </c>
      <c r="IM287" s="27">
        <v>22.301162906210525</v>
      </c>
      <c r="IN287" s="27">
        <v>11.405398110661272</v>
      </c>
      <c r="IO287" s="27">
        <v>8.1972841901066964</v>
      </c>
      <c r="IP287" s="27">
        <v>7.8695540057355728</v>
      </c>
      <c r="IQ287" s="27">
        <v>22.471259046210527</v>
      </c>
      <c r="IR287" s="27">
        <v>10.997789428191577</v>
      </c>
      <c r="IS287" s="27">
        <v>7.9043278043549563</v>
      </c>
      <c r="IT287" s="27">
        <v>6.7393723475447889</v>
      </c>
      <c r="IU287" s="27">
        <v>22.565984308210524</v>
      </c>
      <c r="IV287" s="27">
        <v>10.814623350661371</v>
      </c>
      <c r="IW287" s="27">
        <v>7.7726827379632164</v>
      </c>
      <c r="IX287" s="27">
        <v>6.5014586170919202</v>
      </c>
      <c r="IY287" s="27">
        <v>22.700043123210527</v>
      </c>
      <c r="IZ287" s="27">
        <v>10.580132700344143</v>
      </c>
      <c r="JA287" s="27">
        <v>7.6041496905480219</v>
      </c>
      <c r="JB287" s="27">
        <v>6.2070412005034648</v>
      </c>
      <c r="JC287" s="27">
        <v>27.296477833210524</v>
      </c>
      <c r="JD287" s="27">
        <v>9.5625845488624837</v>
      </c>
      <c r="JE287" s="27">
        <v>6.8728177989399617</v>
      </c>
      <c r="JF287" s="27">
        <v>1.4762018976934357</v>
      </c>
      <c r="JG287" s="27">
        <v>27.192928048210526</v>
      </c>
      <c r="JH287" s="27">
        <v>9.1875912234291164</v>
      </c>
      <c r="JI287" s="27">
        <v>6.6033027124742736</v>
      </c>
      <c r="JJ287" s="27">
        <v>1.1997285304761185</v>
      </c>
      <c r="JK287" s="27">
        <v>27.143982167210524</v>
      </c>
      <c r="JL287" s="27">
        <v>9.1373985853886399</v>
      </c>
      <c r="JM287" s="27">
        <v>6.5672282752405255</v>
      </c>
      <c r="JN287" s="27">
        <v>1.3878780393202561</v>
      </c>
      <c r="JO287" s="27">
        <v>27.166882376210523</v>
      </c>
      <c r="JP287" s="27">
        <v>9.1332379603743128</v>
      </c>
      <c r="JQ287" s="27">
        <v>6.5642379521215961</v>
      </c>
      <c r="JR287" s="27">
        <v>1.4612536982583499</v>
      </c>
      <c r="JS287" s="27">
        <v>27.393068921210528</v>
      </c>
      <c r="JT287" s="27">
        <v>8.8282852218855439</v>
      </c>
      <c r="JU287" s="27">
        <v>6.3450624145656525</v>
      </c>
      <c r="JV287" s="27">
        <v>0.20270753435971756</v>
      </c>
      <c r="JW287" s="27">
        <v>27.780043663210527</v>
      </c>
      <c r="JX287" s="27">
        <v>8.4550526838356941</v>
      </c>
      <c r="JY287" s="27">
        <v>6.0768128406617361</v>
      </c>
      <c r="JZ287" s="27">
        <v>-1.2752638695673717</v>
      </c>
      <c r="KA287" s="27">
        <v>28.950751789210525</v>
      </c>
      <c r="KB287" s="27">
        <v>6.9807705617249844</v>
      </c>
      <c r="KC287" s="27">
        <v>5.0172172514434665</v>
      </c>
      <c r="KD287" s="27">
        <v>-6.9072975395099334</v>
      </c>
      <c r="KE287" s="27">
        <v>27.990282488210525</v>
      </c>
      <c r="KF287" s="27">
        <v>8.1143539219395233</v>
      </c>
      <c r="KG287" s="27">
        <v>5.8319459322572129</v>
      </c>
      <c r="KH287" s="27">
        <v>-2.5728203269915255</v>
      </c>
      <c r="KI287" s="27">
        <v>29.605534374210528</v>
      </c>
      <c r="KJ287" s="27">
        <v>5.4828911693124409</v>
      </c>
      <c r="KK287" s="27">
        <v>3.9406618394379427</v>
      </c>
      <c r="KL287" s="27">
        <v>-12.655521709568802</v>
      </c>
      <c r="KM287" s="27">
        <v>29.602180514210524</v>
      </c>
      <c r="KN287" s="27">
        <v>6.3219505472015731</v>
      </c>
      <c r="KO287" s="27">
        <v>4.543710335088619</v>
      </c>
      <c r="KP287" s="27">
        <v>-15.976059493066373</v>
      </c>
      <c r="KQ287" s="27">
        <v>29.449569714210526</v>
      </c>
      <c r="KR287" s="27">
        <v>6.2333503094577756</v>
      </c>
      <c r="KS287" s="27">
        <v>4.4800315997169857</v>
      </c>
      <c r="KT287" s="27">
        <v>-14.957391959135194</v>
      </c>
    </row>
    <row r="288" spans="1:306" ht="15" thickBot="1" x14ac:dyDescent="0.35">
      <c r="A288" s="2"/>
      <c r="B288" s="72" t="s">
        <v>743</v>
      </c>
      <c r="C288" s="72" t="s">
        <v>562</v>
      </c>
      <c r="D288" s="72" t="s">
        <v>842</v>
      </c>
      <c r="E288" s="85">
        <v>331916</v>
      </c>
      <c r="F288" s="82">
        <v>445505</v>
      </c>
      <c r="G288" s="20">
        <v>-6.4664434212631594</v>
      </c>
      <c r="H288" s="20">
        <v>-6.4664434212631594</v>
      </c>
      <c r="I288" s="20">
        <v>-6.4664434212631594</v>
      </c>
      <c r="J288" s="20">
        <v>-6.4664434212631594</v>
      </c>
      <c r="K288" s="20">
        <v>-6.4262217032631597</v>
      </c>
      <c r="L288" s="20">
        <v>-6.4262217032631597</v>
      </c>
      <c r="M288" s="20">
        <v>-6.4262217032631597</v>
      </c>
      <c r="N288" s="20">
        <v>-6.4262217032631597</v>
      </c>
      <c r="O288" s="20">
        <v>-6.4070418682631596</v>
      </c>
      <c r="P288" s="20">
        <v>-6.4070418682631596</v>
      </c>
      <c r="Q288" s="20">
        <v>-6.4070418682631596</v>
      </c>
      <c r="R288" s="20">
        <v>-6.4070418682631596</v>
      </c>
      <c r="S288" s="20">
        <v>-6.3872211722631596</v>
      </c>
      <c r="T288" s="20">
        <v>-6.3872211722631596</v>
      </c>
      <c r="U288" s="20">
        <v>-6.3872211722631596</v>
      </c>
      <c r="V288" s="20">
        <v>-6.3872211722631596</v>
      </c>
      <c r="W288" s="20">
        <v>-6.3646305112631589</v>
      </c>
      <c r="X288" s="20">
        <v>-6.3646305112631589</v>
      </c>
      <c r="Y288" s="20">
        <v>-6.3646305112631589</v>
      </c>
      <c r="Z288" s="20">
        <v>-6.3646305112631589</v>
      </c>
      <c r="AA288" s="20">
        <v>-6.3391124862631596</v>
      </c>
      <c r="AB288" s="20">
        <v>-6.3391124862631596</v>
      </c>
      <c r="AC288" s="20">
        <v>-6.3391124862631596</v>
      </c>
      <c r="AD288" s="20">
        <v>-6.3391124862631596</v>
      </c>
      <c r="AE288" s="20">
        <v>-6.3106662302631591</v>
      </c>
      <c r="AF288" s="20">
        <v>-6.3106662302631591</v>
      </c>
      <c r="AG288" s="20">
        <v>-6.3106662302631591</v>
      </c>
      <c r="AH288" s="20">
        <v>-6.3106662302631591</v>
      </c>
      <c r="AI288" s="20">
        <v>-6.2783276432631592</v>
      </c>
      <c r="AJ288" s="20">
        <v>-6.2783276432631592</v>
      </c>
      <c r="AK288" s="20">
        <v>-6.2783276432631592</v>
      </c>
      <c r="AL288" s="20">
        <v>-6.2783276432631592</v>
      </c>
      <c r="AM288" s="20">
        <v>-6.2369952172631589</v>
      </c>
      <c r="AN288" s="20">
        <v>-6.2369952172631589</v>
      </c>
      <c r="AO288" s="20">
        <v>-6.2369952172631589</v>
      </c>
      <c r="AP288" s="20">
        <v>-6.2369952172631589</v>
      </c>
      <c r="AQ288" s="20">
        <v>-6.2028867582631593</v>
      </c>
      <c r="AR288" s="20">
        <v>-6.2028867582631593</v>
      </c>
      <c r="AS288" s="20">
        <v>-6.2028867582631593</v>
      </c>
      <c r="AT288" s="20">
        <v>-6.2028867582631593</v>
      </c>
      <c r="AU288" s="20">
        <v>-6.0686252702631593</v>
      </c>
      <c r="AV288" s="20">
        <v>-6.0686252702631593</v>
      </c>
      <c r="AW288" s="20">
        <v>-6.0686252702631593</v>
      </c>
      <c r="AX288" s="20">
        <v>-6.0686252702631593</v>
      </c>
      <c r="AY288" s="20">
        <v>-6.1689069502631595</v>
      </c>
      <c r="AZ288" s="20">
        <v>-6.1689069502631595</v>
      </c>
      <c r="BA288" s="20">
        <v>-6.1689069502631595</v>
      </c>
      <c r="BB288" s="20">
        <v>-6.1689069502631595</v>
      </c>
      <c r="BC288" s="20">
        <v>-5.9082844002631596</v>
      </c>
      <c r="BD288" s="20">
        <v>-5.9082844002631596</v>
      </c>
      <c r="BE288" s="20">
        <v>-5.9082844002631596</v>
      </c>
      <c r="BF288" s="20">
        <v>-5.9082844002631596</v>
      </c>
      <c r="BG288" s="20">
        <v>-5.7907098052631589</v>
      </c>
      <c r="BH288" s="20">
        <v>-5.7907098052631589</v>
      </c>
      <c r="BI288" s="20">
        <v>-5.7907098052631589</v>
      </c>
      <c r="BJ288" s="20">
        <v>-5.7907098052631589</v>
      </c>
      <c r="BK288" s="20">
        <v>-5.6994429212631594</v>
      </c>
      <c r="BL288" s="20">
        <v>-5.6994429212631594</v>
      </c>
      <c r="BM288" s="20">
        <v>-5.6994429212631594</v>
      </c>
      <c r="BN288" s="20">
        <v>-5.6994429212631594</v>
      </c>
      <c r="BO288" s="23">
        <v>-6.463347998263159</v>
      </c>
      <c r="BP288" s="23">
        <v>-6.463347998263159</v>
      </c>
      <c r="BQ288" s="23">
        <v>-6.463347998263159</v>
      </c>
      <c r="BR288" s="23">
        <v>-6.463347998263159</v>
      </c>
      <c r="BS288" s="23">
        <v>-6.4244647992631592</v>
      </c>
      <c r="BT288" s="23">
        <v>-6.4244647992631592</v>
      </c>
      <c r="BU288" s="23">
        <v>-6.4244647992631592</v>
      </c>
      <c r="BV288" s="23">
        <v>-6.4244647992631592</v>
      </c>
      <c r="BW288" s="23">
        <v>-6.4132629622631594</v>
      </c>
      <c r="BX288" s="23">
        <v>-6.4132629622631594</v>
      </c>
      <c r="BY288" s="23">
        <v>-6.4132629622631594</v>
      </c>
      <c r="BZ288" s="23">
        <v>-6.4132629622631594</v>
      </c>
      <c r="CA288" s="23">
        <v>-6.401412140263159</v>
      </c>
      <c r="CB288" s="23">
        <v>-6.401412140263159</v>
      </c>
      <c r="CC288" s="23">
        <v>-6.401412140263159</v>
      </c>
      <c r="CD288" s="23">
        <v>-6.401412140263159</v>
      </c>
      <c r="CE288" s="23">
        <v>-6.3860715912631596</v>
      </c>
      <c r="CF288" s="23">
        <v>-6.3860715912631596</v>
      </c>
      <c r="CG288" s="23">
        <v>-6.3860715912631596</v>
      </c>
      <c r="CH288" s="23">
        <v>-6.3860715912631596</v>
      </c>
      <c r="CI288" s="23">
        <v>-6.3689483122631589</v>
      </c>
      <c r="CJ288" s="23">
        <v>-6.3689483122631589</v>
      </c>
      <c r="CK288" s="23">
        <v>-6.3689483122631589</v>
      </c>
      <c r="CL288" s="23">
        <v>-6.3689483122631589</v>
      </c>
      <c r="CM288" s="23">
        <v>-6.3490175702631593</v>
      </c>
      <c r="CN288" s="23">
        <v>-6.3490175702631593</v>
      </c>
      <c r="CO288" s="23">
        <v>-6.3490175702631593</v>
      </c>
      <c r="CP288" s="23">
        <v>-6.3490175702631593</v>
      </c>
      <c r="CQ288" s="23">
        <v>-6.3257028552631596</v>
      </c>
      <c r="CR288" s="23">
        <v>-6.3257028552631596</v>
      </c>
      <c r="CS288" s="23">
        <v>-6.3257028552631596</v>
      </c>
      <c r="CT288" s="23">
        <v>-6.3257028552631596</v>
      </c>
      <c r="CU288" s="23">
        <v>-6.3006152282631591</v>
      </c>
      <c r="CV288" s="23">
        <v>-6.3006152282631591</v>
      </c>
      <c r="CW288" s="23">
        <v>-6.3006152282631591</v>
      </c>
      <c r="CX288" s="23">
        <v>-6.3006152282631591</v>
      </c>
      <c r="CY288" s="23">
        <v>-6.2829969722631596</v>
      </c>
      <c r="CZ288" s="23">
        <v>-6.2829969722631596</v>
      </c>
      <c r="DA288" s="23">
        <v>-6.2829969722631596</v>
      </c>
      <c r="DB288" s="23">
        <v>-6.2829969722631596</v>
      </c>
      <c r="DC288" s="23">
        <v>-6.2094700812631594</v>
      </c>
      <c r="DD288" s="23">
        <v>-6.2094700812631594</v>
      </c>
      <c r="DE288" s="23">
        <v>-6.2094700812631594</v>
      </c>
      <c r="DF288" s="23">
        <v>-6.2094700812631594</v>
      </c>
      <c r="DG288" s="23">
        <v>-6.2654849662631591</v>
      </c>
      <c r="DH288" s="23">
        <v>-6.2654849662631591</v>
      </c>
      <c r="DI288" s="23">
        <v>-6.2654849662631591</v>
      </c>
      <c r="DJ288" s="23">
        <v>-6.2654849662631591</v>
      </c>
      <c r="DK288" s="23">
        <v>-6.1178760602631597</v>
      </c>
      <c r="DL288" s="23">
        <v>-6.1178760602631597</v>
      </c>
      <c r="DM288" s="23">
        <v>-6.1178760602631597</v>
      </c>
      <c r="DN288" s="23">
        <v>-6.1178760602631597</v>
      </c>
      <c r="DO288" s="23">
        <v>-6.0346286162631593</v>
      </c>
      <c r="DP288" s="23">
        <v>-6.0346286162631593</v>
      </c>
      <c r="DQ288" s="23">
        <v>-6.0346286162631593</v>
      </c>
      <c r="DR288" s="23">
        <v>-6.0346286162631593</v>
      </c>
      <c r="DS288" s="23">
        <v>-5.9635659292631598</v>
      </c>
      <c r="DT288" s="23">
        <v>-5.9635659292631598</v>
      </c>
      <c r="DU288" s="23">
        <v>-5.9635659292631598</v>
      </c>
      <c r="DV288" s="23">
        <v>-5.9635659292631598</v>
      </c>
      <c r="DW288" s="25">
        <v>-6.4664434212631594</v>
      </c>
      <c r="DX288" s="25">
        <v>-6.4664434212631594</v>
      </c>
      <c r="DY288" s="25">
        <v>-6.4664434212631594</v>
      </c>
      <c r="DZ288" s="25">
        <v>-6.4664434212631594</v>
      </c>
      <c r="EA288" s="25">
        <v>-6.4261201282631593</v>
      </c>
      <c r="EB288" s="25">
        <v>-6.4261201282631593</v>
      </c>
      <c r="EC288" s="25">
        <v>-6.4261201282631593</v>
      </c>
      <c r="ED288" s="25">
        <v>-6.4261201282631593</v>
      </c>
      <c r="EE288" s="25">
        <v>-6.406889839263159</v>
      </c>
      <c r="EF288" s="25">
        <v>-6.406889839263159</v>
      </c>
      <c r="EG288" s="25">
        <v>-6.406889839263159</v>
      </c>
      <c r="EH288" s="25">
        <v>-6.406889839263159</v>
      </c>
      <c r="EI288" s="25">
        <v>-6.387017617263159</v>
      </c>
      <c r="EJ288" s="25">
        <v>-6.387017617263159</v>
      </c>
      <c r="EK288" s="25">
        <v>-6.387017617263159</v>
      </c>
      <c r="EL288" s="25">
        <v>-6.387017617263159</v>
      </c>
      <c r="EM288" s="25">
        <v>-6.3639340962631596</v>
      </c>
      <c r="EN288" s="25">
        <v>-6.3639340962631596</v>
      </c>
      <c r="EO288" s="25">
        <v>-6.3639340962631596</v>
      </c>
      <c r="EP288" s="25">
        <v>-6.3639340962631596</v>
      </c>
      <c r="EQ288" s="25">
        <v>-6.3381553042631591</v>
      </c>
      <c r="ER288" s="25">
        <v>-6.3381553042631591</v>
      </c>
      <c r="ES288" s="25">
        <v>-6.3381553042631591</v>
      </c>
      <c r="ET288" s="25">
        <v>-6.3381553042631591</v>
      </c>
      <c r="EU288" s="25">
        <v>-6.3094980042631592</v>
      </c>
      <c r="EV288" s="25">
        <v>-6.3094980042631592</v>
      </c>
      <c r="EW288" s="25">
        <v>-6.3094980042631592</v>
      </c>
      <c r="EX288" s="25">
        <v>-6.3094980042631592</v>
      </c>
      <c r="EY288" s="25">
        <v>-6.2776429112631593</v>
      </c>
      <c r="EZ288" s="25">
        <v>-6.2776429112631593</v>
      </c>
      <c r="FA288" s="25">
        <v>-6.2776429112631593</v>
      </c>
      <c r="FB288" s="25">
        <v>-6.2776429112631593</v>
      </c>
      <c r="FC288" s="25">
        <v>-6.2362409672631589</v>
      </c>
      <c r="FD288" s="25">
        <v>-6.2362409672631589</v>
      </c>
      <c r="FE288" s="25">
        <v>-6.2362409672631589</v>
      </c>
      <c r="FF288" s="25">
        <v>-6.2362409672631589</v>
      </c>
      <c r="FG288" s="25">
        <v>-6.2025827792631594</v>
      </c>
      <c r="FH288" s="25">
        <v>-6.2025827792631594</v>
      </c>
      <c r="FI288" s="25">
        <v>-6.2025827792631594</v>
      </c>
      <c r="FJ288" s="25">
        <v>-6.2025827792631594</v>
      </c>
      <c r="FK288" s="25">
        <v>-6.0743921732631589</v>
      </c>
      <c r="FL288" s="25">
        <v>-6.0743921732631589</v>
      </c>
      <c r="FM288" s="25">
        <v>-6.0743921732631589</v>
      </c>
      <c r="FN288" s="25">
        <v>-6.0743921732631589</v>
      </c>
      <c r="FO288" s="25">
        <v>-6.1695341612631598</v>
      </c>
      <c r="FP288" s="25">
        <v>-6.1695341612631598</v>
      </c>
      <c r="FQ288" s="25">
        <v>-6.1695341612631598</v>
      </c>
      <c r="FR288" s="25">
        <v>-6.1695341612631598</v>
      </c>
      <c r="FS288" s="25">
        <v>-5.9384034942631594</v>
      </c>
      <c r="FT288" s="25">
        <v>-5.9384034942631594</v>
      </c>
      <c r="FU288" s="25">
        <v>-5.9384034942631594</v>
      </c>
      <c r="FV288" s="25">
        <v>-5.9384034942631594</v>
      </c>
      <c r="FW288" s="25">
        <v>-5.8330490682631595</v>
      </c>
      <c r="FX288" s="25">
        <v>-5.8330490682631595</v>
      </c>
      <c r="FY288" s="25">
        <v>-5.8330490682631595</v>
      </c>
      <c r="FZ288" s="25">
        <v>-5.8330490682631595</v>
      </c>
      <c r="GA288" s="25">
        <v>-5.7658253122631589</v>
      </c>
      <c r="GB288" s="25">
        <v>-5.7658253122631589</v>
      </c>
      <c r="GC288" s="25">
        <v>-5.7658253122631589</v>
      </c>
      <c r="GD288" s="25">
        <v>-5.7658253122631589</v>
      </c>
      <c r="GE288" s="26">
        <v>-6.4665549772631596</v>
      </c>
      <c r="GF288" s="26">
        <v>-6.4665549772631596</v>
      </c>
      <c r="GG288" s="26">
        <v>-6.4665549772631596</v>
      </c>
      <c r="GH288" s="26">
        <v>-6.4665549772631596</v>
      </c>
      <c r="GI288" s="26">
        <v>-6.4141978322631594</v>
      </c>
      <c r="GJ288" s="26">
        <v>-6.4141978322631594</v>
      </c>
      <c r="GK288" s="26">
        <v>-6.4141978322631594</v>
      </c>
      <c r="GL288" s="26">
        <v>-6.4141978322631594</v>
      </c>
      <c r="GM288" s="26">
        <v>-6.389291060263159</v>
      </c>
      <c r="GN288" s="26">
        <v>-6.389291060263159</v>
      </c>
      <c r="GO288" s="26">
        <v>-6.389291060263159</v>
      </c>
      <c r="GP288" s="26">
        <v>-6.389291060263159</v>
      </c>
      <c r="GQ288" s="26">
        <v>-6.3605937392631589</v>
      </c>
      <c r="GR288" s="26">
        <v>-6.3605937392631589</v>
      </c>
      <c r="GS288" s="26">
        <v>-6.3605937392631589</v>
      </c>
      <c r="GT288" s="26">
        <v>-6.3605937392631589</v>
      </c>
      <c r="GU288" s="26">
        <v>-6.327003432263159</v>
      </c>
      <c r="GV288" s="26">
        <v>-6.327003432263159</v>
      </c>
      <c r="GW288" s="26">
        <v>-6.327003432263159</v>
      </c>
      <c r="GX288" s="26">
        <v>-6.327003432263159</v>
      </c>
      <c r="GY288" s="26">
        <v>-6.2860269252631591</v>
      </c>
      <c r="GZ288" s="26">
        <v>-6.2860269252631591</v>
      </c>
      <c r="HA288" s="26">
        <v>-6.2860269252631591</v>
      </c>
      <c r="HB288" s="26">
        <v>-6.2860269252631591</v>
      </c>
      <c r="HC288" s="26">
        <v>-6.2394349412631591</v>
      </c>
      <c r="HD288" s="26">
        <v>-6.2394349412631591</v>
      </c>
      <c r="HE288" s="26">
        <v>-6.2394349412631591</v>
      </c>
      <c r="HF288" s="26">
        <v>-6.2394349412631591</v>
      </c>
      <c r="HG288" s="26">
        <v>-6.1906672342631595</v>
      </c>
      <c r="HH288" s="26">
        <v>-6.1906672342631595</v>
      </c>
      <c r="HI288" s="26">
        <v>-6.1906672342631595</v>
      </c>
      <c r="HJ288" s="26">
        <v>-6.1906672342631595</v>
      </c>
      <c r="HK288" s="26">
        <v>-6.1324132762631596</v>
      </c>
      <c r="HL288" s="26">
        <v>-6.1324132762631596</v>
      </c>
      <c r="HM288" s="26">
        <v>-6.1324132762631596</v>
      </c>
      <c r="HN288" s="26">
        <v>-6.1324132762631596</v>
      </c>
      <c r="HO288" s="26">
        <v>-6.0861757792631597</v>
      </c>
      <c r="HP288" s="26">
        <v>-6.0861757792631597</v>
      </c>
      <c r="HQ288" s="26">
        <v>-6.0861757792631597</v>
      </c>
      <c r="HR288" s="26">
        <v>-6.0861757792631597</v>
      </c>
      <c r="HS288" s="26">
        <v>-5.7858937112631592</v>
      </c>
      <c r="HT288" s="26">
        <v>-5.7858937112631592</v>
      </c>
      <c r="HU288" s="26">
        <v>-5.7858937112631592</v>
      </c>
      <c r="HV288" s="26">
        <v>-5.7858937112631592</v>
      </c>
      <c r="HW288" s="26">
        <v>-6.0409656342631592</v>
      </c>
      <c r="HX288" s="26">
        <v>-6.0409656342631592</v>
      </c>
      <c r="HY288" s="26">
        <v>-6.0409656342631592</v>
      </c>
      <c r="HZ288" s="26">
        <v>-6.0409656342631592</v>
      </c>
      <c r="IA288" s="26">
        <v>-5.0711204422631591</v>
      </c>
      <c r="IB288" s="26">
        <v>-5.0711204422631591</v>
      </c>
      <c r="IC288" s="26">
        <v>-5.0711204422631591</v>
      </c>
      <c r="ID288" s="26">
        <v>-5.0711204422631591</v>
      </c>
      <c r="IE288" s="26">
        <v>-4.9026126192631594</v>
      </c>
      <c r="IF288" s="26">
        <v>-4.9026126192631594</v>
      </c>
      <c r="IG288" s="26">
        <v>-4.9026126192631594</v>
      </c>
      <c r="IH288" s="26">
        <v>-4.9026126192631594</v>
      </c>
      <c r="II288" s="26">
        <v>-4.8675204632631592</v>
      </c>
      <c r="IJ288" s="26">
        <v>-4.8675204632631592</v>
      </c>
      <c r="IK288" s="26">
        <v>-4.8675204632631592</v>
      </c>
      <c r="IL288" s="26">
        <v>-4.8675204632631592</v>
      </c>
      <c r="IM288" s="27">
        <v>-6.4665549772631596</v>
      </c>
      <c r="IN288" s="27">
        <v>-6.4665549772631596</v>
      </c>
      <c r="IO288" s="27">
        <v>-6.4665549772631596</v>
      </c>
      <c r="IP288" s="27">
        <v>-6.4665549772631596</v>
      </c>
      <c r="IQ288" s="27">
        <v>-6.4151983952631593</v>
      </c>
      <c r="IR288" s="27">
        <v>-6.4151983952631593</v>
      </c>
      <c r="IS288" s="27">
        <v>-6.4151983952631593</v>
      </c>
      <c r="IT288" s="27">
        <v>-6.4151983952631593</v>
      </c>
      <c r="IU288" s="27">
        <v>-6.3902811472631598</v>
      </c>
      <c r="IV288" s="27">
        <v>-6.3902811472631598</v>
      </c>
      <c r="IW288" s="27">
        <v>-6.3902811472631598</v>
      </c>
      <c r="IX288" s="27">
        <v>-6.3902811472631598</v>
      </c>
      <c r="IY288" s="27">
        <v>-6.3591680102631596</v>
      </c>
      <c r="IZ288" s="27">
        <v>-6.3591680102631596</v>
      </c>
      <c r="JA288" s="27">
        <v>-6.3591680102631596</v>
      </c>
      <c r="JB288" s="27">
        <v>-6.3591680102631596</v>
      </c>
      <c r="JC288" s="27">
        <v>-6.3216127302631593</v>
      </c>
      <c r="JD288" s="27">
        <v>-6.3216127302631593</v>
      </c>
      <c r="JE288" s="27">
        <v>-6.3216127302631593</v>
      </c>
      <c r="JF288" s="27">
        <v>-6.3216127302631593</v>
      </c>
      <c r="JG288" s="27">
        <v>-6.2782644962631595</v>
      </c>
      <c r="JH288" s="27">
        <v>-6.2782644962631595</v>
      </c>
      <c r="JI288" s="27">
        <v>-6.2782644962631595</v>
      </c>
      <c r="JJ288" s="27">
        <v>-6.2782644962631595</v>
      </c>
      <c r="JK288" s="27">
        <v>-6.2280128242631596</v>
      </c>
      <c r="JL288" s="27">
        <v>-6.2280128242631596</v>
      </c>
      <c r="JM288" s="27">
        <v>-6.2280128242631596</v>
      </c>
      <c r="JN288" s="27">
        <v>-6.2280128242631596</v>
      </c>
      <c r="JO288" s="27">
        <v>-6.164643513263159</v>
      </c>
      <c r="JP288" s="27">
        <v>-6.164643513263159</v>
      </c>
      <c r="JQ288" s="27">
        <v>-6.164643513263159</v>
      </c>
      <c r="JR288" s="27">
        <v>-6.164643513263159</v>
      </c>
      <c r="JS288" s="27">
        <v>-5.990477627263159</v>
      </c>
      <c r="JT288" s="27">
        <v>-5.990477627263159</v>
      </c>
      <c r="JU288" s="27">
        <v>-5.990477627263159</v>
      </c>
      <c r="JV288" s="27">
        <v>-5.990477627263159</v>
      </c>
      <c r="JW288" s="27">
        <v>-5.828241821263159</v>
      </c>
      <c r="JX288" s="27">
        <v>-5.828241821263159</v>
      </c>
      <c r="JY288" s="27">
        <v>-5.828241821263159</v>
      </c>
      <c r="JZ288" s="27">
        <v>-5.828241821263159</v>
      </c>
      <c r="KA288" s="27">
        <v>-5.201155684263159</v>
      </c>
      <c r="KB288" s="27">
        <v>-5.201155684263159</v>
      </c>
      <c r="KC288" s="27">
        <v>-5.201155684263159</v>
      </c>
      <c r="KD288" s="27">
        <v>-5.201155684263159</v>
      </c>
      <c r="KE288" s="27">
        <v>-5.6678676312631593</v>
      </c>
      <c r="KF288" s="27">
        <v>-5.6678676312631593</v>
      </c>
      <c r="KG288" s="27">
        <v>-5.6678676312631593</v>
      </c>
      <c r="KH288" s="27">
        <v>-5.6678676312631593</v>
      </c>
      <c r="KI288" s="27">
        <v>-4.9554712772631593</v>
      </c>
      <c r="KJ288" s="27">
        <v>-4.9554712772631593</v>
      </c>
      <c r="KK288" s="27">
        <v>-4.9554712772631593</v>
      </c>
      <c r="KL288" s="27">
        <v>-4.9554712772631593</v>
      </c>
      <c r="KM288" s="27">
        <v>-4.8830447182631591</v>
      </c>
      <c r="KN288" s="27">
        <v>-4.8830447182631591</v>
      </c>
      <c r="KO288" s="27">
        <v>-4.8830447182631591</v>
      </c>
      <c r="KP288" s="27">
        <v>-4.8830447182631591</v>
      </c>
      <c r="KQ288" s="27">
        <v>-4.8845172182631593</v>
      </c>
      <c r="KR288" s="27">
        <v>-4.8845172182631593</v>
      </c>
      <c r="KS288" s="27">
        <v>-4.8845172182631593</v>
      </c>
      <c r="KT288" s="27">
        <v>-4.8845172182631593</v>
      </c>
    </row>
    <row r="289" spans="1:306" ht="15" thickBot="1" x14ac:dyDescent="0.35">
      <c r="A289" s="2"/>
      <c r="B289" s="72" t="s">
        <v>637</v>
      </c>
      <c r="C289" s="72" t="s">
        <v>637</v>
      </c>
      <c r="D289" s="72" t="s">
        <v>841</v>
      </c>
      <c r="E289" s="85">
        <v>392426</v>
      </c>
      <c r="F289" s="82">
        <v>407533</v>
      </c>
      <c r="G289" s="20">
        <v>30.18735547231579</v>
      </c>
      <c r="H289" s="20">
        <v>12.828799361786995</v>
      </c>
      <c r="I289" s="20">
        <v>9.3584305253987434</v>
      </c>
      <c r="J289" s="20">
        <v>16.520668325226811</v>
      </c>
      <c r="K289" s="20">
        <v>30.36990076331579</v>
      </c>
      <c r="L289" s="20">
        <v>12.626696622063974</v>
      </c>
      <c r="M289" s="20">
        <v>9.2109993905472294</v>
      </c>
      <c r="N289" s="20">
        <v>15.455771189683965</v>
      </c>
      <c r="O289" s="20">
        <v>30.46004404131579</v>
      </c>
      <c r="P289" s="20">
        <v>12.526129476584558</v>
      </c>
      <c r="Q289" s="20">
        <v>9.1376370580665931</v>
      </c>
      <c r="R289" s="20">
        <v>15.072593044397058</v>
      </c>
      <c r="S289" s="20">
        <v>30.567373437315791</v>
      </c>
      <c r="T289" s="20">
        <v>12.411272770768115</v>
      </c>
      <c r="U289" s="20">
        <v>9.0538506902665734</v>
      </c>
      <c r="V289" s="20">
        <v>14.80162074762929</v>
      </c>
      <c r="W289" s="20">
        <v>30.671806959315791</v>
      </c>
      <c r="X289" s="20">
        <v>12.316433966788496</v>
      </c>
      <c r="Y289" s="20">
        <v>8.9846671031571752</v>
      </c>
      <c r="Z289" s="20">
        <v>14.442991913980226</v>
      </c>
      <c r="AA289" s="20">
        <v>30.78667518931579</v>
      </c>
      <c r="AB289" s="20">
        <v>12.2536396171562</v>
      </c>
      <c r="AC289" s="20">
        <v>8.9388594993550701</v>
      </c>
      <c r="AD289" s="20">
        <v>14.164775181733006</v>
      </c>
      <c r="AE289" s="20">
        <v>30.917303316315792</v>
      </c>
      <c r="AF289" s="20">
        <v>12.157667662241606</v>
      </c>
      <c r="AG289" s="20">
        <v>8.8688492944149075</v>
      </c>
      <c r="AH289" s="20">
        <v>13.780202827546965</v>
      </c>
      <c r="AI289" s="20">
        <v>31.062409117315791</v>
      </c>
      <c r="AJ289" s="20">
        <v>12.041450516494493</v>
      </c>
      <c r="AK289" s="20">
        <v>8.7840705046261967</v>
      </c>
      <c r="AL289" s="20">
        <v>13.381066035506935</v>
      </c>
      <c r="AM289" s="20">
        <v>31.226851028315792</v>
      </c>
      <c r="AN289" s="20">
        <v>11.946888412161782</v>
      </c>
      <c r="AO289" s="20">
        <v>8.7150887660568674</v>
      </c>
      <c r="AP289" s="20">
        <v>13.048556829025541</v>
      </c>
      <c r="AQ289" s="20">
        <v>31.350093475315791</v>
      </c>
      <c r="AR289" s="20">
        <v>11.858262174064073</v>
      </c>
      <c r="AS289" s="20">
        <v>8.6504371592638414</v>
      </c>
      <c r="AT289" s="20">
        <v>12.738711837290438</v>
      </c>
      <c r="AU289" s="20">
        <v>31.79501654731579</v>
      </c>
      <c r="AV289" s="20">
        <v>11.344836097085723</v>
      </c>
      <c r="AW289" s="20">
        <v>8.2758999842853243</v>
      </c>
      <c r="AX289" s="20">
        <v>10.47855491322192</v>
      </c>
      <c r="AY289" s="20">
        <v>31.467693240315789</v>
      </c>
      <c r="AZ289" s="20">
        <v>11.772017529355846</v>
      </c>
      <c r="BA289" s="20">
        <v>8.587522891690698</v>
      </c>
      <c r="BB289" s="20">
        <v>12.45500865891092</v>
      </c>
      <c r="BC289" s="20">
        <v>32.255629881315791</v>
      </c>
      <c r="BD289" s="20">
        <v>10.425287407393451</v>
      </c>
      <c r="BE289" s="20">
        <v>7.6051020175761579</v>
      </c>
      <c r="BF289" s="20">
        <v>4.8268201788131577</v>
      </c>
      <c r="BG289" s="20">
        <v>32.542313656315791</v>
      </c>
      <c r="BH289" s="20">
        <v>9.8690947647499012</v>
      </c>
      <c r="BI289" s="20">
        <v>7.1993672283626058</v>
      </c>
      <c r="BJ289" s="20">
        <v>0.18017251654840649</v>
      </c>
      <c r="BK289" s="20">
        <v>32.711798209315788</v>
      </c>
      <c r="BL289" s="20">
        <v>9.1772369440333108</v>
      </c>
      <c r="BM289" s="20">
        <v>6.6946665805439078</v>
      </c>
      <c r="BN289" s="20">
        <v>-3.2248871865950228</v>
      </c>
      <c r="BO289" s="23">
        <v>30.179623957315791</v>
      </c>
      <c r="BP289" s="23">
        <v>12.828799361786995</v>
      </c>
      <c r="BQ289" s="23">
        <v>9.3584305253987434</v>
      </c>
      <c r="BR289" s="23">
        <v>16.520668325226811</v>
      </c>
      <c r="BS289" s="23">
        <v>30.375750148315792</v>
      </c>
      <c r="BT289" s="23">
        <v>12.661569801072266</v>
      </c>
      <c r="BU289" s="23">
        <v>9.2364388891117635</v>
      </c>
      <c r="BV289" s="23">
        <v>15.563795242412228</v>
      </c>
      <c r="BW289" s="23">
        <v>30.420670015315793</v>
      </c>
      <c r="BX289" s="23">
        <v>12.612497790130208</v>
      </c>
      <c r="BY289" s="23">
        <v>9.2006415403348569</v>
      </c>
      <c r="BZ289" s="23">
        <v>15.372187205729645</v>
      </c>
      <c r="CA289" s="23">
        <v>30.480928678315792</v>
      </c>
      <c r="CB289" s="23">
        <v>12.563162269933535</v>
      </c>
      <c r="CC289" s="23">
        <v>9.164651965225417</v>
      </c>
      <c r="CD289" s="23">
        <v>15.252390003916158</v>
      </c>
      <c r="CE289" s="23">
        <v>30.541729954315791</v>
      </c>
      <c r="CF289" s="23">
        <v>12.498740844909726</v>
      </c>
      <c r="CG289" s="23">
        <v>9.1176574325781683</v>
      </c>
      <c r="CH289" s="23">
        <v>15.039431822110975</v>
      </c>
      <c r="CI289" s="23">
        <v>30.601889755315792</v>
      </c>
      <c r="CJ289" s="23">
        <v>12.451987715408347</v>
      </c>
      <c r="CK289" s="23">
        <v>9.0835516755275982</v>
      </c>
      <c r="CL289" s="23">
        <v>14.921278836986502</v>
      </c>
      <c r="CM289" s="23">
        <v>30.682323221315791</v>
      </c>
      <c r="CN289" s="23">
        <v>12.381014791541485</v>
      </c>
      <c r="CO289" s="23">
        <v>9.0317779156876181</v>
      </c>
      <c r="CP289" s="23">
        <v>14.639513587606752</v>
      </c>
      <c r="CQ289" s="23">
        <v>30.786565244315792</v>
      </c>
      <c r="CR289" s="23">
        <v>12.29773927934945</v>
      </c>
      <c r="CS289" s="23">
        <v>8.9710295889472746</v>
      </c>
      <c r="CT289" s="23">
        <v>14.21726620721622</v>
      </c>
      <c r="CU289" s="23">
        <v>30.88446832531579</v>
      </c>
      <c r="CV289" s="23">
        <v>12.214114617395035</v>
      </c>
      <c r="CW289" s="23">
        <v>8.9100265623163111</v>
      </c>
      <c r="CX289" s="23">
        <v>13.832042687100357</v>
      </c>
      <c r="CY289" s="23">
        <v>30.94584750831579</v>
      </c>
      <c r="CZ289" s="23">
        <v>12.163510958910493</v>
      </c>
      <c r="DA289" s="23">
        <v>8.8731118979815324</v>
      </c>
      <c r="DB289" s="23">
        <v>13.606835456520544</v>
      </c>
      <c r="DC289" s="23">
        <v>31.180533930315789</v>
      </c>
      <c r="DD289" s="23">
        <v>11.986676485864765</v>
      </c>
      <c r="DE289" s="23">
        <v>8.7441136118735319</v>
      </c>
      <c r="DF289" s="23">
        <v>12.702314699432856</v>
      </c>
      <c r="DG289" s="23">
        <v>31.00523540131579</v>
      </c>
      <c r="DH289" s="23">
        <v>12.110427019566815</v>
      </c>
      <c r="DI289" s="23">
        <v>8.8343879032917378</v>
      </c>
      <c r="DJ289" s="23">
        <v>13.38052860744269</v>
      </c>
      <c r="DK289" s="23">
        <v>31.434469679315789</v>
      </c>
      <c r="DL289" s="23">
        <v>11.979064362271865</v>
      </c>
      <c r="DM289" s="23">
        <v>8.7385606736923425</v>
      </c>
      <c r="DN289" s="23">
        <v>11.832150734139383</v>
      </c>
      <c r="DO289" s="23">
        <v>31.626085956315791</v>
      </c>
      <c r="DP289" s="23">
        <v>12.151735389094551</v>
      </c>
      <c r="DQ289" s="23">
        <v>8.8645217837462358</v>
      </c>
      <c r="DR289" s="23">
        <v>11.281242868525915</v>
      </c>
      <c r="DS289" s="23">
        <v>31.775012837315792</v>
      </c>
      <c r="DT289" s="23">
        <v>12.09785762812132</v>
      </c>
      <c r="DU289" s="23">
        <v>8.8252187072296664</v>
      </c>
      <c r="DV289" s="23">
        <v>10.904342840933609</v>
      </c>
      <c r="DW289" s="25">
        <v>30.18735547231579</v>
      </c>
      <c r="DX289" s="25">
        <v>12.828799361786995</v>
      </c>
      <c r="DY289" s="25">
        <v>9.3584305253987434</v>
      </c>
      <c r="DZ289" s="25">
        <v>16.520668325226811</v>
      </c>
      <c r="EA289" s="25">
        <v>30.371260323315791</v>
      </c>
      <c r="EB289" s="25">
        <v>12.661932879674429</v>
      </c>
      <c r="EC289" s="25">
        <v>9.2367037498970781</v>
      </c>
      <c r="ED289" s="25">
        <v>15.616586304187621</v>
      </c>
      <c r="EE289" s="25">
        <v>30.461582573315791</v>
      </c>
      <c r="EF289" s="25">
        <v>12.581284754409179</v>
      </c>
      <c r="EG289" s="25">
        <v>9.177872065340015</v>
      </c>
      <c r="EH289" s="25">
        <v>15.286985670470759</v>
      </c>
      <c r="EI289" s="25">
        <v>30.568684527315792</v>
      </c>
      <c r="EJ289" s="25">
        <v>12.505531581320708</v>
      </c>
      <c r="EK289" s="25">
        <v>9.1226111802459169</v>
      </c>
      <c r="EL289" s="25">
        <v>15.060382712683042</v>
      </c>
      <c r="EM289" s="25">
        <v>30.67373495231579</v>
      </c>
      <c r="EN289" s="25">
        <v>12.40501047726506</v>
      </c>
      <c r="EO289" s="25">
        <v>9.0492824343429081</v>
      </c>
      <c r="EP289" s="25">
        <v>14.774225476182725</v>
      </c>
      <c r="EQ289" s="25">
        <v>30.788873664315791</v>
      </c>
      <c r="ER289" s="25">
        <v>12.347680902780052</v>
      </c>
      <c r="ES289" s="25">
        <v>9.0074613079273895</v>
      </c>
      <c r="ET289" s="25">
        <v>14.609934345270466</v>
      </c>
      <c r="EU289" s="25">
        <v>30.918088274315792</v>
      </c>
      <c r="EV289" s="25">
        <v>12.267638881956612</v>
      </c>
      <c r="EW289" s="25">
        <v>8.9490717681221366</v>
      </c>
      <c r="EX289" s="25">
        <v>14.362934407800568</v>
      </c>
      <c r="EY289" s="25">
        <v>31.061348206315792</v>
      </c>
      <c r="EZ289" s="25">
        <v>12.174809375029339</v>
      </c>
      <c r="FA289" s="25">
        <v>8.8813539352379749</v>
      </c>
      <c r="FB289" s="25">
        <v>14.069829582189588</v>
      </c>
      <c r="FC289" s="25">
        <v>31.22464153431579</v>
      </c>
      <c r="FD289" s="25">
        <v>12.078754997186168</v>
      </c>
      <c r="FE289" s="25">
        <v>8.8112836039189499</v>
      </c>
      <c r="FF289" s="25">
        <v>13.796121434528448</v>
      </c>
      <c r="FG289" s="25">
        <v>31.346102369315791</v>
      </c>
      <c r="FH289" s="25">
        <v>11.99416389900327</v>
      </c>
      <c r="FI289" s="25">
        <v>8.749575575514525</v>
      </c>
      <c r="FJ289" s="25">
        <v>13.509897717439381</v>
      </c>
      <c r="FK289" s="25">
        <v>31.779167149315789</v>
      </c>
      <c r="FL289" s="25">
        <v>11.690074053646827</v>
      </c>
      <c r="FM289" s="25">
        <v>8.5277462670194293</v>
      </c>
      <c r="FN289" s="25">
        <v>12.381743102905316</v>
      </c>
      <c r="FO289" s="25">
        <v>31.46135537431579</v>
      </c>
      <c r="FP289" s="25">
        <v>11.912333211267313</v>
      </c>
      <c r="FQ289" s="25">
        <v>8.6898812280993134</v>
      </c>
      <c r="FR289" s="25">
        <v>13.224480670213932</v>
      </c>
      <c r="FS289" s="25">
        <v>32.190691668315793</v>
      </c>
      <c r="FT289" s="25">
        <v>11.591647962770473</v>
      </c>
      <c r="FU289" s="25">
        <v>8.4559458040628837</v>
      </c>
      <c r="FV289" s="25">
        <v>11.328837305612332</v>
      </c>
      <c r="FW289" s="25">
        <v>32.446603318315795</v>
      </c>
      <c r="FX289" s="25">
        <v>11.758801026874542</v>
      </c>
      <c r="FY289" s="25">
        <v>8.5778816371374109</v>
      </c>
      <c r="FZ289" s="25">
        <v>10.691445839838543</v>
      </c>
      <c r="GA289" s="25">
        <v>32.585642440315794</v>
      </c>
      <c r="GB289" s="25">
        <v>11.54673694125079</v>
      </c>
      <c r="GC289" s="25">
        <v>8.4231838391382023</v>
      </c>
      <c r="GD289" s="25">
        <v>10.405385622271474</v>
      </c>
      <c r="GE289" s="26">
        <v>30.189364151315793</v>
      </c>
      <c r="GF289" s="26">
        <v>12.828799361786995</v>
      </c>
      <c r="GG289" s="26">
        <v>9.3584305253987434</v>
      </c>
      <c r="GH289" s="26">
        <v>16.520668325226811</v>
      </c>
      <c r="GI289" s="26">
        <v>30.37551508931579</v>
      </c>
      <c r="GJ289" s="26">
        <v>12.589552988509245</v>
      </c>
      <c r="GK289" s="26">
        <v>9.1839036270014827</v>
      </c>
      <c r="GL289" s="26">
        <v>15.416536502187231</v>
      </c>
      <c r="GM289" s="26">
        <v>30.476265420315791</v>
      </c>
      <c r="GN289" s="26">
        <v>12.491683664587233</v>
      </c>
      <c r="GO289" s="26">
        <v>9.1125093177865395</v>
      </c>
      <c r="GP289" s="26">
        <v>15.056651129807248</v>
      </c>
      <c r="GQ289" s="26">
        <v>30.605735975315792</v>
      </c>
      <c r="GR289" s="26">
        <v>12.369751353513998</v>
      </c>
      <c r="GS289" s="26">
        <v>9.02356139446184</v>
      </c>
      <c r="GT289" s="26">
        <v>14.813125728861733</v>
      </c>
      <c r="GU289" s="26">
        <v>30.746083755315791</v>
      </c>
      <c r="GV289" s="26">
        <v>12.241988585595086</v>
      </c>
      <c r="GW289" s="26">
        <v>8.9303602340427855</v>
      </c>
      <c r="GX289" s="26">
        <v>14.485733731290802</v>
      </c>
      <c r="GY289" s="26">
        <v>30.90585814631579</v>
      </c>
      <c r="GZ289" s="26">
        <v>12.115256853265278</v>
      </c>
      <c r="HA289" s="26">
        <v>8.8379111997313817</v>
      </c>
      <c r="HB289" s="26">
        <v>14.263714142586064</v>
      </c>
      <c r="HC289" s="26">
        <v>31.083857628315791</v>
      </c>
      <c r="HD289" s="26">
        <v>11.986163291806429</v>
      </c>
      <c r="HE289" s="26">
        <v>8.7437392439529233</v>
      </c>
      <c r="HF289" s="26">
        <v>13.961261627547433</v>
      </c>
      <c r="HG289" s="26">
        <v>31.272011930315792</v>
      </c>
      <c r="HH289" s="26">
        <v>11.865808827529284</v>
      </c>
      <c r="HI289" s="26">
        <v>8.6559423378983915</v>
      </c>
      <c r="HJ289" s="26">
        <v>13.663287072805785</v>
      </c>
      <c r="HK289" s="26">
        <v>31.50173333031579</v>
      </c>
      <c r="HL289" s="26">
        <v>11.782281768638974</v>
      </c>
      <c r="HM289" s="26">
        <v>8.5950105113438173</v>
      </c>
      <c r="HN289" s="26">
        <v>13.411528700245162</v>
      </c>
      <c r="HO289" s="26">
        <v>31.67548584131579</v>
      </c>
      <c r="HP289" s="26">
        <v>11.676309097914496</v>
      </c>
      <c r="HQ289" s="26">
        <v>8.5177049234553603</v>
      </c>
      <c r="HR289" s="26">
        <v>13.156634117163076</v>
      </c>
      <c r="HS289" s="26">
        <v>32.293342648315793</v>
      </c>
      <c r="HT289" s="26">
        <v>11.025402824941125</v>
      </c>
      <c r="HU289" s="26">
        <v>8.0428778595672092</v>
      </c>
      <c r="HV289" s="26">
        <v>11.065214949030299</v>
      </c>
      <c r="HW289" s="26">
        <v>31.836769834315792</v>
      </c>
      <c r="HX289" s="26">
        <v>11.567595783068215</v>
      </c>
      <c r="HY289" s="26">
        <v>8.4384000738366822</v>
      </c>
      <c r="HZ289" s="26">
        <v>12.931936273414673</v>
      </c>
      <c r="IA289" s="26">
        <v>32.995458623315791</v>
      </c>
      <c r="IB289" s="26">
        <v>10.013327749747001</v>
      </c>
      <c r="IC289" s="26">
        <v>7.3045831828335164</v>
      </c>
      <c r="ID289" s="26">
        <v>5.5914764134564692</v>
      </c>
      <c r="IE289" s="26">
        <v>33.433988037315792</v>
      </c>
      <c r="IF289" s="26">
        <v>9.4047466406211448</v>
      </c>
      <c r="IG289" s="26">
        <v>6.8606317366998155</v>
      </c>
      <c r="IH289" s="26">
        <v>1.1011663020365745</v>
      </c>
      <c r="II289" s="26">
        <v>33.691375529315792</v>
      </c>
      <c r="IJ289" s="26">
        <v>8.7587748446843907</v>
      </c>
      <c r="IK289" s="26">
        <v>6.3894043051095935</v>
      </c>
      <c r="IL289" s="26">
        <v>-2.1349304498978192</v>
      </c>
      <c r="IM289" s="27">
        <v>30.189364151315793</v>
      </c>
      <c r="IN289" s="27">
        <v>12.828799361786995</v>
      </c>
      <c r="IO289" s="27">
        <v>9.3584305253987434</v>
      </c>
      <c r="IP289" s="27">
        <v>16.520668325226811</v>
      </c>
      <c r="IQ289" s="27">
        <v>30.356715860315791</v>
      </c>
      <c r="IR289" s="27">
        <v>12.613274828655484</v>
      </c>
      <c r="IS289" s="27">
        <v>9.2012083791207235</v>
      </c>
      <c r="IT289" s="27">
        <v>15.438969831786981</v>
      </c>
      <c r="IU289" s="27">
        <v>30.435536598315792</v>
      </c>
      <c r="IV289" s="27">
        <v>12.563266996349775</v>
      </c>
      <c r="IW289" s="27">
        <v>9.1647283616880095</v>
      </c>
      <c r="IX289" s="27">
        <v>15.132861263987422</v>
      </c>
      <c r="IY289" s="27">
        <v>30.55144614131579</v>
      </c>
      <c r="IZ289" s="27">
        <v>12.468166462555237</v>
      </c>
      <c r="JA289" s="27">
        <v>9.0953538463225634</v>
      </c>
      <c r="JB289" s="27">
        <v>14.921373401909088</v>
      </c>
      <c r="JC289" s="27">
        <v>30.678235434315791</v>
      </c>
      <c r="JD289" s="27">
        <v>12.357368476788571</v>
      </c>
      <c r="JE289" s="27">
        <v>9.0145282582913051</v>
      </c>
      <c r="JF289" s="27">
        <v>14.634241473622895</v>
      </c>
      <c r="JG289" s="27">
        <v>30.825231065315791</v>
      </c>
      <c r="JH289" s="27">
        <v>12.231574729977401</v>
      </c>
      <c r="JI289" s="27">
        <v>8.9227634713566424</v>
      </c>
      <c r="JJ289" s="27">
        <v>14.464916454474558</v>
      </c>
      <c r="JK289" s="27">
        <v>30.994300369315791</v>
      </c>
      <c r="JL289" s="27">
        <v>12.176404692584535</v>
      </c>
      <c r="JM289" s="27">
        <v>8.8825176971836743</v>
      </c>
      <c r="JN289" s="27">
        <v>14.210783185515613</v>
      </c>
      <c r="JO289" s="27">
        <v>31.19648990331579</v>
      </c>
      <c r="JP289" s="27">
        <v>12.06858806967932</v>
      </c>
      <c r="JQ289" s="27">
        <v>8.8038669718518054</v>
      </c>
      <c r="JR289" s="27">
        <v>13.797920787685142</v>
      </c>
      <c r="JS289" s="27">
        <v>31.465882789315792</v>
      </c>
      <c r="JT289" s="27">
        <v>11.817547433775221</v>
      </c>
      <c r="JU289" s="27">
        <v>8.6207363230743059</v>
      </c>
      <c r="JV289" s="27">
        <v>12.628939263944249</v>
      </c>
      <c r="JW289" s="27">
        <v>31.67520360931579</v>
      </c>
      <c r="JX289" s="27">
        <v>11.564932111188511</v>
      </c>
      <c r="JY289" s="27">
        <v>8.4364569622854244</v>
      </c>
      <c r="JZ289" s="27">
        <v>11.417786907995435</v>
      </c>
      <c r="KA289" s="27">
        <v>32.380497584315791</v>
      </c>
      <c r="KB289" s="27">
        <v>11.244216531064001</v>
      </c>
      <c r="KC289" s="27">
        <v>8.2024994117489012</v>
      </c>
      <c r="KD289" s="27">
        <v>6.666897449913229</v>
      </c>
      <c r="KE289" s="27">
        <v>31.86782611431579</v>
      </c>
      <c r="KF289" s="27">
        <v>11.340387720029787</v>
      </c>
      <c r="KG289" s="27">
        <v>8.2726549551555699</v>
      </c>
      <c r="KH289" s="27">
        <v>10.213348087885549</v>
      </c>
      <c r="KI289" s="27">
        <v>33.044714331315788</v>
      </c>
      <c r="KJ289" s="27">
        <v>9.8881213968534833</v>
      </c>
      <c r="KK289" s="27">
        <v>7.2132468915837853</v>
      </c>
      <c r="KL289" s="27">
        <v>1.5950283391633846</v>
      </c>
      <c r="KM289" s="27">
        <v>33.385692988315789</v>
      </c>
      <c r="KN289" s="27">
        <v>9.1309573540793245</v>
      </c>
      <c r="KO289" s="27">
        <v>6.6609062640003032</v>
      </c>
      <c r="KP289" s="27">
        <v>-1.5379583472305036</v>
      </c>
      <c r="KQ289" s="27">
        <v>33.446575342315789</v>
      </c>
      <c r="KR289" s="27">
        <v>9.062076341847435</v>
      </c>
      <c r="KS289" s="27">
        <v>6.6106585245733855</v>
      </c>
      <c r="KT289" s="27">
        <v>-1.1839918208901672</v>
      </c>
    </row>
    <row r="290" spans="1:306" ht="15" thickBot="1" x14ac:dyDescent="0.35">
      <c r="A290" s="2"/>
      <c r="B290" s="72" t="s">
        <v>455</v>
      </c>
      <c r="C290" s="72" t="s">
        <v>455</v>
      </c>
      <c r="D290" s="72" t="s">
        <v>846</v>
      </c>
      <c r="E290" s="85">
        <v>378952</v>
      </c>
      <c r="F290" s="82">
        <v>392177</v>
      </c>
      <c r="G290" s="20">
        <v>30.432412065000001</v>
      </c>
      <c r="H290" s="20">
        <v>9.0414838452333477</v>
      </c>
      <c r="I290" s="20">
        <v>6.5956365849925485</v>
      </c>
      <c r="J290" s="20">
        <v>15.556276027850174</v>
      </c>
      <c r="K290" s="20">
        <v>30.537251959999999</v>
      </c>
      <c r="L290" s="20">
        <v>8.7258634654316527</v>
      </c>
      <c r="M290" s="20">
        <v>6.3653959121535681</v>
      </c>
      <c r="N290" s="20">
        <v>14.084342672881318</v>
      </c>
      <c r="O290" s="20">
        <v>30.639822900999999</v>
      </c>
      <c r="P290" s="20">
        <v>8.630710639252424</v>
      </c>
      <c r="Q290" s="20">
        <v>6.2959832502215312</v>
      </c>
      <c r="R290" s="20">
        <v>13.856047197392991</v>
      </c>
      <c r="S290" s="20">
        <v>30.767746484</v>
      </c>
      <c r="T290" s="20">
        <v>8.4928760653484012</v>
      </c>
      <c r="U290" s="20">
        <v>6.1954348475611081</v>
      </c>
      <c r="V290" s="20">
        <v>13.561613647454649</v>
      </c>
      <c r="W290" s="20">
        <v>30.898299389999998</v>
      </c>
      <c r="X290" s="20">
        <v>8.2982554009038392</v>
      </c>
      <c r="Y290" s="20">
        <v>6.0534617824559973</v>
      </c>
      <c r="Z290" s="20">
        <v>12.923055774896925</v>
      </c>
      <c r="AA290" s="20">
        <v>31.038309597000001</v>
      </c>
      <c r="AB290" s="20">
        <v>8.1403737924041888</v>
      </c>
      <c r="AC290" s="20">
        <v>5.938289347163006</v>
      </c>
      <c r="AD290" s="20">
        <v>12.510524971411805</v>
      </c>
      <c r="AE290" s="20">
        <v>31.193441143000001</v>
      </c>
      <c r="AF290" s="20">
        <v>8.0248583610764612</v>
      </c>
      <c r="AG290" s="20">
        <v>5.8540224482736143</v>
      </c>
      <c r="AH290" s="20">
        <v>12.451489771810893</v>
      </c>
      <c r="AI290" s="20">
        <v>31.362662290999999</v>
      </c>
      <c r="AJ290" s="20">
        <v>7.8592369695432183</v>
      </c>
      <c r="AK290" s="20">
        <v>5.7332039490147855</v>
      </c>
      <c r="AL290" s="20">
        <v>11.688268260571094</v>
      </c>
      <c r="AM290" s="20">
        <v>31.547954665999999</v>
      </c>
      <c r="AN290" s="20">
        <v>7.7608387493623416</v>
      </c>
      <c r="AO290" s="20">
        <v>5.6614238173425608</v>
      </c>
      <c r="AP290" s="20">
        <v>11.408407044009465</v>
      </c>
      <c r="AQ290" s="20">
        <v>31.666700411000001</v>
      </c>
      <c r="AR290" s="20">
        <v>7.6681573388814011</v>
      </c>
      <c r="AS290" s="20">
        <v>5.5938140187541272</v>
      </c>
      <c r="AT290" s="20">
        <v>11.140970328367771</v>
      </c>
      <c r="AU290" s="20">
        <v>32.072121498000001</v>
      </c>
      <c r="AV290" s="20">
        <v>7.1518440528388316</v>
      </c>
      <c r="AW290" s="20">
        <v>5.2171706649604443</v>
      </c>
      <c r="AX290" s="20">
        <v>9.4915727098798399</v>
      </c>
      <c r="AY290" s="20">
        <v>31.778825312000002</v>
      </c>
      <c r="AZ290" s="20">
        <v>7.5912644214299556</v>
      </c>
      <c r="BA290" s="20">
        <v>5.5377217060153354</v>
      </c>
      <c r="BB290" s="20">
        <v>11.004953641922548</v>
      </c>
      <c r="BC290" s="20">
        <v>32.440592516000002</v>
      </c>
      <c r="BD290" s="20">
        <v>6.1685992895852593</v>
      </c>
      <c r="BE290" s="20">
        <v>4.4999072993972193</v>
      </c>
      <c r="BF290" s="20">
        <v>5.2030968642771569</v>
      </c>
      <c r="BG290" s="20">
        <v>32.653806801000002</v>
      </c>
      <c r="BH290" s="20">
        <v>5.5213042933289262</v>
      </c>
      <c r="BI290" s="20">
        <v>4.027714611596128</v>
      </c>
      <c r="BJ290" s="20">
        <v>1.695126132195611</v>
      </c>
      <c r="BK290" s="20">
        <v>31.194391993489795</v>
      </c>
      <c r="BL290" s="20">
        <v>5.0600364770931634</v>
      </c>
      <c r="BM290" s="20">
        <v>3.6912261616556741</v>
      </c>
      <c r="BN290" s="20">
        <v>-0.845309858977771</v>
      </c>
      <c r="BO290" s="23">
        <v>30.410195424000001</v>
      </c>
      <c r="BP290" s="23">
        <v>9.0414838452333477</v>
      </c>
      <c r="BQ290" s="23">
        <v>6.5956365849925485</v>
      </c>
      <c r="BR290" s="23">
        <v>15.556276027850174</v>
      </c>
      <c r="BS290" s="23">
        <v>30.540209451999999</v>
      </c>
      <c r="BT290" s="23">
        <v>8.907460017698563</v>
      </c>
      <c r="BU290" s="23">
        <v>6.4978680687533492</v>
      </c>
      <c r="BV290" s="23">
        <v>14.935491602588165</v>
      </c>
      <c r="BW290" s="23">
        <v>30.595608083000002</v>
      </c>
      <c r="BX290" s="23">
        <v>8.8984449322437875</v>
      </c>
      <c r="BY290" s="23">
        <v>6.4912916894266637</v>
      </c>
      <c r="BZ290" s="23">
        <v>15.085984991938194</v>
      </c>
      <c r="CA290" s="23">
        <v>30.675873384999999</v>
      </c>
      <c r="CB290" s="23">
        <v>8.8419893713044271</v>
      </c>
      <c r="CC290" s="23">
        <v>6.4501081437242362</v>
      </c>
      <c r="CD290" s="23">
        <v>15.012565138320582</v>
      </c>
      <c r="CE290" s="23">
        <v>30.758196053999999</v>
      </c>
      <c r="CF290" s="23">
        <v>8.7303371725603274</v>
      </c>
      <c r="CG290" s="23">
        <v>6.3686594192187256</v>
      </c>
      <c r="CH290" s="23">
        <v>14.611333844857986</v>
      </c>
      <c r="CI290" s="23">
        <v>30.845064604000001</v>
      </c>
      <c r="CJ290" s="23">
        <v>8.6525762475432444</v>
      </c>
      <c r="CK290" s="23">
        <v>6.3119339070456402</v>
      </c>
      <c r="CL290" s="23">
        <v>14.422876262109456</v>
      </c>
      <c r="CM290" s="23">
        <v>30.962261767000001</v>
      </c>
      <c r="CN290" s="23">
        <v>8.6031493972974449</v>
      </c>
      <c r="CO290" s="23">
        <v>6.2758777079369059</v>
      </c>
      <c r="CP290" s="23">
        <v>14.434463980436831</v>
      </c>
      <c r="CQ290" s="23">
        <v>31.101324264999999</v>
      </c>
      <c r="CR290" s="23">
        <v>8.4455049829281226</v>
      </c>
      <c r="CS290" s="23">
        <v>6.1608783024596514</v>
      </c>
      <c r="CT290" s="23">
        <v>13.677776921667579</v>
      </c>
      <c r="CU290" s="23">
        <v>31.262006727999999</v>
      </c>
      <c r="CV290" s="23">
        <v>8.3580280944050482</v>
      </c>
      <c r="CW290" s="23">
        <v>6.0970651301794989</v>
      </c>
      <c r="CX290" s="23">
        <v>13.283565321296418</v>
      </c>
      <c r="CY290" s="23">
        <v>31.326834702999999</v>
      </c>
      <c r="CZ290" s="23">
        <v>8.3126171757417211</v>
      </c>
      <c r="DA290" s="23">
        <v>6.0639384972483494</v>
      </c>
      <c r="DB290" s="23">
        <v>13.116371377212458</v>
      </c>
      <c r="DC290" s="23">
        <v>31.513199518</v>
      </c>
      <c r="DD290" s="23">
        <v>8.1351621609109834</v>
      </c>
      <c r="DE290" s="23">
        <v>5.9344875345476797</v>
      </c>
      <c r="DF290" s="23">
        <v>12.472362096117669</v>
      </c>
      <c r="DG290" s="23">
        <v>31.388945466999999</v>
      </c>
      <c r="DH290" s="23">
        <v>8.2788886651640485</v>
      </c>
      <c r="DI290" s="23">
        <v>6.039334018367299</v>
      </c>
      <c r="DJ290" s="23">
        <v>13.016254964814282</v>
      </c>
      <c r="DK290" s="23">
        <v>31.682516450999998</v>
      </c>
      <c r="DL290" s="23">
        <v>7.9271076740060176</v>
      </c>
      <c r="DM290" s="23">
        <v>5.782714682990167</v>
      </c>
      <c r="DN290" s="23">
        <v>11.716127170049383</v>
      </c>
      <c r="DO290" s="23">
        <v>31.807258582999999</v>
      </c>
      <c r="DP290" s="23">
        <v>7.9370262610244362</v>
      </c>
      <c r="DQ290" s="23">
        <v>5.7899501541285252</v>
      </c>
      <c r="DR290" s="23">
        <v>11.231628496219091</v>
      </c>
      <c r="DS290" s="23">
        <v>31.896142258000001</v>
      </c>
      <c r="DT290" s="23">
        <v>7.9737642290162762</v>
      </c>
      <c r="DU290" s="23">
        <v>5.8167499902940243</v>
      </c>
      <c r="DV290" s="23">
        <v>10.878578483348427</v>
      </c>
      <c r="DW290" s="25">
        <v>30.432412065000001</v>
      </c>
      <c r="DX290" s="25">
        <v>9.0414838452333477</v>
      </c>
      <c r="DY290" s="25">
        <v>6.5956365849925485</v>
      </c>
      <c r="DZ290" s="25">
        <v>15.556276027850174</v>
      </c>
      <c r="EA290" s="25">
        <v>30.537318747</v>
      </c>
      <c r="EB290" s="25">
        <v>8.881456236344178</v>
      </c>
      <c r="EC290" s="25">
        <v>6.4788986722931039</v>
      </c>
      <c r="ED290" s="25">
        <v>14.835816547217689</v>
      </c>
      <c r="EE290" s="25">
        <v>30.639922860999999</v>
      </c>
      <c r="EF290" s="25">
        <v>8.8029953723698711</v>
      </c>
      <c r="EG290" s="25">
        <v>6.4216625643956284</v>
      </c>
      <c r="EH290" s="25">
        <v>14.713770576031607</v>
      </c>
      <c r="EI290" s="25">
        <v>30.767880323</v>
      </c>
      <c r="EJ290" s="25">
        <v>8.6883601303820068</v>
      </c>
      <c r="EK290" s="25">
        <v>6.3380377513752251</v>
      </c>
      <c r="EL290" s="25">
        <v>14.464797468392955</v>
      </c>
      <c r="EM290" s="25">
        <v>30.898757288999999</v>
      </c>
      <c r="EN290" s="25">
        <v>8.5103782043979539</v>
      </c>
      <c r="EO290" s="25">
        <v>6.2082024143241359</v>
      </c>
      <c r="EP290" s="25">
        <v>13.92191384333608</v>
      </c>
      <c r="EQ290" s="25">
        <v>31.038938952999999</v>
      </c>
      <c r="ER290" s="25">
        <v>8.3690822132882534</v>
      </c>
      <c r="ES290" s="25">
        <v>6.10512895600377</v>
      </c>
      <c r="ET290" s="25">
        <v>13.622889747947866</v>
      </c>
      <c r="EU290" s="25">
        <v>31.194209261000001</v>
      </c>
      <c r="EV290" s="25">
        <v>8.2691226739692532</v>
      </c>
      <c r="EW290" s="25">
        <v>6.0322098637577577</v>
      </c>
      <c r="EX290" s="25">
        <v>13.665323028411718</v>
      </c>
      <c r="EY290" s="25">
        <v>31.363112508</v>
      </c>
      <c r="EZ290" s="25">
        <v>8.125189175408428</v>
      </c>
      <c r="FA290" s="25">
        <v>5.9272123804725068</v>
      </c>
      <c r="FB290" s="25">
        <v>13.041447147748482</v>
      </c>
      <c r="FC290" s="25">
        <v>31.548450590999998</v>
      </c>
      <c r="FD290" s="25">
        <v>8.0391213944781015</v>
      </c>
      <c r="FE290" s="25">
        <v>5.8644271325629544</v>
      </c>
      <c r="FF290" s="25">
        <v>12.834577067830276</v>
      </c>
      <c r="FG290" s="25">
        <v>31.66690028</v>
      </c>
      <c r="FH290" s="25">
        <v>7.954282678732806</v>
      </c>
      <c r="FI290" s="25">
        <v>5.8025384705942171</v>
      </c>
      <c r="FJ290" s="25">
        <v>12.611651114205305</v>
      </c>
      <c r="FK290" s="25">
        <v>32.068329712999997</v>
      </c>
      <c r="FL290" s="25">
        <v>7.6066266430559635</v>
      </c>
      <c r="FM290" s="25">
        <v>5.5489282328108986</v>
      </c>
      <c r="FN290" s="25">
        <v>11.81361885988712</v>
      </c>
      <c r="FO290" s="25">
        <v>31.778412916000001</v>
      </c>
      <c r="FP290" s="25">
        <v>7.8825019501290514</v>
      </c>
      <c r="FQ290" s="25">
        <v>5.7501754284453392</v>
      </c>
      <c r="FR290" s="25">
        <v>12.48412162574418</v>
      </c>
      <c r="FS290" s="25">
        <v>32.420788971</v>
      </c>
      <c r="FT290" s="25">
        <v>7.2748853406264136</v>
      </c>
      <c r="FU290" s="25">
        <v>5.3069275713585258</v>
      </c>
      <c r="FV290" s="25">
        <v>10.897983568273411</v>
      </c>
      <c r="FW290" s="25">
        <v>32.625968397000001</v>
      </c>
      <c r="FX290" s="25">
        <v>7.1715940381166199</v>
      </c>
      <c r="FY290" s="25">
        <v>5.23157800425132</v>
      </c>
      <c r="FZ290" s="25">
        <v>10.220366410544962</v>
      </c>
      <c r="GA290" s="25">
        <v>32.740552252999997</v>
      </c>
      <c r="GB290" s="25">
        <v>7.1736635181444024</v>
      </c>
      <c r="GC290" s="25">
        <v>5.2330876611192405</v>
      </c>
      <c r="GD290" s="25">
        <v>9.943462763880639</v>
      </c>
      <c r="GE290" s="26">
        <v>30.438059384999999</v>
      </c>
      <c r="GF290" s="26">
        <v>9.0414838452333477</v>
      </c>
      <c r="GG290" s="26">
        <v>6.5956365849925485</v>
      </c>
      <c r="GH290" s="26">
        <v>15.556276027850174</v>
      </c>
      <c r="GI290" s="26">
        <v>30.541701986</v>
      </c>
      <c r="GJ290" s="26">
        <v>8.6426059881980724</v>
      </c>
      <c r="GK290" s="26">
        <v>6.3046607416643248</v>
      </c>
      <c r="GL290" s="26">
        <v>13.69416185831426</v>
      </c>
      <c r="GM290" s="26">
        <v>30.654197314000001</v>
      </c>
      <c r="GN290" s="26">
        <v>8.5434304679185491</v>
      </c>
      <c r="GO290" s="26">
        <v>6.2323135803921019</v>
      </c>
      <c r="GP290" s="26">
        <v>13.468323722114244</v>
      </c>
      <c r="GQ290" s="26">
        <v>30.804841125999999</v>
      </c>
      <c r="GR290" s="26">
        <v>8.4049614311134846</v>
      </c>
      <c r="GS290" s="26">
        <v>6.1313023458786819</v>
      </c>
      <c r="GT290" s="26">
        <v>13.211438622669359</v>
      </c>
      <c r="GU290" s="26">
        <v>30.970413917000002</v>
      </c>
      <c r="GV290" s="26">
        <v>8.1767873124103563</v>
      </c>
      <c r="GW290" s="26">
        <v>5.9648525030400865</v>
      </c>
      <c r="GX290" s="26">
        <v>12.609004540658262</v>
      </c>
      <c r="GY290" s="26">
        <v>31.147539254000002</v>
      </c>
      <c r="GZ290" s="26">
        <v>8.0152052239538687</v>
      </c>
      <c r="HA290" s="26">
        <v>5.8469806191385336</v>
      </c>
      <c r="HB290" s="26">
        <v>12.267061020733196</v>
      </c>
      <c r="HC290" s="26">
        <v>31.340331262999999</v>
      </c>
      <c r="HD290" s="26">
        <v>7.9440424033835226</v>
      </c>
      <c r="HE290" s="26">
        <v>5.7950683322972001</v>
      </c>
      <c r="HF290" s="26">
        <v>12.314406026076984</v>
      </c>
      <c r="HG290" s="26">
        <v>31.544205843</v>
      </c>
      <c r="HH290" s="26">
        <v>7.7739797715430061</v>
      </c>
      <c r="HI290" s="26">
        <v>5.6710100100674072</v>
      </c>
      <c r="HJ290" s="26">
        <v>11.672004784648891</v>
      </c>
      <c r="HK290" s="26">
        <v>31.795161038</v>
      </c>
      <c r="HL290" s="26">
        <v>7.6628026048684514</v>
      </c>
      <c r="HM290" s="26">
        <v>5.5899078148429924</v>
      </c>
      <c r="HN290" s="26">
        <v>11.490708498975501</v>
      </c>
      <c r="HO290" s="26">
        <v>31.960223834000001</v>
      </c>
      <c r="HP290" s="26">
        <v>7.5559072323270779</v>
      </c>
      <c r="HQ290" s="26">
        <v>5.5119291288254324</v>
      </c>
      <c r="HR290" s="26">
        <v>11.285951770315702</v>
      </c>
      <c r="HS290" s="26">
        <v>32.527901974000002</v>
      </c>
      <c r="HT290" s="26">
        <v>7.0009581452270639</v>
      </c>
      <c r="HU290" s="26">
        <v>5.1071014960674823</v>
      </c>
      <c r="HV290" s="26">
        <v>9.8680397507167292</v>
      </c>
      <c r="HW290" s="26">
        <v>32.110259479</v>
      </c>
      <c r="HX290" s="26">
        <v>7.4805024791670789</v>
      </c>
      <c r="HY290" s="26">
        <v>5.456922411218275</v>
      </c>
      <c r="HZ290" s="26">
        <v>11.216559439184635</v>
      </c>
      <c r="IA290" s="26">
        <v>33.099103255999999</v>
      </c>
      <c r="IB290" s="26">
        <v>6.0196931719683624</v>
      </c>
      <c r="IC290" s="26">
        <v>4.3912823597418784</v>
      </c>
      <c r="ID290" s="26">
        <v>5.9114968493470705</v>
      </c>
      <c r="IE290" s="26">
        <v>33.121162456384397</v>
      </c>
      <c r="IF290" s="26">
        <v>5.3725775526578703</v>
      </c>
      <c r="IG290" s="26">
        <v>3.9192205249254015</v>
      </c>
      <c r="IH290" s="26">
        <v>2.6500020790224355</v>
      </c>
      <c r="II290" s="26">
        <v>30.790783466863733</v>
      </c>
      <c r="IJ290" s="26">
        <v>4.9945672136556869</v>
      </c>
      <c r="IK290" s="26">
        <v>3.643467245474191</v>
      </c>
      <c r="IL290" s="26">
        <v>0.45217088669841132</v>
      </c>
      <c r="IM290" s="27">
        <v>30.438059384999999</v>
      </c>
      <c r="IN290" s="27">
        <v>9.0414838452333477</v>
      </c>
      <c r="IO290" s="27">
        <v>6.5956365849925485</v>
      </c>
      <c r="IP290" s="27">
        <v>15.556276027850174</v>
      </c>
      <c r="IQ290" s="27">
        <v>30.522093856000001</v>
      </c>
      <c r="IR290" s="27">
        <v>8.6174325860236927</v>
      </c>
      <c r="IS290" s="27">
        <v>6.2862970952549349</v>
      </c>
      <c r="IT290" s="27">
        <v>13.523638735789554</v>
      </c>
      <c r="IU290" s="27">
        <v>30.612125431999999</v>
      </c>
      <c r="IV290" s="27">
        <v>8.5336349225040298</v>
      </c>
      <c r="IW290" s="27">
        <v>6.2251678663907413</v>
      </c>
      <c r="IX290" s="27">
        <v>13.324093570529056</v>
      </c>
      <c r="IY290" s="27">
        <v>30.740608174000002</v>
      </c>
      <c r="IZ290" s="27">
        <v>8.4161607241326788</v>
      </c>
      <c r="JA290" s="27">
        <v>6.1394720742139697</v>
      </c>
      <c r="JB290" s="27">
        <v>13.11124651152519</v>
      </c>
      <c r="JC290" s="27">
        <v>30.884464776000002</v>
      </c>
      <c r="JD290" s="27">
        <v>8.1965273935502037</v>
      </c>
      <c r="JE290" s="27">
        <v>5.9792526174002241</v>
      </c>
      <c r="JF290" s="27">
        <v>12.554000093921228</v>
      </c>
      <c r="JG290" s="27">
        <v>31.039263147</v>
      </c>
      <c r="JH290" s="27">
        <v>8.0282643163377241</v>
      </c>
      <c r="JI290" s="27">
        <v>5.8565070452172758</v>
      </c>
      <c r="JJ290" s="27">
        <v>12.267214038460329</v>
      </c>
      <c r="JK290" s="27">
        <v>31.209993647000001</v>
      </c>
      <c r="JL290" s="27">
        <v>7.9502803981066537</v>
      </c>
      <c r="JM290" s="27">
        <v>5.7996188625992113</v>
      </c>
      <c r="JN290" s="27">
        <v>12.367608381283882</v>
      </c>
      <c r="JO290" s="27">
        <v>31.396542131</v>
      </c>
      <c r="JP290" s="27">
        <v>7.743274522291002</v>
      </c>
      <c r="JQ290" s="27">
        <v>5.6486109582320605</v>
      </c>
      <c r="JR290" s="27">
        <v>11.703392079760338</v>
      </c>
      <c r="JS290" s="27">
        <v>31.657617193</v>
      </c>
      <c r="JT290" s="27">
        <v>7.4754070386542146</v>
      </c>
      <c r="JU290" s="27">
        <v>5.4532053583054383</v>
      </c>
      <c r="JV290" s="27">
        <v>10.859573949311592</v>
      </c>
      <c r="JW290" s="27">
        <v>31.855726201</v>
      </c>
      <c r="JX290" s="27">
        <v>7.1862745358218492</v>
      </c>
      <c r="JY290" s="27">
        <v>5.2422872229379793</v>
      </c>
      <c r="JZ290" s="27">
        <v>9.9471555516764916</v>
      </c>
      <c r="KA290" s="27">
        <v>32.518961496999999</v>
      </c>
      <c r="KB290" s="27">
        <v>6.2026752086365615</v>
      </c>
      <c r="KC290" s="27">
        <v>4.5247652079229868</v>
      </c>
      <c r="KD290" s="27">
        <v>6.5369328876083372</v>
      </c>
      <c r="KE290" s="27">
        <v>32.040996235000001</v>
      </c>
      <c r="KF290" s="27">
        <v>6.9555818006303998</v>
      </c>
      <c r="KG290" s="27">
        <v>5.074000084436606</v>
      </c>
      <c r="KH290" s="27">
        <v>9.1642289502025349</v>
      </c>
      <c r="KI290" s="27">
        <v>30.98064865714111</v>
      </c>
      <c r="KJ290" s="27">
        <v>5.0253652105755897</v>
      </c>
      <c r="KK290" s="27">
        <v>3.6659339554419907</v>
      </c>
      <c r="KL290" s="27">
        <v>2.842544638478298</v>
      </c>
      <c r="KM290" s="27">
        <v>28.976794309765658</v>
      </c>
      <c r="KN290" s="27">
        <v>4.7003203725605518</v>
      </c>
      <c r="KO290" s="27">
        <v>3.4288182715484434</v>
      </c>
      <c r="KP290" s="27">
        <v>0.46835885230907337</v>
      </c>
      <c r="KQ290" s="27">
        <v>28.502117461284218</v>
      </c>
      <c r="KR290" s="27">
        <v>4.623323129958453</v>
      </c>
      <c r="KS290" s="27">
        <v>3.3726498550647168</v>
      </c>
      <c r="KT290" s="27">
        <v>0.91509805658261456</v>
      </c>
    </row>
    <row r="291" spans="1:306" ht="15" thickBot="1" x14ac:dyDescent="0.35">
      <c r="A291" s="2"/>
      <c r="B291" s="72" t="s">
        <v>744</v>
      </c>
      <c r="C291" s="72" t="s">
        <v>455</v>
      </c>
      <c r="D291" s="72" t="s">
        <v>846</v>
      </c>
      <c r="E291" s="85">
        <v>379671</v>
      </c>
      <c r="F291" s="82">
        <v>391133</v>
      </c>
      <c r="G291" s="20">
        <v>11.731846853</v>
      </c>
      <c r="H291" s="20">
        <v>11.731846853</v>
      </c>
      <c r="I291" s="20">
        <v>11.731846853</v>
      </c>
      <c r="J291" s="20">
        <v>2.6629004220799573</v>
      </c>
      <c r="K291" s="20">
        <v>11.836389679</v>
      </c>
      <c r="L291" s="20">
        <v>11.836389679</v>
      </c>
      <c r="M291" s="20">
        <v>11.836389679</v>
      </c>
      <c r="N291" s="20">
        <v>2.1101320325783943</v>
      </c>
      <c r="O291" s="20">
        <v>11.899234331000001</v>
      </c>
      <c r="P291" s="20">
        <v>11.899234331000001</v>
      </c>
      <c r="Q291" s="20">
        <v>11.899234331000001</v>
      </c>
      <c r="R291" s="20">
        <v>1.9287849762204097</v>
      </c>
      <c r="S291" s="20">
        <v>11.975902014999999</v>
      </c>
      <c r="T291" s="20">
        <v>11.975902014999999</v>
      </c>
      <c r="U291" s="20">
        <v>11.975902014999999</v>
      </c>
      <c r="V291" s="20">
        <v>1.8723876003789428</v>
      </c>
      <c r="W291" s="20">
        <v>12.060303153</v>
      </c>
      <c r="X291" s="20">
        <v>12.060303153</v>
      </c>
      <c r="Y291" s="20">
        <v>12.060303153</v>
      </c>
      <c r="Z291" s="20">
        <v>1.6197060473548781</v>
      </c>
      <c r="AA291" s="20">
        <v>12.156342159999999</v>
      </c>
      <c r="AB291" s="20">
        <v>12.156342159999999</v>
      </c>
      <c r="AC291" s="20">
        <v>12.156342159999999</v>
      </c>
      <c r="AD291" s="20">
        <v>1.3807269157644164</v>
      </c>
      <c r="AE291" s="20">
        <v>12.266865665000001</v>
      </c>
      <c r="AF291" s="20">
        <v>12.266865665000001</v>
      </c>
      <c r="AG291" s="20">
        <v>12.266865665000001</v>
      </c>
      <c r="AH291" s="20">
        <v>1.2046769513532958</v>
      </c>
      <c r="AI291" s="20">
        <v>12.390063228999999</v>
      </c>
      <c r="AJ291" s="20">
        <v>12.390063228999999</v>
      </c>
      <c r="AK291" s="20">
        <v>12.390063228999999</v>
      </c>
      <c r="AL291" s="20">
        <v>0.91020942857503684</v>
      </c>
      <c r="AM291" s="20">
        <v>12.52821129</v>
      </c>
      <c r="AN291" s="20">
        <v>12.52821129</v>
      </c>
      <c r="AO291" s="20">
        <v>12.52821129</v>
      </c>
      <c r="AP291" s="20">
        <v>0.68875592391365004</v>
      </c>
      <c r="AQ291" s="20">
        <v>12.618846551000001</v>
      </c>
      <c r="AR291" s="20">
        <v>12.618846551000001</v>
      </c>
      <c r="AS291" s="20">
        <v>12.618846551000001</v>
      </c>
      <c r="AT291" s="20">
        <v>0.51232916531451878</v>
      </c>
      <c r="AU291" s="20">
        <v>12.879222387</v>
      </c>
      <c r="AV291" s="20">
        <v>12.879222387</v>
      </c>
      <c r="AW291" s="20">
        <v>12.879222387</v>
      </c>
      <c r="AX291" s="20">
        <v>-0.86229639705955563</v>
      </c>
      <c r="AY291" s="20">
        <v>12.697311710999999</v>
      </c>
      <c r="AZ291" s="20">
        <v>12.697311710999999</v>
      </c>
      <c r="BA291" s="20">
        <v>12.697311710999999</v>
      </c>
      <c r="BB291" s="20">
        <v>0.34562311466692819</v>
      </c>
      <c r="BC291" s="20">
        <v>13.101445362</v>
      </c>
      <c r="BD291" s="20">
        <v>13.101445362</v>
      </c>
      <c r="BE291" s="20">
        <v>13.101445362</v>
      </c>
      <c r="BF291" s="20">
        <v>-4.545668437688505</v>
      </c>
      <c r="BG291" s="20">
        <v>13.219107518</v>
      </c>
      <c r="BH291" s="20">
        <v>13.219107518</v>
      </c>
      <c r="BI291" s="20">
        <v>13.219107518</v>
      </c>
      <c r="BJ291" s="20">
        <v>-7.5644915988546444</v>
      </c>
      <c r="BK291" s="20">
        <v>13.265512126000001</v>
      </c>
      <c r="BL291" s="20">
        <v>13.265512126000001</v>
      </c>
      <c r="BM291" s="20">
        <v>13.265512126000001</v>
      </c>
      <c r="BN291" s="20">
        <v>-9.8086835717389853</v>
      </c>
      <c r="BO291" s="23">
        <v>11.720137134</v>
      </c>
      <c r="BP291" s="23">
        <v>11.720137134</v>
      </c>
      <c r="BQ291" s="23">
        <v>11.720137134</v>
      </c>
      <c r="BR291" s="23">
        <v>2.6629004220799573</v>
      </c>
      <c r="BS291" s="23">
        <v>11.828961432</v>
      </c>
      <c r="BT291" s="23">
        <v>11.828961432</v>
      </c>
      <c r="BU291" s="23">
        <v>11.828961432</v>
      </c>
      <c r="BV291" s="23">
        <v>2.1811989107015322</v>
      </c>
      <c r="BW291" s="23">
        <v>11.847245629</v>
      </c>
      <c r="BX291" s="23">
        <v>11.847245629</v>
      </c>
      <c r="BY291" s="23">
        <v>11.847245629</v>
      </c>
      <c r="BZ291" s="23">
        <v>2.1488251429805008</v>
      </c>
      <c r="CA291" s="23">
        <v>11.880634433000001</v>
      </c>
      <c r="CB291" s="23">
        <v>11.880634433000001</v>
      </c>
      <c r="CC291" s="23">
        <v>11.880634433000001</v>
      </c>
      <c r="CD291" s="23">
        <v>2.2164344164575294</v>
      </c>
      <c r="CE291" s="23">
        <v>11.916376665</v>
      </c>
      <c r="CF291" s="23">
        <v>11.916376665</v>
      </c>
      <c r="CG291" s="23">
        <v>11.916376665</v>
      </c>
      <c r="CH291" s="23">
        <v>2.0968049196447094</v>
      </c>
      <c r="CI291" s="23">
        <v>11.955198884</v>
      </c>
      <c r="CJ291" s="23">
        <v>11.955198884</v>
      </c>
      <c r="CK291" s="23">
        <v>11.955198884</v>
      </c>
      <c r="CL291" s="23">
        <v>1.9341076457892257</v>
      </c>
      <c r="CM291" s="23">
        <v>12.011168107</v>
      </c>
      <c r="CN291" s="23">
        <v>12.011168107</v>
      </c>
      <c r="CO291" s="23">
        <v>12.011168107</v>
      </c>
      <c r="CP291" s="23">
        <v>1.8598995648016654</v>
      </c>
      <c r="CQ291" s="23">
        <v>12.087225924</v>
      </c>
      <c r="CR291" s="23">
        <v>12.087225924</v>
      </c>
      <c r="CS291" s="23">
        <v>12.087225924</v>
      </c>
      <c r="CT291" s="23">
        <v>1.6063890108206902</v>
      </c>
      <c r="CU291" s="23">
        <v>12.171570747000001</v>
      </c>
      <c r="CV291" s="23">
        <v>12.171570747000001</v>
      </c>
      <c r="CW291" s="23">
        <v>12.171570747000001</v>
      </c>
      <c r="CX291" s="23">
        <v>1.3714882219670983</v>
      </c>
      <c r="CY291" s="23">
        <v>12.216247977</v>
      </c>
      <c r="CZ291" s="23">
        <v>12.216247977</v>
      </c>
      <c r="DA291" s="23">
        <v>12.216247977</v>
      </c>
      <c r="DB291" s="23">
        <v>1.2661475662808055</v>
      </c>
      <c r="DC291" s="23">
        <v>12.387372254000001</v>
      </c>
      <c r="DD291" s="23">
        <v>12.387372254000001</v>
      </c>
      <c r="DE291" s="23">
        <v>12.387372254000001</v>
      </c>
      <c r="DF291" s="23">
        <v>0.86490017175194467</v>
      </c>
      <c r="DG291" s="23">
        <v>12.259637305</v>
      </c>
      <c r="DH291" s="23">
        <v>12.259637305</v>
      </c>
      <c r="DI291" s="23">
        <v>12.259637305</v>
      </c>
      <c r="DJ291" s="23">
        <v>1.1903868284492756</v>
      </c>
      <c r="DK291" s="23">
        <v>12.512357948</v>
      </c>
      <c r="DL291" s="23">
        <v>12.512357948</v>
      </c>
      <c r="DM291" s="23">
        <v>12.512357948</v>
      </c>
      <c r="DN291" s="23">
        <v>0.45609465281087225</v>
      </c>
      <c r="DO291" s="23">
        <v>12.589337471</v>
      </c>
      <c r="DP291" s="23">
        <v>12.589337471</v>
      </c>
      <c r="DQ291" s="23">
        <v>12.589337471</v>
      </c>
      <c r="DR291" s="23">
        <v>0.27702944635750626</v>
      </c>
      <c r="DS291" s="23">
        <v>12.622877454999999</v>
      </c>
      <c r="DT291" s="23">
        <v>12.622877454999999</v>
      </c>
      <c r="DU291" s="23">
        <v>12.622877454999999</v>
      </c>
      <c r="DV291" s="23">
        <v>0.18469720338309337</v>
      </c>
      <c r="DW291" s="25">
        <v>11.731846853</v>
      </c>
      <c r="DX291" s="25">
        <v>11.731846853</v>
      </c>
      <c r="DY291" s="25">
        <v>11.731846853</v>
      </c>
      <c r="DZ291" s="25">
        <v>2.6629004220799573</v>
      </c>
      <c r="EA291" s="25">
        <v>11.837068016</v>
      </c>
      <c r="EB291" s="25">
        <v>11.837068016</v>
      </c>
      <c r="EC291" s="25">
        <v>11.837068016</v>
      </c>
      <c r="ED291" s="25">
        <v>2.2087885922275712</v>
      </c>
      <c r="EE291" s="25">
        <v>11.899973864</v>
      </c>
      <c r="EF291" s="25">
        <v>11.899973864</v>
      </c>
      <c r="EG291" s="25">
        <v>11.899973864</v>
      </c>
      <c r="EH291" s="25">
        <v>2.0597625481140058</v>
      </c>
      <c r="EI291" s="25">
        <v>11.976673973</v>
      </c>
      <c r="EJ291" s="25">
        <v>11.976673973</v>
      </c>
      <c r="EK291" s="25">
        <v>11.976673973</v>
      </c>
      <c r="EL291" s="25">
        <v>2.0422681610633484</v>
      </c>
      <c r="EM291" s="25">
        <v>12.061052017</v>
      </c>
      <c r="EN291" s="25">
        <v>12.061052017</v>
      </c>
      <c r="EO291" s="25">
        <v>12.061052017</v>
      </c>
      <c r="EP291" s="25">
        <v>1.8551957830311956</v>
      </c>
      <c r="EQ291" s="25">
        <v>12.157037437</v>
      </c>
      <c r="ER291" s="25">
        <v>12.157037437</v>
      </c>
      <c r="ES291" s="25">
        <v>12.157037437</v>
      </c>
      <c r="ET291" s="25">
        <v>1.7156123323497283</v>
      </c>
      <c r="EU291" s="25">
        <v>12.266309838</v>
      </c>
      <c r="EV291" s="25">
        <v>12.266309838</v>
      </c>
      <c r="EW291" s="25">
        <v>12.266309838</v>
      </c>
      <c r="EX291" s="25">
        <v>1.6396777288897511</v>
      </c>
      <c r="EY291" s="25">
        <v>12.388612145</v>
      </c>
      <c r="EZ291" s="25">
        <v>12.388612145</v>
      </c>
      <c r="FA291" s="25">
        <v>12.388612145</v>
      </c>
      <c r="FB291" s="25">
        <v>1.4189581708743724</v>
      </c>
      <c r="FC291" s="25">
        <v>12.525842803</v>
      </c>
      <c r="FD291" s="25">
        <v>12.525842803</v>
      </c>
      <c r="FE291" s="25">
        <v>12.525842803</v>
      </c>
      <c r="FF291" s="25">
        <v>1.2583722273221198</v>
      </c>
      <c r="FG291" s="25">
        <v>12.615598023</v>
      </c>
      <c r="FH291" s="25">
        <v>12.615598023</v>
      </c>
      <c r="FI291" s="25">
        <v>12.615598023</v>
      </c>
      <c r="FJ291" s="25">
        <v>1.1131940592564717</v>
      </c>
      <c r="FK291" s="25">
        <v>12.874630261</v>
      </c>
      <c r="FL291" s="25">
        <v>12.874630261</v>
      </c>
      <c r="FM291" s="25">
        <v>12.874630261</v>
      </c>
      <c r="FN291" s="25">
        <v>0.50493718991472747</v>
      </c>
      <c r="FO291" s="25">
        <v>12.694248891000001</v>
      </c>
      <c r="FP291" s="25">
        <v>12.694248891000001</v>
      </c>
      <c r="FQ291" s="25">
        <v>12.694248891000001</v>
      </c>
      <c r="FR291" s="25">
        <v>0.95693932694751282</v>
      </c>
      <c r="FS291" s="25">
        <v>13.087372516</v>
      </c>
      <c r="FT291" s="25">
        <v>13.087372516</v>
      </c>
      <c r="FU291" s="25">
        <v>13.087372516</v>
      </c>
      <c r="FV291" s="25">
        <v>-5.5678808381653511E-2</v>
      </c>
      <c r="FW291" s="25">
        <v>13.193039054</v>
      </c>
      <c r="FX291" s="25">
        <v>13.193039054</v>
      </c>
      <c r="FY291" s="25">
        <v>13.193039054</v>
      </c>
      <c r="FZ291" s="25">
        <v>-0.29930704036726041</v>
      </c>
      <c r="GA291" s="25">
        <v>13.232670724</v>
      </c>
      <c r="GB291" s="25">
        <v>13.232670724</v>
      </c>
      <c r="GC291" s="25">
        <v>13.232670724</v>
      </c>
      <c r="GD291" s="25">
        <v>-0.33860747086216847</v>
      </c>
      <c r="GE291" s="26">
        <v>11.736775583</v>
      </c>
      <c r="GF291" s="26">
        <v>11.736775583</v>
      </c>
      <c r="GG291" s="26">
        <v>11.736775583</v>
      </c>
      <c r="GH291" s="26">
        <v>2.6629004220799573</v>
      </c>
      <c r="GI291" s="26">
        <v>11.843697430000001</v>
      </c>
      <c r="GJ291" s="26">
        <v>11.843697430000001</v>
      </c>
      <c r="GK291" s="26">
        <v>11.843697430000001</v>
      </c>
      <c r="GL291" s="26">
        <v>2.0937607620226046</v>
      </c>
      <c r="GM291" s="26">
        <v>11.917244672999999</v>
      </c>
      <c r="GN291" s="26">
        <v>11.917244672999999</v>
      </c>
      <c r="GO291" s="26">
        <v>11.917244672999999</v>
      </c>
      <c r="GP291" s="26">
        <v>1.9302750320649267</v>
      </c>
      <c r="GQ291" s="26">
        <v>12.015602543</v>
      </c>
      <c r="GR291" s="26">
        <v>12.015602543</v>
      </c>
      <c r="GS291" s="26">
        <v>12.015602543</v>
      </c>
      <c r="GT291" s="26">
        <v>1.8953489591363208</v>
      </c>
      <c r="GU291" s="26">
        <v>12.132389019</v>
      </c>
      <c r="GV291" s="26">
        <v>12.132389019</v>
      </c>
      <c r="GW291" s="26">
        <v>12.132389019</v>
      </c>
      <c r="GX291" s="26">
        <v>1.6673074185311485</v>
      </c>
      <c r="GY291" s="26">
        <v>12.262969683</v>
      </c>
      <c r="GZ291" s="26">
        <v>12.262969683</v>
      </c>
      <c r="HA291" s="26">
        <v>12.262969683</v>
      </c>
      <c r="HB291" s="26">
        <v>1.4687985395098195</v>
      </c>
      <c r="HC291" s="26">
        <v>12.407661602000001</v>
      </c>
      <c r="HD291" s="26">
        <v>12.407661602000001</v>
      </c>
      <c r="HE291" s="26">
        <v>12.407661602000001</v>
      </c>
      <c r="HF291" s="26">
        <v>1.3456476071167174</v>
      </c>
      <c r="HG291" s="26">
        <v>12.562980817</v>
      </c>
      <c r="HH291" s="26">
        <v>12.562980817</v>
      </c>
      <c r="HI291" s="26">
        <v>12.562980817</v>
      </c>
      <c r="HJ291" s="26">
        <v>1.1132109804192307</v>
      </c>
      <c r="HK291" s="26">
        <v>12.728756518000001</v>
      </c>
      <c r="HL291" s="26">
        <v>12.728756518000001</v>
      </c>
      <c r="HM291" s="26">
        <v>12.728756518000001</v>
      </c>
      <c r="HN291" s="26">
        <v>0.94502995767151887</v>
      </c>
      <c r="HO291" s="26">
        <v>12.833967519</v>
      </c>
      <c r="HP291" s="26">
        <v>12.833967519</v>
      </c>
      <c r="HQ291" s="26">
        <v>12.833967519</v>
      </c>
      <c r="HR291" s="26">
        <v>0.79871693531539911</v>
      </c>
      <c r="HS291" s="26">
        <v>13.205463652999999</v>
      </c>
      <c r="HT291" s="26">
        <v>13.205463652999999</v>
      </c>
      <c r="HU291" s="26">
        <v>13.205463652999999</v>
      </c>
      <c r="HV291" s="26">
        <v>-0.46055196472773474</v>
      </c>
      <c r="HW291" s="26">
        <v>12.928389761</v>
      </c>
      <c r="HX291" s="26">
        <v>12.928389761</v>
      </c>
      <c r="HY291" s="26">
        <v>12.928389761</v>
      </c>
      <c r="HZ291" s="26">
        <v>0.66819271491999999</v>
      </c>
      <c r="IA291" s="26">
        <v>13.618562262000001</v>
      </c>
      <c r="IB291" s="26">
        <v>13.618562262000001</v>
      </c>
      <c r="IC291" s="26">
        <v>13.618562262000001</v>
      </c>
      <c r="ID291" s="26">
        <v>-3.8892250907084609</v>
      </c>
      <c r="IE291" s="26">
        <v>13.846465086</v>
      </c>
      <c r="IF291" s="26">
        <v>13.846465086</v>
      </c>
      <c r="IG291" s="26">
        <v>13.846465086</v>
      </c>
      <c r="IH291" s="26">
        <v>-6.7538864733476345</v>
      </c>
      <c r="II291" s="26">
        <v>13.977190050000001</v>
      </c>
      <c r="IJ291" s="26">
        <v>13.977190050000001</v>
      </c>
      <c r="IK291" s="26">
        <v>13.977190050000001</v>
      </c>
      <c r="IL291" s="26">
        <v>-8.8867257603915064</v>
      </c>
      <c r="IM291" s="27">
        <v>11.736775583</v>
      </c>
      <c r="IN291" s="27">
        <v>11.736775583</v>
      </c>
      <c r="IO291" s="27">
        <v>11.736775583</v>
      </c>
      <c r="IP291" s="27">
        <v>2.6629004220799573</v>
      </c>
      <c r="IQ291" s="27">
        <v>11.831169814999999</v>
      </c>
      <c r="IR291" s="27">
        <v>11.831169814999999</v>
      </c>
      <c r="IS291" s="27">
        <v>11.831169814999999</v>
      </c>
      <c r="IT291" s="27">
        <v>2.1095036911263634</v>
      </c>
      <c r="IU291" s="27">
        <v>11.890208708999999</v>
      </c>
      <c r="IV291" s="27">
        <v>11.890208708999999</v>
      </c>
      <c r="IW291" s="27">
        <v>11.890208708999999</v>
      </c>
      <c r="IX291" s="27">
        <v>1.9864156795220911</v>
      </c>
      <c r="IY291" s="27">
        <v>11.974893594000001</v>
      </c>
      <c r="IZ291" s="27">
        <v>11.974893594000001</v>
      </c>
      <c r="JA291" s="27">
        <v>11.974893594000001</v>
      </c>
      <c r="JB291" s="27">
        <v>1.967054176424206</v>
      </c>
      <c r="JC291" s="27">
        <v>12.078400694999999</v>
      </c>
      <c r="JD291" s="27">
        <v>12.078400694999999</v>
      </c>
      <c r="JE291" s="27">
        <v>12.078400694999999</v>
      </c>
      <c r="JF291" s="27">
        <v>1.7646667289689528</v>
      </c>
      <c r="JG291" s="27">
        <v>12.196844191</v>
      </c>
      <c r="JH291" s="27">
        <v>12.196844191</v>
      </c>
      <c r="JI291" s="27">
        <v>12.196844191</v>
      </c>
      <c r="JJ291" s="27">
        <v>1.6150792172976498</v>
      </c>
      <c r="JK291" s="27">
        <v>12.330716149000001</v>
      </c>
      <c r="JL291" s="27">
        <v>12.330716149000001</v>
      </c>
      <c r="JM291" s="27">
        <v>12.330716149000001</v>
      </c>
      <c r="JN291" s="27">
        <v>1.4964819782376217</v>
      </c>
      <c r="JO291" s="27">
        <v>12.481383223</v>
      </c>
      <c r="JP291" s="27">
        <v>12.481383223</v>
      </c>
      <c r="JQ291" s="27">
        <v>12.481383223</v>
      </c>
      <c r="JR291" s="27">
        <v>1.1979123148109601</v>
      </c>
      <c r="JS291" s="27">
        <v>12.675021243</v>
      </c>
      <c r="JT291" s="27">
        <v>12.675021243</v>
      </c>
      <c r="JU291" s="27">
        <v>12.675021243</v>
      </c>
      <c r="JV291" s="27">
        <v>0.43149381548190213</v>
      </c>
      <c r="JW291" s="27">
        <v>12.815193667999999</v>
      </c>
      <c r="JX291" s="27">
        <v>12.815193667999999</v>
      </c>
      <c r="JY291" s="27">
        <v>12.815193667999999</v>
      </c>
      <c r="JZ291" s="27">
        <v>-0.33822382297829279</v>
      </c>
      <c r="KA291" s="27">
        <v>13.280573852</v>
      </c>
      <c r="KB291" s="27">
        <v>13.280573852</v>
      </c>
      <c r="KC291" s="27">
        <v>13.280573852</v>
      </c>
      <c r="KD291" s="27">
        <v>-3.3883886894097444</v>
      </c>
      <c r="KE291" s="27">
        <v>12.945969049</v>
      </c>
      <c r="KF291" s="27">
        <v>12.945969049</v>
      </c>
      <c r="KG291" s="27">
        <v>12.945969049</v>
      </c>
      <c r="KH291" s="27">
        <v>-1.1086290359947455</v>
      </c>
      <c r="KI291" s="27">
        <v>13.665078901999999</v>
      </c>
      <c r="KJ291" s="27">
        <v>13.665078901999999</v>
      </c>
      <c r="KK291" s="27">
        <v>13.665078901999999</v>
      </c>
      <c r="KL291" s="27">
        <v>-6.752503202598767</v>
      </c>
      <c r="KM291" s="27">
        <v>13.841928035</v>
      </c>
      <c r="KN291" s="27">
        <v>13.841928035</v>
      </c>
      <c r="KO291" s="27">
        <v>13.841928035</v>
      </c>
      <c r="KP291" s="27">
        <v>-8.7167427338146162</v>
      </c>
      <c r="KQ291" s="27">
        <v>13.840243634</v>
      </c>
      <c r="KR291" s="27">
        <v>13.840243634</v>
      </c>
      <c r="KS291" s="27">
        <v>13.840243634</v>
      </c>
      <c r="KT291" s="27">
        <v>-8.3160162848155643</v>
      </c>
    </row>
    <row r="292" spans="1:306" ht="15" thickBot="1" x14ac:dyDescent="0.35">
      <c r="A292" s="2"/>
      <c r="B292" s="72" t="s">
        <v>745</v>
      </c>
      <c r="C292" s="72" t="s">
        <v>489</v>
      </c>
      <c r="D292" s="72" t="s">
        <v>847</v>
      </c>
      <c r="E292" s="85">
        <v>380334</v>
      </c>
      <c r="F292" s="82">
        <v>397555</v>
      </c>
      <c r="G292" s="20">
        <v>31.240820933000002</v>
      </c>
      <c r="H292" s="20">
        <v>14.520781810929401</v>
      </c>
      <c r="I292" s="20">
        <v>10.592708165413807</v>
      </c>
      <c r="J292" s="20">
        <v>18.011631010710623</v>
      </c>
      <c r="K292" s="20">
        <v>31.240954362</v>
      </c>
      <c r="L292" s="20">
        <v>14.210713341870449</v>
      </c>
      <c r="M292" s="20">
        <v>10.366517534165151</v>
      </c>
      <c r="N292" s="20">
        <v>16.417967277108264</v>
      </c>
      <c r="O292" s="20">
        <v>31.344695735999998</v>
      </c>
      <c r="P292" s="20">
        <v>14.11286502672613</v>
      </c>
      <c r="Q292" s="20">
        <v>10.29513855056104</v>
      </c>
      <c r="R292" s="20">
        <v>16.099290288283711</v>
      </c>
      <c r="S292" s="20">
        <v>31.489920784999999</v>
      </c>
      <c r="T292" s="20">
        <v>13.997463591504843</v>
      </c>
      <c r="U292" s="20">
        <v>10.210954810244184</v>
      </c>
      <c r="V292" s="20">
        <v>15.695256790204903</v>
      </c>
      <c r="W292" s="20">
        <v>31.593311022000002</v>
      </c>
      <c r="X292" s="20">
        <v>13.877487282732744</v>
      </c>
      <c r="Y292" s="20">
        <v>10.123433763365712</v>
      </c>
      <c r="Z292" s="20">
        <v>15.138234000096467</v>
      </c>
      <c r="AA292" s="20">
        <v>31.684064157000002</v>
      </c>
      <c r="AB292" s="20">
        <v>13.797248732130338</v>
      </c>
      <c r="AC292" s="20">
        <v>10.064900857822888</v>
      </c>
      <c r="AD292" s="20">
        <v>14.812075452476396</v>
      </c>
      <c r="AE292" s="20">
        <v>31.776344762000001</v>
      </c>
      <c r="AF292" s="20">
        <v>13.676422756384124</v>
      </c>
      <c r="AG292" s="20">
        <v>9.9767599907162925</v>
      </c>
      <c r="AH292" s="20">
        <v>14.314562785416308</v>
      </c>
      <c r="AI292" s="20">
        <v>31.871365635</v>
      </c>
      <c r="AJ292" s="20">
        <v>13.552171456522659</v>
      </c>
      <c r="AK292" s="20">
        <v>9.8861203973567129</v>
      </c>
      <c r="AL292" s="20">
        <v>13.809317287592632</v>
      </c>
      <c r="AM292" s="20">
        <v>31.968681714999999</v>
      </c>
      <c r="AN292" s="20">
        <v>13.410980129616529</v>
      </c>
      <c r="AO292" s="20">
        <v>9.7831232901156646</v>
      </c>
      <c r="AP292" s="20">
        <v>13.165986633159548</v>
      </c>
      <c r="AQ292" s="20">
        <v>32.049459351000003</v>
      </c>
      <c r="AR292" s="20">
        <v>13.31293522485859</v>
      </c>
      <c r="AS292" s="20">
        <v>9.7116008971254359</v>
      </c>
      <c r="AT292" s="20">
        <v>12.639448487518562</v>
      </c>
      <c r="AU292" s="20">
        <v>32.352334859999999</v>
      </c>
      <c r="AV292" s="20">
        <v>13.008671147442406</v>
      </c>
      <c r="AW292" s="20">
        <v>9.4896444887685085</v>
      </c>
      <c r="AX292" s="20">
        <v>11.576863378419386</v>
      </c>
      <c r="AY292" s="20">
        <v>32.128269301000003</v>
      </c>
      <c r="AZ292" s="20">
        <v>13.26785289482036</v>
      </c>
      <c r="BA292" s="20">
        <v>9.678713965021517</v>
      </c>
      <c r="BB292" s="20">
        <v>12.481417583751584</v>
      </c>
      <c r="BC292" s="20">
        <v>32.682605588000001</v>
      </c>
      <c r="BD292" s="20">
        <v>12.539438395954331</v>
      </c>
      <c r="BE292" s="20">
        <v>9.1473457294533453</v>
      </c>
      <c r="BF292" s="20">
        <v>9.8015554860474126</v>
      </c>
      <c r="BG292" s="20">
        <v>32.911593062999998</v>
      </c>
      <c r="BH292" s="20">
        <v>12.159890492604401</v>
      </c>
      <c r="BI292" s="20">
        <v>8.8704708182171998</v>
      </c>
      <c r="BJ292" s="20">
        <v>8.2022601484642266</v>
      </c>
      <c r="BK292" s="20">
        <v>33.096400402999997</v>
      </c>
      <c r="BL292" s="20">
        <v>11.822476075088421</v>
      </c>
      <c r="BM292" s="20">
        <v>8.6243316982932505</v>
      </c>
      <c r="BN292" s="20">
        <v>6.9488311874276931</v>
      </c>
      <c r="BO292" s="23">
        <v>31.235172423000002</v>
      </c>
      <c r="BP292" s="23">
        <v>14.520781810929396</v>
      </c>
      <c r="BQ292" s="23">
        <v>10.592708165413804</v>
      </c>
      <c r="BR292" s="23">
        <v>18.011631010710623</v>
      </c>
      <c r="BS292" s="23">
        <v>31.248928784</v>
      </c>
      <c r="BT292" s="23">
        <v>14.403531730724339</v>
      </c>
      <c r="BU292" s="23">
        <v>10.507175864319057</v>
      </c>
      <c r="BV292" s="23">
        <v>17.386105486850308</v>
      </c>
      <c r="BW292" s="23">
        <v>31.248967029999999</v>
      </c>
      <c r="BX292" s="23">
        <v>14.381670416784605</v>
      </c>
      <c r="BY292" s="23">
        <v>10.491228340164277</v>
      </c>
      <c r="BZ292" s="23">
        <v>17.426449185903877</v>
      </c>
      <c r="CA292" s="23">
        <v>31.294704993</v>
      </c>
      <c r="CB292" s="23">
        <v>14.312531220892289</v>
      </c>
      <c r="CC292" s="23">
        <v>10.440792259351642</v>
      </c>
      <c r="CD292" s="23">
        <v>17.228055061463692</v>
      </c>
      <c r="CE292" s="23">
        <v>31.316746436999999</v>
      </c>
      <c r="CF292" s="23">
        <v>14.230133959435847</v>
      </c>
      <c r="CG292" s="23">
        <v>10.38068460429546</v>
      </c>
      <c r="CH292" s="23">
        <v>16.911475605025359</v>
      </c>
      <c r="CI292" s="23">
        <v>31.301693313000001</v>
      </c>
      <c r="CJ292" s="23">
        <v>14.183315894786059</v>
      </c>
      <c r="CK292" s="23">
        <v>10.346531477958187</v>
      </c>
      <c r="CL292" s="23">
        <v>16.821584835640138</v>
      </c>
      <c r="CM292" s="23">
        <v>31.317348146</v>
      </c>
      <c r="CN292" s="23">
        <v>14.109535209742988</v>
      </c>
      <c r="CO292" s="23">
        <v>10.292709495431232</v>
      </c>
      <c r="CP292" s="23">
        <v>16.503050375911258</v>
      </c>
      <c r="CQ292" s="23">
        <v>31.365452722000001</v>
      </c>
      <c r="CR292" s="23">
        <v>14.02589844077465</v>
      </c>
      <c r="CS292" s="23">
        <v>10.231697636902174</v>
      </c>
      <c r="CT292" s="23">
        <v>16.082554945494408</v>
      </c>
      <c r="CU292" s="23">
        <v>31.437515782999998</v>
      </c>
      <c r="CV292" s="23">
        <v>13.915758868715811</v>
      </c>
      <c r="CW292" s="23">
        <v>10.151352352504007</v>
      </c>
      <c r="CX292" s="23">
        <v>15.482006107781121</v>
      </c>
      <c r="CY292" s="23">
        <v>31.476589476000001</v>
      </c>
      <c r="CZ292" s="23">
        <v>13.824351853732002</v>
      </c>
      <c r="DA292" s="23">
        <v>10.084672207687953</v>
      </c>
      <c r="DB292" s="23">
        <v>15.03952565344229</v>
      </c>
      <c r="DC292" s="23">
        <v>31.628666531</v>
      </c>
      <c r="DD292" s="23">
        <v>13.730175938903068</v>
      </c>
      <c r="DE292" s="23">
        <v>10.015972188984902</v>
      </c>
      <c r="DF292" s="23">
        <v>14.532171090701848</v>
      </c>
      <c r="DG292" s="23">
        <v>31.515174458000001</v>
      </c>
      <c r="DH292" s="23">
        <v>13.816401679206752</v>
      </c>
      <c r="DI292" s="23">
        <v>10.07887266605813</v>
      </c>
      <c r="DJ292" s="23">
        <v>14.958637506816901</v>
      </c>
      <c r="DK292" s="23">
        <v>31.795356026</v>
      </c>
      <c r="DL292" s="23">
        <v>13.63107531412092</v>
      </c>
      <c r="DM292" s="23">
        <v>9.943679662935283</v>
      </c>
      <c r="DN292" s="23">
        <v>14.093371157752598</v>
      </c>
      <c r="DO292" s="23">
        <v>31.926232875</v>
      </c>
      <c r="DP292" s="23">
        <v>13.581445033503284</v>
      </c>
      <c r="DQ292" s="23">
        <v>9.9074750642025542</v>
      </c>
      <c r="DR292" s="23">
        <v>13.617945602160898</v>
      </c>
      <c r="DS292" s="23">
        <v>32.032336303999998</v>
      </c>
      <c r="DT292" s="23">
        <v>13.458110704059694</v>
      </c>
      <c r="DU292" s="23">
        <v>9.8175043879962871</v>
      </c>
      <c r="DV292" s="23">
        <v>13.175974638492065</v>
      </c>
      <c r="DW292" s="25">
        <v>31.240820933000002</v>
      </c>
      <c r="DX292" s="25">
        <v>14.520781810929396</v>
      </c>
      <c r="DY292" s="25">
        <v>10.592708165413804</v>
      </c>
      <c r="DZ292" s="25">
        <v>18.011631010710623</v>
      </c>
      <c r="EA292" s="25">
        <v>31.241101434000001</v>
      </c>
      <c r="EB292" s="25">
        <v>14.354093696373114</v>
      </c>
      <c r="EC292" s="25">
        <v>10.471111506561126</v>
      </c>
      <c r="ED292" s="25">
        <v>17.142589770837866</v>
      </c>
      <c r="EE292" s="25">
        <v>31.34491586</v>
      </c>
      <c r="EF292" s="25">
        <v>14.290308653056623</v>
      </c>
      <c r="EG292" s="25">
        <v>10.424581205509337</v>
      </c>
      <c r="EH292" s="25">
        <v>16.925367076073961</v>
      </c>
      <c r="EI292" s="25">
        <v>31.490188462999999</v>
      </c>
      <c r="EJ292" s="25">
        <v>14.193736438124699</v>
      </c>
      <c r="EK292" s="25">
        <v>10.354133119243656</v>
      </c>
      <c r="EL292" s="25">
        <v>16.527469213134616</v>
      </c>
      <c r="EM292" s="25">
        <v>31.594226819999999</v>
      </c>
      <c r="EN292" s="25">
        <v>14.070411357247606</v>
      </c>
      <c r="EO292" s="25">
        <v>10.264169189737888</v>
      </c>
      <c r="EP292" s="25">
        <v>15.989503181832667</v>
      </c>
      <c r="EQ292" s="25">
        <v>31.685322868</v>
      </c>
      <c r="ER292" s="25">
        <v>13.980433228964758</v>
      </c>
      <c r="ES292" s="25">
        <v>10.198531397876502</v>
      </c>
      <c r="ET292" s="25">
        <v>15.67156690802168</v>
      </c>
      <c r="EU292" s="25">
        <v>31.777880997</v>
      </c>
      <c r="EV292" s="25">
        <v>13.852200068434266</v>
      </c>
      <c r="EW292" s="25">
        <v>10.104987092596343</v>
      </c>
      <c r="EX292" s="25">
        <v>15.19225905240331</v>
      </c>
      <c r="EY292" s="25">
        <v>31.872266068999998</v>
      </c>
      <c r="EZ292" s="25">
        <v>13.739104318538821</v>
      </c>
      <c r="FA292" s="25">
        <v>10.022485317623774</v>
      </c>
      <c r="FB292" s="25">
        <v>14.697010052980017</v>
      </c>
      <c r="FC292" s="25">
        <v>31.969673565000001</v>
      </c>
      <c r="FD292" s="25">
        <v>13.608618705974591</v>
      </c>
      <c r="FE292" s="25">
        <v>9.9272978799447777</v>
      </c>
      <c r="FF292" s="25">
        <v>14.059299513555992</v>
      </c>
      <c r="FG292" s="25">
        <v>32.049859089000002</v>
      </c>
      <c r="FH292" s="25">
        <v>13.47871953062624</v>
      </c>
      <c r="FI292" s="25">
        <v>9.8325382400500896</v>
      </c>
      <c r="FJ292" s="25">
        <v>13.52858618384586</v>
      </c>
      <c r="FK292" s="25">
        <v>32.344751289999998</v>
      </c>
      <c r="FL292" s="25">
        <v>13.241708930608192</v>
      </c>
      <c r="FM292" s="25">
        <v>9.6596423071182169</v>
      </c>
      <c r="FN292" s="25">
        <v>12.686689428261705</v>
      </c>
      <c r="FO292" s="25">
        <v>32.127444509</v>
      </c>
      <c r="FP292" s="25">
        <v>13.451840047554931</v>
      </c>
      <c r="FQ292" s="25">
        <v>9.8129300313793113</v>
      </c>
      <c r="FR292" s="25">
        <v>13.364101618023497</v>
      </c>
      <c r="FS292" s="25">
        <v>32.642998497000001</v>
      </c>
      <c r="FT292" s="25">
        <v>13.020765377493554</v>
      </c>
      <c r="FU292" s="25">
        <v>9.4984670612088404</v>
      </c>
      <c r="FV292" s="25">
        <v>11.92646519468806</v>
      </c>
      <c r="FW292" s="25">
        <v>32.855916254999997</v>
      </c>
      <c r="FX292" s="25">
        <v>12.819297537599686</v>
      </c>
      <c r="FY292" s="25">
        <v>9.3514990769432966</v>
      </c>
      <c r="FZ292" s="25">
        <v>11.301792892653815</v>
      </c>
      <c r="GA292" s="25">
        <v>33.009106496000001</v>
      </c>
      <c r="GB292" s="25">
        <v>12.539290427162376</v>
      </c>
      <c r="GC292" s="25">
        <v>9.1472377882797087</v>
      </c>
      <c r="GD292" s="25">
        <v>10.85438671611319</v>
      </c>
      <c r="GE292" s="26">
        <v>31.243391416000001</v>
      </c>
      <c r="GF292" s="26">
        <v>14.520781810929401</v>
      </c>
      <c r="GG292" s="26">
        <v>10.592708165413807</v>
      </c>
      <c r="GH292" s="26">
        <v>18.011631010710623</v>
      </c>
      <c r="GI292" s="26">
        <v>31.237754355</v>
      </c>
      <c r="GJ292" s="26">
        <v>14.124320536753578</v>
      </c>
      <c r="GK292" s="26">
        <v>10.303495185636667</v>
      </c>
      <c r="GL292" s="26">
        <v>15.925790245220828</v>
      </c>
      <c r="GM292" s="26">
        <v>31.341438777</v>
      </c>
      <c r="GN292" s="26">
        <v>14.029524358661373</v>
      </c>
      <c r="GO292" s="26">
        <v>10.234342693518677</v>
      </c>
      <c r="GP292" s="26">
        <v>15.564746023351669</v>
      </c>
      <c r="GQ292" s="26">
        <v>31.474682343000001</v>
      </c>
      <c r="GR292" s="26">
        <v>13.929276983825442</v>
      </c>
      <c r="GS292" s="26">
        <v>10.161213629270456</v>
      </c>
      <c r="GT292" s="26">
        <v>15.182504094606452</v>
      </c>
      <c r="GU292" s="26">
        <v>31.57746049</v>
      </c>
      <c r="GV292" s="26">
        <v>13.767906899290972</v>
      </c>
      <c r="GW292" s="26">
        <v>10.043496399278391</v>
      </c>
      <c r="GX292" s="26">
        <v>14.636719999326695</v>
      </c>
      <c r="GY292" s="26">
        <v>31.670647000999999</v>
      </c>
      <c r="GZ292" s="26">
        <v>13.675233222620362</v>
      </c>
      <c r="HA292" s="26">
        <v>9.9758922423969185</v>
      </c>
      <c r="HB292" s="26">
        <v>14.333038208069546</v>
      </c>
      <c r="HC292" s="26">
        <v>31.767490976000001</v>
      </c>
      <c r="HD292" s="26">
        <v>13.536084428479452</v>
      </c>
      <c r="HE292" s="26">
        <v>9.8743851343709235</v>
      </c>
      <c r="HF292" s="26">
        <v>13.855009089505021</v>
      </c>
      <c r="HG292" s="26">
        <v>31.865978554999998</v>
      </c>
      <c r="HH292" s="26">
        <v>13.430242579723773</v>
      </c>
      <c r="HI292" s="26">
        <v>9.7971749792873375</v>
      </c>
      <c r="HJ292" s="26">
        <v>13.37620652305506</v>
      </c>
      <c r="HK292" s="26">
        <v>31.972729709999999</v>
      </c>
      <c r="HL292" s="26">
        <v>13.291130437883709</v>
      </c>
      <c r="HM292" s="26">
        <v>9.6956946086045193</v>
      </c>
      <c r="HN292" s="26">
        <v>12.75096462776313</v>
      </c>
      <c r="HO292" s="26">
        <v>32.060047932000003</v>
      </c>
      <c r="HP292" s="26">
        <v>13.150358946423612</v>
      </c>
      <c r="HQ292" s="26">
        <v>9.5930037654761886</v>
      </c>
      <c r="HR292" s="26">
        <v>12.242476380745797</v>
      </c>
      <c r="HS292" s="26">
        <v>32.412313853000001</v>
      </c>
      <c r="HT292" s="26">
        <v>12.828101921320332</v>
      </c>
      <c r="HU292" s="26">
        <v>9.3579217522884299</v>
      </c>
      <c r="HV292" s="26">
        <v>11.267513111382804</v>
      </c>
      <c r="HW292" s="26">
        <v>32.145094815</v>
      </c>
      <c r="HX292" s="26">
        <v>13.07396222335513</v>
      </c>
      <c r="HY292" s="26">
        <v>9.5372734196315001</v>
      </c>
      <c r="HZ292" s="26">
        <v>12.104265334904897</v>
      </c>
      <c r="IA292" s="26">
        <v>32.746349383000002</v>
      </c>
      <c r="IB292" s="26">
        <v>12.348176694067842</v>
      </c>
      <c r="IC292" s="26">
        <v>9.0078229807691752</v>
      </c>
      <c r="ID292" s="26">
        <v>9.6678350221105482</v>
      </c>
      <c r="IE292" s="26">
        <v>32.934687994999997</v>
      </c>
      <c r="IF292" s="26">
        <v>11.968438865158971</v>
      </c>
      <c r="IG292" s="26">
        <v>8.7308095214820245</v>
      </c>
      <c r="IH292" s="26">
        <v>8.2800341366437991</v>
      </c>
      <c r="II292" s="26">
        <v>33.018813686000001</v>
      </c>
      <c r="IJ292" s="26">
        <v>11.65793056848991</v>
      </c>
      <c r="IK292" s="26">
        <v>8.5042980421152947</v>
      </c>
      <c r="IL292" s="26">
        <v>7.2973399106892636</v>
      </c>
      <c r="IM292" s="27">
        <v>31.243391416000001</v>
      </c>
      <c r="IN292" s="27">
        <v>14.520781810929396</v>
      </c>
      <c r="IO292" s="27">
        <v>10.592708165413804</v>
      </c>
      <c r="IP292" s="27">
        <v>18.011631010710623</v>
      </c>
      <c r="IQ292" s="27">
        <v>31.231868047999999</v>
      </c>
      <c r="IR292" s="27">
        <v>14.078196454748163</v>
      </c>
      <c r="IS292" s="27">
        <v>10.269848309976485</v>
      </c>
      <c r="IT292" s="27">
        <v>15.6803637055091</v>
      </c>
      <c r="IU292" s="27">
        <v>31.328178891</v>
      </c>
      <c r="IV292" s="27">
        <v>14.000664129265193</v>
      </c>
      <c r="IW292" s="27">
        <v>10.213289557980858</v>
      </c>
      <c r="IX292" s="27">
        <v>15.299243633631102</v>
      </c>
      <c r="IY292" s="27">
        <v>31.455549555000001</v>
      </c>
      <c r="IZ292" s="27">
        <v>13.893955551335555</v>
      </c>
      <c r="JA292" s="27">
        <v>10.135447136031908</v>
      </c>
      <c r="JB292" s="27">
        <v>14.933589416325916</v>
      </c>
      <c r="JC292" s="27">
        <v>31.55413433</v>
      </c>
      <c r="JD292" s="27">
        <v>13.782725254062596</v>
      </c>
      <c r="JE292" s="27">
        <v>10.054306182775669</v>
      </c>
      <c r="JF292" s="27">
        <v>14.399995297268388</v>
      </c>
      <c r="JG292" s="27">
        <v>31.642876017999999</v>
      </c>
      <c r="JH292" s="27">
        <v>13.685429982798318</v>
      </c>
      <c r="JI292" s="27">
        <v>9.9833306369822914</v>
      </c>
      <c r="JJ292" s="27">
        <v>14.113165794678135</v>
      </c>
      <c r="JK292" s="27">
        <v>31.736549462999999</v>
      </c>
      <c r="JL292" s="27">
        <v>13.559581570006442</v>
      </c>
      <c r="JM292" s="27">
        <v>9.8915259719757902</v>
      </c>
      <c r="JN292" s="27">
        <v>13.649179476786337</v>
      </c>
      <c r="JO292" s="27">
        <v>31.837396330000001</v>
      </c>
      <c r="JP292" s="27">
        <v>13.421534178205086</v>
      </c>
      <c r="JQ292" s="27">
        <v>9.7908223216222208</v>
      </c>
      <c r="JR292" s="27">
        <v>13.167443410323706</v>
      </c>
      <c r="JS292" s="27">
        <v>31.962446802999999</v>
      </c>
      <c r="JT292" s="27">
        <v>13.188347412276592</v>
      </c>
      <c r="JU292" s="27">
        <v>9.6207158224213281</v>
      </c>
      <c r="JV292" s="27">
        <v>12.341460286150298</v>
      </c>
      <c r="JW292" s="27">
        <v>32.063529016000004</v>
      </c>
      <c r="JX292" s="27">
        <v>13.021960136160608</v>
      </c>
      <c r="JY292" s="27">
        <v>9.4993386210224227</v>
      </c>
      <c r="JZ292" s="27">
        <v>11.622831761414259</v>
      </c>
      <c r="KA292" s="27">
        <v>32.410866579</v>
      </c>
      <c r="KB292" s="27">
        <v>12.522821632820307</v>
      </c>
      <c r="KC292" s="27">
        <v>9.1352240320940439</v>
      </c>
      <c r="KD292" s="27">
        <v>10.03648236520759</v>
      </c>
      <c r="KE292" s="27">
        <v>32.156203642000001</v>
      </c>
      <c r="KF292" s="27">
        <v>12.924334982645044</v>
      </c>
      <c r="KG292" s="27">
        <v>9.4281224307195188</v>
      </c>
      <c r="KH292" s="27">
        <v>11.273959166495434</v>
      </c>
      <c r="KI292" s="27">
        <v>32.731473260999998</v>
      </c>
      <c r="KJ292" s="27">
        <v>11.949296347888041</v>
      </c>
      <c r="KK292" s="27">
        <v>8.7168453216446746</v>
      </c>
      <c r="KL292" s="27">
        <v>8.4858495246382581</v>
      </c>
      <c r="KM292" s="27">
        <v>32.881668253999997</v>
      </c>
      <c r="KN292" s="27">
        <v>11.575966271612165</v>
      </c>
      <c r="KO292" s="27">
        <v>8.4445062286913242</v>
      </c>
      <c r="KP292" s="27">
        <v>7.3520496221550182</v>
      </c>
      <c r="KQ292" s="27">
        <v>32.919899567000002</v>
      </c>
      <c r="KR292" s="27">
        <v>11.485618520488501</v>
      </c>
      <c r="KS292" s="27">
        <v>8.3785988021136379</v>
      </c>
      <c r="KT292" s="27">
        <v>7.1765911154133057</v>
      </c>
    </row>
    <row r="293" spans="1:306" ht="15" thickBot="1" x14ac:dyDescent="0.35">
      <c r="A293" s="2"/>
      <c r="B293" s="72" t="s">
        <v>1015</v>
      </c>
      <c r="C293" s="72" t="s">
        <v>470</v>
      </c>
      <c r="D293" s="72" t="s">
        <v>845</v>
      </c>
      <c r="E293" s="85">
        <v>362105</v>
      </c>
      <c r="F293" s="82">
        <v>431439</v>
      </c>
      <c r="G293" s="20">
        <v>27.5</v>
      </c>
      <c r="H293" s="20">
        <v>19.163157894736841</v>
      </c>
      <c r="I293" s="20">
        <v>13.7729388942774</v>
      </c>
      <c r="J293" s="20">
        <v>26.5</v>
      </c>
      <c r="K293" s="20">
        <v>27.5</v>
      </c>
      <c r="L293" s="20">
        <v>19.104091572681501</v>
      </c>
      <c r="M293" s="20">
        <v>13.73048676562269</v>
      </c>
      <c r="N293" s="20">
        <v>26.5</v>
      </c>
      <c r="O293" s="20">
        <v>27.5</v>
      </c>
      <c r="P293" s="20">
        <v>18.872887346834585</v>
      </c>
      <c r="Q293" s="20">
        <v>13.564315736182762</v>
      </c>
      <c r="R293" s="20">
        <v>26.5</v>
      </c>
      <c r="S293" s="20">
        <v>27.5</v>
      </c>
      <c r="T293" s="20">
        <v>18.650090765807033</v>
      </c>
      <c r="U293" s="20">
        <v>13.404187446617859</v>
      </c>
      <c r="V293" s="20">
        <v>26.5</v>
      </c>
      <c r="W293" s="20">
        <v>27.5</v>
      </c>
      <c r="X293" s="20">
        <v>18.466488671896336</v>
      </c>
      <c r="Y293" s="20">
        <v>13.272229006668464</v>
      </c>
      <c r="Z293" s="20">
        <v>26.5</v>
      </c>
      <c r="AA293" s="20">
        <v>27.5</v>
      </c>
      <c r="AB293" s="20">
        <v>18.462196465386167</v>
      </c>
      <c r="AC293" s="20">
        <v>13.269144113337683</v>
      </c>
      <c r="AD293" s="20">
        <v>26.5</v>
      </c>
      <c r="AE293" s="20">
        <v>27.5</v>
      </c>
      <c r="AF293" s="20">
        <v>18.403732528170924</v>
      </c>
      <c r="AG293" s="20">
        <v>13.227124930528278</v>
      </c>
      <c r="AH293" s="20">
        <v>26.5</v>
      </c>
      <c r="AI293" s="20">
        <v>27.5</v>
      </c>
      <c r="AJ293" s="20">
        <v>18.358572543321447</v>
      </c>
      <c r="AK293" s="20">
        <v>13.19466756023394</v>
      </c>
      <c r="AL293" s="20">
        <v>26.5</v>
      </c>
      <c r="AM293" s="20">
        <v>27.5</v>
      </c>
      <c r="AN293" s="20">
        <v>18.319427825892259</v>
      </c>
      <c r="AO293" s="20">
        <v>13.166533481072904</v>
      </c>
      <c r="AP293" s="20">
        <v>26.5</v>
      </c>
      <c r="AQ293" s="20">
        <v>27.5</v>
      </c>
      <c r="AR293" s="20">
        <v>18.324854438041459</v>
      </c>
      <c r="AS293" s="20">
        <v>13.170433694072477</v>
      </c>
      <c r="AT293" s="20">
        <v>26.5</v>
      </c>
      <c r="AU293" s="20">
        <v>27.5</v>
      </c>
      <c r="AV293" s="20">
        <v>18.146272217798185</v>
      </c>
      <c r="AW293" s="20">
        <v>13.042083136167269</v>
      </c>
      <c r="AX293" s="20">
        <v>26.5</v>
      </c>
      <c r="AY293" s="20">
        <v>27.5</v>
      </c>
      <c r="AZ293" s="20">
        <v>18.272263323968065</v>
      </c>
      <c r="BA293" s="20">
        <v>13.132635424888786</v>
      </c>
      <c r="BB293" s="20">
        <v>26.5</v>
      </c>
      <c r="BC293" s="20">
        <v>27.5</v>
      </c>
      <c r="BD293" s="20">
        <v>17.754946893431232</v>
      </c>
      <c r="BE293" s="20">
        <v>12.760829920497132</v>
      </c>
      <c r="BF293" s="20">
        <v>26.5</v>
      </c>
      <c r="BG293" s="20">
        <v>27.5</v>
      </c>
      <c r="BH293" s="20">
        <v>17.70390207206702</v>
      </c>
      <c r="BI293" s="20">
        <v>12.72414300232945</v>
      </c>
      <c r="BJ293" s="20">
        <v>26.5</v>
      </c>
      <c r="BK293" s="20">
        <v>27.5</v>
      </c>
      <c r="BL293" s="20">
        <v>17.652647874775479</v>
      </c>
      <c r="BM293" s="20">
        <v>12.687305601560263</v>
      </c>
      <c r="BN293" s="20">
        <v>26.5</v>
      </c>
      <c r="BO293" s="23">
        <v>27.5</v>
      </c>
      <c r="BP293" s="23">
        <v>19.163157894736841</v>
      </c>
      <c r="BQ293" s="23">
        <v>13.7729388942774</v>
      </c>
      <c r="BR293" s="23">
        <v>26.5</v>
      </c>
      <c r="BS293" s="23">
        <v>27.5</v>
      </c>
      <c r="BT293" s="23">
        <v>19.137872078136652</v>
      </c>
      <c r="BU293" s="23">
        <v>13.754765480018682</v>
      </c>
      <c r="BV293" s="23">
        <v>26.5</v>
      </c>
      <c r="BW293" s="23">
        <v>27.5</v>
      </c>
      <c r="BX293" s="23">
        <v>19.00464530818352</v>
      </c>
      <c r="BY293" s="23">
        <v>13.659012777268659</v>
      </c>
      <c r="BZ293" s="23">
        <v>26.5</v>
      </c>
      <c r="CA293" s="23">
        <v>27.5</v>
      </c>
      <c r="CB293" s="23">
        <v>18.874123197315637</v>
      </c>
      <c r="CC293" s="23">
        <v>13.565203966256924</v>
      </c>
      <c r="CD293" s="23">
        <v>26.5</v>
      </c>
      <c r="CE293" s="23">
        <v>27.5</v>
      </c>
      <c r="CF293" s="23">
        <v>18.749945708680059</v>
      </c>
      <c r="CG293" s="23">
        <v>13.475955160166755</v>
      </c>
      <c r="CH293" s="23">
        <v>26.5</v>
      </c>
      <c r="CI293" s="23">
        <v>27.5</v>
      </c>
      <c r="CJ293" s="23">
        <v>18.619051192341669</v>
      </c>
      <c r="CK293" s="23">
        <v>13.38187869401084</v>
      </c>
      <c r="CL293" s="23">
        <v>26.5</v>
      </c>
      <c r="CM293" s="23">
        <v>27.5</v>
      </c>
      <c r="CN293" s="23">
        <v>18.488894622327308</v>
      </c>
      <c r="CO293" s="23">
        <v>13.288332604407893</v>
      </c>
      <c r="CP293" s="23">
        <v>26.5</v>
      </c>
      <c r="CQ293" s="23">
        <v>27.5</v>
      </c>
      <c r="CR293" s="23">
        <v>18.468992381583966</v>
      </c>
      <c r="CS293" s="23">
        <v>13.274028472118061</v>
      </c>
      <c r="CT293" s="23">
        <v>26.5</v>
      </c>
      <c r="CU293" s="23">
        <v>27.5</v>
      </c>
      <c r="CV293" s="23">
        <v>18.473716954211916</v>
      </c>
      <c r="CW293" s="23">
        <v>13.277424115490815</v>
      </c>
      <c r="CX293" s="23">
        <v>26.5</v>
      </c>
      <c r="CY293" s="23">
        <v>27.5</v>
      </c>
      <c r="CZ293" s="23">
        <v>18.488812246923697</v>
      </c>
      <c r="DA293" s="23">
        <v>13.288273399583375</v>
      </c>
      <c r="DB293" s="23">
        <v>26.5</v>
      </c>
      <c r="DC293" s="23">
        <v>27.5</v>
      </c>
      <c r="DD293" s="23">
        <v>18.442000707667329</v>
      </c>
      <c r="DE293" s="23">
        <v>13.254629024618323</v>
      </c>
      <c r="DF293" s="23">
        <v>26.5</v>
      </c>
      <c r="DG293" s="23">
        <v>27.5</v>
      </c>
      <c r="DH293" s="23">
        <v>18.482879501709434</v>
      </c>
      <c r="DI293" s="23">
        <v>13.284009418784375</v>
      </c>
      <c r="DJ293" s="23">
        <v>26.5</v>
      </c>
      <c r="DK293" s="23">
        <v>27.5</v>
      </c>
      <c r="DL293" s="23">
        <v>18.46165582219983</v>
      </c>
      <c r="DM293" s="23">
        <v>13.268755542434601</v>
      </c>
      <c r="DN293" s="23">
        <v>26.5</v>
      </c>
      <c r="DO293" s="23">
        <v>27.5</v>
      </c>
      <c r="DP293" s="23">
        <v>18.370193381877641</v>
      </c>
      <c r="DQ293" s="23">
        <v>13.203019685714194</v>
      </c>
      <c r="DR293" s="23">
        <v>26.5</v>
      </c>
      <c r="DS293" s="23">
        <v>27.5</v>
      </c>
      <c r="DT293" s="23">
        <v>18.163810388900693</v>
      </c>
      <c r="DU293" s="23">
        <v>13.054688165058597</v>
      </c>
      <c r="DV293" s="23">
        <v>26.5</v>
      </c>
      <c r="DW293" s="25">
        <v>27.5</v>
      </c>
      <c r="DX293" s="25">
        <v>19.163157894736841</v>
      </c>
      <c r="DY293" s="25">
        <v>13.7729388942774</v>
      </c>
      <c r="DZ293" s="25">
        <v>26.5</v>
      </c>
      <c r="EA293" s="25">
        <v>27.5</v>
      </c>
      <c r="EB293" s="25">
        <v>19.1343995962599</v>
      </c>
      <c r="EC293" s="25">
        <v>13.752269738922005</v>
      </c>
      <c r="ED293" s="25">
        <v>26.5</v>
      </c>
      <c r="EE293" s="25">
        <v>27.5</v>
      </c>
      <c r="EF293" s="25">
        <v>18.972150414544107</v>
      </c>
      <c r="EG293" s="25">
        <v>13.635658057397851</v>
      </c>
      <c r="EH293" s="25">
        <v>26.5</v>
      </c>
      <c r="EI293" s="25">
        <v>27.5</v>
      </c>
      <c r="EJ293" s="25">
        <v>18.721566902046714</v>
      </c>
      <c r="EK293" s="25">
        <v>13.455558753071402</v>
      </c>
      <c r="EL293" s="25">
        <v>26.5</v>
      </c>
      <c r="EM293" s="25">
        <v>27.5</v>
      </c>
      <c r="EN293" s="25">
        <v>18.657053373488669</v>
      </c>
      <c r="EO293" s="25">
        <v>13.409191609849762</v>
      </c>
      <c r="EP293" s="25">
        <v>26.5</v>
      </c>
      <c r="EQ293" s="25">
        <v>27.5</v>
      </c>
      <c r="ER293" s="25">
        <v>18.576503708332854</v>
      </c>
      <c r="ES293" s="25">
        <v>13.35129897950984</v>
      </c>
      <c r="ET293" s="25">
        <v>26.5</v>
      </c>
      <c r="EU293" s="25">
        <v>27.5</v>
      </c>
      <c r="EV293" s="25">
        <v>18.425409801433585</v>
      </c>
      <c r="EW293" s="25">
        <v>13.242704813639463</v>
      </c>
      <c r="EX293" s="25">
        <v>26.5</v>
      </c>
      <c r="EY293" s="25">
        <v>27.5</v>
      </c>
      <c r="EZ293" s="25">
        <v>18.3838606932324</v>
      </c>
      <c r="FA293" s="25">
        <v>13.21284265148905</v>
      </c>
      <c r="FB293" s="25">
        <v>26.5</v>
      </c>
      <c r="FC293" s="25">
        <v>27.5</v>
      </c>
      <c r="FD293" s="25">
        <v>18.345131295265613</v>
      </c>
      <c r="FE293" s="25">
        <v>13.185007070603124</v>
      </c>
      <c r="FF293" s="25">
        <v>26.5</v>
      </c>
      <c r="FG293" s="25">
        <v>27.5</v>
      </c>
      <c r="FH293" s="25">
        <v>18.357767647338541</v>
      </c>
      <c r="FI293" s="25">
        <v>13.194089065642927</v>
      </c>
      <c r="FJ293" s="25">
        <v>26.5</v>
      </c>
      <c r="FK293" s="25">
        <v>27.5</v>
      </c>
      <c r="FL293" s="25">
        <v>18.183908398832951</v>
      </c>
      <c r="FM293" s="25">
        <v>13.069133000519123</v>
      </c>
      <c r="FN293" s="25">
        <v>26.5</v>
      </c>
      <c r="FO293" s="25">
        <v>27.5</v>
      </c>
      <c r="FP293" s="25">
        <v>18.300372900309544</v>
      </c>
      <c r="FQ293" s="25">
        <v>13.15283833087233</v>
      </c>
      <c r="FR293" s="25">
        <v>26.5</v>
      </c>
      <c r="FS293" s="25">
        <v>27.5</v>
      </c>
      <c r="FT293" s="25">
        <v>17.741962153544819</v>
      </c>
      <c r="FU293" s="25">
        <v>12.751497532276153</v>
      </c>
      <c r="FV293" s="25">
        <v>26.5</v>
      </c>
      <c r="FW293" s="25">
        <v>27.5</v>
      </c>
      <c r="FX293" s="25">
        <v>18.001547114721063</v>
      </c>
      <c r="FY293" s="25">
        <v>12.93806635500321</v>
      </c>
      <c r="FZ293" s="25">
        <v>26.5</v>
      </c>
      <c r="GA293" s="25">
        <v>27.5</v>
      </c>
      <c r="GB293" s="25">
        <v>17.967940562189245</v>
      </c>
      <c r="GC293" s="25">
        <v>12.913912663998286</v>
      </c>
      <c r="GD293" s="25">
        <v>26.5</v>
      </c>
      <c r="GE293" s="26">
        <v>27.5</v>
      </c>
      <c r="GF293" s="26">
        <v>19.163157894736841</v>
      </c>
      <c r="GG293" s="26">
        <v>13.7729388942774</v>
      </c>
      <c r="GH293" s="26">
        <v>26.5</v>
      </c>
      <c r="GI293" s="26">
        <v>27.5</v>
      </c>
      <c r="GJ293" s="26">
        <v>19.090210978417517</v>
      </c>
      <c r="GK293" s="26">
        <v>13.720510509221516</v>
      </c>
      <c r="GL293" s="26">
        <v>26.5</v>
      </c>
      <c r="GM293" s="26">
        <v>27.5</v>
      </c>
      <c r="GN293" s="26">
        <v>18.895537703300459</v>
      </c>
      <c r="GO293" s="26">
        <v>13.580594993351738</v>
      </c>
      <c r="GP293" s="26">
        <v>26.5</v>
      </c>
      <c r="GQ293" s="26">
        <v>27.5</v>
      </c>
      <c r="GR293" s="26">
        <v>18.744684063858777</v>
      </c>
      <c r="GS293" s="26">
        <v>13.472173512433903</v>
      </c>
      <c r="GT293" s="26">
        <v>26.5</v>
      </c>
      <c r="GU293" s="26">
        <v>27.5</v>
      </c>
      <c r="GV293" s="26">
        <v>18.21797832431869</v>
      </c>
      <c r="GW293" s="26">
        <v>13.093619726789671</v>
      </c>
      <c r="GX293" s="26">
        <v>26.5</v>
      </c>
      <c r="GY293" s="26">
        <v>27.5</v>
      </c>
      <c r="GZ293" s="26">
        <v>18.081808458927775</v>
      </c>
      <c r="HA293" s="26">
        <v>12.995751763400078</v>
      </c>
      <c r="HB293" s="26">
        <v>26.5</v>
      </c>
      <c r="HC293" s="26">
        <v>27.5</v>
      </c>
      <c r="HD293" s="26">
        <v>17.885827442363002</v>
      </c>
      <c r="HE293" s="26">
        <v>12.854896348002896</v>
      </c>
      <c r="HF293" s="26">
        <v>26.5</v>
      </c>
      <c r="HG293" s="26">
        <v>27.5</v>
      </c>
      <c r="HH293" s="26">
        <v>17.799147524646486</v>
      </c>
      <c r="HI293" s="26">
        <v>12.792597784445244</v>
      </c>
      <c r="HJ293" s="26">
        <v>26.5</v>
      </c>
      <c r="HK293" s="26">
        <v>27.5</v>
      </c>
      <c r="HL293" s="26">
        <v>17.66497874393804</v>
      </c>
      <c r="HM293" s="26">
        <v>12.696168040017545</v>
      </c>
      <c r="HN293" s="26">
        <v>26.5</v>
      </c>
      <c r="HO293" s="26">
        <v>27.5</v>
      </c>
      <c r="HP293" s="26">
        <v>17.504715201139589</v>
      </c>
      <c r="HQ293" s="26">
        <v>12.580983476279764</v>
      </c>
      <c r="HR293" s="26">
        <v>26.5</v>
      </c>
      <c r="HS293" s="26">
        <v>27.5</v>
      </c>
      <c r="HT293" s="26">
        <v>17.591794992553378</v>
      </c>
      <c r="HU293" s="26">
        <v>12.643569436937005</v>
      </c>
      <c r="HV293" s="26">
        <v>26.5</v>
      </c>
      <c r="HW293" s="26">
        <v>27.5</v>
      </c>
      <c r="HX293" s="26">
        <v>17.503807333389137</v>
      </c>
      <c r="HY293" s="26">
        <v>12.580330973851941</v>
      </c>
      <c r="HZ293" s="26">
        <v>26.5</v>
      </c>
      <c r="IA293" s="26">
        <v>27.5</v>
      </c>
      <c r="IB293" s="26">
        <v>17.361028396718474</v>
      </c>
      <c r="IC293" s="26">
        <v>12.477712940803482</v>
      </c>
      <c r="ID293" s="26">
        <v>26.5</v>
      </c>
      <c r="IE293" s="26">
        <v>27.5</v>
      </c>
      <c r="IF293" s="26">
        <v>17.429206004004715</v>
      </c>
      <c r="IG293" s="26">
        <v>12.526713529551403</v>
      </c>
      <c r="IH293" s="26">
        <v>26.5</v>
      </c>
      <c r="II293" s="26">
        <v>27.5</v>
      </c>
      <c r="IJ293" s="26">
        <v>17.355862646380366</v>
      </c>
      <c r="IK293" s="26">
        <v>12.474000214323814</v>
      </c>
      <c r="IL293" s="26">
        <v>26.5</v>
      </c>
      <c r="IM293" s="27">
        <v>27.5</v>
      </c>
      <c r="IN293" s="27">
        <v>19.163157894736841</v>
      </c>
      <c r="IO293" s="27">
        <v>13.7729388942774</v>
      </c>
      <c r="IP293" s="27">
        <v>26.5</v>
      </c>
      <c r="IQ293" s="27">
        <v>27.5</v>
      </c>
      <c r="IR293" s="27">
        <v>19.085017931641772</v>
      </c>
      <c r="IS293" s="27">
        <v>13.716778164254659</v>
      </c>
      <c r="IT293" s="27">
        <v>26.5</v>
      </c>
      <c r="IU293" s="27">
        <v>27.5</v>
      </c>
      <c r="IV293" s="27">
        <v>18.976924602065289</v>
      </c>
      <c r="IW293" s="27">
        <v>13.639089359971273</v>
      </c>
      <c r="IX293" s="27">
        <v>26.5</v>
      </c>
      <c r="IY293" s="27">
        <v>27.5</v>
      </c>
      <c r="IZ293" s="27">
        <v>18.952166264538189</v>
      </c>
      <c r="JA293" s="27">
        <v>13.621295055308243</v>
      </c>
      <c r="JB293" s="27">
        <v>26.5</v>
      </c>
      <c r="JC293" s="27">
        <v>27.5</v>
      </c>
      <c r="JD293" s="27">
        <v>18.874081220810989</v>
      </c>
      <c r="JE293" s="27">
        <v>13.565173796916532</v>
      </c>
      <c r="JF293" s="27">
        <v>26.5</v>
      </c>
      <c r="JG293" s="27">
        <v>27.5</v>
      </c>
      <c r="JH293" s="27">
        <v>18.770873998744541</v>
      </c>
      <c r="JI293" s="27">
        <v>13.490996734306213</v>
      </c>
      <c r="JJ293" s="27">
        <v>26.5</v>
      </c>
      <c r="JK293" s="27">
        <v>27.5</v>
      </c>
      <c r="JL293" s="27">
        <v>18.648989042912142</v>
      </c>
      <c r="JM293" s="27">
        <v>13.403395616680795</v>
      </c>
      <c r="JN293" s="27">
        <v>26.5</v>
      </c>
      <c r="JO293" s="27">
        <v>27.5</v>
      </c>
      <c r="JP293" s="27">
        <v>18.509227832838633</v>
      </c>
      <c r="JQ293" s="27">
        <v>13.302946483155605</v>
      </c>
      <c r="JR293" s="27">
        <v>26.5</v>
      </c>
      <c r="JS293" s="27">
        <v>27.5</v>
      </c>
      <c r="JT293" s="27">
        <v>18.392740421129542</v>
      </c>
      <c r="JU293" s="27">
        <v>13.219224686767207</v>
      </c>
      <c r="JV293" s="27">
        <v>26.5</v>
      </c>
      <c r="JW293" s="27">
        <v>27.5</v>
      </c>
      <c r="JX293" s="27">
        <v>18.255809274731501</v>
      </c>
      <c r="JY293" s="27">
        <v>13.12080957572846</v>
      </c>
      <c r="JZ293" s="27">
        <v>26.5</v>
      </c>
      <c r="KA293" s="27">
        <v>27.5</v>
      </c>
      <c r="KB293" s="27">
        <v>17.907939701272415</v>
      </c>
      <c r="KC293" s="27">
        <v>12.870788863863103</v>
      </c>
      <c r="KD293" s="27">
        <v>26.5</v>
      </c>
      <c r="KE293" s="27">
        <v>27.5</v>
      </c>
      <c r="KF293" s="27">
        <v>18.083623326622508</v>
      </c>
      <c r="KG293" s="27">
        <v>12.997056144546342</v>
      </c>
      <c r="KH293" s="27">
        <v>26.5</v>
      </c>
      <c r="KI293" s="27">
        <v>27.5</v>
      </c>
      <c r="KJ293" s="27">
        <v>17.68987033753973</v>
      </c>
      <c r="KK293" s="27">
        <v>12.714058118445141</v>
      </c>
      <c r="KL293" s="27">
        <v>26.5</v>
      </c>
      <c r="KM293" s="27">
        <v>27.5</v>
      </c>
      <c r="KN293" s="27">
        <v>17.51394815618546</v>
      </c>
      <c r="KO293" s="27">
        <v>12.587619382864624</v>
      </c>
      <c r="KP293" s="27">
        <v>26.5</v>
      </c>
      <c r="KQ293" s="27">
        <v>27.5</v>
      </c>
      <c r="KR293" s="27">
        <v>17.444626184093735</v>
      </c>
      <c r="KS293" s="27">
        <v>12.537796316598893</v>
      </c>
      <c r="KT293" s="27">
        <v>26.5</v>
      </c>
    </row>
    <row r="294" spans="1:306" ht="15" thickBot="1" x14ac:dyDescent="0.35">
      <c r="A294" s="2"/>
      <c r="B294" s="72" t="s">
        <v>746</v>
      </c>
      <c r="C294" s="72" t="s">
        <v>476</v>
      </c>
      <c r="D294" s="72" t="s">
        <v>840</v>
      </c>
      <c r="E294" s="85">
        <v>321492</v>
      </c>
      <c r="F294" s="82">
        <v>468870</v>
      </c>
      <c r="G294" s="20">
        <v>29.674715527526313</v>
      </c>
      <c r="H294" s="20">
        <v>10.997570850202431</v>
      </c>
      <c r="I294" s="20">
        <v>7.9041707080504375</v>
      </c>
      <c r="J294" s="20">
        <v>14.787528947918853</v>
      </c>
      <c r="K294" s="20">
        <v>29.852429209526314</v>
      </c>
      <c r="L294" s="20">
        <v>10.638570755885155</v>
      </c>
      <c r="M294" s="20">
        <v>7.6461502716885548</v>
      </c>
      <c r="N294" s="20">
        <v>13.285817075877368</v>
      </c>
      <c r="O294" s="20">
        <v>29.917460389526315</v>
      </c>
      <c r="P294" s="20">
        <v>10.333922498056307</v>
      </c>
      <c r="Q294" s="20">
        <v>7.4271935703780052</v>
      </c>
      <c r="R294" s="20">
        <v>12.840820705579601</v>
      </c>
      <c r="S294" s="20">
        <v>30.014351696526315</v>
      </c>
      <c r="T294" s="20">
        <v>10.038769440577855</v>
      </c>
      <c r="U294" s="20">
        <v>7.2150612565161891</v>
      </c>
      <c r="V294" s="20">
        <v>12.650909155329821</v>
      </c>
      <c r="W294" s="20">
        <v>30.110640232526315</v>
      </c>
      <c r="X294" s="20">
        <v>9.7470242312195055</v>
      </c>
      <c r="Y294" s="20">
        <v>7.0053782301975307</v>
      </c>
      <c r="Z294" s="20">
        <v>12.258210653565142</v>
      </c>
      <c r="AA294" s="20">
        <v>30.213058379526316</v>
      </c>
      <c r="AB294" s="20">
        <v>9.4860899781001837</v>
      </c>
      <c r="AC294" s="20">
        <v>6.8178396447839349</v>
      </c>
      <c r="AD294" s="20">
        <v>11.837611383940969</v>
      </c>
      <c r="AE294" s="20">
        <v>30.328419014526315</v>
      </c>
      <c r="AF294" s="20">
        <v>9.28036620555444</v>
      </c>
      <c r="AG294" s="20">
        <v>6.6699819188320468</v>
      </c>
      <c r="AH294" s="20">
        <v>11.558554322899196</v>
      </c>
      <c r="AI294" s="20">
        <v>30.460246462526314</v>
      </c>
      <c r="AJ294" s="20">
        <v>9.1637142279915391</v>
      </c>
      <c r="AK294" s="20">
        <v>6.5861418457242786</v>
      </c>
      <c r="AL294" s="20">
        <v>11.278963499989864</v>
      </c>
      <c r="AM294" s="20">
        <v>30.609601727526314</v>
      </c>
      <c r="AN294" s="20">
        <v>9.0419738654414505</v>
      </c>
      <c r="AO294" s="20">
        <v>6.4986446501378428</v>
      </c>
      <c r="AP294" s="20">
        <v>10.914581307033764</v>
      </c>
      <c r="AQ294" s="20">
        <v>30.715929766526315</v>
      </c>
      <c r="AR294" s="20">
        <v>8.9324950740686671</v>
      </c>
      <c r="AS294" s="20">
        <v>6.4199600871822344</v>
      </c>
      <c r="AT294" s="20">
        <v>10.620462078325275</v>
      </c>
      <c r="AU294" s="20">
        <v>31.096341451526314</v>
      </c>
      <c r="AV294" s="20">
        <v>8.3172481883110336</v>
      </c>
      <c r="AW294" s="20">
        <v>5.9777700364097726</v>
      </c>
      <c r="AX294" s="20">
        <v>8.198549463486124</v>
      </c>
      <c r="AY294" s="20">
        <v>30.817647839526316</v>
      </c>
      <c r="AZ294" s="20">
        <v>8.8563731019422907</v>
      </c>
      <c r="BA294" s="20">
        <v>6.36524972700217</v>
      </c>
      <c r="BB294" s="20">
        <v>10.418842804763678</v>
      </c>
      <c r="BC294" s="20">
        <v>31.481347048526313</v>
      </c>
      <c r="BD294" s="20">
        <v>7.1288547051895579</v>
      </c>
      <c r="BE294" s="20">
        <v>5.1236482410722237</v>
      </c>
      <c r="BF294" s="20">
        <v>1.5293385909344224</v>
      </c>
      <c r="BG294" s="20">
        <v>31.700739797526314</v>
      </c>
      <c r="BH294" s="20">
        <v>7.3233893764075733</v>
      </c>
      <c r="BI294" s="20">
        <v>5.2634641395907007</v>
      </c>
      <c r="BJ294" s="20">
        <v>-3.9313492183045042</v>
      </c>
      <c r="BK294" s="20">
        <v>31.850790992526314</v>
      </c>
      <c r="BL294" s="20">
        <v>6.6077746814571237</v>
      </c>
      <c r="BM294" s="20">
        <v>4.7491377681471665</v>
      </c>
      <c r="BN294" s="20">
        <v>-7.4626788668809212</v>
      </c>
      <c r="BO294" s="23">
        <v>29.670807982526313</v>
      </c>
      <c r="BP294" s="23">
        <v>10.997570850202431</v>
      </c>
      <c r="BQ294" s="23">
        <v>7.9041707080504375</v>
      </c>
      <c r="BR294" s="23">
        <v>14.787528947918853</v>
      </c>
      <c r="BS294" s="23">
        <v>29.870583001526313</v>
      </c>
      <c r="BT294" s="23">
        <v>10.767681354127811</v>
      </c>
      <c r="BU294" s="23">
        <v>7.7389446007843929</v>
      </c>
      <c r="BV294" s="23">
        <v>13.699525027835868</v>
      </c>
      <c r="BW294" s="23">
        <v>29.877885226526313</v>
      </c>
      <c r="BX294" s="23">
        <v>10.699900150200383</v>
      </c>
      <c r="BY294" s="23">
        <v>7.6902289149354841</v>
      </c>
      <c r="BZ294" s="23">
        <v>13.545828565552261</v>
      </c>
      <c r="CA294" s="23">
        <v>29.916613584526313</v>
      </c>
      <c r="CB294" s="23">
        <v>10.627879489040758</v>
      </c>
      <c r="CC294" s="23">
        <v>7.6384662477004879</v>
      </c>
      <c r="CD294" s="23">
        <v>13.502982543086992</v>
      </c>
      <c r="CE294" s="23">
        <v>29.952882018526314</v>
      </c>
      <c r="CF294" s="23">
        <v>10.512966478468947</v>
      </c>
      <c r="CG294" s="23">
        <v>7.5558760044088169</v>
      </c>
      <c r="CH294" s="23">
        <v>13.2511603769454</v>
      </c>
      <c r="CI294" s="23">
        <v>29.988254430526315</v>
      </c>
      <c r="CJ294" s="23">
        <v>10.409823056414854</v>
      </c>
      <c r="CK294" s="23">
        <v>7.4817447961235768</v>
      </c>
      <c r="CL294" s="23">
        <v>12.987487426877939</v>
      </c>
      <c r="CM294" s="23">
        <v>30.052183279526314</v>
      </c>
      <c r="CN294" s="23">
        <v>10.330141973321895</v>
      </c>
      <c r="CO294" s="23">
        <v>7.4244764328142825</v>
      </c>
      <c r="CP294" s="23">
        <v>12.776041843016918</v>
      </c>
      <c r="CQ294" s="23">
        <v>30.148524742526313</v>
      </c>
      <c r="CR294" s="23">
        <v>10.223520793207358</v>
      </c>
      <c r="CS294" s="23">
        <v>7.3478456913352606</v>
      </c>
      <c r="CT294" s="23">
        <v>12.422784580024238</v>
      </c>
      <c r="CU294" s="23">
        <v>30.267094310526314</v>
      </c>
      <c r="CV294" s="23">
        <v>10.092775798535172</v>
      </c>
      <c r="CW294" s="23">
        <v>7.2538766893448718</v>
      </c>
      <c r="CX294" s="23">
        <v>11.941920157344493</v>
      </c>
      <c r="CY294" s="23">
        <v>30.300481561526315</v>
      </c>
      <c r="CZ294" s="23">
        <v>10.029000196831076</v>
      </c>
      <c r="DA294" s="23">
        <v>7.2080399086826654</v>
      </c>
      <c r="DB294" s="23">
        <v>11.748723524708813</v>
      </c>
      <c r="DC294" s="23">
        <v>30.435113758526313</v>
      </c>
      <c r="DD294" s="23">
        <v>9.7953757021862433</v>
      </c>
      <c r="DE294" s="23">
        <v>7.0401293844034987</v>
      </c>
      <c r="DF294" s="23">
        <v>11.06735305693983</v>
      </c>
      <c r="DG294" s="23">
        <v>30.332873233526314</v>
      </c>
      <c r="DH294" s="23">
        <v>9.9703126119627612</v>
      </c>
      <c r="DI294" s="23">
        <v>7.165859985901462</v>
      </c>
      <c r="DJ294" s="23">
        <v>11.613509297278178</v>
      </c>
      <c r="DK294" s="23">
        <v>30.590556303526313</v>
      </c>
      <c r="DL294" s="23">
        <v>9.5905120328463251</v>
      </c>
      <c r="DM294" s="23">
        <v>6.892889831560745</v>
      </c>
      <c r="DN294" s="23">
        <v>10.404618649671662</v>
      </c>
      <c r="DO294" s="23">
        <v>30.708460910526313</v>
      </c>
      <c r="DP294" s="23">
        <v>10.215406024399638</v>
      </c>
      <c r="DQ294" s="23">
        <v>7.3420134472164227</v>
      </c>
      <c r="DR294" s="23">
        <v>10.033542949345073</v>
      </c>
      <c r="DS294" s="23">
        <v>30.792389620526315</v>
      </c>
      <c r="DT294" s="23">
        <v>10.889102215517845</v>
      </c>
      <c r="DU294" s="23">
        <v>7.8262121645962406</v>
      </c>
      <c r="DV294" s="23">
        <v>9.9037338076216344</v>
      </c>
      <c r="DW294" s="25">
        <v>29.674715527526313</v>
      </c>
      <c r="DX294" s="25">
        <v>10.997570850202431</v>
      </c>
      <c r="DY294" s="25">
        <v>7.9041707080504375</v>
      </c>
      <c r="DZ294" s="25">
        <v>14.787528947918853</v>
      </c>
      <c r="EA294" s="25">
        <v>29.852669368526314</v>
      </c>
      <c r="EB294" s="25">
        <v>10.759893394314485</v>
      </c>
      <c r="EC294" s="25">
        <v>7.733347240724572</v>
      </c>
      <c r="ED294" s="25">
        <v>13.750347976450014</v>
      </c>
      <c r="EE294" s="25">
        <v>29.917806918526313</v>
      </c>
      <c r="EF294" s="25">
        <v>10.495260517151236</v>
      </c>
      <c r="EG294" s="25">
        <v>7.5431503813860976</v>
      </c>
      <c r="EH294" s="25">
        <v>13.437539343199409</v>
      </c>
      <c r="EI294" s="25">
        <v>30.014815671526314</v>
      </c>
      <c r="EJ294" s="25">
        <v>10.215800153669221</v>
      </c>
      <c r="EK294" s="25">
        <v>7.3422967156827283</v>
      </c>
      <c r="EL294" s="25">
        <v>13.295148093855659</v>
      </c>
      <c r="EM294" s="25">
        <v>30.112227613526315</v>
      </c>
      <c r="EN294" s="25">
        <v>9.914212155692125</v>
      </c>
      <c r="EO294" s="25">
        <v>7.1255394833829921</v>
      </c>
      <c r="EP294" s="25">
        <v>12.980758298072079</v>
      </c>
      <c r="EQ294" s="25">
        <v>30.215240144526312</v>
      </c>
      <c r="ER294" s="25">
        <v>9.6550151325713696</v>
      </c>
      <c r="ES294" s="25">
        <v>6.9392494793747677</v>
      </c>
      <c r="ET294" s="25">
        <v>12.679543377720021</v>
      </c>
      <c r="EU294" s="25">
        <v>30.331081822526315</v>
      </c>
      <c r="EV294" s="25">
        <v>9.4673495384918152</v>
      </c>
      <c r="EW294" s="25">
        <v>6.8043705218452333</v>
      </c>
      <c r="EX294" s="25">
        <v>12.531314778428611</v>
      </c>
      <c r="EY294" s="25">
        <v>30.461807214526313</v>
      </c>
      <c r="EZ294" s="25">
        <v>9.3705532488056189</v>
      </c>
      <c r="FA294" s="25">
        <v>6.7348011225654361</v>
      </c>
      <c r="FB294" s="25">
        <v>12.34817193684102</v>
      </c>
      <c r="FC294" s="25">
        <v>30.611320933526315</v>
      </c>
      <c r="FD294" s="25">
        <v>9.2562867189299745</v>
      </c>
      <c r="FE294" s="25">
        <v>6.6526755176790608</v>
      </c>
      <c r="FF294" s="25">
        <v>12.038717651319846</v>
      </c>
      <c r="FG294" s="25">
        <v>30.716622645526314</v>
      </c>
      <c r="FH294" s="25">
        <v>9.1491466037271429</v>
      </c>
      <c r="FI294" s="25">
        <v>6.5756718073344453</v>
      </c>
      <c r="FJ294" s="25">
        <v>11.763488319940405</v>
      </c>
      <c r="FK294" s="25">
        <v>31.083196597526314</v>
      </c>
      <c r="FL294" s="25">
        <v>8.7852083241635519</v>
      </c>
      <c r="FM294" s="25">
        <v>6.3141022000050366</v>
      </c>
      <c r="FN294" s="25">
        <v>10.789581707756703</v>
      </c>
      <c r="FO294" s="25">
        <v>30.816218200526315</v>
      </c>
      <c r="FP294" s="25">
        <v>9.0694363359053405</v>
      </c>
      <c r="FQ294" s="25">
        <v>6.5183824683858944</v>
      </c>
      <c r="FR294" s="25">
        <v>11.550893178165994</v>
      </c>
      <c r="FS294" s="25">
        <v>31.412694757526314</v>
      </c>
      <c r="FT294" s="25">
        <v>8.6082173174630956</v>
      </c>
      <c r="FU294" s="25">
        <v>6.1868952786034468</v>
      </c>
      <c r="FV294" s="25">
        <v>9.8722353213916492</v>
      </c>
      <c r="FW294" s="25">
        <v>31.604233328526313</v>
      </c>
      <c r="FX294" s="25">
        <v>9.62773563149144</v>
      </c>
      <c r="FY294" s="25">
        <v>6.9196431648255654</v>
      </c>
      <c r="FZ294" s="25">
        <v>9.3663413332479948</v>
      </c>
      <c r="GA294" s="25">
        <v>31.699481554526315</v>
      </c>
      <c r="GB294" s="25">
        <v>9.6235927556385157</v>
      </c>
      <c r="GC294" s="25">
        <v>6.91666559837841</v>
      </c>
      <c r="GD294" s="25">
        <v>9.3051724979419035</v>
      </c>
      <c r="GE294" s="26">
        <v>29.676115199526315</v>
      </c>
      <c r="GF294" s="26">
        <v>10.997570850202431</v>
      </c>
      <c r="GG294" s="26">
        <v>7.9041707080504375</v>
      </c>
      <c r="GH294" s="26">
        <v>14.787528947918853</v>
      </c>
      <c r="GI294" s="26">
        <v>29.854983047526314</v>
      </c>
      <c r="GJ294" s="26">
        <v>10.597409296238171</v>
      </c>
      <c r="GK294" s="26">
        <v>7.6165667201866976</v>
      </c>
      <c r="GL294" s="26">
        <v>13.108295324505336</v>
      </c>
      <c r="GM294" s="26">
        <v>29.929993006526313</v>
      </c>
      <c r="GN294" s="26">
        <v>10.292908043622351</v>
      </c>
      <c r="GO294" s="26">
        <v>7.3977156744172285</v>
      </c>
      <c r="GP294" s="26">
        <v>12.65496247183286</v>
      </c>
      <c r="GQ294" s="26">
        <v>30.046036752526312</v>
      </c>
      <c r="GR294" s="26">
        <v>9.9952224872467657</v>
      </c>
      <c r="GS294" s="26">
        <v>7.183763203734097</v>
      </c>
      <c r="GT294" s="26">
        <v>12.49178199160511</v>
      </c>
      <c r="GU294" s="26">
        <v>30.175014787526315</v>
      </c>
      <c r="GV294" s="26">
        <v>9.6596764064621183</v>
      </c>
      <c r="GW294" s="26">
        <v>6.942599628698769</v>
      </c>
      <c r="GX294" s="26">
        <v>12.128990192509654</v>
      </c>
      <c r="GY294" s="26">
        <v>30.320149101526315</v>
      </c>
      <c r="GZ294" s="26">
        <v>9.3865240155238858</v>
      </c>
      <c r="HA294" s="26">
        <v>6.7462796270642098</v>
      </c>
      <c r="HB294" s="26">
        <v>11.760523565847395</v>
      </c>
      <c r="HC294" s="26">
        <v>30.482931353526315</v>
      </c>
      <c r="HD294" s="26">
        <v>9.1731125385424459</v>
      </c>
      <c r="HE294" s="26">
        <v>6.592896596566395</v>
      </c>
      <c r="HF294" s="26">
        <v>11.557978242483387</v>
      </c>
      <c r="HG294" s="26">
        <v>30.657059967526315</v>
      </c>
      <c r="HH294" s="26">
        <v>9.0492172132105058</v>
      </c>
      <c r="HI294" s="26">
        <v>6.5038505867982401</v>
      </c>
      <c r="HJ294" s="26">
        <v>11.371686772694527</v>
      </c>
      <c r="HK294" s="26">
        <v>30.870344711526315</v>
      </c>
      <c r="HL294" s="26">
        <v>8.9176442065255763</v>
      </c>
      <c r="HM294" s="26">
        <v>6.40928647627105</v>
      </c>
      <c r="HN294" s="26">
        <v>11.080422089989472</v>
      </c>
      <c r="HO294" s="26">
        <v>31.027490419526316</v>
      </c>
      <c r="HP294" s="26">
        <v>8.7954695103915501</v>
      </c>
      <c r="HQ294" s="26">
        <v>6.3214771165859736</v>
      </c>
      <c r="HR294" s="26">
        <v>10.838385433095208</v>
      </c>
      <c r="HS294" s="26">
        <v>31.744239916526315</v>
      </c>
      <c r="HT294" s="26">
        <v>8.058161523437219</v>
      </c>
      <c r="HU294" s="26">
        <v>5.7915593490465378</v>
      </c>
      <c r="HV294" s="26">
        <v>8.5659136170595893</v>
      </c>
      <c r="HW294" s="26">
        <v>31.174178692526315</v>
      </c>
      <c r="HX294" s="26">
        <v>8.7013026483663438</v>
      </c>
      <c r="HY294" s="26">
        <v>6.2537975387385663</v>
      </c>
      <c r="HZ294" s="26">
        <v>10.691251244506319</v>
      </c>
      <c r="IA294" s="26">
        <v>32.613385899526314</v>
      </c>
      <c r="IB294" s="26">
        <v>6.7482147753095143</v>
      </c>
      <c r="IC294" s="26">
        <v>4.850074828811203</v>
      </c>
      <c r="ID294" s="26">
        <v>2.0752918747671991</v>
      </c>
      <c r="IE294" s="26">
        <v>33.047274990526311</v>
      </c>
      <c r="IF294" s="26">
        <v>7.0243974782526042</v>
      </c>
      <c r="IG294" s="26">
        <v>5.0485727753493501</v>
      </c>
      <c r="IH294" s="26">
        <v>-3.2075461386276913</v>
      </c>
      <c r="II294" s="26">
        <v>33.256617149526313</v>
      </c>
      <c r="IJ294" s="26">
        <v>6.3169148444045105</v>
      </c>
      <c r="IK294" s="26">
        <v>4.540091076337287</v>
      </c>
      <c r="IL294" s="26">
        <v>-6.5384045057808393</v>
      </c>
      <c r="IM294" s="27">
        <v>29.676115199526315</v>
      </c>
      <c r="IN294" s="27">
        <v>10.997570850202431</v>
      </c>
      <c r="IO294" s="27">
        <v>7.9041707080504375</v>
      </c>
      <c r="IP294" s="27">
        <v>14.787528947918853</v>
      </c>
      <c r="IQ294" s="27">
        <v>29.833847192526314</v>
      </c>
      <c r="IR294" s="27">
        <v>10.598991089014659</v>
      </c>
      <c r="IS294" s="27">
        <v>7.6177035858000606</v>
      </c>
      <c r="IT294" s="27">
        <v>13.078515523768917</v>
      </c>
      <c r="IU294" s="27">
        <v>29.887496315526313</v>
      </c>
      <c r="IV294" s="27">
        <v>10.303051255430182</v>
      </c>
      <c r="IW294" s="27">
        <v>7.4050058004595201</v>
      </c>
      <c r="IX294" s="27">
        <v>12.68197789673412</v>
      </c>
      <c r="IY294" s="27">
        <v>29.984652659526315</v>
      </c>
      <c r="IZ294" s="27">
        <v>9.9673854423780757</v>
      </c>
      <c r="JA294" s="27">
        <v>7.163756171486086</v>
      </c>
      <c r="JB294" s="27">
        <v>12.580963610494125</v>
      </c>
      <c r="JC294" s="27">
        <v>30.099032454526313</v>
      </c>
      <c r="JD294" s="27">
        <v>9.6649560519189226</v>
      </c>
      <c r="JE294" s="27">
        <v>6.9463942138427965</v>
      </c>
      <c r="JF294" s="27">
        <v>12.282952755083514</v>
      </c>
      <c r="JG294" s="27">
        <v>30.228930836526313</v>
      </c>
      <c r="JH294" s="27">
        <v>9.3591849740886719</v>
      </c>
      <c r="JI294" s="27">
        <v>6.726630519689337</v>
      </c>
      <c r="JJ294" s="27">
        <v>11.991033432994206</v>
      </c>
      <c r="JK294" s="27">
        <v>30.379928305526313</v>
      </c>
      <c r="JL294" s="27">
        <v>9.1659351934180489</v>
      </c>
      <c r="JM294" s="27">
        <v>6.5877380973062802</v>
      </c>
      <c r="JN294" s="27">
        <v>11.85652976805298</v>
      </c>
      <c r="JO294" s="27">
        <v>30.573704576526314</v>
      </c>
      <c r="JP294" s="27">
        <v>9.0398199120327902</v>
      </c>
      <c r="JQ294" s="27">
        <v>6.4970965614125102</v>
      </c>
      <c r="JR294" s="27">
        <v>11.511162618973536</v>
      </c>
      <c r="JS294" s="27">
        <v>30.919353334526313</v>
      </c>
      <c r="JT294" s="27">
        <v>8.7236528447910455</v>
      </c>
      <c r="JU294" s="27">
        <v>6.2698610649759123</v>
      </c>
      <c r="JV294" s="27">
        <v>10.027178517163691</v>
      </c>
      <c r="JW294" s="27">
        <v>31.184745633526315</v>
      </c>
      <c r="JX294" s="27">
        <v>8.4346737460005681</v>
      </c>
      <c r="JY294" s="27">
        <v>6.0621660967860533</v>
      </c>
      <c r="JZ294" s="27">
        <v>8.5411203869954591</v>
      </c>
      <c r="KA294" s="27">
        <v>32.030590850526316</v>
      </c>
      <c r="KB294" s="27">
        <v>8.3903262128987155</v>
      </c>
      <c r="KC294" s="27">
        <v>6.0302926515596003</v>
      </c>
      <c r="KD294" s="27">
        <v>2.8989230911886992</v>
      </c>
      <c r="KE294" s="27">
        <v>31.421960282526314</v>
      </c>
      <c r="KF294" s="27">
        <v>8.2241374165592465</v>
      </c>
      <c r="KG294" s="27">
        <v>5.9108494914358891</v>
      </c>
      <c r="KH294" s="27">
        <v>7.1444594231441307</v>
      </c>
      <c r="KI294" s="27">
        <v>32.725206569526314</v>
      </c>
      <c r="KJ294" s="27">
        <v>6.8442644754736586</v>
      </c>
      <c r="KK294" s="27">
        <v>4.919107639501437</v>
      </c>
      <c r="KL294" s="27">
        <v>-3.0756900159875116</v>
      </c>
      <c r="KM294" s="27">
        <v>33.026519569526315</v>
      </c>
      <c r="KN294" s="27">
        <v>6.1545368603915609</v>
      </c>
      <c r="KO294" s="27">
        <v>4.4233868220660977</v>
      </c>
      <c r="KP294" s="27">
        <v>-6.6273900596128428</v>
      </c>
      <c r="KQ294" s="27">
        <v>32.985071427526314</v>
      </c>
      <c r="KR294" s="27">
        <v>6.1735978451562987</v>
      </c>
      <c r="KS294" s="27">
        <v>4.4370863271200944</v>
      </c>
      <c r="KT294" s="27">
        <v>-5.5772747750950771</v>
      </c>
    </row>
    <row r="295" spans="1:306" ht="15" thickBot="1" x14ac:dyDescent="0.35">
      <c r="A295" s="2"/>
      <c r="B295" s="72" t="s">
        <v>747</v>
      </c>
      <c r="C295" s="72" t="s">
        <v>718</v>
      </c>
      <c r="D295" s="72" t="s">
        <v>844</v>
      </c>
      <c r="E295" s="85">
        <v>338069</v>
      </c>
      <c r="F295" s="82">
        <v>412086</v>
      </c>
      <c r="G295" s="20">
        <v>6.6153408258947364</v>
      </c>
      <c r="H295" s="20">
        <v>6.6153408258947364</v>
      </c>
      <c r="I295" s="20">
        <v>6.6153408258947364</v>
      </c>
      <c r="J295" s="20">
        <v>3.7503656493102442</v>
      </c>
      <c r="K295" s="20">
        <v>6.6418097628947361</v>
      </c>
      <c r="L295" s="20">
        <v>6.6418097628947361</v>
      </c>
      <c r="M295" s="20">
        <v>6.6418097628947361</v>
      </c>
      <c r="N295" s="20">
        <v>3.6262177086528276</v>
      </c>
      <c r="O295" s="20">
        <v>6.6865689018947361</v>
      </c>
      <c r="P295" s="20">
        <v>6.6865689018947361</v>
      </c>
      <c r="Q295" s="20">
        <v>6.6865689018947361</v>
      </c>
      <c r="R295" s="20">
        <v>3.5349661558845078</v>
      </c>
      <c r="S295" s="20">
        <v>6.7403680788947362</v>
      </c>
      <c r="T295" s="20">
        <v>6.7403680788947362</v>
      </c>
      <c r="U295" s="20">
        <v>6.7403680788947362</v>
      </c>
      <c r="V295" s="20">
        <v>3.3961203995933538</v>
      </c>
      <c r="W295" s="20">
        <v>6.788479134894736</v>
      </c>
      <c r="X295" s="20">
        <v>6.788479134894736</v>
      </c>
      <c r="Y295" s="20">
        <v>6.788479134894736</v>
      </c>
      <c r="Z295" s="20">
        <v>3.2650360538387915</v>
      </c>
      <c r="AA295" s="20">
        <v>6.843380853894736</v>
      </c>
      <c r="AB295" s="20">
        <v>6.843380853894736</v>
      </c>
      <c r="AC295" s="20">
        <v>6.843380853894736</v>
      </c>
      <c r="AD295" s="20">
        <v>3.1168093179862115</v>
      </c>
      <c r="AE295" s="20">
        <v>6.9052638608947365</v>
      </c>
      <c r="AF295" s="20">
        <v>6.9052638608947365</v>
      </c>
      <c r="AG295" s="20">
        <v>6.9052638608947365</v>
      </c>
      <c r="AH295" s="20">
        <v>2.9819329285723022</v>
      </c>
      <c r="AI295" s="20">
        <v>6.9662766738947361</v>
      </c>
      <c r="AJ295" s="20">
        <v>6.9662766738947361</v>
      </c>
      <c r="AK295" s="20">
        <v>6.9662766738947361</v>
      </c>
      <c r="AL295" s="20">
        <v>2.8459733181075126</v>
      </c>
      <c r="AM295" s="20">
        <v>7.0389977818947358</v>
      </c>
      <c r="AN295" s="20">
        <v>7.0389977818947358</v>
      </c>
      <c r="AO295" s="20">
        <v>7.0389977818947358</v>
      </c>
      <c r="AP295" s="20">
        <v>2.7088255433980422</v>
      </c>
      <c r="AQ295" s="20">
        <v>7.0945559638947362</v>
      </c>
      <c r="AR295" s="20">
        <v>7.0945559638947362</v>
      </c>
      <c r="AS295" s="20">
        <v>7.0945559638947362</v>
      </c>
      <c r="AT295" s="20">
        <v>2.5795769908829342</v>
      </c>
      <c r="AU295" s="20">
        <v>7.3067733128947365</v>
      </c>
      <c r="AV295" s="20">
        <v>7.3067733128947365</v>
      </c>
      <c r="AW295" s="20">
        <v>7.3067733128947365</v>
      </c>
      <c r="AX295" s="20">
        <v>1.9262953152163895</v>
      </c>
      <c r="AY295" s="20">
        <v>7.1493853628947361</v>
      </c>
      <c r="AZ295" s="20">
        <v>7.1493853628947361</v>
      </c>
      <c r="BA295" s="20">
        <v>7.1493853628947361</v>
      </c>
      <c r="BB295" s="20">
        <v>2.4562733746632457</v>
      </c>
      <c r="BC295" s="20">
        <v>7.5294855558947358</v>
      </c>
      <c r="BD295" s="20">
        <v>7.5294855558947358</v>
      </c>
      <c r="BE295" s="20">
        <v>7.5294855558947358</v>
      </c>
      <c r="BF295" s="20">
        <v>0.80917790687016655</v>
      </c>
      <c r="BG295" s="20">
        <v>7.6459406108947361</v>
      </c>
      <c r="BH295" s="20">
        <v>7.6459406108947361</v>
      </c>
      <c r="BI295" s="20">
        <v>7.6459406108947361</v>
      </c>
      <c r="BJ295" s="20">
        <v>0.10521767950687355</v>
      </c>
      <c r="BK295" s="20">
        <v>7.7411280048947368</v>
      </c>
      <c r="BL295" s="20">
        <v>7.7411280048947368</v>
      </c>
      <c r="BM295" s="20">
        <v>7.7411280048947368</v>
      </c>
      <c r="BN295" s="20">
        <v>-0.49932913893022768</v>
      </c>
      <c r="BO295" s="23">
        <v>6.6065569178947365</v>
      </c>
      <c r="BP295" s="23">
        <v>6.6065569178947365</v>
      </c>
      <c r="BQ295" s="23">
        <v>6.6065569178947365</v>
      </c>
      <c r="BR295" s="23">
        <v>3.7503656493102442</v>
      </c>
      <c r="BS295" s="23">
        <v>6.633431777894736</v>
      </c>
      <c r="BT295" s="23">
        <v>6.633431777894736</v>
      </c>
      <c r="BU295" s="23">
        <v>6.633431777894736</v>
      </c>
      <c r="BV295" s="23">
        <v>3.6598677205817709</v>
      </c>
      <c r="BW295" s="23">
        <v>6.636730088894736</v>
      </c>
      <c r="BX295" s="23">
        <v>6.636730088894736</v>
      </c>
      <c r="BY295" s="23">
        <v>6.636730088894736</v>
      </c>
      <c r="BZ295" s="23">
        <v>3.690945758893748</v>
      </c>
      <c r="CA295" s="23">
        <v>6.6528343068947358</v>
      </c>
      <c r="CB295" s="23">
        <v>6.6528343068947358</v>
      </c>
      <c r="CC295" s="23">
        <v>6.6528343068947358</v>
      </c>
      <c r="CD295" s="23">
        <v>3.6629559061980941</v>
      </c>
      <c r="CE295" s="23">
        <v>6.6682009518947361</v>
      </c>
      <c r="CF295" s="23">
        <v>6.6682009518947361</v>
      </c>
      <c r="CG295" s="23">
        <v>6.6682009518947361</v>
      </c>
      <c r="CH295" s="23">
        <v>3.6512214478995335</v>
      </c>
      <c r="CI295" s="23">
        <v>6.6834883488947359</v>
      </c>
      <c r="CJ295" s="23">
        <v>6.6834883488947359</v>
      </c>
      <c r="CK295" s="23">
        <v>6.6834883488947359</v>
      </c>
      <c r="CL295" s="23">
        <v>3.6377699868967479</v>
      </c>
      <c r="CM295" s="23">
        <v>6.7113383418947361</v>
      </c>
      <c r="CN295" s="23">
        <v>6.7113383418947361</v>
      </c>
      <c r="CO295" s="23">
        <v>6.7113383418947361</v>
      </c>
      <c r="CP295" s="23">
        <v>3.5871953665551026</v>
      </c>
      <c r="CQ295" s="23">
        <v>6.7524622718947365</v>
      </c>
      <c r="CR295" s="23">
        <v>6.7524622718947365</v>
      </c>
      <c r="CS295" s="23">
        <v>6.7524622718947365</v>
      </c>
      <c r="CT295" s="23">
        <v>3.4639605701271883</v>
      </c>
      <c r="CU295" s="23">
        <v>6.7959683598947365</v>
      </c>
      <c r="CV295" s="23">
        <v>6.7959683598947365</v>
      </c>
      <c r="CW295" s="23">
        <v>6.7959683598947365</v>
      </c>
      <c r="CX295" s="23">
        <v>3.3233339183848791</v>
      </c>
      <c r="CY295" s="23">
        <v>6.815347903894736</v>
      </c>
      <c r="CZ295" s="23">
        <v>6.815347903894736</v>
      </c>
      <c r="DA295" s="23">
        <v>6.815347903894736</v>
      </c>
      <c r="DB295" s="23">
        <v>3.2281631596936826</v>
      </c>
      <c r="DC295" s="23">
        <v>6.8988760768947364</v>
      </c>
      <c r="DD295" s="23">
        <v>6.8988760768947364</v>
      </c>
      <c r="DE295" s="23">
        <v>6.8988760768947364</v>
      </c>
      <c r="DF295" s="23">
        <v>2.8813653240595105</v>
      </c>
      <c r="DG295" s="23">
        <v>6.8350276648947368</v>
      </c>
      <c r="DH295" s="23">
        <v>6.8350276648947368</v>
      </c>
      <c r="DI295" s="23">
        <v>6.8350276648947368</v>
      </c>
      <c r="DJ295" s="23">
        <v>3.1412118274425822</v>
      </c>
      <c r="DK295" s="23">
        <v>6.9991381428947363</v>
      </c>
      <c r="DL295" s="23">
        <v>6.9991381428947363</v>
      </c>
      <c r="DM295" s="23">
        <v>6.9991381428947363</v>
      </c>
      <c r="DN295" s="23">
        <v>2.5411266639332304</v>
      </c>
      <c r="DO295" s="23">
        <v>7.0906622268947359</v>
      </c>
      <c r="DP295" s="23">
        <v>7.0906622268947359</v>
      </c>
      <c r="DQ295" s="23">
        <v>7.0906622268947359</v>
      </c>
      <c r="DR295" s="23">
        <v>2.3355863752155592</v>
      </c>
      <c r="DS295" s="23">
        <v>7.1559088448947366</v>
      </c>
      <c r="DT295" s="23">
        <v>7.1559088448947366</v>
      </c>
      <c r="DU295" s="23">
        <v>7.1559088448947366</v>
      </c>
      <c r="DV295" s="23">
        <v>2.2278632505813647</v>
      </c>
      <c r="DW295" s="25">
        <v>6.6153408258947364</v>
      </c>
      <c r="DX295" s="25">
        <v>6.6153408258947364</v>
      </c>
      <c r="DY295" s="25">
        <v>6.6153408258947364</v>
      </c>
      <c r="DZ295" s="25">
        <v>3.7503656493102442</v>
      </c>
      <c r="EA295" s="25">
        <v>6.6420128308947364</v>
      </c>
      <c r="EB295" s="25">
        <v>6.6420128308947364</v>
      </c>
      <c r="EC295" s="25">
        <v>6.6420128308947364</v>
      </c>
      <c r="ED295" s="25">
        <v>3.6675901000738356</v>
      </c>
      <c r="EE295" s="25">
        <v>6.6868728368947359</v>
      </c>
      <c r="EF295" s="25">
        <v>6.6868728368947359</v>
      </c>
      <c r="EG295" s="25">
        <v>6.6868728368947359</v>
      </c>
      <c r="EH295" s="25">
        <v>3.59417689840611</v>
      </c>
      <c r="EI295" s="25">
        <v>6.7407567998947364</v>
      </c>
      <c r="EJ295" s="25">
        <v>6.7407567998947364</v>
      </c>
      <c r="EK295" s="25">
        <v>6.7407567998947364</v>
      </c>
      <c r="EL295" s="25">
        <v>3.4788638893281076</v>
      </c>
      <c r="EM295" s="25">
        <v>6.7898090518947365</v>
      </c>
      <c r="EN295" s="25">
        <v>6.7898090518947365</v>
      </c>
      <c r="EO295" s="25">
        <v>6.7898090518947365</v>
      </c>
      <c r="EP295" s="25">
        <v>3.3794477705292572</v>
      </c>
      <c r="EQ295" s="25">
        <v>6.845208748894736</v>
      </c>
      <c r="ER295" s="25">
        <v>6.845208748894736</v>
      </c>
      <c r="ES295" s="25">
        <v>6.845208748894736</v>
      </c>
      <c r="ET295" s="25">
        <v>3.2767895425608415</v>
      </c>
      <c r="EU295" s="25">
        <v>6.907414590894736</v>
      </c>
      <c r="EV295" s="25">
        <v>6.907414590894736</v>
      </c>
      <c r="EW295" s="25">
        <v>6.907414590894736</v>
      </c>
      <c r="EX295" s="25">
        <v>3.1930708724148111</v>
      </c>
      <c r="EY295" s="25">
        <v>6.9675372818947361</v>
      </c>
      <c r="EZ295" s="25">
        <v>6.9675372818947361</v>
      </c>
      <c r="FA295" s="25">
        <v>6.9675372818947361</v>
      </c>
      <c r="FB295" s="25">
        <v>3.0995881496045534</v>
      </c>
      <c r="FC295" s="25">
        <v>7.0403863718947362</v>
      </c>
      <c r="FD295" s="25">
        <v>7.0403863718947362</v>
      </c>
      <c r="FE295" s="25">
        <v>7.0403863718947362</v>
      </c>
      <c r="FF295" s="25">
        <v>2.9759043765848805</v>
      </c>
      <c r="FG295" s="25">
        <v>7.0951155968947361</v>
      </c>
      <c r="FH295" s="25">
        <v>7.0951155968947361</v>
      </c>
      <c r="FI295" s="25">
        <v>7.0951155968947361</v>
      </c>
      <c r="FJ295" s="25">
        <v>2.8560017326871918</v>
      </c>
      <c r="FK295" s="25">
        <v>7.296156315894736</v>
      </c>
      <c r="FL295" s="25">
        <v>7.296156315894736</v>
      </c>
      <c r="FM295" s="25">
        <v>7.296156315894736</v>
      </c>
      <c r="FN295" s="25">
        <v>2.4052803740824231</v>
      </c>
      <c r="FO295" s="25">
        <v>7.1482306548947365</v>
      </c>
      <c r="FP295" s="25">
        <v>7.1482306548947365</v>
      </c>
      <c r="FQ295" s="25">
        <v>7.1482306548947365</v>
      </c>
      <c r="FR295" s="25">
        <v>2.742452502170055</v>
      </c>
      <c r="FS295" s="25">
        <v>7.4782293368947368</v>
      </c>
      <c r="FT295" s="25">
        <v>7.4782293368947368</v>
      </c>
      <c r="FU295" s="25">
        <v>7.4782293368947368</v>
      </c>
      <c r="FV295" s="25">
        <v>1.9971660081385831</v>
      </c>
      <c r="FW295" s="25">
        <v>7.5738882928947362</v>
      </c>
      <c r="FX295" s="25">
        <v>7.5738882928947362</v>
      </c>
      <c r="FY295" s="25">
        <v>7.5738882928947362</v>
      </c>
      <c r="FZ295" s="25">
        <v>1.8008236130169255</v>
      </c>
      <c r="GA295" s="25">
        <v>7.6281594548947362</v>
      </c>
      <c r="GB295" s="25">
        <v>7.6281594548947362</v>
      </c>
      <c r="GC295" s="25">
        <v>7.6281594548947362</v>
      </c>
      <c r="GD295" s="25">
        <v>1.8138549624181834</v>
      </c>
      <c r="GE295" s="26">
        <v>6.6185657598947358</v>
      </c>
      <c r="GF295" s="26">
        <v>6.6185657598947358</v>
      </c>
      <c r="GG295" s="26">
        <v>6.6185657598947358</v>
      </c>
      <c r="GH295" s="26">
        <v>3.7503656493102442</v>
      </c>
      <c r="GI295" s="26">
        <v>6.6462216058947359</v>
      </c>
      <c r="GJ295" s="26">
        <v>6.6462216058947359</v>
      </c>
      <c r="GK295" s="26">
        <v>6.6462216058947359</v>
      </c>
      <c r="GL295" s="26">
        <v>3.6221132948325203</v>
      </c>
      <c r="GM295" s="26">
        <v>6.697590131894736</v>
      </c>
      <c r="GN295" s="26">
        <v>6.697590131894736</v>
      </c>
      <c r="GO295" s="26">
        <v>6.697590131894736</v>
      </c>
      <c r="GP295" s="26">
        <v>3.5350556486353604</v>
      </c>
      <c r="GQ295" s="26">
        <v>6.7573563838947361</v>
      </c>
      <c r="GR295" s="26">
        <v>6.7573563838947361</v>
      </c>
      <c r="GS295" s="26">
        <v>6.7573563838947361</v>
      </c>
      <c r="GT295" s="26">
        <v>3.3968232073292182</v>
      </c>
      <c r="GU295" s="26">
        <v>6.8229693328947363</v>
      </c>
      <c r="GV295" s="26">
        <v>6.8229693328947363</v>
      </c>
      <c r="GW295" s="26">
        <v>6.8229693328947363</v>
      </c>
      <c r="GX295" s="26">
        <v>3.2637767586748074</v>
      </c>
      <c r="GY295" s="26">
        <v>6.9010821688947361</v>
      </c>
      <c r="GZ295" s="26">
        <v>6.9010821688947361</v>
      </c>
      <c r="HA295" s="26">
        <v>6.9010821688947361</v>
      </c>
      <c r="HB295" s="26">
        <v>3.1166928617021421</v>
      </c>
      <c r="HC295" s="26">
        <v>6.9913915738947363</v>
      </c>
      <c r="HD295" s="26">
        <v>6.9913915738947363</v>
      </c>
      <c r="HE295" s="26">
        <v>6.9913915738947363</v>
      </c>
      <c r="HF295" s="26">
        <v>2.986024727833227</v>
      </c>
      <c r="HG295" s="26">
        <v>7.0903496368947359</v>
      </c>
      <c r="HH295" s="26">
        <v>7.0903496368947359</v>
      </c>
      <c r="HI295" s="26">
        <v>7.0903496368947359</v>
      </c>
      <c r="HJ295" s="26">
        <v>2.8584873141177551</v>
      </c>
      <c r="HK295" s="26">
        <v>7.2023591578947368</v>
      </c>
      <c r="HL295" s="26">
        <v>7.2023591578947368</v>
      </c>
      <c r="HM295" s="26">
        <v>7.2023591578947368</v>
      </c>
      <c r="HN295" s="26">
        <v>2.7194690523578746</v>
      </c>
      <c r="HO295" s="26">
        <v>7.2790402038947359</v>
      </c>
      <c r="HP295" s="26">
        <v>7.2790402038947359</v>
      </c>
      <c r="HQ295" s="26">
        <v>7.2790402038947359</v>
      </c>
      <c r="HR295" s="26">
        <v>2.5948236806470772</v>
      </c>
      <c r="HS295" s="26">
        <v>7.5634019458947366</v>
      </c>
      <c r="HT295" s="26">
        <v>7.5634019458947366</v>
      </c>
      <c r="HU295" s="26">
        <v>7.5634019458947366</v>
      </c>
      <c r="HV295" s="26">
        <v>2.0278816057201974</v>
      </c>
      <c r="HW295" s="26">
        <v>7.3489840368947359</v>
      </c>
      <c r="HX295" s="26">
        <v>7.3489840368947359</v>
      </c>
      <c r="HY295" s="26">
        <v>7.3489840368947359</v>
      </c>
      <c r="HZ295" s="26">
        <v>2.4883994629835398</v>
      </c>
      <c r="IA295" s="26">
        <v>7.8574478278947364</v>
      </c>
      <c r="IB295" s="26">
        <v>7.8574478278947364</v>
      </c>
      <c r="IC295" s="26">
        <v>7.8574478278947364</v>
      </c>
      <c r="ID295" s="26">
        <v>1.0888415800665356</v>
      </c>
      <c r="IE295" s="26">
        <v>8.0075957428947362</v>
      </c>
      <c r="IF295" s="26">
        <v>8.0075957428947362</v>
      </c>
      <c r="IG295" s="26">
        <v>8.0075957428947362</v>
      </c>
      <c r="IH295" s="26">
        <v>0.49222349642335672</v>
      </c>
      <c r="II295" s="26">
        <v>8.0706119608947358</v>
      </c>
      <c r="IJ295" s="26">
        <v>8.0706119608947358</v>
      </c>
      <c r="IK295" s="26">
        <v>8.0706119608947358</v>
      </c>
      <c r="IL295" s="26">
        <v>-6.6760464935882169E-3</v>
      </c>
      <c r="IM295" s="27">
        <v>6.6185657598947358</v>
      </c>
      <c r="IN295" s="27">
        <v>6.6185657598947358</v>
      </c>
      <c r="IO295" s="27">
        <v>6.6185657598947358</v>
      </c>
      <c r="IP295" s="27">
        <v>3.7503656493102442</v>
      </c>
      <c r="IQ295" s="27">
        <v>6.642979813894736</v>
      </c>
      <c r="IR295" s="27">
        <v>6.642979813894736</v>
      </c>
      <c r="IS295" s="27">
        <v>6.642979813894736</v>
      </c>
      <c r="IT295" s="27">
        <v>3.6247985545430943</v>
      </c>
      <c r="IU295" s="27">
        <v>6.6913847818947367</v>
      </c>
      <c r="IV295" s="27">
        <v>6.6913847818947367</v>
      </c>
      <c r="IW295" s="27">
        <v>6.6913847818947367</v>
      </c>
      <c r="IX295" s="27">
        <v>3.5399518247920509</v>
      </c>
      <c r="IY295" s="27">
        <v>6.7490325208947368</v>
      </c>
      <c r="IZ295" s="27">
        <v>6.7490325208947368</v>
      </c>
      <c r="JA295" s="27">
        <v>6.7490325208947368</v>
      </c>
      <c r="JB295" s="27">
        <v>3.4031435386339108</v>
      </c>
      <c r="JC295" s="27">
        <v>6.8168295928947362</v>
      </c>
      <c r="JD295" s="27">
        <v>6.8168295928947362</v>
      </c>
      <c r="JE295" s="27">
        <v>6.8168295928947362</v>
      </c>
      <c r="JF295" s="27">
        <v>3.2745594341126498</v>
      </c>
      <c r="JG295" s="27">
        <v>6.8967897698947365</v>
      </c>
      <c r="JH295" s="27">
        <v>6.8967897698947365</v>
      </c>
      <c r="JI295" s="27">
        <v>6.8967897698947365</v>
      </c>
      <c r="JJ295" s="27">
        <v>3.1401862404778145</v>
      </c>
      <c r="JK295" s="27">
        <v>6.9909038698947361</v>
      </c>
      <c r="JL295" s="27">
        <v>6.9909038698947361</v>
      </c>
      <c r="JM295" s="27">
        <v>6.9909038698947361</v>
      </c>
      <c r="JN295" s="27">
        <v>3.0245405814380639</v>
      </c>
      <c r="JO295" s="27">
        <v>7.0915258338947362</v>
      </c>
      <c r="JP295" s="27">
        <v>7.0915258338947362</v>
      </c>
      <c r="JQ295" s="27">
        <v>7.0915258338947362</v>
      </c>
      <c r="JR295" s="27">
        <v>2.9100888824878721</v>
      </c>
      <c r="JS295" s="27">
        <v>7.2201854038947362</v>
      </c>
      <c r="JT295" s="27">
        <v>7.2201854038947362</v>
      </c>
      <c r="JU295" s="27">
        <v>7.2201854038947362</v>
      </c>
      <c r="JV295" s="27">
        <v>2.6792100431926071</v>
      </c>
      <c r="JW295" s="27">
        <v>7.3071471618947363</v>
      </c>
      <c r="JX295" s="27">
        <v>7.3071471618947363</v>
      </c>
      <c r="JY295" s="27">
        <v>7.3071471618947363</v>
      </c>
      <c r="JZ295" s="27">
        <v>2.4437018564413879</v>
      </c>
      <c r="KA295" s="27">
        <v>7.6302745688947358</v>
      </c>
      <c r="KB295" s="27">
        <v>7.6302745688947358</v>
      </c>
      <c r="KC295" s="27">
        <v>7.6302745688947358</v>
      </c>
      <c r="KD295" s="27">
        <v>1.5049854074954787</v>
      </c>
      <c r="KE295" s="27">
        <v>7.3920624788947364</v>
      </c>
      <c r="KF295" s="27">
        <v>7.3920624788947364</v>
      </c>
      <c r="KG295" s="27">
        <v>7.3920624788947364</v>
      </c>
      <c r="KH295" s="27">
        <v>2.2120385148176105</v>
      </c>
      <c r="KI295" s="27">
        <v>7.9104199788947369</v>
      </c>
      <c r="KJ295" s="27">
        <v>7.9104199788947369</v>
      </c>
      <c r="KK295" s="27">
        <v>7.9104199788947369</v>
      </c>
      <c r="KL295" s="27">
        <v>0.66357549088082379</v>
      </c>
      <c r="KM295" s="27">
        <v>8.0179598638947365</v>
      </c>
      <c r="KN295" s="27">
        <v>8.0179598638947365</v>
      </c>
      <c r="KO295" s="27">
        <v>8.0179598638947365</v>
      </c>
      <c r="KP295" s="27">
        <v>0.24262279589763391</v>
      </c>
      <c r="KQ295" s="27">
        <v>8.0257464748947367</v>
      </c>
      <c r="KR295" s="27">
        <v>8.0257464748947367</v>
      </c>
      <c r="KS295" s="27">
        <v>8.0257464748947367</v>
      </c>
      <c r="KT295" s="27">
        <v>0.35545489237287597</v>
      </c>
    </row>
    <row r="296" spans="1:306" ht="15" thickBot="1" x14ac:dyDescent="0.35">
      <c r="A296" s="2"/>
      <c r="B296" s="72" t="s">
        <v>748</v>
      </c>
      <c r="C296" s="72" t="s">
        <v>527</v>
      </c>
      <c r="D296" s="72" t="s">
        <v>840</v>
      </c>
      <c r="E296" s="85">
        <v>335344</v>
      </c>
      <c r="F296" s="82">
        <v>542653</v>
      </c>
      <c r="G296" s="20">
        <v>2.2605263157894733</v>
      </c>
      <c r="H296" s="20">
        <v>2.2605263157894733</v>
      </c>
      <c r="I296" s="20">
        <v>2.2605263157894733</v>
      </c>
      <c r="J296" s="20">
        <v>1.1596177668893586</v>
      </c>
      <c r="K296" s="20">
        <v>2.2764163477894734</v>
      </c>
      <c r="L296" s="20">
        <v>2.2764163477894734</v>
      </c>
      <c r="M296" s="20">
        <v>2.2764163477894734</v>
      </c>
      <c r="N296" s="20">
        <v>1.1361548860765374</v>
      </c>
      <c r="O296" s="20">
        <v>2.3082601527894733</v>
      </c>
      <c r="P296" s="20">
        <v>2.3082601527894733</v>
      </c>
      <c r="Q296" s="20">
        <v>2.3082601527894733</v>
      </c>
      <c r="R296" s="20">
        <v>1.0676630573857122</v>
      </c>
      <c r="S296" s="20">
        <v>2.3527205077894733</v>
      </c>
      <c r="T296" s="20">
        <v>2.3527205077894733</v>
      </c>
      <c r="U296" s="20">
        <v>2.3527205077894733</v>
      </c>
      <c r="V296" s="20">
        <v>0.89330286327685471</v>
      </c>
      <c r="W296" s="20">
        <v>2.3974268537894732</v>
      </c>
      <c r="X296" s="20">
        <v>2.3974268537894732</v>
      </c>
      <c r="Y296" s="20">
        <v>2.3974268537894732</v>
      </c>
      <c r="Z296" s="20">
        <v>0.79152725875005636</v>
      </c>
      <c r="AA296" s="20">
        <v>2.4398336857894733</v>
      </c>
      <c r="AB296" s="20">
        <v>2.4398336857894733</v>
      </c>
      <c r="AC296" s="20">
        <v>2.4398336857894733</v>
      </c>
      <c r="AD296" s="20">
        <v>0.67022386655498956</v>
      </c>
      <c r="AE296" s="20">
        <v>2.4876584517894735</v>
      </c>
      <c r="AF296" s="20">
        <v>2.4876584517894735</v>
      </c>
      <c r="AG296" s="20">
        <v>2.4876584517894735</v>
      </c>
      <c r="AH296" s="20">
        <v>0.59756122548556334</v>
      </c>
      <c r="AI296" s="20">
        <v>2.5436244397894736</v>
      </c>
      <c r="AJ296" s="20">
        <v>2.5436244397894736</v>
      </c>
      <c r="AK296" s="20">
        <v>2.5436244397894736</v>
      </c>
      <c r="AL296" s="20">
        <v>0.46661474833238437</v>
      </c>
      <c r="AM296" s="20">
        <v>2.6126322437894736</v>
      </c>
      <c r="AN296" s="20">
        <v>2.6126322437894736</v>
      </c>
      <c r="AO296" s="20">
        <v>2.6126322437894736</v>
      </c>
      <c r="AP296" s="20">
        <v>0.35759123687352456</v>
      </c>
      <c r="AQ296" s="20">
        <v>2.6566453377894734</v>
      </c>
      <c r="AR296" s="20">
        <v>2.6566453377894734</v>
      </c>
      <c r="AS296" s="20">
        <v>2.6566453377894734</v>
      </c>
      <c r="AT296" s="20">
        <v>0.32772661304980133</v>
      </c>
      <c r="AU296" s="20">
        <v>2.8119053057894732</v>
      </c>
      <c r="AV296" s="20">
        <v>2.8119053057894732</v>
      </c>
      <c r="AW296" s="20">
        <v>2.8119053057894732</v>
      </c>
      <c r="AX296" s="20">
        <v>-2.023588691162459E-2</v>
      </c>
      <c r="AY296" s="20">
        <v>2.6970551227894735</v>
      </c>
      <c r="AZ296" s="20">
        <v>2.6970551227894735</v>
      </c>
      <c r="BA296" s="20">
        <v>2.6970551227894735</v>
      </c>
      <c r="BB296" s="20">
        <v>0.22466720459417999</v>
      </c>
      <c r="BC296" s="20">
        <v>2.9776061117894734</v>
      </c>
      <c r="BD296" s="20">
        <v>2.9776061117894734</v>
      </c>
      <c r="BE296" s="20">
        <v>2.9776061117894734</v>
      </c>
      <c r="BF296" s="20">
        <v>-0.52646493581759124</v>
      </c>
      <c r="BG296" s="20">
        <v>3.0792200907894731</v>
      </c>
      <c r="BH296" s="20">
        <v>3.0792200907894731</v>
      </c>
      <c r="BI296" s="20">
        <v>3.0792200907894731</v>
      </c>
      <c r="BJ296" s="20">
        <v>-0.91098892865600156</v>
      </c>
      <c r="BK296" s="20">
        <v>3.1571643607894737</v>
      </c>
      <c r="BL296" s="20">
        <v>3.1571643607894737</v>
      </c>
      <c r="BM296" s="20">
        <v>3.1571643607894737</v>
      </c>
      <c r="BN296" s="20">
        <v>-1.1500031921310416</v>
      </c>
      <c r="BO296" s="23">
        <v>2.2547868107894735</v>
      </c>
      <c r="BP296" s="23">
        <v>2.2547868107894735</v>
      </c>
      <c r="BQ296" s="23">
        <v>2.2547868107894735</v>
      </c>
      <c r="BR296" s="23">
        <v>1.1596177668893586</v>
      </c>
      <c r="BS296" s="23">
        <v>2.2768075487894732</v>
      </c>
      <c r="BT296" s="23">
        <v>2.2768075487894732</v>
      </c>
      <c r="BU296" s="23">
        <v>2.2768075487894732</v>
      </c>
      <c r="BV296" s="23">
        <v>1.1562757837851128</v>
      </c>
      <c r="BW296" s="23">
        <v>2.2783277507894732</v>
      </c>
      <c r="BX296" s="23">
        <v>2.2783277507894732</v>
      </c>
      <c r="BY296" s="23">
        <v>2.2783277507894732</v>
      </c>
      <c r="BZ296" s="23">
        <v>1.1962831828687288</v>
      </c>
      <c r="CA296" s="23">
        <v>2.2920950697894735</v>
      </c>
      <c r="CB296" s="23">
        <v>2.2920950697894735</v>
      </c>
      <c r="CC296" s="23">
        <v>2.2920950697894735</v>
      </c>
      <c r="CD296" s="23">
        <v>1.1436575252980963</v>
      </c>
      <c r="CE296" s="23">
        <v>2.3028288697894732</v>
      </c>
      <c r="CF296" s="23">
        <v>2.3028288697894732</v>
      </c>
      <c r="CG296" s="23">
        <v>2.3028288697894732</v>
      </c>
      <c r="CH296" s="23">
        <v>1.142469017407683</v>
      </c>
      <c r="CI296" s="23">
        <v>2.3116309787894735</v>
      </c>
      <c r="CJ296" s="23">
        <v>2.3116309787894735</v>
      </c>
      <c r="CK296" s="23">
        <v>2.3116309787894735</v>
      </c>
      <c r="CL296" s="23">
        <v>1.0972193422540824</v>
      </c>
      <c r="CM296" s="23">
        <v>2.3323117767894734</v>
      </c>
      <c r="CN296" s="23">
        <v>2.3323117767894734</v>
      </c>
      <c r="CO296" s="23">
        <v>2.3323117767894734</v>
      </c>
      <c r="CP296" s="23">
        <v>1.0233827102677711</v>
      </c>
      <c r="CQ296" s="23">
        <v>2.3651714997894735</v>
      </c>
      <c r="CR296" s="23">
        <v>2.3651714997894735</v>
      </c>
      <c r="CS296" s="23">
        <v>2.3651714997894735</v>
      </c>
      <c r="CT296" s="23">
        <v>0.9253685406105383</v>
      </c>
      <c r="CU296" s="23">
        <v>2.4076375647894732</v>
      </c>
      <c r="CV296" s="23">
        <v>2.4076375647894732</v>
      </c>
      <c r="CW296" s="23">
        <v>2.4076375647894732</v>
      </c>
      <c r="CX296" s="23">
        <v>0.70083020182800482</v>
      </c>
      <c r="CY296" s="23">
        <v>2.4231121557894735</v>
      </c>
      <c r="CZ296" s="23">
        <v>2.4231121557894735</v>
      </c>
      <c r="DA296" s="23">
        <v>2.4231121557894735</v>
      </c>
      <c r="DB296" s="23">
        <v>0.69316409113657862</v>
      </c>
      <c r="DC296" s="23">
        <v>2.4932466057894738</v>
      </c>
      <c r="DD296" s="23">
        <v>2.4932466057894738</v>
      </c>
      <c r="DE296" s="23">
        <v>2.4932466057894738</v>
      </c>
      <c r="DF296" s="23">
        <v>0.63688832221552083</v>
      </c>
      <c r="DG296" s="23">
        <v>2.4389445497894737</v>
      </c>
      <c r="DH296" s="23">
        <v>2.4389445497894737</v>
      </c>
      <c r="DI296" s="23">
        <v>2.4389445497894737</v>
      </c>
      <c r="DJ296" s="23">
        <v>0.68053767052530567</v>
      </c>
      <c r="DK296" s="23">
        <v>2.5839648427894737</v>
      </c>
      <c r="DL296" s="23">
        <v>2.5839648427894737</v>
      </c>
      <c r="DM296" s="23">
        <v>2.5839648427894737</v>
      </c>
      <c r="DN296" s="23">
        <v>0.62441916656654683</v>
      </c>
      <c r="DO296" s="23">
        <v>2.6658657987894734</v>
      </c>
      <c r="DP296" s="23">
        <v>2.6658657987894734</v>
      </c>
      <c r="DQ296" s="23">
        <v>2.6658657987894734</v>
      </c>
      <c r="DR296" s="23">
        <v>0.64024598107600461</v>
      </c>
      <c r="DS296" s="23">
        <v>2.7283498267894735</v>
      </c>
      <c r="DT296" s="23">
        <v>2.7283498267894735</v>
      </c>
      <c r="DU296" s="23">
        <v>2.7283498267894735</v>
      </c>
      <c r="DV296" s="23">
        <v>0.73865473538730342</v>
      </c>
      <c r="DW296" s="25">
        <v>2.2605263157894733</v>
      </c>
      <c r="DX296" s="25">
        <v>2.2605263157894733</v>
      </c>
      <c r="DY296" s="25">
        <v>2.2605263157894733</v>
      </c>
      <c r="DZ296" s="25">
        <v>1.1596177668893586</v>
      </c>
      <c r="EA296" s="25">
        <v>2.2765733737894736</v>
      </c>
      <c r="EB296" s="25">
        <v>2.2765733737894736</v>
      </c>
      <c r="EC296" s="25">
        <v>2.2765733737894736</v>
      </c>
      <c r="ED296" s="25">
        <v>1.1794287456151431</v>
      </c>
      <c r="EE296" s="25">
        <v>2.3084951757894734</v>
      </c>
      <c r="EF296" s="25">
        <v>2.3084951757894734</v>
      </c>
      <c r="EG296" s="25">
        <v>2.3084951757894734</v>
      </c>
      <c r="EH296" s="25">
        <v>1.1239259010167948</v>
      </c>
      <c r="EI296" s="25">
        <v>2.3530351867894734</v>
      </c>
      <c r="EJ296" s="25">
        <v>2.3530351867894734</v>
      </c>
      <c r="EK296" s="25">
        <v>2.3530351867894734</v>
      </c>
      <c r="EL296" s="25">
        <v>0.96189071242681479</v>
      </c>
      <c r="EM296" s="25">
        <v>2.3985034527894733</v>
      </c>
      <c r="EN296" s="25">
        <v>2.3985034527894733</v>
      </c>
      <c r="EO296" s="25">
        <v>2.3985034527894733</v>
      </c>
      <c r="EP296" s="25">
        <v>0.87413870682500416</v>
      </c>
      <c r="EQ296" s="25">
        <v>2.4412602237894734</v>
      </c>
      <c r="ER296" s="25">
        <v>2.4412602237894734</v>
      </c>
      <c r="ES296" s="25">
        <v>2.4412602237894734</v>
      </c>
      <c r="ET296" s="25">
        <v>0.77240794713493166</v>
      </c>
      <c r="EU296" s="25">
        <v>2.4893995187894733</v>
      </c>
      <c r="EV296" s="25">
        <v>2.4893995187894733</v>
      </c>
      <c r="EW296" s="25">
        <v>2.4893995187894733</v>
      </c>
      <c r="EX296" s="25">
        <v>0.71900595668166289</v>
      </c>
      <c r="EY296" s="25">
        <v>2.5446449317894735</v>
      </c>
      <c r="EZ296" s="25">
        <v>2.5446449317894735</v>
      </c>
      <c r="FA296" s="25">
        <v>2.5446449317894735</v>
      </c>
      <c r="FB296" s="25">
        <v>0.60491934596933028</v>
      </c>
      <c r="FC296" s="25">
        <v>2.6137563407894735</v>
      </c>
      <c r="FD296" s="25">
        <v>2.6137563407894735</v>
      </c>
      <c r="FE296" s="25">
        <v>2.6137563407894735</v>
      </c>
      <c r="FF296" s="25">
        <v>0.49604318761833532</v>
      </c>
      <c r="FG296" s="25">
        <v>2.6570641107894737</v>
      </c>
      <c r="FH296" s="25">
        <v>2.6570641107894737</v>
      </c>
      <c r="FI296" s="25">
        <v>2.6570641107894737</v>
      </c>
      <c r="FJ296" s="25">
        <v>0.46318493976401598</v>
      </c>
      <c r="FK296" s="25">
        <v>2.8039606157894736</v>
      </c>
      <c r="FL296" s="25">
        <v>2.8039606157894736</v>
      </c>
      <c r="FM296" s="25">
        <v>2.8039606157894736</v>
      </c>
      <c r="FN296" s="25">
        <v>0.16707817988861606</v>
      </c>
      <c r="FO296" s="25">
        <v>2.6961910547894732</v>
      </c>
      <c r="FP296" s="25">
        <v>2.6961910547894732</v>
      </c>
      <c r="FQ296" s="25">
        <v>2.6961910547894732</v>
      </c>
      <c r="FR296" s="25">
        <v>0.35827318020391097</v>
      </c>
      <c r="FS296" s="25">
        <v>2.9361129817894733</v>
      </c>
      <c r="FT296" s="25">
        <v>2.9361129817894733</v>
      </c>
      <c r="FU296" s="25">
        <v>2.9361129817894733</v>
      </c>
      <c r="FV296" s="25">
        <v>-8.120443835220037E-2</v>
      </c>
      <c r="FW296" s="25">
        <v>3.0208920237894734</v>
      </c>
      <c r="FX296" s="25">
        <v>3.0208920237894734</v>
      </c>
      <c r="FY296" s="25">
        <v>3.0208920237894734</v>
      </c>
      <c r="FZ296" s="25">
        <v>-0.16465316041726297</v>
      </c>
      <c r="GA296" s="25">
        <v>3.0657136297894736</v>
      </c>
      <c r="GB296" s="25">
        <v>3.0657136297894736</v>
      </c>
      <c r="GC296" s="25">
        <v>3.0657136297894736</v>
      </c>
      <c r="GD296" s="25">
        <v>-0.14279326304944995</v>
      </c>
      <c r="GE296" s="26">
        <v>2.2619517377894738</v>
      </c>
      <c r="GF296" s="26">
        <v>2.2619517377894738</v>
      </c>
      <c r="GG296" s="26">
        <v>2.2619517377894738</v>
      </c>
      <c r="GH296" s="26">
        <v>1.1596177668893586</v>
      </c>
      <c r="GI296" s="26">
        <v>2.2776028487894733</v>
      </c>
      <c r="GJ296" s="26">
        <v>2.2776028487894733</v>
      </c>
      <c r="GK296" s="26">
        <v>2.2776028487894733</v>
      </c>
      <c r="GL296" s="26">
        <v>1.1312346604461703</v>
      </c>
      <c r="GM296" s="26">
        <v>2.3130275687894732</v>
      </c>
      <c r="GN296" s="26">
        <v>2.3130275687894732</v>
      </c>
      <c r="GO296" s="26">
        <v>2.3130275687894732</v>
      </c>
      <c r="GP296" s="26">
        <v>1.0706806733183405</v>
      </c>
      <c r="GQ296" s="26">
        <v>2.3665373497894735</v>
      </c>
      <c r="GR296" s="26">
        <v>2.3665373497894735</v>
      </c>
      <c r="GS296" s="26">
        <v>2.3665373497894735</v>
      </c>
      <c r="GT296" s="26">
        <v>0.90389166901658058</v>
      </c>
      <c r="GU296" s="26">
        <v>2.4263109117894732</v>
      </c>
      <c r="GV296" s="26">
        <v>2.4263109117894732</v>
      </c>
      <c r="GW296" s="26">
        <v>2.4263109117894732</v>
      </c>
      <c r="GX296" s="26">
        <v>0.80755266337635412</v>
      </c>
      <c r="GY296" s="26">
        <v>2.4857696667894738</v>
      </c>
      <c r="GZ296" s="26">
        <v>2.4857696667894738</v>
      </c>
      <c r="HA296" s="26">
        <v>2.4857696667894738</v>
      </c>
      <c r="HB296" s="26">
        <v>0.69472492365818006</v>
      </c>
      <c r="HC296" s="26">
        <v>2.5528173657894735</v>
      </c>
      <c r="HD296" s="26">
        <v>2.5528173657894735</v>
      </c>
      <c r="HE296" s="26">
        <v>2.5528173657894735</v>
      </c>
      <c r="HF296" s="26">
        <v>0.63333335175088656</v>
      </c>
      <c r="HG296" s="26">
        <v>2.6198604677894735</v>
      </c>
      <c r="HH296" s="26">
        <v>2.6198604677894735</v>
      </c>
      <c r="HI296" s="26">
        <v>2.6198604677894735</v>
      </c>
      <c r="HJ296" s="26">
        <v>0.51771484307557714</v>
      </c>
      <c r="HK296" s="26">
        <v>2.7023826347894735</v>
      </c>
      <c r="HL296" s="26">
        <v>2.7023826347894735</v>
      </c>
      <c r="HM296" s="26">
        <v>2.7023826347894735</v>
      </c>
      <c r="HN296" s="26">
        <v>0.41523194825245113</v>
      </c>
      <c r="HO296" s="26">
        <v>2.7630484567894733</v>
      </c>
      <c r="HP296" s="26">
        <v>2.7630484567894733</v>
      </c>
      <c r="HQ296" s="26">
        <v>2.7630484567894733</v>
      </c>
      <c r="HR296" s="26">
        <v>0.38746036918911209</v>
      </c>
      <c r="HS296" s="26">
        <v>3.0021786007894735</v>
      </c>
      <c r="HT296" s="26">
        <v>3.0021786007894735</v>
      </c>
      <c r="HU296" s="26">
        <v>3.0021786007894735</v>
      </c>
      <c r="HV296" s="26">
        <v>5.9069498947231125E-2</v>
      </c>
      <c r="HW296" s="26">
        <v>2.8228505147894731</v>
      </c>
      <c r="HX296" s="26">
        <v>2.8228505147894731</v>
      </c>
      <c r="HY296" s="26">
        <v>2.8228505147894731</v>
      </c>
      <c r="HZ296" s="26">
        <v>0.28874055538679855</v>
      </c>
      <c r="IA296" s="26">
        <v>3.2360722377894735</v>
      </c>
      <c r="IB296" s="26">
        <v>3.2360722377894735</v>
      </c>
      <c r="IC296" s="26">
        <v>3.2360722377894735</v>
      </c>
      <c r="ID296" s="26">
        <v>-0.39488657469383526</v>
      </c>
      <c r="IE296" s="26">
        <v>3.3483055067894734</v>
      </c>
      <c r="IF296" s="26">
        <v>3.3483055067894734</v>
      </c>
      <c r="IG296" s="26">
        <v>3.3483055067894734</v>
      </c>
      <c r="IH296" s="26">
        <v>-0.70940015171551529</v>
      </c>
      <c r="II296" s="26">
        <v>3.3856844437894735</v>
      </c>
      <c r="IJ296" s="26">
        <v>3.3856844437894735</v>
      </c>
      <c r="IK296" s="26">
        <v>3.3856844437894735</v>
      </c>
      <c r="IL296" s="26">
        <v>-0.84510245312662668</v>
      </c>
      <c r="IM296" s="27">
        <v>2.2619517377894738</v>
      </c>
      <c r="IN296" s="27">
        <v>2.2619517377894738</v>
      </c>
      <c r="IO296" s="27">
        <v>2.2619517377894738</v>
      </c>
      <c r="IP296" s="27">
        <v>1.1596177668893586</v>
      </c>
      <c r="IQ296" s="27">
        <v>2.2740972547894733</v>
      </c>
      <c r="IR296" s="27">
        <v>2.2740972547894733</v>
      </c>
      <c r="IS296" s="27">
        <v>2.2740972547894733</v>
      </c>
      <c r="IT296" s="27">
        <v>1.1338725801296232</v>
      </c>
      <c r="IU296" s="27">
        <v>2.3059204097894734</v>
      </c>
      <c r="IV296" s="27">
        <v>2.3059204097894734</v>
      </c>
      <c r="IW296" s="27">
        <v>2.3059204097894734</v>
      </c>
      <c r="IX296" s="27">
        <v>1.0819728724870896</v>
      </c>
      <c r="IY296" s="27">
        <v>2.3577407827894734</v>
      </c>
      <c r="IZ296" s="27">
        <v>2.3577407827894734</v>
      </c>
      <c r="JA296" s="27">
        <v>2.3577407827894734</v>
      </c>
      <c r="JB296" s="27">
        <v>0.92171912744913698</v>
      </c>
      <c r="JC296" s="27">
        <v>2.4137217537894733</v>
      </c>
      <c r="JD296" s="27">
        <v>2.4137217537894733</v>
      </c>
      <c r="JE296" s="27">
        <v>2.4137217537894733</v>
      </c>
      <c r="JF296" s="27">
        <v>0.83272177533603653</v>
      </c>
      <c r="JG296" s="27">
        <v>2.4720626467894737</v>
      </c>
      <c r="JH296" s="27">
        <v>2.4720626467894737</v>
      </c>
      <c r="JI296" s="27">
        <v>2.4720626467894737</v>
      </c>
      <c r="JJ296" s="27">
        <v>0.73143719195400791</v>
      </c>
      <c r="JK296" s="27">
        <v>2.5372392987894736</v>
      </c>
      <c r="JL296" s="27">
        <v>2.5372392987894736</v>
      </c>
      <c r="JM296" s="27">
        <v>2.5372392987894736</v>
      </c>
      <c r="JN296" s="27">
        <v>0.68093543134753354</v>
      </c>
      <c r="JO296" s="27">
        <v>2.6056955357894735</v>
      </c>
      <c r="JP296" s="27">
        <v>2.6056955357894735</v>
      </c>
      <c r="JQ296" s="27">
        <v>2.6056955357894735</v>
      </c>
      <c r="JR296" s="27">
        <v>0.57450369399250967</v>
      </c>
      <c r="JS296" s="27">
        <v>2.6934145467894735</v>
      </c>
      <c r="JT296" s="27">
        <v>2.6934145467894735</v>
      </c>
      <c r="JU296" s="27">
        <v>2.6934145467894735</v>
      </c>
      <c r="JV296" s="27">
        <v>0.42543097509030936</v>
      </c>
      <c r="JW296" s="27">
        <v>2.7645587627894734</v>
      </c>
      <c r="JX296" s="27">
        <v>2.7645587627894734</v>
      </c>
      <c r="JY296" s="27">
        <v>2.7645587627894734</v>
      </c>
      <c r="JZ296" s="27">
        <v>0.33864590137887163</v>
      </c>
      <c r="KA296" s="27">
        <v>3.0275391667894738</v>
      </c>
      <c r="KB296" s="27">
        <v>3.0275391667894738</v>
      </c>
      <c r="KC296" s="27">
        <v>3.0275391667894738</v>
      </c>
      <c r="KD296" s="27">
        <v>-0.17119074176295612</v>
      </c>
      <c r="KE296" s="27">
        <v>2.8339105607894735</v>
      </c>
      <c r="KF296" s="27">
        <v>2.8339105607894735</v>
      </c>
      <c r="KG296" s="27">
        <v>2.8339105607894735</v>
      </c>
      <c r="KH296" s="27">
        <v>0.17974139673531475</v>
      </c>
      <c r="KI296" s="27">
        <v>3.2510434117894733</v>
      </c>
      <c r="KJ296" s="27">
        <v>3.2510434117894733</v>
      </c>
      <c r="KK296" s="27">
        <v>3.2510434117894733</v>
      </c>
      <c r="KL296" s="27">
        <v>-0.66755064918972984</v>
      </c>
      <c r="KM296" s="27">
        <v>3.3303160247894734</v>
      </c>
      <c r="KN296" s="27">
        <v>3.3303160247894734</v>
      </c>
      <c r="KO296" s="27">
        <v>3.3303160247894734</v>
      </c>
      <c r="KP296" s="27">
        <v>-0.88028889482736261</v>
      </c>
      <c r="KQ296" s="27">
        <v>3.3329957497894735</v>
      </c>
      <c r="KR296" s="27">
        <v>3.3329957497894735</v>
      </c>
      <c r="KS296" s="27">
        <v>3.3329957497894735</v>
      </c>
      <c r="KT296" s="27">
        <v>-0.73316112587517424</v>
      </c>
    </row>
    <row r="297" spans="1:306" ht="15" thickBot="1" x14ac:dyDescent="0.35">
      <c r="A297" s="2"/>
      <c r="B297" s="72" t="s">
        <v>749</v>
      </c>
      <c r="C297" s="72" t="s">
        <v>439</v>
      </c>
      <c r="D297" s="72" t="s">
        <v>840</v>
      </c>
      <c r="E297" s="85">
        <v>365151</v>
      </c>
      <c r="F297" s="82">
        <v>491747</v>
      </c>
      <c r="G297" s="20">
        <v>18.546905919</v>
      </c>
      <c r="H297" s="20">
        <v>18.546905919</v>
      </c>
      <c r="I297" s="20">
        <v>18.546905919</v>
      </c>
      <c r="J297" s="20">
        <v>13.417648131177678</v>
      </c>
      <c r="K297" s="20">
        <v>18.605367304000001</v>
      </c>
      <c r="L297" s="20">
        <v>18.605367304000001</v>
      </c>
      <c r="M297" s="20">
        <v>18.605367304000001</v>
      </c>
      <c r="N297" s="20">
        <v>12.836576026987631</v>
      </c>
      <c r="O297" s="20">
        <v>18.654037455000001</v>
      </c>
      <c r="P297" s="20">
        <v>18.654037455000001</v>
      </c>
      <c r="Q297" s="20">
        <v>18.654037455000001</v>
      </c>
      <c r="R297" s="20">
        <v>12.527926860403694</v>
      </c>
      <c r="S297" s="20">
        <v>18.713831596999999</v>
      </c>
      <c r="T297" s="20">
        <v>18.713831596999999</v>
      </c>
      <c r="U297" s="20">
        <v>18.713831596999999</v>
      </c>
      <c r="V297" s="20">
        <v>12.429400532985593</v>
      </c>
      <c r="W297" s="20">
        <v>18.775423415999999</v>
      </c>
      <c r="X297" s="20">
        <v>18.775423415999999</v>
      </c>
      <c r="Y297" s="20">
        <v>18.775423415999999</v>
      </c>
      <c r="Z297" s="20">
        <v>12.197489956192326</v>
      </c>
      <c r="AA297" s="20">
        <v>18.850306625000002</v>
      </c>
      <c r="AB297" s="20">
        <v>18.850306625000002</v>
      </c>
      <c r="AC297" s="20">
        <v>18.850306625000002</v>
      </c>
      <c r="AD297" s="20">
        <v>11.945413333599983</v>
      </c>
      <c r="AE297" s="20">
        <v>18.940612691999998</v>
      </c>
      <c r="AF297" s="20">
        <v>18.940612691999998</v>
      </c>
      <c r="AG297" s="20">
        <v>18.940612691999998</v>
      </c>
      <c r="AH297" s="20">
        <v>11.756867901722998</v>
      </c>
      <c r="AI297" s="20">
        <v>19.050442111999999</v>
      </c>
      <c r="AJ297" s="20">
        <v>19.050442111999999</v>
      </c>
      <c r="AK297" s="20">
        <v>19.050442111999999</v>
      </c>
      <c r="AL297" s="20">
        <v>11.501007053978814</v>
      </c>
      <c r="AM297" s="20">
        <v>19.176825911999998</v>
      </c>
      <c r="AN297" s="20">
        <v>19.176825911999998</v>
      </c>
      <c r="AO297" s="20">
        <v>18.998216547046621</v>
      </c>
      <c r="AP297" s="20">
        <v>11.27473364213872</v>
      </c>
      <c r="AQ297" s="20">
        <v>19.284564713000002</v>
      </c>
      <c r="AR297" s="20">
        <v>19.284564713000002</v>
      </c>
      <c r="AS297" s="20">
        <v>18.934976030410411</v>
      </c>
      <c r="AT297" s="20">
        <v>11.040245462143908</v>
      </c>
      <c r="AU297" s="20">
        <v>19.827983099000001</v>
      </c>
      <c r="AV297" s="20">
        <v>19.827983099000001</v>
      </c>
      <c r="AW297" s="20">
        <v>18.658184999038646</v>
      </c>
      <c r="AX297" s="20">
        <v>9.952536297320604</v>
      </c>
      <c r="AY297" s="20">
        <v>19.405527346</v>
      </c>
      <c r="AZ297" s="20">
        <v>19.405527346</v>
      </c>
      <c r="BA297" s="20">
        <v>18.883742259864785</v>
      </c>
      <c r="BB297" s="20">
        <v>10.867476561080235</v>
      </c>
      <c r="BC297" s="20">
        <v>20.693479551999999</v>
      </c>
      <c r="BD297" s="20">
        <v>20.693479551999999</v>
      </c>
      <c r="BE297" s="20">
        <v>18.234712176330103</v>
      </c>
      <c r="BF297" s="20">
        <v>7.9272928679618548</v>
      </c>
      <c r="BG297" s="20">
        <v>21.313086382000002</v>
      </c>
      <c r="BH297" s="20">
        <v>21.313086382000002</v>
      </c>
      <c r="BI297" s="20">
        <v>17.856393695928588</v>
      </c>
      <c r="BJ297" s="20">
        <v>6.1829187173905407</v>
      </c>
      <c r="BK297" s="20">
        <v>21.946776587999999</v>
      </c>
      <c r="BL297" s="20">
        <v>21.946776587999999</v>
      </c>
      <c r="BM297" s="20">
        <v>17.473920856443613</v>
      </c>
      <c r="BN297" s="20">
        <v>4.3372888493974813</v>
      </c>
      <c r="BO297" s="23">
        <v>18.535090690000001</v>
      </c>
      <c r="BP297" s="23">
        <v>18.535090690000001</v>
      </c>
      <c r="BQ297" s="23">
        <v>18.535090690000001</v>
      </c>
      <c r="BR297" s="23">
        <v>13.417648131177678</v>
      </c>
      <c r="BS297" s="23">
        <v>18.608168825</v>
      </c>
      <c r="BT297" s="23">
        <v>18.608168825</v>
      </c>
      <c r="BU297" s="23">
        <v>18.608168825</v>
      </c>
      <c r="BV297" s="23">
        <v>13.181786869080437</v>
      </c>
      <c r="BW297" s="23">
        <v>18.641527604</v>
      </c>
      <c r="BX297" s="23">
        <v>18.641527604</v>
      </c>
      <c r="BY297" s="23">
        <v>18.641527604</v>
      </c>
      <c r="BZ297" s="23">
        <v>13.082441516698072</v>
      </c>
      <c r="CA297" s="23">
        <v>18.686196067000001</v>
      </c>
      <c r="CB297" s="23">
        <v>18.686196067000001</v>
      </c>
      <c r="CC297" s="23">
        <v>18.686196067000001</v>
      </c>
      <c r="CD297" s="23">
        <v>13.088756977102237</v>
      </c>
      <c r="CE297" s="23">
        <v>18.727287017999998</v>
      </c>
      <c r="CF297" s="23">
        <v>18.727287017999998</v>
      </c>
      <c r="CG297" s="23">
        <v>18.727287017999998</v>
      </c>
      <c r="CH297" s="23">
        <v>12.962127275907438</v>
      </c>
      <c r="CI297" s="23">
        <v>18.765016461000002</v>
      </c>
      <c r="CJ297" s="23">
        <v>18.765016461000002</v>
      </c>
      <c r="CK297" s="23">
        <v>18.765016461000002</v>
      </c>
      <c r="CL297" s="23">
        <v>12.830631186506114</v>
      </c>
      <c r="CM297" s="23">
        <v>18.817794011</v>
      </c>
      <c r="CN297" s="23">
        <v>18.817794011</v>
      </c>
      <c r="CO297" s="23">
        <v>18.817794011</v>
      </c>
      <c r="CP297" s="23">
        <v>12.630274434045868</v>
      </c>
      <c r="CQ297" s="23">
        <v>18.888031954999999</v>
      </c>
      <c r="CR297" s="23">
        <v>18.888031954999999</v>
      </c>
      <c r="CS297" s="23">
        <v>18.888031954999999</v>
      </c>
      <c r="CT297" s="23">
        <v>12.377015019680591</v>
      </c>
      <c r="CU297" s="23">
        <v>18.976253133</v>
      </c>
      <c r="CV297" s="23">
        <v>18.976253133</v>
      </c>
      <c r="CW297" s="23">
        <v>18.976253133</v>
      </c>
      <c r="CX297" s="23">
        <v>12.09982771968016</v>
      </c>
      <c r="CY297" s="23">
        <v>19.035167229999999</v>
      </c>
      <c r="CZ297" s="23">
        <v>19.035167229999999</v>
      </c>
      <c r="DA297" s="23">
        <v>19.035167229999999</v>
      </c>
      <c r="DB297" s="23">
        <v>11.941267567329955</v>
      </c>
      <c r="DC297" s="23">
        <v>19.37636397</v>
      </c>
      <c r="DD297" s="23">
        <v>19.37636397</v>
      </c>
      <c r="DE297" s="23">
        <v>19.092382718491805</v>
      </c>
      <c r="DF297" s="23">
        <v>11.352662837834245</v>
      </c>
      <c r="DG297" s="23">
        <v>19.105188503000001</v>
      </c>
      <c r="DH297" s="23">
        <v>19.105188503000001</v>
      </c>
      <c r="DI297" s="23">
        <v>19.105188503000001</v>
      </c>
      <c r="DJ297" s="23">
        <v>11.799734356970477</v>
      </c>
      <c r="DK297" s="23">
        <v>19.825024855999999</v>
      </c>
      <c r="DL297" s="23">
        <v>19.825024855999999</v>
      </c>
      <c r="DM297" s="23">
        <v>18.935124703569617</v>
      </c>
      <c r="DN297" s="23">
        <v>10.651192404951244</v>
      </c>
      <c r="DO297" s="23">
        <v>20.305484569000001</v>
      </c>
      <c r="DP297" s="23">
        <v>20.305484569000001</v>
      </c>
      <c r="DQ297" s="23">
        <v>18.784879724596387</v>
      </c>
      <c r="DR297" s="23">
        <v>9.992350535188482</v>
      </c>
      <c r="DS297" s="23">
        <v>20.736531526</v>
      </c>
      <c r="DT297" s="23">
        <v>20.736531526</v>
      </c>
      <c r="DU297" s="23">
        <v>18.631919016934187</v>
      </c>
      <c r="DV297" s="23">
        <v>9.2579053965545235</v>
      </c>
      <c r="DW297" s="25">
        <v>18.546905919</v>
      </c>
      <c r="DX297" s="25">
        <v>18.546905919</v>
      </c>
      <c r="DY297" s="25">
        <v>18.546905919</v>
      </c>
      <c r="DZ297" s="25">
        <v>13.417648131177678</v>
      </c>
      <c r="EA297" s="25">
        <v>18.607915869999999</v>
      </c>
      <c r="EB297" s="25">
        <v>18.607915869999999</v>
      </c>
      <c r="EC297" s="25">
        <v>18.607915869999999</v>
      </c>
      <c r="ED297" s="25">
        <v>13.158067363997738</v>
      </c>
      <c r="EE297" s="25">
        <v>18.657300434</v>
      </c>
      <c r="EF297" s="25">
        <v>18.657300434</v>
      </c>
      <c r="EG297" s="25">
        <v>18.657300434</v>
      </c>
      <c r="EH297" s="25">
        <v>12.934136515812927</v>
      </c>
      <c r="EI297" s="25">
        <v>18.717764041999999</v>
      </c>
      <c r="EJ297" s="25">
        <v>18.717764041999999</v>
      </c>
      <c r="EK297" s="25">
        <v>18.717764041999999</v>
      </c>
      <c r="EL297" s="25">
        <v>12.870153762883909</v>
      </c>
      <c r="EM297" s="25">
        <v>18.785092924000001</v>
      </c>
      <c r="EN297" s="25">
        <v>18.785092924000001</v>
      </c>
      <c r="EO297" s="25">
        <v>18.785092924000001</v>
      </c>
      <c r="EP297" s="25">
        <v>12.696909706572406</v>
      </c>
      <c r="EQ297" s="25">
        <v>18.862928822000001</v>
      </c>
      <c r="ER297" s="25">
        <v>18.862928822000001</v>
      </c>
      <c r="ES297" s="25">
        <v>18.862928822000001</v>
      </c>
      <c r="ET297" s="25">
        <v>12.529423256490361</v>
      </c>
      <c r="EU297" s="25">
        <v>18.953209074</v>
      </c>
      <c r="EV297" s="25">
        <v>18.953209074</v>
      </c>
      <c r="EW297" s="25">
        <v>18.953209074</v>
      </c>
      <c r="EX297" s="25">
        <v>12.426775691336095</v>
      </c>
      <c r="EY297" s="25">
        <v>19.055574638</v>
      </c>
      <c r="EZ297" s="25">
        <v>19.055574638</v>
      </c>
      <c r="FA297" s="25">
        <v>19.055574638</v>
      </c>
      <c r="FB297" s="25">
        <v>12.251877581997727</v>
      </c>
      <c r="FC297" s="25">
        <v>19.180939346999999</v>
      </c>
      <c r="FD297" s="25">
        <v>19.180939346999999</v>
      </c>
      <c r="FE297" s="25">
        <v>19.109450256144299</v>
      </c>
      <c r="FF297" s="25">
        <v>12.042977700077941</v>
      </c>
      <c r="FG297" s="25">
        <v>19.281634571000001</v>
      </c>
      <c r="FH297" s="25">
        <v>19.281634571000001</v>
      </c>
      <c r="FI297" s="25">
        <v>19.04647529003168</v>
      </c>
      <c r="FJ297" s="25">
        <v>11.813245278537607</v>
      </c>
      <c r="FK297" s="25">
        <v>19.748083087000001</v>
      </c>
      <c r="FL297" s="25">
        <v>19.748083087000001</v>
      </c>
      <c r="FM297" s="25">
        <v>18.811539479292961</v>
      </c>
      <c r="FN297" s="25">
        <v>10.996118356109658</v>
      </c>
      <c r="FO297" s="25">
        <v>19.390010017000002</v>
      </c>
      <c r="FP297" s="25">
        <v>19.390010017000002</v>
      </c>
      <c r="FQ297" s="25">
        <v>18.993484753003571</v>
      </c>
      <c r="FR297" s="25">
        <v>11.63179889476144</v>
      </c>
      <c r="FS297" s="25">
        <v>20.302578144999998</v>
      </c>
      <c r="FT297" s="25">
        <v>20.302578144999998</v>
      </c>
      <c r="FU297" s="25">
        <v>18.560256784222691</v>
      </c>
      <c r="FV297" s="25">
        <v>10.127465709042312</v>
      </c>
      <c r="FW297" s="25">
        <v>20.812914149000001</v>
      </c>
      <c r="FX297" s="25">
        <v>20.812914149000001</v>
      </c>
      <c r="FY297" s="25">
        <v>18.291532508425234</v>
      </c>
      <c r="FZ297" s="25">
        <v>9.1735857644859653</v>
      </c>
      <c r="GA297" s="25">
        <v>21.195946204000002</v>
      </c>
      <c r="GB297" s="25">
        <v>21.195946204000002</v>
      </c>
      <c r="GC297" s="25">
        <v>18.048517389436316</v>
      </c>
      <c r="GD297" s="25">
        <v>8.4038054621391112</v>
      </c>
      <c r="GE297" s="26">
        <v>18.550698742000002</v>
      </c>
      <c r="GF297" s="26">
        <v>18.550698742000002</v>
      </c>
      <c r="GG297" s="26">
        <v>18.550698742000002</v>
      </c>
      <c r="GH297" s="26">
        <v>13.417648131177678</v>
      </c>
      <c r="GI297" s="26">
        <v>18.611648254999999</v>
      </c>
      <c r="GJ297" s="26">
        <v>18.611648254999999</v>
      </c>
      <c r="GK297" s="26">
        <v>18.611648254999999</v>
      </c>
      <c r="GL297" s="26">
        <v>12.695712051805829</v>
      </c>
      <c r="GM297" s="26">
        <v>18.666890147</v>
      </c>
      <c r="GN297" s="26">
        <v>18.666890147</v>
      </c>
      <c r="GO297" s="26">
        <v>18.666890147</v>
      </c>
      <c r="GP297" s="26">
        <v>12.373614064931868</v>
      </c>
      <c r="GQ297" s="26">
        <v>18.740592423999999</v>
      </c>
      <c r="GR297" s="26">
        <v>18.740592423999999</v>
      </c>
      <c r="GS297" s="26">
        <v>18.740592423999999</v>
      </c>
      <c r="GT297" s="26">
        <v>12.28811846340728</v>
      </c>
      <c r="GU297" s="26">
        <v>18.832902056000002</v>
      </c>
      <c r="GV297" s="26">
        <v>18.832902056000002</v>
      </c>
      <c r="GW297" s="26">
        <v>18.832902056000002</v>
      </c>
      <c r="GX297" s="26">
        <v>12.06110422452393</v>
      </c>
      <c r="GY297" s="26">
        <v>18.965443681</v>
      </c>
      <c r="GZ297" s="26">
        <v>18.965443681</v>
      </c>
      <c r="HA297" s="26">
        <v>18.965443681</v>
      </c>
      <c r="HB297" s="26">
        <v>11.811520028662503</v>
      </c>
      <c r="HC297" s="26">
        <v>19.124485576000001</v>
      </c>
      <c r="HD297" s="26">
        <v>19.124485576000001</v>
      </c>
      <c r="HE297" s="26">
        <v>19.05155742048872</v>
      </c>
      <c r="HF297" s="26">
        <v>11.636204915139427</v>
      </c>
      <c r="HG297" s="26">
        <v>19.306790991</v>
      </c>
      <c r="HH297" s="26">
        <v>19.306790991</v>
      </c>
      <c r="HI297" s="26">
        <v>18.966014030117471</v>
      </c>
      <c r="HJ297" s="26">
        <v>11.401720434315765</v>
      </c>
      <c r="HK297" s="26">
        <v>19.529736153000002</v>
      </c>
      <c r="HL297" s="26">
        <v>19.529736153000002</v>
      </c>
      <c r="HM297" s="26">
        <v>18.879763700490422</v>
      </c>
      <c r="HN297" s="26">
        <v>11.138426919600384</v>
      </c>
      <c r="HO297" s="26">
        <v>19.743919635000001</v>
      </c>
      <c r="HP297" s="26">
        <v>19.743919635000001</v>
      </c>
      <c r="HQ297" s="26">
        <v>18.786870386110454</v>
      </c>
      <c r="HR297" s="26">
        <v>10.837741414167059</v>
      </c>
      <c r="HS297" s="26">
        <v>20.830402380999999</v>
      </c>
      <c r="HT297" s="26">
        <v>20.830402380999999</v>
      </c>
      <c r="HU297" s="26">
        <v>18.324565776590774</v>
      </c>
      <c r="HV297" s="26">
        <v>8.8548413993867712</v>
      </c>
      <c r="HW297" s="26">
        <v>19.985553289999999</v>
      </c>
      <c r="HX297" s="26">
        <v>19.985553289999999</v>
      </c>
      <c r="HY297" s="26">
        <v>18.696217582916862</v>
      </c>
      <c r="HZ297" s="26">
        <v>10.520348945603502</v>
      </c>
      <c r="IA297" s="26">
        <v>22.059715568000001</v>
      </c>
      <c r="IB297" s="26">
        <v>22.059715568000001</v>
      </c>
      <c r="IC297" s="26">
        <v>17.679005555399815</v>
      </c>
      <c r="ID297" s="26">
        <v>5.7180735248720165</v>
      </c>
      <c r="IE297" s="26">
        <v>22.850118014</v>
      </c>
      <c r="IF297" s="26">
        <v>22.850118014</v>
      </c>
      <c r="IG297" s="26">
        <v>17.158132213003157</v>
      </c>
      <c r="IH297" s="26">
        <v>3.5725017265500103</v>
      </c>
      <c r="II297" s="26">
        <v>23.169442482000001</v>
      </c>
      <c r="IJ297" s="26">
        <v>23.169442482000001</v>
      </c>
      <c r="IK297" s="26">
        <v>16.855597122100921</v>
      </c>
      <c r="IL297" s="26">
        <v>2.4269086451741266</v>
      </c>
      <c r="IM297" s="27">
        <v>18.550698742000002</v>
      </c>
      <c r="IN297" s="27">
        <v>18.550698742000002</v>
      </c>
      <c r="IO297" s="27">
        <v>18.550698742000002</v>
      </c>
      <c r="IP297" s="27">
        <v>13.417648131177678</v>
      </c>
      <c r="IQ297" s="27">
        <v>18.607759297000001</v>
      </c>
      <c r="IR297" s="27">
        <v>18.607759297000001</v>
      </c>
      <c r="IS297" s="27">
        <v>18.607759297000001</v>
      </c>
      <c r="IT297" s="27">
        <v>12.633959506581304</v>
      </c>
      <c r="IU297" s="27">
        <v>18.659242758000001</v>
      </c>
      <c r="IV297" s="27">
        <v>18.659242758000001</v>
      </c>
      <c r="IW297" s="27">
        <v>18.659242758000001</v>
      </c>
      <c r="IX297" s="27">
        <v>12.304345886714284</v>
      </c>
      <c r="IY297" s="27">
        <v>18.738705019000001</v>
      </c>
      <c r="IZ297" s="27">
        <v>18.738705019000001</v>
      </c>
      <c r="JA297" s="27">
        <v>18.738705019000001</v>
      </c>
      <c r="JB297" s="27">
        <v>12.210489926168995</v>
      </c>
      <c r="JC297" s="27">
        <v>18.863449074999998</v>
      </c>
      <c r="JD297" s="27">
        <v>18.863449074999998</v>
      </c>
      <c r="JE297" s="27">
        <v>18.863449074999998</v>
      </c>
      <c r="JF297" s="27">
        <v>11.960549123952269</v>
      </c>
      <c r="JG297" s="27">
        <v>19.031575913000001</v>
      </c>
      <c r="JH297" s="27">
        <v>19.031575913000001</v>
      </c>
      <c r="JI297" s="27">
        <v>19.031575913000001</v>
      </c>
      <c r="JJ297" s="27">
        <v>11.701533621701884</v>
      </c>
      <c r="JK297" s="27">
        <v>19.241762678000001</v>
      </c>
      <c r="JL297" s="27">
        <v>19.241762678000001</v>
      </c>
      <c r="JM297" s="27">
        <v>19.022924241567203</v>
      </c>
      <c r="JN297" s="27">
        <v>11.509436286463746</v>
      </c>
      <c r="JO297" s="27">
        <v>19.488729391</v>
      </c>
      <c r="JP297" s="27">
        <v>19.488729391</v>
      </c>
      <c r="JQ297" s="27">
        <v>18.922454295169608</v>
      </c>
      <c r="JR297" s="27">
        <v>11.14660674733587</v>
      </c>
      <c r="JS297" s="27">
        <v>19.797355166999999</v>
      </c>
      <c r="JT297" s="27">
        <v>19.797355166999999</v>
      </c>
      <c r="JU297" s="27">
        <v>18.785372292355795</v>
      </c>
      <c r="JV297" s="27">
        <v>10.537747120450277</v>
      </c>
      <c r="JW297" s="27">
        <v>20.093175592999998</v>
      </c>
      <c r="JX297" s="27">
        <v>20.093175592999998</v>
      </c>
      <c r="JY297" s="27">
        <v>18.635446644495548</v>
      </c>
      <c r="JZ297" s="27">
        <v>9.8485352346647161</v>
      </c>
      <c r="KA297" s="27">
        <v>21.246744114999998</v>
      </c>
      <c r="KB297" s="27">
        <v>21.246744114999998</v>
      </c>
      <c r="KC297" s="27">
        <v>18.055901630907748</v>
      </c>
      <c r="KD297" s="27">
        <v>7.1659552778465709</v>
      </c>
      <c r="KE297" s="27">
        <v>20.401278263000002</v>
      </c>
      <c r="KF297" s="27">
        <v>20.401278263000002</v>
      </c>
      <c r="KG297" s="27">
        <v>18.50293304430771</v>
      </c>
      <c r="KH297" s="27">
        <v>9.260372741602243</v>
      </c>
      <c r="KI297" s="27">
        <v>22.406541321999999</v>
      </c>
      <c r="KJ297" s="27">
        <v>22.406541321999999</v>
      </c>
      <c r="KK297" s="27">
        <v>17.391712744757356</v>
      </c>
      <c r="KL297" s="27">
        <v>4.2510185804246916</v>
      </c>
      <c r="KM297" s="27">
        <v>22.968625463000002</v>
      </c>
      <c r="KN297" s="27">
        <v>22.968625463000002</v>
      </c>
      <c r="KO297" s="27">
        <v>17.000674187560215</v>
      </c>
      <c r="KP297" s="27">
        <v>2.7621855050062152</v>
      </c>
      <c r="KQ297" s="27">
        <v>23.103245428000001</v>
      </c>
      <c r="KR297" s="27">
        <v>23.103245428000001</v>
      </c>
      <c r="KS297" s="27">
        <v>16.830233120265536</v>
      </c>
      <c r="KT297" s="27">
        <v>2.5866732537170041</v>
      </c>
    </row>
    <row r="298" spans="1:306" ht="15" thickBot="1" x14ac:dyDescent="0.35">
      <c r="A298" s="2"/>
      <c r="B298" s="72" t="s">
        <v>750</v>
      </c>
      <c r="C298" s="72" t="s">
        <v>437</v>
      </c>
      <c r="D298" s="72" t="s">
        <v>840</v>
      </c>
      <c r="E298" s="85">
        <v>361018</v>
      </c>
      <c r="F298" s="82">
        <v>507505</v>
      </c>
      <c r="G298" s="20">
        <v>4.4927275580000003</v>
      </c>
      <c r="H298" s="20">
        <v>4.4927275580000003</v>
      </c>
      <c r="I298" s="20">
        <v>4.4927275580000003</v>
      </c>
      <c r="J298" s="20">
        <v>1.7413336083350175</v>
      </c>
      <c r="K298" s="20">
        <v>4.5158378910000003</v>
      </c>
      <c r="L298" s="20">
        <v>4.5158378910000003</v>
      </c>
      <c r="M298" s="20">
        <v>4.5158378910000003</v>
      </c>
      <c r="N298" s="20">
        <v>1.5310003525311351</v>
      </c>
      <c r="O298" s="20">
        <v>4.5423777899999997</v>
      </c>
      <c r="P298" s="20">
        <v>4.5423777899999997</v>
      </c>
      <c r="Q298" s="20">
        <v>4.5423777899999997</v>
      </c>
      <c r="R298" s="20">
        <v>1.3949250349398579</v>
      </c>
      <c r="S298" s="20">
        <v>4.5716589880000003</v>
      </c>
      <c r="T298" s="20">
        <v>4.5716589880000003</v>
      </c>
      <c r="U298" s="20">
        <v>4.5716589880000003</v>
      </c>
      <c r="V298" s="20">
        <v>1.3229999904427063</v>
      </c>
      <c r="W298" s="20">
        <v>4.5854686000000004</v>
      </c>
      <c r="X298" s="20">
        <v>4.5854686000000004</v>
      </c>
      <c r="Y298" s="20">
        <v>4.5854686000000004</v>
      </c>
      <c r="Z298" s="20">
        <v>1.205433305556086</v>
      </c>
      <c r="AA298" s="20">
        <v>4.6129827040000002</v>
      </c>
      <c r="AB298" s="20">
        <v>4.6129827040000002</v>
      </c>
      <c r="AC298" s="20">
        <v>4.6129827040000002</v>
      </c>
      <c r="AD298" s="20">
        <v>1.0859281706072728</v>
      </c>
      <c r="AE298" s="20">
        <v>4.6474509309999998</v>
      </c>
      <c r="AF298" s="20">
        <v>4.6474509309999998</v>
      </c>
      <c r="AG298" s="20">
        <v>4.6474509309999998</v>
      </c>
      <c r="AH298" s="20">
        <v>1.072385222733268</v>
      </c>
      <c r="AI298" s="20">
        <v>4.7116400189999998</v>
      </c>
      <c r="AJ298" s="20">
        <v>4.7116400189999998</v>
      </c>
      <c r="AK298" s="20">
        <v>4.7116400189999998</v>
      </c>
      <c r="AL298" s="20">
        <v>0.94172195293619954</v>
      </c>
      <c r="AM298" s="20">
        <v>4.7836703549999999</v>
      </c>
      <c r="AN298" s="20">
        <v>4.7836703549999999</v>
      </c>
      <c r="AO298" s="20">
        <v>4.7836703549999999</v>
      </c>
      <c r="AP298" s="20">
        <v>0.81764136364707118</v>
      </c>
      <c r="AQ298" s="20">
        <v>4.9046201509999996</v>
      </c>
      <c r="AR298" s="20">
        <v>4.9046201509999996</v>
      </c>
      <c r="AS298" s="20">
        <v>4.9046201509999996</v>
      </c>
      <c r="AT298" s="20">
        <v>0.67093539186454576</v>
      </c>
      <c r="AU298" s="20">
        <v>5.6962109249999999</v>
      </c>
      <c r="AV298" s="20">
        <v>5.6962109249999999</v>
      </c>
      <c r="AW298" s="20">
        <v>5.6962109249999999</v>
      </c>
      <c r="AX298" s="20">
        <v>-0.78626028108165258</v>
      </c>
      <c r="AY298" s="20">
        <v>5.0600979099999996</v>
      </c>
      <c r="AZ298" s="20">
        <v>5.0600979099999996</v>
      </c>
      <c r="BA298" s="20">
        <v>5.0600979099999996</v>
      </c>
      <c r="BB298" s="20">
        <v>0.52094143634673573</v>
      </c>
      <c r="BC298" s="20">
        <v>7.251201698</v>
      </c>
      <c r="BD298" s="20">
        <v>7.251201698</v>
      </c>
      <c r="BE298" s="20">
        <v>7.251201698</v>
      </c>
      <c r="BF298" s="20">
        <v>-4.3765970915416901</v>
      </c>
      <c r="BG298" s="20">
        <v>8.3210671139999999</v>
      </c>
      <c r="BH298" s="20">
        <v>8.3210671139999999</v>
      </c>
      <c r="BI298" s="20">
        <v>8.3210671139999999</v>
      </c>
      <c r="BJ298" s="20">
        <v>-7.663220342613295</v>
      </c>
      <c r="BK298" s="20">
        <v>9.3624774689999999</v>
      </c>
      <c r="BL298" s="20">
        <v>9.3624774689999999</v>
      </c>
      <c r="BM298" s="20">
        <v>9.3624774689999999</v>
      </c>
      <c r="BN298" s="20">
        <v>-11.587028339219978</v>
      </c>
      <c r="BO298" s="23">
        <v>4.492076688</v>
      </c>
      <c r="BP298" s="23">
        <v>4.492076688</v>
      </c>
      <c r="BQ298" s="23">
        <v>4.492076688</v>
      </c>
      <c r="BR298" s="23">
        <v>1.7413336083350175</v>
      </c>
      <c r="BS298" s="23">
        <v>4.5222703170000003</v>
      </c>
      <c r="BT298" s="23">
        <v>4.5222703170000003</v>
      </c>
      <c r="BU298" s="23">
        <v>4.5222703170000003</v>
      </c>
      <c r="BV298" s="23">
        <v>1.6458862243071772</v>
      </c>
      <c r="BW298" s="23">
        <v>4.5393964999999996</v>
      </c>
      <c r="BX298" s="23">
        <v>4.5393964999999996</v>
      </c>
      <c r="BY298" s="23">
        <v>4.5393964999999996</v>
      </c>
      <c r="BZ298" s="23">
        <v>1.6158900586918032</v>
      </c>
      <c r="CA298" s="23">
        <v>4.5602072419999997</v>
      </c>
      <c r="CB298" s="23">
        <v>4.5602072419999997</v>
      </c>
      <c r="CC298" s="23">
        <v>4.5602072419999997</v>
      </c>
      <c r="CD298" s="23">
        <v>1.6216132104901142</v>
      </c>
      <c r="CE298" s="23">
        <v>4.5776368009999997</v>
      </c>
      <c r="CF298" s="23">
        <v>4.5776368009999997</v>
      </c>
      <c r="CG298" s="23">
        <v>4.5776368009999997</v>
      </c>
      <c r="CH298" s="23">
        <v>1.5801657559351896</v>
      </c>
      <c r="CI298" s="23">
        <v>4.5949554959999999</v>
      </c>
      <c r="CJ298" s="23">
        <v>4.5949554959999999</v>
      </c>
      <c r="CK298" s="23">
        <v>4.5949554959999999</v>
      </c>
      <c r="CL298" s="23">
        <v>1.5554176814762948</v>
      </c>
      <c r="CM298" s="23">
        <v>4.6203476969999997</v>
      </c>
      <c r="CN298" s="23">
        <v>4.6203476969999997</v>
      </c>
      <c r="CO298" s="23">
        <v>4.6203476969999997</v>
      </c>
      <c r="CP298" s="23">
        <v>1.5977435806510223</v>
      </c>
      <c r="CQ298" s="23">
        <v>4.6518010160000003</v>
      </c>
      <c r="CR298" s="23">
        <v>4.6518010160000003</v>
      </c>
      <c r="CS298" s="23">
        <v>4.6518010160000003</v>
      </c>
      <c r="CT298" s="23">
        <v>1.5298741213604612</v>
      </c>
      <c r="CU298" s="23">
        <v>4.7077123199999997</v>
      </c>
      <c r="CV298" s="23">
        <v>4.7077123199999997</v>
      </c>
      <c r="CW298" s="23">
        <v>4.7077123199999997</v>
      </c>
      <c r="CX298" s="23">
        <v>1.4400592017703011</v>
      </c>
      <c r="CY298" s="23">
        <v>4.7923799430000003</v>
      </c>
      <c r="CZ298" s="23">
        <v>4.7923799430000003</v>
      </c>
      <c r="DA298" s="23">
        <v>4.7923799430000003</v>
      </c>
      <c r="DB298" s="23">
        <v>1.353761800446311</v>
      </c>
      <c r="DC298" s="23">
        <v>5.3684292429999996</v>
      </c>
      <c r="DD298" s="23">
        <v>5.3684292429999996</v>
      </c>
      <c r="DE298" s="23">
        <v>5.3684292429999996</v>
      </c>
      <c r="DF298" s="23">
        <v>0.28556707883389221</v>
      </c>
      <c r="DG298" s="23">
        <v>4.9074109100000003</v>
      </c>
      <c r="DH298" s="23">
        <v>4.9074109100000003</v>
      </c>
      <c r="DI298" s="23">
        <v>4.9074109100000003</v>
      </c>
      <c r="DJ298" s="23">
        <v>1.1635712433894194</v>
      </c>
      <c r="DK298" s="23">
        <v>6.2012728619999997</v>
      </c>
      <c r="DL298" s="23">
        <v>6.2012728619999997</v>
      </c>
      <c r="DM298" s="23">
        <v>6.2012728619999997</v>
      </c>
      <c r="DN298" s="23">
        <v>-1.5025114858505129</v>
      </c>
      <c r="DO298" s="23">
        <v>7.1166082409999998</v>
      </c>
      <c r="DP298" s="23">
        <v>7.1166082409999998</v>
      </c>
      <c r="DQ298" s="23">
        <v>7.1166082409999998</v>
      </c>
      <c r="DR298" s="23">
        <v>-3.8277805595652374</v>
      </c>
      <c r="DS298" s="23">
        <v>7.7340303279999993</v>
      </c>
      <c r="DT298" s="23">
        <v>7.7340303279999993</v>
      </c>
      <c r="DU298" s="23">
        <v>7.7340303279999993</v>
      </c>
      <c r="DV298" s="23">
        <v>-6.0884196279369238</v>
      </c>
      <c r="DW298" s="25">
        <v>4.4927275580000003</v>
      </c>
      <c r="DX298" s="25">
        <v>4.4927275580000003</v>
      </c>
      <c r="DY298" s="25">
        <v>4.4927275580000003</v>
      </c>
      <c r="DZ298" s="25">
        <v>1.7413336083350175</v>
      </c>
      <c r="EA298" s="25">
        <v>4.5198712130000001</v>
      </c>
      <c r="EB298" s="25">
        <v>4.5198712130000001</v>
      </c>
      <c r="EC298" s="25">
        <v>4.5198712130000001</v>
      </c>
      <c r="ED298" s="25">
        <v>1.5521769794319167</v>
      </c>
      <c r="EE298" s="25">
        <v>4.5484144969999996</v>
      </c>
      <c r="EF298" s="25">
        <v>4.5484144969999996</v>
      </c>
      <c r="EG298" s="25">
        <v>4.5484144969999996</v>
      </c>
      <c r="EH298" s="25">
        <v>1.4327128906534363</v>
      </c>
      <c r="EI298" s="25">
        <v>4.5797416890000004</v>
      </c>
      <c r="EJ298" s="25">
        <v>4.5797416890000004</v>
      </c>
      <c r="EK298" s="25">
        <v>4.5797416890000004</v>
      </c>
      <c r="EL298" s="25">
        <v>1.3877437619443578</v>
      </c>
      <c r="EM298" s="25">
        <v>4.6131216449999997</v>
      </c>
      <c r="EN298" s="25">
        <v>4.6131216449999997</v>
      </c>
      <c r="EO298" s="25">
        <v>4.6131216449999997</v>
      </c>
      <c r="EP298" s="25">
        <v>1.2967971771256495</v>
      </c>
      <c r="EQ298" s="25">
        <v>4.6509902270000003</v>
      </c>
      <c r="ER298" s="25">
        <v>4.6509902270000003</v>
      </c>
      <c r="ES298" s="25">
        <v>4.6509902270000003</v>
      </c>
      <c r="ET298" s="25">
        <v>1.2232638594575884</v>
      </c>
      <c r="EU298" s="25">
        <v>4.6938384879999999</v>
      </c>
      <c r="EV298" s="25">
        <v>4.6938384879999999</v>
      </c>
      <c r="EW298" s="25">
        <v>4.6938384879999999</v>
      </c>
      <c r="EX298" s="25">
        <v>1.2520835911294967</v>
      </c>
      <c r="EY298" s="25">
        <v>4.738829172</v>
      </c>
      <c r="EZ298" s="25">
        <v>4.738829172</v>
      </c>
      <c r="FA298" s="25">
        <v>4.738829172</v>
      </c>
      <c r="FB298" s="25">
        <v>1.1733915930384513</v>
      </c>
      <c r="FC298" s="25">
        <v>4.8136198569999999</v>
      </c>
      <c r="FD298" s="25">
        <v>4.8136198569999999</v>
      </c>
      <c r="FE298" s="25">
        <v>4.8136198569999999</v>
      </c>
      <c r="FF298" s="25">
        <v>1.0498959611679051</v>
      </c>
      <c r="FG298" s="25">
        <v>4.9166904760000003</v>
      </c>
      <c r="FH298" s="25">
        <v>4.9166904760000003</v>
      </c>
      <c r="FI298" s="25">
        <v>4.9166904760000003</v>
      </c>
      <c r="FJ298" s="25">
        <v>0.91331393379117065</v>
      </c>
      <c r="FK298" s="25">
        <v>5.5015940219999999</v>
      </c>
      <c r="FL298" s="25">
        <v>5.5015940219999999</v>
      </c>
      <c r="FM298" s="25">
        <v>5.5015940219999999</v>
      </c>
      <c r="FN298" s="25">
        <v>-0.26731802400711224</v>
      </c>
      <c r="FO298" s="25">
        <v>5.0381504640000001</v>
      </c>
      <c r="FP298" s="25">
        <v>5.0381504640000001</v>
      </c>
      <c r="FQ298" s="25">
        <v>5.0381504640000001</v>
      </c>
      <c r="FR298" s="25">
        <v>0.70962301663314697</v>
      </c>
      <c r="FS298" s="25">
        <v>6.3783450039999998</v>
      </c>
      <c r="FT298" s="25">
        <v>6.3783450039999998</v>
      </c>
      <c r="FU298" s="25">
        <v>6.3783450039999998</v>
      </c>
      <c r="FV298" s="25">
        <v>-2.110162854061322</v>
      </c>
      <c r="FW298" s="25">
        <v>7.3909258379999994</v>
      </c>
      <c r="FX298" s="25">
        <v>7.3909258379999994</v>
      </c>
      <c r="FY298" s="25">
        <v>7.3909258379999994</v>
      </c>
      <c r="FZ298" s="25">
        <v>-4.4481777562451814</v>
      </c>
      <c r="GA298" s="25">
        <v>8.1803295699999996</v>
      </c>
      <c r="GB298" s="25">
        <v>8.1803295699999996</v>
      </c>
      <c r="GC298" s="25">
        <v>8.1803295699999996</v>
      </c>
      <c r="GD298" s="25">
        <v>-6.6508622777978541</v>
      </c>
      <c r="GE298" s="26">
        <v>4.4930400070000003</v>
      </c>
      <c r="GF298" s="26">
        <v>4.4930400070000003</v>
      </c>
      <c r="GG298" s="26">
        <v>4.4930400070000003</v>
      </c>
      <c r="GH298" s="26">
        <v>1.7413336083350175</v>
      </c>
      <c r="GI298" s="26">
        <v>4.5194491340000003</v>
      </c>
      <c r="GJ298" s="26">
        <v>4.5194491340000003</v>
      </c>
      <c r="GK298" s="26">
        <v>4.5194491340000003</v>
      </c>
      <c r="GL298" s="26">
        <v>1.4532718461269676</v>
      </c>
      <c r="GM298" s="26">
        <v>4.5496037840000003</v>
      </c>
      <c r="GN298" s="26">
        <v>4.5496037840000003</v>
      </c>
      <c r="GO298" s="26">
        <v>4.5496037840000003</v>
      </c>
      <c r="GP298" s="26">
        <v>1.3072242936769096</v>
      </c>
      <c r="GQ298" s="26">
        <v>4.5861899360000002</v>
      </c>
      <c r="GR298" s="26">
        <v>4.5861899360000002</v>
      </c>
      <c r="GS298" s="26">
        <v>4.5861899360000002</v>
      </c>
      <c r="GT298" s="26">
        <v>1.2399931058331317</v>
      </c>
      <c r="GU298" s="26">
        <v>4.6389203480000001</v>
      </c>
      <c r="GV298" s="26">
        <v>4.6389203480000001</v>
      </c>
      <c r="GW298" s="26">
        <v>4.6389203480000001</v>
      </c>
      <c r="GX298" s="26">
        <v>1.1068643223308747</v>
      </c>
      <c r="GY298" s="26">
        <v>4.7850223439999997</v>
      </c>
      <c r="GZ298" s="26">
        <v>4.7850223439999997</v>
      </c>
      <c r="HA298" s="26">
        <v>4.7850223439999997</v>
      </c>
      <c r="HB298" s="26">
        <v>0.9251748220995335</v>
      </c>
      <c r="HC298" s="26">
        <v>4.9757035619999996</v>
      </c>
      <c r="HD298" s="26">
        <v>4.9757035619999996</v>
      </c>
      <c r="HE298" s="26">
        <v>4.9757035619999996</v>
      </c>
      <c r="HF298" s="26">
        <v>0.76280489486362812</v>
      </c>
      <c r="HG298" s="26">
        <v>5.1933625220000001</v>
      </c>
      <c r="HH298" s="26">
        <v>5.1933625220000001</v>
      </c>
      <c r="HI298" s="26">
        <v>5.1933625220000001</v>
      </c>
      <c r="HJ298" s="26">
        <v>0.38268102859758546</v>
      </c>
      <c r="HK298" s="26">
        <v>5.4186644069999996</v>
      </c>
      <c r="HL298" s="26">
        <v>5.4186644069999996</v>
      </c>
      <c r="HM298" s="26">
        <v>5.4186644069999996</v>
      </c>
      <c r="HN298" s="26">
        <v>-4.5146386928411886E-2</v>
      </c>
      <c r="HO298" s="26">
        <v>5.7338176260000004</v>
      </c>
      <c r="HP298" s="26">
        <v>5.7338176260000004</v>
      </c>
      <c r="HQ298" s="26">
        <v>5.7338176260000004</v>
      </c>
      <c r="HR298" s="26">
        <v>-0.70153325211782747</v>
      </c>
      <c r="HS298" s="26">
        <v>7.4994944989999999</v>
      </c>
      <c r="HT298" s="26">
        <v>7.4994944989999999</v>
      </c>
      <c r="HU298" s="26">
        <v>7.4994944989999999</v>
      </c>
      <c r="HV298" s="26">
        <v>-4.8531358442038286</v>
      </c>
      <c r="HW298" s="26">
        <v>6.1053054299999996</v>
      </c>
      <c r="HX298" s="26">
        <v>6.1053054299999996</v>
      </c>
      <c r="HY298" s="26">
        <v>6.1053054299999996</v>
      </c>
      <c r="HZ298" s="26">
        <v>-1.5060047155036509</v>
      </c>
      <c r="IA298" s="26">
        <v>9.3604884850000012</v>
      </c>
      <c r="IB298" s="26">
        <v>9.3604884850000012</v>
      </c>
      <c r="IC298" s="26">
        <v>9.3604884850000012</v>
      </c>
      <c r="ID298" s="26">
        <v>-10.943856856569745</v>
      </c>
      <c r="IE298" s="26">
        <v>10.568666885999999</v>
      </c>
      <c r="IF298" s="26">
        <v>10.568666885999999</v>
      </c>
      <c r="IG298" s="26">
        <v>10.568666885999999</v>
      </c>
      <c r="IH298" s="26">
        <v>-15.284881695437164</v>
      </c>
      <c r="II298" s="26">
        <v>11.124944265</v>
      </c>
      <c r="IJ298" s="26">
        <v>11.124944265</v>
      </c>
      <c r="IK298" s="26">
        <v>11.124944265</v>
      </c>
      <c r="IL298" s="26">
        <v>-17.301752051460429</v>
      </c>
      <c r="IM298" s="27">
        <v>4.4930400070000003</v>
      </c>
      <c r="IN298" s="27">
        <v>4.4930400070000003</v>
      </c>
      <c r="IO298" s="27">
        <v>4.4930400070000003</v>
      </c>
      <c r="IP298" s="27">
        <v>1.7413336083350175</v>
      </c>
      <c r="IQ298" s="27">
        <v>4.5331543459999999</v>
      </c>
      <c r="IR298" s="27">
        <v>4.5331543459999999</v>
      </c>
      <c r="IS298" s="27">
        <v>4.5331543459999999</v>
      </c>
      <c r="IT298" s="27">
        <v>1.4057146775847187</v>
      </c>
      <c r="IU298" s="27">
        <v>4.5787225750000005</v>
      </c>
      <c r="IV298" s="27">
        <v>4.5787225750000005</v>
      </c>
      <c r="IW298" s="27">
        <v>4.5787225750000005</v>
      </c>
      <c r="IX298" s="27">
        <v>1.2409475245218582</v>
      </c>
      <c r="IY298" s="27">
        <v>4.6620968710000001</v>
      </c>
      <c r="IZ298" s="27">
        <v>4.6620968710000001</v>
      </c>
      <c r="JA298" s="27">
        <v>4.6620968710000001</v>
      </c>
      <c r="JB298" s="27">
        <v>1.1326829606512425</v>
      </c>
      <c r="JC298" s="27">
        <v>4.8488115010000001</v>
      </c>
      <c r="JD298" s="27">
        <v>4.8488115010000001</v>
      </c>
      <c r="JE298" s="27">
        <v>4.8488115010000001</v>
      </c>
      <c r="JF298" s="27">
        <v>0.90607302289615177</v>
      </c>
      <c r="JG298" s="27">
        <v>5.1330215969999999</v>
      </c>
      <c r="JH298" s="27">
        <v>5.1330215969999999</v>
      </c>
      <c r="JI298" s="27">
        <v>5.1330215969999999</v>
      </c>
      <c r="JJ298" s="27">
        <v>0.43051650575275557</v>
      </c>
      <c r="JK298" s="27">
        <v>5.4565390210000002</v>
      </c>
      <c r="JL298" s="27">
        <v>5.4565390210000002</v>
      </c>
      <c r="JM298" s="27">
        <v>5.4565390210000002</v>
      </c>
      <c r="JN298" s="27">
        <v>-0.15813084865251348</v>
      </c>
      <c r="JO298" s="27">
        <v>5.8198463140000003</v>
      </c>
      <c r="JP298" s="27">
        <v>5.8198463140000003</v>
      </c>
      <c r="JQ298" s="27">
        <v>5.8198463140000003</v>
      </c>
      <c r="JR298" s="27">
        <v>-0.90705254880815112</v>
      </c>
      <c r="JS298" s="27">
        <v>6.2289152699999999</v>
      </c>
      <c r="JT298" s="27">
        <v>6.2289152699999999</v>
      </c>
      <c r="JU298" s="27">
        <v>6.2289152699999999</v>
      </c>
      <c r="JV298" s="27">
        <v>-1.7876759916855578</v>
      </c>
      <c r="JW298" s="27">
        <v>6.6633347070000006</v>
      </c>
      <c r="JX298" s="27">
        <v>6.6633347070000006</v>
      </c>
      <c r="JY298" s="27">
        <v>6.6633347070000006</v>
      </c>
      <c r="JZ298" s="27">
        <v>-2.8511037331782578</v>
      </c>
      <c r="KA298" s="27">
        <v>8.3323903149999996</v>
      </c>
      <c r="KB298" s="27">
        <v>8.3323903149999996</v>
      </c>
      <c r="KC298" s="27">
        <v>8.3323903149999996</v>
      </c>
      <c r="KD298" s="27">
        <v>-7.8034561122306005</v>
      </c>
      <c r="KE298" s="27">
        <v>7.1088185529999999</v>
      </c>
      <c r="KF298" s="27">
        <v>7.1088185529999999</v>
      </c>
      <c r="KG298" s="27">
        <v>7.1088185529999999</v>
      </c>
      <c r="KH298" s="27">
        <v>-3.978434052800349</v>
      </c>
      <c r="KI298" s="27">
        <v>10.09119153</v>
      </c>
      <c r="KJ298" s="27">
        <v>10.09119153</v>
      </c>
      <c r="KK298" s="27">
        <v>10.09119153</v>
      </c>
      <c r="KL298" s="27">
        <v>-13.671990215681426</v>
      </c>
      <c r="KM298" s="27">
        <v>10.931949457</v>
      </c>
      <c r="KN298" s="27">
        <v>10.931949457</v>
      </c>
      <c r="KO298" s="27">
        <v>10.931949457</v>
      </c>
      <c r="KP298" s="27">
        <v>-16.662556818510858</v>
      </c>
      <c r="KQ298" s="27">
        <v>11.154441747</v>
      </c>
      <c r="KR298" s="27">
        <v>11.154441747</v>
      </c>
      <c r="KS298" s="27">
        <v>11.154441747</v>
      </c>
      <c r="KT298" s="27">
        <v>-17.468209322782691</v>
      </c>
    </row>
    <row r="299" spans="1:306" ht="15" thickBot="1" x14ac:dyDescent="0.35">
      <c r="A299" s="2"/>
      <c r="B299" s="72" t="s">
        <v>751</v>
      </c>
      <c r="C299" s="72" t="s">
        <v>495</v>
      </c>
      <c r="D299" s="72" t="s">
        <v>495</v>
      </c>
      <c r="E299" s="85">
        <v>381588</v>
      </c>
      <c r="F299" s="82">
        <v>463721</v>
      </c>
      <c r="G299" s="20">
        <v>13.689819577</v>
      </c>
      <c r="H299" s="20">
        <v>13.689819577</v>
      </c>
      <c r="I299" s="20">
        <v>13.689819577</v>
      </c>
      <c r="J299" s="20">
        <v>8.0770511953382442</v>
      </c>
      <c r="K299" s="20">
        <v>13.791766307</v>
      </c>
      <c r="L299" s="20">
        <v>13.791766307</v>
      </c>
      <c r="M299" s="20">
        <v>13.791766307</v>
      </c>
      <c r="N299" s="20">
        <v>7.1173413205079106</v>
      </c>
      <c r="O299" s="20">
        <v>13.834506671</v>
      </c>
      <c r="P299" s="20">
        <v>13.834506671</v>
      </c>
      <c r="Q299" s="20">
        <v>13.834506671</v>
      </c>
      <c r="R299" s="20">
        <v>6.8885810345598957</v>
      </c>
      <c r="S299" s="20">
        <v>13.86917689</v>
      </c>
      <c r="T299" s="20">
        <v>13.86917689</v>
      </c>
      <c r="U299" s="20">
        <v>13.86917689</v>
      </c>
      <c r="V299" s="20">
        <v>6.762092717366742</v>
      </c>
      <c r="W299" s="20">
        <v>13.901491012999999</v>
      </c>
      <c r="X299" s="20">
        <v>13.901491012999999</v>
      </c>
      <c r="Y299" s="20">
        <v>13.901491012999999</v>
      </c>
      <c r="Z299" s="20">
        <v>6.6357330238205829</v>
      </c>
      <c r="AA299" s="20">
        <v>13.933727535999999</v>
      </c>
      <c r="AB299" s="20">
        <v>13.933727535999999</v>
      </c>
      <c r="AC299" s="20">
        <v>13.933727535999999</v>
      </c>
      <c r="AD299" s="20">
        <v>6.5115389759724325</v>
      </c>
      <c r="AE299" s="20">
        <v>13.969327227000001</v>
      </c>
      <c r="AF299" s="20">
        <v>13.969327227000001</v>
      </c>
      <c r="AG299" s="20">
        <v>13.969327227000001</v>
      </c>
      <c r="AH299" s="20">
        <v>6.385934070892648</v>
      </c>
      <c r="AI299" s="20">
        <v>14.007921233999999</v>
      </c>
      <c r="AJ299" s="20">
        <v>14.007921233999999</v>
      </c>
      <c r="AK299" s="20">
        <v>14.007921233999999</v>
      </c>
      <c r="AL299" s="20">
        <v>6.2458347685894839</v>
      </c>
      <c r="AM299" s="20">
        <v>14.053082219</v>
      </c>
      <c r="AN299" s="20">
        <v>14.053082219</v>
      </c>
      <c r="AO299" s="20">
        <v>14.053082219</v>
      </c>
      <c r="AP299" s="20">
        <v>6.0840644299180742</v>
      </c>
      <c r="AQ299" s="20">
        <v>14.084526627000001</v>
      </c>
      <c r="AR299" s="20">
        <v>14.084526627000001</v>
      </c>
      <c r="AS299" s="20">
        <v>14.084526627000001</v>
      </c>
      <c r="AT299" s="20">
        <v>5.9496205576611576</v>
      </c>
      <c r="AU299" s="20">
        <v>14.209946196000001</v>
      </c>
      <c r="AV299" s="20">
        <v>14.209946196000001</v>
      </c>
      <c r="AW299" s="20">
        <v>14.209946196000001</v>
      </c>
      <c r="AX299" s="20">
        <v>5.268863956153818</v>
      </c>
      <c r="AY299" s="20">
        <v>14.115776857</v>
      </c>
      <c r="AZ299" s="20">
        <v>14.115776857</v>
      </c>
      <c r="BA299" s="20">
        <v>14.115776857</v>
      </c>
      <c r="BB299" s="20">
        <v>5.8316340392661328</v>
      </c>
      <c r="BC299" s="20">
        <v>14.363756752</v>
      </c>
      <c r="BD299" s="20">
        <v>14.363756752</v>
      </c>
      <c r="BE299" s="20">
        <v>14.363756752</v>
      </c>
      <c r="BF299" s="20">
        <v>3.8801232934888041</v>
      </c>
      <c r="BG299" s="20">
        <v>14.47093037</v>
      </c>
      <c r="BH299" s="20">
        <v>14.47093037</v>
      </c>
      <c r="BI299" s="20">
        <v>14.47093037</v>
      </c>
      <c r="BJ299" s="20">
        <v>2.8610026464167966</v>
      </c>
      <c r="BK299" s="20">
        <v>14.565308353999999</v>
      </c>
      <c r="BL299" s="20">
        <v>14.565308353999999</v>
      </c>
      <c r="BM299" s="20">
        <v>14.565308353999999</v>
      </c>
      <c r="BN299" s="20">
        <v>1.9675001989905514</v>
      </c>
      <c r="BO299" s="23">
        <v>13.689207060999999</v>
      </c>
      <c r="BP299" s="23">
        <v>13.689207060999999</v>
      </c>
      <c r="BQ299" s="23">
        <v>13.689207060999999</v>
      </c>
      <c r="BR299" s="23">
        <v>8.0770511953382442</v>
      </c>
      <c r="BS299" s="23">
        <v>13.794238035999999</v>
      </c>
      <c r="BT299" s="23">
        <v>13.794238035999999</v>
      </c>
      <c r="BU299" s="23">
        <v>13.794238035999999</v>
      </c>
      <c r="BV299" s="23">
        <v>7.828361909272739</v>
      </c>
      <c r="BW299" s="23">
        <v>13.807347944</v>
      </c>
      <c r="BX299" s="23">
        <v>13.807347944</v>
      </c>
      <c r="BY299" s="23">
        <v>13.807347944</v>
      </c>
      <c r="BZ299" s="23">
        <v>7.8316046005922431</v>
      </c>
      <c r="CA299" s="23">
        <v>13.833163743</v>
      </c>
      <c r="CB299" s="23">
        <v>13.833163743</v>
      </c>
      <c r="CC299" s="23">
        <v>13.833163743</v>
      </c>
      <c r="CD299" s="23">
        <v>7.7878714390632231</v>
      </c>
      <c r="CE299" s="23">
        <v>13.859722425999999</v>
      </c>
      <c r="CF299" s="23">
        <v>13.859722425999999</v>
      </c>
      <c r="CG299" s="23">
        <v>13.859722425999999</v>
      </c>
      <c r="CH299" s="23">
        <v>7.7483304420336996</v>
      </c>
      <c r="CI299" s="23">
        <v>13.886894714</v>
      </c>
      <c r="CJ299" s="23">
        <v>13.886894714</v>
      </c>
      <c r="CK299" s="23">
        <v>13.886894714</v>
      </c>
      <c r="CL299" s="23">
        <v>7.7218040009509812</v>
      </c>
      <c r="CM299" s="23">
        <v>13.920576252</v>
      </c>
      <c r="CN299" s="23">
        <v>13.920576252</v>
      </c>
      <c r="CO299" s="23">
        <v>13.920576252</v>
      </c>
      <c r="CP299" s="23">
        <v>7.661601248255395</v>
      </c>
      <c r="CQ299" s="23">
        <v>13.960374177</v>
      </c>
      <c r="CR299" s="23">
        <v>13.960374177</v>
      </c>
      <c r="CS299" s="23">
        <v>13.960374177</v>
      </c>
      <c r="CT299" s="23">
        <v>7.5625088066581805</v>
      </c>
      <c r="CU299" s="23">
        <v>14.006304263000001</v>
      </c>
      <c r="CV299" s="23">
        <v>14.006304263000001</v>
      </c>
      <c r="CW299" s="23">
        <v>14.006304263000001</v>
      </c>
      <c r="CX299" s="23">
        <v>7.4314195301832813</v>
      </c>
      <c r="CY299" s="23">
        <v>14.029837404</v>
      </c>
      <c r="CZ299" s="23">
        <v>14.029837404</v>
      </c>
      <c r="DA299" s="23">
        <v>14.029837404</v>
      </c>
      <c r="DB299" s="23">
        <v>7.3994395577211911</v>
      </c>
      <c r="DC299" s="23">
        <v>14.077175227</v>
      </c>
      <c r="DD299" s="23">
        <v>14.077175227</v>
      </c>
      <c r="DE299" s="23">
        <v>14.077175227</v>
      </c>
      <c r="DF299" s="23">
        <v>7.2748080185008197</v>
      </c>
      <c r="DG299" s="23">
        <v>14.039980979999999</v>
      </c>
      <c r="DH299" s="23">
        <v>14.039980979999999</v>
      </c>
      <c r="DI299" s="23">
        <v>14.039980979999999</v>
      </c>
      <c r="DJ299" s="23">
        <v>7.3749962244365577</v>
      </c>
      <c r="DK299" s="23">
        <v>14.144267061000001</v>
      </c>
      <c r="DL299" s="23">
        <v>14.144267061000001</v>
      </c>
      <c r="DM299" s="23">
        <v>14.144267061000001</v>
      </c>
      <c r="DN299" s="23">
        <v>7.0942045603781594</v>
      </c>
      <c r="DO299" s="23">
        <v>14.21136795</v>
      </c>
      <c r="DP299" s="23">
        <v>14.21136795</v>
      </c>
      <c r="DQ299" s="23">
        <v>14.21136795</v>
      </c>
      <c r="DR299" s="23">
        <v>6.9832988257666013</v>
      </c>
      <c r="DS299" s="23">
        <v>14.266984578000001</v>
      </c>
      <c r="DT299" s="23">
        <v>14.266984578000001</v>
      </c>
      <c r="DU299" s="23">
        <v>14.266984578000001</v>
      </c>
      <c r="DV299" s="23">
        <v>6.7620414379891471</v>
      </c>
      <c r="DW299" s="25">
        <v>13.689819577</v>
      </c>
      <c r="DX299" s="25">
        <v>13.689819577</v>
      </c>
      <c r="DY299" s="25">
        <v>13.689819577</v>
      </c>
      <c r="DZ299" s="25">
        <v>8.0770511953382442</v>
      </c>
      <c r="EA299" s="25">
        <v>13.791898926</v>
      </c>
      <c r="EB299" s="25">
        <v>13.791898926</v>
      </c>
      <c r="EC299" s="25">
        <v>13.791898926</v>
      </c>
      <c r="ED299" s="25">
        <v>7.7771600620529053</v>
      </c>
      <c r="EE299" s="25">
        <v>13.834737416999999</v>
      </c>
      <c r="EF299" s="25">
        <v>13.834737416999999</v>
      </c>
      <c r="EG299" s="25">
        <v>13.834737416999999</v>
      </c>
      <c r="EH299" s="25">
        <v>7.684544299904724</v>
      </c>
      <c r="EI299" s="25">
        <v>13.869485840999999</v>
      </c>
      <c r="EJ299" s="25">
        <v>13.869485840999999</v>
      </c>
      <c r="EK299" s="25">
        <v>13.869485840999999</v>
      </c>
      <c r="EL299" s="25">
        <v>7.576260029101066</v>
      </c>
      <c r="EM299" s="25">
        <v>13.902548015000001</v>
      </c>
      <c r="EN299" s="25">
        <v>13.902548015000001</v>
      </c>
      <c r="EO299" s="25">
        <v>13.902548015000001</v>
      </c>
      <c r="EP299" s="25">
        <v>7.476221173199078</v>
      </c>
      <c r="EQ299" s="25">
        <v>13.935180324999999</v>
      </c>
      <c r="ER299" s="25">
        <v>13.935180324999999</v>
      </c>
      <c r="ES299" s="25">
        <v>13.935180324999999</v>
      </c>
      <c r="ET299" s="25">
        <v>7.3886876658123137</v>
      </c>
      <c r="EU299" s="25">
        <v>13.971100332000001</v>
      </c>
      <c r="EV299" s="25">
        <v>13.971100332000001</v>
      </c>
      <c r="EW299" s="25">
        <v>13.971100332000001</v>
      </c>
      <c r="EX299" s="25">
        <v>7.3032253165397751</v>
      </c>
      <c r="EY299" s="25">
        <v>14.008960504999999</v>
      </c>
      <c r="EZ299" s="25">
        <v>14.008960504999999</v>
      </c>
      <c r="FA299" s="25">
        <v>14.008960504999999</v>
      </c>
      <c r="FB299" s="25">
        <v>7.2163557125645807</v>
      </c>
      <c r="FC299" s="25">
        <v>14.054227001000001</v>
      </c>
      <c r="FD299" s="25">
        <v>14.054227001000001</v>
      </c>
      <c r="FE299" s="25">
        <v>14.054227001000001</v>
      </c>
      <c r="FF299" s="25">
        <v>7.1014087576756433</v>
      </c>
      <c r="FG299" s="25">
        <v>14.084987999999999</v>
      </c>
      <c r="FH299" s="25">
        <v>14.084987999999999</v>
      </c>
      <c r="FI299" s="25">
        <v>14.084987999999999</v>
      </c>
      <c r="FJ299" s="25">
        <v>7.0034320875164973</v>
      </c>
      <c r="FK299" s="25">
        <v>14.201193327</v>
      </c>
      <c r="FL299" s="25">
        <v>14.201193327</v>
      </c>
      <c r="FM299" s="25">
        <v>14.201193327</v>
      </c>
      <c r="FN299" s="25">
        <v>6.5705555781626845</v>
      </c>
      <c r="FO299" s="25">
        <v>14.114824892</v>
      </c>
      <c r="FP299" s="25">
        <v>14.114824892</v>
      </c>
      <c r="FQ299" s="25">
        <v>14.114824892</v>
      </c>
      <c r="FR299" s="25">
        <v>6.9156716904409885</v>
      </c>
      <c r="FS299" s="25">
        <v>14.318042702</v>
      </c>
      <c r="FT299" s="25">
        <v>14.318042702</v>
      </c>
      <c r="FU299" s="25">
        <v>14.318042702</v>
      </c>
      <c r="FV299" s="25">
        <v>6.1197874451701333</v>
      </c>
      <c r="FW299" s="25">
        <v>14.406668835</v>
      </c>
      <c r="FX299" s="25">
        <v>14.406668835</v>
      </c>
      <c r="FY299" s="25">
        <v>14.406668835</v>
      </c>
      <c r="FZ299" s="25">
        <v>5.861274950180472</v>
      </c>
      <c r="GA299" s="25">
        <v>14.464554726999999</v>
      </c>
      <c r="GB299" s="25">
        <v>14.464554726999999</v>
      </c>
      <c r="GC299" s="25">
        <v>14.464554726999999</v>
      </c>
      <c r="GD299" s="25">
        <v>5.8042283733602069</v>
      </c>
      <c r="GE299" s="26">
        <v>13.690075673999999</v>
      </c>
      <c r="GF299" s="26">
        <v>13.690075673999999</v>
      </c>
      <c r="GG299" s="26">
        <v>13.690075673999999</v>
      </c>
      <c r="GH299" s="26">
        <v>8.0770511953382442</v>
      </c>
      <c r="GI299" s="26">
        <v>13.808893425000001</v>
      </c>
      <c r="GJ299" s="26">
        <v>13.808893425000001</v>
      </c>
      <c r="GK299" s="26">
        <v>13.808893425000001</v>
      </c>
      <c r="GL299" s="26">
        <v>6.7989731142503693</v>
      </c>
      <c r="GM299" s="26">
        <v>13.834475231999999</v>
      </c>
      <c r="GN299" s="26">
        <v>13.834475231999999</v>
      </c>
      <c r="GO299" s="26">
        <v>13.834475231999999</v>
      </c>
      <c r="GP299" s="26">
        <v>6.5153370386485321</v>
      </c>
      <c r="GQ299" s="26">
        <v>13.871927667</v>
      </c>
      <c r="GR299" s="26">
        <v>13.871927667</v>
      </c>
      <c r="GS299" s="26">
        <v>13.871927667</v>
      </c>
      <c r="GT299" s="26">
        <v>6.3958880906810176</v>
      </c>
      <c r="GU299" s="26">
        <v>13.910653664</v>
      </c>
      <c r="GV299" s="26">
        <v>13.910653664</v>
      </c>
      <c r="GW299" s="26">
        <v>13.910653664</v>
      </c>
      <c r="GX299" s="26">
        <v>6.2747261607511389</v>
      </c>
      <c r="GY299" s="26">
        <v>13.953857836000001</v>
      </c>
      <c r="GZ299" s="26">
        <v>13.953857836000001</v>
      </c>
      <c r="HA299" s="26">
        <v>13.953857836000001</v>
      </c>
      <c r="HB299" s="26">
        <v>6.1559751307035047</v>
      </c>
      <c r="HC299" s="26">
        <v>14.002788793000001</v>
      </c>
      <c r="HD299" s="26">
        <v>14.002788793000001</v>
      </c>
      <c r="HE299" s="26">
        <v>14.002788793000001</v>
      </c>
      <c r="HF299" s="26">
        <v>6.0366622848025138</v>
      </c>
      <c r="HG299" s="26">
        <v>14.054305646</v>
      </c>
      <c r="HH299" s="26">
        <v>14.054305646</v>
      </c>
      <c r="HI299" s="26">
        <v>14.054305646</v>
      </c>
      <c r="HJ299" s="26">
        <v>5.9217351015962825</v>
      </c>
      <c r="HK299" s="26">
        <v>14.114196943</v>
      </c>
      <c r="HL299" s="26">
        <v>14.114196943</v>
      </c>
      <c r="HM299" s="26">
        <v>14.114196943</v>
      </c>
      <c r="HN299" s="26">
        <v>5.762315146703691</v>
      </c>
      <c r="HO299" s="26">
        <v>14.159426873999999</v>
      </c>
      <c r="HP299" s="26">
        <v>14.159426873999999</v>
      </c>
      <c r="HQ299" s="26">
        <v>14.159426873999999</v>
      </c>
      <c r="HR299" s="26">
        <v>5.6286086077840416</v>
      </c>
      <c r="HS299" s="26">
        <v>14.360847143000001</v>
      </c>
      <c r="HT299" s="26">
        <v>14.360847143000001</v>
      </c>
      <c r="HU299" s="26">
        <v>14.360847143000001</v>
      </c>
      <c r="HV299" s="26">
        <v>4.9573682389998428</v>
      </c>
      <c r="HW299" s="26">
        <v>14.204906791999999</v>
      </c>
      <c r="HX299" s="26">
        <v>14.204906791999999</v>
      </c>
      <c r="HY299" s="26">
        <v>14.204906791999999</v>
      </c>
      <c r="HZ299" s="26">
        <v>5.5116177889626234</v>
      </c>
      <c r="IA299" s="26">
        <v>14.611692188999999</v>
      </c>
      <c r="IB299" s="26">
        <v>14.611692188999999</v>
      </c>
      <c r="IC299" s="26">
        <v>14.611692188999999</v>
      </c>
      <c r="ID299" s="26">
        <v>3.6132479201005872</v>
      </c>
      <c r="IE299" s="26">
        <v>14.757360232</v>
      </c>
      <c r="IF299" s="26">
        <v>14.757360232</v>
      </c>
      <c r="IG299" s="26">
        <v>14.757360232</v>
      </c>
      <c r="IH299" s="26">
        <v>2.680712892141333</v>
      </c>
      <c r="II299" s="26">
        <v>14.828149946</v>
      </c>
      <c r="IJ299" s="26">
        <v>14.828149946</v>
      </c>
      <c r="IK299" s="26">
        <v>14.828149946</v>
      </c>
      <c r="IL299" s="26">
        <v>1.9083660485366849</v>
      </c>
      <c r="IM299" s="27">
        <v>13.690075673999999</v>
      </c>
      <c r="IN299" s="27">
        <v>13.690075673999999</v>
      </c>
      <c r="IO299" s="27">
        <v>13.690075673999999</v>
      </c>
      <c r="IP299" s="27">
        <v>8.0770511953382442</v>
      </c>
      <c r="IQ299" s="27">
        <v>13.801926024</v>
      </c>
      <c r="IR299" s="27">
        <v>13.801926024</v>
      </c>
      <c r="IS299" s="27">
        <v>13.801926024</v>
      </c>
      <c r="IT299" s="27">
        <v>6.6532016412852579</v>
      </c>
      <c r="IU299" s="27">
        <v>13.820043030000001</v>
      </c>
      <c r="IV299" s="27">
        <v>13.820043030000001</v>
      </c>
      <c r="IW299" s="27">
        <v>13.820043030000001</v>
      </c>
      <c r="IX299" s="27">
        <v>6.3539310098899886</v>
      </c>
      <c r="IY299" s="27">
        <v>13.851420774999999</v>
      </c>
      <c r="IZ299" s="27">
        <v>13.851420774999999</v>
      </c>
      <c r="JA299" s="27">
        <v>13.851420774999999</v>
      </c>
      <c r="JB299" s="27">
        <v>6.247403426437562</v>
      </c>
      <c r="JC299" s="27">
        <v>13.886718432</v>
      </c>
      <c r="JD299" s="27">
        <v>13.886718432</v>
      </c>
      <c r="JE299" s="27">
        <v>13.886718432</v>
      </c>
      <c r="JF299" s="27">
        <v>6.1415199162045822</v>
      </c>
      <c r="JG299" s="27">
        <v>13.925870014000001</v>
      </c>
      <c r="JH299" s="27">
        <v>13.925870014000001</v>
      </c>
      <c r="JI299" s="27">
        <v>13.925870014000001</v>
      </c>
      <c r="JJ299" s="27">
        <v>6.0443122332798014</v>
      </c>
      <c r="JK299" s="27">
        <v>13.972125866000001</v>
      </c>
      <c r="JL299" s="27">
        <v>13.972125866000001</v>
      </c>
      <c r="JM299" s="27">
        <v>13.972125866000001</v>
      </c>
      <c r="JN299" s="27">
        <v>5.9479177299032484</v>
      </c>
      <c r="JO299" s="27">
        <v>14.023230262</v>
      </c>
      <c r="JP299" s="27">
        <v>14.023230262</v>
      </c>
      <c r="JQ299" s="27">
        <v>14.023230262</v>
      </c>
      <c r="JR299" s="27">
        <v>5.8055398731792147</v>
      </c>
      <c r="JS299" s="27">
        <v>14.093261577</v>
      </c>
      <c r="JT299" s="27">
        <v>14.093261577</v>
      </c>
      <c r="JU299" s="27">
        <v>14.093261577</v>
      </c>
      <c r="JV299" s="27">
        <v>5.4699740515749573</v>
      </c>
      <c r="JW299" s="27">
        <v>14.156741445</v>
      </c>
      <c r="JX299" s="27">
        <v>14.156741445</v>
      </c>
      <c r="JY299" s="27">
        <v>14.156741445</v>
      </c>
      <c r="JZ299" s="27">
        <v>5.1374784700689968</v>
      </c>
      <c r="KA299" s="27">
        <v>14.405160317</v>
      </c>
      <c r="KB299" s="27">
        <v>14.405160317</v>
      </c>
      <c r="KC299" s="27">
        <v>14.405160317</v>
      </c>
      <c r="KD299" s="27">
        <v>3.8927309642684591</v>
      </c>
      <c r="KE299" s="27">
        <v>14.220348265</v>
      </c>
      <c r="KF299" s="27">
        <v>14.220348265</v>
      </c>
      <c r="KG299" s="27">
        <v>14.220348265</v>
      </c>
      <c r="KH299" s="27">
        <v>4.8087741374310378</v>
      </c>
      <c r="KI299" s="27">
        <v>14.640122641</v>
      </c>
      <c r="KJ299" s="27">
        <v>14.640122641</v>
      </c>
      <c r="KK299" s="27">
        <v>14.640122641</v>
      </c>
      <c r="KL299" s="27">
        <v>2.633350091223253</v>
      </c>
      <c r="KM299" s="27">
        <v>14.740103519</v>
      </c>
      <c r="KN299" s="27">
        <v>14.740103519</v>
      </c>
      <c r="KO299" s="27">
        <v>14.740103519</v>
      </c>
      <c r="KP299" s="27">
        <v>1.9554865295704253</v>
      </c>
      <c r="KQ299" s="27">
        <v>14.744385204</v>
      </c>
      <c r="KR299" s="27">
        <v>14.744385204</v>
      </c>
      <c r="KS299" s="27">
        <v>14.744385204</v>
      </c>
      <c r="KT299" s="27">
        <v>2.0856376274162685</v>
      </c>
    </row>
    <row r="300" spans="1:306" ht="15" thickBot="1" x14ac:dyDescent="0.35">
      <c r="A300" s="2"/>
      <c r="B300" s="72" t="s">
        <v>698</v>
      </c>
      <c r="C300" s="72" t="s">
        <v>499</v>
      </c>
      <c r="D300" s="72" t="s">
        <v>842</v>
      </c>
      <c r="E300" s="85">
        <v>352653</v>
      </c>
      <c r="F300" s="82">
        <v>421636</v>
      </c>
      <c r="G300" s="20">
        <v>31.557062608947369</v>
      </c>
      <c r="H300" s="20">
        <v>14.675978407557356</v>
      </c>
      <c r="I300" s="20">
        <v>10.547914645974783</v>
      </c>
      <c r="J300" s="20">
        <v>11.108862502520779</v>
      </c>
      <c r="K300" s="20">
        <v>31.646712220947371</v>
      </c>
      <c r="L300" s="20">
        <v>13.632551227398956</v>
      </c>
      <c r="M300" s="20">
        <v>9.7979829869084654</v>
      </c>
      <c r="N300" s="20">
        <v>6.8949256519413531</v>
      </c>
      <c r="O300" s="20">
        <v>31.790440579947369</v>
      </c>
      <c r="P300" s="20">
        <v>13.162992089274232</v>
      </c>
      <c r="Q300" s="20">
        <v>9.4605015888964168</v>
      </c>
      <c r="R300" s="20">
        <v>5.6345300082676353</v>
      </c>
      <c r="S300" s="20">
        <v>31.996624967947369</v>
      </c>
      <c r="T300" s="20">
        <v>13.035671314796991</v>
      </c>
      <c r="U300" s="20">
        <v>9.3689936413817367</v>
      </c>
      <c r="V300" s="20">
        <v>5.2909151648652681</v>
      </c>
      <c r="W300" s="20">
        <v>32.170730579947367</v>
      </c>
      <c r="X300" s="20">
        <v>12.777249287767942</v>
      </c>
      <c r="Y300" s="20">
        <v>9.1832606423240009</v>
      </c>
      <c r="Z300" s="20">
        <v>4.7794415827873671</v>
      </c>
      <c r="AA300" s="20">
        <v>32.338937234947366</v>
      </c>
      <c r="AB300" s="20">
        <v>12.605470578544413</v>
      </c>
      <c r="AC300" s="20">
        <v>9.0597999017472457</v>
      </c>
      <c r="AD300" s="20">
        <v>4.3614226487646519</v>
      </c>
      <c r="AE300" s="20">
        <v>32.532048786947371</v>
      </c>
      <c r="AF300" s="20">
        <v>12.430368338636475</v>
      </c>
      <c r="AG300" s="20">
        <v>8.9339504742285438</v>
      </c>
      <c r="AH300" s="20">
        <v>3.8620199331322276</v>
      </c>
      <c r="AI300" s="20">
        <v>32.75564460094737</v>
      </c>
      <c r="AJ300" s="20">
        <v>12.258391618877212</v>
      </c>
      <c r="AK300" s="20">
        <v>8.8103474195810048</v>
      </c>
      <c r="AL300" s="20">
        <v>3.4484616032032136</v>
      </c>
      <c r="AM300" s="20">
        <v>33.009986689947368</v>
      </c>
      <c r="AN300" s="20">
        <v>12.050416583721431</v>
      </c>
      <c r="AO300" s="20">
        <v>8.6608716668647716</v>
      </c>
      <c r="AP300" s="20">
        <v>2.9139558229524027</v>
      </c>
      <c r="AQ300" s="20">
        <v>33.225265051947368</v>
      </c>
      <c r="AR300" s="20">
        <v>11.908960903308683</v>
      </c>
      <c r="AS300" s="20">
        <v>8.5592046841432925</v>
      </c>
      <c r="AT300" s="20">
        <v>2.5460977612757212</v>
      </c>
      <c r="AU300" s="20">
        <v>34.162828658947369</v>
      </c>
      <c r="AV300" s="20">
        <v>10.969879182850462</v>
      </c>
      <c r="AW300" s="20">
        <v>7.8842681614861228</v>
      </c>
      <c r="AX300" s="20">
        <v>0.48129293575415844</v>
      </c>
      <c r="AY300" s="20">
        <v>33.450895306947373</v>
      </c>
      <c r="AZ300" s="20">
        <v>11.748959251487452</v>
      </c>
      <c r="BA300" s="20">
        <v>8.4442083466073754</v>
      </c>
      <c r="BB300" s="20">
        <v>2.2085843179966851</v>
      </c>
      <c r="BC300" s="20">
        <v>35.339049848947369</v>
      </c>
      <c r="BD300" s="20">
        <v>9.55906020837444</v>
      </c>
      <c r="BE300" s="20">
        <v>6.8702847860382743</v>
      </c>
      <c r="BF300" s="20">
        <v>-3.8277603348085414</v>
      </c>
      <c r="BG300" s="20">
        <v>36.176870807947367</v>
      </c>
      <c r="BH300" s="20">
        <v>7.8835316107808229</v>
      </c>
      <c r="BI300" s="20">
        <v>5.6660493924234627</v>
      </c>
      <c r="BJ300" s="20">
        <v>-7.8465199285428042</v>
      </c>
      <c r="BK300" s="20">
        <v>36.896202538947371</v>
      </c>
      <c r="BL300" s="20">
        <v>6.538382068902159</v>
      </c>
      <c r="BM300" s="20">
        <v>4.6992639311896216</v>
      </c>
      <c r="BN300" s="20">
        <v>-11.068754528982524</v>
      </c>
      <c r="BO300" s="23">
        <v>31.54291622994737</v>
      </c>
      <c r="BP300" s="23">
        <v>14.675978407557356</v>
      </c>
      <c r="BQ300" s="23">
        <v>10.547914645974783</v>
      </c>
      <c r="BR300" s="23">
        <v>11.108862502520779</v>
      </c>
      <c r="BS300" s="23">
        <v>31.642782405947372</v>
      </c>
      <c r="BT300" s="23">
        <v>14.21881735448819</v>
      </c>
      <c r="BU300" s="23">
        <v>10.219343995805771</v>
      </c>
      <c r="BV300" s="23">
        <v>9.261046258718558</v>
      </c>
      <c r="BW300" s="23">
        <v>31.622797111947371</v>
      </c>
      <c r="BX300" s="23">
        <v>14.074041108304721</v>
      </c>
      <c r="BY300" s="23">
        <v>10.115290457084189</v>
      </c>
      <c r="BZ300" s="23">
        <v>8.9686305496475676</v>
      </c>
      <c r="CA300" s="23">
        <v>31.66325070794737</v>
      </c>
      <c r="CB300" s="23">
        <v>14.040968366703229</v>
      </c>
      <c r="CC300" s="23">
        <v>10.091520426505426</v>
      </c>
      <c r="CD300" s="23">
        <v>9.0571092898869487</v>
      </c>
      <c r="CE300" s="23">
        <v>31.682058175947368</v>
      </c>
      <c r="CF300" s="23">
        <v>14.029110549144338</v>
      </c>
      <c r="CG300" s="23">
        <v>10.082997979549909</v>
      </c>
      <c r="CH300" s="23">
        <v>9.0314014280800485</v>
      </c>
      <c r="CI300" s="23">
        <v>31.684227752947372</v>
      </c>
      <c r="CJ300" s="23">
        <v>14.002090076612859</v>
      </c>
      <c r="CK300" s="23">
        <v>10.063577833918652</v>
      </c>
      <c r="CL300" s="23">
        <v>9.1033728952872011</v>
      </c>
      <c r="CM300" s="23">
        <v>31.735146328947369</v>
      </c>
      <c r="CN300" s="23">
        <v>13.884648034070176</v>
      </c>
      <c r="CO300" s="23">
        <v>9.9791699255538333</v>
      </c>
      <c r="CP300" s="23">
        <v>8.8451754064427881</v>
      </c>
      <c r="CQ300" s="23">
        <v>31.84062105194737</v>
      </c>
      <c r="CR300" s="23">
        <v>13.74698099574247</v>
      </c>
      <c r="CS300" s="23">
        <v>9.8802259144958011</v>
      </c>
      <c r="CT300" s="23">
        <v>8.4895336888161594</v>
      </c>
      <c r="CU300" s="23">
        <v>31.988744728947371</v>
      </c>
      <c r="CV300" s="23">
        <v>13.585254131856649</v>
      </c>
      <c r="CW300" s="23">
        <v>9.7639896330802891</v>
      </c>
      <c r="CX300" s="23">
        <v>7.9808585729371941</v>
      </c>
      <c r="CY300" s="23">
        <v>32.100877535947369</v>
      </c>
      <c r="CZ300" s="23">
        <v>13.491110431597061</v>
      </c>
      <c r="DA300" s="23">
        <v>9.6963267020498769</v>
      </c>
      <c r="DB300" s="23">
        <v>7.7153537148519682</v>
      </c>
      <c r="DC300" s="23">
        <v>32.651718591947372</v>
      </c>
      <c r="DD300" s="23">
        <v>13.125135477747227</v>
      </c>
      <c r="DE300" s="23">
        <v>9.4332932968095982</v>
      </c>
      <c r="DF300" s="23">
        <v>6.6476453276149741</v>
      </c>
      <c r="DG300" s="23">
        <v>32.227549719947369</v>
      </c>
      <c r="DH300" s="23">
        <v>13.392294269961827</v>
      </c>
      <c r="DI300" s="23">
        <v>9.6253055810297905</v>
      </c>
      <c r="DJ300" s="23">
        <v>7.452177284556516</v>
      </c>
      <c r="DK300" s="23">
        <v>33.324813131947373</v>
      </c>
      <c r="DL300" s="23">
        <v>12.67934793887404</v>
      </c>
      <c r="DM300" s="23">
        <v>9.1128970152334272</v>
      </c>
      <c r="DN300" s="23">
        <v>5.5240229095138673</v>
      </c>
      <c r="DO300" s="23">
        <v>33.901026092947369</v>
      </c>
      <c r="DP300" s="23">
        <v>12.4229230149044</v>
      </c>
      <c r="DQ300" s="23">
        <v>8.9285993734666942</v>
      </c>
      <c r="DR300" s="23">
        <v>4.8444042224295529</v>
      </c>
      <c r="DS300" s="23">
        <v>34.36020928394737</v>
      </c>
      <c r="DT300" s="23">
        <v>12.093502304189538</v>
      </c>
      <c r="DU300" s="23">
        <v>8.691838222506739</v>
      </c>
      <c r="DV300" s="23">
        <v>4.4177065237965323</v>
      </c>
      <c r="DW300" s="25">
        <v>31.557062608947369</v>
      </c>
      <c r="DX300" s="25">
        <v>14.675978407557356</v>
      </c>
      <c r="DY300" s="25">
        <v>10.547914645974783</v>
      </c>
      <c r="DZ300" s="25">
        <v>11.108862502520779</v>
      </c>
      <c r="EA300" s="25">
        <v>31.652407934947369</v>
      </c>
      <c r="EB300" s="25">
        <v>13.834379578610303</v>
      </c>
      <c r="EC300" s="25">
        <v>9.9430409968479481</v>
      </c>
      <c r="ED300" s="25">
        <v>7.6276716964565239</v>
      </c>
      <c r="EE300" s="25">
        <v>31.797310961947371</v>
      </c>
      <c r="EF300" s="25">
        <v>13.432333267612373</v>
      </c>
      <c r="EG300" s="25">
        <v>9.6540823969939566</v>
      </c>
      <c r="EH300" s="25">
        <v>6.5359339865577901</v>
      </c>
      <c r="EI300" s="25">
        <v>32.004514572947372</v>
      </c>
      <c r="EJ300" s="25">
        <v>13.317685273898217</v>
      </c>
      <c r="EK300" s="25">
        <v>9.5716826265359636</v>
      </c>
      <c r="EL300" s="25">
        <v>6.2340735284070625</v>
      </c>
      <c r="EM300" s="25">
        <v>32.183258127947369</v>
      </c>
      <c r="EN300" s="25">
        <v>13.069294995926512</v>
      </c>
      <c r="EO300" s="25">
        <v>9.3931596430470865</v>
      </c>
      <c r="EP300" s="25">
        <v>5.7845468704565519</v>
      </c>
      <c r="EQ300" s="25">
        <v>32.354998316947373</v>
      </c>
      <c r="ER300" s="25">
        <v>12.926017751649701</v>
      </c>
      <c r="ES300" s="25">
        <v>9.2901834665105998</v>
      </c>
      <c r="ET300" s="25">
        <v>5.4599276503756187</v>
      </c>
      <c r="EU300" s="25">
        <v>32.546784713947368</v>
      </c>
      <c r="EV300" s="25">
        <v>12.734173137536708</v>
      </c>
      <c r="EW300" s="25">
        <v>9.1523009649997107</v>
      </c>
      <c r="EX300" s="25">
        <v>5.0738424478514865</v>
      </c>
      <c r="EY300" s="25">
        <v>32.760382529947371</v>
      </c>
      <c r="EZ300" s="25">
        <v>12.582807931965595</v>
      </c>
      <c r="FA300" s="25">
        <v>9.0435118114321114</v>
      </c>
      <c r="FB300" s="25">
        <v>4.748352123955776</v>
      </c>
      <c r="FC300" s="25">
        <v>33.01253723594737</v>
      </c>
      <c r="FD300" s="25">
        <v>12.396699525429685</v>
      </c>
      <c r="FE300" s="25">
        <v>8.9097520352506283</v>
      </c>
      <c r="FF300" s="25">
        <v>4.2676802590839493</v>
      </c>
      <c r="FG300" s="25">
        <v>33.218344175947372</v>
      </c>
      <c r="FH300" s="25">
        <v>12.237273775382196</v>
      </c>
      <c r="FI300" s="25">
        <v>8.7951696096587852</v>
      </c>
      <c r="FJ300" s="25">
        <v>3.9198632982471189</v>
      </c>
      <c r="FK300" s="25">
        <v>34.067959957947366</v>
      </c>
      <c r="FL300" s="25">
        <v>11.601398563055429</v>
      </c>
      <c r="FM300" s="25">
        <v>8.3381535744171416</v>
      </c>
      <c r="FN300" s="25">
        <v>2.5724941152976939</v>
      </c>
      <c r="FO300" s="25">
        <v>33.427816303947367</v>
      </c>
      <c r="FP300" s="25">
        <v>12.014234915071967</v>
      </c>
      <c r="FQ300" s="25">
        <v>8.6348671892030335</v>
      </c>
      <c r="FR300" s="25">
        <v>3.583249317153907</v>
      </c>
      <c r="FS300" s="25">
        <v>34.899180098947369</v>
      </c>
      <c r="FT300" s="25">
        <v>10.920663343941502</v>
      </c>
      <c r="FU300" s="25">
        <v>7.8488957690210022</v>
      </c>
      <c r="FV300" s="25">
        <v>1.3502944445284193</v>
      </c>
      <c r="FW300" s="25">
        <v>35.575076206947372</v>
      </c>
      <c r="FX300" s="25">
        <v>10.152090732752272</v>
      </c>
      <c r="FY300" s="25">
        <v>7.296507500455319</v>
      </c>
      <c r="FZ300" s="25">
        <v>0.62780970309567863</v>
      </c>
      <c r="GA300" s="25">
        <v>36.066881133947369</v>
      </c>
      <c r="GB300" s="25">
        <v>9.4326155498795252</v>
      </c>
      <c r="GC300" s="25">
        <v>6.7794065203304834</v>
      </c>
      <c r="GD300" s="25">
        <v>0.24471818009766011</v>
      </c>
      <c r="GE300" s="26">
        <v>31.56301533794737</v>
      </c>
      <c r="GF300" s="26">
        <v>14.675978407557356</v>
      </c>
      <c r="GG300" s="26">
        <v>10.547914645974783</v>
      </c>
      <c r="GH300" s="26">
        <v>11.108862502520779</v>
      </c>
      <c r="GI300" s="26">
        <v>31.657837816947371</v>
      </c>
      <c r="GJ300" s="26">
        <v>13.229426147171102</v>
      </c>
      <c r="GK300" s="26">
        <v>9.5082490543683669</v>
      </c>
      <c r="GL300" s="26">
        <v>5.3015008001694426</v>
      </c>
      <c r="GM300" s="26">
        <v>31.814822766947369</v>
      </c>
      <c r="GN300" s="26">
        <v>12.659801623234006</v>
      </c>
      <c r="GO300" s="26">
        <v>9.0988486933233759</v>
      </c>
      <c r="GP300" s="26">
        <v>3.7498170361858527</v>
      </c>
      <c r="GQ300" s="26">
        <v>32.050785568947369</v>
      </c>
      <c r="GR300" s="26">
        <v>12.541269470227439</v>
      </c>
      <c r="GS300" s="26">
        <v>9.0136573011042991</v>
      </c>
      <c r="GT300" s="26">
        <v>3.4356343091751071</v>
      </c>
      <c r="GU300" s="26">
        <v>32.26876372494737</v>
      </c>
      <c r="GV300" s="26">
        <v>12.273952200670008</v>
      </c>
      <c r="GW300" s="26">
        <v>8.8215311160974554</v>
      </c>
      <c r="GX300" s="26">
        <v>2.9184527579049089</v>
      </c>
      <c r="GY300" s="26">
        <v>32.529126478947369</v>
      </c>
      <c r="GZ300" s="26">
        <v>12.000079259221799</v>
      </c>
      <c r="HA300" s="26">
        <v>8.6246932406240084</v>
      </c>
      <c r="HB300" s="26">
        <v>2.5049331464668541</v>
      </c>
      <c r="HC300" s="26">
        <v>32.829770114947372</v>
      </c>
      <c r="HD300" s="26">
        <v>11.643742545430035</v>
      </c>
      <c r="HE300" s="26">
        <v>8.3685870282867665</v>
      </c>
      <c r="HF300" s="26">
        <v>2.0119044977851672</v>
      </c>
      <c r="HG300" s="26">
        <v>33.160391331947366</v>
      </c>
      <c r="HH300" s="26">
        <v>11.528603988374359</v>
      </c>
      <c r="HI300" s="26">
        <v>8.2858346802962188</v>
      </c>
      <c r="HJ300" s="26">
        <v>1.6223367967030065</v>
      </c>
      <c r="HK300" s="26">
        <v>33.532204486947371</v>
      </c>
      <c r="HL300" s="26">
        <v>11.205249737204086</v>
      </c>
      <c r="HM300" s="26">
        <v>8.0534336132572548</v>
      </c>
      <c r="HN300" s="26">
        <v>1.0545345945595521</v>
      </c>
      <c r="HO300" s="26">
        <v>33.853329495947371</v>
      </c>
      <c r="HP300" s="26">
        <v>11.007559064642756</v>
      </c>
      <c r="HQ300" s="26">
        <v>7.9113494344328634</v>
      </c>
      <c r="HR300" s="26">
        <v>0.65025573463955411</v>
      </c>
      <c r="HS300" s="26">
        <v>35.375466468947366</v>
      </c>
      <c r="HT300" s="26">
        <v>9.5705630973426441</v>
      </c>
      <c r="HU300" s="26">
        <v>6.8785521388272555</v>
      </c>
      <c r="HV300" s="26">
        <v>-1.5739211820687373</v>
      </c>
      <c r="HW300" s="26">
        <v>34.193862549947369</v>
      </c>
      <c r="HX300" s="26">
        <v>10.755418541070394</v>
      </c>
      <c r="HY300" s="26">
        <v>7.7301310755898767</v>
      </c>
      <c r="HZ300" s="26">
        <v>0.27709807943972464</v>
      </c>
      <c r="IA300" s="26">
        <v>37.121740148947367</v>
      </c>
      <c r="IB300" s="26">
        <v>7.464172712938689</v>
      </c>
      <c r="IC300" s="26">
        <v>5.3646478955262547</v>
      </c>
      <c r="ID300" s="26">
        <v>-5.8341995550523293</v>
      </c>
      <c r="IE300" s="26">
        <v>38.220413964893453</v>
      </c>
      <c r="IF300" s="26">
        <v>6.2926997351106628</v>
      </c>
      <c r="IG300" s="26">
        <v>4.5226872005014567</v>
      </c>
      <c r="IH300" s="26">
        <v>-8.96362938462903</v>
      </c>
      <c r="II300" s="26">
        <v>32.313099757018499</v>
      </c>
      <c r="IJ300" s="26">
        <v>5.3201054930583762</v>
      </c>
      <c r="IK300" s="26">
        <v>3.8236645687257584</v>
      </c>
      <c r="IL300" s="26">
        <v>-11.467282914677291</v>
      </c>
      <c r="IM300" s="27">
        <v>31.56301533794737</v>
      </c>
      <c r="IN300" s="27">
        <v>14.675978407557356</v>
      </c>
      <c r="IO300" s="27">
        <v>10.547914645974783</v>
      </c>
      <c r="IP300" s="27">
        <v>11.108862502520779</v>
      </c>
      <c r="IQ300" s="27">
        <v>31.651565769947368</v>
      </c>
      <c r="IR300" s="27">
        <v>13.056329504941921</v>
      </c>
      <c r="IS300" s="27">
        <v>9.3838410893908488</v>
      </c>
      <c r="IT300" s="27">
        <v>4.5188309920090077</v>
      </c>
      <c r="IU300" s="27">
        <v>31.80096991694737</v>
      </c>
      <c r="IV300" s="27">
        <v>12.497770423905806</v>
      </c>
      <c r="IW300" s="27">
        <v>8.9823936800331747</v>
      </c>
      <c r="IX300" s="27">
        <v>2.8382084519183977</v>
      </c>
      <c r="IY300" s="27">
        <v>32.03526462194737</v>
      </c>
      <c r="IZ300" s="27">
        <v>12.378453912818566</v>
      </c>
      <c r="JA300" s="27">
        <v>8.8966385542178053</v>
      </c>
      <c r="JB300" s="27">
        <v>2.5396707646535859</v>
      </c>
      <c r="JC300" s="27">
        <v>32.283704188947368</v>
      </c>
      <c r="JD300" s="27">
        <v>12.150501949953966</v>
      </c>
      <c r="JE300" s="27">
        <v>8.7328049902190976</v>
      </c>
      <c r="JF300" s="27">
        <v>2.0234094652171528</v>
      </c>
      <c r="JG300" s="27">
        <v>32.584032568947372</v>
      </c>
      <c r="JH300" s="27">
        <v>11.970663498122208</v>
      </c>
      <c r="JI300" s="27">
        <v>8.6035515539365246</v>
      </c>
      <c r="JJ300" s="27">
        <v>1.6245347839071513</v>
      </c>
      <c r="JK300" s="27">
        <v>32.945865019947369</v>
      </c>
      <c r="JL300" s="27">
        <v>11.705464920562019</v>
      </c>
      <c r="JM300" s="27">
        <v>8.4129481145843421</v>
      </c>
      <c r="JN300" s="27">
        <v>1.1351939653217151</v>
      </c>
      <c r="JO300" s="27">
        <v>33.336202927947369</v>
      </c>
      <c r="JP300" s="27">
        <v>11.430395654991548</v>
      </c>
      <c r="JQ300" s="27">
        <v>8.2152504174090559</v>
      </c>
      <c r="JR300" s="27">
        <v>0.67037422815519321</v>
      </c>
      <c r="JS300" s="27">
        <v>33.839142916947367</v>
      </c>
      <c r="JT300" s="27">
        <v>11.003122817509468</v>
      </c>
      <c r="JU300" s="27">
        <v>7.9081610162701415</v>
      </c>
      <c r="JV300" s="27">
        <v>-0.50034656372592679</v>
      </c>
      <c r="JW300" s="27">
        <v>34.302313091947369</v>
      </c>
      <c r="JX300" s="27">
        <v>10.626147837758785</v>
      </c>
      <c r="JY300" s="27">
        <v>7.6372216758285747</v>
      </c>
      <c r="JZ300" s="27">
        <v>-1.5306625938129308</v>
      </c>
      <c r="KA300" s="27">
        <v>35.981307192947369</v>
      </c>
      <c r="KB300" s="27">
        <v>9.0427462950033259</v>
      </c>
      <c r="KC300" s="27">
        <v>6.4991998104728079</v>
      </c>
      <c r="KD300" s="27">
        <v>-5.5198312942316718</v>
      </c>
      <c r="KE300" s="27">
        <v>34.766994724947367</v>
      </c>
      <c r="KF300" s="27">
        <v>10.239893192674975</v>
      </c>
      <c r="KG300" s="27">
        <v>7.3596128571989885</v>
      </c>
      <c r="KH300" s="27">
        <v>-2.5445138578514985</v>
      </c>
      <c r="KI300" s="27">
        <v>37.642917358947372</v>
      </c>
      <c r="KJ300" s="27">
        <v>6.9988345054472134</v>
      </c>
      <c r="KK300" s="27">
        <v>5.0302001634688507</v>
      </c>
      <c r="KL300" s="27">
        <v>-9.5061906026536036</v>
      </c>
      <c r="KM300" s="27">
        <v>35.622757367130077</v>
      </c>
      <c r="KN300" s="27">
        <v>5.8650153829822793</v>
      </c>
      <c r="KO300" s="27">
        <v>4.215302035683675</v>
      </c>
      <c r="KP300" s="27">
        <v>-11.769882844033603</v>
      </c>
      <c r="KQ300" s="27">
        <v>33.783498716318832</v>
      </c>
      <c r="KR300" s="27">
        <v>5.5621954701631546</v>
      </c>
      <c r="KS300" s="27">
        <v>3.9976594019310356</v>
      </c>
      <c r="KT300" s="27">
        <v>-11.506488897087443</v>
      </c>
    </row>
    <row r="301" spans="1:306" ht="15" thickBot="1" x14ac:dyDescent="0.35">
      <c r="A301" s="2"/>
      <c r="B301" s="72" t="s">
        <v>752</v>
      </c>
      <c r="C301" s="72" t="s">
        <v>491</v>
      </c>
      <c r="D301" s="72" t="s">
        <v>842</v>
      </c>
      <c r="E301" s="85">
        <v>330806</v>
      </c>
      <c r="F301" s="82">
        <v>435291</v>
      </c>
      <c r="G301" s="20">
        <v>32.25</v>
      </c>
      <c r="H301" s="20">
        <v>11.40837654567212</v>
      </c>
      <c r="I301" s="20">
        <v>8.3222518568868793</v>
      </c>
      <c r="J301" s="20">
        <v>12.286188297861981</v>
      </c>
      <c r="K301" s="20">
        <v>32.444773511999998</v>
      </c>
      <c r="L301" s="20">
        <v>10.995876840256949</v>
      </c>
      <c r="M301" s="20">
        <v>8.0213390648157752</v>
      </c>
      <c r="N301" s="20">
        <v>10.307628082181502</v>
      </c>
      <c r="O301" s="20">
        <v>32.599355455999998</v>
      </c>
      <c r="P301" s="20">
        <v>10.839279729867846</v>
      </c>
      <c r="Q301" s="20">
        <v>7.9071036530109966</v>
      </c>
      <c r="R301" s="20">
        <v>9.6638981157527439</v>
      </c>
      <c r="S301" s="20">
        <v>32.773530160999996</v>
      </c>
      <c r="T301" s="20">
        <v>10.712494106125519</v>
      </c>
      <c r="U301" s="20">
        <v>7.814615305664466</v>
      </c>
      <c r="V301" s="20">
        <v>9.4189815899669611</v>
      </c>
      <c r="W301" s="20">
        <v>32.945389509000002</v>
      </c>
      <c r="X301" s="20">
        <v>10.543793829776671</v>
      </c>
      <c r="Y301" s="20">
        <v>7.6915508027984432</v>
      </c>
      <c r="Z301" s="20">
        <v>8.9676200949882272</v>
      </c>
      <c r="AA301" s="20">
        <v>33.132639365000003</v>
      </c>
      <c r="AB301" s="20">
        <v>10.388681506687021</v>
      </c>
      <c r="AC301" s="20">
        <v>7.5783985226566566</v>
      </c>
      <c r="AD301" s="20">
        <v>8.5814747803347942</v>
      </c>
      <c r="AE301" s="20">
        <v>33.327988120999997</v>
      </c>
      <c r="AF301" s="20">
        <v>10.235559922916417</v>
      </c>
      <c r="AG301" s="20">
        <v>7.4666984591320356</v>
      </c>
      <c r="AH301" s="20">
        <v>8.1700120858953795</v>
      </c>
      <c r="AI301" s="20">
        <v>33.547986629</v>
      </c>
      <c r="AJ301" s="20">
        <v>10.083169158729717</v>
      </c>
      <c r="AK301" s="20">
        <v>7.355531518319034</v>
      </c>
      <c r="AL301" s="20">
        <v>7.7144373733897496</v>
      </c>
      <c r="AM301" s="20">
        <v>33.796080467000003</v>
      </c>
      <c r="AN301" s="20">
        <v>9.9290422846717554</v>
      </c>
      <c r="AO301" s="20">
        <v>7.2430981095259446</v>
      </c>
      <c r="AP301" s="20">
        <v>7.2606430030836151</v>
      </c>
      <c r="AQ301" s="20">
        <v>33.983780482</v>
      </c>
      <c r="AR301" s="20">
        <v>9.8053518968142246</v>
      </c>
      <c r="AS301" s="20">
        <v>7.1528676936639357</v>
      </c>
      <c r="AT301" s="20">
        <v>6.9575702182091135</v>
      </c>
      <c r="AU301" s="20">
        <v>34.748234959999998</v>
      </c>
      <c r="AV301" s="20">
        <v>9.0777465963244826</v>
      </c>
      <c r="AW301" s="20">
        <v>6.6220897570451935</v>
      </c>
      <c r="AX301" s="20">
        <v>4.410899890038479</v>
      </c>
      <c r="AY301" s="20">
        <v>34.176829323999996</v>
      </c>
      <c r="AZ301" s="20">
        <v>9.6875113725038968</v>
      </c>
      <c r="BA301" s="20">
        <v>7.0669046718148545</v>
      </c>
      <c r="BB301" s="20">
        <v>6.6606433238783751</v>
      </c>
      <c r="BC301" s="20">
        <v>35.545972863999999</v>
      </c>
      <c r="BD301" s="20">
        <v>7.6571689071199893</v>
      </c>
      <c r="BE301" s="20">
        <v>5.5857981107706749</v>
      </c>
      <c r="BF301" s="20">
        <v>-2.7095892194889259</v>
      </c>
      <c r="BG301" s="20">
        <v>36.031021379000002</v>
      </c>
      <c r="BH301" s="20">
        <v>6.6456153967121754</v>
      </c>
      <c r="BI301" s="20">
        <v>4.8478839082871081</v>
      </c>
      <c r="BJ301" s="20">
        <v>-8.307294877016119</v>
      </c>
      <c r="BK301" s="20">
        <v>36.064713950469127</v>
      </c>
      <c r="BL301" s="20">
        <v>5.8500504886708322</v>
      </c>
      <c r="BM301" s="20">
        <v>4.2675303841274586</v>
      </c>
      <c r="BN301" s="20">
        <v>-12.218660315509638</v>
      </c>
      <c r="BO301" s="23">
        <v>32.238312765000003</v>
      </c>
      <c r="BP301" s="23">
        <v>11.40837654567212</v>
      </c>
      <c r="BQ301" s="23">
        <v>8.3222518568868793</v>
      </c>
      <c r="BR301" s="23">
        <v>12.286188297861981</v>
      </c>
      <c r="BS301" s="23">
        <v>32.510085879000002</v>
      </c>
      <c r="BT301" s="23">
        <v>11.132213788461206</v>
      </c>
      <c r="BU301" s="23">
        <v>8.1207949703789204</v>
      </c>
      <c r="BV301" s="23">
        <v>10.863243902667499</v>
      </c>
      <c r="BW301" s="23">
        <v>32.582817519000002</v>
      </c>
      <c r="BX301" s="23">
        <v>11.06122790677472</v>
      </c>
      <c r="BY301" s="23">
        <v>8.0690117579899301</v>
      </c>
      <c r="BZ301" s="23">
        <v>10.542860270351696</v>
      </c>
      <c r="CA301" s="23">
        <v>32.700732916999996</v>
      </c>
      <c r="CB301" s="23">
        <v>11.00882592852505</v>
      </c>
      <c r="CC301" s="23">
        <v>8.0307852444236083</v>
      </c>
      <c r="CD301" s="23">
        <v>10.457699114945243</v>
      </c>
      <c r="CE301" s="23">
        <v>32.825744870000001</v>
      </c>
      <c r="CF301" s="23">
        <v>10.913148586524919</v>
      </c>
      <c r="CG301" s="23">
        <v>7.9609899555027965</v>
      </c>
      <c r="CH301" s="23">
        <v>10.14889889719354</v>
      </c>
      <c r="CI301" s="23">
        <v>32.964543341000002</v>
      </c>
      <c r="CJ301" s="23">
        <v>10.835985706329547</v>
      </c>
      <c r="CK301" s="23">
        <v>7.9047007087008678</v>
      </c>
      <c r="CL301" s="23">
        <v>9.9134035478712192</v>
      </c>
      <c r="CM301" s="23">
        <v>33.158282307999997</v>
      </c>
      <c r="CN301" s="23">
        <v>10.733126115527861</v>
      </c>
      <c r="CO301" s="23">
        <v>7.8296660692742179</v>
      </c>
      <c r="CP301" s="23">
        <v>9.5631009318988021</v>
      </c>
      <c r="CQ301" s="23">
        <v>33.431482819999999</v>
      </c>
      <c r="CR301" s="23">
        <v>10.588717281544051</v>
      </c>
      <c r="CS301" s="23">
        <v>7.7243218354157595</v>
      </c>
      <c r="CT301" s="23">
        <v>9.0069746687752286</v>
      </c>
      <c r="CU301" s="23">
        <v>33.755404558999999</v>
      </c>
      <c r="CV301" s="23">
        <v>10.421200917806429</v>
      </c>
      <c r="CW301" s="23">
        <v>7.602120980316597</v>
      </c>
      <c r="CX301" s="23">
        <v>8.3773717045379215</v>
      </c>
      <c r="CY301" s="23">
        <v>33.883495193000002</v>
      </c>
      <c r="CZ301" s="23">
        <v>10.377624640317054</v>
      </c>
      <c r="DA301" s="23">
        <v>7.5703326925790444</v>
      </c>
      <c r="DB301" s="23">
        <v>8.2295625522885061</v>
      </c>
      <c r="DC301" s="23">
        <v>34.488436548999999</v>
      </c>
      <c r="DD301" s="23">
        <v>10.18090311018193</v>
      </c>
      <c r="DE301" s="23">
        <v>7.4268270752019836</v>
      </c>
      <c r="DF301" s="23">
        <v>7.5212412183744135</v>
      </c>
      <c r="DG301" s="23">
        <v>34.026903992000001</v>
      </c>
      <c r="DH301" s="23">
        <v>10.327841603619323</v>
      </c>
      <c r="DI301" s="23">
        <v>7.5340166604126333</v>
      </c>
      <c r="DJ301" s="23">
        <v>8.0447788032047143</v>
      </c>
      <c r="DK301" s="23">
        <v>34.972062542000003</v>
      </c>
      <c r="DL301" s="23">
        <v>9.9772142696301991</v>
      </c>
      <c r="DM301" s="23">
        <v>7.2782389018784217</v>
      </c>
      <c r="DN301" s="23">
        <v>6.7331088455226862</v>
      </c>
      <c r="DO301" s="23">
        <v>35.184448060999998</v>
      </c>
      <c r="DP301" s="23">
        <v>10.00299034210172</v>
      </c>
      <c r="DQ301" s="23">
        <v>7.2970421878788949</v>
      </c>
      <c r="DR301" s="23">
        <v>6.3606740648733648</v>
      </c>
      <c r="DS301" s="23">
        <v>35.257259091999998</v>
      </c>
      <c r="DT301" s="23">
        <v>10.001674257836978</v>
      </c>
      <c r="DU301" s="23">
        <v>7.2960821227309562</v>
      </c>
      <c r="DV301" s="23">
        <v>6.1579580628882695</v>
      </c>
      <c r="DW301" s="25">
        <v>32.25</v>
      </c>
      <c r="DX301" s="25">
        <v>11.40837654567212</v>
      </c>
      <c r="DY301" s="25">
        <v>8.3222518568868793</v>
      </c>
      <c r="DZ301" s="25">
        <v>12.286188297861981</v>
      </c>
      <c r="EA301" s="25">
        <v>32.466373367000003</v>
      </c>
      <c r="EB301" s="25">
        <v>11.047315258562397</v>
      </c>
      <c r="EC301" s="25">
        <v>8.0588626748179575</v>
      </c>
      <c r="ED301" s="25">
        <v>10.432059364630426</v>
      </c>
      <c r="EE301" s="25">
        <v>32.622903927999999</v>
      </c>
      <c r="EF301" s="25">
        <v>10.903879499727532</v>
      </c>
      <c r="EG301" s="25">
        <v>7.9542282857330111</v>
      </c>
      <c r="EH301" s="25">
        <v>9.8532477271468935</v>
      </c>
      <c r="EI301" s="25">
        <v>32.790127275000003</v>
      </c>
      <c r="EJ301" s="25">
        <v>10.791286975997059</v>
      </c>
      <c r="EK301" s="25">
        <v>7.8720936072416192</v>
      </c>
      <c r="EL301" s="25">
        <v>9.6962316978761294</v>
      </c>
      <c r="EM301" s="25">
        <v>32.961490083000001</v>
      </c>
      <c r="EN301" s="25">
        <v>10.64393256876521</v>
      </c>
      <c r="EO301" s="25">
        <v>7.7646006187084753</v>
      </c>
      <c r="EP301" s="25">
        <v>9.3674566800878907</v>
      </c>
      <c r="EQ301" s="25">
        <v>33.143864336</v>
      </c>
      <c r="ER301" s="25">
        <v>10.5209134641101</v>
      </c>
      <c r="ES301" s="25">
        <v>7.674859894596687</v>
      </c>
      <c r="ET301" s="25">
        <v>9.1545562226707915</v>
      </c>
      <c r="EU301" s="25">
        <v>33.319014519</v>
      </c>
      <c r="EV301" s="25">
        <v>10.402533906881962</v>
      </c>
      <c r="EW301" s="25">
        <v>7.5885036557387533</v>
      </c>
      <c r="EX301" s="25">
        <v>8.9442687349305245</v>
      </c>
      <c r="EY301" s="25">
        <v>33.524559447000001</v>
      </c>
      <c r="EZ301" s="25">
        <v>10.280827632111743</v>
      </c>
      <c r="FA301" s="25">
        <v>7.4997206227501119</v>
      </c>
      <c r="FB301" s="25">
        <v>8.6560424115686416</v>
      </c>
      <c r="FC301" s="25">
        <v>33.757842191000002</v>
      </c>
      <c r="FD301" s="25">
        <v>10.146713957522541</v>
      </c>
      <c r="FE301" s="25">
        <v>7.4018865643356122</v>
      </c>
      <c r="FF301" s="25">
        <v>8.3169812946781789</v>
      </c>
      <c r="FG301" s="25">
        <v>33.931334284999998</v>
      </c>
      <c r="FH301" s="25">
        <v>10.035897226356775</v>
      </c>
      <c r="FI301" s="25">
        <v>7.3210473017966935</v>
      </c>
      <c r="FJ301" s="25">
        <v>8.0798227633503501</v>
      </c>
      <c r="FK301" s="25">
        <v>34.672302887000001</v>
      </c>
      <c r="FL301" s="25">
        <v>9.5883611244105911</v>
      </c>
      <c r="FM301" s="25">
        <v>6.9945759462506247</v>
      </c>
      <c r="FN301" s="25">
        <v>7.0544049148636248</v>
      </c>
      <c r="FO301" s="25">
        <v>34.110978705999997</v>
      </c>
      <c r="FP301" s="25">
        <v>9.9216611851129652</v>
      </c>
      <c r="FQ301" s="25">
        <v>7.237713700161204</v>
      </c>
      <c r="FR301" s="25">
        <v>7.8090761892496303</v>
      </c>
      <c r="FS301" s="25">
        <v>35.313274495999998</v>
      </c>
      <c r="FT301" s="25">
        <v>9.3038110338924973</v>
      </c>
      <c r="FU301" s="25">
        <v>6.7870006168677692</v>
      </c>
      <c r="FV301" s="25">
        <v>6.0099217112634804</v>
      </c>
      <c r="FW301" s="25">
        <v>35.59997216</v>
      </c>
      <c r="FX301" s="25">
        <v>9.2810266562931449</v>
      </c>
      <c r="FY301" s="25">
        <v>6.770379730624656</v>
      </c>
      <c r="FZ301" s="25">
        <v>5.5056599152857117</v>
      </c>
      <c r="GA301" s="25">
        <v>35.681698040000001</v>
      </c>
      <c r="GB301" s="25">
        <v>9.1985167861216386</v>
      </c>
      <c r="GC301" s="25">
        <v>6.7101899290786324</v>
      </c>
      <c r="GD301" s="25">
        <v>5.4026219859361788</v>
      </c>
      <c r="GE301" s="26">
        <v>32.254891853000004</v>
      </c>
      <c r="GF301" s="26">
        <v>11.40837654567212</v>
      </c>
      <c r="GG301" s="26">
        <v>8.3222518568868793</v>
      </c>
      <c r="GH301" s="26">
        <v>12.286188297861981</v>
      </c>
      <c r="GI301" s="26">
        <v>32.478293407000002</v>
      </c>
      <c r="GJ301" s="26">
        <v>10.896214213017867</v>
      </c>
      <c r="GK301" s="26">
        <v>7.9486365657983029</v>
      </c>
      <c r="GL301" s="26">
        <v>9.8701780164555757</v>
      </c>
      <c r="GM301" s="26">
        <v>32.640058543000002</v>
      </c>
      <c r="GN301" s="26">
        <v>10.723297669838775</v>
      </c>
      <c r="GO301" s="26">
        <v>7.8224963549806148</v>
      </c>
      <c r="GP301" s="26">
        <v>9.1734015763719938</v>
      </c>
      <c r="GQ301" s="26">
        <v>32.823878477000001</v>
      </c>
      <c r="GR301" s="26">
        <v>10.589680040393475</v>
      </c>
      <c r="GS301" s="26">
        <v>7.7250241545923988</v>
      </c>
      <c r="GT301" s="26">
        <v>8.9644987164880234</v>
      </c>
      <c r="GU301" s="26">
        <v>33.039710857000003</v>
      </c>
      <c r="GV301" s="26">
        <v>10.374954664638121</v>
      </c>
      <c r="GW301" s="26">
        <v>7.5683849824940133</v>
      </c>
      <c r="GX301" s="26">
        <v>8.5489068721298871</v>
      </c>
      <c r="GY301" s="26">
        <v>33.286698862000001</v>
      </c>
      <c r="GZ301" s="26">
        <v>10.220659139906948</v>
      </c>
      <c r="HA301" s="26">
        <v>7.4558285453828557</v>
      </c>
      <c r="HB301" s="26">
        <v>8.2223507471782113</v>
      </c>
      <c r="HC301" s="26">
        <v>33.540364167</v>
      </c>
      <c r="HD301" s="26">
        <v>10.075503820288544</v>
      </c>
      <c r="HE301" s="26">
        <v>7.3499397606469117</v>
      </c>
      <c r="HF301" s="26">
        <v>7.901162786136922</v>
      </c>
      <c r="HG301" s="26">
        <v>33.820518794000002</v>
      </c>
      <c r="HH301" s="26">
        <v>9.9267770746492374</v>
      </c>
      <c r="HI301" s="26">
        <v>7.2414456703519159</v>
      </c>
      <c r="HJ301" s="26">
        <v>7.5466937264983258</v>
      </c>
      <c r="HK301" s="26">
        <v>34.151060391000001</v>
      </c>
      <c r="HL301" s="26">
        <v>9.7644756032545192</v>
      </c>
      <c r="HM301" s="26">
        <v>7.1230490066125371</v>
      </c>
      <c r="HN301" s="26">
        <v>7.173408450125951</v>
      </c>
      <c r="HO301" s="26">
        <v>34.414235927999997</v>
      </c>
      <c r="HP301" s="26">
        <v>9.6285762294069794</v>
      </c>
      <c r="HQ301" s="26">
        <v>7.0239123054504855</v>
      </c>
      <c r="HR301" s="26">
        <v>6.9275395051362096</v>
      </c>
      <c r="HS301" s="26">
        <v>35.557547421999999</v>
      </c>
      <c r="HT301" s="26">
        <v>8.8144531335606828</v>
      </c>
      <c r="HU301" s="26">
        <v>6.4300208416635858</v>
      </c>
      <c r="HV301" s="26">
        <v>4.54184343612879</v>
      </c>
      <c r="HW301" s="26">
        <v>34.666549363999998</v>
      </c>
      <c r="HX301" s="26">
        <v>9.4862251405901894</v>
      </c>
      <c r="HY301" s="26">
        <v>6.9200691680424011</v>
      </c>
      <c r="HZ301" s="26">
        <v>6.6891044039576748</v>
      </c>
      <c r="IA301" s="26">
        <v>37.138875804000001</v>
      </c>
      <c r="IB301" s="26">
        <v>7.3074237865185401</v>
      </c>
      <c r="IC301" s="26">
        <v>5.3306639146201524</v>
      </c>
      <c r="ID301" s="26">
        <v>-2.4101271130922903</v>
      </c>
      <c r="IE301" s="26">
        <v>38.011781790000001</v>
      </c>
      <c r="IF301" s="26">
        <v>6.2755131477915391</v>
      </c>
      <c r="IG301" s="26">
        <v>4.577899470449962</v>
      </c>
      <c r="IH301" s="26">
        <v>-7.8483946309124093</v>
      </c>
      <c r="II301" s="26">
        <v>34.012699340701246</v>
      </c>
      <c r="IJ301" s="26">
        <v>5.5171935835219665</v>
      </c>
      <c r="IK301" s="26">
        <v>4.0247159060233288</v>
      </c>
      <c r="IL301" s="26">
        <v>-11.553644191879386</v>
      </c>
      <c r="IM301" s="27">
        <v>32.254891853000004</v>
      </c>
      <c r="IN301" s="27">
        <v>11.40837654567212</v>
      </c>
      <c r="IO301" s="27">
        <v>8.3222518568868793</v>
      </c>
      <c r="IP301" s="27">
        <v>12.286188297861981</v>
      </c>
      <c r="IQ301" s="27">
        <v>32.446117254999997</v>
      </c>
      <c r="IR301" s="27">
        <v>10.871766619885454</v>
      </c>
      <c r="IS301" s="27">
        <v>7.9308023869799493</v>
      </c>
      <c r="IT301" s="27">
        <v>9.7210269826635383</v>
      </c>
      <c r="IU301" s="27">
        <v>32.567357999000002</v>
      </c>
      <c r="IV301" s="27">
        <v>10.708566027090514</v>
      </c>
      <c r="IW301" s="27">
        <v>7.8117498266971293</v>
      </c>
      <c r="IX301" s="27">
        <v>9.0699935029581837</v>
      </c>
      <c r="IY301" s="27">
        <v>32.712877456999998</v>
      </c>
      <c r="IZ301" s="27">
        <v>10.555734149000736</v>
      </c>
      <c r="JA301" s="27">
        <v>7.7002610994332432</v>
      </c>
      <c r="JB301" s="27">
        <v>8.9286692976814166</v>
      </c>
      <c r="JC301" s="27">
        <v>32.906346548000002</v>
      </c>
      <c r="JD301" s="27">
        <v>10.362393174353082</v>
      </c>
      <c r="JE301" s="27">
        <v>7.5592215502184894</v>
      </c>
      <c r="JF301" s="27">
        <v>8.5847377686348736</v>
      </c>
      <c r="JG301" s="27">
        <v>33.159907203000003</v>
      </c>
      <c r="JH301" s="27">
        <v>10.187917637880311</v>
      </c>
      <c r="JI301" s="27">
        <v>7.4319440754981532</v>
      </c>
      <c r="JJ301" s="27">
        <v>8.3430909097333945</v>
      </c>
      <c r="JK301" s="27">
        <v>33.431010853000004</v>
      </c>
      <c r="JL301" s="27">
        <v>10.018356905251855</v>
      </c>
      <c r="JM301" s="27">
        <v>7.3082518817558642</v>
      </c>
      <c r="JN301" s="27">
        <v>8.0978576650444687</v>
      </c>
      <c r="JO301" s="27">
        <v>33.751423189999997</v>
      </c>
      <c r="JP301" s="27">
        <v>9.8178090950882222</v>
      </c>
      <c r="JQ301" s="27">
        <v>7.1619550463694095</v>
      </c>
      <c r="JR301" s="27">
        <v>7.6729682786713802</v>
      </c>
      <c r="JS301" s="27">
        <v>34.258854507000002</v>
      </c>
      <c r="JT301" s="27">
        <v>9.40112236754557</v>
      </c>
      <c r="JU301" s="27">
        <v>6.8579878799501444</v>
      </c>
      <c r="JV301" s="27">
        <v>6.0931426285301491</v>
      </c>
      <c r="JW301" s="27">
        <v>34.699550877</v>
      </c>
      <c r="JX301" s="27">
        <v>8.9957932688059685</v>
      </c>
      <c r="JY301" s="27">
        <v>6.5623059456160604</v>
      </c>
      <c r="JZ301" s="27">
        <v>4.5717314857322435</v>
      </c>
      <c r="KA301" s="27">
        <v>35.888166613999999</v>
      </c>
      <c r="KB301" s="27">
        <v>7.5459029829014703</v>
      </c>
      <c r="KC301" s="27">
        <v>5.5046311681536659</v>
      </c>
      <c r="KD301" s="27">
        <v>-1.3603073832602171</v>
      </c>
      <c r="KE301" s="27">
        <v>35.066194246999999</v>
      </c>
      <c r="KF301" s="27">
        <v>8.5967978506598097</v>
      </c>
      <c r="KG301" s="27">
        <v>6.2712443430941915</v>
      </c>
      <c r="KH301" s="27">
        <v>3.0340416649471038</v>
      </c>
      <c r="KI301" s="27">
        <v>34.900568168473384</v>
      </c>
      <c r="KJ301" s="27">
        <v>5.6612146196216138</v>
      </c>
      <c r="KK301" s="27">
        <v>4.1297772467244087</v>
      </c>
      <c r="KL301" s="27">
        <v>-7.8331478466005393</v>
      </c>
      <c r="KM301" s="27">
        <v>30.212554198287844</v>
      </c>
      <c r="KN301" s="27">
        <v>4.9007727524035642</v>
      </c>
      <c r="KO301" s="27">
        <v>3.575045491844635</v>
      </c>
      <c r="KP301" s="27">
        <v>-11.634836078923705</v>
      </c>
      <c r="KQ301" s="27">
        <v>30.540155071887792</v>
      </c>
      <c r="KR301" s="27">
        <v>4.9539128286932144</v>
      </c>
      <c r="KS301" s="27">
        <v>3.6138104376549509</v>
      </c>
      <c r="KT301" s="27">
        <v>-10.769205900804117</v>
      </c>
    </row>
    <row r="302" spans="1:306" ht="15" thickBot="1" x14ac:dyDescent="0.35">
      <c r="A302" s="2"/>
      <c r="B302" s="72" t="s">
        <v>753</v>
      </c>
      <c r="C302" s="72" t="s">
        <v>437</v>
      </c>
      <c r="D302" s="72" t="s">
        <v>840</v>
      </c>
      <c r="E302" s="85">
        <v>356910</v>
      </c>
      <c r="F302" s="82">
        <v>513357</v>
      </c>
      <c r="G302" s="20">
        <v>12.267047981000001</v>
      </c>
      <c r="H302" s="20">
        <v>12.267047981000001</v>
      </c>
      <c r="I302" s="20">
        <v>12.267047981000001</v>
      </c>
      <c r="J302" s="20">
        <v>6.5037107454092054</v>
      </c>
      <c r="K302" s="20">
        <v>12.298645181000001</v>
      </c>
      <c r="L302" s="20">
        <v>12.298645181000001</v>
      </c>
      <c r="M302" s="20">
        <v>12.298645181000001</v>
      </c>
      <c r="N302" s="20">
        <v>6.5508944805830174</v>
      </c>
      <c r="O302" s="20">
        <v>12.326720221</v>
      </c>
      <c r="P302" s="20">
        <v>12.326720221</v>
      </c>
      <c r="Q302" s="20">
        <v>12.326720221</v>
      </c>
      <c r="R302" s="20">
        <v>6.4333255165006156</v>
      </c>
      <c r="S302" s="20">
        <v>12.360649549000001</v>
      </c>
      <c r="T302" s="20">
        <v>12.360649549000001</v>
      </c>
      <c r="U302" s="20">
        <v>12.360649549000001</v>
      </c>
      <c r="V302" s="20">
        <v>6.3349932271971605</v>
      </c>
      <c r="W302" s="20">
        <v>12.392299373</v>
      </c>
      <c r="X302" s="20">
        <v>12.392299373</v>
      </c>
      <c r="Y302" s="20">
        <v>12.392299373</v>
      </c>
      <c r="Z302" s="20">
        <v>6.2447786029662931</v>
      </c>
      <c r="AA302" s="20">
        <v>12.423756341000001</v>
      </c>
      <c r="AB302" s="20">
        <v>12.423756341000001</v>
      </c>
      <c r="AC302" s="20">
        <v>12.423756341000001</v>
      </c>
      <c r="AD302" s="20">
        <v>6.1214736302564017</v>
      </c>
      <c r="AE302" s="20">
        <v>12.456461838000001</v>
      </c>
      <c r="AF302" s="20">
        <v>12.456461838000001</v>
      </c>
      <c r="AG302" s="20">
        <v>12.456461838000001</v>
      </c>
      <c r="AH302" s="20">
        <v>6.0148487135015927</v>
      </c>
      <c r="AI302" s="20">
        <v>12.490021406</v>
      </c>
      <c r="AJ302" s="20">
        <v>12.490021406</v>
      </c>
      <c r="AK302" s="20">
        <v>12.490021406</v>
      </c>
      <c r="AL302" s="20">
        <v>5.9312675823785952</v>
      </c>
      <c r="AM302" s="20">
        <v>12.526354797</v>
      </c>
      <c r="AN302" s="20">
        <v>12.526354797</v>
      </c>
      <c r="AO302" s="20">
        <v>12.526354797</v>
      </c>
      <c r="AP302" s="20">
        <v>5.8188746601468067</v>
      </c>
      <c r="AQ302" s="20">
        <v>12.560451623000001</v>
      </c>
      <c r="AR302" s="20">
        <v>12.560451623000001</v>
      </c>
      <c r="AS302" s="20">
        <v>12.560451623000001</v>
      </c>
      <c r="AT302" s="20">
        <v>5.7278403399405837</v>
      </c>
      <c r="AU302" s="20">
        <v>14.691901226000001</v>
      </c>
      <c r="AV302" s="20">
        <v>14.691901226000001</v>
      </c>
      <c r="AW302" s="20">
        <v>14.691901226000001</v>
      </c>
      <c r="AX302" s="20">
        <v>3.2957077999387483</v>
      </c>
      <c r="AY302" s="20">
        <v>12.593638384</v>
      </c>
      <c r="AZ302" s="20">
        <v>12.593638384</v>
      </c>
      <c r="BA302" s="20">
        <v>12.593638384</v>
      </c>
      <c r="BB302" s="20">
        <v>5.6506858608032005</v>
      </c>
      <c r="BC302" s="20">
        <v>16.911307139000002</v>
      </c>
      <c r="BD302" s="20">
        <v>16.911307139000002</v>
      </c>
      <c r="BE302" s="20">
        <v>14.486746976364339</v>
      </c>
      <c r="BF302" s="20">
        <v>0.46921611153611131</v>
      </c>
      <c r="BG302" s="20">
        <v>16.996463611999999</v>
      </c>
      <c r="BH302" s="20">
        <v>16.996463611999999</v>
      </c>
      <c r="BI302" s="20">
        <v>14.328636629726438</v>
      </c>
      <c r="BJ302" s="20">
        <v>-3.253753192878861E-2</v>
      </c>
      <c r="BK302" s="20">
        <v>17.127918737000002</v>
      </c>
      <c r="BL302" s="20">
        <v>17.127918737000002</v>
      </c>
      <c r="BM302" s="20">
        <v>14.151215383136964</v>
      </c>
      <c r="BN302" s="20">
        <v>-0.465122227146475</v>
      </c>
      <c r="BO302" s="23">
        <v>12.268295881</v>
      </c>
      <c r="BP302" s="23">
        <v>12.268295881</v>
      </c>
      <c r="BQ302" s="23">
        <v>12.268295881</v>
      </c>
      <c r="BR302" s="23">
        <v>6.5037107454092054</v>
      </c>
      <c r="BS302" s="23">
        <v>12.305700098000001</v>
      </c>
      <c r="BT302" s="23">
        <v>12.305700098000001</v>
      </c>
      <c r="BU302" s="23">
        <v>12.305700098000001</v>
      </c>
      <c r="BV302" s="23">
        <v>6.5502805707628307</v>
      </c>
      <c r="BW302" s="23">
        <v>12.313575120000001</v>
      </c>
      <c r="BX302" s="23">
        <v>12.313575120000001</v>
      </c>
      <c r="BY302" s="23">
        <v>12.313575120000001</v>
      </c>
      <c r="BZ302" s="23">
        <v>6.5838099669647336</v>
      </c>
      <c r="CA302" s="23">
        <v>12.331211738</v>
      </c>
      <c r="CB302" s="23">
        <v>12.331211738</v>
      </c>
      <c r="CC302" s="23">
        <v>12.331211738</v>
      </c>
      <c r="CD302" s="23">
        <v>6.6250979524420508</v>
      </c>
      <c r="CE302" s="23">
        <v>12.348361700000002</v>
      </c>
      <c r="CF302" s="23">
        <v>12.348361700000002</v>
      </c>
      <c r="CG302" s="23">
        <v>12.348361700000002</v>
      </c>
      <c r="CH302" s="23">
        <v>6.7045085442433248</v>
      </c>
      <c r="CI302" s="23">
        <v>12.365210503</v>
      </c>
      <c r="CJ302" s="23">
        <v>12.365210503</v>
      </c>
      <c r="CK302" s="23">
        <v>12.365210503</v>
      </c>
      <c r="CL302" s="23">
        <v>6.7598485790030951</v>
      </c>
      <c r="CM302" s="23">
        <v>12.392222538</v>
      </c>
      <c r="CN302" s="23">
        <v>12.392222538</v>
      </c>
      <c r="CO302" s="23">
        <v>12.392222538</v>
      </c>
      <c r="CP302" s="23">
        <v>6.7926070499181774</v>
      </c>
      <c r="CQ302" s="23">
        <v>12.419855278</v>
      </c>
      <c r="CR302" s="23">
        <v>12.419855278</v>
      </c>
      <c r="CS302" s="23">
        <v>12.419855278</v>
      </c>
      <c r="CT302" s="23">
        <v>6.7993661199317117</v>
      </c>
      <c r="CU302" s="23">
        <v>12.443659536</v>
      </c>
      <c r="CV302" s="23">
        <v>12.443659536</v>
      </c>
      <c r="CW302" s="23">
        <v>12.443659536</v>
      </c>
      <c r="CX302" s="23">
        <v>6.7879863041953543</v>
      </c>
      <c r="CY302" s="23">
        <v>12.454928085000001</v>
      </c>
      <c r="CZ302" s="23">
        <v>12.454928085000001</v>
      </c>
      <c r="DA302" s="23">
        <v>12.454928085000001</v>
      </c>
      <c r="DB302" s="23">
        <v>6.7592484073046482</v>
      </c>
      <c r="DC302" s="23">
        <v>12.527934552000001</v>
      </c>
      <c r="DD302" s="23">
        <v>12.527934552000001</v>
      </c>
      <c r="DE302" s="23">
        <v>12.527934552000001</v>
      </c>
      <c r="DF302" s="23">
        <v>6.7364680232283201</v>
      </c>
      <c r="DG302" s="23">
        <v>12.467695340000001</v>
      </c>
      <c r="DH302" s="23">
        <v>12.467695340000001</v>
      </c>
      <c r="DI302" s="23">
        <v>12.467695340000001</v>
      </c>
      <c r="DJ302" s="23">
        <v>6.7574468286560103</v>
      </c>
      <c r="DK302" s="23">
        <v>12.651440477000001</v>
      </c>
      <c r="DL302" s="23">
        <v>12.651440477000001</v>
      </c>
      <c r="DM302" s="23">
        <v>12.651440477000001</v>
      </c>
      <c r="DN302" s="23">
        <v>6.680416785051202</v>
      </c>
      <c r="DO302" s="23">
        <v>12.708567732000001</v>
      </c>
      <c r="DP302" s="23">
        <v>12.708567732000001</v>
      </c>
      <c r="DQ302" s="23">
        <v>12.708567732000001</v>
      </c>
      <c r="DR302" s="23">
        <v>6.6281181914009393</v>
      </c>
      <c r="DS302" s="23">
        <v>12.746672875000002</v>
      </c>
      <c r="DT302" s="23">
        <v>12.746672875000002</v>
      </c>
      <c r="DU302" s="23">
        <v>12.746672875000002</v>
      </c>
      <c r="DV302" s="23">
        <v>6.5814730592051243</v>
      </c>
      <c r="DW302" s="25">
        <v>12.267047981000001</v>
      </c>
      <c r="DX302" s="25">
        <v>12.267047981000001</v>
      </c>
      <c r="DY302" s="25">
        <v>12.267047981000001</v>
      </c>
      <c r="DZ302" s="25">
        <v>6.5037107454092054</v>
      </c>
      <c r="EA302" s="25">
        <v>12.298768679</v>
      </c>
      <c r="EB302" s="25">
        <v>12.298768679</v>
      </c>
      <c r="EC302" s="25">
        <v>12.298768679</v>
      </c>
      <c r="ED302" s="25">
        <v>6.5669701616380989</v>
      </c>
      <c r="EE302" s="25">
        <v>12.326905061000001</v>
      </c>
      <c r="EF302" s="25">
        <v>12.326905061000001</v>
      </c>
      <c r="EG302" s="25">
        <v>12.326905061000001</v>
      </c>
      <c r="EH302" s="25">
        <v>6.4591781251756215</v>
      </c>
      <c r="EI302" s="25">
        <v>12.360897036000001</v>
      </c>
      <c r="EJ302" s="25">
        <v>12.360897036000001</v>
      </c>
      <c r="EK302" s="25">
        <v>12.360897036000001</v>
      </c>
      <c r="EL302" s="25">
        <v>6.3755095470993135</v>
      </c>
      <c r="EM302" s="25">
        <v>12.393146093</v>
      </c>
      <c r="EN302" s="25">
        <v>12.393146093</v>
      </c>
      <c r="EO302" s="25">
        <v>12.393146093</v>
      </c>
      <c r="EP302" s="25">
        <v>6.3266913981047725</v>
      </c>
      <c r="EQ302" s="25">
        <v>12.424920108</v>
      </c>
      <c r="ER302" s="25">
        <v>12.424920108</v>
      </c>
      <c r="ES302" s="25">
        <v>12.424920108</v>
      </c>
      <c r="ET302" s="25">
        <v>6.2384275215215688</v>
      </c>
      <c r="EU302" s="25">
        <v>12.457882197</v>
      </c>
      <c r="EV302" s="25">
        <v>12.457882197</v>
      </c>
      <c r="EW302" s="25">
        <v>12.457882197</v>
      </c>
      <c r="EX302" s="25">
        <v>6.1697655363979864</v>
      </c>
      <c r="EY302" s="25">
        <v>12.490853922000001</v>
      </c>
      <c r="EZ302" s="25">
        <v>12.490853922000001</v>
      </c>
      <c r="FA302" s="25">
        <v>12.490853922000001</v>
      </c>
      <c r="FB302" s="25">
        <v>6.1152240240893638</v>
      </c>
      <c r="FC302" s="25">
        <v>12.527271833</v>
      </c>
      <c r="FD302" s="25">
        <v>12.527271833</v>
      </c>
      <c r="FE302" s="25">
        <v>12.527271833</v>
      </c>
      <c r="FF302" s="25">
        <v>6.0576172514048867</v>
      </c>
      <c r="FG302" s="25">
        <v>12.560821209</v>
      </c>
      <c r="FH302" s="25">
        <v>12.560821209</v>
      </c>
      <c r="FI302" s="25">
        <v>12.560821209</v>
      </c>
      <c r="FJ302" s="25">
        <v>5.9582844915517565</v>
      </c>
      <c r="FK302" s="25">
        <v>14.684889675000001</v>
      </c>
      <c r="FL302" s="25">
        <v>14.684889675000001</v>
      </c>
      <c r="FM302" s="25">
        <v>14.684889675000001</v>
      </c>
      <c r="FN302" s="25">
        <v>3.6525984330394499</v>
      </c>
      <c r="FO302" s="25">
        <v>12.592875806</v>
      </c>
      <c r="FP302" s="25">
        <v>12.592875806</v>
      </c>
      <c r="FQ302" s="25">
        <v>12.592875806</v>
      </c>
      <c r="FR302" s="25">
        <v>5.8920171980884106</v>
      </c>
      <c r="FS302" s="25">
        <v>16.874687563000002</v>
      </c>
      <c r="FT302" s="25">
        <v>16.874687563000002</v>
      </c>
      <c r="FU302" s="25">
        <v>14.641466440794821</v>
      </c>
      <c r="FV302" s="25">
        <v>1.2992155415547444</v>
      </c>
      <c r="FW302" s="25">
        <v>16.944986437000001</v>
      </c>
      <c r="FX302" s="25">
        <v>16.944986437000001</v>
      </c>
      <c r="FY302" s="25">
        <v>14.538039642258072</v>
      </c>
      <c r="FZ302" s="25">
        <v>1.116802524598107</v>
      </c>
      <c r="GA302" s="25">
        <v>17.047209303000002</v>
      </c>
      <c r="GB302" s="25">
        <v>17.047209303000002</v>
      </c>
      <c r="GC302" s="25">
        <v>14.416554177078412</v>
      </c>
      <c r="GD302" s="25">
        <v>1.0700928300701982</v>
      </c>
      <c r="GE302" s="26">
        <v>12.266874936000001</v>
      </c>
      <c r="GF302" s="26">
        <v>12.266874936000001</v>
      </c>
      <c r="GG302" s="26">
        <v>12.266874936000001</v>
      </c>
      <c r="GH302" s="26">
        <v>6.5037107454092054</v>
      </c>
      <c r="GI302" s="26">
        <v>12.299222086</v>
      </c>
      <c r="GJ302" s="26">
        <v>12.299222086</v>
      </c>
      <c r="GK302" s="26">
        <v>12.299222086</v>
      </c>
      <c r="GL302" s="26">
        <v>6.560146892893961</v>
      </c>
      <c r="GM302" s="26">
        <v>12.327413579000002</v>
      </c>
      <c r="GN302" s="26">
        <v>12.327413579000002</v>
      </c>
      <c r="GO302" s="26">
        <v>12.327413579000002</v>
      </c>
      <c r="GP302" s="26">
        <v>6.454063367308704</v>
      </c>
      <c r="GQ302" s="26">
        <v>12.364377802</v>
      </c>
      <c r="GR302" s="26">
        <v>12.364377802</v>
      </c>
      <c r="GS302" s="26">
        <v>12.364377802</v>
      </c>
      <c r="GT302" s="26">
        <v>6.3660149562436601</v>
      </c>
      <c r="GU302" s="26">
        <v>12.400971439000001</v>
      </c>
      <c r="GV302" s="26">
        <v>12.400971439000001</v>
      </c>
      <c r="GW302" s="26">
        <v>12.400971439000001</v>
      </c>
      <c r="GX302" s="26">
        <v>6.2862925948015649</v>
      </c>
      <c r="GY302" s="26">
        <v>12.438558471</v>
      </c>
      <c r="GZ302" s="26">
        <v>12.438558471</v>
      </c>
      <c r="HA302" s="26">
        <v>12.438558471</v>
      </c>
      <c r="HB302" s="26">
        <v>6.1692640706421811</v>
      </c>
      <c r="HC302" s="26">
        <v>12.477282021000001</v>
      </c>
      <c r="HD302" s="26">
        <v>12.477282021000001</v>
      </c>
      <c r="HE302" s="26">
        <v>12.477282021000001</v>
      </c>
      <c r="HF302" s="26">
        <v>6.0672554389374893</v>
      </c>
      <c r="HG302" s="26">
        <v>12.515018225</v>
      </c>
      <c r="HH302" s="26">
        <v>12.515018225</v>
      </c>
      <c r="HI302" s="26">
        <v>12.515018225</v>
      </c>
      <c r="HJ302" s="26">
        <v>5.9881638476271091</v>
      </c>
      <c r="HK302" s="26">
        <v>12.557596336000001</v>
      </c>
      <c r="HL302" s="26">
        <v>12.557596336000001</v>
      </c>
      <c r="HM302" s="26">
        <v>12.557596336000001</v>
      </c>
      <c r="HN302" s="26">
        <v>5.8739301009791207</v>
      </c>
      <c r="HO302" s="26">
        <v>12.600537662000001</v>
      </c>
      <c r="HP302" s="26">
        <v>12.600537662000001</v>
      </c>
      <c r="HQ302" s="26">
        <v>12.600537662000001</v>
      </c>
      <c r="HR302" s="26">
        <v>5.7811096814791041</v>
      </c>
      <c r="HS302" s="26">
        <v>12.792040295000001</v>
      </c>
      <c r="HT302" s="26">
        <v>12.792040295000001</v>
      </c>
      <c r="HU302" s="26">
        <v>12.792040295000001</v>
      </c>
      <c r="HV302" s="26">
        <v>5.3389387312651388</v>
      </c>
      <c r="HW302" s="26">
        <v>12.642930397000001</v>
      </c>
      <c r="HX302" s="26">
        <v>12.642930397000001</v>
      </c>
      <c r="HY302" s="26">
        <v>12.642930397000001</v>
      </c>
      <c r="HZ302" s="26">
        <v>5.7006843157607037</v>
      </c>
      <c r="IA302" s="26">
        <v>15.682763632</v>
      </c>
      <c r="IB302" s="26">
        <v>15.682763632</v>
      </c>
      <c r="IC302" s="26">
        <v>14.439999513169415</v>
      </c>
      <c r="ID302" s="26">
        <v>1.9833855793855797</v>
      </c>
      <c r="IE302" s="26">
        <v>15.828602982</v>
      </c>
      <c r="IF302" s="26">
        <v>15.828602982</v>
      </c>
      <c r="IG302" s="26">
        <v>14.275637628569953</v>
      </c>
      <c r="IH302" s="26">
        <v>1.5538854469246939</v>
      </c>
      <c r="II302" s="26">
        <v>15.881363566000001</v>
      </c>
      <c r="IJ302" s="26">
        <v>15.881363566000001</v>
      </c>
      <c r="IK302" s="26">
        <v>14.177730066195197</v>
      </c>
      <c r="IL302" s="26">
        <v>1.3327704624712791</v>
      </c>
      <c r="IM302" s="27">
        <v>12.266874936000001</v>
      </c>
      <c r="IN302" s="27">
        <v>12.266874936000001</v>
      </c>
      <c r="IO302" s="27">
        <v>12.266874936000001</v>
      </c>
      <c r="IP302" s="27">
        <v>6.5037107454092054</v>
      </c>
      <c r="IQ302" s="27">
        <v>12.295735216000001</v>
      </c>
      <c r="IR302" s="27">
        <v>12.295735216000001</v>
      </c>
      <c r="IS302" s="27">
        <v>12.295735216000001</v>
      </c>
      <c r="IT302" s="27">
        <v>6.5630693259812665</v>
      </c>
      <c r="IU302" s="27">
        <v>12.32021033</v>
      </c>
      <c r="IV302" s="27">
        <v>12.32021033</v>
      </c>
      <c r="IW302" s="27">
        <v>12.32021033</v>
      </c>
      <c r="IX302" s="27">
        <v>6.458718941393033</v>
      </c>
      <c r="IY302" s="27">
        <v>12.354710792000001</v>
      </c>
      <c r="IZ302" s="27">
        <v>12.354710792000001</v>
      </c>
      <c r="JA302" s="27">
        <v>12.354710792000001</v>
      </c>
      <c r="JB302" s="27">
        <v>6.3677244656924383</v>
      </c>
      <c r="JC302" s="27">
        <v>12.391202414</v>
      </c>
      <c r="JD302" s="27">
        <v>12.391202414</v>
      </c>
      <c r="JE302" s="27">
        <v>12.391202414</v>
      </c>
      <c r="JF302" s="27">
        <v>6.2674664680026133</v>
      </c>
      <c r="JG302" s="27">
        <v>13.708758529000001</v>
      </c>
      <c r="JH302" s="27">
        <v>13.708758529000001</v>
      </c>
      <c r="JI302" s="27">
        <v>13.708758529000001</v>
      </c>
      <c r="JJ302" s="27">
        <v>4.8614225494313645</v>
      </c>
      <c r="JK302" s="27">
        <v>13.692227469000001</v>
      </c>
      <c r="JL302" s="27">
        <v>13.692227469000001</v>
      </c>
      <c r="JM302" s="27">
        <v>13.692227469000001</v>
      </c>
      <c r="JN302" s="27">
        <v>4.8177474731624255</v>
      </c>
      <c r="JO302" s="27">
        <v>13.671987699000001</v>
      </c>
      <c r="JP302" s="27">
        <v>13.671987699000001</v>
      </c>
      <c r="JQ302" s="27">
        <v>13.671987699000001</v>
      </c>
      <c r="JR302" s="27">
        <v>4.7979118130251539</v>
      </c>
      <c r="JS302" s="27">
        <v>13.677303930000001</v>
      </c>
      <c r="JT302" s="27">
        <v>13.677303930000001</v>
      </c>
      <c r="JU302" s="27">
        <v>13.677303930000001</v>
      </c>
      <c r="JV302" s="27">
        <v>4.6479722827985448</v>
      </c>
      <c r="JW302" s="27">
        <v>13.680923381000001</v>
      </c>
      <c r="JX302" s="27">
        <v>13.680923381000001</v>
      </c>
      <c r="JY302" s="27">
        <v>13.680923381000001</v>
      </c>
      <c r="JZ302" s="27">
        <v>4.5175736123781496</v>
      </c>
      <c r="KA302" s="27">
        <v>15.098096339000001</v>
      </c>
      <c r="KB302" s="27">
        <v>15.098096339000001</v>
      </c>
      <c r="KC302" s="27">
        <v>14.697712229694963</v>
      </c>
      <c r="KD302" s="27">
        <v>2.6123800522517122</v>
      </c>
      <c r="KE302" s="27">
        <v>13.681325713</v>
      </c>
      <c r="KF302" s="27">
        <v>13.681325713</v>
      </c>
      <c r="KG302" s="27">
        <v>13.681325713</v>
      </c>
      <c r="KH302" s="27">
        <v>4.3992129202318777</v>
      </c>
      <c r="KI302" s="27">
        <v>15.468100038999999</v>
      </c>
      <c r="KJ302" s="27">
        <v>15.468100038999999</v>
      </c>
      <c r="KK302" s="27">
        <v>14.429459575354787</v>
      </c>
      <c r="KL302" s="27">
        <v>1.8013890973907891</v>
      </c>
      <c r="KM302" s="27">
        <v>15.550616139000001</v>
      </c>
      <c r="KN302" s="27">
        <v>15.550616139000001</v>
      </c>
      <c r="KO302" s="27">
        <v>14.309361928218873</v>
      </c>
      <c r="KP302" s="27">
        <v>1.5329584115984023</v>
      </c>
      <c r="KQ302" s="27">
        <v>15.542847453</v>
      </c>
      <c r="KR302" s="27">
        <v>15.542847453</v>
      </c>
      <c r="KS302" s="27">
        <v>14.296649879280546</v>
      </c>
      <c r="KT302" s="27">
        <v>1.7103278170042397</v>
      </c>
    </row>
    <row r="303" spans="1:306" ht="15" thickBot="1" x14ac:dyDescent="0.35">
      <c r="A303" s="2"/>
      <c r="B303" s="72" t="s">
        <v>754</v>
      </c>
      <c r="C303" s="72" t="s">
        <v>637</v>
      </c>
      <c r="D303" s="72" t="s">
        <v>841</v>
      </c>
      <c r="E303" s="85">
        <v>394298</v>
      </c>
      <c r="F303" s="82">
        <v>409450</v>
      </c>
      <c r="G303" s="20">
        <v>30.470867673000001</v>
      </c>
      <c r="H303" s="20">
        <v>11.13601914639011</v>
      </c>
      <c r="I303" s="20">
        <v>8.1235709260079396</v>
      </c>
      <c r="J303" s="20">
        <v>16.159168990900763</v>
      </c>
      <c r="K303" s="20">
        <v>30.712065289000002</v>
      </c>
      <c r="L303" s="20">
        <v>10.950214300347254</v>
      </c>
      <c r="M303" s="20">
        <v>7.988028877688599</v>
      </c>
      <c r="N303" s="20">
        <v>15.161708753943753</v>
      </c>
      <c r="O303" s="20">
        <v>30.802404671000001</v>
      </c>
      <c r="P303" s="20">
        <v>10.858273899235874</v>
      </c>
      <c r="Q303" s="20">
        <v>7.9209596351185532</v>
      </c>
      <c r="R303" s="20">
        <v>14.771360498748439</v>
      </c>
      <c r="S303" s="20">
        <v>30.924966577999999</v>
      </c>
      <c r="T303" s="20">
        <v>10.77098600681585</v>
      </c>
      <c r="U303" s="20">
        <v>7.8572843328642747</v>
      </c>
      <c r="V303" s="20">
        <v>14.459163040254838</v>
      </c>
      <c r="W303" s="20">
        <v>31.048515927</v>
      </c>
      <c r="X303" s="20">
        <v>10.668141596273342</v>
      </c>
      <c r="Y303" s="20">
        <v>7.7822607672253481</v>
      </c>
      <c r="Z303" s="20">
        <v>14.129098389530146</v>
      </c>
      <c r="AA303" s="20">
        <v>31.184182498999999</v>
      </c>
      <c r="AB303" s="20">
        <v>10.573659881310805</v>
      </c>
      <c r="AC303" s="20">
        <v>7.7133376715823383</v>
      </c>
      <c r="AD303" s="20">
        <v>13.906693611998101</v>
      </c>
      <c r="AE303" s="20">
        <v>31.331696792999999</v>
      </c>
      <c r="AF303" s="20">
        <v>10.45679556102094</v>
      </c>
      <c r="AG303" s="20">
        <v>7.6280867769749801</v>
      </c>
      <c r="AH303" s="20">
        <v>13.56298453357612</v>
      </c>
      <c r="AI303" s="20">
        <v>31.492431539999998</v>
      </c>
      <c r="AJ303" s="20">
        <v>10.347991867997996</v>
      </c>
      <c r="AK303" s="20">
        <v>7.5487159977347158</v>
      </c>
      <c r="AL303" s="20">
        <v>13.198408071754761</v>
      </c>
      <c r="AM303" s="20">
        <v>31.67249726</v>
      </c>
      <c r="AN303" s="20">
        <v>10.257368090729416</v>
      </c>
      <c r="AO303" s="20">
        <v>7.4826072139272908</v>
      </c>
      <c r="AP303" s="20">
        <v>12.919661156222224</v>
      </c>
      <c r="AQ303" s="20">
        <v>31.799267460999999</v>
      </c>
      <c r="AR303" s="20">
        <v>10.148039061509852</v>
      </c>
      <c r="AS303" s="20">
        <v>7.4028532092455883</v>
      </c>
      <c r="AT303" s="20">
        <v>12.625096787386315</v>
      </c>
      <c r="AU303" s="20">
        <v>32.290405129999996</v>
      </c>
      <c r="AV303" s="20">
        <v>9.4894480552630274</v>
      </c>
      <c r="AW303" s="20">
        <v>6.9224202394251888</v>
      </c>
      <c r="AX303" s="20">
        <v>10.263794697535928</v>
      </c>
      <c r="AY303" s="20">
        <v>31.924799999000001</v>
      </c>
      <c r="AZ303" s="20">
        <v>10.039711454415094</v>
      </c>
      <c r="BA303" s="20">
        <v>7.3238297280616278</v>
      </c>
      <c r="BB303" s="20">
        <v>12.311128462179598</v>
      </c>
      <c r="BC303" s="20">
        <v>32.877425674000001</v>
      </c>
      <c r="BD303" s="20">
        <v>8.6527385282001603</v>
      </c>
      <c r="BE303" s="20">
        <v>6.312052288525507</v>
      </c>
      <c r="BF303" s="20">
        <v>4.2996662267739687</v>
      </c>
      <c r="BG303" s="20">
        <v>33.287418123999998</v>
      </c>
      <c r="BH303" s="20">
        <v>8.085391852604177</v>
      </c>
      <c r="BI303" s="20">
        <v>5.898180787565237</v>
      </c>
      <c r="BJ303" s="20">
        <v>-0.66257361352177924</v>
      </c>
      <c r="BK303" s="20">
        <v>33.665676009999999</v>
      </c>
      <c r="BL303" s="20">
        <v>7.3398741225724908</v>
      </c>
      <c r="BM303" s="20">
        <v>5.3543359829815387</v>
      </c>
      <c r="BN303" s="20">
        <v>-4.2011745135789695</v>
      </c>
      <c r="BO303" s="23">
        <v>30.454122318</v>
      </c>
      <c r="BP303" s="23">
        <v>11.13601914639011</v>
      </c>
      <c r="BQ303" s="23">
        <v>8.1235709260079396</v>
      </c>
      <c r="BR303" s="23">
        <v>16.159168990900763</v>
      </c>
      <c r="BS303" s="23">
        <v>30.720822904999999</v>
      </c>
      <c r="BT303" s="23">
        <v>11.001776900924918</v>
      </c>
      <c r="BU303" s="23">
        <v>8.025643076929434</v>
      </c>
      <c r="BV303" s="23">
        <v>15.40999125075736</v>
      </c>
      <c r="BW303" s="23">
        <v>30.748539182000002</v>
      </c>
      <c r="BX303" s="23">
        <v>10.976844509708355</v>
      </c>
      <c r="BY303" s="23">
        <v>8.0074552446582956</v>
      </c>
      <c r="BZ303" s="23">
        <v>15.280543186130709</v>
      </c>
      <c r="CA303" s="23">
        <v>30.808061205000001</v>
      </c>
      <c r="CB303" s="23">
        <v>10.931835535361801</v>
      </c>
      <c r="CC303" s="23">
        <v>7.9746218245101597</v>
      </c>
      <c r="CD303" s="23">
        <v>15.147862222877984</v>
      </c>
      <c r="CE303" s="23">
        <v>30.865277027000001</v>
      </c>
      <c r="CF303" s="23">
        <v>10.878365832523649</v>
      </c>
      <c r="CG303" s="23">
        <v>7.9356164207219395</v>
      </c>
      <c r="CH303" s="23">
        <v>14.9834160498666</v>
      </c>
      <c r="CI303" s="23">
        <v>30.897537375999999</v>
      </c>
      <c r="CJ303" s="23">
        <v>10.860505388986908</v>
      </c>
      <c r="CK303" s="23">
        <v>7.9225874758240051</v>
      </c>
      <c r="CL303" s="23">
        <v>14.946759992602425</v>
      </c>
      <c r="CM303" s="23">
        <v>30.943496465999999</v>
      </c>
      <c r="CN303" s="23">
        <v>10.801329537092345</v>
      </c>
      <c r="CO303" s="23">
        <v>7.879419515743022</v>
      </c>
      <c r="CP303" s="23">
        <v>14.71442433069044</v>
      </c>
      <c r="CQ303" s="23">
        <v>31.017521727999998</v>
      </c>
      <c r="CR303" s="23">
        <v>10.71776630016268</v>
      </c>
      <c r="CS303" s="23">
        <v>7.8184612978124255</v>
      </c>
      <c r="CT303" s="23">
        <v>14.312847259698257</v>
      </c>
      <c r="CU303" s="23">
        <v>31.111385930000001</v>
      </c>
      <c r="CV303" s="23">
        <v>10.637512498358944</v>
      </c>
      <c r="CW303" s="23">
        <v>7.7599172667305671</v>
      </c>
      <c r="CX303" s="23">
        <v>13.946972963868456</v>
      </c>
      <c r="CY303" s="23">
        <v>31.162639084999999</v>
      </c>
      <c r="CZ303" s="23">
        <v>10.587982599242135</v>
      </c>
      <c r="DA303" s="23">
        <v>7.7237858949051299</v>
      </c>
      <c r="DB303" s="23">
        <v>13.725220799453336</v>
      </c>
      <c r="DC303" s="23">
        <v>31.392336816</v>
      </c>
      <c r="DD303" s="23">
        <v>10.395897468808116</v>
      </c>
      <c r="DE303" s="23">
        <v>7.5836624665597254</v>
      </c>
      <c r="DF303" s="23">
        <v>12.818219047409993</v>
      </c>
      <c r="DG303" s="23">
        <v>31.215285509000001</v>
      </c>
      <c r="DH303" s="23">
        <v>10.546082786665661</v>
      </c>
      <c r="DI303" s="23">
        <v>7.6932205649809475</v>
      </c>
      <c r="DJ303" s="23">
        <v>13.504125291157209</v>
      </c>
      <c r="DK303" s="23">
        <v>31.690759061000001</v>
      </c>
      <c r="DL303" s="23">
        <v>10.290297596397082</v>
      </c>
      <c r="DM303" s="23">
        <v>7.5066288298506416</v>
      </c>
      <c r="DN303" s="23">
        <v>11.981386963800135</v>
      </c>
      <c r="DO303" s="23">
        <v>31.985730838000002</v>
      </c>
      <c r="DP303" s="23">
        <v>10.189261329963262</v>
      </c>
      <c r="DQ303" s="23">
        <v>7.432924280165107</v>
      </c>
      <c r="DR303" s="23">
        <v>11.473268883744076</v>
      </c>
      <c r="DS303" s="23">
        <v>32.236193878999998</v>
      </c>
      <c r="DT303" s="23">
        <v>10.068706619259968</v>
      </c>
      <c r="DU303" s="23">
        <v>7.3449812971306327</v>
      </c>
      <c r="DV303" s="23">
        <v>11.203809059871624</v>
      </c>
      <c r="DW303" s="25">
        <v>30.470867673000001</v>
      </c>
      <c r="DX303" s="25">
        <v>11.13601914639011</v>
      </c>
      <c r="DY303" s="25">
        <v>8.1235709260079396</v>
      </c>
      <c r="DZ303" s="25">
        <v>16.159168990900763</v>
      </c>
      <c r="EA303" s="25">
        <v>30.712670821</v>
      </c>
      <c r="EB303" s="25">
        <v>10.998266129851419</v>
      </c>
      <c r="EC303" s="25">
        <v>8.0230820183100455</v>
      </c>
      <c r="ED303" s="25">
        <v>15.443454665468328</v>
      </c>
      <c r="EE303" s="25">
        <v>30.803310975999999</v>
      </c>
      <c r="EF303" s="25">
        <v>10.910689292522457</v>
      </c>
      <c r="EG303" s="25">
        <v>7.959195934767533</v>
      </c>
      <c r="EH303" s="25">
        <v>15.110348352903172</v>
      </c>
      <c r="EI303" s="25">
        <v>30.926180051999999</v>
      </c>
      <c r="EJ303" s="25">
        <v>10.823634508098511</v>
      </c>
      <c r="EK303" s="25">
        <v>7.8956906815509464</v>
      </c>
      <c r="EL303" s="25">
        <v>14.833699065497134</v>
      </c>
      <c r="EM303" s="25">
        <v>31.052667540000002</v>
      </c>
      <c r="EN303" s="25">
        <v>10.734990581498302</v>
      </c>
      <c r="EO303" s="25">
        <v>7.8310261712416169</v>
      </c>
      <c r="EP303" s="25">
        <v>14.560195442287823</v>
      </c>
      <c r="EQ303" s="25">
        <v>31.189888653000001</v>
      </c>
      <c r="ER303" s="25">
        <v>10.662497461437344</v>
      </c>
      <c r="ES303" s="25">
        <v>7.7781434494429842</v>
      </c>
      <c r="ET303" s="25">
        <v>14.429107489827366</v>
      </c>
      <c r="EU303" s="25">
        <v>31.338134349000001</v>
      </c>
      <c r="EV303" s="25">
        <v>10.568879257157336</v>
      </c>
      <c r="EW303" s="25">
        <v>7.7098502728206464</v>
      </c>
      <c r="EX303" s="25">
        <v>14.198770100533538</v>
      </c>
      <c r="EY303" s="25">
        <v>31.496204787</v>
      </c>
      <c r="EZ303" s="25">
        <v>10.480373231324485</v>
      </c>
      <c r="FA303" s="25">
        <v>7.6452863592011804</v>
      </c>
      <c r="FB303" s="25">
        <v>13.922808908717876</v>
      </c>
      <c r="FC303" s="25">
        <v>31.676653581</v>
      </c>
      <c r="FD303" s="25">
        <v>10.391637370879383</v>
      </c>
      <c r="FE303" s="25">
        <v>7.5805547844319507</v>
      </c>
      <c r="FF303" s="25">
        <v>13.667919812270773</v>
      </c>
      <c r="FG303" s="25">
        <v>31.800942552999999</v>
      </c>
      <c r="FH303" s="25">
        <v>10.277928338135538</v>
      </c>
      <c r="FI303" s="25">
        <v>7.4976056281599073</v>
      </c>
      <c r="FJ303" s="25">
        <v>13.347944235935364</v>
      </c>
      <c r="FK303" s="25">
        <v>32.258626372000002</v>
      </c>
      <c r="FL303" s="25">
        <v>9.8025220093621765</v>
      </c>
      <c r="FM303" s="25">
        <v>7.1508033301667888</v>
      </c>
      <c r="FN303" s="25">
        <v>12.127027972885223</v>
      </c>
      <c r="FO303" s="25">
        <v>31.92134373</v>
      </c>
      <c r="FP303" s="25">
        <v>10.161146088290517</v>
      </c>
      <c r="FQ303" s="25">
        <v>7.4124146027994353</v>
      </c>
      <c r="FR303" s="25">
        <v>13.027830349285466</v>
      </c>
      <c r="FS303" s="25">
        <v>32.711453155000001</v>
      </c>
      <c r="FT303" s="25">
        <v>9.8346496048056515</v>
      </c>
      <c r="FU303" s="25">
        <v>7.1742399637461913</v>
      </c>
      <c r="FV303" s="25">
        <v>11.013595994012622</v>
      </c>
      <c r="FW303" s="25">
        <v>33.054105855000003</v>
      </c>
      <c r="FX303" s="25">
        <v>10.056955491846173</v>
      </c>
      <c r="FY303" s="25">
        <v>7.3364090132873994</v>
      </c>
      <c r="FZ303" s="25">
        <v>10.34764093990572</v>
      </c>
      <c r="GA303" s="25">
        <v>33.299873085999998</v>
      </c>
      <c r="GB303" s="25">
        <v>9.9262977981233611</v>
      </c>
      <c r="GC303" s="25">
        <v>7.2410960447990194</v>
      </c>
      <c r="GD303" s="25">
        <v>10.096585825811307</v>
      </c>
      <c r="GE303" s="26">
        <v>30.478782055</v>
      </c>
      <c r="GF303" s="26">
        <v>11.13601914639011</v>
      </c>
      <c r="GG303" s="26">
        <v>8.1235709260079396</v>
      </c>
      <c r="GH303" s="26">
        <v>16.159168990900763</v>
      </c>
      <c r="GI303" s="26">
        <v>30.715915764000002</v>
      </c>
      <c r="GJ303" s="26">
        <v>10.913141981621852</v>
      </c>
      <c r="GK303" s="26">
        <v>7.960985137317965</v>
      </c>
      <c r="GL303" s="26">
        <v>15.069533786681895</v>
      </c>
      <c r="GM303" s="26">
        <v>30.815732488000002</v>
      </c>
      <c r="GN303" s="26">
        <v>10.809548966999159</v>
      </c>
      <c r="GO303" s="26">
        <v>7.8854154754249883</v>
      </c>
      <c r="GP303" s="26">
        <v>14.707000788637428</v>
      </c>
      <c r="GQ303" s="26">
        <v>30.961323034999999</v>
      </c>
      <c r="GR303" s="26">
        <v>10.700584389766</v>
      </c>
      <c r="GS303" s="26">
        <v>7.8059273333932833</v>
      </c>
      <c r="GT303" s="26">
        <v>14.43005951470464</v>
      </c>
      <c r="GU303" s="26">
        <v>31.124978777999999</v>
      </c>
      <c r="GV303" s="26">
        <v>10.581211589137261</v>
      </c>
      <c r="GW303" s="26">
        <v>7.7188465373030475</v>
      </c>
      <c r="GX303" s="26">
        <v>14.141674199577126</v>
      </c>
      <c r="GY303" s="26">
        <v>31.297088166000002</v>
      </c>
      <c r="GZ303" s="26">
        <v>10.489327004996786</v>
      </c>
      <c r="HA303" s="26">
        <v>7.6518180124361646</v>
      </c>
      <c r="HB303" s="26">
        <v>13.991072245269326</v>
      </c>
      <c r="HC303" s="26">
        <v>31.491005419</v>
      </c>
      <c r="HD303" s="26">
        <v>10.367659141859047</v>
      </c>
      <c r="HE303" s="26">
        <v>7.5630630001986319</v>
      </c>
      <c r="HF303" s="26">
        <v>13.747341078181076</v>
      </c>
      <c r="HG303" s="26">
        <v>31.702491725999998</v>
      </c>
      <c r="HH303" s="26">
        <v>10.234588199903383</v>
      </c>
      <c r="HI303" s="26">
        <v>7.4659896007228461</v>
      </c>
      <c r="HJ303" s="26">
        <v>13.506592593552888</v>
      </c>
      <c r="HK303" s="26">
        <v>31.966692004999999</v>
      </c>
      <c r="HL303" s="26">
        <v>10.094087034116734</v>
      </c>
      <c r="HM303" s="26">
        <v>7.3634959564096869</v>
      </c>
      <c r="HN303" s="26">
        <v>13.259528448641069</v>
      </c>
      <c r="HO303" s="26">
        <v>32.166734509000001</v>
      </c>
      <c r="HP303" s="26">
        <v>9.928435397916795</v>
      </c>
      <c r="HQ303" s="26">
        <v>7.2426553940875857</v>
      </c>
      <c r="HR303" s="26">
        <v>12.938958175940101</v>
      </c>
      <c r="HS303" s="26">
        <v>33.021138571000002</v>
      </c>
      <c r="HT303" s="26">
        <v>9.2863662150537341</v>
      </c>
      <c r="HU303" s="26">
        <v>6.7742748644004722</v>
      </c>
      <c r="HV303" s="26">
        <v>10.493698952413268</v>
      </c>
      <c r="HW303" s="26">
        <v>32.365677818999998</v>
      </c>
      <c r="HX303" s="26">
        <v>9.7425320513370561</v>
      </c>
      <c r="HY303" s="26">
        <v>7.1070414909979611</v>
      </c>
      <c r="HZ303" s="26">
        <v>12.602211898549434</v>
      </c>
      <c r="IA303" s="26">
        <v>34.074931122000002</v>
      </c>
      <c r="IB303" s="26">
        <v>8.4300320976958076</v>
      </c>
      <c r="IC303" s="26">
        <v>6.1495910481040017</v>
      </c>
      <c r="ID303" s="26">
        <v>5.0073019695215066</v>
      </c>
      <c r="IE303" s="26">
        <v>34.730577404999998</v>
      </c>
      <c r="IF303" s="26">
        <v>7.6835162288905385</v>
      </c>
      <c r="IG303" s="26">
        <v>5.6050181151815686</v>
      </c>
      <c r="IH303" s="26">
        <v>0.28641332284703225</v>
      </c>
      <c r="II303" s="26">
        <v>35.066426700000001</v>
      </c>
      <c r="IJ303" s="26">
        <v>7.0468547255014702</v>
      </c>
      <c r="IK303" s="26">
        <v>5.1405824123822876</v>
      </c>
      <c r="IL303" s="26">
        <v>-2.9175883721763221</v>
      </c>
      <c r="IM303" s="27">
        <v>30.478782055</v>
      </c>
      <c r="IN303" s="27">
        <v>11.13601914639011</v>
      </c>
      <c r="IO303" s="27">
        <v>8.1235709260079396</v>
      </c>
      <c r="IP303" s="27">
        <v>16.159168990900763</v>
      </c>
      <c r="IQ303" s="27">
        <v>30.69994226</v>
      </c>
      <c r="IR303" s="27">
        <v>10.920052250449048</v>
      </c>
      <c r="IS303" s="27">
        <v>7.9660260822191518</v>
      </c>
      <c r="IT303" s="27">
        <v>15.050417746326728</v>
      </c>
      <c r="IU303" s="27">
        <v>30.781345207000001</v>
      </c>
      <c r="IV303" s="27">
        <v>10.825001728624025</v>
      </c>
      <c r="IW303" s="27">
        <v>7.8966880498891756</v>
      </c>
      <c r="IX303" s="27">
        <v>14.726749490638886</v>
      </c>
      <c r="IY303" s="27">
        <v>30.914149241000001</v>
      </c>
      <c r="IZ303" s="27">
        <v>10.705434962898439</v>
      </c>
      <c r="JA303" s="27">
        <v>7.8094657589612675</v>
      </c>
      <c r="JB303" s="27">
        <v>14.471196956542359</v>
      </c>
      <c r="JC303" s="27">
        <v>31.072444518000001</v>
      </c>
      <c r="JD303" s="27">
        <v>10.566707698490854</v>
      </c>
      <c r="JE303" s="27">
        <v>7.7082661510069848</v>
      </c>
      <c r="JF303" s="27">
        <v>14.202829134302808</v>
      </c>
      <c r="JG303" s="27">
        <v>31.241462701</v>
      </c>
      <c r="JH303" s="27">
        <v>10.447429900011889</v>
      </c>
      <c r="JI303" s="27">
        <v>7.6212546576623401</v>
      </c>
      <c r="JJ303" s="27">
        <v>14.075066543120757</v>
      </c>
      <c r="JK303" s="27">
        <v>31.439262206999999</v>
      </c>
      <c r="JL303" s="27">
        <v>10.283966382550082</v>
      </c>
      <c r="JM303" s="27">
        <v>7.5020102974956115</v>
      </c>
      <c r="JN303" s="27">
        <v>13.856305490801551</v>
      </c>
      <c r="JO303" s="27">
        <v>31.671115840999999</v>
      </c>
      <c r="JP303" s="27">
        <v>10.054959839605385</v>
      </c>
      <c r="JQ303" s="27">
        <v>7.3349532127622226</v>
      </c>
      <c r="JR303" s="27">
        <v>13.421914990781529</v>
      </c>
      <c r="JS303" s="27">
        <v>31.999870956999999</v>
      </c>
      <c r="JT303" s="27">
        <v>9.8430417688356844</v>
      </c>
      <c r="JU303" s="27">
        <v>7.1803619305661535</v>
      </c>
      <c r="JV303" s="27">
        <v>12.225169328115472</v>
      </c>
      <c r="JW303" s="27">
        <v>32.277284176000002</v>
      </c>
      <c r="JX303" s="27">
        <v>9.696029682118823</v>
      </c>
      <c r="JY303" s="27">
        <v>7.0731186600827334</v>
      </c>
      <c r="JZ303" s="27">
        <v>10.92310915000769</v>
      </c>
      <c r="KA303" s="27">
        <v>33.323523688000002</v>
      </c>
      <c r="KB303" s="27">
        <v>9.4216914023609402</v>
      </c>
      <c r="KC303" s="27">
        <v>6.8729927044754646</v>
      </c>
      <c r="KD303" s="27">
        <v>5.8340088187067138</v>
      </c>
      <c r="KE303" s="27">
        <v>32.550288053999999</v>
      </c>
      <c r="KF303" s="27">
        <v>9.5386870163353699</v>
      </c>
      <c r="KG303" s="27">
        <v>6.9583393759977756</v>
      </c>
      <c r="KH303" s="27">
        <v>9.6289955211185827</v>
      </c>
      <c r="KI303" s="27">
        <v>34.332280363000002</v>
      </c>
      <c r="KJ303" s="27">
        <v>8.0862522581472298</v>
      </c>
      <c r="KK303" s="27">
        <v>5.8988084414298925</v>
      </c>
      <c r="KL303" s="27">
        <v>0.41645669085576742</v>
      </c>
      <c r="KM303" s="27">
        <v>34.807893495000002</v>
      </c>
      <c r="KN303" s="27">
        <v>7.2756039035413647</v>
      </c>
      <c r="KO303" s="27">
        <v>5.3074517530007865</v>
      </c>
      <c r="KP303" s="27">
        <v>-2.8228021479403544</v>
      </c>
      <c r="KQ303" s="27">
        <v>34.875939527</v>
      </c>
      <c r="KR303" s="27">
        <v>7.1995299921504827</v>
      </c>
      <c r="KS303" s="27">
        <v>5.2519568937805596</v>
      </c>
      <c r="KT303" s="27">
        <v>-2.1948341825889734</v>
      </c>
    </row>
    <row r="304" spans="1:306" ht="15" thickBot="1" x14ac:dyDescent="0.35">
      <c r="A304" s="2"/>
      <c r="B304" s="72" t="s">
        <v>3</v>
      </c>
      <c r="C304" s="72" t="s">
        <v>444</v>
      </c>
      <c r="D304" s="72" t="s">
        <v>840</v>
      </c>
      <c r="E304" s="85">
        <v>300289</v>
      </c>
      <c r="F304" s="82">
        <v>530805</v>
      </c>
      <c r="G304" s="20">
        <v>2.6844262295081971</v>
      </c>
      <c r="H304" s="20">
        <v>0.44197031039136303</v>
      </c>
      <c r="I304" s="20">
        <v>0.31765276430649858</v>
      </c>
      <c r="J304" s="20">
        <v>2.6844262295081971</v>
      </c>
      <c r="K304" s="20">
        <v>2.6844262295081971</v>
      </c>
      <c r="L304" s="20">
        <v>0.44197031039136303</v>
      </c>
      <c r="M304" s="20">
        <v>0.31765276430649858</v>
      </c>
      <c r="N304" s="20">
        <v>2.6844262295081971</v>
      </c>
      <c r="O304" s="20">
        <v>2.6844262295081971</v>
      </c>
      <c r="P304" s="20">
        <v>0.44197031039136303</v>
      </c>
      <c r="Q304" s="20">
        <v>0.31765276430649858</v>
      </c>
      <c r="R304" s="20">
        <v>2.6844262295081971</v>
      </c>
      <c r="S304" s="20">
        <v>2.6844262295081971</v>
      </c>
      <c r="T304" s="20">
        <v>0.44197031039136303</v>
      </c>
      <c r="U304" s="20">
        <v>0.31765276430649858</v>
      </c>
      <c r="V304" s="20">
        <v>2.6844262295081971</v>
      </c>
      <c r="W304" s="20">
        <v>2.6844262295081971</v>
      </c>
      <c r="X304" s="20">
        <v>0.44197031039136303</v>
      </c>
      <c r="Y304" s="20">
        <v>0.31765276430649858</v>
      </c>
      <c r="Z304" s="20">
        <v>2.6844262295081971</v>
      </c>
      <c r="AA304" s="20">
        <v>2.6844262295081971</v>
      </c>
      <c r="AB304" s="20">
        <v>0.44197031039136303</v>
      </c>
      <c r="AC304" s="20">
        <v>0.31765276430649858</v>
      </c>
      <c r="AD304" s="20">
        <v>2.6844262295081971</v>
      </c>
      <c r="AE304" s="20">
        <v>2.6844262295081971</v>
      </c>
      <c r="AF304" s="20">
        <v>0.44197031039136303</v>
      </c>
      <c r="AG304" s="20">
        <v>0.31765276430649858</v>
      </c>
      <c r="AH304" s="20">
        <v>2.6844262295081971</v>
      </c>
      <c r="AI304" s="20">
        <v>2.6844262295081971</v>
      </c>
      <c r="AJ304" s="20">
        <v>0.44197031039136303</v>
      </c>
      <c r="AK304" s="20">
        <v>0.31765276430649858</v>
      </c>
      <c r="AL304" s="20">
        <v>2.6844262295081971</v>
      </c>
      <c r="AM304" s="20">
        <v>2.6844262295081971</v>
      </c>
      <c r="AN304" s="20">
        <v>0.44197031039136303</v>
      </c>
      <c r="AO304" s="20">
        <v>0.31765276430649858</v>
      </c>
      <c r="AP304" s="20">
        <v>2.6844262295081971</v>
      </c>
      <c r="AQ304" s="20">
        <v>2.6844262295081971</v>
      </c>
      <c r="AR304" s="20">
        <v>0.44197031039136303</v>
      </c>
      <c r="AS304" s="20">
        <v>0.31765276430649858</v>
      </c>
      <c r="AT304" s="20">
        <v>2.6844262295081971</v>
      </c>
      <c r="AU304" s="20">
        <v>2.6844262295081971</v>
      </c>
      <c r="AV304" s="20">
        <v>0.44197031039136303</v>
      </c>
      <c r="AW304" s="20">
        <v>0.31765276430649858</v>
      </c>
      <c r="AX304" s="20">
        <v>2.6844262295081971</v>
      </c>
      <c r="AY304" s="20">
        <v>2.6844262295081971</v>
      </c>
      <c r="AZ304" s="20">
        <v>0.44197031039136303</v>
      </c>
      <c r="BA304" s="20">
        <v>0.31765276430649858</v>
      </c>
      <c r="BB304" s="20">
        <v>2.6844262295081971</v>
      </c>
      <c r="BC304" s="20">
        <v>2.6844262295081971</v>
      </c>
      <c r="BD304" s="20">
        <v>0.44197031039136303</v>
      </c>
      <c r="BE304" s="20">
        <v>0.31765276430649858</v>
      </c>
      <c r="BF304" s="20">
        <v>2.6844262295081971</v>
      </c>
      <c r="BG304" s="20">
        <v>2.6844262295081971</v>
      </c>
      <c r="BH304" s="20">
        <v>0.44197031039136303</v>
      </c>
      <c r="BI304" s="20">
        <v>0.31765276430649858</v>
      </c>
      <c r="BJ304" s="20">
        <v>2.6844262295081971</v>
      </c>
      <c r="BK304" s="20">
        <v>2.6844262295081971</v>
      </c>
      <c r="BL304" s="20">
        <v>0.44197031039136303</v>
      </c>
      <c r="BM304" s="20">
        <v>0.31765276430649858</v>
      </c>
      <c r="BN304" s="20">
        <v>2.6844262295081971</v>
      </c>
      <c r="BO304" s="23">
        <v>2.6844262295081971</v>
      </c>
      <c r="BP304" s="23">
        <v>0.44197031039136303</v>
      </c>
      <c r="BQ304" s="23">
        <v>0.31765276430649858</v>
      </c>
      <c r="BR304" s="23">
        <v>2.6844262295081971</v>
      </c>
      <c r="BS304" s="23">
        <v>2.6844262295081971</v>
      </c>
      <c r="BT304" s="23">
        <v>0.44197031039136303</v>
      </c>
      <c r="BU304" s="23">
        <v>0.31765276430649858</v>
      </c>
      <c r="BV304" s="23">
        <v>2.6844262295081971</v>
      </c>
      <c r="BW304" s="23">
        <v>2.6844262295081971</v>
      </c>
      <c r="BX304" s="23">
        <v>0.44197031039136303</v>
      </c>
      <c r="BY304" s="23">
        <v>0.31765276430649858</v>
      </c>
      <c r="BZ304" s="23">
        <v>2.6844262295081971</v>
      </c>
      <c r="CA304" s="23">
        <v>2.6844262295081971</v>
      </c>
      <c r="CB304" s="23">
        <v>0.44197031039136303</v>
      </c>
      <c r="CC304" s="23">
        <v>0.31765276430649858</v>
      </c>
      <c r="CD304" s="23">
        <v>2.6844262295081971</v>
      </c>
      <c r="CE304" s="23">
        <v>2.6844262295081971</v>
      </c>
      <c r="CF304" s="23">
        <v>0.44197031039136303</v>
      </c>
      <c r="CG304" s="23">
        <v>0.31765276430649858</v>
      </c>
      <c r="CH304" s="23">
        <v>2.6844262295081971</v>
      </c>
      <c r="CI304" s="23">
        <v>2.6844262295081971</v>
      </c>
      <c r="CJ304" s="23">
        <v>0.44197031039136303</v>
      </c>
      <c r="CK304" s="23">
        <v>0.31765276430649858</v>
      </c>
      <c r="CL304" s="23">
        <v>2.6844262295081971</v>
      </c>
      <c r="CM304" s="23">
        <v>2.6844262295081971</v>
      </c>
      <c r="CN304" s="23">
        <v>0.44197031039136303</v>
      </c>
      <c r="CO304" s="23">
        <v>0.31765276430649858</v>
      </c>
      <c r="CP304" s="23">
        <v>2.6844262295081971</v>
      </c>
      <c r="CQ304" s="23">
        <v>2.6844262295081971</v>
      </c>
      <c r="CR304" s="23">
        <v>0.44197031039136303</v>
      </c>
      <c r="CS304" s="23">
        <v>0.31765276430649858</v>
      </c>
      <c r="CT304" s="23">
        <v>2.6844262295081971</v>
      </c>
      <c r="CU304" s="23">
        <v>2.6844262295081971</v>
      </c>
      <c r="CV304" s="23">
        <v>0.44197031039136303</v>
      </c>
      <c r="CW304" s="23">
        <v>0.31765276430649858</v>
      </c>
      <c r="CX304" s="23">
        <v>2.6844262295081971</v>
      </c>
      <c r="CY304" s="23">
        <v>2.6844262295081971</v>
      </c>
      <c r="CZ304" s="23">
        <v>0.44197031039136303</v>
      </c>
      <c r="DA304" s="23">
        <v>0.31765276430649858</v>
      </c>
      <c r="DB304" s="23">
        <v>2.6844262295081971</v>
      </c>
      <c r="DC304" s="23">
        <v>2.6844262295081971</v>
      </c>
      <c r="DD304" s="23">
        <v>0.44197031039136303</v>
      </c>
      <c r="DE304" s="23">
        <v>0.31765276430649858</v>
      </c>
      <c r="DF304" s="23">
        <v>2.6844262295081971</v>
      </c>
      <c r="DG304" s="23">
        <v>2.6844262295081971</v>
      </c>
      <c r="DH304" s="23">
        <v>0.44197031039136303</v>
      </c>
      <c r="DI304" s="23">
        <v>0.31765276430649858</v>
      </c>
      <c r="DJ304" s="23">
        <v>2.6844262295081971</v>
      </c>
      <c r="DK304" s="23">
        <v>2.6844262295081971</v>
      </c>
      <c r="DL304" s="23">
        <v>0.44197031039136303</v>
      </c>
      <c r="DM304" s="23">
        <v>0.31765276430649858</v>
      </c>
      <c r="DN304" s="23">
        <v>2.6844262295081971</v>
      </c>
      <c r="DO304" s="23">
        <v>2.6844262295081971</v>
      </c>
      <c r="DP304" s="23">
        <v>0.44197031039136303</v>
      </c>
      <c r="DQ304" s="23">
        <v>0.31765276430649858</v>
      </c>
      <c r="DR304" s="23">
        <v>2.6844262295081971</v>
      </c>
      <c r="DS304" s="23">
        <v>2.6844262295081971</v>
      </c>
      <c r="DT304" s="23">
        <v>0.44197031039136303</v>
      </c>
      <c r="DU304" s="23">
        <v>0.31765276430649858</v>
      </c>
      <c r="DV304" s="23">
        <v>2.6844262295081971</v>
      </c>
      <c r="DW304" s="25">
        <v>2.6844262295081971</v>
      </c>
      <c r="DX304" s="25">
        <v>0.44197031039136303</v>
      </c>
      <c r="DY304" s="25">
        <v>0.31765276430649858</v>
      </c>
      <c r="DZ304" s="25">
        <v>2.6844262295081971</v>
      </c>
      <c r="EA304" s="25">
        <v>2.6844262295081971</v>
      </c>
      <c r="EB304" s="25">
        <v>0.44197031039136303</v>
      </c>
      <c r="EC304" s="25">
        <v>0.31765276430649858</v>
      </c>
      <c r="ED304" s="25">
        <v>2.6844262295081971</v>
      </c>
      <c r="EE304" s="25">
        <v>2.6844262295081971</v>
      </c>
      <c r="EF304" s="25">
        <v>0.44197031039136303</v>
      </c>
      <c r="EG304" s="25">
        <v>0.31765276430649858</v>
      </c>
      <c r="EH304" s="25">
        <v>2.6844262295081971</v>
      </c>
      <c r="EI304" s="25">
        <v>2.6844262295081971</v>
      </c>
      <c r="EJ304" s="25">
        <v>0.44197031039136303</v>
      </c>
      <c r="EK304" s="25">
        <v>0.31765276430649858</v>
      </c>
      <c r="EL304" s="25">
        <v>2.6844262295081971</v>
      </c>
      <c r="EM304" s="25">
        <v>2.6844262295081971</v>
      </c>
      <c r="EN304" s="25">
        <v>0.44197031039136303</v>
      </c>
      <c r="EO304" s="25">
        <v>0.31765276430649858</v>
      </c>
      <c r="EP304" s="25">
        <v>2.6844262295081971</v>
      </c>
      <c r="EQ304" s="25">
        <v>2.6844262295081971</v>
      </c>
      <c r="ER304" s="25">
        <v>0.44197031039136303</v>
      </c>
      <c r="ES304" s="25">
        <v>0.31765276430649858</v>
      </c>
      <c r="ET304" s="25">
        <v>2.6844262295081971</v>
      </c>
      <c r="EU304" s="25">
        <v>2.6844262295081971</v>
      </c>
      <c r="EV304" s="25">
        <v>0.44197031039136303</v>
      </c>
      <c r="EW304" s="25">
        <v>0.31765276430649858</v>
      </c>
      <c r="EX304" s="25">
        <v>2.6844262295081971</v>
      </c>
      <c r="EY304" s="25">
        <v>2.6844262295081971</v>
      </c>
      <c r="EZ304" s="25">
        <v>0.44197031039136303</v>
      </c>
      <c r="FA304" s="25">
        <v>0.31765276430649858</v>
      </c>
      <c r="FB304" s="25">
        <v>2.6844262295081971</v>
      </c>
      <c r="FC304" s="25">
        <v>2.6844262295081971</v>
      </c>
      <c r="FD304" s="25">
        <v>0.44197031039136303</v>
      </c>
      <c r="FE304" s="25">
        <v>0.31765276430649858</v>
      </c>
      <c r="FF304" s="25">
        <v>2.6844262295081971</v>
      </c>
      <c r="FG304" s="25">
        <v>2.6844262295081971</v>
      </c>
      <c r="FH304" s="25">
        <v>0.44197031039136303</v>
      </c>
      <c r="FI304" s="25">
        <v>0.31765276430649858</v>
      </c>
      <c r="FJ304" s="25">
        <v>2.6844262295081971</v>
      </c>
      <c r="FK304" s="25">
        <v>2.6844262295081971</v>
      </c>
      <c r="FL304" s="25">
        <v>0.44197031039136303</v>
      </c>
      <c r="FM304" s="25">
        <v>0.31765276430649858</v>
      </c>
      <c r="FN304" s="25">
        <v>2.6844262295081971</v>
      </c>
      <c r="FO304" s="25">
        <v>2.6844262295081971</v>
      </c>
      <c r="FP304" s="25">
        <v>0.44197031039136303</v>
      </c>
      <c r="FQ304" s="25">
        <v>0.31765276430649858</v>
      </c>
      <c r="FR304" s="25">
        <v>2.6844262295081971</v>
      </c>
      <c r="FS304" s="25">
        <v>2.6844262295081971</v>
      </c>
      <c r="FT304" s="25">
        <v>0.44197031039136303</v>
      </c>
      <c r="FU304" s="25">
        <v>0.31765276430649858</v>
      </c>
      <c r="FV304" s="25">
        <v>2.6844262295081971</v>
      </c>
      <c r="FW304" s="25">
        <v>2.6844262295081971</v>
      </c>
      <c r="FX304" s="25">
        <v>0.44197031039136303</v>
      </c>
      <c r="FY304" s="25">
        <v>0.31765276430649858</v>
      </c>
      <c r="FZ304" s="25">
        <v>2.6844262295081971</v>
      </c>
      <c r="GA304" s="25">
        <v>2.6844262295081971</v>
      </c>
      <c r="GB304" s="25">
        <v>0.44197031039136303</v>
      </c>
      <c r="GC304" s="25">
        <v>0.31765276430649858</v>
      </c>
      <c r="GD304" s="25">
        <v>2.6844262295081971</v>
      </c>
      <c r="GE304" s="26">
        <v>2.6844262295081971</v>
      </c>
      <c r="GF304" s="26">
        <v>0.44197031039136303</v>
      </c>
      <c r="GG304" s="26">
        <v>0.31765276430649858</v>
      </c>
      <c r="GH304" s="26">
        <v>2.6844262295081971</v>
      </c>
      <c r="GI304" s="26">
        <v>2.6844262295081971</v>
      </c>
      <c r="GJ304" s="26">
        <v>0.44197031039136303</v>
      </c>
      <c r="GK304" s="26">
        <v>0.31765276430649858</v>
      </c>
      <c r="GL304" s="26">
        <v>2.6844262295081971</v>
      </c>
      <c r="GM304" s="26">
        <v>2.6844262295081971</v>
      </c>
      <c r="GN304" s="26">
        <v>0.44197031039136303</v>
      </c>
      <c r="GO304" s="26">
        <v>0.31765276430649858</v>
      </c>
      <c r="GP304" s="26">
        <v>2.6844262295081971</v>
      </c>
      <c r="GQ304" s="26">
        <v>2.6844262295081971</v>
      </c>
      <c r="GR304" s="26">
        <v>0.44197031039136303</v>
      </c>
      <c r="GS304" s="26">
        <v>0.31765276430649858</v>
      </c>
      <c r="GT304" s="26">
        <v>2.6844262295081971</v>
      </c>
      <c r="GU304" s="26">
        <v>2.6844262295081971</v>
      </c>
      <c r="GV304" s="26">
        <v>0.44197031039136303</v>
      </c>
      <c r="GW304" s="26">
        <v>0.31765276430649858</v>
      </c>
      <c r="GX304" s="26">
        <v>2.6844262295081971</v>
      </c>
      <c r="GY304" s="26">
        <v>2.6844262295081971</v>
      </c>
      <c r="GZ304" s="26">
        <v>0.44197031039136303</v>
      </c>
      <c r="HA304" s="26">
        <v>0.31765276430649858</v>
      </c>
      <c r="HB304" s="26">
        <v>2.6844262295081971</v>
      </c>
      <c r="HC304" s="26">
        <v>2.6844262295081971</v>
      </c>
      <c r="HD304" s="26">
        <v>0.44197031039136303</v>
      </c>
      <c r="HE304" s="26">
        <v>0.31765276430649858</v>
      </c>
      <c r="HF304" s="26">
        <v>2.6844262295081971</v>
      </c>
      <c r="HG304" s="26">
        <v>2.6844262295081971</v>
      </c>
      <c r="HH304" s="26">
        <v>0.44197031039136303</v>
      </c>
      <c r="HI304" s="26">
        <v>0.31765276430649858</v>
      </c>
      <c r="HJ304" s="26">
        <v>2.6844262295081971</v>
      </c>
      <c r="HK304" s="26">
        <v>2.6844262295081971</v>
      </c>
      <c r="HL304" s="26">
        <v>0.44197031039136303</v>
      </c>
      <c r="HM304" s="26">
        <v>0.31765276430649858</v>
      </c>
      <c r="HN304" s="26">
        <v>2.6844262295081971</v>
      </c>
      <c r="HO304" s="26">
        <v>2.6844262295081971</v>
      </c>
      <c r="HP304" s="26">
        <v>0.44197031039136303</v>
      </c>
      <c r="HQ304" s="26">
        <v>0.31765276430649858</v>
      </c>
      <c r="HR304" s="26">
        <v>2.6844262295081971</v>
      </c>
      <c r="HS304" s="26">
        <v>2.6844262295081971</v>
      </c>
      <c r="HT304" s="26">
        <v>0.44197031039136303</v>
      </c>
      <c r="HU304" s="26">
        <v>0.31765276430649858</v>
      </c>
      <c r="HV304" s="26">
        <v>2.6844262295081971</v>
      </c>
      <c r="HW304" s="26">
        <v>2.6844262295081971</v>
      </c>
      <c r="HX304" s="26">
        <v>0.44197031039136303</v>
      </c>
      <c r="HY304" s="26">
        <v>0.31765276430649858</v>
      </c>
      <c r="HZ304" s="26">
        <v>2.6844262295081971</v>
      </c>
      <c r="IA304" s="26">
        <v>2.6844262295081971</v>
      </c>
      <c r="IB304" s="26">
        <v>0.44197031039136303</v>
      </c>
      <c r="IC304" s="26">
        <v>0.31765276430649858</v>
      </c>
      <c r="ID304" s="26">
        <v>2.6844262295081971</v>
      </c>
      <c r="IE304" s="26">
        <v>2.6844262295081971</v>
      </c>
      <c r="IF304" s="26">
        <v>0.44197031039136303</v>
      </c>
      <c r="IG304" s="26">
        <v>0.31765276430649858</v>
      </c>
      <c r="IH304" s="26">
        <v>2.6844262295081971</v>
      </c>
      <c r="II304" s="26">
        <v>2.6844262295081971</v>
      </c>
      <c r="IJ304" s="26">
        <v>0.44197031039136303</v>
      </c>
      <c r="IK304" s="26">
        <v>0.31765276430649858</v>
      </c>
      <c r="IL304" s="26">
        <v>2.6844262295081971</v>
      </c>
      <c r="IM304" s="27">
        <v>2.6844262295081971</v>
      </c>
      <c r="IN304" s="27">
        <v>0.44197031039136303</v>
      </c>
      <c r="IO304" s="27">
        <v>0.31765276430649858</v>
      </c>
      <c r="IP304" s="27">
        <v>2.6844262295081971</v>
      </c>
      <c r="IQ304" s="27">
        <v>2.6844262295081971</v>
      </c>
      <c r="IR304" s="27">
        <v>0.44197031039136303</v>
      </c>
      <c r="IS304" s="27">
        <v>0.31765276430649858</v>
      </c>
      <c r="IT304" s="27">
        <v>2.6844262295081971</v>
      </c>
      <c r="IU304" s="27">
        <v>2.6844262295081971</v>
      </c>
      <c r="IV304" s="27">
        <v>0.44197031039136303</v>
      </c>
      <c r="IW304" s="27">
        <v>0.31765276430649858</v>
      </c>
      <c r="IX304" s="27">
        <v>2.6844262295081971</v>
      </c>
      <c r="IY304" s="27">
        <v>2.6844262295081971</v>
      </c>
      <c r="IZ304" s="27">
        <v>0.44197031039136303</v>
      </c>
      <c r="JA304" s="27">
        <v>0.31765276430649858</v>
      </c>
      <c r="JB304" s="27">
        <v>2.6844262295081971</v>
      </c>
      <c r="JC304" s="27">
        <v>2.6844262295081971</v>
      </c>
      <c r="JD304" s="27">
        <v>0.44197031039136303</v>
      </c>
      <c r="JE304" s="27">
        <v>0.31765276430649858</v>
      </c>
      <c r="JF304" s="27">
        <v>2.6844262295081971</v>
      </c>
      <c r="JG304" s="27">
        <v>2.6844262295081971</v>
      </c>
      <c r="JH304" s="27">
        <v>0.44197031039136303</v>
      </c>
      <c r="JI304" s="27">
        <v>0.31765276430649858</v>
      </c>
      <c r="JJ304" s="27">
        <v>2.6844262295081971</v>
      </c>
      <c r="JK304" s="27">
        <v>2.6844262295081971</v>
      </c>
      <c r="JL304" s="27">
        <v>0.44197031039136303</v>
      </c>
      <c r="JM304" s="27">
        <v>0.31765276430649858</v>
      </c>
      <c r="JN304" s="27">
        <v>2.6844262295081971</v>
      </c>
      <c r="JO304" s="27">
        <v>2.6844262295081971</v>
      </c>
      <c r="JP304" s="27">
        <v>0.44197031039136303</v>
      </c>
      <c r="JQ304" s="27">
        <v>0.31765276430649858</v>
      </c>
      <c r="JR304" s="27">
        <v>2.6844262295081971</v>
      </c>
      <c r="JS304" s="27">
        <v>2.6844262295081971</v>
      </c>
      <c r="JT304" s="27">
        <v>0.44197031039136303</v>
      </c>
      <c r="JU304" s="27">
        <v>0.31765276430649858</v>
      </c>
      <c r="JV304" s="27">
        <v>2.6844262295081971</v>
      </c>
      <c r="JW304" s="27">
        <v>2.6844262295081971</v>
      </c>
      <c r="JX304" s="27">
        <v>0.44197031039136303</v>
      </c>
      <c r="JY304" s="27">
        <v>0.31765276430649858</v>
      </c>
      <c r="JZ304" s="27">
        <v>2.6844262295081971</v>
      </c>
      <c r="KA304" s="27">
        <v>2.6844262295081971</v>
      </c>
      <c r="KB304" s="27">
        <v>0.44197031039136303</v>
      </c>
      <c r="KC304" s="27">
        <v>0.31765276430649858</v>
      </c>
      <c r="KD304" s="27">
        <v>2.6844262295081971</v>
      </c>
      <c r="KE304" s="27">
        <v>2.6844262295081971</v>
      </c>
      <c r="KF304" s="27">
        <v>0.44197031039136303</v>
      </c>
      <c r="KG304" s="27">
        <v>0.31765276430649858</v>
      </c>
      <c r="KH304" s="27">
        <v>2.6844262295081971</v>
      </c>
      <c r="KI304" s="27">
        <v>2.6844262295081971</v>
      </c>
      <c r="KJ304" s="27">
        <v>0.44197031039136303</v>
      </c>
      <c r="KK304" s="27">
        <v>0.31765276430649858</v>
      </c>
      <c r="KL304" s="27">
        <v>2.6844262295081971</v>
      </c>
      <c r="KM304" s="27">
        <v>2.6844262295081971</v>
      </c>
      <c r="KN304" s="27">
        <v>0.44197031039136303</v>
      </c>
      <c r="KO304" s="27">
        <v>0.31765276430649858</v>
      </c>
      <c r="KP304" s="27">
        <v>2.6844262295081971</v>
      </c>
      <c r="KQ304" s="27">
        <v>2.6844262295081971</v>
      </c>
      <c r="KR304" s="27">
        <v>0.44197031039136303</v>
      </c>
      <c r="KS304" s="27">
        <v>0.31765276430649858</v>
      </c>
      <c r="KT304" s="27">
        <v>2.6844262295081971</v>
      </c>
    </row>
    <row r="305" spans="1:306" ht="15" thickBot="1" x14ac:dyDescent="0.35">
      <c r="A305" s="2"/>
      <c r="B305" s="72" t="s">
        <v>755</v>
      </c>
      <c r="C305" s="72" t="s">
        <v>527</v>
      </c>
      <c r="D305" s="72" t="s">
        <v>840</v>
      </c>
      <c r="E305" s="85">
        <v>311307</v>
      </c>
      <c r="F305" s="82">
        <v>553464</v>
      </c>
      <c r="G305" s="20">
        <v>33.793568479263158</v>
      </c>
      <c r="H305" s="20">
        <v>21.490418353576246</v>
      </c>
      <c r="I305" s="20">
        <v>15.445586808923375</v>
      </c>
      <c r="J305" s="20">
        <v>33.793568479263158</v>
      </c>
      <c r="K305" s="20">
        <v>33.834559414263161</v>
      </c>
      <c r="L305" s="20">
        <v>21.453583676308309</v>
      </c>
      <c r="M305" s="20">
        <v>15.419113001110045</v>
      </c>
      <c r="N305" s="20">
        <v>33.834559414263161</v>
      </c>
      <c r="O305" s="20">
        <v>33.874792513263159</v>
      </c>
      <c r="P305" s="20">
        <v>21.432059375100501</v>
      </c>
      <c r="Q305" s="20">
        <v>15.403643062026646</v>
      </c>
      <c r="R305" s="20">
        <v>33.874792513263159</v>
      </c>
      <c r="S305" s="20">
        <v>33.931311817263158</v>
      </c>
      <c r="T305" s="20">
        <v>21.360380207208969</v>
      </c>
      <c r="U305" s="20">
        <v>15.3521258327273</v>
      </c>
      <c r="V305" s="20">
        <v>33.931311817263158</v>
      </c>
      <c r="W305" s="20">
        <v>33.987785754263157</v>
      </c>
      <c r="X305" s="20">
        <v>21.298291431480376</v>
      </c>
      <c r="Y305" s="20">
        <v>15.307501407106654</v>
      </c>
      <c r="Z305" s="20">
        <v>33.987785754263157</v>
      </c>
      <c r="AA305" s="20">
        <v>34.048934987263159</v>
      </c>
      <c r="AB305" s="20">
        <v>21.214303391842876</v>
      </c>
      <c r="AC305" s="20">
        <v>15.247137549326451</v>
      </c>
      <c r="AD305" s="20">
        <v>34.048934987263159</v>
      </c>
      <c r="AE305" s="20">
        <v>34.119534273263156</v>
      </c>
      <c r="AF305" s="20">
        <v>21.149013011512515</v>
      </c>
      <c r="AG305" s="20">
        <v>15.200212067440132</v>
      </c>
      <c r="AH305" s="20">
        <v>34.119534273263156</v>
      </c>
      <c r="AI305" s="20">
        <v>34.198376786263161</v>
      </c>
      <c r="AJ305" s="20">
        <v>21.07583219011126</v>
      </c>
      <c r="AK305" s="20">
        <v>15.147615570196356</v>
      </c>
      <c r="AL305" s="20">
        <v>34.198376786263161</v>
      </c>
      <c r="AM305" s="20">
        <v>34.289020179263161</v>
      </c>
      <c r="AN305" s="20">
        <v>20.958362505052268</v>
      </c>
      <c r="AO305" s="20">
        <v>15.063187794610796</v>
      </c>
      <c r="AP305" s="20">
        <v>34.289020179263161</v>
      </c>
      <c r="AQ305" s="20">
        <v>34.354656291263161</v>
      </c>
      <c r="AR305" s="20">
        <v>20.890714186197634</v>
      </c>
      <c r="AS305" s="20">
        <v>15.014567615880164</v>
      </c>
      <c r="AT305" s="20">
        <v>34.354656291263161</v>
      </c>
      <c r="AU305" s="20">
        <v>34.603782953263156</v>
      </c>
      <c r="AV305" s="20">
        <v>20.585512574549018</v>
      </c>
      <c r="AW305" s="20">
        <v>14.79521320828402</v>
      </c>
      <c r="AX305" s="20">
        <v>34.603782953263156</v>
      </c>
      <c r="AY305" s="20">
        <v>34.419205036263158</v>
      </c>
      <c r="AZ305" s="20">
        <v>20.834296721323302</v>
      </c>
      <c r="BA305" s="20">
        <v>14.974019273036436</v>
      </c>
      <c r="BB305" s="20">
        <v>34.419205036263158</v>
      </c>
      <c r="BC305" s="20">
        <v>34.852155954263161</v>
      </c>
      <c r="BD305" s="20">
        <v>20.090125554405937</v>
      </c>
      <c r="BE305" s="20">
        <v>14.439168802924151</v>
      </c>
      <c r="BF305" s="20">
        <v>34.852155954263161</v>
      </c>
      <c r="BG305" s="20">
        <v>34.996321602263158</v>
      </c>
      <c r="BH305" s="20">
        <v>19.9805571266496</v>
      </c>
      <c r="BI305" s="20">
        <v>14.360419816534776</v>
      </c>
      <c r="BJ305" s="20">
        <v>34.996321602263158</v>
      </c>
      <c r="BK305" s="20">
        <v>35.091889952263159</v>
      </c>
      <c r="BL305" s="20">
        <v>19.870377581798671</v>
      </c>
      <c r="BM305" s="20">
        <v>14.281231608256855</v>
      </c>
      <c r="BN305" s="20">
        <v>35.091889952263159</v>
      </c>
      <c r="BO305" s="23">
        <v>33.791530914263156</v>
      </c>
      <c r="BP305" s="23">
        <v>21.490418353576246</v>
      </c>
      <c r="BQ305" s="23">
        <v>15.445586808923375</v>
      </c>
      <c r="BR305" s="23">
        <v>33.791530914263156</v>
      </c>
      <c r="BS305" s="23">
        <v>33.842773923263159</v>
      </c>
      <c r="BT305" s="23">
        <v>21.455598786764149</v>
      </c>
      <c r="BU305" s="23">
        <v>15.420561300671421</v>
      </c>
      <c r="BV305" s="23">
        <v>33.842773923263159</v>
      </c>
      <c r="BW305" s="23">
        <v>33.850843705263159</v>
      </c>
      <c r="BX305" s="23">
        <v>21.464530762598553</v>
      </c>
      <c r="BY305" s="23">
        <v>15.426980887570833</v>
      </c>
      <c r="BZ305" s="23">
        <v>33.850843705263159</v>
      </c>
      <c r="CA305" s="23">
        <v>33.87661631626316</v>
      </c>
      <c r="CB305" s="23">
        <v>21.426059827134228</v>
      </c>
      <c r="CC305" s="23">
        <v>15.399331068774456</v>
      </c>
      <c r="CD305" s="23">
        <v>33.87661631626316</v>
      </c>
      <c r="CE305" s="23">
        <v>33.899883469263159</v>
      </c>
      <c r="CF305" s="23">
        <v>21.399638768673299</v>
      </c>
      <c r="CG305" s="23">
        <v>15.380341733837939</v>
      </c>
      <c r="CH305" s="23">
        <v>33.899883469263159</v>
      </c>
      <c r="CI305" s="23">
        <v>33.922448160263158</v>
      </c>
      <c r="CJ305" s="23">
        <v>21.376622169928119</v>
      </c>
      <c r="CK305" s="23">
        <v>15.363799251131654</v>
      </c>
      <c r="CL305" s="23">
        <v>33.922448160263158</v>
      </c>
      <c r="CM305" s="23">
        <v>33.96137705826316</v>
      </c>
      <c r="CN305" s="23">
        <v>21.364802981566129</v>
      </c>
      <c r="CO305" s="23">
        <v>15.355304567740545</v>
      </c>
      <c r="CP305" s="23">
        <v>33.96137705826316</v>
      </c>
      <c r="CQ305" s="23">
        <v>34.017814713263157</v>
      </c>
      <c r="CR305" s="23">
        <v>21.30691995737855</v>
      </c>
      <c r="CS305" s="23">
        <v>15.313702898562083</v>
      </c>
      <c r="CT305" s="23">
        <v>34.017814713263157</v>
      </c>
      <c r="CU305" s="23">
        <v>34.088443784263156</v>
      </c>
      <c r="CV305" s="23">
        <v>21.24412038152105</v>
      </c>
      <c r="CW305" s="23">
        <v>15.268567606893402</v>
      </c>
      <c r="CX305" s="23">
        <v>34.088443784263156</v>
      </c>
      <c r="CY305" s="23">
        <v>34.110219031263156</v>
      </c>
      <c r="CZ305" s="23">
        <v>21.241078175062523</v>
      </c>
      <c r="DA305" s="23">
        <v>15.266381113211766</v>
      </c>
      <c r="DB305" s="23">
        <v>34.110219031263156</v>
      </c>
      <c r="DC305" s="23">
        <v>34.208183941263158</v>
      </c>
      <c r="DD305" s="23">
        <v>21.148836961345687</v>
      </c>
      <c r="DE305" s="23">
        <v>15.20008553671887</v>
      </c>
      <c r="DF305" s="23">
        <v>34.208183941263158</v>
      </c>
      <c r="DG305" s="23">
        <v>34.132548457263162</v>
      </c>
      <c r="DH305" s="23">
        <v>21.225207517435848</v>
      </c>
      <c r="DI305" s="23">
        <v>15.254974559088229</v>
      </c>
      <c r="DJ305" s="23">
        <v>34.132548457263162</v>
      </c>
      <c r="DK305" s="23">
        <v>34.325516601263161</v>
      </c>
      <c r="DL305" s="23">
        <v>21.004081641118983</v>
      </c>
      <c r="DM305" s="23">
        <v>15.09604703789444</v>
      </c>
      <c r="DN305" s="23">
        <v>34.325516601263161</v>
      </c>
      <c r="DO305" s="23">
        <v>34.41778339026316</v>
      </c>
      <c r="DP305" s="23">
        <v>21.187228597589524</v>
      </c>
      <c r="DQ305" s="23">
        <v>15.227678361604109</v>
      </c>
      <c r="DR305" s="23">
        <v>34.41778339026316</v>
      </c>
      <c r="DS305" s="23">
        <v>34.48341438726316</v>
      </c>
      <c r="DT305" s="23">
        <v>21.456207948957875</v>
      </c>
      <c r="DU305" s="23">
        <v>15.420999117534224</v>
      </c>
      <c r="DV305" s="23">
        <v>34.48341438726316</v>
      </c>
      <c r="DW305" s="25">
        <v>33.793568479263158</v>
      </c>
      <c r="DX305" s="25">
        <v>21.490418353576246</v>
      </c>
      <c r="DY305" s="25">
        <v>15.445586808923375</v>
      </c>
      <c r="DZ305" s="25">
        <v>33.793568479263158</v>
      </c>
      <c r="EA305" s="25">
        <v>33.835237978263159</v>
      </c>
      <c r="EB305" s="25">
        <v>21.462433156595509</v>
      </c>
      <c r="EC305" s="25">
        <v>15.425473296835376</v>
      </c>
      <c r="ED305" s="25">
        <v>33.835237978263159</v>
      </c>
      <c r="EE305" s="25">
        <v>33.875601069263162</v>
      </c>
      <c r="EF305" s="25">
        <v>21.445853676008561</v>
      </c>
      <c r="EG305" s="25">
        <v>15.413557297693837</v>
      </c>
      <c r="EH305" s="25">
        <v>33.875601069263162</v>
      </c>
      <c r="EI305" s="25">
        <v>33.93223054926316</v>
      </c>
      <c r="EJ305" s="25">
        <v>21.380950877316366</v>
      </c>
      <c r="EK305" s="25">
        <v>15.366910378362199</v>
      </c>
      <c r="EL305" s="25">
        <v>33.93223054926316</v>
      </c>
      <c r="EM305" s="25">
        <v>33.989508095263162</v>
      </c>
      <c r="EN305" s="25">
        <v>21.328088347281369</v>
      </c>
      <c r="EO305" s="25">
        <v>15.328917037182828</v>
      </c>
      <c r="EP305" s="25">
        <v>33.989508095263162</v>
      </c>
      <c r="EQ305" s="25">
        <v>34.051051445263155</v>
      </c>
      <c r="ER305" s="25">
        <v>21.277873991322959</v>
      </c>
      <c r="ES305" s="25">
        <v>15.292826990853845</v>
      </c>
      <c r="ET305" s="25">
        <v>34.051051445263155</v>
      </c>
      <c r="EU305" s="25">
        <v>34.12106279426316</v>
      </c>
      <c r="EV305" s="25">
        <v>21.245821891199441</v>
      </c>
      <c r="EW305" s="25">
        <v>15.269790515401345</v>
      </c>
      <c r="EX305" s="25">
        <v>34.12106279426316</v>
      </c>
      <c r="EY305" s="25">
        <v>34.198427699263156</v>
      </c>
      <c r="EZ305" s="25">
        <v>21.192620452569212</v>
      </c>
      <c r="FA305" s="25">
        <v>15.231553593941598</v>
      </c>
      <c r="FB305" s="25">
        <v>34.198427699263156</v>
      </c>
      <c r="FC305" s="25">
        <v>34.288497998263161</v>
      </c>
      <c r="FD305" s="25">
        <v>21.079095086693009</v>
      </c>
      <c r="FE305" s="25">
        <v>15.14996067821486</v>
      </c>
      <c r="FF305" s="25">
        <v>34.288497998263161</v>
      </c>
      <c r="FG305" s="25">
        <v>34.352723268263162</v>
      </c>
      <c r="FH305" s="25">
        <v>21.010325485145657</v>
      </c>
      <c r="FI305" s="25">
        <v>15.100534611535338</v>
      </c>
      <c r="FJ305" s="25">
        <v>34.352723268263162</v>
      </c>
      <c r="FK305" s="25">
        <v>34.589584971263157</v>
      </c>
      <c r="FL305" s="25">
        <v>20.749872427004689</v>
      </c>
      <c r="FM305" s="25">
        <v>14.913341870427232</v>
      </c>
      <c r="FN305" s="25">
        <v>34.589584971263157</v>
      </c>
      <c r="FO305" s="25">
        <v>34.41509748126316</v>
      </c>
      <c r="FP305" s="25">
        <v>20.947733754640105</v>
      </c>
      <c r="FQ305" s="25">
        <v>15.0555487024135</v>
      </c>
      <c r="FR305" s="25">
        <v>34.41509748126316</v>
      </c>
      <c r="FS305" s="25">
        <v>34.802002072263157</v>
      </c>
      <c r="FT305" s="25">
        <v>20.500067949034126</v>
      </c>
      <c r="FU305" s="25">
        <v>14.73380247355411</v>
      </c>
      <c r="FV305" s="25">
        <v>34.802002072263157</v>
      </c>
      <c r="FW305" s="25">
        <v>34.922436037263161</v>
      </c>
      <c r="FX305" s="25">
        <v>20.624670938940636</v>
      </c>
      <c r="FY305" s="25">
        <v>14.823357095785656</v>
      </c>
      <c r="FZ305" s="25">
        <v>34.922436037263161</v>
      </c>
      <c r="GA305" s="25">
        <v>34.980368857263159</v>
      </c>
      <c r="GB305" s="25">
        <v>20.805370512179209</v>
      </c>
      <c r="GC305" s="25">
        <v>14.953229436978463</v>
      </c>
      <c r="GD305" s="25">
        <v>34.980368857263159</v>
      </c>
      <c r="GE305" s="26">
        <v>33.794429408263156</v>
      </c>
      <c r="GF305" s="26">
        <v>21.490418353576246</v>
      </c>
      <c r="GG305" s="26">
        <v>15.445586808923375</v>
      </c>
      <c r="GH305" s="26">
        <v>33.794429408263156</v>
      </c>
      <c r="GI305" s="26">
        <v>33.836190420263158</v>
      </c>
      <c r="GJ305" s="26">
        <v>21.45081111556647</v>
      </c>
      <c r="GK305" s="26">
        <v>15.417120307114216</v>
      </c>
      <c r="GL305" s="26">
        <v>33.836190420263158</v>
      </c>
      <c r="GM305" s="26">
        <v>33.879487773263158</v>
      </c>
      <c r="GN305" s="26">
        <v>21.429331881990993</v>
      </c>
      <c r="GO305" s="26">
        <v>15.401682759025537</v>
      </c>
      <c r="GP305" s="26">
        <v>33.879487773263158</v>
      </c>
      <c r="GQ305" s="26">
        <v>33.945087882263159</v>
      </c>
      <c r="GR305" s="26">
        <v>21.353203637434412</v>
      </c>
      <c r="GS305" s="26">
        <v>15.346967890726383</v>
      </c>
      <c r="GT305" s="26">
        <v>33.945087882263159</v>
      </c>
      <c r="GU305" s="26">
        <v>34.018153244263161</v>
      </c>
      <c r="GV305" s="26">
        <v>21.284322268158832</v>
      </c>
      <c r="GW305" s="26">
        <v>15.297461494379919</v>
      </c>
      <c r="GX305" s="26">
        <v>34.018153244263161</v>
      </c>
      <c r="GY305" s="26">
        <v>34.101681103263161</v>
      </c>
      <c r="GZ305" s="26">
        <v>21.198951553560995</v>
      </c>
      <c r="HA305" s="26">
        <v>15.236103880881375</v>
      </c>
      <c r="HB305" s="26">
        <v>34.101681103263161</v>
      </c>
      <c r="HC305" s="26">
        <v>34.197054136263162</v>
      </c>
      <c r="HD305" s="26">
        <v>21.130219808824794</v>
      </c>
      <c r="HE305" s="26">
        <v>15.186705022637415</v>
      </c>
      <c r="HF305" s="26">
        <v>34.197054136263162</v>
      </c>
      <c r="HG305" s="26">
        <v>34.300790897263155</v>
      </c>
      <c r="HH305" s="26">
        <v>21.054772986869246</v>
      </c>
      <c r="HI305" s="26">
        <v>15.132479906178576</v>
      </c>
      <c r="HJ305" s="26">
        <v>34.300790897263155</v>
      </c>
      <c r="HK305" s="26">
        <v>34.419749317263161</v>
      </c>
      <c r="HL305" s="26">
        <v>20.927420871389717</v>
      </c>
      <c r="HM305" s="26">
        <v>15.040949433268459</v>
      </c>
      <c r="HN305" s="26">
        <v>34.419749317263161</v>
      </c>
      <c r="HO305" s="26">
        <v>34.50369379326316</v>
      </c>
      <c r="HP305" s="26">
        <v>20.843625721218643</v>
      </c>
      <c r="HQ305" s="26">
        <v>14.980724208945698</v>
      </c>
      <c r="HR305" s="26">
        <v>34.50369379326316</v>
      </c>
      <c r="HS305" s="26">
        <v>34.859849743263162</v>
      </c>
      <c r="HT305" s="26">
        <v>20.479495476221445</v>
      </c>
      <c r="HU305" s="26">
        <v>14.719016632279429</v>
      </c>
      <c r="HV305" s="26">
        <v>34.859849743263162</v>
      </c>
      <c r="HW305" s="26">
        <v>34.584645428263158</v>
      </c>
      <c r="HX305" s="26">
        <v>20.770565681072068</v>
      </c>
      <c r="HY305" s="26">
        <v>14.928214519567801</v>
      </c>
      <c r="HZ305" s="26">
        <v>34.584645428263158</v>
      </c>
      <c r="IA305" s="26">
        <v>35.309755532263161</v>
      </c>
      <c r="IB305" s="26">
        <v>19.938898410015497</v>
      </c>
      <c r="IC305" s="26">
        <v>14.330478876645476</v>
      </c>
      <c r="ID305" s="26">
        <v>35.309755532263161</v>
      </c>
      <c r="IE305" s="26">
        <v>35.528736254263158</v>
      </c>
      <c r="IF305" s="26">
        <v>19.79563381490771</v>
      </c>
      <c r="IG305" s="26">
        <v>14.227511791315823</v>
      </c>
      <c r="IH305" s="26">
        <v>35.528736254263158</v>
      </c>
      <c r="II305" s="26">
        <v>35.626723700263156</v>
      </c>
      <c r="IJ305" s="26">
        <v>19.653304823847392</v>
      </c>
      <c r="IK305" s="26">
        <v>14.125217143036778</v>
      </c>
      <c r="IL305" s="26">
        <v>35.626723700263156</v>
      </c>
      <c r="IM305" s="27">
        <v>33.794429408263156</v>
      </c>
      <c r="IN305" s="27">
        <v>21.490418353576246</v>
      </c>
      <c r="IO305" s="27">
        <v>15.445586808923375</v>
      </c>
      <c r="IP305" s="27">
        <v>33.794429408263156</v>
      </c>
      <c r="IQ305" s="27">
        <v>33.82923778726316</v>
      </c>
      <c r="IR305" s="27">
        <v>21.457747445687151</v>
      </c>
      <c r="IS305" s="27">
        <v>15.422105584145664</v>
      </c>
      <c r="IT305" s="27">
        <v>33.82923778726316</v>
      </c>
      <c r="IU305" s="27">
        <v>33.865396748263159</v>
      </c>
      <c r="IV305" s="27">
        <v>21.443100250046317</v>
      </c>
      <c r="IW305" s="27">
        <v>15.411578356240854</v>
      </c>
      <c r="IX305" s="27">
        <v>33.865396748263159</v>
      </c>
      <c r="IY305" s="27">
        <v>33.925508385263157</v>
      </c>
      <c r="IZ305" s="27">
        <v>21.364090121979078</v>
      </c>
      <c r="JA305" s="27">
        <v>15.354792221519396</v>
      </c>
      <c r="JB305" s="27">
        <v>33.925508385263157</v>
      </c>
      <c r="JC305" s="27">
        <v>33.996658977263159</v>
      </c>
      <c r="JD305" s="27">
        <v>21.290553087569116</v>
      </c>
      <c r="JE305" s="27">
        <v>15.301939706972567</v>
      </c>
      <c r="JF305" s="27">
        <v>33.996658977263159</v>
      </c>
      <c r="JG305" s="27">
        <v>34.07864407226316</v>
      </c>
      <c r="JH305" s="27">
        <v>21.203958866940511</v>
      </c>
      <c r="JI305" s="27">
        <v>15.239702735599341</v>
      </c>
      <c r="JJ305" s="27">
        <v>34.07864407226316</v>
      </c>
      <c r="JK305" s="27">
        <v>34.174895925263158</v>
      </c>
      <c r="JL305" s="27">
        <v>21.097518372243002</v>
      </c>
      <c r="JM305" s="27">
        <v>15.163201856287163</v>
      </c>
      <c r="JN305" s="27">
        <v>34.174895925263158</v>
      </c>
      <c r="JO305" s="27">
        <v>34.28202425326316</v>
      </c>
      <c r="JP305" s="27">
        <v>21.023727152653311</v>
      </c>
      <c r="JQ305" s="27">
        <v>15.110166653846852</v>
      </c>
      <c r="JR305" s="27">
        <v>34.28202425326316</v>
      </c>
      <c r="JS305" s="27">
        <v>34.423218867263159</v>
      </c>
      <c r="JT305" s="27">
        <v>20.872014654986156</v>
      </c>
      <c r="JU305" s="27">
        <v>15.001127894611779</v>
      </c>
      <c r="JV305" s="27">
        <v>34.423218867263159</v>
      </c>
      <c r="JW305" s="27">
        <v>34.539880144263158</v>
      </c>
      <c r="JX305" s="27">
        <v>20.739023526762711</v>
      </c>
      <c r="JY305" s="27">
        <v>14.905544552212579</v>
      </c>
      <c r="JZ305" s="27">
        <v>34.539880144263158</v>
      </c>
      <c r="KA305" s="27">
        <v>34.964709889263162</v>
      </c>
      <c r="KB305" s="27">
        <v>20.265923614393234</v>
      </c>
      <c r="KC305" s="27">
        <v>14.565518330034323</v>
      </c>
      <c r="KD305" s="27">
        <v>34.964709889263162</v>
      </c>
      <c r="KE305" s="27">
        <v>34.652805727263157</v>
      </c>
      <c r="KF305" s="27">
        <v>20.615366943650429</v>
      </c>
      <c r="KG305" s="27">
        <v>14.816670131178435</v>
      </c>
      <c r="KH305" s="27">
        <v>34.652805727263157</v>
      </c>
      <c r="KI305" s="27">
        <v>35.344746567263158</v>
      </c>
      <c r="KJ305" s="27">
        <v>19.738938246651433</v>
      </c>
      <c r="KK305" s="27">
        <v>14.186763570095744</v>
      </c>
      <c r="KL305" s="27">
        <v>35.344746567263158</v>
      </c>
      <c r="KM305" s="27">
        <v>35.512599075263161</v>
      </c>
      <c r="KN305" s="27">
        <v>19.841726406780531</v>
      </c>
      <c r="KO305" s="27">
        <v>14.260639444640519</v>
      </c>
      <c r="KP305" s="27">
        <v>35.512599075263161</v>
      </c>
      <c r="KQ305" s="27">
        <v>35.544123221263156</v>
      </c>
      <c r="KR305" s="27">
        <v>19.776040269234063</v>
      </c>
      <c r="KS305" s="27">
        <v>14.213429524250671</v>
      </c>
      <c r="KT305" s="27">
        <v>35.544123221263156</v>
      </c>
    </row>
    <row r="306" spans="1:306" ht="15" thickBot="1" x14ac:dyDescent="0.35">
      <c r="A306" s="2"/>
      <c r="B306" s="72" t="s">
        <v>718</v>
      </c>
      <c r="C306" s="72" t="s">
        <v>718</v>
      </c>
      <c r="D306" s="72" t="s">
        <v>844</v>
      </c>
      <c r="E306" s="85">
        <v>347198</v>
      </c>
      <c r="F306" s="82">
        <v>407434</v>
      </c>
      <c r="G306" s="20">
        <v>12.814754098360696</v>
      </c>
      <c r="H306" s="20">
        <v>2.1098515519568219</v>
      </c>
      <c r="I306" s="20">
        <v>1.516391852570325</v>
      </c>
      <c r="J306" s="20">
        <v>12.814754098360696</v>
      </c>
      <c r="K306" s="20">
        <v>11.109074043764005</v>
      </c>
      <c r="L306" s="20">
        <v>1.8290243364901599</v>
      </c>
      <c r="M306" s="20">
        <v>1.314555803432792</v>
      </c>
      <c r="N306" s="20">
        <v>11.109074043764005</v>
      </c>
      <c r="O306" s="20">
        <v>2.6844262295081971</v>
      </c>
      <c r="P306" s="20">
        <v>0.44197031039136303</v>
      </c>
      <c r="Q306" s="20">
        <v>0.31765276430649858</v>
      </c>
      <c r="R306" s="20">
        <v>2.6844262295081971</v>
      </c>
      <c r="S306" s="20">
        <v>2.6844262295081971</v>
      </c>
      <c r="T306" s="20">
        <v>0.44197031039136303</v>
      </c>
      <c r="U306" s="20">
        <v>0.31765276430649858</v>
      </c>
      <c r="V306" s="20">
        <v>2.6844262295081971</v>
      </c>
      <c r="W306" s="20">
        <v>2.6844262295081971</v>
      </c>
      <c r="X306" s="20">
        <v>0.44197031039136303</v>
      </c>
      <c r="Y306" s="20">
        <v>0.31765276430649858</v>
      </c>
      <c r="Z306" s="20">
        <v>2.6844262295081971</v>
      </c>
      <c r="AA306" s="20">
        <v>2.6844262295081971</v>
      </c>
      <c r="AB306" s="20">
        <v>0.44197031039136303</v>
      </c>
      <c r="AC306" s="20">
        <v>0.31765276430649858</v>
      </c>
      <c r="AD306" s="20">
        <v>2.6844262295081971</v>
      </c>
      <c r="AE306" s="20">
        <v>2.6844262295081971</v>
      </c>
      <c r="AF306" s="20">
        <v>0.44197031039136303</v>
      </c>
      <c r="AG306" s="20">
        <v>0.31765276430649858</v>
      </c>
      <c r="AH306" s="20">
        <v>2.6844262295081971</v>
      </c>
      <c r="AI306" s="20">
        <v>2.6844262295081971</v>
      </c>
      <c r="AJ306" s="20">
        <v>0.44197031039136303</v>
      </c>
      <c r="AK306" s="20">
        <v>0.31765276430649858</v>
      </c>
      <c r="AL306" s="20">
        <v>2.6844262295081971</v>
      </c>
      <c r="AM306" s="20">
        <v>2.6844262295081971</v>
      </c>
      <c r="AN306" s="20">
        <v>0.44197031039136303</v>
      </c>
      <c r="AO306" s="20">
        <v>0.31765276430649858</v>
      </c>
      <c r="AP306" s="20">
        <v>2.6844262295081971</v>
      </c>
      <c r="AQ306" s="20">
        <v>2.6844262295081971</v>
      </c>
      <c r="AR306" s="20">
        <v>0.44197031039136303</v>
      </c>
      <c r="AS306" s="20">
        <v>0.31765276430649858</v>
      </c>
      <c r="AT306" s="20">
        <v>2.6844262295081971</v>
      </c>
      <c r="AU306" s="20">
        <v>2.6844262295081971</v>
      </c>
      <c r="AV306" s="20">
        <v>0.44197031039136303</v>
      </c>
      <c r="AW306" s="20">
        <v>0.31765276430649858</v>
      </c>
      <c r="AX306" s="20">
        <v>2.6844262295081971</v>
      </c>
      <c r="AY306" s="20">
        <v>2.6844262295081971</v>
      </c>
      <c r="AZ306" s="20">
        <v>0.44197031039136303</v>
      </c>
      <c r="BA306" s="20">
        <v>0.31765276430649858</v>
      </c>
      <c r="BB306" s="20">
        <v>2.6844262295081971</v>
      </c>
      <c r="BC306" s="20">
        <v>2.6844262295081971</v>
      </c>
      <c r="BD306" s="20">
        <v>0.44197031039136303</v>
      </c>
      <c r="BE306" s="20">
        <v>0.31765276430649858</v>
      </c>
      <c r="BF306" s="20">
        <v>2.6844262295081971</v>
      </c>
      <c r="BG306" s="20">
        <v>2.5108645771544058</v>
      </c>
      <c r="BH306" s="20">
        <v>0.41339470770963227</v>
      </c>
      <c r="BI306" s="20">
        <v>0.29711491601633128</v>
      </c>
      <c r="BJ306" s="20">
        <v>-0.28588794963726372</v>
      </c>
      <c r="BK306" s="20">
        <v>8.2317315772256716</v>
      </c>
      <c r="BL306" s="20">
        <v>1.355291838625549</v>
      </c>
      <c r="BM306" s="20">
        <v>0.9740749296038137</v>
      </c>
      <c r="BN306" s="20">
        <v>-3.5465561042511027</v>
      </c>
      <c r="BO306" s="23">
        <v>12.814754098360668</v>
      </c>
      <c r="BP306" s="23">
        <v>2.1098515519568171</v>
      </c>
      <c r="BQ306" s="23">
        <v>1.5163918525703217</v>
      </c>
      <c r="BR306" s="23">
        <v>12.814754098360668</v>
      </c>
      <c r="BS306" s="23">
        <v>11.969060518422721</v>
      </c>
      <c r="BT306" s="23">
        <v>1.9706145522909202</v>
      </c>
      <c r="BU306" s="23">
        <v>1.4163194793865876</v>
      </c>
      <c r="BV306" s="23">
        <v>11.969060518422721</v>
      </c>
      <c r="BW306" s="23">
        <v>2.6844262295081971</v>
      </c>
      <c r="BX306" s="23">
        <v>0.44197031039136303</v>
      </c>
      <c r="BY306" s="23">
        <v>0.31765276430649858</v>
      </c>
      <c r="BZ306" s="23">
        <v>2.6844262295081971</v>
      </c>
      <c r="CA306" s="23">
        <v>2.6844262295081971</v>
      </c>
      <c r="CB306" s="23">
        <v>0.44197031039136303</v>
      </c>
      <c r="CC306" s="23">
        <v>0.31765276430649858</v>
      </c>
      <c r="CD306" s="23">
        <v>2.6844262295081971</v>
      </c>
      <c r="CE306" s="23">
        <v>2.6844262295081971</v>
      </c>
      <c r="CF306" s="23">
        <v>0.44197031039136303</v>
      </c>
      <c r="CG306" s="23">
        <v>0.31765276430649858</v>
      </c>
      <c r="CH306" s="23">
        <v>2.6844262295081971</v>
      </c>
      <c r="CI306" s="23">
        <v>2.6844262295081971</v>
      </c>
      <c r="CJ306" s="23">
        <v>0.44197031039136303</v>
      </c>
      <c r="CK306" s="23">
        <v>0.31765276430649858</v>
      </c>
      <c r="CL306" s="23">
        <v>2.6844262295081971</v>
      </c>
      <c r="CM306" s="23">
        <v>2.6844262295081971</v>
      </c>
      <c r="CN306" s="23">
        <v>0.44197031039136303</v>
      </c>
      <c r="CO306" s="23">
        <v>0.31765276430649858</v>
      </c>
      <c r="CP306" s="23">
        <v>2.6844262295081971</v>
      </c>
      <c r="CQ306" s="23">
        <v>2.6844262295081971</v>
      </c>
      <c r="CR306" s="23">
        <v>0.44197031039136303</v>
      </c>
      <c r="CS306" s="23">
        <v>0.31765276430649858</v>
      </c>
      <c r="CT306" s="23">
        <v>2.6844262295081971</v>
      </c>
      <c r="CU306" s="23">
        <v>2.6844262295081971</v>
      </c>
      <c r="CV306" s="23">
        <v>0.44197031039136303</v>
      </c>
      <c r="CW306" s="23">
        <v>0.31765276430649858</v>
      </c>
      <c r="CX306" s="23">
        <v>2.6844262295081971</v>
      </c>
      <c r="CY306" s="23">
        <v>2.6844262295081971</v>
      </c>
      <c r="CZ306" s="23">
        <v>0.44197031039136303</v>
      </c>
      <c r="DA306" s="23">
        <v>0.31765276430649858</v>
      </c>
      <c r="DB306" s="23">
        <v>2.6844262295081971</v>
      </c>
      <c r="DC306" s="23">
        <v>2.6844262295081971</v>
      </c>
      <c r="DD306" s="23">
        <v>0.44197031039136303</v>
      </c>
      <c r="DE306" s="23">
        <v>0.31765276430649858</v>
      </c>
      <c r="DF306" s="23">
        <v>2.6844262295081971</v>
      </c>
      <c r="DG306" s="23">
        <v>2.6844262295081971</v>
      </c>
      <c r="DH306" s="23">
        <v>0.44197031039136303</v>
      </c>
      <c r="DI306" s="23">
        <v>0.31765276430649858</v>
      </c>
      <c r="DJ306" s="23">
        <v>2.6844262295081971</v>
      </c>
      <c r="DK306" s="23">
        <v>2.6844262295081971</v>
      </c>
      <c r="DL306" s="23">
        <v>0.44197031039136303</v>
      </c>
      <c r="DM306" s="23">
        <v>0.31765276430649858</v>
      </c>
      <c r="DN306" s="23">
        <v>2.6844262295081971</v>
      </c>
      <c r="DO306" s="23">
        <v>2.6844262295081971</v>
      </c>
      <c r="DP306" s="23">
        <v>0.44197031039136303</v>
      </c>
      <c r="DQ306" s="23">
        <v>0.31765276430649858</v>
      </c>
      <c r="DR306" s="23">
        <v>2.6844262295081971</v>
      </c>
      <c r="DS306" s="23">
        <v>0.73734713058610679</v>
      </c>
      <c r="DT306" s="23">
        <v>0.12139858290351556</v>
      </c>
      <c r="DU306" s="23">
        <v>8.7251551824932147E-2</v>
      </c>
      <c r="DV306" s="23">
        <v>0.73734713058610679</v>
      </c>
      <c r="DW306" s="25">
        <v>12.814754098360668</v>
      </c>
      <c r="DX306" s="25">
        <v>2.1098515519568171</v>
      </c>
      <c r="DY306" s="25">
        <v>1.5163918525703217</v>
      </c>
      <c r="DZ306" s="25">
        <v>12.814754098360668</v>
      </c>
      <c r="EA306" s="25">
        <v>11.649874161532795</v>
      </c>
      <c r="EB306" s="25">
        <v>1.9180629523711215</v>
      </c>
      <c r="EC306" s="25">
        <v>1.3785496098031047</v>
      </c>
      <c r="ED306" s="25">
        <v>11.649874161532795</v>
      </c>
      <c r="EE306" s="25">
        <v>2.6844262295081971</v>
      </c>
      <c r="EF306" s="25">
        <v>0.44197031039136303</v>
      </c>
      <c r="EG306" s="25">
        <v>0.31765276430649858</v>
      </c>
      <c r="EH306" s="25">
        <v>2.6844262295081971</v>
      </c>
      <c r="EI306" s="25">
        <v>2.6844262295081971</v>
      </c>
      <c r="EJ306" s="25">
        <v>0.44197031039136303</v>
      </c>
      <c r="EK306" s="25">
        <v>0.31765276430649858</v>
      </c>
      <c r="EL306" s="25">
        <v>2.6844262295081971</v>
      </c>
      <c r="EM306" s="25">
        <v>2.6844262295081971</v>
      </c>
      <c r="EN306" s="25">
        <v>0.44197031039136303</v>
      </c>
      <c r="EO306" s="25">
        <v>0.31765276430649858</v>
      </c>
      <c r="EP306" s="25">
        <v>2.6844262295081971</v>
      </c>
      <c r="EQ306" s="25">
        <v>2.6844262295081971</v>
      </c>
      <c r="ER306" s="25">
        <v>0.44197031039136303</v>
      </c>
      <c r="ES306" s="25">
        <v>0.31765276430649858</v>
      </c>
      <c r="ET306" s="25">
        <v>2.6844262295081971</v>
      </c>
      <c r="EU306" s="25">
        <v>2.6844262295081971</v>
      </c>
      <c r="EV306" s="25">
        <v>0.44197031039136303</v>
      </c>
      <c r="EW306" s="25">
        <v>0.31765276430649858</v>
      </c>
      <c r="EX306" s="25">
        <v>2.6844262295081971</v>
      </c>
      <c r="EY306" s="25">
        <v>2.6844262295081971</v>
      </c>
      <c r="EZ306" s="25">
        <v>0.44197031039136303</v>
      </c>
      <c r="FA306" s="25">
        <v>0.31765276430649858</v>
      </c>
      <c r="FB306" s="25">
        <v>2.6844262295081971</v>
      </c>
      <c r="FC306" s="25">
        <v>2.6844262295081971</v>
      </c>
      <c r="FD306" s="25">
        <v>0.44197031039136303</v>
      </c>
      <c r="FE306" s="25">
        <v>0.31765276430649858</v>
      </c>
      <c r="FF306" s="25">
        <v>2.6844262295081971</v>
      </c>
      <c r="FG306" s="25">
        <v>2.6844262295081971</v>
      </c>
      <c r="FH306" s="25">
        <v>0.44197031039136303</v>
      </c>
      <c r="FI306" s="25">
        <v>0.31765276430649858</v>
      </c>
      <c r="FJ306" s="25">
        <v>2.6844262295081971</v>
      </c>
      <c r="FK306" s="25">
        <v>2.6844262295081971</v>
      </c>
      <c r="FL306" s="25">
        <v>0.44197031039136303</v>
      </c>
      <c r="FM306" s="25">
        <v>0.31765276430649858</v>
      </c>
      <c r="FN306" s="25">
        <v>2.6844262295081971</v>
      </c>
      <c r="FO306" s="25">
        <v>2.6844262295081971</v>
      </c>
      <c r="FP306" s="25">
        <v>0.44197031039136303</v>
      </c>
      <c r="FQ306" s="25">
        <v>0.31765276430649858</v>
      </c>
      <c r="FR306" s="25">
        <v>2.6844262295081971</v>
      </c>
      <c r="FS306" s="25">
        <v>2.6844262295081971</v>
      </c>
      <c r="FT306" s="25">
        <v>0.44197031039136303</v>
      </c>
      <c r="FU306" s="25">
        <v>0.31765276430649858</v>
      </c>
      <c r="FV306" s="25">
        <v>2.6844262295081971</v>
      </c>
      <c r="FW306" s="25">
        <v>12.211524217388854</v>
      </c>
      <c r="FX306" s="25">
        <v>2.0105343515808909</v>
      </c>
      <c r="FY306" s="25">
        <v>1.4450106251420372</v>
      </c>
      <c r="FZ306" s="25">
        <v>7.122699810333323</v>
      </c>
      <c r="GA306" s="25">
        <v>22.107236002214155</v>
      </c>
      <c r="GB306" s="25">
        <v>3.6397878438193345</v>
      </c>
      <c r="GC306" s="25">
        <v>2.6159871893987652</v>
      </c>
      <c r="GD306" s="25">
        <v>6.4993094317976414</v>
      </c>
      <c r="GE306" s="26">
        <v>12.814754098360696</v>
      </c>
      <c r="GF306" s="26">
        <v>2.1098515519568219</v>
      </c>
      <c r="GG306" s="26">
        <v>1.516391852570325</v>
      </c>
      <c r="GH306" s="26">
        <v>12.814754098360696</v>
      </c>
      <c r="GI306" s="26">
        <v>10.607847377109181</v>
      </c>
      <c r="GJ306" s="26">
        <v>1.746501187594224</v>
      </c>
      <c r="GK306" s="26">
        <v>1.2552447914716975</v>
      </c>
      <c r="GL306" s="26">
        <v>10.607847377109181</v>
      </c>
      <c r="GM306" s="26">
        <v>2.6844262295081971</v>
      </c>
      <c r="GN306" s="26">
        <v>0.44197031039136303</v>
      </c>
      <c r="GO306" s="26">
        <v>0.31765276430649858</v>
      </c>
      <c r="GP306" s="26">
        <v>2.6844262295081971</v>
      </c>
      <c r="GQ306" s="26">
        <v>2.6844262295081971</v>
      </c>
      <c r="GR306" s="26">
        <v>0.44197031039136303</v>
      </c>
      <c r="GS306" s="26">
        <v>0.31765276430649858</v>
      </c>
      <c r="GT306" s="26">
        <v>2.6844262295081971</v>
      </c>
      <c r="GU306" s="26">
        <v>2.6844262295081971</v>
      </c>
      <c r="GV306" s="26">
        <v>0.44197031039136303</v>
      </c>
      <c r="GW306" s="26">
        <v>0.31765276430649858</v>
      </c>
      <c r="GX306" s="26">
        <v>2.6844262295081971</v>
      </c>
      <c r="GY306" s="26">
        <v>2.6844262295081971</v>
      </c>
      <c r="GZ306" s="26">
        <v>0.44197031039136303</v>
      </c>
      <c r="HA306" s="26">
        <v>0.31765276430649858</v>
      </c>
      <c r="HB306" s="26">
        <v>2.6844262295081971</v>
      </c>
      <c r="HC306" s="26">
        <v>2.6844262295081971</v>
      </c>
      <c r="HD306" s="26">
        <v>0.44197031039136303</v>
      </c>
      <c r="HE306" s="26">
        <v>0.31765276430649858</v>
      </c>
      <c r="HF306" s="26">
        <v>2.6844262295081971</v>
      </c>
      <c r="HG306" s="26">
        <v>2.6844262295081971</v>
      </c>
      <c r="HH306" s="26">
        <v>0.44197031039136303</v>
      </c>
      <c r="HI306" s="26">
        <v>0.31765276430649858</v>
      </c>
      <c r="HJ306" s="26">
        <v>2.6844262295081971</v>
      </c>
      <c r="HK306" s="26">
        <v>2.6844262295081971</v>
      </c>
      <c r="HL306" s="26">
        <v>0.44197031039136303</v>
      </c>
      <c r="HM306" s="26">
        <v>0.31765276430649858</v>
      </c>
      <c r="HN306" s="26">
        <v>2.6844262295081971</v>
      </c>
      <c r="HO306" s="26">
        <v>2.6844262295081971</v>
      </c>
      <c r="HP306" s="26">
        <v>0.44197031039136303</v>
      </c>
      <c r="HQ306" s="26">
        <v>0.31765276430649858</v>
      </c>
      <c r="HR306" s="26">
        <v>2.6844262295081971</v>
      </c>
      <c r="HS306" s="26">
        <v>2.6844262295081971</v>
      </c>
      <c r="HT306" s="26">
        <v>0.44197031039136303</v>
      </c>
      <c r="HU306" s="26">
        <v>0.31765276430649858</v>
      </c>
      <c r="HV306" s="26">
        <v>2.6844262295081971</v>
      </c>
      <c r="HW306" s="26">
        <v>2.6844262295081971</v>
      </c>
      <c r="HX306" s="26">
        <v>0.44197031039136303</v>
      </c>
      <c r="HY306" s="26">
        <v>0.31765276430649858</v>
      </c>
      <c r="HZ306" s="26">
        <v>2.6844262295081971</v>
      </c>
      <c r="IA306" s="26">
        <v>2.6844262295081971</v>
      </c>
      <c r="IB306" s="26">
        <v>0.44197031039136303</v>
      </c>
      <c r="IC306" s="26">
        <v>0.31765276430649858</v>
      </c>
      <c r="ID306" s="26">
        <v>2.1569128301319935</v>
      </c>
      <c r="IE306" s="26">
        <v>2.6844262295081971</v>
      </c>
      <c r="IF306" s="26">
        <v>0.44197031039136303</v>
      </c>
      <c r="IG306" s="26">
        <v>0.31765276430649858</v>
      </c>
      <c r="IH306" s="26">
        <v>-1.3973602568046957</v>
      </c>
      <c r="II306" s="26">
        <v>0.64903929233948565</v>
      </c>
      <c r="IJ306" s="26">
        <v>0.10685937066857928</v>
      </c>
      <c r="IK306" s="26">
        <v>7.6801933720094334E-2</v>
      </c>
      <c r="IL306" s="26">
        <v>-3.8528958806091254</v>
      </c>
      <c r="IM306" s="27">
        <v>12.814754098360668</v>
      </c>
      <c r="IN306" s="27">
        <v>2.1098515519568171</v>
      </c>
      <c r="IO306" s="27">
        <v>1.5163918525703217</v>
      </c>
      <c r="IP306" s="27">
        <v>12.814754098360668</v>
      </c>
      <c r="IQ306" s="27">
        <v>10.490423411980382</v>
      </c>
      <c r="IR306" s="27">
        <v>1.727168227073693</v>
      </c>
      <c r="IS306" s="27">
        <v>1.2413498120869124</v>
      </c>
      <c r="IT306" s="27">
        <v>10.490423411980382</v>
      </c>
      <c r="IU306" s="27">
        <v>9.6233222734828168</v>
      </c>
      <c r="IV306" s="27">
        <v>1.584406636119978</v>
      </c>
      <c r="IW306" s="27">
        <v>1.1387442457467545</v>
      </c>
      <c r="IX306" s="27">
        <v>9.6233222734828168</v>
      </c>
      <c r="IY306" s="27">
        <v>8.4350646041258877</v>
      </c>
      <c r="IZ306" s="27">
        <v>1.3887690711246401</v>
      </c>
      <c r="JA306" s="27">
        <v>0.99813567575495488</v>
      </c>
      <c r="JB306" s="27">
        <v>8.4350646041258877</v>
      </c>
      <c r="JC306" s="27">
        <v>7.0975851005451762</v>
      </c>
      <c r="JD306" s="27">
        <v>1.16856326891567</v>
      </c>
      <c r="JE306" s="27">
        <v>0.83986942993842051</v>
      </c>
      <c r="JF306" s="27">
        <v>7.0975851005451762</v>
      </c>
      <c r="JG306" s="27">
        <v>5.5099536296690905</v>
      </c>
      <c r="JH306" s="27">
        <v>0.90717185265806888</v>
      </c>
      <c r="JI306" s="27">
        <v>0.65200227237597386</v>
      </c>
      <c r="JJ306" s="27">
        <v>5.5099536296690905</v>
      </c>
      <c r="JK306" s="27">
        <v>4.8294753164956283</v>
      </c>
      <c r="JL306" s="27">
        <v>0.79513628692640581</v>
      </c>
      <c r="JM306" s="27">
        <v>0.57148010534671845</v>
      </c>
      <c r="JN306" s="27">
        <v>4.8294753164956283</v>
      </c>
      <c r="JO306" s="27">
        <v>4.5557268107539013</v>
      </c>
      <c r="JP306" s="27">
        <v>0.75006568274220786</v>
      </c>
      <c r="JQ306" s="27">
        <v>0.539086974696388</v>
      </c>
      <c r="JR306" s="27">
        <v>4.5557268107539013</v>
      </c>
      <c r="JS306" s="27">
        <v>3.6278192077982232</v>
      </c>
      <c r="JT306" s="27">
        <v>0.59729277105449829</v>
      </c>
      <c r="JU306" s="27">
        <v>0.42928607502559002</v>
      </c>
      <c r="JV306" s="27">
        <v>3.6278192077982232</v>
      </c>
      <c r="JW306" s="27">
        <v>2.8268743562404728</v>
      </c>
      <c r="JX306" s="27">
        <v>0.46542330831489565</v>
      </c>
      <c r="JY306" s="27">
        <v>0.33450889569479891</v>
      </c>
      <c r="JZ306" s="27">
        <v>2.8268743562404728</v>
      </c>
      <c r="KA306" s="27">
        <v>17.589279598259683</v>
      </c>
      <c r="KB306" s="27">
        <v>2.8959407705636724</v>
      </c>
      <c r="KC306" s="27">
        <v>2.0813696517824263</v>
      </c>
      <c r="KD306" s="27">
        <v>3.9375774239409864</v>
      </c>
      <c r="KE306" s="27">
        <v>2.8792261905265235</v>
      </c>
      <c r="KF306" s="27">
        <v>0.47404263865618873</v>
      </c>
      <c r="KG306" s="27">
        <v>0.34070377812244024</v>
      </c>
      <c r="KH306" s="27">
        <v>2.8792261905265235</v>
      </c>
      <c r="KI306" s="27">
        <v>8.933983316823948</v>
      </c>
      <c r="KJ306" s="27">
        <v>1.4709122329993545</v>
      </c>
      <c r="KK306" s="27">
        <v>1.0571735835620966</v>
      </c>
      <c r="KL306" s="27">
        <v>-0.64547176748156687</v>
      </c>
      <c r="KM306" s="27">
        <v>7.6270981105608664</v>
      </c>
      <c r="KN306" s="27">
        <v>1.255743548567376</v>
      </c>
      <c r="KO306" s="27">
        <v>0.90252761347082999</v>
      </c>
      <c r="KP306" s="27">
        <v>-3.182862879183098</v>
      </c>
      <c r="KQ306" s="27">
        <v>6.1773201011348711</v>
      </c>
      <c r="KR306" s="27">
        <v>1.0170486536281433</v>
      </c>
      <c r="KS306" s="27">
        <v>0.73097289266581411</v>
      </c>
      <c r="KT306" s="27">
        <v>-3.0652770735305879</v>
      </c>
    </row>
    <row r="307" spans="1:306" ht="15" thickBot="1" x14ac:dyDescent="0.35">
      <c r="A307" s="2"/>
      <c r="B307" s="72" t="s">
        <v>648</v>
      </c>
      <c r="C307" s="72" t="s">
        <v>437</v>
      </c>
      <c r="D307" s="72" t="s">
        <v>840</v>
      </c>
      <c r="E307" s="85">
        <v>342672</v>
      </c>
      <c r="F307" s="82">
        <v>538337</v>
      </c>
      <c r="G307" s="20">
        <v>29.013610732</v>
      </c>
      <c r="H307" s="20">
        <v>29.013610732</v>
      </c>
      <c r="I307" s="20">
        <v>20.855868089233752</v>
      </c>
      <c r="J307" s="20">
        <v>20.94867596116887</v>
      </c>
      <c r="K307" s="20">
        <v>29.05319158</v>
      </c>
      <c r="L307" s="20">
        <v>28.948708458461923</v>
      </c>
      <c r="M307" s="20">
        <v>20.806006758215602</v>
      </c>
      <c r="N307" s="20">
        <v>20.605547251726467</v>
      </c>
      <c r="O307" s="20">
        <v>29.132443978000001</v>
      </c>
      <c r="P307" s="20">
        <v>28.694545267339475</v>
      </c>
      <c r="Q307" s="20">
        <v>20.62333466837881</v>
      </c>
      <c r="R307" s="20">
        <v>20.311532714294902</v>
      </c>
      <c r="S307" s="20">
        <v>29.231668912</v>
      </c>
      <c r="T307" s="20">
        <v>28.423810456361394</v>
      </c>
      <c r="U307" s="20">
        <v>20.428752229062844</v>
      </c>
      <c r="V307" s="20">
        <v>20.019437646030173</v>
      </c>
      <c r="W307" s="20">
        <v>29.3157788</v>
      </c>
      <c r="X307" s="20">
        <v>28.159733128283339</v>
      </c>
      <c r="Y307" s="20">
        <v>20.238954653790451</v>
      </c>
      <c r="Z307" s="20">
        <v>19.767633053621555</v>
      </c>
      <c r="AA307" s="20">
        <v>29.417100648000002</v>
      </c>
      <c r="AB307" s="20">
        <v>27.884652719549873</v>
      </c>
      <c r="AC307" s="20">
        <v>20.041248947804519</v>
      </c>
      <c r="AD307" s="20">
        <v>19.403810328464303</v>
      </c>
      <c r="AE307" s="20">
        <v>29.539217259000001</v>
      </c>
      <c r="AF307" s="20">
        <v>27.617820804916498</v>
      </c>
      <c r="AG307" s="20">
        <v>19.849471596938049</v>
      </c>
      <c r="AH307" s="20">
        <v>19.088846594084508</v>
      </c>
      <c r="AI307" s="20">
        <v>29.696293271000002</v>
      </c>
      <c r="AJ307" s="20">
        <v>27.537177908865736</v>
      </c>
      <c r="AK307" s="20">
        <v>19.791511959718246</v>
      </c>
      <c r="AL307" s="20">
        <v>18.810392978763463</v>
      </c>
      <c r="AM307" s="20">
        <v>29.878639556</v>
      </c>
      <c r="AN307" s="20">
        <v>27.444773742387245</v>
      </c>
      <c r="AO307" s="20">
        <v>19.725099265867073</v>
      </c>
      <c r="AP307" s="20">
        <v>18.450765766955961</v>
      </c>
      <c r="AQ307" s="20">
        <v>30.052165592000001</v>
      </c>
      <c r="AR307" s="20">
        <v>27.353502620132254</v>
      </c>
      <c r="AS307" s="20">
        <v>19.659500913208536</v>
      </c>
      <c r="AT307" s="20">
        <v>18.11461677574124</v>
      </c>
      <c r="AU307" s="20">
        <v>30.926700825000001</v>
      </c>
      <c r="AV307" s="20">
        <v>26.933139820867154</v>
      </c>
      <c r="AW307" s="20">
        <v>19.357377892592204</v>
      </c>
      <c r="AX307" s="20">
        <v>16.458826191935199</v>
      </c>
      <c r="AY307" s="20">
        <v>30.256142511</v>
      </c>
      <c r="AZ307" s="20">
        <v>27.268405571190932</v>
      </c>
      <c r="BA307" s="20">
        <v>19.598339988605705</v>
      </c>
      <c r="BB307" s="20">
        <v>17.758773045836246</v>
      </c>
      <c r="BC307" s="20">
        <v>32.094534049000004</v>
      </c>
      <c r="BD307" s="20">
        <v>26.319077344603816</v>
      </c>
      <c r="BE307" s="20">
        <v>18.916039100243868</v>
      </c>
      <c r="BF307" s="20">
        <v>13.99251082598483</v>
      </c>
      <c r="BG307" s="20">
        <v>32.826476149000001</v>
      </c>
      <c r="BH307" s="20">
        <v>25.72040255875298</v>
      </c>
      <c r="BI307" s="20">
        <v>18.485759743972803</v>
      </c>
      <c r="BJ307" s="20">
        <v>11.763260939612323</v>
      </c>
      <c r="BK307" s="20">
        <v>33.558945362999999</v>
      </c>
      <c r="BL307" s="20">
        <v>24.973256575274466</v>
      </c>
      <c r="BM307" s="20">
        <v>17.948771214625005</v>
      </c>
      <c r="BN307" s="20">
        <v>8.6907025679526164</v>
      </c>
      <c r="BO307" s="23">
        <v>29.005493783999999</v>
      </c>
      <c r="BP307" s="23">
        <v>29.005493783999999</v>
      </c>
      <c r="BQ307" s="23">
        <v>20.855868089233756</v>
      </c>
      <c r="BR307" s="23">
        <v>20.94867596116887</v>
      </c>
      <c r="BS307" s="23">
        <v>29.04855426</v>
      </c>
      <c r="BT307" s="23">
        <v>28.972625264881117</v>
      </c>
      <c r="BU307" s="23">
        <v>20.82319623790195</v>
      </c>
      <c r="BV307" s="23">
        <v>20.696266643771938</v>
      </c>
      <c r="BW307" s="23">
        <v>29.055370155999999</v>
      </c>
      <c r="BX307" s="23">
        <v>28.952879248647459</v>
      </c>
      <c r="BY307" s="23">
        <v>20.809004387243228</v>
      </c>
      <c r="BZ307" s="23">
        <v>20.652883031295055</v>
      </c>
      <c r="CA307" s="23">
        <v>29.086053008</v>
      </c>
      <c r="CB307" s="23">
        <v>28.920050627481544</v>
      </c>
      <c r="CC307" s="23">
        <v>20.785409810828153</v>
      </c>
      <c r="CD307" s="23">
        <v>20.587352273322345</v>
      </c>
      <c r="CE307" s="23">
        <v>29.112935172</v>
      </c>
      <c r="CF307" s="23">
        <v>28.893288441089116</v>
      </c>
      <c r="CG307" s="23">
        <v>20.766175300530588</v>
      </c>
      <c r="CH307" s="23">
        <v>20.557153766089407</v>
      </c>
      <c r="CI307" s="23">
        <v>29.138558724999999</v>
      </c>
      <c r="CJ307" s="23">
        <v>28.85796676453683</v>
      </c>
      <c r="CK307" s="23">
        <v>20.74078891612201</v>
      </c>
      <c r="CL307" s="23">
        <v>20.466948253805008</v>
      </c>
      <c r="CM307" s="23">
        <v>29.188112100000001</v>
      </c>
      <c r="CN307" s="23">
        <v>28.819785706092432</v>
      </c>
      <c r="CO307" s="23">
        <v>20.713347437647425</v>
      </c>
      <c r="CP307" s="23">
        <v>20.358289527582656</v>
      </c>
      <c r="CQ307" s="23">
        <v>29.262587253</v>
      </c>
      <c r="CR307" s="23">
        <v>28.782781641143352</v>
      </c>
      <c r="CS307" s="23">
        <v>20.686751887572477</v>
      </c>
      <c r="CT307" s="23">
        <v>20.210321234756421</v>
      </c>
      <c r="CU307" s="23">
        <v>29.370120237000002</v>
      </c>
      <c r="CV307" s="23">
        <v>28.727105100137216</v>
      </c>
      <c r="CW307" s="23">
        <v>20.646736061301336</v>
      </c>
      <c r="CX307" s="23">
        <v>19.946294366216964</v>
      </c>
      <c r="CY307" s="23">
        <v>29.466301568999999</v>
      </c>
      <c r="CZ307" s="23">
        <v>28.694369756553776</v>
      </c>
      <c r="DA307" s="23">
        <v>20.623208525321385</v>
      </c>
      <c r="DB307" s="23">
        <v>19.804604437338838</v>
      </c>
      <c r="DC307" s="23">
        <v>30.066971444</v>
      </c>
      <c r="DD307" s="23">
        <v>28.5110877867547</v>
      </c>
      <c r="DE307" s="23">
        <v>20.491480164874137</v>
      </c>
      <c r="DF307" s="23">
        <v>18.943020866628494</v>
      </c>
      <c r="DG307" s="23">
        <v>29.586029748000001</v>
      </c>
      <c r="DH307" s="23">
        <v>28.659438149891873</v>
      </c>
      <c r="DI307" s="23">
        <v>20.598102491823354</v>
      </c>
      <c r="DJ307" s="23">
        <v>19.646251226879961</v>
      </c>
      <c r="DK307" s="23">
        <v>30.898795304</v>
      </c>
      <c r="DL307" s="23">
        <v>28.177269366476239</v>
      </c>
      <c r="DM307" s="23">
        <v>20.251558293461585</v>
      </c>
      <c r="DN307" s="23">
        <v>17.432237004085316</v>
      </c>
      <c r="DO307" s="23">
        <v>31.670515141999999</v>
      </c>
      <c r="DP307" s="23">
        <v>27.815064033914119</v>
      </c>
      <c r="DQ307" s="23">
        <v>19.991234189263203</v>
      </c>
      <c r="DR307" s="23">
        <v>15.870167589233116</v>
      </c>
      <c r="DS307" s="23">
        <v>32.236228932000003</v>
      </c>
      <c r="DT307" s="23">
        <v>27.459227016301512</v>
      </c>
      <c r="DU307" s="23">
        <v>19.735487118408749</v>
      </c>
      <c r="DV307" s="23">
        <v>14.367332722574329</v>
      </c>
      <c r="DW307" s="25">
        <v>29.013610732</v>
      </c>
      <c r="DX307" s="25">
        <v>29.013610732</v>
      </c>
      <c r="DY307" s="25">
        <v>20.855868089233756</v>
      </c>
      <c r="DZ307" s="25">
        <v>20.94867596116887</v>
      </c>
      <c r="EA307" s="25">
        <v>29.057539206000001</v>
      </c>
      <c r="EB307" s="25">
        <v>28.96933564666319</v>
      </c>
      <c r="EC307" s="25">
        <v>20.820831924517385</v>
      </c>
      <c r="ED307" s="25">
        <v>20.710957356179833</v>
      </c>
      <c r="EE307" s="25">
        <v>29.138348580999999</v>
      </c>
      <c r="EF307" s="25">
        <v>28.732202121868493</v>
      </c>
      <c r="EG307" s="25">
        <v>20.650399391178034</v>
      </c>
      <c r="EH307" s="25">
        <v>20.487950360492519</v>
      </c>
      <c r="EI307" s="25">
        <v>29.238387641999999</v>
      </c>
      <c r="EJ307" s="25">
        <v>28.483108878298889</v>
      </c>
      <c r="EK307" s="25">
        <v>20.471371172472821</v>
      </c>
      <c r="EL307" s="25">
        <v>20.304151703941315</v>
      </c>
      <c r="EM307" s="25">
        <v>29.335402417000001</v>
      </c>
      <c r="EN307" s="25">
        <v>28.244613326249009</v>
      </c>
      <c r="EO307" s="25">
        <v>20.299959723327369</v>
      </c>
      <c r="EP307" s="25">
        <v>20.185412886643263</v>
      </c>
      <c r="EQ307" s="25">
        <v>29.443478593999998</v>
      </c>
      <c r="ER307" s="25">
        <v>27.998347603768298</v>
      </c>
      <c r="ES307" s="25">
        <v>20.122963699701561</v>
      </c>
      <c r="ET307" s="25">
        <v>20.013485158969129</v>
      </c>
      <c r="EU307" s="25">
        <v>29.568915139000001</v>
      </c>
      <c r="EV307" s="25">
        <v>27.760946083573462</v>
      </c>
      <c r="EW307" s="25">
        <v>19.952338552791403</v>
      </c>
      <c r="EX307" s="25">
        <v>19.89240390426362</v>
      </c>
      <c r="EY307" s="25">
        <v>29.711700165</v>
      </c>
      <c r="EZ307" s="25">
        <v>27.707419939001049</v>
      </c>
      <c r="FA307" s="25">
        <v>19.913868258777669</v>
      </c>
      <c r="FB307" s="25">
        <v>19.767379450123862</v>
      </c>
      <c r="FC307" s="25">
        <v>29.894241990000001</v>
      </c>
      <c r="FD307" s="25">
        <v>27.617088527417302</v>
      </c>
      <c r="FE307" s="25">
        <v>19.848945294681108</v>
      </c>
      <c r="FF307" s="25">
        <v>19.417579151292632</v>
      </c>
      <c r="FG307" s="25">
        <v>30.054376764000001</v>
      </c>
      <c r="FH307" s="25">
        <v>27.526421273496652</v>
      </c>
      <c r="FI307" s="25">
        <v>19.783780954084403</v>
      </c>
      <c r="FJ307" s="25">
        <v>19.084491682083652</v>
      </c>
      <c r="FK307" s="25">
        <v>30.785530733999998</v>
      </c>
      <c r="FL307" s="25">
        <v>27.152437084938246</v>
      </c>
      <c r="FM307" s="25">
        <v>19.514991154160274</v>
      </c>
      <c r="FN307" s="25">
        <v>17.685790175327973</v>
      </c>
      <c r="FO307" s="25">
        <v>30.232418568</v>
      </c>
      <c r="FP307" s="25">
        <v>27.442431854325243</v>
      </c>
      <c r="FQ307" s="25">
        <v>19.72341610480602</v>
      </c>
      <c r="FR307" s="25">
        <v>18.734704801618332</v>
      </c>
      <c r="FS307" s="25">
        <v>31.570742446000001</v>
      </c>
      <c r="FT307" s="25">
        <v>26.724304256162796</v>
      </c>
      <c r="FU307" s="25">
        <v>19.207283660345912</v>
      </c>
      <c r="FV307" s="25">
        <v>16.250812017251864</v>
      </c>
      <c r="FW307" s="25">
        <v>32.276051072000001</v>
      </c>
      <c r="FX307" s="25">
        <v>26.271481927105434</v>
      </c>
      <c r="FY307" s="25">
        <v>18.881831336552018</v>
      </c>
      <c r="FZ307" s="25">
        <v>14.879151794262526</v>
      </c>
      <c r="GA307" s="25">
        <v>32.717482197999999</v>
      </c>
      <c r="GB307" s="25">
        <v>25.84965716727395</v>
      </c>
      <c r="GC307" s="25">
        <v>18.578657576091171</v>
      </c>
      <c r="GD307" s="25">
        <v>13.772147886018896</v>
      </c>
      <c r="GE307" s="26">
        <v>29.017127911999999</v>
      </c>
      <c r="GF307" s="26">
        <v>29.017127911999999</v>
      </c>
      <c r="GG307" s="26">
        <v>20.855868089233752</v>
      </c>
      <c r="GH307" s="26">
        <v>20.94867596116887</v>
      </c>
      <c r="GI307" s="26">
        <v>29.062540744</v>
      </c>
      <c r="GJ307" s="26">
        <v>28.939725521025341</v>
      </c>
      <c r="GK307" s="26">
        <v>20.799550544209289</v>
      </c>
      <c r="GL307" s="26">
        <v>20.603529818058583</v>
      </c>
      <c r="GM307" s="26">
        <v>29.154819596999999</v>
      </c>
      <c r="GN307" s="26">
        <v>28.686471479160073</v>
      </c>
      <c r="GO307" s="26">
        <v>20.617531877844439</v>
      </c>
      <c r="GP307" s="26">
        <v>20.328464471534645</v>
      </c>
      <c r="GQ307" s="26">
        <v>29.269310561000001</v>
      </c>
      <c r="GR307" s="26">
        <v>28.40424339324424</v>
      </c>
      <c r="GS307" s="26">
        <v>20.414688995532476</v>
      </c>
      <c r="GT307" s="26">
        <v>20.054931639783412</v>
      </c>
      <c r="GU307" s="26">
        <v>29.406244489999999</v>
      </c>
      <c r="GV307" s="26">
        <v>28.088020588275562</v>
      </c>
      <c r="GW307" s="26">
        <v>20.187413439294076</v>
      </c>
      <c r="GX307" s="26">
        <v>19.81155103853196</v>
      </c>
      <c r="GY307" s="26">
        <v>29.618962195999998</v>
      </c>
      <c r="GZ307" s="26">
        <v>27.782152925499147</v>
      </c>
      <c r="HA307" s="26">
        <v>19.967580327638089</v>
      </c>
      <c r="HB307" s="26">
        <v>19.434609939838595</v>
      </c>
      <c r="HC307" s="26">
        <v>29.878594454999998</v>
      </c>
      <c r="HD307" s="26">
        <v>27.439047459006225</v>
      </c>
      <c r="HE307" s="26">
        <v>19.720983673252778</v>
      </c>
      <c r="HF307" s="26">
        <v>19.107878940446021</v>
      </c>
      <c r="HG307" s="26">
        <v>30.178969166000002</v>
      </c>
      <c r="HH307" s="26">
        <v>27.262465569887507</v>
      </c>
      <c r="HI307" s="26">
        <v>19.594070792712554</v>
      </c>
      <c r="HJ307" s="26">
        <v>18.824690276628694</v>
      </c>
      <c r="HK307" s="26">
        <v>30.543347136000001</v>
      </c>
      <c r="HL307" s="26">
        <v>27.068163751123773</v>
      </c>
      <c r="HM307" s="26">
        <v>19.454422249837748</v>
      </c>
      <c r="HN307" s="26">
        <v>18.436056476567536</v>
      </c>
      <c r="HO307" s="26">
        <v>30.802140694000002</v>
      </c>
      <c r="HP307" s="26">
        <v>26.863181124762203</v>
      </c>
      <c r="HQ307" s="26">
        <v>19.307097200241312</v>
      </c>
      <c r="HR307" s="26">
        <v>18.019006603903225</v>
      </c>
      <c r="HS307" s="26">
        <v>32.114510942999999</v>
      </c>
      <c r="HT307" s="26">
        <v>26.074188832843753</v>
      </c>
      <c r="HU307" s="26">
        <v>18.740032905079751</v>
      </c>
      <c r="HV307" s="26">
        <v>15.445495858744922</v>
      </c>
      <c r="HW307" s="26">
        <v>31.083909499000001</v>
      </c>
      <c r="HX307" s="26">
        <v>26.65149521880296</v>
      </c>
      <c r="HY307" s="26">
        <v>19.154954371612995</v>
      </c>
      <c r="HZ307" s="26">
        <v>17.556485237025868</v>
      </c>
      <c r="IA307" s="26">
        <v>33.639379896000001</v>
      </c>
      <c r="IB307" s="26">
        <v>24.726561638217959</v>
      </c>
      <c r="IC307" s="26">
        <v>17.771466706032502</v>
      </c>
      <c r="ID307" s="26">
        <v>10.318932562100127</v>
      </c>
      <c r="IE307" s="26">
        <v>34.604565620999999</v>
      </c>
      <c r="IF307" s="26">
        <v>23.451260998583336</v>
      </c>
      <c r="IG307" s="26">
        <v>16.854883026139916</v>
      </c>
      <c r="IH307" s="26">
        <v>6.8282234158282478</v>
      </c>
      <c r="II307" s="26">
        <v>35.052548397000002</v>
      </c>
      <c r="IJ307" s="26">
        <v>22.549710600869648</v>
      </c>
      <c r="IK307" s="26">
        <v>16.20692100411679</v>
      </c>
      <c r="IL307" s="26">
        <v>5.1375030601424108</v>
      </c>
      <c r="IM307" s="27">
        <v>29.017127911999999</v>
      </c>
      <c r="IN307" s="27">
        <v>29.017127911999999</v>
      </c>
      <c r="IO307" s="27">
        <v>20.855868089233756</v>
      </c>
      <c r="IP307" s="27">
        <v>20.94867596116887</v>
      </c>
      <c r="IQ307" s="27">
        <v>29.068639656999999</v>
      </c>
      <c r="IR307" s="27">
        <v>28.945285050587508</v>
      </c>
      <c r="IS307" s="27">
        <v>20.803546287570654</v>
      </c>
      <c r="IT307" s="27">
        <v>20.602026407531902</v>
      </c>
      <c r="IU307" s="27">
        <v>29.164046144</v>
      </c>
      <c r="IV307" s="27">
        <v>28.701390421445005</v>
      </c>
      <c r="IW307" s="27">
        <v>20.628254415412947</v>
      </c>
      <c r="IX307" s="27">
        <v>20.320043773666164</v>
      </c>
      <c r="IY307" s="27">
        <v>29.303010909000001</v>
      </c>
      <c r="IZ307" s="27">
        <v>28.409702350718593</v>
      </c>
      <c r="JA307" s="27">
        <v>20.418612455754101</v>
      </c>
      <c r="JB307" s="27">
        <v>19.981973150055325</v>
      </c>
      <c r="JC307" s="27">
        <v>29.524479387</v>
      </c>
      <c r="JD307" s="27">
        <v>28.117432488088749</v>
      </c>
      <c r="JE307" s="27">
        <v>20.208552350798996</v>
      </c>
      <c r="JF307" s="27">
        <v>19.655160298232637</v>
      </c>
      <c r="JG307" s="27">
        <v>29.824972358</v>
      </c>
      <c r="JH307" s="27">
        <v>27.807376415839393</v>
      </c>
      <c r="JI307" s="27">
        <v>19.985708946786605</v>
      </c>
      <c r="JJ307" s="27">
        <v>19.233334986442426</v>
      </c>
      <c r="JK307" s="27">
        <v>30.204808992</v>
      </c>
      <c r="JL307" s="27">
        <v>27.496904777944724</v>
      </c>
      <c r="JM307" s="27">
        <v>19.762566867562605</v>
      </c>
      <c r="JN307" s="27">
        <v>18.841839629657809</v>
      </c>
      <c r="JO307" s="27">
        <v>30.592914909000001</v>
      </c>
      <c r="JP307" s="27">
        <v>27.369426199825014</v>
      </c>
      <c r="JQ307" s="27">
        <v>19.670945503462985</v>
      </c>
      <c r="JR307" s="27">
        <v>18.470663631058557</v>
      </c>
      <c r="JS307" s="27">
        <v>30.945321405000001</v>
      </c>
      <c r="JT307" s="27">
        <v>27.190675302004902</v>
      </c>
      <c r="JU307" s="27">
        <v>19.542473713662108</v>
      </c>
      <c r="JV307" s="27">
        <v>17.805733229551286</v>
      </c>
      <c r="JW307" s="27">
        <v>31.323129851000001</v>
      </c>
      <c r="JX307" s="27">
        <v>26.998388837451653</v>
      </c>
      <c r="JY307" s="27">
        <v>19.404273645539938</v>
      </c>
      <c r="JZ307" s="27">
        <v>17.113793744572838</v>
      </c>
      <c r="KA307" s="27">
        <v>32.729709020000001</v>
      </c>
      <c r="KB307" s="27">
        <v>26.004594976126345</v>
      </c>
      <c r="KC307" s="27">
        <v>18.690014429980238</v>
      </c>
      <c r="KD307" s="27">
        <v>12.864743019374036</v>
      </c>
      <c r="KE307" s="27">
        <v>31.669164256000002</v>
      </c>
      <c r="KF307" s="27">
        <v>26.810990781836356</v>
      </c>
      <c r="KG307" s="27">
        <v>19.269586973172398</v>
      </c>
      <c r="KH307" s="27">
        <v>16.360042439060095</v>
      </c>
      <c r="KI307" s="27">
        <v>34.185132703000001</v>
      </c>
      <c r="KJ307" s="27">
        <v>24.791694552355015</v>
      </c>
      <c r="KK307" s="27">
        <v>17.818279013865244</v>
      </c>
      <c r="KL307" s="27">
        <v>8.053485268295919</v>
      </c>
      <c r="KM307" s="27">
        <v>34.860520657999999</v>
      </c>
      <c r="KN307" s="27">
        <v>24.080588797208982</v>
      </c>
      <c r="KO307" s="27">
        <v>17.307193306238464</v>
      </c>
      <c r="KP307" s="27">
        <v>5.6225631798026576</v>
      </c>
      <c r="KQ307" s="27">
        <v>34.978411625</v>
      </c>
      <c r="KR307" s="27">
        <v>23.624830321153102</v>
      </c>
      <c r="KS307" s="27">
        <v>16.979630715785113</v>
      </c>
      <c r="KT307" s="27">
        <v>5.2069121726556631</v>
      </c>
    </row>
    <row r="308" spans="1:306" ht="15" thickBot="1" x14ac:dyDescent="0.35">
      <c r="A308" s="2"/>
      <c r="B308" s="72" t="s">
        <v>756</v>
      </c>
      <c r="C308" s="72" t="s">
        <v>529</v>
      </c>
      <c r="D308" s="72" t="s">
        <v>840</v>
      </c>
      <c r="E308" s="85">
        <v>297180</v>
      </c>
      <c r="F308" s="82">
        <v>518183</v>
      </c>
      <c r="G308" s="20">
        <v>17.404089482</v>
      </c>
      <c r="H308" s="20">
        <v>17.404089482</v>
      </c>
      <c r="I308" s="20">
        <v>12.643064985451019</v>
      </c>
      <c r="J308" s="20">
        <v>6.7674103482296672</v>
      </c>
      <c r="K308" s="20">
        <v>17.482813869000001</v>
      </c>
      <c r="L308" s="20">
        <v>17.481756009643203</v>
      </c>
      <c r="M308" s="20">
        <v>12.564482253293516</v>
      </c>
      <c r="N308" s="20">
        <v>6.4600377095318429</v>
      </c>
      <c r="O308" s="20">
        <v>17.518375082999999</v>
      </c>
      <c r="P308" s="20">
        <v>17.406271578075241</v>
      </c>
      <c r="Q308" s="20">
        <v>12.510230106065718</v>
      </c>
      <c r="R308" s="20">
        <v>6.2823486342757313</v>
      </c>
      <c r="S308" s="20">
        <v>17.574665036999999</v>
      </c>
      <c r="T308" s="20">
        <v>17.327780550252939</v>
      </c>
      <c r="U308" s="20">
        <v>12.453817058911183</v>
      </c>
      <c r="V308" s="20">
        <v>6.1030725998792033</v>
      </c>
      <c r="W308" s="20">
        <v>17.628421511999999</v>
      </c>
      <c r="X308" s="20">
        <v>17.198394935185849</v>
      </c>
      <c r="Y308" s="20">
        <v>12.360825069808648</v>
      </c>
      <c r="Z308" s="20">
        <v>5.8510701244109171</v>
      </c>
      <c r="AA308" s="20">
        <v>17.682840720000002</v>
      </c>
      <c r="AB308" s="20">
        <v>17.115036246723417</v>
      </c>
      <c r="AC308" s="20">
        <v>12.300913539109654</v>
      </c>
      <c r="AD308" s="20">
        <v>5.6021612409612356</v>
      </c>
      <c r="AE308" s="20">
        <v>17.744261447</v>
      </c>
      <c r="AF308" s="20">
        <v>17.034288147207651</v>
      </c>
      <c r="AG308" s="20">
        <v>12.242878290088138</v>
      </c>
      <c r="AH308" s="20">
        <v>5.4736418462842114</v>
      </c>
      <c r="AI308" s="20">
        <v>17.811167969</v>
      </c>
      <c r="AJ308" s="20">
        <v>16.921876459100442</v>
      </c>
      <c r="AK308" s="20">
        <v>12.16208579650187</v>
      </c>
      <c r="AL308" s="20">
        <v>5.2104950816906346</v>
      </c>
      <c r="AM308" s="20">
        <v>17.887730967</v>
      </c>
      <c r="AN308" s="20">
        <v>16.809838683472581</v>
      </c>
      <c r="AO308" s="20">
        <v>12.081562041176706</v>
      </c>
      <c r="AP308" s="20">
        <v>5.0062542278047548</v>
      </c>
      <c r="AQ308" s="20">
        <v>17.940181844000001</v>
      </c>
      <c r="AR308" s="20">
        <v>16.688085981790586</v>
      </c>
      <c r="AS308" s="20">
        <v>11.994055977213215</v>
      </c>
      <c r="AT308" s="20">
        <v>4.8227717778540455</v>
      </c>
      <c r="AU308" s="20">
        <v>18.106832004000001</v>
      </c>
      <c r="AV308" s="20">
        <v>16.291334248371051</v>
      </c>
      <c r="AW308" s="20">
        <v>11.708902694513046</v>
      </c>
      <c r="AX308" s="20">
        <v>3.7159989371503013</v>
      </c>
      <c r="AY308" s="20">
        <v>17.987324754999999</v>
      </c>
      <c r="AZ308" s="20">
        <v>16.57894602787762</v>
      </c>
      <c r="BA308" s="20">
        <v>11.915614943411558</v>
      </c>
      <c r="BB308" s="20">
        <v>4.7230157277222933</v>
      </c>
      <c r="BC308" s="20">
        <v>18.239336903999998</v>
      </c>
      <c r="BD308" s="20">
        <v>15.792293657421366</v>
      </c>
      <c r="BE308" s="20">
        <v>11.350232395877045</v>
      </c>
      <c r="BF308" s="20">
        <v>0.76060967111711264</v>
      </c>
      <c r="BG308" s="20">
        <v>18.286322634000001</v>
      </c>
      <c r="BH308" s="20">
        <v>15.442437347319842</v>
      </c>
      <c r="BI308" s="20">
        <v>11.098783777268675</v>
      </c>
      <c r="BJ308" s="20">
        <v>-1.5885103531587994</v>
      </c>
      <c r="BK308" s="20">
        <v>18.277634087999999</v>
      </c>
      <c r="BL308" s="20">
        <v>14.983466577338026</v>
      </c>
      <c r="BM308" s="20">
        <v>10.768912447921899</v>
      </c>
      <c r="BN308" s="20">
        <v>-3.1611174638936923</v>
      </c>
      <c r="BO308" s="23">
        <v>17.401839565</v>
      </c>
      <c r="BP308" s="23">
        <v>17.401839565</v>
      </c>
      <c r="BQ308" s="23">
        <v>12.643064985451019</v>
      </c>
      <c r="BR308" s="23">
        <v>6.7674103482296672</v>
      </c>
      <c r="BS308" s="23">
        <v>17.495703887000001</v>
      </c>
      <c r="BT308" s="23">
        <v>17.495703887000001</v>
      </c>
      <c r="BU308" s="23">
        <v>12.587426286276235</v>
      </c>
      <c r="BV308" s="23">
        <v>6.4250307956962818</v>
      </c>
      <c r="BW308" s="23">
        <v>17.490417770000001</v>
      </c>
      <c r="BX308" s="23">
        <v>17.490417770000001</v>
      </c>
      <c r="BY308" s="23">
        <v>12.572883590125224</v>
      </c>
      <c r="BZ308" s="23">
        <v>6.3880911359342569</v>
      </c>
      <c r="CA308" s="23">
        <v>17.507680710999999</v>
      </c>
      <c r="CB308" s="23">
        <v>17.454545612203038</v>
      </c>
      <c r="CC308" s="23">
        <v>12.544925604890835</v>
      </c>
      <c r="CD308" s="23">
        <v>6.3204500159036812</v>
      </c>
      <c r="CE308" s="23">
        <v>17.521233314</v>
      </c>
      <c r="CF308" s="23">
        <v>17.399398747437829</v>
      </c>
      <c r="CG308" s="23">
        <v>12.505290467363174</v>
      </c>
      <c r="CH308" s="23">
        <v>6.1751324260963223</v>
      </c>
      <c r="CI308" s="23">
        <v>17.532396520999999</v>
      </c>
      <c r="CJ308" s="23">
        <v>17.352054257357111</v>
      </c>
      <c r="CK308" s="23">
        <v>12.47126305014706</v>
      </c>
      <c r="CL308" s="23">
        <v>6.0477275713829659</v>
      </c>
      <c r="CM308" s="23">
        <v>17.563056230000001</v>
      </c>
      <c r="CN308" s="23">
        <v>17.31031129787106</v>
      </c>
      <c r="CO308" s="23">
        <v>12.441261563261353</v>
      </c>
      <c r="CP308" s="23">
        <v>5.9865087063766946</v>
      </c>
      <c r="CQ308" s="23">
        <v>17.612315361</v>
      </c>
      <c r="CR308" s="23">
        <v>17.23860456838668</v>
      </c>
      <c r="CS308" s="23">
        <v>12.389724524902551</v>
      </c>
      <c r="CT308" s="23">
        <v>5.7120893064442146</v>
      </c>
      <c r="CU308" s="23">
        <v>17.676580168000001</v>
      </c>
      <c r="CV308" s="23">
        <v>17.167417883915039</v>
      </c>
      <c r="CW308" s="23">
        <v>12.338561253133895</v>
      </c>
      <c r="CX308" s="23">
        <v>5.460806019855065</v>
      </c>
      <c r="CY308" s="23">
        <v>17.689620140999999</v>
      </c>
      <c r="CZ308" s="23">
        <v>17.127233359973676</v>
      </c>
      <c r="DA308" s="23">
        <v>12.309679844559161</v>
      </c>
      <c r="DB308" s="23">
        <v>5.3517409591387537</v>
      </c>
      <c r="DC308" s="23">
        <v>17.729807528999999</v>
      </c>
      <c r="DD308" s="23">
        <v>17.022940542011746</v>
      </c>
      <c r="DE308" s="23">
        <v>12.234722542803787</v>
      </c>
      <c r="DF308" s="23">
        <v>5.0323856271854286</v>
      </c>
      <c r="DG308" s="23">
        <v>17.699940539</v>
      </c>
      <c r="DH308" s="23">
        <v>17.103260304582818</v>
      </c>
      <c r="DI308" s="23">
        <v>12.292449937629359</v>
      </c>
      <c r="DJ308" s="23">
        <v>5.3013469651925558</v>
      </c>
      <c r="DK308" s="23">
        <v>17.766691373</v>
      </c>
      <c r="DL308" s="23">
        <v>16.851315490849021</v>
      </c>
      <c r="DM308" s="23">
        <v>12.111372239300801</v>
      </c>
      <c r="DN308" s="23">
        <v>4.6690626702779081</v>
      </c>
      <c r="DO308" s="23">
        <v>17.769150372999999</v>
      </c>
      <c r="DP308" s="23">
        <v>16.632453017696434</v>
      </c>
      <c r="DQ308" s="23">
        <v>11.954071470526729</v>
      </c>
      <c r="DR308" s="23">
        <v>4.4765436402986527</v>
      </c>
      <c r="DS308" s="23">
        <v>17.750134597999999</v>
      </c>
      <c r="DT308" s="23">
        <v>16.845073251202727</v>
      </c>
      <c r="DU308" s="23">
        <v>12.106885818759672</v>
      </c>
      <c r="DV308" s="23">
        <v>4.4310462034264919</v>
      </c>
      <c r="DW308" s="25">
        <v>17.404089482</v>
      </c>
      <c r="DX308" s="25">
        <v>17.404089482</v>
      </c>
      <c r="DY308" s="25">
        <v>12.643064985451019</v>
      </c>
      <c r="DZ308" s="25">
        <v>6.7674103482296672</v>
      </c>
      <c r="EA308" s="25">
        <v>17.482813869000001</v>
      </c>
      <c r="EB308" s="25">
        <v>17.482813869000001</v>
      </c>
      <c r="EC308" s="25">
        <v>12.588795705496745</v>
      </c>
      <c r="ED308" s="25">
        <v>6.4893834216639927</v>
      </c>
      <c r="EE308" s="25">
        <v>17.518375082999999</v>
      </c>
      <c r="EF308" s="25">
        <v>17.457742253791881</v>
      </c>
      <c r="EG308" s="25">
        <v>12.547223094141401</v>
      </c>
      <c r="EH308" s="25">
        <v>6.3483132196459398</v>
      </c>
      <c r="EI308" s="25">
        <v>17.574665036999999</v>
      </c>
      <c r="EJ308" s="25">
        <v>17.40064578537039</v>
      </c>
      <c r="EK308" s="25">
        <v>12.506186738079011</v>
      </c>
      <c r="EL308" s="25">
        <v>6.204064989917546</v>
      </c>
      <c r="EM308" s="25">
        <v>17.628421511999999</v>
      </c>
      <c r="EN308" s="25">
        <v>17.300766906306947</v>
      </c>
      <c r="EO308" s="25">
        <v>12.434401821118767</v>
      </c>
      <c r="EP308" s="25">
        <v>6.0045903597258121</v>
      </c>
      <c r="EQ308" s="25">
        <v>17.682840720000002</v>
      </c>
      <c r="ER308" s="25">
        <v>17.201923085565486</v>
      </c>
      <c r="ES308" s="25">
        <v>12.363360820954437</v>
      </c>
      <c r="ET308" s="25">
        <v>5.8366199974190121</v>
      </c>
      <c r="EU308" s="25">
        <v>17.744261447</v>
      </c>
      <c r="EV308" s="25">
        <v>17.137460537066051</v>
      </c>
      <c r="EW308" s="25">
        <v>12.317030318104701</v>
      </c>
      <c r="EX308" s="25">
        <v>5.7976225769016931</v>
      </c>
      <c r="EY308" s="25">
        <v>17.811167969</v>
      </c>
      <c r="EZ308" s="25">
        <v>17.040409797654128</v>
      </c>
      <c r="FA308" s="25">
        <v>12.247278040797003</v>
      </c>
      <c r="FB308" s="25">
        <v>5.6070062449946008</v>
      </c>
      <c r="FC308" s="25">
        <v>17.887730967</v>
      </c>
      <c r="FD308" s="25">
        <v>16.936283610303931</v>
      </c>
      <c r="FE308" s="25">
        <v>12.172440499743177</v>
      </c>
      <c r="FF308" s="25">
        <v>5.4455786995229989</v>
      </c>
      <c r="FG308" s="25">
        <v>17.940181844000001</v>
      </c>
      <c r="FH308" s="25">
        <v>16.81670972986916</v>
      </c>
      <c r="FI308" s="25">
        <v>12.086500397510232</v>
      </c>
      <c r="FJ308" s="25">
        <v>5.2814780390752727</v>
      </c>
      <c r="FK308" s="25">
        <v>18.106832004000001</v>
      </c>
      <c r="FL308" s="25">
        <v>16.544652553090671</v>
      </c>
      <c r="FM308" s="25">
        <v>11.890967547856633</v>
      </c>
      <c r="FN308" s="25">
        <v>4.7721886552598214</v>
      </c>
      <c r="FO308" s="25">
        <v>17.987324754999999</v>
      </c>
      <c r="FP308" s="25">
        <v>16.704967620777087</v>
      </c>
      <c r="FQ308" s="25">
        <v>12.006189143545898</v>
      </c>
      <c r="FR308" s="25">
        <v>5.1793480334456081</v>
      </c>
      <c r="FS308" s="25">
        <v>18.239336903999998</v>
      </c>
      <c r="FT308" s="25">
        <v>16.52136798985396</v>
      </c>
      <c r="FU308" s="25">
        <v>11.874232473794168</v>
      </c>
      <c r="FV308" s="25">
        <v>4.2569663066912113</v>
      </c>
      <c r="FW308" s="25">
        <v>18.286322634000001</v>
      </c>
      <c r="FX308" s="25">
        <v>16.693731544313</v>
      </c>
      <c r="FY308" s="25">
        <v>11.998113554157065</v>
      </c>
      <c r="FZ308" s="25">
        <v>3.9916821891176433</v>
      </c>
      <c r="GA308" s="25">
        <v>18.277634087999999</v>
      </c>
      <c r="GB308" s="25">
        <v>16.505889703912576</v>
      </c>
      <c r="GC308" s="25">
        <v>11.863107924926499</v>
      </c>
      <c r="GD308" s="25">
        <v>4.0054028128845207</v>
      </c>
      <c r="GE308" s="26">
        <v>17.404564387000001</v>
      </c>
      <c r="GF308" s="26">
        <v>17.404564387000001</v>
      </c>
      <c r="GG308" s="26">
        <v>12.643064985451019</v>
      </c>
      <c r="GH308" s="26">
        <v>6.7674103482296672</v>
      </c>
      <c r="GI308" s="26">
        <v>17.482518075000002</v>
      </c>
      <c r="GJ308" s="26">
        <v>17.46185537598716</v>
      </c>
      <c r="GK308" s="26">
        <v>12.550179276048967</v>
      </c>
      <c r="GL308" s="26">
        <v>6.4804289023210426</v>
      </c>
      <c r="GM308" s="26">
        <v>17.522479383</v>
      </c>
      <c r="GN308" s="26">
        <v>17.385002769574623</v>
      </c>
      <c r="GO308" s="26">
        <v>12.494943794621529</v>
      </c>
      <c r="GP308" s="26">
        <v>6.3232878094379359</v>
      </c>
      <c r="GQ308" s="26">
        <v>17.589339492000001</v>
      </c>
      <c r="GR308" s="26">
        <v>17.30807538067101</v>
      </c>
      <c r="GS308" s="26">
        <v>12.439654565545313</v>
      </c>
      <c r="GT308" s="26">
        <v>6.160421496674557</v>
      </c>
      <c r="GU308" s="26">
        <v>17.658949478</v>
      </c>
      <c r="GV308" s="26">
        <v>17.164168373780953</v>
      </c>
      <c r="GW308" s="26">
        <v>12.336225766218901</v>
      </c>
      <c r="GX308" s="26">
        <v>5.9288997761735356</v>
      </c>
      <c r="GY308" s="26">
        <v>17.732758848</v>
      </c>
      <c r="GZ308" s="26">
        <v>17.041734139446408</v>
      </c>
      <c r="HA308" s="26">
        <v>12.248229871318904</v>
      </c>
      <c r="HB308" s="26">
        <v>5.7130577831626113</v>
      </c>
      <c r="HC308" s="26">
        <v>17.813577792</v>
      </c>
      <c r="HD308" s="26">
        <v>16.813122364579264</v>
      </c>
      <c r="HE308" s="26">
        <v>12.083922087442517</v>
      </c>
      <c r="HF308" s="26">
        <v>5.6296847655817288</v>
      </c>
      <c r="HG308" s="26">
        <v>17.895552243000001</v>
      </c>
      <c r="HH308" s="26">
        <v>16.53140482342511</v>
      </c>
      <c r="HI308" s="26">
        <v>11.88144614370321</v>
      </c>
      <c r="HJ308" s="26">
        <v>5.4229258510018905</v>
      </c>
      <c r="HK308" s="26">
        <v>17.999261478000001</v>
      </c>
      <c r="HL308" s="26">
        <v>16.524193411841058</v>
      </c>
      <c r="HM308" s="26">
        <v>11.876263160207785</v>
      </c>
      <c r="HN308" s="26">
        <v>5.2621527478403802</v>
      </c>
      <c r="HO308" s="26">
        <v>18.067313980999998</v>
      </c>
      <c r="HP308" s="26">
        <v>16.403943166166787</v>
      </c>
      <c r="HQ308" s="26">
        <v>11.789836940959834</v>
      </c>
      <c r="HR308" s="26">
        <v>5.1132569524055995</v>
      </c>
      <c r="HS308" s="26">
        <v>18.325669084000001</v>
      </c>
      <c r="HT308" s="26">
        <v>16.024314948949719</v>
      </c>
      <c r="HU308" s="26">
        <v>11.516990666509935</v>
      </c>
      <c r="HV308" s="26">
        <v>4.1184792580379739</v>
      </c>
      <c r="HW308" s="26">
        <v>18.124477593999998</v>
      </c>
      <c r="HX308" s="26">
        <v>16.279678460402582</v>
      </c>
      <c r="HY308" s="26">
        <v>11.700525450202052</v>
      </c>
      <c r="HZ308" s="26">
        <v>5.0493813468750783</v>
      </c>
      <c r="IA308" s="26">
        <v>18.619781971000002</v>
      </c>
      <c r="IB308" s="26">
        <v>15.215766655274237</v>
      </c>
      <c r="IC308" s="26">
        <v>10.935871087835315</v>
      </c>
      <c r="ID308" s="26">
        <v>1.2954541559167527</v>
      </c>
      <c r="IE308" s="26">
        <v>18.732481677999999</v>
      </c>
      <c r="IF308" s="26">
        <v>14.489098390935062</v>
      </c>
      <c r="IG308" s="26">
        <v>10.413600298431506</v>
      </c>
      <c r="IH308" s="26">
        <v>-0.93407759952480163</v>
      </c>
      <c r="II308" s="26">
        <v>18.775433394</v>
      </c>
      <c r="IJ308" s="26">
        <v>13.876619591287664</v>
      </c>
      <c r="IK308" s="26">
        <v>9.9733997256490401</v>
      </c>
      <c r="IL308" s="26">
        <v>-2.4079212632347868</v>
      </c>
      <c r="IM308" s="27">
        <v>17.404564387000001</v>
      </c>
      <c r="IN308" s="27">
        <v>17.404564387000001</v>
      </c>
      <c r="IO308" s="27">
        <v>12.643064985451019</v>
      </c>
      <c r="IP308" s="27">
        <v>6.7674103482296672</v>
      </c>
      <c r="IQ308" s="27">
        <v>17.470061782999998</v>
      </c>
      <c r="IR308" s="27">
        <v>17.470061782999998</v>
      </c>
      <c r="IS308" s="27">
        <v>12.558579321581487</v>
      </c>
      <c r="IT308" s="27">
        <v>6.5202150219423665</v>
      </c>
      <c r="IU308" s="27">
        <v>17.495625077</v>
      </c>
      <c r="IV308" s="27">
        <v>17.410053629318853</v>
      </c>
      <c r="IW308" s="27">
        <v>12.51294834076166</v>
      </c>
      <c r="IX308" s="27">
        <v>6.4018915373827348</v>
      </c>
      <c r="IY308" s="27">
        <v>17.551318494</v>
      </c>
      <c r="IZ308" s="27">
        <v>17.340326435012877</v>
      </c>
      <c r="JA308" s="27">
        <v>12.462834033311875</v>
      </c>
      <c r="JB308" s="27">
        <v>6.2708161868916381</v>
      </c>
      <c r="JC308" s="27">
        <v>17.609524924999999</v>
      </c>
      <c r="JD308" s="27">
        <v>17.219958087520819</v>
      </c>
      <c r="JE308" s="27">
        <v>12.376322931962104</v>
      </c>
      <c r="JF308" s="27">
        <v>6.0761925565316037</v>
      </c>
      <c r="JG308" s="27">
        <v>17.667241437000001</v>
      </c>
      <c r="JH308" s="27">
        <v>17.074201175044529</v>
      </c>
      <c r="JI308" s="27">
        <v>12.271564569066921</v>
      </c>
      <c r="JJ308" s="27">
        <v>5.9070654528021365</v>
      </c>
      <c r="JK308" s="27">
        <v>17.73231329</v>
      </c>
      <c r="JL308" s="27">
        <v>16.916032981754494</v>
      </c>
      <c r="JM308" s="27">
        <v>12.15788597427748</v>
      </c>
      <c r="JN308" s="27">
        <v>5.8657001424597119</v>
      </c>
      <c r="JO308" s="27">
        <v>17.810477491</v>
      </c>
      <c r="JP308" s="27">
        <v>16.707330716994512</v>
      </c>
      <c r="JQ308" s="27">
        <v>12.007887547325833</v>
      </c>
      <c r="JR308" s="27">
        <v>5.6306442444315028</v>
      </c>
      <c r="JS308" s="27">
        <v>17.957812945000001</v>
      </c>
      <c r="JT308" s="27">
        <v>16.464493180722307</v>
      </c>
      <c r="JU308" s="27">
        <v>11.833355428627769</v>
      </c>
      <c r="JV308" s="27">
        <v>4.9873005750992121</v>
      </c>
      <c r="JW308" s="27">
        <v>18.061667002</v>
      </c>
      <c r="JX308" s="27">
        <v>16.403199946344799</v>
      </c>
      <c r="JY308" s="27">
        <v>11.789302774240054</v>
      </c>
      <c r="JZ308" s="27">
        <v>4.3159738434605668</v>
      </c>
      <c r="KA308" s="27">
        <v>18.378022354999999</v>
      </c>
      <c r="KB308" s="27">
        <v>16.149463870963068</v>
      </c>
      <c r="KC308" s="27">
        <v>11.606937660895861</v>
      </c>
      <c r="KD308" s="27">
        <v>1.86036282047146</v>
      </c>
      <c r="KE308" s="27">
        <v>18.152573619000002</v>
      </c>
      <c r="KF308" s="27">
        <v>16.328054077260095</v>
      </c>
      <c r="KG308" s="27">
        <v>11.735293958535143</v>
      </c>
      <c r="KH308" s="27">
        <v>3.7180614447482156</v>
      </c>
      <c r="KI308" s="27">
        <v>18.622279376999998</v>
      </c>
      <c r="KJ308" s="27">
        <v>15.282346728424448</v>
      </c>
      <c r="KK308" s="27">
        <v>10.983723497344826</v>
      </c>
      <c r="KL308" s="27">
        <v>-0.73567502941485863</v>
      </c>
      <c r="KM308" s="27">
        <v>18.700294705000001</v>
      </c>
      <c r="KN308" s="27">
        <v>14.661976454652123</v>
      </c>
      <c r="KO308" s="27">
        <v>10.537851166728636</v>
      </c>
      <c r="KP308" s="27">
        <v>-2.2660944126444953</v>
      </c>
      <c r="KQ308" s="27">
        <v>18.649759622000001</v>
      </c>
      <c r="KR308" s="27">
        <v>14.543125947993639</v>
      </c>
      <c r="KS308" s="27">
        <v>10.452430967471665</v>
      </c>
      <c r="KT308" s="27">
        <v>-1.8162719774578484</v>
      </c>
    </row>
    <row r="309" spans="1:306" ht="15" thickBot="1" x14ac:dyDescent="0.35">
      <c r="A309" s="2"/>
      <c r="B309" s="72" t="s">
        <v>757</v>
      </c>
      <c r="C309" s="72" t="s">
        <v>571</v>
      </c>
      <c r="D309" s="72" t="s">
        <v>843</v>
      </c>
      <c r="E309" s="85">
        <v>391844</v>
      </c>
      <c r="F309" s="82">
        <v>398322</v>
      </c>
      <c r="G309" s="20">
        <v>30.692424635999998</v>
      </c>
      <c r="H309" s="20">
        <v>7.6940566414040692</v>
      </c>
      <c r="I309" s="20">
        <v>5.6127071993612416</v>
      </c>
      <c r="J309" s="20">
        <v>14.651103527348127</v>
      </c>
      <c r="K309" s="20">
        <v>30.791427196000001</v>
      </c>
      <c r="L309" s="20">
        <v>7.3139611758891609</v>
      </c>
      <c r="M309" s="20">
        <v>5.3354328491491829</v>
      </c>
      <c r="N309" s="20">
        <v>14.032693241649339</v>
      </c>
      <c r="O309" s="20">
        <v>30.865057219000001</v>
      </c>
      <c r="P309" s="20">
        <v>7.0257017140122722</v>
      </c>
      <c r="Q309" s="20">
        <v>5.1251515850038283</v>
      </c>
      <c r="R309" s="20">
        <v>13.771333923423624</v>
      </c>
      <c r="S309" s="20">
        <v>30.969278986999999</v>
      </c>
      <c r="T309" s="20">
        <v>6.7626660479350456</v>
      </c>
      <c r="U309" s="20">
        <v>4.9332707287159003</v>
      </c>
      <c r="V309" s="20">
        <v>13.422432705960642</v>
      </c>
      <c r="W309" s="20">
        <v>31.071428159</v>
      </c>
      <c r="X309" s="20">
        <v>6.590346598267284</v>
      </c>
      <c r="Y309" s="20">
        <v>4.8075660893016892</v>
      </c>
      <c r="Z309" s="20">
        <v>12.698521117382047</v>
      </c>
      <c r="AA309" s="20">
        <v>31.180387415999999</v>
      </c>
      <c r="AB309" s="20">
        <v>6.4187366834500414</v>
      </c>
      <c r="AC309" s="20">
        <v>4.6823790456824295</v>
      </c>
      <c r="AD309" s="20">
        <v>12.037823636776334</v>
      </c>
      <c r="AE309" s="20">
        <v>31.302536281999998</v>
      </c>
      <c r="AF309" s="20">
        <v>6.2906067952545364</v>
      </c>
      <c r="AG309" s="20">
        <v>4.5889100761328345</v>
      </c>
      <c r="AH309" s="20">
        <v>11.457168865053333</v>
      </c>
      <c r="AI309" s="20">
        <v>31.439782692000001</v>
      </c>
      <c r="AJ309" s="20">
        <v>6.1191751048310303</v>
      </c>
      <c r="AK309" s="20">
        <v>4.4638530447274753</v>
      </c>
      <c r="AL309" s="20">
        <v>10.670863083795126</v>
      </c>
      <c r="AM309" s="20">
        <v>31.590972622999999</v>
      </c>
      <c r="AN309" s="20">
        <v>5.8988494014856316</v>
      </c>
      <c r="AO309" s="20">
        <v>4.3031285116227407</v>
      </c>
      <c r="AP309" s="20">
        <v>9.6368974491201342</v>
      </c>
      <c r="AQ309" s="20">
        <v>31.707524972999998</v>
      </c>
      <c r="AR309" s="20">
        <v>5.697792109009737</v>
      </c>
      <c r="AS309" s="20">
        <v>4.1564600159827609</v>
      </c>
      <c r="AT309" s="20">
        <v>8.6847109545894696</v>
      </c>
      <c r="AU309" s="20">
        <v>32.154993857000001</v>
      </c>
      <c r="AV309" s="20">
        <v>5.2543630919562645</v>
      </c>
      <c r="AW309" s="20">
        <v>3.832984721685015</v>
      </c>
      <c r="AX309" s="20">
        <v>7.242585765140916</v>
      </c>
      <c r="AY309" s="20">
        <v>31.822245172999999</v>
      </c>
      <c r="AZ309" s="20">
        <v>5.5872526322031124</v>
      </c>
      <c r="BA309" s="20">
        <v>4.0758230066387604</v>
      </c>
      <c r="BB309" s="20">
        <v>8.3476596476730691</v>
      </c>
      <c r="BC309" s="20">
        <v>26.638890123576822</v>
      </c>
      <c r="BD309" s="20">
        <v>4.3210893728176112</v>
      </c>
      <c r="BE309" s="20">
        <v>3.152174537081506</v>
      </c>
      <c r="BF309" s="20">
        <v>3.58253404899245</v>
      </c>
      <c r="BG309" s="20">
        <v>23.684515331675527</v>
      </c>
      <c r="BH309" s="20">
        <v>3.8418607916949221</v>
      </c>
      <c r="BI309" s="20">
        <v>2.8025839592148811</v>
      </c>
      <c r="BJ309" s="20">
        <v>0.38364930515840712</v>
      </c>
      <c r="BK309" s="20">
        <v>19.450599722820282</v>
      </c>
      <c r="BL309" s="20">
        <v>3.1550781345361369</v>
      </c>
      <c r="BM309" s="20">
        <v>2.3015855725526122</v>
      </c>
      <c r="BN309" s="20">
        <v>-1.9643464010475924</v>
      </c>
      <c r="BO309" s="23">
        <v>30.683975750000002</v>
      </c>
      <c r="BP309" s="23">
        <v>7.6940566414040692</v>
      </c>
      <c r="BQ309" s="23">
        <v>5.6127071993612416</v>
      </c>
      <c r="BR309" s="23">
        <v>14.651103527348127</v>
      </c>
      <c r="BS309" s="23">
        <v>30.791506871999999</v>
      </c>
      <c r="BT309" s="23">
        <v>7.4934483730474675</v>
      </c>
      <c r="BU309" s="23">
        <v>5.4663662605647456</v>
      </c>
      <c r="BV309" s="23">
        <v>14.426616127436034</v>
      </c>
      <c r="BW309" s="23">
        <v>30.800981001</v>
      </c>
      <c r="BX309" s="23">
        <v>7.3634005214459979</v>
      </c>
      <c r="BY309" s="23">
        <v>5.3714981634133538</v>
      </c>
      <c r="BZ309" s="23">
        <v>14.532016784527778</v>
      </c>
      <c r="CA309" s="23">
        <v>30.833529886000001</v>
      </c>
      <c r="CB309" s="23">
        <v>7.206939589706737</v>
      </c>
      <c r="CC309" s="23">
        <v>5.2573620920376865</v>
      </c>
      <c r="CD309" s="23">
        <v>14.470648950606321</v>
      </c>
      <c r="CE309" s="23">
        <v>30.85843508</v>
      </c>
      <c r="CF309" s="23">
        <v>7.0250272762280694</v>
      </c>
      <c r="CG309" s="23">
        <v>5.1246595920301159</v>
      </c>
      <c r="CH309" s="23">
        <v>14.234164569977018</v>
      </c>
      <c r="CI309" s="23">
        <v>30.877684047999999</v>
      </c>
      <c r="CJ309" s="23">
        <v>6.8911729820147629</v>
      </c>
      <c r="CK309" s="23">
        <v>5.0270147479886056</v>
      </c>
      <c r="CL309" s="23">
        <v>14.088483996367243</v>
      </c>
      <c r="CM309" s="23">
        <v>30.921950644999999</v>
      </c>
      <c r="CN309" s="23">
        <v>6.8381921429757853</v>
      </c>
      <c r="CO309" s="23">
        <v>4.9883659635356752</v>
      </c>
      <c r="CP309" s="23">
        <v>13.916942953913157</v>
      </c>
      <c r="CQ309" s="23">
        <v>30.992677533999998</v>
      </c>
      <c r="CR309" s="23">
        <v>6.7392952492860481</v>
      </c>
      <c r="CS309" s="23">
        <v>4.9162220564815211</v>
      </c>
      <c r="CT309" s="23">
        <v>13.440556955362068</v>
      </c>
      <c r="CU309" s="23">
        <v>31.082710211999999</v>
      </c>
      <c r="CV309" s="23">
        <v>6.6043380282382174</v>
      </c>
      <c r="CW309" s="23">
        <v>4.8177726426697305</v>
      </c>
      <c r="CX309" s="23">
        <v>12.761710961019455</v>
      </c>
      <c r="CY309" s="23">
        <v>31.129684503</v>
      </c>
      <c r="CZ309" s="23">
        <v>6.4855481005452731</v>
      </c>
      <c r="DA309" s="23">
        <v>4.7311170442711044</v>
      </c>
      <c r="DB309" s="23">
        <v>12.144939637234192</v>
      </c>
      <c r="DC309" s="23">
        <v>31.330362259000001</v>
      </c>
      <c r="DD309" s="23">
        <v>6.2748285486782462</v>
      </c>
      <c r="DE309" s="23">
        <v>4.577400064928149</v>
      </c>
      <c r="DF309" s="23">
        <v>11.345277229458702</v>
      </c>
      <c r="DG309" s="23">
        <v>31.176965113000001</v>
      </c>
      <c r="DH309" s="23">
        <v>6.4389696172774293</v>
      </c>
      <c r="DI309" s="23">
        <v>4.6971386892163851</v>
      </c>
      <c r="DJ309" s="23">
        <v>11.959661052042462</v>
      </c>
      <c r="DK309" s="23">
        <v>31.580223767</v>
      </c>
      <c r="DL309" s="23">
        <v>6.0434930077182996</v>
      </c>
      <c r="DM309" s="23">
        <v>4.4086440085681229</v>
      </c>
      <c r="DN309" s="23">
        <v>10.44625674435553</v>
      </c>
      <c r="DO309" s="23">
        <v>31.816715078000001</v>
      </c>
      <c r="DP309" s="23">
        <v>6.1423327375172212</v>
      </c>
      <c r="DQ309" s="23">
        <v>4.4807462153597912</v>
      </c>
      <c r="DR309" s="23">
        <v>9.9178968054408614</v>
      </c>
      <c r="DS309" s="23">
        <v>32.017701144</v>
      </c>
      <c r="DT309" s="23">
        <v>6.3297495974230786</v>
      </c>
      <c r="DU309" s="23">
        <v>4.6174642053489219</v>
      </c>
      <c r="DV309" s="23">
        <v>9.5782775184166447</v>
      </c>
      <c r="DW309" s="25">
        <v>30.692424635999998</v>
      </c>
      <c r="DX309" s="25">
        <v>7.6940566414040692</v>
      </c>
      <c r="DY309" s="25">
        <v>5.6127071993612416</v>
      </c>
      <c r="DZ309" s="25">
        <v>14.651103527348127</v>
      </c>
      <c r="EA309" s="25">
        <v>30.791893657999999</v>
      </c>
      <c r="EB309" s="25">
        <v>7.4800829680207723</v>
      </c>
      <c r="EC309" s="25">
        <v>5.4566163836776909</v>
      </c>
      <c r="ED309" s="25">
        <v>14.371659874824786</v>
      </c>
      <c r="EE309" s="25">
        <v>30.865730283000001</v>
      </c>
      <c r="EF309" s="25">
        <v>7.2969824900191647</v>
      </c>
      <c r="EG309" s="25">
        <v>5.3230471341928611</v>
      </c>
      <c r="EH309" s="25">
        <v>14.164650151443823</v>
      </c>
      <c r="EI309" s="25">
        <v>30.970180169999999</v>
      </c>
      <c r="EJ309" s="25">
        <v>7.091546780155551</v>
      </c>
      <c r="EK309" s="25">
        <v>5.1731846440270788</v>
      </c>
      <c r="EL309" s="25">
        <v>13.833646541804441</v>
      </c>
      <c r="EM309" s="25">
        <v>31.074511342000001</v>
      </c>
      <c r="EN309" s="25">
        <v>6.8103656475740966</v>
      </c>
      <c r="EO309" s="25">
        <v>4.9680669225546676</v>
      </c>
      <c r="EP309" s="25">
        <v>13.133162813499787</v>
      </c>
      <c r="EQ309" s="25">
        <v>31.184625075</v>
      </c>
      <c r="ER309" s="25">
        <v>6.5330751899797468</v>
      </c>
      <c r="ES309" s="25">
        <v>4.7657873943174067</v>
      </c>
      <c r="ET309" s="25">
        <v>12.507832811735021</v>
      </c>
      <c r="EU309" s="25">
        <v>31.307708275</v>
      </c>
      <c r="EV309" s="25">
        <v>6.3965451163829892</v>
      </c>
      <c r="EW309" s="25">
        <v>4.6661906064692218</v>
      </c>
      <c r="EX309" s="25">
        <v>11.965242249666536</v>
      </c>
      <c r="EY309" s="25">
        <v>31.442814154000001</v>
      </c>
      <c r="EZ309" s="25">
        <v>6.2442270401376163</v>
      </c>
      <c r="FA309" s="25">
        <v>4.5550766904974198</v>
      </c>
      <c r="FB309" s="25">
        <v>11.21452217527213</v>
      </c>
      <c r="FC309" s="25">
        <v>31.59431185</v>
      </c>
      <c r="FD309" s="25">
        <v>6.0260667718027685</v>
      </c>
      <c r="FE309" s="25">
        <v>4.3959318120846014</v>
      </c>
      <c r="FF309" s="25">
        <v>10.189601722436393</v>
      </c>
      <c r="FG309" s="25">
        <v>31.708870757</v>
      </c>
      <c r="FH309" s="25">
        <v>5.8245351878337299</v>
      </c>
      <c r="FI309" s="25">
        <v>4.2489173274036984</v>
      </c>
      <c r="FJ309" s="25">
        <v>9.235255068489117</v>
      </c>
      <c r="FK309" s="25">
        <v>32.129462506000003</v>
      </c>
      <c r="FL309" s="25">
        <v>5.487781631019863</v>
      </c>
      <c r="FM309" s="25">
        <v>4.0032602961611037</v>
      </c>
      <c r="FN309" s="25">
        <v>8.2729758518048868</v>
      </c>
      <c r="FO309" s="25">
        <v>31.819468373999999</v>
      </c>
      <c r="FP309" s="25">
        <v>5.7146749010327706</v>
      </c>
      <c r="FQ309" s="25">
        <v>4.1687757777128054</v>
      </c>
      <c r="FR309" s="25">
        <v>8.8937776361814826</v>
      </c>
      <c r="FS309" s="25">
        <v>31.506635513659447</v>
      </c>
      <c r="FT309" s="25">
        <v>5.1106854399620065</v>
      </c>
      <c r="FU309" s="25">
        <v>3.7281738749080504</v>
      </c>
      <c r="FV309" s="25">
        <v>7.3836235570484163</v>
      </c>
      <c r="FW309" s="25">
        <v>31.781255415726413</v>
      </c>
      <c r="FX309" s="25">
        <v>5.1552314827919039</v>
      </c>
      <c r="FY309" s="25">
        <v>3.7606695929599514</v>
      </c>
      <c r="FZ309" s="25">
        <v>6.7586709899006436</v>
      </c>
      <c r="GA309" s="25">
        <v>30.532415865608456</v>
      </c>
      <c r="GB309" s="25">
        <v>4.9526574534935524</v>
      </c>
      <c r="GC309" s="25">
        <v>3.6128946589247648</v>
      </c>
      <c r="GD309" s="25">
        <v>6.4514368429503648</v>
      </c>
      <c r="GE309" s="26">
        <v>30.695104951000001</v>
      </c>
      <c r="GF309" s="26">
        <v>7.6940566414040692</v>
      </c>
      <c r="GG309" s="26">
        <v>5.6127071993612416</v>
      </c>
      <c r="GH309" s="26">
        <v>14.651103527348127</v>
      </c>
      <c r="GI309" s="26">
        <v>30.791902766</v>
      </c>
      <c r="GJ309" s="26">
        <v>7.3585509015662103</v>
      </c>
      <c r="GK309" s="26">
        <v>5.3679604332299062</v>
      </c>
      <c r="GL309" s="26">
        <v>13.851018227252435</v>
      </c>
      <c r="GM309" s="26">
        <v>30.870493757999999</v>
      </c>
      <c r="GN309" s="26">
        <v>7.1574532563973827</v>
      </c>
      <c r="GO309" s="26">
        <v>5.2212625008622418</v>
      </c>
      <c r="GP309" s="26">
        <v>13.591574000410128</v>
      </c>
      <c r="GQ309" s="26">
        <v>30.989942866</v>
      </c>
      <c r="GR309" s="26">
        <v>6.9408164617297974</v>
      </c>
      <c r="GS309" s="26">
        <v>5.0632289752791229</v>
      </c>
      <c r="GT309" s="26">
        <v>13.255260194389798</v>
      </c>
      <c r="GU309" s="26">
        <v>31.120338232999998</v>
      </c>
      <c r="GV309" s="26">
        <v>6.5986256257647913</v>
      </c>
      <c r="GW309" s="26">
        <v>4.8136055245963183</v>
      </c>
      <c r="GX309" s="26">
        <v>12.535457809566495</v>
      </c>
      <c r="GY309" s="26">
        <v>31.268095611</v>
      </c>
      <c r="GZ309" s="26">
        <v>6.3196439205351878</v>
      </c>
      <c r="HA309" s="26">
        <v>4.6100922547555436</v>
      </c>
      <c r="HB309" s="26">
        <v>11.889617685869501</v>
      </c>
      <c r="HC309" s="26">
        <v>31.434162240999999</v>
      </c>
      <c r="HD309" s="26">
        <v>6.1592789561451013</v>
      </c>
      <c r="HE309" s="26">
        <v>4.4931082459150149</v>
      </c>
      <c r="HF309" s="26">
        <v>11.333521489885342</v>
      </c>
      <c r="HG309" s="26">
        <v>31.613933579000001</v>
      </c>
      <c r="HH309" s="26">
        <v>5.9562477444405015</v>
      </c>
      <c r="HI309" s="26">
        <v>4.3449998036795945</v>
      </c>
      <c r="HJ309" s="26">
        <v>10.58142977767227</v>
      </c>
      <c r="HK309" s="26">
        <v>31.83510836</v>
      </c>
      <c r="HL309" s="26">
        <v>5.7125847336894733</v>
      </c>
      <c r="HM309" s="26">
        <v>4.1672510297362351</v>
      </c>
      <c r="HN309" s="26">
        <v>9.5509963489529994</v>
      </c>
      <c r="HO309" s="26">
        <v>32.012886203999997</v>
      </c>
      <c r="HP309" s="26">
        <v>5.4781389505463443</v>
      </c>
      <c r="HQ309" s="26">
        <v>3.9962260950059405</v>
      </c>
      <c r="HR309" s="26">
        <v>8.5937990137609077</v>
      </c>
      <c r="HS309" s="26">
        <v>29.794497907120835</v>
      </c>
      <c r="HT309" s="26">
        <v>4.8329599197884958</v>
      </c>
      <c r="HU309" s="26">
        <v>3.5255769745764525</v>
      </c>
      <c r="HV309" s="26">
        <v>7.0478947677312433</v>
      </c>
      <c r="HW309" s="26">
        <v>32.188309158000003</v>
      </c>
      <c r="HX309" s="26">
        <v>5.3410776663177897</v>
      </c>
      <c r="HY309" s="26">
        <v>3.8962417963976415</v>
      </c>
      <c r="HZ309" s="26">
        <v>8.2563218193512782</v>
      </c>
      <c r="IA309" s="26">
        <v>23.190067192840619</v>
      </c>
      <c r="IB309" s="26">
        <v>3.761656451791211</v>
      </c>
      <c r="IC309" s="26">
        <v>2.7440760099004575</v>
      </c>
      <c r="ID309" s="26">
        <v>3.5726648486550161</v>
      </c>
      <c r="IE309" s="26">
        <v>20.916799843034799</v>
      </c>
      <c r="IF309" s="26">
        <v>3.3929101811601643</v>
      </c>
      <c r="IG309" s="26">
        <v>2.4750807393469518</v>
      </c>
      <c r="IH309" s="26">
        <v>0.98290159621141981</v>
      </c>
      <c r="II309" s="26">
        <v>17.5489925228209</v>
      </c>
      <c r="IJ309" s="26">
        <v>2.8466187871281798</v>
      </c>
      <c r="IK309" s="26">
        <v>2.076568773145353</v>
      </c>
      <c r="IL309" s="26">
        <v>-0.77055999832092681</v>
      </c>
      <c r="IM309" s="27">
        <v>30.695104951000001</v>
      </c>
      <c r="IN309" s="27">
        <v>7.6940566414040692</v>
      </c>
      <c r="IO309" s="27">
        <v>5.6127071993612416</v>
      </c>
      <c r="IP309" s="27">
        <v>14.651103527348127</v>
      </c>
      <c r="IQ309" s="27">
        <v>30.781919641000002</v>
      </c>
      <c r="IR309" s="27">
        <v>7.3525208082090403</v>
      </c>
      <c r="IS309" s="27">
        <v>5.3635615640798564</v>
      </c>
      <c r="IT309" s="27">
        <v>13.77077362904561</v>
      </c>
      <c r="IU309" s="27">
        <v>30.8484619</v>
      </c>
      <c r="IV309" s="27">
        <v>7.1666247498847735</v>
      </c>
      <c r="IW309" s="27">
        <v>5.2279529776711291</v>
      </c>
      <c r="IX309" s="27">
        <v>13.525454012693139</v>
      </c>
      <c r="IY309" s="27">
        <v>30.959914448999999</v>
      </c>
      <c r="IZ309" s="27">
        <v>6.9616575141163555</v>
      </c>
      <c r="JA309" s="27">
        <v>5.0784322328354587</v>
      </c>
      <c r="JB309" s="27">
        <v>13.210147068616719</v>
      </c>
      <c r="JC309" s="27">
        <v>31.091785698999999</v>
      </c>
      <c r="JD309" s="27">
        <v>6.6425961437778236</v>
      </c>
      <c r="JE309" s="27">
        <v>4.8456814053070634</v>
      </c>
      <c r="JF309" s="27">
        <v>12.508793517143101</v>
      </c>
      <c r="JG309" s="27">
        <v>31.241616133000001</v>
      </c>
      <c r="JH309" s="27">
        <v>6.3886377401366978</v>
      </c>
      <c r="JI309" s="27">
        <v>4.6604222855880382</v>
      </c>
      <c r="JJ309" s="27">
        <v>11.885047941424812</v>
      </c>
      <c r="JK309" s="27">
        <v>31.415377744000001</v>
      </c>
      <c r="JL309" s="27">
        <v>6.2429488758738145</v>
      </c>
      <c r="JM309" s="27">
        <v>4.5541442874622247</v>
      </c>
      <c r="JN309" s="27">
        <v>11.346832904738903</v>
      </c>
      <c r="JO309" s="27">
        <v>31.613437346000001</v>
      </c>
      <c r="JP309" s="27">
        <v>6.0385096201545529</v>
      </c>
      <c r="JQ309" s="27">
        <v>4.405008696721608</v>
      </c>
      <c r="JR309" s="27">
        <v>10.5648727294639</v>
      </c>
      <c r="JS309" s="27">
        <v>31.879818973999999</v>
      </c>
      <c r="JT309" s="27">
        <v>5.7651067538116232</v>
      </c>
      <c r="JU309" s="27">
        <v>4.2055651121772497</v>
      </c>
      <c r="JV309" s="27">
        <v>9.1874141626836234</v>
      </c>
      <c r="JW309" s="27">
        <v>32.107090194999998</v>
      </c>
      <c r="JX309" s="27">
        <v>5.4069244158822451</v>
      </c>
      <c r="JY309" s="27">
        <v>3.9442760834532038</v>
      </c>
      <c r="JZ309" s="27">
        <v>7.6433292275732185</v>
      </c>
      <c r="KA309" s="27">
        <v>30.598586059405143</v>
      </c>
      <c r="KB309" s="27">
        <v>4.963390908224051</v>
      </c>
      <c r="KC309" s="27">
        <v>3.6207245647140849</v>
      </c>
      <c r="KD309" s="27">
        <v>4.513867524842297</v>
      </c>
      <c r="KE309" s="27">
        <v>32.270993253106141</v>
      </c>
      <c r="KF309" s="27">
        <v>5.2346717655796349</v>
      </c>
      <c r="KG309" s="27">
        <v>3.8186201732458565</v>
      </c>
      <c r="KH309" s="27">
        <v>6.8368705588746366</v>
      </c>
      <c r="KI309" s="27">
        <v>23.289734568512074</v>
      </c>
      <c r="KJ309" s="27">
        <v>3.7778234781137296</v>
      </c>
      <c r="KK309" s="27">
        <v>2.7558696305172279</v>
      </c>
      <c r="KL309" s="27">
        <v>1.2406725076948177</v>
      </c>
      <c r="KM309" s="27">
        <v>20.188168477878154</v>
      </c>
      <c r="KN309" s="27">
        <v>3.2747190240183208</v>
      </c>
      <c r="KO309" s="27">
        <v>2.388861935728968</v>
      </c>
      <c r="KP309" s="27">
        <v>-0.62051411001258572</v>
      </c>
      <c r="KQ309" s="27">
        <v>19.152917161154498</v>
      </c>
      <c r="KR309" s="27">
        <v>3.1067911020163894</v>
      </c>
      <c r="KS309" s="27">
        <v>2.2663608546059142</v>
      </c>
      <c r="KT309" s="27">
        <v>-0.43325695408653075</v>
      </c>
    </row>
    <row r="310" spans="1:306" ht="15" thickBot="1" x14ac:dyDescent="0.35">
      <c r="A310" s="2"/>
      <c r="B310" s="72" t="s">
        <v>758</v>
      </c>
      <c r="C310" s="72" t="s">
        <v>493</v>
      </c>
      <c r="D310" s="72" t="s">
        <v>493</v>
      </c>
      <c r="E310" s="85">
        <v>392001</v>
      </c>
      <c r="F310" s="82">
        <v>372504</v>
      </c>
      <c r="G310" s="20">
        <v>29.512844689000001</v>
      </c>
      <c r="H310" s="20">
        <v>12.605802968960866</v>
      </c>
      <c r="I310" s="20">
        <v>9.0600387972841929</v>
      </c>
      <c r="J310" s="20">
        <v>15.567528627041659</v>
      </c>
      <c r="K310" s="20">
        <v>29.661177546000001</v>
      </c>
      <c r="L310" s="20">
        <v>12.176004150010266</v>
      </c>
      <c r="M310" s="20">
        <v>8.7511339235282328</v>
      </c>
      <c r="N310" s="20">
        <v>13.282295798623858</v>
      </c>
      <c r="O310" s="20">
        <v>29.770846753000001</v>
      </c>
      <c r="P310" s="20">
        <v>12.065024736405039</v>
      </c>
      <c r="Q310" s="20">
        <v>8.6713708338274831</v>
      </c>
      <c r="R310" s="20">
        <v>12.745741321585227</v>
      </c>
      <c r="S310" s="20">
        <v>29.903602077999999</v>
      </c>
      <c r="T310" s="20">
        <v>11.890696337334477</v>
      </c>
      <c r="U310" s="20">
        <v>8.5460775809552363</v>
      </c>
      <c r="V310" s="20">
        <v>12.15804015679751</v>
      </c>
      <c r="W310" s="20">
        <v>30.045086571999999</v>
      </c>
      <c r="X310" s="20">
        <v>11.751269396803389</v>
      </c>
      <c r="Y310" s="20">
        <v>8.4458686935318248</v>
      </c>
      <c r="Z310" s="20">
        <v>11.692569345879269</v>
      </c>
      <c r="AA310" s="20">
        <v>30.204767097000001</v>
      </c>
      <c r="AB310" s="20">
        <v>11.605591500119884</v>
      </c>
      <c r="AC310" s="20">
        <v>8.3411671208427105</v>
      </c>
      <c r="AD310" s="20">
        <v>11.164555738453558</v>
      </c>
      <c r="AE310" s="20">
        <v>30.386445378000001</v>
      </c>
      <c r="AF310" s="20">
        <v>11.430268865315664</v>
      </c>
      <c r="AG310" s="20">
        <v>8.2151592911725597</v>
      </c>
      <c r="AH310" s="20">
        <v>10.524570425874948</v>
      </c>
      <c r="AI310" s="20">
        <v>30.589163211999999</v>
      </c>
      <c r="AJ310" s="20">
        <v>11.324405121384974</v>
      </c>
      <c r="AK310" s="20">
        <v>8.1390729339924981</v>
      </c>
      <c r="AL310" s="20">
        <v>10.212185406443162</v>
      </c>
      <c r="AM310" s="20">
        <v>30.816234144999999</v>
      </c>
      <c r="AN310" s="20">
        <v>11.182573437678037</v>
      </c>
      <c r="AO310" s="20">
        <v>8.0371357103001237</v>
      </c>
      <c r="AP310" s="20">
        <v>9.6587543313575992</v>
      </c>
      <c r="AQ310" s="20">
        <v>30.976556245000001</v>
      </c>
      <c r="AR310" s="20">
        <v>11.057595597774416</v>
      </c>
      <c r="AS310" s="20">
        <v>7.9473116759949987</v>
      </c>
      <c r="AT310" s="20">
        <v>9.2747169174880639</v>
      </c>
      <c r="AU310" s="20">
        <v>31.586769077</v>
      </c>
      <c r="AV310" s="20">
        <v>10.341398403076857</v>
      </c>
      <c r="AW310" s="20">
        <v>7.4325666505140173</v>
      </c>
      <c r="AX310" s="20">
        <v>6.6535841976507228</v>
      </c>
      <c r="AY310" s="20">
        <v>31.134405945000001</v>
      </c>
      <c r="AZ310" s="20">
        <v>10.910961308239862</v>
      </c>
      <c r="BA310" s="20">
        <v>7.8419227249328216</v>
      </c>
      <c r="BB310" s="20">
        <v>8.7114378706643549</v>
      </c>
      <c r="BC310" s="20">
        <v>32.258552285</v>
      </c>
      <c r="BD310" s="20">
        <v>9.181964725845134</v>
      </c>
      <c r="BE310" s="20">
        <v>6.5992588378770556</v>
      </c>
      <c r="BF310" s="20">
        <v>1.5045054346145932</v>
      </c>
      <c r="BG310" s="20">
        <v>32.695387085999997</v>
      </c>
      <c r="BH310" s="20">
        <v>8.2562899746696363</v>
      </c>
      <c r="BI310" s="20">
        <v>5.9339581680215341</v>
      </c>
      <c r="BJ310" s="20">
        <v>-2.1760113424554035</v>
      </c>
      <c r="BK310" s="20">
        <v>33.032319549</v>
      </c>
      <c r="BL310" s="20">
        <v>7.5125500419664508</v>
      </c>
      <c r="BM310" s="20">
        <v>5.3994176344298159</v>
      </c>
      <c r="BN310" s="20">
        <v>-4.9924613801152873</v>
      </c>
      <c r="BO310" s="23">
        <v>29.490196845</v>
      </c>
      <c r="BP310" s="23">
        <v>12.605802968960866</v>
      </c>
      <c r="BQ310" s="23">
        <v>9.0600387972841929</v>
      </c>
      <c r="BR310" s="23">
        <v>15.567528627041659</v>
      </c>
      <c r="BS310" s="23">
        <v>29.665220143999999</v>
      </c>
      <c r="BT310" s="23">
        <v>12.435907649141784</v>
      </c>
      <c r="BU310" s="23">
        <v>8.9379316857556379</v>
      </c>
      <c r="BV310" s="23">
        <v>14.709629789405721</v>
      </c>
      <c r="BW310" s="23">
        <v>29.740297264999999</v>
      </c>
      <c r="BX310" s="23">
        <v>12.420772208623388</v>
      </c>
      <c r="BY310" s="23">
        <v>8.9270535466439682</v>
      </c>
      <c r="BZ310" s="23">
        <v>14.63263934314206</v>
      </c>
      <c r="CA310" s="23">
        <v>29.837594856999999</v>
      </c>
      <c r="CB310" s="23">
        <v>12.326055309833793</v>
      </c>
      <c r="CC310" s="23">
        <v>8.8589786465439779</v>
      </c>
      <c r="CD310" s="23">
        <v>14.272337292382995</v>
      </c>
      <c r="CE310" s="23">
        <v>29.942409634000001</v>
      </c>
      <c r="CF310" s="23">
        <v>12.254117249024381</v>
      </c>
      <c r="CG310" s="23">
        <v>8.8072753458070476</v>
      </c>
      <c r="CH310" s="23">
        <v>14.004187431969653</v>
      </c>
      <c r="CI310" s="23">
        <v>30.058214879000001</v>
      </c>
      <c r="CJ310" s="23">
        <v>12.176940261871906</v>
      </c>
      <c r="CK310" s="23">
        <v>8.7518067255548821</v>
      </c>
      <c r="CL310" s="23">
        <v>13.701305117200921</v>
      </c>
      <c r="CM310" s="23">
        <v>30.20608039</v>
      </c>
      <c r="CN310" s="23">
        <v>12.060744797037561</v>
      </c>
      <c r="CO310" s="23">
        <v>8.6682947571336886</v>
      </c>
      <c r="CP310" s="23">
        <v>13.193351533728039</v>
      </c>
      <c r="CQ310" s="23">
        <v>30.390263964999999</v>
      </c>
      <c r="CR310" s="23">
        <v>11.961882851469625</v>
      </c>
      <c r="CS310" s="23">
        <v>8.5972407302997027</v>
      </c>
      <c r="CT310" s="23">
        <v>12.788826592472526</v>
      </c>
      <c r="CU310" s="23">
        <v>30.59304285</v>
      </c>
      <c r="CV310" s="23">
        <v>11.816806214227887</v>
      </c>
      <c r="CW310" s="23">
        <v>8.4929712946099567</v>
      </c>
      <c r="CX310" s="23">
        <v>12.122159046717186</v>
      </c>
      <c r="CY310" s="23">
        <v>30.672381207000001</v>
      </c>
      <c r="CZ310" s="23">
        <v>11.751266316910339</v>
      </c>
      <c r="DA310" s="23">
        <v>8.4458664799520484</v>
      </c>
      <c r="DB310" s="23">
        <v>11.851771401701415</v>
      </c>
      <c r="DC310" s="23">
        <v>30.972531058000001</v>
      </c>
      <c r="DD310" s="23">
        <v>11.440769634420992</v>
      </c>
      <c r="DE310" s="23">
        <v>8.2227064006847286</v>
      </c>
      <c r="DF310" s="23">
        <v>10.504871024293976</v>
      </c>
      <c r="DG310" s="23">
        <v>30.743890188999998</v>
      </c>
      <c r="DH310" s="23">
        <v>11.652810276338139</v>
      </c>
      <c r="DI310" s="23">
        <v>8.3751041850306116</v>
      </c>
      <c r="DJ310" s="23">
        <v>11.405272152168816</v>
      </c>
      <c r="DK310" s="23">
        <v>31.327579798999999</v>
      </c>
      <c r="DL310" s="23">
        <v>11.127238984082268</v>
      </c>
      <c r="DM310" s="23">
        <v>7.9973657489863843</v>
      </c>
      <c r="DN310" s="23">
        <v>9.2499636025782479</v>
      </c>
      <c r="DO310" s="23">
        <v>31.625040558999999</v>
      </c>
      <c r="DP310" s="23">
        <v>10.930154909295579</v>
      </c>
      <c r="DQ310" s="23">
        <v>7.8557175439263087</v>
      </c>
      <c r="DR310" s="23">
        <v>8.5948372140445883</v>
      </c>
      <c r="DS310" s="23">
        <v>31.864573728</v>
      </c>
      <c r="DT310" s="23">
        <v>10.749138480568321</v>
      </c>
      <c r="DU310" s="23">
        <v>7.7256174724550206</v>
      </c>
      <c r="DV310" s="23">
        <v>8.0799968233540724</v>
      </c>
      <c r="DW310" s="25">
        <v>29.512844689000001</v>
      </c>
      <c r="DX310" s="25">
        <v>12.605802968960871</v>
      </c>
      <c r="DY310" s="25">
        <v>9.0600387972841947</v>
      </c>
      <c r="DZ310" s="25">
        <v>15.567528627041659</v>
      </c>
      <c r="EA310" s="25">
        <v>29.662601460000001</v>
      </c>
      <c r="EB310" s="25">
        <v>12.41379145565258</v>
      </c>
      <c r="EC310" s="25">
        <v>8.9220363420354634</v>
      </c>
      <c r="ED310" s="25">
        <v>14.61757045750095</v>
      </c>
      <c r="EE310" s="25">
        <v>29.772563824999999</v>
      </c>
      <c r="EF310" s="25">
        <v>12.336671033997563</v>
      </c>
      <c r="EG310" s="25">
        <v>8.8666083765200732</v>
      </c>
      <c r="EH310" s="25">
        <v>14.283112768973517</v>
      </c>
      <c r="EI310" s="25">
        <v>29.905573381</v>
      </c>
      <c r="EJ310" s="25">
        <v>12.18137058905171</v>
      </c>
      <c r="EK310" s="25">
        <v>8.7549908889304717</v>
      </c>
      <c r="EL310" s="25">
        <v>13.767381223676381</v>
      </c>
      <c r="EM310" s="25">
        <v>30.048989151000001</v>
      </c>
      <c r="EN310" s="25">
        <v>12.059316865561634</v>
      </c>
      <c r="EO310" s="25">
        <v>8.6672684746665087</v>
      </c>
      <c r="EP310" s="25">
        <v>13.391412255041285</v>
      </c>
      <c r="EQ310" s="25">
        <v>30.209629368999998</v>
      </c>
      <c r="ER310" s="25">
        <v>11.935030410053265</v>
      </c>
      <c r="ES310" s="25">
        <v>8.5779413519393497</v>
      </c>
      <c r="ET310" s="25">
        <v>13.004479472359387</v>
      </c>
      <c r="EU310" s="25">
        <v>30.390270537999999</v>
      </c>
      <c r="EV310" s="25">
        <v>11.795352208705381</v>
      </c>
      <c r="EW310" s="25">
        <v>8.4775518784196784</v>
      </c>
      <c r="EX310" s="25">
        <v>12.538386236104795</v>
      </c>
      <c r="EY310" s="25">
        <v>30.589715255999998</v>
      </c>
      <c r="EZ310" s="25">
        <v>11.705434001059512</v>
      </c>
      <c r="FA310" s="25">
        <v>8.4129258921290972</v>
      </c>
      <c r="FB310" s="25">
        <v>12.329102579891492</v>
      </c>
      <c r="FC310" s="25">
        <v>30.815685707</v>
      </c>
      <c r="FD310" s="25">
        <v>11.575822015251731</v>
      </c>
      <c r="FE310" s="25">
        <v>8.3197712059180731</v>
      </c>
      <c r="FF310" s="25">
        <v>11.833296218012485</v>
      </c>
      <c r="FG310" s="25">
        <v>30.972890067000002</v>
      </c>
      <c r="FH310" s="25">
        <v>11.452103203476829</v>
      </c>
      <c r="FI310" s="25">
        <v>8.2308520599188473</v>
      </c>
      <c r="FJ310" s="25">
        <v>11.450542081032159</v>
      </c>
      <c r="FK310" s="25">
        <v>31.554581329000001</v>
      </c>
      <c r="FL310" s="25">
        <v>10.903583903432276</v>
      </c>
      <c r="FM310" s="25">
        <v>7.8366204388392982</v>
      </c>
      <c r="FN310" s="25">
        <v>9.7143816887536616</v>
      </c>
      <c r="FO310" s="25">
        <v>31.125778438000001</v>
      </c>
      <c r="FP310" s="25">
        <v>11.304512392510949</v>
      </c>
      <c r="FQ310" s="25">
        <v>8.1247756380704299</v>
      </c>
      <c r="FR310" s="25">
        <v>10.888430137051508</v>
      </c>
      <c r="FS310" s="25">
        <v>32.110265085999998</v>
      </c>
      <c r="FT310" s="25">
        <v>10.446410521029877</v>
      </c>
      <c r="FU310" s="25">
        <v>7.5080409273357329</v>
      </c>
      <c r="FV310" s="25">
        <v>8.2374970593196295</v>
      </c>
      <c r="FW310" s="25">
        <v>32.474363836999999</v>
      </c>
      <c r="FX310" s="25">
        <v>10.082798586962667</v>
      </c>
      <c r="FY310" s="25">
        <v>7.2467058709401906</v>
      </c>
      <c r="FZ310" s="25">
        <v>7.5282519584640468</v>
      </c>
      <c r="GA310" s="25">
        <v>32.713717744999997</v>
      </c>
      <c r="GB310" s="25">
        <v>9.8041508788674498</v>
      </c>
      <c r="GC310" s="25">
        <v>7.046436276664191</v>
      </c>
      <c r="GD310" s="25">
        <v>7.2056817120974088</v>
      </c>
      <c r="GE310" s="26">
        <v>29.519074671999999</v>
      </c>
      <c r="GF310" s="26">
        <v>12.605802968960866</v>
      </c>
      <c r="GG310" s="26">
        <v>9.0600387972841929</v>
      </c>
      <c r="GH310" s="26">
        <v>15.567528627041659</v>
      </c>
      <c r="GI310" s="26">
        <v>29.670330592999999</v>
      </c>
      <c r="GJ310" s="26">
        <v>12.066462765943688</v>
      </c>
      <c r="GK310" s="26">
        <v>8.6724043739711671</v>
      </c>
      <c r="GL310" s="26">
        <v>12.658284949696164</v>
      </c>
      <c r="GM310" s="26">
        <v>29.793347469</v>
      </c>
      <c r="GN310" s="26">
        <v>11.920485566461462</v>
      </c>
      <c r="GO310" s="26">
        <v>8.5674876864674516</v>
      </c>
      <c r="GP310" s="26">
        <v>12.089336155604222</v>
      </c>
      <c r="GQ310" s="26">
        <v>29.952992909999999</v>
      </c>
      <c r="GR310" s="26">
        <v>11.734621968723287</v>
      </c>
      <c r="GS310" s="26">
        <v>8.433903859189094</v>
      </c>
      <c r="GT310" s="26">
        <v>11.530263829599752</v>
      </c>
      <c r="GU310" s="26">
        <v>30.138762483000001</v>
      </c>
      <c r="GV310" s="26">
        <v>11.563131785847407</v>
      </c>
      <c r="GW310" s="26">
        <v>8.3106504881793697</v>
      </c>
      <c r="GX310" s="26">
        <v>11.10541061354874</v>
      </c>
      <c r="GY310" s="26">
        <v>30.354252964000001</v>
      </c>
      <c r="GZ310" s="26">
        <v>11.3912459728353</v>
      </c>
      <c r="HA310" s="26">
        <v>8.1871127700009296</v>
      </c>
      <c r="HB310" s="26">
        <v>10.647141499283777</v>
      </c>
      <c r="HC310" s="26">
        <v>30.59558672</v>
      </c>
      <c r="HD310" s="26">
        <v>11.195532904836057</v>
      </c>
      <c r="HE310" s="26">
        <v>8.046449934513598</v>
      </c>
      <c r="HF310" s="26">
        <v>10.109685809212738</v>
      </c>
      <c r="HG310" s="26">
        <v>30.856946066999999</v>
      </c>
      <c r="HH310" s="26">
        <v>11.059934975971249</v>
      </c>
      <c r="HI310" s="26">
        <v>7.9489930331665342</v>
      </c>
      <c r="HJ310" s="26">
        <v>9.9301519431733176</v>
      </c>
      <c r="HK310" s="26">
        <v>31.177706152999999</v>
      </c>
      <c r="HL310" s="26">
        <v>10.911391340996625</v>
      </c>
      <c r="HM310" s="26">
        <v>7.8422317979422891</v>
      </c>
      <c r="HN310" s="26">
        <v>9.4799748872976934</v>
      </c>
      <c r="HO310" s="26">
        <v>31.416876149</v>
      </c>
      <c r="HP310" s="26">
        <v>10.758268717227928</v>
      </c>
      <c r="HQ310" s="26">
        <v>7.7321795533131858</v>
      </c>
      <c r="HR310" s="26">
        <v>9.1557202203792727</v>
      </c>
      <c r="HS310" s="26">
        <v>32.364773124000003</v>
      </c>
      <c r="HT310" s="26">
        <v>9.9039690828901286</v>
      </c>
      <c r="HU310" s="26">
        <v>7.1181775852779685</v>
      </c>
      <c r="HV310" s="26">
        <v>6.666520493429946</v>
      </c>
      <c r="HW310" s="26">
        <v>31.650395404000001</v>
      </c>
      <c r="HX310" s="26">
        <v>10.565868621586841</v>
      </c>
      <c r="HY310" s="26">
        <v>7.5938978162908333</v>
      </c>
      <c r="HZ310" s="26">
        <v>8.5963867040926267</v>
      </c>
      <c r="IA310" s="26">
        <v>33.366607467000001</v>
      </c>
      <c r="IB310" s="26">
        <v>8.5760520118178558</v>
      </c>
      <c r="IC310" s="26">
        <v>6.1637774401135133</v>
      </c>
      <c r="ID310" s="26">
        <v>1.7940585469452941</v>
      </c>
      <c r="IE310" s="26">
        <v>33.964101782</v>
      </c>
      <c r="IF310" s="26">
        <v>7.596100246213835</v>
      </c>
      <c r="IG310" s="26">
        <v>5.4594668112943276</v>
      </c>
      <c r="IH310" s="26">
        <v>-1.6730299797573096</v>
      </c>
      <c r="II310" s="26">
        <v>34.286287669000004</v>
      </c>
      <c r="IJ310" s="26">
        <v>6.8709962130580475</v>
      </c>
      <c r="IK310" s="26">
        <v>4.9383202656411385</v>
      </c>
      <c r="IL310" s="26">
        <v>-4.2094777929199765</v>
      </c>
      <c r="IM310" s="27">
        <v>29.519074671999999</v>
      </c>
      <c r="IN310" s="27">
        <v>12.605802968960866</v>
      </c>
      <c r="IO310" s="27">
        <v>9.0600387972841929</v>
      </c>
      <c r="IP310" s="27">
        <v>15.567528627041659</v>
      </c>
      <c r="IQ310" s="27">
        <v>29.650846689000002</v>
      </c>
      <c r="IR310" s="27">
        <v>12.024232713780741</v>
      </c>
      <c r="IS310" s="27">
        <v>8.6420528039879052</v>
      </c>
      <c r="IT310" s="27">
        <v>12.375341927407391</v>
      </c>
      <c r="IU310" s="27">
        <v>29.752268993000001</v>
      </c>
      <c r="IV310" s="27">
        <v>11.903523675706879</v>
      </c>
      <c r="IW310" s="27">
        <v>8.5552968416089215</v>
      </c>
      <c r="IX310" s="27">
        <v>11.809741188427859</v>
      </c>
      <c r="IY310" s="27">
        <v>29.893530391999999</v>
      </c>
      <c r="IZ310" s="27">
        <v>11.714188982821096</v>
      </c>
      <c r="JA310" s="27">
        <v>8.4192182699034266</v>
      </c>
      <c r="JB310" s="27">
        <v>11.277619193125473</v>
      </c>
      <c r="JC310" s="27">
        <v>30.069514347999998</v>
      </c>
      <c r="JD310" s="27">
        <v>11.554109476081203</v>
      </c>
      <c r="JE310" s="27">
        <v>8.3041659765045317</v>
      </c>
      <c r="JF310" s="27">
        <v>10.888216757104317</v>
      </c>
      <c r="JG310" s="27">
        <v>30.276337290000001</v>
      </c>
      <c r="JH310" s="27">
        <v>11.383794266791144</v>
      </c>
      <c r="JI310" s="27">
        <v>8.1817570821457206</v>
      </c>
      <c r="JJ310" s="27">
        <v>10.488598824244271</v>
      </c>
      <c r="JK310" s="27">
        <v>30.514765500999999</v>
      </c>
      <c r="JL310" s="27">
        <v>11.174827668442772</v>
      </c>
      <c r="JM310" s="27">
        <v>8.0315686734394713</v>
      </c>
      <c r="JN310" s="27">
        <v>10.008985934967161</v>
      </c>
      <c r="JO310" s="27">
        <v>30.783471681999998</v>
      </c>
      <c r="JP310" s="27">
        <v>11.021092576997825</v>
      </c>
      <c r="JQ310" s="27">
        <v>7.9210762362321914</v>
      </c>
      <c r="JR310" s="27">
        <v>9.7740079454294424</v>
      </c>
      <c r="JS310" s="27">
        <v>31.146660054000002</v>
      </c>
      <c r="JT310" s="27">
        <v>10.716347327358269</v>
      </c>
      <c r="JU310" s="27">
        <v>7.7020498249975544</v>
      </c>
      <c r="JV310" s="27">
        <v>8.6051809237711261</v>
      </c>
      <c r="JW310" s="27">
        <v>31.446844466999998</v>
      </c>
      <c r="JX310" s="27">
        <v>10.401971915890833</v>
      </c>
      <c r="JY310" s="27">
        <v>7.476102026842975</v>
      </c>
      <c r="JZ310" s="27">
        <v>7.5047551740860854</v>
      </c>
      <c r="KA310" s="27">
        <v>32.505587208999998</v>
      </c>
      <c r="KB310" s="27">
        <v>9.1167599008315712</v>
      </c>
      <c r="KC310" s="27">
        <v>6.5523948462814694</v>
      </c>
      <c r="KD310" s="27">
        <v>2.8743132262426307</v>
      </c>
      <c r="KE310" s="27">
        <v>31.737742236999999</v>
      </c>
      <c r="KF310" s="27">
        <v>10.055065893461478</v>
      </c>
      <c r="KG310" s="27">
        <v>7.2267738380746414</v>
      </c>
      <c r="KH310" s="27">
        <v>6.1788075987784836</v>
      </c>
      <c r="KI310" s="27">
        <v>33.455280551000001</v>
      </c>
      <c r="KJ310" s="27">
        <v>7.7226985003674766</v>
      </c>
      <c r="KK310" s="27">
        <v>5.5504554692262857</v>
      </c>
      <c r="KL310" s="27">
        <v>-1.6286677948884076</v>
      </c>
      <c r="KM310" s="27">
        <v>33.917789153000001</v>
      </c>
      <c r="KN310" s="27">
        <v>7.0519726955462669</v>
      </c>
      <c r="KO310" s="27">
        <v>5.0683916269639031</v>
      </c>
      <c r="KP310" s="27">
        <v>-3.9498463331959215</v>
      </c>
      <c r="KQ310" s="27">
        <v>34.038630636000001</v>
      </c>
      <c r="KR310" s="27">
        <v>6.9227757656434088</v>
      </c>
      <c r="KS310" s="27">
        <v>4.9755352496040413</v>
      </c>
      <c r="KT310" s="27">
        <v>-3.5840844402548839</v>
      </c>
    </row>
    <row r="311" spans="1:306" ht="15" thickBot="1" x14ac:dyDescent="0.35">
      <c r="A311" s="2"/>
      <c r="B311" s="72" t="s">
        <v>759</v>
      </c>
      <c r="C311" s="72" t="s">
        <v>446</v>
      </c>
      <c r="D311" s="72" t="s">
        <v>842</v>
      </c>
      <c r="E311" s="85">
        <v>336410</v>
      </c>
      <c r="F311" s="82">
        <v>427512</v>
      </c>
      <c r="G311" s="20">
        <v>29.540628715</v>
      </c>
      <c r="H311" s="20">
        <v>12.80634278002699</v>
      </c>
      <c r="I311" s="20">
        <v>9.2041707080504374</v>
      </c>
      <c r="J311" s="20">
        <v>19.83759468530527</v>
      </c>
      <c r="K311" s="20">
        <v>29.625625998</v>
      </c>
      <c r="L311" s="20">
        <v>12.598162797555526</v>
      </c>
      <c r="M311" s="20">
        <v>9.0545476556630895</v>
      </c>
      <c r="N311" s="20">
        <v>18.723521042693967</v>
      </c>
      <c r="O311" s="20">
        <v>29.677396260000002</v>
      </c>
      <c r="P311" s="20">
        <v>12.424607259937684</v>
      </c>
      <c r="Q311" s="20">
        <v>8.9298098735342624</v>
      </c>
      <c r="R311" s="20">
        <v>18.27957217969643</v>
      </c>
      <c r="S311" s="20">
        <v>29.741833999000001</v>
      </c>
      <c r="T311" s="20">
        <v>12.258065982168945</v>
      </c>
      <c r="U311" s="20">
        <v>8.8101133780671077</v>
      </c>
      <c r="V311" s="20">
        <v>18.185626749469726</v>
      </c>
      <c r="W311" s="20">
        <v>29.803714340999999</v>
      </c>
      <c r="X311" s="20">
        <v>12.161078267556487</v>
      </c>
      <c r="Y311" s="20">
        <v>8.7404063979237225</v>
      </c>
      <c r="Z311" s="20">
        <v>17.931846195180498</v>
      </c>
      <c r="AA311" s="20">
        <v>29.867478024</v>
      </c>
      <c r="AB311" s="20">
        <v>12.02288177633052</v>
      </c>
      <c r="AC311" s="20">
        <v>8.6410818586429823</v>
      </c>
      <c r="AD311" s="20">
        <v>17.752547500761693</v>
      </c>
      <c r="AE311" s="20">
        <v>29.936690316</v>
      </c>
      <c r="AF311" s="20">
        <v>11.915552090753287</v>
      </c>
      <c r="AG311" s="20">
        <v>8.5639419003377171</v>
      </c>
      <c r="AH311" s="20">
        <v>17.526995710533967</v>
      </c>
      <c r="AI311" s="20">
        <v>30.011799885999999</v>
      </c>
      <c r="AJ311" s="20">
        <v>11.826438492168354</v>
      </c>
      <c r="AK311" s="20">
        <v>8.4998942024216788</v>
      </c>
      <c r="AL311" s="20">
        <v>17.327898132263996</v>
      </c>
      <c r="AM311" s="20">
        <v>30.093723323999999</v>
      </c>
      <c r="AN311" s="20">
        <v>11.698614439252063</v>
      </c>
      <c r="AO311" s="20">
        <v>8.4080245387834918</v>
      </c>
      <c r="AP311" s="20">
        <v>17.097900825324658</v>
      </c>
      <c r="AQ311" s="20">
        <v>30.152377299000001</v>
      </c>
      <c r="AR311" s="20">
        <v>11.59556710826417</v>
      </c>
      <c r="AS311" s="20">
        <v>8.3339623930395259</v>
      </c>
      <c r="AT311" s="20">
        <v>16.961099435426302</v>
      </c>
      <c r="AU311" s="20">
        <v>30.356082490999999</v>
      </c>
      <c r="AV311" s="20">
        <v>11.160730391266981</v>
      </c>
      <c r="AW311" s="20">
        <v>8.0214366827631753</v>
      </c>
      <c r="AX311" s="20">
        <v>16.025942267794896</v>
      </c>
      <c r="AY311" s="20">
        <v>30.207371767000001</v>
      </c>
      <c r="AZ311" s="20">
        <v>11.505129872806174</v>
      </c>
      <c r="BA311" s="20">
        <v>8.2689633712409076</v>
      </c>
      <c r="BB311" s="20">
        <v>16.824700101454091</v>
      </c>
      <c r="BC311" s="20">
        <v>30.558772230999999</v>
      </c>
      <c r="BD311" s="20">
        <v>10.39968319763855</v>
      </c>
      <c r="BE311" s="20">
        <v>7.4744570799710637</v>
      </c>
      <c r="BF311" s="20">
        <v>13.341943916383906</v>
      </c>
      <c r="BG311" s="20">
        <v>30.684860803999999</v>
      </c>
      <c r="BH311" s="20">
        <v>9.8011860595963576</v>
      </c>
      <c r="BI311" s="20">
        <v>7.0443054026778871</v>
      </c>
      <c r="BJ311" s="20">
        <v>11.236609398440422</v>
      </c>
      <c r="BK311" s="20">
        <v>30.774340160000001</v>
      </c>
      <c r="BL311" s="20">
        <v>9.375844998427711</v>
      </c>
      <c r="BM311" s="20">
        <v>6.7386044072113815</v>
      </c>
      <c r="BN311" s="20">
        <v>9.7232019708764952</v>
      </c>
      <c r="BO311" s="23">
        <v>29.528934502999999</v>
      </c>
      <c r="BP311" s="23">
        <v>12.80634278002699</v>
      </c>
      <c r="BQ311" s="23">
        <v>9.2041707080504374</v>
      </c>
      <c r="BR311" s="23">
        <v>19.83759468530527</v>
      </c>
      <c r="BS311" s="23">
        <v>29.625650442000001</v>
      </c>
      <c r="BT311" s="23">
        <v>12.738307944216576</v>
      </c>
      <c r="BU311" s="23">
        <v>9.1552727319733105</v>
      </c>
      <c r="BV311" s="23">
        <v>19.504562143420912</v>
      </c>
      <c r="BW311" s="23">
        <v>29.641988303000002</v>
      </c>
      <c r="BX311" s="23">
        <v>12.69809707793028</v>
      </c>
      <c r="BY311" s="23">
        <v>9.1263723906366021</v>
      </c>
      <c r="BZ311" s="23">
        <v>19.37406506037199</v>
      </c>
      <c r="CA311" s="23">
        <v>29.678463975</v>
      </c>
      <c r="CB311" s="23">
        <v>12.652696511524685</v>
      </c>
      <c r="CC311" s="23">
        <v>9.0937421096409228</v>
      </c>
      <c r="CD311" s="23">
        <v>19.394529270450803</v>
      </c>
      <c r="CE311" s="23">
        <v>29.709519274000002</v>
      </c>
      <c r="CF311" s="23">
        <v>12.571590943711296</v>
      </c>
      <c r="CG311" s="23">
        <v>9.0354499411154912</v>
      </c>
      <c r="CH311" s="23">
        <v>19.273763034576056</v>
      </c>
      <c r="CI311" s="23">
        <v>29.734898820000002</v>
      </c>
      <c r="CJ311" s="23">
        <v>12.516504968276809</v>
      </c>
      <c r="CK311" s="23">
        <v>8.9958585659487067</v>
      </c>
      <c r="CL311" s="23">
        <v>19.159922747645297</v>
      </c>
      <c r="CM311" s="23">
        <v>29.7752318</v>
      </c>
      <c r="CN311" s="23">
        <v>12.422778916415989</v>
      </c>
      <c r="CO311" s="23">
        <v>8.9284958070458291</v>
      </c>
      <c r="CP311" s="23">
        <v>18.961764142045187</v>
      </c>
      <c r="CQ311" s="23">
        <v>29.831582100999999</v>
      </c>
      <c r="CR311" s="23">
        <v>12.358068467766152</v>
      </c>
      <c r="CS311" s="23">
        <v>8.8819871334769349</v>
      </c>
      <c r="CT311" s="23">
        <v>18.756570554749487</v>
      </c>
      <c r="CU311" s="23">
        <v>29.899427323000001</v>
      </c>
      <c r="CV311" s="23">
        <v>12.296648553047138</v>
      </c>
      <c r="CW311" s="23">
        <v>8.837843431433491</v>
      </c>
      <c r="CX311" s="23">
        <v>18.471776134181756</v>
      </c>
      <c r="CY311" s="23">
        <v>29.923997309000001</v>
      </c>
      <c r="CZ311" s="23">
        <v>12.228437680442076</v>
      </c>
      <c r="DA311" s="23">
        <v>8.7888189342459544</v>
      </c>
      <c r="DB311" s="23">
        <v>18.362884503886001</v>
      </c>
      <c r="DC311" s="23">
        <v>30.014700448999999</v>
      </c>
      <c r="DD311" s="23">
        <v>12.14568007501733</v>
      </c>
      <c r="DE311" s="23">
        <v>8.7293394137612434</v>
      </c>
      <c r="DF311" s="23">
        <v>17.934748172285239</v>
      </c>
      <c r="DG311" s="23">
        <v>29.946935998000001</v>
      </c>
      <c r="DH311" s="23">
        <v>12.201889977679221</v>
      </c>
      <c r="DI311" s="23">
        <v>8.7697385775560655</v>
      </c>
      <c r="DJ311" s="23">
        <v>18.256680487909353</v>
      </c>
      <c r="DK311" s="23">
        <v>30.112569668999999</v>
      </c>
      <c r="DL311" s="23">
        <v>11.929513661829423</v>
      </c>
      <c r="DM311" s="23">
        <v>8.5739763563681883</v>
      </c>
      <c r="DN311" s="23">
        <v>17.519842728367259</v>
      </c>
      <c r="DO311" s="23">
        <v>30.188007775999999</v>
      </c>
      <c r="DP311" s="23">
        <v>11.635017645666899</v>
      </c>
      <c r="DQ311" s="23">
        <v>8.3623162710370256</v>
      </c>
      <c r="DR311" s="23">
        <v>17.288103950891433</v>
      </c>
      <c r="DS311" s="23">
        <v>30.246348677</v>
      </c>
      <c r="DT311" s="23">
        <v>11.397848688747704</v>
      </c>
      <c r="DU311" s="23">
        <v>8.1918582719321513</v>
      </c>
      <c r="DV311" s="23">
        <v>17.104662724146351</v>
      </c>
      <c r="DW311" s="25">
        <v>29.540628715</v>
      </c>
      <c r="DX311" s="25">
        <v>12.806342780026986</v>
      </c>
      <c r="DY311" s="25">
        <v>9.2041707080504338</v>
      </c>
      <c r="DZ311" s="25">
        <v>19.83759468530527</v>
      </c>
      <c r="EA311" s="25">
        <v>29.625722698000001</v>
      </c>
      <c r="EB311" s="25">
        <v>12.729189331908655</v>
      </c>
      <c r="EC311" s="25">
        <v>9.1487190057655816</v>
      </c>
      <c r="ED311" s="25">
        <v>19.457890894443235</v>
      </c>
      <c r="EE311" s="25">
        <v>29.677529540000002</v>
      </c>
      <c r="EF311" s="25">
        <v>12.586724073227087</v>
      </c>
      <c r="EG311" s="25">
        <v>9.0463264192640853</v>
      </c>
      <c r="EH311" s="25">
        <v>19.176238336959216</v>
      </c>
      <c r="EI311" s="25">
        <v>29.742012451000001</v>
      </c>
      <c r="EJ311" s="25">
        <v>12.47410664711361</v>
      </c>
      <c r="EK311" s="25">
        <v>8.9653860577218101</v>
      </c>
      <c r="EL311" s="25">
        <v>19.087304459146537</v>
      </c>
      <c r="EM311" s="25">
        <v>29.804324871999999</v>
      </c>
      <c r="EN311" s="25">
        <v>12.351160794419055</v>
      </c>
      <c r="EO311" s="25">
        <v>8.8770224526329002</v>
      </c>
      <c r="EP311" s="25">
        <v>18.866396173030594</v>
      </c>
      <c r="EQ311" s="25">
        <v>29.868317164</v>
      </c>
      <c r="ER311" s="25">
        <v>12.21180320391232</v>
      </c>
      <c r="ES311" s="25">
        <v>8.7768634084374693</v>
      </c>
      <c r="ET311" s="25">
        <v>18.717549419760211</v>
      </c>
      <c r="EU311" s="25">
        <v>29.937714473</v>
      </c>
      <c r="EV311" s="25">
        <v>12.121132414811305</v>
      </c>
      <c r="EW311" s="25">
        <v>8.711696527037029</v>
      </c>
      <c r="EX311" s="25">
        <v>18.535040018708209</v>
      </c>
      <c r="EY311" s="25">
        <v>30.012400175</v>
      </c>
      <c r="EZ311" s="25">
        <v>12.041927499466446</v>
      </c>
      <c r="FA311" s="25">
        <v>8.6547703948638581</v>
      </c>
      <c r="FB311" s="25">
        <v>18.370830522106079</v>
      </c>
      <c r="FC311" s="25">
        <v>30.094334546999999</v>
      </c>
      <c r="FD311" s="25">
        <v>11.930383200598524</v>
      </c>
      <c r="FE311" s="25">
        <v>8.5746013110024304</v>
      </c>
      <c r="FF311" s="25">
        <v>18.162408538614418</v>
      </c>
      <c r="FG311" s="25">
        <v>30.152623635000001</v>
      </c>
      <c r="FH311" s="25">
        <v>11.823036623448237</v>
      </c>
      <c r="FI311" s="25">
        <v>8.4974492123910217</v>
      </c>
      <c r="FJ311" s="25">
        <v>18.03252896069074</v>
      </c>
      <c r="FK311" s="25">
        <v>30.351409144000002</v>
      </c>
      <c r="FL311" s="25">
        <v>11.466771918960813</v>
      </c>
      <c r="FM311" s="25">
        <v>8.2413947545586446</v>
      </c>
      <c r="FN311" s="25">
        <v>17.490530545346509</v>
      </c>
      <c r="FO311" s="25">
        <v>30.206863493</v>
      </c>
      <c r="FP311" s="25">
        <v>11.730663048844018</v>
      </c>
      <c r="FQ311" s="25">
        <v>8.4310585055222287</v>
      </c>
      <c r="FR311" s="25">
        <v>17.895321492915656</v>
      </c>
      <c r="FS311" s="25">
        <v>30.534364507999999</v>
      </c>
      <c r="FT311" s="25">
        <v>11.14814452903526</v>
      </c>
      <c r="FU311" s="25">
        <v>8.0123909757663707</v>
      </c>
      <c r="FV311" s="25">
        <v>16.984161271263375</v>
      </c>
      <c r="FW311" s="25">
        <v>30.650550175999999</v>
      </c>
      <c r="FX311" s="25">
        <v>10.937351193620762</v>
      </c>
      <c r="FY311" s="25">
        <v>7.8608896551629339</v>
      </c>
      <c r="FZ311" s="25">
        <v>16.690091868867476</v>
      </c>
      <c r="GA311" s="25">
        <v>30.720545611999999</v>
      </c>
      <c r="GB311" s="25">
        <v>10.7958134960284</v>
      </c>
      <c r="GC311" s="25">
        <v>7.7591637250795777</v>
      </c>
      <c r="GD311" s="25">
        <v>16.463548935931435</v>
      </c>
      <c r="GE311" s="26">
        <v>29.541957050000001</v>
      </c>
      <c r="GF311" s="26">
        <v>12.80634278002699</v>
      </c>
      <c r="GG311" s="26">
        <v>9.2041707080504374</v>
      </c>
      <c r="GH311" s="26">
        <v>19.83759468530527</v>
      </c>
      <c r="GI311" s="26">
        <v>29.628332481000001</v>
      </c>
      <c r="GJ311" s="26">
        <v>12.534574063479424</v>
      </c>
      <c r="GK311" s="26">
        <v>9.0088451804444762</v>
      </c>
      <c r="GL311" s="26">
        <v>18.375037726792641</v>
      </c>
      <c r="GM311" s="26">
        <v>29.682420669999999</v>
      </c>
      <c r="GN311" s="26">
        <v>12.305185423693933</v>
      </c>
      <c r="GO311" s="26">
        <v>8.8439790484550969</v>
      </c>
      <c r="GP311" s="26">
        <v>17.868715485062715</v>
      </c>
      <c r="GQ311" s="26">
        <v>29.755786996000001</v>
      </c>
      <c r="GR311" s="26">
        <v>12.207012867890745</v>
      </c>
      <c r="GS311" s="26">
        <v>8.7734204996188581</v>
      </c>
      <c r="GT311" s="26">
        <v>17.785090429952437</v>
      </c>
      <c r="GU311" s="26">
        <v>29.832848226999999</v>
      </c>
      <c r="GV311" s="26">
        <v>11.932769525884829</v>
      </c>
      <c r="GW311" s="26">
        <v>8.5763164099715414</v>
      </c>
      <c r="GX311" s="26">
        <v>17.535761646299346</v>
      </c>
      <c r="GY311" s="26">
        <v>29.912223245</v>
      </c>
      <c r="GZ311" s="26">
        <v>11.671163361493166</v>
      </c>
      <c r="HA311" s="26">
        <v>8.3882949086968353</v>
      </c>
      <c r="HB311" s="26">
        <v>17.358883744641595</v>
      </c>
      <c r="HC311" s="26">
        <v>29.997025435000001</v>
      </c>
      <c r="HD311" s="26">
        <v>11.364783741134163</v>
      </c>
      <c r="HE311" s="26">
        <v>8.1680938430459893</v>
      </c>
      <c r="HF311" s="26">
        <v>17.143948367459746</v>
      </c>
      <c r="HG311" s="26">
        <v>30.086174974999999</v>
      </c>
      <c r="HH311" s="26">
        <v>11.13595028407804</v>
      </c>
      <c r="HI311" s="26">
        <v>8.0036267318155456</v>
      </c>
      <c r="HJ311" s="26">
        <v>16.976394623479244</v>
      </c>
      <c r="HK311" s="26">
        <v>30.195099880000001</v>
      </c>
      <c r="HL311" s="26">
        <v>11.106248008056756</v>
      </c>
      <c r="HM311" s="26">
        <v>7.9822791212124713</v>
      </c>
      <c r="HN311" s="26">
        <v>16.73363942579951</v>
      </c>
      <c r="HO311" s="26">
        <v>30.273464886999999</v>
      </c>
      <c r="HP311" s="26">
        <v>11.001965056969977</v>
      </c>
      <c r="HQ311" s="26">
        <v>7.9073289109745435</v>
      </c>
      <c r="HR311" s="26">
        <v>16.597130897280355</v>
      </c>
      <c r="HS311" s="26">
        <v>30.594873409000002</v>
      </c>
      <c r="HT311" s="26">
        <v>10.568133762354623</v>
      </c>
      <c r="HU311" s="26">
        <v>7.5955258175604046</v>
      </c>
      <c r="HV311" s="26">
        <v>15.687313668058739</v>
      </c>
      <c r="HW311" s="26">
        <v>30.344861820999999</v>
      </c>
      <c r="HX311" s="26">
        <v>10.92740469346772</v>
      </c>
      <c r="HY311" s="26">
        <v>7.8537409096601172</v>
      </c>
      <c r="HZ311" s="26">
        <v>16.463425683810879</v>
      </c>
      <c r="IA311" s="26">
        <v>30.942322251</v>
      </c>
      <c r="IB311" s="26">
        <v>9.8629298266754635</v>
      </c>
      <c r="IC311" s="26">
        <v>7.0886818637890583</v>
      </c>
      <c r="ID311" s="26">
        <v>13.416462155961463</v>
      </c>
      <c r="IE311" s="26">
        <v>31.114470581999999</v>
      </c>
      <c r="IF311" s="26">
        <v>9.3002521304592616</v>
      </c>
      <c r="IG311" s="26">
        <v>6.6842743246074816</v>
      </c>
      <c r="IH311" s="26">
        <v>11.416438816987782</v>
      </c>
      <c r="II311" s="26">
        <v>31.200383355</v>
      </c>
      <c r="IJ311" s="26">
        <v>8.8529982777832359</v>
      </c>
      <c r="IK311" s="26">
        <v>6.3628241744300471</v>
      </c>
      <c r="IL311" s="26">
        <v>10.018346934954543</v>
      </c>
      <c r="IM311" s="27">
        <v>29.541957050000001</v>
      </c>
      <c r="IN311" s="27">
        <v>12.80634278002699</v>
      </c>
      <c r="IO311" s="27">
        <v>9.2041707080504374</v>
      </c>
      <c r="IP311" s="27">
        <v>19.83759468530527</v>
      </c>
      <c r="IQ311" s="27">
        <v>29.618444667999999</v>
      </c>
      <c r="IR311" s="27">
        <v>12.519483561912777</v>
      </c>
      <c r="IS311" s="27">
        <v>8.9979993398422575</v>
      </c>
      <c r="IT311" s="27">
        <v>18.224139481177261</v>
      </c>
      <c r="IU311" s="27">
        <v>29.661327446000001</v>
      </c>
      <c r="IV311" s="27">
        <v>12.302925806927009</v>
      </c>
      <c r="IW311" s="27">
        <v>8.8423550173937091</v>
      </c>
      <c r="IX311" s="27">
        <v>17.714968742410775</v>
      </c>
      <c r="IY311" s="27">
        <v>29.724328841000002</v>
      </c>
      <c r="IZ311" s="27">
        <v>12.205071803306319</v>
      </c>
      <c r="JA311" s="27">
        <v>8.7720254182832029</v>
      </c>
      <c r="JB311" s="27">
        <v>17.664730100748834</v>
      </c>
      <c r="JC311" s="27">
        <v>29.790502135000001</v>
      </c>
      <c r="JD311" s="27">
        <v>12.022508717398219</v>
      </c>
      <c r="JE311" s="27">
        <v>8.6408137338429505</v>
      </c>
      <c r="JF311" s="27">
        <v>17.436578321904612</v>
      </c>
      <c r="JG311" s="27">
        <v>29.858635023000001</v>
      </c>
      <c r="JH311" s="27">
        <v>11.843263175375396</v>
      </c>
      <c r="JI311" s="27">
        <v>8.5119864335142275</v>
      </c>
      <c r="JJ311" s="27">
        <v>17.303091083208457</v>
      </c>
      <c r="JK311" s="27">
        <v>29.935101769999999</v>
      </c>
      <c r="JL311" s="27">
        <v>11.688371113669723</v>
      </c>
      <c r="JM311" s="27">
        <v>8.400662459000257</v>
      </c>
      <c r="JN311" s="27">
        <v>17.119418920130549</v>
      </c>
      <c r="JO311" s="27">
        <v>30.026711055</v>
      </c>
      <c r="JP311" s="27">
        <v>11.521048418140788</v>
      </c>
      <c r="JQ311" s="27">
        <v>8.2804043432030294</v>
      </c>
      <c r="JR311" s="27">
        <v>16.913784555103668</v>
      </c>
      <c r="JS311" s="27">
        <v>30.180886481999998</v>
      </c>
      <c r="JT311" s="27">
        <v>11.316284870192117</v>
      </c>
      <c r="JU311" s="27">
        <v>8.1332367495755182</v>
      </c>
      <c r="JV311" s="27">
        <v>16.376265119337621</v>
      </c>
      <c r="JW311" s="27">
        <v>30.287579264000001</v>
      </c>
      <c r="JX311" s="27">
        <v>11.11371496350638</v>
      </c>
      <c r="JY311" s="27">
        <v>7.9876457691156428</v>
      </c>
      <c r="JZ311" s="27">
        <v>15.899316280131181</v>
      </c>
      <c r="KA311" s="27">
        <v>30.620090209000001</v>
      </c>
      <c r="KB311" s="27">
        <v>10.294464427277674</v>
      </c>
      <c r="KC311" s="27">
        <v>7.398834277994915</v>
      </c>
      <c r="KD311" s="27">
        <v>13.838040616124315</v>
      </c>
      <c r="KE311" s="27">
        <v>30.378944575999999</v>
      </c>
      <c r="KF311" s="27">
        <v>10.955376718458625</v>
      </c>
      <c r="KG311" s="27">
        <v>7.8738449547796723</v>
      </c>
      <c r="KH311" s="27">
        <v>15.408560279357065</v>
      </c>
      <c r="KI311" s="27">
        <v>30.916440188999999</v>
      </c>
      <c r="KJ311" s="27">
        <v>9.5376852735583419</v>
      </c>
      <c r="KK311" s="27">
        <v>6.854922199521563</v>
      </c>
      <c r="KL311" s="27">
        <v>11.442225785270967</v>
      </c>
      <c r="KM311" s="27">
        <v>31.039947788999999</v>
      </c>
      <c r="KN311" s="27">
        <v>9.1317431562064364</v>
      </c>
      <c r="KO311" s="27">
        <v>6.5631636069340145</v>
      </c>
      <c r="KP311" s="27">
        <v>10.077753670846089</v>
      </c>
      <c r="KQ311" s="27">
        <v>31.033247629999998</v>
      </c>
      <c r="KR311" s="27">
        <v>9.0391159768295211</v>
      </c>
      <c r="KS311" s="27">
        <v>6.4965906293217035</v>
      </c>
      <c r="KT311" s="27">
        <v>10.343678993325547</v>
      </c>
    </row>
    <row r="312" spans="1:306" ht="15" thickBot="1" x14ac:dyDescent="0.35">
      <c r="A312" s="2"/>
      <c r="B312" s="72" t="s">
        <v>760</v>
      </c>
      <c r="C312" s="72" t="s">
        <v>493</v>
      </c>
      <c r="D312" s="72" t="s">
        <v>493</v>
      </c>
      <c r="E312" s="85">
        <v>390968</v>
      </c>
      <c r="F312" s="82">
        <v>373004</v>
      </c>
      <c r="G312" s="20">
        <v>22.308196721311464</v>
      </c>
      <c r="H312" s="20">
        <v>3.6728744939271238</v>
      </c>
      <c r="I312" s="20">
        <v>2.6397672162948584</v>
      </c>
      <c r="J312" s="20">
        <v>10.031156804502043</v>
      </c>
      <c r="K312" s="20">
        <v>19.086568653021128</v>
      </c>
      <c r="L312" s="20">
        <v>3.1424579968536812</v>
      </c>
      <c r="M312" s="20">
        <v>2.2585464361479901</v>
      </c>
      <c r="N312" s="20">
        <v>7.1961375778502266</v>
      </c>
      <c r="O312" s="20">
        <v>18.216873842409353</v>
      </c>
      <c r="P312" s="20">
        <v>2.9992693775626735</v>
      </c>
      <c r="Q312" s="20">
        <v>2.1556339561337938</v>
      </c>
      <c r="R312" s="20">
        <v>6.4893638184477211</v>
      </c>
      <c r="S312" s="20">
        <v>16.724802898445802</v>
      </c>
      <c r="T312" s="20">
        <v>2.7536112734283238</v>
      </c>
      <c r="U312" s="20">
        <v>1.979074639777292</v>
      </c>
      <c r="V312" s="20">
        <v>5.5653143160753942</v>
      </c>
      <c r="W312" s="20">
        <v>15.641847506207517</v>
      </c>
      <c r="X312" s="20">
        <v>2.5753109254484712</v>
      </c>
      <c r="Y312" s="20">
        <v>1.8509266690177664</v>
      </c>
      <c r="Z312" s="20">
        <v>4.9956688701179353</v>
      </c>
      <c r="AA312" s="20">
        <v>14.434542408535915</v>
      </c>
      <c r="AB312" s="20">
        <v>2.3765373466145503</v>
      </c>
      <c r="AC312" s="20">
        <v>1.7080641841332509</v>
      </c>
      <c r="AD312" s="20">
        <v>4.2774307284216597</v>
      </c>
      <c r="AE312" s="20">
        <v>13.175145997518195</v>
      </c>
      <c r="AF312" s="20">
        <v>2.1691873302256677</v>
      </c>
      <c r="AG312" s="20">
        <v>1.5590376447111733</v>
      </c>
      <c r="AH312" s="20">
        <v>3.5344320129470859</v>
      </c>
      <c r="AI312" s="20">
        <v>12.244531546559623</v>
      </c>
      <c r="AJ312" s="20">
        <v>2.0159687566535411</v>
      </c>
      <c r="AK312" s="20">
        <v>1.4489164390691309</v>
      </c>
      <c r="AL312" s="20">
        <v>3.0862232397575795</v>
      </c>
      <c r="AM312" s="20">
        <v>11.000427806247103</v>
      </c>
      <c r="AN312" s="20">
        <v>1.8111365618922355</v>
      </c>
      <c r="AO312" s="20">
        <v>1.3016995076257483</v>
      </c>
      <c r="AP312" s="20">
        <v>2.3367392471036297</v>
      </c>
      <c r="AQ312" s="20">
        <v>9.9665302974612722</v>
      </c>
      <c r="AR312" s="20">
        <v>1.6409132203647439</v>
      </c>
      <c r="AS312" s="20">
        <v>1.1793566404367364</v>
      </c>
      <c r="AT312" s="20">
        <v>1.8137403990640841</v>
      </c>
      <c r="AU312" s="20">
        <v>4.1860890527455252</v>
      </c>
      <c r="AV312" s="20">
        <v>0.68920764431167891</v>
      </c>
      <c r="AW312" s="20">
        <v>0.49534710420461114</v>
      </c>
      <c r="AX312" s="20">
        <v>-1.8322832058919438</v>
      </c>
      <c r="AY312" s="20">
        <v>8.7204391375633179</v>
      </c>
      <c r="AZ312" s="20">
        <v>1.4357538121224356</v>
      </c>
      <c r="BA312" s="20">
        <v>1.0319045342218476</v>
      </c>
      <c r="BB312" s="20">
        <v>1.045643410755364</v>
      </c>
      <c r="BC312" s="20">
        <v>2.6844262295081971</v>
      </c>
      <c r="BD312" s="20">
        <v>0.44197031039136303</v>
      </c>
      <c r="BE312" s="20">
        <v>0.31765276430649858</v>
      </c>
      <c r="BF312" s="20">
        <v>-9.7347347373348683</v>
      </c>
      <c r="BG312" s="20">
        <v>2.6844262295081971</v>
      </c>
      <c r="BH312" s="20">
        <v>0.44197031039136303</v>
      </c>
      <c r="BI312" s="20">
        <v>0.31765276430649858</v>
      </c>
      <c r="BJ312" s="20">
        <v>-15.426042737811038</v>
      </c>
      <c r="BK312" s="20">
        <v>2.6844262295081971</v>
      </c>
      <c r="BL312" s="20">
        <v>0.44197031039136303</v>
      </c>
      <c r="BM312" s="20">
        <v>0.31765276430649858</v>
      </c>
      <c r="BN312" s="20">
        <v>-19.765528593922653</v>
      </c>
      <c r="BO312" s="23">
        <v>22.308196721311493</v>
      </c>
      <c r="BP312" s="23">
        <v>3.6728744939271287</v>
      </c>
      <c r="BQ312" s="23">
        <v>2.6397672162948616</v>
      </c>
      <c r="BR312" s="23">
        <v>10.031156804502043</v>
      </c>
      <c r="BS312" s="23">
        <v>20.944029002750526</v>
      </c>
      <c r="BT312" s="23">
        <v>3.4482746806147966</v>
      </c>
      <c r="BU312" s="23">
        <v>2.4783429081819248</v>
      </c>
      <c r="BV312" s="23">
        <v>8.8440228141557533</v>
      </c>
      <c r="BW312" s="23">
        <v>20.855480370535009</v>
      </c>
      <c r="BX312" s="23">
        <v>3.433695823488895</v>
      </c>
      <c r="BY312" s="23">
        <v>2.4678647965133571</v>
      </c>
      <c r="BZ312" s="23">
        <v>8.7618578891473469</v>
      </c>
      <c r="CA312" s="23">
        <v>20.12836912385934</v>
      </c>
      <c r="CB312" s="23">
        <v>3.3139825008243449</v>
      </c>
      <c r="CC312" s="23">
        <v>2.381824474404306</v>
      </c>
      <c r="CD312" s="23">
        <v>8.2427497398393079</v>
      </c>
      <c r="CE312" s="23">
        <v>19.664581804027165</v>
      </c>
      <c r="CF312" s="23">
        <v>3.2376234549140541</v>
      </c>
      <c r="CG312" s="23">
        <v>2.326943724627851</v>
      </c>
      <c r="CH312" s="23">
        <v>7.9559522477911599</v>
      </c>
      <c r="CI312" s="23">
        <v>19.123165385647482</v>
      </c>
      <c r="CJ312" s="23">
        <v>3.1484833698366974</v>
      </c>
      <c r="CK312" s="23">
        <v>2.2628769903481984</v>
      </c>
      <c r="CL312" s="23">
        <v>7.6134504289404745</v>
      </c>
      <c r="CM312" s="23">
        <v>18.310015744381111</v>
      </c>
      <c r="CN312" s="23">
        <v>3.0146044815310331</v>
      </c>
      <c r="CO312" s="23">
        <v>2.16665559729825</v>
      </c>
      <c r="CP312" s="23">
        <v>7.0612398801278502</v>
      </c>
      <c r="CQ312" s="23">
        <v>17.614826352834399</v>
      </c>
      <c r="CR312" s="23">
        <v>2.9001468489147051</v>
      </c>
      <c r="CS312" s="23">
        <v>2.0843926431094051</v>
      </c>
      <c r="CT312" s="23">
        <v>6.5775451029048497</v>
      </c>
      <c r="CU312" s="23">
        <v>16.51808261590406</v>
      </c>
      <c r="CV312" s="23">
        <v>2.7195763551151084</v>
      </c>
      <c r="CW312" s="23">
        <v>1.9546130738509171</v>
      </c>
      <c r="CX312" s="23">
        <v>5.7531991249798615</v>
      </c>
      <c r="CY312" s="23">
        <v>15.948697966654553</v>
      </c>
      <c r="CZ312" s="23">
        <v>2.6258315140780777</v>
      </c>
      <c r="DA312" s="23">
        <v>1.8872368107971442</v>
      </c>
      <c r="DB312" s="23">
        <v>5.4026975324739013</v>
      </c>
      <c r="DC312" s="23">
        <v>13.441284359163447</v>
      </c>
      <c r="DD312" s="23">
        <v>2.2130049822104461</v>
      </c>
      <c r="DE312" s="23">
        <v>1.5905302539456263</v>
      </c>
      <c r="DF312" s="23">
        <v>3.6584082674479887</v>
      </c>
      <c r="DG312" s="23">
        <v>15.108793376036923</v>
      </c>
      <c r="DH312" s="23">
        <v>2.4875476273637038</v>
      </c>
      <c r="DI312" s="23">
        <v>1.7878494586581035</v>
      </c>
      <c r="DJ312" s="23">
        <v>4.7832400948784368</v>
      </c>
      <c r="DK312" s="23">
        <v>10.189459784032382</v>
      </c>
      <c r="DL312" s="23">
        <v>1.6776168605289481</v>
      </c>
      <c r="DM312" s="23">
        <v>1.2057362693035407</v>
      </c>
      <c r="DN312" s="23">
        <v>1.8253770681500434</v>
      </c>
      <c r="DO312" s="23">
        <v>11.137785721395232</v>
      </c>
      <c r="DP312" s="23">
        <v>1.8337514952904432</v>
      </c>
      <c r="DQ312" s="23">
        <v>1.3179533055385242</v>
      </c>
      <c r="DR312" s="23">
        <v>1.1029735081445722</v>
      </c>
      <c r="DS312" s="23">
        <v>12.52567518551071</v>
      </c>
      <c r="DT312" s="23">
        <v>2.0622569131340169</v>
      </c>
      <c r="DU312" s="23">
        <v>1.4821846485279406</v>
      </c>
      <c r="DV312" s="23">
        <v>0.53319149312507363</v>
      </c>
      <c r="DW312" s="25">
        <v>22.308196721311493</v>
      </c>
      <c r="DX312" s="25">
        <v>3.6728744939271287</v>
      </c>
      <c r="DY312" s="25">
        <v>2.6397672162948616</v>
      </c>
      <c r="DZ312" s="25">
        <v>10.031156804502043</v>
      </c>
      <c r="EA312" s="25">
        <v>20.739201379145346</v>
      </c>
      <c r="EB312" s="25">
        <v>3.4145513741642808</v>
      </c>
      <c r="EC312" s="25">
        <v>2.4541053038367919</v>
      </c>
      <c r="ED312" s="25">
        <v>8.7356298090310815</v>
      </c>
      <c r="EE312" s="25">
        <v>20.07036112681671</v>
      </c>
      <c r="EF312" s="25">
        <v>3.3044319264124677</v>
      </c>
      <c r="EG312" s="25">
        <v>2.3749602885272925</v>
      </c>
      <c r="EH312" s="25">
        <v>8.2630921630759424</v>
      </c>
      <c r="EI312" s="25">
        <v>18.622263717721381</v>
      </c>
      <c r="EJ312" s="25">
        <v>3.0660137295033851</v>
      </c>
      <c r="EK312" s="25">
        <v>2.2036044360446252</v>
      </c>
      <c r="EL312" s="25">
        <v>7.4334363504534622</v>
      </c>
      <c r="EM312" s="25">
        <v>17.694765904484772</v>
      </c>
      <c r="EN312" s="25">
        <v>2.9133082865683426</v>
      </c>
      <c r="EO312" s="25">
        <v>2.0938520274948034</v>
      </c>
      <c r="EP312" s="25">
        <v>6.9716546473686378</v>
      </c>
      <c r="EQ312" s="25">
        <v>16.726159865173667</v>
      </c>
      <c r="ER312" s="25">
        <v>2.7538346876534243</v>
      </c>
      <c r="ES312" s="25">
        <v>1.9792352119798133</v>
      </c>
      <c r="ET312" s="25">
        <v>6.4377335344083306</v>
      </c>
      <c r="EU312" s="25">
        <v>15.766675040401203</v>
      </c>
      <c r="EV312" s="25">
        <v>2.5958628271645705</v>
      </c>
      <c r="EW312" s="25">
        <v>1.8656977254402978</v>
      </c>
      <c r="EX312" s="25">
        <v>5.9071594376265182</v>
      </c>
      <c r="EY312" s="25">
        <v>14.995346645813722</v>
      </c>
      <c r="EZ312" s="25">
        <v>2.4688694882446347</v>
      </c>
      <c r="FA312" s="25">
        <v>1.7744251123077346</v>
      </c>
      <c r="FB312" s="25">
        <v>5.5977548414530958</v>
      </c>
      <c r="FC312" s="25">
        <v>13.833395962543349</v>
      </c>
      <c r="FD312" s="25">
        <v>2.2775631679221169</v>
      </c>
      <c r="FE312" s="25">
        <v>1.6369294931428602</v>
      </c>
      <c r="FF312" s="25">
        <v>4.9277616369564647</v>
      </c>
      <c r="FG312" s="25">
        <v>12.81046012012018</v>
      </c>
      <c r="FH312" s="25">
        <v>2.1091445811803804</v>
      </c>
      <c r="FI312" s="25">
        <v>1.5158837387533093</v>
      </c>
      <c r="FJ312" s="25">
        <v>4.4109377281073741</v>
      </c>
      <c r="FK312" s="25">
        <v>8.4774857301401116</v>
      </c>
      <c r="FL312" s="25">
        <v>1.3957533860689524</v>
      </c>
      <c r="FM312" s="25">
        <v>1.0031554404239513</v>
      </c>
      <c r="FN312" s="25">
        <v>2.1417771219138508</v>
      </c>
      <c r="FO312" s="25">
        <v>11.560937409191979</v>
      </c>
      <c r="FP312" s="25">
        <v>1.9034201942259399</v>
      </c>
      <c r="FQ312" s="25">
        <v>1.3680255712137939</v>
      </c>
      <c r="FR312" s="25">
        <v>3.6458822854286552</v>
      </c>
      <c r="FS312" s="25">
        <v>5.8908473604092153</v>
      </c>
      <c r="FT312" s="25">
        <v>0.96988310117398679</v>
      </c>
      <c r="FU312" s="25">
        <v>0.69707408144512539</v>
      </c>
      <c r="FV312" s="25">
        <v>-2.0080277248595735E-2</v>
      </c>
      <c r="FW312" s="25">
        <v>7.2391553352169948</v>
      </c>
      <c r="FX312" s="25">
        <v>1.1918717286052272</v>
      </c>
      <c r="FY312" s="25">
        <v>0.85662167885205953</v>
      </c>
      <c r="FZ312" s="25">
        <v>-0.8312421856517993</v>
      </c>
      <c r="GA312" s="25">
        <v>8.2200833822419561</v>
      </c>
      <c r="GB312" s="25">
        <v>1.3533740521370021</v>
      </c>
      <c r="GC312" s="25">
        <v>0.9726965786940045</v>
      </c>
      <c r="GD312" s="25">
        <v>-1.1900664603959399</v>
      </c>
      <c r="GE312" s="26">
        <v>22.308196721311464</v>
      </c>
      <c r="GF312" s="26">
        <v>3.6728744939271238</v>
      </c>
      <c r="GG312" s="26">
        <v>2.6397672162948584</v>
      </c>
      <c r="GH312" s="26">
        <v>10.031156804502043</v>
      </c>
      <c r="GI312" s="26">
        <v>18.180807056176423</v>
      </c>
      <c r="GJ312" s="26">
        <v>2.9933312562125822</v>
      </c>
      <c r="GK312" s="26">
        <v>2.1513661114001197</v>
      </c>
      <c r="GL312" s="26">
        <v>6.4924751900665889</v>
      </c>
      <c r="GM312" s="26">
        <v>17.12557084741448</v>
      </c>
      <c r="GN312" s="26">
        <v>2.8195946604380118</v>
      </c>
      <c r="GO312" s="26">
        <v>2.0264981992090854</v>
      </c>
      <c r="GP312" s="26">
        <v>5.7596788226582767</v>
      </c>
      <c r="GQ312" s="26">
        <v>15.383921695893799</v>
      </c>
      <c r="GR312" s="26">
        <v>2.5328454074211111</v>
      </c>
      <c r="GS312" s="26">
        <v>1.8204058650815165</v>
      </c>
      <c r="GT312" s="26">
        <v>4.8781311872151392</v>
      </c>
      <c r="GU312" s="26">
        <v>13.976723908729022</v>
      </c>
      <c r="GV312" s="26">
        <v>2.3011610214101763</v>
      </c>
      <c r="GW312" s="26">
        <v>1.6538897350775372</v>
      </c>
      <c r="GX312" s="26">
        <v>4.3645672087535061</v>
      </c>
      <c r="GY312" s="26">
        <v>12.580279108446071</v>
      </c>
      <c r="GZ312" s="26">
        <v>2.0712470326996231</v>
      </c>
      <c r="HA312" s="26">
        <v>1.4886460244717949</v>
      </c>
      <c r="HB312" s="26">
        <v>3.7537793215565252</v>
      </c>
      <c r="HC312" s="26">
        <v>10.963544518542301</v>
      </c>
      <c r="HD312" s="26">
        <v>1.8050640098004869</v>
      </c>
      <c r="HE312" s="26">
        <v>1.2973350448711549</v>
      </c>
      <c r="HF312" s="26">
        <v>3.14951823003992</v>
      </c>
      <c r="HG312" s="26">
        <v>9.6697342584188579</v>
      </c>
      <c r="HH312" s="26">
        <v>1.5920480155561412</v>
      </c>
      <c r="HI312" s="26">
        <v>1.1442362556033954</v>
      </c>
      <c r="HJ312" s="26">
        <v>2.91596747233163</v>
      </c>
      <c r="HK312" s="26">
        <v>8.7309190068496285</v>
      </c>
      <c r="HL312" s="26">
        <v>1.4374792426931913</v>
      </c>
      <c r="HM312" s="26">
        <v>1.0331446351461249</v>
      </c>
      <c r="HN312" s="26">
        <v>2.3081615370939552</v>
      </c>
      <c r="HO312" s="26">
        <v>8.0097994391165361</v>
      </c>
      <c r="HP312" s="26">
        <v>1.318752404280995</v>
      </c>
      <c r="HQ312" s="26">
        <v>0.94781331869274243</v>
      </c>
      <c r="HR312" s="26">
        <v>1.8956268906607967</v>
      </c>
      <c r="HS312" s="26">
        <v>2.4736011308053394</v>
      </c>
      <c r="HT312" s="26">
        <v>0.40725956539575087</v>
      </c>
      <c r="HU312" s="26">
        <v>0.2927054684367133</v>
      </c>
      <c r="HV312" s="26">
        <v>-1.4137359484702046</v>
      </c>
      <c r="HW312" s="26">
        <v>6.977136134723076</v>
      </c>
      <c r="HX312" s="26">
        <v>1.1487322650961069</v>
      </c>
      <c r="HY312" s="26">
        <v>0.82561649702833684</v>
      </c>
      <c r="HZ312" s="26">
        <v>1.2147817566204964</v>
      </c>
      <c r="IA312" s="26">
        <v>2.6844262295081971</v>
      </c>
      <c r="IB312" s="26">
        <v>0.44197031039136303</v>
      </c>
      <c r="IC312" s="26">
        <v>0.31765276430649858</v>
      </c>
      <c r="ID312" s="26">
        <v>-8.9563536525327976</v>
      </c>
      <c r="IE312" s="26">
        <v>2.6844262295081971</v>
      </c>
      <c r="IF312" s="26">
        <v>0.44197031039136303</v>
      </c>
      <c r="IG312" s="26">
        <v>0.31765276430649858</v>
      </c>
      <c r="IH312" s="26">
        <v>-14.311021346175011</v>
      </c>
      <c r="II312" s="26">
        <v>2.6844262295081971</v>
      </c>
      <c r="IJ312" s="26">
        <v>0.44197031039136303</v>
      </c>
      <c r="IK312" s="26">
        <v>0.31765276430649858</v>
      </c>
      <c r="IL312" s="26">
        <v>-18.31935327610195</v>
      </c>
      <c r="IM312" s="27">
        <v>22.308196721311464</v>
      </c>
      <c r="IN312" s="27">
        <v>3.6728744939271238</v>
      </c>
      <c r="IO312" s="27">
        <v>2.6397672162948584</v>
      </c>
      <c r="IP312" s="27">
        <v>10.031156804502043</v>
      </c>
      <c r="IQ312" s="27">
        <v>17.914008006124831</v>
      </c>
      <c r="IR312" s="27">
        <v>2.9494048269193378</v>
      </c>
      <c r="IS312" s="27">
        <v>2.1197953217722887</v>
      </c>
      <c r="IT312" s="27">
        <v>6.1784582290218957</v>
      </c>
      <c r="IU312" s="27">
        <v>16.832962178876322</v>
      </c>
      <c r="IV312" s="27">
        <v>2.7714188742549406</v>
      </c>
      <c r="IW312" s="27">
        <v>1.9918733131163058</v>
      </c>
      <c r="IX312" s="27">
        <v>5.4637542238655215</v>
      </c>
      <c r="IY312" s="27">
        <v>14.955536859303651</v>
      </c>
      <c r="IZ312" s="27">
        <v>2.4623151104386576</v>
      </c>
      <c r="JA312" s="27">
        <v>1.7697143519253593</v>
      </c>
      <c r="JB312" s="27">
        <v>4.6056118318952031</v>
      </c>
      <c r="JC312" s="27">
        <v>13.650456994544518</v>
      </c>
      <c r="JD312" s="27">
        <v>2.2474436617198803</v>
      </c>
      <c r="JE312" s="27">
        <v>1.6152820109936288</v>
      </c>
      <c r="JF312" s="27">
        <v>4.1380125183903935</v>
      </c>
      <c r="JG312" s="27">
        <v>12.127264051614867</v>
      </c>
      <c r="JH312" s="27">
        <v>1.996661557755754</v>
      </c>
      <c r="JI312" s="27">
        <v>1.4350399750698486</v>
      </c>
      <c r="JJ312" s="27">
        <v>3.6033571011521808</v>
      </c>
      <c r="JK312" s="27">
        <v>10.452490365151014</v>
      </c>
      <c r="JL312" s="27">
        <v>1.7209228401463208</v>
      </c>
      <c r="JM312" s="27">
        <v>1.2368611295329037</v>
      </c>
      <c r="JN312" s="27">
        <v>3.0967938268888275</v>
      </c>
      <c r="JO312" s="27">
        <v>9.7270996185565455</v>
      </c>
      <c r="JP312" s="27">
        <v>1.6014927847016174</v>
      </c>
      <c r="JQ312" s="27">
        <v>1.151024397152181</v>
      </c>
      <c r="JR312" s="27">
        <v>2.731280674280395</v>
      </c>
      <c r="JS312" s="27">
        <v>7.6512280115550233</v>
      </c>
      <c r="JT312" s="27">
        <v>1.2597163527796393</v>
      </c>
      <c r="JU312" s="27">
        <v>0.90538294608119574</v>
      </c>
      <c r="JV312" s="27">
        <v>0.98174110751451593</v>
      </c>
      <c r="JW312" s="27">
        <v>5.4807256656983965</v>
      </c>
      <c r="JX312" s="27">
        <v>0.90235969124858895</v>
      </c>
      <c r="JY312" s="27">
        <v>0.64854367722134287</v>
      </c>
      <c r="JZ312" s="27">
        <v>-0.63864196302398923</v>
      </c>
      <c r="KA312" s="27">
        <v>2.6844262295081971</v>
      </c>
      <c r="KB312" s="27">
        <v>0.44197031039136303</v>
      </c>
      <c r="KC312" s="27">
        <v>0.31765276430649858</v>
      </c>
      <c r="KD312" s="27">
        <v>-7.3489270553271098</v>
      </c>
      <c r="KE312" s="27">
        <v>2.8473842296463658</v>
      </c>
      <c r="KF312" s="27">
        <v>0.46880010258685106</v>
      </c>
      <c r="KG312" s="27">
        <v>0.33693586422585514</v>
      </c>
      <c r="KH312" s="27">
        <v>-2.6011544344998754</v>
      </c>
      <c r="KI312" s="27">
        <v>2.6844262295081971</v>
      </c>
      <c r="KJ312" s="27">
        <v>0.44197031039136303</v>
      </c>
      <c r="KK312" s="27">
        <v>0.31765276430649858</v>
      </c>
      <c r="KL312" s="27">
        <v>-14.365630859415305</v>
      </c>
      <c r="KM312" s="27">
        <v>2.6844262295081971</v>
      </c>
      <c r="KN312" s="27">
        <v>0.44197031039136303</v>
      </c>
      <c r="KO312" s="27">
        <v>0.31765276430649858</v>
      </c>
      <c r="KP312" s="27">
        <v>-17.954389825697618</v>
      </c>
      <c r="KQ312" s="27">
        <v>2.6844262295081971</v>
      </c>
      <c r="KR312" s="27">
        <v>0.44197031039136303</v>
      </c>
      <c r="KS312" s="27">
        <v>0.31765276430649858</v>
      </c>
      <c r="KT312" s="27">
        <v>-17.397488541565849</v>
      </c>
    </row>
    <row r="313" spans="1:306" ht="15" thickBot="1" x14ac:dyDescent="0.35">
      <c r="A313" s="2"/>
      <c r="B313" s="72" t="s">
        <v>761</v>
      </c>
      <c r="C313" s="72" t="s">
        <v>474</v>
      </c>
      <c r="D313" s="72" t="s">
        <v>847</v>
      </c>
      <c r="E313" s="85">
        <v>371065</v>
      </c>
      <c r="F313" s="82">
        <v>409109</v>
      </c>
      <c r="G313" s="20">
        <v>37.811705228000001</v>
      </c>
      <c r="H313" s="20">
        <v>8.6209014758675711</v>
      </c>
      <c r="I313" s="20">
        <v>6.2888276021004073</v>
      </c>
      <c r="J313" s="20">
        <v>7.9932270608139788</v>
      </c>
      <c r="K313" s="20">
        <v>37.937993378999998</v>
      </c>
      <c r="L313" s="20">
        <v>8.4431323767168038</v>
      </c>
      <c r="M313" s="20">
        <v>6.1591475192611176</v>
      </c>
      <c r="N313" s="20">
        <v>7.3875758478335847</v>
      </c>
      <c r="O313" s="20">
        <v>38.067322507</v>
      </c>
      <c r="P313" s="20">
        <v>8.091983253483475</v>
      </c>
      <c r="Q313" s="20">
        <v>5.9029891227378721</v>
      </c>
      <c r="R313" s="20">
        <v>6.2927408415279267</v>
      </c>
      <c r="S313" s="20">
        <v>38.242221524000001</v>
      </c>
      <c r="T313" s="20">
        <v>7.7977467943964163</v>
      </c>
      <c r="U313" s="20">
        <v>5.6883477223424723</v>
      </c>
      <c r="V313" s="20">
        <v>5.818872204015026</v>
      </c>
      <c r="W313" s="20">
        <v>38.402355239000002</v>
      </c>
      <c r="X313" s="20">
        <v>7.6788553704269589</v>
      </c>
      <c r="Y313" s="20">
        <v>5.6016180838232126</v>
      </c>
      <c r="Z313" s="20">
        <v>5.1183917870779432</v>
      </c>
      <c r="AA313" s="20">
        <v>38.565712781999999</v>
      </c>
      <c r="AB313" s="20">
        <v>7.5408752678313027</v>
      </c>
      <c r="AC313" s="20">
        <v>5.5009635200083675</v>
      </c>
      <c r="AD313" s="20">
        <v>4.5539677209544891</v>
      </c>
      <c r="AE313" s="20">
        <v>38.749967075000001</v>
      </c>
      <c r="AF313" s="20">
        <v>7.3942623268396437</v>
      </c>
      <c r="AG313" s="20">
        <v>5.3940114207743743</v>
      </c>
      <c r="AH313" s="20">
        <v>4.1771112731164877</v>
      </c>
      <c r="AI313" s="20">
        <v>38.954983796999997</v>
      </c>
      <c r="AJ313" s="20">
        <v>7.2165163454657595</v>
      </c>
      <c r="AK313" s="20">
        <v>5.2643482020314627</v>
      </c>
      <c r="AL313" s="20">
        <v>3.4983523497788376</v>
      </c>
      <c r="AM313" s="20">
        <v>39.182469953999998</v>
      </c>
      <c r="AN313" s="20">
        <v>7.0797548799657974</v>
      </c>
      <c r="AO313" s="20">
        <v>5.1645826170114448</v>
      </c>
      <c r="AP313" s="20">
        <v>2.9466498815896536</v>
      </c>
      <c r="AQ313" s="20">
        <v>39.354961660000001</v>
      </c>
      <c r="AR313" s="20">
        <v>6.9674388122497577</v>
      </c>
      <c r="AS313" s="20">
        <v>5.0826496093336226</v>
      </c>
      <c r="AT313" s="20">
        <v>2.6650269929354984</v>
      </c>
      <c r="AU313" s="20">
        <v>38.250491256758743</v>
      </c>
      <c r="AV313" s="20">
        <v>6.2046050157453179</v>
      </c>
      <c r="AW313" s="20">
        <v>4.5261729753410753</v>
      </c>
      <c r="AX313" s="20">
        <v>0.36701098003394605</v>
      </c>
      <c r="AY313" s="20">
        <v>39.533757397999999</v>
      </c>
      <c r="AZ313" s="20">
        <v>6.8359316871813185</v>
      </c>
      <c r="BA313" s="20">
        <v>4.9867169925048191</v>
      </c>
      <c r="BB313" s="20">
        <v>2.3164449134459026</v>
      </c>
      <c r="BC313" s="20">
        <v>30.757315358244313</v>
      </c>
      <c r="BD313" s="20">
        <v>4.9891383580309663</v>
      </c>
      <c r="BE313" s="20">
        <v>3.6395069708792276</v>
      </c>
      <c r="BF313" s="20">
        <v>-4.4896556946197634</v>
      </c>
      <c r="BG313" s="20">
        <v>26.660316990583311</v>
      </c>
      <c r="BH313" s="20">
        <v>4.3245650208977304</v>
      </c>
      <c r="BI313" s="20">
        <v>3.1547099739662245</v>
      </c>
      <c r="BJ313" s="20">
        <v>-9.4632738485188028</v>
      </c>
      <c r="BK313" s="20">
        <v>25.138593936005645</v>
      </c>
      <c r="BL313" s="20">
        <v>4.0777266094998224</v>
      </c>
      <c r="BM313" s="20">
        <v>2.9746447894604993</v>
      </c>
      <c r="BN313" s="20">
        <v>-12.779477746792253</v>
      </c>
      <c r="BO313" s="23">
        <v>37.804224812999998</v>
      </c>
      <c r="BP313" s="23">
        <v>8.6209014758675711</v>
      </c>
      <c r="BQ313" s="23">
        <v>6.2888276021004073</v>
      </c>
      <c r="BR313" s="23">
        <v>7.9932270608139788</v>
      </c>
      <c r="BS313" s="23">
        <v>37.988503315000003</v>
      </c>
      <c r="BT313" s="23">
        <v>8.5398985376703269</v>
      </c>
      <c r="BU313" s="23">
        <v>6.2297370864493402</v>
      </c>
      <c r="BV313" s="23">
        <v>7.7520398911374286</v>
      </c>
      <c r="BW313" s="23">
        <v>38.020434764000001</v>
      </c>
      <c r="BX313" s="23">
        <v>8.4042386778658873</v>
      </c>
      <c r="BY313" s="23">
        <v>6.1307751074470955</v>
      </c>
      <c r="BZ313" s="23">
        <v>7.344354064340493</v>
      </c>
      <c r="CA313" s="23">
        <v>38.111325403000002</v>
      </c>
      <c r="CB313" s="23">
        <v>8.3352397219079073</v>
      </c>
      <c r="CC313" s="23">
        <v>6.0804413297140671</v>
      </c>
      <c r="CD313" s="23">
        <v>7.4185263452438051</v>
      </c>
      <c r="CE313" s="23">
        <v>38.190354454999998</v>
      </c>
      <c r="CF313" s="23">
        <v>8.215348504522316</v>
      </c>
      <c r="CG313" s="23">
        <v>5.9929823558173663</v>
      </c>
      <c r="CH313" s="23">
        <v>7.2579198287420787</v>
      </c>
      <c r="CI313" s="23">
        <v>38.264962842000003</v>
      </c>
      <c r="CJ313" s="23">
        <v>8.1255316382379768</v>
      </c>
      <c r="CK313" s="23">
        <v>5.927462202338722</v>
      </c>
      <c r="CL313" s="23">
        <v>7.2507946459726362</v>
      </c>
      <c r="CM313" s="23">
        <v>38.396825974000002</v>
      </c>
      <c r="CN313" s="23">
        <v>8.0507040636686344</v>
      </c>
      <c r="CO313" s="23">
        <v>5.8728765284776774</v>
      </c>
      <c r="CP313" s="23">
        <v>7.1826272568047287</v>
      </c>
      <c r="CQ313" s="23">
        <v>38.590420940000001</v>
      </c>
      <c r="CR313" s="23">
        <v>7.9123131740672505</v>
      </c>
      <c r="CS313" s="23">
        <v>5.7719223012613377</v>
      </c>
      <c r="CT313" s="23">
        <v>6.7200711331110519</v>
      </c>
      <c r="CU313" s="23">
        <v>38.840976611000002</v>
      </c>
      <c r="CV313" s="23">
        <v>7.7105868304447158</v>
      </c>
      <c r="CW313" s="23">
        <v>5.6247657421247519</v>
      </c>
      <c r="CX313" s="23">
        <v>6.1735634404023081</v>
      </c>
      <c r="CY313" s="23">
        <v>38.916487578000002</v>
      </c>
      <c r="CZ313" s="23">
        <v>7.6288441695455207</v>
      </c>
      <c r="DA313" s="23">
        <v>5.5651356090614046</v>
      </c>
      <c r="DB313" s="23">
        <v>6.133970184652707</v>
      </c>
      <c r="DC313" s="23">
        <v>39.293884933999998</v>
      </c>
      <c r="DD313" s="23">
        <v>7.6032642943253341</v>
      </c>
      <c r="DE313" s="23">
        <v>5.5464754462242221</v>
      </c>
      <c r="DF313" s="23">
        <v>5.47061363603909</v>
      </c>
      <c r="DG313" s="23">
        <v>39.000177694999998</v>
      </c>
      <c r="DH313" s="23">
        <v>7.6823782977658102</v>
      </c>
      <c r="DI313" s="23">
        <v>5.6041880102689312</v>
      </c>
      <c r="DJ313" s="23">
        <v>6.0057841719660345</v>
      </c>
      <c r="DK313" s="23">
        <v>39.777970789999998</v>
      </c>
      <c r="DL313" s="23">
        <v>7.4661415007844445</v>
      </c>
      <c r="DM313" s="23">
        <v>5.4464462774289393</v>
      </c>
      <c r="DN313" s="23">
        <v>5.0111432253491053</v>
      </c>
      <c r="DO313" s="23">
        <v>40.193556852</v>
      </c>
      <c r="DP313" s="23">
        <v>7.8070182707112545</v>
      </c>
      <c r="DQ313" s="23">
        <v>5.6951111352319703</v>
      </c>
      <c r="DR313" s="23">
        <v>4.3319021338125658</v>
      </c>
      <c r="DS313" s="23">
        <v>40.524117822000001</v>
      </c>
      <c r="DT313" s="23">
        <v>8.090087692880596</v>
      </c>
      <c r="DU313" s="23">
        <v>5.9016063376690244</v>
      </c>
      <c r="DV313" s="23">
        <v>4.0744698587614678</v>
      </c>
      <c r="DW313" s="25">
        <v>37.811705228000001</v>
      </c>
      <c r="DX313" s="25">
        <v>8.6209014758675711</v>
      </c>
      <c r="DY313" s="25">
        <v>6.2888276021004073</v>
      </c>
      <c r="DZ313" s="25">
        <v>7.9932270608139788</v>
      </c>
      <c r="EA313" s="25">
        <v>37.942709692999998</v>
      </c>
      <c r="EB313" s="25">
        <v>8.5271159133923291</v>
      </c>
      <c r="EC313" s="25">
        <v>6.2204123400046933</v>
      </c>
      <c r="ED313" s="25">
        <v>7.737062300371047</v>
      </c>
      <c r="EE313" s="25">
        <v>38.071714028999999</v>
      </c>
      <c r="EF313" s="25">
        <v>8.2280609081518037</v>
      </c>
      <c r="EG313" s="25">
        <v>6.0022558772765739</v>
      </c>
      <c r="EH313" s="25">
        <v>6.7213173227015197</v>
      </c>
      <c r="EI313" s="25">
        <v>38.247167418000004</v>
      </c>
      <c r="EJ313" s="25">
        <v>7.9497557687128095</v>
      </c>
      <c r="EK313" s="25">
        <v>5.7992361527605567</v>
      </c>
      <c r="EL313" s="25">
        <v>6.293214602959754</v>
      </c>
      <c r="EM313" s="25">
        <v>38.411177412999997</v>
      </c>
      <c r="EN313" s="25">
        <v>7.8548374346364396</v>
      </c>
      <c r="EO313" s="25">
        <v>5.7299945495528375</v>
      </c>
      <c r="EP313" s="25">
        <v>5.6597354526551307</v>
      </c>
      <c r="EQ313" s="25">
        <v>38.576408794999999</v>
      </c>
      <c r="ER313" s="25">
        <v>7.6980195725132381</v>
      </c>
      <c r="ES313" s="25">
        <v>5.6155981024314521</v>
      </c>
      <c r="ET313" s="25">
        <v>5.1909049088343409</v>
      </c>
      <c r="EU313" s="25">
        <v>38.757010270999999</v>
      </c>
      <c r="EV313" s="25">
        <v>7.5539528216203093</v>
      </c>
      <c r="EW313" s="25">
        <v>5.5105034134251376</v>
      </c>
      <c r="EX313" s="25">
        <v>4.9193316648971255</v>
      </c>
      <c r="EY313" s="25">
        <v>38.954295532000003</v>
      </c>
      <c r="EZ313" s="25">
        <v>7.3859723705413414</v>
      </c>
      <c r="FA313" s="25">
        <v>5.3879640130717226</v>
      </c>
      <c r="FB313" s="25">
        <v>4.3346656115667273</v>
      </c>
      <c r="FC313" s="25">
        <v>39.178415708999999</v>
      </c>
      <c r="FD313" s="25">
        <v>7.2553568695942374</v>
      </c>
      <c r="FE313" s="25">
        <v>5.2926818236257906</v>
      </c>
      <c r="FF313" s="25">
        <v>3.830785769679796</v>
      </c>
      <c r="FG313" s="25">
        <v>39.343509044000001</v>
      </c>
      <c r="FH313" s="25">
        <v>7.1527634299754759</v>
      </c>
      <c r="FI313" s="25">
        <v>5.2178413377815938</v>
      </c>
      <c r="FJ313" s="25">
        <v>3.5651141432808622</v>
      </c>
      <c r="FK313" s="25">
        <v>40.015314455000002</v>
      </c>
      <c r="FL313" s="25">
        <v>6.5857897770906115</v>
      </c>
      <c r="FM313" s="25">
        <v>4.8042419516956736</v>
      </c>
      <c r="FN313" s="25">
        <v>2.1304887423506749</v>
      </c>
      <c r="FO313" s="25">
        <v>39.511240604999998</v>
      </c>
      <c r="FP313" s="25">
        <v>7.0254042345640011</v>
      </c>
      <c r="FQ313" s="25">
        <v>5.1249345778879736</v>
      </c>
      <c r="FR313" s="25">
        <v>3.213633771213118</v>
      </c>
      <c r="FS313" s="25">
        <v>37.725815086436981</v>
      </c>
      <c r="FT313" s="25">
        <v>6.1194973925211258</v>
      </c>
      <c r="FU313" s="25">
        <v>4.4640881491103475</v>
      </c>
      <c r="FV313" s="25">
        <v>0.97466160392127321</v>
      </c>
      <c r="FW313" s="25">
        <v>38.313782505085314</v>
      </c>
      <c r="FX313" s="25">
        <v>6.2148714772708393</v>
      </c>
      <c r="FY313" s="25">
        <v>4.5336622160890796</v>
      </c>
      <c r="FZ313" s="25">
        <v>5.9924079950057774E-2</v>
      </c>
      <c r="GA313" s="25">
        <v>40.914162526713731</v>
      </c>
      <c r="GB313" s="25">
        <v>6.6366786330727594</v>
      </c>
      <c r="GC313" s="25">
        <v>4.841364663634292</v>
      </c>
      <c r="GD313" s="25">
        <v>-9.3636644930093382E-2</v>
      </c>
      <c r="GE313" s="26">
        <v>37.814650982000003</v>
      </c>
      <c r="GF313" s="26">
        <v>8.6209014758675711</v>
      </c>
      <c r="GG313" s="26">
        <v>6.2888276021004073</v>
      </c>
      <c r="GH313" s="26">
        <v>7.9932270608139788</v>
      </c>
      <c r="GI313" s="26">
        <v>37.939167204</v>
      </c>
      <c r="GJ313" s="26">
        <v>8.3842976345496982</v>
      </c>
      <c r="GK313" s="26">
        <v>6.1162283939772131</v>
      </c>
      <c r="GL313" s="26">
        <v>7.2014314213060686</v>
      </c>
      <c r="GM313" s="26">
        <v>38.071301919999996</v>
      </c>
      <c r="GN313" s="26">
        <v>7.9486200114136443</v>
      </c>
      <c r="GO313" s="26">
        <v>5.7984076336234027</v>
      </c>
      <c r="GP313" s="26">
        <v>6.1217301572629701</v>
      </c>
      <c r="GQ313" s="26">
        <v>38.261319090999997</v>
      </c>
      <c r="GR313" s="26">
        <v>7.8982463755856926</v>
      </c>
      <c r="GS313" s="26">
        <v>5.7616607676141154</v>
      </c>
      <c r="GT313" s="26">
        <v>5.6772121209190978</v>
      </c>
      <c r="GU313" s="26">
        <v>38.457486510000003</v>
      </c>
      <c r="GV313" s="26">
        <v>7.6648162747799029</v>
      </c>
      <c r="GW313" s="26">
        <v>5.5913767590080665</v>
      </c>
      <c r="GX313" s="26">
        <v>4.9913856784989434</v>
      </c>
      <c r="GY313" s="26">
        <v>38.679641572000001</v>
      </c>
      <c r="GZ313" s="26">
        <v>7.4657590056594954</v>
      </c>
      <c r="HA313" s="26">
        <v>5.4461672525605795</v>
      </c>
      <c r="HB313" s="26">
        <v>4.4529304416013424</v>
      </c>
      <c r="HC313" s="26">
        <v>38.929624770000004</v>
      </c>
      <c r="HD313" s="26">
        <v>7.3089015869691361</v>
      </c>
      <c r="HE313" s="26">
        <v>5.3317419494741776</v>
      </c>
      <c r="HF313" s="26">
        <v>4.1131767123294942</v>
      </c>
      <c r="HG313" s="26">
        <v>39.200316682</v>
      </c>
      <c r="HH313" s="26">
        <v>7.1204851002939886</v>
      </c>
      <c r="HI313" s="26">
        <v>5.1942947456741591</v>
      </c>
      <c r="HJ313" s="26">
        <v>3.4858377953621513</v>
      </c>
      <c r="HK313" s="26">
        <v>39.523009021999997</v>
      </c>
      <c r="HL313" s="26">
        <v>6.9197864690148929</v>
      </c>
      <c r="HM313" s="26">
        <v>5.0478878883837819</v>
      </c>
      <c r="HN313" s="26">
        <v>2.9427086036354737</v>
      </c>
      <c r="HO313" s="26">
        <v>39.788416347999998</v>
      </c>
      <c r="HP313" s="26">
        <v>6.7469777842752965</v>
      </c>
      <c r="HQ313" s="26">
        <v>4.9218263587960447</v>
      </c>
      <c r="HR313" s="26">
        <v>2.6591126008173021</v>
      </c>
      <c r="HS313" s="26">
        <v>35.871096405906727</v>
      </c>
      <c r="HT313" s="26">
        <v>5.8186438230658277</v>
      </c>
      <c r="HU313" s="26">
        <v>4.2446196588280705</v>
      </c>
      <c r="HV313" s="26">
        <v>0.39999247742966304</v>
      </c>
      <c r="HW313" s="26">
        <v>40.064022301999998</v>
      </c>
      <c r="HX313" s="26">
        <v>6.5579305125452017</v>
      </c>
      <c r="HY313" s="26">
        <v>4.7839190060805503</v>
      </c>
      <c r="HZ313" s="26">
        <v>2.3153398213222758</v>
      </c>
      <c r="IA313" s="26">
        <v>27.465236861107631</v>
      </c>
      <c r="IB313" s="26">
        <v>4.4551309221930717</v>
      </c>
      <c r="IC313" s="26">
        <v>3.249955981156746</v>
      </c>
      <c r="ID313" s="26">
        <v>-4.1976730679143373</v>
      </c>
      <c r="IE313" s="26">
        <v>24.858302248703051</v>
      </c>
      <c r="IF313" s="26">
        <v>4.0322605474501731</v>
      </c>
      <c r="IG313" s="26">
        <v>2.9414779301967613</v>
      </c>
      <c r="IH313" s="26">
        <v>-8.451464073822919</v>
      </c>
      <c r="II313" s="26">
        <v>23.413722014143517</v>
      </c>
      <c r="IJ313" s="26">
        <v>3.7979354584250506</v>
      </c>
      <c r="IK313" s="26">
        <v>2.7705410401451878</v>
      </c>
      <c r="IL313" s="26">
        <v>-11.248182106290997</v>
      </c>
      <c r="IM313" s="27">
        <v>37.814650982000003</v>
      </c>
      <c r="IN313" s="27">
        <v>8.6209014758675711</v>
      </c>
      <c r="IO313" s="27">
        <v>6.2888276021004073</v>
      </c>
      <c r="IP313" s="27">
        <v>7.9932270608139788</v>
      </c>
      <c r="IQ313" s="27">
        <v>37.911501467000001</v>
      </c>
      <c r="IR313" s="27">
        <v>8.3885080633446787</v>
      </c>
      <c r="IS313" s="27">
        <v>6.1192998431634349</v>
      </c>
      <c r="IT313" s="27">
        <v>7.1461389796154613</v>
      </c>
      <c r="IU313" s="27">
        <v>38.01260843</v>
      </c>
      <c r="IV313" s="27">
        <v>8.0502909105210474</v>
      </c>
      <c r="IW313" s="27">
        <v>5.8725751390086396</v>
      </c>
      <c r="IX313" s="27">
        <v>6.1200517860634704</v>
      </c>
      <c r="IY313" s="27">
        <v>38.181756421999999</v>
      </c>
      <c r="IZ313" s="27">
        <v>7.9867121104009007</v>
      </c>
      <c r="JA313" s="27">
        <v>5.8261952894971625</v>
      </c>
      <c r="JB313" s="27">
        <v>5.7366250680181743</v>
      </c>
      <c r="JC313" s="27">
        <v>38.374359120999998</v>
      </c>
      <c r="JD313" s="27">
        <v>7.7385073977494274</v>
      </c>
      <c r="JE313" s="27">
        <v>5.6451334072492978</v>
      </c>
      <c r="JF313" s="27">
        <v>5.1090413657643232</v>
      </c>
      <c r="JG313" s="27">
        <v>38.598681970999998</v>
      </c>
      <c r="JH313" s="27">
        <v>7.5722129487053804</v>
      </c>
      <c r="JI313" s="27">
        <v>5.5238239219069847</v>
      </c>
      <c r="JJ313" s="27">
        <v>4.6360712573299381</v>
      </c>
      <c r="JK313" s="27">
        <v>38.864895077</v>
      </c>
      <c r="JL313" s="27">
        <v>7.414942203850039</v>
      </c>
      <c r="JM313" s="27">
        <v>5.4090971031377642</v>
      </c>
      <c r="JN313" s="27">
        <v>4.3561038624224047</v>
      </c>
      <c r="JO313" s="27">
        <v>39.174815172000002</v>
      </c>
      <c r="JP313" s="27">
        <v>7.162899444248616</v>
      </c>
      <c r="JQ313" s="27">
        <v>5.2252354190751387</v>
      </c>
      <c r="JR313" s="27">
        <v>3.7107394436592678</v>
      </c>
      <c r="JS313" s="27">
        <v>39.623829102000002</v>
      </c>
      <c r="JT313" s="27">
        <v>6.755650293788162</v>
      </c>
      <c r="JU313" s="27">
        <v>4.9281528337426224</v>
      </c>
      <c r="JV313" s="27">
        <v>2.4455852997140148</v>
      </c>
      <c r="JW313" s="27">
        <v>39.24291865202612</v>
      </c>
      <c r="JX313" s="27">
        <v>6.365586477476243</v>
      </c>
      <c r="JY313" s="27">
        <v>4.6436067104085588</v>
      </c>
      <c r="JZ313" s="27">
        <v>1.3801274559410253</v>
      </c>
      <c r="KA313" s="27">
        <v>29.219917997734726</v>
      </c>
      <c r="KB313" s="27">
        <v>4.7397574204063835</v>
      </c>
      <c r="KC313" s="27">
        <v>3.4575870488894771</v>
      </c>
      <c r="KD313" s="27">
        <v>-3.0929824625687274</v>
      </c>
      <c r="KE313" s="27">
        <v>36.789484351938711</v>
      </c>
      <c r="KF313" s="27">
        <v>5.9676153596168318</v>
      </c>
      <c r="KG313" s="27">
        <v>4.3532923206850462</v>
      </c>
      <c r="KH313" s="27">
        <v>0.23926777804322796</v>
      </c>
      <c r="KI313" s="27">
        <v>20.580699167222509</v>
      </c>
      <c r="KJ313" s="27">
        <v>3.3383913535471503</v>
      </c>
      <c r="KK313" s="27">
        <v>2.435310013641915</v>
      </c>
      <c r="KL313" s="27">
        <v>-7.8553443579021689</v>
      </c>
      <c r="KM313" s="27">
        <v>21.446545288514248</v>
      </c>
      <c r="KN313" s="27">
        <v>3.4788400905573211</v>
      </c>
      <c r="KO313" s="27">
        <v>2.5377654118925737</v>
      </c>
      <c r="KP313" s="27">
        <v>-11.114212438487982</v>
      </c>
      <c r="KQ313" s="27">
        <v>21.281956741446823</v>
      </c>
      <c r="KR313" s="27">
        <v>3.4521422131937638</v>
      </c>
      <c r="KS313" s="27">
        <v>2.5182896820571932</v>
      </c>
      <c r="KT313" s="27">
        <v>-10.262145460445296</v>
      </c>
    </row>
    <row r="314" spans="1:306" ht="15" thickBot="1" x14ac:dyDescent="0.35">
      <c r="A314" s="2"/>
      <c r="B314" s="72" t="s">
        <v>762</v>
      </c>
      <c r="C314" s="72" t="s">
        <v>855</v>
      </c>
      <c r="D314" s="72" t="s">
        <v>840</v>
      </c>
      <c r="E314" s="85">
        <v>361282</v>
      </c>
      <c r="F314" s="82">
        <v>570359</v>
      </c>
      <c r="G314" s="20">
        <v>1.6794871794871795</v>
      </c>
      <c r="H314" s="20">
        <v>0.44197031039136303</v>
      </c>
      <c r="I314" s="20">
        <v>0.31765276430649858</v>
      </c>
      <c r="J314" s="20">
        <v>1.6794871794871795</v>
      </c>
      <c r="K314" s="20">
        <v>1.6794871794871795</v>
      </c>
      <c r="L314" s="20">
        <v>0.44197031039136303</v>
      </c>
      <c r="M314" s="20">
        <v>0.31765276430649858</v>
      </c>
      <c r="N314" s="20">
        <v>1.6794871794871795</v>
      </c>
      <c r="O314" s="20">
        <v>1.6794871794871795</v>
      </c>
      <c r="P314" s="20">
        <v>0.44197031039136303</v>
      </c>
      <c r="Q314" s="20">
        <v>0.31765276430649858</v>
      </c>
      <c r="R314" s="20">
        <v>1.6794871794871795</v>
      </c>
      <c r="S314" s="20">
        <v>1.6794871794871795</v>
      </c>
      <c r="T314" s="20">
        <v>0.44197031039136303</v>
      </c>
      <c r="U314" s="20">
        <v>0.31765276430649858</v>
      </c>
      <c r="V314" s="20">
        <v>1.6794871794871795</v>
      </c>
      <c r="W314" s="20">
        <v>1.6794871794871795</v>
      </c>
      <c r="X314" s="20">
        <v>0.44197031039136303</v>
      </c>
      <c r="Y314" s="20">
        <v>0.31765276430649858</v>
      </c>
      <c r="Z314" s="20">
        <v>1.6794871794871795</v>
      </c>
      <c r="AA314" s="20">
        <v>1.6794871794871795</v>
      </c>
      <c r="AB314" s="20">
        <v>0.44197031039136303</v>
      </c>
      <c r="AC314" s="20">
        <v>0.31765276430649858</v>
      </c>
      <c r="AD314" s="20">
        <v>1.6794871794871795</v>
      </c>
      <c r="AE314" s="20">
        <v>1.6794871794871795</v>
      </c>
      <c r="AF314" s="20">
        <v>0.44197031039136303</v>
      </c>
      <c r="AG314" s="20">
        <v>0.31765276430649858</v>
      </c>
      <c r="AH314" s="20">
        <v>1.6794871794871795</v>
      </c>
      <c r="AI314" s="20">
        <v>1.6794871794871795</v>
      </c>
      <c r="AJ314" s="20">
        <v>0.44197031039136303</v>
      </c>
      <c r="AK314" s="20">
        <v>0.31765276430649858</v>
      </c>
      <c r="AL314" s="20">
        <v>1.6794871794871795</v>
      </c>
      <c r="AM314" s="20">
        <v>1.6794871794871795</v>
      </c>
      <c r="AN314" s="20">
        <v>0.44197031039136303</v>
      </c>
      <c r="AO314" s="20">
        <v>0.31765276430649858</v>
      </c>
      <c r="AP314" s="20">
        <v>1.6794871794871795</v>
      </c>
      <c r="AQ314" s="20">
        <v>1.6794871794871795</v>
      </c>
      <c r="AR314" s="20">
        <v>0.44197031039136303</v>
      </c>
      <c r="AS314" s="20">
        <v>0.31765276430649858</v>
      </c>
      <c r="AT314" s="20">
        <v>1.6794871794871795</v>
      </c>
      <c r="AU314" s="20">
        <v>1.6794871794871795</v>
      </c>
      <c r="AV314" s="20">
        <v>0.44197031039136303</v>
      </c>
      <c r="AW314" s="20">
        <v>0.31765276430649858</v>
      </c>
      <c r="AX314" s="20">
        <v>1.6794871794871795</v>
      </c>
      <c r="AY314" s="20">
        <v>1.6794871794871795</v>
      </c>
      <c r="AZ314" s="20">
        <v>0.44197031039136303</v>
      </c>
      <c r="BA314" s="20">
        <v>0.31765276430649858</v>
      </c>
      <c r="BB314" s="20">
        <v>1.6794871794871795</v>
      </c>
      <c r="BC314" s="20">
        <v>1.6794871794871795</v>
      </c>
      <c r="BD314" s="20">
        <v>0.44197031039136303</v>
      </c>
      <c r="BE314" s="20">
        <v>0.31765276430649858</v>
      </c>
      <c r="BF314" s="20">
        <v>1.6794871794871795</v>
      </c>
      <c r="BG314" s="20">
        <v>1.6794871794871795</v>
      </c>
      <c r="BH314" s="20">
        <v>0.44197031039136303</v>
      </c>
      <c r="BI314" s="20">
        <v>0.31765276430649858</v>
      </c>
      <c r="BJ314" s="20">
        <v>1.6794871794871795</v>
      </c>
      <c r="BK314" s="20">
        <v>1.6794871794871795</v>
      </c>
      <c r="BL314" s="20">
        <v>0.44197031039136303</v>
      </c>
      <c r="BM314" s="20">
        <v>0.31765276430649858</v>
      </c>
      <c r="BN314" s="20">
        <v>1.6794871794871795</v>
      </c>
      <c r="BO314" s="23">
        <v>1.6794871794871795</v>
      </c>
      <c r="BP314" s="23">
        <v>0.44197031039136303</v>
      </c>
      <c r="BQ314" s="23">
        <v>0.31765276430649858</v>
      </c>
      <c r="BR314" s="23">
        <v>1.6794871794871795</v>
      </c>
      <c r="BS314" s="23">
        <v>1.6794871794871795</v>
      </c>
      <c r="BT314" s="23">
        <v>0.44197031039136303</v>
      </c>
      <c r="BU314" s="23">
        <v>0.31765276430649858</v>
      </c>
      <c r="BV314" s="23">
        <v>1.6794871794871795</v>
      </c>
      <c r="BW314" s="23">
        <v>1.6794871794871795</v>
      </c>
      <c r="BX314" s="23">
        <v>0.44197031039136303</v>
      </c>
      <c r="BY314" s="23">
        <v>0.31765276430649858</v>
      </c>
      <c r="BZ314" s="23">
        <v>1.6794871794871795</v>
      </c>
      <c r="CA314" s="23">
        <v>1.6794871794871795</v>
      </c>
      <c r="CB314" s="23">
        <v>0.44197031039136303</v>
      </c>
      <c r="CC314" s="23">
        <v>0.31765276430649858</v>
      </c>
      <c r="CD314" s="23">
        <v>1.6794871794871795</v>
      </c>
      <c r="CE314" s="23">
        <v>1.6794871794871795</v>
      </c>
      <c r="CF314" s="23">
        <v>0.44197031039136303</v>
      </c>
      <c r="CG314" s="23">
        <v>0.31765276430649858</v>
      </c>
      <c r="CH314" s="23">
        <v>1.6794871794871795</v>
      </c>
      <c r="CI314" s="23">
        <v>1.6794871794871795</v>
      </c>
      <c r="CJ314" s="23">
        <v>0.44197031039136303</v>
      </c>
      <c r="CK314" s="23">
        <v>0.31765276430649858</v>
      </c>
      <c r="CL314" s="23">
        <v>1.6794871794871795</v>
      </c>
      <c r="CM314" s="23">
        <v>1.6794871794871795</v>
      </c>
      <c r="CN314" s="23">
        <v>0.44197031039136303</v>
      </c>
      <c r="CO314" s="23">
        <v>0.31765276430649858</v>
      </c>
      <c r="CP314" s="23">
        <v>1.6794871794871795</v>
      </c>
      <c r="CQ314" s="23">
        <v>1.6794871794871795</v>
      </c>
      <c r="CR314" s="23">
        <v>0.44197031039136303</v>
      </c>
      <c r="CS314" s="23">
        <v>0.31765276430649858</v>
      </c>
      <c r="CT314" s="23">
        <v>1.6794871794871795</v>
      </c>
      <c r="CU314" s="23">
        <v>1.6794871794871795</v>
      </c>
      <c r="CV314" s="23">
        <v>0.44197031039136303</v>
      </c>
      <c r="CW314" s="23">
        <v>0.31765276430649858</v>
      </c>
      <c r="CX314" s="23">
        <v>1.6794871794871795</v>
      </c>
      <c r="CY314" s="23">
        <v>1.6794871794871795</v>
      </c>
      <c r="CZ314" s="23">
        <v>0.44197031039136303</v>
      </c>
      <c r="DA314" s="23">
        <v>0.31765276430649858</v>
      </c>
      <c r="DB314" s="23">
        <v>1.6794871794871795</v>
      </c>
      <c r="DC314" s="23">
        <v>1.6794871794871795</v>
      </c>
      <c r="DD314" s="23">
        <v>0.44197031039136303</v>
      </c>
      <c r="DE314" s="23">
        <v>0.31765276430649858</v>
      </c>
      <c r="DF314" s="23">
        <v>1.6794871794871795</v>
      </c>
      <c r="DG314" s="23">
        <v>1.6794871794871795</v>
      </c>
      <c r="DH314" s="23">
        <v>0.44197031039136303</v>
      </c>
      <c r="DI314" s="23">
        <v>0.31765276430649858</v>
      </c>
      <c r="DJ314" s="23">
        <v>1.6794871794871795</v>
      </c>
      <c r="DK314" s="23">
        <v>1.6794871794871795</v>
      </c>
      <c r="DL314" s="23">
        <v>0.44197031039136303</v>
      </c>
      <c r="DM314" s="23">
        <v>0.31765276430649858</v>
      </c>
      <c r="DN314" s="23">
        <v>1.6794871794871795</v>
      </c>
      <c r="DO314" s="23">
        <v>1.6794871794871795</v>
      </c>
      <c r="DP314" s="23">
        <v>0.44197031039136303</v>
      </c>
      <c r="DQ314" s="23">
        <v>0.31765276430649858</v>
      </c>
      <c r="DR314" s="23">
        <v>1.6794871794871795</v>
      </c>
      <c r="DS314" s="23">
        <v>1.6794871794871795</v>
      </c>
      <c r="DT314" s="23">
        <v>0.44197031039136303</v>
      </c>
      <c r="DU314" s="23">
        <v>0.31765276430649858</v>
      </c>
      <c r="DV314" s="23">
        <v>1.6794871794871795</v>
      </c>
      <c r="DW314" s="25">
        <v>1.6794871794871795</v>
      </c>
      <c r="DX314" s="25">
        <v>0.44197031039136303</v>
      </c>
      <c r="DY314" s="25">
        <v>0.31765276430649858</v>
      </c>
      <c r="DZ314" s="25">
        <v>1.6794871794871795</v>
      </c>
      <c r="EA314" s="25">
        <v>1.6794871794871795</v>
      </c>
      <c r="EB314" s="25">
        <v>0.44197031039136303</v>
      </c>
      <c r="EC314" s="25">
        <v>0.31765276430649858</v>
      </c>
      <c r="ED314" s="25">
        <v>1.6794871794871795</v>
      </c>
      <c r="EE314" s="25">
        <v>1.6794871794871795</v>
      </c>
      <c r="EF314" s="25">
        <v>0.44197031039136303</v>
      </c>
      <c r="EG314" s="25">
        <v>0.31765276430649858</v>
      </c>
      <c r="EH314" s="25">
        <v>1.6794871794871795</v>
      </c>
      <c r="EI314" s="25">
        <v>1.6794871794871795</v>
      </c>
      <c r="EJ314" s="25">
        <v>0.44197031039136303</v>
      </c>
      <c r="EK314" s="25">
        <v>0.31765276430649858</v>
      </c>
      <c r="EL314" s="25">
        <v>1.6794871794871795</v>
      </c>
      <c r="EM314" s="25">
        <v>1.6794871794871795</v>
      </c>
      <c r="EN314" s="25">
        <v>0.44197031039136303</v>
      </c>
      <c r="EO314" s="25">
        <v>0.31765276430649858</v>
      </c>
      <c r="EP314" s="25">
        <v>1.6794871794871795</v>
      </c>
      <c r="EQ314" s="25">
        <v>1.6794871794871795</v>
      </c>
      <c r="ER314" s="25">
        <v>0.44197031039136303</v>
      </c>
      <c r="ES314" s="25">
        <v>0.31765276430649858</v>
      </c>
      <c r="ET314" s="25">
        <v>1.6794871794871795</v>
      </c>
      <c r="EU314" s="25">
        <v>1.6794871794871795</v>
      </c>
      <c r="EV314" s="25">
        <v>0.44197031039136303</v>
      </c>
      <c r="EW314" s="25">
        <v>0.31765276430649858</v>
      </c>
      <c r="EX314" s="25">
        <v>1.6794871794871795</v>
      </c>
      <c r="EY314" s="25">
        <v>1.6794871794871795</v>
      </c>
      <c r="EZ314" s="25">
        <v>0.44197031039136303</v>
      </c>
      <c r="FA314" s="25">
        <v>0.31765276430649858</v>
      </c>
      <c r="FB314" s="25">
        <v>1.6794871794871795</v>
      </c>
      <c r="FC314" s="25">
        <v>1.6794871794871795</v>
      </c>
      <c r="FD314" s="25">
        <v>0.44197031039136303</v>
      </c>
      <c r="FE314" s="25">
        <v>0.31765276430649858</v>
      </c>
      <c r="FF314" s="25">
        <v>1.6794871794871795</v>
      </c>
      <c r="FG314" s="25">
        <v>1.6794871794871795</v>
      </c>
      <c r="FH314" s="25">
        <v>0.44197031039136303</v>
      </c>
      <c r="FI314" s="25">
        <v>0.31765276430649858</v>
      </c>
      <c r="FJ314" s="25">
        <v>1.6794871794871795</v>
      </c>
      <c r="FK314" s="25">
        <v>1.6794871794871795</v>
      </c>
      <c r="FL314" s="25">
        <v>0.44197031039136303</v>
      </c>
      <c r="FM314" s="25">
        <v>0.31765276430649858</v>
      </c>
      <c r="FN314" s="25">
        <v>1.6794871794871795</v>
      </c>
      <c r="FO314" s="25">
        <v>1.6794871794871795</v>
      </c>
      <c r="FP314" s="25">
        <v>0.44197031039136303</v>
      </c>
      <c r="FQ314" s="25">
        <v>0.31765276430649858</v>
      </c>
      <c r="FR314" s="25">
        <v>1.6794871794871795</v>
      </c>
      <c r="FS314" s="25">
        <v>1.6794871794871795</v>
      </c>
      <c r="FT314" s="25">
        <v>0.44197031039136303</v>
      </c>
      <c r="FU314" s="25">
        <v>0.31765276430649858</v>
      </c>
      <c r="FV314" s="25">
        <v>1.6794871794871795</v>
      </c>
      <c r="FW314" s="25">
        <v>1.6794871794871795</v>
      </c>
      <c r="FX314" s="25">
        <v>0.44197031039136303</v>
      </c>
      <c r="FY314" s="25">
        <v>0.31765276430649858</v>
      </c>
      <c r="FZ314" s="25">
        <v>1.6794871794871795</v>
      </c>
      <c r="GA314" s="25">
        <v>1.6794871794871795</v>
      </c>
      <c r="GB314" s="25">
        <v>0.44197031039136303</v>
      </c>
      <c r="GC314" s="25">
        <v>0.31765276430649858</v>
      </c>
      <c r="GD314" s="25">
        <v>1.6794871794871795</v>
      </c>
      <c r="GE314" s="26">
        <v>1.6794871794871795</v>
      </c>
      <c r="GF314" s="26">
        <v>0.44197031039136303</v>
      </c>
      <c r="GG314" s="26">
        <v>0.31765276430649858</v>
      </c>
      <c r="GH314" s="26">
        <v>1.6794871794871795</v>
      </c>
      <c r="GI314" s="26">
        <v>1.6794871794871795</v>
      </c>
      <c r="GJ314" s="26">
        <v>0.44197031039136303</v>
      </c>
      <c r="GK314" s="26">
        <v>0.31765276430649858</v>
      </c>
      <c r="GL314" s="26">
        <v>1.6794871794871795</v>
      </c>
      <c r="GM314" s="26">
        <v>1.6794871794871795</v>
      </c>
      <c r="GN314" s="26">
        <v>0.44197031039136303</v>
      </c>
      <c r="GO314" s="26">
        <v>0.31765276430649858</v>
      </c>
      <c r="GP314" s="26">
        <v>1.6794871794871795</v>
      </c>
      <c r="GQ314" s="26">
        <v>1.6794871794871795</v>
      </c>
      <c r="GR314" s="26">
        <v>0.44197031039136303</v>
      </c>
      <c r="GS314" s="26">
        <v>0.31765276430649858</v>
      </c>
      <c r="GT314" s="26">
        <v>1.6794871794871795</v>
      </c>
      <c r="GU314" s="26">
        <v>1.6794871794871795</v>
      </c>
      <c r="GV314" s="26">
        <v>0.44197031039136303</v>
      </c>
      <c r="GW314" s="26">
        <v>0.31765276430649858</v>
      </c>
      <c r="GX314" s="26">
        <v>1.6794871794871795</v>
      </c>
      <c r="GY314" s="26">
        <v>1.6794871794871795</v>
      </c>
      <c r="GZ314" s="26">
        <v>0.44197031039136303</v>
      </c>
      <c r="HA314" s="26">
        <v>0.31765276430649858</v>
      </c>
      <c r="HB314" s="26">
        <v>1.6794871794871795</v>
      </c>
      <c r="HC314" s="26">
        <v>1.6794871794871795</v>
      </c>
      <c r="HD314" s="26">
        <v>0.44197031039136303</v>
      </c>
      <c r="HE314" s="26">
        <v>0.31765276430649858</v>
      </c>
      <c r="HF314" s="26">
        <v>1.6794871794871795</v>
      </c>
      <c r="HG314" s="26">
        <v>1.6794871794871795</v>
      </c>
      <c r="HH314" s="26">
        <v>0.44197031039136303</v>
      </c>
      <c r="HI314" s="26">
        <v>0.31765276430649858</v>
      </c>
      <c r="HJ314" s="26">
        <v>1.6794871794871795</v>
      </c>
      <c r="HK314" s="26">
        <v>1.6794871794871795</v>
      </c>
      <c r="HL314" s="26">
        <v>0.44197031039136303</v>
      </c>
      <c r="HM314" s="26">
        <v>0.31765276430649858</v>
      </c>
      <c r="HN314" s="26">
        <v>1.6794871794871795</v>
      </c>
      <c r="HO314" s="26">
        <v>1.6794871794871795</v>
      </c>
      <c r="HP314" s="26">
        <v>0.44197031039136303</v>
      </c>
      <c r="HQ314" s="26">
        <v>0.31765276430649858</v>
      </c>
      <c r="HR314" s="26">
        <v>1.6794871794871795</v>
      </c>
      <c r="HS314" s="26">
        <v>1.6794871794871795</v>
      </c>
      <c r="HT314" s="26">
        <v>0.44197031039136303</v>
      </c>
      <c r="HU314" s="26">
        <v>0.31765276430649858</v>
      </c>
      <c r="HV314" s="26">
        <v>1.6794871794871795</v>
      </c>
      <c r="HW314" s="26">
        <v>1.6794871794871795</v>
      </c>
      <c r="HX314" s="26">
        <v>0.44197031039136303</v>
      </c>
      <c r="HY314" s="26">
        <v>0.31765276430649858</v>
      </c>
      <c r="HZ314" s="26">
        <v>1.6794871794871795</v>
      </c>
      <c r="IA314" s="26">
        <v>1.6794871794871795</v>
      </c>
      <c r="IB314" s="26">
        <v>0.44197031039136303</v>
      </c>
      <c r="IC314" s="26">
        <v>0.31765276430649858</v>
      </c>
      <c r="ID314" s="26">
        <v>1.6794871794871795</v>
      </c>
      <c r="IE314" s="26">
        <v>1.6794871794871795</v>
      </c>
      <c r="IF314" s="26">
        <v>0.44197031039136303</v>
      </c>
      <c r="IG314" s="26">
        <v>0.31765276430649858</v>
      </c>
      <c r="IH314" s="26">
        <v>1.6794871794871795</v>
      </c>
      <c r="II314" s="26">
        <v>1.6794871794871795</v>
      </c>
      <c r="IJ314" s="26">
        <v>0.44197031039136303</v>
      </c>
      <c r="IK314" s="26">
        <v>0.31765276430649858</v>
      </c>
      <c r="IL314" s="26">
        <v>1.6794871794871795</v>
      </c>
      <c r="IM314" s="27">
        <v>1.6794871794871795</v>
      </c>
      <c r="IN314" s="27">
        <v>0.44197031039136303</v>
      </c>
      <c r="IO314" s="27">
        <v>0.31765276430649858</v>
      </c>
      <c r="IP314" s="27">
        <v>1.6794871794871795</v>
      </c>
      <c r="IQ314" s="27">
        <v>1.6794871794871795</v>
      </c>
      <c r="IR314" s="27">
        <v>0.44197031039136303</v>
      </c>
      <c r="IS314" s="27">
        <v>0.31765276430649858</v>
      </c>
      <c r="IT314" s="27">
        <v>1.6794871794871795</v>
      </c>
      <c r="IU314" s="27">
        <v>1.6794871794871795</v>
      </c>
      <c r="IV314" s="27">
        <v>0.44197031039136303</v>
      </c>
      <c r="IW314" s="27">
        <v>0.31765276430649858</v>
      </c>
      <c r="IX314" s="27">
        <v>1.6794871794871795</v>
      </c>
      <c r="IY314" s="27">
        <v>1.6794871794871795</v>
      </c>
      <c r="IZ314" s="27">
        <v>0.44197031039136303</v>
      </c>
      <c r="JA314" s="27">
        <v>0.31765276430649858</v>
      </c>
      <c r="JB314" s="27">
        <v>1.6794871794871795</v>
      </c>
      <c r="JC314" s="27">
        <v>1.6794871794871795</v>
      </c>
      <c r="JD314" s="27">
        <v>0.44197031039136303</v>
      </c>
      <c r="JE314" s="27">
        <v>0.31765276430649858</v>
      </c>
      <c r="JF314" s="27">
        <v>1.6794871794871795</v>
      </c>
      <c r="JG314" s="27">
        <v>1.6794871794871795</v>
      </c>
      <c r="JH314" s="27">
        <v>0.44197031039136303</v>
      </c>
      <c r="JI314" s="27">
        <v>0.31765276430649858</v>
      </c>
      <c r="JJ314" s="27">
        <v>1.6794871794871795</v>
      </c>
      <c r="JK314" s="27">
        <v>1.6794871794871795</v>
      </c>
      <c r="JL314" s="27">
        <v>0.44197031039136303</v>
      </c>
      <c r="JM314" s="27">
        <v>0.31765276430649858</v>
      </c>
      <c r="JN314" s="27">
        <v>1.6794871794871795</v>
      </c>
      <c r="JO314" s="27">
        <v>1.6794871794871795</v>
      </c>
      <c r="JP314" s="27">
        <v>0.44197031039136303</v>
      </c>
      <c r="JQ314" s="27">
        <v>0.31765276430649858</v>
      </c>
      <c r="JR314" s="27">
        <v>1.6794871794871795</v>
      </c>
      <c r="JS314" s="27">
        <v>1.6794871794871795</v>
      </c>
      <c r="JT314" s="27">
        <v>0.44197031039136303</v>
      </c>
      <c r="JU314" s="27">
        <v>0.31765276430649858</v>
      </c>
      <c r="JV314" s="27">
        <v>1.6794871794871795</v>
      </c>
      <c r="JW314" s="27">
        <v>1.6794871794871795</v>
      </c>
      <c r="JX314" s="27">
        <v>0.44197031039136303</v>
      </c>
      <c r="JY314" s="27">
        <v>0.31765276430649858</v>
      </c>
      <c r="JZ314" s="27">
        <v>1.6794871794871795</v>
      </c>
      <c r="KA314" s="27">
        <v>1.6794871794871795</v>
      </c>
      <c r="KB314" s="27">
        <v>0.44197031039136303</v>
      </c>
      <c r="KC314" s="27">
        <v>0.31765276430649858</v>
      </c>
      <c r="KD314" s="27">
        <v>1.6794871794871795</v>
      </c>
      <c r="KE314" s="27">
        <v>1.6794871794871795</v>
      </c>
      <c r="KF314" s="27">
        <v>0.44197031039136303</v>
      </c>
      <c r="KG314" s="27">
        <v>0.31765276430649858</v>
      </c>
      <c r="KH314" s="27">
        <v>1.6794871794871795</v>
      </c>
      <c r="KI314" s="27">
        <v>1.6794871794871795</v>
      </c>
      <c r="KJ314" s="27">
        <v>0.44197031039136303</v>
      </c>
      <c r="KK314" s="27">
        <v>0.31765276430649858</v>
      </c>
      <c r="KL314" s="27">
        <v>1.6794871794871795</v>
      </c>
      <c r="KM314" s="27">
        <v>1.6794871794871795</v>
      </c>
      <c r="KN314" s="27">
        <v>0.44197031039136303</v>
      </c>
      <c r="KO314" s="27">
        <v>0.31765276430649858</v>
      </c>
      <c r="KP314" s="27">
        <v>1.6794871794871795</v>
      </c>
      <c r="KQ314" s="27">
        <v>1.6794871794871795</v>
      </c>
      <c r="KR314" s="27">
        <v>0.44197031039136303</v>
      </c>
      <c r="KS314" s="27">
        <v>0.31765276430649858</v>
      </c>
      <c r="KT314" s="27">
        <v>1.6794871794871795</v>
      </c>
    </row>
    <row r="315" spans="1:306" ht="15" thickBot="1" x14ac:dyDescent="0.35">
      <c r="A315" s="2"/>
      <c r="B315" s="72" t="s">
        <v>763</v>
      </c>
      <c r="C315" s="72" t="s">
        <v>740</v>
      </c>
      <c r="D315" s="72" t="s">
        <v>838</v>
      </c>
      <c r="E315" s="85">
        <v>387882</v>
      </c>
      <c r="F315" s="82">
        <v>414309</v>
      </c>
      <c r="G315" s="20">
        <v>22.712767899473686</v>
      </c>
      <c r="H315" s="20">
        <v>13.146629437574786</v>
      </c>
      <c r="I315" s="20">
        <v>9.5902831406950764</v>
      </c>
      <c r="J315" s="20">
        <v>11.438180119255069</v>
      </c>
      <c r="K315" s="20">
        <v>22.828822010473687</v>
      </c>
      <c r="L315" s="20">
        <v>13.038590737313529</v>
      </c>
      <c r="M315" s="20">
        <v>9.511470413023849</v>
      </c>
      <c r="N315" s="20">
        <v>10.92205738429479</v>
      </c>
      <c r="O315" s="20">
        <v>22.922167565473686</v>
      </c>
      <c r="P315" s="20">
        <v>13.009027591287943</v>
      </c>
      <c r="Q315" s="20">
        <v>9.4899045095912342</v>
      </c>
      <c r="R315" s="20">
        <v>10.826108788000212</v>
      </c>
      <c r="S315" s="20">
        <v>23.042004605473686</v>
      </c>
      <c r="T315" s="20">
        <v>12.901926283655515</v>
      </c>
      <c r="U315" s="20">
        <v>9.4117755967918839</v>
      </c>
      <c r="V315" s="20">
        <v>10.495900206839782</v>
      </c>
      <c r="W315" s="20">
        <v>23.171573270473687</v>
      </c>
      <c r="X315" s="20">
        <v>12.769411220307957</v>
      </c>
      <c r="Y315" s="20">
        <v>9.3151077030214893</v>
      </c>
      <c r="Z315" s="20">
        <v>10.084937142107263</v>
      </c>
      <c r="AA315" s="20">
        <v>23.317483593473685</v>
      </c>
      <c r="AB315" s="20">
        <v>12.562539754563272</v>
      </c>
      <c r="AC315" s="20">
        <v>9.1641978489297831</v>
      </c>
      <c r="AD315" s="20">
        <v>9.5397181616555642</v>
      </c>
      <c r="AE315" s="20">
        <v>23.483481222473685</v>
      </c>
      <c r="AF315" s="20">
        <v>12.500009954508467</v>
      </c>
      <c r="AG315" s="20">
        <v>9.1185832303612653</v>
      </c>
      <c r="AH315" s="20">
        <v>9.3628609021146367</v>
      </c>
      <c r="AI315" s="20">
        <v>23.633382261473685</v>
      </c>
      <c r="AJ315" s="20">
        <v>12.496703881580952</v>
      </c>
      <c r="AK315" s="20">
        <v>9.1161714961894607</v>
      </c>
      <c r="AL315" s="20">
        <v>9.1187066176479767</v>
      </c>
      <c r="AM315" s="20">
        <v>23.797249026473686</v>
      </c>
      <c r="AN315" s="20">
        <v>12.475869574443246</v>
      </c>
      <c r="AO315" s="20">
        <v>9.1009731591982508</v>
      </c>
      <c r="AP315" s="20">
        <v>8.8459954132958813</v>
      </c>
      <c r="AQ315" s="20">
        <v>23.913815062473684</v>
      </c>
      <c r="AR315" s="20">
        <v>12.428133106806978</v>
      </c>
      <c r="AS315" s="20">
        <v>9.0661500706688098</v>
      </c>
      <c r="AT315" s="20">
        <v>8.5154392787716127</v>
      </c>
      <c r="AU315" s="20">
        <v>24.306154818473686</v>
      </c>
      <c r="AV315" s="20">
        <v>12.03368904004893</v>
      </c>
      <c r="AW315" s="20">
        <v>8.7784086156183534</v>
      </c>
      <c r="AX315" s="20">
        <v>6.5866849681473791</v>
      </c>
      <c r="AY315" s="20">
        <v>24.022673738473685</v>
      </c>
      <c r="AZ315" s="20">
        <v>12.397461216811795</v>
      </c>
      <c r="BA315" s="20">
        <v>9.0437753539468684</v>
      </c>
      <c r="BB315" s="20">
        <v>8.2802803108216896</v>
      </c>
      <c r="BC315" s="20">
        <v>24.645269824473687</v>
      </c>
      <c r="BD315" s="20">
        <v>11.042102349910072</v>
      </c>
      <c r="BE315" s="20">
        <v>8.0550599305328348</v>
      </c>
      <c r="BF315" s="20">
        <v>1.750713334160281</v>
      </c>
      <c r="BG315" s="20">
        <v>24.825414114473684</v>
      </c>
      <c r="BH315" s="20">
        <v>10.126538537952937</v>
      </c>
      <c r="BI315" s="20">
        <v>7.3871688766519679</v>
      </c>
      <c r="BJ315" s="20">
        <v>-2.2212495325391757</v>
      </c>
      <c r="BK315" s="20">
        <v>24.903114293473685</v>
      </c>
      <c r="BL315" s="20">
        <v>9.4209338757042929</v>
      </c>
      <c r="BM315" s="20">
        <v>6.8724400993261092</v>
      </c>
      <c r="BN315" s="20">
        <v>-5.0704052180893591</v>
      </c>
      <c r="BO315" s="23">
        <v>22.700632874473683</v>
      </c>
      <c r="BP315" s="23">
        <v>13.146629437574791</v>
      </c>
      <c r="BQ315" s="23">
        <v>9.5902831406950817</v>
      </c>
      <c r="BR315" s="23">
        <v>11.438180119255069</v>
      </c>
      <c r="BS315" s="23">
        <v>22.817959858473685</v>
      </c>
      <c r="BT315" s="23">
        <v>13.047941631992321</v>
      </c>
      <c r="BU315" s="23">
        <v>9.5182917605041482</v>
      </c>
      <c r="BV315" s="23">
        <v>10.888695733867205</v>
      </c>
      <c r="BW315" s="23">
        <v>22.843394557473687</v>
      </c>
      <c r="BX315" s="23">
        <v>13.085771845475625</v>
      </c>
      <c r="BY315" s="23">
        <v>9.545888374548877</v>
      </c>
      <c r="BZ315" s="23">
        <v>11.024045880897207</v>
      </c>
      <c r="CA315" s="23">
        <v>22.890867038473687</v>
      </c>
      <c r="CB315" s="23">
        <v>13.05623001002636</v>
      </c>
      <c r="CC315" s="23">
        <v>9.5243380168849932</v>
      </c>
      <c r="CD315" s="23">
        <v>10.871494765463199</v>
      </c>
      <c r="CE315" s="23">
        <v>22.937925390473684</v>
      </c>
      <c r="CF315" s="23">
        <v>12.997788041683361</v>
      </c>
      <c r="CG315" s="23">
        <v>9.4817054146373803</v>
      </c>
      <c r="CH315" s="23">
        <v>10.62888051728244</v>
      </c>
      <c r="CI315" s="23">
        <v>22.986471763473684</v>
      </c>
      <c r="CJ315" s="23">
        <v>12.914034099238831</v>
      </c>
      <c r="CK315" s="23">
        <v>9.4206080796887885</v>
      </c>
      <c r="CL315" s="23">
        <v>10.249660206272239</v>
      </c>
      <c r="CM315" s="23">
        <v>23.057479230473685</v>
      </c>
      <c r="CN315" s="23">
        <v>12.876035900793337</v>
      </c>
      <c r="CO315" s="23">
        <v>9.3928889229529133</v>
      </c>
      <c r="CP315" s="23">
        <v>10.150328707021332</v>
      </c>
      <c r="CQ315" s="23">
        <v>23.153384809473685</v>
      </c>
      <c r="CR315" s="23">
        <v>12.81584016944517</v>
      </c>
      <c r="CS315" s="23">
        <v>9.3489769750098048</v>
      </c>
      <c r="CT315" s="23">
        <v>9.9177690733113728</v>
      </c>
      <c r="CU315" s="23">
        <v>23.261783749473686</v>
      </c>
      <c r="CV315" s="23">
        <v>12.717411060704448</v>
      </c>
      <c r="CW315" s="23">
        <v>9.2771743105632165</v>
      </c>
      <c r="CX315" s="23">
        <v>9.4998581016666463</v>
      </c>
      <c r="CY315" s="23">
        <v>23.309723281473683</v>
      </c>
      <c r="CZ315" s="23">
        <v>12.6632392701001</v>
      </c>
      <c r="DA315" s="23">
        <v>9.2376567435243775</v>
      </c>
      <c r="DB315" s="23">
        <v>9.2809446508929536</v>
      </c>
      <c r="DC315" s="23">
        <v>23.478175221473684</v>
      </c>
      <c r="DD315" s="23">
        <v>12.433261137474924</v>
      </c>
      <c r="DE315" s="23">
        <v>9.0698908976460419</v>
      </c>
      <c r="DF315" s="23">
        <v>8.5149413639097862</v>
      </c>
      <c r="DG315" s="23">
        <v>23.354484073473685</v>
      </c>
      <c r="DH315" s="23">
        <v>12.613371254226859</v>
      </c>
      <c r="DI315" s="23">
        <v>9.2012787202325548</v>
      </c>
      <c r="DJ315" s="23">
        <v>9.0872115288599566</v>
      </c>
      <c r="DK315" s="23">
        <v>23.645913950473684</v>
      </c>
      <c r="DL315" s="23">
        <v>12.281201149708085</v>
      </c>
      <c r="DM315" s="23">
        <v>8.9589652536260935</v>
      </c>
      <c r="DN315" s="23">
        <v>7.7838318341906536</v>
      </c>
      <c r="DO315" s="23">
        <v>23.757873043473687</v>
      </c>
      <c r="DP315" s="23">
        <v>12.335564443169316</v>
      </c>
      <c r="DQ315" s="23">
        <v>8.9986225193328284</v>
      </c>
      <c r="DR315" s="23">
        <v>7.4352752834204416</v>
      </c>
      <c r="DS315" s="23">
        <v>23.828752508473684</v>
      </c>
      <c r="DT315" s="23">
        <v>12.288686559622896</v>
      </c>
      <c r="DU315" s="23">
        <v>8.9644257559432887</v>
      </c>
      <c r="DV315" s="23">
        <v>7.2761846194667168</v>
      </c>
      <c r="DW315" s="25">
        <v>22.712767899473686</v>
      </c>
      <c r="DX315" s="25">
        <v>13.146629437574791</v>
      </c>
      <c r="DY315" s="25">
        <v>9.5902831406950817</v>
      </c>
      <c r="DZ315" s="25">
        <v>11.438180119255069</v>
      </c>
      <c r="EA315" s="25">
        <v>22.828822010473687</v>
      </c>
      <c r="EB315" s="25">
        <v>13.04257884431599</v>
      </c>
      <c r="EC315" s="25">
        <v>9.5143796815577026</v>
      </c>
      <c r="ED315" s="25">
        <v>10.943821180230682</v>
      </c>
      <c r="EE315" s="25">
        <v>22.922167565473686</v>
      </c>
      <c r="EF315" s="25">
        <v>12.997174093846189</v>
      </c>
      <c r="EG315" s="25">
        <v>9.4812575482378545</v>
      </c>
      <c r="EH315" s="25">
        <v>10.872123245289972</v>
      </c>
      <c r="EI315" s="25">
        <v>23.042004605473686</v>
      </c>
      <c r="EJ315" s="25">
        <v>12.873018274391487</v>
      </c>
      <c r="EK315" s="25">
        <v>9.3906876065056828</v>
      </c>
      <c r="EL315" s="25">
        <v>10.57167835369704</v>
      </c>
      <c r="EM315" s="25">
        <v>23.171573270473687</v>
      </c>
      <c r="EN315" s="25">
        <v>12.739276858289589</v>
      </c>
      <c r="EO315" s="25">
        <v>9.293125105474898</v>
      </c>
      <c r="EP315" s="25">
        <v>10.210848164317319</v>
      </c>
      <c r="EQ315" s="25">
        <v>23.317483593473685</v>
      </c>
      <c r="ER315" s="25">
        <v>12.575656468832062</v>
      </c>
      <c r="ES315" s="25">
        <v>9.1737663093713433</v>
      </c>
      <c r="ET315" s="25">
        <v>9.758394706411627</v>
      </c>
      <c r="EU315" s="25">
        <v>23.483481222473685</v>
      </c>
      <c r="EV315" s="25">
        <v>12.555974581289359</v>
      </c>
      <c r="EW315" s="25">
        <v>9.1594086464301228</v>
      </c>
      <c r="EX315" s="25">
        <v>9.681699618566018</v>
      </c>
      <c r="EY315" s="25">
        <v>23.633382261473685</v>
      </c>
      <c r="EZ315" s="25">
        <v>12.569387024968163</v>
      </c>
      <c r="FA315" s="25">
        <v>9.1691928373589935</v>
      </c>
      <c r="FB315" s="25">
        <v>9.494628942423601</v>
      </c>
      <c r="FC315" s="25">
        <v>23.797249026473686</v>
      </c>
      <c r="FD315" s="25">
        <v>12.553290076655246</v>
      </c>
      <c r="FE315" s="25">
        <v>9.1574503376745664</v>
      </c>
      <c r="FF315" s="25">
        <v>9.2563918921311465</v>
      </c>
      <c r="FG315" s="25">
        <v>23.913815062473684</v>
      </c>
      <c r="FH315" s="25">
        <v>12.508476656367669</v>
      </c>
      <c r="FI315" s="25">
        <v>9.1247595714898537</v>
      </c>
      <c r="FJ315" s="25">
        <v>8.9376208701223483</v>
      </c>
      <c r="FK315" s="25">
        <v>24.306154818473686</v>
      </c>
      <c r="FL315" s="25">
        <v>12.292624340700019</v>
      </c>
      <c r="FM315" s="25">
        <v>8.9672983124152736</v>
      </c>
      <c r="FN315" s="25">
        <v>7.9898912122746459</v>
      </c>
      <c r="FO315" s="25">
        <v>24.022673738473685</v>
      </c>
      <c r="FP315" s="25">
        <v>12.477542696209648</v>
      </c>
      <c r="FQ315" s="25">
        <v>9.1021936782327959</v>
      </c>
      <c r="FR315" s="25">
        <v>8.695348134480211</v>
      </c>
      <c r="FS315" s="25">
        <v>24.645269824473687</v>
      </c>
      <c r="FT315" s="25">
        <v>12.008493547968033</v>
      </c>
      <c r="FU315" s="25">
        <v>8.7600288549297076</v>
      </c>
      <c r="FV315" s="25">
        <v>7.0586111682637291</v>
      </c>
      <c r="FW315" s="25">
        <v>24.825414114473684</v>
      </c>
      <c r="FX315" s="25">
        <v>11.776305736016212</v>
      </c>
      <c r="FY315" s="25">
        <v>8.5906510787468573</v>
      </c>
      <c r="FZ315" s="25">
        <v>6.6034451972010757</v>
      </c>
      <c r="GA315" s="25">
        <v>24.903114293473685</v>
      </c>
      <c r="GB315" s="25">
        <v>11.534243381987238</v>
      </c>
      <c r="GC315" s="25">
        <v>8.4140699615970842</v>
      </c>
      <c r="GD315" s="25">
        <v>6.4554812936395631</v>
      </c>
      <c r="GE315" s="26">
        <v>22.717875412473685</v>
      </c>
      <c r="GF315" s="26">
        <v>13.146629437574786</v>
      </c>
      <c r="GG315" s="26">
        <v>9.5902831406950764</v>
      </c>
      <c r="GH315" s="26">
        <v>11.438180119255069</v>
      </c>
      <c r="GI315" s="26">
        <v>22.836466312473686</v>
      </c>
      <c r="GJ315" s="26">
        <v>13.014369721323247</v>
      </c>
      <c r="GK315" s="26">
        <v>9.4938015190761558</v>
      </c>
      <c r="GL315" s="26">
        <v>10.961261702304995</v>
      </c>
      <c r="GM315" s="26">
        <v>22.944145884473684</v>
      </c>
      <c r="GN315" s="26">
        <v>12.952837790841077</v>
      </c>
      <c r="GO315" s="26">
        <v>9.4489148324680308</v>
      </c>
      <c r="GP315" s="26">
        <v>10.908561779912933</v>
      </c>
      <c r="GQ315" s="26">
        <v>23.094181017473684</v>
      </c>
      <c r="GR315" s="26">
        <v>12.796652723657818</v>
      </c>
      <c r="GS315" s="26">
        <v>9.3349800004452419</v>
      </c>
      <c r="GT315" s="26">
        <v>10.6112593231001</v>
      </c>
      <c r="GU315" s="26">
        <v>23.268916257473684</v>
      </c>
      <c r="GV315" s="26">
        <v>12.741333119235581</v>
      </c>
      <c r="GW315" s="26">
        <v>9.294625119206696</v>
      </c>
      <c r="GX315" s="26">
        <v>10.243295981226831</v>
      </c>
      <c r="GY315" s="26">
        <v>23.462783270473686</v>
      </c>
      <c r="GZ315" s="26">
        <v>12.652213622891821</v>
      </c>
      <c r="HA315" s="26">
        <v>9.2296136873905681</v>
      </c>
      <c r="HB315" s="26">
        <v>9.7755969142561643</v>
      </c>
      <c r="HC315" s="26">
        <v>23.650878690473686</v>
      </c>
      <c r="HD315" s="26">
        <v>12.643155520643273</v>
      </c>
      <c r="HE315" s="26">
        <v>9.2230059279117267</v>
      </c>
      <c r="HF315" s="26">
        <v>9.7060161151102236</v>
      </c>
      <c r="HG315" s="26">
        <v>23.830110621473686</v>
      </c>
      <c r="HH315" s="26">
        <v>12.623436677135583</v>
      </c>
      <c r="HI315" s="26">
        <v>9.2086213061085669</v>
      </c>
      <c r="HJ315" s="26">
        <v>9.6178831258618551</v>
      </c>
      <c r="HK315" s="26">
        <v>24.054580868473685</v>
      </c>
      <c r="HL315" s="26">
        <v>12.567320792953353</v>
      </c>
      <c r="HM315" s="26">
        <v>9.167685549871317</v>
      </c>
      <c r="HN315" s="26">
        <v>9.4514285837212189</v>
      </c>
      <c r="HO315" s="26">
        <v>24.209749081473685</v>
      </c>
      <c r="HP315" s="26">
        <v>12.450627170068854</v>
      </c>
      <c r="HQ315" s="26">
        <v>9.0825591766446365</v>
      </c>
      <c r="HR315" s="26">
        <v>9.1660392013906495</v>
      </c>
      <c r="HS315" s="26">
        <v>24.870537379473685</v>
      </c>
      <c r="HT315" s="26">
        <v>11.858846835704618</v>
      </c>
      <c r="HU315" s="26">
        <v>8.650863661790666</v>
      </c>
      <c r="HV315" s="26">
        <v>7.3391019018450159</v>
      </c>
      <c r="HW315" s="26">
        <v>24.347289923473685</v>
      </c>
      <c r="HX315" s="26">
        <v>12.33384955142909</v>
      </c>
      <c r="HY315" s="26">
        <v>8.9973715296839227</v>
      </c>
      <c r="HZ315" s="26">
        <v>8.9434455628521352</v>
      </c>
      <c r="IA315" s="26">
        <v>25.488281041473684</v>
      </c>
      <c r="IB315" s="26">
        <v>10.77803985431567</v>
      </c>
      <c r="IC315" s="26">
        <v>7.8624300164081653</v>
      </c>
      <c r="ID315" s="26">
        <v>2.9964637077987852</v>
      </c>
      <c r="IE315" s="26">
        <v>25.811612039473687</v>
      </c>
      <c r="IF315" s="26">
        <v>9.8502798586930194</v>
      </c>
      <c r="IG315" s="26">
        <v>7.1856420163447368</v>
      </c>
      <c r="IH315" s="26">
        <v>-0.75716497149250372</v>
      </c>
      <c r="II315" s="26">
        <v>26.005353971473685</v>
      </c>
      <c r="IJ315" s="26">
        <v>9.1566361919951351</v>
      </c>
      <c r="IK315" s="26">
        <v>6.679638618746135</v>
      </c>
      <c r="IL315" s="26">
        <v>-3.4043906131154031</v>
      </c>
      <c r="IM315" s="27">
        <v>22.717875412473685</v>
      </c>
      <c r="IN315" s="27">
        <v>13.146629437574791</v>
      </c>
      <c r="IO315" s="27">
        <v>9.5902831406950817</v>
      </c>
      <c r="IP315" s="27">
        <v>11.438180119255069</v>
      </c>
      <c r="IQ315" s="27">
        <v>22.824239181473686</v>
      </c>
      <c r="IR315" s="27">
        <v>13.029038551040635</v>
      </c>
      <c r="IS315" s="27">
        <v>9.5045022261281336</v>
      </c>
      <c r="IT315" s="27">
        <v>10.997108819361962</v>
      </c>
      <c r="IU315" s="27">
        <v>22.917908088473684</v>
      </c>
      <c r="IV315" s="27">
        <v>12.906568764996607</v>
      </c>
      <c r="IW315" s="27">
        <v>9.4151622222952405</v>
      </c>
      <c r="IX315" s="27">
        <v>10.972926989185781</v>
      </c>
      <c r="IY315" s="27">
        <v>23.054959500473686</v>
      </c>
      <c r="IZ315" s="27">
        <v>12.880248916607588</v>
      </c>
      <c r="JA315" s="27">
        <v>9.3959622593336753</v>
      </c>
      <c r="JB315" s="27">
        <v>10.689124177939295</v>
      </c>
      <c r="JC315" s="27">
        <v>23.216232712473683</v>
      </c>
      <c r="JD315" s="27">
        <v>12.865440851772865</v>
      </c>
      <c r="JE315" s="27">
        <v>9.3851599822021026</v>
      </c>
      <c r="JF315" s="27">
        <v>10.341566570887775</v>
      </c>
      <c r="JG315" s="27">
        <v>23.396165983473686</v>
      </c>
      <c r="JH315" s="27">
        <v>12.81135966195782</v>
      </c>
      <c r="JI315" s="27">
        <v>9.3457085071776707</v>
      </c>
      <c r="JJ315" s="27">
        <v>9.9204460200322835</v>
      </c>
      <c r="JK315" s="27">
        <v>23.574881738473685</v>
      </c>
      <c r="JL315" s="27">
        <v>12.806020425510718</v>
      </c>
      <c r="JM315" s="27">
        <v>9.3418136085250563</v>
      </c>
      <c r="JN315" s="27">
        <v>9.8841869223927841</v>
      </c>
      <c r="JO315" s="27">
        <v>23.770873924473683</v>
      </c>
      <c r="JP315" s="27">
        <v>12.750326376353566</v>
      </c>
      <c r="JQ315" s="27">
        <v>9.301185575065599</v>
      </c>
      <c r="JR315" s="27">
        <v>9.6462130753688449</v>
      </c>
      <c r="JS315" s="27">
        <v>24.115876830473685</v>
      </c>
      <c r="JT315" s="27">
        <v>12.531242955593664</v>
      </c>
      <c r="JU315" s="27">
        <v>9.1413672698112975</v>
      </c>
      <c r="JV315" s="27">
        <v>8.6517745322589317</v>
      </c>
      <c r="JW315" s="27">
        <v>24.356345709473686</v>
      </c>
      <c r="JX315" s="27">
        <v>12.267594215137155</v>
      </c>
      <c r="JY315" s="27">
        <v>8.9490391842992167</v>
      </c>
      <c r="JZ315" s="27">
        <v>7.5750580722753771</v>
      </c>
      <c r="KA315" s="27">
        <v>25.024974345473684</v>
      </c>
      <c r="KB315" s="27">
        <v>11.311850730364167</v>
      </c>
      <c r="KC315" s="27">
        <v>8.2518376185008862</v>
      </c>
      <c r="KD315" s="27">
        <v>3.6357247558822294</v>
      </c>
      <c r="KE315" s="27">
        <v>24.543908873473683</v>
      </c>
      <c r="KF315" s="27">
        <v>12.041135323010741</v>
      </c>
      <c r="KG315" s="27">
        <v>8.7838405753680817</v>
      </c>
      <c r="KH315" s="27">
        <v>6.5755935679112447</v>
      </c>
      <c r="KI315" s="27">
        <v>25.576255987473687</v>
      </c>
      <c r="KJ315" s="27">
        <v>10.170473855561866</v>
      </c>
      <c r="KK315" s="27">
        <v>7.4192190791579966</v>
      </c>
      <c r="KL315" s="27">
        <v>-0.6396170857444119</v>
      </c>
      <c r="KM315" s="27">
        <v>25.836390805473684</v>
      </c>
      <c r="KN315" s="27">
        <v>9.4565719088906359</v>
      </c>
      <c r="KO315" s="27">
        <v>6.8984375483648464</v>
      </c>
      <c r="KP315" s="27">
        <v>-3.1948469769367875</v>
      </c>
      <c r="KQ315" s="27">
        <v>25.867080800473687</v>
      </c>
      <c r="KR315" s="27">
        <v>9.3519847008022214</v>
      </c>
      <c r="KS315" s="27">
        <v>6.8221426361802884</v>
      </c>
      <c r="KT315" s="27">
        <v>-2.7335692046835192</v>
      </c>
    </row>
    <row r="316" spans="1:306" ht="15" thickBot="1" x14ac:dyDescent="0.35">
      <c r="A316" s="2"/>
      <c r="B316" s="72" t="s">
        <v>764</v>
      </c>
      <c r="C316" s="72" t="s">
        <v>558</v>
      </c>
      <c r="D316" s="72" t="s">
        <v>495</v>
      </c>
      <c r="E316" s="85">
        <v>385446</v>
      </c>
      <c r="F316" s="82">
        <v>437481</v>
      </c>
      <c r="G316" s="20">
        <v>-8.4306300103280289</v>
      </c>
      <c r="H316" s="20">
        <v>-1.3675309134423599</v>
      </c>
      <c r="I316" s="20">
        <v>-0.9975947619000497</v>
      </c>
      <c r="J316" s="20">
        <v>-8.4306300103280289</v>
      </c>
      <c r="K316" s="20">
        <v>-9.4683303677168507</v>
      </c>
      <c r="L316" s="20">
        <v>-1.5358560938714536</v>
      </c>
      <c r="M316" s="20">
        <v>-1.1203856375148862</v>
      </c>
      <c r="N316" s="20">
        <v>-9.4683303677168507</v>
      </c>
      <c r="O316" s="20">
        <v>-10.015389537290831</v>
      </c>
      <c r="P316" s="20">
        <v>-1.624594459208093</v>
      </c>
      <c r="Q316" s="20">
        <v>-1.1851190395676185</v>
      </c>
      <c r="R316" s="20">
        <v>-10.015389537290831</v>
      </c>
      <c r="S316" s="20">
        <v>-10.824519994809917</v>
      </c>
      <c r="T316" s="20">
        <v>-1.7558433590304749</v>
      </c>
      <c r="U316" s="20">
        <v>-1.2808632846745656</v>
      </c>
      <c r="V316" s="20">
        <v>-10.824519994809917</v>
      </c>
      <c r="W316" s="20">
        <v>-11.696419310723282</v>
      </c>
      <c r="X316" s="20">
        <v>-1.8972739836053969</v>
      </c>
      <c r="Y316" s="20">
        <v>-1.3840349562333756</v>
      </c>
      <c r="Z316" s="20">
        <v>-11.696419310723282</v>
      </c>
      <c r="AA316" s="20">
        <v>-12.139911919246627</v>
      </c>
      <c r="AB316" s="20">
        <v>-1.9692128364901609</v>
      </c>
      <c r="AC316" s="20">
        <v>-1.4365133478437628</v>
      </c>
      <c r="AD316" s="20">
        <v>-12.139911919246627</v>
      </c>
      <c r="AE316" s="20">
        <v>-12.700351091051918</v>
      </c>
      <c r="AF316" s="20">
        <v>-2.0601215694803239</v>
      </c>
      <c r="AG316" s="20">
        <v>-1.5028300028827859</v>
      </c>
      <c r="AH316" s="20">
        <v>-12.700351091051918</v>
      </c>
      <c r="AI316" s="20">
        <v>-13.241696526954133</v>
      </c>
      <c r="AJ316" s="20">
        <v>-2.147933111149249</v>
      </c>
      <c r="AK316" s="20">
        <v>-1.5668872999736279</v>
      </c>
      <c r="AL316" s="20">
        <v>-13.241696526954133</v>
      </c>
      <c r="AM316" s="20">
        <v>-13.545654826493045</v>
      </c>
      <c r="AN316" s="20">
        <v>-2.1972381299328525</v>
      </c>
      <c r="AO316" s="20">
        <v>-1.6028546247268898</v>
      </c>
      <c r="AP316" s="20">
        <v>-13.545654826493045</v>
      </c>
      <c r="AQ316" s="20">
        <v>-13.948863557330544</v>
      </c>
      <c r="AR316" s="20">
        <v>-2.2626425425704184</v>
      </c>
      <c r="AS316" s="20">
        <v>-1.650566233152724</v>
      </c>
      <c r="AT316" s="20">
        <v>-13.948863557330544</v>
      </c>
      <c r="AU316" s="20">
        <v>-16.479225453972788</v>
      </c>
      <c r="AV316" s="20">
        <v>-2.6730920714449837</v>
      </c>
      <c r="AW316" s="20">
        <v>-1.9499834499810498</v>
      </c>
      <c r="AX316" s="20">
        <v>-16.479225453972788</v>
      </c>
      <c r="AY316" s="20">
        <v>-14.324325739761958</v>
      </c>
      <c r="AZ316" s="20">
        <v>-2.3235461927928194</v>
      </c>
      <c r="BA316" s="20">
        <v>-1.6949945980585828</v>
      </c>
      <c r="BB316" s="20">
        <v>-14.324325739761958</v>
      </c>
      <c r="BC316" s="20">
        <v>-21.510003527977439</v>
      </c>
      <c r="BD316" s="20">
        <v>-3.4891336396838075</v>
      </c>
      <c r="BE316" s="20">
        <v>-2.5452744126683551</v>
      </c>
      <c r="BF316" s="20">
        <v>-21.510003527977439</v>
      </c>
      <c r="BG316" s="20">
        <v>-23.272053222755694</v>
      </c>
      <c r="BH316" s="20">
        <v>-3.7749553903333988</v>
      </c>
      <c r="BI316" s="20">
        <v>-2.7537774004124436</v>
      </c>
      <c r="BJ316" s="20">
        <v>-23.272053222755694</v>
      </c>
      <c r="BK316" s="20">
        <v>-25.337013014133134</v>
      </c>
      <c r="BL316" s="20">
        <v>-4.1099121309642523</v>
      </c>
      <c r="BM316" s="20">
        <v>-2.9981236792657131</v>
      </c>
      <c r="BN316" s="20">
        <v>-25.337013014133134</v>
      </c>
      <c r="BO316" s="23">
        <v>-8.4306300103280289</v>
      </c>
      <c r="BP316" s="23">
        <v>-1.3675309134423599</v>
      </c>
      <c r="BQ316" s="23">
        <v>-0.9975947619000497</v>
      </c>
      <c r="BR316" s="23">
        <v>-8.4306300103280289</v>
      </c>
      <c r="BS316" s="23">
        <v>-8.8144422377225471</v>
      </c>
      <c r="BT316" s="23">
        <v>-1.4297890228928005</v>
      </c>
      <c r="BU316" s="23">
        <v>-1.0430111859552982</v>
      </c>
      <c r="BV316" s="23">
        <v>-8.8144422377225471</v>
      </c>
      <c r="BW316" s="23">
        <v>-9.4427097256041961</v>
      </c>
      <c r="BX316" s="23">
        <v>-1.5317001743175918</v>
      </c>
      <c r="BY316" s="23">
        <v>-1.1173539520611553</v>
      </c>
      <c r="BZ316" s="23">
        <v>-9.4427097256041961</v>
      </c>
      <c r="CA316" s="23">
        <v>-10.25057322201026</v>
      </c>
      <c r="CB316" s="23">
        <v>-1.662743560615354</v>
      </c>
      <c r="CC316" s="23">
        <v>-1.2129482779131555</v>
      </c>
      <c r="CD316" s="23">
        <v>-10.25057322201026</v>
      </c>
      <c r="CE316" s="23">
        <v>-10.677789359463468</v>
      </c>
      <c r="CF316" s="23">
        <v>-1.7320422101792636</v>
      </c>
      <c r="CG316" s="23">
        <v>-1.2635006779592237</v>
      </c>
      <c r="CH316" s="23">
        <v>-10.677789359463468</v>
      </c>
      <c r="CI316" s="23">
        <v>-10.894048519287436</v>
      </c>
      <c r="CJ316" s="23">
        <v>-1.7671215679511083</v>
      </c>
      <c r="CK316" s="23">
        <v>-1.2890905810612463</v>
      </c>
      <c r="CL316" s="23">
        <v>-10.894048519287436</v>
      </c>
      <c r="CM316" s="23">
        <v>-11.244383014917901</v>
      </c>
      <c r="CN316" s="23">
        <v>-1.8239492608083421</v>
      </c>
      <c r="CO316" s="23">
        <v>-1.330545591816753</v>
      </c>
      <c r="CP316" s="23">
        <v>-11.244383014917901</v>
      </c>
      <c r="CQ316" s="23">
        <v>-11.066883217958878</v>
      </c>
      <c r="CR316" s="23">
        <v>-1.7951570520204059</v>
      </c>
      <c r="CS316" s="23">
        <v>-1.309542076365628</v>
      </c>
      <c r="CT316" s="23">
        <v>-11.066883217958878</v>
      </c>
      <c r="CU316" s="23">
        <v>-11.166782084812869</v>
      </c>
      <c r="CV316" s="23">
        <v>-1.8113616284842446</v>
      </c>
      <c r="CW316" s="23">
        <v>-1.3213630892876995</v>
      </c>
      <c r="CX316" s="23">
        <v>-11.166782084812869</v>
      </c>
      <c r="CY316" s="23">
        <v>-11.159609753084402</v>
      </c>
      <c r="CZ316" s="23">
        <v>-1.8101982058992034</v>
      </c>
      <c r="DA316" s="23">
        <v>-1.3205143887096689</v>
      </c>
      <c r="DB316" s="23">
        <v>-11.159609753084402</v>
      </c>
      <c r="DC316" s="23">
        <v>-11.723449561972597</v>
      </c>
      <c r="DD316" s="23">
        <v>-1.9016585555930501</v>
      </c>
      <c r="DE316" s="23">
        <v>-1.3872334404541427</v>
      </c>
      <c r="DF316" s="23">
        <v>-11.723449561972597</v>
      </c>
      <c r="DG316" s="23">
        <v>-11.189860963125385</v>
      </c>
      <c r="DH316" s="23">
        <v>-1.8151052490086035</v>
      </c>
      <c r="DI316" s="23">
        <v>-1.3240940083396433</v>
      </c>
      <c r="DJ316" s="23">
        <v>-11.189860963125385</v>
      </c>
      <c r="DK316" s="23">
        <v>-12.020597826906078</v>
      </c>
      <c r="DL316" s="23">
        <v>-1.949858919940018</v>
      </c>
      <c r="DM316" s="23">
        <v>-1.4223949351754361</v>
      </c>
      <c r="DN316" s="23">
        <v>-12.020597826906078</v>
      </c>
      <c r="DO316" s="23">
        <v>-12.693440637191804</v>
      </c>
      <c r="DP316" s="23">
        <v>-2.0590006260552132</v>
      </c>
      <c r="DQ316" s="23">
        <v>-1.502012290260508</v>
      </c>
      <c r="DR316" s="23">
        <v>-12.693440637191804</v>
      </c>
      <c r="DS316" s="23">
        <v>-14.054601231378012</v>
      </c>
      <c r="DT316" s="23">
        <v>-2.2797942308544803</v>
      </c>
      <c r="DU316" s="23">
        <v>-1.6630781509614789</v>
      </c>
      <c r="DV316" s="23">
        <v>-14.054601231378012</v>
      </c>
      <c r="DW316" s="25">
        <v>-8.4306300103279934</v>
      </c>
      <c r="DX316" s="25">
        <v>-1.3675309134423541</v>
      </c>
      <c r="DY316" s="25">
        <v>-0.99759476190004559</v>
      </c>
      <c r="DZ316" s="25">
        <v>-8.4306300103279934</v>
      </c>
      <c r="EA316" s="25">
        <v>-8.9119604605723524</v>
      </c>
      <c r="EB316" s="25">
        <v>-1.4456074355390318</v>
      </c>
      <c r="EC316" s="25">
        <v>-1.0545504977487927</v>
      </c>
      <c r="ED316" s="25">
        <v>-8.9119604605723524</v>
      </c>
      <c r="EE316" s="25">
        <v>-9.8849389615572267</v>
      </c>
      <c r="EF316" s="25">
        <v>-1.6034340957745761</v>
      </c>
      <c r="EG316" s="25">
        <v>-1.1696828490481361</v>
      </c>
      <c r="EH316" s="25">
        <v>-9.8849389615572267</v>
      </c>
      <c r="EI316" s="25">
        <v>-10.240238483030101</v>
      </c>
      <c r="EJ316" s="25">
        <v>-1.6610671645428883</v>
      </c>
      <c r="EK316" s="25">
        <v>-1.2117253703179245</v>
      </c>
      <c r="EL316" s="25">
        <v>-10.240238483030101</v>
      </c>
      <c r="EM316" s="25">
        <v>-10.990134841013543</v>
      </c>
      <c r="EN316" s="25">
        <v>-1.7827077121845103</v>
      </c>
      <c r="EO316" s="25">
        <v>-1.3004604562813398</v>
      </c>
      <c r="EP316" s="25">
        <v>-10.990134841013543</v>
      </c>
      <c r="EQ316" s="25">
        <v>-11.638314456255666</v>
      </c>
      <c r="ER316" s="25">
        <v>-1.8878488060554164</v>
      </c>
      <c r="ES316" s="25">
        <v>-1.3771594204327475</v>
      </c>
      <c r="ET316" s="25">
        <v>-11.638314456255666</v>
      </c>
      <c r="EU316" s="25">
        <v>-12.467812540777224</v>
      </c>
      <c r="EV316" s="25">
        <v>-2.0224015348354474</v>
      </c>
      <c r="EW316" s="25">
        <v>-1.4753137627667239</v>
      </c>
      <c r="EX316" s="25">
        <v>-12.467812540777224</v>
      </c>
      <c r="EY316" s="25">
        <v>-13.010740299163784</v>
      </c>
      <c r="EZ316" s="25">
        <v>-2.1104697447379115</v>
      </c>
      <c r="FA316" s="25">
        <v>-1.5395582957604679</v>
      </c>
      <c r="FB316" s="25">
        <v>-13.010740299163784</v>
      </c>
      <c r="FC316" s="25">
        <v>-13.258362711074703</v>
      </c>
      <c r="FD316" s="25">
        <v>-2.1506365297509529</v>
      </c>
      <c r="FE316" s="25">
        <v>-1.5688594062052112</v>
      </c>
      <c r="FF316" s="25">
        <v>-13.258362711074703</v>
      </c>
      <c r="FG316" s="25">
        <v>-13.529908802224123</v>
      </c>
      <c r="FH316" s="25">
        <v>-2.1946839702881777</v>
      </c>
      <c r="FI316" s="25">
        <v>-1.6009914008264001</v>
      </c>
      <c r="FJ316" s="25">
        <v>-13.529908802224123</v>
      </c>
      <c r="FK316" s="25">
        <v>-15.607631016906602</v>
      </c>
      <c r="FL316" s="25">
        <v>-2.5317109012107055</v>
      </c>
      <c r="FM316" s="25">
        <v>-1.846847854675211</v>
      </c>
      <c r="FN316" s="25">
        <v>-15.607631016906602</v>
      </c>
      <c r="FO316" s="25">
        <v>-13.967810786634473</v>
      </c>
      <c r="FP316" s="25">
        <v>-2.2657159690836757</v>
      </c>
      <c r="FQ316" s="25">
        <v>-1.6528082550043486</v>
      </c>
      <c r="FR316" s="25">
        <v>-13.967810786634473</v>
      </c>
      <c r="FS316" s="25">
        <v>-18.614636077882437</v>
      </c>
      <c r="FT316" s="25">
        <v>-3.0194766284131123</v>
      </c>
      <c r="FU316" s="25">
        <v>-2.2026661617485295</v>
      </c>
      <c r="FV316" s="25">
        <v>-18.614636077882437</v>
      </c>
      <c r="FW316" s="25">
        <v>-18.283157470702829</v>
      </c>
      <c r="FX316" s="25">
        <v>-2.9657075456864828</v>
      </c>
      <c r="FY316" s="25">
        <v>-2.1634423644997836</v>
      </c>
      <c r="FZ316" s="25">
        <v>-18.283157470702829</v>
      </c>
      <c r="GA316" s="25">
        <v>-18.848508540128119</v>
      </c>
      <c r="GB316" s="25">
        <v>-3.057413036668728</v>
      </c>
      <c r="GC316" s="25">
        <v>-2.2303402434011628</v>
      </c>
      <c r="GD316" s="25">
        <v>-18.848508540128119</v>
      </c>
      <c r="GE316" s="26">
        <v>-8.4306300103280289</v>
      </c>
      <c r="GF316" s="26">
        <v>-1.3675309134423599</v>
      </c>
      <c r="GG316" s="26">
        <v>-0.9975947619000497</v>
      </c>
      <c r="GH316" s="26">
        <v>-8.4306300103280289</v>
      </c>
      <c r="GI316" s="26">
        <v>-9.3283438927584434</v>
      </c>
      <c r="GJ316" s="26">
        <v>-1.5131489140124246</v>
      </c>
      <c r="GK316" s="26">
        <v>-1.1038210659485526</v>
      </c>
      <c r="GL316" s="26">
        <v>-9.3283438927584434</v>
      </c>
      <c r="GM316" s="26">
        <v>-9.7297850656974258</v>
      </c>
      <c r="GN316" s="26">
        <v>-1.5782666114146451</v>
      </c>
      <c r="GO316" s="26">
        <v>-1.1513235196019966</v>
      </c>
      <c r="GP316" s="26">
        <v>-9.7297850656974258</v>
      </c>
      <c r="GQ316" s="26">
        <v>-10.622319592425431</v>
      </c>
      <c r="GR316" s="26">
        <v>-1.723044469667222</v>
      </c>
      <c r="GS316" s="26">
        <v>-1.2569369515267779</v>
      </c>
      <c r="GT316" s="26">
        <v>-10.622319592425431</v>
      </c>
      <c r="GU316" s="26">
        <v>-12.129265465858214</v>
      </c>
      <c r="GV316" s="26">
        <v>-1.9674858772819712</v>
      </c>
      <c r="GW316" s="26">
        <v>-1.435253555144987</v>
      </c>
      <c r="GX316" s="26">
        <v>-12.129265465858214</v>
      </c>
      <c r="GY316" s="26">
        <v>-12.853840886234636</v>
      </c>
      <c r="GZ316" s="26">
        <v>-2.085019120381403</v>
      </c>
      <c r="HA316" s="26">
        <v>-1.5209924196288429</v>
      </c>
      <c r="HB316" s="26">
        <v>-12.853840886234636</v>
      </c>
      <c r="HC316" s="26">
        <v>-14.649330310091932</v>
      </c>
      <c r="HD316" s="26">
        <v>-2.3762651232157896</v>
      </c>
      <c r="HE316" s="26">
        <v>-1.7334523238225608</v>
      </c>
      <c r="HF316" s="26">
        <v>-14.649330310091932</v>
      </c>
      <c r="HG316" s="26">
        <v>-16.863607637891786</v>
      </c>
      <c r="HH316" s="26">
        <v>-2.7354426334364077</v>
      </c>
      <c r="HI316" s="26">
        <v>-1.9954673168777746</v>
      </c>
      <c r="HJ316" s="26">
        <v>-16.863607637891786</v>
      </c>
      <c r="HK316" s="26">
        <v>-17.264719962849625</v>
      </c>
      <c r="HL316" s="26">
        <v>-2.8005069884692575</v>
      </c>
      <c r="HM316" s="26">
        <v>-2.042930858015422</v>
      </c>
      <c r="HN316" s="26">
        <v>-17.264719962849625</v>
      </c>
      <c r="HO316" s="26">
        <v>-17.631652650771027</v>
      </c>
      <c r="HP316" s="26">
        <v>-2.860027070986257</v>
      </c>
      <c r="HQ316" s="26">
        <v>-2.0863499295429193</v>
      </c>
      <c r="HR316" s="26">
        <v>-17.631652650771027</v>
      </c>
      <c r="HS316" s="26">
        <v>-20.065518217956566</v>
      </c>
      <c r="HT316" s="26">
        <v>-3.2548239483503063</v>
      </c>
      <c r="HU316" s="26">
        <v>-2.3743487550184446</v>
      </c>
      <c r="HV316" s="26">
        <v>-20.065518217956566</v>
      </c>
      <c r="HW316" s="26">
        <v>-18.251674966153587</v>
      </c>
      <c r="HX316" s="26">
        <v>-2.9606007745257354</v>
      </c>
      <c r="HY316" s="26">
        <v>-2.1597170460370658</v>
      </c>
      <c r="HZ316" s="26">
        <v>-18.251674966153587</v>
      </c>
      <c r="IA316" s="26">
        <v>-23.467101181551111</v>
      </c>
      <c r="IB316" s="26">
        <v>-3.8065940831629734</v>
      </c>
      <c r="IC316" s="26">
        <v>-2.7768573863417552</v>
      </c>
      <c r="ID316" s="26">
        <v>-23.467101181551111</v>
      </c>
      <c r="IE316" s="26">
        <v>-26.015529164155442</v>
      </c>
      <c r="IF316" s="26">
        <v>-4.2199741084545082</v>
      </c>
      <c r="IG316" s="26">
        <v>-3.0784123595064088</v>
      </c>
      <c r="IH316" s="26">
        <v>-26.015529164155442</v>
      </c>
      <c r="II316" s="26">
        <v>-27.43736506947743</v>
      </c>
      <c r="IJ316" s="26">
        <v>-4.4506098440980022</v>
      </c>
      <c r="IK316" s="26">
        <v>-3.2466579176311261</v>
      </c>
      <c r="IL316" s="26">
        <v>-27.43736506947743</v>
      </c>
      <c r="IM316" s="27">
        <v>-8.4306300103280289</v>
      </c>
      <c r="IN316" s="27">
        <v>-1.3675309134423599</v>
      </c>
      <c r="IO316" s="27">
        <v>-0.9975947619000497</v>
      </c>
      <c r="IP316" s="27">
        <v>-8.4306300103280289</v>
      </c>
      <c r="IQ316" s="27">
        <v>-9.3039011890111762</v>
      </c>
      <c r="IR316" s="27">
        <v>-1.5091840676199779</v>
      </c>
      <c r="IS316" s="27">
        <v>-1.1009287657058571</v>
      </c>
      <c r="IT316" s="27">
        <v>-9.3039011890111762</v>
      </c>
      <c r="IU316" s="27">
        <v>-9.2022141416298844</v>
      </c>
      <c r="IV316" s="27">
        <v>-1.4926894307280449</v>
      </c>
      <c r="IW316" s="27">
        <v>-1.0888961577398586</v>
      </c>
      <c r="IX316" s="27">
        <v>-9.2022141416298844</v>
      </c>
      <c r="IY316" s="27">
        <v>-9.8322133967720546</v>
      </c>
      <c r="IZ316" s="27">
        <v>-1.5948814917955021</v>
      </c>
      <c r="JA316" s="27">
        <v>-1.1634438435190746</v>
      </c>
      <c r="JB316" s="27">
        <v>-9.8322133967720546</v>
      </c>
      <c r="JC316" s="27">
        <v>-10.649574171396793</v>
      </c>
      <c r="JD316" s="27">
        <v>-1.7274654298126124</v>
      </c>
      <c r="JE316" s="27">
        <v>-1.2601619804019999</v>
      </c>
      <c r="JF316" s="27">
        <v>-10.649574171396793</v>
      </c>
      <c r="JG316" s="27">
        <v>-11.089108057419359</v>
      </c>
      <c r="JH316" s="27">
        <v>-1.7987621390626873</v>
      </c>
      <c r="JI316" s="27">
        <v>-1.3121719371711296</v>
      </c>
      <c r="JJ316" s="27">
        <v>-11.089108057419359</v>
      </c>
      <c r="JK316" s="27">
        <v>-11.949038849251782</v>
      </c>
      <c r="JL316" s="27">
        <v>-1.9382513515902391</v>
      </c>
      <c r="JM316" s="27">
        <v>-1.413927375670702</v>
      </c>
      <c r="JN316" s="27">
        <v>-11.949038849251782</v>
      </c>
      <c r="JO316" s="27">
        <v>-12.749605947363335</v>
      </c>
      <c r="JP316" s="27">
        <v>-2.0681111904885414</v>
      </c>
      <c r="JQ316" s="27">
        <v>-1.5086583201727413</v>
      </c>
      <c r="JR316" s="27">
        <v>-12.749605947363335</v>
      </c>
      <c r="JS316" s="27">
        <v>-14.181590616014224</v>
      </c>
      <c r="JT316" s="27">
        <v>-2.3003931551289765</v>
      </c>
      <c r="JU316" s="27">
        <v>-1.6781047794310953</v>
      </c>
      <c r="JV316" s="27">
        <v>-14.181590616014224</v>
      </c>
      <c r="JW316" s="27">
        <v>-15.740031463256072</v>
      </c>
      <c r="JX316" s="27">
        <v>-2.55318755279127</v>
      </c>
      <c r="JY316" s="27">
        <v>-1.8625147729944411</v>
      </c>
      <c r="JZ316" s="27">
        <v>-15.740031463256072</v>
      </c>
      <c r="KA316" s="27">
        <v>-20.022110644672001</v>
      </c>
      <c r="KB316" s="27">
        <v>-3.2477828140256548</v>
      </c>
      <c r="KC316" s="27">
        <v>-2.3692123455588399</v>
      </c>
      <c r="KD316" s="27">
        <v>-20.022110644672001</v>
      </c>
      <c r="KE316" s="27">
        <v>-17.387312298123003</v>
      </c>
      <c r="KF316" s="27">
        <v>-2.8203926681909453</v>
      </c>
      <c r="KG316" s="27">
        <v>-2.0574371845139154</v>
      </c>
      <c r="KH316" s="27">
        <v>-17.387312298123003</v>
      </c>
      <c r="KI316" s="27">
        <v>-24.368877341371686</v>
      </c>
      <c r="KJ316" s="27">
        <v>-3.9528710249869206</v>
      </c>
      <c r="KK316" s="27">
        <v>-2.8835643788608523</v>
      </c>
      <c r="KL316" s="27">
        <v>-24.368877341371686</v>
      </c>
      <c r="KM316" s="27">
        <v>-26.0845250894366</v>
      </c>
      <c r="KN316" s="27">
        <v>-4.2311659245593489</v>
      </c>
      <c r="KO316" s="27">
        <v>-3.0865766335367728</v>
      </c>
      <c r="KP316" s="27">
        <v>-26.0845250894366</v>
      </c>
      <c r="KQ316" s="27">
        <v>-26.211659592782738</v>
      </c>
      <c r="KR316" s="27">
        <v>-4.2517883885125762</v>
      </c>
      <c r="KS316" s="27">
        <v>-3.1016204338742921</v>
      </c>
      <c r="KT316" s="27">
        <v>-26.211659592782738</v>
      </c>
    </row>
    <row r="317" spans="1:306" ht="15" thickBot="1" x14ac:dyDescent="0.35">
      <c r="A317" s="2"/>
      <c r="B317" s="72" t="s">
        <v>765</v>
      </c>
      <c r="C317" s="72" t="s">
        <v>497</v>
      </c>
      <c r="D317" s="72" t="s">
        <v>848</v>
      </c>
      <c r="E317" s="85">
        <v>347661</v>
      </c>
      <c r="F317" s="82">
        <v>461494</v>
      </c>
      <c r="G317" s="20">
        <v>40.632131123999997</v>
      </c>
      <c r="H317" s="20">
        <v>10.117678812415654</v>
      </c>
      <c r="I317" s="20">
        <v>7.2717749757516978</v>
      </c>
      <c r="J317" s="20">
        <v>28.864353668661703</v>
      </c>
      <c r="K317" s="20">
        <v>40.763082464</v>
      </c>
      <c r="L317" s="20">
        <v>9.4355055997759454</v>
      </c>
      <c r="M317" s="20">
        <v>6.7814836560950296</v>
      </c>
      <c r="N317" s="20">
        <v>25.266071896369546</v>
      </c>
      <c r="O317" s="20">
        <v>40.847585062999997</v>
      </c>
      <c r="P317" s="20">
        <v>9.2103316000970281</v>
      </c>
      <c r="Q317" s="20">
        <v>6.6196466689349158</v>
      </c>
      <c r="R317" s="20">
        <v>24.423649157805031</v>
      </c>
      <c r="S317" s="20">
        <v>40.953394543000002</v>
      </c>
      <c r="T317" s="20">
        <v>9.0346349735507534</v>
      </c>
      <c r="U317" s="20">
        <v>6.4933700440359932</v>
      </c>
      <c r="V317" s="20">
        <v>24.090199217023528</v>
      </c>
      <c r="W317" s="20">
        <v>41.058118278999999</v>
      </c>
      <c r="X317" s="20">
        <v>8.8628142340680718</v>
      </c>
      <c r="Y317" s="20">
        <v>6.369879095484424</v>
      </c>
      <c r="Z317" s="20">
        <v>23.832657843175902</v>
      </c>
      <c r="AA317" s="20">
        <v>41.167859899999996</v>
      </c>
      <c r="AB317" s="20">
        <v>8.7199190961895177</v>
      </c>
      <c r="AC317" s="20">
        <v>6.2671775463398962</v>
      </c>
      <c r="AD317" s="20">
        <v>23.58119562189389</v>
      </c>
      <c r="AE317" s="20">
        <v>41.286037727999997</v>
      </c>
      <c r="AF317" s="20">
        <v>8.5379403881415978</v>
      </c>
      <c r="AG317" s="20">
        <v>6.1363858657739323</v>
      </c>
      <c r="AH317" s="20">
        <v>23.228927667905936</v>
      </c>
      <c r="AI317" s="20">
        <v>41.412413231000002</v>
      </c>
      <c r="AJ317" s="20">
        <v>8.4551932754349526</v>
      </c>
      <c r="AK317" s="20">
        <v>6.076913886612318</v>
      </c>
      <c r="AL317" s="20">
        <v>23.050787612513908</v>
      </c>
      <c r="AM317" s="20">
        <v>43.769897651000001</v>
      </c>
      <c r="AN317" s="20">
        <v>7.9803321702393539</v>
      </c>
      <c r="AO317" s="20">
        <v>5.7356218604727083</v>
      </c>
      <c r="AP317" s="20">
        <v>20.57463758669023</v>
      </c>
      <c r="AQ317" s="20">
        <v>43.812631140000001</v>
      </c>
      <c r="AR317" s="20">
        <v>7.8816166762619195</v>
      </c>
      <c r="AS317" s="20">
        <v>5.6646730912803909</v>
      </c>
      <c r="AT317" s="20">
        <v>20.413657736626924</v>
      </c>
      <c r="AU317" s="20">
        <v>44.072324135999999</v>
      </c>
      <c r="AV317" s="20">
        <v>7.3849699413103451</v>
      </c>
      <c r="AW317" s="20">
        <v>5.3077233040843517</v>
      </c>
      <c r="AX317" s="20">
        <v>19.216054236919966</v>
      </c>
      <c r="AY317" s="20">
        <v>43.856460816999999</v>
      </c>
      <c r="AZ317" s="20">
        <v>7.7828362423777895</v>
      </c>
      <c r="BA317" s="20">
        <v>5.5936776484984891</v>
      </c>
      <c r="BB317" s="20">
        <v>20.193077456185733</v>
      </c>
      <c r="BC317" s="20">
        <v>39.266887515791467</v>
      </c>
      <c r="BD317" s="20">
        <v>6.4649936260817267</v>
      </c>
      <c r="BE317" s="20">
        <v>4.6465182123438984</v>
      </c>
      <c r="BF317" s="20">
        <v>15.749772757797537</v>
      </c>
      <c r="BG317" s="20">
        <v>34.66137647899513</v>
      </c>
      <c r="BH317" s="20">
        <v>5.7067313501179573</v>
      </c>
      <c r="BI317" s="20">
        <v>4.1015401847113546</v>
      </c>
      <c r="BJ317" s="20">
        <v>12.081736854690067</v>
      </c>
      <c r="BK317" s="20">
        <v>32.644157205894963</v>
      </c>
      <c r="BL317" s="20">
        <v>5.3746115777586851</v>
      </c>
      <c r="BM317" s="20">
        <v>3.8628391650040603</v>
      </c>
      <c r="BN317" s="20">
        <v>11.057528270146538</v>
      </c>
      <c r="BO317" s="23">
        <v>40.632458258</v>
      </c>
      <c r="BP317" s="23">
        <v>10.117678812415654</v>
      </c>
      <c r="BQ317" s="23">
        <v>7.2717749757516978</v>
      </c>
      <c r="BR317" s="23">
        <v>28.864353668661703</v>
      </c>
      <c r="BS317" s="23">
        <v>40.779318801999999</v>
      </c>
      <c r="BT317" s="23">
        <v>9.9164862658614563</v>
      </c>
      <c r="BU317" s="23">
        <v>7.12717393113806</v>
      </c>
      <c r="BV317" s="23">
        <v>27.921230694285775</v>
      </c>
      <c r="BW317" s="23">
        <v>40.816944513999999</v>
      </c>
      <c r="BX317" s="23">
        <v>9.8747384792210759</v>
      </c>
      <c r="BY317" s="23">
        <v>7.097168974881491</v>
      </c>
      <c r="BZ317" s="23">
        <v>27.796033560610667</v>
      </c>
      <c r="CA317" s="23">
        <v>40.882333496000001</v>
      </c>
      <c r="CB317" s="23">
        <v>9.8235816335040589</v>
      </c>
      <c r="CC317" s="23">
        <v>7.0604015426057298</v>
      </c>
      <c r="CD317" s="23">
        <v>27.654378908133449</v>
      </c>
      <c r="CE317" s="23">
        <v>40.947684006999999</v>
      </c>
      <c r="CF317" s="23">
        <v>9.779786616065671</v>
      </c>
      <c r="CG317" s="23">
        <v>7.0289252012654337</v>
      </c>
      <c r="CH317" s="23">
        <v>27.580584680648883</v>
      </c>
      <c r="CI317" s="23">
        <v>41.015361089000002</v>
      </c>
      <c r="CJ317" s="23">
        <v>9.7355541269375703</v>
      </c>
      <c r="CK317" s="23">
        <v>6.9971344404080895</v>
      </c>
      <c r="CL317" s="23">
        <v>27.519300431510779</v>
      </c>
      <c r="CM317" s="23">
        <v>41.108803205000001</v>
      </c>
      <c r="CN317" s="23">
        <v>9.63959061049969</v>
      </c>
      <c r="CO317" s="23">
        <v>6.928163571658847</v>
      </c>
      <c r="CP317" s="23">
        <v>27.219568052110183</v>
      </c>
      <c r="CQ317" s="23">
        <v>41.230640862000001</v>
      </c>
      <c r="CR317" s="23">
        <v>9.5676504417732495</v>
      </c>
      <c r="CS317" s="23">
        <v>6.8764587559204449</v>
      </c>
      <c r="CT317" s="23">
        <v>27.02320980490461</v>
      </c>
      <c r="CU317" s="23">
        <v>41.330104417000001</v>
      </c>
      <c r="CV317" s="23">
        <v>9.4667482800881064</v>
      </c>
      <c r="CW317" s="23">
        <v>6.8039383855919375</v>
      </c>
      <c r="CX317" s="23">
        <v>26.709334175003995</v>
      </c>
      <c r="CY317" s="23">
        <v>41.372077456</v>
      </c>
      <c r="CZ317" s="23">
        <v>9.4062473124984152</v>
      </c>
      <c r="DA317" s="23">
        <v>6.7604551489440601</v>
      </c>
      <c r="DB317" s="23">
        <v>26.533512294313532</v>
      </c>
      <c r="DC317" s="23">
        <v>41.518158358000001</v>
      </c>
      <c r="DD317" s="23">
        <v>9.1923509982043647</v>
      </c>
      <c r="DE317" s="23">
        <v>6.6067236563234095</v>
      </c>
      <c r="DF317" s="23">
        <v>25.930287476904155</v>
      </c>
      <c r="DG317" s="23">
        <v>41.410630572999999</v>
      </c>
      <c r="DH317" s="23">
        <v>9.3406744075059969</v>
      </c>
      <c r="DI317" s="23">
        <v>6.7133266110203138</v>
      </c>
      <c r="DJ317" s="23">
        <v>26.315577203141238</v>
      </c>
      <c r="DK317" s="23">
        <v>41.662348393000002</v>
      </c>
      <c r="DL317" s="23">
        <v>8.9645376157810013</v>
      </c>
      <c r="DM317" s="23">
        <v>6.4429896928164139</v>
      </c>
      <c r="DN317" s="23">
        <v>25.313485696939924</v>
      </c>
      <c r="DO317" s="23">
        <v>41.756567803000003</v>
      </c>
      <c r="DP317" s="23">
        <v>8.8590932675673955</v>
      </c>
      <c r="DQ317" s="23">
        <v>6.3672047635959661</v>
      </c>
      <c r="DR317" s="23">
        <v>24.735727243708784</v>
      </c>
      <c r="DS317" s="23">
        <v>41.800939171000003</v>
      </c>
      <c r="DT317" s="23">
        <v>8.9205648754686653</v>
      </c>
      <c r="DU317" s="23">
        <v>6.4113856185473148</v>
      </c>
      <c r="DV317" s="23">
        <v>24.998200518041422</v>
      </c>
      <c r="DW317" s="25">
        <v>40.632131123999997</v>
      </c>
      <c r="DX317" s="25">
        <v>10.117678812415654</v>
      </c>
      <c r="DY317" s="25">
        <v>7.2717749757516978</v>
      </c>
      <c r="DZ317" s="25">
        <v>28.864353668661703</v>
      </c>
      <c r="EA317" s="25">
        <v>40.763112982000003</v>
      </c>
      <c r="EB317" s="25">
        <v>9.7972413553470297</v>
      </c>
      <c r="EC317" s="25">
        <v>7.0414702660641613</v>
      </c>
      <c r="ED317" s="25">
        <v>27.297105286847639</v>
      </c>
      <c r="EE317" s="25">
        <v>40.847630737999999</v>
      </c>
      <c r="EF317" s="25">
        <v>9.6443727996223849</v>
      </c>
      <c r="EG317" s="25">
        <v>6.9316006251408231</v>
      </c>
      <c r="EH317" s="25">
        <v>26.854744597380172</v>
      </c>
      <c r="EI317" s="25">
        <v>40.953455699000003</v>
      </c>
      <c r="EJ317" s="25">
        <v>9.4735398131664326</v>
      </c>
      <c r="EK317" s="25">
        <v>6.8088195941380478</v>
      </c>
      <c r="EL317" s="25">
        <v>26.549043215700337</v>
      </c>
      <c r="EM317" s="25">
        <v>41.058327509000001</v>
      </c>
      <c r="EN317" s="25">
        <v>9.3140029537209603</v>
      </c>
      <c r="EO317" s="25">
        <v>6.6941573120341724</v>
      </c>
      <c r="EP317" s="25">
        <v>26.318480382390241</v>
      </c>
      <c r="EQ317" s="25">
        <v>41.168147474999998</v>
      </c>
      <c r="ER317" s="25">
        <v>9.1827115386368874</v>
      </c>
      <c r="ES317" s="25">
        <v>6.5997955869349507</v>
      </c>
      <c r="ET317" s="25">
        <v>26.106961837124341</v>
      </c>
      <c r="EU317" s="25">
        <v>41.286388709000001</v>
      </c>
      <c r="EV317" s="25">
        <v>9.0136319298379224</v>
      </c>
      <c r="EW317" s="25">
        <v>6.4782747429775958</v>
      </c>
      <c r="EX317" s="25">
        <v>25.818474972429414</v>
      </c>
      <c r="EY317" s="25">
        <v>41.412618952000003</v>
      </c>
      <c r="EZ317" s="25">
        <v>8.9464225375433148</v>
      </c>
      <c r="FA317" s="25">
        <v>6.4299700294079498</v>
      </c>
      <c r="FB317" s="25">
        <v>25.66447008950524</v>
      </c>
      <c r="FC317" s="25">
        <v>43.770124256000003</v>
      </c>
      <c r="FD317" s="25">
        <v>8.4798053358119034</v>
      </c>
      <c r="FE317" s="25">
        <v>6.0946030590073921</v>
      </c>
      <c r="FF317" s="25">
        <v>23.212931497606345</v>
      </c>
      <c r="FG317" s="25">
        <v>43.812722467</v>
      </c>
      <c r="FH317" s="25">
        <v>8.3800644648832208</v>
      </c>
      <c r="FI317" s="25">
        <v>6.0229173312109276</v>
      </c>
      <c r="FJ317" s="25">
        <v>23.063112472767862</v>
      </c>
      <c r="FK317" s="25">
        <v>44.070591534000002</v>
      </c>
      <c r="FL317" s="25">
        <v>8.0013519804232498</v>
      </c>
      <c r="FM317" s="25">
        <v>5.7507292119239848</v>
      </c>
      <c r="FN317" s="25">
        <v>22.385482150319529</v>
      </c>
      <c r="FO317" s="25">
        <v>43.856272379000004</v>
      </c>
      <c r="FP317" s="25">
        <v>8.2838884534014099</v>
      </c>
      <c r="FQ317" s="25">
        <v>5.9537937380896659</v>
      </c>
      <c r="FR317" s="25">
        <v>22.854392567141076</v>
      </c>
      <c r="FS317" s="25">
        <v>44.371206416</v>
      </c>
      <c r="FT317" s="25">
        <v>7.6954132134539819</v>
      </c>
      <c r="FU317" s="25">
        <v>5.5308449962845794</v>
      </c>
      <c r="FV317" s="25">
        <v>21.675576664450872</v>
      </c>
      <c r="FW317" s="25">
        <v>44.868553202000001</v>
      </c>
      <c r="FX317" s="25">
        <v>7.5215417226372763</v>
      </c>
      <c r="FY317" s="25">
        <v>5.4058801323707293</v>
      </c>
      <c r="FZ317" s="25">
        <v>20.578120342397035</v>
      </c>
      <c r="GA317" s="25">
        <v>45.022427000999997</v>
      </c>
      <c r="GB317" s="25">
        <v>7.496423647781036</v>
      </c>
      <c r="GC317" s="25">
        <v>5.3878272774061573</v>
      </c>
      <c r="GD317" s="25">
        <v>20.827432653823578</v>
      </c>
      <c r="GE317" s="26">
        <v>40.631631390999999</v>
      </c>
      <c r="GF317" s="26">
        <v>10.117678812415654</v>
      </c>
      <c r="GG317" s="26">
        <v>7.2717749757516978</v>
      </c>
      <c r="GH317" s="26">
        <v>28.864353668661703</v>
      </c>
      <c r="GI317" s="26">
        <v>40.761580062</v>
      </c>
      <c r="GJ317" s="26">
        <v>9.1933275982087395</v>
      </c>
      <c r="GK317" s="26">
        <v>6.6074255579754384</v>
      </c>
      <c r="GL317" s="26">
        <v>23.938711052717814</v>
      </c>
      <c r="GM317" s="26">
        <v>40.846307811999999</v>
      </c>
      <c r="GN317" s="26">
        <v>8.9169570268142841</v>
      </c>
      <c r="GO317" s="26">
        <v>6.4087925866822362</v>
      </c>
      <c r="GP317" s="26">
        <v>22.858265880374404</v>
      </c>
      <c r="GQ317" s="26">
        <v>40.958878329000001</v>
      </c>
      <c r="GR317" s="26">
        <v>8.7227354374068007</v>
      </c>
      <c r="GS317" s="26">
        <v>6.2692017062254504</v>
      </c>
      <c r="GT317" s="26">
        <v>22.529810073449728</v>
      </c>
      <c r="GU317" s="26">
        <v>41.075130608000002</v>
      </c>
      <c r="GV317" s="26">
        <v>8.5457571021754752</v>
      </c>
      <c r="GW317" s="26">
        <v>6.1420038920582236</v>
      </c>
      <c r="GX317" s="26">
        <v>22.279088679968602</v>
      </c>
      <c r="GY317" s="26">
        <v>41.19428723</v>
      </c>
      <c r="GZ317" s="26">
        <v>8.3431275037940757</v>
      </c>
      <c r="HA317" s="26">
        <v>5.9963700100013684</v>
      </c>
      <c r="HB317" s="26">
        <v>22.042081485823562</v>
      </c>
      <c r="HC317" s="26">
        <v>41.320304422</v>
      </c>
      <c r="HD317" s="26">
        <v>8.0190295188582965</v>
      </c>
      <c r="HE317" s="26">
        <v>5.7634344068612977</v>
      </c>
      <c r="HF317" s="26">
        <v>21.700500023982922</v>
      </c>
      <c r="HG317" s="26">
        <v>41.452381600999999</v>
      </c>
      <c r="HH317" s="26">
        <v>7.8941022277992037</v>
      </c>
      <c r="HI317" s="26">
        <v>5.6736467030060238</v>
      </c>
      <c r="HJ317" s="26">
        <v>21.556552932357896</v>
      </c>
      <c r="HK317" s="26">
        <v>43.738769955999999</v>
      </c>
      <c r="HL317" s="26">
        <v>7.3819211835848506</v>
      </c>
      <c r="HM317" s="26">
        <v>5.3055321018781516</v>
      </c>
      <c r="HN317" s="26">
        <v>19.188720609091721</v>
      </c>
      <c r="HO317" s="26">
        <v>43.785862061000003</v>
      </c>
      <c r="HP317" s="26">
        <v>7.2210342736580619</v>
      </c>
      <c r="HQ317" s="26">
        <v>5.1898995119113716</v>
      </c>
      <c r="HR317" s="26">
        <v>19.042572304050626</v>
      </c>
      <c r="HS317" s="26">
        <v>39.10270080132981</v>
      </c>
      <c r="HT317" s="26">
        <v>6.4379615354416151</v>
      </c>
      <c r="HU317" s="26">
        <v>4.6270897165492118</v>
      </c>
      <c r="HV317" s="26">
        <v>16.758623731725198</v>
      </c>
      <c r="HW317" s="26">
        <v>42.993047808134648</v>
      </c>
      <c r="HX317" s="26">
        <v>7.0784775068723711</v>
      </c>
      <c r="HY317" s="26">
        <v>5.087441156733683</v>
      </c>
      <c r="HZ317" s="26">
        <v>18.835726558865368</v>
      </c>
      <c r="IA317" s="26">
        <v>33.038691092396846</v>
      </c>
      <c r="IB317" s="26">
        <v>5.4395685739168886</v>
      </c>
      <c r="IC317" s="26">
        <v>3.9095250371216439</v>
      </c>
      <c r="ID317" s="26">
        <v>13.47308742646586</v>
      </c>
      <c r="IE317" s="26">
        <v>28.525601253322499</v>
      </c>
      <c r="IF317" s="26">
        <v>4.6965227434620038</v>
      </c>
      <c r="IG317" s="26">
        <v>3.3754833684823908</v>
      </c>
      <c r="IH317" s="26">
        <v>10.472082760363246</v>
      </c>
      <c r="II317" s="26">
        <v>26.906154345350547</v>
      </c>
      <c r="IJ317" s="26">
        <v>4.4298931580739094</v>
      </c>
      <c r="IK317" s="26">
        <v>3.1838514356282901</v>
      </c>
      <c r="IL317" s="26">
        <v>9.8190354653527052</v>
      </c>
      <c r="IM317" s="27">
        <v>40.631631390999999</v>
      </c>
      <c r="IN317" s="27">
        <v>10.117678812415658</v>
      </c>
      <c r="IO317" s="27">
        <v>7.2717749757517005</v>
      </c>
      <c r="IP317" s="27">
        <v>28.864353668661703</v>
      </c>
      <c r="IQ317" s="27">
        <v>40.748496299999999</v>
      </c>
      <c r="IR317" s="27">
        <v>9.0880860612125662</v>
      </c>
      <c r="IS317" s="27">
        <v>6.5317863931702345</v>
      </c>
      <c r="IT317" s="27">
        <v>23.294153978997389</v>
      </c>
      <c r="IU317" s="27">
        <v>40.817899388000001</v>
      </c>
      <c r="IV317" s="27">
        <v>8.7989567300516143</v>
      </c>
      <c r="IW317" s="27">
        <v>6.3239834500176988</v>
      </c>
      <c r="IX317" s="27">
        <v>22.116718454987403</v>
      </c>
      <c r="IY317" s="27">
        <v>40.915446852000002</v>
      </c>
      <c r="IZ317" s="27">
        <v>8.6066710090856162</v>
      </c>
      <c r="JA317" s="27">
        <v>6.1857839163263257</v>
      </c>
      <c r="JB317" s="27">
        <v>21.816410030218243</v>
      </c>
      <c r="JC317" s="27">
        <v>41.605522045000001</v>
      </c>
      <c r="JD317" s="27">
        <v>8.3179894740820721</v>
      </c>
      <c r="JE317" s="27">
        <v>5.978302813089055</v>
      </c>
      <c r="JF317" s="27">
        <v>21.0085723314338</v>
      </c>
      <c r="JG317" s="27">
        <v>44.464688420999998</v>
      </c>
      <c r="JH317" s="27">
        <v>7.6986395323081958</v>
      </c>
      <c r="JI317" s="27">
        <v>5.5331638151701004</v>
      </c>
      <c r="JJ317" s="27">
        <v>18.052062955277314</v>
      </c>
      <c r="JK317" s="27">
        <v>44.642718496678931</v>
      </c>
      <c r="JL317" s="27">
        <v>7.3500832072804716</v>
      </c>
      <c r="JM317" s="27">
        <v>5.2826495214304847</v>
      </c>
      <c r="JN317" s="27">
        <v>16.816356061428547</v>
      </c>
      <c r="JO317" s="27">
        <v>44.163180506745213</v>
      </c>
      <c r="JP317" s="27">
        <v>7.271130933634165</v>
      </c>
      <c r="JQ317" s="27">
        <v>5.2259049678204814</v>
      </c>
      <c r="JR317" s="27">
        <v>16.882939625729811</v>
      </c>
      <c r="JS317" s="27">
        <v>42.885243010256673</v>
      </c>
      <c r="JT317" s="27">
        <v>7.0607282688951605</v>
      </c>
      <c r="JU317" s="27">
        <v>5.0746844299236802</v>
      </c>
      <c r="JV317" s="27">
        <v>16.449548370197324</v>
      </c>
      <c r="JW317" s="27">
        <v>41.528700897156128</v>
      </c>
      <c r="JX317" s="27">
        <v>6.8373839533779321</v>
      </c>
      <c r="JY317" s="27">
        <v>4.9141624727963604</v>
      </c>
      <c r="JZ317" s="27">
        <v>15.919207800596297</v>
      </c>
      <c r="KA317" s="27">
        <v>37.524661452697728</v>
      </c>
      <c r="KB317" s="27">
        <v>6.1781493889731758</v>
      </c>
      <c r="KC317" s="27">
        <v>4.4403576112794605</v>
      </c>
      <c r="KD317" s="27">
        <v>13.640980289962144</v>
      </c>
      <c r="KE317" s="27">
        <v>39.903084343671914</v>
      </c>
      <c r="KF317" s="27">
        <v>6.5697385828987498</v>
      </c>
      <c r="KG317" s="27">
        <v>4.7218004751968703</v>
      </c>
      <c r="KH317" s="27">
        <v>15.30082344963224</v>
      </c>
      <c r="KI317" s="27">
        <v>30.39198801936254</v>
      </c>
      <c r="KJ317" s="27">
        <v>5.0038090936062476</v>
      </c>
      <c r="KK317" s="27">
        <v>3.5963361186830554</v>
      </c>
      <c r="KL317" s="27">
        <v>10.204960609454663</v>
      </c>
      <c r="KM317" s="27">
        <v>26.866614564336587</v>
      </c>
      <c r="KN317" s="27">
        <v>4.4233832346141204</v>
      </c>
      <c r="KO317" s="27">
        <v>3.1791726254598096</v>
      </c>
      <c r="KP317" s="27">
        <v>7.9804009366384392</v>
      </c>
      <c r="KQ317" s="27">
        <v>27.574720495179449</v>
      </c>
      <c r="KR317" s="27">
        <v>4.5399674769391263</v>
      </c>
      <c r="KS317" s="27">
        <v>3.2629640159184219</v>
      </c>
      <c r="KT317" s="27">
        <v>9.4861842328466643</v>
      </c>
    </row>
    <row r="318" spans="1:306" ht="15" thickBot="1" x14ac:dyDescent="0.35">
      <c r="A318" s="2"/>
      <c r="B318" s="72" t="s">
        <v>766</v>
      </c>
      <c r="C318" s="72" t="s">
        <v>497</v>
      </c>
      <c r="D318" s="72" t="s">
        <v>848</v>
      </c>
      <c r="E318" s="85">
        <v>347651</v>
      </c>
      <c r="F318" s="82">
        <v>461484</v>
      </c>
      <c r="G318" s="20">
        <v>29.745450846000001</v>
      </c>
      <c r="H318" s="20">
        <v>8.3653769445552424</v>
      </c>
      <c r="I318" s="20">
        <v>6.1024260140496613</v>
      </c>
      <c r="J318" s="20">
        <v>15.757956772359339</v>
      </c>
      <c r="K318" s="20">
        <v>29.829019715000001</v>
      </c>
      <c r="L318" s="20">
        <v>7.9011398380036093</v>
      </c>
      <c r="M318" s="20">
        <v>5.7637715081637406</v>
      </c>
      <c r="N318" s="20">
        <v>13.589754911447478</v>
      </c>
      <c r="O318" s="20">
        <v>29.914681513000001</v>
      </c>
      <c r="P318" s="20">
        <v>7.6846571384714863</v>
      </c>
      <c r="Q318" s="20">
        <v>5.6058503928365502</v>
      </c>
      <c r="R318" s="20">
        <v>12.897748127020286</v>
      </c>
      <c r="S318" s="20">
        <v>30.026522518</v>
      </c>
      <c r="T318" s="20">
        <v>7.4724165550611854</v>
      </c>
      <c r="U318" s="20">
        <v>5.451023842159346</v>
      </c>
      <c r="V318" s="20">
        <v>12.417007151775181</v>
      </c>
      <c r="W318" s="20">
        <v>30.132482201999998</v>
      </c>
      <c r="X318" s="20">
        <v>7.3020378069944272</v>
      </c>
      <c r="Y318" s="20">
        <v>5.3267349175436394</v>
      </c>
      <c r="Z318" s="20">
        <v>12.01854031170182</v>
      </c>
      <c r="AA318" s="20">
        <v>30.239068071999998</v>
      </c>
      <c r="AB318" s="20">
        <v>7.136194315718754</v>
      </c>
      <c r="AC318" s="20">
        <v>5.2057543996148929</v>
      </c>
      <c r="AD318" s="20">
        <v>11.63588881748222</v>
      </c>
      <c r="AE318" s="20">
        <v>30.348664254999999</v>
      </c>
      <c r="AF318" s="20">
        <v>6.9413366370522764</v>
      </c>
      <c r="AG318" s="20">
        <v>5.0636084359347278</v>
      </c>
      <c r="AH318" s="20">
        <v>11.118811101609596</v>
      </c>
      <c r="AI318" s="20">
        <v>30.461042487</v>
      </c>
      <c r="AJ318" s="20">
        <v>6.8293872262917263</v>
      </c>
      <c r="AK318" s="20">
        <v>4.9819428994011519</v>
      </c>
      <c r="AL318" s="20">
        <v>10.866485946434132</v>
      </c>
      <c r="AM318" s="20">
        <v>30.577768689999999</v>
      </c>
      <c r="AN318" s="20">
        <v>6.6852428834072599</v>
      </c>
      <c r="AO318" s="20">
        <v>4.8767916081172853</v>
      </c>
      <c r="AP318" s="20">
        <v>10.488794618045986</v>
      </c>
      <c r="AQ318" s="20">
        <v>30.657392849000001</v>
      </c>
      <c r="AR318" s="20">
        <v>6.5545156226491601</v>
      </c>
      <c r="AS318" s="20">
        <v>4.78142789144521</v>
      </c>
      <c r="AT318" s="20">
        <v>10.153333248567215</v>
      </c>
      <c r="AU318" s="20">
        <v>30.942124999000001</v>
      </c>
      <c r="AV318" s="20">
        <v>6.0075252421086835</v>
      </c>
      <c r="AW318" s="20">
        <v>4.3824060243173086</v>
      </c>
      <c r="AX318" s="20">
        <v>8.6067206432285488</v>
      </c>
      <c r="AY318" s="20">
        <v>30.733591490999999</v>
      </c>
      <c r="AZ318" s="20">
        <v>6.4152367409878188</v>
      </c>
      <c r="BA318" s="20">
        <v>4.6798258863842053</v>
      </c>
      <c r="BB318" s="20">
        <v>9.7603874399658181</v>
      </c>
      <c r="BC318" s="20">
        <v>31.267612188000001</v>
      </c>
      <c r="BD318" s="20">
        <v>5.2015029623646223</v>
      </c>
      <c r="BE318" s="20">
        <v>3.7944239930933379</v>
      </c>
      <c r="BF318" s="20">
        <v>5.7241843355043187</v>
      </c>
      <c r="BG318" s="20">
        <v>27.467161465635211</v>
      </c>
      <c r="BH318" s="20">
        <v>4.4554431119326745</v>
      </c>
      <c r="BI318" s="20">
        <v>3.2501837192253231</v>
      </c>
      <c r="BJ318" s="20">
        <v>2.548268136561866</v>
      </c>
      <c r="BK318" s="20">
        <v>24.887063110724231</v>
      </c>
      <c r="BL318" s="20">
        <v>4.036925841486684</v>
      </c>
      <c r="BM318" s="20">
        <v>2.944881197243816</v>
      </c>
      <c r="BN318" s="20">
        <v>1.4576199689202909</v>
      </c>
      <c r="BO318" s="23">
        <v>29.742196405000001</v>
      </c>
      <c r="BP318" s="23">
        <v>8.3653769445552424</v>
      </c>
      <c r="BQ318" s="23">
        <v>6.1024260140496613</v>
      </c>
      <c r="BR318" s="23">
        <v>15.757956772359339</v>
      </c>
      <c r="BS318" s="23">
        <v>29.869240347000002</v>
      </c>
      <c r="BT318" s="23">
        <v>8.226345387817684</v>
      </c>
      <c r="BU318" s="23">
        <v>6.0010044290771729</v>
      </c>
      <c r="BV318" s="23">
        <v>15.213502760734229</v>
      </c>
      <c r="BW318" s="23">
        <v>29.948246709999999</v>
      </c>
      <c r="BX318" s="23">
        <v>8.1852430719820397</v>
      </c>
      <c r="BY318" s="23">
        <v>5.9710208619222733</v>
      </c>
      <c r="BZ318" s="23">
        <v>15.088247004558342</v>
      </c>
      <c r="CA318" s="23">
        <v>30.064059090000001</v>
      </c>
      <c r="CB318" s="23">
        <v>8.0995949968495093</v>
      </c>
      <c r="CC318" s="23">
        <v>5.9085417835488583</v>
      </c>
      <c r="CD318" s="23">
        <v>14.819909394408283</v>
      </c>
      <c r="CE318" s="23">
        <v>30.181245498999999</v>
      </c>
      <c r="CF318" s="23">
        <v>8.0270906330109035</v>
      </c>
      <c r="CG318" s="23">
        <v>5.8556508595709715</v>
      </c>
      <c r="CH318" s="23">
        <v>14.627547243369893</v>
      </c>
      <c r="CI318" s="23">
        <v>30.304986830000001</v>
      </c>
      <c r="CJ318" s="23">
        <v>7.9595391673015303</v>
      </c>
      <c r="CK318" s="23">
        <v>5.8063730058216123</v>
      </c>
      <c r="CL318" s="23">
        <v>14.467113711496411</v>
      </c>
      <c r="CM318" s="23">
        <v>30.458623715000002</v>
      </c>
      <c r="CN318" s="23">
        <v>7.8482775332721584</v>
      </c>
      <c r="CO318" s="23">
        <v>5.7252091928378555</v>
      </c>
      <c r="CP318" s="23">
        <v>14.107824657728566</v>
      </c>
      <c r="CQ318" s="23">
        <v>30.639666468000001</v>
      </c>
      <c r="CR318" s="23">
        <v>7.7609144750458956</v>
      </c>
      <c r="CS318" s="23">
        <v>5.6614790581744225</v>
      </c>
      <c r="CT318" s="23">
        <v>13.865648685251831</v>
      </c>
      <c r="CU318" s="23">
        <v>30.811577280999998</v>
      </c>
      <c r="CV318" s="23">
        <v>7.6351647716589337</v>
      </c>
      <c r="CW318" s="23">
        <v>5.5697464003045241</v>
      </c>
      <c r="CX318" s="23">
        <v>13.40514556805646</v>
      </c>
      <c r="CY318" s="23">
        <v>30.86488933</v>
      </c>
      <c r="CZ318" s="23">
        <v>7.5506252022981828</v>
      </c>
      <c r="DA318" s="23">
        <v>5.5080759614584442</v>
      </c>
      <c r="DB318" s="23">
        <v>13.085565913772053</v>
      </c>
      <c r="DC318" s="23">
        <v>31.0548495</v>
      </c>
      <c r="DD318" s="23">
        <v>7.2369652393432826</v>
      </c>
      <c r="DE318" s="23">
        <v>5.279265385415286</v>
      </c>
      <c r="DF318" s="23">
        <v>11.904312097118776</v>
      </c>
      <c r="DG318" s="23">
        <v>30.915533668000002</v>
      </c>
      <c r="DH318" s="23">
        <v>7.4560720184883973</v>
      </c>
      <c r="DI318" s="23">
        <v>5.4391007302863912</v>
      </c>
      <c r="DJ318" s="23">
        <v>12.691574163401947</v>
      </c>
      <c r="DK318" s="23">
        <v>31.260534687</v>
      </c>
      <c r="DL318" s="23">
        <v>6.9001344733716099</v>
      </c>
      <c r="DM318" s="23">
        <v>5.0335520311670159</v>
      </c>
      <c r="DN318" s="23">
        <v>10.66657725127698</v>
      </c>
      <c r="DO318" s="23">
        <v>31.432633128999999</v>
      </c>
      <c r="DP318" s="23">
        <v>6.6352521336934203</v>
      </c>
      <c r="DQ318" s="23">
        <v>4.8403240521975093</v>
      </c>
      <c r="DR318" s="23">
        <v>9.4559474242257053</v>
      </c>
      <c r="DS318" s="23">
        <v>31.580445783000002</v>
      </c>
      <c r="DT318" s="23">
        <v>6.6236279850227975</v>
      </c>
      <c r="DU318" s="23">
        <v>4.8318443975795597</v>
      </c>
      <c r="DV318" s="23">
        <v>9.4314106883331164</v>
      </c>
      <c r="DW318" s="25">
        <v>29.745450846000001</v>
      </c>
      <c r="DX318" s="25">
        <v>8.3653769445552424</v>
      </c>
      <c r="DY318" s="25">
        <v>6.1024260140496613</v>
      </c>
      <c r="DZ318" s="25">
        <v>15.757956772359339</v>
      </c>
      <c r="EA318" s="25">
        <v>29.829197812</v>
      </c>
      <c r="EB318" s="25">
        <v>8.1754150520087183</v>
      </c>
      <c r="EC318" s="25">
        <v>5.9638514581823943</v>
      </c>
      <c r="ED318" s="25">
        <v>15.014823312191812</v>
      </c>
      <c r="EE318" s="25">
        <v>29.914948073000001</v>
      </c>
      <c r="EF318" s="25">
        <v>8.0115325707274057</v>
      </c>
      <c r="EG318" s="25">
        <v>5.844301469742363</v>
      </c>
      <c r="EH318" s="25">
        <v>14.619298899238276</v>
      </c>
      <c r="EI318" s="25">
        <v>30.026879422</v>
      </c>
      <c r="EJ318" s="25">
        <v>7.8089993237324791</v>
      </c>
      <c r="EK318" s="25">
        <v>5.6965562858297325</v>
      </c>
      <c r="EL318" s="25">
        <v>14.161537677252806</v>
      </c>
      <c r="EM318" s="25">
        <v>30.133703265000001</v>
      </c>
      <c r="EN318" s="25">
        <v>7.636039590003036</v>
      </c>
      <c r="EO318" s="25">
        <v>5.570384568106884</v>
      </c>
      <c r="EP318" s="25">
        <v>13.782665699182052</v>
      </c>
      <c r="EQ318" s="25">
        <v>30.240746352999999</v>
      </c>
      <c r="ER318" s="25">
        <v>7.483424492606856</v>
      </c>
      <c r="ES318" s="25">
        <v>5.4590539793408457</v>
      </c>
      <c r="ET318" s="25">
        <v>13.426102525772455</v>
      </c>
      <c r="EU318" s="25">
        <v>30.350712568999999</v>
      </c>
      <c r="EV318" s="25">
        <v>7.2992917191157218</v>
      </c>
      <c r="EW318" s="25">
        <v>5.3247316846685466</v>
      </c>
      <c r="EX318" s="25">
        <v>12.954106762312749</v>
      </c>
      <c r="EY318" s="25">
        <v>30.462243065999999</v>
      </c>
      <c r="EZ318" s="25">
        <v>7.192760356587022</v>
      </c>
      <c r="FA318" s="25">
        <v>5.2470185388873007</v>
      </c>
      <c r="FB318" s="25">
        <v>12.711564614258455</v>
      </c>
      <c r="FC318" s="25">
        <v>30.579091156</v>
      </c>
      <c r="FD318" s="25">
        <v>7.0518540387963409</v>
      </c>
      <c r="FE318" s="25">
        <v>5.1442293418279306</v>
      </c>
      <c r="FF318" s="25">
        <v>12.344141858546957</v>
      </c>
      <c r="FG318" s="25">
        <v>30.657925833</v>
      </c>
      <c r="FH318" s="25">
        <v>6.9230911574655778</v>
      </c>
      <c r="FI318" s="25">
        <v>5.0502986125990139</v>
      </c>
      <c r="FJ318" s="25">
        <v>12.009866596800446</v>
      </c>
      <c r="FK318" s="25">
        <v>30.932013572999999</v>
      </c>
      <c r="FL318" s="25">
        <v>6.46160350822562</v>
      </c>
      <c r="FM318" s="25">
        <v>4.7136497975426268</v>
      </c>
      <c r="FN318" s="25">
        <v>10.797157897342544</v>
      </c>
      <c r="FO318" s="25">
        <v>30.732491768999999</v>
      </c>
      <c r="FP318" s="25">
        <v>6.7839133587936278</v>
      </c>
      <c r="FQ318" s="25">
        <v>4.9487703461714414</v>
      </c>
      <c r="FR318" s="25">
        <v>11.619873118622357</v>
      </c>
      <c r="FS318" s="25">
        <v>31.214802733999999</v>
      </c>
      <c r="FT318" s="25">
        <v>6.0655805723541105</v>
      </c>
      <c r="FU318" s="25">
        <v>4.4247565794557149</v>
      </c>
      <c r="FV318" s="25">
        <v>9.6495214346438516</v>
      </c>
      <c r="FW318" s="25">
        <v>31.434284287000001</v>
      </c>
      <c r="FX318" s="25">
        <v>5.7360264408790966</v>
      </c>
      <c r="FY318" s="25">
        <v>4.1843514287637769</v>
      </c>
      <c r="FZ318" s="25">
        <v>8.2810429277731714</v>
      </c>
      <c r="GA318" s="25">
        <v>31.614573873000001</v>
      </c>
      <c r="GB318" s="25">
        <v>5.6305059082443876</v>
      </c>
      <c r="GC318" s="25">
        <v>4.1073756693169132</v>
      </c>
      <c r="GD318" s="25">
        <v>8.2342895038783581</v>
      </c>
      <c r="GE318" s="26">
        <v>29.746500993000002</v>
      </c>
      <c r="GF318" s="26">
        <v>8.3653769445552424</v>
      </c>
      <c r="GG318" s="26">
        <v>6.1024260140496613</v>
      </c>
      <c r="GH318" s="26">
        <v>15.757956772359339</v>
      </c>
      <c r="GI318" s="26">
        <v>29.825845002000001</v>
      </c>
      <c r="GJ318" s="26">
        <v>7.7374965864638741</v>
      </c>
      <c r="GK318" s="26">
        <v>5.6443960344895112</v>
      </c>
      <c r="GL318" s="26">
        <v>12.836713993313207</v>
      </c>
      <c r="GM318" s="26">
        <v>29.911450637000002</v>
      </c>
      <c r="GN318" s="26">
        <v>7.4878283415117224</v>
      </c>
      <c r="GO318" s="26">
        <v>5.4622665258043366</v>
      </c>
      <c r="GP318" s="26">
        <v>12.020270502943452</v>
      </c>
      <c r="GQ318" s="26">
        <v>30.024321201999999</v>
      </c>
      <c r="GR318" s="26">
        <v>7.2716792158446104</v>
      </c>
      <c r="GS318" s="26">
        <v>5.3045887479674887</v>
      </c>
      <c r="GT318" s="26">
        <v>11.556211460550937</v>
      </c>
      <c r="GU318" s="26">
        <v>30.135207496</v>
      </c>
      <c r="GV318" s="26">
        <v>7.0751705150179438</v>
      </c>
      <c r="GW318" s="26">
        <v>5.1612383866078302</v>
      </c>
      <c r="GX318" s="26">
        <v>11.173984489532172</v>
      </c>
      <c r="GY318" s="26">
        <v>30.250385563999998</v>
      </c>
      <c r="GZ318" s="26">
        <v>6.8638093536154212</v>
      </c>
      <c r="HA318" s="26">
        <v>5.0070533620415425</v>
      </c>
      <c r="HB318" s="26">
        <v>10.811410439488</v>
      </c>
      <c r="HC318" s="26">
        <v>30.37054535</v>
      </c>
      <c r="HD318" s="26">
        <v>6.5941165684631118</v>
      </c>
      <c r="HE318" s="26">
        <v>4.8103162300721172</v>
      </c>
      <c r="HF318" s="26">
        <v>10.310264325310015</v>
      </c>
      <c r="HG318" s="26">
        <v>30.492758316</v>
      </c>
      <c r="HH318" s="26">
        <v>6.4184579189166895</v>
      </c>
      <c r="HI318" s="26">
        <v>4.6821756908364502</v>
      </c>
      <c r="HJ318" s="26">
        <v>10.091027566824259</v>
      </c>
      <c r="HK318" s="26">
        <v>30.626265879999998</v>
      </c>
      <c r="HL318" s="26">
        <v>6.2034274449989493</v>
      </c>
      <c r="HM318" s="26">
        <v>4.5253139538763341</v>
      </c>
      <c r="HN318" s="26">
        <v>9.7294251229889213</v>
      </c>
      <c r="HO318" s="26">
        <v>30.721537443999999</v>
      </c>
      <c r="HP318" s="26">
        <v>6.0069928716978387</v>
      </c>
      <c r="HQ318" s="26">
        <v>4.3820176675145275</v>
      </c>
      <c r="HR318" s="26">
        <v>9.4080487573179923</v>
      </c>
      <c r="HS318" s="26">
        <v>31.086412486</v>
      </c>
      <c r="HT318" s="26">
        <v>5.3405695697482285</v>
      </c>
      <c r="HU318" s="26">
        <v>3.8958711470241245</v>
      </c>
      <c r="HV318" s="26">
        <v>7.9372523918513807</v>
      </c>
      <c r="HW318" s="26">
        <v>30.813818461</v>
      </c>
      <c r="HX318" s="26">
        <v>5.80865793819601</v>
      </c>
      <c r="HY318" s="26">
        <v>4.237335094844072</v>
      </c>
      <c r="HZ318" s="26">
        <v>9.0278770094877672</v>
      </c>
      <c r="IA318" s="26">
        <v>28.167263188152916</v>
      </c>
      <c r="IB318" s="26">
        <v>4.5690064810906517</v>
      </c>
      <c r="IC318" s="26">
        <v>3.3330266159394788</v>
      </c>
      <c r="ID318" s="26">
        <v>5.4767386163000467</v>
      </c>
      <c r="IE318" s="26">
        <v>23.513759491545148</v>
      </c>
      <c r="IF318" s="26">
        <v>3.8141625188798365</v>
      </c>
      <c r="IG318" s="26">
        <v>2.7823784548256216</v>
      </c>
      <c r="IH318" s="26">
        <v>2.4858307477940897</v>
      </c>
      <c r="II318" s="26">
        <v>21.322908886997887</v>
      </c>
      <c r="IJ318" s="26">
        <v>3.4587850530460948</v>
      </c>
      <c r="IK318" s="26">
        <v>2.5231355412444967</v>
      </c>
      <c r="IL318" s="26">
        <v>1.614078161893076</v>
      </c>
      <c r="IM318" s="27">
        <v>29.746500993000002</v>
      </c>
      <c r="IN318" s="27">
        <v>8.3653769445552424</v>
      </c>
      <c r="IO318" s="27">
        <v>6.1024260140496613</v>
      </c>
      <c r="IP318" s="27">
        <v>15.757956772359339</v>
      </c>
      <c r="IQ318" s="27">
        <v>29.806690838000002</v>
      </c>
      <c r="IR318" s="27">
        <v>7.6812848332536356</v>
      </c>
      <c r="IS318" s="27">
        <v>5.603390343131065</v>
      </c>
      <c r="IT318" s="27">
        <v>12.474504995254604</v>
      </c>
      <c r="IU318" s="27">
        <v>29.869687581000001</v>
      </c>
      <c r="IV318" s="27">
        <v>7.4161851984187361</v>
      </c>
      <c r="IW318" s="27">
        <v>5.410003850370031</v>
      </c>
      <c r="IX318" s="27">
        <v>11.610550013262278</v>
      </c>
      <c r="IY318" s="27">
        <v>29.959330733999998</v>
      </c>
      <c r="IZ318" s="27">
        <v>7.1985496998459517</v>
      </c>
      <c r="JA318" s="27">
        <v>5.2512417841925281</v>
      </c>
      <c r="JB318" s="27">
        <v>11.183136988007172</v>
      </c>
      <c r="JC318" s="27">
        <v>30.049384750000002</v>
      </c>
      <c r="JD318" s="27">
        <v>6.989934611096646</v>
      </c>
      <c r="JE318" s="27">
        <v>5.0990599813945527</v>
      </c>
      <c r="JF318" s="27">
        <v>10.839206058778501</v>
      </c>
      <c r="JG318" s="27">
        <v>30.142847855999999</v>
      </c>
      <c r="JH318" s="27">
        <v>6.7874151224111081</v>
      </c>
      <c r="JI318" s="27">
        <v>4.9513248339770719</v>
      </c>
      <c r="JJ318" s="27">
        <v>10.51638503264418</v>
      </c>
      <c r="JK318" s="27">
        <v>30.242148094000001</v>
      </c>
      <c r="JL318" s="27">
        <v>6.5650284927770191</v>
      </c>
      <c r="JM318" s="27">
        <v>4.7890968838379946</v>
      </c>
      <c r="JN318" s="27">
        <v>10.052413417356085</v>
      </c>
      <c r="JO318" s="27">
        <v>30.346585627</v>
      </c>
      <c r="JP318" s="27">
        <v>6.4243377302218994</v>
      </c>
      <c r="JQ318" s="27">
        <v>4.6864649313218978</v>
      </c>
      <c r="JR318" s="27">
        <v>9.8452076204942003</v>
      </c>
      <c r="JS318" s="27">
        <v>30.472590821000001</v>
      </c>
      <c r="JT318" s="27">
        <v>6.1852412715572971</v>
      </c>
      <c r="JU318" s="27">
        <v>4.5120473935477419</v>
      </c>
      <c r="JV318" s="27">
        <v>9.2052722638493947</v>
      </c>
      <c r="JW318" s="27">
        <v>30.586841030999999</v>
      </c>
      <c r="JX318" s="27">
        <v>5.9476779792989989</v>
      </c>
      <c r="JY318" s="27">
        <v>4.3387482793214671</v>
      </c>
      <c r="JZ318" s="27">
        <v>8.5708322016125464</v>
      </c>
      <c r="KA318" s="27">
        <v>30.999195454999999</v>
      </c>
      <c r="KB318" s="27">
        <v>5.1568505293463645</v>
      </c>
      <c r="KC318" s="27">
        <v>3.7618506648802459</v>
      </c>
      <c r="KD318" s="27">
        <v>6.195397183095892</v>
      </c>
      <c r="KE318" s="27">
        <v>30.698096175</v>
      </c>
      <c r="KF318" s="27">
        <v>5.7050805098736195</v>
      </c>
      <c r="KG318" s="27">
        <v>4.1617768029401647</v>
      </c>
      <c r="KH318" s="27">
        <v>7.8644942960206379</v>
      </c>
      <c r="KI318" s="27">
        <v>25.27397534606127</v>
      </c>
      <c r="KJ318" s="27">
        <v>4.0996868026443067</v>
      </c>
      <c r="KK318" s="27">
        <v>2.9906644446184982</v>
      </c>
      <c r="KL318" s="27">
        <v>3.6546199789480198</v>
      </c>
      <c r="KM318" s="27">
        <v>21.146282378581212</v>
      </c>
      <c r="KN318" s="27">
        <v>3.4301345002288932</v>
      </c>
      <c r="KO318" s="27">
        <v>2.5022353618518167</v>
      </c>
      <c r="KP318" s="27">
        <v>1.1545160880679433</v>
      </c>
      <c r="KQ318" s="27">
        <v>21.109015483180634</v>
      </c>
      <c r="KR318" s="27">
        <v>3.4240894441125795</v>
      </c>
      <c r="KS318" s="27">
        <v>2.4978255775772906</v>
      </c>
      <c r="KT318" s="27">
        <v>1.7939616687275191</v>
      </c>
    </row>
    <row r="319" spans="1:306" ht="15" thickBot="1" x14ac:dyDescent="0.35">
      <c r="A319" s="2"/>
      <c r="B319" s="72" t="s">
        <v>767</v>
      </c>
      <c r="C319" s="72" t="s">
        <v>491</v>
      </c>
      <c r="D319" s="72" t="s">
        <v>842</v>
      </c>
      <c r="E319" s="85">
        <v>332037</v>
      </c>
      <c r="F319" s="82">
        <v>432063</v>
      </c>
      <c r="G319" s="20">
        <v>20.564107608321446</v>
      </c>
      <c r="H319" s="20">
        <v>3.3357000398883128</v>
      </c>
      <c r="I319" s="20">
        <v>2.4333467377976215</v>
      </c>
      <c r="J319" s="20">
        <v>15.525762291403908</v>
      </c>
      <c r="K319" s="20">
        <v>17.321913072860973</v>
      </c>
      <c r="L319" s="20">
        <v>2.8097842721219157</v>
      </c>
      <c r="M319" s="20">
        <v>2.0496985072770073</v>
      </c>
      <c r="N319" s="20">
        <v>12.295560991398972</v>
      </c>
      <c r="O319" s="20">
        <v>16.30300627095238</v>
      </c>
      <c r="P319" s="20">
        <v>2.644507590803947</v>
      </c>
      <c r="Q319" s="20">
        <v>1.9291314693209918</v>
      </c>
      <c r="R319" s="20">
        <v>11.333270327985467</v>
      </c>
      <c r="S319" s="20">
        <v>16.058861962714083</v>
      </c>
      <c r="T319" s="20">
        <v>2.6049049883355839</v>
      </c>
      <c r="U319" s="20">
        <v>1.9002419221877567</v>
      </c>
      <c r="V319" s="20">
        <v>11.107341404735706</v>
      </c>
      <c r="W319" s="20">
        <v>15.481664828707833</v>
      </c>
      <c r="X319" s="20">
        <v>2.5112779494385031</v>
      </c>
      <c r="Y319" s="20">
        <v>1.8319423008352651</v>
      </c>
      <c r="Z319" s="20">
        <v>10.72035938168483</v>
      </c>
      <c r="AA319" s="20">
        <v>15.025790562076429</v>
      </c>
      <c r="AB319" s="20">
        <v>2.4373306701132829</v>
      </c>
      <c r="AC319" s="20">
        <v>1.7779987900988925</v>
      </c>
      <c r="AD319" s="20">
        <v>10.446331701392673</v>
      </c>
      <c r="AE319" s="20">
        <v>14.620826737253665</v>
      </c>
      <c r="AF319" s="20">
        <v>2.371641564009404</v>
      </c>
      <c r="AG319" s="20">
        <v>1.7300795017530293</v>
      </c>
      <c r="AH319" s="20">
        <v>10.18726108286674</v>
      </c>
      <c r="AI319" s="20">
        <v>14.107821922415159</v>
      </c>
      <c r="AJ319" s="20">
        <v>2.2884271491700634</v>
      </c>
      <c r="AK319" s="20">
        <v>1.6693757446808473</v>
      </c>
      <c r="AL319" s="20">
        <v>9.8742099333691584</v>
      </c>
      <c r="AM319" s="20">
        <v>13.412483823647175</v>
      </c>
      <c r="AN319" s="20">
        <v>2.1756364865274671</v>
      </c>
      <c r="AO319" s="20">
        <v>1.5870965266116521</v>
      </c>
      <c r="AP319" s="20">
        <v>9.5931911844434268</v>
      </c>
      <c r="AQ319" s="20">
        <v>12.717474179342494</v>
      </c>
      <c r="AR319" s="20">
        <v>2.0628991024217864</v>
      </c>
      <c r="AS319" s="20">
        <v>1.504856174493366</v>
      </c>
      <c r="AT319" s="20">
        <v>9.3504509191923191</v>
      </c>
      <c r="AU319" s="20">
        <v>11.660364017673389</v>
      </c>
      <c r="AV319" s="20">
        <v>1.8914254612792423</v>
      </c>
      <c r="AW319" s="20">
        <v>1.379768540622528</v>
      </c>
      <c r="AX319" s="20">
        <v>7.82967699141971</v>
      </c>
      <c r="AY319" s="20">
        <v>12.443686855793002</v>
      </c>
      <c r="AZ319" s="20">
        <v>2.018488111997121</v>
      </c>
      <c r="BA319" s="20">
        <v>1.4724589752908144</v>
      </c>
      <c r="BB319" s="20">
        <v>9.0804332357923627</v>
      </c>
      <c r="BC319" s="20">
        <v>20.889298055374571</v>
      </c>
      <c r="BD319" s="20">
        <v>3.3884491213396979</v>
      </c>
      <c r="BE319" s="20">
        <v>2.4718264583170497</v>
      </c>
      <c r="BF319" s="20">
        <v>4.5952872802180309</v>
      </c>
      <c r="BG319" s="20">
        <v>26.342276609315789</v>
      </c>
      <c r="BH319" s="20">
        <v>6.5927801668349435</v>
      </c>
      <c r="BI319" s="20">
        <v>4.8093413436904262</v>
      </c>
      <c r="BJ319" s="20">
        <v>2.1390276872784852</v>
      </c>
      <c r="BK319" s="20">
        <v>26.734301248315788</v>
      </c>
      <c r="BL319" s="20">
        <v>7.0701991463772407</v>
      </c>
      <c r="BM319" s="20">
        <v>5.1576118423983424</v>
      </c>
      <c r="BN319" s="20">
        <v>0.25115892903555448</v>
      </c>
      <c r="BO319" s="23">
        <v>20.564107608321446</v>
      </c>
      <c r="BP319" s="23">
        <v>3.3357000398883128</v>
      </c>
      <c r="BQ319" s="23">
        <v>2.4333467377976215</v>
      </c>
      <c r="BR319" s="23">
        <v>15.525762291403908</v>
      </c>
      <c r="BS319" s="23">
        <v>19.191919447273829</v>
      </c>
      <c r="BT319" s="23">
        <v>3.11311765553585</v>
      </c>
      <c r="BU319" s="23">
        <v>2.2709759873168869</v>
      </c>
      <c r="BV319" s="23">
        <v>14.154612484020671</v>
      </c>
      <c r="BW319" s="23">
        <v>18.86780427224538</v>
      </c>
      <c r="BX319" s="23">
        <v>3.0605429937579998</v>
      </c>
      <c r="BY319" s="23">
        <v>2.232623503520943</v>
      </c>
      <c r="BZ319" s="23">
        <v>13.837222398998355</v>
      </c>
      <c r="CA319" s="23">
        <v>18.808375972054865</v>
      </c>
      <c r="CB319" s="23">
        <v>3.050903140325421</v>
      </c>
      <c r="CC319" s="23">
        <v>2.2255913646527858</v>
      </c>
      <c r="CD319" s="23">
        <v>13.797270831194188</v>
      </c>
      <c r="CE319" s="23">
        <v>18.580844614779764</v>
      </c>
      <c r="CF319" s="23">
        <v>3.0139953215182844</v>
      </c>
      <c r="CG319" s="23">
        <v>2.1986676246822761</v>
      </c>
      <c r="CH319" s="23">
        <v>13.610639107840175</v>
      </c>
      <c r="CI319" s="23">
        <v>18.301480284108951</v>
      </c>
      <c r="CJ319" s="23">
        <v>2.9686796858140192</v>
      </c>
      <c r="CK319" s="23">
        <v>2.1656104993431851</v>
      </c>
      <c r="CL319" s="23">
        <v>13.530504921350618</v>
      </c>
      <c r="CM319" s="23">
        <v>17.988429652708255</v>
      </c>
      <c r="CN319" s="23">
        <v>2.9178998015837014</v>
      </c>
      <c r="CO319" s="23">
        <v>2.1285672807803664</v>
      </c>
      <c r="CP319" s="23">
        <v>13.350609831132019</v>
      </c>
      <c r="CQ319" s="23">
        <v>17.476525154659878</v>
      </c>
      <c r="CR319" s="23">
        <v>2.8348638689246055</v>
      </c>
      <c r="CS319" s="23">
        <v>2.0679937239737542</v>
      </c>
      <c r="CT319" s="23">
        <v>12.99197154691621</v>
      </c>
      <c r="CU319" s="23">
        <v>17.055661938595833</v>
      </c>
      <c r="CV319" s="23">
        <v>2.7665957255482176</v>
      </c>
      <c r="CW319" s="23">
        <v>2.0181930638442553</v>
      </c>
      <c r="CX319" s="23">
        <v>12.597290420937352</v>
      </c>
      <c r="CY319" s="23">
        <v>16.838230313166608</v>
      </c>
      <c r="CZ319" s="23">
        <v>2.7313261823503523</v>
      </c>
      <c r="DA319" s="23">
        <v>1.9924644231218085</v>
      </c>
      <c r="DB319" s="23">
        <v>12.395423458311797</v>
      </c>
      <c r="DC319" s="23">
        <v>17.492290589736299</v>
      </c>
      <c r="DD319" s="23">
        <v>2.8374211771927254</v>
      </c>
      <c r="DE319" s="23">
        <v>2.0698592447512101</v>
      </c>
      <c r="DF319" s="23">
        <v>11.558701041120017</v>
      </c>
      <c r="DG319" s="23">
        <v>16.972092815944571</v>
      </c>
      <c r="DH319" s="23">
        <v>2.7530399938300834</v>
      </c>
      <c r="DI319" s="23">
        <v>2.0083043462856205</v>
      </c>
      <c r="DJ319" s="23">
        <v>12.166807343988861</v>
      </c>
      <c r="DK319" s="23">
        <v>24.763103619315789</v>
      </c>
      <c r="DL319" s="23">
        <v>4.2884938296441701</v>
      </c>
      <c r="DM319" s="23">
        <v>3.1283965421480975</v>
      </c>
      <c r="DN319" s="23">
        <v>10.73392898625799</v>
      </c>
      <c r="DO319" s="23">
        <v>25.053334891315789</v>
      </c>
      <c r="DP319" s="23">
        <v>6.7494801494964918</v>
      </c>
      <c r="DQ319" s="23">
        <v>4.9236517993857136</v>
      </c>
      <c r="DR319" s="23">
        <v>10.297287537718717</v>
      </c>
      <c r="DS319" s="23">
        <v>25.302916332315789</v>
      </c>
      <c r="DT319" s="23">
        <v>7.1917379779435127</v>
      </c>
      <c r="DU319" s="23">
        <v>5.2462727279009327</v>
      </c>
      <c r="DV319" s="23">
        <v>9.9967216910169157</v>
      </c>
      <c r="DW319" s="25">
        <v>20.564107608321446</v>
      </c>
      <c r="DX319" s="25">
        <v>3.3357000398883128</v>
      </c>
      <c r="DY319" s="25">
        <v>2.4333467377976215</v>
      </c>
      <c r="DZ319" s="25">
        <v>15.525762291403908</v>
      </c>
      <c r="EA319" s="25">
        <v>18.245075398722946</v>
      </c>
      <c r="EB319" s="25">
        <v>2.959530259930065</v>
      </c>
      <c r="EC319" s="25">
        <v>2.1589361205437689</v>
      </c>
      <c r="ED319" s="25">
        <v>13.144736274074177</v>
      </c>
      <c r="EE319" s="25">
        <v>17.394932605729348</v>
      </c>
      <c r="EF319" s="25">
        <v>2.8216287568591532</v>
      </c>
      <c r="EG319" s="25">
        <v>2.0583388939879224</v>
      </c>
      <c r="EH319" s="25">
        <v>12.368638023774855</v>
      </c>
      <c r="EI319" s="25">
        <v>17.240887462450111</v>
      </c>
      <c r="EJ319" s="25">
        <v>2.7966411230474519</v>
      </c>
      <c r="EK319" s="25">
        <v>2.0401107630127462</v>
      </c>
      <c r="EL319" s="25">
        <v>12.152054168059047</v>
      </c>
      <c r="EM319" s="25">
        <v>16.640349533146971</v>
      </c>
      <c r="EN319" s="25">
        <v>2.6992279781210802</v>
      </c>
      <c r="EO319" s="25">
        <v>1.9690492300239673</v>
      </c>
      <c r="EP319" s="25">
        <v>11.796175174400524</v>
      </c>
      <c r="EQ319" s="25">
        <v>16.313988967068333</v>
      </c>
      <c r="ER319" s="25">
        <v>2.646289091881934</v>
      </c>
      <c r="ES319" s="25">
        <v>1.9304310495544252</v>
      </c>
      <c r="ET319" s="25">
        <v>11.568232869432212</v>
      </c>
      <c r="EU319" s="25">
        <v>15.999411704860046</v>
      </c>
      <c r="EV319" s="25">
        <v>2.5952615731545219</v>
      </c>
      <c r="EW319" s="25">
        <v>1.8932071850736691</v>
      </c>
      <c r="EX319" s="25">
        <v>11.360733915533487</v>
      </c>
      <c r="EY319" s="25">
        <v>15.544440688002634</v>
      </c>
      <c r="EZ319" s="25">
        <v>2.5214608098058044</v>
      </c>
      <c r="FA319" s="25">
        <v>1.8393705557022857</v>
      </c>
      <c r="FB319" s="25">
        <v>11.093972591294602</v>
      </c>
      <c r="FC319" s="25">
        <v>14.898350230323032</v>
      </c>
      <c r="FD319" s="25">
        <v>2.4166585977914496</v>
      </c>
      <c r="FE319" s="25">
        <v>1.7629188011471479</v>
      </c>
      <c r="FF319" s="25">
        <v>10.829550841211855</v>
      </c>
      <c r="FG319" s="25">
        <v>14.262811372276277</v>
      </c>
      <c r="FH319" s="25">
        <v>2.3135679587753772</v>
      </c>
      <c r="FI319" s="25">
        <v>1.6877156152648733</v>
      </c>
      <c r="FJ319" s="25">
        <v>10.589724963715597</v>
      </c>
      <c r="FK319" s="25">
        <v>14.011954275944706</v>
      </c>
      <c r="FL319" s="25">
        <v>2.2728764762088849</v>
      </c>
      <c r="FM319" s="25">
        <v>1.6580317452599915</v>
      </c>
      <c r="FN319" s="25">
        <v>9.5969936347503904</v>
      </c>
      <c r="FO319" s="25">
        <v>14.014335570803487</v>
      </c>
      <c r="FP319" s="25">
        <v>2.2732627456014942</v>
      </c>
      <c r="FQ319" s="25">
        <v>1.6583135234040625</v>
      </c>
      <c r="FR319" s="25">
        <v>10.318581726839653</v>
      </c>
      <c r="FS319" s="25">
        <v>25.75121385831579</v>
      </c>
      <c r="FT319" s="25">
        <v>4.313690853169688</v>
      </c>
      <c r="FU319" s="25">
        <v>3.1467774200042737</v>
      </c>
      <c r="FV319" s="25">
        <v>8.6314812550908755</v>
      </c>
      <c r="FW319" s="25">
        <v>26.093524557315789</v>
      </c>
      <c r="FX319" s="25">
        <v>7.9654417320172461</v>
      </c>
      <c r="FY319" s="25">
        <v>5.8106788446032391</v>
      </c>
      <c r="FZ319" s="25">
        <v>8.1135646677201834</v>
      </c>
      <c r="GA319" s="25">
        <v>26.344290777315791</v>
      </c>
      <c r="GB319" s="25">
        <v>8.7354797559141808</v>
      </c>
      <c r="GC319" s="25">
        <v>6.372410862177718</v>
      </c>
      <c r="GD319" s="25">
        <v>7.8253746769577006</v>
      </c>
      <c r="GE319" s="26">
        <v>20.564107608321446</v>
      </c>
      <c r="GF319" s="26">
        <v>3.3357000398883128</v>
      </c>
      <c r="GG319" s="26">
        <v>2.4333467377976215</v>
      </c>
      <c r="GH319" s="26">
        <v>15.525762291403908</v>
      </c>
      <c r="GI319" s="26">
        <v>16.123239037517298</v>
      </c>
      <c r="GJ319" s="26">
        <v>2.6153475815703167</v>
      </c>
      <c r="GK319" s="26">
        <v>1.9078596485654364</v>
      </c>
      <c r="GL319" s="26">
        <v>11.147412764640841</v>
      </c>
      <c r="GM319" s="26">
        <v>15.011523321327598</v>
      </c>
      <c r="GN319" s="26">
        <v>2.4350163836661669</v>
      </c>
      <c r="GO319" s="26">
        <v>1.7763105503563863</v>
      </c>
      <c r="GP319" s="26">
        <v>9.9986500850872488</v>
      </c>
      <c r="GQ319" s="26">
        <v>14.84992372539287</v>
      </c>
      <c r="GR319" s="26">
        <v>2.4088033435054905</v>
      </c>
      <c r="GS319" s="26">
        <v>1.7571885025103589</v>
      </c>
      <c r="GT319" s="26">
        <v>9.825021477042327</v>
      </c>
      <c r="GU319" s="26">
        <v>14.277838163971445</v>
      </c>
      <c r="GV319" s="26">
        <v>2.3160054518391018</v>
      </c>
      <c r="GW319" s="26">
        <v>1.6894937325188506</v>
      </c>
      <c r="GX319" s="26">
        <v>9.4785894015687688</v>
      </c>
      <c r="GY319" s="26">
        <v>13.81213079184554</v>
      </c>
      <c r="GZ319" s="26">
        <v>2.2404631463150806</v>
      </c>
      <c r="HA319" s="26">
        <v>1.6343866723772131</v>
      </c>
      <c r="HB319" s="26">
        <v>9.2744635099499604</v>
      </c>
      <c r="HC319" s="26">
        <v>12.898411531802955</v>
      </c>
      <c r="HD319" s="26">
        <v>2.0922489164431552</v>
      </c>
      <c r="HE319" s="26">
        <v>1.5262664551990184</v>
      </c>
      <c r="HF319" s="26">
        <v>9.1168403743973911</v>
      </c>
      <c r="HG319" s="26">
        <v>11.834506468424701</v>
      </c>
      <c r="HH319" s="26">
        <v>1.9196730755682445</v>
      </c>
      <c r="HI319" s="26">
        <v>1.4003747819688002</v>
      </c>
      <c r="HJ319" s="26">
        <v>8.9204289680392677</v>
      </c>
      <c r="HK319" s="26">
        <v>11.276523920520491</v>
      </c>
      <c r="HL319" s="26">
        <v>1.8291628310805197</v>
      </c>
      <c r="HM319" s="26">
        <v>1.3343488187443477</v>
      </c>
      <c r="HN319" s="26">
        <v>8.7342152232304855</v>
      </c>
      <c r="HO319" s="26">
        <v>10.301609488287662</v>
      </c>
      <c r="HP319" s="26">
        <v>1.6710221438001838</v>
      </c>
      <c r="HQ319" s="26">
        <v>1.218987389087872</v>
      </c>
      <c r="HR319" s="26">
        <v>8.5440481062716103</v>
      </c>
      <c r="HS319" s="26">
        <v>8.592188762540566</v>
      </c>
      <c r="HT319" s="26">
        <v>1.3937373283505172</v>
      </c>
      <c r="HU319" s="26">
        <v>1.0167119767166046</v>
      </c>
      <c r="HV319" s="26">
        <v>7.157724984207583</v>
      </c>
      <c r="HW319" s="26">
        <v>9.8642723704276971</v>
      </c>
      <c r="HX319" s="26">
        <v>1.6000817719019256</v>
      </c>
      <c r="HY319" s="26">
        <v>1.1672373754557841</v>
      </c>
      <c r="HZ319" s="26">
        <v>8.3233486433589761</v>
      </c>
      <c r="IA319" s="26">
        <v>18.504102799828722</v>
      </c>
      <c r="IB319" s="26">
        <v>3.0015470461022531</v>
      </c>
      <c r="IC319" s="26">
        <v>2.1895867810774594</v>
      </c>
      <c r="ID319" s="26">
        <v>4.108228378051102</v>
      </c>
      <c r="IE319" s="26">
        <v>27.433796730315791</v>
      </c>
      <c r="IF319" s="26">
        <v>6.2322476374603522</v>
      </c>
      <c r="IG319" s="26">
        <v>4.5463378830276495</v>
      </c>
      <c r="IH319" s="26">
        <v>1.8779634544272241</v>
      </c>
      <c r="II319" s="26">
        <v>27.664652709315789</v>
      </c>
      <c r="IJ319" s="26">
        <v>6.8572914530599718</v>
      </c>
      <c r="IK319" s="26">
        <v>5.0022986443318462</v>
      </c>
      <c r="IL319" s="26">
        <v>0.34555890113309573</v>
      </c>
      <c r="IM319" s="27">
        <v>20.564107608321482</v>
      </c>
      <c r="IN319" s="27">
        <v>3.3357000398883185</v>
      </c>
      <c r="IO319" s="27">
        <v>2.4333467377976254</v>
      </c>
      <c r="IP319" s="27">
        <v>15.525762291403908</v>
      </c>
      <c r="IQ319" s="27">
        <v>15.562533268426874</v>
      </c>
      <c r="IR319" s="27">
        <v>2.5243956038845123</v>
      </c>
      <c r="IS319" s="27">
        <v>1.8415114471230176</v>
      </c>
      <c r="IT319" s="27">
        <v>10.579404534194779</v>
      </c>
      <c r="IU319" s="27">
        <v>14.348173444725735</v>
      </c>
      <c r="IV319" s="27">
        <v>2.3274145245441433</v>
      </c>
      <c r="IW319" s="27">
        <v>1.6978164922143053</v>
      </c>
      <c r="IX319" s="27">
        <v>9.3413740341507676</v>
      </c>
      <c r="IY319" s="27">
        <v>14.109830206797417</v>
      </c>
      <c r="IZ319" s="27">
        <v>2.288752912603206</v>
      </c>
      <c r="JA319" s="27">
        <v>1.669613384569882</v>
      </c>
      <c r="JB319" s="27">
        <v>9.1911019786566541</v>
      </c>
      <c r="JC319" s="27">
        <v>13.25210248725565</v>
      </c>
      <c r="JD319" s="27">
        <v>2.1496210600189003</v>
      </c>
      <c r="JE319" s="27">
        <v>1.5681186351735614</v>
      </c>
      <c r="JF319" s="27">
        <v>8.8556793848753372</v>
      </c>
      <c r="JG319" s="27">
        <v>13.061407367779685</v>
      </c>
      <c r="JH319" s="27">
        <v>2.1186884404392847</v>
      </c>
      <c r="JI319" s="27">
        <v>1.5455537198497866</v>
      </c>
      <c r="JJ319" s="27">
        <v>8.6766099524515496</v>
      </c>
      <c r="JK319" s="27">
        <v>13.231963407461638</v>
      </c>
      <c r="JL319" s="27">
        <v>2.1463543036610888</v>
      </c>
      <c r="JM319" s="27">
        <v>1.5657355818919703</v>
      </c>
      <c r="JN319" s="27">
        <v>8.538035463358888</v>
      </c>
      <c r="JO319" s="27">
        <v>13.368174207087318</v>
      </c>
      <c r="JP319" s="27">
        <v>2.1684490319322411</v>
      </c>
      <c r="JQ319" s="27">
        <v>1.5818533785518083</v>
      </c>
      <c r="JR319" s="27">
        <v>8.2839242047670893</v>
      </c>
      <c r="JS319" s="27">
        <v>13.377535491884514</v>
      </c>
      <c r="JT319" s="27">
        <v>2.1699675241841869</v>
      </c>
      <c r="JU319" s="27">
        <v>1.5829610975083863</v>
      </c>
      <c r="JV319" s="27">
        <v>7.6410499419477276</v>
      </c>
      <c r="JW319" s="27">
        <v>13.910245972590845</v>
      </c>
      <c r="JX319" s="27">
        <v>2.2563783913896263</v>
      </c>
      <c r="JY319" s="27">
        <v>1.6459966220790128</v>
      </c>
      <c r="JZ319" s="27">
        <v>6.9787977119932165</v>
      </c>
      <c r="KA319" s="27">
        <v>26.197115585315789</v>
      </c>
      <c r="KB319" s="27">
        <v>7.8692785390327007</v>
      </c>
      <c r="KC319" s="27">
        <v>5.7405291341535607</v>
      </c>
      <c r="KD319" s="27">
        <v>4.279832887134468</v>
      </c>
      <c r="KE319" s="27">
        <v>15.861786444936806</v>
      </c>
      <c r="KF319" s="27">
        <v>2.5729374055436782</v>
      </c>
      <c r="KG319" s="27">
        <v>1.8769220156098967</v>
      </c>
      <c r="KH319" s="27">
        <v>6.277946106180174</v>
      </c>
      <c r="KI319" s="27">
        <v>27.07861612031579</v>
      </c>
      <c r="KJ319" s="27">
        <v>6.8682591423151482</v>
      </c>
      <c r="KK319" s="27">
        <v>5.0102994209457883</v>
      </c>
      <c r="KL319" s="27">
        <v>1.4047969548093349</v>
      </c>
      <c r="KM319" s="27">
        <v>27.452998880315789</v>
      </c>
      <c r="KN319" s="27">
        <v>6.6438386415800084</v>
      </c>
      <c r="KO319" s="27">
        <v>4.8465877901550751</v>
      </c>
      <c r="KP319" s="27">
        <v>-0.13265608469527024</v>
      </c>
      <c r="KQ319" s="27">
        <v>27.51775498331579</v>
      </c>
      <c r="KR319" s="27">
        <v>6.6104151619029059</v>
      </c>
      <c r="KS319" s="27">
        <v>4.8222058270691956</v>
      </c>
      <c r="KT319" s="27">
        <v>0.10617301120424116</v>
      </c>
    </row>
    <row r="320" spans="1:306" ht="15" thickBot="1" x14ac:dyDescent="0.35">
      <c r="A320" s="2"/>
      <c r="B320" s="72" t="s">
        <v>768</v>
      </c>
      <c r="C320" s="72" t="s">
        <v>446</v>
      </c>
      <c r="D320" s="72" t="s">
        <v>842</v>
      </c>
      <c r="E320" s="85">
        <v>331716</v>
      </c>
      <c r="F320" s="82">
        <v>429849</v>
      </c>
      <c r="G320" s="20">
        <v>22.42026104</v>
      </c>
      <c r="H320" s="20">
        <v>11.14343837255684</v>
      </c>
      <c r="I320" s="20">
        <v>8.1289831482023551</v>
      </c>
      <c r="J320" s="20">
        <v>14.545703800107525</v>
      </c>
      <c r="K320" s="20">
        <v>22.498012665000001</v>
      </c>
      <c r="L320" s="20">
        <v>10.946441140158187</v>
      </c>
      <c r="M320" s="20">
        <v>7.9852764098625171</v>
      </c>
      <c r="N320" s="20">
        <v>13.702180760764943</v>
      </c>
      <c r="O320" s="20">
        <v>22.547786738999999</v>
      </c>
      <c r="P320" s="20">
        <v>10.788586767382048</v>
      </c>
      <c r="Q320" s="20">
        <v>7.8701238426506368</v>
      </c>
      <c r="R320" s="20">
        <v>13.371306544979511</v>
      </c>
      <c r="S320" s="20">
        <v>22.606749186000002</v>
      </c>
      <c r="T320" s="20">
        <v>10.680365914796452</v>
      </c>
      <c r="U320" s="20">
        <v>7.7911782373948197</v>
      </c>
      <c r="V320" s="20">
        <v>13.167854782318955</v>
      </c>
      <c r="W320" s="20">
        <v>22.667562800999999</v>
      </c>
      <c r="X320" s="20">
        <v>10.532153595013712</v>
      </c>
      <c r="Y320" s="20">
        <v>7.683059413600092</v>
      </c>
      <c r="Z320" s="20">
        <v>12.930236538886092</v>
      </c>
      <c r="AA320" s="20">
        <v>22.731561986999999</v>
      </c>
      <c r="AB320" s="20">
        <v>10.405176510444418</v>
      </c>
      <c r="AC320" s="20">
        <v>7.5904313982459035</v>
      </c>
      <c r="AD320" s="20">
        <v>12.704508360663588</v>
      </c>
      <c r="AE320" s="20">
        <v>22.802431369000001</v>
      </c>
      <c r="AF320" s="20">
        <v>10.258217056175376</v>
      </c>
      <c r="AG320" s="20">
        <v>7.4832265224003924</v>
      </c>
      <c r="AH320" s="20">
        <v>12.458342933587303</v>
      </c>
      <c r="AI320" s="20">
        <v>22.881704603999999</v>
      </c>
      <c r="AJ320" s="20">
        <v>10.128189661702093</v>
      </c>
      <c r="AK320" s="20">
        <v>7.3883733484391989</v>
      </c>
      <c r="AL320" s="20">
        <v>12.251902252288019</v>
      </c>
      <c r="AM320" s="20">
        <v>22.972169244</v>
      </c>
      <c r="AN320" s="20">
        <v>10.053799518960949</v>
      </c>
      <c r="AO320" s="20">
        <v>7.3341067750066768</v>
      </c>
      <c r="AP320" s="20">
        <v>12.028914958036847</v>
      </c>
      <c r="AQ320" s="20">
        <v>23.039657178999999</v>
      </c>
      <c r="AR320" s="20">
        <v>9.9784805852523224</v>
      </c>
      <c r="AS320" s="20">
        <v>7.2791626614944756</v>
      </c>
      <c r="AT320" s="20">
        <v>11.821365042550472</v>
      </c>
      <c r="AU320" s="20">
        <v>23.280702703999999</v>
      </c>
      <c r="AV320" s="20">
        <v>9.5199952857594035</v>
      </c>
      <c r="AW320" s="20">
        <v>6.9447040187783227</v>
      </c>
      <c r="AX320" s="20">
        <v>10.577462151604408</v>
      </c>
      <c r="AY320" s="20">
        <v>23.104145558999999</v>
      </c>
      <c r="AZ320" s="20">
        <v>9.8851504569188169</v>
      </c>
      <c r="BA320" s="20">
        <v>7.2110796322643722</v>
      </c>
      <c r="BB320" s="20">
        <v>11.640663147917813</v>
      </c>
      <c r="BC320" s="20">
        <v>23.527958674000001</v>
      </c>
      <c r="BD320" s="20">
        <v>8.7664083726834736</v>
      </c>
      <c r="BE320" s="20">
        <v>6.3949728575070921</v>
      </c>
      <c r="BF320" s="20">
        <v>7.6715921239309068</v>
      </c>
      <c r="BG320" s="20">
        <v>23.684916616999999</v>
      </c>
      <c r="BH320" s="20">
        <v>8.0612255011072982</v>
      </c>
      <c r="BI320" s="20">
        <v>5.8805517706044155</v>
      </c>
      <c r="BJ320" s="20">
        <v>5.3897123422127819</v>
      </c>
      <c r="BK320" s="20">
        <v>23.798793522</v>
      </c>
      <c r="BL320" s="20">
        <v>7.6593530179598606</v>
      </c>
      <c r="BM320" s="20">
        <v>5.5873913892200671</v>
      </c>
      <c r="BN320" s="20">
        <v>3.6937675327636086</v>
      </c>
      <c r="BO320" s="23">
        <v>22.410198978</v>
      </c>
      <c r="BP320" s="23">
        <v>11.14343837255684</v>
      </c>
      <c r="BQ320" s="23">
        <v>8.1289831482023551</v>
      </c>
      <c r="BR320" s="23">
        <v>14.545703800107525</v>
      </c>
      <c r="BS320" s="23">
        <v>22.489630690999999</v>
      </c>
      <c r="BT320" s="23">
        <v>11.028285992901049</v>
      </c>
      <c r="BU320" s="23">
        <v>8.044981090453053</v>
      </c>
      <c r="BV320" s="23">
        <v>13.97862917042572</v>
      </c>
      <c r="BW320" s="23">
        <v>22.510917909</v>
      </c>
      <c r="BX320" s="23">
        <v>10.953337388827762</v>
      </c>
      <c r="BY320" s="23">
        <v>7.9903071272539137</v>
      </c>
      <c r="BZ320" s="23">
        <v>13.838219925855459</v>
      </c>
      <c r="CA320" s="23">
        <v>22.542933268999999</v>
      </c>
      <c r="CB320" s="23">
        <v>10.905623384933016</v>
      </c>
      <c r="CC320" s="23">
        <v>7.9555004257111603</v>
      </c>
      <c r="CD320" s="23">
        <v>13.737055230012862</v>
      </c>
      <c r="CE320" s="23">
        <v>22.572321555999999</v>
      </c>
      <c r="CF320" s="23">
        <v>10.858032992447328</v>
      </c>
      <c r="CG320" s="23">
        <v>7.9207838969703337</v>
      </c>
      <c r="CH320" s="23">
        <v>13.600765257689673</v>
      </c>
      <c r="CI320" s="23">
        <v>22.601667488</v>
      </c>
      <c r="CJ320" s="23">
        <v>10.788322839438804</v>
      </c>
      <c r="CK320" s="23">
        <v>7.8699313108905784</v>
      </c>
      <c r="CL320" s="23">
        <v>13.489227283864341</v>
      </c>
      <c r="CM320" s="23">
        <v>22.639565911999998</v>
      </c>
      <c r="CN320" s="23">
        <v>10.746598977609827</v>
      </c>
      <c r="CO320" s="23">
        <v>7.8394943345870196</v>
      </c>
      <c r="CP320" s="23">
        <v>13.314049478167657</v>
      </c>
      <c r="CQ320" s="23">
        <v>22.688347976999999</v>
      </c>
      <c r="CR320" s="23">
        <v>10.698213463087521</v>
      </c>
      <c r="CS320" s="23">
        <v>7.8041977753905716</v>
      </c>
      <c r="CT320" s="23">
        <v>13.101197123650916</v>
      </c>
      <c r="CU320" s="23">
        <v>22.742959730999999</v>
      </c>
      <c r="CV320" s="23">
        <v>10.637296424366278</v>
      </c>
      <c r="CW320" s="23">
        <v>7.7597596437612086</v>
      </c>
      <c r="CX320" s="23">
        <v>12.855244674261559</v>
      </c>
      <c r="CY320" s="23">
        <v>22.773544438000002</v>
      </c>
      <c r="CZ320" s="23">
        <v>10.607208739232815</v>
      </c>
      <c r="DA320" s="23">
        <v>7.7378110963522992</v>
      </c>
      <c r="DB320" s="23">
        <v>12.699194794703068</v>
      </c>
      <c r="DC320" s="23">
        <v>22.893047343999999</v>
      </c>
      <c r="DD320" s="23">
        <v>10.380729251904114</v>
      </c>
      <c r="DE320" s="23">
        <v>7.5725974635078339</v>
      </c>
      <c r="DF320" s="23">
        <v>12.139104484659232</v>
      </c>
      <c r="DG320" s="23">
        <v>22.803089366999998</v>
      </c>
      <c r="DH320" s="23">
        <v>10.558024761825008</v>
      </c>
      <c r="DI320" s="23">
        <v>7.7019320695974809</v>
      </c>
      <c r="DJ320" s="23">
        <v>12.554343207942566</v>
      </c>
      <c r="DK320" s="23">
        <v>23.031081328999999</v>
      </c>
      <c r="DL320" s="23">
        <v>10.116905755645604</v>
      </c>
      <c r="DM320" s="23">
        <v>7.3801418960712297</v>
      </c>
      <c r="DN320" s="23">
        <v>11.58652627665272</v>
      </c>
      <c r="DO320" s="23">
        <v>23.145815461000002</v>
      </c>
      <c r="DP320" s="23">
        <v>9.9304295929658046</v>
      </c>
      <c r="DQ320" s="23">
        <v>7.244110131611647</v>
      </c>
      <c r="DR320" s="23">
        <v>11.266068465365009</v>
      </c>
      <c r="DS320" s="23">
        <v>23.240208138</v>
      </c>
      <c r="DT320" s="23">
        <v>9.7094691880089083</v>
      </c>
      <c r="DU320" s="23">
        <v>7.0829225925179609</v>
      </c>
      <c r="DV320" s="23">
        <v>11.044365607567642</v>
      </c>
      <c r="DW320" s="25">
        <v>22.42026104</v>
      </c>
      <c r="DX320" s="25">
        <v>11.14343837255684</v>
      </c>
      <c r="DY320" s="25">
        <v>8.1289831482023551</v>
      </c>
      <c r="DZ320" s="25">
        <v>14.545703800107525</v>
      </c>
      <c r="EA320" s="25">
        <v>22.498141981</v>
      </c>
      <c r="EB320" s="25">
        <v>10.991768126327887</v>
      </c>
      <c r="EC320" s="25">
        <v>8.0183418152081156</v>
      </c>
      <c r="ED320" s="25">
        <v>13.824610552322728</v>
      </c>
      <c r="EE320" s="25">
        <v>22.547973331000001</v>
      </c>
      <c r="EF320" s="25">
        <v>10.897332124391474</v>
      </c>
      <c r="EG320" s="25">
        <v>7.9494520665812232</v>
      </c>
      <c r="EH320" s="25">
        <v>13.535963778682444</v>
      </c>
      <c r="EI320" s="25">
        <v>22.606999019</v>
      </c>
      <c r="EJ320" s="25">
        <v>10.752153392765328</v>
      </c>
      <c r="EK320" s="25">
        <v>7.8435462031115843</v>
      </c>
      <c r="EL320" s="25">
        <v>13.356739733025549</v>
      </c>
      <c r="EM320" s="25">
        <v>22.668417545000001</v>
      </c>
      <c r="EN320" s="25">
        <v>10.640257455000716</v>
      </c>
      <c r="EO320" s="25">
        <v>7.7619196743840666</v>
      </c>
      <c r="EP320" s="25">
        <v>13.161241251738804</v>
      </c>
      <c r="EQ320" s="25">
        <v>22.732647932999999</v>
      </c>
      <c r="ER320" s="25">
        <v>10.487581575269225</v>
      </c>
      <c r="ES320" s="25">
        <v>7.650544745750663</v>
      </c>
      <c r="ET320" s="25">
        <v>13.001582335979311</v>
      </c>
      <c r="EU320" s="25">
        <v>22.803756748000001</v>
      </c>
      <c r="EV320" s="25">
        <v>10.357042996494036</v>
      </c>
      <c r="EW320" s="25">
        <v>7.5553186699581936</v>
      </c>
      <c r="EX320" s="25">
        <v>12.831710448461848</v>
      </c>
      <c r="EY320" s="25">
        <v>22.882481448</v>
      </c>
      <c r="EZ320" s="25">
        <v>10.234943720799979</v>
      </c>
      <c r="FA320" s="25">
        <v>7.4662489482671717</v>
      </c>
      <c r="FB320" s="25">
        <v>12.684810826605702</v>
      </c>
      <c r="FC320" s="25">
        <v>22.973024957</v>
      </c>
      <c r="FD320" s="25">
        <v>10.177729522357993</v>
      </c>
      <c r="FE320" s="25">
        <v>7.4245119870687137</v>
      </c>
      <c r="FF320" s="25">
        <v>12.498330421847047</v>
      </c>
      <c r="FG320" s="25">
        <v>23.040002049999998</v>
      </c>
      <c r="FH320" s="25">
        <v>10.107064558197619</v>
      </c>
      <c r="FI320" s="25">
        <v>7.372962879547047</v>
      </c>
      <c r="FJ320" s="25">
        <v>12.309811383199147</v>
      </c>
      <c r="FK320" s="25">
        <v>23.274160018</v>
      </c>
      <c r="FL320" s="25">
        <v>9.7574582426725893</v>
      </c>
      <c r="FM320" s="25">
        <v>7.1179299397672571</v>
      </c>
      <c r="FN320" s="25">
        <v>11.630744158861589</v>
      </c>
      <c r="FO320" s="25">
        <v>23.103433974000001</v>
      </c>
      <c r="FP320" s="25">
        <v>10.011415782302999</v>
      </c>
      <c r="FQ320" s="25">
        <v>7.3031884292024944</v>
      </c>
      <c r="FR320" s="25">
        <v>12.132942463362276</v>
      </c>
      <c r="FS320" s="25">
        <v>23.493787861000001</v>
      </c>
      <c r="FT320" s="25">
        <v>9.4476763502382877</v>
      </c>
      <c r="FU320" s="25">
        <v>6.8919483621764197</v>
      </c>
      <c r="FV320" s="25">
        <v>10.984655586873853</v>
      </c>
      <c r="FW320" s="25">
        <v>23.636881738</v>
      </c>
      <c r="FX320" s="25">
        <v>9.1714345067475751</v>
      </c>
      <c r="FY320" s="25">
        <v>6.6904337833284266</v>
      </c>
      <c r="FZ320" s="25">
        <v>10.622986977328413</v>
      </c>
      <c r="GA320" s="25">
        <v>23.723481155000002</v>
      </c>
      <c r="GB320" s="25">
        <v>9.0343075250919362</v>
      </c>
      <c r="GC320" s="25">
        <v>6.5904015593617427</v>
      </c>
      <c r="GD320" s="25">
        <v>10.456169880237834</v>
      </c>
      <c r="GE320" s="26">
        <v>22.421920803999999</v>
      </c>
      <c r="GF320" s="26">
        <v>11.14343837255684</v>
      </c>
      <c r="GG320" s="26">
        <v>8.1289831482023551</v>
      </c>
      <c r="GH320" s="26">
        <v>14.545703800107525</v>
      </c>
      <c r="GI320" s="26">
        <v>22.500201976</v>
      </c>
      <c r="GJ320" s="26">
        <v>10.926816254751669</v>
      </c>
      <c r="GK320" s="26">
        <v>7.9709603291860294</v>
      </c>
      <c r="GL320" s="26">
        <v>13.52616859172546</v>
      </c>
      <c r="GM320" s="26">
        <v>22.55688846</v>
      </c>
      <c r="GN320" s="26">
        <v>10.791456664652078</v>
      </c>
      <c r="GO320" s="26">
        <v>7.8722173927529644</v>
      </c>
      <c r="GP320" s="26">
        <v>13.17877863723222</v>
      </c>
      <c r="GQ320" s="26">
        <v>22.629055011999998</v>
      </c>
      <c r="GR320" s="26">
        <v>10.629750148043183</v>
      </c>
      <c r="GS320" s="26">
        <v>7.7542547402465818</v>
      </c>
      <c r="GT320" s="26">
        <v>12.992150850257239</v>
      </c>
      <c r="GU320" s="26">
        <v>22.705297043000002</v>
      </c>
      <c r="GV320" s="26">
        <v>10.375572133599494</v>
      </c>
      <c r="GW320" s="26">
        <v>7.5688354175046202</v>
      </c>
      <c r="GX320" s="26">
        <v>12.774320175493681</v>
      </c>
      <c r="GY320" s="26">
        <v>22.793091875000002</v>
      </c>
      <c r="GZ320" s="26">
        <v>10.123532342965845</v>
      </c>
      <c r="HA320" s="26">
        <v>7.38497589926265</v>
      </c>
      <c r="HB320" s="26">
        <v>12.584295333519115</v>
      </c>
      <c r="HC320" s="26">
        <v>22.889879310000001</v>
      </c>
      <c r="HD320" s="26">
        <v>9.8988852039236139</v>
      </c>
      <c r="HE320" s="26">
        <v>7.2210989389822862</v>
      </c>
      <c r="HF320" s="26">
        <v>12.389811770432321</v>
      </c>
      <c r="HG320" s="26">
        <v>22.992688909999998</v>
      </c>
      <c r="HH320" s="26">
        <v>9.6650971580934701</v>
      </c>
      <c r="HI320" s="26">
        <v>7.0505538144644637</v>
      </c>
      <c r="HJ320" s="26">
        <v>12.246658292298552</v>
      </c>
      <c r="HK320" s="26">
        <v>23.120665878000001</v>
      </c>
      <c r="HL320" s="26">
        <v>9.4893418428576677</v>
      </c>
      <c r="HM320" s="26">
        <v>6.9223427589542226</v>
      </c>
      <c r="HN320" s="26">
        <v>12.074552827586913</v>
      </c>
      <c r="HO320" s="26">
        <v>23.216314578999999</v>
      </c>
      <c r="HP320" s="26">
        <v>9.4456318708158804</v>
      </c>
      <c r="HQ320" s="26">
        <v>6.8904569429020484</v>
      </c>
      <c r="HR320" s="26">
        <v>11.900107862626893</v>
      </c>
      <c r="HS320" s="26">
        <v>23.610414203000001</v>
      </c>
      <c r="HT320" s="26">
        <v>9.004683347539995</v>
      </c>
      <c r="HU320" s="26">
        <v>6.5687911342803655</v>
      </c>
      <c r="HV320" s="26">
        <v>10.758117642840883</v>
      </c>
      <c r="HW320" s="26">
        <v>23.305143915999999</v>
      </c>
      <c r="HX320" s="26">
        <v>9.3800852881140777</v>
      </c>
      <c r="HY320" s="26">
        <v>6.8426416233937175</v>
      </c>
      <c r="HZ320" s="26">
        <v>11.754410445102788</v>
      </c>
      <c r="IA320" s="26">
        <v>24.174747827000001</v>
      </c>
      <c r="IB320" s="26">
        <v>8.2371946387241</v>
      </c>
      <c r="IC320" s="26">
        <v>6.0089188065646519</v>
      </c>
      <c r="ID320" s="26">
        <v>7.9685006268188872</v>
      </c>
      <c r="IE320" s="26">
        <v>24.434078489000001</v>
      </c>
      <c r="IF320" s="26">
        <v>7.655166776656765</v>
      </c>
      <c r="IG320" s="26">
        <v>5.5843375844724248</v>
      </c>
      <c r="IH320" s="26">
        <v>5.7927373604698893</v>
      </c>
      <c r="II320" s="26">
        <v>24.556156217999998</v>
      </c>
      <c r="IJ320" s="26">
        <v>7.1922312988592001</v>
      </c>
      <c r="IK320" s="26">
        <v>5.2466325986406632</v>
      </c>
      <c r="IL320" s="26">
        <v>4.2181859956765635</v>
      </c>
      <c r="IM320" s="27">
        <v>22.421920803999999</v>
      </c>
      <c r="IN320" s="27">
        <v>11.14343837255684</v>
      </c>
      <c r="IO320" s="27">
        <v>8.1289831482023551</v>
      </c>
      <c r="IP320" s="27">
        <v>14.545703800107525</v>
      </c>
      <c r="IQ320" s="27">
        <v>22.493895162000001</v>
      </c>
      <c r="IR320" s="27">
        <v>10.921025924843056</v>
      </c>
      <c r="IS320" s="27">
        <v>7.9667363641335935</v>
      </c>
      <c r="IT320" s="27">
        <v>13.451103063134255</v>
      </c>
      <c r="IU320" s="27">
        <v>22.543895254999999</v>
      </c>
      <c r="IV320" s="27">
        <v>10.760113686314893</v>
      </c>
      <c r="IW320" s="27">
        <v>7.849353126428765</v>
      </c>
      <c r="IX320" s="27">
        <v>13.106639893435748</v>
      </c>
      <c r="IY320" s="27">
        <v>22.609210055999998</v>
      </c>
      <c r="IZ320" s="27">
        <v>10.650420995068487</v>
      </c>
      <c r="JA320" s="27">
        <v>7.769333835361568</v>
      </c>
      <c r="JB320" s="27">
        <v>12.932829145256765</v>
      </c>
      <c r="JC320" s="27">
        <v>22.681897188000001</v>
      </c>
      <c r="JD320" s="27">
        <v>10.459902989517248</v>
      </c>
      <c r="JE320" s="27">
        <v>7.6303536027998469</v>
      </c>
      <c r="JF320" s="27">
        <v>12.729450170021178</v>
      </c>
      <c r="JG320" s="27">
        <v>22.765331654000001</v>
      </c>
      <c r="JH320" s="27">
        <v>10.240594453051001</v>
      </c>
      <c r="JI320" s="27">
        <v>7.4703710787719437</v>
      </c>
      <c r="JJ320" s="27">
        <v>12.563851258853219</v>
      </c>
      <c r="JK320" s="27">
        <v>22.859471460000002</v>
      </c>
      <c r="JL320" s="27">
        <v>10.12829902029562</v>
      </c>
      <c r="JM320" s="27">
        <v>7.3884531240106304</v>
      </c>
      <c r="JN320" s="27">
        <v>12.391179763510031</v>
      </c>
      <c r="JO320" s="27">
        <v>22.970481251999999</v>
      </c>
      <c r="JP320" s="27">
        <v>9.9896955173969602</v>
      </c>
      <c r="JQ320" s="27">
        <v>7.2873437983540379</v>
      </c>
      <c r="JR320" s="27">
        <v>12.196103373026261</v>
      </c>
      <c r="JS320" s="27">
        <v>23.153233616000001</v>
      </c>
      <c r="JT320" s="27">
        <v>9.7775871195081638</v>
      </c>
      <c r="JU320" s="27">
        <v>7.1326136751744178</v>
      </c>
      <c r="JV320" s="27">
        <v>11.574729075310646</v>
      </c>
      <c r="JW320" s="27">
        <v>23.308056019999999</v>
      </c>
      <c r="JX320" s="27">
        <v>9.5814292838322235</v>
      </c>
      <c r="JY320" s="27">
        <v>6.9895192650572922</v>
      </c>
      <c r="JZ320" s="27">
        <v>10.931351409807196</v>
      </c>
      <c r="KA320" s="27">
        <v>23.865361083</v>
      </c>
      <c r="KB320" s="27">
        <v>8.797516284420416</v>
      </c>
      <c r="KC320" s="27">
        <v>6.417665646019131</v>
      </c>
      <c r="KD320" s="27">
        <v>8.4694948632509259</v>
      </c>
      <c r="KE320" s="27">
        <v>23.457420127999999</v>
      </c>
      <c r="KF320" s="27">
        <v>9.3913456253877392</v>
      </c>
      <c r="KG320" s="27">
        <v>6.8508558826627501</v>
      </c>
      <c r="KH320" s="27">
        <v>10.303892352004368</v>
      </c>
      <c r="KI320" s="27">
        <v>24.265370251</v>
      </c>
      <c r="KJ320" s="27">
        <v>8.0241913310187805</v>
      </c>
      <c r="KK320" s="27">
        <v>5.8535358591332649</v>
      </c>
      <c r="KL320" s="27">
        <v>5.8690250471539009</v>
      </c>
      <c r="KM320" s="27">
        <v>24.435990011000001</v>
      </c>
      <c r="KN320" s="27">
        <v>7.599607010766233</v>
      </c>
      <c r="KO320" s="27">
        <v>5.5438075087864069</v>
      </c>
      <c r="KP320" s="27">
        <v>4.3558333389002328</v>
      </c>
      <c r="KQ320" s="27">
        <v>24.451519677</v>
      </c>
      <c r="KR320" s="27">
        <v>7.4983506767857362</v>
      </c>
      <c r="KS320" s="27">
        <v>5.4699424228894626</v>
      </c>
      <c r="KT320" s="27">
        <v>4.5595721744790332</v>
      </c>
    </row>
    <row r="321" spans="1:306" ht="15" thickBot="1" x14ac:dyDescent="0.35">
      <c r="A321" s="2"/>
      <c r="B321" s="72" t="s">
        <v>769</v>
      </c>
      <c r="C321" s="72" t="s">
        <v>481</v>
      </c>
      <c r="D321" s="72" t="s">
        <v>841</v>
      </c>
      <c r="E321" s="85">
        <v>392582</v>
      </c>
      <c r="F321" s="82">
        <v>405316</v>
      </c>
      <c r="G321" s="20">
        <v>29.712456145000001</v>
      </c>
      <c r="H321" s="20">
        <v>12.002871958516154</v>
      </c>
      <c r="I321" s="20">
        <v>8.7559279836911692</v>
      </c>
      <c r="J321" s="20">
        <v>19.803846590044273</v>
      </c>
      <c r="K321" s="20">
        <v>29.732407881</v>
      </c>
      <c r="L321" s="20">
        <v>11.713505382962456</v>
      </c>
      <c r="M321" s="20">
        <v>8.5448390955323799</v>
      </c>
      <c r="N321" s="20">
        <v>18.268764679676892</v>
      </c>
      <c r="O321" s="20">
        <v>29.789831479</v>
      </c>
      <c r="P321" s="20">
        <v>9.5555375678901413</v>
      </c>
      <c r="Q321" s="20">
        <v>6.9706316187550907</v>
      </c>
      <c r="R321" s="20">
        <v>16.959807995699094</v>
      </c>
      <c r="S321" s="20">
        <v>29.870560998000002</v>
      </c>
      <c r="T321" s="20">
        <v>7.3821311887176773</v>
      </c>
      <c r="U321" s="20">
        <v>5.385161924410232</v>
      </c>
      <c r="V321" s="20">
        <v>15.64451627171788</v>
      </c>
      <c r="W321" s="20">
        <v>29.942989860000001</v>
      </c>
      <c r="X321" s="20">
        <v>5.2586499885968285</v>
      </c>
      <c r="Y321" s="20">
        <v>3.8361119530999663</v>
      </c>
      <c r="Z321" s="20">
        <v>14.390460699543016</v>
      </c>
      <c r="AA321" s="20">
        <v>30.012778861000001</v>
      </c>
      <c r="AB321" s="20">
        <v>5.1549920017432891</v>
      </c>
      <c r="AC321" s="20">
        <v>3.7604948948691628</v>
      </c>
      <c r="AD321" s="20">
        <v>14.212227767157231</v>
      </c>
      <c r="AE321" s="20">
        <v>30.086729844000001</v>
      </c>
      <c r="AF321" s="20">
        <v>5.041684499531299</v>
      </c>
      <c r="AG321" s="20">
        <v>3.6778386495297961</v>
      </c>
      <c r="AH321" s="20">
        <v>13.989240377950203</v>
      </c>
      <c r="AI321" s="20">
        <v>30.164161559</v>
      </c>
      <c r="AJ321" s="20">
        <v>4.9538019181764819</v>
      </c>
      <c r="AK321" s="20">
        <v>3.6137295299771459</v>
      </c>
      <c r="AL321" s="20">
        <v>13.752951798201284</v>
      </c>
      <c r="AM321" s="20">
        <v>30.246139628000002</v>
      </c>
      <c r="AN321" s="20">
        <v>4.9252100276996247</v>
      </c>
      <c r="AO321" s="20">
        <v>3.5928721439450206</v>
      </c>
      <c r="AP321" s="20">
        <v>13.510076212267865</v>
      </c>
      <c r="AQ321" s="20">
        <v>30.049297021020045</v>
      </c>
      <c r="AR321" s="20">
        <v>4.8742908362856054</v>
      </c>
      <c r="AS321" s="20">
        <v>3.5557273027311971</v>
      </c>
      <c r="AT321" s="20">
        <v>13.368773606156225</v>
      </c>
      <c r="AU321" s="20">
        <v>29.742614888305297</v>
      </c>
      <c r="AV321" s="20">
        <v>4.8245439850332001</v>
      </c>
      <c r="AW321" s="20">
        <v>3.5194376673433587</v>
      </c>
      <c r="AX321" s="20">
        <v>12.543942226898409</v>
      </c>
      <c r="AY321" s="20">
        <v>30.008722307099383</v>
      </c>
      <c r="AZ321" s="20">
        <v>4.8677092195472822</v>
      </c>
      <c r="BA321" s="20">
        <v>3.5509261049531831</v>
      </c>
      <c r="BB321" s="20">
        <v>13.201294365471796</v>
      </c>
      <c r="BC321" s="20">
        <v>30.764716627999999</v>
      </c>
      <c r="BD321" s="20">
        <v>6.1075035224074927</v>
      </c>
      <c r="BE321" s="20">
        <v>4.4553387878471709</v>
      </c>
      <c r="BF321" s="20">
        <v>11.039621381417462</v>
      </c>
      <c r="BG321" s="20">
        <v>30.936474232000002</v>
      </c>
      <c r="BH321" s="20">
        <v>8.433786361021534</v>
      </c>
      <c r="BI321" s="20">
        <v>6.1523297309313696</v>
      </c>
      <c r="BJ321" s="20">
        <v>9.860419509577774</v>
      </c>
      <c r="BK321" s="20">
        <v>31.077152522999999</v>
      </c>
      <c r="BL321" s="20">
        <v>8.6847464124073142</v>
      </c>
      <c r="BM321" s="20">
        <v>6.3354015944246944</v>
      </c>
      <c r="BN321" s="20">
        <v>8.9140131166565979</v>
      </c>
      <c r="BO321" s="23">
        <v>29.711029865</v>
      </c>
      <c r="BP321" s="23">
        <v>12.002871958516154</v>
      </c>
      <c r="BQ321" s="23">
        <v>8.7559279836911692</v>
      </c>
      <c r="BR321" s="23">
        <v>19.803846590044273</v>
      </c>
      <c r="BS321" s="23">
        <v>29.751616563999999</v>
      </c>
      <c r="BT321" s="23">
        <v>11.926595263147771</v>
      </c>
      <c r="BU321" s="23">
        <v>8.7002851963826178</v>
      </c>
      <c r="BV321" s="23">
        <v>19.461095337479399</v>
      </c>
      <c r="BW321" s="23">
        <v>29.772105123999999</v>
      </c>
      <c r="BX321" s="23">
        <v>10.683205205884811</v>
      </c>
      <c r="BY321" s="23">
        <v>7.7932494607137315</v>
      </c>
      <c r="BZ321" s="23">
        <v>18.97278627313213</v>
      </c>
      <c r="CA321" s="23">
        <v>29.81986011</v>
      </c>
      <c r="CB321" s="23">
        <v>9.4030539823529882</v>
      </c>
      <c r="CC321" s="23">
        <v>6.8593969660592382</v>
      </c>
      <c r="CD321" s="23">
        <v>18.334419550649809</v>
      </c>
      <c r="CE321" s="23">
        <v>29.859511397999999</v>
      </c>
      <c r="CF321" s="23">
        <v>8.1420049585964804</v>
      </c>
      <c r="CG321" s="23">
        <v>5.939479260190363</v>
      </c>
      <c r="CH321" s="23">
        <v>17.757157387392514</v>
      </c>
      <c r="CI321" s="23">
        <v>29.875211768</v>
      </c>
      <c r="CJ321" s="23">
        <v>6.9840232672376388</v>
      </c>
      <c r="CK321" s="23">
        <v>5.0947477383501223</v>
      </c>
      <c r="CL321" s="23">
        <v>17.75664735164883</v>
      </c>
      <c r="CM321" s="23">
        <v>29.908030363999998</v>
      </c>
      <c r="CN321" s="23">
        <v>5.8026691229379388</v>
      </c>
      <c r="CO321" s="23">
        <v>4.2329663374926199</v>
      </c>
      <c r="CP321" s="23">
        <v>17.663100913948952</v>
      </c>
      <c r="CQ321" s="23">
        <v>29.960733759</v>
      </c>
      <c r="CR321" s="23">
        <v>5.7699437257087514</v>
      </c>
      <c r="CS321" s="23">
        <v>4.2090936158334387</v>
      </c>
      <c r="CT321" s="23">
        <v>17.493536104335686</v>
      </c>
      <c r="CU321" s="23">
        <v>30.031407921</v>
      </c>
      <c r="CV321" s="23">
        <v>5.7156127629660638</v>
      </c>
      <c r="CW321" s="23">
        <v>4.1694599349357553</v>
      </c>
      <c r="CX321" s="23">
        <v>17.26932180757581</v>
      </c>
      <c r="CY321" s="23">
        <v>30.056894823</v>
      </c>
      <c r="CZ321" s="23">
        <v>5.6922337048385661</v>
      </c>
      <c r="DA321" s="23">
        <v>4.1524052375268026</v>
      </c>
      <c r="DB321" s="23">
        <v>17.197904823712232</v>
      </c>
      <c r="DC321" s="23">
        <v>30.158744934000001</v>
      </c>
      <c r="DD321" s="23">
        <v>5.7176768837924046</v>
      </c>
      <c r="DE321" s="23">
        <v>4.1709656823408379</v>
      </c>
      <c r="DF321" s="23">
        <v>16.801817154291918</v>
      </c>
      <c r="DG321" s="23">
        <v>30.082021238999999</v>
      </c>
      <c r="DH321" s="23">
        <v>5.7068674958490098</v>
      </c>
      <c r="DI321" s="23">
        <v>4.1630803843298905</v>
      </c>
      <c r="DJ321" s="23">
        <v>17.101000798330041</v>
      </c>
      <c r="DK321" s="23">
        <v>30.283485012</v>
      </c>
      <c r="DL321" s="23">
        <v>6.7347137999418445</v>
      </c>
      <c r="DM321" s="23">
        <v>4.9128799529701768</v>
      </c>
      <c r="DN321" s="23">
        <v>16.346265650453297</v>
      </c>
      <c r="DO321" s="23">
        <v>30.390253647000002</v>
      </c>
      <c r="DP321" s="23">
        <v>8.5683565461127724</v>
      </c>
      <c r="DQ321" s="23">
        <v>6.2504968074013361</v>
      </c>
      <c r="DR321" s="23">
        <v>16.010838782713634</v>
      </c>
      <c r="DS321" s="23">
        <v>30.478185068000002</v>
      </c>
      <c r="DT321" s="23">
        <v>8.8659961640849101</v>
      </c>
      <c r="DU321" s="23">
        <v>6.4676207648229038</v>
      </c>
      <c r="DV321" s="23">
        <v>15.744207173612526</v>
      </c>
      <c r="DW321" s="25">
        <v>29.712456145000001</v>
      </c>
      <c r="DX321" s="25">
        <v>12.002871958516154</v>
      </c>
      <c r="DY321" s="25">
        <v>8.7559279836911692</v>
      </c>
      <c r="DZ321" s="25">
        <v>19.803846590044273</v>
      </c>
      <c r="EA321" s="25">
        <v>29.732514251000001</v>
      </c>
      <c r="EB321" s="25">
        <v>11.904791679778576</v>
      </c>
      <c r="EC321" s="25">
        <v>8.68437978587529</v>
      </c>
      <c r="ED321" s="25">
        <v>19.360315155366205</v>
      </c>
      <c r="EE321" s="25">
        <v>29.789990682999999</v>
      </c>
      <c r="EF321" s="25">
        <v>10.532836815118088</v>
      </c>
      <c r="EG321" s="25">
        <v>7.6835578131541</v>
      </c>
      <c r="EH321" s="25">
        <v>18.186350010938671</v>
      </c>
      <c r="EI321" s="25">
        <v>29.87077416</v>
      </c>
      <c r="EJ321" s="25">
        <v>9.1527647341230303</v>
      </c>
      <c r="EK321" s="25">
        <v>6.6768144441288264</v>
      </c>
      <c r="EL321" s="25">
        <v>16.889982477445823</v>
      </c>
      <c r="EM321" s="25">
        <v>29.943719142999999</v>
      </c>
      <c r="EN321" s="25">
        <v>7.7576239557582882</v>
      </c>
      <c r="EO321" s="25">
        <v>5.6590786701663847</v>
      </c>
      <c r="EP321" s="25">
        <v>15.655791488374497</v>
      </c>
      <c r="EQ321" s="25">
        <v>30.013781217999998</v>
      </c>
      <c r="ER321" s="25">
        <v>6.5189790133900338</v>
      </c>
      <c r="ES321" s="25">
        <v>4.7555044297493021</v>
      </c>
      <c r="ET321" s="25">
        <v>15.501479873618592</v>
      </c>
      <c r="EU321" s="25">
        <v>30.087953204999998</v>
      </c>
      <c r="EV321" s="25">
        <v>5.2833986669365407</v>
      </c>
      <c r="EW321" s="25">
        <v>3.8541657693851854</v>
      </c>
      <c r="EX321" s="25">
        <v>15.310194804469784</v>
      </c>
      <c r="EY321" s="25">
        <v>30.164878606999999</v>
      </c>
      <c r="EZ321" s="25">
        <v>5.1821811402258611</v>
      </c>
      <c r="FA321" s="25">
        <v>3.7803289928512789</v>
      </c>
      <c r="FB321" s="25">
        <v>15.102177408642572</v>
      </c>
      <c r="FC321" s="25">
        <v>30.246929473999998</v>
      </c>
      <c r="FD321" s="25">
        <v>5.1718942692404211</v>
      </c>
      <c r="FE321" s="25">
        <v>3.7728248636864143</v>
      </c>
      <c r="FF321" s="25">
        <v>14.87448359821094</v>
      </c>
      <c r="FG321" s="25">
        <v>30.304484639999998</v>
      </c>
      <c r="FH321" s="25">
        <v>5.1253507187849499</v>
      </c>
      <c r="FI321" s="25">
        <v>3.7388719916319677</v>
      </c>
      <c r="FJ321" s="25">
        <v>14.732679748657198</v>
      </c>
      <c r="FK321" s="25">
        <v>30.514872660999998</v>
      </c>
      <c r="FL321" s="25">
        <v>5.1383587395912542</v>
      </c>
      <c r="FM321" s="25">
        <v>3.7483611617059305</v>
      </c>
      <c r="FN321" s="25">
        <v>14.065483202234969</v>
      </c>
      <c r="FO321" s="25">
        <v>30.359881919999999</v>
      </c>
      <c r="FP321" s="25">
        <v>5.1209024313957361</v>
      </c>
      <c r="FQ321" s="25">
        <v>3.7356270279128405</v>
      </c>
      <c r="FR321" s="25">
        <v>14.561653014531469</v>
      </c>
      <c r="FS321" s="25">
        <v>30.733176050000001</v>
      </c>
      <c r="FT321" s="25">
        <v>6.700391203025414</v>
      </c>
      <c r="FU321" s="25">
        <v>4.887842096376172</v>
      </c>
      <c r="FV321" s="25">
        <v>13.354892669917071</v>
      </c>
      <c r="FW321" s="25">
        <v>30.892136747999999</v>
      </c>
      <c r="FX321" s="25">
        <v>9.2418757860238809</v>
      </c>
      <c r="FY321" s="25">
        <v>6.7418197158414195</v>
      </c>
      <c r="FZ321" s="25">
        <v>12.853367247603167</v>
      </c>
      <c r="GA321" s="25">
        <v>31.007637185</v>
      </c>
      <c r="GB321" s="25">
        <v>9.6765101202154753</v>
      </c>
      <c r="GC321" s="25">
        <v>7.0588794114354423</v>
      </c>
      <c r="GD321" s="25">
        <v>12.5111175091806</v>
      </c>
      <c r="GE321" s="26">
        <v>29.712975603</v>
      </c>
      <c r="GF321" s="26">
        <v>12.002871958516154</v>
      </c>
      <c r="GG321" s="26">
        <v>8.7559279836911692</v>
      </c>
      <c r="GH321" s="26">
        <v>19.803846590044273</v>
      </c>
      <c r="GI321" s="26">
        <v>29.729186832</v>
      </c>
      <c r="GJ321" s="26">
        <v>11.6306852885512</v>
      </c>
      <c r="GK321" s="26">
        <v>8.4844229897225567</v>
      </c>
      <c r="GL321" s="26">
        <v>17.730120827040409</v>
      </c>
      <c r="GM321" s="26">
        <v>29.785443389000001</v>
      </c>
      <c r="GN321" s="26">
        <v>10.228523369521264</v>
      </c>
      <c r="GO321" s="26">
        <v>7.4615653913967233</v>
      </c>
      <c r="GP321" s="26">
        <v>16.374272765795723</v>
      </c>
      <c r="GQ321" s="26">
        <v>29.867593536000001</v>
      </c>
      <c r="GR321" s="26">
        <v>8.8166888174972886</v>
      </c>
      <c r="GS321" s="26">
        <v>6.43165174196902</v>
      </c>
      <c r="GT321" s="26">
        <v>15.06992590741803</v>
      </c>
      <c r="GU321" s="26">
        <v>29.945304084</v>
      </c>
      <c r="GV321" s="26">
        <v>7.3512271274773262</v>
      </c>
      <c r="GW321" s="26">
        <v>5.3626178419973476</v>
      </c>
      <c r="GX321" s="26">
        <v>13.826284254530931</v>
      </c>
      <c r="GY321" s="26">
        <v>30.023372499000001</v>
      </c>
      <c r="GZ321" s="26">
        <v>6.1018492185086108</v>
      </c>
      <c r="HA321" s="26">
        <v>4.4512140518750112</v>
      </c>
      <c r="HB321" s="26">
        <v>13.663616813071309</v>
      </c>
      <c r="HC321" s="26">
        <v>30.107564869000001</v>
      </c>
      <c r="HD321" s="26">
        <v>4.9451720540860453</v>
      </c>
      <c r="HE321" s="26">
        <v>3.6074341642725001</v>
      </c>
      <c r="HF321" s="26">
        <v>13.456627746597782</v>
      </c>
      <c r="HG321" s="26">
        <v>30.07934147875218</v>
      </c>
      <c r="HH321" s="26">
        <v>4.8791643421417481</v>
      </c>
      <c r="HI321" s="26">
        <v>3.5592824574018427</v>
      </c>
      <c r="HJ321" s="26">
        <v>13.238696140281842</v>
      </c>
      <c r="HK321" s="26">
        <v>29.505289629847791</v>
      </c>
      <c r="HL321" s="26">
        <v>4.7860474993513771</v>
      </c>
      <c r="HM321" s="26">
        <v>3.4913550170059886</v>
      </c>
      <c r="HN321" s="26">
        <v>13.006647159008459</v>
      </c>
      <c r="HO321" s="26">
        <v>29.098748459837861</v>
      </c>
      <c r="HP321" s="26">
        <v>4.7201025323804009</v>
      </c>
      <c r="HQ321" s="26">
        <v>3.4432490817198018</v>
      </c>
      <c r="HR321" s="26">
        <v>12.876629122134272</v>
      </c>
      <c r="HS321" s="26">
        <v>28.183689820525093</v>
      </c>
      <c r="HT321" s="26">
        <v>4.571671042048159</v>
      </c>
      <c r="HU321" s="26">
        <v>3.3349703760606162</v>
      </c>
      <c r="HV321" s="26">
        <v>12.10973567487556</v>
      </c>
      <c r="HW321" s="26">
        <v>28.862344229973775</v>
      </c>
      <c r="HX321" s="26">
        <v>4.681755446574047</v>
      </c>
      <c r="HY321" s="26">
        <v>3.4152754165115655</v>
      </c>
      <c r="HZ321" s="26">
        <v>12.720737120710201</v>
      </c>
      <c r="IA321" s="26">
        <v>30.905199579000001</v>
      </c>
      <c r="IB321" s="26">
        <v>5.8142328654929161</v>
      </c>
      <c r="IC321" s="26">
        <v>4.2414019266902105</v>
      </c>
      <c r="ID321" s="26">
        <v>10.728798499842348</v>
      </c>
      <c r="IE321" s="26">
        <v>31.060316944</v>
      </c>
      <c r="IF321" s="26">
        <v>8.1281188754278357</v>
      </c>
      <c r="IG321" s="26">
        <v>5.9293495558479021</v>
      </c>
      <c r="IH321" s="26">
        <v>9.700755810384706</v>
      </c>
      <c r="II321" s="26">
        <v>31.141443982999998</v>
      </c>
      <c r="IJ321" s="26">
        <v>8.5390059844700144</v>
      </c>
      <c r="IK321" s="26">
        <v>6.2290859813162891</v>
      </c>
      <c r="IL321" s="26">
        <v>8.9245372573985762</v>
      </c>
      <c r="IM321" s="27">
        <v>29.712975603</v>
      </c>
      <c r="IN321" s="27">
        <v>12.002871958516154</v>
      </c>
      <c r="IO321" s="27">
        <v>8.7559279836911692</v>
      </c>
      <c r="IP321" s="27">
        <v>19.803846590044273</v>
      </c>
      <c r="IQ321" s="27">
        <v>29.720379395999998</v>
      </c>
      <c r="IR321" s="27">
        <v>11.587079549444384</v>
      </c>
      <c r="IS321" s="27">
        <v>8.4526132101452607</v>
      </c>
      <c r="IT321" s="27">
        <v>17.467804140205907</v>
      </c>
      <c r="IU321" s="27">
        <v>29.766342839</v>
      </c>
      <c r="IV321" s="27">
        <v>11.347911396365999</v>
      </c>
      <c r="IW321" s="27">
        <v>8.2781433722944158</v>
      </c>
      <c r="IX321" s="27">
        <v>16.096525298636521</v>
      </c>
      <c r="IY321" s="27">
        <v>29.838607825</v>
      </c>
      <c r="IZ321" s="27">
        <v>11.019643454531863</v>
      </c>
      <c r="JA321" s="27">
        <v>8.0386764790385161</v>
      </c>
      <c r="JB321" s="27">
        <v>14.806288623083587</v>
      </c>
      <c r="JC321" s="27">
        <v>29.907983826999999</v>
      </c>
      <c r="JD321" s="27">
        <v>10.761832345542361</v>
      </c>
      <c r="JE321" s="27">
        <v>7.85060686440716</v>
      </c>
      <c r="JF321" s="27">
        <v>13.579305042754635</v>
      </c>
      <c r="JG321" s="27">
        <v>29.977084829999999</v>
      </c>
      <c r="JH321" s="27">
        <v>10.711580579883611</v>
      </c>
      <c r="JI321" s="27">
        <v>7.8139489009895673</v>
      </c>
      <c r="JJ321" s="27">
        <v>13.439070631460773</v>
      </c>
      <c r="JK321" s="27">
        <v>30.052993522000001</v>
      </c>
      <c r="JL321" s="27">
        <v>10.633296677861072</v>
      </c>
      <c r="JM321" s="27">
        <v>7.7568418843721521</v>
      </c>
      <c r="JN321" s="27">
        <v>13.253923501428037</v>
      </c>
      <c r="JO321" s="27">
        <v>30.132731182000001</v>
      </c>
      <c r="JP321" s="27">
        <v>10.520494409995662</v>
      </c>
      <c r="JQ321" s="27">
        <v>7.6745542004544882</v>
      </c>
      <c r="JR321" s="27">
        <v>13.053906511208208</v>
      </c>
      <c r="JS321" s="27">
        <v>30.229789194999999</v>
      </c>
      <c r="JT321" s="27">
        <v>10.350663521638966</v>
      </c>
      <c r="JU321" s="27">
        <v>7.5506649318696919</v>
      </c>
      <c r="JV321" s="27">
        <v>12.681571070948294</v>
      </c>
      <c r="JW321" s="27">
        <v>30.311295468000001</v>
      </c>
      <c r="JX321" s="27">
        <v>10.187834062251564</v>
      </c>
      <c r="JY321" s="27">
        <v>7.4318831082405659</v>
      </c>
      <c r="JZ321" s="27">
        <v>12.391005984137292</v>
      </c>
      <c r="KA321" s="27">
        <v>30.606978863999998</v>
      </c>
      <c r="KB321" s="27">
        <v>9.5037350058580277</v>
      </c>
      <c r="KC321" s="27">
        <v>6.9328423709741003</v>
      </c>
      <c r="KD321" s="27">
        <v>11.137737429969867</v>
      </c>
      <c r="KE321" s="27">
        <v>30.390208180999998</v>
      </c>
      <c r="KF321" s="27">
        <v>10.014535485018575</v>
      </c>
      <c r="KG321" s="27">
        <v>7.3054642088994299</v>
      </c>
      <c r="KH321" s="27">
        <v>12.066066829941464</v>
      </c>
      <c r="KI321" s="27">
        <v>30.886643964000001</v>
      </c>
      <c r="KJ321" s="27">
        <v>8.6758193328016784</v>
      </c>
      <c r="KK321" s="27">
        <v>6.3288894141396943</v>
      </c>
      <c r="KL321" s="27">
        <v>9.8217779757975165</v>
      </c>
      <c r="KM321" s="27">
        <v>31.013979043999999</v>
      </c>
      <c r="KN321" s="27">
        <v>8.4217203021902165</v>
      </c>
      <c r="KO321" s="27">
        <v>6.1435277090036893</v>
      </c>
      <c r="KP321" s="27">
        <v>9.0011785770191821</v>
      </c>
      <c r="KQ321" s="27">
        <v>31.053043977000002</v>
      </c>
      <c r="KR321" s="27">
        <v>8.3104074892611788</v>
      </c>
      <c r="KS321" s="27">
        <v>6.0623265617251647</v>
      </c>
      <c r="KT321" s="27">
        <v>8.8926887227484244</v>
      </c>
    </row>
    <row r="322" spans="1:306" ht="15" thickBot="1" x14ac:dyDescent="0.35">
      <c r="A322" s="2"/>
      <c r="B322" s="72" t="s">
        <v>770</v>
      </c>
      <c r="C322" s="72" t="s">
        <v>453</v>
      </c>
      <c r="D322" s="72" t="s">
        <v>845</v>
      </c>
      <c r="E322" s="85">
        <v>354932</v>
      </c>
      <c r="F322" s="82">
        <v>429640</v>
      </c>
      <c r="G322" s="20">
        <v>23.656220263999998</v>
      </c>
      <c r="H322" s="20">
        <v>12.948384523334658</v>
      </c>
      <c r="I322" s="20">
        <v>9.4456662358227383</v>
      </c>
      <c r="J322" s="20">
        <v>10.678580564116702</v>
      </c>
      <c r="K322" s="20">
        <v>23.782406252000001</v>
      </c>
      <c r="L322" s="20">
        <v>12.525866260363113</v>
      </c>
      <c r="M322" s="20">
        <v>9.1374450454976781</v>
      </c>
      <c r="N322" s="20">
        <v>9.1670941268322679</v>
      </c>
      <c r="O322" s="20">
        <v>23.845996836000001</v>
      </c>
      <c r="P322" s="20">
        <v>12.162497488085682</v>
      </c>
      <c r="Q322" s="20">
        <v>8.8723725851248858</v>
      </c>
      <c r="R322" s="20">
        <v>8.5701400171778346</v>
      </c>
      <c r="S322" s="20">
        <v>23.929648317000002</v>
      </c>
      <c r="T322" s="20">
        <v>11.861287671799676</v>
      </c>
      <c r="U322" s="20">
        <v>8.6526442177394571</v>
      </c>
      <c r="V322" s="20">
        <v>8.5218126183348595</v>
      </c>
      <c r="W322" s="20">
        <v>24.010924055</v>
      </c>
      <c r="X322" s="20">
        <v>11.79329975146161</v>
      </c>
      <c r="Y322" s="20">
        <v>8.6030479764150058</v>
      </c>
      <c r="Z322" s="20">
        <v>8.2025923227468827</v>
      </c>
      <c r="AA322" s="20">
        <v>24.096634565999999</v>
      </c>
      <c r="AB322" s="20">
        <v>11.796145912440462</v>
      </c>
      <c r="AC322" s="20">
        <v>8.605124211223389</v>
      </c>
      <c r="AD322" s="20">
        <v>7.9799666560238514</v>
      </c>
      <c r="AE322" s="20">
        <v>24.192390152999998</v>
      </c>
      <c r="AF322" s="20">
        <v>11.774476429203304</v>
      </c>
      <c r="AG322" s="20">
        <v>8.589316624895373</v>
      </c>
      <c r="AH322" s="20">
        <v>7.7925367914859507</v>
      </c>
      <c r="AI322" s="20">
        <v>24.298382351000001</v>
      </c>
      <c r="AJ322" s="20">
        <v>11.71011453128326</v>
      </c>
      <c r="AK322" s="20">
        <v>8.5423655164415546</v>
      </c>
      <c r="AL322" s="20">
        <v>7.6355028570853101</v>
      </c>
      <c r="AM322" s="20">
        <v>24.420470068</v>
      </c>
      <c r="AN322" s="20">
        <v>11.6045199593229</v>
      </c>
      <c r="AO322" s="20">
        <v>8.4653357463374412</v>
      </c>
      <c r="AP322" s="20">
        <v>7.3424436065016518</v>
      </c>
      <c r="AQ322" s="20">
        <v>24.521700920000001</v>
      </c>
      <c r="AR322" s="20">
        <v>11.491436717901786</v>
      </c>
      <c r="AS322" s="20">
        <v>8.3828430961227465</v>
      </c>
      <c r="AT322" s="20">
        <v>7.1559423095715733</v>
      </c>
      <c r="AU322" s="20">
        <v>24.895669460000001</v>
      </c>
      <c r="AV322" s="20">
        <v>11.06518578479402</v>
      </c>
      <c r="AW322" s="20">
        <v>8.0718989749014316</v>
      </c>
      <c r="AX322" s="20">
        <v>6.2395496640405419</v>
      </c>
      <c r="AY322" s="20">
        <v>24.619418701000001</v>
      </c>
      <c r="AZ322" s="20">
        <v>11.396256962169678</v>
      </c>
      <c r="BA322" s="20">
        <v>8.3134107894568121</v>
      </c>
      <c r="BB322" s="20">
        <v>7.0827969182852044</v>
      </c>
      <c r="BC322" s="20">
        <v>25.299690156</v>
      </c>
      <c r="BD322" s="20">
        <v>10.423809740416543</v>
      </c>
      <c r="BE322" s="20">
        <v>7.6040240800893288</v>
      </c>
      <c r="BF322" s="20">
        <v>3.9881004898278718</v>
      </c>
      <c r="BG322" s="20">
        <v>25.559998652000001</v>
      </c>
      <c r="BH322" s="20">
        <v>9.7147857153027033</v>
      </c>
      <c r="BI322" s="20">
        <v>7.0868009251594062</v>
      </c>
      <c r="BJ322" s="20">
        <v>1.9459672521270761</v>
      </c>
      <c r="BK322" s="20">
        <v>25.728492733</v>
      </c>
      <c r="BL322" s="20">
        <v>9.4485063594609766</v>
      </c>
      <c r="BM322" s="20">
        <v>6.8925538423485637</v>
      </c>
      <c r="BN322" s="20">
        <v>0.69160720147362298</v>
      </c>
      <c r="BO322" s="23">
        <v>23.657396945999999</v>
      </c>
      <c r="BP322" s="23">
        <v>12.948384523334663</v>
      </c>
      <c r="BQ322" s="23">
        <v>9.4456662358227419</v>
      </c>
      <c r="BR322" s="23">
        <v>10.678580564116702</v>
      </c>
      <c r="BS322" s="23">
        <v>23.800134898</v>
      </c>
      <c r="BT322" s="23">
        <v>12.830156264116926</v>
      </c>
      <c r="BU322" s="23">
        <v>9.3594203667569484</v>
      </c>
      <c r="BV322" s="23">
        <v>10.378980255187281</v>
      </c>
      <c r="BW322" s="23">
        <v>23.817938263999999</v>
      </c>
      <c r="BX322" s="23">
        <v>12.771062130267309</v>
      </c>
      <c r="BY322" s="23">
        <v>9.3163120188520328</v>
      </c>
      <c r="BZ322" s="23">
        <v>10.271735018584371</v>
      </c>
      <c r="CA322" s="23">
        <v>23.864406600999999</v>
      </c>
      <c r="CB322" s="23">
        <v>12.746194071008009</v>
      </c>
      <c r="CC322" s="23">
        <v>9.2981711158480564</v>
      </c>
      <c r="CD322" s="23">
        <v>10.401082574084228</v>
      </c>
      <c r="CE322" s="23">
        <v>23.910571216000001</v>
      </c>
      <c r="CF322" s="23">
        <v>12.66778736634526</v>
      </c>
      <c r="CG322" s="23">
        <v>9.2409745164143295</v>
      </c>
      <c r="CH322" s="23">
        <v>10.308568345914528</v>
      </c>
      <c r="CI322" s="23">
        <v>23.957317389</v>
      </c>
      <c r="CJ322" s="23">
        <v>12.599158587957868</v>
      </c>
      <c r="CK322" s="23">
        <v>9.1909107780652466</v>
      </c>
      <c r="CL322" s="23">
        <v>10.323128175921315</v>
      </c>
      <c r="CM322" s="23">
        <v>24.023529826000001</v>
      </c>
      <c r="CN322" s="23">
        <v>12.501965867475684</v>
      </c>
      <c r="CO322" s="23">
        <v>9.1200100416396417</v>
      </c>
      <c r="CP322" s="23">
        <v>10.289675013657302</v>
      </c>
      <c r="CQ322" s="23">
        <v>24.116904055999999</v>
      </c>
      <c r="CR322" s="23">
        <v>12.402593609234767</v>
      </c>
      <c r="CS322" s="23">
        <v>9.0475193627636674</v>
      </c>
      <c r="CT322" s="23">
        <v>10.145870151054774</v>
      </c>
      <c r="CU322" s="23">
        <v>24.229730671999999</v>
      </c>
      <c r="CV322" s="23">
        <v>12.282209140644108</v>
      </c>
      <c r="CW322" s="23">
        <v>8.9597005689801623</v>
      </c>
      <c r="CX322" s="23">
        <v>9.8348155572844629</v>
      </c>
      <c r="CY322" s="23">
        <v>24.312209655</v>
      </c>
      <c r="CZ322" s="23">
        <v>12.201416275377008</v>
      </c>
      <c r="DA322" s="23">
        <v>8.9007632986068934</v>
      </c>
      <c r="DB322" s="23">
        <v>9.7196606620611341</v>
      </c>
      <c r="DC322" s="23">
        <v>24.552973180999999</v>
      </c>
      <c r="DD322" s="23">
        <v>11.864627702256403</v>
      </c>
      <c r="DE322" s="23">
        <v>8.6550807234560487</v>
      </c>
      <c r="DF322" s="23">
        <v>9.4843821244805842</v>
      </c>
      <c r="DG322" s="23">
        <v>24.373267031000001</v>
      </c>
      <c r="DH322" s="23">
        <v>12.135653555816072</v>
      </c>
      <c r="DI322" s="23">
        <v>8.8527903102689915</v>
      </c>
      <c r="DJ322" s="23">
        <v>9.7263309490467726</v>
      </c>
      <c r="DK322" s="23">
        <v>24.798592325000001</v>
      </c>
      <c r="DL322" s="23">
        <v>11.910527967624711</v>
      </c>
      <c r="DM322" s="23">
        <v>8.6885643279955485</v>
      </c>
      <c r="DN322" s="23">
        <v>9.1623428950428796</v>
      </c>
      <c r="DO322" s="23">
        <v>24.960861133999998</v>
      </c>
      <c r="DP322" s="23">
        <v>11.913054098543848</v>
      </c>
      <c r="DQ322" s="23">
        <v>8.6904071053309888</v>
      </c>
      <c r="DR322" s="23">
        <v>8.9005688261084739</v>
      </c>
      <c r="DS322" s="23">
        <v>25.072627566000001</v>
      </c>
      <c r="DT322" s="23">
        <v>11.875025497068656</v>
      </c>
      <c r="DU322" s="23">
        <v>8.6626657700082337</v>
      </c>
      <c r="DV322" s="23">
        <v>8.8495543779634378</v>
      </c>
      <c r="DW322" s="25">
        <v>23.656220263999998</v>
      </c>
      <c r="DX322" s="25">
        <v>12.948384523334658</v>
      </c>
      <c r="DY322" s="25">
        <v>9.4456662358227383</v>
      </c>
      <c r="DZ322" s="25">
        <v>10.678580564116702</v>
      </c>
      <c r="EA322" s="25">
        <v>23.788750233999998</v>
      </c>
      <c r="EB322" s="25">
        <v>12.771852555080391</v>
      </c>
      <c r="EC322" s="25">
        <v>9.3168886227484826</v>
      </c>
      <c r="ED322" s="25">
        <v>10.299794718191588</v>
      </c>
      <c r="EE322" s="25">
        <v>23.851340779000001</v>
      </c>
      <c r="EF322" s="25">
        <v>12.475728501854984</v>
      </c>
      <c r="EG322" s="25">
        <v>9.1008702487091977</v>
      </c>
      <c r="EH322" s="25">
        <v>9.9483374106363467</v>
      </c>
      <c r="EI322" s="25">
        <v>23.931528645</v>
      </c>
      <c r="EJ322" s="25">
        <v>12.176831607956958</v>
      </c>
      <c r="EK322" s="25">
        <v>8.8828291260041237</v>
      </c>
      <c r="EL322" s="25">
        <v>9.8973336401411789</v>
      </c>
      <c r="EM322" s="25">
        <v>24.013456766000001</v>
      </c>
      <c r="EN322" s="25">
        <v>12.006325235779702</v>
      </c>
      <c r="EO322" s="25">
        <v>8.7584471013766567</v>
      </c>
      <c r="EP322" s="25">
        <v>9.6166290820432287</v>
      </c>
      <c r="EQ322" s="25">
        <v>24.099427175999999</v>
      </c>
      <c r="ER322" s="25">
        <v>12.071746945399127</v>
      </c>
      <c r="ES322" s="25">
        <v>8.80617132770994</v>
      </c>
      <c r="ET322" s="25">
        <v>9.4373514588554315</v>
      </c>
      <c r="EU322" s="25">
        <v>24.192903614999999</v>
      </c>
      <c r="EV322" s="25">
        <v>12.059635763903612</v>
      </c>
      <c r="EW322" s="25">
        <v>8.797336389426949</v>
      </c>
      <c r="EX322" s="25">
        <v>9.294823457572539</v>
      </c>
      <c r="EY322" s="25">
        <v>24.296363746000001</v>
      </c>
      <c r="EZ322" s="25">
        <v>12.005448724845932</v>
      </c>
      <c r="FA322" s="25">
        <v>8.7578076988536999</v>
      </c>
      <c r="FB322" s="25">
        <v>9.170816452297851</v>
      </c>
      <c r="FC322" s="25">
        <v>24.416659164999999</v>
      </c>
      <c r="FD322" s="25">
        <v>11.918904101544994</v>
      </c>
      <c r="FE322" s="25">
        <v>8.6946746010736273</v>
      </c>
      <c r="FF322" s="25">
        <v>8.909573943000483</v>
      </c>
      <c r="FG322" s="25">
        <v>24.515436501</v>
      </c>
      <c r="FH322" s="25">
        <v>11.816162356045878</v>
      </c>
      <c r="FI322" s="25">
        <v>8.6197259281544998</v>
      </c>
      <c r="FJ322" s="25">
        <v>8.735128256286206</v>
      </c>
      <c r="FK322" s="25">
        <v>24.874873385000001</v>
      </c>
      <c r="FL322" s="25">
        <v>11.460618860089712</v>
      </c>
      <c r="FM322" s="25">
        <v>8.3603618979106216</v>
      </c>
      <c r="FN322" s="25">
        <v>8.1720554864144859</v>
      </c>
      <c r="FO322" s="25">
        <v>24.610120323</v>
      </c>
      <c r="FP322" s="25">
        <v>11.707338357869469</v>
      </c>
      <c r="FQ322" s="25">
        <v>8.5403403365874819</v>
      </c>
      <c r="FR322" s="25">
        <v>8.6538949750684342</v>
      </c>
      <c r="FS322" s="25">
        <v>25.218282727999998</v>
      </c>
      <c r="FT322" s="25">
        <v>11.228936690572972</v>
      </c>
      <c r="FU322" s="25">
        <v>8.1913529808443535</v>
      </c>
      <c r="FV322" s="25">
        <v>7.7555652564056885</v>
      </c>
      <c r="FW322" s="25">
        <v>25.428306935999998</v>
      </c>
      <c r="FX322" s="25">
        <v>10.870723668921165</v>
      </c>
      <c r="FY322" s="25">
        <v>7.9300415687719905</v>
      </c>
      <c r="FZ322" s="25">
        <v>7.4045357172996322</v>
      </c>
      <c r="GA322" s="25">
        <v>25.544061595999999</v>
      </c>
      <c r="GB322" s="25">
        <v>10.886530860399773</v>
      </c>
      <c r="GC322" s="25">
        <v>7.9415726948799303</v>
      </c>
      <c r="GD322" s="25">
        <v>7.3630019570907095</v>
      </c>
      <c r="GE322" s="26">
        <v>23.656125308</v>
      </c>
      <c r="GF322" s="26">
        <v>12.948384523334658</v>
      </c>
      <c r="GG322" s="26">
        <v>9.4456662358227383</v>
      </c>
      <c r="GH322" s="26">
        <v>10.678580564116702</v>
      </c>
      <c r="GI322" s="26">
        <v>23.792676252</v>
      </c>
      <c r="GJ322" s="26">
        <v>12.36457158484343</v>
      </c>
      <c r="GK322" s="26">
        <v>9.0197828253320154</v>
      </c>
      <c r="GL322" s="26">
        <v>8.6310289554293433</v>
      </c>
      <c r="GM322" s="26">
        <v>23.857344578999999</v>
      </c>
      <c r="GN322" s="26">
        <v>11.940460271581603</v>
      </c>
      <c r="GO322" s="26">
        <v>8.7103995269994456</v>
      </c>
      <c r="GP322" s="26">
        <v>7.9392238960802093</v>
      </c>
      <c r="GQ322" s="26">
        <v>23.945670049</v>
      </c>
      <c r="GR322" s="26">
        <v>11.587832924169341</v>
      </c>
      <c r="GS322" s="26">
        <v>8.4531627865182521</v>
      </c>
      <c r="GT322" s="26">
        <v>7.9151054433660786</v>
      </c>
      <c r="GU322" s="26">
        <v>24.041120190000001</v>
      </c>
      <c r="GV322" s="26">
        <v>11.753556812734571</v>
      </c>
      <c r="GW322" s="26">
        <v>8.5740560559348999</v>
      </c>
      <c r="GX322" s="26">
        <v>7.6012598841407506</v>
      </c>
      <c r="GY322" s="26">
        <v>24.144075752999999</v>
      </c>
      <c r="GZ322" s="26">
        <v>11.688311738398379</v>
      </c>
      <c r="HA322" s="26">
        <v>8.526460682581531</v>
      </c>
      <c r="HB322" s="26">
        <v>7.3919835064161443</v>
      </c>
      <c r="HC322" s="26">
        <v>24.256476770999999</v>
      </c>
      <c r="HD322" s="26">
        <v>11.560884378882401</v>
      </c>
      <c r="HE322" s="26">
        <v>8.433504197922689</v>
      </c>
      <c r="HF322" s="26">
        <v>7.223322650484894</v>
      </c>
      <c r="HG322" s="26">
        <v>24.378774082</v>
      </c>
      <c r="HH322" s="26">
        <v>11.456282963797561</v>
      </c>
      <c r="HI322" s="26">
        <v>8.3571989219320368</v>
      </c>
      <c r="HJ322" s="26">
        <v>7.091429826480697</v>
      </c>
      <c r="HK322" s="26">
        <v>24.531262654999999</v>
      </c>
      <c r="HL322" s="26">
        <v>11.32771913953475</v>
      </c>
      <c r="HM322" s="26">
        <v>8.2634134020628185</v>
      </c>
      <c r="HN322" s="26">
        <v>6.8071363190078227</v>
      </c>
      <c r="HO322" s="26">
        <v>24.655329114000001</v>
      </c>
      <c r="HP322" s="26">
        <v>11.205334217443841</v>
      </c>
      <c r="HQ322" s="26">
        <v>8.1741353053022046</v>
      </c>
      <c r="HR322" s="26">
        <v>6.6260052001415293</v>
      </c>
      <c r="HS322" s="26">
        <v>25.195009406</v>
      </c>
      <c r="HT322" s="26">
        <v>10.763656025353484</v>
      </c>
      <c r="HU322" s="26">
        <v>7.8519372134391832</v>
      </c>
      <c r="HV322" s="26">
        <v>5.7539626445777081</v>
      </c>
      <c r="HW322" s="26">
        <v>24.774157774999999</v>
      </c>
      <c r="HX322" s="26">
        <v>11.138769377595196</v>
      </c>
      <c r="HY322" s="26">
        <v>8.1255771813819422</v>
      </c>
      <c r="HZ322" s="26">
        <v>6.5638507307002989</v>
      </c>
      <c r="IA322" s="26">
        <v>26.035042278999999</v>
      </c>
      <c r="IB322" s="26">
        <v>9.9973721738019705</v>
      </c>
      <c r="IC322" s="26">
        <v>7.2929438123232053</v>
      </c>
      <c r="ID322" s="26">
        <v>3.769372164646331</v>
      </c>
      <c r="IE322" s="26">
        <v>26.622173572000001</v>
      </c>
      <c r="IF322" s="26">
        <v>9.5159910358788924</v>
      </c>
      <c r="IG322" s="26">
        <v>6.941782974239679</v>
      </c>
      <c r="IH322" s="26">
        <v>1.8616730667343724</v>
      </c>
      <c r="II322" s="26">
        <v>26.974057299000002</v>
      </c>
      <c r="IJ322" s="26">
        <v>9.1199180742741355</v>
      </c>
      <c r="IK322" s="26">
        <v>6.6528532630768478</v>
      </c>
      <c r="IL322" s="26">
        <v>0.79964498758265279</v>
      </c>
      <c r="IM322" s="27">
        <v>23.656125308</v>
      </c>
      <c r="IN322" s="27">
        <v>12.948384523334663</v>
      </c>
      <c r="IO322" s="27">
        <v>9.4456662358227419</v>
      </c>
      <c r="IP322" s="27">
        <v>10.678580564116702</v>
      </c>
      <c r="IQ322" s="27">
        <v>23.781625625</v>
      </c>
      <c r="IR322" s="27">
        <v>12.315272135257448</v>
      </c>
      <c r="IS322" s="27">
        <v>8.9838195632308828</v>
      </c>
      <c r="IT322" s="27">
        <v>8.3807532248110359</v>
      </c>
      <c r="IU322" s="27">
        <v>23.83334301</v>
      </c>
      <c r="IV322" s="27">
        <v>11.856669273214328</v>
      </c>
      <c r="IW322" s="27">
        <v>8.6492751602711238</v>
      </c>
      <c r="IX322" s="27">
        <v>7.6627513993736045</v>
      </c>
      <c r="IY322" s="27">
        <v>23.910661362999999</v>
      </c>
      <c r="IZ322" s="27">
        <v>11.672757516943919</v>
      </c>
      <c r="JA322" s="27">
        <v>8.515114094584229</v>
      </c>
      <c r="JB322" s="27">
        <v>7.6694044938473418</v>
      </c>
      <c r="JC322" s="27">
        <v>23.999694098999999</v>
      </c>
      <c r="JD322" s="27">
        <v>11.716919002456473</v>
      </c>
      <c r="JE322" s="27">
        <v>8.5473292834271284</v>
      </c>
      <c r="JF322" s="27">
        <v>7.3803737238320881</v>
      </c>
      <c r="JG322" s="27">
        <v>24.099431095</v>
      </c>
      <c r="JH322" s="27">
        <v>11.6343853522114</v>
      </c>
      <c r="JI322" s="27">
        <v>8.4871221346485157</v>
      </c>
      <c r="JJ322" s="27">
        <v>7.2019848744024308</v>
      </c>
      <c r="JK322" s="27">
        <v>24.213321739000001</v>
      </c>
      <c r="JL322" s="27">
        <v>11.530207574651692</v>
      </c>
      <c r="JM322" s="27">
        <v>8.4111258963343527</v>
      </c>
      <c r="JN322" s="27">
        <v>7.0631865548637141</v>
      </c>
      <c r="JO322" s="27">
        <v>24.345418897000002</v>
      </c>
      <c r="JP322" s="27">
        <v>11.365383578949615</v>
      </c>
      <c r="JQ322" s="27">
        <v>8.2908890862326121</v>
      </c>
      <c r="JR322" s="27">
        <v>6.9262433571686657</v>
      </c>
      <c r="JS322" s="27">
        <v>24.584813492999999</v>
      </c>
      <c r="JT322" s="27">
        <v>11.165900316240375</v>
      </c>
      <c r="JU322" s="27">
        <v>8.1453688233929675</v>
      </c>
      <c r="JV322" s="27">
        <v>6.358264073915576</v>
      </c>
      <c r="JW322" s="27">
        <v>24.798939842999999</v>
      </c>
      <c r="JX322" s="27">
        <v>10.960971025808304</v>
      </c>
      <c r="JY322" s="27">
        <v>7.9958757591518692</v>
      </c>
      <c r="JZ322" s="27">
        <v>5.8660610485096676</v>
      </c>
      <c r="KA322" s="27">
        <v>25.572340785999998</v>
      </c>
      <c r="KB322" s="27">
        <v>10.286143531868801</v>
      </c>
      <c r="KC322" s="27">
        <v>7.503598497612245</v>
      </c>
      <c r="KD322" s="27">
        <v>4.0622515747938195</v>
      </c>
      <c r="KE322" s="27">
        <v>25.005800905000001</v>
      </c>
      <c r="KF322" s="27">
        <v>10.79337735505257</v>
      </c>
      <c r="KG322" s="27">
        <v>7.8736185096593019</v>
      </c>
      <c r="KH322" s="27">
        <v>5.4910671578567314</v>
      </c>
      <c r="KI322" s="27">
        <v>26.372438299999999</v>
      </c>
      <c r="KJ322" s="27">
        <v>9.4350133889362642</v>
      </c>
      <c r="KK322" s="27">
        <v>6.8827109082067377</v>
      </c>
      <c r="KL322" s="27">
        <v>1.9081953408082306</v>
      </c>
      <c r="KM322" s="27">
        <v>26.834606619999999</v>
      </c>
      <c r="KN322" s="27">
        <v>8.9956149404420938</v>
      </c>
      <c r="KO322" s="27">
        <v>6.5621758575573912</v>
      </c>
      <c r="KP322" s="27">
        <v>0.54180518599000393</v>
      </c>
      <c r="KQ322" s="27">
        <v>26.876411360999999</v>
      </c>
      <c r="KR322" s="27">
        <v>8.9294260392501048</v>
      </c>
      <c r="KS322" s="27">
        <v>6.5138919756531513</v>
      </c>
      <c r="KT322" s="27">
        <v>0.95341887533994907</v>
      </c>
    </row>
    <row r="323" spans="1:306" ht="15" thickBot="1" x14ac:dyDescent="0.35">
      <c r="A323" s="2"/>
      <c r="B323" s="72" t="s">
        <v>771</v>
      </c>
      <c r="C323" s="72" t="s">
        <v>446</v>
      </c>
      <c r="D323" s="72" t="s">
        <v>842</v>
      </c>
      <c r="E323" s="85">
        <v>332713</v>
      </c>
      <c r="F323" s="82">
        <v>428643</v>
      </c>
      <c r="G323" s="20">
        <v>29.738503307999999</v>
      </c>
      <c r="H323" s="20">
        <v>14.306581571599523</v>
      </c>
      <c r="I323" s="20">
        <v>10.436452073026592</v>
      </c>
      <c r="J323" s="20">
        <v>17.694441147102886</v>
      </c>
      <c r="K323" s="20">
        <v>29.849506429999998</v>
      </c>
      <c r="L323" s="20">
        <v>14.135032869617339</v>
      </c>
      <c r="M323" s="20">
        <v>10.311309683318271</v>
      </c>
      <c r="N323" s="20">
        <v>17.372050514537484</v>
      </c>
      <c r="O323" s="20">
        <v>29.919282710000001</v>
      </c>
      <c r="P323" s="20">
        <v>13.960518288380232</v>
      </c>
      <c r="Q323" s="20">
        <v>10.184003725985953</v>
      </c>
      <c r="R323" s="20">
        <v>16.971031665677422</v>
      </c>
      <c r="S323" s="20">
        <v>30.004993855999999</v>
      </c>
      <c r="T323" s="20">
        <v>13.756328400789569</v>
      </c>
      <c r="U323" s="20">
        <v>10.03505004582332</v>
      </c>
      <c r="V323" s="20">
        <v>16.699133053398384</v>
      </c>
      <c r="W323" s="20">
        <v>30.091922855</v>
      </c>
      <c r="X323" s="20">
        <v>13.582002076921645</v>
      </c>
      <c r="Y323" s="20">
        <v>9.9078814196208089</v>
      </c>
      <c r="Z323" s="20">
        <v>16.328613774811895</v>
      </c>
      <c r="AA323" s="20">
        <v>30.184446038000001</v>
      </c>
      <c r="AB323" s="20">
        <v>13.427974521317381</v>
      </c>
      <c r="AC323" s="20">
        <v>9.7955204622569294</v>
      </c>
      <c r="AD323" s="20">
        <v>15.984242495523205</v>
      </c>
      <c r="AE323" s="20">
        <v>30.284619564</v>
      </c>
      <c r="AF323" s="20">
        <v>13.263427672364639</v>
      </c>
      <c r="AG323" s="20">
        <v>9.6754858268502524</v>
      </c>
      <c r="AH323" s="20">
        <v>15.653505110975441</v>
      </c>
      <c r="AI323" s="20">
        <v>30.392319474000001</v>
      </c>
      <c r="AJ323" s="20">
        <v>13.126726400247374</v>
      </c>
      <c r="AK323" s="20">
        <v>9.5757641520648704</v>
      </c>
      <c r="AL323" s="20">
        <v>15.315336586972641</v>
      </c>
      <c r="AM323" s="20">
        <v>30.509162700000001</v>
      </c>
      <c r="AN323" s="20">
        <v>12.990362009738131</v>
      </c>
      <c r="AO323" s="20">
        <v>9.4762882277223017</v>
      </c>
      <c r="AP323" s="20">
        <v>14.983142874333774</v>
      </c>
      <c r="AQ323" s="20">
        <v>30.57429072</v>
      </c>
      <c r="AR323" s="20">
        <v>12.845354294050567</v>
      </c>
      <c r="AS323" s="20">
        <v>9.3705071179988906</v>
      </c>
      <c r="AT323" s="20">
        <v>14.704101833731075</v>
      </c>
      <c r="AU323" s="20">
        <v>30.789266193</v>
      </c>
      <c r="AV323" s="20">
        <v>12.367385347486996</v>
      </c>
      <c r="AW323" s="20">
        <v>9.0218354260058735</v>
      </c>
      <c r="AX323" s="20">
        <v>13.269973742363035</v>
      </c>
      <c r="AY323" s="20">
        <v>30.634473434</v>
      </c>
      <c r="AZ323" s="20">
        <v>12.709300363062436</v>
      </c>
      <c r="BA323" s="20">
        <v>9.2712576695545987</v>
      </c>
      <c r="BB323" s="20">
        <v>14.454541289949869</v>
      </c>
      <c r="BC323" s="20">
        <v>30.976780792</v>
      </c>
      <c r="BD323" s="20">
        <v>11.708619968525008</v>
      </c>
      <c r="BE323" s="20">
        <v>8.5412752537174672</v>
      </c>
      <c r="BF323" s="20">
        <v>10.280025844580393</v>
      </c>
      <c r="BG323" s="20">
        <v>31.082747409</v>
      </c>
      <c r="BH323" s="20">
        <v>11.058161033133326</v>
      </c>
      <c r="BI323" s="20">
        <v>8.0667745163670972</v>
      </c>
      <c r="BJ323" s="20">
        <v>7.6320830058113813</v>
      </c>
      <c r="BK323" s="20">
        <v>31.139521545000001</v>
      </c>
      <c r="BL323" s="20">
        <v>10.507349695737524</v>
      </c>
      <c r="BM323" s="20">
        <v>7.6649653144105274</v>
      </c>
      <c r="BN323" s="20">
        <v>5.6306722542686813</v>
      </c>
      <c r="BO323" s="23">
        <v>29.73115632</v>
      </c>
      <c r="BP323" s="23">
        <v>14.306581571599523</v>
      </c>
      <c r="BQ323" s="23">
        <v>10.436452073026592</v>
      </c>
      <c r="BR323" s="23">
        <v>17.694441147102886</v>
      </c>
      <c r="BS323" s="23">
        <v>29.880648186999998</v>
      </c>
      <c r="BT323" s="23">
        <v>14.206093228253449</v>
      </c>
      <c r="BU323" s="23">
        <v>10.363147225605106</v>
      </c>
      <c r="BV323" s="23">
        <v>17.329692749709761</v>
      </c>
      <c r="BW323" s="23">
        <v>29.950340036</v>
      </c>
      <c r="BX323" s="23">
        <v>14.143084071139256</v>
      </c>
      <c r="BY323" s="23">
        <v>10.317182922735615</v>
      </c>
      <c r="BZ323" s="23">
        <v>17.153507987084538</v>
      </c>
      <c r="CA323" s="23">
        <v>30.016640132999999</v>
      </c>
      <c r="CB323" s="23">
        <v>14.08368808196105</v>
      </c>
      <c r="CC323" s="23">
        <v>10.273854375571077</v>
      </c>
      <c r="CD323" s="23">
        <v>17.066390448221828</v>
      </c>
      <c r="CE323" s="23">
        <v>30.077194713000001</v>
      </c>
      <c r="CF323" s="23">
        <v>13.997814243292096</v>
      </c>
      <c r="CG323" s="23">
        <v>10.211210605841034</v>
      </c>
      <c r="CH323" s="23">
        <v>16.884217659078772</v>
      </c>
      <c r="CI323" s="23">
        <v>30.136827951000001</v>
      </c>
      <c r="CJ323" s="23">
        <v>13.931165496538544</v>
      </c>
      <c r="CK323" s="23">
        <v>10.162591273001835</v>
      </c>
      <c r="CL323" s="23">
        <v>16.746706669357174</v>
      </c>
      <c r="CM323" s="23">
        <v>30.216669759999998</v>
      </c>
      <c r="CN323" s="23">
        <v>13.856557211644436</v>
      </c>
      <c r="CO323" s="23">
        <v>10.108165567905813</v>
      </c>
      <c r="CP323" s="23">
        <v>16.545242364713665</v>
      </c>
      <c r="CQ323" s="23">
        <v>30.319354289</v>
      </c>
      <c r="CR323" s="23">
        <v>13.756267031073641</v>
      </c>
      <c r="CS323" s="23">
        <v>10.035005277469971</v>
      </c>
      <c r="CT323" s="23">
        <v>16.227414313474736</v>
      </c>
      <c r="CU323" s="23">
        <v>30.438716134</v>
      </c>
      <c r="CV323" s="23">
        <v>13.650058388947716</v>
      </c>
      <c r="CW323" s="23">
        <v>9.9575275517294735</v>
      </c>
      <c r="CX323" s="23">
        <v>15.872207166469567</v>
      </c>
      <c r="CY323" s="23">
        <v>30.470144594000001</v>
      </c>
      <c r="CZ323" s="23">
        <v>13.585117144774502</v>
      </c>
      <c r="DA323" s="23">
        <v>9.9101538182499187</v>
      </c>
      <c r="DB323" s="23">
        <v>15.716902898097377</v>
      </c>
      <c r="DC323" s="23">
        <v>30.578026068</v>
      </c>
      <c r="DD323" s="23">
        <v>13.337212210182379</v>
      </c>
      <c r="DE323" s="23">
        <v>9.7293106199226873</v>
      </c>
      <c r="DF323" s="23">
        <v>15.162216035724155</v>
      </c>
      <c r="DG323" s="23">
        <v>30.498944742999999</v>
      </c>
      <c r="DH323" s="23">
        <v>13.520192414165912</v>
      </c>
      <c r="DI323" s="23">
        <v>9.8627921311858469</v>
      </c>
      <c r="DJ323" s="23">
        <v>15.561383957154275</v>
      </c>
      <c r="DK323" s="23">
        <v>30.686256394000001</v>
      </c>
      <c r="DL323" s="23">
        <v>12.996104716948743</v>
      </c>
      <c r="DM323" s="23">
        <v>9.4804774526795725</v>
      </c>
      <c r="DN323" s="23">
        <v>14.641396570863687</v>
      </c>
      <c r="DO323" s="23">
        <v>30.759879951999999</v>
      </c>
      <c r="DP323" s="23">
        <v>12.896227375493126</v>
      </c>
      <c r="DQ323" s="23">
        <v>9.4076183226304995</v>
      </c>
      <c r="DR323" s="23">
        <v>14.387650064450348</v>
      </c>
      <c r="DS323" s="23">
        <v>30.812443328000001</v>
      </c>
      <c r="DT323" s="23">
        <v>12.81387092608545</v>
      </c>
      <c r="DU323" s="23">
        <v>9.3475404393956882</v>
      </c>
      <c r="DV323" s="23">
        <v>14.193112478780257</v>
      </c>
      <c r="DW323" s="25">
        <v>29.738503307999999</v>
      </c>
      <c r="DX323" s="25">
        <v>14.306581571599523</v>
      </c>
      <c r="DY323" s="25">
        <v>10.436452073026592</v>
      </c>
      <c r="DZ323" s="25">
        <v>17.694441147102886</v>
      </c>
      <c r="EA323" s="25">
        <v>29.849506429999998</v>
      </c>
      <c r="EB323" s="25">
        <v>14.166897906423024</v>
      </c>
      <c r="EC323" s="25">
        <v>10.33455478402688</v>
      </c>
      <c r="ED323" s="25">
        <v>17.396739689655391</v>
      </c>
      <c r="EE323" s="25">
        <v>29.919282710000001</v>
      </c>
      <c r="EF323" s="25">
        <v>14.004537485161553</v>
      </c>
      <c r="EG323" s="25">
        <v>10.216115117180433</v>
      </c>
      <c r="EH323" s="25">
        <v>17.029104840639015</v>
      </c>
      <c r="EI323" s="25">
        <v>30.004993855999999</v>
      </c>
      <c r="EJ323" s="25">
        <v>13.804997884865911</v>
      </c>
      <c r="EK323" s="25">
        <v>10.070553756855871</v>
      </c>
      <c r="EL323" s="25">
        <v>16.805391779630426</v>
      </c>
      <c r="EM323" s="25">
        <v>30.091922855</v>
      </c>
      <c r="EN323" s="25">
        <v>13.631870463191236</v>
      </c>
      <c r="EO323" s="25">
        <v>9.9442597131116113</v>
      </c>
      <c r="EP323" s="25">
        <v>16.509228063188143</v>
      </c>
      <c r="EQ323" s="25">
        <v>30.184446038000001</v>
      </c>
      <c r="ER323" s="25">
        <v>13.497477820917176</v>
      </c>
      <c r="ES323" s="25">
        <v>9.8462221516549349</v>
      </c>
      <c r="ET323" s="25">
        <v>16.264308999546436</v>
      </c>
      <c r="EU323" s="25">
        <v>30.284619564</v>
      </c>
      <c r="EV323" s="25">
        <v>13.357097273198598</v>
      </c>
      <c r="EW323" s="25">
        <v>9.7438164965431273</v>
      </c>
      <c r="EX323" s="25">
        <v>16.04480553592532</v>
      </c>
      <c r="EY323" s="25">
        <v>30.392319474000001</v>
      </c>
      <c r="EZ323" s="25">
        <v>13.235796774985241</v>
      </c>
      <c r="FA323" s="25">
        <v>9.6553294719032916</v>
      </c>
      <c r="FB323" s="25">
        <v>15.803203782136615</v>
      </c>
      <c r="FC323" s="25">
        <v>30.509162700000001</v>
      </c>
      <c r="FD323" s="25">
        <v>13.102513860361128</v>
      </c>
      <c r="FE323" s="25">
        <v>9.5581014413170635</v>
      </c>
      <c r="FF323" s="25">
        <v>15.552372512784915</v>
      </c>
      <c r="FG323" s="25">
        <v>30.57429072</v>
      </c>
      <c r="FH323" s="25">
        <v>12.964702860593917</v>
      </c>
      <c r="FI323" s="25">
        <v>9.4575702356612332</v>
      </c>
      <c r="FJ323" s="25">
        <v>15.328302610661471</v>
      </c>
      <c r="FK323" s="25">
        <v>30.789266193</v>
      </c>
      <c r="FL323" s="25">
        <v>12.651508653482642</v>
      </c>
      <c r="FM323" s="25">
        <v>9.2290994220215126</v>
      </c>
      <c r="FN323" s="25">
        <v>14.523082336650983</v>
      </c>
      <c r="FO323" s="25">
        <v>30.634473434</v>
      </c>
      <c r="FP323" s="25">
        <v>12.819523401341478</v>
      </c>
      <c r="FQ323" s="25">
        <v>9.3516638413983451</v>
      </c>
      <c r="FR323" s="25">
        <v>15.106053657952835</v>
      </c>
      <c r="FS323" s="25">
        <v>30.976780792</v>
      </c>
      <c r="FT323" s="25">
        <v>12.424437238633498</v>
      </c>
      <c r="FU323" s="25">
        <v>9.0634539862920001</v>
      </c>
      <c r="FV323" s="25">
        <v>13.776213375120117</v>
      </c>
      <c r="FW323" s="25">
        <v>31.082747409</v>
      </c>
      <c r="FX323" s="25">
        <v>12.215857981855985</v>
      </c>
      <c r="FY323" s="25">
        <v>8.911298322418574</v>
      </c>
      <c r="FZ323" s="25">
        <v>13.390233993605367</v>
      </c>
      <c r="GA323" s="25">
        <v>31.139521545000001</v>
      </c>
      <c r="GB323" s="25">
        <v>12.012523509328831</v>
      </c>
      <c r="GC323" s="25">
        <v>8.7629686556352535</v>
      </c>
      <c r="GD323" s="25">
        <v>13.186329633040639</v>
      </c>
      <c r="GE323" s="26">
        <v>29.740337265000001</v>
      </c>
      <c r="GF323" s="26">
        <v>14.306581571599523</v>
      </c>
      <c r="GG323" s="26">
        <v>10.436452073026592</v>
      </c>
      <c r="GH323" s="26">
        <v>17.694441147102886</v>
      </c>
      <c r="GI323" s="26">
        <v>29.850115549000002</v>
      </c>
      <c r="GJ323" s="26">
        <v>14.105644903458861</v>
      </c>
      <c r="GK323" s="26">
        <v>10.289871571159772</v>
      </c>
      <c r="GL323" s="26">
        <v>17.401744575119444</v>
      </c>
      <c r="GM323" s="26">
        <v>29.924554209</v>
      </c>
      <c r="GN323" s="26">
        <v>13.91204036443394</v>
      </c>
      <c r="GO323" s="26">
        <v>10.148639755401279</v>
      </c>
      <c r="GP323" s="26">
        <v>17.027148021308818</v>
      </c>
      <c r="GQ323" s="26">
        <v>30.021377672</v>
      </c>
      <c r="GR323" s="26">
        <v>13.679109851813926</v>
      </c>
      <c r="GS323" s="26">
        <v>9.9787201894212334</v>
      </c>
      <c r="GT323" s="26">
        <v>16.770209219918684</v>
      </c>
      <c r="GU323" s="26">
        <v>30.125867739</v>
      </c>
      <c r="GV323" s="26">
        <v>13.208380557061941</v>
      </c>
      <c r="GW323" s="26">
        <v>9.6353297226306793</v>
      </c>
      <c r="GX323" s="26">
        <v>16.416324987048373</v>
      </c>
      <c r="GY323" s="26">
        <v>30.237189504</v>
      </c>
      <c r="GZ323" s="26">
        <v>13.240982109540063</v>
      </c>
      <c r="HA323" s="26">
        <v>9.6591121012681871</v>
      </c>
      <c r="HB323" s="26">
        <v>16.104462925951211</v>
      </c>
      <c r="HC323" s="26">
        <v>30.356617868000001</v>
      </c>
      <c r="HD323" s="26">
        <v>13.128450441417829</v>
      </c>
      <c r="HE323" s="26">
        <v>9.5770218160957441</v>
      </c>
      <c r="HF323" s="26">
        <v>15.826392097149185</v>
      </c>
      <c r="HG323" s="26">
        <v>30.481701911000002</v>
      </c>
      <c r="HH323" s="26">
        <v>12.964659924702705</v>
      </c>
      <c r="HI323" s="26">
        <v>9.4575389145263689</v>
      </c>
      <c r="HJ323" s="26">
        <v>15.552496080658058</v>
      </c>
      <c r="HK323" s="26">
        <v>30.629399245000002</v>
      </c>
      <c r="HL323" s="26">
        <v>12.77075153167838</v>
      </c>
      <c r="HM323" s="26">
        <v>9.3160854415057202</v>
      </c>
      <c r="HN323" s="26">
        <v>15.259047574477002</v>
      </c>
      <c r="HO323" s="26">
        <v>30.715638680000001</v>
      </c>
      <c r="HP323" s="26">
        <v>12.636599990947309</v>
      </c>
      <c r="HQ323" s="26">
        <v>9.2182237602679162</v>
      </c>
      <c r="HR323" s="26">
        <v>15.00766126549801</v>
      </c>
      <c r="HS323" s="26">
        <v>31.002883472000001</v>
      </c>
      <c r="HT323" s="26">
        <v>12.045792219501262</v>
      </c>
      <c r="HU323" s="26">
        <v>8.7872377165222524</v>
      </c>
      <c r="HV323" s="26">
        <v>13.683000586473746</v>
      </c>
      <c r="HW323" s="26">
        <v>30.791554839</v>
      </c>
      <c r="HX323" s="26">
        <v>12.514718206822078</v>
      </c>
      <c r="HY323" s="26">
        <v>9.1293126956483253</v>
      </c>
      <c r="HZ323" s="26">
        <v>14.79191366285362</v>
      </c>
      <c r="IA323" s="26">
        <v>31.313802485</v>
      </c>
      <c r="IB323" s="26">
        <v>11.206646556009568</v>
      </c>
      <c r="IC323" s="26">
        <v>8.1750926380148634</v>
      </c>
      <c r="ID323" s="26">
        <v>10.848715139813851</v>
      </c>
      <c r="IE323" s="26">
        <v>31.469933252000001</v>
      </c>
      <c r="IF323" s="26">
        <v>10.50989942712372</v>
      </c>
      <c r="IG323" s="26">
        <v>7.6668253079581099</v>
      </c>
      <c r="IH323" s="26">
        <v>8.508210993729076</v>
      </c>
      <c r="II323" s="26">
        <v>31.561496309999999</v>
      </c>
      <c r="IJ323" s="26">
        <v>9.9578066185131</v>
      </c>
      <c r="IK323" s="26">
        <v>7.2640812905916201</v>
      </c>
      <c r="IL323" s="26">
        <v>6.6518159058490838</v>
      </c>
      <c r="IM323" s="27">
        <v>29.740337265000001</v>
      </c>
      <c r="IN323" s="27">
        <v>14.306581571599523</v>
      </c>
      <c r="IO323" s="27">
        <v>10.436452073026592</v>
      </c>
      <c r="IP323" s="27">
        <v>17.694441147102886</v>
      </c>
      <c r="IQ323" s="27">
        <v>29.828396861000002</v>
      </c>
      <c r="IR323" s="27">
        <v>14.116174996397453</v>
      </c>
      <c r="IS323" s="27">
        <v>10.297553127353201</v>
      </c>
      <c r="IT323" s="27">
        <v>17.438585676817283</v>
      </c>
      <c r="IU323" s="27">
        <v>29.878044982999999</v>
      </c>
      <c r="IV323" s="27">
        <v>13.926194504915273</v>
      </c>
      <c r="IW323" s="27">
        <v>10.158965003821317</v>
      </c>
      <c r="IX323" s="27">
        <v>17.103892293156157</v>
      </c>
      <c r="IY323" s="27">
        <v>29.949412239000001</v>
      </c>
      <c r="IZ323" s="27">
        <v>13.688059947135278</v>
      </c>
      <c r="JA323" s="27">
        <v>9.9852491593504116</v>
      </c>
      <c r="JB323" s="27">
        <v>16.882537589306072</v>
      </c>
      <c r="JC323" s="27">
        <v>30.027135099999999</v>
      </c>
      <c r="JD323" s="27">
        <v>13.463877153951062</v>
      </c>
      <c r="JE323" s="27">
        <v>9.8217109329086121</v>
      </c>
      <c r="JF323" s="27">
        <v>16.568989070051266</v>
      </c>
      <c r="JG323" s="27">
        <v>30.110646592999998</v>
      </c>
      <c r="JH323" s="27">
        <v>13.251482677017414</v>
      </c>
      <c r="JI323" s="27">
        <v>9.6667721190487104</v>
      </c>
      <c r="JJ323" s="27">
        <v>16.304146360746586</v>
      </c>
      <c r="JK323" s="27">
        <v>30.201365746</v>
      </c>
      <c r="JL323" s="27">
        <v>13.002283154418297</v>
      </c>
      <c r="JM323" s="27">
        <v>9.4849845367942862</v>
      </c>
      <c r="JN323" s="27">
        <v>16.072363659280335</v>
      </c>
      <c r="JO323" s="27">
        <v>30.299567175</v>
      </c>
      <c r="JP323" s="27">
        <v>12.889202516941626</v>
      </c>
      <c r="JQ323" s="27">
        <v>9.4024937861208091</v>
      </c>
      <c r="JR323" s="27">
        <v>15.803853936341046</v>
      </c>
      <c r="JS323" s="27">
        <v>30.441063053000001</v>
      </c>
      <c r="JT323" s="27">
        <v>12.764254291824628</v>
      </c>
      <c r="JU323" s="27">
        <v>9.3113457954902632</v>
      </c>
      <c r="JV323" s="27">
        <v>15.090967525252378</v>
      </c>
      <c r="JW323" s="27">
        <v>30.549378355000002</v>
      </c>
      <c r="JX323" s="27">
        <v>12.585282614593815</v>
      </c>
      <c r="JY323" s="27">
        <v>9.1807884486844795</v>
      </c>
      <c r="JZ323" s="27">
        <v>14.374368850718025</v>
      </c>
      <c r="KA323" s="27">
        <v>30.905941271</v>
      </c>
      <c r="KB323" s="27">
        <v>11.783023120590114</v>
      </c>
      <c r="KC323" s="27">
        <v>8.5955513172706972</v>
      </c>
      <c r="KD323" s="27">
        <v>11.680030492178203</v>
      </c>
      <c r="KE323" s="27">
        <v>30.650314030000001</v>
      </c>
      <c r="KF323" s="27">
        <v>12.383711985335459</v>
      </c>
      <c r="KG323" s="27">
        <v>9.0337454810086282</v>
      </c>
      <c r="KH323" s="27">
        <v>13.66811843132337</v>
      </c>
      <c r="KI323" s="27">
        <v>31.203753899999999</v>
      </c>
      <c r="KJ323" s="27">
        <v>10.759236424958791</v>
      </c>
      <c r="KK323" s="27">
        <v>7.8487131764831641</v>
      </c>
      <c r="KL323" s="27">
        <v>8.7012426424660738</v>
      </c>
      <c r="KM323" s="27">
        <v>31.324713348</v>
      </c>
      <c r="KN323" s="27">
        <v>10.227592940684666</v>
      </c>
      <c r="KO323" s="27">
        <v>7.4608866565143241</v>
      </c>
      <c r="KP323" s="27">
        <v>6.9097907813776942</v>
      </c>
      <c r="KQ323" s="27">
        <v>31.320670794000002</v>
      </c>
      <c r="KR323" s="27">
        <v>10.106291199496125</v>
      </c>
      <c r="KS323" s="27">
        <v>7.3723987251413972</v>
      </c>
      <c r="KT323" s="27">
        <v>7.2501637437369446</v>
      </c>
    </row>
    <row r="324" spans="1:306" ht="15" thickBot="1" x14ac:dyDescent="0.35">
      <c r="A324" s="2"/>
      <c r="B324" s="72" t="s">
        <v>772</v>
      </c>
      <c r="C324" s="72" t="s">
        <v>444</v>
      </c>
      <c r="D324" s="72" t="s">
        <v>840</v>
      </c>
      <c r="E324" s="85">
        <v>302535</v>
      </c>
      <c r="F324" s="82">
        <v>529330</v>
      </c>
      <c r="G324" s="20">
        <v>14.660503204789475</v>
      </c>
      <c r="H324" s="20">
        <v>14.660503204789475</v>
      </c>
      <c r="I324" s="20">
        <v>12.386032977691562</v>
      </c>
      <c r="J324" s="20">
        <v>11.808943247605104</v>
      </c>
      <c r="K324" s="20">
        <v>14.775505256789474</v>
      </c>
      <c r="L324" s="20">
        <v>14.775505256789474</v>
      </c>
      <c r="M324" s="20">
        <v>12.369148274644935</v>
      </c>
      <c r="N324" s="20">
        <v>11.76198293393438</v>
      </c>
      <c r="O324" s="20">
        <v>14.836583847789473</v>
      </c>
      <c r="P324" s="20">
        <v>14.836583847789473</v>
      </c>
      <c r="Q324" s="20">
        <v>10.74883226933531</v>
      </c>
      <c r="R324" s="20">
        <v>11.56878237585833</v>
      </c>
      <c r="S324" s="20">
        <v>14.911815767789474</v>
      </c>
      <c r="T324" s="20">
        <v>12.644789085900335</v>
      </c>
      <c r="U324" s="20">
        <v>9.0880588871504848</v>
      </c>
      <c r="V324" s="20">
        <v>11.239567613298526</v>
      </c>
      <c r="W324" s="20">
        <v>14.995300260789474</v>
      </c>
      <c r="X324" s="20">
        <v>10.333733489560581</v>
      </c>
      <c r="Y324" s="20">
        <v>7.427057726250621</v>
      </c>
      <c r="Z324" s="20">
        <v>10.975967260523387</v>
      </c>
      <c r="AA324" s="20">
        <v>15.092306703789474</v>
      </c>
      <c r="AB324" s="20">
        <v>10.249216225796113</v>
      </c>
      <c r="AC324" s="20">
        <v>7.3663135046701465</v>
      </c>
      <c r="AD324" s="20">
        <v>10.70047568214693</v>
      </c>
      <c r="AE324" s="20">
        <v>15.203118561789474</v>
      </c>
      <c r="AF324" s="20">
        <v>10.161270126175248</v>
      </c>
      <c r="AG324" s="20">
        <v>7.3031049112471962</v>
      </c>
      <c r="AH324" s="20">
        <v>10.379314857379676</v>
      </c>
      <c r="AI324" s="20">
        <v>15.326527436789474</v>
      </c>
      <c r="AJ324" s="20">
        <v>10.041908203044038</v>
      </c>
      <c r="AK324" s="20">
        <v>7.2173171469016797</v>
      </c>
      <c r="AL324" s="20">
        <v>10.09199835477882</v>
      </c>
      <c r="AM324" s="20">
        <v>15.471216175789474</v>
      </c>
      <c r="AN324" s="20">
        <v>9.9241308943204043</v>
      </c>
      <c r="AO324" s="20">
        <v>7.1326682761313478</v>
      </c>
      <c r="AP324" s="20">
        <v>9.7768538384451382</v>
      </c>
      <c r="AQ324" s="20">
        <v>15.579316568789475</v>
      </c>
      <c r="AR324" s="20">
        <v>9.833679755327541</v>
      </c>
      <c r="AS324" s="20">
        <v>7.0676592615884664</v>
      </c>
      <c r="AT324" s="20">
        <v>9.4724445290746928</v>
      </c>
      <c r="AU324" s="20">
        <v>15.958570611789474</v>
      </c>
      <c r="AV324" s="20">
        <v>9.5950671692256382</v>
      </c>
      <c r="AW324" s="20">
        <v>6.8961636977654681</v>
      </c>
      <c r="AX324" s="20">
        <v>7.9713951984142035</v>
      </c>
      <c r="AY324" s="20">
        <v>15.681877317789475</v>
      </c>
      <c r="AZ324" s="20">
        <v>9.7993812822033952</v>
      </c>
      <c r="BA324" s="20">
        <v>7.0430082736301811</v>
      </c>
      <c r="BB324" s="20">
        <v>9.2277405863133204</v>
      </c>
      <c r="BC324" s="20">
        <v>16.297901691789473</v>
      </c>
      <c r="BD324" s="20">
        <v>9.5525084720619624</v>
      </c>
      <c r="BE324" s="20">
        <v>6.8655759241492875</v>
      </c>
      <c r="BF324" s="20">
        <v>5.1718648629485635</v>
      </c>
      <c r="BG324" s="20">
        <v>16.500748875789476</v>
      </c>
      <c r="BH324" s="20">
        <v>14.97984653323496</v>
      </c>
      <c r="BI324" s="20">
        <v>10.766310650947727</v>
      </c>
      <c r="BJ324" s="20">
        <v>3.1788414466605417</v>
      </c>
      <c r="BK324" s="20">
        <v>16.599689239789473</v>
      </c>
      <c r="BL324" s="20">
        <v>14.592037443379057</v>
      </c>
      <c r="BM324" s="20">
        <v>10.487584622254008</v>
      </c>
      <c r="BN324" s="20">
        <v>1.6750582407447894</v>
      </c>
      <c r="BO324" s="23">
        <v>14.649755872789473</v>
      </c>
      <c r="BP324" s="23">
        <v>14.649755872789473</v>
      </c>
      <c r="BQ324" s="23">
        <v>12.386032977691562</v>
      </c>
      <c r="BR324" s="23">
        <v>11.808943247605104</v>
      </c>
      <c r="BS324" s="23">
        <v>14.762152625789474</v>
      </c>
      <c r="BT324" s="23">
        <v>14.762152625789474</v>
      </c>
      <c r="BU324" s="23">
        <v>12.379108554563876</v>
      </c>
      <c r="BV324" s="23">
        <v>11.838484609103942</v>
      </c>
      <c r="BW324" s="23">
        <v>14.797763692789474</v>
      </c>
      <c r="BX324" s="23">
        <v>14.797763692789474</v>
      </c>
      <c r="BY324" s="23">
        <v>11.429801155869741</v>
      </c>
      <c r="BZ324" s="23">
        <v>11.863439618400729</v>
      </c>
      <c r="CA324" s="23">
        <v>14.838144332789474</v>
      </c>
      <c r="CB324" s="23">
        <v>14.534967028291124</v>
      </c>
      <c r="CC324" s="23">
        <v>10.446566991235425</v>
      </c>
      <c r="CD324" s="23">
        <v>11.721382300060704</v>
      </c>
      <c r="CE324" s="23">
        <v>14.881634290789474</v>
      </c>
      <c r="CF324" s="23">
        <v>13.173022808905968</v>
      </c>
      <c r="CG324" s="23">
        <v>9.4677108645968211</v>
      </c>
      <c r="CH324" s="23">
        <v>11.651803398683999</v>
      </c>
      <c r="CI324" s="23">
        <v>14.930467233789475</v>
      </c>
      <c r="CJ324" s="23">
        <v>11.810077395423686</v>
      </c>
      <c r="CK324" s="23">
        <v>8.4881351600474808</v>
      </c>
      <c r="CL324" s="23">
        <v>11.469908095769814</v>
      </c>
      <c r="CM324" s="23">
        <v>14.989899604789475</v>
      </c>
      <c r="CN324" s="23">
        <v>10.446349904397479</v>
      </c>
      <c r="CO324" s="23">
        <v>7.507997360968508</v>
      </c>
      <c r="CP324" s="23">
        <v>11.271984734411301</v>
      </c>
      <c r="CQ324" s="23">
        <v>15.061074017789474</v>
      </c>
      <c r="CR324" s="23">
        <v>10.382951057983419</v>
      </c>
      <c r="CS324" s="23">
        <v>7.4624313617514195</v>
      </c>
      <c r="CT324" s="23">
        <v>10.995546398923407</v>
      </c>
      <c r="CU324" s="23">
        <v>15.136484674789475</v>
      </c>
      <c r="CV324" s="23">
        <v>10.285501499194796</v>
      </c>
      <c r="CW324" s="23">
        <v>7.3923924451050871</v>
      </c>
      <c r="CX324" s="23">
        <v>10.68236874836975</v>
      </c>
      <c r="CY324" s="23">
        <v>15.180671545789474</v>
      </c>
      <c r="CZ324" s="23">
        <v>10.235209193688794</v>
      </c>
      <c r="DA324" s="23">
        <v>7.3562463749014526</v>
      </c>
      <c r="DB324" s="23">
        <v>10.451453474755395</v>
      </c>
      <c r="DC324" s="23">
        <v>15.352519284789475</v>
      </c>
      <c r="DD324" s="23">
        <v>10.0874437322269</v>
      </c>
      <c r="DE324" s="23">
        <v>7.2500444283027479</v>
      </c>
      <c r="DF324" s="23">
        <v>9.6133782153981961</v>
      </c>
      <c r="DG324" s="23">
        <v>15.222622416789473</v>
      </c>
      <c r="DH324" s="23">
        <v>10.224337641623855</v>
      </c>
      <c r="DI324" s="23">
        <v>7.348432776375633</v>
      </c>
      <c r="DJ324" s="23">
        <v>10.252335142783075</v>
      </c>
      <c r="DK324" s="23">
        <v>15.532765094789475</v>
      </c>
      <c r="DL324" s="23">
        <v>9.8710610793597642</v>
      </c>
      <c r="DM324" s="23">
        <v>7.0945259551945545</v>
      </c>
      <c r="DN324" s="23">
        <v>8.7991234489197296</v>
      </c>
      <c r="DO324" s="23">
        <v>15.661182569789474</v>
      </c>
      <c r="DP324" s="23">
        <v>12.954293923407155</v>
      </c>
      <c r="DQ324" s="23">
        <v>9.3105061078998084</v>
      </c>
      <c r="DR324" s="23">
        <v>8.3243921447667617</v>
      </c>
      <c r="DS324" s="23">
        <v>15.758558894789473</v>
      </c>
      <c r="DT324" s="23">
        <v>15.758558894789473</v>
      </c>
      <c r="DU324" s="23">
        <v>11.59545913590213</v>
      </c>
      <c r="DV324" s="23">
        <v>8.0544176589244358</v>
      </c>
      <c r="DW324" s="25">
        <v>14.660503204789475</v>
      </c>
      <c r="DX324" s="25">
        <v>14.660503204789475</v>
      </c>
      <c r="DY324" s="25">
        <v>12.386032977691562</v>
      </c>
      <c r="DZ324" s="25">
        <v>11.808943247605104</v>
      </c>
      <c r="EA324" s="25">
        <v>14.775572043789474</v>
      </c>
      <c r="EB324" s="25">
        <v>14.775572043789474</v>
      </c>
      <c r="EC324" s="25">
        <v>12.382634467400047</v>
      </c>
      <c r="ED324" s="25">
        <v>11.848965053133021</v>
      </c>
      <c r="EE324" s="25">
        <v>14.836683807789473</v>
      </c>
      <c r="EF324" s="25">
        <v>14.836683807789473</v>
      </c>
      <c r="EG324" s="25">
        <v>11.398851155110769</v>
      </c>
      <c r="EH324" s="25">
        <v>11.683858413310645</v>
      </c>
      <c r="EI324" s="25">
        <v>14.911949606789474</v>
      </c>
      <c r="EJ324" s="25">
        <v>14.444571111126942</v>
      </c>
      <c r="EK324" s="25">
        <v>10.381597665708114</v>
      </c>
      <c r="EL324" s="25">
        <v>11.373553668732413</v>
      </c>
      <c r="EM324" s="25">
        <v>14.995758159789474</v>
      </c>
      <c r="EN324" s="25">
        <v>13.026778095696899</v>
      </c>
      <c r="EO324" s="25">
        <v>9.3626019097103814</v>
      </c>
      <c r="EP324" s="25">
        <v>11.139492876270106</v>
      </c>
      <c r="EQ324" s="25">
        <v>15.092936058789475</v>
      </c>
      <c r="ER324" s="25">
        <v>11.625181878626329</v>
      </c>
      <c r="ES324" s="25">
        <v>8.3552471116024343</v>
      </c>
      <c r="ET324" s="25">
        <v>10.94002182811877</v>
      </c>
      <c r="EU324" s="25">
        <v>15.203886678789475</v>
      </c>
      <c r="EV324" s="25">
        <v>10.235736631848754</v>
      </c>
      <c r="EW324" s="25">
        <v>7.3566254550920727</v>
      </c>
      <c r="EX324" s="25">
        <v>10.78692292041182</v>
      </c>
      <c r="EY324" s="25">
        <v>15.326977653789474</v>
      </c>
      <c r="EZ324" s="25">
        <v>10.135295578575002</v>
      </c>
      <c r="FA324" s="25">
        <v>7.2844364924578828</v>
      </c>
      <c r="FB324" s="25">
        <v>10.497415556574573</v>
      </c>
      <c r="FC324" s="25">
        <v>15.471712100789475</v>
      </c>
      <c r="FD324" s="25">
        <v>10.000303153613524</v>
      </c>
      <c r="FE324" s="25">
        <v>7.1874147786882849</v>
      </c>
      <c r="FF324" s="25">
        <v>10.217134990921018</v>
      </c>
      <c r="FG324" s="25">
        <v>15.579516437789474</v>
      </c>
      <c r="FH324" s="25">
        <v>9.9169253802101576</v>
      </c>
      <c r="FI324" s="25">
        <v>7.127489531266467</v>
      </c>
      <c r="FJ324" s="25">
        <v>9.9009908504994151</v>
      </c>
      <c r="FK324" s="25">
        <v>15.954778826789475</v>
      </c>
      <c r="FL324" s="25">
        <v>9.7443977853619028</v>
      </c>
      <c r="FM324" s="25">
        <v>7.003490551845946</v>
      </c>
      <c r="FN324" s="25">
        <v>8.7600249597917283</v>
      </c>
      <c r="FO324" s="25">
        <v>15.681464921789475</v>
      </c>
      <c r="FP324" s="25">
        <v>9.8760490306451452</v>
      </c>
      <c r="FQ324" s="25">
        <v>7.0981108939942317</v>
      </c>
      <c r="FR324" s="25">
        <v>9.584879012002073</v>
      </c>
      <c r="FS324" s="25">
        <v>16.278098145789475</v>
      </c>
      <c r="FT324" s="25">
        <v>10.019763586613285</v>
      </c>
      <c r="FU324" s="25">
        <v>7.201401375053778</v>
      </c>
      <c r="FV324" s="25">
        <v>7.8398859908928813</v>
      </c>
      <c r="FW324" s="25">
        <v>16.472910471789476</v>
      </c>
      <c r="FX324" s="25">
        <v>15.751980450809866</v>
      </c>
      <c r="FY324" s="25">
        <v>11.32125850053357</v>
      </c>
      <c r="FZ324" s="25">
        <v>7.4287256908492303</v>
      </c>
      <c r="GA324" s="25">
        <v>16.556042286789474</v>
      </c>
      <c r="GB324" s="25">
        <v>15.625615754200147</v>
      </c>
      <c r="GC324" s="25">
        <v>11.230437705007089</v>
      </c>
      <c r="GD324" s="25">
        <v>7.3719687215220446</v>
      </c>
      <c r="GE324" s="26">
        <v>14.662183543789475</v>
      </c>
      <c r="GF324" s="26">
        <v>14.662183543789475</v>
      </c>
      <c r="GG324" s="26">
        <v>12.386032977691562</v>
      </c>
      <c r="GH324" s="26">
        <v>11.808943247605104</v>
      </c>
      <c r="GI324" s="26">
        <v>14.782711673789475</v>
      </c>
      <c r="GJ324" s="26">
        <v>14.782711673789475</v>
      </c>
      <c r="GK324" s="26">
        <v>12.36543596622538</v>
      </c>
      <c r="GL324" s="26">
        <v>11.739902641496636</v>
      </c>
      <c r="GM324" s="26">
        <v>14.861346650789475</v>
      </c>
      <c r="GN324" s="26">
        <v>14.861346650789475</v>
      </c>
      <c r="GO324" s="26">
        <v>11.375264929711856</v>
      </c>
      <c r="GP324" s="26">
        <v>11.550445338326867</v>
      </c>
      <c r="GQ324" s="26">
        <v>14.963210564789474</v>
      </c>
      <c r="GR324" s="26">
        <v>14.384452955985653</v>
      </c>
      <c r="GS324" s="26">
        <v>10.338389563904334</v>
      </c>
      <c r="GT324" s="26">
        <v>11.218188516004577</v>
      </c>
      <c r="GU324" s="26">
        <v>15.086719681789475</v>
      </c>
      <c r="GV324" s="26">
        <v>12.928772216859366</v>
      </c>
      <c r="GW324" s="26">
        <v>9.2921631548911652</v>
      </c>
      <c r="GX324" s="26">
        <v>10.945175628517857</v>
      </c>
      <c r="GY324" s="26">
        <v>15.231936221789475</v>
      </c>
      <c r="GZ324" s="26">
        <v>11.483684793623775</v>
      </c>
      <c r="HA324" s="26">
        <v>8.2535503705870212</v>
      </c>
      <c r="HB324" s="26">
        <v>10.701934573419283</v>
      </c>
      <c r="HC324" s="26">
        <v>15.394559332789473</v>
      </c>
      <c r="HD324" s="26">
        <v>10.00037444796526</v>
      </c>
      <c r="HE324" s="26">
        <v>7.1874660193426365</v>
      </c>
      <c r="HF324" s="26">
        <v>10.529329023347325</v>
      </c>
      <c r="HG324" s="26">
        <v>15.563611056789474</v>
      </c>
      <c r="HH324" s="26">
        <v>9.8590909016891466</v>
      </c>
      <c r="HI324" s="26">
        <v>7.0859227528144118</v>
      </c>
      <c r="HJ324" s="26">
        <v>10.228474464304789</v>
      </c>
      <c r="HK324" s="26">
        <v>15.773449691789475</v>
      </c>
      <c r="HL324" s="26">
        <v>9.7290513746668239</v>
      </c>
      <c r="HM324" s="26">
        <v>6.992460784314372</v>
      </c>
      <c r="HN324" s="26">
        <v>9.9629466522087498</v>
      </c>
      <c r="HO324" s="26">
        <v>15.927154555789475</v>
      </c>
      <c r="HP324" s="26">
        <v>9.595653813708438</v>
      </c>
      <c r="HQ324" s="26">
        <v>6.8965853307060652</v>
      </c>
      <c r="HR324" s="26">
        <v>9.7237616151697353</v>
      </c>
      <c r="HS324" s="26">
        <v>16.516715206789474</v>
      </c>
      <c r="HT324" s="26">
        <v>9.3192060299854838</v>
      </c>
      <c r="HU324" s="26">
        <v>6.6978968653920887</v>
      </c>
      <c r="HV324" s="26">
        <v>8.4725078302971966</v>
      </c>
      <c r="HW324" s="26">
        <v>16.066034017789473</v>
      </c>
      <c r="HX324" s="26">
        <v>9.4794307757122453</v>
      </c>
      <c r="HY324" s="26">
        <v>6.8130535449105469</v>
      </c>
      <c r="HZ324" s="26">
        <v>9.4931962122389457</v>
      </c>
      <c r="IA324" s="26">
        <v>17.184005503789475</v>
      </c>
      <c r="IB324" s="26">
        <v>9.3100051518614499</v>
      </c>
      <c r="IC324" s="26">
        <v>6.6912840131225355</v>
      </c>
      <c r="ID324" s="26">
        <v>5.8593086746079415</v>
      </c>
      <c r="IE324" s="26">
        <v>17.436989418789473</v>
      </c>
      <c r="IF324" s="26">
        <v>14.622778962886173</v>
      </c>
      <c r="IG324" s="26">
        <v>10.509679157612663</v>
      </c>
      <c r="IH324" s="26">
        <v>4.024290121906315</v>
      </c>
      <c r="II324" s="26">
        <v>17.572558553789474</v>
      </c>
      <c r="IJ324" s="26">
        <v>14.205732051450376</v>
      </c>
      <c r="IK324" s="26">
        <v>10.209939330867826</v>
      </c>
      <c r="IL324" s="26">
        <v>2.6334813099897296</v>
      </c>
      <c r="IM324" s="27">
        <v>14.662183543789475</v>
      </c>
      <c r="IN324" s="27">
        <v>14.662183543789475</v>
      </c>
      <c r="IO324" s="27">
        <v>12.386032977691562</v>
      </c>
      <c r="IP324" s="27">
        <v>11.808943247605104</v>
      </c>
      <c r="IQ324" s="27">
        <v>14.775146233789474</v>
      </c>
      <c r="IR324" s="27">
        <v>14.775146233789474</v>
      </c>
      <c r="IS324" s="27">
        <v>12.371815526768762</v>
      </c>
      <c r="IT324" s="27">
        <v>11.737374405232007</v>
      </c>
      <c r="IU324" s="27">
        <v>14.846731272789475</v>
      </c>
      <c r="IV324" s="27">
        <v>14.846731272789475</v>
      </c>
      <c r="IW324" s="27">
        <v>12.333241573506577</v>
      </c>
      <c r="IX324" s="27">
        <v>11.553051204151298</v>
      </c>
      <c r="IY324" s="27">
        <v>14.942852239789474</v>
      </c>
      <c r="IZ324" s="27">
        <v>14.942852239789474</v>
      </c>
      <c r="JA324" s="27">
        <v>12.249195767876735</v>
      </c>
      <c r="JB324" s="27">
        <v>11.226043594067754</v>
      </c>
      <c r="JC324" s="27">
        <v>15.060013541789473</v>
      </c>
      <c r="JD324" s="27">
        <v>15.060013541789473</v>
      </c>
      <c r="JE324" s="27">
        <v>12.158233888455575</v>
      </c>
      <c r="JF324" s="27">
        <v>10.962623785841139</v>
      </c>
      <c r="JG324" s="27">
        <v>15.221039553789474</v>
      </c>
      <c r="JH324" s="27">
        <v>15.221039553789474</v>
      </c>
      <c r="JI324" s="27">
        <v>12.084763326702868</v>
      </c>
      <c r="JJ324" s="27">
        <v>10.712528724021196</v>
      </c>
      <c r="JK324" s="27">
        <v>15.372024331789474</v>
      </c>
      <c r="JL324" s="27">
        <v>15.372024331789474</v>
      </c>
      <c r="JM324" s="27">
        <v>11.984446330648426</v>
      </c>
      <c r="JN324" s="27">
        <v>10.562364061983899</v>
      </c>
      <c r="JO324" s="27">
        <v>15.539815400789475</v>
      </c>
      <c r="JP324" s="27">
        <v>15.539815400789475</v>
      </c>
      <c r="JQ324" s="27">
        <v>11.895148040806017</v>
      </c>
      <c r="JR324" s="27">
        <v>10.261414814481221</v>
      </c>
      <c r="JS324" s="27">
        <v>15.798617984789475</v>
      </c>
      <c r="JT324" s="27">
        <v>15.798617984789475</v>
      </c>
      <c r="JU324" s="27">
        <v>11.800299201902972</v>
      </c>
      <c r="JV324" s="27">
        <v>9.8068410103678936</v>
      </c>
      <c r="JW324" s="27">
        <v>16.011135023789475</v>
      </c>
      <c r="JX324" s="27">
        <v>16.011135023789475</v>
      </c>
      <c r="JY324" s="27">
        <v>11.682196458269193</v>
      </c>
      <c r="JZ324" s="27">
        <v>9.1871510393293754</v>
      </c>
      <c r="KA324" s="27">
        <v>16.709847445789475</v>
      </c>
      <c r="KB324" s="27">
        <v>15.717167319733132</v>
      </c>
      <c r="KC324" s="27">
        <v>11.296237617771341</v>
      </c>
      <c r="KD324" s="27">
        <v>6.7362000774751465</v>
      </c>
      <c r="KE324" s="27">
        <v>16.213217504789476</v>
      </c>
      <c r="KF324" s="27">
        <v>16.092999849898739</v>
      </c>
      <c r="KG324" s="27">
        <v>11.566355857201714</v>
      </c>
      <c r="KH324" s="27">
        <v>8.5756616425408616</v>
      </c>
      <c r="KI324" s="27">
        <v>17.243536193789474</v>
      </c>
      <c r="KJ324" s="27">
        <v>15.105012184722414</v>
      </c>
      <c r="KK324" s="27">
        <v>10.85626966913609</v>
      </c>
      <c r="KL324" s="27">
        <v>4.4292150142657398</v>
      </c>
      <c r="KM324" s="27">
        <v>17.432067453789475</v>
      </c>
      <c r="KN324" s="27">
        <v>14.710842783134156</v>
      </c>
      <c r="KO324" s="27">
        <v>10.572972359168196</v>
      </c>
      <c r="KP324" s="27">
        <v>3.1695615292779209</v>
      </c>
      <c r="KQ324" s="27">
        <v>17.475476249789473</v>
      </c>
      <c r="KR324" s="27">
        <v>14.58711568306501</v>
      </c>
      <c r="KS324" s="27">
        <v>10.484047256208703</v>
      </c>
      <c r="KT324" s="27">
        <v>3.3410744601331217</v>
      </c>
    </row>
    <row r="325" spans="1:306" ht="15" thickBot="1" x14ac:dyDescent="0.35">
      <c r="A325" s="2"/>
      <c r="B325" s="72" t="s">
        <v>773</v>
      </c>
      <c r="C325" s="72" t="s">
        <v>519</v>
      </c>
      <c r="D325" s="72" t="s">
        <v>842</v>
      </c>
      <c r="E325" s="85">
        <v>356139</v>
      </c>
      <c r="F325" s="82">
        <v>410059</v>
      </c>
      <c r="G325" s="20">
        <v>11.193749137999998</v>
      </c>
      <c r="H325" s="20">
        <v>11.193749137999998</v>
      </c>
      <c r="I325" s="20">
        <v>9.888651794374395</v>
      </c>
      <c r="J325" s="20">
        <v>11.193749137999998</v>
      </c>
      <c r="K325" s="20">
        <v>11.459255496999997</v>
      </c>
      <c r="L325" s="20">
        <v>11.459255496999997</v>
      </c>
      <c r="M325" s="20">
        <v>9.7165750367389858</v>
      </c>
      <c r="N325" s="20">
        <v>10.846334962579434</v>
      </c>
      <c r="O325" s="20">
        <v>11.607126710999998</v>
      </c>
      <c r="P325" s="20">
        <v>11.382588745587503</v>
      </c>
      <c r="Q325" s="20">
        <v>8.1808906503204071</v>
      </c>
      <c r="R325" s="20">
        <v>10.145849886250303</v>
      </c>
      <c r="S325" s="20">
        <v>11.801103819999998</v>
      </c>
      <c r="T325" s="20">
        <v>9.1625749668742653</v>
      </c>
      <c r="U325" s="20">
        <v>6.5853230363276731</v>
      </c>
      <c r="V325" s="20">
        <v>9.6734414009071656</v>
      </c>
      <c r="W325" s="20">
        <v>12.008937146999997</v>
      </c>
      <c r="X325" s="20">
        <v>6.9051059543830089</v>
      </c>
      <c r="Y325" s="20">
        <v>4.9628356083392919</v>
      </c>
      <c r="Z325" s="20">
        <v>9.0358574164681258</v>
      </c>
      <c r="AA325" s="20">
        <v>12.244292610999999</v>
      </c>
      <c r="AB325" s="20">
        <v>4.7485743674696677</v>
      </c>
      <c r="AC325" s="20">
        <v>3.412893895533486</v>
      </c>
      <c r="AD325" s="20">
        <v>8.4269194930680769</v>
      </c>
      <c r="AE325" s="20">
        <v>12.468847656999998</v>
      </c>
      <c r="AF325" s="20">
        <v>2.5859811228272584</v>
      </c>
      <c r="AG325" s="20">
        <v>1.8585955499660511</v>
      </c>
      <c r="AH325" s="20">
        <v>7.8312715683983711</v>
      </c>
      <c r="AI325" s="20">
        <v>12.719573264999998</v>
      </c>
      <c r="AJ325" s="20">
        <v>2.4005507970802245</v>
      </c>
      <c r="AK325" s="20">
        <v>1.725323123798687</v>
      </c>
      <c r="AL325" s="20">
        <v>7.241130791087059</v>
      </c>
      <c r="AM325" s="20">
        <v>12.996954829999998</v>
      </c>
      <c r="AN325" s="20">
        <v>2.2062672607025826</v>
      </c>
      <c r="AO325" s="20">
        <v>1.5856877208347371</v>
      </c>
      <c r="AP325" s="20">
        <v>6.6837731298490297</v>
      </c>
      <c r="AQ325" s="20">
        <v>12.332560759881989</v>
      </c>
      <c r="AR325" s="20">
        <v>2.0304620954191668</v>
      </c>
      <c r="AS325" s="20">
        <v>1.4593330870083441</v>
      </c>
      <c r="AT325" s="20">
        <v>6.0892531772550527</v>
      </c>
      <c r="AU325" s="20">
        <v>7.4717496339288205</v>
      </c>
      <c r="AV325" s="20">
        <v>1.2301666063958381</v>
      </c>
      <c r="AW325" s="20">
        <v>0.88414496153182942</v>
      </c>
      <c r="AX325" s="20">
        <v>2.7947091106868811</v>
      </c>
      <c r="AY325" s="20">
        <v>11.145156805508094</v>
      </c>
      <c r="AZ325" s="20">
        <v>1.8349650880863528</v>
      </c>
      <c r="BA325" s="20">
        <v>1.3188255385761276</v>
      </c>
      <c r="BB325" s="20">
        <v>5.5188705619197549</v>
      </c>
      <c r="BC325" s="20">
        <v>1.7142133115601574</v>
      </c>
      <c r="BD325" s="20">
        <v>0.28223215116105155</v>
      </c>
      <c r="BE325" s="20">
        <v>0.20284580408374317</v>
      </c>
      <c r="BF325" s="20">
        <v>-3.8685256929888681</v>
      </c>
      <c r="BG325" s="20">
        <v>15.217794518999998</v>
      </c>
      <c r="BH325" s="20">
        <v>4.0312791523701312</v>
      </c>
      <c r="BI325" s="20">
        <v>2.8973597011699974</v>
      </c>
      <c r="BJ325" s="20">
        <v>-9.4479668471373373</v>
      </c>
      <c r="BK325" s="20">
        <v>15.628761604999998</v>
      </c>
      <c r="BL325" s="20">
        <v>7.9699637483421357</v>
      </c>
      <c r="BM325" s="20">
        <v>5.7281698715048721</v>
      </c>
      <c r="BN325" s="20">
        <v>-13.715727187259745</v>
      </c>
      <c r="BO325" s="23">
        <v>11.178039717999997</v>
      </c>
      <c r="BP325" s="23">
        <v>11.178039717999997</v>
      </c>
      <c r="BQ325" s="23">
        <v>9.888651794374395</v>
      </c>
      <c r="BR325" s="23">
        <v>11.178039717999997</v>
      </c>
      <c r="BS325" s="23">
        <v>11.443946373999998</v>
      </c>
      <c r="BT325" s="23">
        <v>11.443946373999998</v>
      </c>
      <c r="BU325" s="23">
        <v>9.7492640118415803</v>
      </c>
      <c r="BV325" s="23">
        <v>10.926621585166355</v>
      </c>
      <c r="BW325" s="23">
        <v>11.488435798999998</v>
      </c>
      <c r="BX325" s="23">
        <v>11.488435798999998</v>
      </c>
      <c r="BY325" s="23">
        <v>8.3358152312641369</v>
      </c>
      <c r="BZ325" s="23">
        <v>10.557739548732638</v>
      </c>
      <c r="CA325" s="23">
        <v>11.565615179999998</v>
      </c>
      <c r="CB325" s="23">
        <v>9.6637453375921911</v>
      </c>
      <c r="CC325" s="23">
        <v>6.9455240496176662</v>
      </c>
      <c r="CD325" s="23">
        <v>10.361266628662282</v>
      </c>
      <c r="CE325" s="23">
        <v>11.641702692999999</v>
      </c>
      <c r="CF325" s="23">
        <v>7.6727487208352603</v>
      </c>
      <c r="CG325" s="23">
        <v>5.5145555791842176</v>
      </c>
      <c r="CH325" s="23">
        <v>9.9224595531526099</v>
      </c>
      <c r="CI325" s="23">
        <v>11.720309347999997</v>
      </c>
      <c r="CJ325" s="23">
        <v>5.6546756119583375</v>
      </c>
      <c r="CK325" s="23">
        <v>4.0641267007382424</v>
      </c>
      <c r="CL325" s="23">
        <v>9.5617716465511506</v>
      </c>
      <c r="CM325" s="23">
        <v>11.833170808999999</v>
      </c>
      <c r="CN325" s="23">
        <v>3.6246507924843847</v>
      </c>
      <c r="CO325" s="23">
        <v>2.6051078925615219</v>
      </c>
      <c r="CP325" s="23">
        <v>9.0763275671418135</v>
      </c>
      <c r="CQ325" s="23">
        <v>11.982994024999998</v>
      </c>
      <c r="CR325" s="23">
        <v>3.4653392754674019</v>
      </c>
      <c r="CS325" s="23">
        <v>2.4906075684979099</v>
      </c>
      <c r="CT325" s="23">
        <v>8.3855886546797329</v>
      </c>
      <c r="CU325" s="23">
        <v>12.154030866999998</v>
      </c>
      <c r="CV325" s="23">
        <v>3.3477704464389109</v>
      </c>
      <c r="CW325" s="23">
        <v>2.4061085361893628</v>
      </c>
      <c r="CX325" s="23">
        <v>7.6870433267545408</v>
      </c>
      <c r="CY325" s="23">
        <v>12.252621648999998</v>
      </c>
      <c r="CZ325" s="23">
        <v>3.2617870604062764</v>
      </c>
      <c r="DA325" s="23">
        <v>2.3443105836673626</v>
      </c>
      <c r="DB325" s="23">
        <v>7.1976760591997362</v>
      </c>
      <c r="DC325" s="23">
        <v>12.647450771999999</v>
      </c>
      <c r="DD325" s="23">
        <v>2.8404892618605047</v>
      </c>
      <c r="DE325" s="23">
        <v>2.0415155606582291</v>
      </c>
      <c r="DF325" s="23">
        <v>5.2803743163463182</v>
      </c>
      <c r="DG325" s="23">
        <v>12.349580455999998</v>
      </c>
      <c r="DH325" s="23">
        <v>3.1550021151528993</v>
      </c>
      <c r="DI325" s="23">
        <v>2.2675621409585824</v>
      </c>
      <c r="DJ325" s="23">
        <v>6.696353243184447</v>
      </c>
      <c r="DK325" s="23">
        <v>13.053220679999999</v>
      </c>
      <c r="DL325" s="23">
        <v>2.4245064995335324</v>
      </c>
      <c r="DM325" s="23">
        <v>1.7425405588305989</v>
      </c>
      <c r="DN325" s="23">
        <v>3.4123160400493973</v>
      </c>
      <c r="DO325" s="23">
        <v>13.404195007999999</v>
      </c>
      <c r="DP325" s="23">
        <v>5.8724268921591918</v>
      </c>
      <c r="DQ325" s="23">
        <v>4.2206288332589343</v>
      </c>
      <c r="DR325" s="23">
        <v>2.3478925546428364</v>
      </c>
      <c r="DS325" s="23">
        <v>13.700053010999998</v>
      </c>
      <c r="DT325" s="23">
        <v>9.2505995399350454</v>
      </c>
      <c r="DU325" s="23">
        <v>6.6485880301570015</v>
      </c>
      <c r="DV325" s="23">
        <v>1.5730368333660287</v>
      </c>
      <c r="DW325" s="25">
        <v>11.193749137999998</v>
      </c>
      <c r="DX325" s="25">
        <v>11.193749137999998</v>
      </c>
      <c r="DY325" s="25">
        <v>9.888651794374395</v>
      </c>
      <c r="DZ325" s="25">
        <v>11.193749137999998</v>
      </c>
      <c r="EA325" s="25">
        <v>11.459754288999997</v>
      </c>
      <c r="EB325" s="25">
        <v>11.459754288999997</v>
      </c>
      <c r="EC325" s="25">
        <v>9.7351050713741838</v>
      </c>
      <c r="ED325" s="25">
        <v>10.953030683839962</v>
      </c>
      <c r="EE325" s="25">
        <v>11.607873255999998</v>
      </c>
      <c r="EF325" s="25">
        <v>11.44508556481818</v>
      </c>
      <c r="EG325" s="25">
        <v>8.2258083448402264</v>
      </c>
      <c r="EH325" s="25">
        <v>10.322628204198608</v>
      </c>
      <c r="EI325" s="25">
        <v>11.802103387999999</v>
      </c>
      <c r="EJ325" s="25">
        <v>9.2762371658258918</v>
      </c>
      <c r="EK325" s="25">
        <v>6.6670142966799091</v>
      </c>
      <c r="EL325" s="25">
        <v>9.8641976211744904</v>
      </c>
      <c r="EM325" s="25">
        <v>12.012356933999998</v>
      </c>
      <c r="EN325" s="25">
        <v>7.0455729669894742</v>
      </c>
      <c r="EO325" s="25">
        <v>5.0637920160419014</v>
      </c>
      <c r="EP325" s="25">
        <v>9.2740267699832728</v>
      </c>
      <c r="EQ325" s="25">
        <v>12.248823968999998</v>
      </c>
      <c r="ER325" s="25">
        <v>4.8421036182112127</v>
      </c>
      <c r="ES325" s="25">
        <v>3.480115209597002</v>
      </c>
      <c r="ET325" s="25">
        <v>8.7509570992680921</v>
      </c>
      <c r="EU325" s="25">
        <v>12.474378104999998</v>
      </c>
      <c r="EV325" s="25">
        <v>2.6738961369169503</v>
      </c>
      <c r="EW325" s="25">
        <v>1.921781801605684</v>
      </c>
      <c r="EX325" s="25">
        <v>8.2559707962463236</v>
      </c>
      <c r="EY325" s="25">
        <v>12.722814827999997</v>
      </c>
      <c r="EZ325" s="25">
        <v>2.5038079739524046</v>
      </c>
      <c r="FA325" s="25">
        <v>1.7995360899114761</v>
      </c>
      <c r="FB325" s="25">
        <v>7.7379318452590979</v>
      </c>
      <c r="FC325" s="25">
        <v>13.000525488999997</v>
      </c>
      <c r="FD325" s="25">
        <v>2.3065505976376146</v>
      </c>
      <c r="FE325" s="25">
        <v>1.6577633296309144</v>
      </c>
      <c r="FF325" s="25">
        <v>7.203645117365248</v>
      </c>
      <c r="FG325" s="25">
        <v>12.958043140465305</v>
      </c>
      <c r="FH325" s="25">
        <v>2.1334430001845712</v>
      </c>
      <c r="FI325" s="25">
        <v>1.5333474909183</v>
      </c>
      <c r="FJ325" s="25">
        <v>6.6081615978022867</v>
      </c>
      <c r="FK325" s="25">
        <v>8.919942725036524</v>
      </c>
      <c r="FL325" s="25">
        <v>1.468600556618699</v>
      </c>
      <c r="FM325" s="25">
        <v>1.055512136231286</v>
      </c>
      <c r="FN325" s="25">
        <v>4.4218536980235541</v>
      </c>
      <c r="FO325" s="25">
        <v>11.759030141309232</v>
      </c>
      <c r="FP325" s="25">
        <v>1.9360346521453797</v>
      </c>
      <c r="FQ325" s="25">
        <v>1.3914662242868345</v>
      </c>
      <c r="FR325" s="25">
        <v>6.0213014588929994</v>
      </c>
      <c r="FS325" s="25">
        <v>7.7079710704827455</v>
      </c>
      <c r="FT325" s="25">
        <v>1.2690586647758366</v>
      </c>
      <c r="FU325" s="25">
        <v>0.91209744965945205</v>
      </c>
      <c r="FV325" s="25">
        <v>2.3546607628672263</v>
      </c>
      <c r="FW325" s="25">
        <v>15.032517128999999</v>
      </c>
      <c r="FX325" s="25">
        <v>5.7106097665490525</v>
      </c>
      <c r="FY325" s="25">
        <v>4.1043276789649346</v>
      </c>
      <c r="FZ325" s="25">
        <v>1.2198247676467204</v>
      </c>
      <c r="GA325" s="25">
        <v>15.338271047999998</v>
      </c>
      <c r="GB325" s="25">
        <v>10.228845958760688</v>
      </c>
      <c r="GC325" s="25">
        <v>7.3516729926689344</v>
      </c>
      <c r="GD325" s="25">
        <v>0.53560332636500618</v>
      </c>
      <c r="GE325" s="26">
        <v>11.200360037999998</v>
      </c>
      <c r="GF325" s="26">
        <v>11.200360037999998</v>
      </c>
      <c r="GG325" s="26">
        <v>9.888651794374395</v>
      </c>
      <c r="GH325" s="26">
        <v>11.200360037999998</v>
      </c>
      <c r="GI325" s="26">
        <v>11.469940566999998</v>
      </c>
      <c r="GJ325" s="26">
        <v>11.469940566999998</v>
      </c>
      <c r="GK325" s="26">
        <v>9.705808339514622</v>
      </c>
      <c r="GL325" s="26">
        <v>10.817690993821834</v>
      </c>
      <c r="GM325" s="26">
        <v>11.640469916999997</v>
      </c>
      <c r="GN325" s="26">
        <v>11.387827180062965</v>
      </c>
      <c r="GO325" s="26">
        <v>8.1846556163207147</v>
      </c>
      <c r="GP325" s="26">
        <v>10.166406229374587</v>
      </c>
      <c r="GQ325" s="26">
        <v>11.879508695999998</v>
      </c>
      <c r="GR325" s="26">
        <v>9.1692234204173477</v>
      </c>
      <c r="GS325" s="26">
        <v>6.5901014107946221</v>
      </c>
      <c r="GT325" s="26">
        <v>9.7151229776454713</v>
      </c>
      <c r="GU325" s="26">
        <v>12.158402495999997</v>
      </c>
      <c r="GV325" s="26">
        <v>6.871829504387212</v>
      </c>
      <c r="GW325" s="26">
        <v>4.9389191685266001</v>
      </c>
      <c r="GX325" s="26">
        <v>9.1100145762152778</v>
      </c>
      <c r="GY325" s="26">
        <v>12.425252317999998</v>
      </c>
      <c r="GZ325" s="26">
        <v>4.5961527305217613</v>
      </c>
      <c r="HA325" s="26">
        <v>3.3033454639346513</v>
      </c>
      <c r="HB325" s="26">
        <v>8.5805032382855018</v>
      </c>
      <c r="HC325" s="26">
        <v>12.724002150999997</v>
      </c>
      <c r="HD325" s="26">
        <v>2.2775002845893306</v>
      </c>
      <c r="HE325" s="26">
        <v>1.6368842976534375</v>
      </c>
      <c r="HF325" s="26">
        <v>8.1132331262756807</v>
      </c>
      <c r="HG325" s="26">
        <v>12.007210242448142</v>
      </c>
      <c r="HH325" s="26">
        <v>1.9768956134664957</v>
      </c>
      <c r="HI325" s="26">
        <v>1.4208338017251925</v>
      </c>
      <c r="HJ325" s="26">
        <v>7.6893535419378267</v>
      </c>
      <c r="HK325" s="26">
        <v>11.989770555047334</v>
      </c>
      <c r="HL325" s="26">
        <v>1.9740243019106272</v>
      </c>
      <c r="HM325" s="26">
        <v>1.4187701335749514</v>
      </c>
      <c r="HN325" s="26">
        <v>7.2446488404152873</v>
      </c>
      <c r="HO325" s="26">
        <v>11.756653146278204</v>
      </c>
      <c r="HP325" s="26">
        <v>1.935643298037707</v>
      </c>
      <c r="HQ325" s="26">
        <v>1.3911849503840359</v>
      </c>
      <c r="HR325" s="26">
        <v>6.7029315926713551</v>
      </c>
      <c r="HS325" s="26">
        <v>7.0462766254346771</v>
      </c>
      <c r="HT325" s="26">
        <v>1.1601157197071938</v>
      </c>
      <c r="HU325" s="26">
        <v>0.83379800999324027</v>
      </c>
      <c r="HV325" s="26">
        <v>3.3976192480458423</v>
      </c>
      <c r="HW325" s="26">
        <v>11.037854284416751</v>
      </c>
      <c r="HX325" s="26">
        <v>1.8172985461522857</v>
      </c>
      <c r="HY325" s="26">
        <v>1.3061282470405857</v>
      </c>
      <c r="HZ325" s="26">
        <v>6.1376059850334599</v>
      </c>
      <c r="IA325" s="26">
        <v>2.6844262295081971</v>
      </c>
      <c r="IB325" s="26">
        <v>0.44197031039136303</v>
      </c>
      <c r="IC325" s="26">
        <v>0.31765276430649858</v>
      </c>
      <c r="ID325" s="26">
        <v>-2.9692213427255609</v>
      </c>
      <c r="IE325" s="26">
        <v>16.757474825999999</v>
      </c>
      <c r="IF325" s="26">
        <v>3.4044672820845459</v>
      </c>
      <c r="IG325" s="26">
        <v>2.4468576683071279</v>
      </c>
      <c r="IH325" s="26">
        <v>-7.817615538081057</v>
      </c>
      <c r="II325" s="26">
        <v>17.175123859999999</v>
      </c>
      <c r="IJ325" s="26">
        <v>7.4508374554954564</v>
      </c>
      <c r="IK325" s="26">
        <v>5.355063583435629</v>
      </c>
      <c r="IL325" s="26">
        <v>-11.698496902069976</v>
      </c>
      <c r="IM325" s="27">
        <v>11.200360037999998</v>
      </c>
      <c r="IN325" s="27">
        <v>11.200360037999998</v>
      </c>
      <c r="IO325" s="27">
        <v>9.888651794374395</v>
      </c>
      <c r="IP325" s="27">
        <v>11.200360037999998</v>
      </c>
      <c r="IQ325" s="27">
        <v>11.450062989999997</v>
      </c>
      <c r="IR325" s="27">
        <v>11.450062989999997</v>
      </c>
      <c r="IS325" s="27">
        <v>9.699494903402563</v>
      </c>
      <c r="IT325" s="27">
        <v>10.838707546919913</v>
      </c>
      <c r="IU325" s="27">
        <v>11.596983828999999</v>
      </c>
      <c r="IV325" s="27">
        <v>11.596983828999999</v>
      </c>
      <c r="IW325" s="27">
        <v>9.5751961324485428</v>
      </c>
      <c r="IX325" s="27">
        <v>10.237406944093436</v>
      </c>
      <c r="IY325" s="27">
        <v>11.817021083999997</v>
      </c>
      <c r="IZ325" s="27">
        <v>11.817021083999997</v>
      </c>
      <c r="JA325" s="27">
        <v>9.3611037328051694</v>
      </c>
      <c r="JB325" s="27">
        <v>9.8228351456792637</v>
      </c>
      <c r="JC325" s="27">
        <v>12.085250256999998</v>
      </c>
      <c r="JD325" s="27">
        <v>12.085250256999998</v>
      </c>
      <c r="JE325" s="27">
        <v>9.1213919867452677</v>
      </c>
      <c r="JF325" s="27">
        <v>9.2590721129975009</v>
      </c>
      <c r="JG325" s="27">
        <v>12.343455976999998</v>
      </c>
      <c r="JH325" s="27">
        <v>12.343455976999998</v>
      </c>
      <c r="JI325" s="27">
        <v>8.8893560122601745</v>
      </c>
      <c r="JJ325" s="27">
        <v>8.7843897290862927</v>
      </c>
      <c r="JK325" s="27">
        <v>12.640030313999997</v>
      </c>
      <c r="JL325" s="27">
        <v>12.040837291069005</v>
      </c>
      <c r="JM325" s="27">
        <v>8.6539868406228262</v>
      </c>
      <c r="JN325" s="27">
        <v>8.3620826763140315</v>
      </c>
      <c r="JO325" s="27">
        <v>12.977977626999998</v>
      </c>
      <c r="JP325" s="27">
        <v>11.806485951628156</v>
      </c>
      <c r="JQ325" s="27">
        <v>8.4855539186774642</v>
      </c>
      <c r="JR325" s="27">
        <v>7.7850982876842494</v>
      </c>
      <c r="JS325" s="27">
        <v>13.428720780999999</v>
      </c>
      <c r="JT325" s="27">
        <v>11.457588294645209</v>
      </c>
      <c r="JU325" s="27">
        <v>8.2347943029409318</v>
      </c>
      <c r="JV325" s="27">
        <v>6.4041094990824234</v>
      </c>
      <c r="JW325" s="27">
        <v>13.777884511999998</v>
      </c>
      <c r="JX325" s="27">
        <v>11.04875679098812</v>
      </c>
      <c r="JY325" s="27">
        <v>7.940959051524926</v>
      </c>
      <c r="JZ325" s="27">
        <v>4.8978095481889952</v>
      </c>
      <c r="KA325" s="27">
        <v>15.039587861999998</v>
      </c>
      <c r="KB325" s="27">
        <v>9.9596580383200344</v>
      </c>
      <c r="KC325" s="27">
        <v>7.1582023340399088</v>
      </c>
      <c r="KD325" s="27">
        <v>-0.87470504332337384</v>
      </c>
      <c r="KE325" s="27">
        <v>14.115348649999998</v>
      </c>
      <c r="KF325" s="27">
        <v>10.599450925738436</v>
      </c>
      <c r="KG325" s="27">
        <v>7.618034079507451</v>
      </c>
      <c r="KH325" s="27">
        <v>3.4056262297019444</v>
      </c>
      <c r="KI325" s="27">
        <v>16.198331601</v>
      </c>
      <c r="KJ325" s="27">
        <v>8.6512946733362526</v>
      </c>
      <c r="KK325" s="27">
        <v>6.2178558224463281</v>
      </c>
      <c r="KL325" s="27">
        <v>-6.8968390621764684</v>
      </c>
      <c r="KM325" s="27">
        <v>16.756242342999997</v>
      </c>
      <c r="KN325" s="27">
        <v>8.1845803886262516</v>
      </c>
      <c r="KO325" s="27">
        <v>5.8824190765975297</v>
      </c>
      <c r="KP325" s="27">
        <v>-10.647566729645447</v>
      </c>
      <c r="KQ325" s="27">
        <v>16.897877221999998</v>
      </c>
      <c r="KR325" s="27">
        <v>7.9664210727842288</v>
      </c>
      <c r="KS325" s="27">
        <v>5.7256236808274625</v>
      </c>
      <c r="KT325" s="27">
        <v>-10.569662060214867</v>
      </c>
    </row>
    <row r="326" spans="1:306" ht="15" thickBot="1" x14ac:dyDescent="0.35">
      <c r="A326" s="2"/>
      <c r="B326" s="72" t="s">
        <v>774</v>
      </c>
      <c r="C326" s="72" t="s">
        <v>489</v>
      </c>
      <c r="D326" s="72" t="s">
        <v>847</v>
      </c>
      <c r="E326" s="85">
        <v>383780</v>
      </c>
      <c r="F326" s="82">
        <v>399743</v>
      </c>
      <c r="G326" s="20">
        <v>32.623873619999998</v>
      </c>
      <c r="H326" s="20">
        <v>9.96585560430794</v>
      </c>
      <c r="I326" s="20">
        <v>7.2699529136669101</v>
      </c>
      <c r="J326" s="20">
        <v>15.943901655269624</v>
      </c>
      <c r="K326" s="20">
        <v>32.757196727999997</v>
      </c>
      <c r="L326" s="20">
        <v>9.6374145484182563</v>
      </c>
      <c r="M326" s="20">
        <v>7.0303597361176697</v>
      </c>
      <c r="N326" s="20">
        <v>14.57976797478104</v>
      </c>
      <c r="O326" s="20">
        <v>32.840111763000003</v>
      </c>
      <c r="P326" s="20">
        <v>9.4943162667242014</v>
      </c>
      <c r="Q326" s="20">
        <v>6.9259715319084174</v>
      </c>
      <c r="R326" s="20">
        <v>14.115128914215781</v>
      </c>
      <c r="S326" s="20">
        <v>32.949000542999997</v>
      </c>
      <c r="T326" s="20">
        <v>9.3051270500107535</v>
      </c>
      <c r="U326" s="20">
        <v>6.787960632303796</v>
      </c>
      <c r="V326" s="20">
        <v>13.407966064842043</v>
      </c>
      <c r="W326" s="20">
        <v>33.058514782000003</v>
      </c>
      <c r="X326" s="20">
        <v>9.1068145628214534</v>
      </c>
      <c r="Y326" s="20">
        <v>6.6432944339058215</v>
      </c>
      <c r="Z326" s="20">
        <v>13.011763877450157</v>
      </c>
      <c r="AA326" s="20">
        <v>33.173771629000001</v>
      </c>
      <c r="AB326" s="20">
        <v>9.1509573858840394</v>
      </c>
      <c r="AC326" s="20">
        <v>6.6754960087512973</v>
      </c>
      <c r="AD326" s="20">
        <v>12.807452971186613</v>
      </c>
      <c r="AE326" s="20">
        <v>33.300969166000002</v>
      </c>
      <c r="AF326" s="20">
        <v>9.1364875934960263</v>
      </c>
      <c r="AG326" s="20">
        <v>6.6649404966599999</v>
      </c>
      <c r="AH326" s="20">
        <v>12.476761040592052</v>
      </c>
      <c r="AI326" s="20">
        <v>33.441935340999997</v>
      </c>
      <c r="AJ326" s="20">
        <v>9.0707396446430959</v>
      </c>
      <c r="AK326" s="20">
        <v>6.6169782833479429</v>
      </c>
      <c r="AL326" s="20">
        <v>12.074277647577865</v>
      </c>
      <c r="AM326" s="20">
        <v>33.611702542000003</v>
      </c>
      <c r="AN326" s="20">
        <v>9.0049916957901619</v>
      </c>
      <c r="AO326" s="20">
        <v>6.5690160700358824</v>
      </c>
      <c r="AP326" s="20">
        <v>11.747538214925179</v>
      </c>
      <c r="AQ326" s="20">
        <v>33.749318314</v>
      </c>
      <c r="AR326" s="20">
        <v>8.9403024312885506</v>
      </c>
      <c r="AS326" s="20">
        <v>6.5218261522185736</v>
      </c>
      <c r="AT326" s="20">
        <v>11.534933459484705</v>
      </c>
      <c r="AU326" s="20">
        <v>34.266468744000001</v>
      </c>
      <c r="AV326" s="20">
        <v>8.523333459813994</v>
      </c>
      <c r="AW326" s="20">
        <v>6.2176530927805276</v>
      </c>
      <c r="AX326" s="20">
        <v>10.039992092859762</v>
      </c>
      <c r="AY326" s="20">
        <v>33.884303254999999</v>
      </c>
      <c r="AZ326" s="20">
        <v>8.8610205802892281</v>
      </c>
      <c r="BA326" s="20">
        <v>6.4639911457165447</v>
      </c>
      <c r="BB326" s="20">
        <v>11.269344450197799</v>
      </c>
      <c r="BC326" s="20">
        <v>34.819999439</v>
      </c>
      <c r="BD326" s="20">
        <v>7.8610484072071696</v>
      </c>
      <c r="BE326" s="20">
        <v>5.734525367570888</v>
      </c>
      <c r="BF326" s="20">
        <v>7.0561676134696398</v>
      </c>
      <c r="BG326" s="20">
        <v>35.186834220999998</v>
      </c>
      <c r="BH326" s="20">
        <v>7.2592477505341586</v>
      </c>
      <c r="BI326" s="20">
        <v>5.2955201671006531</v>
      </c>
      <c r="BJ326" s="20">
        <v>4.6351462152698417</v>
      </c>
      <c r="BK326" s="20">
        <v>35.456457024000002</v>
      </c>
      <c r="BL326" s="20">
        <v>6.7598772939215586</v>
      </c>
      <c r="BM326" s="20">
        <v>4.9312363714895042</v>
      </c>
      <c r="BN326" s="20">
        <v>2.7604877618684114</v>
      </c>
      <c r="BO326" s="23">
        <v>32.620775025999997</v>
      </c>
      <c r="BP326" s="23">
        <v>9.96585560430794</v>
      </c>
      <c r="BQ326" s="23">
        <v>7.2699529136669101</v>
      </c>
      <c r="BR326" s="23">
        <v>15.943901655269624</v>
      </c>
      <c r="BS326" s="23">
        <v>32.767650633000002</v>
      </c>
      <c r="BT326" s="23">
        <v>9.8449660494674305</v>
      </c>
      <c r="BU326" s="23">
        <v>7.1817656664962053</v>
      </c>
      <c r="BV326" s="23">
        <v>15.422898091563729</v>
      </c>
      <c r="BW326" s="23">
        <v>32.807034383000001</v>
      </c>
      <c r="BX326" s="23">
        <v>9.8402037437272938</v>
      </c>
      <c r="BY326" s="23">
        <v>7.1782916307620024</v>
      </c>
      <c r="BZ326" s="23">
        <v>15.528703036115617</v>
      </c>
      <c r="CA326" s="23">
        <v>32.874132697999997</v>
      </c>
      <c r="CB326" s="23">
        <v>9.7608076444052365</v>
      </c>
      <c r="CC326" s="23">
        <v>7.1203732816991607</v>
      </c>
      <c r="CD326" s="23">
        <v>15.274727284613865</v>
      </c>
      <c r="CE326" s="23">
        <v>32.941576026999996</v>
      </c>
      <c r="CF326" s="23">
        <v>9.6850687303972158</v>
      </c>
      <c r="CG326" s="23">
        <v>7.0651227984057288</v>
      </c>
      <c r="CH326" s="23">
        <v>15.121574234263475</v>
      </c>
      <c r="CI326" s="23">
        <v>33.009142850000003</v>
      </c>
      <c r="CJ326" s="23">
        <v>9.6347674982694738</v>
      </c>
      <c r="CK326" s="23">
        <v>7.0284287498877021</v>
      </c>
      <c r="CL326" s="23">
        <v>15.161326122524329</v>
      </c>
      <c r="CM326" s="23">
        <v>33.097047803999999</v>
      </c>
      <c r="CN326" s="23">
        <v>9.5663130867699042</v>
      </c>
      <c r="CO326" s="23">
        <v>6.978492209755661</v>
      </c>
      <c r="CP326" s="23">
        <v>14.978272286580129</v>
      </c>
      <c r="CQ326" s="23">
        <v>33.205696250999999</v>
      </c>
      <c r="CR326" s="23">
        <v>9.4930764574504263</v>
      </c>
      <c r="CS326" s="23">
        <v>6.9250671083044484</v>
      </c>
      <c r="CT326" s="23">
        <v>14.597283772990975</v>
      </c>
      <c r="CU326" s="23">
        <v>33.331469759999997</v>
      </c>
      <c r="CV326" s="23">
        <v>9.4056358779094911</v>
      </c>
      <c r="CW326" s="23">
        <v>6.8612804229212543</v>
      </c>
      <c r="CX326" s="23">
        <v>14.201944042636109</v>
      </c>
      <c r="CY326" s="23">
        <v>33.397848297000003</v>
      </c>
      <c r="CZ326" s="23">
        <v>9.3698605079591637</v>
      </c>
      <c r="DA326" s="23">
        <v>6.8351827886252616</v>
      </c>
      <c r="DB326" s="23">
        <v>14.079231500024406</v>
      </c>
      <c r="DC326" s="23">
        <v>33.668580057</v>
      </c>
      <c r="DD326" s="23">
        <v>9.0990064431636064</v>
      </c>
      <c r="DE326" s="23">
        <v>6.6375985193240084</v>
      </c>
      <c r="DF326" s="23">
        <v>13.376290543904741</v>
      </c>
      <c r="DG326" s="23">
        <v>33.464313124</v>
      </c>
      <c r="DH326" s="23">
        <v>9.319715253789461</v>
      </c>
      <c r="DI326" s="23">
        <v>6.7986025238560224</v>
      </c>
      <c r="DJ326" s="23">
        <v>13.896677519800772</v>
      </c>
      <c r="DK326" s="23">
        <v>33.984542154000003</v>
      </c>
      <c r="DL326" s="23">
        <v>9.1999905556143133</v>
      </c>
      <c r="DM326" s="23">
        <v>6.7112650234049758</v>
      </c>
      <c r="DN326" s="23">
        <v>12.772433076054469</v>
      </c>
      <c r="DO326" s="23">
        <v>34.242050300000002</v>
      </c>
      <c r="DP326" s="23">
        <v>9.261598530359942</v>
      </c>
      <c r="DQ326" s="23">
        <v>6.7562071832445669</v>
      </c>
      <c r="DR326" s="23">
        <v>12.409399704616231</v>
      </c>
      <c r="DS326" s="23">
        <v>34.473220417</v>
      </c>
      <c r="DT326" s="23">
        <v>9.2235697767179321</v>
      </c>
      <c r="DU326" s="23">
        <v>6.7284657369182383</v>
      </c>
      <c r="DV326" s="23">
        <v>12.153829155154149</v>
      </c>
      <c r="DW326" s="25">
        <v>32.623873619999998</v>
      </c>
      <c r="DX326" s="25">
        <v>9.96585560430794</v>
      </c>
      <c r="DY326" s="25">
        <v>7.2699529136669101</v>
      </c>
      <c r="DZ326" s="25">
        <v>15.943901655269624</v>
      </c>
      <c r="EA326" s="25">
        <v>32.757404557999998</v>
      </c>
      <c r="EB326" s="25">
        <v>9.8105542125206568</v>
      </c>
      <c r="EC326" s="25">
        <v>7.1566627105425109</v>
      </c>
      <c r="ED326" s="25">
        <v>15.387895667495746</v>
      </c>
      <c r="EE326" s="25">
        <v>32.840422824000001</v>
      </c>
      <c r="EF326" s="25">
        <v>9.6706717814395056</v>
      </c>
      <c r="EG326" s="25">
        <v>7.0546204245826747</v>
      </c>
      <c r="EH326" s="25">
        <v>15.029056343845692</v>
      </c>
      <c r="EI326" s="25">
        <v>32.949417029999999</v>
      </c>
      <c r="EJ326" s="25">
        <v>9.441113126242886</v>
      </c>
      <c r="EK326" s="25">
        <v>6.8871605816482937</v>
      </c>
      <c r="EL326" s="25">
        <v>14.357668954190125</v>
      </c>
      <c r="EM326" s="25">
        <v>33.059939694000001</v>
      </c>
      <c r="EN326" s="25">
        <v>9.3969171943178793</v>
      </c>
      <c r="EO326" s="25">
        <v>6.8549202646270899</v>
      </c>
      <c r="EP326" s="25">
        <v>14.002365089275292</v>
      </c>
      <c r="EQ326" s="25">
        <v>33.175730086999998</v>
      </c>
      <c r="ER326" s="25">
        <v>9.3697033592360075</v>
      </c>
      <c r="ES326" s="25">
        <v>6.8350681508196232</v>
      </c>
      <c r="ET326" s="25">
        <v>13.845895830303938</v>
      </c>
      <c r="EU326" s="25">
        <v>33.303359432999997</v>
      </c>
      <c r="EV326" s="25">
        <v>9.3335886088261564</v>
      </c>
      <c r="EW326" s="25">
        <v>6.808722943203434</v>
      </c>
      <c r="EX326" s="25">
        <v>13.57916005133027</v>
      </c>
      <c r="EY326" s="25">
        <v>33.443336348000003</v>
      </c>
      <c r="EZ326" s="25">
        <v>9.2865086741345308</v>
      </c>
      <c r="FA326" s="25">
        <v>6.7743787863165252</v>
      </c>
      <c r="FB326" s="25">
        <v>13.231239296356648</v>
      </c>
      <c r="FC326" s="25">
        <v>33.613245785000004</v>
      </c>
      <c r="FD326" s="25">
        <v>9.2272090637390836</v>
      </c>
      <c r="FE326" s="25">
        <v>6.7311205461321766</v>
      </c>
      <c r="FF326" s="25">
        <v>12.921414344683676</v>
      </c>
      <c r="FG326" s="25">
        <v>33.749940275999997</v>
      </c>
      <c r="FH326" s="25">
        <v>9.1705179989990384</v>
      </c>
      <c r="FI326" s="25">
        <v>6.689765203685953</v>
      </c>
      <c r="FJ326" s="25">
        <v>12.703304910012349</v>
      </c>
      <c r="FK326" s="25">
        <v>34.254669280999998</v>
      </c>
      <c r="FL326" s="25">
        <v>8.837407382555563</v>
      </c>
      <c r="FM326" s="25">
        <v>6.4467656467247023</v>
      </c>
      <c r="FN326" s="25">
        <v>11.62384080128048</v>
      </c>
      <c r="FO326" s="25">
        <v>33.883019941000001</v>
      </c>
      <c r="FP326" s="25">
        <v>9.089573433432383</v>
      </c>
      <c r="FQ326" s="25">
        <v>6.6307172700562065</v>
      </c>
      <c r="FR326" s="25">
        <v>12.423840496061366</v>
      </c>
      <c r="FS326" s="25">
        <v>34.758373794000001</v>
      </c>
      <c r="FT326" s="25">
        <v>8.5653387257048443</v>
      </c>
      <c r="FU326" s="25">
        <v>6.2482953494293723</v>
      </c>
      <c r="FV326" s="25">
        <v>10.647242290735392</v>
      </c>
      <c r="FW326" s="25">
        <v>35.100205307000003</v>
      </c>
      <c r="FX326" s="25">
        <v>8.3395933261800508</v>
      </c>
      <c r="FY326" s="25">
        <v>6.0836172234175176</v>
      </c>
      <c r="FZ326" s="25">
        <v>10.029697964958608</v>
      </c>
      <c r="GA326" s="25">
        <v>35.320634290000001</v>
      </c>
      <c r="GB326" s="25">
        <v>8.1176114009214704</v>
      </c>
      <c r="GC326" s="25">
        <v>5.9216844994858757</v>
      </c>
      <c r="GD326" s="25">
        <v>9.6950713706437668</v>
      </c>
      <c r="GE326" s="26">
        <v>32.62517484</v>
      </c>
      <c r="GF326" s="26">
        <v>9.96585560430794</v>
      </c>
      <c r="GG326" s="26">
        <v>7.2699529136669101</v>
      </c>
      <c r="GH326" s="26">
        <v>15.943901655269624</v>
      </c>
      <c r="GI326" s="26">
        <v>32.766718531999999</v>
      </c>
      <c r="GJ326" s="26">
        <v>9.498139477923969</v>
      </c>
      <c r="GK326" s="26">
        <v>6.9287605112499708</v>
      </c>
      <c r="GL326" s="26">
        <v>14.195470945867603</v>
      </c>
      <c r="GM326" s="26">
        <v>32.865563465999998</v>
      </c>
      <c r="GN326" s="26">
        <v>9.3791851732076132</v>
      </c>
      <c r="GO326" s="26">
        <v>6.8419850021013051</v>
      </c>
      <c r="GP326" s="26">
        <v>13.746676762781842</v>
      </c>
      <c r="GQ326" s="26">
        <v>32.999635323</v>
      </c>
      <c r="GR326" s="26">
        <v>9.2875907236395925</v>
      </c>
      <c r="GS326" s="26">
        <v>6.775168126365628</v>
      </c>
      <c r="GT326" s="26">
        <v>13.076967339793772</v>
      </c>
      <c r="GU326" s="26">
        <v>33.150181470999996</v>
      </c>
      <c r="GV326" s="26">
        <v>9.2433782066228467</v>
      </c>
      <c r="GW326" s="26">
        <v>6.7429157107509061</v>
      </c>
      <c r="GX326" s="26">
        <v>12.723009599852784</v>
      </c>
      <c r="GY326" s="26">
        <v>33.321586177</v>
      </c>
      <c r="GZ326" s="26">
        <v>9.1799766208933811</v>
      </c>
      <c r="HA326" s="26">
        <v>6.6966651366701635</v>
      </c>
      <c r="HB326" s="26">
        <v>12.575887693335122</v>
      </c>
      <c r="HC326" s="26">
        <v>33.513931980999999</v>
      </c>
      <c r="HD326" s="26">
        <v>9.1164887474111431</v>
      </c>
      <c r="HE326" s="26">
        <v>6.6503516168751151</v>
      </c>
      <c r="HF326" s="26">
        <v>12.325114543013026</v>
      </c>
      <c r="HG326" s="26">
        <v>33.710152508999997</v>
      </c>
      <c r="HH326" s="26">
        <v>8.9980488504516991</v>
      </c>
      <c r="HI326" s="26">
        <v>6.5639513610232729</v>
      </c>
      <c r="HJ326" s="26">
        <v>11.969241356059321</v>
      </c>
      <c r="HK326" s="26">
        <v>33.940660547999997</v>
      </c>
      <c r="HL326" s="26">
        <v>8.8847663061002713</v>
      </c>
      <c r="HM326" s="26">
        <v>6.4813133220957111</v>
      </c>
      <c r="HN326" s="26">
        <v>11.681046323256979</v>
      </c>
      <c r="HO326" s="26">
        <v>34.121693303999997</v>
      </c>
      <c r="HP326" s="26">
        <v>8.8225229675137893</v>
      </c>
      <c r="HQ326" s="26">
        <v>6.4359076731800728</v>
      </c>
      <c r="HR326" s="26">
        <v>11.535252633402077</v>
      </c>
      <c r="HS326" s="26">
        <v>34.965660059999998</v>
      </c>
      <c r="HT326" s="26">
        <v>8.3263617515523958</v>
      </c>
      <c r="HU326" s="26">
        <v>6.0739649739433093</v>
      </c>
      <c r="HV326" s="26">
        <v>10.204015182673089</v>
      </c>
      <c r="HW326" s="26">
        <v>34.290461790999998</v>
      </c>
      <c r="HX326" s="26">
        <v>8.728227047532048</v>
      </c>
      <c r="HY326" s="26">
        <v>6.3671201123888217</v>
      </c>
      <c r="HZ326" s="26">
        <v>11.30299914364149</v>
      </c>
      <c r="IA326" s="26">
        <v>35.858180871999998</v>
      </c>
      <c r="IB326" s="26">
        <v>7.5708859259512575</v>
      </c>
      <c r="IC326" s="26">
        <v>5.5228558772833329</v>
      </c>
      <c r="ID326" s="26">
        <v>7.5059559565041063</v>
      </c>
      <c r="IE326" s="26">
        <v>36.176561247999999</v>
      </c>
      <c r="IF326" s="26">
        <v>7.0140776948296706</v>
      </c>
      <c r="IG326" s="26">
        <v>5.1166720248455873</v>
      </c>
      <c r="IH326" s="26">
        <v>5.3757879339251602</v>
      </c>
      <c r="II326" s="26">
        <v>36.326149549999997</v>
      </c>
      <c r="IJ326" s="26">
        <v>6.5502942987162927</v>
      </c>
      <c r="IK326" s="26">
        <v>4.7783484944075871</v>
      </c>
      <c r="IL326" s="26">
        <v>3.8010152319385035</v>
      </c>
      <c r="IM326" s="27">
        <v>32.62517484</v>
      </c>
      <c r="IN326" s="27">
        <v>9.96585560430794</v>
      </c>
      <c r="IO326" s="27">
        <v>7.2699529136669101</v>
      </c>
      <c r="IP326" s="27">
        <v>15.943901655269624</v>
      </c>
      <c r="IQ326" s="27">
        <v>32.755909172999999</v>
      </c>
      <c r="IR326" s="27">
        <v>9.4709666997967226</v>
      </c>
      <c r="IS326" s="27">
        <v>6.9089383479192872</v>
      </c>
      <c r="IT326" s="27">
        <v>14.022848733920748</v>
      </c>
      <c r="IU326" s="27">
        <v>32.844528167</v>
      </c>
      <c r="IV326" s="27">
        <v>9.4443897813546513</v>
      </c>
      <c r="IW326" s="27">
        <v>6.8895508559330798</v>
      </c>
      <c r="IX326" s="27">
        <v>13.590576850843014</v>
      </c>
      <c r="IY326" s="27">
        <v>32.970622298000002</v>
      </c>
      <c r="IZ326" s="27">
        <v>9.3852654304498753</v>
      </c>
      <c r="JA326" s="27">
        <v>6.8464204651071237</v>
      </c>
      <c r="JB326" s="27">
        <v>12.95655176074569</v>
      </c>
      <c r="JC326" s="27">
        <v>33.116169270999997</v>
      </c>
      <c r="JD326" s="27">
        <v>9.3331736082887069</v>
      </c>
      <c r="JE326" s="27">
        <v>6.8084202060892123</v>
      </c>
      <c r="JF326" s="27">
        <v>12.639356813510737</v>
      </c>
      <c r="JG326" s="27">
        <v>33.279788256000003</v>
      </c>
      <c r="JH326" s="27">
        <v>9.272781477308401</v>
      </c>
      <c r="JI326" s="27">
        <v>6.7643649873488316</v>
      </c>
      <c r="JJ326" s="27">
        <v>12.533558063393929</v>
      </c>
      <c r="JK326" s="27">
        <v>33.466574098999999</v>
      </c>
      <c r="JL326" s="27">
        <v>9.1993232464396701</v>
      </c>
      <c r="JM326" s="27">
        <v>6.7107782306526884</v>
      </c>
      <c r="JN326" s="27">
        <v>12.322214846304316</v>
      </c>
      <c r="JO326" s="27">
        <v>33.678339280000003</v>
      </c>
      <c r="JP326" s="27">
        <v>9.0729899575515933</v>
      </c>
      <c r="JQ326" s="27">
        <v>6.6186198552846989</v>
      </c>
      <c r="JR326" s="27">
        <v>11.96999103230619</v>
      </c>
      <c r="JS326" s="27">
        <v>34.064339985000004</v>
      </c>
      <c r="JT326" s="27">
        <v>8.858718530806426</v>
      </c>
      <c r="JU326" s="27">
        <v>6.462311832669136</v>
      </c>
      <c r="JV326" s="27">
        <v>11.313389377856019</v>
      </c>
      <c r="JW326" s="27">
        <v>34.417996893999998</v>
      </c>
      <c r="JX326" s="27">
        <v>8.6613995140765141</v>
      </c>
      <c r="JY326" s="27">
        <v>6.3183703571396874</v>
      </c>
      <c r="JZ326" s="27">
        <v>10.758372658360699</v>
      </c>
      <c r="KA326" s="27">
        <v>35.318243086000003</v>
      </c>
      <c r="KB326" s="27">
        <v>7.8671552095310044</v>
      </c>
      <c r="KC326" s="27">
        <v>5.7389801948441388</v>
      </c>
      <c r="KD326" s="27">
        <v>8.228772273396455</v>
      </c>
      <c r="KE326" s="27">
        <v>34.765575294000001</v>
      </c>
      <c r="KF326" s="27">
        <v>8.4660020802359561</v>
      </c>
      <c r="KG326" s="27">
        <v>6.1758306495747739</v>
      </c>
      <c r="KH326" s="27">
        <v>10.100058082029175</v>
      </c>
      <c r="KI326" s="27">
        <v>35.847632812999997</v>
      </c>
      <c r="KJ326" s="27">
        <v>6.9081127703502281</v>
      </c>
      <c r="KK326" s="27">
        <v>5.0393720877350381</v>
      </c>
      <c r="KL326" s="27">
        <v>5.6954674373307626</v>
      </c>
      <c r="KM326" s="27">
        <v>36.079249369000003</v>
      </c>
      <c r="KN326" s="27">
        <v>6.4305512998032981</v>
      </c>
      <c r="KO326" s="27">
        <v>4.6909976438230743</v>
      </c>
      <c r="KP326" s="27">
        <v>4.1248376887948979</v>
      </c>
      <c r="KQ326" s="27">
        <v>36.128398093999998</v>
      </c>
      <c r="KR326" s="27">
        <v>6.2445095519128087</v>
      </c>
      <c r="KS326" s="27">
        <v>4.5552827789041501</v>
      </c>
      <c r="KT326" s="27">
        <v>4.1930829259434752</v>
      </c>
    </row>
    <row r="327" spans="1:306" ht="15" thickBot="1" x14ac:dyDescent="0.35">
      <c r="A327" s="2"/>
      <c r="B327" s="72" t="s">
        <v>775</v>
      </c>
      <c r="C327" s="72" t="s">
        <v>551</v>
      </c>
      <c r="D327" s="72" t="s">
        <v>495</v>
      </c>
      <c r="E327" s="85">
        <v>376338</v>
      </c>
      <c r="F327" s="82">
        <v>429396</v>
      </c>
      <c r="G327" s="20">
        <v>22.374945806105263</v>
      </c>
      <c r="H327" s="20">
        <v>4.2205823693657765</v>
      </c>
      <c r="I327" s="20">
        <v>3.0788560773726634</v>
      </c>
      <c r="J327" s="20">
        <v>18.008483460404641</v>
      </c>
      <c r="K327" s="20">
        <v>22.452155919105262</v>
      </c>
      <c r="L327" s="20">
        <v>3.7741262491736496</v>
      </c>
      <c r="M327" s="20">
        <v>2.7531725534801286</v>
      </c>
      <c r="N327" s="20">
        <v>15.787388900727857</v>
      </c>
      <c r="O327" s="20">
        <v>21.228489371564802</v>
      </c>
      <c r="P327" s="20">
        <v>3.4434692811489995</v>
      </c>
      <c r="Q327" s="20">
        <v>2.5119628988794784</v>
      </c>
      <c r="R327" s="20">
        <v>15.061410453447182</v>
      </c>
      <c r="S327" s="20">
        <v>18.648169492050265</v>
      </c>
      <c r="T327" s="20">
        <v>3.0249160772385961</v>
      </c>
      <c r="U327" s="20">
        <v>2.2066341639359659</v>
      </c>
      <c r="V327" s="20">
        <v>13.700905659654021</v>
      </c>
      <c r="W327" s="20">
        <v>16.339415168117529</v>
      </c>
      <c r="X327" s="20">
        <v>2.6504134711873455</v>
      </c>
      <c r="Y327" s="20">
        <v>1.9334397268360308</v>
      </c>
      <c r="Z327" s="20">
        <v>12.388265399233264</v>
      </c>
      <c r="AA327" s="20">
        <v>14.613817258064442</v>
      </c>
      <c r="AB327" s="20">
        <v>2.3705045577042223</v>
      </c>
      <c r="AC327" s="20">
        <v>1.7292500714833754</v>
      </c>
      <c r="AD327" s="20">
        <v>11.118567094321504</v>
      </c>
      <c r="AE327" s="20">
        <v>12.883262353260228</v>
      </c>
      <c r="AF327" s="20">
        <v>2.0897915710318324</v>
      </c>
      <c r="AG327" s="20">
        <v>1.5244738559338626</v>
      </c>
      <c r="AH327" s="20">
        <v>9.8553074788777622</v>
      </c>
      <c r="AI327" s="20">
        <v>11.171777298851596</v>
      </c>
      <c r="AJ327" s="20">
        <v>1.8121719012169886</v>
      </c>
      <c r="AK327" s="20">
        <v>1.3219541719652099</v>
      </c>
      <c r="AL327" s="20">
        <v>8.5927252877412457</v>
      </c>
      <c r="AM327" s="20">
        <v>9.3771702461846331</v>
      </c>
      <c r="AN327" s="20">
        <v>1.521069027647963</v>
      </c>
      <c r="AO327" s="20">
        <v>1.1095986785778551</v>
      </c>
      <c r="AP327" s="20">
        <v>7.3496504184066893</v>
      </c>
      <c r="AQ327" s="20">
        <v>9.223872753606372</v>
      </c>
      <c r="AR327" s="20">
        <v>1.4962026701163014</v>
      </c>
      <c r="AS327" s="20">
        <v>1.0914590169604981</v>
      </c>
      <c r="AT327" s="20">
        <v>7.1212154444384765</v>
      </c>
      <c r="AU327" s="20">
        <v>9.2399684071512382</v>
      </c>
      <c r="AV327" s="20">
        <v>1.4988135430602803</v>
      </c>
      <c r="AW327" s="20">
        <v>1.0933636124232387</v>
      </c>
      <c r="AX327" s="20">
        <v>5.773990123623804</v>
      </c>
      <c r="AY327" s="20">
        <v>9.4939026127751038</v>
      </c>
      <c r="AZ327" s="20">
        <v>1.5400041629481944</v>
      </c>
      <c r="BA327" s="20">
        <v>1.1234115961548559</v>
      </c>
      <c r="BB327" s="20">
        <v>6.9113690504251508</v>
      </c>
      <c r="BC327" s="20">
        <v>19.110861213879772</v>
      </c>
      <c r="BD327" s="20">
        <v>3.0999692146933979</v>
      </c>
      <c r="BE327" s="20">
        <v>2.2613843827815527</v>
      </c>
      <c r="BF327" s="20">
        <v>2.9231358035560859</v>
      </c>
      <c r="BG327" s="20">
        <v>24.791736027105262</v>
      </c>
      <c r="BH327" s="20">
        <v>6.0976045159383174</v>
      </c>
      <c r="BI327" s="20">
        <v>4.4481176004468752</v>
      </c>
      <c r="BJ327" s="20">
        <v>0.57906014724529342</v>
      </c>
      <c r="BK327" s="20">
        <v>25.099327197105264</v>
      </c>
      <c r="BL327" s="20">
        <v>6.4639339545127656</v>
      </c>
      <c r="BM327" s="20">
        <v>4.7153498256634485</v>
      </c>
      <c r="BN327" s="20">
        <v>-1.1050149741799302</v>
      </c>
      <c r="BO327" s="23">
        <v>22.365994051105261</v>
      </c>
      <c r="BP327" s="23">
        <v>4.2205823693657765</v>
      </c>
      <c r="BQ327" s="23">
        <v>3.0788560773726634</v>
      </c>
      <c r="BR327" s="23">
        <v>18.008483460404641</v>
      </c>
      <c r="BS327" s="23">
        <v>22.443155249105263</v>
      </c>
      <c r="BT327" s="23">
        <v>4.0317651972222945</v>
      </c>
      <c r="BU327" s="23">
        <v>2.9411165791020406</v>
      </c>
      <c r="BV327" s="23">
        <v>17.111547809332215</v>
      </c>
      <c r="BW327" s="23">
        <v>22.409505305105263</v>
      </c>
      <c r="BX327" s="23">
        <v>3.9248858867955385</v>
      </c>
      <c r="BY327" s="23">
        <v>2.863149610173469</v>
      </c>
      <c r="BZ327" s="23">
        <v>17.149010743801156</v>
      </c>
      <c r="CA327" s="23">
        <v>22.428446869105265</v>
      </c>
      <c r="CB327" s="23">
        <v>3.6854763575657521</v>
      </c>
      <c r="CC327" s="23">
        <v>2.6885036917807374</v>
      </c>
      <c r="CD327" s="23">
        <v>16.354476318369365</v>
      </c>
      <c r="CE327" s="23">
        <v>21.419334884726236</v>
      </c>
      <c r="CF327" s="23">
        <v>3.4744262960601402</v>
      </c>
      <c r="CG327" s="23">
        <v>2.5345456102579567</v>
      </c>
      <c r="CH327" s="23">
        <v>15.668794765746282</v>
      </c>
      <c r="CI327" s="23">
        <v>20.263429758995738</v>
      </c>
      <c r="CJ327" s="23">
        <v>3.28692714231879</v>
      </c>
      <c r="CK327" s="23">
        <v>2.397767588061571</v>
      </c>
      <c r="CL327" s="23">
        <v>15.063670742058362</v>
      </c>
      <c r="CM327" s="23">
        <v>18.952636767635216</v>
      </c>
      <c r="CN327" s="23">
        <v>3.0743036569312077</v>
      </c>
      <c r="CO327" s="23">
        <v>2.2426617157228947</v>
      </c>
      <c r="CP327" s="23">
        <v>14.275379985160539</v>
      </c>
      <c r="CQ327" s="23">
        <v>17.778051014536477</v>
      </c>
      <c r="CR327" s="23">
        <v>2.883774322126607</v>
      </c>
      <c r="CS327" s="23">
        <v>2.1036732186285789</v>
      </c>
      <c r="CT327" s="23">
        <v>13.28001483122925</v>
      </c>
      <c r="CU327" s="23">
        <v>16.425561929830565</v>
      </c>
      <c r="CV327" s="23">
        <v>2.6643873212544462</v>
      </c>
      <c r="CW327" s="23">
        <v>1.9436334559089818</v>
      </c>
      <c r="CX327" s="23">
        <v>12.158714543888943</v>
      </c>
      <c r="CY327" s="23">
        <v>16.134078051175752</v>
      </c>
      <c r="CZ327" s="23">
        <v>2.6171057759438101</v>
      </c>
      <c r="DA327" s="23">
        <v>1.9091422268824296</v>
      </c>
      <c r="DB327" s="23">
        <v>12.069934088278616</v>
      </c>
      <c r="DC327" s="23">
        <v>16.482731258748451</v>
      </c>
      <c r="DD327" s="23">
        <v>2.6736607473803931</v>
      </c>
      <c r="DE327" s="23">
        <v>1.9503982911585374</v>
      </c>
      <c r="DF327" s="23">
        <v>11.772244005088941</v>
      </c>
      <c r="DG327" s="23">
        <v>16.196282013276168</v>
      </c>
      <c r="DH327" s="23">
        <v>2.6271958689744261</v>
      </c>
      <c r="DI327" s="23">
        <v>1.916502809268892</v>
      </c>
      <c r="DJ327" s="23">
        <v>11.982273136019751</v>
      </c>
      <c r="DK327" s="23">
        <v>23.037285458105263</v>
      </c>
      <c r="DL327" s="23">
        <v>3.9645557181761997</v>
      </c>
      <c r="DM327" s="23">
        <v>2.8920881998622305</v>
      </c>
      <c r="DN327" s="23">
        <v>11.457621711897046</v>
      </c>
      <c r="DO327" s="23">
        <v>23.216551447105264</v>
      </c>
      <c r="DP327" s="23">
        <v>6.3206334318271091</v>
      </c>
      <c r="DQ327" s="23">
        <v>4.6108140894665244</v>
      </c>
      <c r="DR327" s="23">
        <v>11.633241252900879</v>
      </c>
      <c r="DS327" s="23">
        <v>23.351300001105262</v>
      </c>
      <c r="DT327" s="23">
        <v>6.8399326822638571</v>
      </c>
      <c r="DU327" s="23">
        <v>4.9896356627136562</v>
      </c>
      <c r="DV327" s="23">
        <v>11.845595157786017</v>
      </c>
      <c r="DW327" s="25">
        <v>22.374945806105263</v>
      </c>
      <c r="DX327" s="25">
        <v>4.2205823693657765</v>
      </c>
      <c r="DY327" s="25">
        <v>3.0788560773726634</v>
      </c>
      <c r="DZ327" s="25">
        <v>18.008483460404641</v>
      </c>
      <c r="EA327" s="25">
        <v>22.452707979105263</v>
      </c>
      <c r="EB327" s="25">
        <v>3.851973117335211</v>
      </c>
      <c r="EC327" s="25">
        <v>2.8099607599805667</v>
      </c>
      <c r="ED327" s="25">
        <v>16.031123267506857</v>
      </c>
      <c r="EE327" s="25">
        <v>22.098373599707362</v>
      </c>
      <c r="EF327" s="25">
        <v>3.5845730387143981</v>
      </c>
      <c r="EG327" s="25">
        <v>2.6148961255056484</v>
      </c>
      <c r="EH327" s="25">
        <v>15.374920333917329</v>
      </c>
      <c r="EI327" s="25">
        <v>19.715361359947583</v>
      </c>
      <c r="EJ327" s="25">
        <v>3.1980250700583506</v>
      </c>
      <c r="EK327" s="25">
        <v>2.3329147640871368</v>
      </c>
      <c r="EL327" s="25">
        <v>14.011592877522807</v>
      </c>
      <c r="EM327" s="25">
        <v>17.537082739376974</v>
      </c>
      <c r="EN327" s="25">
        <v>2.8446869033885278</v>
      </c>
      <c r="EO327" s="25">
        <v>2.0751594908539381</v>
      </c>
      <c r="EP327" s="25">
        <v>12.679889490489012</v>
      </c>
      <c r="EQ327" s="25">
        <v>15.471084918695754</v>
      </c>
      <c r="ER327" s="25">
        <v>2.5095617842189131</v>
      </c>
      <c r="ES327" s="25">
        <v>1.8306903822008931</v>
      </c>
      <c r="ET327" s="25">
        <v>11.412785806851469</v>
      </c>
      <c r="EU327" s="25">
        <v>13.433021223610321</v>
      </c>
      <c r="EV327" s="25">
        <v>2.1789678543252387</v>
      </c>
      <c r="EW327" s="25">
        <v>1.5895267130391413</v>
      </c>
      <c r="EX327" s="25">
        <v>10.1620405768846</v>
      </c>
      <c r="EY327" s="25">
        <v>11.739867194805896</v>
      </c>
      <c r="EZ327" s="25">
        <v>1.9043216567370427</v>
      </c>
      <c r="FA327" s="25">
        <v>1.3891761356616459</v>
      </c>
      <c r="FB327" s="25">
        <v>8.9066281487720147</v>
      </c>
      <c r="FC327" s="25">
        <v>9.9676733923951453</v>
      </c>
      <c r="FD327" s="25">
        <v>1.6168544322901515</v>
      </c>
      <c r="FE327" s="25">
        <v>1.1794727976915445</v>
      </c>
      <c r="FF327" s="25">
        <v>7.6649280985384109</v>
      </c>
      <c r="FG327" s="25">
        <v>9.6940278210578423</v>
      </c>
      <c r="FH327" s="25">
        <v>1.5724664354652502</v>
      </c>
      <c r="FI327" s="25">
        <v>1.1470923719998924</v>
      </c>
      <c r="FJ327" s="25">
        <v>7.4447009064508975</v>
      </c>
      <c r="FK327" s="25">
        <v>10.56836400828591</v>
      </c>
      <c r="FL327" s="25">
        <v>1.7142923444792773</v>
      </c>
      <c r="FM327" s="25">
        <v>1.2505523980536799</v>
      </c>
      <c r="FN327" s="25">
        <v>6.6611258762929637</v>
      </c>
      <c r="FO327" s="25">
        <v>9.9940718214550657</v>
      </c>
      <c r="FP327" s="25">
        <v>1.621136516518914</v>
      </c>
      <c r="FQ327" s="25">
        <v>1.1825965185190872</v>
      </c>
      <c r="FR327" s="25">
        <v>7.2279581361374383</v>
      </c>
      <c r="FS327" s="25">
        <v>23.322868036313729</v>
      </c>
      <c r="FT327" s="25">
        <v>3.783198051714137</v>
      </c>
      <c r="FU327" s="25">
        <v>2.7597903071311967</v>
      </c>
      <c r="FV327" s="25">
        <v>5.6330109040290424</v>
      </c>
      <c r="FW327" s="25">
        <v>24.582020047105264</v>
      </c>
      <c r="FX327" s="25">
        <v>7.3249137011934451</v>
      </c>
      <c r="FY327" s="25">
        <v>5.3434225638720685</v>
      </c>
      <c r="FZ327" s="25">
        <v>5.2815485401616016</v>
      </c>
      <c r="GA327" s="25">
        <v>24.770520148105263</v>
      </c>
      <c r="GB327" s="25">
        <v>8.0573456044745626</v>
      </c>
      <c r="GC327" s="25">
        <v>5.8777214400287159</v>
      </c>
      <c r="GD327" s="25">
        <v>5.1180980802968463</v>
      </c>
      <c r="GE327" s="26">
        <v>22.378711391105263</v>
      </c>
      <c r="GF327" s="26">
        <v>4.2205823693657765</v>
      </c>
      <c r="GG327" s="26">
        <v>3.0788560773726634</v>
      </c>
      <c r="GH327" s="26">
        <v>18.008483460404641</v>
      </c>
      <c r="GI327" s="26">
        <v>22.124636265789636</v>
      </c>
      <c r="GJ327" s="26">
        <v>3.5888331008560082</v>
      </c>
      <c r="GK327" s="26">
        <v>2.6180037815272166</v>
      </c>
      <c r="GL327" s="26">
        <v>14.816052493039939</v>
      </c>
      <c r="GM327" s="26">
        <v>20.257346062634532</v>
      </c>
      <c r="GN327" s="26">
        <v>3.2859403070725803</v>
      </c>
      <c r="GO327" s="26">
        <v>2.3970477054886796</v>
      </c>
      <c r="GP327" s="26">
        <v>13.961741827294693</v>
      </c>
      <c r="GQ327" s="26">
        <v>17.860454428107079</v>
      </c>
      <c r="GR327" s="26">
        <v>2.897140964393309</v>
      </c>
      <c r="GS327" s="26">
        <v>2.1134239980649925</v>
      </c>
      <c r="GT327" s="26">
        <v>12.638313179764767</v>
      </c>
      <c r="GU327" s="26">
        <v>15.240323077022657</v>
      </c>
      <c r="GV327" s="26">
        <v>2.4721299491432123</v>
      </c>
      <c r="GW327" s="26">
        <v>1.8033843796580853</v>
      </c>
      <c r="GX327" s="26">
        <v>11.354301727981442</v>
      </c>
      <c r="GY327" s="26">
        <v>13.501467635909695</v>
      </c>
      <c r="GZ327" s="26">
        <v>2.1900705340323241</v>
      </c>
      <c r="HA327" s="26">
        <v>1.5976259633083447</v>
      </c>
      <c r="HB327" s="26">
        <v>10.130149103376404</v>
      </c>
      <c r="HC327" s="26">
        <v>11.789360527257733</v>
      </c>
      <c r="HD327" s="26">
        <v>1.912349960915289</v>
      </c>
      <c r="HE327" s="26">
        <v>1.3950326717855706</v>
      </c>
      <c r="HF327" s="26">
        <v>8.8940392054563375</v>
      </c>
      <c r="HG327" s="26">
        <v>10.285524954933843</v>
      </c>
      <c r="HH327" s="26">
        <v>1.6684130746603096</v>
      </c>
      <c r="HI327" s="26">
        <v>1.2170841094751124</v>
      </c>
      <c r="HJ327" s="26">
        <v>7.6961362855334414</v>
      </c>
      <c r="HK327" s="26">
        <v>8.6859902251204435</v>
      </c>
      <c r="HL327" s="26">
        <v>1.4089528460101635</v>
      </c>
      <c r="HM327" s="26">
        <v>1.0278114850111939</v>
      </c>
      <c r="HN327" s="26">
        <v>6.4071784767282907</v>
      </c>
      <c r="HO327" s="26">
        <v>7.9477673519081788</v>
      </c>
      <c r="HP327" s="26">
        <v>1.2892058521447867</v>
      </c>
      <c r="HQ327" s="26">
        <v>0.94045772016453733</v>
      </c>
      <c r="HR327" s="26">
        <v>6.0202384356816836</v>
      </c>
      <c r="HS327" s="26">
        <v>6.596471143553635</v>
      </c>
      <c r="HT327" s="26">
        <v>1.070012347521947</v>
      </c>
      <c r="HU327" s="26">
        <v>0.78055911026486746</v>
      </c>
      <c r="HV327" s="26">
        <v>4.2816478795754733</v>
      </c>
      <c r="HW327" s="26">
        <v>7.698692945059979</v>
      </c>
      <c r="HX327" s="26">
        <v>1.248803539305182</v>
      </c>
      <c r="HY327" s="26">
        <v>0.91098479544945332</v>
      </c>
      <c r="HZ327" s="26">
        <v>5.6476739649020757</v>
      </c>
      <c r="IA327" s="26">
        <v>16.34340020311355</v>
      </c>
      <c r="IB327" s="26">
        <v>2.6510598829669552</v>
      </c>
      <c r="IC327" s="26">
        <v>1.9339112752295846</v>
      </c>
      <c r="ID327" s="26">
        <v>1.8637147814712023</v>
      </c>
      <c r="IE327" s="26">
        <v>25.709380051105263</v>
      </c>
      <c r="IF327" s="26">
        <v>5.6824504920202026</v>
      </c>
      <c r="IG327" s="26">
        <v>4.1452685199826371</v>
      </c>
      <c r="IH327" s="26">
        <v>0.36902385201403831</v>
      </c>
      <c r="II327" s="26">
        <v>25.890252376105263</v>
      </c>
      <c r="IJ327" s="26">
        <v>6.1443101319361562</v>
      </c>
      <c r="IK327" s="26">
        <v>4.4821886970581213</v>
      </c>
      <c r="IL327" s="26">
        <v>-0.65069921996533253</v>
      </c>
      <c r="IM327" s="27">
        <v>22.378711391105263</v>
      </c>
      <c r="IN327" s="27">
        <v>4.2205823693657765</v>
      </c>
      <c r="IO327" s="27">
        <v>3.0788560773726634</v>
      </c>
      <c r="IP327" s="27">
        <v>18.008483460404641</v>
      </c>
      <c r="IQ327" s="27">
        <v>21.703130186934846</v>
      </c>
      <c r="IR327" s="27">
        <v>3.5204606788268547</v>
      </c>
      <c r="IS327" s="27">
        <v>2.5681270515723451</v>
      </c>
      <c r="IT327" s="27">
        <v>14.321061602511142</v>
      </c>
      <c r="IU327" s="27">
        <v>20.273285478563153</v>
      </c>
      <c r="IV327" s="27">
        <v>3.2885258367421191</v>
      </c>
      <c r="IW327" s="27">
        <v>2.398933813385558</v>
      </c>
      <c r="IX327" s="27">
        <v>13.418364112854105</v>
      </c>
      <c r="IY327" s="27">
        <v>18.24528090198066</v>
      </c>
      <c r="IZ327" s="27">
        <v>2.9595635945749721</v>
      </c>
      <c r="JA327" s="27">
        <v>2.1589604377031271</v>
      </c>
      <c r="JB327" s="27">
        <v>12.117030545413952</v>
      </c>
      <c r="JC327" s="27">
        <v>16.116941461908851</v>
      </c>
      <c r="JD327" s="27">
        <v>2.6143260530115096</v>
      </c>
      <c r="JE327" s="27">
        <v>1.9071144577040231</v>
      </c>
      <c r="JF327" s="27">
        <v>10.75964172463528</v>
      </c>
      <c r="JG327" s="27">
        <v>14.072275971160323</v>
      </c>
      <c r="JH327" s="27">
        <v>2.2826612470809962</v>
      </c>
      <c r="JI327" s="27">
        <v>1.6651695993826741</v>
      </c>
      <c r="JJ327" s="27">
        <v>9.561435540474065</v>
      </c>
      <c r="JK327" s="27">
        <v>13.871159101794701</v>
      </c>
      <c r="JL327" s="27">
        <v>2.2500381174055977</v>
      </c>
      <c r="JM327" s="27">
        <v>1.6413714804801609</v>
      </c>
      <c r="JN327" s="27">
        <v>8.3462612548213784</v>
      </c>
      <c r="JO327" s="27">
        <v>13.481542554771316</v>
      </c>
      <c r="JP327" s="27">
        <v>2.1868384903563238</v>
      </c>
      <c r="JQ327" s="27">
        <v>1.5952682324448473</v>
      </c>
      <c r="JR327" s="27">
        <v>7.0910548043547834</v>
      </c>
      <c r="JS327" s="27">
        <v>12.742455070704217</v>
      </c>
      <c r="JT327" s="27">
        <v>2.0669512481262773</v>
      </c>
      <c r="JU327" s="27">
        <v>1.5078121583687729</v>
      </c>
      <c r="JV327" s="27">
        <v>5.4407521586776966</v>
      </c>
      <c r="JW327" s="27">
        <v>13.488074721818869</v>
      </c>
      <c r="JX327" s="27">
        <v>2.1878980719484886</v>
      </c>
      <c r="JY327" s="27">
        <v>1.5960411824643015</v>
      </c>
      <c r="JZ327" s="27">
        <v>4.7741772494096608</v>
      </c>
      <c r="KA327" s="27">
        <v>24.689606618105262</v>
      </c>
      <c r="KB327" s="27">
        <v>7.5209204405914711</v>
      </c>
      <c r="KC327" s="27">
        <v>5.4864067513580945</v>
      </c>
      <c r="KD327" s="27">
        <v>2.0884206359607447</v>
      </c>
      <c r="KE327" s="27">
        <v>15.837535792839372</v>
      </c>
      <c r="KF327" s="27">
        <v>2.5690037118133464</v>
      </c>
      <c r="KG327" s="27">
        <v>1.8740524408004906</v>
      </c>
      <c r="KH327" s="27">
        <v>4.1447644364814025</v>
      </c>
      <c r="KI327" s="27">
        <v>25.441378642105263</v>
      </c>
      <c r="KJ327" s="27">
        <v>6.615173697323244</v>
      </c>
      <c r="KK327" s="27">
        <v>4.8256771124075986</v>
      </c>
      <c r="KL327" s="27">
        <v>-0.36916197731560629</v>
      </c>
      <c r="KM327" s="27">
        <v>25.767171344105265</v>
      </c>
      <c r="KN327" s="27">
        <v>6.0996935597688111</v>
      </c>
      <c r="KO327" s="27">
        <v>4.449641528836497</v>
      </c>
      <c r="KP327" s="27">
        <v>-1.3592555267837909</v>
      </c>
      <c r="KQ327" s="27">
        <v>25.768738927105261</v>
      </c>
      <c r="KR327" s="27">
        <v>6.1179618816837076</v>
      </c>
      <c r="KS327" s="27">
        <v>4.4629680153326081</v>
      </c>
      <c r="KT327" s="27">
        <v>-0.73430879536613247</v>
      </c>
    </row>
    <row r="328" spans="1:306" ht="15" thickBot="1" x14ac:dyDescent="0.35">
      <c r="A328" s="2"/>
      <c r="B328" s="72" t="s">
        <v>448</v>
      </c>
      <c r="C328" s="72" t="s">
        <v>448</v>
      </c>
      <c r="D328" s="72" t="s">
        <v>843</v>
      </c>
      <c r="E328" s="85">
        <v>387190</v>
      </c>
      <c r="F328" s="82">
        <v>398835</v>
      </c>
      <c r="G328" s="20">
        <v>31.236456213</v>
      </c>
      <c r="H328" s="20">
        <v>10.55588352612685</v>
      </c>
      <c r="I328" s="20">
        <v>7.7003700679670386</v>
      </c>
      <c r="J328" s="20">
        <v>16.402398209078754</v>
      </c>
      <c r="K328" s="20">
        <v>31.285309218000002</v>
      </c>
      <c r="L328" s="20">
        <v>10.330365914152692</v>
      </c>
      <c r="M328" s="20">
        <v>7.5358581098019997</v>
      </c>
      <c r="N328" s="20">
        <v>16.049353147760314</v>
      </c>
      <c r="O328" s="20">
        <v>31.338962799000001</v>
      </c>
      <c r="P328" s="20">
        <v>10.02907859510799</v>
      </c>
      <c r="Q328" s="20">
        <v>7.316073205233133</v>
      </c>
      <c r="R328" s="20">
        <v>15.862660333561394</v>
      </c>
      <c r="S328" s="20">
        <v>31.430411609</v>
      </c>
      <c r="T328" s="20">
        <v>9.8098059616620787</v>
      </c>
      <c r="U328" s="20">
        <v>7.1561168719587034</v>
      </c>
      <c r="V328" s="20">
        <v>15.617988427594083</v>
      </c>
      <c r="W328" s="20">
        <v>31.509736809</v>
      </c>
      <c r="X328" s="20">
        <v>9.6094875634251089</v>
      </c>
      <c r="Y328" s="20">
        <v>7.009987389378761</v>
      </c>
      <c r="Z328" s="20">
        <v>15.358073622780854</v>
      </c>
      <c r="AA328" s="20">
        <v>31.585458389999999</v>
      </c>
      <c r="AB328" s="20">
        <v>9.3511526061541623</v>
      </c>
      <c r="AC328" s="20">
        <v>6.8215356347193721</v>
      </c>
      <c r="AD328" s="20">
        <v>15.119406373354229</v>
      </c>
      <c r="AE328" s="20">
        <v>31.670325175000002</v>
      </c>
      <c r="AF328" s="20">
        <v>9.3948775773730606</v>
      </c>
      <c r="AG328" s="20">
        <v>6.8534323924624214</v>
      </c>
      <c r="AH328" s="20">
        <v>14.894179355706328</v>
      </c>
      <c r="AI328" s="20">
        <v>31.765248102000001</v>
      </c>
      <c r="AJ328" s="20">
        <v>9.3867567435980703</v>
      </c>
      <c r="AK328" s="20">
        <v>6.8475083572859159</v>
      </c>
      <c r="AL328" s="20">
        <v>14.666923274319913</v>
      </c>
      <c r="AM328" s="20">
        <v>31.870876320000001</v>
      </c>
      <c r="AN328" s="20">
        <v>9.3472389513228453</v>
      </c>
      <c r="AO328" s="20">
        <v>6.8186806780078051</v>
      </c>
      <c r="AP328" s="20">
        <v>14.408621696029964</v>
      </c>
      <c r="AQ328" s="20">
        <v>31.962637958999998</v>
      </c>
      <c r="AR328" s="20">
        <v>9.3049714791445712</v>
      </c>
      <c r="AS328" s="20">
        <v>6.7878471455228526</v>
      </c>
      <c r="AT328" s="20">
        <v>14.178211708571613</v>
      </c>
      <c r="AU328" s="20">
        <v>32.346846786999997</v>
      </c>
      <c r="AV328" s="20">
        <v>8.9624828214790924</v>
      </c>
      <c r="AW328" s="20">
        <v>6.5380064380559775</v>
      </c>
      <c r="AX328" s="20">
        <v>12.863114464609554</v>
      </c>
      <c r="AY328" s="20">
        <v>32.056513533</v>
      </c>
      <c r="AZ328" s="20">
        <v>9.2586958846045562</v>
      </c>
      <c r="BA328" s="20">
        <v>6.7540897435781133</v>
      </c>
      <c r="BB328" s="20">
        <v>13.971256493243526</v>
      </c>
      <c r="BC328" s="20">
        <v>32.83333648</v>
      </c>
      <c r="BD328" s="20">
        <v>8.2282845489635381</v>
      </c>
      <c r="BE328" s="20">
        <v>6.0024190201350933</v>
      </c>
      <c r="BF328" s="20">
        <v>9.6975022046272414</v>
      </c>
      <c r="BG328" s="20">
        <v>33.181092276000001</v>
      </c>
      <c r="BH328" s="20">
        <v>7.7195836453799087</v>
      </c>
      <c r="BI328" s="20">
        <v>5.6313287933617726</v>
      </c>
      <c r="BJ328" s="20">
        <v>7.1796117405986202</v>
      </c>
      <c r="BK328" s="20">
        <v>33.482769365000003</v>
      </c>
      <c r="BL328" s="20">
        <v>7.2648338231822018</v>
      </c>
      <c r="BM328" s="20">
        <v>5.2995951293252768</v>
      </c>
      <c r="BN328" s="20">
        <v>5.3320134566035975</v>
      </c>
      <c r="BO328" s="23">
        <v>31.234283021</v>
      </c>
      <c r="BP328" s="23">
        <v>10.555883526126845</v>
      </c>
      <c r="BQ328" s="23">
        <v>7.700370067967035</v>
      </c>
      <c r="BR328" s="23">
        <v>16.402398209078754</v>
      </c>
      <c r="BS328" s="23">
        <v>31.300379909</v>
      </c>
      <c r="BT328" s="23">
        <v>10.448749813262117</v>
      </c>
      <c r="BU328" s="23">
        <v>7.6222175160018821</v>
      </c>
      <c r="BV328" s="23">
        <v>16.193337639166899</v>
      </c>
      <c r="BW328" s="23">
        <v>31.274785226999999</v>
      </c>
      <c r="BX328" s="23">
        <v>10.323054263636408</v>
      </c>
      <c r="BY328" s="23">
        <v>7.5305243625468625</v>
      </c>
      <c r="BZ328" s="23">
        <v>16.26660760350499</v>
      </c>
      <c r="CA328" s="23">
        <v>31.289877660999998</v>
      </c>
      <c r="CB328" s="23">
        <v>10.176789553935867</v>
      </c>
      <c r="CC328" s="23">
        <v>7.4238262931914889</v>
      </c>
      <c r="CD328" s="23">
        <v>16.236667229694625</v>
      </c>
      <c r="CE328" s="23">
        <v>31.289541923000002</v>
      </c>
      <c r="CF328" s="23">
        <v>10.016871672048545</v>
      </c>
      <c r="CG328" s="23">
        <v>7.3071684248122173</v>
      </c>
      <c r="CH328" s="23">
        <v>16.188108312107538</v>
      </c>
      <c r="CI328" s="23">
        <v>31.275399208</v>
      </c>
      <c r="CJ328" s="23">
        <v>9.8424470838594793</v>
      </c>
      <c r="CK328" s="23">
        <v>7.1799281161555157</v>
      </c>
      <c r="CL328" s="23">
        <v>16.206726497873493</v>
      </c>
      <c r="CM328" s="23">
        <v>31.289440317</v>
      </c>
      <c r="CN328" s="23">
        <v>9.7478464905089286</v>
      </c>
      <c r="CO328" s="23">
        <v>7.1109183003835357</v>
      </c>
      <c r="CP328" s="23">
        <v>16.169594069957178</v>
      </c>
      <c r="CQ328" s="23">
        <v>31.332169989</v>
      </c>
      <c r="CR328" s="23">
        <v>9.7199699988411776</v>
      </c>
      <c r="CS328" s="23">
        <v>7.0905827878225098</v>
      </c>
      <c r="CT328" s="23">
        <v>16.02272722649294</v>
      </c>
      <c r="CU328" s="23">
        <v>31.400097680000002</v>
      </c>
      <c r="CV328" s="23">
        <v>9.708317402662983</v>
      </c>
      <c r="CW328" s="23">
        <v>7.082082381143846</v>
      </c>
      <c r="CX328" s="23">
        <v>15.803025702492894</v>
      </c>
      <c r="CY328" s="23">
        <v>31.436852333000001</v>
      </c>
      <c r="CZ328" s="23">
        <v>9.6957674148856512</v>
      </c>
      <c r="DA328" s="23">
        <v>7.0729273397875518</v>
      </c>
      <c r="DB328" s="23">
        <v>15.676109364519297</v>
      </c>
      <c r="DC328" s="23">
        <v>31.617103484000001</v>
      </c>
      <c r="DD328" s="23">
        <v>9.558793744523495</v>
      </c>
      <c r="DE328" s="23">
        <v>6.9730069542749868</v>
      </c>
      <c r="DF328" s="23">
        <v>15.254278869400727</v>
      </c>
      <c r="DG328" s="23">
        <v>31.476570919</v>
      </c>
      <c r="DH328" s="23">
        <v>9.670822627351896</v>
      </c>
      <c r="DI328" s="23">
        <v>7.0547304645756101</v>
      </c>
      <c r="DJ328" s="23">
        <v>15.558696539212246</v>
      </c>
      <c r="DK328" s="23">
        <v>31.847276081</v>
      </c>
      <c r="DL328" s="23">
        <v>9.4044558840834025</v>
      </c>
      <c r="DM328" s="23">
        <v>6.8604196338535921</v>
      </c>
      <c r="DN328" s="23">
        <v>14.827040950627094</v>
      </c>
      <c r="DO328" s="23">
        <v>32.051207535000003</v>
      </c>
      <c r="DP328" s="23">
        <v>9.5921895318911687</v>
      </c>
      <c r="DQ328" s="23">
        <v>6.997368716206684</v>
      </c>
      <c r="DR328" s="23">
        <v>14.569864034119091</v>
      </c>
      <c r="DS328" s="23">
        <v>32.214177153000001</v>
      </c>
      <c r="DT328" s="23">
        <v>9.6537586923578935</v>
      </c>
      <c r="DU328" s="23">
        <v>7.0422825615702074</v>
      </c>
      <c r="DV328" s="23">
        <v>14.457302463455271</v>
      </c>
      <c r="DW328" s="25">
        <v>31.236456213</v>
      </c>
      <c r="DX328" s="25">
        <v>10.555883526126845</v>
      </c>
      <c r="DY328" s="25">
        <v>7.700370067967035</v>
      </c>
      <c r="DZ328" s="25">
        <v>16.402398209078754</v>
      </c>
      <c r="EA328" s="25">
        <v>31.286919603000001</v>
      </c>
      <c r="EB328" s="25">
        <v>10.426085086424086</v>
      </c>
      <c r="EC328" s="25">
        <v>7.6056839133233147</v>
      </c>
      <c r="ED328" s="25">
        <v>16.230456765721986</v>
      </c>
      <c r="EE328" s="25">
        <v>31.340917552000001</v>
      </c>
      <c r="EF328" s="25">
        <v>10.191977581419543</v>
      </c>
      <c r="EG328" s="25">
        <v>7.4349057477854386</v>
      </c>
      <c r="EH328" s="25">
        <v>16.095587319458552</v>
      </c>
      <c r="EI328" s="25">
        <v>31.432668375999999</v>
      </c>
      <c r="EJ328" s="25">
        <v>9.9558626405753472</v>
      </c>
      <c r="EK328" s="25">
        <v>7.2626631857510731</v>
      </c>
      <c r="EL328" s="25">
        <v>15.875178865547602</v>
      </c>
      <c r="EM328" s="25">
        <v>31.514331859999999</v>
      </c>
      <c r="EN328" s="25">
        <v>9.771509179818489</v>
      </c>
      <c r="EO328" s="25">
        <v>7.1281799027909463</v>
      </c>
      <c r="EP328" s="25">
        <v>15.647194643605475</v>
      </c>
      <c r="EQ328" s="25">
        <v>31.591222263999999</v>
      </c>
      <c r="ER328" s="25">
        <v>9.4861901309314387</v>
      </c>
      <c r="ES328" s="25">
        <v>6.9200436289837643</v>
      </c>
      <c r="ET328" s="25">
        <v>15.480923659331772</v>
      </c>
      <c r="EU328" s="25">
        <v>31.675039809000001</v>
      </c>
      <c r="EV328" s="25">
        <v>9.4922495507096123</v>
      </c>
      <c r="EW328" s="25">
        <v>6.9244638913496388</v>
      </c>
      <c r="EX328" s="25">
        <v>15.401582251629915</v>
      </c>
      <c r="EY328" s="25">
        <v>31.766152493</v>
      </c>
      <c r="EZ328" s="25">
        <v>9.5040377537747371</v>
      </c>
      <c r="FA328" s="25">
        <v>6.9330632213643302</v>
      </c>
      <c r="FB328" s="25">
        <v>15.215856330784314</v>
      </c>
      <c r="FC328" s="25">
        <v>31.870600349</v>
      </c>
      <c r="FD328" s="25">
        <v>9.484294031869446</v>
      </c>
      <c r="FE328" s="25">
        <v>6.91866045111649</v>
      </c>
      <c r="FF328" s="25">
        <v>15.025916846122593</v>
      </c>
      <c r="FG328" s="25">
        <v>31.958737075999998</v>
      </c>
      <c r="FH328" s="25">
        <v>9.4457141514888789</v>
      </c>
      <c r="FI328" s="25">
        <v>6.8905169655074481</v>
      </c>
      <c r="FJ328" s="25">
        <v>14.803222944639428</v>
      </c>
      <c r="FK328" s="25">
        <v>32.308937686</v>
      </c>
      <c r="FL328" s="25">
        <v>9.2208779636059646</v>
      </c>
      <c r="FM328" s="25">
        <v>6.7265020967298401</v>
      </c>
      <c r="FN328" s="25">
        <v>14.008183611799332</v>
      </c>
      <c r="FO328" s="25">
        <v>32.046751094000001</v>
      </c>
      <c r="FP328" s="25">
        <v>9.3992900890458024</v>
      </c>
      <c r="FQ328" s="25">
        <v>6.8566512582944714</v>
      </c>
      <c r="FR328" s="25">
        <v>14.591622165512145</v>
      </c>
      <c r="FS328" s="25">
        <v>32.675283006000001</v>
      </c>
      <c r="FT328" s="25">
        <v>8.9538653800398489</v>
      </c>
      <c r="FU328" s="25">
        <v>6.5317201345024225</v>
      </c>
      <c r="FV328" s="25">
        <v>13.221257296567057</v>
      </c>
      <c r="FW328" s="25">
        <v>32.948276462000003</v>
      </c>
      <c r="FX328" s="25">
        <v>8.8630685509360685</v>
      </c>
      <c r="FY328" s="25">
        <v>6.4654851117905334</v>
      </c>
      <c r="FZ328" s="25">
        <v>12.746810749886832</v>
      </c>
      <c r="GA328" s="25">
        <v>33.131332305000001</v>
      </c>
      <c r="GB328" s="25">
        <v>8.7431385983442151</v>
      </c>
      <c r="GC328" s="25">
        <v>6.3779978811001552</v>
      </c>
      <c r="GD328" s="25">
        <v>12.573930020939759</v>
      </c>
      <c r="GE328" s="26">
        <v>31.237373943999998</v>
      </c>
      <c r="GF328" s="26">
        <v>10.55588352612685</v>
      </c>
      <c r="GG328" s="26">
        <v>7.7003700679670386</v>
      </c>
      <c r="GH328" s="26">
        <v>16.402398209078754</v>
      </c>
      <c r="GI328" s="26">
        <v>31.284021225</v>
      </c>
      <c r="GJ328" s="26">
        <v>10.297329269231737</v>
      </c>
      <c r="GK328" s="26">
        <v>7.5117583372850207</v>
      </c>
      <c r="GL328" s="26">
        <v>16.002725463183911</v>
      </c>
      <c r="GM328" s="26">
        <v>31.338554636000001</v>
      </c>
      <c r="GN328" s="26">
        <v>9.9634877644392539</v>
      </c>
      <c r="GO328" s="26">
        <v>7.268225607448966</v>
      </c>
      <c r="GP328" s="26">
        <v>15.839460722592847</v>
      </c>
      <c r="GQ328" s="26">
        <v>31.436186922000001</v>
      </c>
      <c r="GR328" s="26">
        <v>9.8371779285987184</v>
      </c>
      <c r="GS328" s="26">
        <v>7.1760843407526336</v>
      </c>
      <c r="GT328" s="26">
        <v>15.625070052639163</v>
      </c>
      <c r="GU328" s="26">
        <v>31.532466800000002</v>
      </c>
      <c r="GV328" s="26">
        <v>9.5242103741867599</v>
      </c>
      <c r="GW328" s="26">
        <v>6.9477788671014897</v>
      </c>
      <c r="GX328" s="26">
        <v>15.400440543953783</v>
      </c>
      <c r="GY328" s="26">
        <v>31.639374879000002</v>
      </c>
      <c r="GZ328" s="26">
        <v>9.4988863283558054</v>
      </c>
      <c r="HA328" s="26">
        <v>6.9293053282419663</v>
      </c>
      <c r="HB328" s="26">
        <v>15.197113032927932</v>
      </c>
      <c r="HC328" s="26">
        <v>31.761201545999999</v>
      </c>
      <c r="HD328" s="26">
        <v>9.4396214483842673</v>
      </c>
      <c r="HE328" s="26">
        <v>6.8860724234183239</v>
      </c>
      <c r="HF328" s="26">
        <v>15.0271333644069</v>
      </c>
      <c r="HG328" s="26">
        <v>31.89181044</v>
      </c>
      <c r="HH328" s="26">
        <v>9.4040881615881631</v>
      </c>
      <c r="HI328" s="26">
        <v>6.8601513854129337</v>
      </c>
      <c r="HJ328" s="26">
        <v>14.86318851357427</v>
      </c>
      <c r="HK328" s="26">
        <v>32.045844903999999</v>
      </c>
      <c r="HL328" s="26">
        <v>9.3402044941475815</v>
      </c>
      <c r="HM328" s="26">
        <v>6.8135491394357164</v>
      </c>
      <c r="HN328" s="26">
        <v>14.645814688736596</v>
      </c>
      <c r="HO328" s="26">
        <v>32.185225309000003</v>
      </c>
      <c r="HP328" s="26">
        <v>9.2488172799958477</v>
      </c>
      <c r="HQ328" s="26">
        <v>6.7468834390509844</v>
      </c>
      <c r="HR328" s="26">
        <v>14.414831620603117</v>
      </c>
      <c r="HS328" s="26">
        <v>32.809142680999997</v>
      </c>
      <c r="HT328" s="26">
        <v>8.753777056077757</v>
      </c>
      <c r="HU328" s="26">
        <v>6.385758487902792</v>
      </c>
      <c r="HV328" s="26">
        <v>13.027766631948387</v>
      </c>
      <c r="HW328" s="26">
        <v>32.329190541999999</v>
      </c>
      <c r="HX328" s="26">
        <v>9.1538639165710869</v>
      </c>
      <c r="HY328" s="26">
        <v>6.6776162824213099</v>
      </c>
      <c r="HZ328" s="26">
        <v>14.186698057338823</v>
      </c>
      <c r="IA328" s="26">
        <v>33.606749882000003</v>
      </c>
      <c r="IB328" s="26">
        <v>7.940118095124876</v>
      </c>
      <c r="IC328" s="26">
        <v>5.7922056040587195</v>
      </c>
      <c r="ID328" s="26">
        <v>10.070055546381841</v>
      </c>
      <c r="IE328" s="26">
        <v>34.052938609000002</v>
      </c>
      <c r="IF328" s="26">
        <v>7.4357289595364557</v>
      </c>
      <c r="IG328" s="26">
        <v>5.4242607520072932</v>
      </c>
      <c r="IH328" s="26">
        <v>7.6583218746495376</v>
      </c>
      <c r="II328" s="26">
        <v>34.224391154999999</v>
      </c>
      <c r="IJ328" s="26">
        <v>7.0348323773538803</v>
      </c>
      <c r="IK328" s="26">
        <v>5.131812276789824</v>
      </c>
      <c r="IL328" s="26">
        <v>6.0865077094036231</v>
      </c>
      <c r="IM328" s="27">
        <v>31.237373943999998</v>
      </c>
      <c r="IN328" s="27">
        <v>10.555883526126845</v>
      </c>
      <c r="IO328" s="27">
        <v>7.700370067967035</v>
      </c>
      <c r="IP328" s="27">
        <v>16.402398209078754</v>
      </c>
      <c r="IQ328" s="27">
        <v>31.276150246</v>
      </c>
      <c r="IR328" s="27">
        <v>10.30956599145914</v>
      </c>
      <c r="IS328" s="27">
        <v>7.5206848557840837</v>
      </c>
      <c r="IT328" s="27">
        <v>15.989948583466063</v>
      </c>
      <c r="IU328" s="27">
        <v>31.321015151000001</v>
      </c>
      <c r="IV328" s="27">
        <v>10.079531292519214</v>
      </c>
      <c r="IW328" s="27">
        <v>7.3528777455666816</v>
      </c>
      <c r="IX328" s="27">
        <v>15.85538187017421</v>
      </c>
      <c r="IY328" s="27">
        <v>31.414107413</v>
      </c>
      <c r="IZ328" s="27">
        <v>9.9351957289886315</v>
      </c>
      <c r="JA328" s="27">
        <v>7.2475869614837451</v>
      </c>
      <c r="JB328" s="27">
        <v>15.660683900404477</v>
      </c>
      <c r="JC328" s="27">
        <v>31.517463456000002</v>
      </c>
      <c r="JD328" s="27">
        <v>9.6618458528681757</v>
      </c>
      <c r="JE328" s="27">
        <v>7.0481820325689251</v>
      </c>
      <c r="JF328" s="27">
        <v>15.45203765713643</v>
      </c>
      <c r="JG328" s="27">
        <v>31.633844505999999</v>
      </c>
      <c r="JH328" s="27">
        <v>9.670172839726062</v>
      </c>
      <c r="JI328" s="27">
        <v>7.0542564535492351</v>
      </c>
      <c r="JJ328" s="27">
        <v>15.270593599086851</v>
      </c>
      <c r="JK328" s="27">
        <v>31.773149918000001</v>
      </c>
      <c r="JL328" s="27">
        <v>9.6722883262576307</v>
      </c>
      <c r="JM328" s="27">
        <v>7.0557996715211422</v>
      </c>
      <c r="JN328" s="27">
        <v>15.110849368491168</v>
      </c>
      <c r="JO328" s="27">
        <v>31.933458905999998</v>
      </c>
      <c r="JP328" s="27">
        <v>9.6212939667073485</v>
      </c>
      <c r="JQ328" s="27">
        <v>7.0185999961984438</v>
      </c>
      <c r="JR328" s="27">
        <v>14.864204469461402</v>
      </c>
      <c r="JS328" s="27">
        <v>32.13224271</v>
      </c>
      <c r="JT328" s="27">
        <v>9.4607632909734285</v>
      </c>
      <c r="JU328" s="27">
        <v>6.9014951032397054</v>
      </c>
      <c r="JV328" s="27">
        <v>14.192538330936635</v>
      </c>
      <c r="JW328" s="27">
        <v>32.316580123000001</v>
      </c>
      <c r="JX328" s="27">
        <v>9.2611382891769871</v>
      </c>
      <c r="JY328" s="27">
        <v>6.755871443709311</v>
      </c>
      <c r="JZ328" s="27">
        <v>13.47991761089172</v>
      </c>
      <c r="KA328" s="27">
        <v>33.035291827999998</v>
      </c>
      <c r="KB328" s="27">
        <v>8.5416805514886374</v>
      </c>
      <c r="KC328" s="27">
        <v>6.2310370407197011</v>
      </c>
      <c r="KD328" s="27">
        <v>10.762308716590621</v>
      </c>
      <c r="KE328" s="27">
        <v>32.501621092999997</v>
      </c>
      <c r="KF328" s="27">
        <v>9.0713653139709045</v>
      </c>
      <c r="KG328" s="27">
        <v>6.6174347004116951</v>
      </c>
      <c r="KH328" s="27">
        <v>12.769626069817786</v>
      </c>
      <c r="KI328" s="27">
        <v>33.778516644999996</v>
      </c>
      <c r="KJ328" s="27">
        <v>7.6552478330021243</v>
      </c>
      <c r="KK328" s="27">
        <v>5.5843967139478563</v>
      </c>
      <c r="KL328" s="27">
        <v>7.8286933116573714</v>
      </c>
      <c r="KM328" s="27">
        <v>34.083513527000001</v>
      </c>
      <c r="KN328" s="27">
        <v>7.1899622594000983</v>
      </c>
      <c r="KO328" s="27">
        <v>5.244977365945962</v>
      </c>
      <c r="KP328" s="27">
        <v>6.1504746068451333</v>
      </c>
      <c r="KQ328" s="27">
        <v>34.099383721999999</v>
      </c>
      <c r="KR328" s="27">
        <v>7.1115036887383241</v>
      </c>
      <c r="KS328" s="27">
        <v>5.1877429309880503</v>
      </c>
      <c r="KT328" s="27">
        <v>6.5161283117044704</v>
      </c>
    </row>
    <row r="329" spans="1:306" ht="15" thickBot="1" x14ac:dyDescent="0.35">
      <c r="A329" s="2"/>
      <c r="B329" s="72" t="s">
        <v>776</v>
      </c>
      <c r="C329" s="72" t="s">
        <v>605</v>
      </c>
      <c r="D329" s="72" t="s">
        <v>495</v>
      </c>
      <c r="E329" s="85">
        <v>379112</v>
      </c>
      <c r="F329" s="82">
        <v>418005</v>
      </c>
      <c r="G329" s="20">
        <v>47.649005332421055</v>
      </c>
      <c r="H329" s="20">
        <v>12.042914979757086</v>
      </c>
      <c r="I329" s="20">
        <v>8.6554801163918533</v>
      </c>
      <c r="J329" s="20">
        <v>29.517508262524004</v>
      </c>
      <c r="K329" s="20">
        <v>47.534085273421056</v>
      </c>
      <c r="L329" s="20">
        <v>11.964389660602343</v>
      </c>
      <c r="M329" s="20">
        <v>8.5990424233815101</v>
      </c>
      <c r="N329" s="20">
        <v>29.335652809235761</v>
      </c>
      <c r="O329" s="20">
        <v>47.611227413421055</v>
      </c>
      <c r="P329" s="20">
        <v>9.322442626439873</v>
      </c>
      <c r="Q329" s="20">
        <v>6.7002230709912176</v>
      </c>
      <c r="R329" s="20">
        <v>29.09060036665025</v>
      </c>
      <c r="S329" s="20">
        <v>40.355083307838505</v>
      </c>
      <c r="T329" s="20">
        <v>6.6441567659329257</v>
      </c>
      <c r="U329" s="20">
        <v>4.775286288609407</v>
      </c>
      <c r="V329" s="20">
        <v>28.739324762728302</v>
      </c>
      <c r="W329" s="20">
        <v>23.693905415616701</v>
      </c>
      <c r="X329" s="20">
        <v>3.9010208646494431</v>
      </c>
      <c r="Y329" s="20">
        <v>2.8037405050487272</v>
      </c>
      <c r="Z329" s="20">
        <v>23.693905415616701</v>
      </c>
      <c r="AA329" s="20">
        <v>23.07414468828911</v>
      </c>
      <c r="AB329" s="20">
        <v>3.7989819864659533</v>
      </c>
      <c r="AC329" s="20">
        <v>2.7304031541913401</v>
      </c>
      <c r="AD329" s="20">
        <v>23.07414468828911</v>
      </c>
      <c r="AE329" s="20">
        <v>23.520651906615662</v>
      </c>
      <c r="AF329" s="20">
        <v>3.8724959954212022</v>
      </c>
      <c r="AG329" s="20">
        <v>2.7832391198905055</v>
      </c>
      <c r="AH329" s="20">
        <v>23.520651906615662</v>
      </c>
      <c r="AI329" s="20">
        <v>20.322573760512093</v>
      </c>
      <c r="AJ329" s="20">
        <v>3.3459568134716262</v>
      </c>
      <c r="AK329" s="20">
        <v>2.4048050424660286</v>
      </c>
      <c r="AL329" s="20">
        <v>20.322573760512093</v>
      </c>
      <c r="AM329" s="20">
        <v>19.822759365110244</v>
      </c>
      <c r="AN329" s="20">
        <v>3.2636661842691632</v>
      </c>
      <c r="AO329" s="20">
        <v>2.3456611469868576</v>
      </c>
      <c r="AP329" s="20">
        <v>19.822759365110244</v>
      </c>
      <c r="AQ329" s="20">
        <v>18.95394153508769</v>
      </c>
      <c r="AR329" s="20">
        <v>3.1206219531453416</v>
      </c>
      <c r="AS329" s="20">
        <v>2.2428524415913658</v>
      </c>
      <c r="AT329" s="20">
        <v>18.95394153508769</v>
      </c>
      <c r="AU329" s="20">
        <v>18.039757659386016</v>
      </c>
      <c r="AV329" s="20">
        <v>2.9701085485088989</v>
      </c>
      <c r="AW329" s="20">
        <v>2.1346754941271526</v>
      </c>
      <c r="AX329" s="20">
        <v>18.039757659386016</v>
      </c>
      <c r="AY329" s="20">
        <v>18.533310379378836</v>
      </c>
      <c r="AZ329" s="20">
        <v>3.051368240599484</v>
      </c>
      <c r="BA329" s="20">
        <v>2.1930784348052552</v>
      </c>
      <c r="BB329" s="20">
        <v>18.533310379378836</v>
      </c>
      <c r="BC329" s="20">
        <v>30.17341248644794</v>
      </c>
      <c r="BD329" s="20">
        <v>4.9678222987134264</v>
      </c>
      <c r="BE329" s="20">
        <v>3.5704717006272055</v>
      </c>
      <c r="BF329" s="20">
        <v>23.015189879156004</v>
      </c>
      <c r="BG329" s="20">
        <v>49.21496006522559</v>
      </c>
      <c r="BH329" s="20">
        <v>8.1028679189710147</v>
      </c>
      <c r="BI329" s="20">
        <v>5.8236907157686932</v>
      </c>
      <c r="BJ329" s="20">
        <v>22.339990028163626</v>
      </c>
      <c r="BK329" s="20">
        <v>51.492554408421057</v>
      </c>
      <c r="BL329" s="20">
        <v>8.609283345044501</v>
      </c>
      <c r="BM329" s="20">
        <v>6.1876614536158829</v>
      </c>
      <c r="BN329" s="20">
        <v>21.922613919300971</v>
      </c>
      <c r="BO329" s="23">
        <v>47.650873691421054</v>
      </c>
      <c r="BP329" s="23">
        <v>12.042914979757086</v>
      </c>
      <c r="BQ329" s="23">
        <v>8.6554801163918533</v>
      </c>
      <c r="BR329" s="23">
        <v>29.517508262524004</v>
      </c>
      <c r="BS329" s="23">
        <v>47.568032218421052</v>
      </c>
      <c r="BT329" s="23">
        <v>12.019449795461199</v>
      </c>
      <c r="BU329" s="23">
        <v>8.638615226417798</v>
      </c>
      <c r="BV329" s="23">
        <v>29.665047534506712</v>
      </c>
      <c r="BW329" s="23">
        <v>47.459258490421057</v>
      </c>
      <c r="BX329" s="23">
        <v>10.49870513257089</v>
      </c>
      <c r="BY329" s="23">
        <v>7.5456260943113778</v>
      </c>
      <c r="BZ329" s="23">
        <v>29.901028078594891</v>
      </c>
      <c r="CA329" s="23">
        <v>47.446630397421053</v>
      </c>
      <c r="CB329" s="23">
        <v>8.9217894473371633</v>
      </c>
      <c r="CC329" s="23">
        <v>6.4122657424605611</v>
      </c>
      <c r="CD329" s="23">
        <v>29.939197631585841</v>
      </c>
      <c r="CE329" s="23">
        <v>44.699588874127031</v>
      </c>
      <c r="CF329" s="23">
        <v>7.3594464813002665</v>
      </c>
      <c r="CG329" s="23">
        <v>5.2893790908278353</v>
      </c>
      <c r="CH329" s="23">
        <v>30.090605502559654</v>
      </c>
      <c r="CI329" s="23">
        <v>35.459596720075076</v>
      </c>
      <c r="CJ329" s="23">
        <v>5.8381522265170833</v>
      </c>
      <c r="CK329" s="23">
        <v>4.19599495620675</v>
      </c>
      <c r="CL329" s="23">
        <v>30.360786457839133</v>
      </c>
      <c r="CM329" s="23">
        <v>25.895228810673888</v>
      </c>
      <c r="CN329" s="23">
        <v>4.2634519769260653</v>
      </c>
      <c r="CO329" s="23">
        <v>3.0642268815734379</v>
      </c>
      <c r="CP329" s="23">
        <v>25.895228810673888</v>
      </c>
      <c r="CQ329" s="23">
        <v>25.965702009295306</v>
      </c>
      <c r="CR329" s="23">
        <v>4.27505485173283</v>
      </c>
      <c r="CS329" s="23">
        <v>3.0725660961532757</v>
      </c>
      <c r="CT329" s="23">
        <v>25.965702009295306</v>
      </c>
      <c r="CU329" s="23">
        <v>25.718931779818377</v>
      </c>
      <c r="CV329" s="23">
        <v>4.2344260150308255</v>
      </c>
      <c r="CW329" s="23">
        <v>3.0433653512491192</v>
      </c>
      <c r="CX329" s="23">
        <v>25.718931779818377</v>
      </c>
      <c r="CY329" s="23">
        <v>25.610847995054204</v>
      </c>
      <c r="CZ329" s="23">
        <v>4.2166308439900311</v>
      </c>
      <c r="DA329" s="23">
        <v>3.0305756114419138</v>
      </c>
      <c r="DB329" s="23">
        <v>25.610847995054204</v>
      </c>
      <c r="DC329" s="23">
        <v>26.418335254103724</v>
      </c>
      <c r="DD329" s="23">
        <v>4.3495774642383997</v>
      </c>
      <c r="DE329" s="23">
        <v>3.126126965083079</v>
      </c>
      <c r="DF329" s="23">
        <v>26.418335254103724</v>
      </c>
      <c r="DG329" s="23">
        <v>25.715676618834685</v>
      </c>
      <c r="DH329" s="23">
        <v>4.2338900775949142</v>
      </c>
      <c r="DI329" s="23">
        <v>3.0429801624615247</v>
      </c>
      <c r="DJ329" s="23">
        <v>25.715676618834685</v>
      </c>
      <c r="DK329" s="23">
        <v>36.754632453847286</v>
      </c>
      <c r="DL329" s="23">
        <v>6.0513699856536691</v>
      </c>
      <c r="DM329" s="23">
        <v>4.3492387578752369</v>
      </c>
      <c r="DN329" s="23">
        <v>30.352247838514373</v>
      </c>
      <c r="DO329" s="23">
        <v>47.313415340421052</v>
      </c>
      <c r="DP329" s="23">
        <v>8.4925411109290216</v>
      </c>
      <c r="DQ329" s="23">
        <v>6.103756511346659</v>
      </c>
      <c r="DR329" s="23">
        <v>30.567098353603889</v>
      </c>
      <c r="DS329" s="23">
        <v>47.276985782421058</v>
      </c>
      <c r="DT329" s="23">
        <v>9.0271608917429198</v>
      </c>
      <c r="DU329" s="23">
        <v>6.4879982742788593</v>
      </c>
      <c r="DV329" s="23">
        <v>30.802965541295297</v>
      </c>
      <c r="DW329" s="25">
        <v>47.649005332421055</v>
      </c>
      <c r="DX329" s="25">
        <v>12.042914979757086</v>
      </c>
      <c r="DY329" s="25">
        <v>8.6554801163918533</v>
      </c>
      <c r="DZ329" s="25">
        <v>29.517508262524004</v>
      </c>
      <c r="EA329" s="25">
        <v>47.534362379421054</v>
      </c>
      <c r="EB329" s="25">
        <v>12.031062616669432</v>
      </c>
      <c r="EC329" s="25">
        <v>8.6469615896722107</v>
      </c>
      <c r="ED329" s="25">
        <v>29.707121113924188</v>
      </c>
      <c r="EE329" s="25">
        <v>47.611642160421056</v>
      </c>
      <c r="EF329" s="25">
        <v>10.466356108253587</v>
      </c>
      <c r="EG329" s="25">
        <v>7.5223762135944803</v>
      </c>
      <c r="EH329" s="25">
        <v>29.510668456558598</v>
      </c>
      <c r="EI329" s="25">
        <v>47.769429401421057</v>
      </c>
      <c r="EJ329" s="25">
        <v>8.8205640063984934</v>
      </c>
      <c r="EK329" s="25">
        <v>6.3395130249672977</v>
      </c>
      <c r="EL329" s="25">
        <v>29.164853852338396</v>
      </c>
      <c r="EM329" s="25">
        <v>43.200620834800795</v>
      </c>
      <c r="EN329" s="25">
        <v>7.1126528230036401</v>
      </c>
      <c r="EO329" s="25">
        <v>5.1120036293362734</v>
      </c>
      <c r="EP329" s="25">
        <v>28.908750478799817</v>
      </c>
      <c r="EQ329" s="25">
        <v>33.384781142277426</v>
      </c>
      <c r="ER329" s="25">
        <v>5.4965496617514784</v>
      </c>
      <c r="ES329" s="25">
        <v>3.9504784668844288</v>
      </c>
      <c r="ET329" s="25">
        <v>28.733816368536978</v>
      </c>
      <c r="EU329" s="25">
        <v>23.949348597868006</v>
      </c>
      <c r="EV329" s="25">
        <v>3.9430776368959468</v>
      </c>
      <c r="EW329" s="25">
        <v>2.8339675353442257</v>
      </c>
      <c r="EX329" s="25">
        <v>23.949348597868006</v>
      </c>
      <c r="EY329" s="25">
        <v>20.924047078201202</v>
      </c>
      <c r="EZ329" s="25">
        <v>3.444984809096554</v>
      </c>
      <c r="FA329" s="25">
        <v>2.4759784127454378</v>
      </c>
      <c r="FB329" s="25">
        <v>20.924047078201202</v>
      </c>
      <c r="FC329" s="25">
        <v>20.593443057016337</v>
      </c>
      <c r="FD329" s="25">
        <v>3.3905533778083576</v>
      </c>
      <c r="FE329" s="25">
        <v>2.4368574713443194</v>
      </c>
      <c r="FF329" s="25">
        <v>20.593443057016337</v>
      </c>
      <c r="FG329" s="25">
        <v>19.774179545628567</v>
      </c>
      <c r="FH329" s="25">
        <v>3.2556678874044334</v>
      </c>
      <c r="FI329" s="25">
        <v>2.3399126135467365</v>
      </c>
      <c r="FJ329" s="25">
        <v>19.774179545628567</v>
      </c>
      <c r="FK329" s="25">
        <v>19.026282546684605</v>
      </c>
      <c r="FL329" s="25">
        <v>3.1325323491167634</v>
      </c>
      <c r="FM329" s="25">
        <v>2.2514126776872181</v>
      </c>
      <c r="FN329" s="25">
        <v>19.026282546684605</v>
      </c>
      <c r="FO329" s="25">
        <v>19.353071507355384</v>
      </c>
      <c r="FP329" s="25">
        <v>3.1863356597805081</v>
      </c>
      <c r="FQ329" s="25">
        <v>2.2900821764280863</v>
      </c>
      <c r="FR329" s="25">
        <v>19.353071507355384</v>
      </c>
      <c r="FS329" s="25">
        <v>33.875182290541119</v>
      </c>
      <c r="FT329" s="25">
        <v>5.5772904715870659</v>
      </c>
      <c r="FU329" s="25">
        <v>4.0085084766692693</v>
      </c>
      <c r="FV329" s="25">
        <v>24.559198411446083</v>
      </c>
      <c r="FW329" s="25">
        <v>51.373796818421056</v>
      </c>
      <c r="FX329" s="25">
        <v>8.9003182572097987</v>
      </c>
      <c r="FY329" s="25">
        <v>6.3968339753564134</v>
      </c>
      <c r="FZ329" s="25">
        <v>24.543595412806617</v>
      </c>
      <c r="GA329" s="25">
        <v>51.311457438421058</v>
      </c>
      <c r="GB329" s="25">
        <v>9.5749710133664738</v>
      </c>
      <c r="GC329" s="25">
        <v>6.8817201948637798</v>
      </c>
      <c r="GD329" s="25">
        <v>24.625486800245042</v>
      </c>
      <c r="GE329" s="26">
        <v>47.648735380421058</v>
      </c>
      <c r="GF329" s="26">
        <v>12.042914979757086</v>
      </c>
      <c r="GG329" s="26">
        <v>8.6554801163918533</v>
      </c>
      <c r="GH329" s="26">
        <v>29.517508262524004</v>
      </c>
      <c r="GI329" s="26">
        <v>47.520717518421051</v>
      </c>
      <c r="GJ329" s="26">
        <v>11.953073248264911</v>
      </c>
      <c r="GK329" s="26">
        <v>8.5909090950187181</v>
      </c>
      <c r="GL329" s="26">
        <v>29.18938154519708</v>
      </c>
      <c r="GM329" s="26">
        <v>47.584194304421054</v>
      </c>
      <c r="GN329" s="26">
        <v>10.3750225902783</v>
      </c>
      <c r="GO329" s="26">
        <v>7.4567330159032217</v>
      </c>
      <c r="GP329" s="26">
        <v>28.965363210901742</v>
      </c>
      <c r="GQ329" s="26">
        <v>47.730055879421059</v>
      </c>
      <c r="GR329" s="26">
        <v>8.7019891700362617</v>
      </c>
      <c r="GS329" s="26">
        <v>6.2542909553800872</v>
      </c>
      <c r="GT329" s="26">
        <v>28.657541083437728</v>
      </c>
      <c r="GU329" s="26">
        <v>41.059438855262322</v>
      </c>
      <c r="GV329" s="26">
        <v>6.7601235362240262</v>
      </c>
      <c r="GW329" s="26">
        <v>4.8586338897594601</v>
      </c>
      <c r="GX329" s="26">
        <v>28.436252691672294</v>
      </c>
      <c r="GY329" s="26">
        <v>30.838497791405455</v>
      </c>
      <c r="GZ329" s="26">
        <v>5.0773235230114251</v>
      </c>
      <c r="HA329" s="26">
        <v>3.6491723865678622</v>
      </c>
      <c r="HB329" s="26">
        <v>28.293542750148376</v>
      </c>
      <c r="HC329" s="26">
        <v>21.402028545769461</v>
      </c>
      <c r="HD329" s="26">
        <v>3.523680813203609</v>
      </c>
      <c r="HE329" s="26">
        <v>2.532538780391731</v>
      </c>
      <c r="HF329" s="26">
        <v>21.402028545769461</v>
      </c>
      <c r="HG329" s="26">
        <v>17.406436880013615</v>
      </c>
      <c r="HH329" s="26">
        <v>2.8658371111493404</v>
      </c>
      <c r="HI329" s="26">
        <v>2.0597335590316792</v>
      </c>
      <c r="HJ329" s="26">
        <v>17.406436880013615</v>
      </c>
      <c r="HK329" s="26">
        <v>16.438282338451543</v>
      </c>
      <c r="HL329" s="26">
        <v>2.7064378478962055</v>
      </c>
      <c r="HM329" s="26">
        <v>1.9451701700204544</v>
      </c>
      <c r="HN329" s="26">
        <v>16.438282338451543</v>
      </c>
      <c r="HO329" s="26">
        <v>15.428348737454707</v>
      </c>
      <c r="HP329" s="26">
        <v>2.5401599810654174</v>
      </c>
      <c r="HQ329" s="26">
        <v>1.8256629931808674</v>
      </c>
      <c r="HR329" s="26">
        <v>15.428348737454707</v>
      </c>
      <c r="HS329" s="26">
        <v>8.7863076483061757</v>
      </c>
      <c r="HT329" s="26">
        <v>1.446598560179964</v>
      </c>
      <c r="HU329" s="26">
        <v>1.0396988681797803</v>
      </c>
      <c r="HV329" s="26">
        <v>8.7863076483061757</v>
      </c>
      <c r="HW329" s="26">
        <v>15.046967090187556</v>
      </c>
      <c r="HX329" s="26">
        <v>2.4773684008136057</v>
      </c>
      <c r="HY329" s="26">
        <v>1.7805334481114274</v>
      </c>
      <c r="HZ329" s="26">
        <v>15.046967090187556</v>
      </c>
      <c r="IA329" s="26">
        <v>19.924542691544705</v>
      </c>
      <c r="IB329" s="26">
        <v>3.2804240328859025</v>
      </c>
      <c r="IC329" s="26">
        <v>2.3577053427434085</v>
      </c>
      <c r="ID329" s="26">
        <v>19.391202900925862</v>
      </c>
      <c r="IE329" s="26">
        <v>41.256681630648451</v>
      </c>
      <c r="IF329" s="26">
        <v>6.7925980552484626</v>
      </c>
      <c r="IG329" s="26">
        <v>4.8819739659933186</v>
      </c>
      <c r="IH329" s="26">
        <v>19.499361222652716</v>
      </c>
      <c r="II329" s="26">
        <v>45.064754778524268</v>
      </c>
      <c r="IJ329" s="26">
        <v>7.4195682631308504</v>
      </c>
      <c r="IK329" s="26">
        <v>5.3325897992046176</v>
      </c>
      <c r="IL329" s="26">
        <v>19.712184100933939</v>
      </c>
      <c r="IM329" s="27">
        <v>47.648735380421058</v>
      </c>
      <c r="IN329" s="27">
        <v>12.04291497975708</v>
      </c>
      <c r="IO329" s="27">
        <v>8.6554801163918498</v>
      </c>
      <c r="IP329" s="27">
        <v>29.517508262524004</v>
      </c>
      <c r="IQ329" s="27">
        <v>47.511943349421053</v>
      </c>
      <c r="IR329" s="27">
        <v>11.926798866445081</v>
      </c>
      <c r="IS329" s="27">
        <v>8.5720251794721687</v>
      </c>
      <c r="IT329" s="27">
        <v>29.117417603406608</v>
      </c>
      <c r="IU329" s="27">
        <v>47.565403719421056</v>
      </c>
      <c r="IV329" s="27">
        <v>11.951314619993628</v>
      </c>
      <c r="IW329" s="27">
        <v>8.5896451342534235</v>
      </c>
      <c r="IX329" s="27">
        <v>28.906439978500785</v>
      </c>
      <c r="IY329" s="27">
        <v>47.703234228421053</v>
      </c>
      <c r="IZ329" s="27">
        <v>11.813000842070478</v>
      </c>
      <c r="JA329" s="27">
        <v>8.4902362987140894</v>
      </c>
      <c r="JB329" s="27">
        <v>28.620664546982717</v>
      </c>
      <c r="JC329" s="27">
        <v>47.811406609421056</v>
      </c>
      <c r="JD329" s="27">
        <v>11.729208242836973</v>
      </c>
      <c r="JE329" s="27">
        <v>8.4300129078003874</v>
      </c>
      <c r="JF329" s="27">
        <v>28.420280145696722</v>
      </c>
      <c r="JG329" s="27">
        <v>50.721205358421052</v>
      </c>
      <c r="JH329" s="27">
        <v>11.249834961327366</v>
      </c>
      <c r="JI329" s="27">
        <v>8.0854778917008527</v>
      </c>
      <c r="JJ329" s="27">
        <v>25.476532287605664</v>
      </c>
      <c r="JK329" s="27">
        <v>50.639824768421057</v>
      </c>
      <c r="JL329" s="27">
        <v>11.045887516509492</v>
      </c>
      <c r="JM329" s="27">
        <v>7.9388968474622059</v>
      </c>
      <c r="JN329" s="27">
        <v>25.52729500618382</v>
      </c>
      <c r="JO329" s="27">
        <v>50.582919008421058</v>
      </c>
      <c r="JP329" s="27">
        <v>10.935599058302261</v>
      </c>
      <c r="JQ329" s="27">
        <v>7.8596303610106455</v>
      </c>
      <c r="JR329" s="27">
        <v>25.532781889768636</v>
      </c>
      <c r="JS329" s="27">
        <v>50.546111775421053</v>
      </c>
      <c r="JT329" s="27">
        <v>10.708433170386803</v>
      </c>
      <c r="JU329" s="27">
        <v>7.6963617645554043</v>
      </c>
      <c r="JV329" s="27">
        <v>25.359600489308576</v>
      </c>
      <c r="JW329" s="27">
        <v>50.776790728421055</v>
      </c>
      <c r="JX329" s="27">
        <v>10.53087233734678</v>
      </c>
      <c r="JY329" s="27">
        <v>7.5687452977439031</v>
      </c>
      <c r="JZ329" s="27">
        <v>24.912144271056157</v>
      </c>
      <c r="KA329" s="27">
        <v>51.547989268421055</v>
      </c>
      <c r="KB329" s="27">
        <v>9.5176933589845589</v>
      </c>
      <c r="KC329" s="27">
        <v>6.8405536168841508</v>
      </c>
      <c r="KD329" s="27">
        <v>23.260116363554687</v>
      </c>
      <c r="KE329" s="27">
        <v>50.817374528421055</v>
      </c>
      <c r="KF329" s="27">
        <v>10.485910288295889</v>
      </c>
      <c r="KG329" s="27">
        <v>7.5364301878052897</v>
      </c>
      <c r="KH329" s="27">
        <v>24.66370913915484</v>
      </c>
      <c r="KI329" s="27">
        <v>51.675828968421058</v>
      </c>
      <c r="KJ329" s="27">
        <v>8.6379973841030395</v>
      </c>
      <c r="KK329" s="27">
        <v>6.2082987988558225</v>
      </c>
      <c r="KL329" s="27">
        <v>22.433584657332219</v>
      </c>
      <c r="KM329" s="27">
        <v>50.276021374464641</v>
      </c>
      <c r="KN329" s="27">
        <v>8.2775635731237323</v>
      </c>
      <c r="KO329" s="27">
        <v>5.9492479220995991</v>
      </c>
      <c r="KP329" s="27">
        <v>22.511920591164653</v>
      </c>
      <c r="KQ329" s="27">
        <v>49.817326958499692</v>
      </c>
      <c r="KR329" s="27">
        <v>8.2020430350026476</v>
      </c>
      <c r="KS329" s="27">
        <v>5.894969824381147</v>
      </c>
      <c r="KT329" s="27">
        <v>23.13250238783646</v>
      </c>
    </row>
    <row r="330" spans="1:306" ht="15" thickBot="1" x14ac:dyDescent="0.35">
      <c r="A330" s="2"/>
      <c r="B330" s="72" t="s">
        <v>777</v>
      </c>
      <c r="C330" s="72" t="s">
        <v>544</v>
      </c>
      <c r="D330" s="72" t="s">
        <v>847</v>
      </c>
      <c r="E330" s="85">
        <v>378367</v>
      </c>
      <c r="F330" s="82">
        <v>401718</v>
      </c>
      <c r="G330" s="20">
        <v>25.73222882642105</v>
      </c>
      <c r="H330" s="20">
        <v>14.960593792172739</v>
      </c>
      <c r="I330" s="20">
        <v>10.752473326867118</v>
      </c>
      <c r="J330" s="20">
        <v>17.512398096923128</v>
      </c>
      <c r="K330" s="20">
        <v>25.830278247421052</v>
      </c>
      <c r="L330" s="20">
        <v>14.554486677598117</v>
      </c>
      <c r="M330" s="20">
        <v>10.460596147526873</v>
      </c>
      <c r="N330" s="20">
        <v>16.805705902444423</v>
      </c>
      <c r="O330" s="20">
        <v>25.894825015421052</v>
      </c>
      <c r="P330" s="20">
        <v>14.38585642867324</v>
      </c>
      <c r="Q330" s="20">
        <v>10.339398267358749</v>
      </c>
      <c r="R330" s="20">
        <v>16.476177942760135</v>
      </c>
      <c r="S330" s="20">
        <v>25.984450858421052</v>
      </c>
      <c r="T330" s="20">
        <v>14.259082141861768</v>
      </c>
      <c r="U330" s="20">
        <v>10.248283091289593</v>
      </c>
      <c r="V330" s="20">
        <v>16.329194592730214</v>
      </c>
      <c r="W330" s="20">
        <v>26.071321127421051</v>
      </c>
      <c r="X330" s="20">
        <v>14.201191958795469</v>
      </c>
      <c r="Y330" s="20">
        <v>10.206676276884039</v>
      </c>
      <c r="Z330" s="20">
        <v>15.96211782806745</v>
      </c>
      <c r="AA330" s="20">
        <v>26.162583077421051</v>
      </c>
      <c r="AB330" s="20">
        <v>14.170813840713818</v>
      </c>
      <c r="AC330" s="20">
        <v>10.184842925285102</v>
      </c>
      <c r="AD330" s="20">
        <v>15.752111341520306</v>
      </c>
      <c r="AE330" s="20">
        <v>26.262567584421053</v>
      </c>
      <c r="AF330" s="20">
        <v>14.11535690605567</v>
      </c>
      <c r="AG330" s="20">
        <v>10.144984934420224</v>
      </c>
      <c r="AH330" s="20">
        <v>15.483487576990019</v>
      </c>
      <c r="AI330" s="20">
        <v>26.376496582421051</v>
      </c>
      <c r="AJ330" s="20">
        <v>14.052869451136976</v>
      </c>
      <c r="AK330" s="20">
        <v>10.10007397021581</v>
      </c>
      <c r="AL330" s="20">
        <v>15.279860154216539</v>
      </c>
      <c r="AM330" s="20">
        <v>26.503653591421052</v>
      </c>
      <c r="AN330" s="20">
        <v>13.959138268758943</v>
      </c>
      <c r="AO330" s="20">
        <v>10.032707523909192</v>
      </c>
      <c r="AP330" s="20">
        <v>14.964003633153261</v>
      </c>
      <c r="AQ330" s="20">
        <v>26.594567337421051</v>
      </c>
      <c r="AR330" s="20">
        <v>13.882606812873863</v>
      </c>
      <c r="AS330" s="20">
        <v>9.9777028596891686</v>
      </c>
      <c r="AT330" s="20">
        <v>14.804149144472483</v>
      </c>
      <c r="AU330" s="20">
        <v>26.983915681421053</v>
      </c>
      <c r="AV330" s="20">
        <v>13.476383829327423</v>
      </c>
      <c r="AW330" s="20">
        <v>9.6857424030374606</v>
      </c>
      <c r="AX330" s="20">
        <v>13.297241549899217</v>
      </c>
      <c r="AY330" s="20">
        <v>26.688384410421051</v>
      </c>
      <c r="AZ330" s="20">
        <v>13.821533640993531</v>
      </c>
      <c r="BA330" s="20">
        <v>9.9338083685511229</v>
      </c>
      <c r="BB330" s="20">
        <v>14.641687931403011</v>
      </c>
      <c r="BC330" s="20">
        <v>27.514076387421049</v>
      </c>
      <c r="BD330" s="20">
        <v>12.698034011147143</v>
      </c>
      <c r="BE330" s="20">
        <v>9.1263270632978024</v>
      </c>
      <c r="BF330" s="20">
        <v>9.4761878327400382</v>
      </c>
      <c r="BG330" s="20">
        <v>27.863453002421053</v>
      </c>
      <c r="BH330" s="20">
        <v>12.082302887001008</v>
      </c>
      <c r="BI330" s="20">
        <v>8.6837889808610544</v>
      </c>
      <c r="BJ330" s="20">
        <v>6.2588810656494687</v>
      </c>
      <c r="BK330" s="20">
        <v>28.017122500421053</v>
      </c>
      <c r="BL330" s="20">
        <v>11.510666722453079</v>
      </c>
      <c r="BM330" s="20">
        <v>8.2729428141006132</v>
      </c>
      <c r="BN330" s="20">
        <v>4.0127270356603617</v>
      </c>
      <c r="BO330" s="23">
        <v>25.725803346421053</v>
      </c>
      <c r="BP330" s="23">
        <v>14.960593792172739</v>
      </c>
      <c r="BQ330" s="23">
        <v>10.752473326867118</v>
      </c>
      <c r="BR330" s="23">
        <v>17.512398096923128</v>
      </c>
      <c r="BS330" s="23">
        <v>25.855765355421052</v>
      </c>
      <c r="BT330" s="23">
        <v>14.718680769281404</v>
      </c>
      <c r="BU330" s="23">
        <v>10.578605674139206</v>
      </c>
      <c r="BV330" s="23">
        <v>17.008584708759912</v>
      </c>
      <c r="BW330" s="23">
        <v>25.89255210242105</v>
      </c>
      <c r="BX330" s="23">
        <v>14.560206594176256</v>
      </c>
      <c r="BY330" s="23">
        <v>10.464707164194573</v>
      </c>
      <c r="BZ330" s="23">
        <v>16.880492920465532</v>
      </c>
      <c r="CA330" s="23">
        <v>25.958266939421051</v>
      </c>
      <c r="CB330" s="23">
        <v>14.424666601043787</v>
      </c>
      <c r="CC330" s="23">
        <v>10.367291902399076</v>
      </c>
      <c r="CD330" s="23">
        <v>16.871291437391179</v>
      </c>
      <c r="CE330" s="23">
        <v>26.024045221421051</v>
      </c>
      <c r="CF330" s="23">
        <v>14.243166234617791</v>
      </c>
      <c r="CG330" s="23">
        <v>10.236844015375153</v>
      </c>
      <c r="CH330" s="23">
        <v>16.645702018312608</v>
      </c>
      <c r="CI330" s="23">
        <v>26.092635779421052</v>
      </c>
      <c r="CJ330" s="23">
        <v>14.168021859182474</v>
      </c>
      <c r="CK330" s="23">
        <v>10.182836273185465</v>
      </c>
      <c r="CL330" s="23">
        <v>16.588030417078244</v>
      </c>
      <c r="CM330" s="23">
        <v>26.157900232421053</v>
      </c>
      <c r="CN330" s="23">
        <v>14.128256781999829</v>
      </c>
      <c r="CO330" s="23">
        <v>10.15425632925497</v>
      </c>
      <c r="CP330" s="23">
        <v>16.408398478272062</v>
      </c>
      <c r="CQ330" s="23">
        <v>26.250019945421052</v>
      </c>
      <c r="CR330" s="23">
        <v>14.111057849397136</v>
      </c>
      <c r="CS330" s="23">
        <v>10.141895117752938</v>
      </c>
      <c r="CT330" s="23">
        <v>16.183494676551909</v>
      </c>
      <c r="CU330" s="23">
        <v>26.364741652421053</v>
      </c>
      <c r="CV330" s="23">
        <v>14.063018746385415</v>
      </c>
      <c r="CW330" s="23">
        <v>10.107368468546648</v>
      </c>
      <c r="CX330" s="23">
        <v>15.813568544870369</v>
      </c>
      <c r="CY330" s="23">
        <v>26.425231893421053</v>
      </c>
      <c r="CZ330" s="23">
        <v>14.065230378495411</v>
      </c>
      <c r="DA330" s="23">
        <v>10.1089580120903</v>
      </c>
      <c r="DB330" s="23">
        <v>15.735613102184475</v>
      </c>
      <c r="DC330" s="23">
        <v>26.703757089421053</v>
      </c>
      <c r="DD330" s="23">
        <v>14.02454520783094</v>
      </c>
      <c r="DE330" s="23">
        <v>10.079716778858124</v>
      </c>
      <c r="DF330" s="23">
        <v>15.239653525741744</v>
      </c>
      <c r="DG330" s="23">
        <v>26.491672341421051</v>
      </c>
      <c r="DH330" s="23">
        <v>14.062848358703601</v>
      </c>
      <c r="DI330" s="23">
        <v>10.107246007564859</v>
      </c>
      <c r="DJ330" s="23">
        <v>15.637257848419294</v>
      </c>
      <c r="DK330" s="23">
        <v>27.013789750421051</v>
      </c>
      <c r="DL330" s="23">
        <v>14.02546870906639</v>
      </c>
      <c r="DM330" s="23">
        <v>10.080380517379433</v>
      </c>
      <c r="DN330" s="23">
        <v>14.783039935496559</v>
      </c>
      <c r="DO330" s="23">
        <v>27.252674733421053</v>
      </c>
      <c r="DP330" s="23">
        <v>14.096527187891713</v>
      </c>
      <c r="DQ330" s="23">
        <v>10.131451645225761</v>
      </c>
      <c r="DR330" s="23">
        <v>14.425287590381597</v>
      </c>
      <c r="DS330" s="23">
        <v>27.45027344442105</v>
      </c>
      <c r="DT330" s="23">
        <v>14.044351071965455</v>
      </c>
      <c r="DU330" s="23">
        <v>10.093951643381574</v>
      </c>
      <c r="DV330" s="23">
        <v>14.276280031516547</v>
      </c>
      <c r="DW330" s="25">
        <v>25.73222882642105</v>
      </c>
      <c r="DX330" s="25">
        <v>14.960593792172739</v>
      </c>
      <c r="DY330" s="25">
        <v>10.752473326867118</v>
      </c>
      <c r="DZ330" s="25">
        <v>17.512398096923128</v>
      </c>
      <c r="EA330" s="25">
        <v>25.83249150442105</v>
      </c>
      <c r="EB330" s="25">
        <v>14.707447293024767</v>
      </c>
      <c r="EC330" s="25">
        <v>10.570531953570663</v>
      </c>
      <c r="ED330" s="25">
        <v>17.050653956638754</v>
      </c>
      <c r="EE330" s="25">
        <v>25.897475035421053</v>
      </c>
      <c r="EF330" s="25">
        <v>14.543352935300504</v>
      </c>
      <c r="EG330" s="25">
        <v>10.452594107718404</v>
      </c>
      <c r="EH330" s="25">
        <v>16.774489560511967</v>
      </c>
      <c r="EI330" s="25">
        <v>25.987474672421051</v>
      </c>
      <c r="EJ330" s="25">
        <v>14.492718182812137</v>
      </c>
      <c r="EK330" s="25">
        <v>10.416201914125892</v>
      </c>
      <c r="EL330" s="25">
        <v>16.658242291383758</v>
      </c>
      <c r="EM330" s="25">
        <v>26.07711956642105</v>
      </c>
      <c r="EN330" s="25">
        <v>14.375431492703145</v>
      </c>
      <c r="EO330" s="25">
        <v>10.331905660613996</v>
      </c>
      <c r="EP330" s="25">
        <v>16.345878335003306</v>
      </c>
      <c r="EQ330" s="25">
        <v>26.168948654421051</v>
      </c>
      <c r="ER330" s="25">
        <v>14.265959144191653</v>
      </c>
      <c r="ES330" s="25">
        <v>10.253225728269657</v>
      </c>
      <c r="ET330" s="25">
        <v>16.215052943876632</v>
      </c>
      <c r="EU330" s="25">
        <v>26.267741274421052</v>
      </c>
      <c r="EV330" s="25">
        <v>14.220402180181393</v>
      </c>
      <c r="EW330" s="25">
        <v>10.220483041236093</v>
      </c>
      <c r="EX330" s="25">
        <v>16.041736827890833</v>
      </c>
      <c r="EY330" s="25">
        <v>26.377449441421049</v>
      </c>
      <c r="EZ330" s="25">
        <v>14.178747275102301</v>
      </c>
      <c r="FA330" s="25">
        <v>10.190544840786428</v>
      </c>
      <c r="FB330" s="25">
        <v>15.911199885246271</v>
      </c>
      <c r="FC330" s="25">
        <v>26.50328004342105</v>
      </c>
      <c r="FD330" s="25">
        <v>14.089367974152484</v>
      </c>
      <c r="FE330" s="25">
        <v>10.126306177349168</v>
      </c>
      <c r="FF330" s="25">
        <v>15.640831154028811</v>
      </c>
      <c r="FG330" s="25">
        <v>26.59017742742105</v>
      </c>
      <c r="FH330" s="25">
        <v>14.012625209898516</v>
      </c>
      <c r="FI330" s="25">
        <v>10.071149641643842</v>
      </c>
      <c r="FJ330" s="25">
        <v>15.497899210181666</v>
      </c>
      <c r="FK330" s="25">
        <v>26.94200374142105</v>
      </c>
      <c r="FL330" s="25">
        <v>13.770990636575398</v>
      </c>
      <c r="FM330" s="25">
        <v>9.8974821161031716</v>
      </c>
      <c r="FN330" s="25">
        <v>14.759866895379306</v>
      </c>
      <c r="FO330" s="25">
        <v>26.67751741442105</v>
      </c>
      <c r="FP330" s="25">
        <v>13.963241161015162</v>
      </c>
      <c r="FQ330" s="25">
        <v>10.035656353358135</v>
      </c>
      <c r="FR330" s="25">
        <v>15.336596481385017</v>
      </c>
      <c r="FS330" s="25">
        <v>27.319571624421052</v>
      </c>
      <c r="FT330" s="25">
        <v>13.617341528304422</v>
      </c>
      <c r="FU330" s="25">
        <v>9.7870514766960017</v>
      </c>
      <c r="FV330" s="25">
        <v>14.081915342579284</v>
      </c>
      <c r="FW330" s="25">
        <v>27.614448844421052</v>
      </c>
      <c r="FX330" s="25">
        <v>13.548494895529489</v>
      </c>
      <c r="FY330" s="25">
        <v>9.7375700461565007</v>
      </c>
      <c r="FZ330" s="25">
        <v>13.583681002270616</v>
      </c>
      <c r="GA330" s="25">
        <v>27.829377366421053</v>
      </c>
      <c r="GB330" s="25">
        <v>13.376961066498046</v>
      </c>
      <c r="GC330" s="25">
        <v>9.614285305795395</v>
      </c>
      <c r="GD330" s="25">
        <v>13.448033195206477</v>
      </c>
      <c r="GE330" s="26">
        <v>25.734646681421051</v>
      </c>
      <c r="GF330" s="26">
        <v>14.960593792172739</v>
      </c>
      <c r="GG330" s="26">
        <v>10.752473326867118</v>
      </c>
      <c r="GH330" s="26">
        <v>17.512398096923128</v>
      </c>
      <c r="GI330" s="26">
        <v>25.832570061421052</v>
      </c>
      <c r="GJ330" s="26">
        <v>14.587420728881618</v>
      </c>
      <c r="GK330" s="26">
        <v>10.484266498643336</v>
      </c>
      <c r="GL330" s="26">
        <v>16.720362269961985</v>
      </c>
      <c r="GM330" s="26">
        <v>25.90092340142105</v>
      </c>
      <c r="GN330" s="26">
        <v>14.517377935418271</v>
      </c>
      <c r="GO330" s="26">
        <v>10.433925363865121</v>
      </c>
      <c r="GP330" s="26">
        <v>16.406980955935179</v>
      </c>
      <c r="GQ330" s="26">
        <v>26.001140966421051</v>
      </c>
      <c r="GR330" s="26">
        <v>14.444244166736178</v>
      </c>
      <c r="GS330" s="26">
        <v>10.381362684337059</v>
      </c>
      <c r="GT330" s="26">
        <v>16.286237866137078</v>
      </c>
      <c r="GU330" s="26">
        <v>26.106176748421053</v>
      </c>
      <c r="GV330" s="26">
        <v>14.302802231257051</v>
      </c>
      <c r="GW330" s="26">
        <v>10.279705580370006</v>
      </c>
      <c r="GX330" s="26">
        <v>15.94699543998602</v>
      </c>
      <c r="GY330" s="26">
        <v>26.225454111421051</v>
      </c>
      <c r="GZ330" s="26">
        <v>14.155982612321255</v>
      </c>
      <c r="HA330" s="26">
        <v>10.17418342941809</v>
      </c>
      <c r="HB330" s="26">
        <v>15.775071362527846</v>
      </c>
      <c r="HC330" s="26">
        <v>26.36154225842105</v>
      </c>
      <c r="HD330" s="26">
        <v>14.057899527678215</v>
      </c>
      <c r="HE330" s="26">
        <v>10.103689185266303</v>
      </c>
      <c r="HF330" s="26">
        <v>15.562494686424028</v>
      </c>
      <c r="HG330" s="26">
        <v>26.51272088442105</v>
      </c>
      <c r="HH330" s="26">
        <v>13.969351777833518</v>
      </c>
      <c r="HI330" s="26">
        <v>10.040048173981219</v>
      </c>
      <c r="HJ330" s="26">
        <v>15.425152631851581</v>
      </c>
      <c r="HK330" s="26">
        <v>26.696846785421052</v>
      </c>
      <c r="HL330" s="26">
        <v>13.873903008343852</v>
      </c>
      <c r="HM330" s="26">
        <v>9.9714472639988312</v>
      </c>
      <c r="HN330" s="26">
        <v>15.160386813843818</v>
      </c>
      <c r="HO330" s="26">
        <v>26.843857149421051</v>
      </c>
      <c r="HP330" s="26">
        <v>13.780158194322073</v>
      </c>
      <c r="HQ330" s="26">
        <v>9.9040710203614513</v>
      </c>
      <c r="HR330" s="26">
        <v>15.025737119330067</v>
      </c>
      <c r="HS330" s="26">
        <v>27.53418782742105</v>
      </c>
      <c r="HT330" s="26">
        <v>13.14836558593554</v>
      </c>
      <c r="HU330" s="26">
        <v>9.4499892329565807</v>
      </c>
      <c r="HV330" s="26">
        <v>13.548869202063791</v>
      </c>
      <c r="HW330" s="26">
        <v>26.99803657342105</v>
      </c>
      <c r="HX330" s="26">
        <v>13.700317656918335</v>
      </c>
      <c r="HY330" s="26">
        <v>9.8466880540994062</v>
      </c>
      <c r="HZ330" s="26">
        <v>14.886451155090031</v>
      </c>
      <c r="IA330" s="26">
        <v>28.246711914421052</v>
      </c>
      <c r="IB330" s="26">
        <v>12.359948798850928</v>
      </c>
      <c r="IC330" s="26">
        <v>8.88333856445057</v>
      </c>
      <c r="ID330" s="26">
        <v>9.7753078398654196</v>
      </c>
      <c r="IE330" s="26">
        <v>28.63145102642105</v>
      </c>
      <c r="IF330" s="26">
        <v>11.718583368645758</v>
      </c>
      <c r="IG330" s="26">
        <v>8.4223766015194048</v>
      </c>
      <c r="IH330" s="26">
        <v>6.6688816596172771</v>
      </c>
      <c r="II330" s="26">
        <v>28.830758253421052</v>
      </c>
      <c r="IJ330" s="26">
        <v>11.160234648836486</v>
      </c>
      <c r="IK330" s="26">
        <v>8.0210803829173969</v>
      </c>
      <c r="IL330" s="26">
        <v>4.6767417776388243</v>
      </c>
      <c r="IM330" s="27">
        <v>25.734646681421051</v>
      </c>
      <c r="IN330" s="27">
        <v>14.960593792172739</v>
      </c>
      <c r="IO330" s="27">
        <v>10.752473326867118</v>
      </c>
      <c r="IP330" s="27">
        <v>17.512398096923128</v>
      </c>
      <c r="IQ330" s="27">
        <v>25.817232953421051</v>
      </c>
      <c r="IR330" s="27">
        <v>14.610321839030915</v>
      </c>
      <c r="IS330" s="27">
        <v>10.500725977421832</v>
      </c>
      <c r="IT330" s="27">
        <v>16.705013805605279</v>
      </c>
      <c r="IU330" s="27">
        <v>25.86803926542105</v>
      </c>
      <c r="IV330" s="27">
        <v>14.571604951611038</v>
      </c>
      <c r="IW330" s="27">
        <v>10.472899388112298</v>
      </c>
      <c r="IX330" s="27">
        <v>16.42865363944421</v>
      </c>
      <c r="IY330" s="27">
        <v>25.955361553421049</v>
      </c>
      <c r="IZ330" s="27">
        <v>14.511655123290991</v>
      </c>
      <c r="JA330" s="27">
        <v>10.42981226610924</v>
      </c>
      <c r="JB330" s="27">
        <v>16.336968251122066</v>
      </c>
      <c r="JC330" s="27">
        <v>26.055757082421053</v>
      </c>
      <c r="JD330" s="27">
        <v>14.346160878631245</v>
      </c>
      <c r="JE330" s="27">
        <v>10.310868293953204</v>
      </c>
      <c r="JF330" s="27">
        <v>16.023303320316401</v>
      </c>
      <c r="JG330" s="27">
        <v>26.176074831421051</v>
      </c>
      <c r="JH330" s="27">
        <v>14.200031894034861</v>
      </c>
      <c r="JI330" s="27">
        <v>10.205842515499354</v>
      </c>
      <c r="JJ330" s="27">
        <v>15.883716391710609</v>
      </c>
      <c r="JK330" s="27">
        <v>26.321289678421053</v>
      </c>
      <c r="JL330" s="27">
        <v>14.13062437534596</v>
      </c>
      <c r="JM330" s="27">
        <v>10.155957965209851</v>
      </c>
      <c r="JN330" s="27">
        <v>15.696788547363461</v>
      </c>
      <c r="JO330" s="27">
        <v>26.492533524421052</v>
      </c>
      <c r="JP330" s="27">
        <v>14.017997767803937</v>
      </c>
      <c r="JQ330" s="27">
        <v>10.075011004794101</v>
      </c>
      <c r="JR330" s="27">
        <v>15.482816755432571</v>
      </c>
      <c r="JS330" s="27">
        <v>26.726442462421051</v>
      </c>
      <c r="JT330" s="27">
        <v>13.804066515748824</v>
      </c>
      <c r="JU330" s="27">
        <v>9.9212544017166628</v>
      </c>
      <c r="JV330" s="27">
        <v>14.587680588393788</v>
      </c>
      <c r="JW330" s="27">
        <v>26.935247630421053</v>
      </c>
      <c r="JX330" s="27">
        <v>13.584852589793995</v>
      </c>
      <c r="JY330" s="27">
        <v>9.7637010368936483</v>
      </c>
      <c r="JZ330" s="27">
        <v>13.793696906734175</v>
      </c>
      <c r="KA330" s="27">
        <v>27.680747404421052</v>
      </c>
      <c r="KB330" s="27">
        <v>13.015697303838163</v>
      </c>
      <c r="KC330" s="27">
        <v>9.3546379264249069</v>
      </c>
      <c r="KD330" s="27">
        <v>10.487415242163181</v>
      </c>
      <c r="KE330" s="27">
        <v>27.144798281421053</v>
      </c>
      <c r="KF330" s="27">
        <v>13.370232886043555</v>
      </c>
      <c r="KG330" s="27">
        <v>9.6094496300274255</v>
      </c>
      <c r="KH330" s="27">
        <v>12.985239779501466</v>
      </c>
      <c r="KI330" s="27">
        <v>28.328717769421051</v>
      </c>
      <c r="KJ330" s="27">
        <v>11.891983952773279</v>
      </c>
      <c r="KK330" s="27">
        <v>8.5470030155237637</v>
      </c>
      <c r="KL330" s="27">
        <v>6.9953215643879858</v>
      </c>
      <c r="KM330" s="27">
        <v>28.600954946421052</v>
      </c>
      <c r="KN330" s="27">
        <v>11.23495905489321</v>
      </c>
      <c r="KO330" s="27">
        <v>8.0747862848456542</v>
      </c>
      <c r="KP330" s="27">
        <v>4.823738690689872</v>
      </c>
      <c r="KQ330" s="27">
        <v>28.572670038421052</v>
      </c>
      <c r="KR330" s="27">
        <v>11.117796164150839</v>
      </c>
      <c r="KS330" s="27">
        <v>7.9905790083761135</v>
      </c>
      <c r="KT330" s="27">
        <v>5.2731490293116039</v>
      </c>
    </row>
    <row r="331" spans="1:306" ht="15" thickBot="1" x14ac:dyDescent="0.35">
      <c r="A331" s="2"/>
      <c r="B331" s="72" t="s">
        <v>778</v>
      </c>
      <c r="C331" s="72" t="s">
        <v>457</v>
      </c>
      <c r="D331" s="72" t="s">
        <v>843</v>
      </c>
      <c r="E331" s="85">
        <v>395148</v>
      </c>
      <c r="F331" s="82">
        <v>398108</v>
      </c>
      <c r="G331" s="20">
        <v>28.486686324315791</v>
      </c>
      <c r="H331" s="20">
        <v>12.03103310729956</v>
      </c>
      <c r="I331" s="20">
        <v>8.7764711496549257</v>
      </c>
      <c r="J331" s="20">
        <v>13.125982603478256</v>
      </c>
      <c r="K331" s="20">
        <v>28.687554507315788</v>
      </c>
      <c r="L331" s="20">
        <v>11.866259075537126</v>
      </c>
      <c r="M331" s="20">
        <v>8.6562707875515326</v>
      </c>
      <c r="N331" s="20">
        <v>12.40795772619121</v>
      </c>
      <c r="O331" s="20">
        <v>28.785562050315789</v>
      </c>
      <c r="P331" s="20">
        <v>10.83269257674397</v>
      </c>
      <c r="Q331" s="20">
        <v>7.9022984165168024</v>
      </c>
      <c r="R331" s="20">
        <v>11.773500699649482</v>
      </c>
      <c r="S331" s="20">
        <v>28.914402211315789</v>
      </c>
      <c r="T331" s="20">
        <v>9.749121868168837</v>
      </c>
      <c r="U331" s="20">
        <v>7.1118486706299873</v>
      </c>
      <c r="V331" s="20">
        <v>11.068320725354194</v>
      </c>
      <c r="W331" s="20">
        <v>29.043638760315787</v>
      </c>
      <c r="X331" s="20">
        <v>8.6794519437801938</v>
      </c>
      <c r="Y331" s="20">
        <v>6.3315393532734765</v>
      </c>
      <c r="Z331" s="20">
        <v>10.384895083200764</v>
      </c>
      <c r="AA331" s="20">
        <v>29.188973985315791</v>
      </c>
      <c r="AB331" s="20">
        <v>8.5184672500798921</v>
      </c>
      <c r="AC331" s="20">
        <v>6.2141032605293294</v>
      </c>
      <c r="AD331" s="20">
        <v>9.7428988182929217</v>
      </c>
      <c r="AE331" s="20">
        <v>29.33270996831579</v>
      </c>
      <c r="AF331" s="20">
        <v>8.3954970125694501</v>
      </c>
      <c r="AG331" s="20">
        <v>6.1243981843192241</v>
      </c>
      <c r="AH331" s="20">
        <v>9.3850277472408656</v>
      </c>
      <c r="AI331" s="20">
        <v>29.48967570131579</v>
      </c>
      <c r="AJ331" s="20">
        <v>8.2555271107819816</v>
      </c>
      <c r="AK331" s="20">
        <v>6.0222920896969416</v>
      </c>
      <c r="AL331" s="20">
        <v>8.9413754990987862</v>
      </c>
      <c r="AM331" s="20">
        <v>29.66892468331579</v>
      </c>
      <c r="AN331" s="20">
        <v>8.1501520984529883</v>
      </c>
      <c r="AO331" s="20">
        <v>5.9454224852870894</v>
      </c>
      <c r="AP331" s="20">
        <v>8.575118037596333</v>
      </c>
      <c r="AQ331" s="20">
        <v>29.815012186315791</v>
      </c>
      <c r="AR331" s="20">
        <v>8.0259252928804852</v>
      </c>
      <c r="AS331" s="20">
        <v>5.8548007601702858</v>
      </c>
      <c r="AT331" s="20">
        <v>8.1824100668184592</v>
      </c>
      <c r="AU331" s="20">
        <v>30.445193507315789</v>
      </c>
      <c r="AV331" s="20">
        <v>7.4169937189331128</v>
      </c>
      <c r="AW331" s="20">
        <v>5.4105936548286371</v>
      </c>
      <c r="AX331" s="20">
        <v>5.6248579166205168</v>
      </c>
      <c r="AY331" s="20">
        <v>29.966071887315788</v>
      </c>
      <c r="AZ331" s="20">
        <v>7.9431979564824591</v>
      </c>
      <c r="BA331" s="20">
        <v>5.7944523200396914</v>
      </c>
      <c r="BB331" s="20">
        <v>7.8812811901309558</v>
      </c>
      <c r="BC331" s="20">
        <v>31.287971807315788</v>
      </c>
      <c r="BD331" s="20">
        <v>6.7075334277085918</v>
      </c>
      <c r="BE331" s="20">
        <v>4.8930522498448905</v>
      </c>
      <c r="BF331" s="20">
        <v>-1.2236688050330891</v>
      </c>
      <c r="BG331" s="20">
        <v>31.900882816315789</v>
      </c>
      <c r="BH331" s="20">
        <v>6.7284598671795566</v>
      </c>
      <c r="BI331" s="20">
        <v>4.9083177960904978</v>
      </c>
      <c r="BJ331" s="20">
        <v>-6.8412535973422735</v>
      </c>
      <c r="BK331" s="20">
        <v>32.52989053231579</v>
      </c>
      <c r="BL331" s="20">
        <v>6.296151369142307</v>
      </c>
      <c r="BM331" s="20">
        <v>4.5929547655896039</v>
      </c>
      <c r="BN331" s="20">
        <v>-10.995971207006846</v>
      </c>
      <c r="BO331" s="23">
        <v>28.478620240315788</v>
      </c>
      <c r="BP331" s="23">
        <v>12.03103310729956</v>
      </c>
      <c r="BQ331" s="23">
        <v>8.7764711496549257</v>
      </c>
      <c r="BR331" s="23">
        <v>13.125982603478256</v>
      </c>
      <c r="BS331" s="23">
        <v>28.686592443315789</v>
      </c>
      <c r="BT331" s="23">
        <v>11.898238253822603</v>
      </c>
      <c r="BU331" s="23">
        <v>8.679599152880515</v>
      </c>
      <c r="BV331" s="23">
        <v>12.415909016331751</v>
      </c>
      <c r="BW331" s="23">
        <v>28.70554284131579</v>
      </c>
      <c r="BX331" s="23">
        <v>11.294827261201437</v>
      </c>
      <c r="BY331" s="23">
        <v>8.2394192347560118</v>
      </c>
      <c r="BZ331" s="23">
        <v>12.14587545992954</v>
      </c>
      <c r="CA331" s="23">
        <v>28.756974766315789</v>
      </c>
      <c r="CB331" s="23">
        <v>10.71280597775578</v>
      </c>
      <c r="CC331" s="23">
        <v>7.8148428116767068</v>
      </c>
      <c r="CD331" s="23">
        <v>12.011223485446818</v>
      </c>
      <c r="CE331" s="23">
        <v>28.805257983315791</v>
      </c>
      <c r="CF331" s="23">
        <v>10.083731915062167</v>
      </c>
      <c r="CG331" s="23">
        <v>7.3559420412285785</v>
      </c>
      <c r="CH331" s="23">
        <v>11.636144970346722</v>
      </c>
      <c r="CI331" s="23">
        <v>28.852781838315789</v>
      </c>
      <c r="CJ331" s="23">
        <v>9.4561957387556674</v>
      </c>
      <c r="CK331" s="23">
        <v>6.8981631374886181</v>
      </c>
      <c r="CL331" s="23">
        <v>11.325127816750349</v>
      </c>
      <c r="CM331" s="23">
        <v>28.925330549315788</v>
      </c>
      <c r="CN331" s="23">
        <v>8.8516853209726545</v>
      </c>
      <c r="CO331" s="23">
        <v>6.4571812040153</v>
      </c>
      <c r="CP331" s="23">
        <v>11.102240756138688</v>
      </c>
      <c r="CQ331" s="23">
        <v>29.02506493331579</v>
      </c>
      <c r="CR331" s="23">
        <v>8.7398613480381382</v>
      </c>
      <c r="CS331" s="23">
        <v>6.3756071726294063</v>
      </c>
      <c r="CT331" s="23">
        <v>10.636965024766102</v>
      </c>
      <c r="CU331" s="23">
        <v>29.148401639315789</v>
      </c>
      <c r="CV331" s="23">
        <v>8.6222130394248016</v>
      </c>
      <c r="CW331" s="23">
        <v>6.2897843694551581</v>
      </c>
      <c r="CX331" s="23">
        <v>10.194513184967477</v>
      </c>
      <c r="CY331" s="23">
        <v>29.223073460315788</v>
      </c>
      <c r="CZ331" s="23">
        <v>8.5448344494626713</v>
      </c>
      <c r="DA331" s="23">
        <v>6.2333377653815987</v>
      </c>
      <c r="DB331" s="23">
        <v>9.9108560726666006</v>
      </c>
      <c r="DC331" s="23">
        <v>29.57100109731579</v>
      </c>
      <c r="DD331" s="23">
        <v>8.4194607158281656</v>
      </c>
      <c r="DE331" s="23">
        <v>6.1418793722116751</v>
      </c>
      <c r="DF331" s="23">
        <v>9.0783912638395954</v>
      </c>
      <c r="DG331" s="23">
        <v>29.30263974131579</v>
      </c>
      <c r="DH331" s="23">
        <v>8.5248811916146909</v>
      </c>
      <c r="DI331" s="23">
        <v>6.2187821415808306</v>
      </c>
      <c r="DJ331" s="23">
        <v>9.7262131220477137</v>
      </c>
      <c r="DK331" s="23">
        <v>29.999567076315788</v>
      </c>
      <c r="DL331" s="23">
        <v>8.6621980854894538</v>
      </c>
      <c r="DM331" s="23">
        <v>6.318952903867312</v>
      </c>
      <c r="DN331" s="23">
        <v>8.0442829069312616</v>
      </c>
      <c r="DO331" s="23">
        <v>30.460567531315789</v>
      </c>
      <c r="DP331" s="23">
        <v>9.4112665515614005</v>
      </c>
      <c r="DQ331" s="23">
        <v>6.8653879209572386</v>
      </c>
      <c r="DR331" s="23">
        <v>7.3351226287946822</v>
      </c>
      <c r="DS331" s="23">
        <v>30.87588615531579</v>
      </c>
      <c r="DT331" s="23">
        <v>9.4941324510366538</v>
      </c>
      <c r="DU331" s="23">
        <v>6.9258374409235257</v>
      </c>
      <c r="DV331" s="23">
        <v>6.8613414233368175</v>
      </c>
      <c r="DW331" s="25">
        <v>28.486686324315791</v>
      </c>
      <c r="DX331" s="25">
        <v>12.03103310729956</v>
      </c>
      <c r="DY331" s="25">
        <v>8.7764711496549257</v>
      </c>
      <c r="DZ331" s="25">
        <v>13.125982603478256</v>
      </c>
      <c r="EA331" s="25">
        <v>28.688712341315789</v>
      </c>
      <c r="EB331" s="25">
        <v>11.899885184045033</v>
      </c>
      <c r="EC331" s="25">
        <v>8.6808005655483829</v>
      </c>
      <c r="ED331" s="25">
        <v>12.503717018322524</v>
      </c>
      <c r="EE331" s="25">
        <v>28.787234865315789</v>
      </c>
      <c r="EF331" s="25">
        <v>11.23169767366435</v>
      </c>
      <c r="EG331" s="25">
        <v>8.1933670795697129</v>
      </c>
      <c r="EH331" s="25">
        <v>11.919485558014321</v>
      </c>
      <c r="EI331" s="25">
        <v>28.916641985315788</v>
      </c>
      <c r="EJ331" s="25">
        <v>10.525449843522864</v>
      </c>
      <c r="EK331" s="25">
        <v>7.6781691202205336</v>
      </c>
      <c r="EL331" s="25">
        <v>11.270651356726606</v>
      </c>
      <c r="EM331" s="25">
        <v>29.05130161531579</v>
      </c>
      <c r="EN331" s="25">
        <v>9.8161816647321523</v>
      </c>
      <c r="EO331" s="25">
        <v>7.160767858582564</v>
      </c>
      <c r="EP331" s="25">
        <v>10.671923940722056</v>
      </c>
      <c r="EQ331" s="25">
        <v>29.199506140315791</v>
      </c>
      <c r="ER331" s="25">
        <v>9.1413611676645914</v>
      </c>
      <c r="ES331" s="25">
        <v>6.6684957011636072</v>
      </c>
      <c r="ET331" s="25">
        <v>10.164942318221019</v>
      </c>
      <c r="EU331" s="25">
        <v>29.345102268315788</v>
      </c>
      <c r="EV331" s="25">
        <v>8.5048398695034404</v>
      </c>
      <c r="EW331" s="25">
        <v>6.2041622761260848</v>
      </c>
      <c r="EX331" s="25">
        <v>9.9640328494056014</v>
      </c>
      <c r="EY331" s="25">
        <v>29.49693920331579</v>
      </c>
      <c r="EZ331" s="25">
        <v>8.3816273151269005</v>
      </c>
      <c r="FA331" s="25">
        <v>6.1142804331358187</v>
      </c>
      <c r="FB331" s="25">
        <v>9.6471299246109332</v>
      </c>
      <c r="FC331" s="25">
        <v>29.676925604315791</v>
      </c>
      <c r="FD331" s="25">
        <v>8.2947014846629692</v>
      </c>
      <c r="FE331" s="25">
        <v>6.0508692500377004</v>
      </c>
      <c r="FF331" s="25">
        <v>9.3470033111072333</v>
      </c>
      <c r="FG331" s="25">
        <v>29.81823673831579</v>
      </c>
      <c r="FH331" s="25">
        <v>8.1709653595563321</v>
      </c>
      <c r="FI331" s="25">
        <v>5.960605469489245</v>
      </c>
      <c r="FJ331" s="25">
        <v>8.9853150044092267</v>
      </c>
      <c r="FK331" s="25">
        <v>30.384019378315788</v>
      </c>
      <c r="FL331" s="25">
        <v>7.7949139549830484</v>
      </c>
      <c r="FM331" s="25">
        <v>5.6862812054306424</v>
      </c>
      <c r="FN331" s="25">
        <v>7.775345875249787</v>
      </c>
      <c r="FO331" s="25">
        <v>29.95941856731579</v>
      </c>
      <c r="FP331" s="25">
        <v>8.0934049005269628</v>
      </c>
      <c r="FQ331" s="25">
        <v>5.9040261944632073</v>
      </c>
      <c r="FR331" s="25">
        <v>8.685283956705014</v>
      </c>
      <c r="FS331" s="25">
        <v>30.992638354315787</v>
      </c>
      <c r="FT331" s="25">
        <v>8.0625076828172642</v>
      </c>
      <c r="FU331" s="25">
        <v>5.8814871043106551</v>
      </c>
      <c r="FV331" s="25">
        <v>6.4719612372050825</v>
      </c>
      <c r="FW331" s="25">
        <v>31.485724220315788</v>
      </c>
      <c r="FX331" s="25">
        <v>8.9535498021455844</v>
      </c>
      <c r="FY331" s="25">
        <v>6.5314899248221909</v>
      </c>
      <c r="FZ331" s="25">
        <v>5.6254505296722783</v>
      </c>
      <c r="GA331" s="25">
        <v>31.878976505315791</v>
      </c>
      <c r="GB331" s="25">
        <v>9.1883156452028771</v>
      </c>
      <c r="GC331" s="25">
        <v>6.7027483388038327</v>
      </c>
      <c r="GD331" s="25">
        <v>5.2340455360099476</v>
      </c>
      <c r="GE331" s="26">
        <v>28.490073413315788</v>
      </c>
      <c r="GF331" s="26">
        <v>12.03103310729956</v>
      </c>
      <c r="GG331" s="26">
        <v>8.7764711496549257</v>
      </c>
      <c r="GH331" s="26">
        <v>13.125982603478256</v>
      </c>
      <c r="GI331" s="26">
        <v>28.699587269315789</v>
      </c>
      <c r="GJ331" s="26">
        <v>11.85194597995527</v>
      </c>
      <c r="GK331" s="26">
        <v>8.6458295835987151</v>
      </c>
      <c r="GL331" s="26">
        <v>12.423774614016706</v>
      </c>
      <c r="GM331" s="26">
        <v>28.813606564315791</v>
      </c>
      <c r="GN331" s="26">
        <v>11.172021582814381</v>
      </c>
      <c r="GO331" s="26">
        <v>8.1498342021353416</v>
      </c>
      <c r="GP331" s="26">
        <v>11.829753924124937</v>
      </c>
      <c r="GQ331" s="26">
        <v>28.977372837315791</v>
      </c>
      <c r="GR331" s="26">
        <v>10.416591843319646</v>
      </c>
      <c r="GS331" s="26">
        <v>7.5987587246483512</v>
      </c>
      <c r="GT331" s="26">
        <v>11.163415647639887</v>
      </c>
      <c r="GU331" s="26">
        <v>29.160119717315787</v>
      </c>
      <c r="GV331" s="26">
        <v>9.6818267582829343</v>
      </c>
      <c r="GW331" s="26">
        <v>7.0627578248847334</v>
      </c>
      <c r="GX331" s="26">
        <v>10.520122300045017</v>
      </c>
      <c r="GY331" s="26">
        <v>29.35038414631579</v>
      </c>
      <c r="GZ331" s="26">
        <v>8.9427389482202457</v>
      </c>
      <c r="HA331" s="26">
        <v>6.5236035573978262</v>
      </c>
      <c r="HB331" s="26">
        <v>9.9332112806095836</v>
      </c>
      <c r="HC331" s="26">
        <v>29.57086261931579</v>
      </c>
      <c r="HD331" s="26">
        <v>8.291316394361937</v>
      </c>
      <c r="HE331" s="26">
        <v>6.0483998737920341</v>
      </c>
      <c r="HF331" s="26">
        <v>9.655221290064663</v>
      </c>
      <c r="HG331" s="26">
        <v>29.81056065231579</v>
      </c>
      <c r="HH331" s="26">
        <v>8.1247589521989347</v>
      </c>
      <c r="HI331" s="26">
        <v>5.9268985386309661</v>
      </c>
      <c r="HJ331" s="26">
        <v>9.3129231894064013</v>
      </c>
      <c r="HK331" s="26">
        <v>30.10253401331579</v>
      </c>
      <c r="HL331" s="26">
        <v>7.9561595869350645</v>
      </c>
      <c r="HM331" s="26">
        <v>5.8039076489964998</v>
      </c>
      <c r="HN331" s="26">
        <v>9.0202107713018762</v>
      </c>
      <c r="HO331" s="26">
        <v>30.353721133315787</v>
      </c>
      <c r="HP331" s="26">
        <v>7.7496832026131388</v>
      </c>
      <c r="HQ331" s="26">
        <v>5.6532860013021748</v>
      </c>
      <c r="HR331" s="26">
        <v>8.6601613585027657</v>
      </c>
      <c r="HS331" s="26">
        <v>31.436455118315788</v>
      </c>
      <c r="HT331" s="26">
        <v>6.8274309636297899</v>
      </c>
      <c r="HU331" s="26">
        <v>4.9805158330253452</v>
      </c>
      <c r="HV331" s="26">
        <v>6.0955592929439106</v>
      </c>
      <c r="HW331" s="26">
        <v>30.592151377315787</v>
      </c>
      <c r="HX331" s="26">
        <v>7.5999094520914952</v>
      </c>
      <c r="HY331" s="26">
        <v>5.5440281355224448</v>
      </c>
      <c r="HZ331" s="26">
        <v>8.3851216228535463</v>
      </c>
      <c r="IA331" s="26">
        <v>32.884947563315791</v>
      </c>
      <c r="IB331" s="26">
        <v>5.8931398863643984</v>
      </c>
      <c r="IC331" s="26">
        <v>4.2989634998325545</v>
      </c>
      <c r="ID331" s="26">
        <v>-0.71397500409528547</v>
      </c>
      <c r="IE331" s="26">
        <v>33.810994774315787</v>
      </c>
      <c r="IF331" s="26">
        <v>6.0539576921189573</v>
      </c>
      <c r="IG331" s="26">
        <v>4.4162778501437803</v>
      </c>
      <c r="IH331" s="26">
        <v>-6.166280401989269</v>
      </c>
      <c r="II331" s="26">
        <v>33.968762548115244</v>
      </c>
      <c r="IJ331" s="26">
        <v>5.5100666046336437</v>
      </c>
      <c r="IK331" s="26">
        <v>4.0195168741496978</v>
      </c>
      <c r="IL331" s="26">
        <v>-9.8750589152215937</v>
      </c>
      <c r="IM331" s="27">
        <v>28.490073413315788</v>
      </c>
      <c r="IN331" s="27">
        <v>12.03103310729956</v>
      </c>
      <c r="IO331" s="27">
        <v>8.7764711496549257</v>
      </c>
      <c r="IP331" s="27">
        <v>13.125982603478256</v>
      </c>
      <c r="IQ331" s="27">
        <v>28.687661894315788</v>
      </c>
      <c r="IR331" s="27">
        <v>11.876893037637972</v>
      </c>
      <c r="IS331" s="27">
        <v>8.664028114852707</v>
      </c>
      <c r="IT331" s="27">
        <v>12.46999721870352</v>
      </c>
      <c r="IU331" s="27">
        <v>28.788930583315789</v>
      </c>
      <c r="IV331" s="27">
        <v>11.754262354390143</v>
      </c>
      <c r="IW331" s="27">
        <v>8.574570738749733</v>
      </c>
      <c r="IX331" s="27">
        <v>11.934653065794672</v>
      </c>
      <c r="IY331" s="27">
        <v>28.954321285315789</v>
      </c>
      <c r="IZ331" s="27">
        <v>11.545854664712666</v>
      </c>
      <c r="JA331" s="27">
        <v>8.4225402306871402</v>
      </c>
      <c r="JB331" s="27">
        <v>11.30070674611845</v>
      </c>
      <c r="JC331" s="27">
        <v>29.14393003531579</v>
      </c>
      <c r="JD331" s="27">
        <v>11.374817735676919</v>
      </c>
      <c r="JE331" s="27">
        <v>8.2977711722180842</v>
      </c>
      <c r="JF331" s="27">
        <v>10.68296151481487</v>
      </c>
      <c r="JG331" s="27">
        <v>29.349943554315789</v>
      </c>
      <c r="JH331" s="27">
        <v>11.164528253603503</v>
      </c>
      <c r="JI331" s="27">
        <v>8.144367922801921</v>
      </c>
      <c r="JJ331" s="27">
        <v>10.136920969987163</v>
      </c>
      <c r="JK331" s="27">
        <v>29.589113750315789</v>
      </c>
      <c r="JL331" s="27">
        <v>11.075157841868259</v>
      </c>
      <c r="JM331" s="27">
        <v>8.0791734517010756</v>
      </c>
      <c r="JN331" s="27">
        <v>9.8873728663825773</v>
      </c>
      <c r="JO331" s="27">
        <v>29.868034082315788</v>
      </c>
      <c r="JP331" s="27">
        <v>10.895559575601691</v>
      </c>
      <c r="JQ331" s="27">
        <v>7.9481590169173959</v>
      </c>
      <c r="JR331" s="27">
        <v>9.3895441162558626</v>
      </c>
      <c r="JS331" s="27">
        <v>30.233155784315791</v>
      </c>
      <c r="JT331" s="27">
        <v>10.505864915524951</v>
      </c>
      <c r="JU331" s="27">
        <v>7.6638821879173165</v>
      </c>
      <c r="JV331" s="27">
        <v>7.9807021459789418</v>
      </c>
      <c r="JW331" s="27">
        <v>30.56634755231579</v>
      </c>
      <c r="JX331" s="27">
        <v>10.134867090157584</v>
      </c>
      <c r="JY331" s="27">
        <v>7.3932444395309478</v>
      </c>
      <c r="JZ331" s="27">
        <v>6.4560436332487576</v>
      </c>
      <c r="KA331" s="27">
        <v>31.904105318315789</v>
      </c>
      <c r="KB331" s="27">
        <v>8.5749790105076507</v>
      </c>
      <c r="KC331" s="27">
        <v>6.2553278029761055</v>
      </c>
      <c r="KD331" s="27">
        <v>0.70209033128191933</v>
      </c>
      <c r="KE331" s="27">
        <v>30.904051129315789</v>
      </c>
      <c r="KF331" s="27">
        <v>9.7499636371549823</v>
      </c>
      <c r="KG331" s="27">
        <v>7.1124627293858467</v>
      </c>
      <c r="KH331" s="27">
        <v>5.0033090479420004</v>
      </c>
      <c r="KI331" s="27">
        <v>33.281205142315791</v>
      </c>
      <c r="KJ331" s="27">
        <v>6.9562317373957772</v>
      </c>
      <c r="KK331" s="27">
        <v>5.0744742042582001</v>
      </c>
      <c r="KL331" s="27">
        <v>-5.6267906112952062</v>
      </c>
      <c r="KM331" s="27">
        <v>33.932102320315792</v>
      </c>
      <c r="KN331" s="27">
        <v>6.225085028908822</v>
      </c>
      <c r="KO331" s="27">
        <v>4.5411128598107631</v>
      </c>
      <c r="KP331" s="27">
        <v>-9.3824577910140121</v>
      </c>
      <c r="KQ331" s="27">
        <v>34.035710767315791</v>
      </c>
      <c r="KR331" s="27">
        <v>6.0160260754282273</v>
      </c>
      <c r="KS331" s="27">
        <v>4.3886072638710205</v>
      </c>
      <c r="KT331" s="27">
        <v>-8.8038493679173868</v>
      </c>
    </row>
    <row r="332" spans="1:306" ht="15" thickBot="1" x14ac:dyDescent="0.35">
      <c r="A332" s="2"/>
      <c r="B332" s="72" t="s">
        <v>779</v>
      </c>
      <c r="C332" s="72" t="s">
        <v>453</v>
      </c>
      <c r="D332" s="72" t="s">
        <v>845</v>
      </c>
      <c r="E332" s="85">
        <v>353958</v>
      </c>
      <c r="F332" s="82">
        <v>426066</v>
      </c>
      <c r="G332" s="20">
        <v>30.197925215000001</v>
      </c>
      <c r="H332" s="20">
        <v>12.806882591093116</v>
      </c>
      <c r="I332" s="20">
        <v>9.2045586808923368</v>
      </c>
      <c r="J332" s="20">
        <v>15.610739590148603</v>
      </c>
      <c r="K332" s="20">
        <v>30.376048709999999</v>
      </c>
      <c r="L332" s="20">
        <v>12.316938314045137</v>
      </c>
      <c r="M332" s="20">
        <v>8.8524260821604717</v>
      </c>
      <c r="N332" s="20">
        <v>12.979784493720775</v>
      </c>
      <c r="O332" s="20">
        <v>30.528154862000001</v>
      </c>
      <c r="P332" s="20">
        <v>11.989395977161436</v>
      </c>
      <c r="Q332" s="20">
        <v>8.617014955457444</v>
      </c>
      <c r="R332" s="20">
        <v>12.07023976007601</v>
      </c>
      <c r="S332" s="20">
        <v>30.693655024999998</v>
      </c>
      <c r="T332" s="20">
        <v>12.058262089053331</v>
      </c>
      <c r="U332" s="20">
        <v>8.6665103860218426</v>
      </c>
      <c r="V332" s="20">
        <v>11.916425389890474</v>
      </c>
      <c r="W332" s="20">
        <v>30.864644965</v>
      </c>
      <c r="X332" s="20">
        <v>11.873962613898161</v>
      </c>
      <c r="Y332" s="20">
        <v>8.5340507244408705</v>
      </c>
      <c r="Z332" s="20">
        <v>11.473484320795986</v>
      </c>
      <c r="AA332" s="20">
        <v>31.030239254000001</v>
      </c>
      <c r="AB332" s="20">
        <v>11.715573929030237</v>
      </c>
      <c r="AC332" s="20">
        <v>8.4202136580130027</v>
      </c>
      <c r="AD332" s="20">
        <v>11.117130015917374</v>
      </c>
      <c r="AE332" s="20">
        <v>31.218020394</v>
      </c>
      <c r="AF332" s="20">
        <v>11.403905871709462</v>
      </c>
      <c r="AG332" s="20">
        <v>8.1962116885904095</v>
      </c>
      <c r="AH332" s="20">
        <v>10.807864476628751</v>
      </c>
      <c r="AI332" s="20">
        <v>31.431066297000001</v>
      </c>
      <c r="AJ332" s="20">
        <v>10.87940038434474</v>
      </c>
      <c r="AK332" s="20">
        <v>7.8192392675067435</v>
      </c>
      <c r="AL332" s="20">
        <v>10.423824848377919</v>
      </c>
      <c r="AM332" s="20">
        <v>31.667768050999999</v>
      </c>
      <c r="AN332" s="20">
        <v>11.147040670326188</v>
      </c>
      <c r="AO332" s="20">
        <v>8.0115976107775992</v>
      </c>
      <c r="AP332" s="20">
        <v>10.035196876631517</v>
      </c>
      <c r="AQ332" s="20">
        <v>31.840537853000001</v>
      </c>
      <c r="AR332" s="20">
        <v>11.203550002885482</v>
      </c>
      <c r="AS332" s="20">
        <v>8.0522119807353469</v>
      </c>
      <c r="AT332" s="20">
        <v>9.6466559811486157</v>
      </c>
      <c r="AU332" s="20">
        <v>32.489683644000003</v>
      </c>
      <c r="AV332" s="20">
        <v>10.566019105435277</v>
      </c>
      <c r="AW332" s="20">
        <v>7.5940059719956752</v>
      </c>
      <c r="AX332" s="20">
        <v>7.4985948266247071</v>
      </c>
      <c r="AY332" s="20">
        <v>32.009997009000003</v>
      </c>
      <c r="AZ332" s="20">
        <v>11.175811326572505</v>
      </c>
      <c r="BA332" s="20">
        <v>8.0322756479051662</v>
      </c>
      <c r="BB332" s="20">
        <v>9.3743102578005022</v>
      </c>
      <c r="BC332" s="20">
        <v>33.186053313999999</v>
      </c>
      <c r="BD332" s="20">
        <v>9.4764675072458431</v>
      </c>
      <c r="BE332" s="20">
        <v>6.8109237855181082</v>
      </c>
      <c r="BF332" s="20">
        <v>2.6171139315235799</v>
      </c>
      <c r="BG332" s="20">
        <v>33.598348475999998</v>
      </c>
      <c r="BH332" s="20">
        <v>8.2541412359327957</v>
      </c>
      <c r="BI332" s="20">
        <v>5.9324138271835132</v>
      </c>
      <c r="BJ332" s="20">
        <v>-1.440624500405427</v>
      </c>
      <c r="BK332" s="20">
        <v>33.937261362999998</v>
      </c>
      <c r="BL332" s="20">
        <v>7.3361714778375973</v>
      </c>
      <c r="BM332" s="20">
        <v>5.2726508875632012</v>
      </c>
      <c r="BN332" s="20">
        <v>-4.2958295689055888</v>
      </c>
      <c r="BO332" s="23">
        <v>30.172279372999999</v>
      </c>
      <c r="BP332" s="23">
        <v>12.806882591093116</v>
      </c>
      <c r="BQ332" s="23">
        <v>9.2045586808923368</v>
      </c>
      <c r="BR332" s="23">
        <v>15.610739590148603</v>
      </c>
      <c r="BS332" s="23">
        <v>30.346793739999999</v>
      </c>
      <c r="BT332" s="23">
        <v>12.578336598689001</v>
      </c>
      <c r="BU332" s="23">
        <v>9.0402981761673633</v>
      </c>
      <c r="BV332" s="23">
        <v>14.314109224457784</v>
      </c>
      <c r="BW332" s="23">
        <v>30.371153665000001</v>
      </c>
      <c r="BX332" s="23">
        <v>12.48794473815278</v>
      </c>
      <c r="BY332" s="23">
        <v>8.9753317662184386</v>
      </c>
      <c r="BZ332" s="23">
        <v>13.91292255288346</v>
      </c>
      <c r="CA332" s="23">
        <v>30.428417466999999</v>
      </c>
      <c r="CB332" s="23">
        <v>12.484491475013362</v>
      </c>
      <c r="CC332" s="23">
        <v>8.9728498380066934</v>
      </c>
      <c r="CD332" s="23">
        <v>13.885613652444796</v>
      </c>
      <c r="CE332" s="23">
        <v>30.481963987</v>
      </c>
      <c r="CF332" s="23">
        <v>12.422127026539394</v>
      </c>
      <c r="CG332" s="23">
        <v>8.928027280956055</v>
      </c>
      <c r="CH332" s="23">
        <v>13.597390171866634</v>
      </c>
      <c r="CI332" s="23">
        <v>30.533128625</v>
      </c>
      <c r="CJ332" s="23">
        <v>12.343838448627569</v>
      </c>
      <c r="CK332" s="23">
        <v>8.8717597385383407</v>
      </c>
      <c r="CL332" s="23">
        <v>13.401553348960846</v>
      </c>
      <c r="CM332" s="23">
        <v>30.606450193000001</v>
      </c>
      <c r="CN332" s="23">
        <v>12.22300121736605</v>
      </c>
      <c r="CO332" s="23">
        <v>8.7849116411913144</v>
      </c>
      <c r="CP332" s="23">
        <v>13.164287422989002</v>
      </c>
      <c r="CQ332" s="23">
        <v>30.715415892999999</v>
      </c>
      <c r="CR332" s="23">
        <v>12.032633342150811</v>
      </c>
      <c r="CS332" s="23">
        <v>8.6480905010026685</v>
      </c>
      <c r="CT332" s="23">
        <v>12.707979817915371</v>
      </c>
      <c r="CU332" s="23">
        <v>30.843886185999999</v>
      </c>
      <c r="CV332" s="23">
        <v>11.990216209565208</v>
      </c>
      <c r="CW332" s="23">
        <v>8.617604472636101</v>
      </c>
      <c r="CX332" s="23">
        <v>12.205934938612089</v>
      </c>
      <c r="CY332" s="23">
        <v>30.926172860000001</v>
      </c>
      <c r="CZ332" s="23">
        <v>11.915434852029367</v>
      </c>
      <c r="DA332" s="23">
        <v>8.5638576385584493</v>
      </c>
      <c r="DB332" s="23">
        <v>11.865721397318252</v>
      </c>
      <c r="DC332" s="23">
        <v>31.266490400999999</v>
      </c>
      <c r="DD332" s="23">
        <v>11.693970746922892</v>
      </c>
      <c r="DE332" s="23">
        <v>8.4046870256739705</v>
      </c>
      <c r="DF332" s="23">
        <v>10.747137744992244</v>
      </c>
      <c r="DG332" s="23">
        <v>31.009165115999998</v>
      </c>
      <c r="DH332" s="23">
        <v>11.887174749384473</v>
      </c>
      <c r="DI332" s="23">
        <v>8.5435465463568327</v>
      </c>
      <c r="DJ332" s="23">
        <v>11.61722330270451</v>
      </c>
      <c r="DK332" s="23">
        <v>31.661929084000001</v>
      </c>
      <c r="DL332" s="23">
        <v>11.422002668402358</v>
      </c>
      <c r="DM332" s="23">
        <v>8.2092182126926758</v>
      </c>
      <c r="DN332" s="23">
        <v>9.6363420259031614</v>
      </c>
      <c r="DO332" s="23">
        <v>31.965812182000001</v>
      </c>
      <c r="DP332" s="23">
        <v>10.625536527309162</v>
      </c>
      <c r="DQ332" s="23">
        <v>7.6367823149719589</v>
      </c>
      <c r="DR332" s="23">
        <v>8.8948777434972754</v>
      </c>
      <c r="DS332" s="23">
        <v>32.221292720999998</v>
      </c>
      <c r="DT332" s="23">
        <v>11.09521066521622</v>
      </c>
      <c r="DU332" s="23">
        <v>7.9743463655918712</v>
      </c>
      <c r="DV332" s="23">
        <v>8.4781271406444816</v>
      </c>
      <c r="DW332" s="25">
        <v>30.197925215000001</v>
      </c>
      <c r="DX332" s="25">
        <v>12.806882591093116</v>
      </c>
      <c r="DY332" s="25">
        <v>9.2045586808923368</v>
      </c>
      <c r="DZ332" s="25">
        <v>15.610739590148603</v>
      </c>
      <c r="EA332" s="25">
        <v>30.376610540999998</v>
      </c>
      <c r="EB332" s="25">
        <v>12.465553541897259</v>
      </c>
      <c r="EC332" s="25">
        <v>8.9592387725954108</v>
      </c>
      <c r="ED332" s="25">
        <v>13.780674364293983</v>
      </c>
      <c r="EE332" s="25">
        <v>30.528995759000001</v>
      </c>
      <c r="EF332" s="25">
        <v>12.222397485706958</v>
      </c>
      <c r="EG332" s="25">
        <v>8.7844777273606756</v>
      </c>
      <c r="EH332" s="25">
        <v>13.070910529714785</v>
      </c>
      <c r="EI332" s="25">
        <v>30.694757635999999</v>
      </c>
      <c r="EJ332" s="25">
        <v>12.205073038263826</v>
      </c>
      <c r="EK332" s="25">
        <v>8.7720263058714796</v>
      </c>
      <c r="EL332" s="25">
        <v>12.925085836608497</v>
      </c>
      <c r="EM332" s="25">
        <v>30.868286404999999</v>
      </c>
      <c r="EN332" s="25">
        <v>12.106572914364369</v>
      </c>
      <c r="EO332" s="25">
        <v>8.7012323273947612</v>
      </c>
      <c r="EP332" s="25">
        <v>12.528141211037781</v>
      </c>
      <c r="EQ332" s="25">
        <v>31.035244204000001</v>
      </c>
      <c r="ER332" s="25">
        <v>11.974634617134464</v>
      </c>
      <c r="ES332" s="25">
        <v>8.606405675360465</v>
      </c>
      <c r="ET332" s="25">
        <v>12.246291796965101</v>
      </c>
      <c r="EU332" s="25">
        <v>31.224128853</v>
      </c>
      <c r="EV332" s="25">
        <v>11.705766747180006</v>
      </c>
      <c r="EW332" s="25">
        <v>8.4131650433175409</v>
      </c>
      <c r="EX332" s="25">
        <v>12.020222811252573</v>
      </c>
      <c r="EY332" s="25">
        <v>31.434646650000001</v>
      </c>
      <c r="EZ332" s="25">
        <v>11.320062560850287</v>
      </c>
      <c r="FA332" s="25">
        <v>8.1359518502328445</v>
      </c>
      <c r="FB332" s="25">
        <v>11.702775518305529</v>
      </c>
      <c r="FC332" s="25">
        <v>31.671711895000001</v>
      </c>
      <c r="FD332" s="25">
        <v>11.313597510091391</v>
      </c>
      <c r="FE332" s="25">
        <v>8.1313052909580232</v>
      </c>
      <c r="FF332" s="25">
        <v>11.339835197808606</v>
      </c>
      <c r="FG332" s="25">
        <v>31.842127310999999</v>
      </c>
      <c r="FH332" s="25">
        <v>11.431725487625062</v>
      </c>
      <c r="FI332" s="25">
        <v>8.2162061943066664</v>
      </c>
      <c r="FJ332" s="25">
        <v>10.955287338312672</v>
      </c>
      <c r="FK332" s="25">
        <v>32.459529463000003</v>
      </c>
      <c r="FL332" s="25">
        <v>11.047272492652437</v>
      </c>
      <c r="FM332" s="25">
        <v>7.9398922570857966</v>
      </c>
      <c r="FN332" s="25">
        <v>9.6803979093154595</v>
      </c>
      <c r="FO332" s="25">
        <v>32.006717428999998</v>
      </c>
      <c r="FP332" s="25">
        <v>11.42268385951623</v>
      </c>
      <c r="FQ332" s="25">
        <v>8.2097077981586093</v>
      </c>
      <c r="FR332" s="25">
        <v>10.667418493048686</v>
      </c>
      <c r="FS332" s="25">
        <v>33.034226132999997</v>
      </c>
      <c r="FT332" s="25">
        <v>10.659804497482389</v>
      </c>
      <c r="FU332" s="25">
        <v>7.6614113798588264</v>
      </c>
      <c r="FV332" s="25">
        <v>8.4431889736772625</v>
      </c>
      <c r="FW332" s="25">
        <v>33.401062367000002</v>
      </c>
      <c r="FX332" s="25">
        <v>10.118709764064944</v>
      </c>
      <c r="FY332" s="25">
        <v>7.2725159410010898</v>
      </c>
      <c r="FZ332" s="25">
        <v>7.6345614606395173</v>
      </c>
      <c r="GA332" s="25">
        <v>33.627942714</v>
      </c>
      <c r="GB332" s="25">
        <v>9.6669150197163418</v>
      </c>
      <c r="GC332" s="25">
        <v>6.9478021625701354</v>
      </c>
      <c r="GD332" s="25">
        <v>7.3026841491697425</v>
      </c>
      <c r="GE332" s="26">
        <v>30.206244581</v>
      </c>
      <c r="GF332" s="26">
        <v>12.806882591093116</v>
      </c>
      <c r="GG332" s="26">
        <v>9.2045586808923368</v>
      </c>
      <c r="GH332" s="26">
        <v>15.610739590148603</v>
      </c>
      <c r="GI332" s="26">
        <v>30.389595753000002</v>
      </c>
      <c r="GJ332" s="26">
        <v>12.169446054694632</v>
      </c>
      <c r="GK332" s="26">
        <v>8.7464204912984691</v>
      </c>
      <c r="GL332" s="26">
        <v>12.22002127003365</v>
      </c>
      <c r="GM332" s="26">
        <v>30.557677733999999</v>
      </c>
      <c r="GN332" s="26">
        <v>11.849697492693062</v>
      </c>
      <c r="GO332" s="26">
        <v>8.5166109040597089</v>
      </c>
      <c r="GP332" s="26">
        <v>11.186964941127172</v>
      </c>
      <c r="GQ332" s="26">
        <v>30.758086587000001</v>
      </c>
      <c r="GR332" s="26">
        <v>11.881196491428387</v>
      </c>
      <c r="GS332" s="26">
        <v>8.5392498546541571</v>
      </c>
      <c r="GT332" s="26">
        <v>11.077611659536068</v>
      </c>
      <c r="GU332" s="26">
        <v>30.961975912</v>
      </c>
      <c r="GV332" s="26">
        <v>11.509137333133079</v>
      </c>
      <c r="GW332" s="26">
        <v>8.2718436118832326</v>
      </c>
      <c r="GX332" s="26">
        <v>10.677206416237418</v>
      </c>
      <c r="GY332" s="26">
        <v>31.190163705</v>
      </c>
      <c r="GZ332" s="26">
        <v>11.00408764848566</v>
      </c>
      <c r="HA332" s="26">
        <v>7.9088544592898877</v>
      </c>
      <c r="HB332" s="26">
        <v>10.390414533008201</v>
      </c>
      <c r="HC332" s="26">
        <v>31.446909988000002</v>
      </c>
      <c r="HD332" s="26">
        <v>11.354401031208672</v>
      </c>
      <c r="HE332" s="26">
        <v>8.1606315849909095</v>
      </c>
      <c r="HF332" s="26">
        <v>10.183020183008686</v>
      </c>
      <c r="HG332" s="26">
        <v>31.727274851000001</v>
      </c>
      <c r="HH332" s="26">
        <v>11.279063115496852</v>
      </c>
      <c r="HI332" s="26">
        <v>8.1064847415937606</v>
      </c>
      <c r="HJ332" s="26">
        <v>9.9201901549551437</v>
      </c>
      <c r="HK332" s="26">
        <v>32.075510178999998</v>
      </c>
      <c r="HL332" s="26">
        <v>11.132629868699452</v>
      </c>
      <c r="HM332" s="26">
        <v>8.0012402839052328</v>
      </c>
      <c r="HN332" s="26">
        <v>9.6304684687252085</v>
      </c>
      <c r="HO332" s="26">
        <v>32.341952632999998</v>
      </c>
      <c r="HP332" s="26">
        <v>10.892458434552141</v>
      </c>
      <c r="HQ332" s="26">
        <v>7.8286243452988717</v>
      </c>
      <c r="HR332" s="26">
        <v>9.2991385627884107</v>
      </c>
      <c r="HS332" s="26">
        <v>33.264489470000001</v>
      </c>
      <c r="HT332" s="26">
        <v>10.087460040320201</v>
      </c>
      <c r="HU332" s="26">
        <v>7.2500561492505042</v>
      </c>
      <c r="HV332" s="26">
        <v>7.2987915785537538</v>
      </c>
      <c r="HW332" s="26">
        <v>32.586447415000002</v>
      </c>
      <c r="HX332" s="26">
        <v>10.619027565123487</v>
      </c>
      <c r="HY332" s="26">
        <v>7.6321041956901103</v>
      </c>
      <c r="HZ332" s="26">
        <v>9.0857919661945346</v>
      </c>
      <c r="IA332" s="26">
        <v>34.206878070000002</v>
      </c>
      <c r="IB332" s="26">
        <v>8.6279974389601524</v>
      </c>
      <c r="IC332" s="26">
        <v>6.2011116413864915</v>
      </c>
      <c r="ID332" s="26">
        <v>2.5843802281273014</v>
      </c>
      <c r="IE332" s="26">
        <v>34.761163785999997</v>
      </c>
      <c r="IF332" s="26">
        <v>7.4805637841728378</v>
      </c>
      <c r="IG332" s="26">
        <v>5.3764284811562302</v>
      </c>
      <c r="IH332" s="26">
        <v>-1.2948781830370066</v>
      </c>
      <c r="II332" s="26">
        <v>35.034102023999999</v>
      </c>
      <c r="IJ332" s="26">
        <v>6.6323672448872797</v>
      </c>
      <c r="IK332" s="26">
        <v>4.7668129277026914</v>
      </c>
      <c r="IL332" s="26">
        <v>-3.8696178401113741</v>
      </c>
      <c r="IM332" s="27">
        <v>30.206244581</v>
      </c>
      <c r="IN332" s="27">
        <v>12.806882591093116</v>
      </c>
      <c r="IO332" s="27">
        <v>9.2045586808923368</v>
      </c>
      <c r="IP332" s="27">
        <v>15.610739590148603</v>
      </c>
      <c r="IQ332" s="27">
        <v>30.377159096</v>
      </c>
      <c r="IR332" s="27">
        <v>12.112789903677093</v>
      </c>
      <c r="IS332" s="27">
        <v>8.7057006000239827</v>
      </c>
      <c r="IT332" s="27">
        <v>11.871540760101187</v>
      </c>
      <c r="IU332" s="27">
        <v>30.524441024000001</v>
      </c>
      <c r="IV332" s="27">
        <v>11.828629341604454</v>
      </c>
      <c r="IW332" s="27">
        <v>8.5014688090484007</v>
      </c>
      <c r="IX332" s="27">
        <v>10.803972031507584</v>
      </c>
      <c r="IY332" s="27">
        <v>30.711895796</v>
      </c>
      <c r="IZ332" s="27">
        <v>11.800578549410025</v>
      </c>
      <c r="JA332" s="27">
        <v>8.4813081523887774</v>
      </c>
      <c r="JB332" s="27">
        <v>10.732715688343728</v>
      </c>
      <c r="JC332" s="27">
        <v>30.912946094999999</v>
      </c>
      <c r="JD332" s="27">
        <v>11.515544456595721</v>
      </c>
      <c r="JE332" s="27">
        <v>8.2764485376696708</v>
      </c>
      <c r="JF332" s="27">
        <v>10.354498783132922</v>
      </c>
      <c r="JG332" s="27">
        <v>31.139368781999998</v>
      </c>
      <c r="JH332" s="27">
        <v>10.804969357077471</v>
      </c>
      <c r="JI332" s="27">
        <v>7.7657442226909863</v>
      </c>
      <c r="JJ332" s="27">
        <v>10.109791180923079</v>
      </c>
      <c r="JK332" s="27">
        <v>31.400994705999999</v>
      </c>
      <c r="JL332" s="27">
        <v>11.352646150451779</v>
      </c>
      <c r="JM332" s="27">
        <v>8.1593703176379915</v>
      </c>
      <c r="JN332" s="27">
        <v>9.9372012926391839</v>
      </c>
      <c r="JO332" s="27">
        <v>31.70122018</v>
      </c>
      <c r="JP332" s="27">
        <v>11.281802470032842</v>
      </c>
      <c r="JQ332" s="27">
        <v>8.1084535696356319</v>
      </c>
      <c r="JR332" s="27">
        <v>9.5585620548786245</v>
      </c>
      <c r="JS332" s="27">
        <v>32.106992007999999</v>
      </c>
      <c r="JT332" s="27">
        <v>10.950967035628979</v>
      </c>
      <c r="JU332" s="27">
        <v>7.870675628905019</v>
      </c>
      <c r="JV332" s="27">
        <v>8.5267675372849396</v>
      </c>
      <c r="JW332" s="27">
        <v>32.440031439000002</v>
      </c>
      <c r="JX332" s="27">
        <v>10.433445602722447</v>
      </c>
      <c r="JY332" s="27">
        <v>7.4987227852738449</v>
      </c>
      <c r="JZ332" s="27">
        <v>7.4251018084629514</v>
      </c>
      <c r="KA332" s="27">
        <v>33.45570523</v>
      </c>
      <c r="KB332" s="27">
        <v>9.6199186657946463</v>
      </c>
      <c r="KC332" s="27">
        <v>6.9140249576661814</v>
      </c>
      <c r="KD332" s="27">
        <v>3.3349311339540613</v>
      </c>
      <c r="KE332" s="27">
        <v>32.743076563000002</v>
      </c>
      <c r="KF332" s="27">
        <v>10.085925393882377</v>
      </c>
      <c r="KG332" s="27">
        <v>7.2489531686390327</v>
      </c>
      <c r="KH332" s="27">
        <v>6.4394882707671748</v>
      </c>
      <c r="KI332" s="27">
        <v>34.357981623999997</v>
      </c>
      <c r="KJ332" s="27">
        <v>7.99453765389989</v>
      </c>
      <c r="KK332" s="27">
        <v>5.7458316212801348</v>
      </c>
      <c r="KL332" s="27">
        <v>-1.0466619147928569</v>
      </c>
      <c r="KM332" s="27">
        <v>34.763966994</v>
      </c>
      <c r="KN332" s="27">
        <v>7.0803691828753976</v>
      </c>
      <c r="KO332" s="27">
        <v>5.0888007415234435</v>
      </c>
      <c r="KP332" s="27">
        <v>-3.788624667699807</v>
      </c>
      <c r="KQ332" s="27">
        <v>34.824410577999998</v>
      </c>
      <c r="KR332" s="27">
        <v>6.8354702862993859</v>
      </c>
      <c r="KS332" s="27">
        <v>4.912787082587629</v>
      </c>
      <c r="KT332" s="27">
        <v>-3.4886675679939216</v>
      </c>
    </row>
    <row r="333" spans="1:306" ht="15" thickBot="1" x14ac:dyDescent="0.35">
      <c r="A333" s="2"/>
      <c r="B333" s="72" t="s">
        <v>780</v>
      </c>
      <c r="C333" s="72" t="s">
        <v>519</v>
      </c>
      <c r="D333" s="72" t="s">
        <v>842</v>
      </c>
      <c r="E333" s="85">
        <v>344741</v>
      </c>
      <c r="F333" s="82">
        <v>422417</v>
      </c>
      <c r="G333" s="20">
        <v>20.375458512315788</v>
      </c>
      <c r="H333" s="20">
        <v>12.62429149797571</v>
      </c>
      <c r="I333" s="20">
        <v>9.0733268671193041</v>
      </c>
      <c r="J333" s="20">
        <v>11.17395952178072</v>
      </c>
      <c r="K333" s="20">
        <v>20.516571806315788</v>
      </c>
      <c r="L333" s="20">
        <v>12.247473960829245</v>
      </c>
      <c r="M333" s="20">
        <v>8.8025006837773727</v>
      </c>
      <c r="N333" s="20">
        <v>9.2545087834072284</v>
      </c>
      <c r="O333" s="20">
        <v>20.72022084631579</v>
      </c>
      <c r="P333" s="20">
        <v>10.695581940659013</v>
      </c>
      <c r="Q333" s="20">
        <v>7.6871253327141886</v>
      </c>
      <c r="R333" s="20">
        <v>8.4172142934869143</v>
      </c>
      <c r="S333" s="20">
        <v>20.987736200315791</v>
      </c>
      <c r="T333" s="20">
        <v>9.2404992388242952</v>
      </c>
      <c r="U333" s="20">
        <v>6.6413287448775975</v>
      </c>
      <c r="V333" s="20">
        <v>7.8946072157055198</v>
      </c>
      <c r="W333" s="20">
        <v>21.255043230315788</v>
      </c>
      <c r="X333" s="20">
        <v>7.8065803458611223</v>
      </c>
      <c r="Y333" s="20">
        <v>5.6107430031843766</v>
      </c>
      <c r="Z333" s="20">
        <v>7.2479569610439825</v>
      </c>
      <c r="AA333" s="20">
        <v>21.54300640031579</v>
      </c>
      <c r="AB333" s="20">
        <v>7.6180759833778335</v>
      </c>
      <c r="AC333" s="20">
        <v>5.475261206288045</v>
      </c>
      <c r="AD333" s="20">
        <v>6.666416033147577</v>
      </c>
      <c r="AE333" s="20">
        <v>21.829352665315788</v>
      </c>
      <c r="AF333" s="20">
        <v>7.4126344284745054</v>
      </c>
      <c r="AG333" s="20">
        <v>5.3276063157125213</v>
      </c>
      <c r="AH333" s="20">
        <v>5.9709586263170564</v>
      </c>
      <c r="AI333" s="20">
        <v>22.13323509431579</v>
      </c>
      <c r="AJ333" s="20">
        <v>7.2656690339764163</v>
      </c>
      <c r="AK333" s="20">
        <v>5.2219793929937195</v>
      </c>
      <c r="AL333" s="20">
        <v>5.4983958452304371</v>
      </c>
      <c r="AM333" s="20">
        <v>22.477140600315789</v>
      </c>
      <c r="AN333" s="20">
        <v>7.0821696954979139</v>
      </c>
      <c r="AO333" s="20">
        <v>5.0900948053966584</v>
      </c>
      <c r="AP333" s="20">
        <v>4.8214442794780688</v>
      </c>
      <c r="AQ333" s="20">
        <v>22.726391836315791</v>
      </c>
      <c r="AR333" s="20">
        <v>6.9367406316970586</v>
      </c>
      <c r="AS333" s="20">
        <v>4.9855720737997293</v>
      </c>
      <c r="AT333" s="20">
        <v>4.3812010613187375</v>
      </c>
      <c r="AU333" s="20">
        <v>23.540724281315789</v>
      </c>
      <c r="AV333" s="20">
        <v>6.3953001392388522</v>
      </c>
      <c r="AW333" s="20">
        <v>4.5964281311115318</v>
      </c>
      <c r="AX333" s="20">
        <v>2.0135511264331214</v>
      </c>
      <c r="AY333" s="20">
        <v>22.96871345431579</v>
      </c>
      <c r="AZ333" s="20">
        <v>6.838927577306027</v>
      </c>
      <c r="BA333" s="20">
        <v>4.9152719057068541</v>
      </c>
      <c r="BB333" s="20">
        <v>3.9768670244214164</v>
      </c>
      <c r="BC333" s="20">
        <v>24.34371843531579</v>
      </c>
      <c r="BD333" s="20">
        <v>6.4672857675751505</v>
      </c>
      <c r="BE333" s="20">
        <v>4.6481656195666217</v>
      </c>
      <c r="BF333" s="20">
        <v>-2.2702256739634983</v>
      </c>
      <c r="BG333" s="20">
        <v>24.826586731315789</v>
      </c>
      <c r="BH333" s="20">
        <v>11.847348579971502</v>
      </c>
      <c r="BI333" s="20">
        <v>8.5149226942375211</v>
      </c>
      <c r="BJ333" s="20">
        <v>-5.0844313715134248</v>
      </c>
      <c r="BK333" s="20">
        <v>25.15746858731579</v>
      </c>
      <c r="BL333" s="20">
        <v>15.512354224014178</v>
      </c>
      <c r="BM333" s="20">
        <v>11.149034413185747</v>
      </c>
      <c r="BN333" s="20">
        <v>-7.6334220302394726</v>
      </c>
      <c r="BO333" s="23">
        <v>20.35496868831579</v>
      </c>
      <c r="BP333" s="23">
        <v>12.62429149797571</v>
      </c>
      <c r="BQ333" s="23">
        <v>9.0733268671193041</v>
      </c>
      <c r="BR333" s="23">
        <v>11.17395952178072</v>
      </c>
      <c r="BS333" s="23">
        <v>20.487227083315791</v>
      </c>
      <c r="BT333" s="23">
        <v>12.499927489028472</v>
      </c>
      <c r="BU333" s="23">
        <v>8.983944005208631</v>
      </c>
      <c r="BV333" s="23">
        <v>10.580015774876095</v>
      </c>
      <c r="BW333" s="23">
        <v>20.466434398315791</v>
      </c>
      <c r="BX333" s="23">
        <v>11.652389191570819</v>
      </c>
      <c r="BY333" s="23">
        <v>8.374801543117341</v>
      </c>
      <c r="BZ333" s="23">
        <v>10.507991975562589</v>
      </c>
      <c r="CA333" s="23">
        <v>20.517180354315791</v>
      </c>
      <c r="CB333" s="23">
        <v>10.775526329122616</v>
      </c>
      <c r="CC333" s="23">
        <v>7.7445829387777492</v>
      </c>
      <c r="CD333" s="23">
        <v>10.39919904111326</v>
      </c>
      <c r="CE333" s="23">
        <v>20.550283148315788</v>
      </c>
      <c r="CF333" s="23">
        <v>9.9177273353127813</v>
      </c>
      <c r="CG333" s="23">
        <v>7.1280659121889158</v>
      </c>
      <c r="CH333" s="23">
        <v>10.183406671531902</v>
      </c>
      <c r="CI333" s="23">
        <v>20.569260611315791</v>
      </c>
      <c r="CJ333" s="23">
        <v>9.0969262416231267</v>
      </c>
      <c r="CK333" s="23">
        <v>6.5381400048911136</v>
      </c>
      <c r="CL333" s="23">
        <v>10.068791587493408</v>
      </c>
      <c r="CM333" s="23">
        <v>20.635250804315788</v>
      </c>
      <c r="CN333" s="23">
        <v>8.2467596220792441</v>
      </c>
      <c r="CO333" s="23">
        <v>5.9271085159657817</v>
      </c>
      <c r="CP333" s="23">
        <v>9.7119301823018027</v>
      </c>
      <c r="CQ333" s="23">
        <v>20.750141171315789</v>
      </c>
      <c r="CR333" s="23">
        <v>8.1411864093458419</v>
      </c>
      <c r="CS333" s="23">
        <v>5.8512309692776618</v>
      </c>
      <c r="CT333" s="23">
        <v>9.3008308313774393</v>
      </c>
      <c r="CU333" s="23">
        <v>20.89860246931579</v>
      </c>
      <c r="CV333" s="23">
        <v>7.992232228568561</v>
      </c>
      <c r="CW333" s="23">
        <v>5.7441746667015554</v>
      </c>
      <c r="CX333" s="23">
        <v>8.6449424944254787</v>
      </c>
      <c r="CY333" s="23">
        <v>21.004285208315789</v>
      </c>
      <c r="CZ333" s="23">
        <v>7.917915568229331</v>
      </c>
      <c r="DA333" s="23">
        <v>5.690761819648821</v>
      </c>
      <c r="DB333" s="23">
        <v>8.3689917531812696</v>
      </c>
      <c r="DC333" s="23">
        <v>21.476375812315791</v>
      </c>
      <c r="DD333" s="23">
        <v>7.7045436025024907</v>
      </c>
      <c r="DE333" s="23">
        <v>5.5374071866676484</v>
      </c>
      <c r="DF333" s="23">
        <v>7.1562850906414326</v>
      </c>
      <c r="DG333" s="23">
        <v>21.10951111831579</v>
      </c>
      <c r="DH333" s="23">
        <v>7.8665472317675906</v>
      </c>
      <c r="DI333" s="23">
        <v>5.6538423848106545</v>
      </c>
      <c r="DJ333" s="23">
        <v>8.0854768143804066</v>
      </c>
      <c r="DK333" s="23">
        <v>21.887577664315788</v>
      </c>
      <c r="DL333" s="23">
        <v>8.1440878038565998</v>
      </c>
      <c r="DM333" s="23">
        <v>5.8533162586399046</v>
      </c>
      <c r="DN333" s="23">
        <v>5.9298283213464238</v>
      </c>
      <c r="DO333" s="23">
        <v>22.196413956315787</v>
      </c>
      <c r="DP333" s="23">
        <v>12.576029360343142</v>
      </c>
      <c r="DQ333" s="23">
        <v>9.038639918539543</v>
      </c>
      <c r="DR333" s="23">
        <v>5.2195542054404811</v>
      </c>
      <c r="DS333" s="23">
        <v>22.413469622315787</v>
      </c>
      <c r="DT333" s="23">
        <v>16.074353364345637</v>
      </c>
      <c r="DU333" s="23">
        <v>11.552954260892452</v>
      </c>
      <c r="DV333" s="23">
        <v>4.7799239127527891</v>
      </c>
      <c r="DW333" s="25">
        <v>20.375458512315788</v>
      </c>
      <c r="DX333" s="25">
        <v>12.62429149797571</v>
      </c>
      <c r="DY333" s="25">
        <v>9.0733268671193041</v>
      </c>
      <c r="DZ333" s="25">
        <v>11.17395952178072</v>
      </c>
      <c r="EA333" s="25">
        <v>20.517204532315787</v>
      </c>
      <c r="EB333" s="25">
        <v>12.464502863257977</v>
      </c>
      <c r="EC333" s="25">
        <v>8.9584836291698942</v>
      </c>
      <c r="ED333" s="25">
        <v>10.464881742059227</v>
      </c>
      <c r="EE333" s="25">
        <v>20.721167852315787</v>
      </c>
      <c r="EF333" s="25">
        <v>11.510076194972019</v>
      </c>
      <c r="EG333" s="25">
        <v>8.2725183903727117</v>
      </c>
      <c r="EH333" s="25">
        <v>9.9159541085389336</v>
      </c>
      <c r="EI333" s="25">
        <v>20.989004172315788</v>
      </c>
      <c r="EJ333" s="25">
        <v>10.537408160207489</v>
      </c>
      <c r="EK333" s="25">
        <v>7.5734427223217757</v>
      </c>
      <c r="EL333" s="25">
        <v>9.4750883042340455</v>
      </c>
      <c r="EM333" s="25">
        <v>21.259381293315791</v>
      </c>
      <c r="EN333" s="25">
        <v>9.5954769815924283</v>
      </c>
      <c r="EO333" s="25">
        <v>6.8964582379825314</v>
      </c>
      <c r="EP333" s="25">
        <v>8.9664764517304967</v>
      </c>
      <c r="EQ333" s="25">
        <v>21.548968818315789</v>
      </c>
      <c r="ER333" s="25">
        <v>8.692414969617575</v>
      </c>
      <c r="ES333" s="25">
        <v>6.2474097890267926</v>
      </c>
      <c r="ET333" s="25">
        <v>8.5590612382447517</v>
      </c>
      <c r="EU333" s="25">
        <v>21.83662969931579</v>
      </c>
      <c r="EV333" s="25">
        <v>7.800421366799295</v>
      </c>
      <c r="EW333" s="25">
        <v>5.6063164236646728</v>
      </c>
      <c r="EX333" s="25">
        <v>8.1197921433583922</v>
      </c>
      <c r="EY333" s="25">
        <v>22.137500384315789</v>
      </c>
      <c r="EZ333" s="25">
        <v>7.6755962046825434</v>
      </c>
      <c r="FA333" s="25">
        <v>5.5166021218911396</v>
      </c>
      <c r="FB333" s="25">
        <v>7.7605335830076569</v>
      </c>
      <c r="FC333" s="25">
        <v>22.481838919315791</v>
      </c>
      <c r="FD333" s="25">
        <v>7.5181905895796408</v>
      </c>
      <c r="FE333" s="25">
        <v>5.4034716070596644</v>
      </c>
      <c r="FF333" s="25">
        <v>7.2310875559503174</v>
      </c>
      <c r="FG333" s="25">
        <v>22.728285364315788</v>
      </c>
      <c r="FH333" s="25">
        <v>7.3704399593918355</v>
      </c>
      <c r="FI333" s="25">
        <v>5.297280319989671</v>
      </c>
      <c r="FJ333" s="25">
        <v>6.7807267211088416</v>
      </c>
      <c r="FK333" s="25">
        <v>23.506092646315789</v>
      </c>
      <c r="FL333" s="25">
        <v>6.9298237294912495</v>
      </c>
      <c r="FM333" s="25">
        <v>4.9806007599932265</v>
      </c>
      <c r="FN333" s="25">
        <v>4.9559231942713851</v>
      </c>
      <c r="FO333" s="25">
        <v>22.96480647731579</v>
      </c>
      <c r="FP333" s="25">
        <v>7.2625280912176073</v>
      </c>
      <c r="FQ333" s="25">
        <v>5.2197219355889883</v>
      </c>
      <c r="FR333" s="25">
        <v>6.3240265726007117</v>
      </c>
      <c r="FS333" s="25">
        <v>24.162846055315789</v>
      </c>
      <c r="FT333" s="25">
        <v>7.568616377131308</v>
      </c>
      <c r="FU333" s="25">
        <v>5.4397136134377302</v>
      </c>
      <c r="FV333" s="25">
        <v>3.2521786956825274</v>
      </c>
      <c r="FW333" s="25">
        <v>24.57232930531579</v>
      </c>
      <c r="FX333" s="25">
        <v>13.127351035548608</v>
      </c>
      <c r="FY333" s="25">
        <v>9.4348856618249464</v>
      </c>
      <c r="FZ333" s="25">
        <v>2.445267326194891</v>
      </c>
      <c r="GA333" s="25">
        <v>24.803657962315789</v>
      </c>
      <c r="GB333" s="25">
        <v>17.316486139159807</v>
      </c>
      <c r="GC333" s="25">
        <v>12.445699543275865</v>
      </c>
      <c r="GD333" s="25">
        <v>2.3024415501184912</v>
      </c>
      <c r="GE333" s="26">
        <v>20.384082500315788</v>
      </c>
      <c r="GF333" s="26">
        <v>12.62429149797571</v>
      </c>
      <c r="GG333" s="26">
        <v>9.0733268671193041</v>
      </c>
      <c r="GH333" s="26">
        <v>11.17395952178072</v>
      </c>
      <c r="GI333" s="26">
        <v>20.54925819731579</v>
      </c>
      <c r="GJ333" s="26">
        <v>12.133304105614913</v>
      </c>
      <c r="GK333" s="26">
        <v>8.7204445608735703</v>
      </c>
      <c r="GL333" s="26">
        <v>8.7121673039978802</v>
      </c>
      <c r="GM333" s="26">
        <v>20.787987052315788</v>
      </c>
      <c r="GN333" s="26">
        <v>11.108308647302346</v>
      </c>
      <c r="GO333" s="26">
        <v>7.9837601432114829</v>
      </c>
      <c r="GP333" s="26">
        <v>7.8271366247354983</v>
      </c>
      <c r="GQ333" s="26">
        <v>21.12476886931579</v>
      </c>
      <c r="GR333" s="26">
        <v>10.102172501815469</v>
      </c>
      <c r="GS333" s="26">
        <v>7.2606302850099542</v>
      </c>
      <c r="GT333" s="26">
        <v>7.3641877974484125</v>
      </c>
      <c r="GU333" s="26">
        <v>21.440850868315788</v>
      </c>
      <c r="GV333" s="26">
        <v>9.0978184999373841</v>
      </c>
      <c r="GW333" s="26">
        <v>6.5387812885097985</v>
      </c>
      <c r="GX333" s="26">
        <v>6.7834984441213173</v>
      </c>
      <c r="GY333" s="26">
        <v>21.76750448431579</v>
      </c>
      <c r="GZ333" s="26">
        <v>8.1414833675186333</v>
      </c>
      <c r="HA333" s="26">
        <v>5.8514443989634417</v>
      </c>
      <c r="HB333" s="26">
        <v>6.3086557034442876</v>
      </c>
      <c r="HC333" s="26">
        <v>22.135717191315791</v>
      </c>
      <c r="HD333" s="26">
        <v>7.1849024221883306</v>
      </c>
      <c r="HE333" s="26">
        <v>5.1639308388375884</v>
      </c>
      <c r="HF333" s="26">
        <v>5.7680321465906026</v>
      </c>
      <c r="HG333" s="26">
        <v>22.532932890315791</v>
      </c>
      <c r="HH333" s="26">
        <v>7.0168107735690572</v>
      </c>
      <c r="HI333" s="26">
        <v>5.0431200613139398</v>
      </c>
      <c r="HJ333" s="26">
        <v>5.4836129240119078</v>
      </c>
      <c r="HK333" s="26">
        <v>22.98215836231579</v>
      </c>
      <c r="HL333" s="26">
        <v>6.8010450763802739</v>
      </c>
      <c r="HM333" s="26">
        <v>4.8880450063994019</v>
      </c>
      <c r="HN333" s="26">
        <v>4.964163693199108</v>
      </c>
      <c r="HO333" s="26">
        <v>23.287395679315789</v>
      </c>
      <c r="HP333" s="26">
        <v>6.6083243396501068</v>
      </c>
      <c r="HQ333" s="26">
        <v>4.7495328183130257</v>
      </c>
      <c r="HR333" s="26">
        <v>4.6129287256783229</v>
      </c>
      <c r="HS333" s="26">
        <v>24.338670021315789</v>
      </c>
      <c r="HT333" s="26">
        <v>5.7625879470916486</v>
      </c>
      <c r="HU333" s="26">
        <v>4.1416854207516121</v>
      </c>
      <c r="HV333" s="26">
        <v>2.530114342509286</v>
      </c>
      <c r="HW333" s="26">
        <v>23.571827544315788</v>
      </c>
      <c r="HX333" s="26">
        <v>6.4669068060031547</v>
      </c>
      <c r="HY333" s="26">
        <v>4.6478932524232182</v>
      </c>
      <c r="HZ333" s="26">
        <v>4.2992870597163737</v>
      </c>
      <c r="IA333" s="26">
        <v>25.454823986315787</v>
      </c>
      <c r="IB333" s="26">
        <v>5.5397653709002119</v>
      </c>
      <c r="IC333" s="26">
        <v>3.9815384479505886</v>
      </c>
      <c r="ID333" s="26">
        <v>-1.5413346220080442</v>
      </c>
      <c r="IE333" s="26">
        <v>26.04491105631579</v>
      </c>
      <c r="IF333" s="26">
        <v>10.588544073948109</v>
      </c>
      <c r="IG333" s="26">
        <v>7.6101951103739562</v>
      </c>
      <c r="IH333" s="26">
        <v>-3.9080225038300007</v>
      </c>
      <c r="II333" s="26">
        <v>26.294742256315789</v>
      </c>
      <c r="IJ333" s="26">
        <v>14.489390136290183</v>
      </c>
      <c r="IK333" s="26">
        <v>10.413809981562586</v>
      </c>
      <c r="IL333" s="26">
        <v>-6.0313412466566803</v>
      </c>
      <c r="IM333" s="27">
        <v>20.384082500315788</v>
      </c>
      <c r="IN333" s="27">
        <v>12.62429149797571</v>
      </c>
      <c r="IO333" s="27">
        <v>9.0733268671193041</v>
      </c>
      <c r="IP333" s="27">
        <v>11.17395952178072</v>
      </c>
      <c r="IQ333" s="27">
        <v>20.542629391315788</v>
      </c>
      <c r="IR333" s="27">
        <v>12.097726430927771</v>
      </c>
      <c r="IS333" s="27">
        <v>8.6948741855649647</v>
      </c>
      <c r="IT333" s="27">
        <v>8.4522339683444301</v>
      </c>
      <c r="IU333" s="27">
        <v>20.790499261315787</v>
      </c>
      <c r="IV333" s="27">
        <v>11.893521104917719</v>
      </c>
      <c r="IW333" s="27">
        <v>8.5481077970359163</v>
      </c>
      <c r="IX333" s="27">
        <v>7.5364738535244733</v>
      </c>
      <c r="IY333" s="27">
        <v>21.110386391315789</v>
      </c>
      <c r="IZ333" s="27">
        <v>11.706427632813499</v>
      </c>
      <c r="JA333" s="27">
        <v>8.4136400348349198</v>
      </c>
      <c r="JB333" s="27">
        <v>7.0901904557218494</v>
      </c>
      <c r="JC333" s="27">
        <v>21.40309250931579</v>
      </c>
      <c r="JD333" s="27">
        <v>11.494816957417614</v>
      </c>
      <c r="JE333" s="27">
        <v>8.2615512758937459</v>
      </c>
      <c r="JF333" s="27">
        <v>6.5359781662635967</v>
      </c>
      <c r="JG333" s="27">
        <v>21.73110861431579</v>
      </c>
      <c r="JH333" s="27">
        <v>11.307160146148512</v>
      </c>
      <c r="JI333" s="27">
        <v>8.1266786307430134</v>
      </c>
      <c r="JJ333" s="27">
        <v>6.1258449099503878</v>
      </c>
      <c r="JK333" s="27">
        <v>22.107213588315791</v>
      </c>
      <c r="JL333" s="27">
        <v>11.095310478379638</v>
      </c>
      <c r="JM333" s="27">
        <v>7.9744181032777037</v>
      </c>
      <c r="JN333" s="27">
        <v>5.657713644698795</v>
      </c>
      <c r="JO333" s="27">
        <v>22.520090784315791</v>
      </c>
      <c r="JP333" s="27">
        <v>10.924922573147191</v>
      </c>
      <c r="JQ333" s="27">
        <v>7.8519569609137418</v>
      </c>
      <c r="JR333" s="27">
        <v>5.4102269251987458</v>
      </c>
      <c r="JS333" s="27">
        <v>23.016594784315789</v>
      </c>
      <c r="JT333" s="27">
        <v>10.559465678906289</v>
      </c>
      <c r="JU333" s="27">
        <v>7.5892958953148009</v>
      </c>
      <c r="JV333" s="27">
        <v>4.4260864990358328</v>
      </c>
      <c r="JW333" s="27">
        <v>23.380749177315789</v>
      </c>
      <c r="JX333" s="27">
        <v>10.318793530955238</v>
      </c>
      <c r="JY333" s="27">
        <v>7.416320083838829</v>
      </c>
      <c r="JZ333" s="27">
        <v>3.5232385927516781</v>
      </c>
      <c r="KA333" s="27">
        <v>24.698559918315787</v>
      </c>
      <c r="KB333" s="27">
        <v>9.0114164821226392</v>
      </c>
      <c r="KC333" s="27">
        <v>6.4766824570832933</v>
      </c>
      <c r="KD333" s="27">
        <v>-0.1871940610779177</v>
      </c>
      <c r="KE333" s="27">
        <v>23.732474895315789</v>
      </c>
      <c r="KF333" s="27">
        <v>10.023204349868591</v>
      </c>
      <c r="KG333" s="27">
        <v>7.2038743193526926</v>
      </c>
      <c r="KH333" s="27">
        <v>2.6072987305268036</v>
      </c>
      <c r="KI333" s="27">
        <v>25.785268866315789</v>
      </c>
      <c r="KJ333" s="27">
        <v>8.1784222227847234</v>
      </c>
      <c r="KK333" s="27">
        <v>5.8779930815552675</v>
      </c>
      <c r="KL333" s="27">
        <v>-3.6181494783534092</v>
      </c>
      <c r="KM333" s="27">
        <v>26.189627896315791</v>
      </c>
      <c r="KN333" s="27">
        <v>14.875278718894709</v>
      </c>
      <c r="KO333" s="27">
        <v>10.691155703880678</v>
      </c>
      <c r="KP333" s="27">
        <v>-5.2801162989139812</v>
      </c>
      <c r="KQ333" s="27">
        <v>26.16610811631579</v>
      </c>
      <c r="KR333" s="27">
        <v>15.184961621634034</v>
      </c>
      <c r="KS333" s="27">
        <v>10.913730903618642</v>
      </c>
      <c r="KT333" s="27">
        <v>-5.0598531177326009</v>
      </c>
    </row>
    <row r="334" spans="1:306" ht="15" thickBot="1" x14ac:dyDescent="0.35">
      <c r="A334" s="2"/>
      <c r="B334" s="72" t="s">
        <v>781</v>
      </c>
      <c r="C334" s="72" t="s">
        <v>544</v>
      </c>
      <c r="D334" s="72" t="s">
        <v>847</v>
      </c>
      <c r="E334" s="85">
        <v>379792</v>
      </c>
      <c r="F334" s="82">
        <v>400497</v>
      </c>
      <c r="G334" s="20">
        <v>29.848224979157894</v>
      </c>
      <c r="H334" s="20">
        <v>9.981252493019543</v>
      </c>
      <c r="I334" s="20">
        <v>7.2811847296187624</v>
      </c>
      <c r="J334" s="20">
        <v>16.849080707563019</v>
      </c>
      <c r="K334" s="20">
        <v>30.006823477157894</v>
      </c>
      <c r="L334" s="20">
        <v>9.7319458518687316</v>
      </c>
      <c r="M334" s="20">
        <v>7.0993190058722346</v>
      </c>
      <c r="N334" s="20">
        <v>16.00422180631859</v>
      </c>
      <c r="O334" s="20">
        <v>30.086562074157897</v>
      </c>
      <c r="P334" s="20">
        <v>9.5121929394017144</v>
      </c>
      <c r="Q334" s="20">
        <v>6.9390123157385961</v>
      </c>
      <c r="R334" s="20">
        <v>15.484479760940081</v>
      </c>
      <c r="S334" s="20">
        <v>30.194617564157895</v>
      </c>
      <c r="T334" s="20">
        <v>9.3340948967406536</v>
      </c>
      <c r="U334" s="20">
        <v>6.8090922731882646</v>
      </c>
      <c r="V334" s="20">
        <v>15.320890729456087</v>
      </c>
      <c r="W334" s="20">
        <v>30.299009526157896</v>
      </c>
      <c r="X334" s="20">
        <v>9.2399257693126078</v>
      </c>
      <c r="Y334" s="20">
        <v>6.7403972057996642</v>
      </c>
      <c r="Z334" s="20">
        <v>14.909420068499667</v>
      </c>
      <c r="AA334" s="20">
        <v>30.412379116157897</v>
      </c>
      <c r="AB334" s="20">
        <v>9.1635358275760037</v>
      </c>
      <c r="AC334" s="20">
        <v>6.6846718068421671</v>
      </c>
      <c r="AD334" s="20">
        <v>14.529545492438642</v>
      </c>
      <c r="AE334" s="20">
        <v>30.536014807157898</v>
      </c>
      <c r="AF334" s="20">
        <v>9.0913508367606823</v>
      </c>
      <c r="AG334" s="20">
        <v>6.6320138610382946</v>
      </c>
      <c r="AH334" s="20">
        <v>14.26070152305704</v>
      </c>
      <c r="AI334" s="20">
        <v>30.759868702157895</v>
      </c>
      <c r="AJ334" s="20">
        <v>8.9544381790939802</v>
      </c>
      <c r="AK334" s="20">
        <v>6.5321379834376128</v>
      </c>
      <c r="AL334" s="20">
        <v>13.720995357756038</v>
      </c>
      <c r="AM334" s="20">
        <v>30.916767229157898</v>
      </c>
      <c r="AN334" s="20">
        <v>8.8301846010212124</v>
      </c>
      <c r="AO334" s="20">
        <v>6.4414967281546058</v>
      </c>
      <c r="AP334" s="20">
        <v>13.323188392754242</v>
      </c>
      <c r="AQ334" s="20">
        <v>31.035422977157896</v>
      </c>
      <c r="AR334" s="20">
        <v>8.7258092820366571</v>
      </c>
      <c r="AS334" s="20">
        <v>6.3653563861212872</v>
      </c>
      <c r="AT334" s="20">
        <v>13.032207648110827</v>
      </c>
      <c r="AU334" s="20">
        <v>31.562859237157895</v>
      </c>
      <c r="AV334" s="20">
        <v>8.1616858581976661</v>
      </c>
      <c r="AW334" s="20">
        <v>5.9538362024420035</v>
      </c>
      <c r="AX334" s="20">
        <v>10.697099230450263</v>
      </c>
      <c r="AY334" s="20">
        <v>31.159337084157897</v>
      </c>
      <c r="AZ334" s="20">
        <v>8.6606189345013878</v>
      </c>
      <c r="BA334" s="20">
        <v>6.3178009352072557</v>
      </c>
      <c r="BB334" s="20">
        <v>12.721874176832625</v>
      </c>
      <c r="BC334" s="20">
        <v>32.333182759157893</v>
      </c>
      <c r="BD334" s="20">
        <v>7.0807957393418901</v>
      </c>
      <c r="BE334" s="20">
        <v>5.1653419094349342</v>
      </c>
      <c r="BF334" s="20">
        <v>5.1938386847609621</v>
      </c>
      <c r="BG334" s="20">
        <v>32.926945368157895</v>
      </c>
      <c r="BH334" s="20">
        <v>6.203280997568779</v>
      </c>
      <c r="BI334" s="20">
        <v>4.5252071225149404</v>
      </c>
      <c r="BJ334" s="20">
        <v>0.68273902408521536</v>
      </c>
      <c r="BK334" s="20">
        <v>33.434886836261704</v>
      </c>
      <c r="BL334" s="20">
        <v>5.4234667255022675</v>
      </c>
      <c r="BM334" s="20">
        <v>3.95634346801062</v>
      </c>
      <c r="BN334" s="20">
        <v>-2.5574104936731885</v>
      </c>
      <c r="BO334" s="23">
        <v>29.840331286157895</v>
      </c>
      <c r="BP334" s="23">
        <v>9.981252493019543</v>
      </c>
      <c r="BQ334" s="23">
        <v>7.2811847296187624</v>
      </c>
      <c r="BR334" s="23">
        <v>16.849080707563019</v>
      </c>
      <c r="BS334" s="23">
        <v>30.015563619157895</v>
      </c>
      <c r="BT334" s="23">
        <v>9.8093629243751899</v>
      </c>
      <c r="BU334" s="23">
        <v>7.1557936824261077</v>
      </c>
      <c r="BV334" s="23">
        <v>16.200206043408279</v>
      </c>
      <c r="BW334" s="23">
        <v>30.051550265157896</v>
      </c>
      <c r="BX334" s="23">
        <v>9.6618608622639499</v>
      </c>
      <c r="BY334" s="23">
        <v>7.0481929817141742</v>
      </c>
      <c r="BZ334" s="23">
        <v>15.895887238914664</v>
      </c>
      <c r="CA334" s="23">
        <v>30.115238124157898</v>
      </c>
      <c r="CB334" s="23">
        <v>9.5503124277923135</v>
      </c>
      <c r="CC334" s="23">
        <v>6.9668199518007663</v>
      </c>
      <c r="CD334" s="23">
        <v>15.859195925408516</v>
      </c>
      <c r="CE334" s="23">
        <v>30.175216833157897</v>
      </c>
      <c r="CF334" s="23">
        <v>9.4015040743560938</v>
      </c>
      <c r="CG334" s="23">
        <v>6.8582663297541071</v>
      </c>
      <c r="CH334" s="23">
        <v>15.543348513695456</v>
      </c>
      <c r="CI334" s="23">
        <v>30.216484226157895</v>
      </c>
      <c r="CJ334" s="23">
        <v>9.2707422716463679</v>
      </c>
      <c r="CK334" s="23">
        <v>6.7628774152092301</v>
      </c>
      <c r="CL334" s="23">
        <v>15.346214216041348</v>
      </c>
      <c r="CM334" s="23">
        <v>30.276199303157895</v>
      </c>
      <c r="CN334" s="23">
        <v>9.2170720679118343</v>
      </c>
      <c r="CO334" s="23">
        <v>6.7237257488085751</v>
      </c>
      <c r="CP334" s="23">
        <v>15.124780820704073</v>
      </c>
      <c r="CQ334" s="23">
        <v>30.359391144157897</v>
      </c>
      <c r="CR334" s="23">
        <v>9.1372862430788793</v>
      </c>
      <c r="CS334" s="23">
        <v>6.6655231004114892</v>
      </c>
      <c r="CT334" s="23">
        <v>14.67965822780117</v>
      </c>
      <c r="CU334" s="23">
        <v>30.462238060157897</v>
      </c>
      <c r="CV334" s="23">
        <v>9.0557008658737583</v>
      </c>
      <c r="CW334" s="23">
        <v>6.6060077036131855</v>
      </c>
      <c r="CX334" s="23">
        <v>14.211970819191119</v>
      </c>
      <c r="CY334" s="23">
        <v>30.526796451157896</v>
      </c>
      <c r="CZ334" s="23">
        <v>9.023002761145591</v>
      </c>
      <c r="DA334" s="23">
        <v>6.5821548914535182</v>
      </c>
      <c r="DB334" s="23">
        <v>14.011036418246135</v>
      </c>
      <c r="DC334" s="23">
        <v>30.845180197157894</v>
      </c>
      <c r="DD334" s="23">
        <v>8.8216910214864654</v>
      </c>
      <c r="DE334" s="23">
        <v>6.435300780135913</v>
      </c>
      <c r="DF334" s="23">
        <v>12.916544868599345</v>
      </c>
      <c r="DG334" s="23">
        <v>30.596501428157897</v>
      </c>
      <c r="DH334" s="23">
        <v>8.9825485516754142</v>
      </c>
      <c r="DI334" s="23">
        <v>6.5526441088689635</v>
      </c>
      <c r="DJ334" s="23">
        <v>13.757498910304706</v>
      </c>
      <c r="DK334" s="23">
        <v>31.283533842157894</v>
      </c>
      <c r="DL334" s="23">
        <v>8.6868844781897874</v>
      </c>
      <c r="DM334" s="23">
        <v>6.3369612836457758</v>
      </c>
      <c r="DN334" s="23">
        <v>11.825370944491981</v>
      </c>
      <c r="DO334" s="23">
        <v>31.745413367157894</v>
      </c>
      <c r="DP334" s="23">
        <v>8.6536556926108545</v>
      </c>
      <c r="DQ334" s="23">
        <v>6.3127213471938823</v>
      </c>
      <c r="DR334" s="23">
        <v>10.982987898874882</v>
      </c>
      <c r="DS334" s="23">
        <v>32.167537996157897</v>
      </c>
      <c r="DT334" s="23">
        <v>8.4948528498184857</v>
      </c>
      <c r="DU334" s="23">
        <v>6.1968768843102424</v>
      </c>
      <c r="DV334" s="23">
        <v>10.406688790282054</v>
      </c>
      <c r="DW334" s="25">
        <v>29.848224979157894</v>
      </c>
      <c r="DX334" s="25">
        <v>9.981252493019543</v>
      </c>
      <c r="DY334" s="25">
        <v>7.2811847296187624</v>
      </c>
      <c r="DZ334" s="25">
        <v>16.849080707563019</v>
      </c>
      <c r="EA334" s="25">
        <v>30.007913428157895</v>
      </c>
      <c r="EB334" s="25">
        <v>9.8215459893759718</v>
      </c>
      <c r="EC334" s="25">
        <v>7.1646810587253924</v>
      </c>
      <c r="ED334" s="25">
        <v>16.238100050894033</v>
      </c>
      <c r="EE334" s="25">
        <v>30.088015834157897</v>
      </c>
      <c r="EF334" s="25">
        <v>9.6896241443736919</v>
      </c>
      <c r="EG334" s="25">
        <v>7.0684459094787933</v>
      </c>
      <c r="EH334" s="25">
        <v>15.790870523001146</v>
      </c>
      <c r="EI334" s="25">
        <v>30.196564041157895</v>
      </c>
      <c r="EJ334" s="25">
        <v>9.583639637130851</v>
      </c>
      <c r="EK334" s="25">
        <v>6.9911316870149856</v>
      </c>
      <c r="EL334" s="25">
        <v>15.664897385772619</v>
      </c>
      <c r="EM334" s="25">
        <v>30.305668933157897</v>
      </c>
      <c r="EN334" s="25">
        <v>9.4228580811877016</v>
      </c>
      <c r="EO334" s="25">
        <v>6.8738437804364949</v>
      </c>
      <c r="EP334" s="25">
        <v>15.319414150591772</v>
      </c>
      <c r="EQ334" s="25">
        <v>30.421532089157896</v>
      </c>
      <c r="ER334" s="25">
        <v>9.2657269401731863</v>
      </c>
      <c r="ES334" s="25">
        <v>6.7592188007255221</v>
      </c>
      <c r="ET334" s="25">
        <v>15.043521469268393</v>
      </c>
      <c r="EU334" s="25">
        <v>30.547185860157896</v>
      </c>
      <c r="EV334" s="25">
        <v>9.2131344290998616</v>
      </c>
      <c r="EW334" s="25">
        <v>6.7208532961170375</v>
      </c>
      <c r="EX334" s="25">
        <v>14.885156378477889</v>
      </c>
      <c r="EY334" s="25">
        <v>30.766416395157897</v>
      </c>
      <c r="EZ334" s="25">
        <v>9.0902076419459501</v>
      </c>
      <c r="FA334" s="25">
        <v>6.631179916337083</v>
      </c>
      <c r="FB334" s="25">
        <v>14.418004514569075</v>
      </c>
      <c r="FC334" s="25">
        <v>30.923979669157895</v>
      </c>
      <c r="FD334" s="25">
        <v>8.9814912771190585</v>
      </c>
      <c r="FE334" s="25">
        <v>6.5518728418000114</v>
      </c>
      <c r="FF334" s="25">
        <v>14.076329201744455</v>
      </c>
      <c r="FG334" s="25">
        <v>31.038329753157896</v>
      </c>
      <c r="FH334" s="25">
        <v>8.883828219005224</v>
      </c>
      <c r="FI334" s="25">
        <v>6.4806290006203966</v>
      </c>
      <c r="FJ334" s="25">
        <v>13.791384544674052</v>
      </c>
      <c r="FK334" s="25">
        <v>31.507713745157897</v>
      </c>
      <c r="FL334" s="25">
        <v>8.5032971276613996</v>
      </c>
      <c r="FM334" s="25">
        <v>6.2030368674311473</v>
      </c>
      <c r="FN334" s="25">
        <v>12.447114012502032</v>
      </c>
      <c r="FO334" s="25">
        <v>31.153339440157897</v>
      </c>
      <c r="FP334" s="25">
        <v>8.8072239385318447</v>
      </c>
      <c r="FQ334" s="25">
        <v>6.4247472445385538</v>
      </c>
      <c r="FR334" s="25">
        <v>13.478703740531678</v>
      </c>
      <c r="FS334" s="25">
        <v>32.045171623157898</v>
      </c>
      <c r="FT334" s="25">
        <v>8.2320879685790551</v>
      </c>
      <c r="FU334" s="25">
        <v>6.0051935617914838</v>
      </c>
      <c r="FV334" s="25">
        <v>11.140175046040873</v>
      </c>
      <c r="FW334" s="25">
        <v>32.522079960157896</v>
      </c>
      <c r="FX334" s="25">
        <v>8.0420486601790557</v>
      </c>
      <c r="FY334" s="25">
        <v>5.8665625321369292</v>
      </c>
      <c r="FZ334" s="25">
        <v>10.199941417879899</v>
      </c>
      <c r="GA334" s="25">
        <v>32.910224747157898</v>
      </c>
      <c r="GB334" s="25">
        <v>7.7640830015177142</v>
      </c>
      <c r="GC334" s="25">
        <v>5.6637904541217887</v>
      </c>
      <c r="GD334" s="25">
        <v>9.6837012832758944</v>
      </c>
      <c r="GE334" s="26">
        <v>29.851477877157897</v>
      </c>
      <c r="GF334" s="26">
        <v>9.981252493019543</v>
      </c>
      <c r="GG334" s="26">
        <v>7.2811847296187624</v>
      </c>
      <c r="GH334" s="26">
        <v>16.849080707563019</v>
      </c>
      <c r="GI334" s="26">
        <v>30.010396753157895</v>
      </c>
      <c r="GJ334" s="26">
        <v>9.7847254704712849</v>
      </c>
      <c r="GK334" s="26">
        <v>7.1378210028182867</v>
      </c>
      <c r="GL334" s="26">
        <v>15.925353809763424</v>
      </c>
      <c r="GM334" s="26">
        <v>30.101591259157896</v>
      </c>
      <c r="GN334" s="26">
        <v>9.630435070647712</v>
      </c>
      <c r="GO334" s="26">
        <v>7.0252683042558726</v>
      </c>
      <c r="GP334" s="26">
        <v>15.42689267883835</v>
      </c>
      <c r="GQ334" s="26">
        <v>30.224041696157897</v>
      </c>
      <c r="GR334" s="26">
        <v>9.504572316372851</v>
      </c>
      <c r="GS334" s="26">
        <v>6.9334531773372037</v>
      </c>
      <c r="GT334" s="26">
        <v>15.287919788340307</v>
      </c>
      <c r="GU334" s="26">
        <v>30.353368656157897</v>
      </c>
      <c r="GV334" s="26">
        <v>9.3135838537759295</v>
      </c>
      <c r="GW334" s="26">
        <v>6.7941297529105977</v>
      </c>
      <c r="GX334" s="26">
        <v>14.903846229059106</v>
      </c>
      <c r="GY334" s="26">
        <v>30.513904254157897</v>
      </c>
      <c r="GZ334" s="26">
        <v>9.1097866207755871</v>
      </c>
      <c r="HA334" s="26">
        <v>6.6454625088048696</v>
      </c>
      <c r="HB334" s="26">
        <v>14.563583838631777</v>
      </c>
      <c r="HC334" s="26">
        <v>30.697227343157895</v>
      </c>
      <c r="HD334" s="26">
        <v>8.9815118032295462</v>
      </c>
      <c r="HE334" s="26">
        <v>6.5518878153118374</v>
      </c>
      <c r="HF334" s="26">
        <v>14.320686626177965</v>
      </c>
      <c r="HG334" s="26">
        <v>30.971626199157896</v>
      </c>
      <c r="HH334" s="26">
        <v>8.8467662602366808</v>
      </c>
      <c r="HI334" s="26">
        <v>6.4535928176940551</v>
      </c>
      <c r="HJ334" s="26">
        <v>13.830302181177059</v>
      </c>
      <c r="HK334" s="26">
        <v>31.216914329157895</v>
      </c>
      <c r="HL334" s="26">
        <v>8.7108980361726029</v>
      </c>
      <c r="HM334" s="26">
        <v>6.3544788398653562</v>
      </c>
      <c r="HN334" s="26">
        <v>13.471711876827856</v>
      </c>
      <c r="HO334" s="26">
        <v>31.423864718157894</v>
      </c>
      <c r="HP334" s="26">
        <v>8.5837731162086008</v>
      </c>
      <c r="HQ334" s="26">
        <v>6.2617429806489664</v>
      </c>
      <c r="HR334" s="26">
        <v>13.163708516747075</v>
      </c>
      <c r="HS334" s="26">
        <v>32.432392284157899</v>
      </c>
      <c r="HT334" s="26">
        <v>7.8184584402800317</v>
      </c>
      <c r="HU334" s="26">
        <v>5.7034565796565735</v>
      </c>
      <c r="HV334" s="26">
        <v>10.666297612154803</v>
      </c>
      <c r="HW334" s="26">
        <v>31.643651623157897</v>
      </c>
      <c r="HX334" s="26">
        <v>8.4439584980759967</v>
      </c>
      <c r="HY334" s="26">
        <v>6.1597501632909699</v>
      </c>
      <c r="HZ334" s="26">
        <v>12.841203148182291</v>
      </c>
      <c r="IA334" s="26">
        <v>33.779490053157893</v>
      </c>
      <c r="IB334" s="26">
        <v>6.5786987436556466</v>
      </c>
      <c r="IC334" s="26">
        <v>4.7990691415298157</v>
      </c>
      <c r="ID334" s="26">
        <v>5.2396125102122575</v>
      </c>
      <c r="IE334" s="26">
        <v>34.630414943157895</v>
      </c>
      <c r="IF334" s="26">
        <v>5.6582261416211974</v>
      </c>
      <c r="IG334" s="26">
        <v>4.1275971936302049</v>
      </c>
      <c r="IH334" s="26">
        <v>0.84653292211201148</v>
      </c>
      <c r="II334" s="26">
        <v>30.249346687935933</v>
      </c>
      <c r="IJ334" s="26">
        <v>4.906740855251706</v>
      </c>
      <c r="IK334" s="26">
        <v>3.5793991397814122</v>
      </c>
      <c r="IL334" s="26">
        <v>-2.0188837278214038</v>
      </c>
      <c r="IM334" s="27">
        <v>29.851477877157897</v>
      </c>
      <c r="IN334" s="27">
        <v>9.981252493019543</v>
      </c>
      <c r="IO334" s="27">
        <v>7.2811847296187624</v>
      </c>
      <c r="IP334" s="27">
        <v>16.849080707563019</v>
      </c>
      <c r="IQ334" s="27">
        <v>29.997244944157895</v>
      </c>
      <c r="IR334" s="27">
        <v>9.7817385740786786</v>
      </c>
      <c r="IS334" s="27">
        <v>7.1356421034849609</v>
      </c>
      <c r="IT334" s="27">
        <v>15.917283753366586</v>
      </c>
      <c r="IU334" s="27">
        <v>30.071437246157895</v>
      </c>
      <c r="IV334" s="27">
        <v>9.6729749746014893</v>
      </c>
      <c r="IW334" s="27">
        <v>7.056300571928122</v>
      </c>
      <c r="IX334" s="27">
        <v>15.451974154247571</v>
      </c>
      <c r="IY334" s="27">
        <v>30.178150165157895</v>
      </c>
      <c r="IZ334" s="27">
        <v>9.5571408054476574</v>
      </c>
      <c r="JA334" s="27">
        <v>6.9718011582322159</v>
      </c>
      <c r="JB334" s="27">
        <v>15.339152319232449</v>
      </c>
      <c r="JC334" s="27">
        <v>30.403924572157898</v>
      </c>
      <c r="JD334" s="27">
        <v>9.3436558763565394</v>
      </c>
      <c r="JE334" s="27">
        <v>6.8160668747052648</v>
      </c>
      <c r="JF334" s="27">
        <v>14.879658024855976</v>
      </c>
      <c r="JG334" s="27">
        <v>30.569308220157897</v>
      </c>
      <c r="JH334" s="27">
        <v>9.145554029800568</v>
      </c>
      <c r="JI334" s="27">
        <v>6.6715543357166576</v>
      </c>
      <c r="JJ334" s="27">
        <v>14.56182024625608</v>
      </c>
      <c r="JK334" s="27">
        <v>30.769381873157897</v>
      </c>
      <c r="JL334" s="27">
        <v>9.0694688476353971</v>
      </c>
      <c r="JM334" s="27">
        <v>6.6160512546235051</v>
      </c>
      <c r="JN334" s="27">
        <v>14.33213973340073</v>
      </c>
      <c r="JO334" s="27">
        <v>31.007204380157894</v>
      </c>
      <c r="JP334" s="27">
        <v>8.9210038973463881</v>
      </c>
      <c r="JQ334" s="27">
        <v>6.5077481403917039</v>
      </c>
      <c r="JR334" s="27">
        <v>13.774969927689783</v>
      </c>
      <c r="JS334" s="27">
        <v>31.336823345157896</v>
      </c>
      <c r="JT334" s="27">
        <v>8.6179935790531772</v>
      </c>
      <c r="JU334" s="27">
        <v>6.2867063318595156</v>
      </c>
      <c r="JV334" s="27">
        <v>12.577555506598598</v>
      </c>
      <c r="JW334" s="27">
        <v>31.637356485157895</v>
      </c>
      <c r="JX334" s="27">
        <v>8.3476718858241803</v>
      </c>
      <c r="JY334" s="27">
        <v>6.0895104202041228</v>
      </c>
      <c r="JZ334" s="27">
        <v>11.412870708199911</v>
      </c>
      <c r="KA334" s="27">
        <v>32.866221446157894</v>
      </c>
      <c r="KB334" s="27">
        <v>7.5273020637953918</v>
      </c>
      <c r="KC334" s="27">
        <v>5.4910620566371726</v>
      </c>
      <c r="KD334" s="27">
        <v>6.5424798547828864</v>
      </c>
      <c r="KE334" s="27">
        <v>31.943605544157897</v>
      </c>
      <c r="KF334" s="27">
        <v>8.0728894048925426</v>
      </c>
      <c r="KG334" s="27">
        <v>5.8890604260249919</v>
      </c>
      <c r="KH334" s="27">
        <v>10.223785852693673</v>
      </c>
      <c r="KI334" s="27">
        <v>34.1501928441579</v>
      </c>
      <c r="KJ334" s="27">
        <v>6.1120618731447465</v>
      </c>
      <c r="KK334" s="27">
        <v>4.4586640412463359</v>
      </c>
      <c r="KL334" s="27">
        <v>1.4099745725654209</v>
      </c>
      <c r="KM334" s="27">
        <v>32.293331814668413</v>
      </c>
      <c r="KN334" s="27">
        <v>5.2382952994627274</v>
      </c>
      <c r="KO334" s="27">
        <v>3.8212634907649035</v>
      </c>
      <c r="KP334" s="27">
        <v>-1.6565460680923181</v>
      </c>
      <c r="KQ334" s="27">
        <v>31.603500677731304</v>
      </c>
      <c r="KR334" s="27">
        <v>5.1263979200662995</v>
      </c>
      <c r="KS334" s="27">
        <v>3.7396359103870473</v>
      </c>
      <c r="KT334" s="27">
        <v>-1.2122034694843791</v>
      </c>
    </row>
    <row r="335" spans="1:306" ht="15" thickBot="1" x14ac:dyDescent="0.35">
      <c r="A335" s="2"/>
      <c r="B335" s="72" t="s">
        <v>1014</v>
      </c>
      <c r="C335" s="72" t="s">
        <v>435</v>
      </c>
      <c r="D335" s="72" t="s">
        <v>839</v>
      </c>
      <c r="E335" s="85">
        <v>381499</v>
      </c>
      <c r="F335" s="82">
        <v>386063</v>
      </c>
      <c r="G335" s="20">
        <v>38</v>
      </c>
      <c r="H335" s="20">
        <v>7.1516869095816444</v>
      </c>
      <c r="I335" s="20">
        <v>5.1400581959262839</v>
      </c>
      <c r="J335" s="20">
        <v>37.648971045757435</v>
      </c>
      <c r="K335" s="20">
        <v>38</v>
      </c>
      <c r="L335" s="20">
        <v>7.1849060149171873</v>
      </c>
      <c r="M335" s="20">
        <v>5.1639334210025565</v>
      </c>
      <c r="N335" s="20">
        <v>37.437809429595816</v>
      </c>
      <c r="O335" s="20">
        <v>38</v>
      </c>
      <c r="P335" s="20">
        <v>7.2132424422738914</v>
      </c>
      <c r="Q335" s="20">
        <v>5.1842993692773556</v>
      </c>
      <c r="R335" s="20">
        <v>37.412506399292788</v>
      </c>
      <c r="S335" s="20">
        <v>38</v>
      </c>
      <c r="T335" s="20">
        <v>7.2229267018498895</v>
      </c>
      <c r="U335" s="20">
        <v>5.1912596373140332</v>
      </c>
      <c r="V335" s="20">
        <v>37.412506399292788</v>
      </c>
      <c r="W335" s="20">
        <v>38</v>
      </c>
      <c r="X335" s="20">
        <v>7.1953742061825219</v>
      </c>
      <c r="Y335" s="20">
        <v>5.1714571161796785</v>
      </c>
      <c r="Z335" s="20">
        <v>37.412506399292788</v>
      </c>
      <c r="AA335" s="20">
        <v>38</v>
      </c>
      <c r="AB335" s="20">
        <v>7.1227321223148214</v>
      </c>
      <c r="AC335" s="20">
        <v>5.1192478202088099</v>
      </c>
      <c r="AD335" s="20">
        <v>37.412506399292788</v>
      </c>
      <c r="AE335" s="20">
        <v>38</v>
      </c>
      <c r="AF335" s="20">
        <v>7.085569705421296</v>
      </c>
      <c r="AG335" s="20">
        <v>5.0925384594735021</v>
      </c>
      <c r="AH335" s="20">
        <v>37.412506399292788</v>
      </c>
      <c r="AI335" s="20">
        <v>38</v>
      </c>
      <c r="AJ335" s="20">
        <v>7.0298125640174129</v>
      </c>
      <c r="AK335" s="20">
        <v>5.052464704109509</v>
      </c>
      <c r="AL335" s="20">
        <v>37.412506399292788</v>
      </c>
      <c r="AM335" s="20">
        <v>38</v>
      </c>
      <c r="AN335" s="20">
        <v>6.9807458741000703</v>
      </c>
      <c r="AO335" s="20">
        <v>5.0171995079613509</v>
      </c>
      <c r="AP335" s="20">
        <v>37.412506399292788</v>
      </c>
      <c r="AQ335" s="20">
        <v>38</v>
      </c>
      <c r="AR335" s="20">
        <v>6.9647327177390581</v>
      </c>
      <c r="AS335" s="20">
        <v>5.0056905371916995</v>
      </c>
      <c r="AT335" s="20">
        <v>37.412506399292788</v>
      </c>
      <c r="AU335" s="20">
        <v>38</v>
      </c>
      <c r="AV335" s="20">
        <v>6.8074530435504972</v>
      </c>
      <c r="AW335" s="20">
        <v>4.8926505385750909</v>
      </c>
      <c r="AX335" s="20">
        <v>37.412506399292788</v>
      </c>
      <c r="AY335" s="20">
        <v>38</v>
      </c>
      <c r="AZ335" s="20">
        <v>6.9350413050055257</v>
      </c>
      <c r="BA335" s="20">
        <v>4.9843507342474247</v>
      </c>
      <c r="BB335" s="20">
        <v>37.412506399292788</v>
      </c>
      <c r="BC335" s="20">
        <v>38</v>
      </c>
      <c r="BD335" s="20">
        <v>6.5020846184276291</v>
      </c>
      <c r="BE335" s="20">
        <v>4.673176238850508</v>
      </c>
      <c r="BF335" s="20">
        <v>37.412506399292788</v>
      </c>
      <c r="BG335" s="20">
        <v>38</v>
      </c>
      <c r="BH335" s="20">
        <v>6.2797453720561274</v>
      </c>
      <c r="BI335" s="20">
        <v>4.5133766447076535</v>
      </c>
      <c r="BJ335" s="20">
        <v>37.412506399292788</v>
      </c>
      <c r="BK335" s="20">
        <v>37.367016076344505</v>
      </c>
      <c r="BL335" s="20">
        <v>6.152194279776019</v>
      </c>
      <c r="BM335" s="20">
        <v>4.4217031632531816</v>
      </c>
      <c r="BN335" s="20">
        <v>37.367016076344505</v>
      </c>
      <c r="BO335" s="23">
        <v>38</v>
      </c>
      <c r="BP335" s="23">
        <v>7.1516869095816498</v>
      </c>
      <c r="BQ335" s="23">
        <v>5.1400581959262874</v>
      </c>
      <c r="BR335" s="23">
        <v>37.648971045757435</v>
      </c>
      <c r="BS335" s="23">
        <v>38</v>
      </c>
      <c r="BT335" s="23">
        <v>7.1944373063201521</v>
      </c>
      <c r="BU335" s="23">
        <v>5.1707837478013898</v>
      </c>
      <c r="BV335" s="23">
        <v>37.623631651818037</v>
      </c>
      <c r="BW335" s="23">
        <v>38</v>
      </c>
      <c r="BX335" s="23">
        <v>7.1626718558191458</v>
      </c>
      <c r="BY335" s="23">
        <v>5.1479532930766121</v>
      </c>
      <c r="BZ335" s="23">
        <v>37.620595288181676</v>
      </c>
      <c r="CA335" s="23">
        <v>38</v>
      </c>
      <c r="CB335" s="23">
        <v>7.1705481737765835</v>
      </c>
      <c r="CC335" s="23">
        <v>5.153614157874344</v>
      </c>
      <c r="CD335" s="23">
        <v>37.620595288181676</v>
      </c>
      <c r="CE335" s="23">
        <v>38</v>
      </c>
      <c r="CF335" s="23">
        <v>7.1847769060454603</v>
      </c>
      <c r="CG335" s="23">
        <v>5.1638406279143414</v>
      </c>
      <c r="CH335" s="23">
        <v>37.620595288181676</v>
      </c>
      <c r="CI335" s="23">
        <v>38</v>
      </c>
      <c r="CJ335" s="23">
        <v>7.1902001108166695</v>
      </c>
      <c r="CK335" s="23">
        <v>5.1677383919642601</v>
      </c>
      <c r="CL335" s="23">
        <v>37.620595288181676</v>
      </c>
      <c r="CM335" s="23">
        <v>38</v>
      </c>
      <c r="CN335" s="23">
        <v>7.1939541173592305</v>
      </c>
      <c r="CO335" s="23">
        <v>5.1704364703813681</v>
      </c>
      <c r="CP335" s="23">
        <v>37.620595288181676</v>
      </c>
      <c r="CQ335" s="23">
        <v>38</v>
      </c>
      <c r="CR335" s="23">
        <v>7.2026312449931522</v>
      </c>
      <c r="CS335" s="23">
        <v>5.1766728928612276</v>
      </c>
      <c r="CT335" s="23">
        <v>37.620595288181676</v>
      </c>
      <c r="CU335" s="23">
        <v>38</v>
      </c>
      <c r="CV335" s="23">
        <v>7.204509937736324</v>
      </c>
      <c r="CW335" s="23">
        <v>5.1780231463264954</v>
      </c>
      <c r="CX335" s="23">
        <v>37.620595288181676</v>
      </c>
      <c r="CY335" s="23">
        <v>38</v>
      </c>
      <c r="CZ335" s="23">
        <v>7.2070846928987304</v>
      </c>
      <c r="DA335" s="23">
        <v>5.1798736735576716</v>
      </c>
      <c r="DB335" s="23">
        <v>37.620595288181676</v>
      </c>
      <c r="DC335" s="23">
        <v>38</v>
      </c>
      <c r="DD335" s="23">
        <v>7.1995395114319978</v>
      </c>
      <c r="DE335" s="23">
        <v>5.1744508030757626</v>
      </c>
      <c r="DF335" s="23">
        <v>37.620595288181676</v>
      </c>
      <c r="DG335" s="23">
        <v>38</v>
      </c>
      <c r="DH335" s="23">
        <v>7.2104366051311484</v>
      </c>
      <c r="DI335" s="23">
        <v>5.182282758876994</v>
      </c>
      <c r="DJ335" s="23">
        <v>37.620595288181676</v>
      </c>
      <c r="DK335" s="23">
        <v>38</v>
      </c>
      <c r="DL335" s="23">
        <v>7.1814790569135614</v>
      </c>
      <c r="DM335" s="23">
        <v>5.1614703988098443</v>
      </c>
      <c r="DN335" s="23">
        <v>37.620595288181676</v>
      </c>
      <c r="DO335" s="23">
        <v>38</v>
      </c>
      <c r="DP335" s="23">
        <v>7.2174783239742615</v>
      </c>
      <c r="DQ335" s="23">
        <v>5.1873437808583205</v>
      </c>
      <c r="DR335" s="23">
        <v>37.620595288181676</v>
      </c>
      <c r="DS335" s="23">
        <v>38</v>
      </c>
      <c r="DT335" s="23">
        <v>7.2164545040081114</v>
      </c>
      <c r="DU335" s="23">
        <v>5.1866079412900197</v>
      </c>
      <c r="DV335" s="23">
        <v>37.620595288181676</v>
      </c>
      <c r="DW335" s="25">
        <v>38</v>
      </c>
      <c r="DX335" s="25">
        <v>7.1516869095816498</v>
      </c>
      <c r="DY335" s="25">
        <v>5.1400581959262874</v>
      </c>
      <c r="DZ335" s="25">
        <v>37.648971045757435</v>
      </c>
      <c r="EA335" s="25">
        <v>38</v>
      </c>
      <c r="EB335" s="25">
        <v>7.2183246463030502</v>
      </c>
      <c r="EC335" s="25">
        <v>5.1879520493797875</v>
      </c>
      <c r="ED335" s="25">
        <v>37.602515490201874</v>
      </c>
      <c r="EE335" s="25">
        <v>38</v>
      </c>
      <c r="EF335" s="25">
        <v>7.285519922021412</v>
      </c>
      <c r="EG335" s="25">
        <v>5.2362466170881348</v>
      </c>
      <c r="EH335" s="25">
        <v>37.596948823535207</v>
      </c>
      <c r="EI335" s="25">
        <v>38</v>
      </c>
      <c r="EJ335" s="25">
        <v>7.2939472084360597</v>
      </c>
      <c r="EK335" s="25">
        <v>5.2423034737644238</v>
      </c>
      <c r="EL335" s="25">
        <v>37.596948823535207</v>
      </c>
      <c r="EM335" s="25">
        <v>38</v>
      </c>
      <c r="EN335" s="25">
        <v>7.2599609827911218</v>
      </c>
      <c r="EO335" s="25">
        <v>5.21787690421748</v>
      </c>
      <c r="EP335" s="25">
        <v>37.596948823535207</v>
      </c>
      <c r="EQ335" s="25">
        <v>38</v>
      </c>
      <c r="ER335" s="25">
        <v>7.2046632513654405</v>
      </c>
      <c r="ES335" s="25">
        <v>5.1781333358504282</v>
      </c>
      <c r="ET335" s="25">
        <v>37.596948823535207</v>
      </c>
      <c r="EU335" s="25">
        <v>38</v>
      </c>
      <c r="EV335" s="25">
        <v>7.1571676868729597</v>
      </c>
      <c r="EW335" s="25">
        <v>5.1439973384799842</v>
      </c>
      <c r="EX335" s="25">
        <v>37.596948823535207</v>
      </c>
      <c r="EY335" s="25">
        <v>38</v>
      </c>
      <c r="EZ335" s="25">
        <v>7.1083137546424435</v>
      </c>
      <c r="FA335" s="25">
        <v>5.1088850554704663</v>
      </c>
      <c r="FB335" s="25">
        <v>37.596948823535207</v>
      </c>
      <c r="FC335" s="25">
        <v>38</v>
      </c>
      <c r="FD335" s="25">
        <v>7.0455348635848383</v>
      </c>
      <c r="FE335" s="25">
        <v>5.0637646303747479</v>
      </c>
      <c r="FF335" s="25">
        <v>37.596948823535207</v>
      </c>
      <c r="FG335" s="25">
        <v>38</v>
      </c>
      <c r="FH335" s="25">
        <v>7.0419936461980832</v>
      </c>
      <c r="FI335" s="25">
        <v>5.0612194877136565</v>
      </c>
      <c r="FJ335" s="25">
        <v>37.596948823535207</v>
      </c>
      <c r="FK335" s="25">
        <v>38</v>
      </c>
      <c r="FL335" s="25">
        <v>6.9089378093298395</v>
      </c>
      <c r="FM335" s="25">
        <v>4.9655896379373532</v>
      </c>
      <c r="FN335" s="25">
        <v>37.596948823535207</v>
      </c>
      <c r="FO335" s="25">
        <v>38</v>
      </c>
      <c r="FP335" s="25">
        <v>7.005071048502499</v>
      </c>
      <c r="FQ335" s="25">
        <v>5.0346824897578584</v>
      </c>
      <c r="FR335" s="25">
        <v>37.596948823535207</v>
      </c>
      <c r="FS335" s="25">
        <v>38</v>
      </c>
      <c r="FT335" s="25">
        <v>6.7108188610285566</v>
      </c>
      <c r="FU335" s="25">
        <v>4.8231976489060724</v>
      </c>
      <c r="FV335" s="25">
        <v>37.596948823535207</v>
      </c>
      <c r="FW335" s="25">
        <v>38</v>
      </c>
      <c r="FX335" s="25">
        <v>6.562746640508875</v>
      </c>
      <c r="FY335" s="25">
        <v>4.7167752285325673</v>
      </c>
      <c r="FZ335" s="25">
        <v>37.596948823535207</v>
      </c>
      <c r="GA335" s="25">
        <v>38</v>
      </c>
      <c r="GB335" s="25">
        <v>6.5482269734183625</v>
      </c>
      <c r="GC335" s="25">
        <v>4.7063396579078631</v>
      </c>
      <c r="GD335" s="25">
        <v>37.596948823535207</v>
      </c>
      <c r="GE335" s="26">
        <v>38</v>
      </c>
      <c r="GF335" s="26">
        <v>7.1516869095816444</v>
      </c>
      <c r="GG335" s="26">
        <v>5.1400581959262839</v>
      </c>
      <c r="GH335" s="26">
        <v>37.648971045757435</v>
      </c>
      <c r="GI335" s="26">
        <v>38</v>
      </c>
      <c r="GJ335" s="26">
        <v>7.2020207304623511</v>
      </c>
      <c r="GK335" s="26">
        <v>5.1762341040471416</v>
      </c>
      <c r="GL335" s="26">
        <v>37.35334478313117</v>
      </c>
      <c r="GM335" s="26">
        <v>38</v>
      </c>
      <c r="GN335" s="26">
        <v>7.2165944260489736</v>
      </c>
      <c r="GO335" s="26">
        <v>5.1867085060157994</v>
      </c>
      <c r="GP335" s="26">
        <v>37.317920540706929</v>
      </c>
      <c r="GQ335" s="26">
        <v>38</v>
      </c>
      <c r="GR335" s="26">
        <v>7.2027303238018225</v>
      </c>
      <c r="GS335" s="26">
        <v>5.1767441027518437</v>
      </c>
      <c r="GT335" s="26">
        <v>37.317920540706929</v>
      </c>
      <c r="GU335" s="26">
        <v>38</v>
      </c>
      <c r="GV335" s="26">
        <v>7.1355690037276664</v>
      </c>
      <c r="GW335" s="26">
        <v>5.1284739396335608</v>
      </c>
      <c r="GX335" s="26">
        <v>37.317920540706929</v>
      </c>
      <c r="GY335" s="26">
        <v>38</v>
      </c>
      <c r="GZ335" s="26">
        <v>7.0633729499590681</v>
      </c>
      <c r="HA335" s="26">
        <v>5.0765852142770802</v>
      </c>
      <c r="HB335" s="26">
        <v>37.317920540706929</v>
      </c>
      <c r="HC335" s="26">
        <v>38</v>
      </c>
      <c r="HD335" s="26">
        <v>6.9866050876746657</v>
      </c>
      <c r="HE335" s="26">
        <v>5.0214106401231113</v>
      </c>
      <c r="HF335" s="26">
        <v>37.317920540706929</v>
      </c>
      <c r="HG335" s="26">
        <v>38</v>
      </c>
      <c r="HH335" s="26">
        <v>6.9714772334800585</v>
      </c>
      <c r="HI335" s="26">
        <v>5.0105379534517205</v>
      </c>
      <c r="HJ335" s="26">
        <v>37.317920540706929</v>
      </c>
      <c r="HK335" s="26">
        <v>38</v>
      </c>
      <c r="HL335" s="26">
        <v>6.9324090516176371</v>
      </c>
      <c r="HM335" s="26">
        <v>4.9824588819094755</v>
      </c>
      <c r="HN335" s="26">
        <v>37.317920540706929</v>
      </c>
      <c r="HO335" s="26">
        <v>38</v>
      </c>
      <c r="HP335" s="26">
        <v>6.87543546448891</v>
      </c>
      <c r="HQ335" s="26">
        <v>4.941510843051681</v>
      </c>
      <c r="HR335" s="26">
        <v>37.317920540706929</v>
      </c>
      <c r="HS335" s="26">
        <v>38</v>
      </c>
      <c r="HT335" s="26">
        <v>6.6545559529872165</v>
      </c>
      <c r="HU335" s="26">
        <v>4.7827603891013846</v>
      </c>
      <c r="HV335" s="26">
        <v>37.317920540706929</v>
      </c>
      <c r="HW335" s="26">
        <v>38</v>
      </c>
      <c r="HX335" s="26">
        <v>6.826389048667</v>
      </c>
      <c r="HY335" s="26">
        <v>4.9062602182950998</v>
      </c>
      <c r="HZ335" s="26">
        <v>37.317920540706929</v>
      </c>
      <c r="IA335" s="26">
        <v>38</v>
      </c>
      <c r="IB335" s="26">
        <v>6.3355599567303633</v>
      </c>
      <c r="IC335" s="26">
        <v>4.5534916856810863</v>
      </c>
      <c r="ID335" s="26">
        <v>37.317920540706929</v>
      </c>
      <c r="IE335" s="26">
        <v>37.235810190610131</v>
      </c>
      <c r="IF335" s="26">
        <v>6.1305922311125993</v>
      </c>
      <c r="IG335" s="26">
        <v>4.4061773455426154</v>
      </c>
      <c r="IH335" s="26">
        <v>37.235810190610131</v>
      </c>
      <c r="II335" s="26">
        <v>37.656313458686405</v>
      </c>
      <c r="IJ335" s="26">
        <v>6.1998248879348736</v>
      </c>
      <c r="IK335" s="26">
        <v>4.4559362191656078</v>
      </c>
      <c r="IL335" s="26">
        <v>37.317920540706929</v>
      </c>
      <c r="IM335" s="27">
        <v>38</v>
      </c>
      <c r="IN335" s="27">
        <v>7.1516869095816444</v>
      </c>
      <c r="IO335" s="27">
        <v>5.1400581959262839</v>
      </c>
      <c r="IP335" s="27">
        <v>37.648971045757435</v>
      </c>
      <c r="IQ335" s="27">
        <v>38</v>
      </c>
      <c r="IR335" s="27">
        <v>7.188384605556327</v>
      </c>
      <c r="IS335" s="27">
        <v>5.1664335525870397</v>
      </c>
      <c r="IT335" s="27">
        <v>37.311112459898844</v>
      </c>
      <c r="IU335" s="27">
        <v>38</v>
      </c>
      <c r="IV335" s="27">
        <v>7.2186754109630558</v>
      </c>
      <c r="IW335" s="27">
        <v>5.1882041508473566</v>
      </c>
      <c r="IX335" s="27">
        <v>37.270627611414</v>
      </c>
      <c r="IY335" s="27">
        <v>38</v>
      </c>
      <c r="IZ335" s="27">
        <v>7.2190302229407255</v>
      </c>
      <c r="JA335" s="27">
        <v>5.1884591612018216</v>
      </c>
      <c r="JB335" s="27">
        <v>37.270627611414</v>
      </c>
      <c r="JC335" s="27">
        <v>38</v>
      </c>
      <c r="JD335" s="27">
        <v>7.1544240305521374</v>
      </c>
      <c r="JE335" s="27">
        <v>5.142025418660654</v>
      </c>
      <c r="JF335" s="27">
        <v>37.270627611414</v>
      </c>
      <c r="JG335" s="27">
        <v>38</v>
      </c>
      <c r="JH335" s="27">
        <v>7.0401171279982071</v>
      </c>
      <c r="JI335" s="27">
        <v>5.0598707971354724</v>
      </c>
      <c r="JJ335" s="27">
        <v>37.270627611414</v>
      </c>
      <c r="JK335" s="27">
        <v>38</v>
      </c>
      <c r="JL335" s="27">
        <v>6.9994151254185395</v>
      </c>
      <c r="JM335" s="27">
        <v>5.030617466474431</v>
      </c>
      <c r="JN335" s="27">
        <v>37.270627611414</v>
      </c>
      <c r="JO335" s="27">
        <v>38</v>
      </c>
      <c r="JP335" s="27">
        <v>6.9572364291795052</v>
      </c>
      <c r="JQ335" s="27">
        <v>5.0003028070048625</v>
      </c>
      <c r="JR335" s="27">
        <v>37.270627611414</v>
      </c>
      <c r="JS335" s="27">
        <v>38</v>
      </c>
      <c r="JT335" s="27">
        <v>6.8495290294099611</v>
      </c>
      <c r="JU335" s="27">
        <v>4.9228913780725332</v>
      </c>
      <c r="JV335" s="27">
        <v>37.270627611414</v>
      </c>
      <c r="JW335" s="27">
        <v>38</v>
      </c>
      <c r="JX335" s="27">
        <v>6.7646073169293182</v>
      </c>
      <c r="JY335" s="27">
        <v>4.8618564712363002</v>
      </c>
      <c r="JZ335" s="27">
        <v>37.270627611414</v>
      </c>
      <c r="KA335" s="27">
        <v>38</v>
      </c>
      <c r="KB335" s="27">
        <v>6.4549003895378014</v>
      </c>
      <c r="KC335" s="27">
        <v>4.6392640045077709</v>
      </c>
      <c r="KD335" s="27">
        <v>37.270627611414</v>
      </c>
      <c r="KE335" s="27">
        <v>38</v>
      </c>
      <c r="KF335" s="27">
        <v>6.680689215471185</v>
      </c>
      <c r="KG335" s="27">
        <v>4.8015428794026658</v>
      </c>
      <c r="KH335" s="27">
        <v>37.270627611414</v>
      </c>
      <c r="KI335" s="27">
        <v>36.880862997470118</v>
      </c>
      <c r="KJ335" s="27">
        <v>6.0721528821745672</v>
      </c>
      <c r="KK335" s="27">
        <v>4.3641758348121771</v>
      </c>
      <c r="KL335" s="27">
        <v>36.880862997470118</v>
      </c>
      <c r="KM335" s="27">
        <v>37.421574431470468</v>
      </c>
      <c r="KN335" s="27">
        <v>6.1611768969492537</v>
      </c>
      <c r="KO335" s="27">
        <v>4.4281591470799198</v>
      </c>
      <c r="KP335" s="27">
        <v>37.270627611414</v>
      </c>
      <c r="KQ335" s="27">
        <v>37.089779364396975</v>
      </c>
      <c r="KR335" s="27">
        <v>6.1065493690370189</v>
      </c>
      <c r="KS335" s="27">
        <v>4.3888972671740358</v>
      </c>
      <c r="KT335" s="27">
        <v>37.089779364396975</v>
      </c>
    </row>
    <row r="336" spans="1:306" ht="15" thickBot="1" x14ac:dyDescent="0.35">
      <c r="A336" s="2"/>
      <c r="B336" s="72" t="s">
        <v>562</v>
      </c>
      <c r="C336" s="72" t="s">
        <v>485</v>
      </c>
      <c r="D336" s="72" t="s">
        <v>842</v>
      </c>
      <c r="E336" s="85">
        <v>334207</v>
      </c>
      <c r="F336" s="82">
        <v>442111</v>
      </c>
      <c r="G336" s="20">
        <v>23.710249435578948</v>
      </c>
      <c r="H336" s="20">
        <v>11.832388663967608</v>
      </c>
      <c r="I336" s="20">
        <v>8.5041707080504345</v>
      </c>
      <c r="J336" s="20">
        <v>15.906999766612978</v>
      </c>
      <c r="K336" s="20">
        <v>23.879501903578948</v>
      </c>
      <c r="L336" s="20">
        <v>11.437949682437965</v>
      </c>
      <c r="M336" s="20">
        <v>8.2206796456707387</v>
      </c>
      <c r="N336" s="20">
        <v>14.546855194045909</v>
      </c>
      <c r="O336" s="20">
        <v>23.979817231578949</v>
      </c>
      <c r="P336" s="20">
        <v>11.206037988350383</v>
      </c>
      <c r="Q336" s="20">
        <v>8.0540001448764649</v>
      </c>
      <c r="R336" s="20">
        <v>14.066021342250608</v>
      </c>
      <c r="S336" s="20">
        <v>24.10503910857895</v>
      </c>
      <c r="T336" s="20">
        <v>10.962780199417699</v>
      </c>
      <c r="U336" s="20">
        <v>7.8791659823166986</v>
      </c>
      <c r="V336" s="20">
        <v>13.78427024529986</v>
      </c>
      <c r="W336" s="20">
        <v>24.23232638157895</v>
      </c>
      <c r="X336" s="20">
        <v>10.812965507294784</v>
      </c>
      <c r="Y336" s="20">
        <v>7.7714912132933414</v>
      </c>
      <c r="Z336" s="20">
        <v>13.423635926239122</v>
      </c>
      <c r="AA336" s="20">
        <v>24.37207204457895</v>
      </c>
      <c r="AB336" s="20">
        <v>10.708079694394263</v>
      </c>
      <c r="AC336" s="20">
        <v>7.6961077143997576</v>
      </c>
      <c r="AD336" s="20">
        <v>13.082415942241163</v>
      </c>
      <c r="AE336" s="20">
        <v>24.529483247578948</v>
      </c>
      <c r="AF336" s="20">
        <v>10.572036980533765</v>
      </c>
      <c r="AG336" s="20">
        <v>7.5983311373186417</v>
      </c>
      <c r="AH336" s="20">
        <v>12.678229344056975</v>
      </c>
      <c r="AI336" s="20">
        <v>24.698120123578949</v>
      </c>
      <c r="AJ336" s="20">
        <v>10.436939774577029</v>
      </c>
      <c r="AK336" s="20">
        <v>7.5012341153846549</v>
      </c>
      <c r="AL336" s="20">
        <v>12.382614757623815</v>
      </c>
      <c r="AM336" s="20">
        <v>24.889653345578949</v>
      </c>
      <c r="AN336" s="20">
        <v>10.337830531862242</v>
      </c>
      <c r="AO336" s="20">
        <v>7.4300023512220381</v>
      </c>
      <c r="AP336" s="20">
        <v>12.011369413309831</v>
      </c>
      <c r="AQ336" s="20">
        <v>25.033176012578949</v>
      </c>
      <c r="AR336" s="20">
        <v>10.238113955603437</v>
      </c>
      <c r="AS336" s="20">
        <v>7.3583340844831691</v>
      </c>
      <c r="AT336" s="20">
        <v>11.676413788494306</v>
      </c>
      <c r="AU336" s="20">
        <v>29.81368028257895</v>
      </c>
      <c r="AV336" s="20">
        <v>8.8700192310051751</v>
      </c>
      <c r="AW336" s="20">
        <v>6.3750574686467845</v>
      </c>
      <c r="AX336" s="20">
        <v>5.2718938518788505</v>
      </c>
      <c r="AY336" s="20">
        <v>29.479268788578949</v>
      </c>
      <c r="AZ336" s="20">
        <v>9.3782987444508592</v>
      </c>
      <c r="BA336" s="20">
        <v>6.7403679627915487</v>
      </c>
      <c r="BB336" s="20">
        <v>7.064318382591928</v>
      </c>
      <c r="BC336" s="20">
        <v>32.40245757157895</v>
      </c>
      <c r="BD336" s="20">
        <v>7.29322951734299</v>
      </c>
      <c r="BE336" s="20">
        <v>5.2417876550447682</v>
      </c>
      <c r="BF336" s="20">
        <v>-1.740222515252988</v>
      </c>
      <c r="BG336" s="20">
        <v>32.66298041157895</v>
      </c>
      <c r="BH336" s="20">
        <v>8.104306211587966</v>
      </c>
      <c r="BI336" s="20">
        <v>5.8247244449919338</v>
      </c>
      <c r="BJ336" s="20">
        <v>-5.5791300074821635</v>
      </c>
      <c r="BK336" s="20">
        <v>32.892560411578948</v>
      </c>
      <c r="BL336" s="20">
        <v>8.561400620156089</v>
      </c>
      <c r="BM336" s="20">
        <v>6.1532471964458413</v>
      </c>
      <c r="BN336" s="20">
        <v>-8.4565823329573035</v>
      </c>
      <c r="BO336" s="23">
        <v>23.693577188578949</v>
      </c>
      <c r="BP336" s="23">
        <v>11.832388663967613</v>
      </c>
      <c r="BQ336" s="23">
        <v>8.5041707080504381</v>
      </c>
      <c r="BR336" s="23">
        <v>15.906999766612978</v>
      </c>
      <c r="BS336" s="23">
        <v>23.86678056857895</v>
      </c>
      <c r="BT336" s="23">
        <v>11.571590354114365</v>
      </c>
      <c r="BU336" s="23">
        <v>8.3167298277388415</v>
      </c>
      <c r="BV336" s="23">
        <v>14.952256457127216</v>
      </c>
      <c r="BW336" s="23">
        <v>23.891968980578948</v>
      </c>
      <c r="BX336" s="23">
        <v>11.45039401861589</v>
      </c>
      <c r="BY336" s="23">
        <v>8.229623635106087</v>
      </c>
      <c r="BZ336" s="23">
        <v>14.748727424230228</v>
      </c>
      <c r="CA336" s="23">
        <v>23.94812773957895</v>
      </c>
      <c r="CB336" s="23">
        <v>11.329742882018646</v>
      </c>
      <c r="CC336" s="23">
        <v>8.1429092876584068</v>
      </c>
      <c r="CD336" s="23">
        <v>14.589460914503634</v>
      </c>
      <c r="CE336" s="23">
        <v>23.995162822578948</v>
      </c>
      <c r="CF336" s="23">
        <v>11.193115347239093</v>
      </c>
      <c r="CG336" s="23">
        <v>8.0447123882678646</v>
      </c>
      <c r="CH336" s="23">
        <v>14.338656139125669</v>
      </c>
      <c r="CI336" s="23">
        <v>24.027208299578948</v>
      </c>
      <c r="CJ336" s="23">
        <v>11.060525044829586</v>
      </c>
      <c r="CK336" s="23">
        <v>7.9494171272732528</v>
      </c>
      <c r="CL336" s="23">
        <v>14.119061591368006</v>
      </c>
      <c r="CM336" s="23">
        <v>24.086885330578948</v>
      </c>
      <c r="CN336" s="23">
        <v>10.946209257489972</v>
      </c>
      <c r="CO336" s="23">
        <v>7.8672561200776618</v>
      </c>
      <c r="CP336" s="23">
        <v>13.758318011419323</v>
      </c>
      <c r="CQ336" s="23">
        <v>24.17743500657895</v>
      </c>
      <c r="CR336" s="23">
        <v>10.85916031646499</v>
      </c>
      <c r="CS336" s="23">
        <v>7.8046923322022881</v>
      </c>
      <c r="CT336" s="23">
        <v>13.377388407742634</v>
      </c>
      <c r="CU336" s="23">
        <v>24.286972900578949</v>
      </c>
      <c r="CV336" s="23">
        <v>10.739761757090267</v>
      </c>
      <c r="CW336" s="23">
        <v>7.718878236667206</v>
      </c>
      <c r="CX336" s="23">
        <v>12.875709814959677</v>
      </c>
      <c r="CY336" s="23">
        <v>24.345734697578948</v>
      </c>
      <c r="CZ336" s="23">
        <v>10.67508667477246</v>
      </c>
      <c r="DA336" s="23">
        <v>7.672394981577491</v>
      </c>
      <c r="DB336" s="23">
        <v>12.611274126328411</v>
      </c>
      <c r="DC336" s="23">
        <v>24.573252571578948</v>
      </c>
      <c r="DD336" s="23">
        <v>10.409716285525791</v>
      </c>
      <c r="DE336" s="23">
        <v>7.4816680577833274</v>
      </c>
      <c r="DF336" s="23">
        <v>11.505501781531278</v>
      </c>
      <c r="DG336" s="23">
        <v>24.402275461578949</v>
      </c>
      <c r="DH336" s="23">
        <v>10.600259850888264</v>
      </c>
      <c r="DI336" s="23">
        <v>7.618615469940063</v>
      </c>
      <c r="DJ336" s="23">
        <v>12.334414852966313</v>
      </c>
      <c r="DK336" s="23">
        <v>24.82388099257895</v>
      </c>
      <c r="DL336" s="23">
        <v>10.147969053534284</v>
      </c>
      <c r="DM336" s="23">
        <v>7.2935451684470465</v>
      </c>
      <c r="DN336" s="23">
        <v>10.433720987040218</v>
      </c>
      <c r="DO336" s="23">
        <v>25.023045473578946</v>
      </c>
      <c r="DP336" s="23">
        <v>11.123205665344065</v>
      </c>
      <c r="DQ336" s="23">
        <v>7.9944669233947163</v>
      </c>
      <c r="DR336" s="23">
        <v>9.8441932499632614</v>
      </c>
      <c r="DS336" s="23">
        <v>25.17776232657895</v>
      </c>
      <c r="DT336" s="23">
        <v>11.964954811995428</v>
      </c>
      <c r="DU336" s="23">
        <v>8.5994486088153366</v>
      </c>
      <c r="DV336" s="23">
        <v>9.4336527689025544</v>
      </c>
      <c r="DW336" s="25">
        <v>23.710249435578948</v>
      </c>
      <c r="DX336" s="25">
        <v>11.832388663967613</v>
      </c>
      <c r="DY336" s="25">
        <v>8.5041707080504381</v>
      </c>
      <c r="DZ336" s="25">
        <v>15.906999766612978</v>
      </c>
      <c r="EA336" s="25">
        <v>23.879765154578948</v>
      </c>
      <c r="EB336" s="25">
        <v>11.561459269322349</v>
      </c>
      <c r="EC336" s="25">
        <v>8.3094484176215904</v>
      </c>
      <c r="ED336" s="25">
        <v>14.919403273468872</v>
      </c>
      <c r="EE336" s="25">
        <v>23.98019707957895</v>
      </c>
      <c r="EF336" s="25">
        <v>11.400802310264613</v>
      </c>
      <c r="EG336" s="25">
        <v>8.1939810978720455</v>
      </c>
      <c r="EH336" s="25">
        <v>14.539798007625976</v>
      </c>
      <c r="EI336" s="25">
        <v>24.105547696578949</v>
      </c>
      <c r="EJ336" s="25">
        <v>11.227239514772481</v>
      </c>
      <c r="EK336" s="25">
        <v>8.0692380993660624</v>
      </c>
      <c r="EL336" s="25">
        <v>14.279507942420263</v>
      </c>
      <c r="EM336" s="25">
        <v>24.23406639657895</v>
      </c>
      <c r="EN336" s="25">
        <v>11.008789253949198</v>
      </c>
      <c r="EO336" s="25">
        <v>7.9122335957093659</v>
      </c>
      <c r="EP336" s="25">
        <v>13.96337208483515</v>
      </c>
      <c r="EQ336" s="25">
        <v>24.374463594578948</v>
      </c>
      <c r="ER336" s="25">
        <v>10.845444154094039</v>
      </c>
      <c r="ES336" s="25">
        <v>7.7948342562402368</v>
      </c>
      <c r="ET336" s="25">
        <v>13.70257756905006</v>
      </c>
      <c r="EU336" s="25">
        <v>24.532402094578948</v>
      </c>
      <c r="EV336" s="25">
        <v>10.720875226434931</v>
      </c>
      <c r="EW336" s="25">
        <v>7.7053041152165704</v>
      </c>
      <c r="EX336" s="25">
        <v>13.39317567934059</v>
      </c>
      <c r="EY336" s="25">
        <v>24.699701557578948</v>
      </c>
      <c r="EZ336" s="25">
        <v>10.648833743215476</v>
      </c>
      <c r="FA336" s="25">
        <v>7.6535264827571954</v>
      </c>
      <c r="FB336" s="25">
        <v>13.161338315854943</v>
      </c>
      <c r="FC336" s="25">
        <v>24.891395333578949</v>
      </c>
      <c r="FD336" s="25">
        <v>10.522881061435992</v>
      </c>
      <c r="FE336" s="25">
        <v>7.5630018104016203</v>
      </c>
      <c r="FF336" s="25">
        <v>12.820022059191828</v>
      </c>
      <c r="FG336" s="25">
        <v>25.033878073578947</v>
      </c>
      <c r="FH336" s="25">
        <v>10.442795860374673</v>
      </c>
      <c r="FI336" s="25">
        <v>7.5054429995515353</v>
      </c>
      <c r="FJ336" s="25">
        <v>12.490009207070795</v>
      </c>
      <c r="FK336" s="25">
        <v>29.800361243578948</v>
      </c>
      <c r="FL336" s="25">
        <v>9.3190322305045274</v>
      </c>
      <c r="FM336" s="25">
        <v>6.6977719522830803</v>
      </c>
      <c r="FN336" s="25">
        <v>6.9926335740349046</v>
      </c>
      <c r="FO336" s="25">
        <v>29.477820204578947</v>
      </c>
      <c r="FP336" s="25">
        <v>9.6072844323424782</v>
      </c>
      <c r="FQ336" s="25">
        <v>6.904944485320831</v>
      </c>
      <c r="FR336" s="25">
        <v>7.8696908436899164</v>
      </c>
      <c r="FS336" s="25">
        <v>32.332895561578951</v>
      </c>
      <c r="FT336" s="25">
        <v>8.6940619250315585</v>
      </c>
      <c r="FU336" s="25">
        <v>6.2485934883107523</v>
      </c>
      <c r="FV336" s="25">
        <v>3.6834483896632619</v>
      </c>
      <c r="FW336" s="25">
        <v>32.565195121578952</v>
      </c>
      <c r="FX336" s="25">
        <v>11.004368832432503</v>
      </c>
      <c r="FY336" s="25">
        <v>7.9090565517288898</v>
      </c>
      <c r="FZ336" s="25">
        <v>3.0921602436119286</v>
      </c>
      <c r="GA336" s="25">
        <v>32.73924594157895</v>
      </c>
      <c r="GB336" s="25">
        <v>10.944432609697499</v>
      </c>
      <c r="GC336" s="25">
        <v>7.8659792083276887</v>
      </c>
      <c r="GD336" s="25">
        <v>2.7827016912219449</v>
      </c>
      <c r="GE336" s="26">
        <v>23.71369717157895</v>
      </c>
      <c r="GF336" s="26">
        <v>11.832388663967608</v>
      </c>
      <c r="GG336" s="26">
        <v>8.5041707080504345</v>
      </c>
      <c r="GH336" s="26">
        <v>15.906999766612978</v>
      </c>
      <c r="GI336" s="26">
        <v>23.883681274578947</v>
      </c>
      <c r="GJ336" s="26">
        <v>11.433736305976327</v>
      </c>
      <c r="GK336" s="26">
        <v>8.2176514090479706</v>
      </c>
      <c r="GL336" s="26">
        <v>14.353168413699137</v>
      </c>
      <c r="GM336" s="26">
        <v>23.994426684578947</v>
      </c>
      <c r="GN336" s="26">
        <v>11.235628244827488</v>
      </c>
      <c r="GO336" s="26">
        <v>8.0752672448275167</v>
      </c>
      <c r="GP336" s="26">
        <v>13.86853508221148</v>
      </c>
      <c r="GQ336" s="26">
        <v>24.143123248578949</v>
      </c>
      <c r="GR336" s="26">
        <v>11.041391935021799</v>
      </c>
      <c r="GS336" s="26">
        <v>7.9356657845307019</v>
      </c>
      <c r="GT336" s="26">
        <v>13.619896703131063</v>
      </c>
      <c r="GU336" s="26">
        <v>24.310136433578947</v>
      </c>
      <c r="GV336" s="26">
        <v>10.768882063971727</v>
      </c>
      <c r="GW336" s="26">
        <v>7.7398075745907375</v>
      </c>
      <c r="GX336" s="26">
        <v>13.300551880768596</v>
      </c>
      <c r="GY336" s="26">
        <v>24.49971656157895</v>
      </c>
      <c r="GZ336" s="26">
        <v>10.50002999722088</v>
      </c>
      <c r="HA336" s="26">
        <v>7.5465783006214089</v>
      </c>
      <c r="HB336" s="26">
        <v>13.030742211032972</v>
      </c>
      <c r="HC336" s="26">
        <v>24.700284953578951</v>
      </c>
      <c r="HD336" s="26">
        <v>10.377483200920963</v>
      </c>
      <c r="HE336" s="26">
        <v>7.4585015052205961</v>
      </c>
      <c r="HF336" s="26">
        <v>12.727826868928384</v>
      </c>
      <c r="HG336" s="26">
        <v>26.775480597578948</v>
      </c>
      <c r="HH336" s="26">
        <v>9.8791418727410658</v>
      </c>
      <c r="HI336" s="26">
        <v>7.1003337805054612</v>
      </c>
      <c r="HJ336" s="26">
        <v>10.69942469383632</v>
      </c>
      <c r="HK336" s="26">
        <v>27.017948858578947</v>
      </c>
      <c r="HL336" s="26">
        <v>9.6756299233539664</v>
      </c>
      <c r="HM336" s="26">
        <v>6.954065735407652</v>
      </c>
      <c r="HN336" s="26">
        <v>10.440831751300401</v>
      </c>
      <c r="HO336" s="26">
        <v>27.193381450578947</v>
      </c>
      <c r="HP336" s="26">
        <v>9.4583977570860576</v>
      </c>
      <c r="HQ336" s="26">
        <v>6.7979367002917259</v>
      </c>
      <c r="HR336" s="26">
        <v>10.217817171168186</v>
      </c>
      <c r="HS336" s="26">
        <v>33.939632081578949</v>
      </c>
      <c r="HT336" s="26">
        <v>7.3741670643599848</v>
      </c>
      <c r="HU336" s="26">
        <v>5.2999590637155665</v>
      </c>
      <c r="HV336" s="26">
        <v>2.2037398586220434</v>
      </c>
      <c r="HW336" s="26">
        <v>32.533018651578949</v>
      </c>
      <c r="HX336" s="26">
        <v>8.3948393957085869</v>
      </c>
      <c r="HY336" s="26">
        <v>6.0335363649079179</v>
      </c>
      <c r="HZ336" s="26">
        <v>4.8111999665685801</v>
      </c>
      <c r="IA336" s="26">
        <v>34.814137741578946</v>
      </c>
      <c r="IB336" s="26">
        <v>6.6741530412189105</v>
      </c>
      <c r="IC336" s="26">
        <v>4.7968452022727579</v>
      </c>
      <c r="ID336" s="26">
        <v>-2.5462893178370649</v>
      </c>
      <c r="IE336" s="26">
        <v>35.210219501578948</v>
      </c>
      <c r="IF336" s="26">
        <v>7.4236854527502683</v>
      </c>
      <c r="IG336" s="26">
        <v>5.3355489044499986</v>
      </c>
      <c r="IH336" s="26">
        <v>-6.1814758701780832</v>
      </c>
      <c r="II336" s="26">
        <v>35.428450051578949</v>
      </c>
      <c r="IJ336" s="26">
        <v>7.7972300899103439</v>
      </c>
      <c r="IK336" s="26">
        <v>5.6040227901295498</v>
      </c>
      <c r="IL336" s="26">
        <v>-8.8248301075927529</v>
      </c>
      <c r="IM336" s="27">
        <v>23.71369717157895</v>
      </c>
      <c r="IN336" s="27">
        <v>11.832388663967613</v>
      </c>
      <c r="IO336" s="27">
        <v>8.5041707080504381</v>
      </c>
      <c r="IP336" s="27">
        <v>15.906999766612978</v>
      </c>
      <c r="IQ336" s="27">
        <v>23.86734779157895</v>
      </c>
      <c r="IR336" s="27">
        <v>11.43838039093178</v>
      </c>
      <c r="IS336" s="27">
        <v>8.2209892043457327</v>
      </c>
      <c r="IT336" s="27">
        <v>14.291173181368642</v>
      </c>
      <c r="IU336" s="27">
        <v>23.959973259578948</v>
      </c>
      <c r="IV336" s="27">
        <v>11.260667040812427</v>
      </c>
      <c r="IW336" s="27">
        <v>8.0932631205063128</v>
      </c>
      <c r="IX336" s="27">
        <v>13.837211351837535</v>
      </c>
      <c r="IY336" s="27">
        <v>24.094626830578949</v>
      </c>
      <c r="IZ336" s="27">
        <v>11.06860120757471</v>
      </c>
      <c r="JA336" s="27">
        <v>7.9552216244547624</v>
      </c>
      <c r="JB336" s="27">
        <v>13.623176969975585</v>
      </c>
      <c r="JC336" s="27">
        <v>24.252192079578947</v>
      </c>
      <c r="JD336" s="27">
        <v>10.837912390191608</v>
      </c>
      <c r="JE336" s="27">
        <v>7.7894210292259771</v>
      </c>
      <c r="JF336" s="27">
        <v>13.341551136699666</v>
      </c>
      <c r="JG336" s="27">
        <v>24.685572341578947</v>
      </c>
      <c r="JH336" s="27">
        <v>10.602002291981819</v>
      </c>
      <c r="JI336" s="27">
        <v>7.6198677966620068</v>
      </c>
      <c r="JJ336" s="27">
        <v>12.865596786949444</v>
      </c>
      <c r="JK336" s="27">
        <v>24.861475593578948</v>
      </c>
      <c r="JL336" s="27">
        <v>10.529304670108429</v>
      </c>
      <c r="JM336" s="27">
        <v>7.5676185844329256</v>
      </c>
      <c r="JN336" s="27">
        <v>12.626597116805049</v>
      </c>
      <c r="JO336" s="27">
        <v>25.08205989357895</v>
      </c>
      <c r="JP336" s="27">
        <v>10.414298454094347</v>
      </c>
      <c r="JQ336" s="27">
        <v>7.4849613525547154</v>
      </c>
      <c r="JR336" s="27">
        <v>12.36738015241308</v>
      </c>
      <c r="JS336" s="27">
        <v>26.376793627578948</v>
      </c>
      <c r="JT336" s="27">
        <v>9.9920269358699016</v>
      </c>
      <c r="JU336" s="27">
        <v>7.1814664980403471</v>
      </c>
      <c r="JV336" s="27">
        <v>10.350211594603884</v>
      </c>
      <c r="JW336" s="27">
        <v>30.84718466157895</v>
      </c>
      <c r="JX336" s="27">
        <v>8.9802407185205055</v>
      </c>
      <c r="JY336" s="27">
        <v>6.4542758219434475</v>
      </c>
      <c r="JZ336" s="27">
        <v>5.0681022469203114</v>
      </c>
      <c r="KA336" s="27">
        <v>32.490471161578952</v>
      </c>
      <c r="KB336" s="27">
        <v>8.1703727843494072</v>
      </c>
      <c r="KC336" s="27">
        <v>5.8722077916614071</v>
      </c>
      <c r="KD336" s="27">
        <v>0.1627418962020073</v>
      </c>
      <c r="KE336" s="27">
        <v>31.974072381578949</v>
      </c>
      <c r="KF336" s="27">
        <v>8.5558261630235215</v>
      </c>
      <c r="KG336" s="27">
        <v>6.149240724345713</v>
      </c>
      <c r="KH336" s="27">
        <v>3.1422135150092672</v>
      </c>
      <c r="KI336" s="27">
        <v>33.120328691578948</v>
      </c>
      <c r="KJ336" s="27">
        <v>7.4603200032717494</v>
      </c>
      <c r="KK336" s="27">
        <v>5.3618788772302297</v>
      </c>
      <c r="KL336" s="27">
        <v>-4.1034379678025132</v>
      </c>
      <c r="KM336" s="27">
        <v>33.45500701157895</v>
      </c>
      <c r="KN336" s="27">
        <v>8.5850004578738801</v>
      </c>
      <c r="KO336" s="27">
        <v>6.1702088644854953</v>
      </c>
      <c r="KP336" s="27">
        <v>-6.6521416847869972</v>
      </c>
      <c r="KQ336" s="27">
        <v>33.460451981578949</v>
      </c>
      <c r="KR336" s="27">
        <v>8.4045815663347643</v>
      </c>
      <c r="KS336" s="27">
        <v>6.0405382547566067</v>
      </c>
      <c r="KT336" s="27">
        <v>-6.3327824265522139</v>
      </c>
    </row>
    <row r="337" spans="1:306" ht="15" thickBot="1" x14ac:dyDescent="0.35">
      <c r="A337" s="2"/>
      <c r="B337" s="72" t="s">
        <v>782</v>
      </c>
      <c r="C337" s="72" t="s">
        <v>536</v>
      </c>
      <c r="D337" s="72" t="s">
        <v>841</v>
      </c>
      <c r="E337" s="85">
        <v>387242</v>
      </c>
      <c r="F337" s="82">
        <v>405960</v>
      </c>
      <c r="G337" s="20">
        <v>34.524794800999999</v>
      </c>
      <c r="H337" s="20">
        <v>14.085425101214575</v>
      </c>
      <c r="I337" s="20">
        <v>10.123472356935016</v>
      </c>
      <c r="J337" s="20">
        <v>23.284013744749679</v>
      </c>
      <c r="K337" s="20">
        <v>34.568988562999998</v>
      </c>
      <c r="L337" s="20">
        <v>13.718338715145029</v>
      </c>
      <c r="M337" s="20">
        <v>9.8596401434747492</v>
      </c>
      <c r="N337" s="20">
        <v>21.539773186835497</v>
      </c>
      <c r="O337" s="20">
        <v>34.643984660000001</v>
      </c>
      <c r="P337" s="20">
        <v>11.67969903005803</v>
      </c>
      <c r="Q337" s="20">
        <v>8.3944296617584868</v>
      </c>
      <c r="R337" s="20">
        <v>21.128350010119739</v>
      </c>
      <c r="S337" s="20">
        <v>34.754076402999999</v>
      </c>
      <c r="T337" s="20">
        <v>9.664531089533865</v>
      </c>
      <c r="U337" s="20">
        <v>6.946088785009306</v>
      </c>
      <c r="V337" s="20">
        <v>20.954315980791868</v>
      </c>
      <c r="W337" s="20">
        <v>34.861611056999998</v>
      </c>
      <c r="X337" s="20">
        <v>7.6401956543917082</v>
      </c>
      <c r="Y337" s="20">
        <v>5.4911590493736719</v>
      </c>
      <c r="Z337" s="20">
        <v>20.736908980721427</v>
      </c>
      <c r="AA337" s="20">
        <v>34.973364129000004</v>
      </c>
      <c r="AB337" s="20">
        <v>7.5876918293298097</v>
      </c>
      <c r="AC337" s="20">
        <v>5.453423516521231</v>
      </c>
      <c r="AD337" s="20">
        <v>20.603253649158852</v>
      </c>
      <c r="AE337" s="20">
        <v>35.098210590999997</v>
      </c>
      <c r="AF337" s="20">
        <v>7.5133836881357805</v>
      </c>
      <c r="AG337" s="20">
        <v>5.400016792345891</v>
      </c>
      <c r="AH337" s="20">
        <v>20.413049268995692</v>
      </c>
      <c r="AI337" s="20">
        <v>35.2353673</v>
      </c>
      <c r="AJ337" s="20">
        <v>7.4415699660860835</v>
      </c>
      <c r="AK337" s="20">
        <v>5.3484028563237525</v>
      </c>
      <c r="AL337" s="20">
        <v>20.194469741212558</v>
      </c>
      <c r="AM337" s="20">
        <v>35.385811488000002</v>
      </c>
      <c r="AN337" s="20">
        <v>7.3711849881554246</v>
      </c>
      <c r="AO337" s="20">
        <v>5.2978157868313964</v>
      </c>
      <c r="AP337" s="20">
        <v>20.028017731783876</v>
      </c>
      <c r="AQ337" s="20">
        <v>35.480488866999998</v>
      </c>
      <c r="AR337" s="20">
        <v>7.2974046418477192</v>
      </c>
      <c r="AS337" s="20">
        <v>5.2447883992329398</v>
      </c>
      <c r="AT337" s="20">
        <v>19.892349163440407</v>
      </c>
      <c r="AU337" s="20">
        <v>35.774377213999998</v>
      </c>
      <c r="AV337" s="20">
        <v>7.198683465847731</v>
      </c>
      <c r="AW337" s="20">
        <v>5.1738355462591361</v>
      </c>
      <c r="AX337" s="20">
        <v>18.855648288006783</v>
      </c>
      <c r="AY337" s="20">
        <v>35.563929483000003</v>
      </c>
      <c r="AZ337" s="20">
        <v>7.2832516706919668</v>
      </c>
      <c r="BA337" s="20">
        <v>5.2346163801966519</v>
      </c>
      <c r="BB337" s="20">
        <v>19.742337880148259</v>
      </c>
      <c r="BC337" s="20">
        <v>36.024044574999998</v>
      </c>
      <c r="BD337" s="20">
        <v>8.5383109311276844</v>
      </c>
      <c r="BE337" s="20">
        <v>6.1366521823138847</v>
      </c>
      <c r="BF337" s="20">
        <v>16.526577206984882</v>
      </c>
      <c r="BG337" s="20">
        <v>36.152131535000002</v>
      </c>
      <c r="BH337" s="20">
        <v>11.112803619377178</v>
      </c>
      <c r="BI337" s="20">
        <v>7.9869907681459642</v>
      </c>
      <c r="BJ337" s="20">
        <v>14.687040392526335</v>
      </c>
      <c r="BK337" s="20">
        <v>36.208744566999997</v>
      </c>
      <c r="BL337" s="20">
        <v>11.488758304237438</v>
      </c>
      <c r="BM337" s="20">
        <v>8.2571968025605642</v>
      </c>
      <c r="BN337" s="20">
        <v>13.435043865951435</v>
      </c>
      <c r="BO337" s="23">
        <v>34.517936847000001</v>
      </c>
      <c r="BP337" s="23">
        <v>14.085425101214575</v>
      </c>
      <c r="BQ337" s="23">
        <v>10.123472356935016</v>
      </c>
      <c r="BR337" s="23">
        <v>23.284013744749679</v>
      </c>
      <c r="BS337" s="23">
        <v>34.574898617999999</v>
      </c>
      <c r="BT337" s="23">
        <v>13.973937513927631</v>
      </c>
      <c r="BU337" s="23">
        <v>10.043344032803468</v>
      </c>
      <c r="BV337" s="23">
        <v>22.858729180561991</v>
      </c>
      <c r="BW337" s="23">
        <v>34.572567413999998</v>
      </c>
      <c r="BX337" s="23">
        <v>12.770991691361486</v>
      </c>
      <c r="BY337" s="23">
        <v>9.1787631845769759</v>
      </c>
      <c r="BZ337" s="23">
        <v>22.783391343354481</v>
      </c>
      <c r="CA337" s="23">
        <v>34.606070998999996</v>
      </c>
      <c r="CB337" s="23">
        <v>11.548608490020369</v>
      </c>
      <c r="CC337" s="23">
        <v>8.3002123095102753</v>
      </c>
      <c r="CD337" s="23">
        <v>22.69715799374476</v>
      </c>
      <c r="CE337" s="23">
        <v>34.628172763000002</v>
      </c>
      <c r="CF337" s="23">
        <v>10.343430495280828</v>
      </c>
      <c r="CG337" s="23">
        <v>7.4340271551921377</v>
      </c>
      <c r="CH337" s="23">
        <v>22.597908155977986</v>
      </c>
      <c r="CI337" s="23">
        <v>34.641328258999998</v>
      </c>
      <c r="CJ337" s="23">
        <v>9.160648179787021</v>
      </c>
      <c r="CK337" s="23">
        <v>6.5839382165103615</v>
      </c>
      <c r="CL337" s="23">
        <v>22.54649381618858</v>
      </c>
      <c r="CM337" s="23">
        <v>34.683779854999997</v>
      </c>
      <c r="CN337" s="23">
        <v>7.9427326844977735</v>
      </c>
      <c r="CO337" s="23">
        <v>5.7085983697505824</v>
      </c>
      <c r="CP337" s="23">
        <v>22.369564198173116</v>
      </c>
      <c r="CQ337" s="23">
        <v>34.756816509000004</v>
      </c>
      <c r="CR337" s="23">
        <v>7.8474989412746492</v>
      </c>
      <c r="CS337" s="23">
        <v>5.6401520033797432</v>
      </c>
      <c r="CT337" s="23">
        <v>22.072108685360497</v>
      </c>
      <c r="CU337" s="23">
        <v>34.850786982999999</v>
      </c>
      <c r="CV337" s="23">
        <v>7.7951269378268355</v>
      </c>
      <c r="CW337" s="23">
        <v>5.6025112133168626</v>
      </c>
      <c r="CX337" s="23">
        <v>21.796048486635613</v>
      </c>
      <c r="CY337" s="23">
        <v>34.880043585000003</v>
      </c>
      <c r="CZ337" s="23">
        <v>7.7612006101552744</v>
      </c>
      <c r="DA337" s="23">
        <v>5.5781276936227533</v>
      </c>
      <c r="DB337" s="23">
        <v>21.662702874416794</v>
      </c>
      <c r="DC337" s="23">
        <v>34.982051059</v>
      </c>
      <c r="DD337" s="23">
        <v>7.8379785924869099</v>
      </c>
      <c r="DE337" s="23">
        <v>5.6333095412539285</v>
      </c>
      <c r="DF337" s="23">
        <v>21.250061719965544</v>
      </c>
      <c r="DG337" s="23">
        <v>34.907213697000003</v>
      </c>
      <c r="DH337" s="23">
        <v>7.7696586601376074</v>
      </c>
      <c r="DI337" s="23">
        <v>5.5842066606808611</v>
      </c>
      <c r="DJ337" s="23">
        <v>21.541922941001324</v>
      </c>
      <c r="DK337" s="23">
        <v>35.079397831000001</v>
      </c>
      <c r="DL337" s="23">
        <v>9.0643622228737257</v>
      </c>
      <c r="DM337" s="23">
        <v>6.5147356034427073</v>
      </c>
      <c r="DN337" s="23">
        <v>20.939778183129853</v>
      </c>
      <c r="DO337" s="23">
        <v>35.138337120999999</v>
      </c>
      <c r="DP337" s="23">
        <v>11.047324475248946</v>
      </c>
      <c r="DQ337" s="23">
        <v>7.9399296180014254</v>
      </c>
      <c r="DR337" s="23">
        <v>20.83443781564414</v>
      </c>
      <c r="DS337" s="23">
        <v>35.166215367</v>
      </c>
      <c r="DT337" s="23">
        <v>11.411296284305664</v>
      </c>
      <c r="DU337" s="23">
        <v>8.2015233236377281</v>
      </c>
      <c r="DV337" s="23">
        <v>20.837115002577672</v>
      </c>
      <c r="DW337" s="25">
        <v>34.524794800999999</v>
      </c>
      <c r="DX337" s="25">
        <v>14.085425101214575</v>
      </c>
      <c r="DY337" s="25">
        <v>10.123472356935016</v>
      </c>
      <c r="DZ337" s="25">
        <v>23.284013744749679</v>
      </c>
      <c r="EA337" s="25">
        <v>34.569034747000003</v>
      </c>
      <c r="EB337" s="25">
        <v>13.93136945432382</v>
      </c>
      <c r="EC337" s="25">
        <v>10.012749530217217</v>
      </c>
      <c r="ED337" s="25">
        <v>22.756952557128791</v>
      </c>
      <c r="EE337" s="25">
        <v>34.644053784</v>
      </c>
      <c r="EF337" s="25">
        <v>12.715581760329517</v>
      </c>
      <c r="EG337" s="25">
        <v>9.1389389761437183</v>
      </c>
      <c r="EH337" s="25">
        <v>22.507779340036258</v>
      </c>
      <c r="EI337" s="25">
        <v>34.754168956000001</v>
      </c>
      <c r="EJ337" s="25">
        <v>11.479136100330237</v>
      </c>
      <c r="EK337" s="25">
        <v>8.2502811351549052</v>
      </c>
      <c r="EL337" s="25">
        <v>22.34181428649692</v>
      </c>
      <c r="EM337" s="25">
        <v>34.861927704000003</v>
      </c>
      <c r="EN337" s="25">
        <v>10.22407641953852</v>
      </c>
      <c r="EO337" s="25">
        <v>7.3482450309195384</v>
      </c>
      <c r="EP337" s="25">
        <v>22.151547807351449</v>
      </c>
      <c r="EQ337" s="25">
        <v>34.973799342</v>
      </c>
      <c r="ER337" s="25">
        <v>9.0086148154876611</v>
      </c>
      <c r="ES337" s="25">
        <v>6.4746688441089786</v>
      </c>
      <c r="ET337" s="25">
        <v>22.037643895564024</v>
      </c>
      <c r="EU337" s="25">
        <v>35.098741760999999</v>
      </c>
      <c r="EV337" s="25">
        <v>7.7850883684024756</v>
      </c>
      <c r="EW337" s="25">
        <v>5.5952962958159409</v>
      </c>
      <c r="EX337" s="25">
        <v>21.900477323368023</v>
      </c>
      <c r="EY337" s="25">
        <v>35.235678634999999</v>
      </c>
      <c r="EZ337" s="25">
        <v>7.7247113025848675</v>
      </c>
      <c r="FA337" s="25">
        <v>5.5519021098112384</v>
      </c>
      <c r="FB337" s="25">
        <v>21.726085611848312</v>
      </c>
      <c r="FC337" s="25">
        <v>35.386154431000001</v>
      </c>
      <c r="FD337" s="25">
        <v>7.662367611850585</v>
      </c>
      <c r="FE337" s="25">
        <v>5.5070944717568224</v>
      </c>
      <c r="FF337" s="25">
        <v>21.585378861027706</v>
      </c>
      <c r="FG337" s="25">
        <v>35.480622113000003</v>
      </c>
      <c r="FH337" s="25">
        <v>7.5908597851798412</v>
      </c>
      <c r="FI337" s="25">
        <v>5.455700388766501</v>
      </c>
      <c r="FJ337" s="25">
        <v>21.451359886929666</v>
      </c>
      <c r="FK337" s="25">
        <v>35.772040541000003</v>
      </c>
      <c r="FL337" s="25">
        <v>7.5974925218646048</v>
      </c>
      <c r="FM337" s="25">
        <v>5.4604674672179172</v>
      </c>
      <c r="FN337" s="25">
        <v>20.877185678802483</v>
      </c>
      <c r="FO337" s="25">
        <v>35.563654552999999</v>
      </c>
      <c r="FP337" s="25">
        <v>7.5788011807762974</v>
      </c>
      <c r="FQ337" s="25">
        <v>5.4470336323523147</v>
      </c>
      <c r="FR337" s="25">
        <v>21.299311337089602</v>
      </c>
      <c r="FS337" s="25">
        <v>36.011840714000002</v>
      </c>
      <c r="FT337" s="25">
        <v>9.3661573105933531</v>
      </c>
      <c r="FU337" s="25">
        <v>6.7316416752179196</v>
      </c>
      <c r="FV337" s="25">
        <v>20.383885004156564</v>
      </c>
      <c r="FW337" s="25">
        <v>36.134976221000002</v>
      </c>
      <c r="FX337" s="25">
        <v>12.346780757794903</v>
      </c>
      <c r="FY337" s="25">
        <v>8.8738744340698581</v>
      </c>
      <c r="FZ337" s="25">
        <v>20.167444551414565</v>
      </c>
      <c r="GA337" s="25">
        <v>36.181847292999997</v>
      </c>
      <c r="GB337" s="25">
        <v>13.066686500366112</v>
      </c>
      <c r="GC337" s="25">
        <v>9.3912848659275365</v>
      </c>
      <c r="GD337" s="25">
        <v>20.145375249155723</v>
      </c>
      <c r="GE337" s="26">
        <v>34.527680124</v>
      </c>
      <c r="GF337" s="26">
        <v>14.085425101214575</v>
      </c>
      <c r="GG337" s="26">
        <v>10.123472356935016</v>
      </c>
      <c r="GH337" s="26">
        <v>23.284013744749679</v>
      </c>
      <c r="GI337" s="26">
        <v>34.569042773</v>
      </c>
      <c r="GJ337" s="26">
        <v>13.637781079086739</v>
      </c>
      <c r="GK337" s="26">
        <v>9.8017417842902752</v>
      </c>
      <c r="GL337" s="26">
        <v>20.952427836619087</v>
      </c>
      <c r="GM337" s="26">
        <v>34.648601114999998</v>
      </c>
      <c r="GN337" s="26">
        <v>12.361603299696027</v>
      </c>
      <c r="GO337" s="26">
        <v>8.8845276867844394</v>
      </c>
      <c r="GP337" s="26">
        <v>20.495867078221544</v>
      </c>
      <c r="GQ337" s="26">
        <v>34.773527999999999</v>
      </c>
      <c r="GR337" s="26">
        <v>11.098701074484454</v>
      </c>
      <c r="GS337" s="26">
        <v>7.97685499145779</v>
      </c>
      <c r="GT337" s="26">
        <v>20.351671066433521</v>
      </c>
      <c r="GU337" s="26">
        <v>34.905986032000001</v>
      </c>
      <c r="GV337" s="26">
        <v>9.8430064431346089</v>
      </c>
      <c r="GW337" s="26">
        <v>7.0743625357543607</v>
      </c>
      <c r="GX337" s="26">
        <v>20.164591682943655</v>
      </c>
      <c r="GY337" s="26">
        <v>35.045190757999997</v>
      </c>
      <c r="GZ337" s="26">
        <v>8.6088169320896046</v>
      </c>
      <c r="HA337" s="26">
        <v>6.1873262334417047</v>
      </c>
      <c r="HB337" s="26">
        <v>20.083210589560299</v>
      </c>
      <c r="HC337" s="26">
        <v>35.198615951000001</v>
      </c>
      <c r="HD337" s="26">
        <v>7.3696083269981623</v>
      </c>
      <c r="HE337" s="26">
        <v>5.2966826094138106</v>
      </c>
      <c r="HF337" s="26">
        <v>19.964372720908635</v>
      </c>
      <c r="HG337" s="26">
        <v>35.362490718000004</v>
      </c>
      <c r="HH337" s="26">
        <v>7.2764138694257356</v>
      </c>
      <c r="HI337" s="26">
        <v>5.229701917792891</v>
      </c>
      <c r="HJ337" s="26">
        <v>19.828806291752251</v>
      </c>
      <c r="HK337" s="26">
        <v>35.526671935000003</v>
      </c>
      <c r="HL337" s="26">
        <v>7.194182081435013</v>
      </c>
      <c r="HM337" s="26">
        <v>5.1706003126511595</v>
      </c>
      <c r="HN337" s="26">
        <v>19.732920021000595</v>
      </c>
      <c r="HO337" s="26">
        <v>35.635868701999996</v>
      </c>
      <c r="HP337" s="26">
        <v>7.1026281582863504</v>
      </c>
      <c r="HQ337" s="26">
        <v>5.1047987054221009</v>
      </c>
      <c r="HR337" s="26">
        <v>19.644937681632662</v>
      </c>
      <c r="HS337" s="26">
        <v>36.058691383999999</v>
      </c>
      <c r="HT337" s="26">
        <v>6.9260992584383878</v>
      </c>
      <c r="HU337" s="26">
        <v>4.9779239093141081</v>
      </c>
      <c r="HV337" s="26">
        <v>18.779112477099737</v>
      </c>
      <c r="HW337" s="26">
        <v>35.733966842999997</v>
      </c>
      <c r="HX337" s="26">
        <v>7.0806759251160285</v>
      </c>
      <c r="HY337" s="26">
        <v>5.0890212032114235</v>
      </c>
      <c r="HZ337" s="26">
        <v>19.544732941917975</v>
      </c>
      <c r="IA337" s="26">
        <v>36.596859109</v>
      </c>
      <c r="IB337" s="26">
        <v>8.1665416260985122</v>
      </c>
      <c r="IC337" s="26">
        <v>5.8694542627924324</v>
      </c>
      <c r="ID337" s="26">
        <v>16.651276666684232</v>
      </c>
      <c r="IE337" s="26">
        <v>36.802196354000003</v>
      </c>
      <c r="IF337" s="26">
        <v>10.911538956639891</v>
      </c>
      <c r="IG337" s="26">
        <v>7.8423378922116003</v>
      </c>
      <c r="IH337" s="26">
        <v>14.98718150211813</v>
      </c>
      <c r="II337" s="26">
        <v>36.890120590999999</v>
      </c>
      <c r="IJ337" s="26">
        <v>11.271505154370278</v>
      </c>
      <c r="IK337" s="26">
        <v>8.1010526861186971</v>
      </c>
      <c r="IL337" s="26">
        <v>13.897359394504925</v>
      </c>
      <c r="IM337" s="27">
        <v>34.527680124</v>
      </c>
      <c r="IN337" s="27">
        <v>14.085425101214575</v>
      </c>
      <c r="IO337" s="27">
        <v>10.123472356935016</v>
      </c>
      <c r="IP337" s="27">
        <v>23.284013744749679</v>
      </c>
      <c r="IQ337" s="27">
        <v>34.558040886000001</v>
      </c>
      <c r="IR337" s="27">
        <v>13.588083886849137</v>
      </c>
      <c r="IS337" s="27">
        <v>9.7660234337101954</v>
      </c>
      <c r="IT337" s="27">
        <v>20.671526810803506</v>
      </c>
      <c r="IU337" s="27">
        <v>34.624937547999998</v>
      </c>
      <c r="IV337" s="27">
        <v>13.50319952330087</v>
      </c>
      <c r="IW337" s="27">
        <v>9.7050153702870467</v>
      </c>
      <c r="IX337" s="27">
        <v>20.206517886021032</v>
      </c>
      <c r="IY337" s="27">
        <v>34.738052748000001</v>
      </c>
      <c r="IZ337" s="27">
        <v>13.422077114792826</v>
      </c>
      <c r="JA337" s="27">
        <v>9.6467110980227773</v>
      </c>
      <c r="JB337" s="27">
        <v>20.083781940245284</v>
      </c>
      <c r="JC337" s="27">
        <v>34.859256096999999</v>
      </c>
      <c r="JD337" s="27">
        <v>13.335387416252061</v>
      </c>
      <c r="JE337" s="27">
        <v>9.5844055047941588</v>
      </c>
      <c r="JF337" s="27">
        <v>19.918657506231504</v>
      </c>
      <c r="JG337" s="27">
        <v>34.986945822999999</v>
      </c>
      <c r="JH337" s="27">
        <v>13.261466176373277</v>
      </c>
      <c r="JI337" s="27">
        <v>9.5312768542120256</v>
      </c>
      <c r="JJ337" s="27">
        <v>19.868221325216364</v>
      </c>
      <c r="JK337" s="27">
        <v>35.129406983000003</v>
      </c>
      <c r="JL337" s="27">
        <v>13.17465208789822</v>
      </c>
      <c r="JM337" s="27">
        <v>9.468881859488441</v>
      </c>
      <c r="JN337" s="27">
        <v>19.77721907877336</v>
      </c>
      <c r="JO337" s="27">
        <v>35.287323067999999</v>
      </c>
      <c r="JP337" s="27">
        <v>13.078757534218829</v>
      </c>
      <c r="JQ337" s="27">
        <v>9.3999605556315746</v>
      </c>
      <c r="JR337" s="27">
        <v>19.596913790084777</v>
      </c>
      <c r="JS337" s="27">
        <v>35.502050349000001</v>
      </c>
      <c r="JT337" s="27">
        <v>12.885119387296056</v>
      </c>
      <c r="JU337" s="27">
        <v>9.2607890067763119</v>
      </c>
      <c r="JV337" s="27">
        <v>19.126736031273921</v>
      </c>
      <c r="JW337" s="27">
        <v>35.662415398999997</v>
      </c>
      <c r="JX337" s="27">
        <v>12.722057630981675</v>
      </c>
      <c r="JY337" s="27">
        <v>9.1435933118888659</v>
      </c>
      <c r="JZ337" s="27">
        <v>18.646985696028004</v>
      </c>
      <c r="KA337" s="27">
        <v>36.191368718</v>
      </c>
      <c r="KB337" s="27">
        <v>12.380304691201919</v>
      </c>
      <c r="KC337" s="27">
        <v>8.8979687450830482</v>
      </c>
      <c r="KD337" s="27">
        <v>16.690215469682364</v>
      </c>
      <c r="KE337" s="27">
        <v>35.811229971000003</v>
      </c>
      <c r="KF337" s="27">
        <v>12.567269486243697</v>
      </c>
      <c r="KG337" s="27">
        <v>9.0323440245456652</v>
      </c>
      <c r="KH337" s="27">
        <v>18.145354297003461</v>
      </c>
      <c r="KI337" s="27">
        <v>36.607735543000004</v>
      </c>
      <c r="KJ337" s="27">
        <v>11.704252122030393</v>
      </c>
      <c r="KK337" s="27">
        <v>8.4120764524001181</v>
      </c>
      <c r="KL337" s="27">
        <v>14.713708530023371</v>
      </c>
      <c r="KM337" s="27">
        <v>36.770632261999999</v>
      </c>
      <c r="KN337" s="27">
        <v>11.291015312706216</v>
      </c>
      <c r="KO337" s="27">
        <v>8.1150750210623723</v>
      </c>
      <c r="KP337" s="27">
        <v>13.598588919533444</v>
      </c>
      <c r="KQ337" s="27">
        <v>36.771907368999997</v>
      </c>
      <c r="KR337" s="27">
        <v>11.229943216852222</v>
      </c>
      <c r="KS337" s="27">
        <v>8.0711813032856412</v>
      </c>
      <c r="KT337" s="27">
        <v>13.956406995166628</v>
      </c>
    </row>
    <row r="338" spans="1:306" ht="15" thickBot="1" x14ac:dyDescent="0.35">
      <c r="A338" s="2"/>
      <c r="B338" s="72" t="s">
        <v>783</v>
      </c>
      <c r="C338" s="72" t="s">
        <v>546</v>
      </c>
      <c r="D338" s="72" t="s">
        <v>839</v>
      </c>
      <c r="E338" s="85">
        <v>380714</v>
      </c>
      <c r="F338" s="82">
        <v>396551</v>
      </c>
      <c r="G338" s="20">
        <v>22.465727507736844</v>
      </c>
      <c r="H338" s="20">
        <v>8.048504188272835</v>
      </c>
      <c r="I338" s="20">
        <v>5.871271750004218</v>
      </c>
      <c r="J338" s="20">
        <v>12.602026012622943</v>
      </c>
      <c r="K338" s="20">
        <v>22.346776147736843</v>
      </c>
      <c r="L338" s="20">
        <v>8.0166546453166703</v>
      </c>
      <c r="M338" s="20">
        <v>5.8480379518431205</v>
      </c>
      <c r="N338" s="20">
        <v>12.717979718126278</v>
      </c>
      <c r="O338" s="20">
        <v>22.403936913736842</v>
      </c>
      <c r="P338" s="20">
        <v>7.9044246838251242</v>
      </c>
      <c r="Q338" s="20">
        <v>5.7661677574572527</v>
      </c>
      <c r="R338" s="20">
        <v>12.438574235982005</v>
      </c>
      <c r="S338" s="20">
        <v>22.509252928736842</v>
      </c>
      <c r="T338" s="20">
        <v>7.7251499549135083</v>
      </c>
      <c r="U338" s="20">
        <v>5.6353893386695608</v>
      </c>
      <c r="V338" s="20">
        <v>12.010577556513352</v>
      </c>
      <c r="W338" s="20">
        <v>22.580219605736843</v>
      </c>
      <c r="X338" s="20">
        <v>7.5748363866312687</v>
      </c>
      <c r="Y338" s="20">
        <v>5.5257376833490923</v>
      </c>
      <c r="Z338" s="20">
        <v>11.568215395691928</v>
      </c>
      <c r="AA338" s="20">
        <v>22.641184150736841</v>
      </c>
      <c r="AB338" s="20">
        <v>7.3935307113571556</v>
      </c>
      <c r="AC338" s="20">
        <v>5.3934777174658199</v>
      </c>
      <c r="AD338" s="20">
        <v>11.13475911578189</v>
      </c>
      <c r="AE338" s="20">
        <v>22.707269557736844</v>
      </c>
      <c r="AF338" s="20">
        <v>7.274737161621271</v>
      </c>
      <c r="AG338" s="20">
        <v>5.3068194768372967</v>
      </c>
      <c r="AH338" s="20">
        <v>10.778544201488579</v>
      </c>
      <c r="AI338" s="20">
        <v>22.792343371736841</v>
      </c>
      <c r="AJ338" s="20">
        <v>7.207137582694882</v>
      </c>
      <c r="AK338" s="20">
        <v>5.2575065251659803</v>
      </c>
      <c r="AL338" s="20">
        <v>10.507819574082948</v>
      </c>
      <c r="AM338" s="20">
        <v>22.880068128736841</v>
      </c>
      <c r="AN338" s="20">
        <v>7.1572247220908647</v>
      </c>
      <c r="AO338" s="20">
        <v>5.2210957882674069</v>
      </c>
      <c r="AP338" s="20">
        <v>10.359011952042366</v>
      </c>
      <c r="AQ338" s="20">
        <v>22.985332835736841</v>
      </c>
      <c r="AR338" s="20">
        <v>7.0853278758610578</v>
      </c>
      <c r="AS338" s="20">
        <v>5.168648039926973</v>
      </c>
      <c r="AT338" s="20">
        <v>10.191820007236117</v>
      </c>
      <c r="AU338" s="20">
        <v>23.676101317736844</v>
      </c>
      <c r="AV338" s="20">
        <v>6.8195361769048723</v>
      </c>
      <c r="AW338" s="20">
        <v>4.9747566960247269</v>
      </c>
      <c r="AX338" s="20">
        <v>9.3044065250266854</v>
      </c>
      <c r="AY338" s="20">
        <v>23.121683113736843</v>
      </c>
      <c r="AZ338" s="20">
        <v>7.0030812731680907</v>
      </c>
      <c r="BA338" s="20">
        <v>5.1086502883412015</v>
      </c>
      <c r="BB338" s="20">
        <v>10.015859506747613</v>
      </c>
      <c r="BC338" s="20">
        <v>25.017940840736841</v>
      </c>
      <c r="BD338" s="20">
        <v>6.6733618387091056</v>
      </c>
      <c r="BE338" s="20">
        <v>4.8681245514238878</v>
      </c>
      <c r="BF338" s="20">
        <v>7.5192111268517543</v>
      </c>
      <c r="BG338" s="20">
        <v>25.802808627736844</v>
      </c>
      <c r="BH338" s="20">
        <v>6.914725018917756</v>
      </c>
      <c r="BI338" s="20">
        <v>5.0441956310059854</v>
      </c>
      <c r="BJ338" s="20">
        <v>5.9940817168547085</v>
      </c>
      <c r="BK338" s="20">
        <v>26.642632286736841</v>
      </c>
      <c r="BL338" s="20">
        <v>6.8457165550147492</v>
      </c>
      <c r="BM338" s="20">
        <v>4.9938549173594344</v>
      </c>
      <c r="BN338" s="20">
        <v>4.6718177036588173</v>
      </c>
      <c r="BO338" s="23">
        <v>22.463160270736843</v>
      </c>
      <c r="BP338" s="23">
        <v>8.048504188272835</v>
      </c>
      <c r="BQ338" s="23">
        <v>5.871271750004218</v>
      </c>
      <c r="BR338" s="23">
        <v>12.602026012622943</v>
      </c>
      <c r="BS338" s="23">
        <v>22.360874881736841</v>
      </c>
      <c r="BT338" s="23">
        <v>8.0837095411157733</v>
      </c>
      <c r="BU338" s="23">
        <v>5.8969535647564362</v>
      </c>
      <c r="BV338" s="23">
        <v>12.95432792133724</v>
      </c>
      <c r="BW338" s="23">
        <v>22.287698545736841</v>
      </c>
      <c r="BX338" s="23">
        <v>8.0809892803278167</v>
      </c>
      <c r="BY338" s="23">
        <v>5.8949691723844664</v>
      </c>
      <c r="BZ338" s="23">
        <v>13.110548887028788</v>
      </c>
      <c r="CA338" s="23">
        <v>22.274346128736841</v>
      </c>
      <c r="CB338" s="23">
        <v>8.0276970513681434</v>
      </c>
      <c r="CC338" s="23">
        <v>5.856093233319716</v>
      </c>
      <c r="CD338" s="23">
        <v>13.042771204518177</v>
      </c>
      <c r="CE338" s="23">
        <v>22.225231625736843</v>
      </c>
      <c r="CF338" s="23">
        <v>7.9682985262515702</v>
      </c>
      <c r="CG338" s="23">
        <v>5.8127628362234463</v>
      </c>
      <c r="CH338" s="23">
        <v>12.926862206528853</v>
      </c>
      <c r="CI338" s="23">
        <v>22.143487325736842</v>
      </c>
      <c r="CJ338" s="23">
        <v>7.9046464413120416</v>
      </c>
      <c r="CK338" s="23">
        <v>5.7663295264565386</v>
      </c>
      <c r="CL338" s="23">
        <v>12.811319497551418</v>
      </c>
      <c r="CM338" s="23">
        <v>22.102881405736841</v>
      </c>
      <c r="CN338" s="23">
        <v>7.8343567855499856</v>
      </c>
      <c r="CO338" s="23">
        <v>5.715054201186212</v>
      </c>
      <c r="CP338" s="23">
        <v>12.622038811481913</v>
      </c>
      <c r="CQ338" s="23">
        <v>22.100043122736842</v>
      </c>
      <c r="CR338" s="23">
        <v>7.7794572826018715</v>
      </c>
      <c r="CS338" s="23">
        <v>5.6750057781241736</v>
      </c>
      <c r="CT338" s="23">
        <v>12.445873173390115</v>
      </c>
      <c r="CU338" s="23">
        <v>22.144128766736841</v>
      </c>
      <c r="CV338" s="23">
        <v>7.7544436608446086</v>
      </c>
      <c r="CW338" s="23">
        <v>5.6567586893045272</v>
      </c>
      <c r="CX338" s="23">
        <v>12.397319497967505</v>
      </c>
      <c r="CY338" s="23">
        <v>22.186485368736843</v>
      </c>
      <c r="CZ338" s="23">
        <v>7.7424059184207525</v>
      </c>
      <c r="DA338" s="23">
        <v>5.6479773238018556</v>
      </c>
      <c r="DB338" s="23">
        <v>12.374130069591677</v>
      </c>
      <c r="DC338" s="23">
        <v>22.54560223673684</v>
      </c>
      <c r="DD338" s="23">
        <v>7.6877451528223943</v>
      </c>
      <c r="DE338" s="23">
        <v>5.6081030563126415</v>
      </c>
      <c r="DF338" s="23">
        <v>12.217087637883957</v>
      </c>
      <c r="DG338" s="23">
        <v>22.250261876736843</v>
      </c>
      <c r="DH338" s="23">
        <v>7.7290601643201242</v>
      </c>
      <c r="DI338" s="23">
        <v>5.6382417819917769</v>
      </c>
      <c r="DJ338" s="23">
        <v>12.342175988994692</v>
      </c>
      <c r="DK338" s="23">
        <v>23.167294082736841</v>
      </c>
      <c r="DL338" s="23">
        <v>7.7818345686056949</v>
      </c>
      <c r="DM338" s="23">
        <v>5.6767399751661864</v>
      </c>
      <c r="DN338" s="23">
        <v>12.017438167365606</v>
      </c>
      <c r="DO338" s="23">
        <v>23.788890729736842</v>
      </c>
      <c r="DP338" s="23">
        <v>8.0540691222704535</v>
      </c>
      <c r="DQ338" s="23">
        <v>5.875331291877659</v>
      </c>
      <c r="DR338" s="23">
        <v>11.819299507685134</v>
      </c>
      <c r="DS338" s="23">
        <v>24.213912117736843</v>
      </c>
      <c r="DT338" s="23">
        <v>8.2858461013978371</v>
      </c>
      <c r="DU338" s="23">
        <v>6.0444093712349058</v>
      </c>
      <c r="DV338" s="23">
        <v>11.707762527698311</v>
      </c>
      <c r="DW338" s="25">
        <v>22.465727507736844</v>
      </c>
      <c r="DX338" s="25">
        <v>8.048504188272835</v>
      </c>
      <c r="DY338" s="25">
        <v>5.871271750004218</v>
      </c>
      <c r="DZ338" s="25">
        <v>12.602026012622943</v>
      </c>
      <c r="EA338" s="25">
        <v>22.349345205736842</v>
      </c>
      <c r="EB338" s="25">
        <v>8.0826839467747185</v>
      </c>
      <c r="EC338" s="25">
        <v>5.8962054079634791</v>
      </c>
      <c r="ED338" s="25">
        <v>12.974862524895158</v>
      </c>
      <c r="EE338" s="25">
        <v>22.407782042736841</v>
      </c>
      <c r="EF338" s="25">
        <v>7.9820579307464588</v>
      </c>
      <c r="EG338" s="25">
        <v>5.8228001302370878</v>
      </c>
      <c r="EH338" s="25">
        <v>12.730828610018353</v>
      </c>
      <c r="EI338" s="25">
        <v>22.514401269736844</v>
      </c>
      <c r="EJ338" s="25">
        <v>7.8015121409776391</v>
      </c>
      <c r="EK338" s="25">
        <v>5.6910944902504177</v>
      </c>
      <c r="EL338" s="25">
        <v>12.314327689964873</v>
      </c>
      <c r="EM338" s="25">
        <v>22.597833435736842</v>
      </c>
      <c r="EN338" s="25">
        <v>7.6476208465993132</v>
      </c>
      <c r="EO338" s="25">
        <v>5.5788329335537634</v>
      </c>
      <c r="EP338" s="25">
        <v>11.875701209073126</v>
      </c>
      <c r="EQ338" s="25">
        <v>22.665393348736842</v>
      </c>
      <c r="ER338" s="25">
        <v>7.4689984037919439</v>
      </c>
      <c r="ES338" s="25">
        <v>5.4485303483976635</v>
      </c>
      <c r="ET338" s="25">
        <v>11.448419846212413</v>
      </c>
      <c r="EU338" s="25">
        <v>22.736816486736842</v>
      </c>
      <c r="EV338" s="25">
        <v>7.3507529155993989</v>
      </c>
      <c r="EW338" s="25">
        <v>5.3622719110346173</v>
      </c>
      <c r="EX338" s="25">
        <v>11.097697669767239</v>
      </c>
      <c r="EY338" s="25">
        <v>22.809661721736845</v>
      </c>
      <c r="EZ338" s="25">
        <v>7.2942764548224543</v>
      </c>
      <c r="FA338" s="25">
        <v>5.3210731191916505</v>
      </c>
      <c r="FB338" s="25">
        <v>10.840165273729191</v>
      </c>
      <c r="FC338" s="25">
        <v>22.899144705736845</v>
      </c>
      <c r="FD338" s="25">
        <v>7.2440273342073906</v>
      </c>
      <c r="FE338" s="25">
        <v>5.2844170852966013</v>
      </c>
      <c r="FF338" s="25">
        <v>10.691317584708191</v>
      </c>
      <c r="FG338" s="25">
        <v>22.993021126736842</v>
      </c>
      <c r="FH338" s="25">
        <v>7.1728466841605316</v>
      </c>
      <c r="FI338" s="25">
        <v>5.2324917921003822</v>
      </c>
      <c r="FJ338" s="25">
        <v>10.528750231482878</v>
      </c>
      <c r="FK338" s="25">
        <v>23.530243993736843</v>
      </c>
      <c r="FL338" s="25">
        <v>6.9662919979812843</v>
      </c>
      <c r="FM338" s="25">
        <v>5.0818130242912982</v>
      </c>
      <c r="FN338" s="25">
        <v>9.8702219722917235</v>
      </c>
      <c r="FO338" s="25">
        <v>23.105819619736842</v>
      </c>
      <c r="FP338" s="25">
        <v>7.0998065745512999</v>
      </c>
      <c r="FQ338" s="25">
        <v>5.1792100490417479</v>
      </c>
      <c r="FR338" s="25">
        <v>10.362466846126143</v>
      </c>
      <c r="FS338" s="25">
        <v>24.314772568736842</v>
      </c>
      <c r="FT338" s="25">
        <v>7.0848098482435367</v>
      </c>
      <c r="FU338" s="25">
        <v>5.168270145992234</v>
      </c>
      <c r="FV338" s="25">
        <v>9.1657381161740865</v>
      </c>
      <c r="FW338" s="25">
        <v>25.220077455736842</v>
      </c>
      <c r="FX338" s="25">
        <v>7.6176105815103501</v>
      </c>
      <c r="FY338" s="25">
        <v>5.5569408629894346</v>
      </c>
      <c r="FZ338" s="25">
        <v>8.5936987828780147</v>
      </c>
      <c r="GA338" s="25">
        <v>25.728986520736843</v>
      </c>
      <c r="GB338" s="25">
        <v>7.8026217642246269</v>
      </c>
      <c r="GC338" s="25">
        <v>5.6919039449603597</v>
      </c>
      <c r="GD338" s="25">
        <v>8.2141285577006862</v>
      </c>
      <c r="GE338" s="26">
        <v>22.466811980736843</v>
      </c>
      <c r="GF338" s="26">
        <v>8.048504188272835</v>
      </c>
      <c r="GG338" s="26">
        <v>5.871271750004218</v>
      </c>
      <c r="GH338" s="26">
        <v>12.602026012622943</v>
      </c>
      <c r="GI338" s="26">
        <v>22.341989872736843</v>
      </c>
      <c r="GJ338" s="26">
        <v>7.9892099632093441</v>
      </c>
      <c r="GK338" s="26">
        <v>5.8280174383445544</v>
      </c>
      <c r="GL338" s="26">
        <v>12.64092111603045</v>
      </c>
      <c r="GM338" s="26">
        <v>22.392909697736844</v>
      </c>
      <c r="GN338" s="26">
        <v>7.8350967604570032</v>
      </c>
      <c r="GO338" s="26">
        <v>5.7155940025785767</v>
      </c>
      <c r="GP338" s="26">
        <v>12.138359379290442</v>
      </c>
      <c r="GQ338" s="26">
        <v>22.494332830736845</v>
      </c>
      <c r="GR338" s="26">
        <v>7.6132561968546639</v>
      </c>
      <c r="GS338" s="26">
        <v>5.5537644000070543</v>
      </c>
      <c r="GT338" s="26">
        <v>11.498101573464893</v>
      </c>
      <c r="GU338" s="26">
        <v>22.582412809736844</v>
      </c>
      <c r="GV338" s="26">
        <v>7.3360488015694809</v>
      </c>
      <c r="GW338" s="26">
        <v>5.351545464567895</v>
      </c>
      <c r="GX338" s="26">
        <v>10.831802952524825</v>
      </c>
      <c r="GY338" s="26">
        <v>22.711342673736844</v>
      </c>
      <c r="GZ338" s="26">
        <v>7.2644444847538381</v>
      </c>
      <c r="HA338" s="26">
        <v>5.2993111123623509</v>
      </c>
      <c r="HB338" s="26">
        <v>10.408731799748828</v>
      </c>
      <c r="HC338" s="26">
        <v>22.872555966736844</v>
      </c>
      <c r="HD338" s="26">
        <v>7.1372177866860733</v>
      </c>
      <c r="HE338" s="26">
        <v>5.2065010074362723</v>
      </c>
      <c r="HF338" s="26">
        <v>10.057550896500814</v>
      </c>
      <c r="HG338" s="26">
        <v>23.058897115736841</v>
      </c>
      <c r="HH338" s="26">
        <v>7.0434109197913655</v>
      </c>
      <c r="HI338" s="26">
        <v>5.1380702040631681</v>
      </c>
      <c r="HJ338" s="26">
        <v>9.7953889807446473</v>
      </c>
      <c r="HK338" s="26">
        <v>23.27289674473684</v>
      </c>
      <c r="HL338" s="26">
        <v>6.9468400825551537</v>
      </c>
      <c r="HM338" s="26">
        <v>5.0676231228073281</v>
      </c>
      <c r="HN338" s="26">
        <v>9.6402388238981445</v>
      </c>
      <c r="HO338" s="26">
        <v>23.539379741736845</v>
      </c>
      <c r="HP338" s="26">
        <v>6.9066952627165996</v>
      </c>
      <c r="HQ338" s="26">
        <v>5.038338035651563</v>
      </c>
      <c r="HR338" s="26">
        <v>9.4481109181436835</v>
      </c>
      <c r="HS338" s="26">
        <v>25.007036839736841</v>
      </c>
      <c r="HT338" s="26">
        <v>6.6038522106386228</v>
      </c>
      <c r="HU338" s="26">
        <v>4.8174182454946237</v>
      </c>
      <c r="HV338" s="26">
        <v>8.3497477076270457</v>
      </c>
      <c r="HW338" s="26">
        <v>23.873272295736843</v>
      </c>
      <c r="HX338" s="26">
        <v>6.8473674127097857</v>
      </c>
      <c r="HY338" s="26">
        <v>4.9950591950638881</v>
      </c>
      <c r="HZ338" s="26">
        <v>9.2346833029234716</v>
      </c>
      <c r="IA338" s="26">
        <v>27.041755256736842</v>
      </c>
      <c r="IB338" s="26">
        <v>6.4512588553246832</v>
      </c>
      <c r="IC338" s="26">
        <v>4.7061035172748769</v>
      </c>
      <c r="ID338" s="26">
        <v>6.4838433175216466</v>
      </c>
      <c r="IE338" s="26">
        <v>28.547590124736843</v>
      </c>
      <c r="IF338" s="26">
        <v>6.7199725899253755</v>
      </c>
      <c r="IG338" s="26">
        <v>4.9021264454977338</v>
      </c>
      <c r="IH338" s="26">
        <v>5.1751334141369298</v>
      </c>
      <c r="II338" s="26">
        <v>29.385846994736845</v>
      </c>
      <c r="IJ338" s="26">
        <v>6.7745458729457075</v>
      </c>
      <c r="IK338" s="26">
        <v>4.941936895664254</v>
      </c>
      <c r="IL338" s="26">
        <v>4.5527473772725955</v>
      </c>
      <c r="IM338" s="27">
        <v>22.466811980736843</v>
      </c>
      <c r="IN338" s="27">
        <v>8.048504188272835</v>
      </c>
      <c r="IO338" s="27">
        <v>5.871271750004218</v>
      </c>
      <c r="IP338" s="27">
        <v>12.602026012622943</v>
      </c>
      <c r="IQ338" s="27">
        <v>22.350434953736844</v>
      </c>
      <c r="IR338" s="27">
        <v>7.9771146865951135</v>
      </c>
      <c r="IS338" s="27">
        <v>5.8191941024510232</v>
      </c>
      <c r="IT338" s="27">
        <v>12.581395858507358</v>
      </c>
      <c r="IU338" s="27">
        <v>22.410882198736843</v>
      </c>
      <c r="IV338" s="27">
        <v>7.8381823974744904</v>
      </c>
      <c r="IW338" s="27">
        <v>5.717844931823036</v>
      </c>
      <c r="IX338" s="27">
        <v>12.06947979804011</v>
      </c>
      <c r="IY338" s="27">
        <v>22.541338633736842</v>
      </c>
      <c r="IZ338" s="27">
        <v>7.5869657303441551</v>
      </c>
      <c r="JA338" s="27">
        <v>5.5345858707167928</v>
      </c>
      <c r="JB338" s="27">
        <v>11.419201048704096</v>
      </c>
      <c r="JC338" s="27">
        <v>22.714079428736841</v>
      </c>
      <c r="JD338" s="27">
        <v>7.4232853496429136</v>
      </c>
      <c r="JE338" s="27">
        <v>5.4151833118361763</v>
      </c>
      <c r="JF338" s="27">
        <v>10.719194381966965</v>
      </c>
      <c r="JG338" s="27">
        <v>22.930506788736842</v>
      </c>
      <c r="JH338" s="27">
        <v>7.2767436948637334</v>
      </c>
      <c r="JI338" s="27">
        <v>5.3082832149017039</v>
      </c>
      <c r="JJ338" s="27">
        <v>10.261356435210068</v>
      </c>
      <c r="JK338" s="27">
        <v>23.208547808736842</v>
      </c>
      <c r="JL338" s="27">
        <v>7.1184769591957506</v>
      </c>
      <c r="JM338" s="27">
        <v>5.1928298347013486</v>
      </c>
      <c r="JN338" s="27">
        <v>9.8637929600457994</v>
      </c>
      <c r="JO338" s="27">
        <v>23.538016530736844</v>
      </c>
      <c r="JP338" s="27">
        <v>7.0312802865234127</v>
      </c>
      <c r="JQ338" s="27">
        <v>5.1292210759830015</v>
      </c>
      <c r="JR338" s="27">
        <v>9.5453484979921868</v>
      </c>
      <c r="JS338" s="27">
        <v>23.917968372736844</v>
      </c>
      <c r="JT338" s="27">
        <v>6.9228796103853831</v>
      </c>
      <c r="JU338" s="27">
        <v>5.0501442919492776</v>
      </c>
      <c r="JV338" s="27">
        <v>9.1567332321276353</v>
      </c>
      <c r="JW338" s="27">
        <v>24.327710136736844</v>
      </c>
      <c r="JX338" s="27">
        <v>6.800316031837375</v>
      </c>
      <c r="JY338" s="27">
        <v>4.9607358677905555</v>
      </c>
      <c r="JZ338" s="27">
        <v>8.7372218335256662</v>
      </c>
      <c r="KA338" s="27">
        <v>26.256864900736844</v>
      </c>
      <c r="KB338" s="27">
        <v>7.2499041205435679</v>
      </c>
      <c r="KC338" s="27">
        <v>5.2887041191092541</v>
      </c>
      <c r="KD338" s="27">
        <v>7.0275659789676581</v>
      </c>
      <c r="KE338" s="27">
        <v>24.776401363736841</v>
      </c>
      <c r="KF338" s="27">
        <v>6.8108743209084501</v>
      </c>
      <c r="KG338" s="27">
        <v>4.9684379926700712</v>
      </c>
      <c r="KH338" s="27">
        <v>8.3099574299868451</v>
      </c>
      <c r="KI338" s="27">
        <v>28.235994468736841</v>
      </c>
      <c r="KJ338" s="27">
        <v>6.6588584958720443</v>
      </c>
      <c r="KK338" s="27">
        <v>4.8575445647471165</v>
      </c>
      <c r="KL338" s="27">
        <v>5.200822012770864</v>
      </c>
      <c r="KM338" s="27">
        <v>29.350848394736843</v>
      </c>
      <c r="KN338" s="27">
        <v>6.530645896419756</v>
      </c>
      <c r="KO338" s="27">
        <v>4.7640152584872455</v>
      </c>
      <c r="KP338" s="27">
        <v>4.2542090788401481</v>
      </c>
      <c r="KQ338" s="27">
        <v>29.472484144736843</v>
      </c>
      <c r="KR338" s="27">
        <v>6.5106490349211272</v>
      </c>
      <c r="KS338" s="27">
        <v>4.7494278264304022</v>
      </c>
      <c r="KT338" s="27">
        <v>4.4262598726772779</v>
      </c>
    </row>
    <row r="339" spans="1:306" ht="15" thickBot="1" x14ac:dyDescent="0.35">
      <c r="A339" s="2"/>
      <c r="B339" s="72" t="s">
        <v>784</v>
      </c>
      <c r="C339" s="72" t="s">
        <v>478</v>
      </c>
      <c r="D339" s="72" t="s">
        <v>846</v>
      </c>
      <c r="E339" s="85">
        <v>378738</v>
      </c>
      <c r="F339" s="82">
        <v>397694</v>
      </c>
      <c r="G339" s="20">
        <v>2.6914375645502386</v>
      </c>
      <c r="H339" s="20">
        <v>0.43657758276824887</v>
      </c>
      <c r="I339" s="20">
        <v>0.31847726837580376</v>
      </c>
      <c r="J339" s="20">
        <v>2.6914375645502386</v>
      </c>
      <c r="K339" s="20">
        <v>2.6914375645502386</v>
      </c>
      <c r="L339" s="20">
        <v>0.43657758276824887</v>
      </c>
      <c r="M339" s="20">
        <v>0.31847726837580376</v>
      </c>
      <c r="N339" s="20">
        <v>2.6914375645502386</v>
      </c>
      <c r="O339" s="20">
        <v>2.6914375645502386</v>
      </c>
      <c r="P339" s="20">
        <v>0.43657758276824887</v>
      </c>
      <c r="Q339" s="20">
        <v>0.31847726837580376</v>
      </c>
      <c r="R339" s="20">
        <v>2.6914375645502386</v>
      </c>
      <c r="S339" s="20">
        <v>2.6914375645502386</v>
      </c>
      <c r="T339" s="20">
        <v>0.43657758276824887</v>
      </c>
      <c r="U339" s="20">
        <v>0.31847726837580376</v>
      </c>
      <c r="V339" s="20">
        <v>2.6914375645502386</v>
      </c>
      <c r="W339" s="20">
        <v>2.6914375645502386</v>
      </c>
      <c r="X339" s="20">
        <v>0.43657758276824887</v>
      </c>
      <c r="Y339" s="20">
        <v>0.31847726837580376</v>
      </c>
      <c r="Z339" s="20">
        <v>2.6914375645502386</v>
      </c>
      <c r="AA339" s="20">
        <v>2.6914375645502386</v>
      </c>
      <c r="AB339" s="20">
        <v>0.43657758276824887</v>
      </c>
      <c r="AC339" s="20">
        <v>0.31847726837580376</v>
      </c>
      <c r="AD339" s="20">
        <v>2.6914375645502386</v>
      </c>
      <c r="AE339" s="20">
        <v>2.6914375645502386</v>
      </c>
      <c r="AF339" s="20">
        <v>0.43657758276824887</v>
      </c>
      <c r="AG339" s="20">
        <v>0.31847726837580376</v>
      </c>
      <c r="AH339" s="20">
        <v>2.6914375645502386</v>
      </c>
      <c r="AI339" s="20">
        <v>2.6914375645502386</v>
      </c>
      <c r="AJ339" s="20">
        <v>0.43657758276824887</v>
      </c>
      <c r="AK339" s="20">
        <v>0.31847726837580376</v>
      </c>
      <c r="AL339" s="20">
        <v>2.6914375645502386</v>
      </c>
      <c r="AM339" s="20">
        <v>2.6914375645502386</v>
      </c>
      <c r="AN339" s="20">
        <v>0.43657758276824887</v>
      </c>
      <c r="AO339" s="20">
        <v>0.31847726837580376</v>
      </c>
      <c r="AP339" s="20">
        <v>2.6914375645502386</v>
      </c>
      <c r="AQ339" s="20">
        <v>2.6914375645502386</v>
      </c>
      <c r="AR339" s="20">
        <v>0.43657758276824887</v>
      </c>
      <c r="AS339" s="20">
        <v>0.31847726837580376</v>
      </c>
      <c r="AT339" s="20">
        <v>2.6914375645502386</v>
      </c>
      <c r="AU339" s="20">
        <v>2.6914375645502386</v>
      </c>
      <c r="AV339" s="20">
        <v>0.43657758276824887</v>
      </c>
      <c r="AW339" s="20">
        <v>0.31847726837580376</v>
      </c>
      <c r="AX339" s="20">
        <v>-8.0177509553728044E-2</v>
      </c>
      <c r="AY339" s="20">
        <v>2.6914375645502386</v>
      </c>
      <c r="AZ339" s="20">
        <v>0.43657758276824887</v>
      </c>
      <c r="BA339" s="20">
        <v>0.31847726837580376</v>
      </c>
      <c r="BB339" s="20">
        <v>2.6914375645502386</v>
      </c>
      <c r="BC339" s="20">
        <v>2.6914375645502386</v>
      </c>
      <c r="BD339" s="20">
        <v>0.43657758276824887</v>
      </c>
      <c r="BE339" s="20">
        <v>0.31847726837580376</v>
      </c>
      <c r="BF339" s="20">
        <v>-0.17931456479087871</v>
      </c>
      <c r="BG339" s="20">
        <v>7.7356891395062854</v>
      </c>
      <c r="BH339" s="20">
        <v>1.2548046850704531</v>
      </c>
      <c r="BI339" s="20">
        <v>0.91536254773423598</v>
      </c>
      <c r="BJ339" s="20">
        <v>0.1497632669497051</v>
      </c>
      <c r="BK339" s="20">
        <v>30.407622289000003</v>
      </c>
      <c r="BL339" s="20">
        <v>7.8828623872217465</v>
      </c>
      <c r="BM339" s="20">
        <v>5.7504383622862729</v>
      </c>
      <c r="BN339" s="20">
        <v>0.24045458424956934</v>
      </c>
      <c r="BO339" s="23">
        <v>2.6914375645502386</v>
      </c>
      <c r="BP339" s="23">
        <v>0.43657758276824887</v>
      </c>
      <c r="BQ339" s="23">
        <v>0.31847726837580376</v>
      </c>
      <c r="BR339" s="23">
        <v>2.6914375645502386</v>
      </c>
      <c r="BS339" s="23">
        <v>2.6914375645502386</v>
      </c>
      <c r="BT339" s="23">
        <v>0.43657758276824887</v>
      </c>
      <c r="BU339" s="23">
        <v>0.31847726837580376</v>
      </c>
      <c r="BV339" s="23">
        <v>2.6914375645502386</v>
      </c>
      <c r="BW339" s="23">
        <v>2.6914375645502386</v>
      </c>
      <c r="BX339" s="23">
        <v>0.43657758276824887</v>
      </c>
      <c r="BY339" s="23">
        <v>0.31847726837580376</v>
      </c>
      <c r="BZ339" s="23">
        <v>2.6914375645502386</v>
      </c>
      <c r="CA339" s="23">
        <v>2.6914375645502386</v>
      </c>
      <c r="CB339" s="23">
        <v>0.43657758276824887</v>
      </c>
      <c r="CC339" s="23">
        <v>0.31847726837580376</v>
      </c>
      <c r="CD339" s="23">
        <v>2.6914375645502386</v>
      </c>
      <c r="CE339" s="23">
        <v>2.6914375645502386</v>
      </c>
      <c r="CF339" s="23">
        <v>0.43657758276824887</v>
      </c>
      <c r="CG339" s="23">
        <v>0.31847726837580376</v>
      </c>
      <c r="CH339" s="23">
        <v>2.6914375645502386</v>
      </c>
      <c r="CI339" s="23">
        <v>2.6914375645502386</v>
      </c>
      <c r="CJ339" s="23">
        <v>0.43657758276824887</v>
      </c>
      <c r="CK339" s="23">
        <v>0.31847726837580376</v>
      </c>
      <c r="CL339" s="23">
        <v>2.6914375645502386</v>
      </c>
      <c r="CM339" s="23">
        <v>2.6914375645502386</v>
      </c>
      <c r="CN339" s="23">
        <v>0.43657758276824887</v>
      </c>
      <c r="CO339" s="23">
        <v>0.31847726837580376</v>
      </c>
      <c r="CP339" s="23">
        <v>2.6914375645502386</v>
      </c>
      <c r="CQ339" s="23">
        <v>2.6914375645502386</v>
      </c>
      <c r="CR339" s="23">
        <v>0.43657758276824887</v>
      </c>
      <c r="CS339" s="23">
        <v>0.31847726837580376</v>
      </c>
      <c r="CT339" s="23">
        <v>2.6914375645502386</v>
      </c>
      <c r="CU339" s="23">
        <v>2.6914375645502386</v>
      </c>
      <c r="CV339" s="23">
        <v>0.43657758276824887</v>
      </c>
      <c r="CW339" s="23">
        <v>0.31847726837580376</v>
      </c>
      <c r="CX339" s="23">
        <v>2.6914375645502386</v>
      </c>
      <c r="CY339" s="23">
        <v>2.6914375645502386</v>
      </c>
      <c r="CZ339" s="23">
        <v>0.43657758276824887</v>
      </c>
      <c r="DA339" s="23">
        <v>0.31847726837580376</v>
      </c>
      <c r="DB339" s="23">
        <v>2.6914375645502386</v>
      </c>
      <c r="DC339" s="23">
        <v>2.6914375645502386</v>
      </c>
      <c r="DD339" s="23">
        <v>0.43657758276824887</v>
      </c>
      <c r="DE339" s="23">
        <v>0.31847726837580376</v>
      </c>
      <c r="DF339" s="23">
        <v>2.6914375645502386</v>
      </c>
      <c r="DG339" s="23">
        <v>2.6914375645502386</v>
      </c>
      <c r="DH339" s="23">
        <v>0.43657758276824887</v>
      </c>
      <c r="DI339" s="23">
        <v>0.31847726837580376</v>
      </c>
      <c r="DJ339" s="23">
        <v>2.6914375645502386</v>
      </c>
      <c r="DK339" s="23">
        <v>2.6914375645502386</v>
      </c>
      <c r="DL339" s="23">
        <v>0.43657758276824887</v>
      </c>
      <c r="DM339" s="23">
        <v>0.31847726837580376</v>
      </c>
      <c r="DN339" s="23">
        <v>2.6914375645502386</v>
      </c>
      <c r="DO339" s="23">
        <v>8.3550899540024499</v>
      </c>
      <c r="DP339" s="23">
        <v>1.3552775750676651</v>
      </c>
      <c r="DQ339" s="23">
        <v>0.98865612215287613</v>
      </c>
      <c r="DR339" s="23">
        <v>8.3550899540024499</v>
      </c>
      <c r="DS339" s="23">
        <v>22.403724285999999</v>
      </c>
      <c r="DT339" s="23">
        <v>7.1434959697998508</v>
      </c>
      <c r="DU339" s="23">
        <v>5.2110808546097367</v>
      </c>
      <c r="DV339" s="23">
        <v>11.093645100112724</v>
      </c>
      <c r="DW339" s="25">
        <v>2.6914375645502386</v>
      </c>
      <c r="DX339" s="25">
        <v>0.43657758276824887</v>
      </c>
      <c r="DY339" s="25">
        <v>0.31847726837580376</v>
      </c>
      <c r="DZ339" s="25">
        <v>2.6914375645502386</v>
      </c>
      <c r="EA339" s="25">
        <v>2.6914375645502386</v>
      </c>
      <c r="EB339" s="25">
        <v>0.43657758276824887</v>
      </c>
      <c r="EC339" s="25">
        <v>0.31847726837580376</v>
      </c>
      <c r="ED339" s="25">
        <v>2.6914375645502386</v>
      </c>
      <c r="EE339" s="25">
        <v>2.6914375645502386</v>
      </c>
      <c r="EF339" s="25">
        <v>0.43657758276824887</v>
      </c>
      <c r="EG339" s="25">
        <v>0.31847726837580376</v>
      </c>
      <c r="EH339" s="25">
        <v>2.6914375645502386</v>
      </c>
      <c r="EI339" s="25">
        <v>2.6914375645502386</v>
      </c>
      <c r="EJ339" s="25">
        <v>0.43657758276824887</v>
      </c>
      <c r="EK339" s="25">
        <v>0.31847726837580376</v>
      </c>
      <c r="EL339" s="25">
        <v>2.6914375645502386</v>
      </c>
      <c r="EM339" s="25">
        <v>2.6914375645502386</v>
      </c>
      <c r="EN339" s="25">
        <v>0.43657758276824887</v>
      </c>
      <c r="EO339" s="25">
        <v>0.31847726837580376</v>
      </c>
      <c r="EP339" s="25">
        <v>2.6914375645502386</v>
      </c>
      <c r="EQ339" s="25">
        <v>2.6914375645502386</v>
      </c>
      <c r="ER339" s="25">
        <v>0.43657758276824887</v>
      </c>
      <c r="ES339" s="25">
        <v>0.31847726837580376</v>
      </c>
      <c r="ET339" s="25">
        <v>2.6914375645502386</v>
      </c>
      <c r="EU339" s="25">
        <v>2.6914375645502386</v>
      </c>
      <c r="EV339" s="25">
        <v>0.43657758276824887</v>
      </c>
      <c r="EW339" s="25">
        <v>0.31847726837580376</v>
      </c>
      <c r="EX339" s="25">
        <v>2.6914375645502386</v>
      </c>
      <c r="EY339" s="25">
        <v>2.6914375645502386</v>
      </c>
      <c r="EZ339" s="25">
        <v>0.43657758276824887</v>
      </c>
      <c r="FA339" s="25">
        <v>0.31847726837580376</v>
      </c>
      <c r="FB339" s="25">
        <v>2.6914375645502386</v>
      </c>
      <c r="FC339" s="25">
        <v>2.6914375645502386</v>
      </c>
      <c r="FD339" s="25">
        <v>0.43657758276824887</v>
      </c>
      <c r="FE339" s="25">
        <v>0.31847726837580376</v>
      </c>
      <c r="FF339" s="25">
        <v>2.6914375645502386</v>
      </c>
      <c r="FG339" s="25">
        <v>2.6914375645502386</v>
      </c>
      <c r="FH339" s="25">
        <v>0.43657758276824887</v>
      </c>
      <c r="FI339" s="25">
        <v>0.31847726837580376</v>
      </c>
      <c r="FJ339" s="25">
        <v>2.6914375645502386</v>
      </c>
      <c r="FK339" s="25">
        <v>2.6914375645502386</v>
      </c>
      <c r="FL339" s="25">
        <v>0.43657758276824887</v>
      </c>
      <c r="FM339" s="25">
        <v>0.31847726837580376</v>
      </c>
      <c r="FN339" s="25">
        <v>0.33287082018548375</v>
      </c>
      <c r="FO339" s="25">
        <v>2.6914375645502386</v>
      </c>
      <c r="FP339" s="25">
        <v>0.43657758276824887</v>
      </c>
      <c r="FQ339" s="25">
        <v>0.31847726837580376</v>
      </c>
      <c r="FR339" s="25">
        <v>2.6914375645502386</v>
      </c>
      <c r="FS339" s="25">
        <v>2.6914375645502386</v>
      </c>
      <c r="FT339" s="25">
        <v>0.43657758276824887</v>
      </c>
      <c r="FU339" s="25">
        <v>0.31847726837580376</v>
      </c>
      <c r="FV339" s="25">
        <v>0.45807908708140843</v>
      </c>
      <c r="FW339" s="25">
        <v>9.5827050048652467</v>
      </c>
      <c r="FX339" s="25">
        <v>1.5544087823209021</v>
      </c>
      <c r="FY339" s="25">
        <v>1.133919565438859</v>
      </c>
      <c r="FZ339" s="25">
        <v>0.98795451426752123</v>
      </c>
      <c r="GA339" s="25">
        <v>30.051259097999999</v>
      </c>
      <c r="GB339" s="25">
        <v>8.2442576376568617</v>
      </c>
      <c r="GC339" s="25">
        <v>6.0140711659514636</v>
      </c>
      <c r="GD339" s="25">
        <v>1.3041311497180317</v>
      </c>
      <c r="GE339" s="26">
        <v>2.6914375645502386</v>
      </c>
      <c r="GF339" s="26">
        <v>0.43657758276824887</v>
      </c>
      <c r="GG339" s="26">
        <v>0.31847726837580376</v>
      </c>
      <c r="GH339" s="26">
        <v>2.6914375645502386</v>
      </c>
      <c r="GI339" s="26">
        <v>2.6914375645502386</v>
      </c>
      <c r="GJ339" s="26">
        <v>0.43657758276824887</v>
      </c>
      <c r="GK339" s="26">
        <v>0.31847726837580376</v>
      </c>
      <c r="GL339" s="26">
        <v>2.6914375645502386</v>
      </c>
      <c r="GM339" s="26">
        <v>2.6914375645502386</v>
      </c>
      <c r="GN339" s="26">
        <v>0.43657758276824887</v>
      </c>
      <c r="GO339" s="26">
        <v>0.31847726837580376</v>
      </c>
      <c r="GP339" s="26">
        <v>2.6914375645502386</v>
      </c>
      <c r="GQ339" s="26">
        <v>2.6914375645502386</v>
      </c>
      <c r="GR339" s="26">
        <v>0.43657758276824887</v>
      </c>
      <c r="GS339" s="26">
        <v>0.31847726837580376</v>
      </c>
      <c r="GT339" s="26">
        <v>2.6914375645502386</v>
      </c>
      <c r="GU339" s="26">
        <v>2.6914375645502386</v>
      </c>
      <c r="GV339" s="26">
        <v>0.43657758276824887</v>
      </c>
      <c r="GW339" s="26">
        <v>0.31847726837580376</v>
      </c>
      <c r="GX339" s="26">
        <v>2.6914375645502386</v>
      </c>
      <c r="GY339" s="26">
        <v>2.6914375645502386</v>
      </c>
      <c r="GZ339" s="26">
        <v>0.43657758276824887</v>
      </c>
      <c r="HA339" s="26">
        <v>0.31847726837580376</v>
      </c>
      <c r="HB339" s="26">
        <v>2.6914375645502386</v>
      </c>
      <c r="HC339" s="26">
        <v>2.6914375645502386</v>
      </c>
      <c r="HD339" s="26">
        <v>0.43657758276824887</v>
      </c>
      <c r="HE339" s="26">
        <v>0.31847726837580376</v>
      </c>
      <c r="HF339" s="26">
        <v>2.6914375645502386</v>
      </c>
      <c r="HG339" s="26">
        <v>2.6914375645502386</v>
      </c>
      <c r="HH339" s="26">
        <v>0.43657758276824887</v>
      </c>
      <c r="HI339" s="26">
        <v>0.31847726837580376</v>
      </c>
      <c r="HJ339" s="26">
        <v>2.6914375645502386</v>
      </c>
      <c r="HK339" s="26">
        <v>2.6914375645502386</v>
      </c>
      <c r="HL339" s="26">
        <v>0.43657758276824887</v>
      </c>
      <c r="HM339" s="26">
        <v>0.31847726837580376</v>
      </c>
      <c r="HN339" s="26">
        <v>2.6914375645502386</v>
      </c>
      <c r="HO339" s="26">
        <v>2.6914375645502386</v>
      </c>
      <c r="HP339" s="26">
        <v>0.43657758276824887</v>
      </c>
      <c r="HQ339" s="26">
        <v>0.31847726837580376</v>
      </c>
      <c r="HR339" s="26">
        <v>2.6914375645502386</v>
      </c>
      <c r="HS339" s="26">
        <v>2.6914375645502386</v>
      </c>
      <c r="HT339" s="26">
        <v>0.43657758276824887</v>
      </c>
      <c r="HU339" s="26">
        <v>0.31847726837580376</v>
      </c>
      <c r="HV339" s="26">
        <v>0.54901352094169908</v>
      </c>
      <c r="HW339" s="26">
        <v>2.6914375645502386</v>
      </c>
      <c r="HX339" s="26">
        <v>0.43657758276824887</v>
      </c>
      <c r="HY339" s="26">
        <v>0.31847726837580376</v>
      </c>
      <c r="HZ339" s="26">
        <v>2.6914375645502386</v>
      </c>
      <c r="IA339" s="26">
        <v>2.6914375645502386</v>
      </c>
      <c r="IB339" s="26">
        <v>0.43657758276824887</v>
      </c>
      <c r="IC339" s="26">
        <v>0.31847726837580376</v>
      </c>
      <c r="ID339" s="26">
        <v>-0.18240131943855431</v>
      </c>
      <c r="IE339" s="26">
        <v>7.0928306470980615</v>
      </c>
      <c r="IF339" s="26">
        <v>1.150526729536856</v>
      </c>
      <c r="IG339" s="26">
        <v>0.83929323098284725</v>
      </c>
      <c r="IH339" s="26">
        <v>5.5026255220269604E-4</v>
      </c>
      <c r="II339" s="26">
        <v>30.459757152999998</v>
      </c>
      <c r="IJ339" s="26">
        <v>7.8237005963518342</v>
      </c>
      <c r="IK339" s="26">
        <v>5.7072806595270089</v>
      </c>
      <c r="IL339" s="26">
        <v>0.24039499371819772</v>
      </c>
      <c r="IM339" s="27">
        <v>2.6914375645502386</v>
      </c>
      <c r="IN339" s="27">
        <v>0.43657758276824887</v>
      </c>
      <c r="IO339" s="27">
        <v>0.31847726837580376</v>
      </c>
      <c r="IP339" s="27">
        <v>2.6914375645502386</v>
      </c>
      <c r="IQ339" s="27">
        <v>2.6914375645502386</v>
      </c>
      <c r="IR339" s="27">
        <v>0.43657758276824887</v>
      </c>
      <c r="IS339" s="27">
        <v>0.31847726837580376</v>
      </c>
      <c r="IT339" s="27">
        <v>2.6914375645502386</v>
      </c>
      <c r="IU339" s="27">
        <v>2.6914375645502386</v>
      </c>
      <c r="IV339" s="27">
        <v>0.43657758276824887</v>
      </c>
      <c r="IW339" s="27">
        <v>0.31847726837580376</v>
      </c>
      <c r="IX339" s="27">
        <v>2.6914375645502386</v>
      </c>
      <c r="IY339" s="27">
        <v>2.6914375645502386</v>
      </c>
      <c r="IZ339" s="27">
        <v>0.43657758276824887</v>
      </c>
      <c r="JA339" s="27">
        <v>0.31847726837580376</v>
      </c>
      <c r="JB339" s="27">
        <v>2.6914375645502386</v>
      </c>
      <c r="JC339" s="27">
        <v>2.6914375645502386</v>
      </c>
      <c r="JD339" s="27">
        <v>0.43657758276824887</v>
      </c>
      <c r="JE339" s="27">
        <v>0.31847726837580376</v>
      </c>
      <c r="JF339" s="27">
        <v>2.6914375645502386</v>
      </c>
      <c r="JG339" s="27">
        <v>2.6914375645502386</v>
      </c>
      <c r="JH339" s="27">
        <v>0.43657758276824887</v>
      </c>
      <c r="JI339" s="27">
        <v>0.31847726837580376</v>
      </c>
      <c r="JJ339" s="27">
        <v>-1.2245451856537279</v>
      </c>
      <c r="JK339" s="27">
        <v>2.6914375645502386</v>
      </c>
      <c r="JL339" s="27">
        <v>0.43657758276824887</v>
      </c>
      <c r="JM339" s="27">
        <v>0.31847726837580376</v>
      </c>
      <c r="JN339" s="27">
        <v>-0.83281838955053189</v>
      </c>
      <c r="JO339" s="27">
        <v>2.6914375645502386</v>
      </c>
      <c r="JP339" s="27">
        <v>0.43657758276824887</v>
      </c>
      <c r="JQ339" s="27">
        <v>0.31847726837580376</v>
      </c>
      <c r="JR339" s="27">
        <v>-0.43092556136586424</v>
      </c>
      <c r="JS339" s="27">
        <v>2.6914375645502386</v>
      </c>
      <c r="JT339" s="27">
        <v>0.43657758276824887</v>
      </c>
      <c r="JU339" s="27">
        <v>0.31847726837580376</v>
      </c>
      <c r="JV339" s="27">
        <v>0.29287007899013062</v>
      </c>
      <c r="JW339" s="27">
        <v>2.6914375645502386</v>
      </c>
      <c r="JX339" s="27">
        <v>0.43657758276824887</v>
      </c>
      <c r="JY339" s="27">
        <v>0.31847726837580376</v>
      </c>
      <c r="JZ339" s="27">
        <v>0.26265820342829116</v>
      </c>
      <c r="KA339" s="27">
        <v>2.6914375645502386</v>
      </c>
      <c r="KB339" s="27">
        <v>0.43657758276824887</v>
      </c>
      <c r="KC339" s="27">
        <v>0.31847726837580376</v>
      </c>
      <c r="KD339" s="27">
        <v>0.15895432780316909</v>
      </c>
      <c r="KE339" s="27">
        <v>2.6914375645502386</v>
      </c>
      <c r="KF339" s="27">
        <v>0.43657758276824887</v>
      </c>
      <c r="KG339" s="27">
        <v>0.31847726837580376</v>
      </c>
      <c r="KH339" s="27">
        <v>0.34436928274498158</v>
      </c>
      <c r="KI339" s="27">
        <v>2.6914375645502386</v>
      </c>
      <c r="KJ339" s="27">
        <v>0.43657758276824887</v>
      </c>
      <c r="KK339" s="27">
        <v>0.31847726837580376</v>
      </c>
      <c r="KL339" s="27">
        <v>-0.99936657206190205</v>
      </c>
      <c r="KM339" s="27">
        <v>31.02083155</v>
      </c>
      <c r="KN339" s="27">
        <v>7.7070160565844015</v>
      </c>
      <c r="KO339" s="27">
        <v>5.6221609123077698</v>
      </c>
      <c r="KP339" s="27">
        <v>-0.51835887312857309</v>
      </c>
      <c r="KQ339" s="27">
        <v>30.649548969999998</v>
      </c>
      <c r="KR339" s="27">
        <v>7.6969623671516585</v>
      </c>
      <c r="KS339" s="27">
        <v>5.6148268858391264</v>
      </c>
      <c r="KT339" s="27">
        <v>-4.7872004019549053E-2</v>
      </c>
    </row>
    <row r="340" spans="1:306" ht="15" thickBot="1" x14ac:dyDescent="0.35">
      <c r="A340" s="2"/>
      <c r="B340" s="72" t="s">
        <v>785</v>
      </c>
      <c r="C340" s="72" t="s">
        <v>855</v>
      </c>
      <c r="D340" s="72" t="s">
        <v>848</v>
      </c>
      <c r="E340" s="85">
        <v>341861</v>
      </c>
      <c r="F340" s="82">
        <v>458979</v>
      </c>
      <c r="G340" s="20">
        <v>1.6794871794871795</v>
      </c>
      <c r="H340" s="20">
        <v>0.44197031039136303</v>
      </c>
      <c r="I340" s="20">
        <v>0.31765276430649858</v>
      </c>
      <c r="J340" s="20">
        <v>1.6794871794871795</v>
      </c>
      <c r="K340" s="20">
        <v>1.6794871794871795</v>
      </c>
      <c r="L340" s="20">
        <v>0.44197031039136303</v>
      </c>
      <c r="M340" s="20">
        <v>0.31765276430649858</v>
      </c>
      <c r="N340" s="20">
        <v>1.6794871794871795</v>
      </c>
      <c r="O340" s="20">
        <v>1.6794871794871795</v>
      </c>
      <c r="P340" s="20">
        <v>0.44197031039136303</v>
      </c>
      <c r="Q340" s="20">
        <v>0.31765276430649858</v>
      </c>
      <c r="R340" s="20">
        <v>1.6794871794871795</v>
      </c>
      <c r="S340" s="20">
        <v>1.6794871794871795</v>
      </c>
      <c r="T340" s="20">
        <v>0.44197031039136303</v>
      </c>
      <c r="U340" s="20">
        <v>0.31765276430649858</v>
      </c>
      <c r="V340" s="20">
        <v>1.6794871794871795</v>
      </c>
      <c r="W340" s="20">
        <v>1.6794871794871795</v>
      </c>
      <c r="X340" s="20">
        <v>0.44197031039136303</v>
      </c>
      <c r="Y340" s="20">
        <v>0.31765276430649858</v>
      </c>
      <c r="Z340" s="20">
        <v>1.6794871794871795</v>
      </c>
      <c r="AA340" s="20">
        <v>1.6794871794871795</v>
      </c>
      <c r="AB340" s="20">
        <v>0.44197031039136303</v>
      </c>
      <c r="AC340" s="20">
        <v>0.31765276430649858</v>
      </c>
      <c r="AD340" s="20">
        <v>1.6794871794871795</v>
      </c>
      <c r="AE340" s="20">
        <v>1.6794871794871795</v>
      </c>
      <c r="AF340" s="20">
        <v>0.44197031039136303</v>
      </c>
      <c r="AG340" s="20">
        <v>0.31765276430649858</v>
      </c>
      <c r="AH340" s="20">
        <v>1.6794871794871795</v>
      </c>
      <c r="AI340" s="20">
        <v>1.6794871794871795</v>
      </c>
      <c r="AJ340" s="20">
        <v>0.44197031039136303</v>
      </c>
      <c r="AK340" s="20">
        <v>0.31765276430649858</v>
      </c>
      <c r="AL340" s="20">
        <v>1.6794871794871795</v>
      </c>
      <c r="AM340" s="20">
        <v>1.6794871794871795</v>
      </c>
      <c r="AN340" s="20">
        <v>0.44197031039136303</v>
      </c>
      <c r="AO340" s="20">
        <v>0.31765276430649858</v>
      </c>
      <c r="AP340" s="20">
        <v>1.6794871794871795</v>
      </c>
      <c r="AQ340" s="20">
        <v>1.6794871794871795</v>
      </c>
      <c r="AR340" s="20">
        <v>0.44197031039136303</v>
      </c>
      <c r="AS340" s="20">
        <v>0.31765276430649858</v>
      </c>
      <c r="AT340" s="20">
        <v>1.6794871794871795</v>
      </c>
      <c r="AU340" s="20">
        <v>1.6794871794871795</v>
      </c>
      <c r="AV340" s="20">
        <v>0.44197031039136303</v>
      </c>
      <c r="AW340" s="20">
        <v>0.31765276430649858</v>
      </c>
      <c r="AX340" s="20">
        <v>1.6794871794871795</v>
      </c>
      <c r="AY340" s="20">
        <v>1.6794871794871795</v>
      </c>
      <c r="AZ340" s="20">
        <v>0.44197031039136303</v>
      </c>
      <c r="BA340" s="20">
        <v>0.31765276430649858</v>
      </c>
      <c r="BB340" s="20">
        <v>1.6794871794871795</v>
      </c>
      <c r="BC340" s="20">
        <v>1.6794871794871795</v>
      </c>
      <c r="BD340" s="20">
        <v>0.44197031039136303</v>
      </c>
      <c r="BE340" s="20">
        <v>0.31765276430649858</v>
      </c>
      <c r="BF340" s="20">
        <v>1.6794871794871795</v>
      </c>
      <c r="BG340" s="20">
        <v>1.6794871794871795</v>
      </c>
      <c r="BH340" s="20">
        <v>0.44197031039136303</v>
      </c>
      <c r="BI340" s="20">
        <v>0.31765276430649858</v>
      </c>
      <c r="BJ340" s="20">
        <v>1.6794871794871795</v>
      </c>
      <c r="BK340" s="20">
        <v>1.6794871794871795</v>
      </c>
      <c r="BL340" s="20">
        <v>0.44197031039136303</v>
      </c>
      <c r="BM340" s="20">
        <v>0.31765276430649858</v>
      </c>
      <c r="BN340" s="20">
        <v>1.6794871794871795</v>
      </c>
      <c r="BO340" s="23">
        <v>1.6794871794871795</v>
      </c>
      <c r="BP340" s="23">
        <v>0.44197031039136303</v>
      </c>
      <c r="BQ340" s="23">
        <v>0.31765276430649858</v>
      </c>
      <c r="BR340" s="23">
        <v>1.6794871794871795</v>
      </c>
      <c r="BS340" s="23">
        <v>1.6794871794871795</v>
      </c>
      <c r="BT340" s="23">
        <v>0.44197031039136303</v>
      </c>
      <c r="BU340" s="23">
        <v>0.31765276430649858</v>
      </c>
      <c r="BV340" s="23">
        <v>1.6794871794871795</v>
      </c>
      <c r="BW340" s="23">
        <v>1.6794871794871795</v>
      </c>
      <c r="BX340" s="23">
        <v>0.44197031039136303</v>
      </c>
      <c r="BY340" s="23">
        <v>0.31765276430649858</v>
      </c>
      <c r="BZ340" s="23">
        <v>1.6794871794871795</v>
      </c>
      <c r="CA340" s="23">
        <v>1.6794871794871795</v>
      </c>
      <c r="CB340" s="23">
        <v>0.44197031039136303</v>
      </c>
      <c r="CC340" s="23">
        <v>0.31765276430649858</v>
      </c>
      <c r="CD340" s="23">
        <v>1.6794871794871795</v>
      </c>
      <c r="CE340" s="23">
        <v>1.6794871794871795</v>
      </c>
      <c r="CF340" s="23">
        <v>0.44197031039136303</v>
      </c>
      <c r="CG340" s="23">
        <v>0.31765276430649858</v>
      </c>
      <c r="CH340" s="23">
        <v>1.6794871794871795</v>
      </c>
      <c r="CI340" s="23">
        <v>1.6794871794871795</v>
      </c>
      <c r="CJ340" s="23">
        <v>0.44197031039136303</v>
      </c>
      <c r="CK340" s="23">
        <v>0.31765276430649858</v>
      </c>
      <c r="CL340" s="23">
        <v>1.6794871794871795</v>
      </c>
      <c r="CM340" s="23">
        <v>1.6794871794871795</v>
      </c>
      <c r="CN340" s="23">
        <v>0.44197031039136303</v>
      </c>
      <c r="CO340" s="23">
        <v>0.31765276430649858</v>
      </c>
      <c r="CP340" s="23">
        <v>1.6794871794871795</v>
      </c>
      <c r="CQ340" s="23">
        <v>1.6794871794871795</v>
      </c>
      <c r="CR340" s="23">
        <v>0.44197031039136303</v>
      </c>
      <c r="CS340" s="23">
        <v>0.31765276430649858</v>
      </c>
      <c r="CT340" s="23">
        <v>1.6794871794871795</v>
      </c>
      <c r="CU340" s="23">
        <v>1.6794871794871795</v>
      </c>
      <c r="CV340" s="23">
        <v>0.44197031039136303</v>
      </c>
      <c r="CW340" s="23">
        <v>0.31765276430649858</v>
      </c>
      <c r="CX340" s="23">
        <v>1.6794871794871795</v>
      </c>
      <c r="CY340" s="23">
        <v>1.6794871794871795</v>
      </c>
      <c r="CZ340" s="23">
        <v>0.44197031039136303</v>
      </c>
      <c r="DA340" s="23">
        <v>0.31765276430649858</v>
      </c>
      <c r="DB340" s="23">
        <v>1.6794871794871795</v>
      </c>
      <c r="DC340" s="23">
        <v>1.6794871794871795</v>
      </c>
      <c r="DD340" s="23">
        <v>0.44197031039136303</v>
      </c>
      <c r="DE340" s="23">
        <v>0.31765276430649858</v>
      </c>
      <c r="DF340" s="23">
        <v>1.6794871794871795</v>
      </c>
      <c r="DG340" s="23">
        <v>1.6794871794871795</v>
      </c>
      <c r="DH340" s="23">
        <v>0.44197031039136303</v>
      </c>
      <c r="DI340" s="23">
        <v>0.31765276430649858</v>
      </c>
      <c r="DJ340" s="23">
        <v>1.6794871794871795</v>
      </c>
      <c r="DK340" s="23">
        <v>1.6794871794871795</v>
      </c>
      <c r="DL340" s="23">
        <v>0.44197031039136303</v>
      </c>
      <c r="DM340" s="23">
        <v>0.31765276430649858</v>
      </c>
      <c r="DN340" s="23">
        <v>1.6794871794871795</v>
      </c>
      <c r="DO340" s="23">
        <v>1.6794871794871795</v>
      </c>
      <c r="DP340" s="23">
        <v>0.44197031039136303</v>
      </c>
      <c r="DQ340" s="23">
        <v>0.31765276430649858</v>
      </c>
      <c r="DR340" s="23">
        <v>1.6794871794871795</v>
      </c>
      <c r="DS340" s="23">
        <v>1.6794871794871795</v>
      </c>
      <c r="DT340" s="23">
        <v>0.44197031039136303</v>
      </c>
      <c r="DU340" s="23">
        <v>0.31765276430649858</v>
      </c>
      <c r="DV340" s="23">
        <v>1.6794871794871795</v>
      </c>
      <c r="DW340" s="25">
        <v>1.6794871794871795</v>
      </c>
      <c r="DX340" s="25">
        <v>0.44197031039136303</v>
      </c>
      <c r="DY340" s="25">
        <v>0.31765276430649858</v>
      </c>
      <c r="DZ340" s="25">
        <v>1.6794871794871795</v>
      </c>
      <c r="EA340" s="25">
        <v>1.6794871794871795</v>
      </c>
      <c r="EB340" s="25">
        <v>0.44197031039136303</v>
      </c>
      <c r="EC340" s="25">
        <v>0.31765276430649858</v>
      </c>
      <c r="ED340" s="25">
        <v>1.6794871794871795</v>
      </c>
      <c r="EE340" s="25">
        <v>1.6794871794871795</v>
      </c>
      <c r="EF340" s="25">
        <v>0.44197031039136303</v>
      </c>
      <c r="EG340" s="25">
        <v>0.31765276430649858</v>
      </c>
      <c r="EH340" s="25">
        <v>1.6794871794871795</v>
      </c>
      <c r="EI340" s="25">
        <v>1.6794871794871795</v>
      </c>
      <c r="EJ340" s="25">
        <v>0.44197031039136303</v>
      </c>
      <c r="EK340" s="25">
        <v>0.31765276430649858</v>
      </c>
      <c r="EL340" s="25">
        <v>1.6794871794871795</v>
      </c>
      <c r="EM340" s="25">
        <v>1.6794871794871795</v>
      </c>
      <c r="EN340" s="25">
        <v>0.44197031039136303</v>
      </c>
      <c r="EO340" s="25">
        <v>0.31765276430649858</v>
      </c>
      <c r="EP340" s="25">
        <v>1.6794871794871795</v>
      </c>
      <c r="EQ340" s="25">
        <v>1.6794871794871795</v>
      </c>
      <c r="ER340" s="25">
        <v>0.44197031039136303</v>
      </c>
      <c r="ES340" s="25">
        <v>0.31765276430649858</v>
      </c>
      <c r="ET340" s="25">
        <v>1.6794871794871795</v>
      </c>
      <c r="EU340" s="25">
        <v>1.6794871794871795</v>
      </c>
      <c r="EV340" s="25">
        <v>0.44197031039136303</v>
      </c>
      <c r="EW340" s="25">
        <v>0.31765276430649858</v>
      </c>
      <c r="EX340" s="25">
        <v>1.6794871794871795</v>
      </c>
      <c r="EY340" s="25">
        <v>1.6794871794871795</v>
      </c>
      <c r="EZ340" s="25">
        <v>0.44197031039136303</v>
      </c>
      <c r="FA340" s="25">
        <v>0.31765276430649858</v>
      </c>
      <c r="FB340" s="25">
        <v>1.6794871794871795</v>
      </c>
      <c r="FC340" s="25">
        <v>1.6794871794871795</v>
      </c>
      <c r="FD340" s="25">
        <v>0.44197031039136303</v>
      </c>
      <c r="FE340" s="25">
        <v>0.31765276430649858</v>
      </c>
      <c r="FF340" s="25">
        <v>1.6794871794871795</v>
      </c>
      <c r="FG340" s="25">
        <v>1.6794871794871795</v>
      </c>
      <c r="FH340" s="25">
        <v>0.44197031039136303</v>
      </c>
      <c r="FI340" s="25">
        <v>0.31765276430649858</v>
      </c>
      <c r="FJ340" s="25">
        <v>1.6794871794871795</v>
      </c>
      <c r="FK340" s="25">
        <v>1.6794871794871795</v>
      </c>
      <c r="FL340" s="25">
        <v>0.44197031039136303</v>
      </c>
      <c r="FM340" s="25">
        <v>0.31765276430649858</v>
      </c>
      <c r="FN340" s="25">
        <v>1.6794871794871795</v>
      </c>
      <c r="FO340" s="25">
        <v>1.6794871794871795</v>
      </c>
      <c r="FP340" s="25">
        <v>0.44197031039136303</v>
      </c>
      <c r="FQ340" s="25">
        <v>0.31765276430649858</v>
      </c>
      <c r="FR340" s="25">
        <v>1.6794871794871795</v>
      </c>
      <c r="FS340" s="25">
        <v>1.6794871794871795</v>
      </c>
      <c r="FT340" s="25">
        <v>0.44197031039136303</v>
      </c>
      <c r="FU340" s="25">
        <v>0.31765276430649858</v>
      </c>
      <c r="FV340" s="25">
        <v>1.6794871794871795</v>
      </c>
      <c r="FW340" s="25">
        <v>1.6794871794871795</v>
      </c>
      <c r="FX340" s="25">
        <v>0.44197031039136303</v>
      </c>
      <c r="FY340" s="25">
        <v>0.31765276430649858</v>
      </c>
      <c r="FZ340" s="25">
        <v>1.6794871794871795</v>
      </c>
      <c r="GA340" s="25">
        <v>1.6794871794871795</v>
      </c>
      <c r="GB340" s="25">
        <v>0.44197031039136303</v>
      </c>
      <c r="GC340" s="25">
        <v>0.31765276430649858</v>
      </c>
      <c r="GD340" s="25">
        <v>1.6794871794871795</v>
      </c>
      <c r="GE340" s="26">
        <v>1.6794871794871795</v>
      </c>
      <c r="GF340" s="26">
        <v>0.44197031039136303</v>
      </c>
      <c r="GG340" s="26">
        <v>0.31765276430649858</v>
      </c>
      <c r="GH340" s="26">
        <v>1.6794871794871795</v>
      </c>
      <c r="GI340" s="26">
        <v>1.6794871794871795</v>
      </c>
      <c r="GJ340" s="26">
        <v>0.44197031039136303</v>
      </c>
      <c r="GK340" s="26">
        <v>0.31765276430649858</v>
      </c>
      <c r="GL340" s="26">
        <v>1.6794871794871795</v>
      </c>
      <c r="GM340" s="26">
        <v>1.6794871794871795</v>
      </c>
      <c r="GN340" s="26">
        <v>0.44197031039136303</v>
      </c>
      <c r="GO340" s="26">
        <v>0.31765276430649858</v>
      </c>
      <c r="GP340" s="26">
        <v>1.6794871794871795</v>
      </c>
      <c r="GQ340" s="26">
        <v>1.6794871794871795</v>
      </c>
      <c r="GR340" s="26">
        <v>0.44197031039136303</v>
      </c>
      <c r="GS340" s="26">
        <v>0.31765276430649858</v>
      </c>
      <c r="GT340" s="26">
        <v>1.6794871794871795</v>
      </c>
      <c r="GU340" s="26">
        <v>1.6794871794871795</v>
      </c>
      <c r="GV340" s="26">
        <v>0.44197031039136303</v>
      </c>
      <c r="GW340" s="26">
        <v>0.31765276430649858</v>
      </c>
      <c r="GX340" s="26">
        <v>1.6794871794871795</v>
      </c>
      <c r="GY340" s="26">
        <v>1.6794871794871795</v>
      </c>
      <c r="GZ340" s="26">
        <v>0.44197031039136303</v>
      </c>
      <c r="HA340" s="26">
        <v>0.31765276430649858</v>
      </c>
      <c r="HB340" s="26">
        <v>1.6794871794871795</v>
      </c>
      <c r="HC340" s="26">
        <v>1.6794871794871795</v>
      </c>
      <c r="HD340" s="26">
        <v>0.44197031039136303</v>
      </c>
      <c r="HE340" s="26">
        <v>0.31765276430649858</v>
      </c>
      <c r="HF340" s="26">
        <v>1.6794871794871795</v>
      </c>
      <c r="HG340" s="26">
        <v>1.6794871794871795</v>
      </c>
      <c r="HH340" s="26">
        <v>0.44197031039136303</v>
      </c>
      <c r="HI340" s="26">
        <v>0.31765276430649858</v>
      </c>
      <c r="HJ340" s="26">
        <v>1.6794871794871795</v>
      </c>
      <c r="HK340" s="26">
        <v>1.6794871794871795</v>
      </c>
      <c r="HL340" s="26">
        <v>0.44197031039136303</v>
      </c>
      <c r="HM340" s="26">
        <v>0.31765276430649858</v>
      </c>
      <c r="HN340" s="26">
        <v>1.6794871794871795</v>
      </c>
      <c r="HO340" s="26">
        <v>1.6794871794871795</v>
      </c>
      <c r="HP340" s="26">
        <v>0.44197031039136303</v>
      </c>
      <c r="HQ340" s="26">
        <v>0.31765276430649858</v>
      </c>
      <c r="HR340" s="26">
        <v>1.6794871794871795</v>
      </c>
      <c r="HS340" s="26">
        <v>1.6794871794871795</v>
      </c>
      <c r="HT340" s="26">
        <v>0.44197031039136303</v>
      </c>
      <c r="HU340" s="26">
        <v>0.31765276430649858</v>
      </c>
      <c r="HV340" s="26">
        <v>1.6794871794871795</v>
      </c>
      <c r="HW340" s="26">
        <v>1.6794871794871795</v>
      </c>
      <c r="HX340" s="26">
        <v>0.44197031039136303</v>
      </c>
      <c r="HY340" s="26">
        <v>0.31765276430649858</v>
      </c>
      <c r="HZ340" s="26">
        <v>1.6794871794871795</v>
      </c>
      <c r="IA340" s="26">
        <v>1.6794871794871795</v>
      </c>
      <c r="IB340" s="26">
        <v>0.44197031039136303</v>
      </c>
      <c r="IC340" s="26">
        <v>0.31765276430649858</v>
      </c>
      <c r="ID340" s="26">
        <v>1.6794871794871795</v>
      </c>
      <c r="IE340" s="26">
        <v>1.6794871794871795</v>
      </c>
      <c r="IF340" s="26">
        <v>0.44197031039136303</v>
      </c>
      <c r="IG340" s="26">
        <v>0.31765276430649858</v>
      </c>
      <c r="IH340" s="26">
        <v>1.6794871794871795</v>
      </c>
      <c r="II340" s="26">
        <v>1.6794871794871795</v>
      </c>
      <c r="IJ340" s="26">
        <v>0.44197031039136303</v>
      </c>
      <c r="IK340" s="26">
        <v>0.31765276430649858</v>
      </c>
      <c r="IL340" s="26">
        <v>1.6794871794871795</v>
      </c>
      <c r="IM340" s="27">
        <v>1.6794871794871795</v>
      </c>
      <c r="IN340" s="27">
        <v>0.44197031039136303</v>
      </c>
      <c r="IO340" s="27">
        <v>0.31765276430649858</v>
      </c>
      <c r="IP340" s="27">
        <v>1.6794871794871795</v>
      </c>
      <c r="IQ340" s="27">
        <v>1.6794871794871795</v>
      </c>
      <c r="IR340" s="27">
        <v>0.44197031039136303</v>
      </c>
      <c r="IS340" s="27">
        <v>0.31765276430649858</v>
      </c>
      <c r="IT340" s="27">
        <v>1.6794871794871795</v>
      </c>
      <c r="IU340" s="27">
        <v>1.6794871794871795</v>
      </c>
      <c r="IV340" s="27">
        <v>0.44197031039136303</v>
      </c>
      <c r="IW340" s="27">
        <v>0.31765276430649858</v>
      </c>
      <c r="IX340" s="27">
        <v>1.6794871794871795</v>
      </c>
      <c r="IY340" s="27">
        <v>1.6794871794871795</v>
      </c>
      <c r="IZ340" s="27">
        <v>0.44197031039136303</v>
      </c>
      <c r="JA340" s="27">
        <v>0.31765276430649858</v>
      </c>
      <c r="JB340" s="27">
        <v>1.6794871794871795</v>
      </c>
      <c r="JC340" s="27">
        <v>1.6794871794871795</v>
      </c>
      <c r="JD340" s="27">
        <v>0.44197031039136303</v>
      </c>
      <c r="JE340" s="27">
        <v>0.31765276430649858</v>
      </c>
      <c r="JF340" s="27">
        <v>1.6794871794871795</v>
      </c>
      <c r="JG340" s="27">
        <v>1.6794871794871795</v>
      </c>
      <c r="JH340" s="27">
        <v>0.44197031039136303</v>
      </c>
      <c r="JI340" s="27">
        <v>0.31765276430649858</v>
      </c>
      <c r="JJ340" s="27">
        <v>1.6794871794871795</v>
      </c>
      <c r="JK340" s="27">
        <v>1.6794871794871795</v>
      </c>
      <c r="JL340" s="27">
        <v>0.44197031039136303</v>
      </c>
      <c r="JM340" s="27">
        <v>0.31765276430649858</v>
      </c>
      <c r="JN340" s="27">
        <v>1.6794871794871795</v>
      </c>
      <c r="JO340" s="27">
        <v>1.6794871794871795</v>
      </c>
      <c r="JP340" s="27">
        <v>0.44197031039136303</v>
      </c>
      <c r="JQ340" s="27">
        <v>0.31765276430649858</v>
      </c>
      <c r="JR340" s="27">
        <v>1.6794871794871795</v>
      </c>
      <c r="JS340" s="27">
        <v>1.6794871794871795</v>
      </c>
      <c r="JT340" s="27">
        <v>0.44197031039136303</v>
      </c>
      <c r="JU340" s="27">
        <v>0.31765276430649858</v>
      </c>
      <c r="JV340" s="27">
        <v>1.6794871794871795</v>
      </c>
      <c r="JW340" s="27">
        <v>1.6794871794871795</v>
      </c>
      <c r="JX340" s="27">
        <v>0.44197031039136303</v>
      </c>
      <c r="JY340" s="27">
        <v>0.31765276430649858</v>
      </c>
      <c r="JZ340" s="27">
        <v>1.6794871794871795</v>
      </c>
      <c r="KA340" s="27">
        <v>1.6794871794871795</v>
      </c>
      <c r="KB340" s="27">
        <v>0.44197031039136303</v>
      </c>
      <c r="KC340" s="27">
        <v>0.31765276430649858</v>
      </c>
      <c r="KD340" s="27">
        <v>1.6794871794871795</v>
      </c>
      <c r="KE340" s="27">
        <v>1.6794871794871795</v>
      </c>
      <c r="KF340" s="27">
        <v>0.44197031039136303</v>
      </c>
      <c r="KG340" s="27">
        <v>0.31765276430649858</v>
      </c>
      <c r="KH340" s="27">
        <v>1.6794871794871795</v>
      </c>
      <c r="KI340" s="27">
        <v>1.6794871794871795</v>
      </c>
      <c r="KJ340" s="27">
        <v>0.44197031039136303</v>
      </c>
      <c r="KK340" s="27">
        <v>0.31765276430649858</v>
      </c>
      <c r="KL340" s="27">
        <v>1.6794871794871795</v>
      </c>
      <c r="KM340" s="27">
        <v>1.6794871794871795</v>
      </c>
      <c r="KN340" s="27">
        <v>0.44197031039136303</v>
      </c>
      <c r="KO340" s="27">
        <v>0.31765276430649858</v>
      </c>
      <c r="KP340" s="27">
        <v>1.6794871794871795</v>
      </c>
      <c r="KQ340" s="27">
        <v>1.6794871794871795</v>
      </c>
      <c r="KR340" s="27">
        <v>0.44197031039136303</v>
      </c>
      <c r="KS340" s="27">
        <v>0.31765276430649858</v>
      </c>
      <c r="KT340" s="27">
        <v>1.6794871794871795</v>
      </c>
    </row>
    <row r="341" spans="1:306" ht="15" thickBot="1" x14ac:dyDescent="0.35">
      <c r="A341" s="2"/>
      <c r="B341" s="72" t="s">
        <v>786</v>
      </c>
      <c r="C341" s="72" t="s">
        <v>489</v>
      </c>
      <c r="D341" s="72" t="s">
        <v>847</v>
      </c>
      <c r="E341" s="85">
        <v>382649</v>
      </c>
      <c r="F341" s="82">
        <v>398230</v>
      </c>
      <c r="G341" s="20">
        <v>-11.298381940687586</v>
      </c>
      <c r="H341" s="20">
        <v>-1.8327084164339904</v>
      </c>
      <c r="I341" s="20">
        <v>-1.3369352738962743</v>
      </c>
      <c r="J341" s="20">
        <v>-11.298381940687586</v>
      </c>
      <c r="K341" s="20">
        <v>-18.462924409633519</v>
      </c>
      <c r="L341" s="20">
        <v>-2.9948675071486104</v>
      </c>
      <c r="M341" s="20">
        <v>-2.1847141504066925</v>
      </c>
      <c r="N341" s="20">
        <v>-18.462924409633519</v>
      </c>
      <c r="O341" s="20">
        <v>-20.596467940747228</v>
      </c>
      <c r="P341" s="20">
        <v>-3.3409492033443429</v>
      </c>
      <c r="Q341" s="20">
        <v>-2.4371759294572901</v>
      </c>
      <c r="R341" s="20">
        <v>-20.596467940747228</v>
      </c>
      <c r="S341" s="20">
        <v>-21.84226932053587</v>
      </c>
      <c r="T341" s="20">
        <v>-3.5430304116031577</v>
      </c>
      <c r="U341" s="20">
        <v>-2.5845913574054378</v>
      </c>
      <c r="V341" s="20">
        <v>-21.84226932053587</v>
      </c>
      <c r="W341" s="20">
        <v>-22.950438014899866</v>
      </c>
      <c r="X341" s="20">
        <v>-3.7227862477619382</v>
      </c>
      <c r="Y341" s="20">
        <v>-2.715720737231718</v>
      </c>
      <c r="Z341" s="20">
        <v>-22.950438014899866</v>
      </c>
      <c r="AA341" s="20">
        <v>2.6914375645502386</v>
      </c>
      <c r="AB341" s="20">
        <v>0.43657758276824887</v>
      </c>
      <c r="AC341" s="20">
        <v>0.31847726837580376</v>
      </c>
      <c r="AD341" s="20">
        <v>2.6914375645502386</v>
      </c>
      <c r="AE341" s="20">
        <v>2.6914375645502386</v>
      </c>
      <c r="AF341" s="20">
        <v>0.43657758276824887</v>
      </c>
      <c r="AG341" s="20">
        <v>0.31847726837580376</v>
      </c>
      <c r="AH341" s="20">
        <v>2.6914375645502386</v>
      </c>
      <c r="AI341" s="20">
        <v>2.6914375645502386</v>
      </c>
      <c r="AJ341" s="20">
        <v>0.43657758276824887</v>
      </c>
      <c r="AK341" s="20">
        <v>0.31847726837580376</v>
      </c>
      <c r="AL341" s="20">
        <v>2.6914375645502386</v>
      </c>
      <c r="AM341" s="20">
        <v>2.6914375645502386</v>
      </c>
      <c r="AN341" s="20">
        <v>0.43657758276824887</v>
      </c>
      <c r="AO341" s="20">
        <v>0.31847726837580376</v>
      </c>
      <c r="AP341" s="20">
        <v>2.6914375645502386</v>
      </c>
      <c r="AQ341" s="20">
        <v>2.6914375645502386</v>
      </c>
      <c r="AR341" s="20">
        <v>0.43657758276824887</v>
      </c>
      <c r="AS341" s="20">
        <v>0.31847726837580376</v>
      </c>
      <c r="AT341" s="20">
        <v>2.6914375645502386</v>
      </c>
      <c r="AU341" s="20">
        <v>2.6914375645502386</v>
      </c>
      <c r="AV341" s="20">
        <v>0.43657758276824887</v>
      </c>
      <c r="AW341" s="20">
        <v>0.31847726837580376</v>
      </c>
      <c r="AX341" s="20">
        <v>2.6914375645502386</v>
      </c>
      <c r="AY341" s="20">
        <v>2.6914375645502386</v>
      </c>
      <c r="AZ341" s="20">
        <v>0.43657758276824887</v>
      </c>
      <c r="BA341" s="20">
        <v>0.31847726837580376</v>
      </c>
      <c r="BB341" s="20">
        <v>2.6914375645502386</v>
      </c>
      <c r="BC341" s="20">
        <v>2.6914375645502386</v>
      </c>
      <c r="BD341" s="20">
        <v>0.43657758276824887</v>
      </c>
      <c r="BE341" s="20">
        <v>0.31847726837580376</v>
      </c>
      <c r="BF341" s="20">
        <v>2.6914375645502386</v>
      </c>
      <c r="BG341" s="20">
        <v>2.6914375645502386</v>
      </c>
      <c r="BH341" s="20">
        <v>0.43657758276824887</v>
      </c>
      <c r="BI341" s="20">
        <v>0.31847726837580376</v>
      </c>
      <c r="BJ341" s="20">
        <v>2.6914375645502386</v>
      </c>
      <c r="BK341" s="20">
        <v>2.6914375645502386</v>
      </c>
      <c r="BL341" s="20">
        <v>0.43657758276824887</v>
      </c>
      <c r="BM341" s="20">
        <v>0.31847726837580376</v>
      </c>
      <c r="BN341" s="20">
        <v>2.6914375645502386</v>
      </c>
      <c r="BO341" s="23">
        <v>-11.298381940687552</v>
      </c>
      <c r="BP341" s="23">
        <v>-1.8327084164339846</v>
      </c>
      <c r="BQ341" s="23">
        <v>-1.3369352738962703</v>
      </c>
      <c r="BR341" s="23">
        <v>-11.298381940687552</v>
      </c>
      <c r="BS341" s="23">
        <v>-13.170677626457552</v>
      </c>
      <c r="BT341" s="23">
        <v>-2.1364131486139724</v>
      </c>
      <c r="BU341" s="23">
        <v>-1.5584836476908808</v>
      </c>
      <c r="BV341" s="23">
        <v>-13.170677626457552</v>
      </c>
      <c r="BW341" s="23">
        <v>-13.962221955459791</v>
      </c>
      <c r="BX341" s="23">
        <v>-2.2648094058265968</v>
      </c>
      <c r="BY341" s="23">
        <v>-1.6521469297299414</v>
      </c>
      <c r="BZ341" s="23">
        <v>-13.962221955459791</v>
      </c>
      <c r="CA341" s="23">
        <v>-14.559444046915756</v>
      </c>
      <c r="CB341" s="23">
        <v>-2.3616846893174159</v>
      </c>
      <c r="CC341" s="23">
        <v>-1.7228161002898628</v>
      </c>
      <c r="CD341" s="23">
        <v>-14.559444046915756</v>
      </c>
      <c r="CE341" s="23">
        <v>-15.183982081018412</v>
      </c>
      <c r="CF341" s="23">
        <v>-2.4629908867438961</v>
      </c>
      <c r="CG341" s="23">
        <v>-1.7967175608764272</v>
      </c>
      <c r="CH341" s="23">
        <v>-15.183982081018412</v>
      </c>
      <c r="CI341" s="23">
        <v>-15.724203257464277</v>
      </c>
      <c r="CJ341" s="23">
        <v>-2.5506200624971771</v>
      </c>
      <c r="CK341" s="23">
        <v>-1.860641824570797</v>
      </c>
      <c r="CL341" s="23">
        <v>-15.724203257464277</v>
      </c>
      <c r="CM341" s="23">
        <v>-16.333785503963963</v>
      </c>
      <c r="CN341" s="23">
        <v>-2.6495002844204167</v>
      </c>
      <c r="CO341" s="23">
        <v>-1.9327735698034039</v>
      </c>
      <c r="CP341" s="23">
        <v>-16.333785503963963</v>
      </c>
      <c r="CQ341" s="23">
        <v>-17.009061974521334</v>
      </c>
      <c r="CR341" s="23">
        <v>-2.7590367541120249</v>
      </c>
      <c r="CS341" s="23">
        <v>-2.0126788994213713</v>
      </c>
      <c r="CT341" s="23">
        <v>-17.009061974521334</v>
      </c>
      <c r="CU341" s="23">
        <v>-17.892977862217258</v>
      </c>
      <c r="CV341" s="23">
        <v>-2.9024165845429875</v>
      </c>
      <c r="CW341" s="23">
        <v>-2.1172724895143347</v>
      </c>
      <c r="CX341" s="23">
        <v>-17.892977862217258</v>
      </c>
      <c r="CY341" s="23">
        <v>-18.632115133833917</v>
      </c>
      <c r="CZ341" s="23">
        <v>-3.0223119028021146</v>
      </c>
      <c r="DA341" s="23">
        <v>-2.2047344549411845</v>
      </c>
      <c r="DB341" s="23">
        <v>-18.632115133833917</v>
      </c>
      <c r="DC341" s="23">
        <v>-20.070095571624648</v>
      </c>
      <c r="DD341" s="23">
        <v>-3.2555664400306661</v>
      </c>
      <c r="DE341" s="23">
        <v>-2.3748903923619227</v>
      </c>
      <c r="DF341" s="23">
        <v>-20.070095571624648</v>
      </c>
      <c r="DG341" s="23">
        <v>-19.077224917218</v>
      </c>
      <c r="DH341" s="23">
        <v>-3.0945130773178589</v>
      </c>
      <c r="DI341" s="23">
        <v>-2.2574042065291979</v>
      </c>
      <c r="DJ341" s="23">
        <v>-19.077224917218</v>
      </c>
      <c r="DK341" s="23">
        <v>-22.402456828381737</v>
      </c>
      <c r="DL341" s="23">
        <v>-3.6338983222296442</v>
      </c>
      <c r="DM341" s="23">
        <v>-2.6508782330985081</v>
      </c>
      <c r="DN341" s="23">
        <v>-22.402456828381737</v>
      </c>
      <c r="DO341" s="23">
        <v>-21.885081338508478</v>
      </c>
      <c r="DP341" s="23">
        <v>-3.5499749410123087</v>
      </c>
      <c r="DQ341" s="23">
        <v>-2.5896572949241672</v>
      </c>
      <c r="DR341" s="23">
        <v>-21.885081338508478</v>
      </c>
      <c r="DS341" s="23">
        <v>-22.173608557746554</v>
      </c>
      <c r="DT341" s="23">
        <v>-3.5967768871532564</v>
      </c>
      <c r="DU341" s="23">
        <v>-2.6237986630336536</v>
      </c>
      <c r="DV341" s="23">
        <v>-22.173608557746554</v>
      </c>
      <c r="DW341" s="25">
        <v>-11.298381940687552</v>
      </c>
      <c r="DX341" s="25">
        <v>-1.8327084164339846</v>
      </c>
      <c r="DY341" s="25">
        <v>-1.3369352738962703</v>
      </c>
      <c r="DZ341" s="25">
        <v>-11.298381940687552</v>
      </c>
      <c r="EA341" s="25">
        <v>-14.669530778325923</v>
      </c>
      <c r="EB341" s="25">
        <v>-2.3795418373809412</v>
      </c>
      <c r="EC341" s="25">
        <v>-1.7358426411859691</v>
      </c>
      <c r="ED341" s="25">
        <v>-14.669530778325923</v>
      </c>
      <c r="EE341" s="25">
        <v>-16.115571375902324</v>
      </c>
      <c r="EF341" s="25">
        <v>-2.6141038116172473</v>
      </c>
      <c r="EG341" s="25">
        <v>-1.9069523357010658</v>
      </c>
      <c r="EH341" s="25">
        <v>-16.115571375902324</v>
      </c>
      <c r="EI341" s="25">
        <v>-17.284203894626337</v>
      </c>
      <c r="EJ341" s="25">
        <v>-2.8036674733900067</v>
      </c>
      <c r="EK341" s="25">
        <v>-2.0452363877632411</v>
      </c>
      <c r="EL341" s="25">
        <v>-17.284203894626337</v>
      </c>
      <c r="EM341" s="25">
        <v>-18.450487941570355</v>
      </c>
      <c r="EN341" s="25">
        <v>-2.9928501899956124</v>
      </c>
      <c r="EO341" s="25">
        <v>-2.1832425456296889</v>
      </c>
      <c r="EP341" s="25">
        <v>-18.450487941570355</v>
      </c>
      <c r="EQ341" s="25">
        <v>-19.479345188126388</v>
      </c>
      <c r="ER341" s="25">
        <v>-3.1597409310743827</v>
      </c>
      <c r="ES341" s="25">
        <v>-2.3049870177094536</v>
      </c>
      <c r="ET341" s="25">
        <v>-19.479345188126388</v>
      </c>
      <c r="EU341" s="25">
        <v>-20.696183180228843</v>
      </c>
      <c r="EV341" s="25">
        <v>-3.3571239936465345</v>
      </c>
      <c r="EW341" s="25">
        <v>-2.4489752137891379</v>
      </c>
      <c r="EX341" s="25">
        <v>-20.696183180228843</v>
      </c>
      <c r="EY341" s="25">
        <v>-22.352205995816671</v>
      </c>
      <c r="EZ341" s="25">
        <v>-3.6257471441000431</v>
      </c>
      <c r="FA341" s="25">
        <v>-2.6449320621377836</v>
      </c>
      <c r="FB341" s="25">
        <v>-22.352205995816671</v>
      </c>
      <c r="FC341" s="25">
        <v>-22.542926625106414</v>
      </c>
      <c r="FD341" s="25">
        <v>-3.6566839016217689</v>
      </c>
      <c r="FE341" s="25">
        <v>-2.6674999960327175</v>
      </c>
      <c r="FF341" s="25">
        <v>-22.542926625106414</v>
      </c>
      <c r="FG341" s="25">
        <v>2.6914375645502386</v>
      </c>
      <c r="FH341" s="25">
        <v>0.43657758276824887</v>
      </c>
      <c r="FI341" s="25">
        <v>0.31847726837580376</v>
      </c>
      <c r="FJ341" s="25">
        <v>2.6914375645502386</v>
      </c>
      <c r="FK341" s="25">
        <v>2.6914375645502386</v>
      </c>
      <c r="FL341" s="25">
        <v>0.43657758276824887</v>
      </c>
      <c r="FM341" s="25">
        <v>0.31847726837580376</v>
      </c>
      <c r="FN341" s="25">
        <v>2.6914375645502386</v>
      </c>
      <c r="FO341" s="25">
        <v>2.6914375645502386</v>
      </c>
      <c r="FP341" s="25">
        <v>0.43657758276824887</v>
      </c>
      <c r="FQ341" s="25">
        <v>0.31847726837580376</v>
      </c>
      <c r="FR341" s="25">
        <v>2.6914375645502386</v>
      </c>
      <c r="FS341" s="25">
        <v>2.6914375645502386</v>
      </c>
      <c r="FT341" s="25">
        <v>0.43657758276824887</v>
      </c>
      <c r="FU341" s="25">
        <v>0.31847726837580376</v>
      </c>
      <c r="FV341" s="25">
        <v>2.6914375645502386</v>
      </c>
      <c r="FW341" s="25">
        <v>2.6914375645502386</v>
      </c>
      <c r="FX341" s="25">
        <v>0.43657758276824887</v>
      </c>
      <c r="FY341" s="25">
        <v>0.31847726837580376</v>
      </c>
      <c r="FZ341" s="25">
        <v>2.6914375645502386</v>
      </c>
      <c r="GA341" s="25">
        <v>2.6914375645502386</v>
      </c>
      <c r="GB341" s="25">
        <v>0.43657758276824887</v>
      </c>
      <c r="GC341" s="25">
        <v>0.31847726837580376</v>
      </c>
      <c r="GD341" s="25">
        <v>2.6914375645502386</v>
      </c>
      <c r="GE341" s="26">
        <v>-11.298381940687586</v>
      </c>
      <c r="GF341" s="26">
        <v>-1.8327084164339904</v>
      </c>
      <c r="GG341" s="26">
        <v>-1.3369352738962743</v>
      </c>
      <c r="GH341" s="26">
        <v>-11.298381940687586</v>
      </c>
      <c r="GI341" s="26">
        <v>-21.240319452535982</v>
      </c>
      <c r="GJ341" s="26">
        <v>-3.4453882363654897</v>
      </c>
      <c r="GK341" s="26">
        <v>-2.5133627499932443</v>
      </c>
      <c r="GL341" s="26">
        <v>-21.240319452535982</v>
      </c>
      <c r="GM341" s="26">
        <v>2.6914375645502386</v>
      </c>
      <c r="GN341" s="26">
        <v>0.43657758276824887</v>
      </c>
      <c r="GO341" s="26">
        <v>0.31847726837580376</v>
      </c>
      <c r="GP341" s="26">
        <v>2.6914375645502386</v>
      </c>
      <c r="GQ341" s="26">
        <v>2.6914375645502386</v>
      </c>
      <c r="GR341" s="26">
        <v>0.43657758276824887</v>
      </c>
      <c r="GS341" s="26">
        <v>0.31847726837580376</v>
      </c>
      <c r="GT341" s="26">
        <v>2.6914375645502386</v>
      </c>
      <c r="GU341" s="26">
        <v>2.6914375645502386</v>
      </c>
      <c r="GV341" s="26">
        <v>0.43657758276824887</v>
      </c>
      <c r="GW341" s="26">
        <v>0.31847726837580376</v>
      </c>
      <c r="GX341" s="26">
        <v>2.6914375645502386</v>
      </c>
      <c r="GY341" s="26">
        <v>2.6914375645502386</v>
      </c>
      <c r="GZ341" s="26">
        <v>0.43657758276824887</v>
      </c>
      <c r="HA341" s="26">
        <v>0.31847726837580376</v>
      </c>
      <c r="HB341" s="26">
        <v>2.6914375645502386</v>
      </c>
      <c r="HC341" s="26">
        <v>2.6914375645502386</v>
      </c>
      <c r="HD341" s="26">
        <v>0.43657758276824887</v>
      </c>
      <c r="HE341" s="26">
        <v>0.31847726837580376</v>
      </c>
      <c r="HF341" s="26">
        <v>2.6914375645502386</v>
      </c>
      <c r="HG341" s="26">
        <v>2.6914375645502386</v>
      </c>
      <c r="HH341" s="26">
        <v>0.43657758276824887</v>
      </c>
      <c r="HI341" s="26">
        <v>0.31847726837580376</v>
      </c>
      <c r="HJ341" s="26">
        <v>2.6914375645502386</v>
      </c>
      <c r="HK341" s="26">
        <v>2.6914375645502386</v>
      </c>
      <c r="HL341" s="26">
        <v>0.43657758276824887</v>
      </c>
      <c r="HM341" s="26">
        <v>0.31847726837580376</v>
      </c>
      <c r="HN341" s="26">
        <v>2.6914375645502386</v>
      </c>
      <c r="HO341" s="26">
        <v>2.6914375645502386</v>
      </c>
      <c r="HP341" s="26">
        <v>0.43657758276824887</v>
      </c>
      <c r="HQ341" s="26">
        <v>0.31847726837580376</v>
      </c>
      <c r="HR341" s="26">
        <v>2.6914375645502386</v>
      </c>
      <c r="HS341" s="26">
        <v>2.6914375645502386</v>
      </c>
      <c r="HT341" s="26">
        <v>0.43657758276824887</v>
      </c>
      <c r="HU341" s="26">
        <v>0.31847726837580376</v>
      </c>
      <c r="HV341" s="26">
        <v>2.6914375645502386</v>
      </c>
      <c r="HW341" s="26">
        <v>2.6914375645502386</v>
      </c>
      <c r="HX341" s="26">
        <v>0.43657758276824887</v>
      </c>
      <c r="HY341" s="26">
        <v>0.31847726837580376</v>
      </c>
      <c r="HZ341" s="26">
        <v>2.6914375645502386</v>
      </c>
      <c r="IA341" s="26">
        <v>2.6914375645502386</v>
      </c>
      <c r="IB341" s="26">
        <v>0.43657758276824887</v>
      </c>
      <c r="IC341" s="26">
        <v>0.31847726837580376</v>
      </c>
      <c r="ID341" s="26">
        <v>2.6914375645502386</v>
      </c>
      <c r="IE341" s="26">
        <v>2.6914375645502386</v>
      </c>
      <c r="IF341" s="26">
        <v>0.43657758276824887</v>
      </c>
      <c r="IG341" s="26">
        <v>0.31847726837580376</v>
      </c>
      <c r="IH341" s="26">
        <v>2.6914375645502386</v>
      </c>
      <c r="II341" s="26">
        <v>1.9077993445997903</v>
      </c>
      <c r="IJ341" s="26">
        <v>0.43657758276824887</v>
      </c>
      <c r="IK341" s="26">
        <v>0.31847726837580376</v>
      </c>
      <c r="IL341" s="26">
        <v>1.9077993445997903</v>
      </c>
      <c r="IM341" s="27">
        <v>-11.298381940687516</v>
      </c>
      <c r="IN341" s="27">
        <v>-1.8327084164339791</v>
      </c>
      <c r="IO341" s="27">
        <v>-1.3369352738962661</v>
      </c>
      <c r="IP341" s="27">
        <v>-11.298381940687516</v>
      </c>
      <c r="IQ341" s="27">
        <v>-22.595463955598895</v>
      </c>
      <c r="IR341" s="27">
        <v>-3.6652059721515147</v>
      </c>
      <c r="IS341" s="27">
        <v>-2.673716727835596</v>
      </c>
      <c r="IT341" s="27">
        <v>-22.595463955598895</v>
      </c>
      <c r="IU341" s="27">
        <v>2.6914375645502386</v>
      </c>
      <c r="IV341" s="27">
        <v>0.43657758276824887</v>
      </c>
      <c r="IW341" s="27">
        <v>0.31847726837580376</v>
      </c>
      <c r="IX341" s="27">
        <v>2.6914375645502386</v>
      </c>
      <c r="IY341" s="27">
        <v>2.6914375645502386</v>
      </c>
      <c r="IZ341" s="27">
        <v>0.43657758276824887</v>
      </c>
      <c r="JA341" s="27">
        <v>0.31847726837580376</v>
      </c>
      <c r="JB341" s="27">
        <v>2.6914375645502386</v>
      </c>
      <c r="JC341" s="27">
        <v>2.6914375645502386</v>
      </c>
      <c r="JD341" s="27">
        <v>0.43657758276824887</v>
      </c>
      <c r="JE341" s="27">
        <v>0.31847726837580376</v>
      </c>
      <c r="JF341" s="27">
        <v>2.6914375645502386</v>
      </c>
      <c r="JG341" s="27">
        <v>2.6914375645502386</v>
      </c>
      <c r="JH341" s="27">
        <v>0.43657758276824887</v>
      </c>
      <c r="JI341" s="27">
        <v>0.31847726837580376</v>
      </c>
      <c r="JJ341" s="27">
        <v>2.6914375645502386</v>
      </c>
      <c r="JK341" s="27">
        <v>2.6914375645502386</v>
      </c>
      <c r="JL341" s="27">
        <v>0.43657758276824887</v>
      </c>
      <c r="JM341" s="27">
        <v>0.31847726837580376</v>
      </c>
      <c r="JN341" s="27">
        <v>2.6914375645502386</v>
      </c>
      <c r="JO341" s="27">
        <v>2.6914375645502386</v>
      </c>
      <c r="JP341" s="27">
        <v>0.43657758276824887</v>
      </c>
      <c r="JQ341" s="27">
        <v>0.31847726837580376</v>
      </c>
      <c r="JR341" s="27">
        <v>2.6914375645502386</v>
      </c>
      <c r="JS341" s="27">
        <v>2.6914375645502386</v>
      </c>
      <c r="JT341" s="27">
        <v>0.43657758276824887</v>
      </c>
      <c r="JU341" s="27">
        <v>0.31847726837580376</v>
      </c>
      <c r="JV341" s="27">
        <v>2.6914375645502386</v>
      </c>
      <c r="JW341" s="27">
        <v>2.6914375645502386</v>
      </c>
      <c r="JX341" s="27">
        <v>0.43657758276824887</v>
      </c>
      <c r="JY341" s="27">
        <v>0.31847726837580376</v>
      </c>
      <c r="JZ341" s="27">
        <v>2.6914375645502386</v>
      </c>
      <c r="KA341" s="27">
        <v>2.6914375645502386</v>
      </c>
      <c r="KB341" s="27">
        <v>0.43657758276824887</v>
      </c>
      <c r="KC341" s="27">
        <v>0.31847726837580376</v>
      </c>
      <c r="KD341" s="27">
        <v>2.6914375645502386</v>
      </c>
      <c r="KE341" s="27">
        <v>2.6914375645502386</v>
      </c>
      <c r="KF341" s="27">
        <v>0.43657758276824887</v>
      </c>
      <c r="KG341" s="27">
        <v>0.31847726837580376</v>
      </c>
      <c r="KH341" s="27">
        <v>2.6914375645502386</v>
      </c>
      <c r="KI341" s="27">
        <v>2.6914375645502386</v>
      </c>
      <c r="KJ341" s="27">
        <v>0.43657758276824887</v>
      </c>
      <c r="KK341" s="27">
        <v>0.31847726837580376</v>
      </c>
      <c r="KL341" s="27">
        <v>2.6914375645502386</v>
      </c>
      <c r="KM341" s="27">
        <v>1.9015489211284649</v>
      </c>
      <c r="KN341" s="27">
        <v>0.43657758276824887</v>
      </c>
      <c r="KO341" s="27">
        <v>0.31847726837580376</v>
      </c>
      <c r="KP341" s="27">
        <v>1.9015489211284649</v>
      </c>
      <c r="KQ341" s="27">
        <v>1.2949873105901641</v>
      </c>
      <c r="KR341" s="27">
        <v>0.43657758276824887</v>
      </c>
      <c r="KS341" s="27">
        <v>0.31847726837580376</v>
      </c>
      <c r="KT341" s="27">
        <v>1.2949873105901641</v>
      </c>
    </row>
    <row r="342" spans="1:306" ht="15" thickBot="1" x14ac:dyDescent="0.35">
      <c r="A342" s="2"/>
      <c r="B342" s="72" t="s">
        <v>787</v>
      </c>
      <c r="C342" s="72" t="s">
        <v>453</v>
      </c>
      <c r="D342" s="72" t="s">
        <v>845</v>
      </c>
      <c r="E342" s="85">
        <v>352393</v>
      </c>
      <c r="F342" s="82">
        <v>431036</v>
      </c>
      <c r="G342" s="20">
        <v>30.567441892000002</v>
      </c>
      <c r="H342" s="20">
        <v>9.532668528121258</v>
      </c>
      <c r="I342" s="20">
        <v>6.9539489726380141</v>
      </c>
      <c r="J342" s="20">
        <v>13.324070037080221</v>
      </c>
      <c r="K342" s="20">
        <v>30.685959619999998</v>
      </c>
      <c r="L342" s="20">
        <v>9.4340844074952503</v>
      </c>
      <c r="M342" s="20">
        <v>6.8820332291792656</v>
      </c>
      <c r="N342" s="20">
        <v>12.951475385892248</v>
      </c>
      <c r="O342" s="20">
        <v>30.832257386999999</v>
      </c>
      <c r="P342" s="20">
        <v>9.2865536263898658</v>
      </c>
      <c r="Q342" s="20">
        <v>6.7744115783609438</v>
      </c>
      <c r="R342" s="20">
        <v>12.357687142427059</v>
      </c>
      <c r="S342" s="20">
        <v>30.998016101000001</v>
      </c>
      <c r="T342" s="20">
        <v>9.1787721923199914</v>
      </c>
      <c r="U342" s="20">
        <v>6.6957865227945392</v>
      </c>
      <c r="V342" s="20">
        <v>12.070767445932596</v>
      </c>
      <c r="W342" s="20">
        <v>31.137935146</v>
      </c>
      <c r="X342" s="20">
        <v>8.9793379946716083</v>
      </c>
      <c r="Y342" s="20">
        <v>6.5503020522336826</v>
      </c>
      <c r="Z342" s="20">
        <v>11.530317534760361</v>
      </c>
      <c r="AA342" s="20">
        <v>31.286439592000001</v>
      </c>
      <c r="AB342" s="20">
        <v>8.7736532280535862</v>
      </c>
      <c r="AC342" s="20">
        <v>6.4002578786330533</v>
      </c>
      <c r="AD342" s="20">
        <v>11.08906333341853</v>
      </c>
      <c r="AE342" s="20">
        <v>31.453960809999998</v>
      </c>
      <c r="AF342" s="20">
        <v>8.6449475721792624</v>
      </c>
      <c r="AG342" s="20">
        <v>6.3063688945778873</v>
      </c>
      <c r="AH342" s="20">
        <v>10.690651880184788</v>
      </c>
      <c r="AI342" s="20">
        <v>31.640571082000001</v>
      </c>
      <c r="AJ342" s="20">
        <v>8.468509995337012</v>
      </c>
      <c r="AK342" s="20">
        <v>6.1776601387245336</v>
      </c>
      <c r="AL342" s="20">
        <v>10.221157153578229</v>
      </c>
      <c r="AM342" s="20">
        <v>31.854636704000001</v>
      </c>
      <c r="AN342" s="20">
        <v>8.2944952231247466</v>
      </c>
      <c r="AO342" s="20">
        <v>6.0507187851172448</v>
      </c>
      <c r="AP342" s="20">
        <v>9.7519916164988523</v>
      </c>
      <c r="AQ342" s="20">
        <v>32.001769537000001</v>
      </c>
      <c r="AR342" s="20">
        <v>8.1421488675275118</v>
      </c>
      <c r="AS342" s="20">
        <v>5.9395842397519782</v>
      </c>
      <c r="AT342" s="20">
        <v>9.3113809006667516</v>
      </c>
      <c r="AU342" s="20">
        <v>32.507944359</v>
      </c>
      <c r="AV342" s="20">
        <v>7.2788995732269921</v>
      </c>
      <c r="AW342" s="20">
        <v>5.3098558981524739</v>
      </c>
      <c r="AX342" s="20">
        <v>6.3868528154085027</v>
      </c>
      <c r="AY342" s="20">
        <v>32.140511023000002</v>
      </c>
      <c r="AZ342" s="20">
        <v>7.9853974126030316</v>
      </c>
      <c r="BA342" s="20">
        <v>5.8252362357575045</v>
      </c>
      <c r="BB342" s="20">
        <v>8.9807163149417306</v>
      </c>
      <c r="BC342" s="20">
        <v>32.949954036000001</v>
      </c>
      <c r="BD342" s="20">
        <v>5.57344534550292</v>
      </c>
      <c r="BE342" s="20">
        <v>4.06575078322299</v>
      </c>
      <c r="BF342" s="20">
        <v>-1.0734210344053068</v>
      </c>
      <c r="BG342" s="20">
        <v>26.108609897707929</v>
      </c>
      <c r="BH342" s="20">
        <v>4.2350727167937405</v>
      </c>
      <c r="BI342" s="20">
        <v>3.0894265840794266</v>
      </c>
      <c r="BJ342" s="20">
        <v>-7.3054807327109756</v>
      </c>
      <c r="BK342" s="20">
        <v>19.556250273955321</v>
      </c>
      <c r="BL342" s="20">
        <v>3.1722156906289074</v>
      </c>
      <c r="BM342" s="20">
        <v>2.3140871811245756</v>
      </c>
      <c r="BN342" s="20">
        <v>-11.481372356272495</v>
      </c>
      <c r="BO342" s="23">
        <v>30.547530825999999</v>
      </c>
      <c r="BP342" s="23">
        <v>9.5326685281212633</v>
      </c>
      <c r="BQ342" s="23">
        <v>6.9539489726380186</v>
      </c>
      <c r="BR342" s="23">
        <v>13.324070037080221</v>
      </c>
      <c r="BS342" s="23">
        <v>30.670002193000002</v>
      </c>
      <c r="BT342" s="23">
        <v>9.4511723060022188</v>
      </c>
      <c r="BU342" s="23">
        <v>6.8944986132337451</v>
      </c>
      <c r="BV342" s="23">
        <v>12.906831286420713</v>
      </c>
      <c r="BW342" s="23">
        <v>30.692391788999998</v>
      </c>
      <c r="BX342" s="23">
        <v>9.4055788704599781</v>
      </c>
      <c r="BY342" s="23">
        <v>6.8612388367805206</v>
      </c>
      <c r="BZ342" s="23">
        <v>12.65295191670131</v>
      </c>
      <c r="CA342" s="23">
        <v>30.757832388000001</v>
      </c>
      <c r="CB342" s="23">
        <v>9.3849395234037907</v>
      </c>
      <c r="CC342" s="23">
        <v>6.846182720454447</v>
      </c>
      <c r="CD342" s="23">
        <v>12.630653621058377</v>
      </c>
      <c r="CE342" s="23">
        <v>30.819974717000001</v>
      </c>
      <c r="CF342" s="23">
        <v>9.3150794214439969</v>
      </c>
      <c r="CG342" s="23">
        <v>6.7952207487024046</v>
      </c>
      <c r="CH342" s="23">
        <v>12.353150201467679</v>
      </c>
      <c r="CI342" s="23">
        <v>30.881644098999999</v>
      </c>
      <c r="CJ342" s="23">
        <v>9.2552369944822157</v>
      </c>
      <c r="CK342" s="23">
        <v>6.7515665313902824</v>
      </c>
      <c r="CL342" s="23">
        <v>12.205692427444221</v>
      </c>
      <c r="CM342" s="23">
        <v>30.983197237999999</v>
      </c>
      <c r="CN342" s="23">
        <v>9.179019906889101</v>
      </c>
      <c r="CO342" s="23">
        <v>6.6959672271238979</v>
      </c>
      <c r="CP342" s="23">
        <v>11.982536381195446</v>
      </c>
      <c r="CQ342" s="23">
        <v>31.130565333</v>
      </c>
      <c r="CR342" s="23">
        <v>9.0576131607939825</v>
      </c>
      <c r="CS342" s="23">
        <v>6.607402696133553</v>
      </c>
      <c r="CT342" s="23">
        <v>11.501950303454667</v>
      </c>
      <c r="CU342" s="23">
        <v>31.303181352999999</v>
      </c>
      <c r="CV342" s="23">
        <v>8.9337937634585121</v>
      </c>
      <c r="CW342" s="23">
        <v>6.5170781696535212</v>
      </c>
      <c r="CX342" s="23">
        <v>10.963551244359383</v>
      </c>
      <c r="CY342" s="23">
        <v>31.388902493</v>
      </c>
      <c r="CZ342" s="23">
        <v>8.8552040686290319</v>
      </c>
      <c r="DA342" s="23">
        <v>6.4597480814408446</v>
      </c>
      <c r="DB342" s="23">
        <v>10.664632087683636</v>
      </c>
      <c r="DC342" s="23">
        <v>31.723594377000001</v>
      </c>
      <c r="DD342" s="23">
        <v>8.6108689042871998</v>
      </c>
      <c r="DE342" s="23">
        <v>6.281508980811056</v>
      </c>
      <c r="DF342" s="23">
        <v>9.6970736486649116</v>
      </c>
      <c r="DG342" s="23">
        <v>31.473130557000001</v>
      </c>
      <c r="DH342" s="23">
        <v>8.8213635482576773</v>
      </c>
      <c r="DI342" s="23">
        <v>6.4350618929747609</v>
      </c>
      <c r="DJ342" s="23">
        <v>10.456685381070891</v>
      </c>
      <c r="DK342" s="23">
        <v>31.954387604000001</v>
      </c>
      <c r="DL342" s="23">
        <v>8.3112096114337159</v>
      </c>
      <c r="DM342" s="23">
        <v>6.0629116986824805</v>
      </c>
      <c r="DN342" s="23">
        <v>8.8123843678301128</v>
      </c>
      <c r="DO342" s="23">
        <v>32.057216259999997</v>
      </c>
      <c r="DP342" s="23">
        <v>8.1218248315663057</v>
      </c>
      <c r="DQ342" s="23">
        <v>5.9247581384797732</v>
      </c>
      <c r="DR342" s="23">
        <v>8.3654231319881447</v>
      </c>
      <c r="DS342" s="23">
        <v>32.087809671999999</v>
      </c>
      <c r="DT342" s="23">
        <v>7.9683128052727117</v>
      </c>
      <c r="DU342" s="23">
        <v>5.8127732525705689</v>
      </c>
      <c r="DV342" s="23">
        <v>8.2779339470420084</v>
      </c>
      <c r="DW342" s="25">
        <v>30.567441892000002</v>
      </c>
      <c r="DX342" s="25">
        <v>9.5326685281212633</v>
      </c>
      <c r="DY342" s="25">
        <v>6.9539489726380186</v>
      </c>
      <c r="DZ342" s="25">
        <v>13.324070037080221</v>
      </c>
      <c r="EA342" s="25">
        <v>30.688370765999998</v>
      </c>
      <c r="EB342" s="25">
        <v>9.4600177327672501</v>
      </c>
      <c r="EC342" s="25">
        <v>6.9009512289083359</v>
      </c>
      <c r="ED342" s="25">
        <v>12.99352834767709</v>
      </c>
      <c r="EE342" s="25">
        <v>30.834886054000002</v>
      </c>
      <c r="EF342" s="25">
        <v>9.3715152480273129</v>
      </c>
      <c r="EG342" s="25">
        <v>6.836389898466849</v>
      </c>
      <c r="EH342" s="25">
        <v>12.450872124783391</v>
      </c>
      <c r="EI342" s="25">
        <v>30.99908606</v>
      </c>
      <c r="EJ342" s="25">
        <v>9.250668642544559</v>
      </c>
      <c r="EK342" s="25">
        <v>6.7482339822546651</v>
      </c>
      <c r="EL342" s="25">
        <v>12.225351238060915</v>
      </c>
      <c r="EM342" s="25">
        <v>31.138973096000001</v>
      </c>
      <c r="EN342" s="25">
        <v>9.094063963004924</v>
      </c>
      <c r="EO342" s="25">
        <v>6.6339930488599546</v>
      </c>
      <c r="EP342" s="25">
        <v>11.786337023899824</v>
      </c>
      <c r="EQ342" s="25">
        <v>31.287403267999998</v>
      </c>
      <c r="ER342" s="25">
        <v>8.9032363203805165</v>
      </c>
      <c r="ES342" s="25">
        <v>6.4947869403642819</v>
      </c>
      <c r="ET342" s="25">
        <v>11.504022110732366</v>
      </c>
      <c r="EU342" s="25">
        <v>31.453190415999998</v>
      </c>
      <c r="EV342" s="25">
        <v>8.8135057468628943</v>
      </c>
      <c r="EW342" s="25">
        <v>6.4293297362575466</v>
      </c>
      <c r="EX342" s="25">
        <v>11.288124123682639</v>
      </c>
      <c r="EY342" s="25">
        <v>31.638559833999999</v>
      </c>
      <c r="EZ342" s="25">
        <v>8.6649170163558864</v>
      </c>
      <c r="FA342" s="25">
        <v>6.3209363260800462</v>
      </c>
      <c r="FB342" s="25">
        <v>10.959982239523768</v>
      </c>
      <c r="FC342" s="25">
        <v>31.851353907</v>
      </c>
      <c r="FD342" s="25">
        <v>8.5138754454912711</v>
      </c>
      <c r="FE342" s="25">
        <v>6.2107536030113542</v>
      </c>
      <c r="FF342" s="25">
        <v>10.581375274545767</v>
      </c>
      <c r="FG342" s="25">
        <v>31.997266973999999</v>
      </c>
      <c r="FH342" s="25">
        <v>8.3563763969504912</v>
      </c>
      <c r="FI342" s="25">
        <v>6.0958602398821657</v>
      </c>
      <c r="FJ342" s="25">
        <v>10.162563956916749</v>
      </c>
      <c r="FK342" s="25">
        <v>32.499468221000001</v>
      </c>
      <c r="FL342" s="25">
        <v>7.7826687174973603</v>
      </c>
      <c r="FM342" s="25">
        <v>5.6773484751692145</v>
      </c>
      <c r="FN342" s="25">
        <v>8.8034059289365061</v>
      </c>
      <c r="FO342" s="25">
        <v>32.134857676999999</v>
      </c>
      <c r="FP342" s="25">
        <v>8.1867599833233324</v>
      </c>
      <c r="FQ342" s="25">
        <v>5.9721274276265417</v>
      </c>
      <c r="FR342" s="25">
        <v>9.8340582318721097</v>
      </c>
      <c r="FS342" s="25">
        <v>32.923978405</v>
      </c>
      <c r="FT342" s="25">
        <v>7.2130824772845639</v>
      </c>
      <c r="FU342" s="25">
        <v>5.2618432430013282</v>
      </c>
      <c r="FV342" s="25">
        <v>7.5377371387173326</v>
      </c>
      <c r="FW342" s="25">
        <v>33.121389884000003</v>
      </c>
      <c r="FX342" s="25">
        <v>6.9162787824202905</v>
      </c>
      <c r="FY342" s="25">
        <v>5.0453290798488037</v>
      </c>
      <c r="FZ342" s="25">
        <v>6.8690527805085289</v>
      </c>
      <c r="GA342" s="25">
        <v>33.178815990000004</v>
      </c>
      <c r="GB342" s="25">
        <v>6.594980055957544</v>
      </c>
      <c r="GC342" s="25">
        <v>4.8109461321773965</v>
      </c>
      <c r="GD342" s="25">
        <v>6.8189532181557801</v>
      </c>
      <c r="GE342" s="26">
        <v>30.575775902</v>
      </c>
      <c r="GF342" s="26">
        <v>9.532668528121258</v>
      </c>
      <c r="GG342" s="26">
        <v>6.9539489726380141</v>
      </c>
      <c r="GH342" s="26">
        <v>13.324070037080221</v>
      </c>
      <c r="GI342" s="26">
        <v>30.700837151999998</v>
      </c>
      <c r="GJ342" s="26">
        <v>9.4205754362250165</v>
      </c>
      <c r="GK342" s="26">
        <v>6.872178622716353</v>
      </c>
      <c r="GL342" s="26">
        <v>13.001483912698157</v>
      </c>
      <c r="GM342" s="26">
        <v>30.868913084999999</v>
      </c>
      <c r="GN342" s="26">
        <v>9.267391444316317</v>
      </c>
      <c r="GO342" s="26">
        <v>6.760433033323868</v>
      </c>
      <c r="GP342" s="26">
        <v>12.463147421934316</v>
      </c>
      <c r="GQ342" s="26">
        <v>31.045269385000001</v>
      </c>
      <c r="GR342" s="26">
        <v>9.1323384407750083</v>
      </c>
      <c r="GS342" s="26">
        <v>6.6619137475166177</v>
      </c>
      <c r="GT342" s="26">
        <v>12.215437031429039</v>
      </c>
      <c r="GU342" s="26">
        <v>31.229550375999999</v>
      </c>
      <c r="GV342" s="26">
        <v>8.8602468017986649</v>
      </c>
      <c r="GW342" s="26">
        <v>6.4634266850806137</v>
      </c>
      <c r="GX342" s="26">
        <v>11.725785673217509</v>
      </c>
      <c r="GY342" s="26">
        <v>31.432890471</v>
      </c>
      <c r="GZ342" s="26">
        <v>8.6401920672237029</v>
      </c>
      <c r="HA342" s="26">
        <v>6.3028998199213486</v>
      </c>
      <c r="HB342" s="26">
        <v>11.371459401112611</v>
      </c>
      <c r="HC342" s="26">
        <v>31.659036428</v>
      </c>
      <c r="HD342" s="26">
        <v>8.4780677259985566</v>
      </c>
      <c r="HE342" s="26">
        <v>6.1846323701745769</v>
      </c>
      <c r="HF342" s="26">
        <v>11.100280398066367</v>
      </c>
      <c r="HG342" s="26">
        <v>31.896569966999998</v>
      </c>
      <c r="HH342" s="26">
        <v>8.2777992292351712</v>
      </c>
      <c r="HI342" s="26">
        <v>6.0385392900248602</v>
      </c>
      <c r="HJ342" s="26">
        <v>10.78644860654904</v>
      </c>
      <c r="HK342" s="26">
        <v>32.190643549000001</v>
      </c>
      <c r="HL342" s="26">
        <v>8.1214515750823537</v>
      </c>
      <c r="HM342" s="26">
        <v>5.9244858530713946</v>
      </c>
      <c r="HN342" s="26">
        <v>10.445937562318274</v>
      </c>
      <c r="HO342" s="26">
        <v>32.389505782999997</v>
      </c>
      <c r="HP342" s="26">
        <v>7.9298097311681719</v>
      </c>
      <c r="HQ342" s="26">
        <v>5.784685796070554</v>
      </c>
      <c r="HR342" s="26">
        <v>10.035391239827209</v>
      </c>
      <c r="HS342" s="26">
        <v>33.060193972999997</v>
      </c>
      <c r="HT342" s="26">
        <v>6.8829245272610811</v>
      </c>
      <c r="HU342" s="26">
        <v>5.0209976150849487</v>
      </c>
      <c r="HV342" s="26">
        <v>7.2445089017148305</v>
      </c>
      <c r="HW342" s="26">
        <v>32.566705443000004</v>
      </c>
      <c r="HX342" s="26">
        <v>7.7569696521098388</v>
      </c>
      <c r="HY342" s="26">
        <v>5.6586013647643867</v>
      </c>
      <c r="HZ342" s="26">
        <v>9.7010274258602038</v>
      </c>
      <c r="IA342" s="26">
        <v>31.788516196486068</v>
      </c>
      <c r="IB342" s="26">
        <v>5.1564092526777126</v>
      </c>
      <c r="IC342" s="26">
        <v>3.7615287596941407</v>
      </c>
      <c r="ID342" s="26">
        <v>0.33912379416947047</v>
      </c>
      <c r="IE342" s="26">
        <v>22.824200752702872</v>
      </c>
      <c r="IF342" s="26">
        <v>3.7023093251273038</v>
      </c>
      <c r="IG342" s="26">
        <v>2.7007831072598125</v>
      </c>
      <c r="IH342" s="26">
        <v>-5.6122391843731378</v>
      </c>
      <c r="II342" s="26">
        <v>16.445377191302256</v>
      </c>
      <c r="IJ342" s="26">
        <v>2.6676015511029019</v>
      </c>
      <c r="IK342" s="26">
        <v>1.9459781918332988</v>
      </c>
      <c r="IL342" s="26">
        <v>-9.5577750098480507</v>
      </c>
      <c r="IM342" s="27">
        <v>30.575775902</v>
      </c>
      <c r="IN342" s="27">
        <v>9.5326685281212633</v>
      </c>
      <c r="IO342" s="27">
        <v>6.9539489726380186</v>
      </c>
      <c r="IP342" s="27">
        <v>13.324070037080221</v>
      </c>
      <c r="IQ342" s="27">
        <v>30.685266048999999</v>
      </c>
      <c r="IR342" s="27">
        <v>9.4289616209323874</v>
      </c>
      <c r="IS342" s="27">
        <v>6.8782962277036797</v>
      </c>
      <c r="IT342" s="27">
        <v>13.0513603507654</v>
      </c>
      <c r="IU342" s="27">
        <v>30.835880044</v>
      </c>
      <c r="IV342" s="27">
        <v>9.2916803910820942</v>
      </c>
      <c r="IW342" s="27">
        <v>6.7781514818265176</v>
      </c>
      <c r="IX342" s="27">
        <v>12.55811939807629</v>
      </c>
      <c r="IY342" s="27">
        <v>30.987777705999999</v>
      </c>
      <c r="IZ342" s="27">
        <v>9.1473832325873676</v>
      </c>
      <c r="JA342" s="27">
        <v>6.6728887136825428</v>
      </c>
      <c r="JB342" s="27">
        <v>12.331854370023589</v>
      </c>
      <c r="JC342" s="27">
        <v>31.153588282000001</v>
      </c>
      <c r="JD342" s="27">
        <v>8.8585485983465375</v>
      </c>
      <c r="JE342" s="27">
        <v>6.4621878693055335</v>
      </c>
      <c r="JF342" s="27">
        <v>11.874376298956477</v>
      </c>
      <c r="JG342" s="27">
        <v>31.335594035</v>
      </c>
      <c r="JH342" s="27">
        <v>8.7168315125645375</v>
      </c>
      <c r="JI342" s="27">
        <v>6.3588072282844177</v>
      </c>
      <c r="JJ342" s="27">
        <v>11.574181889471559</v>
      </c>
      <c r="JK342" s="27">
        <v>31.541650441999998</v>
      </c>
      <c r="JL342" s="27">
        <v>8.5294641622393197</v>
      </c>
      <c r="JM342" s="27">
        <v>6.2221253548450663</v>
      </c>
      <c r="JN342" s="27">
        <v>11.353169827796695</v>
      </c>
      <c r="JO342" s="27">
        <v>31.800080569999999</v>
      </c>
      <c r="JP342" s="27">
        <v>8.3038663425072183</v>
      </c>
      <c r="JQ342" s="27">
        <v>6.0575548862372992</v>
      </c>
      <c r="JR342" s="27">
        <v>10.857741742856632</v>
      </c>
      <c r="JS342" s="27">
        <v>32.140649611999997</v>
      </c>
      <c r="JT342" s="27">
        <v>7.8789353759749794</v>
      </c>
      <c r="JU342" s="27">
        <v>5.7475736622555909</v>
      </c>
      <c r="JV342" s="27">
        <v>9.2202059947527033</v>
      </c>
      <c r="JW342" s="27">
        <v>32.389215981999996</v>
      </c>
      <c r="JX342" s="27">
        <v>7.4660603248869171</v>
      </c>
      <c r="JY342" s="27">
        <v>5.4463870607418645</v>
      </c>
      <c r="JZ342" s="27">
        <v>7.5120494601903722</v>
      </c>
      <c r="KA342" s="27">
        <v>33.219696044999999</v>
      </c>
      <c r="KB342" s="27">
        <v>5.881501826002193</v>
      </c>
      <c r="KC342" s="27">
        <v>4.2904736968292809</v>
      </c>
      <c r="KD342" s="27">
        <v>1.2493168731085404</v>
      </c>
      <c r="KE342" s="27">
        <v>32.621401224000003</v>
      </c>
      <c r="KF342" s="27">
        <v>7.0619535157346034</v>
      </c>
      <c r="KG342" s="27">
        <v>5.1515967696443736</v>
      </c>
      <c r="KH342" s="27">
        <v>5.9335917005167182</v>
      </c>
      <c r="KI342" s="27">
        <v>25.291565028346657</v>
      </c>
      <c r="KJ342" s="27">
        <v>4.1025400217101922</v>
      </c>
      <c r="KK342" s="27">
        <v>2.9927458282031045</v>
      </c>
      <c r="KL342" s="27">
        <v>-5.3566929147420339</v>
      </c>
      <c r="KM342" s="27">
        <v>18.583793295314397</v>
      </c>
      <c r="KN342" s="27">
        <v>3.0144736264350032</v>
      </c>
      <c r="KO342" s="27">
        <v>2.19901654145982</v>
      </c>
      <c r="KP342" s="27">
        <v>-9.4555982529177882</v>
      </c>
      <c r="KQ342" s="27">
        <v>17.621154417970576</v>
      </c>
      <c r="KR342" s="27">
        <v>2.8583241546118527</v>
      </c>
      <c r="KS342" s="27">
        <v>2.0851076757566531</v>
      </c>
      <c r="KT342" s="27">
        <v>-8.5024665835195066</v>
      </c>
    </row>
    <row r="343" spans="1:306" ht="15" thickBot="1" x14ac:dyDescent="0.35">
      <c r="A343" s="2"/>
      <c r="B343" s="72" t="s">
        <v>462</v>
      </c>
      <c r="C343" s="72" t="s">
        <v>462</v>
      </c>
      <c r="D343" s="72" t="s">
        <v>840</v>
      </c>
      <c r="E343" s="85">
        <v>327495</v>
      </c>
      <c r="F343" s="82">
        <v>477808</v>
      </c>
      <c r="G343" s="20">
        <v>15.776907337052631</v>
      </c>
      <c r="H343" s="20">
        <v>11.264372469635624</v>
      </c>
      <c r="I343" s="20">
        <v>8.0959262851600382</v>
      </c>
      <c r="J343" s="20">
        <v>9.2710665168123132</v>
      </c>
      <c r="K343" s="20">
        <v>15.871765777052632</v>
      </c>
      <c r="L343" s="20">
        <v>10.923098472132011</v>
      </c>
      <c r="M343" s="20">
        <v>7.8506459435982743</v>
      </c>
      <c r="N343" s="20">
        <v>7.8201511647918718</v>
      </c>
      <c r="O343" s="20">
        <v>15.956934736052631</v>
      </c>
      <c r="P343" s="20">
        <v>10.761079696214789</v>
      </c>
      <c r="Q343" s="20">
        <v>7.7341998592581565</v>
      </c>
      <c r="R343" s="20">
        <v>7.333379452806243</v>
      </c>
      <c r="S343" s="20">
        <v>16.068380810052631</v>
      </c>
      <c r="T343" s="20">
        <v>10.599861728614055</v>
      </c>
      <c r="U343" s="20">
        <v>7.6183293316227116</v>
      </c>
      <c r="V343" s="20">
        <v>7.0691888449777132</v>
      </c>
      <c r="W343" s="20">
        <v>16.187382289052632</v>
      </c>
      <c r="X343" s="20">
        <v>10.414989408693451</v>
      </c>
      <c r="Y343" s="20">
        <v>7.4854579552297258</v>
      </c>
      <c r="Z343" s="20">
        <v>6.7017209178079025</v>
      </c>
      <c r="AA343" s="20">
        <v>16.320866411052631</v>
      </c>
      <c r="AB343" s="20">
        <v>10.236184165113484</v>
      </c>
      <c r="AC343" s="20">
        <v>7.3569471060611953</v>
      </c>
      <c r="AD343" s="20">
        <v>6.3300291704548748</v>
      </c>
      <c r="AE343" s="20">
        <v>16.473736386052632</v>
      </c>
      <c r="AF343" s="20">
        <v>10.089624803077415</v>
      </c>
      <c r="AG343" s="20">
        <v>7.2516120068674725</v>
      </c>
      <c r="AH343" s="20">
        <v>6.0972603750682577</v>
      </c>
      <c r="AI343" s="20">
        <v>16.644616994052633</v>
      </c>
      <c r="AJ343" s="20">
        <v>9.9574380436358307</v>
      </c>
      <c r="AK343" s="20">
        <v>7.1566067801495166</v>
      </c>
      <c r="AL343" s="20">
        <v>5.7291760469931834</v>
      </c>
      <c r="AM343" s="20">
        <v>16.810391094052633</v>
      </c>
      <c r="AN343" s="20">
        <v>9.8308149953073691</v>
      </c>
      <c r="AO343" s="20">
        <v>7.0656003021559277</v>
      </c>
      <c r="AP343" s="20">
        <v>5.4183115002623428</v>
      </c>
      <c r="AQ343" s="20">
        <v>16.908429462052631</v>
      </c>
      <c r="AR343" s="20">
        <v>9.7237507367658864</v>
      </c>
      <c r="AS343" s="20">
        <v>6.988651111487413</v>
      </c>
      <c r="AT343" s="20">
        <v>5.1344027806601442</v>
      </c>
      <c r="AU343" s="20">
        <v>17.24585686405263</v>
      </c>
      <c r="AV343" s="20">
        <v>9.1292649629617824</v>
      </c>
      <c r="AW343" s="20">
        <v>6.5613824806543954</v>
      </c>
      <c r="AX343" s="20">
        <v>3.3768667953664071</v>
      </c>
      <c r="AY343" s="20">
        <v>17.000973472052632</v>
      </c>
      <c r="AZ343" s="20">
        <v>9.6429796846157529</v>
      </c>
      <c r="BA343" s="20">
        <v>6.930599365955648</v>
      </c>
      <c r="BB343" s="20">
        <v>4.9348704571219084</v>
      </c>
      <c r="BC343" s="20">
        <v>17.540556055052633</v>
      </c>
      <c r="BD343" s="20">
        <v>7.9854818846410911</v>
      </c>
      <c r="BE343" s="20">
        <v>5.7393230616091655</v>
      </c>
      <c r="BF343" s="20">
        <v>-0.93406718828195423</v>
      </c>
      <c r="BG343" s="20">
        <v>17.686272627052631</v>
      </c>
      <c r="BH343" s="20">
        <v>7.117230254413311</v>
      </c>
      <c r="BI343" s="20">
        <v>5.1152935194182971</v>
      </c>
      <c r="BJ343" s="20">
        <v>-4.340157533111725</v>
      </c>
      <c r="BK343" s="20">
        <v>17.759837567052632</v>
      </c>
      <c r="BL343" s="20">
        <v>6.46682899325367</v>
      </c>
      <c r="BM343" s="20">
        <v>4.6478373268680597</v>
      </c>
      <c r="BN343" s="20">
        <v>-6.6735261333581626</v>
      </c>
      <c r="BO343" s="23">
        <v>15.767847856052631</v>
      </c>
      <c r="BP343" s="23">
        <v>11.26437246963563</v>
      </c>
      <c r="BQ343" s="23">
        <v>8.0959262851600418</v>
      </c>
      <c r="BR343" s="23">
        <v>9.2710665168123132</v>
      </c>
      <c r="BS343" s="23">
        <v>15.879025833052632</v>
      </c>
      <c r="BT343" s="23">
        <v>11.10502594486036</v>
      </c>
      <c r="BU343" s="23">
        <v>7.981400800331258</v>
      </c>
      <c r="BV343" s="23">
        <v>8.579525654647842</v>
      </c>
      <c r="BW343" s="23">
        <v>15.915438675052631</v>
      </c>
      <c r="BX343" s="23">
        <v>11.059058254807461</v>
      </c>
      <c r="BY343" s="23">
        <v>7.948362916403811</v>
      </c>
      <c r="BZ343" s="23">
        <v>8.4534598808255854</v>
      </c>
      <c r="CA343" s="23">
        <v>15.978902969052632</v>
      </c>
      <c r="CB343" s="23">
        <v>10.991662361528189</v>
      </c>
      <c r="CC343" s="23">
        <v>7.8999241609043542</v>
      </c>
      <c r="CD343" s="23">
        <v>8.3594400145985048</v>
      </c>
      <c r="CE343" s="23">
        <v>16.044323284052631</v>
      </c>
      <c r="CF343" s="23">
        <v>10.900249341536632</v>
      </c>
      <c r="CG343" s="23">
        <v>7.8342238235486379</v>
      </c>
      <c r="CH343" s="23">
        <v>8.1733321157669145</v>
      </c>
      <c r="CI343" s="23">
        <v>16.09868616805263</v>
      </c>
      <c r="CJ343" s="23">
        <v>10.818048161223896</v>
      </c>
      <c r="CK343" s="23">
        <v>7.7751442167477274</v>
      </c>
      <c r="CL343" s="23">
        <v>8.0098430121800615</v>
      </c>
      <c r="CM343" s="23">
        <v>16.178362503052632</v>
      </c>
      <c r="CN343" s="23">
        <v>10.748059531611185</v>
      </c>
      <c r="CO343" s="23">
        <v>7.724842010595431</v>
      </c>
      <c r="CP343" s="23">
        <v>7.8965986962072421</v>
      </c>
      <c r="CQ343" s="23">
        <v>16.28731939105263</v>
      </c>
      <c r="CR343" s="23">
        <v>10.629209260655736</v>
      </c>
      <c r="CS343" s="23">
        <v>7.6394219807428723</v>
      </c>
      <c r="CT343" s="23">
        <v>7.5518299178106574</v>
      </c>
      <c r="CU343" s="23">
        <v>16.408845210052633</v>
      </c>
      <c r="CV343" s="23">
        <v>10.510927103985123</v>
      </c>
      <c r="CW343" s="23">
        <v>7.5544102658127805</v>
      </c>
      <c r="CX343" s="23">
        <v>7.2137519579624065</v>
      </c>
      <c r="CY343" s="23">
        <v>16.474257725052631</v>
      </c>
      <c r="CZ343" s="23">
        <v>10.443348194023482</v>
      </c>
      <c r="DA343" s="23">
        <v>7.5058399726201754</v>
      </c>
      <c r="DB343" s="23">
        <v>7.0434658286102447</v>
      </c>
      <c r="DC343" s="23">
        <v>16.653327369052633</v>
      </c>
      <c r="DD343" s="23">
        <v>10.230606552169524</v>
      </c>
      <c r="DE343" s="23">
        <v>7.3529383658172822</v>
      </c>
      <c r="DF343" s="23">
        <v>6.464675446995912</v>
      </c>
      <c r="DG343" s="23">
        <v>16.529531024052631</v>
      </c>
      <c r="DH343" s="23">
        <v>10.38925532584329</v>
      </c>
      <c r="DI343" s="23">
        <v>7.4669623631909587</v>
      </c>
      <c r="DJ343" s="23">
        <v>6.9245413127867934</v>
      </c>
      <c r="DK343" s="23">
        <v>16.80374822905263</v>
      </c>
      <c r="DL343" s="23">
        <v>9.9801749122919468</v>
      </c>
      <c r="DM343" s="23">
        <v>7.17294821533301</v>
      </c>
      <c r="DN343" s="23">
        <v>5.8166210907567084</v>
      </c>
      <c r="DO343" s="23">
        <v>16.901930309052631</v>
      </c>
      <c r="DP343" s="23">
        <v>9.8548809289783854</v>
      </c>
      <c r="DQ343" s="23">
        <v>7.0828969625344174</v>
      </c>
      <c r="DR343" s="23">
        <v>5.389564368753673</v>
      </c>
      <c r="DS343" s="23">
        <v>16.96195702605263</v>
      </c>
      <c r="DT343" s="23">
        <v>9.6868067961630473</v>
      </c>
      <c r="DU343" s="23">
        <v>6.9620987739639366</v>
      </c>
      <c r="DV343" s="23">
        <v>5.1924310748356568</v>
      </c>
      <c r="DW343" s="25">
        <v>15.776907337052631</v>
      </c>
      <c r="DX343" s="25">
        <v>11.26437246963563</v>
      </c>
      <c r="DY343" s="25">
        <v>8.0959262851600418</v>
      </c>
      <c r="DZ343" s="25">
        <v>9.2710665168123132</v>
      </c>
      <c r="EA343" s="25">
        <v>15.871843136052632</v>
      </c>
      <c r="EB343" s="25">
        <v>11.051116968019885</v>
      </c>
      <c r="EC343" s="25">
        <v>7.9426553572286469</v>
      </c>
      <c r="ED343" s="25">
        <v>8.3656782768969293</v>
      </c>
      <c r="EE343" s="25">
        <v>15.957050520052631</v>
      </c>
      <c r="EF343" s="25">
        <v>10.909949551852785</v>
      </c>
      <c r="EG343" s="25">
        <v>7.841195555696328</v>
      </c>
      <c r="EH343" s="25">
        <v>8.0164730926419008</v>
      </c>
      <c r="EI343" s="25">
        <v>16.068535837052632</v>
      </c>
      <c r="EJ343" s="25">
        <v>10.761929496585413</v>
      </c>
      <c r="EK343" s="25">
        <v>7.7348106275167723</v>
      </c>
      <c r="EL343" s="25">
        <v>7.7991451478326397</v>
      </c>
      <c r="EM343" s="25">
        <v>16.187912676052633</v>
      </c>
      <c r="EN343" s="25">
        <v>10.592973999659515</v>
      </c>
      <c r="EO343" s="25">
        <v>7.613378985206305</v>
      </c>
      <c r="EP343" s="25">
        <v>7.5107049525669769</v>
      </c>
      <c r="EQ343" s="25">
        <v>16.321595398052633</v>
      </c>
      <c r="ER343" s="25">
        <v>10.440240609985969</v>
      </c>
      <c r="ES343" s="25">
        <v>7.50360649078526</v>
      </c>
      <c r="ET343" s="25">
        <v>7.2584624884430546</v>
      </c>
      <c r="EU343" s="25">
        <v>16.474626103052632</v>
      </c>
      <c r="EV343" s="25">
        <v>10.32061496247626</v>
      </c>
      <c r="EW343" s="25">
        <v>7.4176291825362846</v>
      </c>
      <c r="EX343" s="25">
        <v>7.1488005835299884</v>
      </c>
      <c r="EY343" s="25">
        <v>16.64513848405263</v>
      </c>
      <c r="EZ343" s="25">
        <v>10.203246834358497</v>
      </c>
      <c r="FA343" s="25">
        <v>7.3332743979240025</v>
      </c>
      <c r="FB343" s="25">
        <v>6.8868496702739712</v>
      </c>
      <c r="FC343" s="25">
        <v>16.81093980205263</v>
      </c>
      <c r="FD343" s="25">
        <v>10.092498729322564</v>
      </c>
      <c r="FE343" s="25">
        <v>7.2536775542463827</v>
      </c>
      <c r="FF343" s="25">
        <v>6.6181786104133611</v>
      </c>
      <c r="FG343" s="25">
        <v>16.908650604052632</v>
      </c>
      <c r="FH343" s="25">
        <v>9.9783681585760551</v>
      </c>
      <c r="FI343" s="25">
        <v>7.171649665863101</v>
      </c>
      <c r="FJ343" s="25">
        <v>6.3450582171109531</v>
      </c>
      <c r="FK343" s="25">
        <v>17.241661500052633</v>
      </c>
      <c r="FL343" s="25">
        <v>9.5582865095588296</v>
      </c>
      <c r="FM343" s="25">
        <v>6.8697287134656575</v>
      </c>
      <c r="FN343" s="25">
        <v>5.420078370082658</v>
      </c>
      <c r="FO343" s="25">
        <v>17.000517183052633</v>
      </c>
      <c r="FP343" s="25">
        <v>9.8940543853392064</v>
      </c>
      <c r="FQ343" s="25">
        <v>7.1110516969314768</v>
      </c>
      <c r="FR343" s="25">
        <v>6.1286842174386074</v>
      </c>
      <c r="FS343" s="25">
        <v>17.518644715052631</v>
      </c>
      <c r="FT343" s="25">
        <v>9.1239733362666193</v>
      </c>
      <c r="FU343" s="25">
        <v>6.5575792843584528</v>
      </c>
      <c r="FV343" s="25">
        <v>4.5321455890310443</v>
      </c>
      <c r="FW343" s="25">
        <v>17.65547123505263</v>
      </c>
      <c r="FX343" s="25">
        <v>8.8679431809015536</v>
      </c>
      <c r="FY343" s="25">
        <v>6.3735653705606712</v>
      </c>
      <c r="FZ343" s="25">
        <v>4.0274127259197368</v>
      </c>
      <c r="GA343" s="25">
        <v>17.711545040052631</v>
      </c>
      <c r="GB343" s="25">
        <v>8.6971915832431979</v>
      </c>
      <c r="GC343" s="25">
        <v>6.2508428352892436</v>
      </c>
      <c r="GD343" s="25">
        <v>3.9646054279815299</v>
      </c>
      <c r="GE343" s="26">
        <v>15.780699304052632</v>
      </c>
      <c r="GF343" s="26">
        <v>11.264372469635624</v>
      </c>
      <c r="GG343" s="26">
        <v>8.0959262851600382</v>
      </c>
      <c r="GH343" s="26">
        <v>9.2710665168123132</v>
      </c>
      <c r="GI343" s="26">
        <v>15.877330570052631</v>
      </c>
      <c r="GJ343" s="26">
        <v>10.819622546024053</v>
      </c>
      <c r="GK343" s="26">
        <v>7.7762757581026429</v>
      </c>
      <c r="GL343" s="26">
        <v>7.4270376964148568</v>
      </c>
      <c r="GM343" s="26">
        <v>15.972877595052632</v>
      </c>
      <c r="GN343" s="26">
        <v>10.635901843456436</v>
      </c>
      <c r="GO343" s="26">
        <v>7.644232071776158</v>
      </c>
      <c r="GP343" s="26">
        <v>6.8882248423754788</v>
      </c>
      <c r="GQ343" s="26">
        <v>16.107010455052631</v>
      </c>
      <c r="GR343" s="26">
        <v>10.45331752615523</v>
      </c>
      <c r="GS343" s="26">
        <v>7.5130051279156413</v>
      </c>
      <c r="GT343" s="26">
        <v>6.6499997016523213</v>
      </c>
      <c r="GU343" s="26">
        <v>16.26217951505263</v>
      </c>
      <c r="GV343" s="26">
        <v>10.221056393868988</v>
      </c>
      <c r="GW343" s="26">
        <v>7.3460744790076822</v>
      </c>
      <c r="GX343" s="26">
        <v>6.3088575314830084</v>
      </c>
      <c r="GY343" s="26">
        <v>16.43738041305263</v>
      </c>
      <c r="GZ343" s="26">
        <v>10.01799807490551</v>
      </c>
      <c r="HA343" s="26">
        <v>7.2001324670271423</v>
      </c>
      <c r="HB343" s="26">
        <v>5.9822423798187447</v>
      </c>
      <c r="HC343" s="26">
        <v>16.625727857052631</v>
      </c>
      <c r="HD343" s="26">
        <v>9.8840304547904481</v>
      </c>
      <c r="HE343" s="26">
        <v>7.1038473006786838</v>
      </c>
      <c r="HF343" s="26">
        <v>5.8203441788599175</v>
      </c>
      <c r="HG343" s="26">
        <v>16.796423305052631</v>
      </c>
      <c r="HH343" s="26">
        <v>9.7306451374385947</v>
      </c>
      <c r="HI343" s="26">
        <v>6.9936062529990286</v>
      </c>
      <c r="HJ343" s="26">
        <v>5.5329397953446424</v>
      </c>
      <c r="HK343" s="26">
        <v>17.005194890052632</v>
      </c>
      <c r="HL343" s="26">
        <v>9.5693394435822707</v>
      </c>
      <c r="HM343" s="26">
        <v>6.8776726747763952</v>
      </c>
      <c r="HN343" s="26">
        <v>5.2890318398883185</v>
      </c>
      <c r="HO343" s="26">
        <v>17.14072638205263</v>
      </c>
      <c r="HP343" s="26">
        <v>9.3765962996041488</v>
      </c>
      <c r="HQ343" s="26">
        <v>6.739144382159723</v>
      </c>
      <c r="HR343" s="26">
        <v>5.0508608068045113</v>
      </c>
      <c r="HS343" s="26">
        <v>17.629385537052631</v>
      </c>
      <c r="HT343" s="26">
        <v>8.6430901171228491</v>
      </c>
      <c r="HU343" s="26">
        <v>6.2119590463511463</v>
      </c>
      <c r="HV343" s="26">
        <v>3.4658315603222043</v>
      </c>
      <c r="HW343" s="26">
        <v>17.265061123052632</v>
      </c>
      <c r="HX343" s="26">
        <v>9.2388686933391622</v>
      </c>
      <c r="HY343" s="26">
        <v>6.640156839732609</v>
      </c>
      <c r="HZ343" s="26">
        <v>4.9003411787422397</v>
      </c>
      <c r="IA343" s="26">
        <v>18.131404802052632</v>
      </c>
      <c r="IB343" s="26">
        <v>7.3045998750926406</v>
      </c>
      <c r="IC343" s="26">
        <v>5.2499597550374846</v>
      </c>
      <c r="ID343" s="26">
        <v>-0.63423965089529588</v>
      </c>
      <c r="IE343" s="26">
        <v>18.391727868052634</v>
      </c>
      <c r="IF343" s="26">
        <v>6.3138702181978346</v>
      </c>
      <c r="IG343" s="26">
        <v>4.5379028435350106</v>
      </c>
      <c r="IH343" s="26">
        <v>-3.8639292919257642</v>
      </c>
      <c r="II343" s="26">
        <v>18.505312269052631</v>
      </c>
      <c r="IJ343" s="26">
        <v>5.6329847749487705</v>
      </c>
      <c r="IK343" s="26">
        <v>4.048537069095091</v>
      </c>
      <c r="IL343" s="26">
        <v>-6.0309452629695954</v>
      </c>
      <c r="IM343" s="27">
        <v>15.780699304052632</v>
      </c>
      <c r="IN343" s="27">
        <v>11.26437246963563</v>
      </c>
      <c r="IO343" s="27">
        <v>8.0959262851600418</v>
      </c>
      <c r="IP343" s="27">
        <v>9.2710665168123132</v>
      </c>
      <c r="IQ343" s="27">
        <v>15.861656059052631</v>
      </c>
      <c r="IR343" s="27">
        <v>10.796659329255393</v>
      </c>
      <c r="IS343" s="27">
        <v>7.7597716420739546</v>
      </c>
      <c r="IT343" s="27">
        <v>7.2531611891572982</v>
      </c>
      <c r="IU343" s="27">
        <v>15.940124514052631</v>
      </c>
      <c r="IV343" s="27">
        <v>10.614263446609373</v>
      </c>
      <c r="IW343" s="27">
        <v>7.6286801299103253</v>
      </c>
      <c r="IX343" s="27">
        <v>6.7042433277584355</v>
      </c>
      <c r="IY343" s="27">
        <v>16.058198088052631</v>
      </c>
      <c r="IZ343" s="27">
        <v>10.422287451530647</v>
      </c>
      <c r="JA343" s="27">
        <v>7.4907032023125213</v>
      </c>
      <c r="JB343" s="27">
        <v>6.4819543532946593</v>
      </c>
      <c r="JC343" s="27">
        <v>16.197834655052631</v>
      </c>
      <c r="JD343" s="27">
        <v>10.199767220594589</v>
      </c>
      <c r="JE343" s="27">
        <v>7.3307735309996032</v>
      </c>
      <c r="JF343" s="27">
        <v>6.1643192656661334</v>
      </c>
      <c r="JG343" s="27">
        <v>16.356189869052631</v>
      </c>
      <c r="JH343" s="27">
        <v>10.009270956257856</v>
      </c>
      <c r="JI343" s="27">
        <v>7.1938601150214074</v>
      </c>
      <c r="JJ343" s="27">
        <v>5.8843714763907844</v>
      </c>
      <c r="JK343" s="27">
        <v>16.502526977052632</v>
      </c>
      <c r="JL343" s="27">
        <v>9.8744819778704063</v>
      </c>
      <c r="JM343" s="27">
        <v>7.0969846223103508</v>
      </c>
      <c r="JN343" s="27">
        <v>5.7714329455944995</v>
      </c>
      <c r="JO343" s="27">
        <v>16.65763397805263</v>
      </c>
      <c r="JP343" s="27">
        <v>9.6980774792338469</v>
      </c>
      <c r="JQ343" s="27">
        <v>6.9701992358024061</v>
      </c>
      <c r="JR343" s="27">
        <v>5.4169548771559359</v>
      </c>
      <c r="JS343" s="27">
        <v>16.87832624505263</v>
      </c>
      <c r="JT343" s="27">
        <v>9.3912049685260293</v>
      </c>
      <c r="JU343" s="27">
        <v>6.7496439201530443</v>
      </c>
      <c r="JV343" s="27">
        <v>4.4908090286957858</v>
      </c>
      <c r="JW343" s="27">
        <v>17.049962543052633</v>
      </c>
      <c r="JX343" s="27">
        <v>9.065176046691823</v>
      </c>
      <c r="JY343" s="27">
        <v>6.5153205146446576</v>
      </c>
      <c r="JZ343" s="27">
        <v>3.5231967490101699</v>
      </c>
      <c r="KA343" s="27">
        <v>17.638965486052633</v>
      </c>
      <c r="KB343" s="27">
        <v>7.9820131435514297</v>
      </c>
      <c r="KC343" s="27">
        <v>5.7368300090898252</v>
      </c>
      <c r="KD343" s="27">
        <v>-7.5911917094025227E-2</v>
      </c>
      <c r="KE343" s="27">
        <v>17.211914012052631</v>
      </c>
      <c r="KF343" s="27">
        <v>8.6773187877719788</v>
      </c>
      <c r="KG343" s="27">
        <v>6.2365598658962522</v>
      </c>
      <c r="KH343" s="27">
        <v>2.6322220772109137</v>
      </c>
      <c r="KI343" s="27">
        <v>18.121483090052632</v>
      </c>
      <c r="KJ343" s="27">
        <v>6.6781415355122391</v>
      </c>
      <c r="KK343" s="27">
        <v>4.7997118116533164</v>
      </c>
      <c r="KL343" s="27">
        <v>-3.8315643098567946</v>
      </c>
      <c r="KM343" s="27">
        <v>18.319246689052633</v>
      </c>
      <c r="KN343" s="27">
        <v>6.0377918706528924</v>
      </c>
      <c r="KO343" s="27">
        <v>4.3394798992762302</v>
      </c>
      <c r="KP343" s="27">
        <v>-6.0516255829179926</v>
      </c>
      <c r="KQ343" s="27">
        <v>18.310315245052632</v>
      </c>
      <c r="KR343" s="27">
        <v>5.8513381696834603</v>
      </c>
      <c r="KS343" s="27">
        <v>4.2054719531866578</v>
      </c>
      <c r="KT343" s="27">
        <v>-5.5384160977423775</v>
      </c>
    </row>
    <row r="344" spans="1:306" ht="15" thickBot="1" x14ac:dyDescent="0.35">
      <c r="A344" s="2"/>
      <c r="B344" s="72" t="s">
        <v>788</v>
      </c>
      <c r="C344" s="72" t="s">
        <v>474</v>
      </c>
      <c r="D344" s="72" t="s">
        <v>847</v>
      </c>
      <c r="E344" s="85">
        <v>372174</v>
      </c>
      <c r="F344" s="82">
        <v>410598</v>
      </c>
      <c r="G344" s="20">
        <v>31.396404783000001</v>
      </c>
      <c r="H344" s="20">
        <v>10.148224970083769</v>
      </c>
      <c r="I344" s="20">
        <v>7.4029888269619466</v>
      </c>
      <c r="J344" s="20">
        <v>12.267200057347084</v>
      </c>
      <c r="K344" s="20">
        <v>31.669831981999998</v>
      </c>
      <c r="L344" s="20">
        <v>9.9999884551650737</v>
      </c>
      <c r="M344" s="20">
        <v>7.2948523531523977</v>
      </c>
      <c r="N344" s="20">
        <v>11.813679303333089</v>
      </c>
      <c r="O344" s="20">
        <v>31.791429479999998</v>
      </c>
      <c r="P344" s="20">
        <v>7.6889535231200128</v>
      </c>
      <c r="Q344" s="20">
        <v>5.6089845456212135</v>
      </c>
      <c r="R344" s="20">
        <v>11.301958886991343</v>
      </c>
      <c r="S344" s="20">
        <v>31.947182489999999</v>
      </c>
      <c r="T344" s="20">
        <v>5.401393674493856</v>
      </c>
      <c r="U344" s="20">
        <v>3.9402414846121494</v>
      </c>
      <c r="V344" s="20">
        <v>11.052565290509428</v>
      </c>
      <c r="W344" s="20">
        <v>19.007385961493362</v>
      </c>
      <c r="X344" s="20">
        <v>3.0831845134028284</v>
      </c>
      <c r="Y344" s="20">
        <v>2.249140176875172</v>
      </c>
      <c r="Z344" s="20">
        <v>10.629895346068686</v>
      </c>
      <c r="AA344" s="20">
        <v>18.094855343837825</v>
      </c>
      <c r="AB344" s="20">
        <v>2.9351630929896646</v>
      </c>
      <c r="AC344" s="20">
        <v>2.1411606115127535</v>
      </c>
      <c r="AD344" s="20">
        <v>10.197313690374799</v>
      </c>
      <c r="AE344" s="20">
        <v>17.322516324951078</v>
      </c>
      <c r="AF344" s="20">
        <v>2.8098821255303568</v>
      </c>
      <c r="AG344" s="20">
        <v>2.0497698899761003</v>
      </c>
      <c r="AH344" s="20">
        <v>9.8976013177261208</v>
      </c>
      <c r="AI344" s="20">
        <v>16.327200854588355</v>
      </c>
      <c r="AJ344" s="20">
        <v>2.6484321896796574</v>
      </c>
      <c r="AK344" s="20">
        <v>1.9319944095605743</v>
      </c>
      <c r="AL344" s="20">
        <v>9.3819296315473224</v>
      </c>
      <c r="AM344" s="20">
        <v>14.738111130185096</v>
      </c>
      <c r="AN344" s="20">
        <v>2.3906662433989117</v>
      </c>
      <c r="AO344" s="20">
        <v>1.7439577404964786</v>
      </c>
      <c r="AP344" s="20">
        <v>8.3503826963707724</v>
      </c>
      <c r="AQ344" s="20">
        <v>14.001166817914179</v>
      </c>
      <c r="AR344" s="20">
        <v>2.2711266446641325</v>
      </c>
      <c r="AS344" s="20">
        <v>1.6567552675101334</v>
      </c>
      <c r="AT344" s="20">
        <v>8.1182747768000496</v>
      </c>
      <c r="AU344" s="20">
        <v>10.50170135499101</v>
      </c>
      <c r="AV344" s="20">
        <v>1.7034790079858972</v>
      </c>
      <c r="AW344" s="20">
        <v>1.242664219630492</v>
      </c>
      <c r="AX344" s="20">
        <v>5.7846839309973603</v>
      </c>
      <c r="AY344" s="20">
        <v>13.630756623087954</v>
      </c>
      <c r="AZ344" s="20">
        <v>2.2110424764040477</v>
      </c>
      <c r="BA344" s="20">
        <v>1.6129247032865421</v>
      </c>
      <c r="BB344" s="20">
        <v>7.8538409387229748</v>
      </c>
      <c r="BC344" s="20">
        <v>16.459211890041313</v>
      </c>
      <c r="BD344" s="20">
        <v>2.6698456749917034</v>
      </c>
      <c r="BE344" s="20">
        <v>1.9476152489663532</v>
      </c>
      <c r="BF344" s="20">
        <v>-0.22150640059649618</v>
      </c>
      <c r="BG344" s="20">
        <v>30.331427633349779</v>
      </c>
      <c r="BH344" s="20">
        <v>4.9200551900191547</v>
      </c>
      <c r="BI344" s="20">
        <v>3.589111761625372</v>
      </c>
      <c r="BJ344" s="20">
        <v>-4.9336909022271698</v>
      </c>
      <c r="BK344" s="20">
        <v>30.128973991588722</v>
      </c>
      <c r="BL344" s="20">
        <v>4.8872152227441044</v>
      </c>
      <c r="BM344" s="20">
        <v>3.5651554627128355</v>
      </c>
      <c r="BN344" s="20">
        <v>-8.2506265010867637</v>
      </c>
      <c r="BO344" s="23">
        <v>31.397675599999999</v>
      </c>
      <c r="BP344" s="23">
        <v>10.148224970083769</v>
      </c>
      <c r="BQ344" s="23">
        <v>7.4029888269619466</v>
      </c>
      <c r="BR344" s="23">
        <v>12.267200057347084</v>
      </c>
      <c r="BS344" s="23">
        <v>31.693745172</v>
      </c>
      <c r="BT344" s="23">
        <v>10.04265033543502</v>
      </c>
      <c r="BU344" s="23">
        <v>7.3259736008490774</v>
      </c>
      <c r="BV344" s="23">
        <v>11.851517579626067</v>
      </c>
      <c r="BW344" s="23">
        <v>31.752908843</v>
      </c>
      <c r="BX344" s="23">
        <v>8.6705837741328047</v>
      </c>
      <c r="BY344" s="23">
        <v>6.325070146982843</v>
      </c>
      <c r="BZ344" s="23">
        <v>11.592121801327243</v>
      </c>
      <c r="CA344" s="23">
        <v>31.850963798000002</v>
      </c>
      <c r="CB344" s="23">
        <v>7.3531707651559506</v>
      </c>
      <c r="CC344" s="23">
        <v>5.3640356986235984</v>
      </c>
      <c r="CD344" s="23">
        <v>11.682689143655635</v>
      </c>
      <c r="CE344" s="23">
        <v>31.951604445000001</v>
      </c>
      <c r="CF344" s="23">
        <v>5.9512477527650471</v>
      </c>
      <c r="CG344" s="23">
        <v>4.3413523793647597</v>
      </c>
      <c r="CH344" s="23">
        <v>11.332037196645956</v>
      </c>
      <c r="CI344" s="23">
        <v>28.247613589662691</v>
      </c>
      <c r="CJ344" s="23">
        <v>4.5820401046558557</v>
      </c>
      <c r="CK344" s="23">
        <v>3.3425344628696037</v>
      </c>
      <c r="CL344" s="23">
        <v>11.150541908902007</v>
      </c>
      <c r="CM344" s="23">
        <v>19.924981686026562</v>
      </c>
      <c r="CN344" s="23">
        <v>3.2320275438530364</v>
      </c>
      <c r="CO344" s="23">
        <v>2.3577190953207445</v>
      </c>
      <c r="CP344" s="23">
        <v>11.020510505148756</v>
      </c>
      <c r="CQ344" s="23">
        <v>19.157528341519967</v>
      </c>
      <c r="CR344" s="23">
        <v>3.1075390807189907</v>
      </c>
      <c r="CS344" s="23">
        <v>2.2669064946557245</v>
      </c>
      <c r="CT344" s="23">
        <v>10.465843541477753</v>
      </c>
      <c r="CU344" s="23">
        <v>18.336670264252735</v>
      </c>
      <c r="CV344" s="23">
        <v>2.9743878458958988</v>
      </c>
      <c r="CW344" s="23">
        <v>2.1697745226510281</v>
      </c>
      <c r="CX344" s="23">
        <v>9.900576655174163</v>
      </c>
      <c r="CY344" s="23">
        <v>18.085986245576404</v>
      </c>
      <c r="CZ344" s="23">
        <v>2.9337244382234147</v>
      </c>
      <c r="DA344" s="23">
        <v>2.1401111328904525</v>
      </c>
      <c r="DB344" s="23">
        <v>9.7655120258612271</v>
      </c>
      <c r="DC344" s="23">
        <v>17.506653010129359</v>
      </c>
      <c r="DD344" s="23">
        <v>2.8397509027120877</v>
      </c>
      <c r="DE344" s="23">
        <v>2.0715587470819696</v>
      </c>
      <c r="DF344" s="23">
        <v>8.5252034052421166</v>
      </c>
      <c r="DG344" s="23">
        <v>18.005267174707964</v>
      </c>
      <c r="DH344" s="23">
        <v>2.9206310128706585</v>
      </c>
      <c r="DI344" s="23">
        <v>2.1305596613888986</v>
      </c>
      <c r="DJ344" s="23">
        <v>9.5227935246607132</v>
      </c>
      <c r="DK344" s="23">
        <v>23.974215015937475</v>
      </c>
      <c r="DL344" s="23">
        <v>3.8888529231675841</v>
      </c>
      <c r="DM344" s="23">
        <v>2.8368640648759968</v>
      </c>
      <c r="DN344" s="23">
        <v>7.3468226868918762</v>
      </c>
      <c r="DO344" s="23">
        <v>34.426750304999999</v>
      </c>
      <c r="DP344" s="23">
        <v>5.648907755821214</v>
      </c>
      <c r="DQ344" s="23">
        <v>4.1207995609243913</v>
      </c>
      <c r="DR344" s="23">
        <v>6.426601560426171</v>
      </c>
      <c r="DS344" s="23">
        <v>34.720872706999998</v>
      </c>
      <c r="DT344" s="23">
        <v>5.7844546540143682</v>
      </c>
      <c r="DU344" s="23">
        <v>4.2196791360039123</v>
      </c>
      <c r="DV344" s="23">
        <v>5.854203450780723</v>
      </c>
      <c r="DW344" s="25">
        <v>31.396404783000001</v>
      </c>
      <c r="DX344" s="25">
        <v>10.148224970083769</v>
      </c>
      <c r="DY344" s="25">
        <v>7.4029888269619466</v>
      </c>
      <c r="DZ344" s="25">
        <v>12.267200057347084</v>
      </c>
      <c r="EA344" s="25">
        <v>31.673762177</v>
      </c>
      <c r="EB344" s="25">
        <v>10.042894782889276</v>
      </c>
      <c r="EC344" s="25">
        <v>7.3261519218636355</v>
      </c>
      <c r="ED344" s="25">
        <v>11.924720058803597</v>
      </c>
      <c r="EE344" s="25">
        <v>31.795863238999999</v>
      </c>
      <c r="EF344" s="25">
        <v>8.6191569340322385</v>
      </c>
      <c r="EG344" s="25">
        <v>6.287554983119926</v>
      </c>
      <c r="EH344" s="25">
        <v>11.471959070811316</v>
      </c>
      <c r="EI344" s="25">
        <v>31.951972544</v>
      </c>
      <c r="EJ344" s="25">
        <v>7.2075504224750695</v>
      </c>
      <c r="EK344" s="25">
        <v>5.2578076860378626</v>
      </c>
      <c r="EL344" s="25">
        <v>11.251175167765595</v>
      </c>
      <c r="EM344" s="25">
        <v>32.113193758999998</v>
      </c>
      <c r="EN344" s="25">
        <v>5.7588913785265481</v>
      </c>
      <c r="EO344" s="25">
        <v>4.2010310824403811</v>
      </c>
      <c r="EP344" s="25">
        <v>10.892577387510919</v>
      </c>
      <c r="EQ344" s="25">
        <v>26.670063672043312</v>
      </c>
      <c r="ER344" s="25">
        <v>4.326146028270097</v>
      </c>
      <c r="ES344" s="25">
        <v>3.1558632968327829</v>
      </c>
      <c r="ET344" s="25">
        <v>10.539589735099909</v>
      </c>
      <c r="EU344" s="25">
        <v>18.031648897449237</v>
      </c>
      <c r="EV344" s="25">
        <v>2.924910387170605</v>
      </c>
      <c r="EW344" s="25">
        <v>2.1336814053610991</v>
      </c>
      <c r="EX344" s="25">
        <v>10.338508116241222</v>
      </c>
      <c r="EY344" s="25">
        <v>17.158225343016852</v>
      </c>
      <c r="EZ344" s="25">
        <v>2.7832325161512697</v>
      </c>
      <c r="FA344" s="25">
        <v>2.0303293709633792</v>
      </c>
      <c r="FB344" s="25">
        <v>9.9176085569398893</v>
      </c>
      <c r="FC344" s="25">
        <v>15.646146260134602</v>
      </c>
      <c r="FD344" s="25">
        <v>2.5379584515940716</v>
      </c>
      <c r="FE344" s="25">
        <v>1.8514053556983241</v>
      </c>
      <c r="FF344" s="25">
        <v>8.9324557369095601</v>
      </c>
      <c r="FG344" s="25">
        <v>14.888699089757699</v>
      </c>
      <c r="FH344" s="25">
        <v>2.4150930880896953</v>
      </c>
      <c r="FI344" s="25">
        <v>1.7617767836155349</v>
      </c>
      <c r="FJ344" s="25">
        <v>8.714836274169123</v>
      </c>
      <c r="FK344" s="25">
        <v>12.933706502174173</v>
      </c>
      <c r="FL344" s="25">
        <v>2.0979741069701432</v>
      </c>
      <c r="FM344" s="25">
        <v>1.5304429019794619</v>
      </c>
      <c r="FN344" s="25">
        <v>7.5282210379744043</v>
      </c>
      <c r="FO344" s="25">
        <v>14.499785495099449</v>
      </c>
      <c r="FP344" s="25">
        <v>2.3520074868117837</v>
      </c>
      <c r="FQ344" s="25">
        <v>1.7157567157929057</v>
      </c>
      <c r="FR344" s="25">
        <v>8.4259381998389884</v>
      </c>
      <c r="FS344" s="25">
        <v>23.645599499988386</v>
      </c>
      <c r="FT344" s="25">
        <v>3.8355482619326993</v>
      </c>
      <c r="FU344" s="25">
        <v>2.7979790566395679</v>
      </c>
      <c r="FV344" s="25">
        <v>5.8911492573138702</v>
      </c>
      <c r="FW344" s="25">
        <v>36.226145291999998</v>
      </c>
      <c r="FX344" s="25">
        <v>6.9107992485242944</v>
      </c>
      <c r="FY344" s="25">
        <v>5.0413318361605128</v>
      </c>
      <c r="FZ344" s="25">
        <v>5.0749935207316383</v>
      </c>
      <c r="GA344" s="25">
        <v>36.454913810999997</v>
      </c>
      <c r="GB344" s="25">
        <v>7.461666531021697</v>
      </c>
      <c r="GC344" s="25">
        <v>5.4431818492898039</v>
      </c>
      <c r="GD344" s="25">
        <v>4.7568068431114199</v>
      </c>
      <c r="GE344" s="26">
        <v>31.397479299</v>
      </c>
      <c r="GF344" s="26">
        <v>10.148224970083769</v>
      </c>
      <c r="GG344" s="26">
        <v>7.4029888269619466</v>
      </c>
      <c r="GH344" s="26">
        <v>12.267200057347084</v>
      </c>
      <c r="GI344" s="26">
        <v>31.701756216</v>
      </c>
      <c r="GJ344" s="26">
        <v>9.982168702668476</v>
      </c>
      <c r="GK344" s="26">
        <v>7.2818530918017261</v>
      </c>
      <c r="GL344" s="26">
        <v>11.802353653507859</v>
      </c>
      <c r="GM344" s="26">
        <v>31.852304038</v>
      </c>
      <c r="GN344" s="26">
        <v>8.5373358901233409</v>
      </c>
      <c r="GO344" s="26">
        <v>6.2278676707422873</v>
      </c>
      <c r="GP344" s="26">
        <v>11.31924889910567</v>
      </c>
      <c r="GQ344" s="26">
        <v>32.047747262000001</v>
      </c>
      <c r="GR344" s="26">
        <v>7.0987573639697672</v>
      </c>
      <c r="GS344" s="26">
        <v>5.1784446645301596</v>
      </c>
      <c r="GT344" s="26">
        <v>11.066688376935225</v>
      </c>
      <c r="GU344" s="26">
        <v>32.258716974000002</v>
      </c>
      <c r="GV344" s="26">
        <v>5.6070935138514235</v>
      </c>
      <c r="GW344" s="26">
        <v>4.0902966535664271</v>
      </c>
      <c r="GX344" s="26">
        <v>10.64984880108489</v>
      </c>
      <c r="GY344" s="26">
        <v>25.477313926385943</v>
      </c>
      <c r="GZ344" s="26">
        <v>4.1326703156378573</v>
      </c>
      <c r="HA344" s="26">
        <v>3.0147254581341647</v>
      </c>
      <c r="HB344" s="26">
        <v>10.218927272387099</v>
      </c>
      <c r="HC344" s="26">
        <v>15.965705637739624</v>
      </c>
      <c r="HD344" s="26">
        <v>2.5897941183259654</v>
      </c>
      <c r="HE344" s="26">
        <v>1.8892187528969051</v>
      </c>
      <c r="HF344" s="26">
        <v>9.4001431820090708</v>
      </c>
      <c r="HG344" s="26">
        <v>14.743741642591978</v>
      </c>
      <c r="HH344" s="26">
        <v>2.3915795677608509</v>
      </c>
      <c r="HI344" s="26">
        <v>1.7446239979027505</v>
      </c>
      <c r="HJ344" s="26">
        <v>8.9640399191948426</v>
      </c>
      <c r="HK344" s="26">
        <v>13.41126864125531</v>
      </c>
      <c r="HL344" s="26">
        <v>2.1754393720194991</v>
      </c>
      <c r="HM344" s="26">
        <v>1.586952734322417</v>
      </c>
      <c r="HN344" s="26">
        <v>8.4777057751394302</v>
      </c>
      <c r="HO344" s="26">
        <v>12.097094805241074</v>
      </c>
      <c r="HP344" s="26">
        <v>1.9622674804544615</v>
      </c>
      <c r="HQ344" s="26">
        <v>1.4314468073124753</v>
      </c>
      <c r="HR344" s="26">
        <v>8.2372422283752407</v>
      </c>
      <c r="HS344" s="26">
        <v>8.7618934216668887</v>
      </c>
      <c r="HT344" s="26">
        <v>1.4212650892920053</v>
      </c>
      <c r="HU344" s="26">
        <v>1.0367930950680273</v>
      </c>
      <c r="HV344" s="26">
        <v>5.234194674442346</v>
      </c>
      <c r="HW344" s="26">
        <v>11.433755162405253</v>
      </c>
      <c r="HX344" s="26">
        <v>1.8546672813497089</v>
      </c>
      <c r="HY344" s="26">
        <v>1.3529539601298817</v>
      </c>
      <c r="HZ344" s="26">
        <v>7.9514965598009262</v>
      </c>
      <c r="IA344" s="26">
        <v>14.388509350775651</v>
      </c>
      <c r="IB344" s="26">
        <v>2.3339574043025237</v>
      </c>
      <c r="IC344" s="26">
        <v>1.7025894319047665</v>
      </c>
      <c r="ID344" s="26">
        <v>-3.6677569170315394E-2</v>
      </c>
      <c r="IE344" s="26">
        <v>27.8662832194922</v>
      </c>
      <c r="IF344" s="26">
        <v>4.5201845768004381</v>
      </c>
      <c r="IG344" s="26">
        <v>3.2974117164829804</v>
      </c>
      <c r="IH344" s="26">
        <v>-4.6103131709665988</v>
      </c>
      <c r="II344" s="26">
        <v>27.843761169864607</v>
      </c>
      <c r="IJ344" s="26">
        <v>4.5165312793526686</v>
      </c>
      <c r="IK344" s="26">
        <v>3.2947466868578852</v>
      </c>
      <c r="IL344" s="26">
        <v>-7.706350726790788</v>
      </c>
      <c r="IM344" s="27">
        <v>31.397479299</v>
      </c>
      <c r="IN344" s="27">
        <v>10.148224970083769</v>
      </c>
      <c r="IO344" s="27">
        <v>7.4029888269619466</v>
      </c>
      <c r="IP344" s="27">
        <v>12.267200057347084</v>
      </c>
      <c r="IQ344" s="27">
        <v>31.685292007000001</v>
      </c>
      <c r="IR344" s="27">
        <v>9.9918264523836342</v>
      </c>
      <c r="IS344" s="27">
        <v>7.2888982857588642</v>
      </c>
      <c r="IT344" s="27">
        <v>11.833723518940346</v>
      </c>
      <c r="IU344" s="27">
        <v>31.822288171</v>
      </c>
      <c r="IV344" s="27">
        <v>9.8637839983281506</v>
      </c>
      <c r="IW344" s="27">
        <v>7.1954930981971108</v>
      </c>
      <c r="IX344" s="27">
        <v>11.402941040245235</v>
      </c>
      <c r="IY344" s="27">
        <v>31.997433692999998</v>
      </c>
      <c r="IZ344" s="27">
        <v>9.7116183710810393</v>
      </c>
      <c r="JA344" s="27">
        <v>7.0844903916470683</v>
      </c>
      <c r="JB344" s="27">
        <v>11.195284090453715</v>
      </c>
      <c r="JC344" s="27">
        <v>33.490856956000002</v>
      </c>
      <c r="JD344" s="27">
        <v>9.3106190186647506</v>
      </c>
      <c r="JE344" s="27">
        <v>6.7919669469749255</v>
      </c>
      <c r="JF344" s="27">
        <v>9.5339869743801096</v>
      </c>
      <c r="JG344" s="27">
        <v>34.256644272000003</v>
      </c>
      <c r="JH344" s="27">
        <v>9.0404553646685724</v>
      </c>
      <c r="JI344" s="27">
        <v>6.5948863227395709</v>
      </c>
      <c r="JJ344" s="27">
        <v>8.6584032919782992</v>
      </c>
      <c r="JK344" s="27">
        <v>34.473849872999999</v>
      </c>
      <c r="JL344" s="27">
        <v>8.8756804234058198</v>
      </c>
      <c r="JM344" s="27">
        <v>6.4746852971683575</v>
      </c>
      <c r="JN344" s="27">
        <v>8.5537444676937717</v>
      </c>
      <c r="JO344" s="27">
        <v>34.745078221</v>
      </c>
      <c r="JP344" s="27">
        <v>8.6227991415329281</v>
      </c>
      <c r="JQ344" s="27">
        <v>6.2902119227830262</v>
      </c>
      <c r="JR344" s="27">
        <v>8.1335885009210962</v>
      </c>
      <c r="JS344" s="27">
        <v>35.057914062999998</v>
      </c>
      <c r="JT344" s="27">
        <v>8.1829558209797284</v>
      </c>
      <c r="JU344" s="27">
        <v>5.9693523441603515</v>
      </c>
      <c r="JV344" s="27">
        <v>6.9759953725034869</v>
      </c>
      <c r="JW344" s="27">
        <v>35.381527238000004</v>
      </c>
      <c r="JX344" s="27">
        <v>7.9241835735037274</v>
      </c>
      <c r="JY344" s="27">
        <v>5.7805815923845509</v>
      </c>
      <c r="JZ344" s="27">
        <v>5.8729105376749686</v>
      </c>
      <c r="KA344" s="27">
        <v>36.621658597</v>
      </c>
      <c r="KB344" s="27">
        <v>6.803989987822205</v>
      </c>
      <c r="KC344" s="27">
        <v>4.9634159675308185</v>
      </c>
      <c r="KD344" s="27">
        <v>1.0906260648100776</v>
      </c>
      <c r="KE344" s="27">
        <v>35.700332150000001</v>
      </c>
      <c r="KF344" s="27">
        <v>7.6533315370101089</v>
      </c>
      <c r="KG344" s="27">
        <v>5.5829988027013222</v>
      </c>
      <c r="KH344" s="27">
        <v>4.7204839194549493</v>
      </c>
      <c r="KI344" s="27">
        <v>33.160073398052866</v>
      </c>
      <c r="KJ344" s="27">
        <v>5.37888928921108</v>
      </c>
      <c r="KK344" s="27">
        <v>3.9238248488657841</v>
      </c>
      <c r="KL344" s="27">
        <v>-3.7543667313628362</v>
      </c>
      <c r="KM344" s="27">
        <v>28.291215012248649</v>
      </c>
      <c r="KN344" s="27">
        <v>4.5891126832393443</v>
      </c>
      <c r="KO344" s="27">
        <v>3.3476938104782472</v>
      </c>
      <c r="KP344" s="27">
        <v>-6.9997626508575976</v>
      </c>
      <c r="KQ344" s="27">
        <v>27.745052974804377</v>
      </c>
      <c r="KR344" s="27">
        <v>4.5005198415372742</v>
      </c>
      <c r="KS344" s="27">
        <v>3.2830665658908802</v>
      </c>
      <c r="KT344" s="27">
        <v>-6.6134456670050241</v>
      </c>
    </row>
    <row r="345" spans="1:306" ht="15" thickBot="1" x14ac:dyDescent="0.35">
      <c r="A345" s="2"/>
      <c r="B345" s="72" t="s">
        <v>789</v>
      </c>
      <c r="C345" s="72" t="s">
        <v>451</v>
      </c>
      <c r="D345" s="72" t="s">
        <v>844</v>
      </c>
      <c r="E345" s="85">
        <v>352531</v>
      </c>
      <c r="F345" s="82">
        <v>404369</v>
      </c>
      <c r="G345" s="20">
        <v>23.15669238394737</v>
      </c>
      <c r="H345" s="20">
        <v>11.822672064777329</v>
      </c>
      <c r="I345" s="20">
        <v>8.4971871968962187</v>
      </c>
      <c r="J345" s="20">
        <v>8.8505079072574144</v>
      </c>
      <c r="K345" s="20">
        <v>23.37047543594737</v>
      </c>
      <c r="L345" s="20">
        <v>11.603596395702999</v>
      </c>
      <c r="M345" s="20">
        <v>8.3397332000154449</v>
      </c>
      <c r="N345" s="20">
        <v>7.8645593044948718</v>
      </c>
      <c r="O345" s="20">
        <v>23.497576590947368</v>
      </c>
      <c r="P345" s="20">
        <v>11.49033100109266</v>
      </c>
      <c r="Q345" s="20">
        <v>8.2583271307562178</v>
      </c>
      <c r="R345" s="20">
        <v>7.4201977804336554</v>
      </c>
      <c r="S345" s="20">
        <v>23.659225893947369</v>
      </c>
      <c r="T345" s="20">
        <v>11.34516096923182</v>
      </c>
      <c r="U345" s="20">
        <v>8.1539905705148197</v>
      </c>
      <c r="V345" s="20">
        <v>6.9116606809804981</v>
      </c>
      <c r="W345" s="20">
        <v>23.83894152894737</v>
      </c>
      <c r="X345" s="20">
        <v>11.193486140232283</v>
      </c>
      <c r="Y345" s="20">
        <v>8.0449788844928438</v>
      </c>
      <c r="Z345" s="20">
        <v>6.3857270495784881</v>
      </c>
      <c r="AA345" s="20">
        <v>24.04509886694737</v>
      </c>
      <c r="AB345" s="20">
        <v>11.03475270516892</v>
      </c>
      <c r="AC345" s="20">
        <v>7.9308940393115135</v>
      </c>
      <c r="AD345" s="20">
        <v>5.8287709231223399</v>
      </c>
      <c r="AE345" s="20">
        <v>24.280890706947371</v>
      </c>
      <c r="AF345" s="20">
        <v>10.882366772401577</v>
      </c>
      <c r="AG345" s="20">
        <v>7.8213712690102515</v>
      </c>
      <c r="AH345" s="20">
        <v>5.2465593403367414</v>
      </c>
      <c r="AI345" s="20">
        <v>24.541438061947371</v>
      </c>
      <c r="AJ345" s="20">
        <v>10.741001309547284</v>
      </c>
      <c r="AK345" s="20">
        <v>7.7197691274243825</v>
      </c>
      <c r="AL345" s="20">
        <v>4.7589423426591289</v>
      </c>
      <c r="AM345" s="20">
        <v>24.840967707947371</v>
      </c>
      <c r="AN345" s="20">
        <v>10.595900094180106</v>
      </c>
      <c r="AO345" s="20">
        <v>7.6154820269519483</v>
      </c>
      <c r="AP345" s="20">
        <v>4.2570042930701746</v>
      </c>
      <c r="AQ345" s="20">
        <v>25.027868071947371</v>
      </c>
      <c r="AR345" s="20">
        <v>10.400376050816474</v>
      </c>
      <c r="AS345" s="20">
        <v>7.4749550471920543</v>
      </c>
      <c r="AT345" s="20">
        <v>3.7649140203704583</v>
      </c>
      <c r="AU345" s="20">
        <v>25.603294942947372</v>
      </c>
      <c r="AV345" s="20">
        <v>9.6522227936150706</v>
      </c>
      <c r="AW345" s="20">
        <v>6.9372425703867782</v>
      </c>
      <c r="AX345" s="20">
        <v>0.96189469114845849</v>
      </c>
      <c r="AY345" s="20">
        <v>25.18786410894737</v>
      </c>
      <c r="AZ345" s="20">
        <v>10.289604434857281</v>
      </c>
      <c r="BA345" s="20">
        <v>7.395341305750966</v>
      </c>
      <c r="BB345" s="20">
        <v>3.358130877136432</v>
      </c>
      <c r="BC345" s="20">
        <v>26.086723714947368</v>
      </c>
      <c r="BD345" s="20">
        <v>8.2817652612344972</v>
      </c>
      <c r="BE345" s="20">
        <v>5.9522677580744547</v>
      </c>
      <c r="BF345" s="20">
        <v>-5.4621157038029331</v>
      </c>
      <c r="BG345" s="20">
        <v>26.322434640947371</v>
      </c>
      <c r="BH345" s="20">
        <v>7.2207558389815025</v>
      </c>
      <c r="BI345" s="20">
        <v>5.1896993954270556</v>
      </c>
      <c r="BJ345" s="20">
        <v>-10.311604039889957</v>
      </c>
      <c r="BK345" s="20">
        <v>26.421947755947372</v>
      </c>
      <c r="BL345" s="20">
        <v>6.3802279084589895</v>
      </c>
      <c r="BM345" s="20">
        <v>4.5855954220835224</v>
      </c>
      <c r="BN345" s="20">
        <v>-13.949444478818698</v>
      </c>
      <c r="BO345" s="23">
        <v>23.14076102494737</v>
      </c>
      <c r="BP345" s="23">
        <v>11.822672064777329</v>
      </c>
      <c r="BQ345" s="23">
        <v>8.4971871968962187</v>
      </c>
      <c r="BR345" s="23">
        <v>8.8505079072574144</v>
      </c>
      <c r="BS345" s="23">
        <v>23.358881562947371</v>
      </c>
      <c r="BT345" s="23">
        <v>11.64746896999695</v>
      </c>
      <c r="BU345" s="23">
        <v>8.3712652829948979</v>
      </c>
      <c r="BV345" s="23">
        <v>7.8714259181083701</v>
      </c>
      <c r="BW345" s="23">
        <v>23.401321359947371</v>
      </c>
      <c r="BX345" s="23">
        <v>11.611041090361102</v>
      </c>
      <c r="BY345" s="23">
        <v>8.3450838486494447</v>
      </c>
      <c r="BZ345" s="23">
        <v>7.7307863286254808</v>
      </c>
      <c r="CA345" s="23">
        <v>23.471432548947369</v>
      </c>
      <c r="CB345" s="23">
        <v>11.538683355707537</v>
      </c>
      <c r="CC345" s="23">
        <v>8.2930789200575035</v>
      </c>
      <c r="CD345" s="23">
        <v>7.4728198702187925</v>
      </c>
      <c r="CE345" s="23">
        <v>23.54632087994737</v>
      </c>
      <c r="CF345" s="23">
        <v>11.463366961644805</v>
      </c>
      <c r="CG345" s="23">
        <v>8.2389475446933087</v>
      </c>
      <c r="CH345" s="23">
        <v>7.1912675826265868</v>
      </c>
      <c r="CI345" s="23">
        <v>23.628307230947371</v>
      </c>
      <c r="CJ345" s="23">
        <v>11.389164570017421</v>
      </c>
      <c r="CK345" s="23">
        <v>8.1856168248136854</v>
      </c>
      <c r="CL345" s="23">
        <v>6.9191695067516736</v>
      </c>
      <c r="CM345" s="23">
        <v>23.74041003094737</v>
      </c>
      <c r="CN345" s="23">
        <v>11.29685963881564</v>
      </c>
      <c r="CO345" s="23">
        <v>8.1192754533097862</v>
      </c>
      <c r="CP345" s="23">
        <v>6.5418885715006692</v>
      </c>
      <c r="CQ345" s="23">
        <v>23.886252992947369</v>
      </c>
      <c r="CR345" s="23">
        <v>11.186111414353373</v>
      </c>
      <c r="CS345" s="23">
        <v>8.0396785237981092</v>
      </c>
      <c r="CT345" s="23">
        <v>6.0500563499023272</v>
      </c>
      <c r="CU345" s="23">
        <v>24.050096334947369</v>
      </c>
      <c r="CV345" s="23">
        <v>11.066831241827426</v>
      </c>
      <c r="CW345" s="23">
        <v>7.9539495152222344</v>
      </c>
      <c r="CX345" s="23">
        <v>5.5248496535292766</v>
      </c>
      <c r="CY345" s="23">
        <v>24.118638775947371</v>
      </c>
      <c r="CZ345" s="23">
        <v>10.984277108412682</v>
      </c>
      <c r="DA345" s="23">
        <v>7.8946162340773984</v>
      </c>
      <c r="DB345" s="23">
        <v>5.1628778776774791</v>
      </c>
      <c r="DC345" s="23">
        <v>24.364708313947368</v>
      </c>
      <c r="DD345" s="23">
        <v>10.692526423550728</v>
      </c>
      <c r="DE345" s="23">
        <v>7.6849292724064888</v>
      </c>
      <c r="DF345" s="23">
        <v>3.922061312677485</v>
      </c>
      <c r="DG345" s="23">
        <v>24.18265872694737</v>
      </c>
      <c r="DH345" s="23">
        <v>10.907496128795254</v>
      </c>
      <c r="DI345" s="23">
        <v>7.8394322322379084</v>
      </c>
      <c r="DJ345" s="23">
        <v>4.8359943432693058</v>
      </c>
      <c r="DK345" s="23">
        <v>24.618544064947372</v>
      </c>
      <c r="DL345" s="23">
        <v>10.400149931438317</v>
      </c>
      <c r="DM345" s="23">
        <v>7.4747925307427687</v>
      </c>
      <c r="DN345" s="23">
        <v>2.7069212963901919</v>
      </c>
      <c r="DO345" s="23">
        <v>24.795501818947372</v>
      </c>
      <c r="DP345" s="23">
        <v>10.250601657448449</v>
      </c>
      <c r="DQ345" s="23">
        <v>7.3673092416773054</v>
      </c>
      <c r="DR345" s="23">
        <v>2.0130732135874609</v>
      </c>
      <c r="DS345" s="23">
        <v>24.917929862947368</v>
      </c>
      <c r="DT345" s="23">
        <v>10.073455611361723</v>
      </c>
      <c r="DU345" s="23">
        <v>7.2399908904161361</v>
      </c>
      <c r="DV345" s="23">
        <v>1.6392056916431486</v>
      </c>
      <c r="DW345" s="25">
        <v>23.15669238394737</v>
      </c>
      <c r="DX345" s="25">
        <v>11.822672064777329</v>
      </c>
      <c r="DY345" s="25">
        <v>8.4971871968962187</v>
      </c>
      <c r="DZ345" s="25">
        <v>8.8505079072574144</v>
      </c>
      <c r="EA345" s="25">
        <v>23.370521620947372</v>
      </c>
      <c r="EB345" s="25">
        <v>11.643555821557058</v>
      </c>
      <c r="EC345" s="25">
        <v>8.368452826162736</v>
      </c>
      <c r="ED345" s="25">
        <v>7.9204195542044822</v>
      </c>
      <c r="EE345" s="25">
        <v>23.497645715947371</v>
      </c>
      <c r="EF345" s="25">
        <v>11.54369652519871</v>
      </c>
      <c r="EG345" s="25">
        <v>8.2966819836782211</v>
      </c>
      <c r="EH345" s="25">
        <v>7.5173705612322159</v>
      </c>
      <c r="EI345" s="25">
        <v>23.659318446947371</v>
      </c>
      <c r="EJ345" s="25">
        <v>11.410028665176485</v>
      </c>
      <c r="EK345" s="25">
        <v>8.2006122608106455</v>
      </c>
      <c r="EL345" s="25">
        <v>7.0718595349837194</v>
      </c>
      <c r="EM345" s="25">
        <v>23.839258175947371</v>
      </c>
      <c r="EN345" s="25">
        <v>11.278320436933937</v>
      </c>
      <c r="EO345" s="25">
        <v>8.1059509638875351</v>
      </c>
      <c r="EP345" s="25">
        <v>6.6550791850904751</v>
      </c>
      <c r="EQ345" s="25">
        <v>24.04553407994737</v>
      </c>
      <c r="ER345" s="25">
        <v>11.148981462498616</v>
      </c>
      <c r="ES345" s="25">
        <v>8.0129924963253885</v>
      </c>
      <c r="ET345" s="25">
        <v>6.2810609061223186</v>
      </c>
      <c r="EU345" s="25">
        <v>24.28142187694737</v>
      </c>
      <c r="EV345" s="25">
        <v>11.031203660168165</v>
      </c>
      <c r="EW345" s="25">
        <v>7.9283432707901174</v>
      </c>
      <c r="EX345" s="25">
        <v>5.9177295692739538</v>
      </c>
      <c r="EY345" s="25">
        <v>24.54174939694737</v>
      </c>
      <c r="EZ345" s="25">
        <v>10.918652634908955</v>
      </c>
      <c r="FA345" s="25">
        <v>7.8474506328492106</v>
      </c>
      <c r="FB345" s="25">
        <v>5.6014498653567113</v>
      </c>
      <c r="FC345" s="25">
        <v>24.841310650947371</v>
      </c>
      <c r="FD345" s="25">
        <v>10.780033263818</v>
      </c>
      <c r="FE345" s="25">
        <v>7.7478221614831604</v>
      </c>
      <c r="FF345" s="25">
        <v>5.1412342257084838</v>
      </c>
      <c r="FG345" s="25">
        <v>25.028001317947371</v>
      </c>
      <c r="FH345" s="25">
        <v>10.575936630871091</v>
      </c>
      <c r="FI345" s="25">
        <v>7.6011338927987184</v>
      </c>
      <c r="FJ345" s="25">
        <v>4.6191272779048731</v>
      </c>
      <c r="FK345" s="25">
        <v>25.600767086947371</v>
      </c>
      <c r="FL345" s="25">
        <v>10.002895076219795</v>
      </c>
      <c r="FM345" s="25">
        <v>7.1892776444993878</v>
      </c>
      <c r="FN345" s="25">
        <v>2.7571391443234674</v>
      </c>
      <c r="FO345" s="25">
        <v>25.18758917894737</v>
      </c>
      <c r="FP345" s="25">
        <v>10.45583545240053</v>
      </c>
      <c r="FQ345" s="25">
        <v>7.514814811085154</v>
      </c>
      <c r="FR345" s="25">
        <v>4.1355522527470576</v>
      </c>
      <c r="FS345" s="25">
        <v>26.07352135094737</v>
      </c>
      <c r="FT345" s="25">
        <v>9.4745187074499135</v>
      </c>
      <c r="FU345" s="25">
        <v>6.8095231447336433</v>
      </c>
      <c r="FV345" s="25">
        <v>1.0746402320002311</v>
      </c>
      <c r="FW345" s="25">
        <v>26.303875704947369</v>
      </c>
      <c r="FX345" s="25">
        <v>9.172610888282291</v>
      </c>
      <c r="FY345" s="25">
        <v>6.5925360506471176</v>
      </c>
      <c r="FZ345" s="25">
        <v>0.32412020816099485</v>
      </c>
      <c r="GA345" s="25">
        <v>26.392849786947369</v>
      </c>
      <c r="GB345" s="25">
        <v>8.9991343211370012</v>
      </c>
      <c r="GC345" s="25">
        <v>6.4678550261518124</v>
      </c>
      <c r="GD345" s="25">
        <v>0.31333814211228272</v>
      </c>
      <c r="GE345" s="26">
        <v>23.163397030947369</v>
      </c>
      <c r="GF345" s="26">
        <v>11.822672064777329</v>
      </c>
      <c r="GG345" s="26">
        <v>8.4971871968962187</v>
      </c>
      <c r="GH345" s="26">
        <v>8.8505079072574144</v>
      </c>
      <c r="GI345" s="26">
        <v>23.381352669947368</v>
      </c>
      <c r="GJ345" s="26">
        <v>11.582558210498782</v>
      </c>
      <c r="GK345" s="26">
        <v>8.324612642075266</v>
      </c>
      <c r="GL345" s="26">
        <v>7.9002891848611405</v>
      </c>
      <c r="GM345" s="26">
        <v>23.527194955947369</v>
      </c>
      <c r="GN345" s="26">
        <v>11.467408554752552</v>
      </c>
      <c r="GO345" s="26">
        <v>8.2418523172372851</v>
      </c>
      <c r="GP345" s="26">
        <v>7.5033283600647103</v>
      </c>
      <c r="GQ345" s="26">
        <v>23.73025774694737</v>
      </c>
      <c r="GR345" s="26">
        <v>11.307354498406113</v>
      </c>
      <c r="GS345" s="26">
        <v>8.1268183155372746</v>
      </c>
      <c r="GT345" s="26">
        <v>7.0287712911177227</v>
      </c>
      <c r="GU345" s="26">
        <v>23.974121230947368</v>
      </c>
      <c r="GV345" s="26">
        <v>11.133504373569053</v>
      </c>
      <c r="GW345" s="26">
        <v>8.0018688077736844</v>
      </c>
      <c r="GX345" s="26">
        <v>6.5499055727310509</v>
      </c>
      <c r="GY345" s="26">
        <v>24.251076424947371</v>
      </c>
      <c r="GZ345" s="26">
        <v>10.947155862693238</v>
      </c>
      <c r="HA345" s="26">
        <v>7.8679364638755489</v>
      </c>
      <c r="HB345" s="26">
        <v>6.0861368505779083</v>
      </c>
      <c r="HC345" s="26">
        <v>24.560496997947368</v>
      </c>
      <c r="HD345" s="26">
        <v>10.787039543804921</v>
      </c>
      <c r="HE345" s="26">
        <v>7.7528577128607639</v>
      </c>
      <c r="HF345" s="26">
        <v>5.6391065139642098</v>
      </c>
      <c r="HG345" s="26">
        <v>24.871567942947369</v>
      </c>
      <c r="HH345" s="26">
        <v>10.630973567114793</v>
      </c>
      <c r="HI345" s="26">
        <v>7.6406900225335237</v>
      </c>
      <c r="HJ345" s="26">
        <v>5.3183533687159006</v>
      </c>
      <c r="HK345" s="26">
        <v>25.21010204994737</v>
      </c>
      <c r="HL345" s="26">
        <v>10.454069300749646</v>
      </c>
      <c r="HM345" s="26">
        <v>7.5135454431188053</v>
      </c>
      <c r="HN345" s="26">
        <v>4.9585745139258961</v>
      </c>
      <c r="HO345" s="26">
        <v>25.442096746947371</v>
      </c>
      <c r="HP345" s="26">
        <v>10.221449890328119</v>
      </c>
      <c r="HQ345" s="26">
        <v>7.346357292660656</v>
      </c>
      <c r="HR345" s="26">
        <v>4.4517315379333766</v>
      </c>
      <c r="HS345" s="26">
        <v>26.236971665947369</v>
      </c>
      <c r="HT345" s="26">
        <v>9.2205598677256475</v>
      </c>
      <c r="HU345" s="26">
        <v>6.6269979262703256</v>
      </c>
      <c r="HV345" s="26">
        <v>1.6743057563974411</v>
      </c>
      <c r="HW345" s="26">
        <v>25.650663401947369</v>
      </c>
      <c r="HX345" s="26">
        <v>10.041681547036418</v>
      </c>
      <c r="HY345" s="26">
        <v>7.2171542447662338</v>
      </c>
      <c r="HZ345" s="26">
        <v>4.0182046437888452</v>
      </c>
      <c r="IA345" s="26">
        <v>26.978671609947369</v>
      </c>
      <c r="IB345" s="26">
        <v>7.8153631139510189</v>
      </c>
      <c r="IC345" s="26">
        <v>5.6170553515399666</v>
      </c>
      <c r="ID345" s="26">
        <v>-4.0691210709066965</v>
      </c>
      <c r="IE345" s="26">
        <v>27.361252486947372</v>
      </c>
      <c r="IF345" s="26">
        <v>6.7905118436517897</v>
      </c>
      <c r="IG345" s="26">
        <v>4.8804745646420722</v>
      </c>
      <c r="IH345" s="26">
        <v>-8.5740446769909795</v>
      </c>
      <c r="II345" s="26">
        <v>27.590136420947371</v>
      </c>
      <c r="IJ345" s="26">
        <v>5.9164538958380852</v>
      </c>
      <c r="IK345" s="26">
        <v>4.2522719076780033</v>
      </c>
      <c r="IL345" s="26">
        <v>-12.000851627633232</v>
      </c>
      <c r="IM345" s="27">
        <v>23.163397030947369</v>
      </c>
      <c r="IN345" s="27">
        <v>11.822672064777329</v>
      </c>
      <c r="IO345" s="27">
        <v>8.4971871968962187</v>
      </c>
      <c r="IP345" s="27">
        <v>8.8505079072574144</v>
      </c>
      <c r="IQ345" s="27">
        <v>23.361358337947369</v>
      </c>
      <c r="IR345" s="27">
        <v>11.59398679400568</v>
      </c>
      <c r="IS345" s="27">
        <v>8.3328265900661584</v>
      </c>
      <c r="IT345" s="27">
        <v>7.9542469292446576</v>
      </c>
      <c r="IU345" s="27">
        <v>23.485999796947368</v>
      </c>
      <c r="IV345" s="27">
        <v>11.495355210326361</v>
      </c>
      <c r="IW345" s="27">
        <v>8.2619381288572598</v>
      </c>
      <c r="IX345" s="27">
        <v>7.600167829089358</v>
      </c>
      <c r="IY345" s="27">
        <v>23.669486192947371</v>
      </c>
      <c r="IZ345" s="27">
        <v>11.338477376755602</v>
      </c>
      <c r="JA345" s="27">
        <v>8.1491869410047535</v>
      </c>
      <c r="JB345" s="27">
        <v>7.1498469852230873</v>
      </c>
      <c r="JC345" s="27">
        <v>23.893432909947371</v>
      </c>
      <c r="JD345" s="27">
        <v>11.178866331436158</v>
      </c>
      <c r="JE345" s="27">
        <v>8.0344713400525638</v>
      </c>
      <c r="JF345" s="27">
        <v>6.7170418264832854</v>
      </c>
      <c r="JG345" s="27">
        <v>24.148973501947371</v>
      </c>
      <c r="JH345" s="27">
        <v>11.017374154769282</v>
      </c>
      <c r="JI345" s="27">
        <v>7.9184037329622106</v>
      </c>
      <c r="JJ345" s="27">
        <v>6.3433774736934687</v>
      </c>
      <c r="JK345" s="27">
        <v>24.437118340947372</v>
      </c>
      <c r="JL345" s="27">
        <v>10.873028457561819</v>
      </c>
      <c r="JM345" s="27">
        <v>7.8146596382670301</v>
      </c>
      <c r="JN345" s="27">
        <v>5.9995510052094101</v>
      </c>
      <c r="JO345" s="27">
        <v>24.721708791947371</v>
      </c>
      <c r="JP345" s="27">
        <v>10.71154938982421</v>
      </c>
      <c r="JQ345" s="27">
        <v>7.6986014528222508</v>
      </c>
      <c r="JR345" s="27">
        <v>5.6212649537997947</v>
      </c>
      <c r="JS345" s="27">
        <v>25.08769443694737</v>
      </c>
      <c r="JT345" s="27">
        <v>10.3257732653815</v>
      </c>
      <c r="JU345" s="27">
        <v>7.4213365563993134</v>
      </c>
      <c r="JV345" s="27">
        <v>4.3534763056307035</v>
      </c>
      <c r="JW345" s="27">
        <v>25.36896299294737</v>
      </c>
      <c r="JX345" s="27">
        <v>9.9792747702050146</v>
      </c>
      <c r="JY345" s="27">
        <v>7.1723012654916749</v>
      </c>
      <c r="JZ345" s="27">
        <v>2.9600150173261</v>
      </c>
      <c r="KA345" s="27">
        <v>26.309899912947369</v>
      </c>
      <c r="KB345" s="27">
        <v>8.7879156165430743</v>
      </c>
      <c r="KC345" s="27">
        <v>6.3160479843437622</v>
      </c>
      <c r="KD345" s="27">
        <v>-2.2983611313399877</v>
      </c>
      <c r="KE345" s="27">
        <v>25.63160507394737</v>
      </c>
      <c r="KF345" s="27">
        <v>9.6674592245925517</v>
      </c>
      <c r="KG345" s="27">
        <v>6.9481932933298554</v>
      </c>
      <c r="KH345" s="27">
        <v>1.6077766317800375</v>
      </c>
      <c r="KI345" s="27">
        <v>27.012208653947368</v>
      </c>
      <c r="KJ345" s="27">
        <v>7.4577296248880387</v>
      </c>
      <c r="KK345" s="27">
        <v>5.3600171212822865</v>
      </c>
      <c r="KL345" s="27">
        <v>-7.6504560361443481</v>
      </c>
      <c r="KM345" s="27">
        <v>27.313007919947371</v>
      </c>
      <c r="KN345" s="27">
        <v>6.5940281578375739</v>
      </c>
      <c r="KO345" s="27">
        <v>4.739257870957946</v>
      </c>
      <c r="KP345" s="27">
        <v>-10.756428821310294</v>
      </c>
      <c r="KQ345" s="27">
        <v>27.336578014947371</v>
      </c>
      <c r="KR345" s="27">
        <v>6.4288490948190553</v>
      </c>
      <c r="KS345" s="27">
        <v>4.6205404260532692</v>
      </c>
      <c r="KT345" s="27">
        <v>-10.240520176449017</v>
      </c>
    </row>
    <row r="346" spans="1:306" ht="15" thickBot="1" x14ac:dyDescent="0.35">
      <c r="A346" s="2"/>
      <c r="B346" s="72" t="s">
        <v>790</v>
      </c>
      <c r="C346" s="72" t="s">
        <v>546</v>
      </c>
      <c r="D346" s="72" t="s">
        <v>839</v>
      </c>
      <c r="E346" s="85">
        <v>377117</v>
      </c>
      <c r="F346" s="82">
        <v>395709</v>
      </c>
      <c r="G346" s="20">
        <v>29.297301726842107</v>
      </c>
      <c r="H346" s="20">
        <v>8.29421619465497</v>
      </c>
      <c r="I346" s="20">
        <v>6.0505152377333182</v>
      </c>
      <c r="J346" s="20">
        <v>16.436976091639902</v>
      </c>
      <c r="K346" s="20">
        <v>29.441971438842106</v>
      </c>
      <c r="L346" s="20">
        <v>8.0296930678035778</v>
      </c>
      <c r="M346" s="20">
        <v>5.8575492995198157</v>
      </c>
      <c r="N346" s="20">
        <v>15.150806917924887</v>
      </c>
      <c r="O346" s="20">
        <v>29.511926661842107</v>
      </c>
      <c r="P346" s="20">
        <v>7.8866721045773778</v>
      </c>
      <c r="Q346" s="20">
        <v>5.7532174980563973</v>
      </c>
      <c r="R346" s="20">
        <v>14.835739152942185</v>
      </c>
      <c r="S346" s="20">
        <v>29.604458351842105</v>
      </c>
      <c r="T346" s="20">
        <v>7.8767836400035627</v>
      </c>
      <c r="U346" s="20">
        <v>5.7460040008219977</v>
      </c>
      <c r="V346" s="20">
        <v>14.492518335037484</v>
      </c>
      <c r="W346" s="20">
        <v>29.699502393842106</v>
      </c>
      <c r="X346" s="20">
        <v>7.7802069726161038</v>
      </c>
      <c r="Y346" s="20">
        <v>5.6755526665519938</v>
      </c>
      <c r="Z346" s="20">
        <v>14.149184778978823</v>
      </c>
      <c r="AA346" s="20">
        <v>29.801951044842106</v>
      </c>
      <c r="AB346" s="20">
        <v>7.6630494358717751</v>
      </c>
      <c r="AC346" s="20">
        <v>5.5900878746234106</v>
      </c>
      <c r="AD346" s="20">
        <v>13.730283510434619</v>
      </c>
      <c r="AE346" s="20">
        <v>29.916947825842108</v>
      </c>
      <c r="AF346" s="20">
        <v>7.5509466731931196</v>
      </c>
      <c r="AG346" s="20">
        <v>5.5083104700006196</v>
      </c>
      <c r="AH346" s="20">
        <v>13.434719374760794</v>
      </c>
      <c r="AI346" s="20">
        <v>30.043341270842106</v>
      </c>
      <c r="AJ346" s="20">
        <v>7.4407901157710246</v>
      </c>
      <c r="AK346" s="20">
        <v>5.427952795016437</v>
      </c>
      <c r="AL346" s="20">
        <v>13.097666687030811</v>
      </c>
      <c r="AM346" s="20">
        <v>30.183867072842105</v>
      </c>
      <c r="AN346" s="20">
        <v>7.3553078232712705</v>
      </c>
      <c r="AO346" s="20">
        <v>5.3655946527655214</v>
      </c>
      <c r="AP346" s="20">
        <v>12.765151745439043</v>
      </c>
      <c r="AQ346" s="20">
        <v>30.280940094842109</v>
      </c>
      <c r="AR346" s="20">
        <v>7.2590393329640408</v>
      </c>
      <c r="AS346" s="20">
        <v>5.2953681293849479</v>
      </c>
      <c r="AT346" s="20">
        <v>12.412466563773787</v>
      </c>
      <c r="AU346" s="20">
        <v>30.602662436842106</v>
      </c>
      <c r="AV346" s="20">
        <v>6.773235013266496</v>
      </c>
      <c r="AW346" s="20">
        <v>4.9409806417787197</v>
      </c>
      <c r="AX346" s="20">
        <v>10.383471133377036</v>
      </c>
      <c r="AY346" s="20">
        <v>30.370851228842106</v>
      </c>
      <c r="AZ346" s="20">
        <v>7.1835325985607748</v>
      </c>
      <c r="BA346" s="20">
        <v>5.2402870178806618</v>
      </c>
      <c r="BB346" s="20">
        <v>12.141966427989047</v>
      </c>
      <c r="BC346" s="20">
        <v>30.877908757842107</v>
      </c>
      <c r="BD346" s="20">
        <v>6.0419207526664209</v>
      </c>
      <c r="BE346" s="20">
        <v>4.4074970703975067</v>
      </c>
      <c r="BF346" s="20">
        <v>5.4453987448189594</v>
      </c>
      <c r="BG346" s="20">
        <v>31.024207871842108</v>
      </c>
      <c r="BH346" s="20">
        <v>6.2783729672113813</v>
      </c>
      <c r="BI346" s="20">
        <v>4.5799856689008864</v>
      </c>
      <c r="BJ346" s="20">
        <v>1.4639332599400703</v>
      </c>
      <c r="BK346" s="20">
        <v>31.091813295842108</v>
      </c>
      <c r="BL346" s="20">
        <v>5.8322095993317795</v>
      </c>
      <c r="BM346" s="20">
        <v>4.2545157037444934</v>
      </c>
      <c r="BN346" s="20">
        <v>-1.3763896033427692</v>
      </c>
      <c r="BO346" s="23">
        <v>29.290199814842108</v>
      </c>
      <c r="BP346" s="23">
        <v>8.2942161946549646</v>
      </c>
      <c r="BQ346" s="23">
        <v>6.0505152377333138</v>
      </c>
      <c r="BR346" s="23">
        <v>16.436976091639902</v>
      </c>
      <c r="BS346" s="23">
        <v>29.451148857842107</v>
      </c>
      <c r="BT346" s="23">
        <v>8.1446022500583837</v>
      </c>
      <c r="BU346" s="23">
        <v>5.9413739481510186</v>
      </c>
      <c r="BV346" s="23">
        <v>15.638083457222514</v>
      </c>
      <c r="BW346" s="23">
        <v>29.476398834842108</v>
      </c>
      <c r="BX346" s="23">
        <v>8.1091767121088587</v>
      </c>
      <c r="BY346" s="23">
        <v>5.9155315114290739</v>
      </c>
      <c r="BZ346" s="23">
        <v>15.586536067589659</v>
      </c>
      <c r="CA346" s="23">
        <v>29.526731538842107</v>
      </c>
      <c r="CB346" s="23">
        <v>8.0348989791256233</v>
      </c>
      <c r="CC346" s="23">
        <v>5.8613469393499216</v>
      </c>
      <c r="CD346" s="23">
        <v>15.412243523955421</v>
      </c>
      <c r="CE346" s="23">
        <v>29.576781271842108</v>
      </c>
      <c r="CF346" s="23">
        <v>7.9580420418854727</v>
      </c>
      <c r="CG346" s="23">
        <v>5.8052808736743344</v>
      </c>
      <c r="CH346" s="23">
        <v>15.217415248411992</v>
      </c>
      <c r="CI346" s="23">
        <v>29.628396044842106</v>
      </c>
      <c r="CJ346" s="23">
        <v>7.8781034580006999</v>
      </c>
      <c r="CK346" s="23">
        <v>5.7469667896757359</v>
      </c>
      <c r="CL346" s="23">
        <v>14.984180706600894</v>
      </c>
      <c r="CM346" s="23">
        <v>29.704016264842107</v>
      </c>
      <c r="CN346" s="23">
        <v>7.8149732467928006</v>
      </c>
      <c r="CO346" s="23">
        <v>5.7009141795302627</v>
      </c>
      <c r="CP346" s="23">
        <v>14.824293008208388</v>
      </c>
      <c r="CQ346" s="23">
        <v>29.805424233842107</v>
      </c>
      <c r="CR346" s="23">
        <v>7.7078290824214575</v>
      </c>
      <c r="CS346" s="23">
        <v>5.6227540033365457</v>
      </c>
      <c r="CT346" s="23">
        <v>14.477876081313916</v>
      </c>
      <c r="CU346" s="23">
        <v>29.923441922842105</v>
      </c>
      <c r="CV346" s="23">
        <v>7.5435304216400549</v>
      </c>
      <c r="CW346" s="23">
        <v>5.5029004177454599</v>
      </c>
      <c r="CX346" s="23">
        <v>14.114146875407114</v>
      </c>
      <c r="CY346" s="23">
        <v>29.962501522842107</v>
      </c>
      <c r="CZ346" s="23">
        <v>7.5744942711867091</v>
      </c>
      <c r="DA346" s="23">
        <v>5.5254881148953903</v>
      </c>
      <c r="DB346" s="23">
        <v>13.88886159865743</v>
      </c>
      <c r="DC346" s="23">
        <v>30.096412114842106</v>
      </c>
      <c r="DD346" s="23">
        <v>7.5192189093066872</v>
      </c>
      <c r="DE346" s="23">
        <v>5.4851655079754229</v>
      </c>
      <c r="DF346" s="23">
        <v>13.096385597235717</v>
      </c>
      <c r="DG346" s="23">
        <v>29.998024718842107</v>
      </c>
      <c r="DH346" s="23">
        <v>7.5696038319463268</v>
      </c>
      <c r="DI346" s="23">
        <v>5.5219206075566962</v>
      </c>
      <c r="DJ346" s="23">
        <v>13.688106928694584</v>
      </c>
      <c r="DK346" s="23">
        <v>30.230359739842108</v>
      </c>
      <c r="DL346" s="23">
        <v>7.542847099992767</v>
      </c>
      <c r="DM346" s="23">
        <v>5.5024019441173122</v>
      </c>
      <c r="DN346" s="23">
        <v>12.303932902626979</v>
      </c>
      <c r="DO346" s="23">
        <v>30.318074943842106</v>
      </c>
      <c r="DP346" s="23">
        <v>8.1626901760159676</v>
      </c>
      <c r="DQ346" s="23">
        <v>5.954568838307833</v>
      </c>
      <c r="DR346" s="23">
        <v>11.84862181808041</v>
      </c>
      <c r="DS346" s="23">
        <v>30.374570282842107</v>
      </c>
      <c r="DT346" s="23">
        <v>8.5981703919085124</v>
      </c>
      <c r="DU346" s="23">
        <v>6.2722455928259073</v>
      </c>
      <c r="DV346" s="23">
        <v>11.573304275261648</v>
      </c>
      <c r="DW346" s="25">
        <v>29.297301726842107</v>
      </c>
      <c r="DX346" s="25">
        <v>8.2942161946549646</v>
      </c>
      <c r="DY346" s="25">
        <v>6.0505152377333138</v>
      </c>
      <c r="DZ346" s="25">
        <v>16.436976091639902</v>
      </c>
      <c r="EA346" s="25">
        <v>29.441971438842106</v>
      </c>
      <c r="EB346" s="25">
        <v>8.1138521704629003</v>
      </c>
      <c r="EC346" s="25">
        <v>5.9189421932042539</v>
      </c>
      <c r="ED346" s="25">
        <v>15.542716685467369</v>
      </c>
      <c r="EE346" s="25">
        <v>29.511926661842107</v>
      </c>
      <c r="EF346" s="25">
        <v>7.9529368039570869</v>
      </c>
      <c r="EG346" s="25">
        <v>5.8015566736832778</v>
      </c>
      <c r="EH346" s="25">
        <v>15.299689198419706</v>
      </c>
      <c r="EI346" s="25">
        <v>29.604458351842105</v>
      </c>
      <c r="EJ346" s="25">
        <v>7.9783882164786668</v>
      </c>
      <c r="EK346" s="25">
        <v>5.8201231247703493</v>
      </c>
      <c r="EL346" s="25">
        <v>14.991388053757598</v>
      </c>
      <c r="EM346" s="25">
        <v>29.699502393842106</v>
      </c>
      <c r="EN346" s="25">
        <v>7.8997661970928101</v>
      </c>
      <c r="EO346" s="25">
        <v>5.7627694562438343</v>
      </c>
      <c r="EP346" s="25">
        <v>14.706480879468703</v>
      </c>
      <c r="EQ346" s="25">
        <v>29.801951044842106</v>
      </c>
      <c r="ER346" s="25">
        <v>7.7982318768846861</v>
      </c>
      <c r="ES346" s="25">
        <v>5.6887015832641019</v>
      </c>
      <c r="ET346" s="25">
        <v>14.38701342317497</v>
      </c>
      <c r="EU346" s="25">
        <v>29.916947825842108</v>
      </c>
      <c r="EV346" s="25">
        <v>7.7064453337807901</v>
      </c>
      <c r="EW346" s="25">
        <v>5.6217445779684265</v>
      </c>
      <c r="EX346" s="25">
        <v>14.195078819251801</v>
      </c>
      <c r="EY346" s="25">
        <v>30.043341270842106</v>
      </c>
      <c r="EZ346" s="25">
        <v>7.6119655904047896</v>
      </c>
      <c r="FA346" s="25">
        <v>5.5528229205703452</v>
      </c>
      <c r="FB346" s="25">
        <v>13.941074561053403</v>
      </c>
      <c r="FC346" s="25">
        <v>30.183867072842105</v>
      </c>
      <c r="FD346" s="25">
        <v>7.5345461318369393</v>
      </c>
      <c r="FE346" s="25">
        <v>5.4963465034179073</v>
      </c>
      <c r="FF346" s="25">
        <v>13.652605881006448</v>
      </c>
      <c r="FG346" s="25">
        <v>30.280940094842109</v>
      </c>
      <c r="FH346" s="25">
        <v>7.4394098371508344</v>
      </c>
      <c r="FI346" s="25">
        <v>5.4269459009799439</v>
      </c>
      <c r="FJ346" s="25">
        <v>13.320204309191192</v>
      </c>
      <c r="FK346" s="25">
        <v>30.602662436842106</v>
      </c>
      <c r="FL346" s="25">
        <v>7.1219103329350162</v>
      </c>
      <c r="FM346" s="25">
        <v>5.19533443304298</v>
      </c>
      <c r="FN346" s="25">
        <v>12.250690561522376</v>
      </c>
      <c r="FO346" s="25">
        <v>30.370851228842106</v>
      </c>
      <c r="FP346" s="25">
        <v>7.3648343176762801</v>
      </c>
      <c r="FQ346" s="25">
        <v>5.3725440978013088</v>
      </c>
      <c r="FR346" s="25">
        <v>13.047548933839078</v>
      </c>
      <c r="FS346" s="25">
        <v>30.877908757842107</v>
      </c>
      <c r="FT346" s="25">
        <v>7.1277790977070357</v>
      </c>
      <c r="FU346" s="25">
        <v>5.1996156152362607</v>
      </c>
      <c r="FV346" s="25">
        <v>11.253768538514073</v>
      </c>
      <c r="FW346" s="25">
        <v>31.024207871842108</v>
      </c>
      <c r="FX346" s="25">
        <v>8.005913125229613</v>
      </c>
      <c r="FY346" s="25">
        <v>5.840202162488481</v>
      </c>
      <c r="FZ346" s="25">
        <v>10.716253942355912</v>
      </c>
      <c r="GA346" s="25">
        <v>31.091813295842108</v>
      </c>
      <c r="GB346" s="25">
        <v>8.0127868154762947</v>
      </c>
      <c r="GC346" s="25">
        <v>5.8452164238244482</v>
      </c>
      <c r="GD346" s="25">
        <v>10.530619017952773</v>
      </c>
      <c r="GE346" s="26">
        <v>29.300300091842107</v>
      </c>
      <c r="GF346" s="26">
        <v>8.29421619465497</v>
      </c>
      <c r="GG346" s="26">
        <v>6.0505152377333182</v>
      </c>
      <c r="GH346" s="26">
        <v>16.436976091639902</v>
      </c>
      <c r="GI346" s="26">
        <v>29.443550534842107</v>
      </c>
      <c r="GJ346" s="26">
        <v>7.9740805038284686</v>
      </c>
      <c r="GK346" s="26">
        <v>5.8169807083661809</v>
      </c>
      <c r="GL346" s="26">
        <v>14.909206414683247</v>
      </c>
      <c r="GM346" s="26">
        <v>29.519712306842106</v>
      </c>
      <c r="GN346" s="26">
        <v>7.8478752899791493</v>
      </c>
      <c r="GO346" s="26">
        <v>5.72491576195584</v>
      </c>
      <c r="GP346" s="26">
        <v>14.593878540309568</v>
      </c>
      <c r="GQ346" s="26">
        <v>29.627347897842107</v>
      </c>
      <c r="GR346" s="26">
        <v>7.8334646617282857</v>
      </c>
      <c r="GS346" s="26">
        <v>5.71440340927888</v>
      </c>
      <c r="GT346" s="26">
        <v>14.269561338033434</v>
      </c>
      <c r="GU346" s="26">
        <v>29.746426080842106</v>
      </c>
      <c r="GV346" s="26">
        <v>7.7081270333547955</v>
      </c>
      <c r="GW346" s="26">
        <v>5.6229713543941928</v>
      </c>
      <c r="GX346" s="26">
        <v>13.94994916555093</v>
      </c>
      <c r="GY346" s="26">
        <v>29.874483333842107</v>
      </c>
      <c r="GZ346" s="26">
        <v>7.5666168077718075</v>
      </c>
      <c r="HA346" s="26">
        <v>5.5197416150082441</v>
      </c>
      <c r="HB346" s="26">
        <v>13.577550990600457</v>
      </c>
      <c r="HC346" s="26">
        <v>30.015440376842108</v>
      </c>
      <c r="HD346" s="26">
        <v>7.4618131522430016</v>
      </c>
      <c r="HE346" s="26">
        <v>5.4432888074294112</v>
      </c>
      <c r="HF346" s="26">
        <v>13.3702664934042</v>
      </c>
      <c r="HG346" s="26">
        <v>30.164839471842107</v>
      </c>
      <c r="HH346" s="26">
        <v>7.3707535245415574</v>
      </c>
      <c r="HI346" s="26">
        <v>5.3768620767993411</v>
      </c>
      <c r="HJ346" s="26">
        <v>13.128549125007428</v>
      </c>
      <c r="HK346" s="26">
        <v>30.349730554842107</v>
      </c>
      <c r="HL346" s="26">
        <v>7.268559324941946</v>
      </c>
      <c r="HM346" s="26">
        <v>5.3023128309906919</v>
      </c>
      <c r="HN346" s="26">
        <v>12.867368396704727</v>
      </c>
      <c r="HO346" s="26">
        <v>30.476892510842106</v>
      </c>
      <c r="HP346" s="26">
        <v>7.1402337187907268</v>
      </c>
      <c r="HQ346" s="26">
        <v>5.2087010879172873</v>
      </c>
      <c r="HR346" s="26">
        <v>12.581262993972691</v>
      </c>
      <c r="HS346" s="26">
        <v>30.916612690842108</v>
      </c>
      <c r="HT346" s="26">
        <v>6.6241443014604338</v>
      </c>
      <c r="HU346" s="26">
        <v>4.8322210432323969</v>
      </c>
      <c r="HV346" s="26">
        <v>10.71928019678548</v>
      </c>
      <c r="HW346" s="26">
        <v>30.590029362842106</v>
      </c>
      <c r="HX346" s="26">
        <v>7.0665927956230998</v>
      </c>
      <c r="HY346" s="26">
        <v>5.1549810597326333</v>
      </c>
      <c r="HZ346" s="26">
        <v>12.362626927580504</v>
      </c>
      <c r="IA346" s="26">
        <v>31.405450406842107</v>
      </c>
      <c r="IB346" s="26">
        <v>5.8440978651761117</v>
      </c>
      <c r="IC346" s="26">
        <v>4.2631880281634906</v>
      </c>
      <c r="ID346" s="26">
        <v>5.9886964708811021</v>
      </c>
      <c r="IE346" s="26">
        <v>31.682458823842108</v>
      </c>
      <c r="IF346" s="26">
        <v>6.0906395293471913</v>
      </c>
      <c r="IG346" s="26">
        <v>4.4430367396987105</v>
      </c>
      <c r="IH346" s="26">
        <v>2.193314708202184</v>
      </c>
      <c r="II346" s="26">
        <v>31.848711722842108</v>
      </c>
      <c r="IJ346" s="26">
        <v>5.6968595656022067</v>
      </c>
      <c r="IK346" s="26">
        <v>4.1557797385503079</v>
      </c>
      <c r="IL346" s="26">
        <v>-0.49546891104823132</v>
      </c>
      <c r="IM346" s="27">
        <v>29.300300091842107</v>
      </c>
      <c r="IN346" s="27">
        <v>8.2942161946549646</v>
      </c>
      <c r="IO346" s="27">
        <v>6.0505152377333138</v>
      </c>
      <c r="IP346" s="27">
        <v>16.436976091639902</v>
      </c>
      <c r="IQ346" s="27">
        <v>29.426733828842107</v>
      </c>
      <c r="IR346" s="27">
        <v>7.9611301238436285</v>
      </c>
      <c r="IS346" s="27">
        <v>5.8075335864689723</v>
      </c>
      <c r="IT346" s="27">
        <v>14.819908590908907</v>
      </c>
      <c r="IU346" s="27">
        <v>29.483147107842107</v>
      </c>
      <c r="IV346" s="27">
        <v>7.9196878249196958</v>
      </c>
      <c r="IW346" s="27">
        <v>5.7773020063845824</v>
      </c>
      <c r="IX346" s="27">
        <v>14.536049727849997</v>
      </c>
      <c r="IY346" s="27">
        <v>29.572225871842107</v>
      </c>
      <c r="IZ346" s="27">
        <v>7.8763092517432334</v>
      </c>
      <c r="JA346" s="27">
        <v>5.7456579411907605</v>
      </c>
      <c r="JB346" s="27">
        <v>14.23951470217385</v>
      </c>
      <c r="JC346" s="27">
        <v>29.672181556842105</v>
      </c>
      <c r="JD346" s="27">
        <v>7.7814921125674887</v>
      </c>
      <c r="JE346" s="27">
        <v>5.6764901582541611</v>
      </c>
      <c r="JF346" s="27">
        <v>13.954484550472092</v>
      </c>
      <c r="JG346" s="27">
        <v>29.780767917842105</v>
      </c>
      <c r="JH346" s="27">
        <v>7.6586425461509862</v>
      </c>
      <c r="JI346" s="27">
        <v>5.5868731099270406</v>
      </c>
      <c r="JJ346" s="27">
        <v>13.637784509399305</v>
      </c>
      <c r="JK346" s="27">
        <v>29.902673995842108</v>
      </c>
      <c r="JL346" s="27">
        <v>7.5663412235213441</v>
      </c>
      <c r="JM346" s="27">
        <v>5.519540580134354</v>
      </c>
      <c r="JN346" s="27">
        <v>13.469731293988517</v>
      </c>
      <c r="JO346" s="27">
        <v>30.042179612842105</v>
      </c>
      <c r="JP346" s="27">
        <v>7.436637648245541</v>
      </c>
      <c r="JQ346" s="27">
        <v>5.4249236277693473</v>
      </c>
      <c r="JR346" s="27">
        <v>13.130825900331459</v>
      </c>
      <c r="JS346" s="27">
        <v>30.251800863842107</v>
      </c>
      <c r="JT346" s="27">
        <v>7.239191273774872</v>
      </c>
      <c r="JU346" s="27">
        <v>5.2808892465411548</v>
      </c>
      <c r="JV346" s="27">
        <v>12.077737521792923</v>
      </c>
      <c r="JW346" s="27">
        <v>30.417931989842106</v>
      </c>
      <c r="JX346" s="27">
        <v>7.0223218575807254</v>
      </c>
      <c r="JY346" s="27">
        <v>5.1226860267930832</v>
      </c>
      <c r="JZ346" s="27">
        <v>10.964366951887662</v>
      </c>
      <c r="KA346" s="27">
        <v>30.971504160842109</v>
      </c>
      <c r="KB346" s="27">
        <v>7.334185960589684</v>
      </c>
      <c r="KC346" s="27">
        <v>5.350186548008546</v>
      </c>
      <c r="KD346" s="27">
        <v>6.8150151819758094</v>
      </c>
      <c r="KE346" s="27">
        <v>30.573344553842105</v>
      </c>
      <c r="KF346" s="27">
        <v>6.8744615237431423</v>
      </c>
      <c r="KG346" s="27">
        <v>5.0148239718448222</v>
      </c>
      <c r="KH346" s="27">
        <v>9.9020773870693048</v>
      </c>
      <c r="KI346" s="27">
        <v>31.441430356842105</v>
      </c>
      <c r="KJ346" s="27">
        <v>6.133464777095412</v>
      </c>
      <c r="KK346" s="27">
        <v>4.474277161696306</v>
      </c>
      <c r="KL346" s="27">
        <v>2.4061790823325317</v>
      </c>
      <c r="KM346" s="27">
        <v>31.655431995842108</v>
      </c>
      <c r="KN346" s="27">
        <v>5.5705148128830917</v>
      </c>
      <c r="KO346" s="27">
        <v>4.0636130004771811</v>
      </c>
      <c r="KP346" s="27">
        <v>-0.23155117732698471</v>
      </c>
      <c r="KQ346" s="27">
        <v>31.660271436842109</v>
      </c>
      <c r="KR346" s="27">
        <v>5.6026241359116229</v>
      </c>
      <c r="KS346" s="27">
        <v>4.087036304584279</v>
      </c>
      <c r="KT346" s="27">
        <v>0.1559263346540547</v>
      </c>
    </row>
    <row r="347" spans="1:306" ht="15" thickBot="1" x14ac:dyDescent="0.35">
      <c r="A347" s="2"/>
      <c r="B347" s="72" t="s">
        <v>791</v>
      </c>
      <c r="C347" s="72" t="s">
        <v>672</v>
      </c>
      <c r="D347" s="72" t="s">
        <v>849</v>
      </c>
      <c r="E347" s="85">
        <v>385373</v>
      </c>
      <c r="F347" s="82">
        <v>395948</v>
      </c>
      <c r="G347" s="20">
        <v>29.015789473684208</v>
      </c>
      <c r="H347" s="20">
        <v>14.64260071798963</v>
      </c>
      <c r="I347" s="20">
        <v>10.681573362089885</v>
      </c>
      <c r="J347" s="20">
        <v>13.093329995619746</v>
      </c>
      <c r="K347" s="20">
        <v>28.80383848268421</v>
      </c>
      <c r="L347" s="20">
        <v>14.589860470206556</v>
      </c>
      <c r="M347" s="20">
        <v>10.643100085608504</v>
      </c>
      <c r="N347" s="20">
        <v>13.562773849840726</v>
      </c>
      <c r="O347" s="20">
        <v>28.885311522684212</v>
      </c>
      <c r="P347" s="20">
        <v>13.405597175941411</v>
      </c>
      <c r="Q347" s="20">
        <v>9.7791965003538657</v>
      </c>
      <c r="R347" s="20">
        <v>13.36001990310486</v>
      </c>
      <c r="S347" s="20">
        <v>29.058164947684212</v>
      </c>
      <c r="T347" s="20">
        <v>12.138991953046601</v>
      </c>
      <c r="U347" s="20">
        <v>8.8552256245698082</v>
      </c>
      <c r="V347" s="20">
        <v>12.965804013760755</v>
      </c>
      <c r="W347" s="20">
        <v>29.18309901168421</v>
      </c>
      <c r="X347" s="20">
        <v>11.051159419010913</v>
      </c>
      <c r="Y347" s="20">
        <v>8.0616669363448068</v>
      </c>
      <c r="Z347" s="20">
        <v>12.695204597254387</v>
      </c>
      <c r="AA347" s="20">
        <v>29.272427389684211</v>
      </c>
      <c r="AB347" s="20">
        <v>10.053294531294547</v>
      </c>
      <c r="AC347" s="20">
        <v>7.3337383935347313</v>
      </c>
      <c r="AD347" s="20">
        <v>12.541784495227279</v>
      </c>
      <c r="AE347" s="20">
        <v>29.359806260684209</v>
      </c>
      <c r="AF347" s="20">
        <v>8.985594304718223</v>
      </c>
      <c r="AG347" s="20">
        <v>6.5548659433091787</v>
      </c>
      <c r="AH347" s="20">
        <v>12.226429307968033</v>
      </c>
      <c r="AI347" s="20">
        <v>29.44525950968421</v>
      </c>
      <c r="AJ347" s="20">
        <v>8.9550707960227864</v>
      </c>
      <c r="AK347" s="20">
        <v>6.5325994686795656</v>
      </c>
      <c r="AL347" s="20">
        <v>12.090367425347701</v>
      </c>
      <c r="AM347" s="20">
        <v>29.529555755684211</v>
      </c>
      <c r="AN347" s="20">
        <v>8.9101764039231064</v>
      </c>
      <c r="AO347" s="20">
        <v>6.499849634685253</v>
      </c>
      <c r="AP347" s="20">
        <v>12.011140359468673</v>
      </c>
      <c r="AQ347" s="20">
        <v>29.602128495684212</v>
      </c>
      <c r="AR347" s="20">
        <v>8.8536009395302262</v>
      </c>
      <c r="AS347" s="20">
        <v>6.4585786210828395</v>
      </c>
      <c r="AT347" s="20">
        <v>11.819169237768172</v>
      </c>
      <c r="AU347" s="20">
        <v>29.83171819368421</v>
      </c>
      <c r="AV347" s="20">
        <v>8.6048518859088823</v>
      </c>
      <c r="AW347" s="20">
        <v>6.2771196496760435</v>
      </c>
      <c r="AX347" s="20">
        <v>11.181486322991088</v>
      </c>
      <c r="AY347" s="20">
        <v>29.66840607368421</v>
      </c>
      <c r="AZ347" s="20">
        <v>8.797482949405607</v>
      </c>
      <c r="BA347" s="20">
        <v>6.4176413285899345</v>
      </c>
      <c r="BB347" s="20">
        <v>11.614160312642344</v>
      </c>
      <c r="BC347" s="20">
        <v>29.99383155568421</v>
      </c>
      <c r="BD347" s="20">
        <v>8.3794684165300541</v>
      </c>
      <c r="BE347" s="20">
        <v>6.112705546666696</v>
      </c>
      <c r="BF347" s="20">
        <v>10.649266189403033</v>
      </c>
      <c r="BG347" s="20">
        <v>30.042699065684211</v>
      </c>
      <c r="BH347" s="20">
        <v>10.913260164209442</v>
      </c>
      <c r="BI347" s="20">
        <v>7.9610713498702141</v>
      </c>
      <c r="BJ347" s="20">
        <v>10.172489457373757</v>
      </c>
      <c r="BK347" s="20">
        <v>30.00463533668421</v>
      </c>
      <c r="BL347" s="20">
        <v>13.475549463110545</v>
      </c>
      <c r="BM347" s="20">
        <v>9.8302257199326704</v>
      </c>
      <c r="BN347" s="20">
        <v>10.006606243754206</v>
      </c>
      <c r="BO347" s="23">
        <v>29.013559238684209</v>
      </c>
      <c r="BP347" s="23">
        <v>14.64260071798963</v>
      </c>
      <c r="BQ347" s="23">
        <v>10.681573362089885</v>
      </c>
      <c r="BR347" s="23">
        <v>13.093329995619746</v>
      </c>
      <c r="BS347" s="23">
        <v>28.829590660684211</v>
      </c>
      <c r="BT347" s="23">
        <v>14.55281634201917</v>
      </c>
      <c r="BU347" s="23">
        <v>10.616076909842871</v>
      </c>
      <c r="BV347" s="23">
        <v>13.515736082488184</v>
      </c>
      <c r="BW347" s="23">
        <v>28.68691896268421</v>
      </c>
      <c r="BX347" s="23">
        <v>13.60961776556757</v>
      </c>
      <c r="BY347" s="23">
        <v>9.9280266800084433</v>
      </c>
      <c r="BZ347" s="23">
        <v>13.804047903116995</v>
      </c>
      <c r="CA347" s="23">
        <v>28.64700410268421</v>
      </c>
      <c r="CB347" s="23">
        <v>12.541041635252443</v>
      </c>
      <c r="CC347" s="23">
        <v>9.1485152702002086</v>
      </c>
      <c r="CD347" s="23">
        <v>13.875200609243779</v>
      </c>
      <c r="CE347" s="23">
        <v>28.546904007684212</v>
      </c>
      <c r="CF347" s="23">
        <v>11.460729524750716</v>
      </c>
      <c r="CG347" s="23">
        <v>8.360442626240097</v>
      </c>
      <c r="CH347" s="23">
        <v>14.090956113620994</v>
      </c>
      <c r="CI347" s="23">
        <v>28.390970369684212</v>
      </c>
      <c r="CJ347" s="23">
        <v>10.427068967376497</v>
      </c>
      <c r="CK347" s="23">
        <v>7.6064016407800112</v>
      </c>
      <c r="CL347" s="23">
        <v>14.460704642563371</v>
      </c>
      <c r="CM347" s="23">
        <v>28.297383118684209</v>
      </c>
      <c r="CN347" s="23">
        <v>9.3778819696264293</v>
      </c>
      <c r="CO347" s="23">
        <v>6.8410343332326908</v>
      </c>
      <c r="CP347" s="23">
        <v>14.547400191552054</v>
      </c>
      <c r="CQ347" s="23">
        <v>28.263128697684209</v>
      </c>
      <c r="CR347" s="23">
        <v>9.3617501562984131</v>
      </c>
      <c r="CS347" s="23">
        <v>6.8292664000051566</v>
      </c>
      <c r="CT347" s="23">
        <v>14.652586762583679</v>
      </c>
      <c r="CU347" s="23">
        <v>28.280148707684212</v>
      </c>
      <c r="CV347" s="23">
        <v>9.3173962686939404</v>
      </c>
      <c r="CW347" s="23">
        <v>6.7969108565149208</v>
      </c>
      <c r="CX347" s="23">
        <v>14.689791506924186</v>
      </c>
      <c r="CY347" s="23">
        <v>28.276525207684209</v>
      </c>
      <c r="CZ347" s="23">
        <v>9.2846510953713874</v>
      </c>
      <c r="DA347" s="23">
        <v>6.7730237084709621</v>
      </c>
      <c r="DB347" s="23">
        <v>14.622404066881748</v>
      </c>
      <c r="DC347" s="23">
        <v>28.238543035684209</v>
      </c>
      <c r="DD347" s="23">
        <v>9.3734311025802803</v>
      </c>
      <c r="DE347" s="23">
        <v>6.8377874876897442</v>
      </c>
      <c r="DF347" s="23">
        <v>14.654364519037012</v>
      </c>
      <c r="DG347" s="23">
        <v>28.270295473684211</v>
      </c>
      <c r="DH347" s="23">
        <v>9.3152877822184568</v>
      </c>
      <c r="DI347" s="23">
        <v>6.7953727449864703</v>
      </c>
      <c r="DJ347" s="23">
        <v>14.613448106977925</v>
      </c>
      <c r="DK347" s="23">
        <v>28.14359643968421</v>
      </c>
      <c r="DL347" s="23">
        <v>9.5337551859560996</v>
      </c>
      <c r="DM347" s="23">
        <v>6.9547416743995321</v>
      </c>
      <c r="DN347" s="23">
        <v>14.945277062903878</v>
      </c>
      <c r="DO347" s="23">
        <v>28.003149576684208</v>
      </c>
      <c r="DP347" s="23">
        <v>11.750923304464774</v>
      </c>
      <c r="DQ347" s="23">
        <v>8.5721349483171156</v>
      </c>
      <c r="DR347" s="23">
        <v>15.193121799761961</v>
      </c>
      <c r="DS347" s="23">
        <v>27.828891423684212</v>
      </c>
      <c r="DT347" s="23">
        <v>13.915613155181182</v>
      </c>
      <c r="DU347" s="23">
        <v>10.151246056509192</v>
      </c>
      <c r="DV347" s="23">
        <v>15.571350816809931</v>
      </c>
      <c r="DW347" s="25">
        <v>29.015789473684208</v>
      </c>
      <c r="DX347" s="25">
        <v>14.64260071798963</v>
      </c>
      <c r="DY347" s="25">
        <v>10.681573362089885</v>
      </c>
      <c r="DZ347" s="25">
        <v>13.093329995619746</v>
      </c>
      <c r="EA347" s="25">
        <v>28.80383848268421</v>
      </c>
      <c r="EB347" s="25">
        <v>14.593341396393136</v>
      </c>
      <c r="EC347" s="25">
        <v>10.645639372798401</v>
      </c>
      <c r="ED347" s="25">
        <v>13.572602456282935</v>
      </c>
      <c r="EE347" s="25">
        <v>28.885311522684212</v>
      </c>
      <c r="EF347" s="25">
        <v>13.491849857198334</v>
      </c>
      <c r="EG347" s="25">
        <v>9.8421166304773937</v>
      </c>
      <c r="EH347" s="25">
        <v>13.373635843496809</v>
      </c>
      <c r="EI347" s="25">
        <v>29.058164947684212</v>
      </c>
      <c r="EJ347" s="25">
        <v>12.23812943762535</v>
      </c>
      <c r="EK347" s="25">
        <v>8.9275450393278692</v>
      </c>
      <c r="EL347" s="25">
        <v>12.984162607133685</v>
      </c>
      <c r="EM347" s="25">
        <v>29.18309901168421</v>
      </c>
      <c r="EN347" s="25">
        <v>11.164729573556492</v>
      </c>
      <c r="EO347" s="25">
        <v>8.1445147829047464</v>
      </c>
      <c r="EP347" s="25">
        <v>12.717505406890439</v>
      </c>
      <c r="EQ347" s="25">
        <v>29.272427389684211</v>
      </c>
      <c r="ER347" s="25">
        <v>10.129575250778831</v>
      </c>
      <c r="ES347" s="25">
        <v>7.3893841163798086</v>
      </c>
      <c r="ET347" s="25">
        <v>12.56864680715991</v>
      </c>
      <c r="EU347" s="25">
        <v>29.359806260684209</v>
      </c>
      <c r="EV347" s="25">
        <v>9.0304811522063986</v>
      </c>
      <c r="EW347" s="25">
        <v>6.5876102736144384</v>
      </c>
      <c r="EX347" s="25">
        <v>12.258527480235763</v>
      </c>
      <c r="EY347" s="25">
        <v>29.44525950968421</v>
      </c>
      <c r="EZ347" s="25">
        <v>9.0057053060043497</v>
      </c>
      <c r="FA347" s="25">
        <v>6.5695366387518899</v>
      </c>
      <c r="FB347" s="25">
        <v>12.127071736039724</v>
      </c>
      <c r="FC347" s="25">
        <v>29.529555755684211</v>
      </c>
      <c r="FD347" s="25">
        <v>8.9652343069187861</v>
      </c>
      <c r="FE347" s="25">
        <v>6.5400136083766638</v>
      </c>
      <c r="FF347" s="25">
        <v>12.048861444234547</v>
      </c>
      <c r="FG347" s="25">
        <v>29.602128495684212</v>
      </c>
      <c r="FH347" s="25">
        <v>8.9087689048289924</v>
      </c>
      <c r="FI347" s="25">
        <v>6.498822883692009</v>
      </c>
      <c r="FJ347" s="25">
        <v>11.857060046250005</v>
      </c>
      <c r="FK347" s="25">
        <v>29.83171819368421</v>
      </c>
      <c r="FL347" s="25">
        <v>8.6983238371719551</v>
      </c>
      <c r="FM347" s="25">
        <v>6.345306136758734</v>
      </c>
      <c r="FN347" s="25">
        <v>11.282145954638022</v>
      </c>
      <c r="FO347" s="25">
        <v>29.66840607368421</v>
      </c>
      <c r="FP347" s="25">
        <v>8.8553063229161175</v>
      </c>
      <c r="FQ347" s="25">
        <v>6.4598226745196383</v>
      </c>
      <c r="FR347" s="25">
        <v>11.65156469084819</v>
      </c>
      <c r="FS347" s="25">
        <v>29.99383155568421</v>
      </c>
      <c r="FT347" s="25">
        <v>8.6254753508866262</v>
      </c>
      <c r="FU347" s="25">
        <v>6.2921641802470099</v>
      </c>
      <c r="FV347" s="25">
        <v>11.063860034099626</v>
      </c>
      <c r="FW347" s="25">
        <v>30.042699065684211</v>
      </c>
      <c r="FX347" s="25">
        <v>11.302419025655338</v>
      </c>
      <c r="FY347" s="25">
        <v>8.2449573212287532</v>
      </c>
      <c r="FZ347" s="25">
        <v>10.892959739049036</v>
      </c>
      <c r="GA347" s="25">
        <v>30.00463533668421</v>
      </c>
      <c r="GB347" s="25">
        <v>13.967836411291305</v>
      </c>
      <c r="GC347" s="25">
        <v>10.189342194762977</v>
      </c>
      <c r="GD347" s="25">
        <v>10.979810999774823</v>
      </c>
      <c r="GE347" s="26">
        <v>29.016183474684212</v>
      </c>
      <c r="GF347" s="26">
        <v>14.64260071798963</v>
      </c>
      <c r="GG347" s="26">
        <v>10.681573362089885</v>
      </c>
      <c r="GH347" s="26">
        <v>13.093329995619746</v>
      </c>
      <c r="GI347" s="26">
        <v>28.787517622684209</v>
      </c>
      <c r="GJ347" s="26">
        <v>14.593117824582777</v>
      </c>
      <c r="GK347" s="26">
        <v>10.645476280275423</v>
      </c>
      <c r="GL347" s="26">
        <v>13.604084385876483</v>
      </c>
      <c r="GM347" s="26">
        <v>28.85186856168421</v>
      </c>
      <c r="GN347" s="26">
        <v>13.414385497410512</v>
      </c>
      <c r="GO347" s="26">
        <v>9.7856074585101247</v>
      </c>
      <c r="GP347" s="26">
        <v>13.444419223905172</v>
      </c>
      <c r="GQ347" s="26">
        <v>29.007173484684209</v>
      </c>
      <c r="GR347" s="26">
        <v>12.201679686422088</v>
      </c>
      <c r="GS347" s="26">
        <v>8.9009554532969375</v>
      </c>
      <c r="GT347" s="26">
        <v>13.093772301783074</v>
      </c>
      <c r="GU347" s="26">
        <v>29.11561729968421</v>
      </c>
      <c r="GV347" s="26">
        <v>11.196426417290596</v>
      </c>
      <c r="GW347" s="26">
        <v>8.1676371891093051</v>
      </c>
      <c r="GX347" s="26">
        <v>12.866670879203385</v>
      </c>
      <c r="GY347" s="26">
        <v>29.188646933684211</v>
      </c>
      <c r="GZ347" s="26">
        <v>10.126762147051314</v>
      </c>
      <c r="HA347" s="26">
        <v>7.3873319963760364</v>
      </c>
      <c r="HB347" s="26">
        <v>12.759677507108854</v>
      </c>
      <c r="HC347" s="26">
        <v>29.262492270684209</v>
      </c>
      <c r="HD347" s="26">
        <v>9.0210365217114212</v>
      </c>
      <c r="HE347" s="26">
        <v>6.5807205471612695</v>
      </c>
      <c r="HF347" s="26">
        <v>12.492921659232147</v>
      </c>
      <c r="HG347" s="26">
        <v>29.333277323684211</v>
      </c>
      <c r="HH347" s="26">
        <v>8.9836233817429587</v>
      </c>
      <c r="HI347" s="26">
        <v>6.5534281824389096</v>
      </c>
      <c r="HJ347" s="26">
        <v>12.406107314194957</v>
      </c>
      <c r="HK347" s="26">
        <v>29.40295287068421</v>
      </c>
      <c r="HL347" s="26">
        <v>8.9236529767277748</v>
      </c>
      <c r="HM347" s="26">
        <v>6.5096806069186046</v>
      </c>
      <c r="HN347" s="26">
        <v>12.372701927589608</v>
      </c>
      <c r="HO347" s="26">
        <v>29.455092311684211</v>
      </c>
      <c r="HP347" s="26">
        <v>8.8613608038097933</v>
      </c>
      <c r="HQ347" s="26">
        <v>6.4642393340380337</v>
      </c>
      <c r="HR347" s="26">
        <v>12.23271471437222</v>
      </c>
      <c r="HS347" s="26">
        <v>29.59772542868421</v>
      </c>
      <c r="HT347" s="26">
        <v>8.5920770029592841</v>
      </c>
      <c r="HU347" s="26">
        <v>6.2678005504226846</v>
      </c>
      <c r="HV347" s="26">
        <v>11.824673950193292</v>
      </c>
      <c r="HW347" s="26">
        <v>29.499032569684211</v>
      </c>
      <c r="HX347" s="26">
        <v>8.7973453631595184</v>
      </c>
      <c r="HY347" s="26">
        <v>6.4175409613389576</v>
      </c>
      <c r="HZ347" s="26">
        <v>12.083283091622237</v>
      </c>
      <c r="IA347" s="26">
        <v>29.655322906684212</v>
      </c>
      <c r="IB347" s="26">
        <v>8.4457505905846997</v>
      </c>
      <c r="IC347" s="26">
        <v>6.1610574698256517</v>
      </c>
      <c r="ID347" s="26">
        <v>11.614617150000678</v>
      </c>
      <c r="IE347" s="26">
        <v>29.581368493684209</v>
      </c>
      <c r="IF347" s="26">
        <v>11.020336660230241</v>
      </c>
      <c r="IG347" s="26">
        <v>8.0391821629443214</v>
      </c>
      <c r="IH347" s="26">
        <v>11.4899459711199</v>
      </c>
      <c r="II347" s="26">
        <v>29.41458436768421</v>
      </c>
      <c r="IJ347" s="26">
        <v>13.640993484379564</v>
      </c>
      <c r="IK347" s="26">
        <v>9.9509148300531862</v>
      </c>
      <c r="IL347" s="26">
        <v>11.677089351801841</v>
      </c>
      <c r="IM347" s="27">
        <v>29.016183474684212</v>
      </c>
      <c r="IN347" s="27">
        <v>14.642600717989623</v>
      </c>
      <c r="IO347" s="27">
        <v>10.681573362089882</v>
      </c>
      <c r="IP347" s="27">
        <v>13.093329995619746</v>
      </c>
      <c r="IQ347" s="27">
        <v>28.785108621684209</v>
      </c>
      <c r="IR347" s="27">
        <v>14.5881878232943</v>
      </c>
      <c r="IS347" s="27">
        <v>10.641879912973449</v>
      </c>
      <c r="IT347" s="27">
        <v>13.608783210484154</v>
      </c>
      <c r="IU347" s="27">
        <v>28.847071100684211</v>
      </c>
      <c r="IV347" s="27">
        <v>14.452748937863596</v>
      </c>
      <c r="IW347" s="27">
        <v>10.543079131700326</v>
      </c>
      <c r="IX347" s="27">
        <v>13.453944212467418</v>
      </c>
      <c r="IY347" s="27">
        <v>28.999754424684209</v>
      </c>
      <c r="IZ347" s="27">
        <v>14.372166670714757</v>
      </c>
      <c r="JA347" s="27">
        <v>10.484295489722275</v>
      </c>
      <c r="JB347" s="27">
        <v>13.108539589908824</v>
      </c>
      <c r="JC347" s="27">
        <v>29.10534152368421</v>
      </c>
      <c r="JD347" s="27">
        <v>14.366972696949665</v>
      </c>
      <c r="JE347" s="27">
        <v>10.480506558173767</v>
      </c>
      <c r="JF347" s="27">
        <v>12.887033108100651</v>
      </c>
      <c r="JG347" s="27">
        <v>29.175172440684211</v>
      </c>
      <c r="JH347" s="27">
        <v>14.328623284031142</v>
      </c>
      <c r="JI347" s="27">
        <v>10.452531195369604</v>
      </c>
      <c r="JJ347" s="27">
        <v>12.785902367409584</v>
      </c>
      <c r="JK347" s="27">
        <v>29.24567759168421</v>
      </c>
      <c r="JL347" s="27">
        <v>14.264930030913158</v>
      </c>
      <c r="JM347" s="27">
        <v>10.406067853989677</v>
      </c>
      <c r="JN347" s="27">
        <v>12.525489117393422</v>
      </c>
      <c r="JO347" s="27">
        <v>29.31342913368421</v>
      </c>
      <c r="JP347" s="27">
        <v>14.213575045275556</v>
      </c>
      <c r="JQ347" s="27">
        <v>10.368605106957098</v>
      </c>
      <c r="JR347" s="27">
        <v>12.444437620554494</v>
      </c>
      <c r="JS347" s="27">
        <v>29.386886926684209</v>
      </c>
      <c r="JT347" s="27">
        <v>14.102227942792318</v>
      </c>
      <c r="JU347" s="27">
        <v>10.28737894592618</v>
      </c>
      <c r="JV347" s="27">
        <v>12.352553868020424</v>
      </c>
      <c r="JW347" s="27">
        <v>29.44662872768421</v>
      </c>
      <c r="JX347" s="27">
        <v>13.978535693393244</v>
      </c>
      <c r="JY347" s="27">
        <v>10.197147172095532</v>
      </c>
      <c r="JZ347" s="27">
        <v>12.147954971159914</v>
      </c>
      <c r="KA347" s="27">
        <v>29.612549272684209</v>
      </c>
      <c r="KB347" s="27">
        <v>13.639259135565723</v>
      </c>
      <c r="KC347" s="27">
        <v>9.9496496467399709</v>
      </c>
      <c r="KD347" s="27">
        <v>11.543602489400486</v>
      </c>
      <c r="KE347" s="27">
        <v>29.498763116684209</v>
      </c>
      <c r="KF347" s="27">
        <v>13.865252029830701</v>
      </c>
      <c r="KG347" s="27">
        <v>10.114508316719045</v>
      </c>
      <c r="KH347" s="27">
        <v>11.932680486649216</v>
      </c>
      <c r="KI347" s="27">
        <v>29.666785022684209</v>
      </c>
      <c r="KJ347" s="27">
        <v>13.345503802113836</v>
      </c>
      <c r="KK347" s="27">
        <v>9.7353592207969548</v>
      </c>
      <c r="KL347" s="27">
        <v>11.335813952808158</v>
      </c>
      <c r="KM347" s="27">
        <v>29.583144653684212</v>
      </c>
      <c r="KN347" s="27">
        <v>13.49741893544838</v>
      </c>
      <c r="KO347" s="27">
        <v>9.8461791955252824</v>
      </c>
      <c r="KP347" s="27">
        <v>11.272912991016549</v>
      </c>
      <c r="KQ347" s="27">
        <v>29.385817804684208</v>
      </c>
      <c r="KR347" s="27">
        <v>13.501433086033712</v>
      </c>
      <c r="KS347" s="27">
        <v>9.8491074624902488</v>
      </c>
      <c r="KT347" s="27">
        <v>11.708523204528715</v>
      </c>
    </row>
    <row r="348" spans="1:306" ht="15" thickBot="1" x14ac:dyDescent="0.35">
      <c r="A348" s="2"/>
      <c r="B348" s="72" t="s">
        <v>792</v>
      </c>
      <c r="C348" s="72" t="s">
        <v>485</v>
      </c>
      <c r="D348" s="72" t="s">
        <v>842</v>
      </c>
      <c r="E348" s="85">
        <v>331775</v>
      </c>
      <c r="F348" s="82">
        <v>438420</v>
      </c>
      <c r="G348" s="20">
        <v>23.407822612</v>
      </c>
      <c r="H348" s="20">
        <v>12.84834463502194</v>
      </c>
      <c r="I348" s="20">
        <v>9.3726885301044689</v>
      </c>
      <c r="J348" s="20">
        <v>11.889108320297311</v>
      </c>
      <c r="K348" s="20">
        <v>23.533068256</v>
      </c>
      <c r="L348" s="20">
        <v>12.522226973060937</v>
      </c>
      <c r="M348" s="20">
        <v>9.1347902360787359</v>
      </c>
      <c r="N348" s="20">
        <v>11.342224738336736</v>
      </c>
      <c r="O348" s="20">
        <v>23.601789446000002</v>
      </c>
      <c r="P348" s="20">
        <v>12.260346455782187</v>
      </c>
      <c r="Q348" s="20">
        <v>8.9437520447567334</v>
      </c>
      <c r="R348" s="20">
        <v>11.091885238493377</v>
      </c>
      <c r="S348" s="20">
        <v>23.695176296</v>
      </c>
      <c r="T348" s="20">
        <v>12.016350990387126</v>
      </c>
      <c r="U348" s="20">
        <v>8.7657607497791545</v>
      </c>
      <c r="V348" s="20">
        <v>10.934423596767857</v>
      </c>
      <c r="W348" s="20">
        <v>23.794679108</v>
      </c>
      <c r="X348" s="20">
        <v>11.910615783086108</v>
      </c>
      <c r="Y348" s="20">
        <v>8.6886283881520274</v>
      </c>
      <c r="Z348" s="20">
        <v>10.693220187897824</v>
      </c>
      <c r="AA348" s="20">
        <v>23.909963081000001</v>
      </c>
      <c r="AB348" s="20">
        <v>11.814649607912472</v>
      </c>
      <c r="AC348" s="20">
        <v>8.6186223994524234</v>
      </c>
      <c r="AD348" s="20">
        <v>10.448266886819251</v>
      </c>
      <c r="AE348" s="20">
        <v>24.023365298000002</v>
      </c>
      <c r="AF348" s="20">
        <v>11.724485912639738</v>
      </c>
      <c r="AG348" s="20">
        <v>8.5528492390554742</v>
      </c>
      <c r="AH348" s="20">
        <v>10.172166364658446</v>
      </c>
      <c r="AI348" s="20">
        <v>24.130225775</v>
      </c>
      <c r="AJ348" s="20">
        <v>11.64068021781884</v>
      </c>
      <c r="AK348" s="20">
        <v>8.4917141514688463</v>
      </c>
      <c r="AL348" s="20">
        <v>9.9271613782240138</v>
      </c>
      <c r="AM348" s="20">
        <v>24.250321851999999</v>
      </c>
      <c r="AN348" s="20">
        <v>11.55170547201792</v>
      </c>
      <c r="AO348" s="20">
        <v>8.4268083131584284</v>
      </c>
      <c r="AP348" s="20">
        <v>9.6776151412289888</v>
      </c>
      <c r="AQ348" s="20">
        <v>24.337639913</v>
      </c>
      <c r="AR348" s="20">
        <v>11.466561785626171</v>
      </c>
      <c r="AS348" s="20">
        <v>8.3646971793490579</v>
      </c>
      <c r="AT348" s="20">
        <v>9.4471183155676002</v>
      </c>
      <c r="AU348" s="20">
        <v>24.698170614999999</v>
      </c>
      <c r="AV348" s="20">
        <v>11.015892351361522</v>
      </c>
      <c r="AW348" s="20">
        <v>8.0359401015005059</v>
      </c>
      <c r="AX348" s="20">
        <v>7.7910395415692104</v>
      </c>
      <c r="AY348" s="20">
        <v>24.426370151</v>
      </c>
      <c r="AZ348" s="20">
        <v>11.377150075489453</v>
      </c>
      <c r="BA348" s="20">
        <v>8.2994725816393142</v>
      </c>
      <c r="BB348" s="20">
        <v>9.2298714323701603</v>
      </c>
      <c r="BC348" s="20">
        <v>25.175193833999998</v>
      </c>
      <c r="BD348" s="20">
        <v>10.321268099547007</v>
      </c>
      <c r="BE348" s="20">
        <v>7.5292213807115234</v>
      </c>
      <c r="BF348" s="20">
        <v>3.4512859473216935</v>
      </c>
      <c r="BG348" s="20">
        <v>25.50715336</v>
      </c>
      <c r="BH348" s="20">
        <v>10.329641555656186</v>
      </c>
      <c r="BI348" s="20">
        <v>7.5353297003636834</v>
      </c>
      <c r="BJ348" s="20">
        <v>-7.9060882668592569E-2</v>
      </c>
      <c r="BK348" s="20">
        <v>25.819049833000001</v>
      </c>
      <c r="BL348" s="20">
        <v>9.7907493607266289</v>
      </c>
      <c r="BM348" s="20">
        <v>7.1422153468919172</v>
      </c>
      <c r="BN348" s="20">
        <v>-2.8012331310313954</v>
      </c>
      <c r="BO348" s="23">
        <v>23.400377669000001</v>
      </c>
      <c r="BP348" s="23">
        <v>12.84834463502194</v>
      </c>
      <c r="BQ348" s="23">
        <v>9.3726885301044689</v>
      </c>
      <c r="BR348" s="23">
        <v>11.889108320297311</v>
      </c>
      <c r="BS348" s="23">
        <v>23.538150437999999</v>
      </c>
      <c r="BT348" s="23">
        <v>12.611099979514178</v>
      </c>
      <c r="BU348" s="23">
        <v>9.199621856951488</v>
      </c>
      <c r="BV348" s="23">
        <v>11.310275320369829</v>
      </c>
      <c r="BW348" s="23">
        <v>23.564159503999999</v>
      </c>
      <c r="BX348" s="23">
        <v>12.47954879692929</v>
      </c>
      <c r="BY348" s="23">
        <v>9.1036571007778271</v>
      </c>
      <c r="BZ348" s="23">
        <v>11.194951364826411</v>
      </c>
      <c r="CA348" s="23">
        <v>23.611780489000001</v>
      </c>
      <c r="CB348" s="23">
        <v>12.353345966919237</v>
      </c>
      <c r="CC348" s="23">
        <v>9.0115938933450401</v>
      </c>
      <c r="CD348" s="23">
        <v>11.145150395385889</v>
      </c>
      <c r="CE348" s="23">
        <v>23.662611394999999</v>
      </c>
      <c r="CF348" s="23">
        <v>12.20236593672873</v>
      </c>
      <c r="CG348" s="23">
        <v>8.9014560633413105</v>
      </c>
      <c r="CH348" s="23">
        <v>11.003525522263056</v>
      </c>
      <c r="CI348" s="23">
        <v>23.705126118999999</v>
      </c>
      <c r="CJ348" s="23">
        <v>12.062760047099543</v>
      </c>
      <c r="CK348" s="23">
        <v>8.7996155105205318</v>
      </c>
      <c r="CL348" s="23">
        <v>10.887079369576373</v>
      </c>
      <c r="CM348" s="23">
        <v>23.756109473999999</v>
      </c>
      <c r="CN348" s="23">
        <v>12.000832288945162</v>
      </c>
      <c r="CO348" s="23">
        <v>8.7544400731364416</v>
      </c>
      <c r="CP348" s="23">
        <v>10.680429704760639</v>
      </c>
      <c r="CQ348" s="23">
        <v>23.828794334000001</v>
      </c>
      <c r="CR348" s="23">
        <v>11.925196625236412</v>
      </c>
      <c r="CS348" s="23">
        <v>8.6992649094988224</v>
      </c>
      <c r="CT348" s="23">
        <v>10.431993093210856</v>
      </c>
      <c r="CU348" s="23">
        <v>23.917686384</v>
      </c>
      <c r="CV348" s="23">
        <v>11.831785056326423</v>
      </c>
      <c r="CW348" s="23">
        <v>8.6311224705020333</v>
      </c>
      <c r="CX348" s="23">
        <v>10.123691533951035</v>
      </c>
      <c r="CY348" s="23">
        <v>23.959945766000001</v>
      </c>
      <c r="CZ348" s="23">
        <v>11.784869266893821</v>
      </c>
      <c r="DA348" s="23">
        <v>8.5968980552962702</v>
      </c>
      <c r="DB348" s="23">
        <v>9.9721331877327035</v>
      </c>
      <c r="DC348" s="23">
        <v>24.159898237</v>
      </c>
      <c r="DD348" s="23">
        <v>11.624293364097541</v>
      </c>
      <c r="DE348" s="23">
        <v>8.4797601698252123</v>
      </c>
      <c r="DF348" s="23">
        <v>9.3799767554874709</v>
      </c>
      <c r="DG348" s="23">
        <v>24.004762519</v>
      </c>
      <c r="DH348" s="23">
        <v>11.745452687468003</v>
      </c>
      <c r="DI348" s="23">
        <v>8.5681442093826643</v>
      </c>
      <c r="DJ348" s="23">
        <v>9.8296753906833505</v>
      </c>
      <c r="DK348" s="23">
        <v>24.406758845999999</v>
      </c>
      <c r="DL348" s="23">
        <v>11.561254611868096</v>
      </c>
      <c r="DM348" s="23">
        <v>8.4337742777311835</v>
      </c>
      <c r="DN348" s="23">
        <v>8.7268539321203882</v>
      </c>
      <c r="DO348" s="23">
        <v>24.657452018000001</v>
      </c>
      <c r="DP348" s="23">
        <v>11.90570003408963</v>
      </c>
      <c r="DQ348" s="23">
        <v>8.6850424176986358</v>
      </c>
      <c r="DR348" s="23">
        <v>8.3087972099243466</v>
      </c>
      <c r="DS348" s="23">
        <v>24.877794097999999</v>
      </c>
      <c r="DT348" s="23">
        <v>12.138348290329473</v>
      </c>
      <c r="DU348" s="23">
        <v>8.8547560815790618</v>
      </c>
      <c r="DV348" s="23">
        <v>8.0086982207956527</v>
      </c>
      <c r="DW348" s="25">
        <v>23.407822612</v>
      </c>
      <c r="DX348" s="25">
        <v>12.84834463502194</v>
      </c>
      <c r="DY348" s="25">
        <v>9.3726885301044689</v>
      </c>
      <c r="DZ348" s="25">
        <v>11.889108320297311</v>
      </c>
      <c r="EA348" s="25">
        <v>23.533656741999998</v>
      </c>
      <c r="EB348" s="25">
        <v>12.613349280016081</v>
      </c>
      <c r="EC348" s="25">
        <v>9.2012626903517294</v>
      </c>
      <c r="ED348" s="25">
        <v>11.366211988108139</v>
      </c>
      <c r="EE348" s="25">
        <v>23.602670238000002</v>
      </c>
      <c r="EF348" s="25">
        <v>12.433665480352788</v>
      </c>
      <c r="EG348" s="25">
        <v>9.0701858601459779</v>
      </c>
      <c r="EH348" s="25">
        <v>11.144675911811847</v>
      </c>
      <c r="EI348" s="25">
        <v>23.696355611000001</v>
      </c>
      <c r="EJ348" s="25">
        <v>12.250950028902375</v>
      </c>
      <c r="EK348" s="25">
        <v>8.9368974821697122</v>
      </c>
      <c r="EL348" s="25">
        <v>11.025654167515816</v>
      </c>
      <c r="EM348" s="25">
        <v>23.798713854999999</v>
      </c>
      <c r="EN348" s="25">
        <v>12.055521963868751</v>
      </c>
      <c r="EO348" s="25">
        <v>8.79433542957592</v>
      </c>
      <c r="EP348" s="25">
        <v>10.846268687147225</v>
      </c>
      <c r="EQ348" s="25">
        <v>23.915508608</v>
      </c>
      <c r="ER348" s="25">
        <v>11.89014959303284</v>
      </c>
      <c r="ES348" s="25">
        <v>8.6736985874488024</v>
      </c>
      <c r="ET348" s="25">
        <v>10.701832636080159</v>
      </c>
      <c r="EU348" s="25">
        <v>24.029898693</v>
      </c>
      <c r="EV348" s="25">
        <v>11.817769330030824</v>
      </c>
      <c r="EW348" s="25">
        <v>8.6208981933034146</v>
      </c>
      <c r="EX348" s="25">
        <v>10.552972521971807</v>
      </c>
      <c r="EY348" s="25">
        <v>24.133917555</v>
      </c>
      <c r="EZ348" s="25">
        <v>11.750818941682132</v>
      </c>
      <c r="FA348" s="25">
        <v>8.572058817120169</v>
      </c>
      <c r="FB348" s="25">
        <v>10.394090184361952</v>
      </c>
      <c r="FC348" s="25">
        <v>24.254388435999999</v>
      </c>
      <c r="FD348" s="25">
        <v>11.67453648554185</v>
      </c>
      <c r="FE348" s="25">
        <v>8.5164118274087208</v>
      </c>
      <c r="FF348" s="25">
        <v>10.197048506271287</v>
      </c>
      <c r="FG348" s="25">
        <v>24.339278837999998</v>
      </c>
      <c r="FH348" s="25">
        <v>11.590490290970228</v>
      </c>
      <c r="FI348" s="25">
        <v>8.4551012986022975</v>
      </c>
      <c r="FJ348" s="25">
        <v>9.9911657912189309</v>
      </c>
      <c r="FK348" s="25">
        <v>24.667077980000002</v>
      </c>
      <c r="FL348" s="25">
        <v>11.299475430651402</v>
      </c>
      <c r="FM348" s="25">
        <v>8.2428100096555976</v>
      </c>
      <c r="FN348" s="25">
        <v>9.196794665234215</v>
      </c>
      <c r="FO348" s="25">
        <v>24.422988504999999</v>
      </c>
      <c r="FP348" s="25">
        <v>11.496366818111886</v>
      </c>
      <c r="FQ348" s="25">
        <v>8.3864395355866694</v>
      </c>
      <c r="FR348" s="25">
        <v>9.7785371522463382</v>
      </c>
      <c r="FS348" s="25">
        <v>25.012804762000002</v>
      </c>
      <c r="FT348" s="25">
        <v>11.292704177106804</v>
      </c>
      <c r="FU348" s="25">
        <v>8.2378704744676252</v>
      </c>
      <c r="FV348" s="25">
        <v>8.4034252182557765</v>
      </c>
      <c r="FW348" s="25">
        <v>25.295868470999999</v>
      </c>
      <c r="FX348" s="25">
        <v>11.988371723614538</v>
      </c>
      <c r="FY348" s="25">
        <v>8.7453502642100354</v>
      </c>
      <c r="FZ348" s="25">
        <v>7.9406375349983467</v>
      </c>
      <c r="GA348" s="25">
        <v>25.488213365</v>
      </c>
      <c r="GB348" s="25">
        <v>11.946216520831861</v>
      </c>
      <c r="GC348" s="25">
        <v>8.7145986306860994</v>
      </c>
      <c r="GD348" s="25">
        <v>7.7676651845465088</v>
      </c>
      <c r="GE348" s="26">
        <v>23.410948861000001</v>
      </c>
      <c r="GF348" s="26">
        <v>12.84834463502194</v>
      </c>
      <c r="GG348" s="26">
        <v>9.3726885301044689</v>
      </c>
      <c r="GH348" s="26">
        <v>11.889108320297311</v>
      </c>
      <c r="GI348" s="26">
        <v>23.537948476</v>
      </c>
      <c r="GJ348" s="26">
        <v>12.572071393225414</v>
      </c>
      <c r="GK348" s="26">
        <v>9.171151046629527</v>
      </c>
      <c r="GL348" s="26">
        <v>11.364820692223635</v>
      </c>
      <c r="GM348" s="26">
        <v>23.61791547</v>
      </c>
      <c r="GN348" s="26">
        <v>12.364760608114521</v>
      </c>
      <c r="GO348" s="26">
        <v>9.0199207151765997</v>
      </c>
      <c r="GP348" s="26">
        <v>11.140720527257482</v>
      </c>
      <c r="GQ348" s="26">
        <v>23.73556245</v>
      </c>
      <c r="GR348" s="26">
        <v>12.159712553052543</v>
      </c>
      <c r="GS348" s="26">
        <v>8.8703410137914851</v>
      </c>
      <c r="GT348" s="26">
        <v>11.002655107259054</v>
      </c>
      <c r="GU348" s="26">
        <v>23.876363933</v>
      </c>
      <c r="GV348" s="26">
        <v>11.942781777913293</v>
      </c>
      <c r="GW348" s="26">
        <v>8.7120930335472302</v>
      </c>
      <c r="GX348" s="26">
        <v>10.785518223120828</v>
      </c>
      <c r="GY348" s="26">
        <v>24.022309590999999</v>
      </c>
      <c r="GZ348" s="26">
        <v>11.75429433244588</v>
      </c>
      <c r="HA348" s="26">
        <v>8.5745940662961786</v>
      </c>
      <c r="HB348" s="26">
        <v>10.585595596071586</v>
      </c>
      <c r="HC348" s="26">
        <v>24.160517804000001</v>
      </c>
      <c r="HD348" s="26">
        <v>11.62899057500622</v>
      </c>
      <c r="HE348" s="26">
        <v>8.4831867197861524</v>
      </c>
      <c r="HF348" s="26">
        <v>10.358338108304114</v>
      </c>
      <c r="HG348" s="26">
        <v>24.311914291000001</v>
      </c>
      <c r="HH348" s="26">
        <v>11.534518208143322</v>
      </c>
      <c r="HI348" s="26">
        <v>8.4142704434516791</v>
      </c>
      <c r="HJ348" s="26">
        <v>10.201786403588811</v>
      </c>
      <c r="HK348" s="26">
        <v>24.499116796999999</v>
      </c>
      <c r="HL348" s="26">
        <v>11.442850542598549</v>
      </c>
      <c r="HM348" s="26">
        <v>8.3474001576803101</v>
      </c>
      <c r="HN348" s="26">
        <v>9.9955521353782366</v>
      </c>
      <c r="HO348" s="26">
        <v>24.649522580999999</v>
      </c>
      <c r="HP348" s="26">
        <v>11.357070039965492</v>
      </c>
      <c r="HQ348" s="26">
        <v>8.2848244752889837</v>
      </c>
      <c r="HR348" s="26">
        <v>9.7992638256284827</v>
      </c>
      <c r="HS348" s="26">
        <v>25.302354445999999</v>
      </c>
      <c r="HT348" s="26">
        <v>10.846197759653721</v>
      </c>
      <c r="HU348" s="26">
        <v>7.9121502594234876</v>
      </c>
      <c r="HV348" s="26">
        <v>8.1714869204575766</v>
      </c>
      <c r="HW348" s="26">
        <v>24.803160771999998</v>
      </c>
      <c r="HX348" s="26">
        <v>11.26437262900923</v>
      </c>
      <c r="HY348" s="26">
        <v>8.2172030045765698</v>
      </c>
      <c r="HZ348" s="26">
        <v>9.6120655141278384</v>
      </c>
      <c r="IA348" s="26">
        <v>26.126193554</v>
      </c>
      <c r="IB348" s="26">
        <v>10.101356482427148</v>
      </c>
      <c r="IC348" s="26">
        <v>7.3687989177432023</v>
      </c>
      <c r="ID348" s="26">
        <v>3.8634494423744741</v>
      </c>
      <c r="IE348" s="26">
        <v>26.630807484000002</v>
      </c>
      <c r="IF348" s="26">
        <v>10.095140749433467</v>
      </c>
      <c r="IG348" s="26">
        <v>7.3642646270628864</v>
      </c>
      <c r="IH348" s="26">
        <v>0.41958982362085351</v>
      </c>
      <c r="II348" s="26">
        <v>26.884086322000002</v>
      </c>
      <c r="IJ348" s="26">
        <v>9.5853354750579385</v>
      </c>
      <c r="IK348" s="26">
        <v>6.9923687771724845</v>
      </c>
      <c r="IL348" s="26">
        <v>-2.0777026781366459</v>
      </c>
      <c r="IM348" s="27">
        <v>23.410948861000001</v>
      </c>
      <c r="IN348" s="27">
        <v>12.84834463502194</v>
      </c>
      <c r="IO348" s="27">
        <v>9.3726885301044689</v>
      </c>
      <c r="IP348" s="27">
        <v>11.889108320297311</v>
      </c>
      <c r="IQ348" s="27">
        <v>23.524228574999999</v>
      </c>
      <c r="IR348" s="27">
        <v>12.581111295624392</v>
      </c>
      <c r="IS348" s="27">
        <v>9.177745529571494</v>
      </c>
      <c r="IT348" s="27">
        <v>11.407828626854696</v>
      </c>
      <c r="IU348" s="27">
        <v>23.588369653000001</v>
      </c>
      <c r="IV348" s="27">
        <v>12.386867558883727</v>
      </c>
      <c r="IW348" s="27">
        <v>9.0360474279786001</v>
      </c>
      <c r="IX348" s="27">
        <v>11.226762621348792</v>
      </c>
      <c r="IY348" s="27">
        <v>23.695842817999999</v>
      </c>
      <c r="IZ348" s="27">
        <v>12.173718407355484</v>
      </c>
      <c r="JA348" s="27">
        <v>8.8805580895089005</v>
      </c>
      <c r="JB348" s="27">
        <v>11.10602325393185</v>
      </c>
      <c r="JC348" s="27">
        <v>23.838225725000001</v>
      </c>
      <c r="JD348" s="27">
        <v>11.970552100725827</v>
      </c>
      <c r="JE348" s="27">
        <v>8.7323510974065126</v>
      </c>
      <c r="JF348" s="27">
        <v>10.905602582080022</v>
      </c>
      <c r="JG348" s="27">
        <v>23.984955729999999</v>
      </c>
      <c r="JH348" s="27">
        <v>11.789634631997057</v>
      </c>
      <c r="JI348" s="27">
        <v>8.600374322793261</v>
      </c>
      <c r="JJ348" s="27">
        <v>10.722027066052739</v>
      </c>
      <c r="JK348" s="27">
        <v>24.132668958</v>
      </c>
      <c r="JL348" s="27">
        <v>11.705063303276964</v>
      </c>
      <c r="JM348" s="27">
        <v>8.5386807159367084</v>
      </c>
      <c r="JN348" s="27">
        <v>10.539609914277834</v>
      </c>
      <c r="JO348" s="27">
        <v>24.304860790999999</v>
      </c>
      <c r="JP348" s="27">
        <v>11.613036174888805</v>
      </c>
      <c r="JQ348" s="27">
        <v>8.4715482070257142</v>
      </c>
      <c r="JR348" s="27">
        <v>10.261799348945479</v>
      </c>
      <c r="JS348" s="27">
        <v>24.548290889</v>
      </c>
      <c r="JT348" s="27">
        <v>11.40452445622997</v>
      </c>
      <c r="JU348" s="27">
        <v>8.3194418112695647</v>
      </c>
      <c r="JV348" s="27">
        <v>9.3676994984188209</v>
      </c>
      <c r="JW348" s="27">
        <v>24.763460274</v>
      </c>
      <c r="JX348" s="27">
        <v>11.197631943496322</v>
      </c>
      <c r="JY348" s="27">
        <v>8.1685166036924386</v>
      </c>
      <c r="JZ348" s="27">
        <v>8.4301730062676281</v>
      </c>
      <c r="KA348" s="27">
        <v>25.550511194000002</v>
      </c>
      <c r="KB348" s="27">
        <v>11.377573823717876</v>
      </c>
      <c r="KC348" s="27">
        <v>8.2997817000723124</v>
      </c>
      <c r="KD348" s="27">
        <v>4.7418405232686922</v>
      </c>
      <c r="KE348" s="27">
        <v>24.972121778000002</v>
      </c>
      <c r="KF348" s="27">
        <v>11.048346577130287</v>
      </c>
      <c r="KG348" s="27">
        <v>8.0596150073546937</v>
      </c>
      <c r="KH348" s="27">
        <v>7.4857074647008695</v>
      </c>
      <c r="KI348" s="27">
        <v>26.335384616999999</v>
      </c>
      <c r="KJ348" s="27">
        <v>10.230166565577745</v>
      </c>
      <c r="KK348" s="27">
        <v>7.4627640800425201</v>
      </c>
      <c r="KL348" s="27">
        <v>0.71211182230354098</v>
      </c>
      <c r="KM348" s="27">
        <v>26.687728437000001</v>
      </c>
      <c r="KN348" s="27">
        <v>9.6607311362268007</v>
      </c>
      <c r="KO348" s="27">
        <v>7.0473688622986899</v>
      </c>
      <c r="KP348" s="27">
        <v>-1.6514330833568494</v>
      </c>
      <c r="KQ348" s="27">
        <v>26.718209301000002</v>
      </c>
      <c r="KR348" s="27">
        <v>9.5846386201233269</v>
      </c>
      <c r="KS348" s="27">
        <v>6.9918604311996511</v>
      </c>
      <c r="KT348" s="27">
        <v>-1.325021598095546</v>
      </c>
    </row>
    <row r="349" spans="1:306" ht="15" thickBot="1" x14ac:dyDescent="0.35">
      <c r="A349" s="2"/>
      <c r="B349" s="72" t="s">
        <v>793</v>
      </c>
      <c r="C349" s="72" t="s">
        <v>595</v>
      </c>
      <c r="D349" s="72" t="s">
        <v>838</v>
      </c>
      <c r="E349" s="85">
        <v>390339</v>
      </c>
      <c r="F349" s="82">
        <v>414050</v>
      </c>
      <c r="G349" s="20">
        <v>30.746039496000002</v>
      </c>
      <c r="H349" s="20">
        <v>8.593218986836856</v>
      </c>
      <c r="I349" s="20">
        <v>6.2686336117620964</v>
      </c>
      <c r="J349" s="20">
        <v>15.628918104764551</v>
      </c>
      <c r="K349" s="20">
        <v>30.982016293000001</v>
      </c>
      <c r="L349" s="20">
        <v>8.358568619932921</v>
      </c>
      <c r="M349" s="20">
        <v>6.0974594360266119</v>
      </c>
      <c r="N349" s="20">
        <v>14.594949351469412</v>
      </c>
      <c r="O349" s="20">
        <v>31.138800364000002</v>
      </c>
      <c r="P349" s="20">
        <v>8.2430280054040317</v>
      </c>
      <c r="Q349" s="20">
        <v>6.0131741663425862</v>
      </c>
      <c r="R349" s="20">
        <v>14.508172407608532</v>
      </c>
      <c r="S349" s="20">
        <v>31.260486745000001</v>
      </c>
      <c r="T349" s="20">
        <v>8.080048281885869</v>
      </c>
      <c r="U349" s="20">
        <v>5.8942827271221212</v>
      </c>
      <c r="V349" s="20">
        <v>14.271760951676947</v>
      </c>
      <c r="W349" s="20">
        <v>31.377913464999999</v>
      </c>
      <c r="X349" s="20">
        <v>7.8949732723795867</v>
      </c>
      <c r="Y349" s="20">
        <v>5.7592730843950575</v>
      </c>
      <c r="Z349" s="20">
        <v>13.794342828033622</v>
      </c>
      <c r="AA349" s="20">
        <v>31.499447700000001</v>
      </c>
      <c r="AB349" s="20">
        <v>7.77751232428911</v>
      </c>
      <c r="AC349" s="20">
        <v>5.6735869581137059</v>
      </c>
      <c r="AD349" s="20">
        <v>13.345048820810549</v>
      </c>
      <c r="AE349" s="20">
        <v>31.633515146000001</v>
      </c>
      <c r="AF349" s="20">
        <v>7.687161775218982</v>
      </c>
      <c r="AG349" s="20">
        <v>5.6076774904730309</v>
      </c>
      <c r="AH349" s="20">
        <v>13.101340756752496</v>
      </c>
      <c r="AI349" s="20">
        <v>31.780810168000002</v>
      </c>
      <c r="AJ349" s="20">
        <v>7.5973706418882641</v>
      </c>
      <c r="AK349" s="20">
        <v>5.5421761088257853</v>
      </c>
      <c r="AL349" s="20">
        <v>12.928228230705653</v>
      </c>
      <c r="AM349" s="20">
        <v>31.943887983</v>
      </c>
      <c r="AN349" s="20">
        <v>7.4635394226866616</v>
      </c>
      <c r="AO349" s="20">
        <v>5.4445480976840521</v>
      </c>
      <c r="AP349" s="20">
        <v>12.458730053624073</v>
      </c>
      <c r="AQ349" s="20">
        <v>32.063404951000003</v>
      </c>
      <c r="AR349" s="20">
        <v>7.3609831418987897</v>
      </c>
      <c r="AS349" s="20">
        <v>5.3697347186896449</v>
      </c>
      <c r="AT349" s="20">
        <v>12.181251030826292</v>
      </c>
      <c r="AU349" s="20">
        <v>32.493945862000004</v>
      </c>
      <c r="AV349" s="20">
        <v>6.9171734457603424</v>
      </c>
      <c r="AW349" s="20">
        <v>5.0459817242994163</v>
      </c>
      <c r="AX349" s="20">
        <v>10.873502032400076</v>
      </c>
      <c r="AY349" s="20">
        <v>32.177852455</v>
      </c>
      <c r="AZ349" s="20">
        <v>7.3062356424893977</v>
      </c>
      <c r="BA349" s="20">
        <v>5.3297971800928341</v>
      </c>
      <c r="BB349" s="20">
        <v>12.092395671862199</v>
      </c>
      <c r="BC349" s="20">
        <v>32.935714912999998</v>
      </c>
      <c r="BD349" s="20">
        <v>6.1054710221894135</v>
      </c>
      <c r="BE349" s="20">
        <v>4.453856107235576</v>
      </c>
      <c r="BF349" s="20">
        <v>7.4916773512729762</v>
      </c>
      <c r="BG349" s="20">
        <v>33.216262671000003</v>
      </c>
      <c r="BH349" s="20">
        <v>5.7258763643483608</v>
      </c>
      <c r="BI349" s="20">
        <v>4.1769470892490981</v>
      </c>
      <c r="BJ349" s="20">
        <v>4.3718317504722961</v>
      </c>
      <c r="BK349" s="20">
        <v>33.428146218000002</v>
      </c>
      <c r="BL349" s="20">
        <v>5.4290785073768895</v>
      </c>
      <c r="BM349" s="20">
        <v>3.9604371847580944</v>
      </c>
      <c r="BN349" s="20">
        <v>2.0607690176024249</v>
      </c>
      <c r="BO349" s="23">
        <v>30.741571686</v>
      </c>
      <c r="BP349" s="23">
        <v>8.593218986836856</v>
      </c>
      <c r="BQ349" s="23">
        <v>6.2686336117620964</v>
      </c>
      <c r="BR349" s="23">
        <v>15.628918104764551</v>
      </c>
      <c r="BS349" s="23">
        <v>30.990633296999999</v>
      </c>
      <c r="BT349" s="23">
        <v>8.4354972897147924</v>
      </c>
      <c r="BU349" s="23">
        <v>6.1535778295926882</v>
      </c>
      <c r="BV349" s="23">
        <v>14.811111000910131</v>
      </c>
      <c r="BW349" s="23">
        <v>31.084761528000001</v>
      </c>
      <c r="BX349" s="23">
        <v>8.4157518181955577</v>
      </c>
      <c r="BY349" s="23">
        <v>6.1391737830258348</v>
      </c>
      <c r="BZ349" s="23">
        <v>15.004156862309856</v>
      </c>
      <c r="CA349" s="23">
        <v>31.142895201000002</v>
      </c>
      <c r="CB349" s="23">
        <v>8.3555013055312912</v>
      </c>
      <c r="CC349" s="23">
        <v>6.0952218728753236</v>
      </c>
      <c r="CD349" s="23">
        <v>14.987852961572578</v>
      </c>
      <c r="CE349" s="23">
        <v>31.191249455000001</v>
      </c>
      <c r="CF349" s="23">
        <v>8.2543728253215818</v>
      </c>
      <c r="CG349" s="23">
        <v>6.0214500545241254</v>
      </c>
      <c r="CH349" s="23">
        <v>14.756540511265813</v>
      </c>
      <c r="CI349" s="23">
        <v>31.234057088</v>
      </c>
      <c r="CJ349" s="23">
        <v>8.165109292958169</v>
      </c>
      <c r="CK349" s="23">
        <v>5.9563335504370025</v>
      </c>
      <c r="CL349" s="23">
        <v>14.58941483284792</v>
      </c>
      <c r="CM349" s="23">
        <v>31.306595966</v>
      </c>
      <c r="CN349" s="23">
        <v>8.1009790372154207</v>
      </c>
      <c r="CO349" s="23">
        <v>5.9095514217264817</v>
      </c>
      <c r="CP349" s="23">
        <v>14.535609307333409</v>
      </c>
      <c r="CQ349" s="23">
        <v>31.410226956999999</v>
      </c>
      <c r="CR349" s="23">
        <v>8.058386916741501</v>
      </c>
      <c r="CS349" s="23">
        <v>5.8784810628297723</v>
      </c>
      <c r="CT349" s="23">
        <v>14.442046105172661</v>
      </c>
      <c r="CU349" s="23">
        <v>31.537130035000001</v>
      </c>
      <c r="CV349" s="23">
        <v>7.9577491291639699</v>
      </c>
      <c r="CW349" s="23">
        <v>5.8050671979220771</v>
      </c>
      <c r="CX349" s="23">
        <v>14.010545444580936</v>
      </c>
      <c r="CY349" s="23">
        <v>31.585037739000001</v>
      </c>
      <c r="CZ349" s="23">
        <v>7.9180422813673186</v>
      </c>
      <c r="DA349" s="23">
        <v>5.7761016052732117</v>
      </c>
      <c r="DB349" s="23">
        <v>13.870858037445874</v>
      </c>
      <c r="DC349" s="23">
        <v>31.772962428</v>
      </c>
      <c r="DD349" s="23">
        <v>7.7621197905632826</v>
      </c>
      <c r="DE349" s="23">
        <v>5.6623583190633449</v>
      </c>
      <c r="DF349" s="23">
        <v>13.320148209958758</v>
      </c>
      <c r="DG349" s="23">
        <v>31.631205183999999</v>
      </c>
      <c r="DH349" s="23">
        <v>7.897387392836424</v>
      </c>
      <c r="DI349" s="23">
        <v>5.7610341516577162</v>
      </c>
      <c r="DJ349" s="23">
        <v>13.862132643849478</v>
      </c>
      <c r="DK349" s="23">
        <v>31.990102132000001</v>
      </c>
      <c r="DL349" s="23">
        <v>7.5718880709166587</v>
      </c>
      <c r="DM349" s="23">
        <v>5.5235869280832244</v>
      </c>
      <c r="DN349" s="23">
        <v>12.453499014352071</v>
      </c>
      <c r="DO349" s="23">
        <v>32.166302434999999</v>
      </c>
      <c r="DP349" s="23">
        <v>7.6392143713370571</v>
      </c>
      <c r="DQ349" s="23">
        <v>5.5727005268891423</v>
      </c>
      <c r="DR349" s="23">
        <v>11.924689764076273</v>
      </c>
      <c r="DS349" s="23">
        <v>32.307768791999997</v>
      </c>
      <c r="DT349" s="23">
        <v>7.6520999598583082</v>
      </c>
      <c r="DU349" s="23">
        <v>5.5821003843157229</v>
      </c>
      <c r="DV349" s="23">
        <v>11.53917826923751</v>
      </c>
      <c r="DW349" s="25">
        <v>30.746039496000002</v>
      </c>
      <c r="DX349" s="25">
        <v>8.593218986836856</v>
      </c>
      <c r="DY349" s="25">
        <v>6.2686336117620964</v>
      </c>
      <c r="DZ349" s="25">
        <v>15.628918104764551</v>
      </c>
      <c r="EA349" s="25">
        <v>30.982233213000001</v>
      </c>
      <c r="EB349" s="25">
        <v>8.4105418070314784</v>
      </c>
      <c r="EC349" s="25">
        <v>6.1353731524180466</v>
      </c>
      <c r="ED349" s="25">
        <v>14.742674012032593</v>
      </c>
      <c r="EE349" s="25">
        <v>31.139100244000002</v>
      </c>
      <c r="EF349" s="25">
        <v>8.3281865899036038</v>
      </c>
      <c r="EG349" s="25">
        <v>6.0752961681141935</v>
      </c>
      <c r="EH349" s="25">
        <v>14.694177007951714</v>
      </c>
      <c r="EI349" s="25">
        <v>31.260888262000002</v>
      </c>
      <c r="EJ349" s="25">
        <v>8.1953072616562004</v>
      </c>
      <c r="EK349" s="25">
        <v>5.9783625481708418</v>
      </c>
      <c r="EL349" s="25">
        <v>14.48365477988213</v>
      </c>
      <c r="EM349" s="25">
        <v>31.379287160000001</v>
      </c>
      <c r="EN349" s="25">
        <v>8.028077819011294</v>
      </c>
      <c r="EO349" s="25">
        <v>5.8563709980141549</v>
      </c>
      <c r="EP349" s="25">
        <v>14.048767317499701</v>
      </c>
      <c r="EQ349" s="25">
        <v>31.501335766</v>
      </c>
      <c r="ER349" s="25">
        <v>7.8917405792478741</v>
      </c>
      <c r="ES349" s="25">
        <v>5.7569148797626593</v>
      </c>
      <c r="ET349" s="25">
        <v>13.664084607823144</v>
      </c>
      <c r="EU349" s="25">
        <v>31.635819499</v>
      </c>
      <c r="EV349" s="25">
        <v>7.7858440837195806</v>
      </c>
      <c r="EW349" s="25">
        <v>5.6796648606192708</v>
      </c>
      <c r="EX349" s="25">
        <v>13.49029954325986</v>
      </c>
      <c r="EY349" s="25">
        <v>31.782160818999998</v>
      </c>
      <c r="EZ349" s="25">
        <v>7.7026939068013638</v>
      </c>
      <c r="FA349" s="25">
        <v>5.6190079642161965</v>
      </c>
      <c r="FB349" s="25">
        <v>13.368297556150191</v>
      </c>
      <c r="FC349" s="25">
        <v>31.945375757000001</v>
      </c>
      <c r="FD349" s="25">
        <v>7.5811304876683403</v>
      </c>
      <c r="FE349" s="25">
        <v>5.5303291424259813</v>
      </c>
      <c r="FF349" s="25">
        <v>12.93261808923749</v>
      </c>
      <c r="FG349" s="25">
        <v>32.064004556999997</v>
      </c>
      <c r="FH349" s="25">
        <v>7.4749232053907297</v>
      </c>
      <c r="FI349" s="25">
        <v>5.4528524086758967</v>
      </c>
      <c r="FJ349" s="25">
        <v>12.666302081933368</v>
      </c>
      <c r="FK349" s="25">
        <v>32.482570508000002</v>
      </c>
      <c r="FL349" s="25">
        <v>7.132452564847644</v>
      </c>
      <c r="FM349" s="25">
        <v>5.2030248444489642</v>
      </c>
      <c r="FN349" s="25">
        <v>11.885583048133606</v>
      </c>
      <c r="FO349" s="25">
        <v>32.176615267000003</v>
      </c>
      <c r="FP349" s="25">
        <v>7.4160078520398187</v>
      </c>
      <c r="FQ349" s="25">
        <v>5.4098744786557162</v>
      </c>
      <c r="FR349" s="25">
        <v>12.566350474469186</v>
      </c>
      <c r="FS349" s="25">
        <v>32.876304277000003</v>
      </c>
      <c r="FT349" s="25">
        <v>6.795543371397482</v>
      </c>
      <c r="FU349" s="25">
        <v>4.957254278447043</v>
      </c>
      <c r="FV349" s="25">
        <v>11.019118766206148</v>
      </c>
      <c r="FW349" s="25">
        <v>33.132747457999997</v>
      </c>
      <c r="FX349" s="25">
        <v>6.9399872381587056</v>
      </c>
      <c r="FY349" s="25">
        <v>5.0626240682288808</v>
      </c>
      <c r="FZ349" s="25">
        <v>10.442542040337393</v>
      </c>
      <c r="GA349" s="25">
        <v>33.297205357999999</v>
      </c>
      <c r="GB349" s="25">
        <v>6.9833109110126257</v>
      </c>
      <c r="GC349" s="25">
        <v>5.0942280844017578</v>
      </c>
      <c r="GD349" s="25">
        <v>10.082823433641721</v>
      </c>
      <c r="GE349" s="26">
        <v>30.748183613999998</v>
      </c>
      <c r="GF349" s="26">
        <v>8.593218986836856</v>
      </c>
      <c r="GG349" s="26">
        <v>6.2686336117620964</v>
      </c>
      <c r="GH349" s="26">
        <v>15.628918104764551</v>
      </c>
      <c r="GI349" s="26">
        <v>30.981744088999999</v>
      </c>
      <c r="GJ349" s="26">
        <v>8.3072365008272833</v>
      </c>
      <c r="GK349" s="26">
        <v>6.0600133698107408</v>
      </c>
      <c r="GL349" s="26">
        <v>14.462837762432111</v>
      </c>
      <c r="GM349" s="26">
        <v>31.149602229999999</v>
      </c>
      <c r="GN349" s="26">
        <v>8.2030379586289826</v>
      </c>
      <c r="GO349" s="26">
        <v>5.9840019839818179</v>
      </c>
      <c r="GP349" s="26">
        <v>14.379056083912777</v>
      </c>
      <c r="GQ349" s="26">
        <v>31.289234010000001</v>
      </c>
      <c r="GR349" s="26">
        <v>8.0590456558799914</v>
      </c>
      <c r="GS349" s="26">
        <v>5.8789616038600023</v>
      </c>
      <c r="GT349" s="26">
        <v>14.154599692707484</v>
      </c>
      <c r="GU349" s="26">
        <v>31.437671121000001</v>
      </c>
      <c r="GV349" s="26">
        <v>7.8642152210233229</v>
      </c>
      <c r="GW349" s="26">
        <v>5.7368355141597904</v>
      </c>
      <c r="GX349" s="26">
        <v>13.681612646604959</v>
      </c>
      <c r="GY349" s="26">
        <v>31.599619482999998</v>
      </c>
      <c r="GZ349" s="26">
        <v>7.6866514310356591</v>
      </c>
      <c r="HA349" s="26">
        <v>5.6073052014965663</v>
      </c>
      <c r="HB349" s="26">
        <v>13.245178971574784</v>
      </c>
      <c r="HC349" s="26">
        <v>31.778725999999999</v>
      </c>
      <c r="HD349" s="26">
        <v>7.5362405687502925</v>
      </c>
      <c r="HE349" s="26">
        <v>5.4975825715553919</v>
      </c>
      <c r="HF349" s="26">
        <v>13.022913691149144</v>
      </c>
      <c r="HG349" s="26">
        <v>31.966475166999999</v>
      </c>
      <c r="HH349" s="26">
        <v>7.4230521174765878</v>
      </c>
      <c r="HI349" s="26">
        <v>5.4150131722180177</v>
      </c>
      <c r="HJ349" s="26">
        <v>12.879247664215807</v>
      </c>
      <c r="HK349" s="26">
        <v>32.191909627000001</v>
      </c>
      <c r="HL349" s="26">
        <v>7.2646262343634307</v>
      </c>
      <c r="HM349" s="26">
        <v>5.2994436961721396</v>
      </c>
      <c r="HN349" s="26">
        <v>12.418162604530492</v>
      </c>
      <c r="HO349" s="26">
        <v>32.35902857</v>
      </c>
      <c r="HP349" s="26">
        <v>7.1147976878769814</v>
      </c>
      <c r="HQ349" s="26">
        <v>5.1901458574989805</v>
      </c>
      <c r="HR349" s="26">
        <v>12.142155416274996</v>
      </c>
      <c r="HS349" s="26">
        <v>33.052768272999998</v>
      </c>
      <c r="HT349" s="26">
        <v>6.5581724842910969</v>
      </c>
      <c r="HU349" s="26">
        <v>4.784095521100328</v>
      </c>
      <c r="HV349" s="26">
        <v>10.879863660253747</v>
      </c>
      <c r="HW349" s="26">
        <v>32.514776079999997</v>
      </c>
      <c r="HX349" s="26">
        <v>6.9902704357097543</v>
      </c>
      <c r="HY349" s="26">
        <v>5.0993049607742948</v>
      </c>
      <c r="HZ349" s="26">
        <v>12.059510832050274</v>
      </c>
      <c r="IA349" s="26">
        <v>33.774272089999997</v>
      </c>
      <c r="IB349" s="26">
        <v>5.8629724777483911</v>
      </c>
      <c r="IC349" s="26">
        <v>4.2769567952530787</v>
      </c>
      <c r="ID349" s="26">
        <v>7.9384118952136831</v>
      </c>
      <c r="IE349" s="26">
        <v>33.864290168421185</v>
      </c>
      <c r="IF349" s="26">
        <v>5.493120159509437</v>
      </c>
      <c r="IG349" s="26">
        <v>4.0071546783685577</v>
      </c>
      <c r="IH349" s="26">
        <v>5.3789651893667809</v>
      </c>
      <c r="II349" s="26">
        <v>32.025740812084209</v>
      </c>
      <c r="IJ349" s="26">
        <v>5.194889413100185</v>
      </c>
      <c r="IK349" s="26">
        <v>3.7895995009821042</v>
      </c>
      <c r="IL349" s="26">
        <v>3.3033623849789393</v>
      </c>
      <c r="IM349" s="27">
        <v>30.748183613999998</v>
      </c>
      <c r="IN349" s="27">
        <v>8.593218986836856</v>
      </c>
      <c r="IO349" s="27">
        <v>6.2686336117620964</v>
      </c>
      <c r="IP349" s="27">
        <v>15.628918104764551</v>
      </c>
      <c r="IQ349" s="27">
        <v>30.961571783</v>
      </c>
      <c r="IR349" s="27">
        <v>8.301598144202007</v>
      </c>
      <c r="IS349" s="27">
        <v>6.0559002671526505</v>
      </c>
      <c r="IT349" s="27">
        <v>14.42422875143895</v>
      </c>
      <c r="IU349" s="27">
        <v>31.117895396999998</v>
      </c>
      <c r="IV349" s="27">
        <v>8.2320480749497413</v>
      </c>
      <c r="IW349" s="27">
        <v>6.0051644599443179</v>
      </c>
      <c r="IX349" s="27">
        <v>14.372343284851739</v>
      </c>
      <c r="IY349" s="27">
        <v>31.243424702999999</v>
      </c>
      <c r="IZ349" s="27">
        <v>8.1423737006842778</v>
      </c>
      <c r="JA349" s="27">
        <v>5.9397482524095988</v>
      </c>
      <c r="JB349" s="27">
        <v>14.181874845501682</v>
      </c>
      <c r="JC349" s="27">
        <v>31.380908044999998</v>
      </c>
      <c r="JD349" s="27">
        <v>7.9928891459690536</v>
      </c>
      <c r="JE349" s="27">
        <v>5.8307013509443211</v>
      </c>
      <c r="JF349" s="27">
        <v>13.745142365065954</v>
      </c>
      <c r="JG349" s="27">
        <v>31.530328149999999</v>
      </c>
      <c r="JH349" s="27">
        <v>7.7480472519732588</v>
      </c>
      <c r="JI349" s="27">
        <v>5.652092598086913</v>
      </c>
      <c r="JJ349" s="27">
        <v>13.352219146287814</v>
      </c>
      <c r="JK349" s="27">
        <v>31.699193797</v>
      </c>
      <c r="JL349" s="27">
        <v>7.4377285710762697</v>
      </c>
      <c r="JM349" s="27">
        <v>5.4257194407859854</v>
      </c>
      <c r="JN349" s="27">
        <v>13.16939740769368</v>
      </c>
      <c r="JO349" s="27">
        <v>31.894554170999999</v>
      </c>
      <c r="JP349" s="27">
        <v>7.3249820786262552</v>
      </c>
      <c r="JQ349" s="27">
        <v>5.3434724442573183</v>
      </c>
      <c r="JR349" s="27">
        <v>12.995045876792101</v>
      </c>
      <c r="JS349" s="27">
        <v>32.202575523999997</v>
      </c>
      <c r="JT349" s="27">
        <v>7.149507037969749</v>
      </c>
      <c r="JU349" s="27">
        <v>5.2154658451505496</v>
      </c>
      <c r="JV349" s="27">
        <v>12.095411478346699</v>
      </c>
      <c r="JW349" s="27">
        <v>32.466569208999999</v>
      </c>
      <c r="JX349" s="27">
        <v>6.9120723015987151</v>
      </c>
      <c r="JY349" s="27">
        <v>5.0422605106542147</v>
      </c>
      <c r="JZ349" s="27">
        <v>11.348766114333095</v>
      </c>
      <c r="KA349" s="27">
        <v>33.215565140000002</v>
      </c>
      <c r="KB349" s="27">
        <v>6.203779212294763</v>
      </c>
      <c r="KC349" s="27">
        <v>4.525570563221148</v>
      </c>
      <c r="KD349" s="27">
        <v>8.7840576845612617</v>
      </c>
      <c r="KE349" s="27">
        <v>32.714671093</v>
      </c>
      <c r="KF349" s="27">
        <v>6.7373039508922572</v>
      </c>
      <c r="KG349" s="27">
        <v>4.9147694320271125</v>
      </c>
      <c r="KH349" s="27">
        <v>10.793978021340415</v>
      </c>
      <c r="KI349" s="27">
        <v>32.822188806576577</v>
      </c>
      <c r="KJ349" s="27">
        <v>5.3240810929726496</v>
      </c>
      <c r="KK349" s="27">
        <v>3.8838430327772415</v>
      </c>
      <c r="KL349" s="27">
        <v>5.7522695749499562</v>
      </c>
      <c r="KM349" s="27">
        <v>32.056206573560537</v>
      </c>
      <c r="KN349" s="27">
        <v>5.1998312585576896</v>
      </c>
      <c r="KO349" s="27">
        <v>3.7932045084404846</v>
      </c>
      <c r="KP349" s="27">
        <v>3.7191405253066137</v>
      </c>
      <c r="KQ349" s="27">
        <v>31.388430293951934</v>
      </c>
      <c r="KR349" s="27">
        <v>5.091511393433783</v>
      </c>
      <c r="KS349" s="27">
        <v>3.7141866749164723</v>
      </c>
      <c r="KT349" s="27">
        <v>3.9664585364959848</v>
      </c>
    </row>
    <row r="350" spans="1:306" ht="15" thickBot="1" x14ac:dyDescent="0.35">
      <c r="A350" s="2"/>
      <c r="B350" s="72" t="s">
        <v>794</v>
      </c>
      <c r="C350" s="72" t="s">
        <v>616</v>
      </c>
      <c r="D350" s="72" t="s">
        <v>842</v>
      </c>
      <c r="E350" s="85">
        <v>341290</v>
      </c>
      <c r="F350" s="82">
        <v>428540</v>
      </c>
      <c r="G350" s="20">
        <v>26.447641272473685</v>
      </c>
      <c r="H350" s="20">
        <v>14.15747905863582</v>
      </c>
      <c r="I350" s="20">
        <v>10.32768386570007</v>
      </c>
      <c r="J350" s="20">
        <v>17.702227838710545</v>
      </c>
      <c r="K350" s="20">
        <v>26.566665596473683</v>
      </c>
      <c r="L350" s="20">
        <v>14.071109241258405</v>
      </c>
      <c r="M350" s="20">
        <v>10.264678286407472</v>
      </c>
      <c r="N350" s="20">
        <v>16.825639128501166</v>
      </c>
      <c r="O350" s="20">
        <v>26.635284562473686</v>
      </c>
      <c r="P350" s="20">
        <v>14.075190270673586</v>
      </c>
      <c r="Q350" s="20">
        <v>10.267655340547693</v>
      </c>
      <c r="R350" s="20">
        <v>16.47424988085854</v>
      </c>
      <c r="S350" s="20">
        <v>26.731531149473685</v>
      </c>
      <c r="T350" s="20">
        <v>14.109498982146755</v>
      </c>
      <c r="U350" s="20">
        <v>10.292683067904159</v>
      </c>
      <c r="V350" s="20">
        <v>16.044446118039502</v>
      </c>
      <c r="W350" s="20">
        <v>26.819948340473687</v>
      </c>
      <c r="X350" s="20">
        <v>14.038308990514624</v>
      </c>
      <c r="Y350" s="20">
        <v>10.240750960151543</v>
      </c>
      <c r="Z350" s="20">
        <v>15.704901395304415</v>
      </c>
      <c r="AA350" s="20">
        <v>26.906318809473685</v>
      </c>
      <c r="AB350" s="20">
        <v>13.864635546736842</v>
      </c>
      <c r="AC350" s="20">
        <v>10.114058600885063</v>
      </c>
      <c r="AD350" s="20">
        <v>15.322475979726862</v>
      </c>
      <c r="AE350" s="20">
        <v>27.063721938473684</v>
      </c>
      <c r="AF350" s="20">
        <v>13.6464767106847</v>
      </c>
      <c r="AG350" s="20">
        <v>9.9549147673025384</v>
      </c>
      <c r="AH350" s="20">
        <v>14.840025007672027</v>
      </c>
      <c r="AI350" s="20">
        <v>27.157580033473685</v>
      </c>
      <c r="AJ350" s="20">
        <v>13.56915765768364</v>
      </c>
      <c r="AK350" s="20">
        <v>9.8985115946131756</v>
      </c>
      <c r="AL350" s="20">
        <v>14.561576693502873</v>
      </c>
      <c r="AM350" s="20">
        <v>27.262225512473684</v>
      </c>
      <c r="AN350" s="20">
        <v>13.452221046921474</v>
      </c>
      <c r="AO350" s="20">
        <v>9.8132079651127384</v>
      </c>
      <c r="AP350" s="20">
        <v>14.198137382548968</v>
      </c>
      <c r="AQ350" s="20">
        <v>27.345788150473684</v>
      </c>
      <c r="AR350" s="20">
        <v>13.327740462013184</v>
      </c>
      <c r="AS350" s="20">
        <v>9.7224011115037232</v>
      </c>
      <c r="AT350" s="20">
        <v>13.933490317084001</v>
      </c>
      <c r="AU350" s="20">
        <v>27.646453893473684</v>
      </c>
      <c r="AV350" s="20">
        <v>12.874313537649293</v>
      </c>
      <c r="AW350" s="20">
        <v>9.3916324830189417</v>
      </c>
      <c r="AX350" s="20">
        <v>12.74735550396532</v>
      </c>
      <c r="AY350" s="20">
        <v>27.425533287473684</v>
      </c>
      <c r="AZ350" s="20">
        <v>13.230636017119625</v>
      </c>
      <c r="BA350" s="20">
        <v>9.6515647708910031</v>
      </c>
      <c r="BB350" s="20">
        <v>13.66100726495414</v>
      </c>
      <c r="BC350" s="20">
        <v>27.935508484473687</v>
      </c>
      <c r="BD350" s="20">
        <v>12.401789467041292</v>
      </c>
      <c r="BE350" s="20">
        <v>9.0469327522291998</v>
      </c>
      <c r="BF350" s="20">
        <v>10.925932060721578</v>
      </c>
      <c r="BG350" s="20">
        <v>28.100497709473686</v>
      </c>
      <c r="BH350" s="20">
        <v>12.138742648420479</v>
      </c>
      <c r="BI350" s="20">
        <v>8.855043760315997</v>
      </c>
      <c r="BJ350" s="20">
        <v>9.7743511083173047</v>
      </c>
      <c r="BK350" s="20">
        <v>28.182768494473684</v>
      </c>
      <c r="BL350" s="20">
        <v>12.089997483322261</v>
      </c>
      <c r="BM350" s="20">
        <v>8.8194848410316595</v>
      </c>
      <c r="BN350" s="20">
        <v>8.7057150852332441</v>
      </c>
      <c r="BO350" s="23">
        <v>26.449457287473685</v>
      </c>
      <c r="BP350" s="23">
        <v>14.15747905863582</v>
      </c>
      <c r="BQ350" s="23">
        <v>10.32768386570007</v>
      </c>
      <c r="BR350" s="23">
        <v>17.702227838710545</v>
      </c>
      <c r="BS350" s="23">
        <v>26.573987889473685</v>
      </c>
      <c r="BT350" s="23">
        <v>14.092927427632615</v>
      </c>
      <c r="BU350" s="23">
        <v>10.280594349603646</v>
      </c>
      <c r="BV350" s="23">
        <v>17.401693886232422</v>
      </c>
      <c r="BW350" s="23">
        <v>26.575663304473686</v>
      </c>
      <c r="BX350" s="23">
        <v>14.088769972538513</v>
      </c>
      <c r="BY350" s="23">
        <v>10.27756154399469</v>
      </c>
      <c r="BZ350" s="23">
        <v>17.432546852299801</v>
      </c>
      <c r="CA350" s="23">
        <v>26.607753123473685</v>
      </c>
      <c r="CB350" s="23">
        <v>14.075160111507243</v>
      </c>
      <c r="CC350" s="23">
        <v>10.267633339855736</v>
      </c>
      <c r="CD350" s="23">
        <v>17.326480303455902</v>
      </c>
      <c r="CE350" s="23">
        <v>26.625938733473685</v>
      </c>
      <c r="CF350" s="23">
        <v>14.077126091678297</v>
      </c>
      <c r="CG350" s="23">
        <v>10.269067495019151</v>
      </c>
      <c r="CH350" s="23">
        <v>17.280226893140139</v>
      </c>
      <c r="CI350" s="23">
        <v>26.633106430473685</v>
      </c>
      <c r="CJ350" s="23">
        <v>14.075771452834864</v>
      </c>
      <c r="CK350" s="23">
        <v>10.268079304842834</v>
      </c>
      <c r="CL350" s="23">
        <v>17.238046238444866</v>
      </c>
      <c r="CM350" s="23">
        <v>26.661243057473683</v>
      </c>
      <c r="CN350" s="23">
        <v>14.054033758742959</v>
      </c>
      <c r="CO350" s="23">
        <v>10.252221959645947</v>
      </c>
      <c r="CP350" s="23">
        <v>17.099368791347558</v>
      </c>
      <c r="CQ350" s="23">
        <v>26.712112596473684</v>
      </c>
      <c r="CR350" s="23">
        <v>14.01445525393985</v>
      </c>
      <c r="CS350" s="23">
        <v>10.223349991424016</v>
      </c>
      <c r="CT350" s="23">
        <v>16.884535897251308</v>
      </c>
      <c r="CU350" s="23">
        <v>26.777927733473685</v>
      </c>
      <c r="CV350" s="23">
        <v>13.966120871433516</v>
      </c>
      <c r="CW350" s="23">
        <v>10.188090732321331</v>
      </c>
      <c r="CX350" s="23">
        <v>16.678268010131461</v>
      </c>
      <c r="CY350" s="23">
        <v>26.815001406473684</v>
      </c>
      <c r="CZ350" s="23">
        <v>13.935455255494274</v>
      </c>
      <c r="DA350" s="23">
        <v>10.16572059243585</v>
      </c>
      <c r="DB350" s="23">
        <v>16.518440239583676</v>
      </c>
      <c r="DC350" s="23">
        <v>26.957040587473685</v>
      </c>
      <c r="DD350" s="23">
        <v>13.830797294935149</v>
      </c>
      <c r="DE350" s="23">
        <v>10.089374067308961</v>
      </c>
      <c r="DF350" s="23">
        <v>15.922229123263115</v>
      </c>
      <c r="DG350" s="23">
        <v>26.850802483473686</v>
      </c>
      <c r="DH350" s="23">
        <v>13.897690730696072</v>
      </c>
      <c r="DI350" s="23">
        <v>10.138171897372352</v>
      </c>
      <c r="DJ350" s="23">
        <v>16.373334786221655</v>
      </c>
      <c r="DK350" s="23">
        <v>27.099712365473685</v>
      </c>
      <c r="DL350" s="23">
        <v>13.795461432132452</v>
      </c>
      <c r="DM350" s="23">
        <v>10.063597047358124</v>
      </c>
      <c r="DN350" s="23">
        <v>15.242128376390118</v>
      </c>
      <c r="DO350" s="23">
        <v>27.179305125473686</v>
      </c>
      <c r="DP350" s="23">
        <v>13.930131909015799</v>
      </c>
      <c r="DQ350" s="23">
        <v>10.161837285294121</v>
      </c>
      <c r="DR350" s="23">
        <v>14.848954160021304</v>
      </c>
      <c r="DS350" s="23">
        <v>27.224056008473685</v>
      </c>
      <c r="DT350" s="23">
        <v>14.050095117074857</v>
      </c>
      <c r="DU350" s="23">
        <v>10.249348775384826</v>
      </c>
      <c r="DV350" s="23">
        <v>14.573613810720429</v>
      </c>
      <c r="DW350" s="25">
        <v>26.447641272473685</v>
      </c>
      <c r="DX350" s="25">
        <v>14.15747905863582</v>
      </c>
      <c r="DY350" s="25">
        <v>10.32768386570007</v>
      </c>
      <c r="DZ350" s="25">
        <v>17.702227838710545</v>
      </c>
      <c r="EA350" s="25">
        <v>26.567644968473687</v>
      </c>
      <c r="EB350" s="25">
        <v>14.171870409718222</v>
      </c>
      <c r="EC350" s="25">
        <v>10.338182155951024</v>
      </c>
      <c r="ED350" s="25">
        <v>17.325682228323544</v>
      </c>
      <c r="EE350" s="25">
        <v>26.636352286473684</v>
      </c>
      <c r="EF350" s="25">
        <v>14.198959225638388</v>
      </c>
      <c r="EG350" s="25">
        <v>10.357943070020607</v>
      </c>
      <c r="EH350" s="25">
        <v>17.088489673457062</v>
      </c>
      <c r="EI350" s="25">
        <v>26.732645690473685</v>
      </c>
      <c r="EJ350" s="25">
        <v>14.232775142058708</v>
      </c>
      <c r="EK350" s="25">
        <v>10.382611310246961</v>
      </c>
      <c r="EL350" s="25">
        <v>16.69741710285831</v>
      </c>
      <c r="EM350" s="25">
        <v>26.821029537473684</v>
      </c>
      <c r="EN350" s="25">
        <v>14.173165046640898</v>
      </c>
      <c r="EO350" s="25">
        <v>10.339126575561528</v>
      </c>
      <c r="EP350" s="25">
        <v>16.412699038515473</v>
      </c>
      <c r="EQ350" s="25">
        <v>26.907322638473683</v>
      </c>
      <c r="ER350" s="25">
        <v>14.044989309298872</v>
      </c>
      <c r="ES350" s="25">
        <v>10.245624159697879</v>
      </c>
      <c r="ET350" s="25">
        <v>16.117578050806344</v>
      </c>
      <c r="EU350" s="25">
        <v>27.062919445473685</v>
      </c>
      <c r="EV350" s="25">
        <v>13.82934456046228</v>
      </c>
      <c r="EW350" s="25">
        <v>10.088314317736705</v>
      </c>
      <c r="EX350" s="25">
        <v>15.741009142178402</v>
      </c>
      <c r="EY350" s="25">
        <v>27.155484982473684</v>
      </c>
      <c r="EZ350" s="25">
        <v>13.763097571504096</v>
      </c>
      <c r="FA350" s="25">
        <v>10.039988061615755</v>
      </c>
      <c r="FB350" s="25">
        <v>15.543099827284465</v>
      </c>
      <c r="FC350" s="25">
        <v>27.258805932473685</v>
      </c>
      <c r="FD350" s="25">
        <v>13.655190001623795</v>
      </c>
      <c r="FE350" s="25">
        <v>9.9612709917317694</v>
      </c>
      <c r="FF350" s="25">
        <v>15.201403111182028</v>
      </c>
      <c r="FG350" s="25">
        <v>27.341097981473684</v>
      </c>
      <c r="FH350" s="25">
        <v>13.534232491562911</v>
      </c>
      <c r="FI350" s="25">
        <v>9.8730341721739077</v>
      </c>
      <c r="FJ350" s="25">
        <v>14.915378426881414</v>
      </c>
      <c r="FK350" s="25">
        <v>27.637624582473684</v>
      </c>
      <c r="FL350" s="25">
        <v>13.108390491960511</v>
      </c>
      <c r="FM350" s="25">
        <v>9.5623883622513812</v>
      </c>
      <c r="FN350" s="25">
        <v>13.802817097971408</v>
      </c>
      <c r="FO350" s="25">
        <v>27.419644384473685</v>
      </c>
      <c r="FP350" s="25">
        <v>13.419034862933497</v>
      </c>
      <c r="FQ350" s="25">
        <v>9.7889991059283261</v>
      </c>
      <c r="FR350" s="25">
        <v>14.599897447816749</v>
      </c>
      <c r="FS350" s="25">
        <v>27.908450534473687</v>
      </c>
      <c r="FT350" s="25">
        <v>12.793337673453401</v>
      </c>
      <c r="FU350" s="25">
        <v>9.332561717474924</v>
      </c>
      <c r="FV350" s="25">
        <v>12.801420465179421</v>
      </c>
      <c r="FW350" s="25">
        <v>28.050375707473684</v>
      </c>
      <c r="FX350" s="25">
        <v>12.698757346630027</v>
      </c>
      <c r="FY350" s="25">
        <v>9.2635666858523571</v>
      </c>
      <c r="FZ350" s="25">
        <v>12.277332679095414</v>
      </c>
      <c r="GA350" s="25">
        <v>28.119624123473685</v>
      </c>
      <c r="GB350" s="25">
        <v>12.807677239058899</v>
      </c>
      <c r="GC350" s="25">
        <v>9.3430222309414575</v>
      </c>
      <c r="GD350" s="25">
        <v>12.088861555354189</v>
      </c>
      <c r="GE350" s="26">
        <v>26.447146734473684</v>
      </c>
      <c r="GF350" s="26">
        <v>14.15747905863582</v>
      </c>
      <c r="GG350" s="26">
        <v>10.32768386570007</v>
      </c>
      <c r="GH350" s="26">
        <v>17.702227838710545</v>
      </c>
      <c r="GI350" s="26">
        <v>26.566313898473684</v>
      </c>
      <c r="GJ350" s="26">
        <v>14.020752044483707</v>
      </c>
      <c r="GK350" s="26">
        <v>10.227943412458661</v>
      </c>
      <c r="GL350" s="26">
        <v>16.572216233456754</v>
      </c>
      <c r="GM350" s="26">
        <v>26.634746233473685</v>
      </c>
      <c r="GN350" s="26">
        <v>14.039312960501734</v>
      </c>
      <c r="GO350" s="26">
        <v>10.241483342279363</v>
      </c>
      <c r="GP350" s="26">
        <v>16.196903995174601</v>
      </c>
      <c r="GQ350" s="26">
        <v>26.734776906473684</v>
      </c>
      <c r="GR350" s="26">
        <v>14.050375005850624</v>
      </c>
      <c r="GS350" s="26">
        <v>10.249552950349994</v>
      </c>
      <c r="GT350" s="26">
        <v>15.791631137094594</v>
      </c>
      <c r="GU350" s="26">
        <v>26.901623469473684</v>
      </c>
      <c r="GV350" s="26">
        <v>13.92480525549875</v>
      </c>
      <c r="GW350" s="26">
        <v>10.157951565713796</v>
      </c>
      <c r="GX350" s="26">
        <v>15.410501548164953</v>
      </c>
      <c r="GY350" s="26">
        <v>26.995591524473685</v>
      </c>
      <c r="GZ350" s="26">
        <v>13.690709857587912</v>
      </c>
      <c r="HA350" s="26">
        <v>9.9871822321322163</v>
      </c>
      <c r="HB350" s="26">
        <v>15.068705960086081</v>
      </c>
      <c r="HC350" s="26">
        <v>27.097222671473684</v>
      </c>
      <c r="HD350" s="26">
        <v>13.434871242784727</v>
      </c>
      <c r="HE350" s="26">
        <v>9.8005515245477195</v>
      </c>
      <c r="HF350" s="26">
        <v>14.698746609445143</v>
      </c>
      <c r="HG350" s="26">
        <v>27.203287344473686</v>
      </c>
      <c r="HH350" s="26">
        <v>13.333020909815644</v>
      </c>
      <c r="HI350" s="26">
        <v>9.7262531246585553</v>
      </c>
      <c r="HJ350" s="26">
        <v>14.474064116263929</v>
      </c>
      <c r="HK350" s="26">
        <v>27.327988814473684</v>
      </c>
      <c r="HL350" s="26">
        <v>13.201664550419901</v>
      </c>
      <c r="HM350" s="26">
        <v>9.6304304892889476</v>
      </c>
      <c r="HN350" s="26">
        <v>14.161046177687348</v>
      </c>
      <c r="HO350" s="26">
        <v>27.422041401473685</v>
      </c>
      <c r="HP350" s="26">
        <v>13.088454823253816</v>
      </c>
      <c r="HQ350" s="26">
        <v>9.547845569484295</v>
      </c>
      <c r="HR350" s="26">
        <v>13.933375838665091</v>
      </c>
      <c r="HS350" s="26">
        <v>28.973388577473685</v>
      </c>
      <c r="HT350" s="26">
        <v>12.321338228140329</v>
      </c>
      <c r="HU350" s="26">
        <v>8.9882446935337335</v>
      </c>
      <c r="HV350" s="26">
        <v>11.691233392659088</v>
      </c>
      <c r="HW350" s="26">
        <v>27.508924824473684</v>
      </c>
      <c r="HX350" s="26">
        <v>12.993844433586151</v>
      </c>
      <c r="HY350" s="26">
        <v>9.4788286074353696</v>
      </c>
      <c r="HZ350" s="26">
        <v>13.699852334302651</v>
      </c>
      <c r="IA350" s="26">
        <v>29.363778880473685</v>
      </c>
      <c r="IB350" s="26">
        <v>11.870779550811163</v>
      </c>
      <c r="IC350" s="26">
        <v>8.6595684113276015</v>
      </c>
      <c r="ID350" s="26">
        <v>10.058186245308192</v>
      </c>
      <c r="IE350" s="26">
        <v>29.554748292473686</v>
      </c>
      <c r="IF350" s="26">
        <v>11.756545807668223</v>
      </c>
      <c r="IG350" s="26">
        <v>8.5762364861247011</v>
      </c>
      <c r="IH350" s="26">
        <v>9.1286696267771035</v>
      </c>
      <c r="II350" s="26">
        <v>29.665155217473686</v>
      </c>
      <c r="IJ350" s="26">
        <v>11.694780772221286</v>
      </c>
      <c r="IK350" s="26">
        <v>8.5311797526901838</v>
      </c>
      <c r="IL350" s="26">
        <v>8.2619555861931531</v>
      </c>
      <c r="IM350" s="27">
        <v>26.447146734473684</v>
      </c>
      <c r="IN350" s="27">
        <v>14.15747905863582</v>
      </c>
      <c r="IO350" s="27">
        <v>10.32768386570007</v>
      </c>
      <c r="IP350" s="27">
        <v>17.702227838710545</v>
      </c>
      <c r="IQ350" s="27">
        <v>26.560594148473683</v>
      </c>
      <c r="IR350" s="27">
        <v>13.999515868559508</v>
      </c>
      <c r="IS350" s="27">
        <v>10.212451917782726</v>
      </c>
      <c r="IT350" s="27">
        <v>16.442692914491708</v>
      </c>
      <c r="IU350" s="27">
        <v>26.623438115473686</v>
      </c>
      <c r="IV350" s="27">
        <v>14.013504846379695</v>
      </c>
      <c r="IW350" s="27">
        <v>10.222656682340936</v>
      </c>
      <c r="IX350" s="27">
        <v>16.040027693676144</v>
      </c>
      <c r="IY350" s="27">
        <v>26.790321861473686</v>
      </c>
      <c r="IZ350" s="27">
        <v>13.986836582476968</v>
      </c>
      <c r="JA350" s="27">
        <v>10.203202555112938</v>
      </c>
      <c r="JB350" s="27">
        <v>15.56481878389125</v>
      </c>
      <c r="JC350" s="27">
        <v>26.879004401473686</v>
      </c>
      <c r="JD350" s="27">
        <v>13.92856031172736</v>
      </c>
      <c r="JE350" s="27">
        <v>10.160690826952775</v>
      </c>
      <c r="JF350" s="27">
        <v>15.271737098570895</v>
      </c>
      <c r="JG350" s="27">
        <v>26.968823733473684</v>
      </c>
      <c r="JH350" s="27">
        <v>13.726712425288925</v>
      </c>
      <c r="JI350" s="27">
        <v>10.013445604024172</v>
      </c>
      <c r="JJ350" s="27">
        <v>14.96371489475907</v>
      </c>
      <c r="JK350" s="27">
        <v>28.503407592473685</v>
      </c>
      <c r="JL350" s="27">
        <v>13.266738329772428</v>
      </c>
      <c r="JM350" s="27">
        <v>9.6779009053365908</v>
      </c>
      <c r="JN350" s="27">
        <v>13.194313473103051</v>
      </c>
      <c r="JO350" s="27">
        <v>28.538508834473685</v>
      </c>
      <c r="JP350" s="27">
        <v>13.135478484627527</v>
      </c>
      <c r="JQ350" s="27">
        <v>9.5821486757692522</v>
      </c>
      <c r="JR350" s="27">
        <v>13.092811725265578</v>
      </c>
      <c r="JS350" s="27">
        <v>28.601571689473687</v>
      </c>
      <c r="JT350" s="27">
        <v>12.94324948215001</v>
      </c>
      <c r="JU350" s="27">
        <v>9.4419202947711742</v>
      </c>
      <c r="JV350" s="27">
        <v>12.734934369342097</v>
      </c>
      <c r="JW350" s="27">
        <v>28.664940655473686</v>
      </c>
      <c r="JX350" s="27">
        <v>12.813389537102228</v>
      </c>
      <c r="JY350" s="27">
        <v>9.3471892728345694</v>
      </c>
      <c r="JZ350" s="27">
        <v>12.395740038051796</v>
      </c>
      <c r="KA350" s="27">
        <v>28.977030369473685</v>
      </c>
      <c r="KB350" s="27">
        <v>12.333883661233013</v>
      </c>
      <c r="KC350" s="27">
        <v>8.9973964123109909</v>
      </c>
      <c r="KD350" s="27">
        <v>10.919055295531727</v>
      </c>
      <c r="KE350" s="27">
        <v>28.723032119473686</v>
      </c>
      <c r="KF350" s="27">
        <v>12.70538507292637</v>
      </c>
      <c r="KG350" s="27">
        <v>9.2684015199109862</v>
      </c>
      <c r="KH350" s="27">
        <v>12.013157254423886</v>
      </c>
      <c r="KI350" s="27">
        <v>29.338544786473683</v>
      </c>
      <c r="KJ350" s="27">
        <v>11.852834220101588</v>
      </c>
      <c r="KK350" s="27">
        <v>8.6464775424189266</v>
      </c>
      <c r="KL350" s="27">
        <v>9.5525937110064731</v>
      </c>
      <c r="KM350" s="27">
        <v>29.507363298473685</v>
      </c>
      <c r="KN350" s="27">
        <v>12.022501109557918</v>
      </c>
      <c r="KO350" s="27">
        <v>8.77024717608918</v>
      </c>
      <c r="KP350" s="27">
        <v>8.8704366725812704</v>
      </c>
      <c r="KQ350" s="27">
        <v>29.571536563473686</v>
      </c>
      <c r="KR350" s="27">
        <v>11.945817321898751</v>
      </c>
      <c r="KS350" s="27">
        <v>8.7143074206222462</v>
      </c>
      <c r="KT350" s="27">
        <v>8.8007391461125479</v>
      </c>
    </row>
    <row r="351" spans="1:306" ht="15" thickBot="1" x14ac:dyDescent="0.35">
      <c r="A351" s="2"/>
      <c r="B351" s="72" t="s">
        <v>795</v>
      </c>
      <c r="C351" s="72" t="s">
        <v>481</v>
      </c>
      <c r="D351" s="72" t="s">
        <v>841</v>
      </c>
      <c r="E351" s="85">
        <v>394942</v>
      </c>
      <c r="F351" s="82">
        <v>405940</v>
      </c>
      <c r="G351" s="20">
        <v>29.377860547000001</v>
      </c>
      <c r="H351" s="20">
        <v>14.209732748304747</v>
      </c>
      <c r="I351" s="20">
        <v>10.365802204811292</v>
      </c>
      <c r="J351" s="20">
        <v>20.27675722233073</v>
      </c>
      <c r="K351" s="20">
        <v>29.487450866</v>
      </c>
      <c r="L351" s="20">
        <v>14.066012282569908</v>
      </c>
      <c r="M351" s="20">
        <v>10.260960126006646</v>
      </c>
      <c r="N351" s="20">
        <v>19.764979284343624</v>
      </c>
      <c r="O351" s="20">
        <v>29.544973280000001</v>
      </c>
      <c r="P351" s="20">
        <v>13.810132259455381</v>
      </c>
      <c r="Q351" s="20">
        <v>10.074299211635534</v>
      </c>
      <c r="R351" s="20">
        <v>19.590952806297516</v>
      </c>
      <c r="S351" s="20">
        <v>29.621014785</v>
      </c>
      <c r="T351" s="20">
        <v>13.555841039278496</v>
      </c>
      <c r="U351" s="20">
        <v>9.8887973068873105</v>
      </c>
      <c r="V351" s="20">
        <v>19.29790919702657</v>
      </c>
      <c r="W351" s="20">
        <v>29.700124202000001</v>
      </c>
      <c r="X351" s="20">
        <v>13.308090391194943</v>
      </c>
      <c r="Y351" s="20">
        <v>9.7080666584200266</v>
      </c>
      <c r="Z351" s="20">
        <v>19.042849337823025</v>
      </c>
      <c r="AA351" s="20">
        <v>29.786851649999999</v>
      </c>
      <c r="AB351" s="20">
        <v>13.232635491681089</v>
      </c>
      <c r="AC351" s="20">
        <v>9.6530233597458963</v>
      </c>
      <c r="AD351" s="20">
        <v>18.801969585668019</v>
      </c>
      <c r="AE351" s="20">
        <v>29.884350261999998</v>
      </c>
      <c r="AF351" s="20">
        <v>13.122504968053036</v>
      </c>
      <c r="AG351" s="20">
        <v>9.5726846760520115</v>
      </c>
      <c r="AH351" s="20">
        <v>18.51966249393055</v>
      </c>
      <c r="AI351" s="20">
        <v>29.992075454999998</v>
      </c>
      <c r="AJ351" s="20">
        <v>13.024194476279868</v>
      </c>
      <c r="AK351" s="20">
        <v>9.5009685410318117</v>
      </c>
      <c r="AL351" s="20">
        <v>18.252139683645115</v>
      </c>
      <c r="AM351" s="20">
        <v>30.112387173999998</v>
      </c>
      <c r="AN351" s="20">
        <v>12.806286843375165</v>
      </c>
      <c r="AO351" s="20">
        <v>9.3420079566479668</v>
      </c>
      <c r="AP351" s="20">
        <v>18.000730709891855</v>
      </c>
      <c r="AQ351" s="20">
        <v>30.192151621000001</v>
      </c>
      <c r="AR351" s="20">
        <v>12.861699655831799</v>
      </c>
      <c r="AS351" s="20">
        <v>9.3824308318499163</v>
      </c>
      <c r="AT351" s="20">
        <v>17.763774113406281</v>
      </c>
      <c r="AU351" s="20">
        <v>30.465311489000001</v>
      </c>
      <c r="AV351" s="20">
        <v>12.451593207557217</v>
      </c>
      <c r="AW351" s="20">
        <v>9.0832638875427349</v>
      </c>
      <c r="AX351" s="20">
        <v>16.080780684979697</v>
      </c>
      <c r="AY351" s="20">
        <v>30.267023163000001</v>
      </c>
      <c r="AZ351" s="20">
        <v>12.790494804176156</v>
      </c>
      <c r="BA351" s="20">
        <v>9.3304878839170353</v>
      </c>
      <c r="BB351" s="20">
        <v>17.556158150761036</v>
      </c>
      <c r="BC351" s="20">
        <v>30.715330073000001</v>
      </c>
      <c r="BD351" s="20">
        <v>11.547647086187826</v>
      </c>
      <c r="BE351" s="20">
        <v>8.4238477771982723</v>
      </c>
      <c r="BF351" s="20">
        <v>11.855715511458536</v>
      </c>
      <c r="BG351" s="20">
        <v>30.858617438</v>
      </c>
      <c r="BH351" s="20">
        <v>10.841970331412568</v>
      </c>
      <c r="BI351" s="20">
        <v>7.9090664093779575</v>
      </c>
      <c r="BJ351" s="20">
        <v>8.4498050459805789</v>
      </c>
      <c r="BK351" s="20">
        <v>30.948909244999999</v>
      </c>
      <c r="BL351" s="20">
        <v>10.174712817673347</v>
      </c>
      <c r="BM351" s="20">
        <v>7.4223113430013505</v>
      </c>
      <c r="BN351" s="20">
        <v>6.0659242294989681</v>
      </c>
      <c r="BO351" s="23">
        <v>29.369890737999999</v>
      </c>
      <c r="BP351" s="23">
        <v>14.209732748304747</v>
      </c>
      <c r="BQ351" s="23">
        <v>10.365802204811292</v>
      </c>
      <c r="BR351" s="23">
        <v>20.27675722233073</v>
      </c>
      <c r="BS351" s="23">
        <v>29.498647275</v>
      </c>
      <c r="BT351" s="23">
        <v>14.100694255346237</v>
      </c>
      <c r="BU351" s="23">
        <v>10.286260142287036</v>
      </c>
      <c r="BV351" s="23">
        <v>19.74210969669565</v>
      </c>
      <c r="BW351" s="23">
        <v>29.529812875000001</v>
      </c>
      <c r="BX351" s="23">
        <v>13.965935202383459</v>
      </c>
      <c r="BY351" s="23">
        <v>10.187955289334294</v>
      </c>
      <c r="BZ351" s="23">
        <v>19.71122052687782</v>
      </c>
      <c r="CA351" s="23">
        <v>29.580149296999998</v>
      </c>
      <c r="CB351" s="23">
        <v>13.797684147531191</v>
      </c>
      <c r="CC351" s="23">
        <v>10.06521848729574</v>
      </c>
      <c r="CD351" s="23">
        <v>19.531952732560505</v>
      </c>
      <c r="CE351" s="23">
        <v>29.632143001999999</v>
      </c>
      <c r="CF351" s="23">
        <v>13.638968665111349</v>
      </c>
      <c r="CG351" s="23">
        <v>9.9494377525875812</v>
      </c>
      <c r="CH351" s="23">
        <v>19.383947691316177</v>
      </c>
      <c r="CI351" s="23">
        <v>29.68804372</v>
      </c>
      <c r="CJ351" s="23">
        <v>13.500866700605101</v>
      </c>
      <c r="CK351" s="23">
        <v>9.8486942922055825</v>
      </c>
      <c r="CL351" s="23">
        <v>19.266722171480655</v>
      </c>
      <c r="CM351" s="23">
        <v>29.763529645999999</v>
      </c>
      <c r="CN351" s="23">
        <v>13.356194756481237</v>
      </c>
      <c r="CO351" s="23">
        <v>9.7431581231631057</v>
      </c>
      <c r="CP351" s="23">
        <v>19.060788358147455</v>
      </c>
      <c r="CQ351" s="23">
        <v>29.86042737</v>
      </c>
      <c r="CR351" s="23">
        <v>13.299497652778616</v>
      </c>
      <c r="CS351" s="23">
        <v>9.701798375377761</v>
      </c>
      <c r="CT351" s="23">
        <v>18.774962223015073</v>
      </c>
      <c r="CU351" s="23">
        <v>29.973347133000001</v>
      </c>
      <c r="CV351" s="23">
        <v>13.232242244300066</v>
      </c>
      <c r="CW351" s="23">
        <v>9.6527364912564284</v>
      </c>
      <c r="CX351" s="23">
        <v>18.483585177323633</v>
      </c>
      <c r="CY351" s="23">
        <v>30.00366489</v>
      </c>
      <c r="CZ351" s="23">
        <v>13.18579232291288</v>
      </c>
      <c r="DA351" s="23">
        <v>9.6188519203037437</v>
      </c>
      <c r="DB351" s="23">
        <v>18.310507876788101</v>
      </c>
      <c r="DC351" s="23">
        <v>30.114013801999999</v>
      </c>
      <c r="DD351" s="23">
        <v>13.054756810035643</v>
      </c>
      <c r="DE351" s="23">
        <v>9.5232633380023994</v>
      </c>
      <c r="DF351" s="23">
        <v>17.669651730278645</v>
      </c>
      <c r="DG351" s="23">
        <v>30.031957633000001</v>
      </c>
      <c r="DH351" s="23">
        <v>13.142268276579568</v>
      </c>
      <c r="DI351" s="23">
        <v>9.5871017344673515</v>
      </c>
      <c r="DJ351" s="23">
        <v>18.146789535526441</v>
      </c>
      <c r="DK351" s="23">
        <v>30.231582266</v>
      </c>
      <c r="DL351" s="23">
        <v>12.942653429860048</v>
      </c>
      <c r="DM351" s="23">
        <v>9.4414854829241879</v>
      </c>
      <c r="DN351" s="23">
        <v>17.047525779085507</v>
      </c>
      <c r="DO351" s="23">
        <v>30.319529215999999</v>
      </c>
      <c r="DP351" s="23">
        <v>12.982053448685274</v>
      </c>
      <c r="DQ351" s="23">
        <v>9.470227248110227</v>
      </c>
      <c r="DR351" s="23">
        <v>16.680642888801298</v>
      </c>
      <c r="DS351" s="23">
        <v>30.385795362</v>
      </c>
      <c r="DT351" s="23">
        <v>12.900794219671665</v>
      </c>
      <c r="DU351" s="23">
        <v>9.4109497718768313</v>
      </c>
      <c r="DV351" s="23">
        <v>16.443553300018905</v>
      </c>
      <c r="DW351" s="25">
        <v>29.377860547000001</v>
      </c>
      <c r="DX351" s="25">
        <v>14.209732748304747</v>
      </c>
      <c r="DY351" s="25">
        <v>10.365802204811292</v>
      </c>
      <c r="DZ351" s="25">
        <v>20.27675722233073</v>
      </c>
      <c r="EA351" s="25">
        <v>29.487504295000001</v>
      </c>
      <c r="EB351" s="25">
        <v>14.097794873261114</v>
      </c>
      <c r="EC351" s="25">
        <v>10.284145083422599</v>
      </c>
      <c r="ED351" s="25">
        <v>19.789186038890051</v>
      </c>
      <c r="EE351" s="25">
        <v>29.545053247999999</v>
      </c>
      <c r="EF351" s="25">
        <v>13.923297833325297</v>
      </c>
      <c r="EG351" s="25">
        <v>10.156851922225353</v>
      </c>
      <c r="EH351" s="25">
        <v>19.644064737422905</v>
      </c>
      <c r="EI351" s="25">
        <v>29.621121855999998</v>
      </c>
      <c r="EJ351" s="25">
        <v>13.717547691013159</v>
      </c>
      <c r="EK351" s="25">
        <v>10.00676005796606</v>
      </c>
      <c r="EL351" s="25">
        <v>19.385010889461029</v>
      </c>
      <c r="EM351" s="25">
        <v>29.700490520999999</v>
      </c>
      <c r="EN351" s="25">
        <v>13.51673277170919</v>
      </c>
      <c r="EO351" s="25">
        <v>9.8602683701805578</v>
      </c>
      <c r="EP351" s="25">
        <v>19.183262865179678</v>
      </c>
      <c r="EQ351" s="25">
        <v>29.787355134999999</v>
      </c>
      <c r="ER351" s="25">
        <v>13.38509703474632</v>
      </c>
      <c r="ES351" s="25">
        <v>9.7642419327653673</v>
      </c>
      <c r="ET351" s="25">
        <v>19.028470858792254</v>
      </c>
      <c r="EU351" s="25">
        <v>29.884964756999999</v>
      </c>
      <c r="EV351" s="25">
        <v>13.212122598823736</v>
      </c>
      <c r="EW351" s="25">
        <v>9.638059489997314</v>
      </c>
      <c r="EX351" s="25">
        <v>18.847763585267863</v>
      </c>
      <c r="EY351" s="25">
        <v>29.992435628999999</v>
      </c>
      <c r="EZ351" s="25">
        <v>13.129329350598947</v>
      </c>
      <c r="FA351" s="25">
        <v>9.5776629681067522</v>
      </c>
      <c r="FB351" s="25">
        <v>18.656865234049068</v>
      </c>
      <c r="FC351" s="25">
        <v>30.112783914000001</v>
      </c>
      <c r="FD351" s="25">
        <v>12.971461794494786</v>
      </c>
      <c r="FE351" s="25">
        <v>9.4625007838406248</v>
      </c>
      <c r="FF351" s="25">
        <v>18.448175485832458</v>
      </c>
      <c r="FG351" s="25">
        <v>30.192311517</v>
      </c>
      <c r="FH351" s="25">
        <v>12.958817561167361</v>
      </c>
      <c r="FI351" s="25">
        <v>9.4532769916676731</v>
      </c>
      <c r="FJ351" s="25">
        <v>18.228999937032572</v>
      </c>
      <c r="FK351" s="25">
        <v>30.462278060999999</v>
      </c>
      <c r="FL351" s="25">
        <v>12.723363400561968</v>
      </c>
      <c r="FM351" s="25">
        <v>9.2815164596177961</v>
      </c>
      <c r="FN351" s="25">
        <v>17.422668327937462</v>
      </c>
      <c r="FO351" s="25">
        <v>30.266693245999999</v>
      </c>
      <c r="FP351" s="25">
        <v>12.902881723732797</v>
      </c>
      <c r="FQ351" s="25">
        <v>9.4124725770261417</v>
      </c>
      <c r="FR351" s="25">
        <v>18.020327296748867</v>
      </c>
      <c r="FS351" s="25">
        <v>30.699487237</v>
      </c>
      <c r="FT351" s="25">
        <v>12.507623651919426</v>
      </c>
      <c r="FU351" s="25">
        <v>9.1241373166208177</v>
      </c>
      <c r="FV351" s="25">
        <v>16.67113229514738</v>
      </c>
      <c r="FW351" s="25">
        <v>30.836346715000001</v>
      </c>
      <c r="FX351" s="25">
        <v>12.383415574534252</v>
      </c>
      <c r="FY351" s="25">
        <v>9.0335292534559279</v>
      </c>
      <c r="FZ351" s="25">
        <v>16.246265770753194</v>
      </c>
      <c r="GA351" s="25">
        <v>30.913991682999999</v>
      </c>
      <c r="GB351" s="25">
        <v>12.16994980188541</v>
      </c>
      <c r="GC351" s="25">
        <v>8.8778089442869117</v>
      </c>
      <c r="GD351" s="25">
        <v>16.076560406708168</v>
      </c>
      <c r="GE351" s="26">
        <v>29.379709638000001</v>
      </c>
      <c r="GF351" s="26">
        <v>14.209732748304747</v>
      </c>
      <c r="GG351" s="26">
        <v>10.365802204811292</v>
      </c>
      <c r="GH351" s="26">
        <v>20.27675722233073</v>
      </c>
      <c r="GI351" s="26">
        <v>29.490023232999999</v>
      </c>
      <c r="GJ351" s="26">
        <v>14.052616687801844</v>
      </c>
      <c r="GK351" s="26">
        <v>10.251188226123581</v>
      </c>
      <c r="GL351" s="26">
        <v>19.787418885808012</v>
      </c>
      <c r="GM351" s="26">
        <v>29.553808582999999</v>
      </c>
      <c r="GN351" s="26">
        <v>13.867206694984299</v>
      </c>
      <c r="GO351" s="26">
        <v>10.115934217734756</v>
      </c>
      <c r="GP351" s="26">
        <v>19.638199051408161</v>
      </c>
      <c r="GQ351" s="26">
        <v>29.643894129</v>
      </c>
      <c r="GR351" s="26">
        <v>13.641255747207746</v>
      </c>
      <c r="GS351" s="26">
        <v>9.9511061471349898</v>
      </c>
      <c r="GT351" s="26">
        <v>19.364461592411914</v>
      </c>
      <c r="GU351" s="26">
        <v>29.745258585000002</v>
      </c>
      <c r="GV351" s="26">
        <v>13.428799694382837</v>
      </c>
      <c r="GW351" s="26">
        <v>9.7961224145197043</v>
      </c>
      <c r="GX351" s="26">
        <v>19.133856739418952</v>
      </c>
      <c r="GY351" s="26">
        <v>29.857331340999998</v>
      </c>
      <c r="GZ351" s="26">
        <v>13.226233939844814</v>
      </c>
      <c r="HA351" s="26">
        <v>9.6483535168069707</v>
      </c>
      <c r="HB351" s="26">
        <v>18.936968099856731</v>
      </c>
      <c r="HC351" s="26">
        <v>29.981462319999999</v>
      </c>
      <c r="HD351" s="26">
        <v>12.958262464373542</v>
      </c>
      <c r="HE351" s="26">
        <v>9.4528720562849191</v>
      </c>
      <c r="HF351" s="26">
        <v>18.718935604430641</v>
      </c>
      <c r="HG351" s="26">
        <v>30.113691163999999</v>
      </c>
      <c r="HH351" s="26">
        <v>12.983534361100537</v>
      </c>
      <c r="HI351" s="26">
        <v>9.47130755309915</v>
      </c>
      <c r="HJ351" s="26">
        <v>18.530476073771418</v>
      </c>
      <c r="HK351" s="26">
        <v>30.276365128999998</v>
      </c>
      <c r="HL351" s="26">
        <v>12.894938737289873</v>
      </c>
      <c r="HM351" s="26">
        <v>9.406678279002298</v>
      </c>
      <c r="HN351" s="26">
        <v>18.344483386823143</v>
      </c>
      <c r="HO351" s="26">
        <v>30.387051279000001</v>
      </c>
      <c r="HP351" s="26">
        <v>12.805465961857378</v>
      </c>
      <c r="HQ351" s="26">
        <v>9.3414091350094672</v>
      </c>
      <c r="HR351" s="26">
        <v>18.151233818841821</v>
      </c>
      <c r="HS351" s="26">
        <v>30.791455111000001</v>
      </c>
      <c r="HT351" s="26">
        <v>12.246286767951743</v>
      </c>
      <c r="HU351" s="26">
        <v>8.9334956982304998</v>
      </c>
      <c r="HV351" s="26">
        <v>16.617883252859336</v>
      </c>
      <c r="HW351" s="26">
        <v>30.487935272000001</v>
      </c>
      <c r="HX351" s="26">
        <v>12.720587474919588</v>
      </c>
      <c r="HY351" s="26">
        <v>9.2794914605095187</v>
      </c>
      <c r="HZ351" s="26">
        <v>17.990694685637074</v>
      </c>
      <c r="IA351" s="26">
        <v>31.250704364000001</v>
      </c>
      <c r="IB351" s="26">
        <v>11.267226677698861</v>
      </c>
      <c r="IC351" s="26">
        <v>8.219284993360148</v>
      </c>
      <c r="ID351" s="26">
        <v>12.558691168495123</v>
      </c>
      <c r="IE351" s="26">
        <v>31.529571525000001</v>
      </c>
      <c r="IF351" s="26">
        <v>10.517500361477284</v>
      </c>
      <c r="IG351" s="26">
        <v>7.6723700837449869</v>
      </c>
      <c r="IH351" s="26">
        <v>9.290256339400262</v>
      </c>
      <c r="II351" s="26">
        <v>31.698993154</v>
      </c>
      <c r="IJ351" s="26">
        <v>10.005137894134377</v>
      </c>
      <c r="IK351" s="26">
        <v>7.2986087971874145</v>
      </c>
      <c r="IL351" s="26">
        <v>7.0319544074902502</v>
      </c>
      <c r="IM351" s="27">
        <v>29.379709638000001</v>
      </c>
      <c r="IN351" s="27">
        <v>14.209732748304747</v>
      </c>
      <c r="IO351" s="27">
        <v>10.365802204811292</v>
      </c>
      <c r="IP351" s="27">
        <v>20.27675722233073</v>
      </c>
      <c r="IQ351" s="27">
        <v>29.476025555</v>
      </c>
      <c r="IR351" s="27">
        <v>14.059922956011045</v>
      </c>
      <c r="IS351" s="27">
        <v>10.256518047060636</v>
      </c>
      <c r="IT351" s="27">
        <v>19.822317450877577</v>
      </c>
      <c r="IU351" s="27">
        <v>29.523874759000002</v>
      </c>
      <c r="IV351" s="27">
        <v>13.991791181246446</v>
      </c>
      <c r="IW351" s="27">
        <v>10.206816865934845</v>
      </c>
      <c r="IX351" s="27">
        <v>19.706285959075604</v>
      </c>
      <c r="IY351" s="27">
        <v>29.598894354999999</v>
      </c>
      <c r="IZ351" s="27">
        <v>13.902075461510035</v>
      </c>
      <c r="JA351" s="27">
        <v>10.141370497454702</v>
      </c>
      <c r="JB351" s="27">
        <v>19.452864337572546</v>
      </c>
      <c r="JC351" s="27">
        <v>29.685646289000001</v>
      </c>
      <c r="JD351" s="27">
        <v>13.737421741416693</v>
      </c>
      <c r="JE351" s="27">
        <v>10.02125790103887</v>
      </c>
      <c r="JF351" s="27">
        <v>19.246666784116304</v>
      </c>
      <c r="JG351" s="27">
        <v>29.782558976000001</v>
      </c>
      <c r="JH351" s="27">
        <v>13.642703975537266</v>
      </c>
      <c r="JI351" s="27">
        <v>9.9521626095384086</v>
      </c>
      <c r="JJ351" s="27">
        <v>19.086689092510539</v>
      </c>
      <c r="JK351" s="27">
        <v>29.892045677999999</v>
      </c>
      <c r="JL351" s="27">
        <v>13.59878793044582</v>
      </c>
      <c r="JM351" s="27">
        <v>9.9201264660655628</v>
      </c>
      <c r="JN351" s="27">
        <v>18.903575078802966</v>
      </c>
      <c r="JO351" s="27">
        <v>30.01722869</v>
      </c>
      <c r="JP351" s="27">
        <v>13.475540956319898</v>
      </c>
      <c r="JQ351" s="27">
        <v>9.8302195143473305</v>
      </c>
      <c r="JR351" s="27">
        <v>18.617507183747776</v>
      </c>
      <c r="JS351" s="27">
        <v>30.202485107000001</v>
      </c>
      <c r="JT351" s="27">
        <v>13.226431775471767</v>
      </c>
      <c r="JU351" s="27">
        <v>9.6484978351424662</v>
      </c>
      <c r="JV351" s="27">
        <v>17.721159394455558</v>
      </c>
      <c r="JW351" s="27">
        <v>30.350072920999999</v>
      </c>
      <c r="JX351" s="27">
        <v>12.972697936475528</v>
      </c>
      <c r="JY351" s="27">
        <v>9.4634025322053841</v>
      </c>
      <c r="JZ351" s="27">
        <v>16.790586670187608</v>
      </c>
      <c r="KA351" s="27">
        <v>30.857209100999999</v>
      </c>
      <c r="KB351" s="27">
        <v>11.923503033479321</v>
      </c>
      <c r="KC351" s="27">
        <v>8.6980294578910655</v>
      </c>
      <c r="KD351" s="27">
        <v>13.237502852812096</v>
      </c>
      <c r="KE351" s="27">
        <v>30.489495942000001</v>
      </c>
      <c r="KF351" s="27">
        <v>12.713746873970761</v>
      </c>
      <c r="KG351" s="27">
        <v>9.2745013373556517</v>
      </c>
      <c r="KH351" s="27">
        <v>15.87948513625221</v>
      </c>
      <c r="KI351" s="27">
        <v>31.297851018999999</v>
      </c>
      <c r="KJ351" s="27">
        <v>10.702738940904171</v>
      </c>
      <c r="KK351" s="27">
        <v>7.8074990484518292</v>
      </c>
      <c r="KL351" s="27">
        <v>9.5015757936513303</v>
      </c>
      <c r="KM351" s="27">
        <v>31.513627562</v>
      </c>
      <c r="KN351" s="27">
        <v>10.15507613103318</v>
      </c>
      <c r="KO351" s="27">
        <v>7.4079866534892194</v>
      </c>
      <c r="KP351" s="27">
        <v>7.279931407170384</v>
      </c>
      <c r="KQ351" s="27">
        <v>31.541760168</v>
      </c>
      <c r="KR351" s="27">
        <v>10.085537427340221</v>
      </c>
      <c r="KS351" s="27">
        <v>7.3572591372981631</v>
      </c>
      <c r="KT351" s="27">
        <v>7.6962098228368951</v>
      </c>
    </row>
    <row r="352" spans="1:306" ht="15" thickBot="1" x14ac:dyDescent="0.35">
      <c r="A352" s="2"/>
      <c r="B352" s="72" t="s">
        <v>796</v>
      </c>
      <c r="C352" s="72" t="s">
        <v>460</v>
      </c>
      <c r="D352" s="72" t="s">
        <v>843</v>
      </c>
      <c r="E352" s="85">
        <v>407734</v>
      </c>
      <c r="F352" s="82">
        <v>375459</v>
      </c>
      <c r="G352" s="20">
        <v>29.400034424000001</v>
      </c>
      <c r="H352" s="20">
        <v>13.280971659919029</v>
      </c>
      <c r="I352" s="20">
        <v>9.5452958292919501</v>
      </c>
      <c r="J352" s="20">
        <v>17.35438569393763</v>
      </c>
      <c r="K352" s="20">
        <v>29.435961952</v>
      </c>
      <c r="L352" s="20">
        <v>13.25968045908278</v>
      </c>
      <c r="M352" s="20">
        <v>9.5299934240352489</v>
      </c>
      <c r="N352" s="20">
        <v>17.268200414421806</v>
      </c>
      <c r="O352" s="20">
        <v>29.496053486000001</v>
      </c>
      <c r="P352" s="20">
        <v>13.180025107949339</v>
      </c>
      <c r="Q352" s="20">
        <v>9.4727435547919114</v>
      </c>
      <c r="R352" s="20">
        <v>17.059778097076716</v>
      </c>
      <c r="S352" s="20">
        <v>29.574754908999999</v>
      </c>
      <c r="T352" s="20">
        <v>13.076320611735889</v>
      </c>
      <c r="U352" s="20">
        <v>9.3982090914610037</v>
      </c>
      <c r="V352" s="20">
        <v>16.873406892548925</v>
      </c>
      <c r="W352" s="20">
        <v>29.644139006</v>
      </c>
      <c r="X352" s="20">
        <v>13.00904221925061</v>
      </c>
      <c r="Y352" s="20">
        <v>9.3498547860957348</v>
      </c>
      <c r="Z352" s="20">
        <v>16.55173803019764</v>
      </c>
      <c r="AA352" s="20">
        <v>29.718937465</v>
      </c>
      <c r="AB352" s="20">
        <v>12.967586165869021</v>
      </c>
      <c r="AC352" s="20">
        <v>9.3200595042763776</v>
      </c>
      <c r="AD352" s="20">
        <v>16.335329411578783</v>
      </c>
      <c r="AE352" s="20">
        <v>29.799732908999999</v>
      </c>
      <c r="AF352" s="20">
        <v>12.928778640040068</v>
      </c>
      <c r="AG352" s="20">
        <v>9.2921677713576045</v>
      </c>
      <c r="AH352" s="20">
        <v>16.140049655230985</v>
      </c>
      <c r="AI352" s="20">
        <v>29.897656132999998</v>
      </c>
      <c r="AJ352" s="20">
        <v>12.866079657891845</v>
      </c>
      <c r="AK352" s="20">
        <v>9.2471047783684366</v>
      </c>
      <c r="AL352" s="20">
        <v>15.901477218427463</v>
      </c>
      <c r="AM352" s="20">
        <v>30.022148554000001</v>
      </c>
      <c r="AN352" s="20">
        <v>12.78427780872971</v>
      </c>
      <c r="AO352" s="20">
        <v>9.1883121787281432</v>
      </c>
      <c r="AP352" s="20">
        <v>15.586770196015726</v>
      </c>
      <c r="AQ352" s="20">
        <v>30.140512655999999</v>
      </c>
      <c r="AR352" s="20">
        <v>12.728925835576216</v>
      </c>
      <c r="AS352" s="20">
        <v>9.1485296257633149</v>
      </c>
      <c r="AT352" s="20">
        <v>15.336263140191845</v>
      </c>
      <c r="AU352" s="20">
        <v>30.718467763</v>
      </c>
      <c r="AV352" s="20">
        <v>12.55179952148505</v>
      </c>
      <c r="AW352" s="20">
        <v>9.0212254562758698</v>
      </c>
      <c r="AX352" s="20">
        <v>14.408925805291933</v>
      </c>
      <c r="AY352" s="20">
        <v>30.270968529000001</v>
      </c>
      <c r="AZ352" s="20">
        <v>12.61976015922083</v>
      </c>
      <c r="BA352" s="20">
        <v>9.0700701047358248</v>
      </c>
      <c r="BB352" s="20">
        <v>15.196743591340105</v>
      </c>
      <c r="BC352" s="20">
        <v>31.622822851999999</v>
      </c>
      <c r="BD352" s="20">
        <v>12.314770787145086</v>
      </c>
      <c r="BE352" s="20">
        <v>8.850868237899622</v>
      </c>
      <c r="BF352" s="20">
        <v>12.738193292987221</v>
      </c>
      <c r="BG352" s="20">
        <v>32.218371398999999</v>
      </c>
      <c r="BH352" s="20">
        <v>13.310343605208089</v>
      </c>
      <c r="BI352" s="20">
        <v>9.5664060246936913</v>
      </c>
      <c r="BJ352" s="20">
        <v>11.400076246012546</v>
      </c>
      <c r="BK352" s="20">
        <v>32.586118390000003</v>
      </c>
      <c r="BL352" s="20">
        <v>12.949651482939686</v>
      </c>
      <c r="BM352" s="20">
        <v>9.3071694945279422</v>
      </c>
      <c r="BN352" s="20">
        <v>10.47513456852807</v>
      </c>
      <c r="BO352" s="23">
        <v>29.385790596</v>
      </c>
      <c r="BP352" s="23">
        <v>13.280971659919029</v>
      </c>
      <c r="BQ352" s="23">
        <v>9.5452958292919501</v>
      </c>
      <c r="BR352" s="23">
        <v>17.35438569393763</v>
      </c>
      <c r="BS352" s="23">
        <v>29.425072782000001</v>
      </c>
      <c r="BT352" s="23">
        <v>13.300096379036264</v>
      </c>
      <c r="BU352" s="23">
        <v>9.5590411414799927</v>
      </c>
      <c r="BV352" s="23">
        <v>17.404905755541137</v>
      </c>
      <c r="BW352" s="23">
        <v>29.415154668</v>
      </c>
      <c r="BX352" s="23">
        <v>13.312894462147352</v>
      </c>
      <c r="BY352" s="23">
        <v>9.5682393758013458</v>
      </c>
      <c r="BZ352" s="23">
        <v>17.568539941611114</v>
      </c>
      <c r="CA352" s="23">
        <v>29.429020458</v>
      </c>
      <c r="CB352" s="23">
        <v>13.292846170022106</v>
      </c>
      <c r="CC352" s="23">
        <v>9.5538302735076446</v>
      </c>
      <c r="CD352" s="23">
        <v>17.703531636986938</v>
      </c>
      <c r="CE352" s="23">
        <v>29.432263967000001</v>
      </c>
      <c r="CF352" s="23">
        <v>13.244514661285491</v>
      </c>
      <c r="CG352" s="23">
        <v>9.5190934665495135</v>
      </c>
      <c r="CH352" s="23">
        <v>17.737383428292617</v>
      </c>
      <c r="CI352" s="23">
        <v>29.425871451999999</v>
      </c>
      <c r="CJ352" s="23">
        <v>13.225978840636794</v>
      </c>
      <c r="CK352" s="23">
        <v>9.505771407285998</v>
      </c>
      <c r="CL352" s="23">
        <v>17.894755759033863</v>
      </c>
      <c r="CM352" s="23">
        <v>29.436711406000001</v>
      </c>
      <c r="CN352" s="23">
        <v>13.237760028031737</v>
      </c>
      <c r="CO352" s="23">
        <v>9.5142387786338674</v>
      </c>
      <c r="CP352" s="23">
        <v>18.017114212389803</v>
      </c>
      <c r="CQ352" s="23">
        <v>29.464434889</v>
      </c>
      <c r="CR352" s="23">
        <v>13.227278922501734</v>
      </c>
      <c r="CS352" s="23">
        <v>9.5067058017204502</v>
      </c>
      <c r="CT352" s="23">
        <v>17.989998679905497</v>
      </c>
      <c r="CU352" s="23">
        <v>29.511067883999999</v>
      </c>
      <c r="CV352" s="23">
        <v>13.17953631223366</v>
      </c>
      <c r="CW352" s="23">
        <v>9.4723922476868498</v>
      </c>
      <c r="CX352" s="23">
        <v>17.727730289351246</v>
      </c>
      <c r="CY352" s="23">
        <v>29.558902408999998</v>
      </c>
      <c r="CZ352" s="23">
        <v>13.159150127544505</v>
      </c>
      <c r="DA352" s="23">
        <v>9.4577402953544905</v>
      </c>
      <c r="DB352" s="23">
        <v>17.618540114100924</v>
      </c>
      <c r="DC352" s="23">
        <v>29.858529074</v>
      </c>
      <c r="DD352" s="23">
        <v>13.066750992425359</v>
      </c>
      <c r="DE352" s="23">
        <v>9.3913312176403405</v>
      </c>
      <c r="DF352" s="23">
        <v>17.084356062171548</v>
      </c>
      <c r="DG352" s="23">
        <v>29.616780609999999</v>
      </c>
      <c r="DH352" s="23">
        <v>13.13353787120022</v>
      </c>
      <c r="DI352" s="23">
        <v>9.4393322624242124</v>
      </c>
      <c r="DJ352" s="23">
        <v>17.492057448307818</v>
      </c>
      <c r="DK352" s="23">
        <v>30.341216269</v>
      </c>
      <c r="DL352" s="23">
        <v>12.979558620814833</v>
      </c>
      <c r="DM352" s="23">
        <v>9.3286643433790424</v>
      </c>
      <c r="DN352" s="23">
        <v>16.549789199304087</v>
      </c>
      <c r="DO352" s="23">
        <v>30.887351934999998</v>
      </c>
      <c r="DP352" s="23">
        <v>13.687289077031394</v>
      </c>
      <c r="DQ352" s="23">
        <v>9.8373241572068508</v>
      </c>
      <c r="DR352" s="23">
        <v>16.093815652745413</v>
      </c>
      <c r="DS352" s="23">
        <v>31.372945151</v>
      </c>
      <c r="DT352" s="23">
        <v>14.599180656410388</v>
      </c>
      <c r="DU352" s="23">
        <v>10.492718590106787</v>
      </c>
      <c r="DV352" s="23">
        <v>15.882314761836074</v>
      </c>
      <c r="DW352" s="25">
        <v>29.400034424000001</v>
      </c>
      <c r="DX352" s="25">
        <v>13.280971659919029</v>
      </c>
      <c r="DY352" s="25">
        <v>9.5452958292919501</v>
      </c>
      <c r="DZ352" s="25">
        <v>17.35438569393763</v>
      </c>
      <c r="EA352" s="25">
        <v>29.437413877000001</v>
      </c>
      <c r="EB352" s="25">
        <v>13.298491193931419</v>
      </c>
      <c r="EC352" s="25">
        <v>9.557887463339652</v>
      </c>
      <c r="ED352" s="25">
        <v>17.413757933839978</v>
      </c>
      <c r="EE352" s="25">
        <v>29.498148486000002</v>
      </c>
      <c r="EF352" s="25">
        <v>13.245530324856846</v>
      </c>
      <c r="EG352" s="25">
        <v>9.5198234439562786</v>
      </c>
      <c r="EH352" s="25">
        <v>17.232257596877233</v>
      </c>
      <c r="EI352" s="25">
        <v>29.577559958000002</v>
      </c>
      <c r="EJ352" s="25">
        <v>13.172407831868325</v>
      </c>
      <c r="EK352" s="25">
        <v>9.4672688684912032</v>
      </c>
      <c r="EL352" s="25">
        <v>17.061363315282101</v>
      </c>
      <c r="EM352" s="25">
        <v>29.653735817000001</v>
      </c>
      <c r="EN352" s="25">
        <v>13.081987856272043</v>
      </c>
      <c r="EO352" s="25">
        <v>9.4022822516950377</v>
      </c>
      <c r="EP352" s="25">
        <v>16.762756472328626</v>
      </c>
      <c r="EQ352" s="25">
        <v>29.731130144000002</v>
      </c>
      <c r="ER352" s="25">
        <v>13.018413573682992</v>
      </c>
      <c r="ES352" s="25">
        <v>9.3565901630447108</v>
      </c>
      <c r="ET352" s="25">
        <v>16.580413338518472</v>
      </c>
      <c r="EU352" s="25">
        <v>29.814613873999999</v>
      </c>
      <c r="EV352" s="25">
        <v>12.984887029718793</v>
      </c>
      <c r="EW352" s="25">
        <v>9.3324939757726728</v>
      </c>
      <c r="EX352" s="25">
        <v>16.42290793930966</v>
      </c>
      <c r="EY352" s="25">
        <v>29.906378317000001</v>
      </c>
      <c r="EZ352" s="25">
        <v>12.926226841258478</v>
      </c>
      <c r="FA352" s="25">
        <v>9.2903337433293238</v>
      </c>
      <c r="FB352" s="25">
        <v>16.219161365238254</v>
      </c>
      <c r="FC352" s="25">
        <v>30.031756248000001</v>
      </c>
      <c r="FD352" s="25">
        <v>12.853439034445067</v>
      </c>
      <c r="FE352" s="25">
        <v>9.2380197134081428</v>
      </c>
      <c r="FF352" s="25">
        <v>15.914679647602014</v>
      </c>
      <c r="FG352" s="25">
        <v>30.144384773999999</v>
      </c>
      <c r="FH352" s="25">
        <v>12.797012232576353</v>
      </c>
      <c r="FI352" s="25">
        <v>9.1974646598827139</v>
      </c>
      <c r="FJ352" s="25">
        <v>15.668343990123898</v>
      </c>
      <c r="FK352" s="25">
        <v>30.645008432000001</v>
      </c>
      <c r="FL352" s="25">
        <v>12.67101897832962</v>
      </c>
      <c r="FM352" s="25">
        <v>9.1069108272960708</v>
      </c>
      <c r="FN352" s="25">
        <v>14.975137918819504</v>
      </c>
      <c r="FO352" s="25">
        <v>30.262979067</v>
      </c>
      <c r="FP352" s="25">
        <v>12.683254332538867</v>
      </c>
      <c r="FQ352" s="25">
        <v>9.1157046172757532</v>
      </c>
      <c r="FR352" s="25">
        <v>15.527323554024985</v>
      </c>
      <c r="FS352" s="25">
        <v>31.239163114</v>
      </c>
      <c r="FT352" s="25">
        <v>12.641309144016189</v>
      </c>
      <c r="FU352" s="25">
        <v>9.085557784399608</v>
      </c>
      <c r="FV352" s="25">
        <v>14.299113227456619</v>
      </c>
      <c r="FW352" s="25">
        <v>31.886250824000001</v>
      </c>
      <c r="FX352" s="25">
        <v>13.853761303526223</v>
      </c>
      <c r="FY352" s="25">
        <v>9.9569710241638525</v>
      </c>
      <c r="FZ352" s="25">
        <v>13.72848520583487</v>
      </c>
      <c r="GA352" s="25">
        <v>32.175088610000003</v>
      </c>
      <c r="GB352" s="25">
        <v>13.598334607329026</v>
      </c>
      <c r="GC352" s="25">
        <v>9.7733908283519</v>
      </c>
      <c r="GD352" s="25">
        <v>13.520636017877665</v>
      </c>
      <c r="GE352" s="26">
        <v>29.400322871</v>
      </c>
      <c r="GF352" s="26">
        <v>13.280971659919029</v>
      </c>
      <c r="GG352" s="26">
        <v>9.5452958292919501</v>
      </c>
      <c r="GH352" s="26">
        <v>17.35438569393763</v>
      </c>
      <c r="GI352" s="26">
        <v>29.443223015000001</v>
      </c>
      <c r="GJ352" s="26">
        <v>13.245578578480531</v>
      </c>
      <c r="GK352" s="26">
        <v>9.519858124785717</v>
      </c>
      <c r="GL352" s="26">
        <v>17.225915504660474</v>
      </c>
      <c r="GM352" s="26">
        <v>29.510919043000001</v>
      </c>
      <c r="GN352" s="26">
        <v>13.197950136464748</v>
      </c>
      <c r="GO352" s="26">
        <v>9.4856266257229667</v>
      </c>
      <c r="GP352" s="26">
        <v>17.034451298708476</v>
      </c>
      <c r="GQ352" s="26">
        <v>29.608050927000001</v>
      </c>
      <c r="GR352" s="26">
        <v>13.118355929952809</v>
      </c>
      <c r="GS352" s="26">
        <v>9.4284207023230184</v>
      </c>
      <c r="GT352" s="26">
        <v>16.866630234534735</v>
      </c>
      <c r="GU352" s="26">
        <v>29.716782151</v>
      </c>
      <c r="GV352" s="26">
        <v>13.011632820319708</v>
      </c>
      <c r="GW352" s="26">
        <v>9.3517167020920517</v>
      </c>
      <c r="GX352" s="26">
        <v>16.554829107632528</v>
      </c>
      <c r="GY352" s="26">
        <v>29.859656530999999</v>
      </c>
      <c r="GZ352" s="26">
        <v>12.935800617099416</v>
      </c>
      <c r="HA352" s="26">
        <v>9.2972146045302306</v>
      </c>
      <c r="HB352" s="26">
        <v>16.34225340182325</v>
      </c>
      <c r="HC352" s="26">
        <v>30.026755612999999</v>
      </c>
      <c r="HD352" s="26">
        <v>12.871054899199708</v>
      </c>
      <c r="HE352" s="26">
        <v>9.2506805822570168</v>
      </c>
      <c r="HF352" s="26">
        <v>16.148018949358505</v>
      </c>
      <c r="HG352" s="26">
        <v>30.208123862000001</v>
      </c>
      <c r="HH352" s="26">
        <v>12.779141660523148</v>
      </c>
      <c r="HI352" s="26">
        <v>9.1846207278832726</v>
      </c>
      <c r="HJ352" s="26">
        <v>15.912332918026054</v>
      </c>
      <c r="HK352" s="26">
        <v>30.427579891000001</v>
      </c>
      <c r="HL352" s="26">
        <v>12.709259794416864</v>
      </c>
      <c r="HM352" s="26">
        <v>9.1343952547651757</v>
      </c>
      <c r="HN352" s="26">
        <v>15.567288391163803</v>
      </c>
      <c r="HO352" s="26">
        <v>30.64624427</v>
      </c>
      <c r="HP352" s="26">
        <v>12.656932870958972</v>
      </c>
      <c r="HQ352" s="26">
        <v>9.0967868645786591</v>
      </c>
      <c r="HR352" s="26">
        <v>15.288462522267281</v>
      </c>
      <c r="HS352" s="26">
        <v>31.603065419</v>
      </c>
      <c r="HT352" s="26">
        <v>12.421252536430135</v>
      </c>
      <c r="HU352" s="26">
        <v>8.9273987676961504</v>
      </c>
      <c r="HV352" s="26">
        <v>14.206001965171707</v>
      </c>
      <c r="HW352" s="26">
        <v>30.888484019</v>
      </c>
      <c r="HX352" s="26">
        <v>12.61940616404368</v>
      </c>
      <c r="HY352" s="26">
        <v>9.0698156814319759</v>
      </c>
      <c r="HZ352" s="26">
        <v>15.11726460758425</v>
      </c>
      <c r="IA352" s="26">
        <v>32.556182335999999</v>
      </c>
      <c r="IB352" s="26">
        <v>12.045827778516571</v>
      </c>
      <c r="IC352" s="26">
        <v>8.6575736022122012</v>
      </c>
      <c r="ID352" s="26">
        <v>12.414385151410496</v>
      </c>
      <c r="IE352" s="26">
        <v>33.097038380000001</v>
      </c>
      <c r="IF352" s="26">
        <v>13.02889813055044</v>
      </c>
      <c r="IG352" s="26">
        <v>9.3641256205023051</v>
      </c>
      <c r="IH352" s="26">
        <v>11.273237240587569</v>
      </c>
      <c r="II352" s="26">
        <v>33.331805177999996</v>
      </c>
      <c r="IJ352" s="26">
        <v>12.784728348046082</v>
      </c>
      <c r="IK352" s="26">
        <v>9.1886359902057695</v>
      </c>
      <c r="IL352" s="26">
        <v>10.644384748578101</v>
      </c>
      <c r="IM352" s="27">
        <v>29.400322871</v>
      </c>
      <c r="IN352" s="27">
        <v>13.280971659919029</v>
      </c>
      <c r="IO352" s="27">
        <v>9.5452958292919501</v>
      </c>
      <c r="IP352" s="27">
        <v>17.35438569393763</v>
      </c>
      <c r="IQ352" s="27">
        <v>29.445554454</v>
      </c>
      <c r="IR352" s="27">
        <v>13.144582192754047</v>
      </c>
      <c r="IS352" s="27">
        <v>9.4472700337834628</v>
      </c>
      <c r="IT352" s="27">
        <v>17.195142292453198</v>
      </c>
      <c r="IU352" s="27">
        <v>29.517646169999999</v>
      </c>
      <c r="IV352" s="27">
        <v>13.217882560692905</v>
      </c>
      <c r="IW352" s="27">
        <v>9.4999524514776361</v>
      </c>
      <c r="IX352" s="27">
        <v>17.000216226193686</v>
      </c>
      <c r="IY352" s="27">
        <v>29.633139935999999</v>
      </c>
      <c r="IZ352" s="27">
        <v>13.180722296014071</v>
      </c>
      <c r="JA352" s="27">
        <v>9.4732446375814039</v>
      </c>
      <c r="JB352" s="27">
        <v>16.823861296793019</v>
      </c>
      <c r="JC352" s="27">
        <v>29.780782495</v>
      </c>
      <c r="JD352" s="27">
        <v>13.105519986754933</v>
      </c>
      <c r="JE352" s="27">
        <v>9.4191952572118378</v>
      </c>
      <c r="JF352" s="27">
        <v>16.492134172920618</v>
      </c>
      <c r="JG352" s="27">
        <v>30.047903777000002</v>
      </c>
      <c r="JH352" s="27">
        <v>13.029172007258884</v>
      </c>
      <c r="JI352" s="27">
        <v>9.3643224610851927</v>
      </c>
      <c r="JJ352" s="27">
        <v>16.180522510717807</v>
      </c>
      <c r="JK352" s="27">
        <v>30.262883545000001</v>
      </c>
      <c r="JL352" s="27">
        <v>12.975988450137329</v>
      </c>
      <c r="JM352" s="27">
        <v>9.3260983914178084</v>
      </c>
      <c r="JN352" s="27">
        <v>15.97232455421036</v>
      </c>
      <c r="JO352" s="27">
        <v>30.523999357000001</v>
      </c>
      <c r="JP352" s="27">
        <v>12.927905700109912</v>
      </c>
      <c r="JQ352" s="27">
        <v>9.2915403722419452</v>
      </c>
      <c r="JR352" s="27">
        <v>15.689369690838916</v>
      </c>
      <c r="JS352" s="27">
        <v>30.917771239</v>
      </c>
      <c r="JT352" s="27">
        <v>12.835965663597419</v>
      </c>
      <c r="JU352" s="27">
        <v>9.2254612577358763</v>
      </c>
      <c r="JV352" s="27">
        <v>15.129324089335656</v>
      </c>
      <c r="JW352" s="27">
        <v>31.139059509999999</v>
      </c>
      <c r="JX352" s="27">
        <v>12.772918400644</v>
      </c>
      <c r="JY352" s="27">
        <v>9.1801479484744952</v>
      </c>
      <c r="JZ352" s="27">
        <v>14.635408018444826</v>
      </c>
      <c r="KA352" s="27">
        <v>32.015019373000001</v>
      </c>
      <c r="KB352" s="27">
        <v>13.694725960536447</v>
      </c>
      <c r="KC352" s="27">
        <v>9.8426691918113551</v>
      </c>
      <c r="KD352" s="27">
        <v>12.99154043818058</v>
      </c>
      <c r="KE352" s="27">
        <v>31.359996317</v>
      </c>
      <c r="KF352" s="27">
        <v>12.760139028422671</v>
      </c>
      <c r="KG352" s="27">
        <v>9.1709631620380208</v>
      </c>
      <c r="KH352" s="27">
        <v>14.257649201385332</v>
      </c>
      <c r="KI352" s="27">
        <v>32.873231926000003</v>
      </c>
      <c r="KJ352" s="27">
        <v>13.069241501977537</v>
      </c>
      <c r="KK352" s="27">
        <v>9.3931211958926824</v>
      </c>
      <c r="KL352" s="27">
        <v>11.392399745728834</v>
      </c>
      <c r="KM352" s="27">
        <v>33.220029361999998</v>
      </c>
      <c r="KN352" s="27">
        <v>12.819337354288026</v>
      </c>
      <c r="KO352" s="27">
        <v>9.2135101644300956</v>
      </c>
      <c r="KP352" s="27">
        <v>10.623740892345896</v>
      </c>
      <c r="KQ352" s="27">
        <v>33.240930491</v>
      </c>
      <c r="KR352" s="27">
        <v>12.737495950369459</v>
      </c>
      <c r="KS352" s="27">
        <v>9.1546891360075353</v>
      </c>
      <c r="KT352" s="27">
        <v>10.707070558770752</v>
      </c>
    </row>
    <row r="353" spans="1:306" ht="15" thickBot="1" x14ac:dyDescent="0.35">
      <c r="A353" s="2"/>
      <c r="B353" s="72" t="s">
        <v>797</v>
      </c>
      <c r="C353" s="72" t="s">
        <v>489</v>
      </c>
      <c r="D353" s="72" t="s">
        <v>847</v>
      </c>
      <c r="E353" s="85">
        <v>378751</v>
      </c>
      <c r="F353" s="82">
        <v>398897</v>
      </c>
      <c r="G353" s="20">
        <v>28.224806476736845</v>
      </c>
      <c r="H353" s="20">
        <v>7.539529317909853</v>
      </c>
      <c r="I353" s="20">
        <v>5.4999816682796645</v>
      </c>
      <c r="J353" s="20">
        <v>13.379759582269232</v>
      </c>
      <c r="K353" s="20">
        <v>28.238276576736844</v>
      </c>
      <c r="L353" s="20">
        <v>7.284706217777253</v>
      </c>
      <c r="M353" s="20">
        <v>5.3140917645088503</v>
      </c>
      <c r="N353" s="20">
        <v>12.303471805270625</v>
      </c>
      <c r="O353" s="20">
        <v>28.312766117736842</v>
      </c>
      <c r="P353" s="20">
        <v>7.1417101180134255</v>
      </c>
      <c r="Q353" s="20">
        <v>5.2097781005950701</v>
      </c>
      <c r="R353" s="20">
        <v>11.813486399849234</v>
      </c>
      <c r="S353" s="20">
        <v>28.426898290736844</v>
      </c>
      <c r="T353" s="20">
        <v>7.0197106781856222</v>
      </c>
      <c r="U353" s="20">
        <v>5.1207812077785135</v>
      </c>
      <c r="V353" s="20">
        <v>11.575240087371695</v>
      </c>
      <c r="W353" s="20">
        <v>28.523646243736842</v>
      </c>
      <c r="X353" s="20">
        <v>6.8404609220039241</v>
      </c>
      <c r="Y353" s="20">
        <v>4.9900210062496146</v>
      </c>
      <c r="Z353" s="20">
        <v>11.038621068155997</v>
      </c>
      <c r="AA353" s="20">
        <v>28.618450106736844</v>
      </c>
      <c r="AB353" s="20">
        <v>6.6958021155616017</v>
      </c>
      <c r="AC353" s="20">
        <v>4.8844944209629144</v>
      </c>
      <c r="AD353" s="20">
        <v>10.86652310105827</v>
      </c>
      <c r="AE353" s="20">
        <v>28.721676498736844</v>
      </c>
      <c r="AF353" s="20">
        <v>6.554385587142356</v>
      </c>
      <c r="AG353" s="20">
        <v>4.781333032353416</v>
      </c>
      <c r="AH353" s="20">
        <v>10.545749401629578</v>
      </c>
      <c r="AI353" s="20">
        <v>28.840497714736841</v>
      </c>
      <c r="AJ353" s="20">
        <v>6.4596013302281348</v>
      </c>
      <c r="AK353" s="20">
        <v>4.7121892365687952</v>
      </c>
      <c r="AL353" s="20">
        <v>10.302918044917234</v>
      </c>
      <c r="AM353" s="20">
        <v>28.968458902736842</v>
      </c>
      <c r="AN353" s="20">
        <v>6.3152783905348766</v>
      </c>
      <c r="AO353" s="20">
        <v>4.6069076613994309</v>
      </c>
      <c r="AP353" s="20">
        <v>9.9656153714388154</v>
      </c>
      <c r="AQ353" s="20">
        <v>29.081815608736843</v>
      </c>
      <c r="AR353" s="20">
        <v>6.1829768201271254</v>
      </c>
      <c r="AS353" s="20">
        <v>4.5103955077562681</v>
      </c>
      <c r="AT353" s="20">
        <v>9.7507883309616545</v>
      </c>
      <c r="AU353" s="20">
        <v>29.641115633736845</v>
      </c>
      <c r="AV353" s="20">
        <v>5.5355820223754328</v>
      </c>
      <c r="AW353" s="20">
        <v>4.0381300161537981</v>
      </c>
      <c r="AX353" s="20">
        <v>8.3954665693663131</v>
      </c>
      <c r="AY353" s="20">
        <v>29.207304788736842</v>
      </c>
      <c r="AZ353" s="20">
        <v>6.0346268048585534</v>
      </c>
      <c r="BA353" s="20">
        <v>4.4021762370216928</v>
      </c>
      <c r="BB353" s="20">
        <v>9.5596608945193964</v>
      </c>
      <c r="BC353" s="20">
        <v>30.192716690907147</v>
      </c>
      <c r="BD353" s="20">
        <v>4.8975549140503789</v>
      </c>
      <c r="BE353" s="20">
        <v>3.572698123566358</v>
      </c>
      <c r="BF353" s="20">
        <v>6.170359166086179</v>
      </c>
      <c r="BG353" s="20">
        <v>31.288246732736845</v>
      </c>
      <c r="BH353" s="20">
        <v>5.8090174610670946</v>
      </c>
      <c r="BI353" s="20">
        <v>4.2375973617730693</v>
      </c>
      <c r="BJ353" s="20">
        <v>4.286372970945699</v>
      </c>
      <c r="BK353" s="20">
        <v>32.101181925736846</v>
      </c>
      <c r="BL353" s="20">
        <v>7.3432733978205071</v>
      </c>
      <c r="BM353" s="20">
        <v>5.3568157069485398</v>
      </c>
      <c r="BN353" s="20">
        <v>2.8461380690381688</v>
      </c>
      <c r="BO353" s="23">
        <v>28.220189642736845</v>
      </c>
      <c r="BP353" s="23">
        <v>7.539529317909853</v>
      </c>
      <c r="BQ353" s="23">
        <v>5.4999816682796645</v>
      </c>
      <c r="BR353" s="23">
        <v>13.379759582269232</v>
      </c>
      <c r="BS353" s="23">
        <v>28.252636368736844</v>
      </c>
      <c r="BT353" s="23">
        <v>7.4607654118442523</v>
      </c>
      <c r="BU353" s="23">
        <v>5.4425244953956948</v>
      </c>
      <c r="BV353" s="23">
        <v>13.112353530458684</v>
      </c>
      <c r="BW353" s="23">
        <v>28.240649362736843</v>
      </c>
      <c r="BX353" s="23">
        <v>7.4324002966395053</v>
      </c>
      <c r="BY353" s="23">
        <v>5.4218325387672932</v>
      </c>
      <c r="BZ353" s="23">
        <v>13.113529374549382</v>
      </c>
      <c r="CA353" s="23">
        <v>28.271784438736844</v>
      </c>
      <c r="CB353" s="23">
        <v>7.4192452678294236</v>
      </c>
      <c r="CC353" s="23">
        <v>5.412236128401295</v>
      </c>
      <c r="CD353" s="23">
        <v>13.219250359545725</v>
      </c>
      <c r="CE353" s="23">
        <v>28.283868707736843</v>
      </c>
      <c r="CF353" s="23">
        <v>7.3615373886661102</v>
      </c>
      <c r="CG353" s="23">
        <v>5.3701390339899016</v>
      </c>
      <c r="CH353" s="23">
        <v>13.08301297996362</v>
      </c>
      <c r="CI353" s="23">
        <v>28.279276505736842</v>
      </c>
      <c r="CJ353" s="23">
        <v>7.3589003972994798</v>
      </c>
      <c r="CK353" s="23">
        <v>5.36821538550147</v>
      </c>
      <c r="CL353" s="23">
        <v>13.320058244167834</v>
      </c>
      <c r="CM353" s="23">
        <v>28.307439124736842</v>
      </c>
      <c r="CN353" s="23">
        <v>7.32731968228196</v>
      </c>
      <c r="CO353" s="23">
        <v>5.3451776935788562</v>
      </c>
      <c r="CP353" s="23">
        <v>13.314774871933189</v>
      </c>
      <c r="CQ353" s="23">
        <v>28.368341313736842</v>
      </c>
      <c r="CR353" s="23">
        <v>7.298901361702856</v>
      </c>
      <c r="CS353" s="23">
        <v>5.3244469243706138</v>
      </c>
      <c r="CT353" s="23">
        <v>13.253254707935366</v>
      </c>
      <c r="CU353" s="23">
        <v>28.461590568736842</v>
      </c>
      <c r="CV353" s="23">
        <v>7.2323248117011945</v>
      </c>
      <c r="CW353" s="23">
        <v>5.2758802580567608</v>
      </c>
      <c r="CX353" s="23">
        <v>13.03179547907463</v>
      </c>
      <c r="CY353" s="23">
        <v>28.508386154736844</v>
      </c>
      <c r="CZ353" s="23">
        <v>7.1963446772914299</v>
      </c>
      <c r="DA353" s="23">
        <v>5.2496332509384427</v>
      </c>
      <c r="DB353" s="23">
        <v>12.972392568750029</v>
      </c>
      <c r="DC353" s="23">
        <v>28.782077649736841</v>
      </c>
      <c r="DD353" s="23">
        <v>7.0246742115886258</v>
      </c>
      <c r="DE353" s="23">
        <v>5.124402036291186</v>
      </c>
      <c r="DF353" s="23">
        <v>12.518887248107912</v>
      </c>
      <c r="DG353" s="23">
        <v>28.564214920736845</v>
      </c>
      <c r="DH353" s="23">
        <v>7.1701776091148615</v>
      </c>
      <c r="DI353" s="23">
        <v>5.2305447390147766</v>
      </c>
      <c r="DJ353" s="23">
        <v>12.9220001111584</v>
      </c>
      <c r="DK353" s="23">
        <v>29.191139506736842</v>
      </c>
      <c r="DL353" s="23">
        <v>6.8286556364451387</v>
      </c>
      <c r="DM353" s="23">
        <v>4.9814092147936293</v>
      </c>
      <c r="DN353" s="23">
        <v>12.26479048227417</v>
      </c>
      <c r="DO353" s="23">
        <v>29.670506403736844</v>
      </c>
      <c r="DP353" s="23">
        <v>7.7919489152089882</v>
      </c>
      <c r="DQ353" s="23">
        <v>5.6841182501962466</v>
      </c>
      <c r="DR353" s="23">
        <v>11.996617689128815</v>
      </c>
      <c r="DS353" s="23">
        <v>30.113277994736844</v>
      </c>
      <c r="DT353" s="23">
        <v>8.7594620452266341</v>
      </c>
      <c r="DU353" s="23">
        <v>6.3899056083376076</v>
      </c>
      <c r="DV353" s="23">
        <v>11.85493536766484</v>
      </c>
      <c r="DW353" s="25">
        <v>28.224806476736845</v>
      </c>
      <c r="DX353" s="25">
        <v>7.539529317909853</v>
      </c>
      <c r="DY353" s="25">
        <v>5.4999816682796645</v>
      </c>
      <c r="DZ353" s="25">
        <v>13.379759582269232</v>
      </c>
      <c r="EA353" s="25">
        <v>28.239629779736845</v>
      </c>
      <c r="EB353" s="25">
        <v>7.4070149210472422</v>
      </c>
      <c r="EC353" s="25">
        <v>5.4033142607007596</v>
      </c>
      <c r="ED353" s="25">
        <v>12.841146678650041</v>
      </c>
      <c r="EE353" s="25">
        <v>28.314791467736843</v>
      </c>
      <c r="EF353" s="25">
        <v>7.2869708242733573</v>
      </c>
      <c r="EG353" s="25">
        <v>5.3157437634187632</v>
      </c>
      <c r="EH353" s="25">
        <v>12.432409906653117</v>
      </c>
      <c r="EI353" s="25">
        <v>28.429610082736843</v>
      </c>
      <c r="EJ353" s="25">
        <v>7.1672526180084368</v>
      </c>
      <c r="EK353" s="25">
        <v>5.2284109987258436</v>
      </c>
      <c r="EL353" s="25">
        <v>12.207886409296483</v>
      </c>
      <c r="EM353" s="25">
        <v>28.532923998736845</v>
      </c>
      <c r="EN353" s="25">
        <v>7.0018465576318887</v>
      </c>
      <c r="EO353" s="25">
        <v>5.1077495805478748</v>
      </c>
      <c r="EP353" s="25">
        <v>11.704663188776761</v>
      </c>
      <c r="EQ353" s="25">
        <v>28.631201847736843</v>
      </c>
      <c r="ER353" s="25">
        <v>6.8700504500543973</v>
      </c>
      <c r="ES353" s="25">
        <v>5.0116061550020783</v>
      </c>
      <c r="ET353" s="25">
        <v>11.566967558954454</v>
      </c>
      <c r="EU353" s="25">
        <v>28.737239789736844</v>
      </c>
      <c r="EV353" s="25">
        <v>6.7217569668128947</v>
      </c>
      <c r="EW353" s="25">
        <v>4.9034281235941837</v>
      </c>
      <c r="EX353" s="25">
        <v>11.292435883420744</v>
      </c>
      <c r="EY353" s="25">
        <v>28.849619831736845</v>
      </c>
      <c r="EZ353" s="25">
        <v>6.6278339919581306</v>
      </c>
      <c r="FA353" s="25">
        <v>4.8349126210807309</v>
      </c>
      <c r="FB353" s="25">
        <v>11.087790844185427</v>
      </c>
      <c r="FC353" s="25">
        <v>28.978507131736844</v>
      </c>
      <c r="FD353" s="25">
        <v>6.503666382621577</v>
      </c>
      <c r="FE353" s="25">
        <v>4.7443340787938926</v>
      </c>
      <c r="FF353" s="25">
        <v>10.773798677156975</v>
      </c>
      <c r="FG353" s="25">
        <v>29.085865272736843</v>
      </c>
      <c r="FH353" s="25">
        <v>6.3750161160798005</v>
      </c>
      <c r="FI353" s="25">
        <v>4.6504855004856624</v>
      </c>
      <c r="FJ353" s="25">
        <v>10.569082855344298</v>
      </c>
      <c r="FK353" s="25">
        <v>29.564288022736843</v>
      </c>
      <c r="FL353" s="25">
        <v>5.7886326771887529</v>
      </c>
      <c r="FM353" s="25">
        <v>4.2227269457410763</v>
      </c>
      <c r="FN353" s="25">
        <v>9.5659885573205514</v>
      </c>
      <c r="FO353" s="25">
        <v>29.198948990736845</v>
      </c>
      <c r="FP353" s="25">
        <v>6.229868473874002</v>
      </c>
      <c r="FQ353" s="25">
        <v>4.5446023163153253</v>
      </c>
      <c r="FR353" s="25">
        <v>10.380732752684821</v>
      </c>
      <c r="FS353" s="25">
        <v>30.147421401736842</v>
      </c>
      <c r="FT353" s="25">
        <v>5.4439835114572181</v>
      </c>
      <c r="FU353" s="25">
        <v>3.9713101777196989</v>
      </c>
      <c r="FV353" s="25">
        <v>8.8268394922385482</v>
      </c>
      <c r="FW353" s="25">
        <v>30.724196246736845</v>
      </c>
      <c r="FX353" s="25">
        <v>6.7862034776713136</v>
      </c>
      <c r="FY353" s="25">
        <v>4.9504409560085225</v>
      </c>
      <c r="FZ353" s="25">
        <v>8.197606995282456</v>
      </c>
      <c r="GA353" s="25">
        <v>31.216825014736841</v>
      </c>
      <c r="GB353" s="25">
        <v>8.4175581590354138</v>
      </c>
      <c r="GC353" s="25">
        <v>6.1404914835197202</v>
      </c>
      <c r="GD353" s="25">
        <v>7.8556016125839392</v>
      </c>
      <c r="GE353" s="26">
        <v>28.226747947736843</v>
      </c>
      <c r="GF353" s="26">
        <v>7.539529317909853</v>
      </c>
      <c r="GG353" s="26">
        <v>5.4999816682796645</v>
      </c>
      <c r="GH353" s="26">
        <v>13.379759582269232</v>
      </c>
      <c r="GI353" s="26">
        <v>28.235902916736844</v>
      </c>
      <c r="GJ353" s="26">
        <v>7.1751870542782239</v>
      </c>
      <c r="GK353" s="26">
        <v>5.2341990595174241</v>
      </c>
      <c r="GL353" s="26">
        <v>11.863801649910904</v>
      </c>
      <c r="GM353" s="26">
        <v>28.310201923736845</v>
      </c>
      <c r="GN353" s="26">
        <v>7.0176156677707198</v>
      </c>
      <c r="GO353" s="26">
        <v>5.1192529268486364</v>
      </c>
      <c r="GP353" s="26">
        <v>11.347062905199358</v>
      </c>
      <c r="GQ353" s="26">
        <v>28.429795608736843</v>
      </c>
      <c r="GR353" s="26">
        <v>6.8793715836940272</v>
      </c>
      <c r="GS353" s="26">
        <v>5.0184057922186573</v>
      </c>
      <c r="GT353" s="26">
        <v>11.139805533574695</v>
      </c>
      <c r="GU353" s="26">
        <v>28.547891754736842</v>
      </c>
      <c r="GV353" s="26">
        <v>6.6076819870147903</v>
      </c>
      <c r="GW353" s="26">
        <v>4.8202120140409566</v>
      </c>
      <c r="GX353" s="26">
        <v>10.617024729310121</v>
      </c>
      <c r="GY353" s="26">
        <v>28.692037947736843</v>
      </c>
      <c r="GZ353" s="26">
        <v>6.521390835814322</v>
      </c>
      <c r="HA353" s="26">
        <v>4.7572638206292099</v>
      </c>
      <c r="HB353" s="26">
        <v>10.463523702671736</v>
      </c>
      <c r="HC353" s="26">
        <v>28.859150156736845</v>
      </c>
      <c r="HD353" s="26">
        <v>6.3293681669284361</v>
      </c>
      <c r="HE353" s="26">
        <v>4.6171859571135476</v>
      </c>
      <c r="HF353" s="26">
        <v>10.158364443009823</v>
      </c>
      <c r="HG353" s="26">
        <v>29.043673099736843</v>
      </c>
      <c r="HH353" s="26">
        <v>6.1388153307463336</v>
      </c>
      <c r="HI353" s="26">
        <v>4.4781803160915432</v>
      </c>
      <c r="HJ353" s="26">
        <v>9.9388136085516336</v>
      </c>
      <c r="HK353" s="26">
        <v>29.260702493736844</v>
      </c>
      <c r="HL353" s="26">
        <v>5.9445380316044032</v>
      </c>
      <c r="HM353" s="26">
        <v>4.3364577311941979</v>
      </c>
      <c r="HN353" s="26">
        <v>9.6067988220935199</v>
      </c>
      <c r="HO353" s="26">
        <v>29.473820400736845</v>
      </c>
      <c r="HP353" s="26">
        <v>5.770485896499677</v>
      </c>
      <c r="HQ353" s="26">
        <v>4.2094891218770432</v>
      </c>
      <c r="HR353" s="26">
        <v>9.3854530083754248</v>
      </c>
      <c r="HS353" s="26">
        <v>30.542458491277515</v>
      </c>
      <c r="HT353" s="26">
        <v>4.9542864659205881</v>
      </c>
      <c r="HU353" s="26">
        <v>3.6140830008103535</v>
      </c>
      <c r="HV353" s="26">
        <v>7.9686684192729018</v>
      </c>
      <c r="HW353" s="26">
        <v>29.714491890736845</v>
      </c>
      <c r="HX353" s="26">
        <v>5.6195719875328694</v>
      </c>
      <c r="HY353" s="26">
        <v>4.0993995263854277</v>
      </c>
      <c r="HZ353" s="26">
        <v>9.1846327638044585</v>
      </c>
      <c r="IA353" s="26">
        <v>27.562067932201035</v>
      </c>
      <c r="IB353" s="26">
        <v>4.4708378720817201</v>
      </c>
      <c r="IC353" s="26">
        <v>3.2614139824204251</v>
      </c>
      <c r="ID353" s="26">
        <v>5.8049675681091699</v>
      </c>
      <c r="IE353" s="26">
        <v>32.99459946573684</v>
      </c>
      <c r="IF353" s="26">
        <v>5.7488075268254661</v>
      </c>
      <c r="IG353" s="26">
        <v>4.1936750530169196</v>
      </c>
      <c r="IH353" s="26">
        <v>4.1425260660872318</v>
      </c>
      <c r="II353" s="26">
        <v>33.39502826173684</v>
      </c>
      <c r="IJ353" s="26">
        <v>7.1097994514397724</v>
      </c>
      <c r="IK353" s="26">
        <v>5.1864997136060094</v>
      </c>
      <c r="IL353" s="26">
        <v>3.1131295065624052</v>
      </c>
      <c r="IM353" s="27">
        <v>28.226747947736843</v>
      </c>
      <c r="IN353" s="27">
        <v>7.539529317909853</v>
      </c>
      <c r="IO353" s="27">
        <v>5.4999816682796645</v>
      </c>
      <c r="IP353" s="27">
        <v>13.379759582269232</v>
      </c>
      <c r="IQ353" s="27">
        <v>28.231853939736844</v>
      </c>
      <c r="IR353" s="27">
        <v>7.1332742069712625</v>
      </c>
      <c r="IS353" s="27">
        <v>5.2036242209388268</v>
      </c>
      <c r="IT353" s="27">
        <v>11.644966470031967</v>
      </c>
      <c r="IU353" s="27">
        <v>28.301149485736843</v>
      </c>
      <c r="IV353" s="27">
        <v>6.9732849025341537</v>
      </c>
      <c r="IW353" s="27">
        <v>5.0869142508038667</v>
      </c>
      <c r="IX353" s="27">
        <v>11.117119697643538</v>
      </c>
      <c r="IY353" s="27">
        <v>28.426256897736842</v>
      </c>
      <c r="IZ353" s="27">
        <v>6.8079648382755344</v>
      </c>
      <c r="JA353" s="27">
        <v>4.9663155655966467</v>
      </c>
      <c r="JB353" s="27">
        <v>10.923542429899285</v>
      </c>
      <c r="JC353" s="27">
        <v>28.578867519736843</v>
      </c>
      <c r="JD353" s="27">
        <v>6.5687590461851979</v>
      </c>
      <c r="JE353" s="27">
        <v>4.7918182706106123</v>
      </c>
      <c r="JF353" s="27">
        <v>10.399086860338834</v>
      </c>
      <c r="JG353" s="27">
        <v>28.758905181736843</v>
      </c>
      <c r="JH353" s="27">
        <v>6.4295340987820824</v>
      </c>
      <c r="JI353" s="27">
        <v>4.6902556098400838</v>
      </c>
      <c r="JJ353" s="27">
        <v>10.251297659566411</v>
      </c>
      <c r="JK353" s="27">
        <v>28.977439761736843</v>
      </c>
      <c r="JL353" s="27">
        <v>6.1931849022542345</v>
      </c>
      <c r="JM353" s="27">
        <v>4.5178421615459179</v>
      </c>
      <c r="JN353" s="27">
        <v>9.9428616379045742</v>
      </c>
      <c r="JO353" s="27">
        <v>29.229749562736842</v>
      </c>
      <c r="JP353" s="27">
        <v>5.9412524614821125</v>
      </c>
      <c r="JQ353" s="27">
        <v>4.3340609535333536</v>
      </c>
      <c r="JR353" s="27">
        <v>9.6883319137022887</v>
      </c>
      <c r="JS353" s="27">
        <v>29.540280928736841</v>
      </c>
      <c r="JT353" s="27">
        <v>5.5984809469206667</v>
      </c>
      <c r="JU353" s="27">
        <v>4.0840139058989475</v>
      </c>
      <c r="JV353" s="27">
        <v>9.0578280101949638</v>
      </c>
      <c r="JW353" s="27">
        <v>29.843322637736843</v>
      </c>
      <c r="JX353" s="27">
        <v>5.2193352271641826</v>
      </c>
      <c r="JY353" s="27">
        <v>3.8074323819948188</v>
      </c>
      <c r="JZ353" s="27">
        <v>8.5268149581673143</v>
      </c>
      <c r="KA353" s="27">
        <v>28.333789971213999</v>
      </c>
      <c r="KB353" s="27">
        <v>4.5960187593513702</v>
      </c>
      <c r="KC353" s="27">
        <v>3.3527316968520902</v>
      </c>
      <c r="KD353" s="27">
        <v>6.2225838429440863</v>
      </c>
      <c r="KE353" s="27">
        <v>30.160723904736845</v>
      </c>
      <c r="KF353" s="27">
        <v>5.2749872955440535</v>
      </c>
      <c r="KG353" s="27">
        <v>3.8480297910617272</v>
      </c>
      <c r="KH353" s="27">
        <v>8.0144812543333472</v>
      </c>
      <c r="KI353" s="27">
        <v>27.067310206206177</v>
      </c>
      <c r="KJ353" s="27">
        <v>4.3905833141028339</v>
      </c>
      <c r="KK353" s="27">
        <v>3.2028693997193223</v>
      </c>
      <c r="KL353" s="27">
        <v>4.1863105831876943</v>
      </c>
      <c r="KM353" s="27">
        <v>33.196802037736845</v>
      </c>
      <c r="KN353" s="27">
        <v>7.110182007220458</v>
      </c>
      <c r="KO353" s="27">
        <v>5.186778782721885</v>
      </c>
      <c r="KP353" s="27">
        <v>2.9664316557920962</v>
      </c>
      <c r="KQ353" s="27">
        <v>33.323896715736844</v>
      </c>
      <c r="KR353" s="27">
        <v>7.0035701362799241</v>
      </c>
      <c r="KS353" s="27">
        <v>5.1090069071750852</v>
      </c>
      <c r="KT353" s="27">
        <v>3.1219114519415285</v>
      </c>
    </row>
    <row r="354" spans="1:306" ht="15" thickBot="1" x14ac:dyDescent="0.35">
      <c r="A354" s="2"/>
      <c r="B354" s="72" t="s">
        <v>798</v>
      </c>
      <c r="C354" s="72" t="s">
        <v>481</v>
      </c>
      <c r="D354" s="72" t="s">
        <v>841</v>
      </c>
      <c r="E354" s="85">
        <v>391273</v>
      </c>
      <c r="F354" s="82">
        <v>403453</v>
      </c>
      <c r="G354" s="20">
        <v>29.786323489000001</v>
      </c>
      <c r="H354" s="20">
        <v>13.355085759872358</v>
      </c>
      <c r="I354" s="20">
        <v>9.7423491255769399</v>
      </c>
      <c r="J354" s="20">
        <v>18.899618003227836</v>
      </c>
      <c r="K354" s="20">
        <v>29.951661627</v>
      </c>
      <c r="L354" s="20">
        <v>13.184433675351332</v>
      </c>
      <c r="M354" s="20">
        <v>9.6178608058233745</v>
      </c>
      <c r="N354" s="20">
        <v>18.130908778120002</v>
      </c>
      <c r="O354" s="20">
        <v>30.045214173000002</v>
      </c>
      <c r="P354" s="20">
        <v>12.893664145753061</v>
      </c>
      <c r="Q354" s="20">
        <v>9.4057484822216999</v>
      </c>
      <c r="R354" s="20">
        <v>17.784726287042453</v>
      </c>
      <c r="S354" s="20">
        <v>30.157404790000001</v>
      </c>
      <c r="T354" s="20">
        <v>12.614940526259829</v>
      </c>
      <c r="U354" s="20">
        <v>9.20242348233241</v>
      </c>
      <c r="V354" s="20">
        <v>17.552627887028407</v>
      </c>
      <c r="W354" s="20">
        <v>30.276138014000001</v>
      </c>
      <c r="X354" s="20">
        <v>12.404869460987861</v>
      </c>
      <c r="Y354" s="20">
        <v>9.0491795649319915</v>
      </c>
      <c r="Z354" s="20">
        <v>17.234115524124277</v>
      </c>
      <c r="AA354" s="20">
        <v>30.409033481000002</v>
      </c>
      <c r="AB354" s="20">
        <v>12.351584660096355</v>
      </c>
      <c r="AC354" s="20">
        <v>9.0103090445395502</v>
      </c>
      <c r="AD354" s="20">
        <v>16.981813302456633</v>
      </c>
      <c r="AE354" s="20">
        <v>30.563626653</v>
      </c>
      <c r="AF354" s="20">
        <v>12.263900853347433</v>
      </c>
      <c r="AG354" s="20">
        <v>8.9463449282944616</v>
      </c>
      <c r="AH354" s="20">
        <v>16.639992911300453</v>
      </c>
      <c r="AI354" s="20">
        <v>30.735530407999999</v>
      </c>
      <c r="AJ354" s="20">
        <v>12.169634249332454</v>
      </c>
      <c r="AK354" s="20">
        <v>8.8775787530928127</v>
      </c>
      <c r="AL354" s="20">
        <v>16.276106132007087</v>
      </c>
      <c r="AM354" s="20">
        <v>30.926436323000001</v>
      </c>
      <c r="AN354" s="20">
        <v>12.088090101904145</v>
      </c>
      <c r="AO354" s="20">
        <v>8.8180934328426712</v>
      </c>
      <c r="AP354" s="20">
        <v>15.982081514284115</v>
      </c>
      <c r="AQ354" s="20">
        <v>31.069622801000001</v>
      </c>
      <c r="AR354" s="20">
        <v>12.008135838707599</v>
      </c>
      <c r="AS354" s="20">
        <v>8.7597679110044293</v>
      </c>
      <c r="AT354" s="20">
        <v>15.69133052452524</v>
      </c>
      <c r="AU354" s="20">
        <v>31.556118005000002</v>
      </c>
      <c r="AV354" s="20">
        <v>11.503787350330223</v>
      </c>
      <c r="AW354" s="20">
        <v>8.391852710527548</v>
      </c>
      <c r="AX354" s="20">
        <v>13.789208824910752</v>
      </c>
      <c r="AY354" s="20">
        <v>31.192194751999999</v>
      </c>
      <c r="AZ354" s="20">
        <v>11.935471363850402</v>
      </c>
      <c r="BA354" s="20">
        <v>8.7067601882676282</v>
      </c>
      <c r="BB354" s="20">
        <v>15.424325811404064</v>
      </c>
      <c r="BC354" s="20">
        <v>32.102248293999999</v>
      </c>
      <c r="BD354" s="20">
        <v>10.610123571843415</v>
      </c>
      <c r="BE354" s="20">
        <v>7.7399374261599592</v>
      </c>
      <c r="BF354" s="20">
        <v>9.3730110586254938</v>
      </c>
      <c r="BG354" s="20">
        <v>32.463661559000002</v>
      </c>
      <c r="BH354" s="20">
        <v>9.8775455106276908</v>
      </c>
      <c r="BI354" s="20">
        <v>7.2055319298249003</v>
      </c>
      <c r="BJ354" s="20">
        <v>5.8424556968412382</v>
      </c>
      <c r="BK354" s="20">
        <v>32.738345953999996</v>
      </c>
      <c r="BL354" s="20">
        <v>9.2056198414882004</v>
      </c>
      <c r="BM354" s="20">
        <v>6.7153715090762143</v>
      </c>
      <c r="BN354" s="20">
        <v>3.3218350813372091</v>
      </c>
      <c r="BO354" s="23">
        <v>29.779837200999999</v>
      </c>
      <c r="BP354" s="23">
        <v>13.355085759872358</v>
      </c>
      <c r="BQ354" s="23">
        <v>9.7423491255769399</v>
      </c>
      <c r="BR354" s="23">
        <v>18.899618003227836</v>
      </c>
      <c r="BS354" s="23">
        <v>29.960839010000001</v>
      </c>
      <c r="BT354" s="23">
        <v>13.19946036083603</v>
      </c>
      <c r="BU354" s="23">
        <v>9.6288225636753548</v>
      </c>
      <c r="BV354" s="23">
        <v>18.092832179939855</v>
      </c>
      <c r="BW354" s="23">
        <v>30.018188460000001</v>
      </c>
      <c r="BX354" s="23">
        <v>13.022575955236988</v>
      </c>
      <c r="BY354" s="23">
        <v>9.4997878524648964</v>
      </c>
      <c r="BZ354" s="23">
        <v>17.872231994454985</v>
      </c>
      <c r="CA354" s="23">
        <v>30.097992655999999</v>
      </c>
      <c r="CB354" s="23">
        <v>12.859255370849786</v>
      </c>
      <c r="CC354" s="23">
        <v>9.3806477599861058</v>
      </c>
      <c r="CD354" s="23">
        <v>17.729564424776086</v>
      </c>
      <c r="CE354" s="23">
        <v>30.178313113000002</v>
      </c>
      <c r="CF354" s="23">
        <v>12.691053840325759</v>
      </c>
      <c r="CG354" s="23">
        <v>9.2579470852555001</v>
      </c>
      <c r="CH354" s="23">
        <v>17.490133479127024</v>
      </c>
      <c r="CI354" s="23">
        <v>30.264038708000001</v>
      </c>
      <c r="CJ354" s="23">
        <v>12.545687560924222</v>
      </c>
      <c r="CK354" s="23">
        <v>9.1519044082948486</v>
      </c>
      <c r="CL354" s="23">
        <v>17.328650470346957</v>
      </c>
      <c r="CM354" s="23">
        <v>30.372405822000001</v>
      </c>
      <c r="CN354" s="23">
        <v>12.39313347103012</v>
      </c>
      <c r="CO354" s="23">
        <v>9.0406183236521986</v>
      </c>
      <c r="CP354" s="23">
        <v>17.033102080581507</v>
      </c>
      <c r="CQ354" s="23">
        <v>30.508542153</v>
      </c>
      <c r="CR354" s="23">
        <v>12.308980277032742</v>
      </c>
      <c r="CS354" s="23">
        <v>8.9792297402543877</v>
      </c>
      <c r="CT354" s="23">
        <v>16.618928210476582</v>
      </c>
      <c r="CU354" s="23">
        <v>30.664300658999998</v>
      </c>
      <c r="CV354" s="23">
        <v>12.226244350139551</v>
      </c>
      <c r="CW354" s="23">
        <v>8.9188750334771711</v>
      </c>
      <c r="CX354" s="23">
        <v>16.250469125778892</v>
      </c>
      <c r="CY354" s="23">
        <v>30.739861404999999</v>
      </c>
      <c r="CZ354" s="23">
        <v>12.178446255988792</v>
      </c>
      <c r="DA354" s="23">
        <v>8.884006989263403</v>
      </c>
      <c r="DB354" s="23">
        <v>16.016266870711441</v>
      </c>
      <c r="DC354" s="23">
        <v>31.076898468</v>
      </c>
      <c r="DD354" s="23">
        <v>11.998646136204064</v>
      </c>
      <c r="DE354" s="23">
        <v>8.7528453051485329</v>
      </c>
      <c r="DF354" s="23">
        <v>15.079367072929847</v>
      </c>
      <c r="DG354" s="23">
        <v>30.818481210999998</v>
      </c>
      <c r="DH354" s="23">
        <v>12.116072973408631</v>
      </c>
      <c r="DI354" s="23">
        <v>8.8385065480135214</v>
      </c>
      <c r="DJ354" s="23">
        <v>15.784232029843267</v>
      </c>
      <c r="DK354" s="23">
        <v>31.417685636000002</v>
      </c>
      <c r="DL354" s="23">
        <v>11.911320158092794</v>
      </c>
      <c r="DM354" s="23">
        <v>8.6891422199127391</v>
      </c>
      <c r="DN354" s="23">
        <v>14.124940125746926</v>
      </c>
      <c r="DO354" s="23">
        <v>31.671541274999999</v>
      </c>
      <c r="DP354" s="23">
        <v>11.924735149346212</v>
      </c>
      <c r="DQ354" s="23">
        <v>8.6989282692618222</v>
      </c>
      <c r="DR354" s="23">
        <v>13.460562085338763</v>
      </c>
      <c r="DS354" s="23">
        <v>31.868065481999999</v>
      </c>
      <c r="DT354" s="23">
        <v>11.813001058051738</v>
      </c>
      <c r="DU354" s="23">
        <v>8.6174198052809636</v>
      </c>
      <c r="DV354" s="23">
        <v>12.957376522588122</v>
      </c>
      <c r="DW354" s="25">
        <v>29.786323489000001</v>
      </c>
      <c r="DX354" s="25">
        <v>13.355085759872358</v>
      </c>
      <c r="DY354" s="25">
        <v>9.7423491255769399</v>
      </c>
      <c r="DZ354" s="25">
        <v>18.899618003227836</v>
      </c>
      <c r="EA354" s="25">
        <v>29.956146931999999</v>
      </c>
      <c r="EB354" s="25">
        <v>13.207916538013105</v>
      </c>
      <c r="EC354" s="25">
        <v>9.6349912271948597</v>
      </c>
      <c r="ED354" s="25">
        <v>18.155811069464164</v>
      </c>
      <c r="EE354" s="25">
        <v>30.049271285</v>
      </c>
      <c r="EF354" s="25">
        <v>13.00041287398307</v>
      </c>
      <c r="EG354" s="25">
        <v>9.483620193255776</v>
      </c>
      <c r="EH354" s="25">
        <v>17.845512570056201</v>
      </c>
      <c r="EI354" s="25">
        <v>30.161745857</v>
      </c>
      <c r="EJ354" s="25">
        <v>12.815634416417682</v>
      </c>
      <c r="EK354" s="25">
        <v>9.3488268810408481</v>
      </c>
      <c r="EL354" s="25">
        <v>17.647207725444709</v>
      </c>
      <c r="EM354" s="25">
        <v>30.281528898000001</v>
      </c>
      <c r="EN354" s="25">
        <v>12.626066007623663</v>
      </c>
      <c r="EO354" s="25">
        <v>9.210539366092755</v>
      </c>
      <c r="EP354" s="25">
        <v>17.381208234354048</v>
      </c>
      <c r="EQ354" s="25">
        <v>30.414772974000002</v>
      </c>
      <c r="ER354" s="25">
        <v>12.495861196365787</v>
      </c>
      <c r="ES354" s="25">
        <v>9.115556769057287</v>
      </c>
      <c r="ET354" s="25">
        <v>17.213566983187249</v>
      </c>
      <c r="EU354" s="25">
        <v>30.563609605</v>
      </c>
      <c r="EV354" s="25">
        <v>12.343381082254455</v>
      </c>
      <c r="EW354" s="25">
        <v>9.0043246487182405</v>
      </c>
      <c r="EX354" s="25">
        <v>16.974077001716648</v>
      </c>
      <c r="EY354" s="25">
        <v>30.729893927999999</v>
      </c>
      <c r="EZ354" s="25">
        <v>12.261424204876485</v>
      </c>
      <c r="FA354" s="25">
        <v>8.9445382477160553</v>
      </c>
      <c r="FB354" s="25">
        <v>16.687155759928473</v>
      </c>
      <c r="FC354" s="25">
        <v>30.916377192999999</v>
      </c>
      <c r="FD354" s="25">
        <v>12.186797711899946</v>
      </c>
      <c r="FE354" s="25">
        <v>8.8900992600774007</v>
      </c>
      <c r="FF354" s="25">
        <v>16.432503067392325</v>
      </c>
      <c r="FG354" s="25">
        <v>31.056558575</v>
      </c>
      <c r="FH354" s="25">
        <v>12.118101151482584</v>
      </c>
      <c r="FI354" s="25">
        <v>8.8399860756811517</v>
      </c>
      <c r="FJ354" s="25">
        <v>16.156022531473905</v>
      </c>
      <c r="FK354" s="25">
        <v>31.520012518000001</v>
      </c>
      <c r="FL354" s="25">
        <v>11.781157174060285</v>
      </c>
      <c r="FM354" s="25">
        <v>8.5941901352558361</v>
      </c>
      <c r="FN354" s="25">
        <v>15.069467278908903</v>
      </c>
      <c r="FO354" s="25">
        <v>31.175451016</v>
      </c>
      <c r="FP354" s="25">
        <v>12.040998497277695</v>
      </c>
      <c r="FQ354" s="25">
        <v>8.7837407629007824</v>
      </c>
      <c r="FR354" s="25">
        <v>15.884048525458349</v>
      </c>
      <c r="FS354" s="25">
        <v>31.984672314000001</v>
      </c>
      <c r="FT354" s="25">
        <v>11.550502079091874</v>
      </c>
      <c r="FU354" s="25">
        <v>8.4259304547731215</v>
      </c>
      <c r="FV354" s="25">
        <v>13.953280749420111</v>
      </c>
      <c r="FW354" s="25">
        <v>32.274209921999997</v>
      </c>
      <c r="FX354" s="25">
        <v>11.423767952834412</v>
      </c>
      <c r="FY354" s="25">
        <v>8.3334796741248276</v>
      </c>
      <c r="FZ354" s="25">
        <v>13.210724439261853</v>
      </c>
      <c r="GA354" s="25">
        <v>32.472191387000002</v>
      </c>
      <c r="GB354" s="25">
        <v>11.179896516446348</v>
      </c>
      <c r="GC354" s="25">
        <v>8.155578856581057</v>
      </c>
      <c r="GD354" s="25">
        <v>12.796004214929525</v>
      </c>
      <c r="GE354" s="26">
        <v>29.789047196999999</v>
      </c>
      <c r="GF354" s="26">
        <v>13.355085759872358</v>
      </c>
      <c r="GG354" s="26">
        <v>9.7423491255769399</v>
      </c>
      <c r="GH354" s="26">
        <v>18.899618003227836</v>
      </c>
      <c r="GI354" s="26">
        <v>29.962624160000001</v>
      </c>
      <c r="GJ354" s="26">
        <v>13.179153230062374</v>
      </c>
      <c r="GK354" s="26">
        <v>9.6140087945021051</v>
      </c>
      <c r="GL354" s="26">
        <v>18.151712799206269</v>
      </c>
      <c r="GM354" s="26">
        <v>30.063665894</v>
      </c>
      <c r="GN354" s="26">
        <v>12.965540443959185</v>
      </c>
      <c r="GO354" s="26">
        <v>9.4581812410649384</v>
      </c>
      <c r="GP354" s="26">
        <v>17.830708844895831</v>
      </c>
      <c r="GQ354" s="26">
        <v>30.196760106999999</v>
      </c>
      <c r="GR354" s="26">
        <v>12.760354044284435</v>
      </c>
      <c r="GS354" s="26">
        <v>9.3085006192109105</v>
      </c>
      <c r="GT354" s="26">
        <v>17.617337904169254</v>
      </c>
      <c r="GU354" s="26">
        <v>30.351476378000001</v>
      </c>
      <c r="GV354" s="26">
        <v>12.590767520471951</v>
      </c>
      <c r="GW354" s="26">
        <v>9.1847896111589495</v>
      </c>
      <c r="GX354" s="26">
        <v>17.322775883419048</v>
      </c>
      <c r="GY354" s="26">
        <v>30.529922587999998</v>
      </c>
      <c r="GZ354" s="26">
        <v>12.412795203019906</v>
      </c>
      <c r="HA354" s="26">
        <v>9.0549612833981836</v>
      </c>
      <c r="HB354" s="26">
        <v>17.111678235011023</v>
      </c>
      <c r="HC354" s="26">
        <v>30.729105813</v>
      </c>
      <c r="HD354" s="26">
        <v>12.220483482890181</v>
      </c>
      <c r="HE354" s="26">
        <v>8.9146725610244584</v>
      </c>
      <c r="HF354" s="26">
        <v>16.83098692827928</v>
      </c>
      <c r="HG354" s="26">
        <v>30.947295234999999</v>
      </c>
      <c r="HH354" s="26">
        <v>12.129460919254523</v>
      </c>
      <c r="HI354" s="26">
        <v>8.8482728681143552</v>
      </c>
      <c r="HJ354" s="26">
        <v>16.54250557717042</v>
      </c>
      <c r="HK354" s="26">
        <v>31.170304772999998</v>
      </c>
      <c r="HL354" s="26">
        <v>12.014860710734798</v>
      </c>
      <c r="HM354" s="26">
        <v>8.7646736115212072</v>
      </c>
      <c r="HN354" s="26">
        <v>16.307655123006057</v>
      </c>
      <c r="HO354" s="26">
        <v>31.346049391000001</v>
      </c>
      <c r="HP354" s="26">
        <v>11.909042075546358</v>
      </c>
      <c r="HQ354" s="26">
        <v>8.6874803904117304</v>
      </c>
      <c r="HR354" s="26">
        <v>16.055220890164442</v>
      </c>
      <c r="HS354" s="26">
        <v>32.034250811</v>
      </c>
      <c r="HT354" s="26">
        <v>11.262168922620845</v>
      </c>
      <c r="HU354" s="26">
        <v>8.2155954314473565</v>
      </c>
      <c r="HV354" s="26">
        <v>14.165612513857642</v>
      </c>
      <c r="HW354" s="26">
        <v>31.520153023999999</v>
      </c>
      <c r="HX354" s="26">
        <v>11.811284491686276</v>
      </c>
      <c r="HY354" s="26">
        <v>8.6161675940162628</v>
      </c>
      <c r="HZ354" s="26">
        <v>15.828140305030947</v>
      </c>
      <c r="IA354" s="26">
        <v>32.892921657000002</v>
      </c>
      <c r="IB354" s="26">
        <v>10.276978553369577</v>
      </c>
      <c r="IC354" s="26">
        <v>7.4969127733965211</v>
      </c>
      <c r="ID354" s="26">
        <v>9.8980079826745069</v>
      </c>
      <c r="IE354" s="26">
        <v>33.461675649</v>
      </c>
      <c r="IF354" s="26">
        <v>9.5347698529881431</v>
      </c>
      <c r="IG354" s="26">
        <v>6.9554818598727008</v>
      </c>
      <c r="IH354" s="26">
        <v>6.4409515055666446</v>
      </c>
      <c r="II354" s="26">
        <v>33.787634138999998</v>
      </c>
      <c r="IJ354" s="26">
        <v>8.8971383250014053</v>
      </c>
      <c r="IK354" s="26">
        <v>6.4903385376345923</v>
      </c>
      <c r="IL354" s="26">
        <v>4.0550462780481666</v>
      </c>
      <c r="IM354" s="27">
        <v>29.789047196999999</v>
      </c>
      <c r="IN354" s="27">
        <v>13.355085759872358</v>
      </c>
      <c r="IO354" s="27">
        <v>9.7423491255769399</v>
      </c>
      <c r="IP354" s="27">
        <v>18.899618003227836</v>
      </c>
      <c r="IQ354" s="27">
        <v>29.948502031</v>
      </c>
      <c r="IR354" s="27">
        <v>13.188569044686618</v>
      </c>
      <c r="IS354" s="27">
        <v>9.6208775001787643</v>
      </c>
      <c r="IT354" s="27">
        <v>18.195928788737625</v>
      </c>
      <c r="IU354" s="27">
        <v>30.03199425</v>
      </c>
      <c r="IV354" s="27">
        <v>13.115187879844214</v>
      </c>
      <c r="IW354" s="27">
        <v>9.5673469620758738</v>
      </c>
      <c r="IX354" s="27">
        <v>17.92047918074762</v>
      </c>
      <c r="IY354" s="27">
        <v>30.150174673999999</v>
      </c>
      <c r="IZ354" s="27">
        <v>13.049300457746208</v>
      </c>
      <c r="JA354" s="27">
        <v>9.5192830049733494</v>
      </c>
      <c r="JB354" s="27">
        <v>17.739823749998024</v>
      </c>
      <c r="JC354" s="27">
        <v>30.298691253000001</v>
      </c>
      <c r="JD354" s="27">
        <v>12.950146230950391</v>
      </c>
      <c r="JE354" s="27">
        <v>9.4469513770010316</v>
      </c>
      <c r="JF354" s="27">
        <v>17.479753192974876</v>
      </c>
      <c r="JG354" s="27">
        <v>30.478023965999999</v>
      </c>
      <c r="JH354" s="27">
        <v>12.89082217721541</v>
      </c>
      <c r="JI354" s="27">
        <v>9.4036753057408067</v>
      </c>
      <c r="JJ354" s="27">
        <v>17.311256283275569</v>
      </c>
      <c r="JK354" s="27">
        <v>30.686868060999998</v>
      </c>
      <c r="JL354" s="27">
        <v>12.781633439819197</v>
      </c>
      <c r="JM354" s="27">
        <v>9.3240236419910261</v>
      </c>
      <c r="JN354" s="27">
        <v>17.068513259166469</v>
      </c>
      <c r="JO354" s="27">
        <v>30.921344329</v>
      </c>
      <c r="JP354" s="27">
        <v>12.617244744582095</v>
      </c>
      <c r="JQ354" s="27">
        <v>9.2041043775180107</v>
      </c>
      <c r="JR354" s="27">
        <v>16.694068350852042</v>
      </c>
      <c r="JS354" s="27">
        <v>31.189294916999998</v>
      </c>
      <c r="JT354" s="27">
        <v>12.369886953605253</v>
      </c>
      <c r="JU354" s="27">
        <v>9.0236603128405175</v>
      </c>
      <c r="JV354" s="27">
        <v>15.776767674548367</v>
      </c>
      <c r="JW354" s="27">
        <v>31.409016210000001</v>
      </c>
      <c r="JX354" s="27">
        <v>12.08646785160696</v>
      </c>
      <c r="JY354" s="27">
        <v>8.8169100238366624</v>
      </c>
      <c r="JZ354" s="27">
        <v>14.811480507972599</v>
      </c>
      <c r="KA354" s="27">
        <v>32.177600163999998</v>
      </c>
      <c r="KB354" s="27">
        <v>11.048335817809921</v>
      </c>
      <c r="KC354" s="27">
        <v>8.0596071585802846</v>
      </c>
      <c r="KD354" s="27">
        <v>11.061888005438718</v>
      </c>
      <c r="KE354" s="27">
        <v>31.614464137999999</v>
      </c>
      <c r="KF354" s="27">
        <v>11.800210261950621</v>
      </c>
      <c r="KG354" s="27">
        <v>8.6080890976051236</v>
      </c>
      <c r="KH354" s="27">
        <v>13.857917761971656</v>
      </c>
      <c r="KI354" s="27">
        <v>32.973169397999996</v>
      </c>
      <c r="KJ354" s="27">
        <v>9.7804858913065775</v>
      </c>
      <c r="KK354" s="27">
        <v>7.1347282888431964</v>
      </c>
      <c r="KL354" s="27">
        <v>7.041708423894832</v>
      </c>
      <c r="KM354" s="27">
        <v>33.429348109000003</v>
      </c>
      <c r="KN354" s="27">
        <v>9.0501284692220239</v>
      </c>
      <c r="KO354" s="27">
        <v>6.6019427178374661</v>
      </c>
      <c r="KP354" s="27">
        <v>4.6338630279316497</v>
      </c>
      <c r="KQ354" s="27">
        <v>33.584680431000002</v>
      </c>
      <c r="KR354" s="27">
        <v>8.8862168023040944</v>
      </c>
      <c r="KS354" s="27">
        <v>6.4823714388818603</v>
      </c>
      <c r="KT354" s="27">
        <v>4.8440693769669032</v>
      </c>
    </row>
    <row r="355" spans="1:306" ht="15" thickBot="1" x14ac:dyDescent="0.35">
      <c r="A355" s="2"/>
      <c r="B355" s="72" t="s">
        <v>799</v>
      </c>
      <c r="C355" s="72" t="s">
        <v>605</v>
      </c>
      <c r="D355" s="72" t="s">
        <v>495</v>
      </c>
      <c r="E355" s="85">
        <v>386475</v>
      </c>
      <c r="F355" s="82">
        <v>422130</v>
      </c>
      <c r="G355" s="20">
        <v>30.046821681000001</v>
      </c>
      <c r="H355" s="20">
        <v>17.54144395692062</v>
      </c>
      <c r="I355" s="20">
        <v>12.796239145730192</v>
      </c>
      <c r="J355" s="20">
        <v>17.711712804126925</v>
      </c>
      <c r="K355" s="20">
        <v>30.226989481</v>
      </c>
      <c r="L355" s="20">
        <v>17.403323276255705</v>
      </c>
      <c r="M355" s="20">
        <v>12.695482032171022</v>
      </c>
      <c r="N355" s="20">
        <v>16.949232279773682</v>
      </c>
      <c r="O355" s="20">
        <v>30.331529150000001</v>
      </c>
      <c r="P355" s="20">
        <v>17.271865072857629</v>
      </c>
      <c r="Q355" s="20">
        <v>12.599585103019637</v>
      </c>
      <c r="R355" s="20">
        <v>16.657674293852693</v>
      </c>
      <c r="S355" s="20">
        <v>30.461605107</v>
      </c>
      <c r="T355" s="20">
        <v>17.189591531433525</v>
      </c>
      <c r="U355" s="20">
        <v>12.539567700004552</v>
      </c>
      <c r="V355" s="20">
        <v>16.332108538843318</v>
      </c>
      <c r="W355" s="20">
        <v>30.589671392</v>
      </c>
      <c r="X355" s="20">
        <v>17.112286087882566</v>
      </c>
      <c r="Y355" s="20">
        <v>12.483174455219562</v>
      </c>
      <c r="Z355" s="20">
        <v>16.006100731771127</v>
      </c>
      <c r="AA355" s="20">
        <v>30.723380098</v>
      </c>
      <c r="AB355" s="20">
        <v>17.090798201778927</v>
      </c>
      <c r="AC355" s="20">
        <v>12.467499341472163</v>
      </c>
      <c r="AD355" s="20">
        <v>15.648932994112133</v>
      </c>
      <c r="AE355" s="20">
        <v>30.865740664</v>
      </c>
      <c r="AF355" s="20">
        <v>17.042308711951954</v>
      </c>
      <c r="AG355" s="20">
        <v>12.432126933738557</v>
      </c>
      <c r="AH355" s="20">
        <v>15.267459586285263</v>
      </c>
      <c r="AI355" s="20">
        <v>31.018938927000001</v>
      </c>
      <c r="AJ355" s="20">
        <v>16.975582046439161</v>
      </c>
      <c r="AK355" s="20">
        <v>12.383450760249316</v>
      </c>
      <c r="AL355" s="20">
        <v>14.937108091613744</v>
      </c>
      <c r="AM355" s="20">
        <v>31.179945482000001</v>
      </c>
      <c r="AN355" s="20">
        <v>16.876422231231892</v>
      </c>
      <c r="AO355" s="20">
        <v>12.311115055608649</v>
      </c>
      <c r="AP355" s="20">
        <v>14.591195152760736</v>
      </c>
      <c r="AQ355" s="20">
        <v>31.293675986</v>
      </c>
      <c r="AR355" s="20">
        <v>16.78558147372685</v>
      </c>
      <c r="AS355" s="20">
        <v>12.244847987739634</v>
      </c>
      <c r="AT355" s="20">
        <v>14.263782425577547</v>
      </c>
      <c r="AU355" s="20">
        <v>31.720039289999999</v>
      </c>
      <c r="AV355" s="20">
        <v>16.202466803909573</v>
      </c>
      <c r="AW355" s="20">
        <v>11.819473954524909</v>
      </c>
      <c r="AX355" s="20">
        <v>12.166695576603372</v>
      </c>
      <c r="AY355" s="20">
        <v>31.40406041</v>
      </c>
      <c r="AZ355" s="20">
        <v>16.68591712459731</v>
      </c>
      <c r="BA355" s="20">
        <v>12.172144232627044</v>
      </c>
      <c r="BB355" s="20">
        <v>13.979924398042117</v>
      </c>
      <c r="BC355" s="20">
        <v>32.176030003000001</v>
      </c>
      <c r="BD355" s="20">
        <v>14.641555532115119</v>
      </c>
      <c r="BE355" s="20">
        <v>10.680810913546036</v>
      </c>
      <c r="BF355" s="20">
        <v>7.0508852267883526</v>
      </c>
      <c r="BG355" s="20">
        <v>32.487329498999998</v>
      </c>
      <c r="BH355" s="20">
        <v>13.853733207922696</v>
      </c>
      <c r="BI355" s="20">
        <v>10.106105496508009</v>
      </c>
      <c r="BJ355" s="20">
        <v>2.9481995750765577</v>
      </c>
      <c r="BK355" s="20">
        <v>32.753380727999996</v>
      </c>
      <c r="BL355" s="20">
        <v>13.12656013411411</v>
      </c>
      <c r="BM355" s="20">
        <v>9.575642863235494</v>
      </c>
      <c r="BN355" s="20">
        <v>-4.0837713579584545E-2</v>
      </c>
      <c r="BO355" s="23">
        <v>30.035934451999999</v>
      </c>
      <c r="BP355" s="23">
        <v>17.54144395692062</v>
      </c>
      <c r="BQ355" s="23">
        <v>12.796239145730192</v>
      </c>
      <c r="BR355" s="23">
        <v>17.711712804126925</v>
      </c>
      <c r="BS355" s="23">
        <v>30.236124323999999</v>
      </c>
      <c r="BT355" s="23">
        <v>17.390665190083268</v>
      </c>
      <c r="BU355" s="23">
        <v>12.686248134540499</v>
      </c>
      <c r="BV355" s="23">
        <v>16.927691232791695</v>
      </c>
      <c r="BW355" s="23">
        <v>30.302170692000001</v>
      </c>
      <c r="BX355" s="23">
        <v>17.255079654116013</v>
      </c>
      <c r="BY355" s="23">
        <v>12.587340373742704</v>
      </c>
      <c r="BZ355" s="23">
        <v>16.786533710913979</v>
      </c>
      <c r="CA355" s="23">
        <v>30.357984579</v>
      </c>
      <c r="CB355" s="23">
        <v>17.1359263384279</v>
      </c>
      <c r="CC355" s="23">
        <v>12.500419688860875</v>
      </c>
      <c r="CD355" s="23">
        <v>16.56142202538657</v>
      </c>
      <c r="CE355" s="23">
        <v>30.411635465</v>
      </c>
      <c r="CF355" s="23">
        <v>17.033238107459489</v>
      </c>
      <c r="CG355" s="23">
        <v>12.425510054046841</v>
      </c>
      <c r="CH355" s="23">
        <v>16.331232505208103</v>
      </c>
      <c r="CI355" s="23">
        <v>30.467083451000001</v>
      </c>
      <c r="CJ355" s="23">
        <v>16.934818967319583</v>
      </c>
      <c r="CK355" s="23">
        <v>12.353714661555761</v>
      </c>
      <c r="CL355" s="23">
        <v>16.086563841006043</v>
      </c>
      <c r="CM355" s="23">
        <v>30.543476304999999</v>
      </c>
      <c r="CN355" s="23">
        <v>16.849555462735186</v>
      </c>
      <c r="CO355" s="23">
        <v>12.291516122043022</v>
      </c>
      <c r="CP355" s="23">
        <v>15.76742402704544</v>
      </c>
      <c r="CQ355" s="23">
        <v>30.642254878999999</v>
      </c>
      <c r="CR355" s="23">
        <v>16.801717983058548</v>
      </c>
      <c r="CS355" s="23">
        <v>12.256619346636471</v>
      </c>
      <c r="CT355" s="23">
        <v>15.393174378391198</v>
      </c>
      <c r="CU355" s="23">
        <v>30.757210270000002</v>
      </c>
      <c r="CV355" s="23">
        <v>16.745503357483603</v>
      </c>
      <c r="CW355" s="23">
        <v>12.215611559927963</v>
      </c>
      <c r="CX355" s="23">
        <v>14.975090384964433</v>
      </c>
      <c r="CY355" s="23">
        <v>30.815148453999999</v>
      </c>
      <c r="CZ355" s="23">
        <v>16.730512242922931</v>
      </c>
      <c r="DA355" s="23">
        <v>12.204675750569821</v>
      </c>
      <c r="DB355" s="23">
        <v>14.714277574128586</v>
      </c>
      <c r="DC355" s="23">
        <v>31.048733764000001</v>
      </c>
      <c r="DD355" s="23">
        <v>16.681629674036543</v>
      </c>
      <c r="DE355" s="23">
        <v>12.169016597135018</v>
      </c>
      <c r="DF355" s="23">
        <v>13.790020947304312</v>
      </c>
      <c r="DG355" s="23">
        <v>30.872104675999999</v>
      </c>
      <c r="DH355" s="23">
        <v>16.71821601248805</v>
      </c>
      <c r="DI355" s="23">
        <v>12.195705821661909</v>
      </c>
      <c r="DJ355" s="23">
        <v>14.472965555528445</v>
      </c>
      <c r="DK355" s="23">
        <v>31.325707598000001</v>
      </c>
      <c r="DL355" s="23">
        <v>16.63121069255406</v>
      </c>
      <c r="DM355" s="23">
        <v>12.132236652102073</v>
      </c>
      <c r="DN355" s="23">
        <v>12.83217226658336</v>
      </c>
      <c r="DO355" s="23">
        <v>31.577931389</v>
      </c>
      <c r="DP355" s="23">
        <v>16.527666342909097</v>
      </c>
      <c r="DQ355" s="23">
        <v>12.056702490632812</v>
      </c>
      <c r="DR355" s="23">
        <v>12.202158523562339</v>
      </c>
      <c r="DS355" s="23">
        <v>31.795418179000002</v>
      </c>
      <c r="DT355" s="23">
        <v>16.240179719459423</v>
      </c>
      <c r="DU355" s="23">
        <v>11.846985001360265</v>
      </c>
      <c r="DV355" s="23">
        <v>11.697088959306797</v>
      </c>
      <c r="DW355" s="25">
        <v>30.046821681000001</v>
      </c>
      <c r="DX355" s="25">
        <v>17.54144395692062</v>
      </c>
      <c r="DY355" s="25">
        <v>12.796239145730192</v>
      </c>
      <c r="DZ355" s="25">
        <v>17.711712804126925</v>
      </c>
      <c r="EA355" s="25">
        <v>30.227337599000002</v>
      </c>
      <c r="EB355" s="25">
        <v>17.421818455862603</v>
      </c>
      <c r="EC355" s="25">
        <v>12.708974008195019</v>
      </c>
      <c r="ED355" s="25">
        <v>16.993412016399489</v>
      </c>
      <c r="EE355" s="25">
        <v>30.33205018</v>
      </c>
      <c r="EF355" s="25">
        <v>17.364853775031811</v>
      </c>
      <c r="EG355" s="25">
        <v>12.667419066620019</v>
      </c>
      <c r="EH355" s="25">
        <v>16.745602323839762</v>
      </c>
      <c r="EI355" s="25">
        <v>30.462302728000001</v>
      </c>
      <c r="EJ355" s="25">
        <v>17.322975810779031</v>
      </c>
      <c r="EK355" s="25">
        <v>12.636869674743785</v>
      </c>
      <c r="EL355" s="25">
        <v>16.466222444464343</v>
      </c>
      <c r="EM355" s="25">
        <v>30.592033194999999</v>
      </c>
      <c r="EN355" s="25">
        <v>17.257639481337304</v>
      </c>
      <c r="EO355" s="25">
        <v>12.589207732061428</v>
      </c>
      <c r="EP355" s="25">
        <v>16.202043541829223</v>
      </c>
      <c r="EQ355" s="25">
        <v>30.72662626</v>
      </c>
      <c r="ER355" s="25">
        <v>17.192598969867706</v>
      </c>
      <c r="ES355" s="25">
        <v>12.54176158447121</v>
      </c>
      <c r="ET355" s="25">
        <v>15.940471808753585</v>
      </c>
      <c r="EU355" s="25">
        <v>30.869565090000002</v>
      </c>
      <c r="EV355" s="25">
        <v>17.118498211285409</v>
      </c>
      <c r="EW355" s="25">
        <v>12.487706112753617</v>
      </c>
      <c r="EX355" s="25">
        <v>15.671034357523265</v>
      </c>
      <c r="EY355" s="25">
        <v>31.021180538999999</v>
      </c>
      <c r="EZ355" s="25">
        <v>17.071969331137659</v>
      </c>
      <c r="FA355" s="25">
        <v>12.453763942484404</v>
      </c>
      <c r="FB355" s="25">
        <v>15.424315575333367</v>
      </c>
      <c r="FC355" s="25">
        <v>31.182325921</v>
      </c>
      <c r="FD355" s="25">
        <v>16.977514652640505</v>
      </c>
      <c r="FE355" s="25">
        <v>12.384860569566477</v>
      </c>
      <c r="FF355" s="25">
        <v>15.120081218731357</v>
      </c>
      <c r="FG355" s="25">
        <v>31.294635357000001</v>
      </c>
      <c r="FH355" s="25">
        <v>16.896325766759638</v>
      </c>
      <c r="FI355" s="25">
        <v>12.325634407669064</v>
      </c>
      <c r="FJ355" s="25">
        <v>14.805254609010357</v>
      </c>
      <c r="FK355" s="25">
        <v>31.703215241999999</v>
      </c>
      <c r="FL355" s="25">
        <v>16.47488540591587</v>
      </c>
      <c r="FM355" s="25">
        <v>12.018199531939121</v>
      </c>
      <c r="FN355" s="25">
        <v>13.687622313829417</v>
      </c>
      <c r="FO355" s="25">
        <v>31.402080909999999</v>
      </c>
      <c r="FP355" s="25">
        <v>16.762504289906321</v>
      </c>
      <c r="FQ355" s="25">
        <v>12.228013503434767</v>
      </c>
      <c r="FR355" s="25">
        <v>14.512761920556635</v>
      </c>
      <c r="FS355" s="25">
        <v>32.088162199000003</v>
      </c>
      <c r="FT355" s="25">
        <v>15.642386251616491</v>
      </c>
      <c r="FU355" s="25">
        <v>11.410902989351465</v>
      </c>
      <c r="FV355" s="25">
        <v>12.573286754574845</v>
      </c>
      <c r="FW355" s="25">
        <v>32.363811239</v>
      </c>
      <c r="FX355" s="25">
        <v>15.373951163117866</v>
      </c>
      <c r="FY355" s="25">
        <v>11.215083329580613</v>
      </c>
      <c r="FZ355" s="25">
        <v>11.872340193251487</v>
      </c>
      <c r="GA355" s="25">
        <v>32.559720357000003</v>
      </c>
      <c r="GB355" s="25">
        <v>15.55475839454253</v>
      </c>
      <c r="GC355" s="25">
        <v>11.346979687615301</v>
      </c>
      <c r="GD355" s="25">
        <v>11.450299104725616</v>
      </c>
      <c r="GE355" s="26">
        <v>30.051378649</v>
      </c>
      <c r="GF355" s="26">
        <v>17.54144395692062</v>
      </c>
      <c r="GG355" s="26">
        <v>12.796239145730192</v>
      </c>
      <c r="GH355" s="26">
        <v>17.711712804126925</v>
      </c>
      <c r="GI355" s="26">
        <v>30.234390456</v>
      </c>
      <c r="GJ355" s="26">
        <v>17.439965270562016</v>
      </c>
      <c r="GK355" s="26">
        <v>12.722211856869121</v>
      </c>
      <c r="GL355" s="26">
        <v>16.974267452643257</v>
      </c>
      <c r="GM355" s="26">
        <v>30.352447825999999</v>
      </c>
      <c r="GN355" s="26">
        <v>17.381751595168573</v>
      </c>
      <c r="GO355" s="26">
        <v>12.679745791149797</v>
      </c>
      <c r="GP355" s="26">
        <v>16.710198290497264</v>
      </c>
      <c r="GQ355" s="26">
        <v>30.510027379</v>
      </c>
      <c r="GR355" s="26">
        <v>17.325702320726322</v>
      </c>
      <c r="GS355" s="26">
        <v>12.638858625790487</v>
      </c>
      <c r="GT355" s="26">
        <v>16.407375110368619</v>
      </c>
      <c r="GU355" s="26">
        <v>30.670129052</v>
      </c>
      <c r="GV355" s="26">
        <v>16.577495042479811</v>
      </c>
      <c r="GW355" s="26">
        <v>12.093051833229323</v>
      </c>
      <c r="GX355" s="26">
        <v>16.110391325360581</v>
      </c>
      <c r="GY355" s="26">
        <v>30.834989013000001</v>
      </c>
      <c r="GZ355" s="26">
        <v>16.532451837263178</v>
      </c>
      <c r="HA355" s="26">
        <v>12.060193442138045</v>
      </c>
      <c r="HB355" s="26">
        <v>15.798971903149816</v>
      </c>
      <c r="HC355" s="26">
        <v>31.018327372000002</v>
      </c>
      <c r="HD355" s="26">
        <v>16.472849461183507</v>
      </c>
      <c r="HE355" s="26">
        <v>12.016714338602313</v>
      </c>
      <c r="HF355" s="26">
        <v>15.481620033243448</v>
      </c>
      <c r="HG355" s="26">
        <v>31.216073614999999</v>
      </c>
      <c r="HH355" s="26">
        <v>16.229277934550719</v>
      </c>
      <c r="HI355" s="26">
        <v>11.839032301049519</v>
      </c>
      <c r="HJ355" s="26">
        <v>15.22876621057511</v>
      </c>
      <c r="HK355" s="26">
        <v>31.446242373</v>
      </c>
      <c r="HL355" s="26">
        <v>15.921264122346031</v>
      </c>
      <c r="HM355" s="26">
        <v>11.614340513370081</v>
      </c>
      <c r="HN355" s="26">
        <v>14.948161478423097</v>
      </c>
      <c r="HO355" s="26">
        <v>31.601969635</v>
      </c>
      <c r="HP355" s="26">
        <v>16.039571560215805</v>
      </c>
      <c r="HQ355" s="26">
        <v>11.70064414216017</v>
      </c>
      <c r="HR355" s="26">
        <v>14.667194942064706</v>
      </c>
      <c r="HS355" s="26">
        <v>32.342052877</v>
      </c>
      <c r="HT355" s="26">
        <v>15.600640250537323</v>
      </c>
      <c r="HU355" s="26">
        <v>11.380449862773125</v>
      </c>
      <c r="HV355" s="26">
        <v>12.690454037532795</v>
      </c>
      <c r="HW355" s="26">
        <v>31.750364190999999</v>
      </c>
      <c r="HX355" s="26">
        <v>16.062500734149783</v>
      </c>
      <c r="HY355" s="26">
        <v>11.717370655313465</v>
      </c>
      <c r="HZ355" s="26">
        <v>14.430518972825727</v>
      </c>
      <c r="IA355" s="26">
        <v>33.203789436999998</v>
      </c>
      <c r="IB355" s="26">
        <v>14.370767480430166</v>
      </c>
      <c r="IC355" s="26">
        <v>10.4832747998899</v>
      </c>
      <c r="ID355" s="26">
        <v>7.7148772997834172</v>
      </c>
      <c r="IE355" s="26">
        <v>33.646007648999998</v>
      </c>
      <c r="IF355" s="26">
        <v>13.096778401185734</v>
      </c>
      <c r="IG355" s="26">
        <v>9.553917503700573</v>
      </c>
      <c r="IH355" s="26">
        <v>3.7583441716528867</v>
      </c>
      <c r="II355" s="26">
        <v>33.891281108999998</v>
      </c>
      <c r="IJ355" s="26">
        <v>12.288607191651289</v>
      </c>
      <c r="IK355" s="26">
        <v>8.964367858113004</v>
      </c>
      <c r="IL355" s="26">
        <v>0.98471795601845002</v>
      </c>
      <c r="IM355" s="27">
        <v>30.051378649</v>
      </c>
      <c r="IN355" s="27">
        <v>17.54144395692062</v>
      </c>
      <c r="IO355" s="27">
        <v>12.796239145730192</v>
      </c>
      <c r="IP355" s="27">
        <v>17.711712804126925</v>
      </c>
      <c r="IQ355" s="27">
        <v>30.214068588</v>
      </c>
      <c r="IR355" s="27">
        <v>17.44556124909078</v>
      </c>
      <c r="IS355" s="27">
        <v>12.726294045295813</v>
      </c>
      <c r="IT355" s="27">
        <v>17.023132209929514</v>
      </c>
      <c r="IU355" s="27">
        <v>30.308814794</v>
      </c>
      <c r="IV355" s="27">
        <v>17.522421932319091</v>
      </c>
      <c r="IW355" s="27">
        <v>12.782362843617612</v>
      </c>
      <c r="IX355" s="27">
        <v>16.808166064610468</v>
      </c>
      <c r="IY355" s="27">
        <v>30.445650514</v>
      </c>
      <c r="IZ355" s="27">
        <v>17.52777742455482</v>
      </c>
      <c r="JA355" s="27">
        <v>12.786269600641706</v>
      </c>
      <c r="JB355" s="27">
        <v>16.549234660058151</v>
      </c>
      <c r="JC355" s="27">
        <v>30.600067827</v>
      </c>
      <c r="JD355" s="27">
        <v>17.48189739269748</v>
      </c>
      <c r="JE355" s="27">
        <v>12.752800756166756</v>
      </c>
      <c r="JF355" s="27">
        <v>16.298504482107973</v>
      </c>
      <c r="JG355" s="27">
        <v>30.757189025999999</v>
      </c>
      <c r="JH355" s="27">
        <v>17.40034202382606</v>
      </c>
      <c r="JI355" s="27">
        <v>12.693307250030095</v>
      </c>
      <c r="JJ355" s="27">
        <v>16.04177537376901</v>
      </c>
      <c r="JK355" s="27">
        <v>30.93356614</v>
      </c>
      <c r="JL355" s="27">
        <v>17.236481714425928</v>
      </c>
      <c r="JM355" s="27">
        <v>12.573773435668699</v>
      </c>
      <c r="JN355" s="27">
        <v>15.775240786481366</v>
      </c>
      <c r="JO355" s="27">
        <v>31.136893468</v>
      </c>
      <c r="JP355" s="27">
        <v>17.050481096577986</v>
      </c>
      <c r="JQ355" s="27">
        <v>12.43808857454318</v>
      </c>
      <c r="JR355" s="27">
        <v>15.429147248365823</v>
      </c>
      <c r="JS355" s="27">
        <v>31.423346102</v>
      </c>
      <c r="JT355" s="27">
        <v>16.647533729258512</v>
      </c>
      <c r="JU355" s="27">
        <v>12.144144080120409</v>
      </c>
      <c r="JV355" s="27">
        <v>14.334938305929271</v>
      </c>
      <c r="JW355" s="27">
        <v>31.663071858999999</v>
      </c>
      <c r="JX355" s="27">
        <v>16.159883120866457</v>
      </c>
      <c r="JY355" s="27">
        <v>11.7884097506165</v>
      </c>
      <c r="JZ355" s="27">
        <v>13.200030822555856</v>
      </c>
      <c r="KA355" s="27">
        <v>32.543089834</v>
      </c>
      <c r="KB355" s="27">
        <v>15.042488761098836</v>
      </c>
      <c r="KC355" s="27">
        <v>10.973286122094724</v>
      </c>
      <c r="KD355" s="27">
        <v>8.8828123647990935</v>
      </c>
      <c r="KE355" s="27">
        <v>31.896145325999999</v>
      </c>
      <c r="KF355" s="27">
        <v>15.73760798261155</v>
      </c>
      <c r="KG355" s="27">
        <v>11.480365916387322</v>
      </c>
      <c r="KH355" s="27">
        <v>12.09223139913736</v>
      </c>
      <c r="KI355" s="27">
        <v>33.270518289000002</v>
      </c>
      <c r="KJ355" s="27">
        <v>13.880001748473545</v>
      </c>
      <c r="KK355" s="27">
        <v>10.125268031115965</v>
      </c>
      <c r="KL355" s="27">
        <v>4.2857286246613313</v>
      </c>
      <c r="KM355" s="27">
        <v>33.593943101000001</v>
      </c>
      <c r="KN355" s="27">
        <v>12.979246748046073</v>
      </c>
      <c r="KO355" s="27">
        <v>9.4681797990702332</v>
      </c>
      <c r="KP355" s="27">
        <v>1.5368645641069421</v>
      </c>
      <c r="KQ355" s="27">
        <v>33.649003076</v>
      </c>
      <c r="KR355" s="27">
        <v>12.712616219315878</v>
      </c>
      <c r="KS355" s="27">
        <v>9.2736765405264592</v>
      </c>
      <c r="KT355" s="27">
        <v>1.8728843262268882</v>
      </c>
    </row>
    <row r="356" spans="1:306" ht="15" thickBot="1" x14ac:dyDescent="0.35">
      <c r="A356" s="2"/>
      <c r="B356" s="72" t="s">
        <v>483</v>
      </c>
      <c r="C356" s="72" t="s">
        <v>483</v>
      </c>
      <c r="D356" s="72" t="s">
        <v>839</v>
      </c>
      <c r="E356" s="85">
        <v>383306</v>
      </c>
      <c r="F356" s="82">
        <v>392514</v>
      </c>
      <c r="G356" s="20">
        <v>29.230939034947369</v>
      </c>
      <c r="H356" s="20">
        <v>13.017072197846034</v>
      </c>
      <c r="I356" s="20">
        <v>9.4957729380742872</v>
      </c>
      <c r="J356" s="20">
        <v>15.831737247428556</v>
      </c>
      <c r="K356" s="20">
        <v>29.536099579947368</v>
      </c>
      <c r="L356" s="20">
        <v>12.593790318571473</v>
      </c>
      <c r="M356" s="20">
        <v>9.1869947002876291</v>
      </c>
      <c r="N356" s="20">
        <v>13.482927865539038</v>
      </c>
      <c r="O356" s="20">
        <v>29.660633815947371</v>
      </c>
      <c r="P356" s="20">
        <v>12.462388118161721</v>
      </c>
      <c r="Q356" s="20">
        <v>9.0911386245365229</v>
      </c>
      <c r="R356" s="20">
        <v>12.919854051299295</v>
      </c>
      <c r="S356" s="20">
        <v>29.800385737947369</v>
      </c>
      <c r="T356" s="20">
        <v>12.318505599028853</v>
      </c>
      <c r="U356" s="20">
        <v>8.9861783300342069</v>
      </c>
      <c r="V356" s="20">
        <v>12.423660321979193</v>
      </c>
      <c r="W356" s="20">
        <v>29.941059457947368</v>
      </c>
      <c r="X356" s="20">
        <v>12.179828895902537</v>
      </c>
      <c r="Y356" s="20">
        <v>8.8850156058306684</v>
      </c>
      <c r="Z356" s="20">
        <v>11.942809179563632</v>
      </c>
      <c r="AA356" s="20">
        <v>30.092744451947368</v>
      </c>
      <c r="AB356" s="20">
        <v>12.014392414925959</v>
      </c>
      <c r="AC356" s="20">
        <v>8.764331996248508</v>
      </c>
      <c r="AD356" s="20">
        <v>11.394129748154931</v>
      </c>
      <c r="AE356" s="20">
        <v>30.26030183594737</v>
      </c>
      <c r="AF356" s="20">
        <v>11.883828081346959</v>
      </c>
      <c r="AG356" s="20">
        <v>8.6690871326852328</v>
      </c>
      <c r="AH356" s="20">
        <v>10.923323970781265</v>
      </c>
      <c r="AI356" s="20">
        <v>30.44398991494737</v>
      </c>
      <c r="AJ356" s="20">
        <v>11.752604495959257</v>
      </c>
      <c r="AK356" s="20">
        <v>8.5733613541059448</v>
      </c>
      <c r="AL356" s="20">
        <v>10.487980371539717</v>
      </c>
      <c r="AM356" s="20">
        <v>30.67069647894737</v>
      </c>
      <c r="AN356" s="20">
        <v>11.612141642612354</v>
      </c>
      <c r="AO356" s="20">
        <v>8.4708956581841743</v>
      </c>
      <c r="AP356" s="20">
        <v>10.024394442649513</v>
      </c>
      <c r="AQ356" s="20">
        <v>30.85484382294737</v>
      </c>
      <c r="AR356" s="20">
        <v>11.457785788095142</v>
      </c>
      <c r="AS356" s="20">
        <v>8.3582952113340436</v>
      </c>
      <c r="AT356" s="20">
        <v>9.5494749835252222</v>
      </c>
      <c r="AU356" s="20">
        <v>31.514644315947372</v>
      </c>
      <c r="AV356" s="20">
        <v>10.877400630509509</v>
      </c>
      <c r="AW356" s="20">
        <v>7.9349123192906559</v>
      </c>
      <c r="AX356" s="20">
        <v>7.4593691042406363</v>
      </c>
      <c r="AY356" s="20">
        <v>31.030562895947369</v>
      </c>
      <c r="AZ356" s="20">
        <v>11.311944998811333</v>
      </c>
      <c r="BA356" s="20">
        <v>8.2519063860206394</v>
      </c>
      <c r="BB356" s="20">
        <v>9.2012475639540696</v>
      </c>
      <c r="BC356" s="20">
        <v>31.866975375947369</v>
      </c>
      <c r="BD356" s="20">
        <v>10.204168136911967</v>
      </c>
      <c r="BE356" s="20">
        <v>7.4437985882940918</v>
      </c>
      <c r="BF356" s="20">
        <v>3.27378184167463</v>
      </c>
      <c r="BG356" s="20">
        <v>32.044958562947372</v>
      </c>
      <c r="BH356" s="20">
        <v>10.286792198570435</v>
      </c>
      <c r="BI356" s="20">
        <v>7.5040716909400222</v>
      </c>
      <c r="BJ356" s="20">
        <v>0.26416754015348687</v>
      </c>
      <c r="BK356" s="20">
        <v>32.130347643947367</v>
      </c>
      <c r="BL356" s="20">
        <v>10.027046985946908</v>
      </c>
      <c r="BM356" s="20">
        <v>7.3145911746352139</v>
      </c>
      <c r="BN356" s="20">
        <v>-2.0138938881097452</v>
      </c>
      <c r="BO356" s="23">
        <v>29.222678158947371</v>
      </c>
      <c r="BP356" s="23">
        <v>13.017072197846034</v>
      </c>
      <c r="BQ356" s="23">
        <v>9.4957729380742872</v>
      </c>
      <c r="BR356" s="23">
        <v>15.831737247428556</v>
      </c>
      <c r="BS356" s="23">
        <v>29.530107094947368</v>
      </c>
      <c r="BT356" s="23">
        <v>12.805848945610148</v>
      </c>
      <c r="BU356" s="23">
        <v>9.3416885163250196</v>
      </c>
      <c r="BV356" s="23">
        <v>14.696699056028756</v>
      </c>
      <c r="BW356" s="23">
        <v>29.583645281947369</v>
      </c>
      <c r="BX356" s="23">
        <v>12.784600944451237</v>
      </c>
      <c r="BY356" s="23">
        <v>9.3261883953049995</v>
      </c>
      <c r="BZ356" s="23">
        <v>14.608461036195095</v>
      </c>
      <c r="CA356" s="23">
        <v>29.662981108947371</v>
      </c>
      <c r="CB356" s="23">
        <v>12.723805616666414</v>
      </c>
      <c r="CC356" s="23">
        <v>9.2818390501092338</v>
      </c>
      <c r="CD356" s="23">
        <v>14.388842585149249</v>
      </c>
      <c r="CE356" s="23">
        <v>29.752533696947371</v>
      </c>
      <c r="CF356" s="23">
        <v>12.65497936929334</v>
      </c>
      <c r="CG356" s="23">
        <v>9.2316312608843578</v>
      </c>
      <c r="CH356" s="23">
        <v>14.171657550698828</v>
      </c>
      <c r="CI356" s="23">
        <v>29.851023119947371</v>
      </c>
      <c r="CJ356" s="23">
        <v>12.59034231976451</v>
      </c>
      <c r="CK356" s="23">
        <v>9.1844794331627302</v>
      </c>
      <c r="CL356" s="23">
        <v>13.916943173354827</v>
      </c>
      <c r="CM356" s="23">
        <v>29.96459763094737</v>
      </c>
      <c r="CN356" s="23">
        <v>12.523454794184484</v>
      </c>
      <c r="CO356" s="23">
        <v>9.1356859144940188</v>
      </c>
      <c r="CP356" s="23">
        <v>13.638133100205108</v>
      </c>
      <c r="CQ356" s="23">
        <v>30.094771659947369</v>
      </c>
      <c r="CR356" s="23">
        <v>12.425125552691163</v>
      </c>
      <c r="CS356" s="23">
        <v>9.0639561018140089</v>
      </c>
      <c r="CT356" s="23">
        <v>13.232620904640978</v>
      </c>
      <c r="CU356" s="23">
        <v>30.23158230994737</v>
      </c>
      <c r="CV356" s="23">
        <v>12.322785722563987</v>
      </c>
      <c r="CW356" s="23">
        <v>8.9893006205630446</v>
      </c>
      <c r="CX356" s="23">
        <v>12.77082288422357</v>
      </c>
      <c r="CY356" s="23">
        <v>30.329803252947372</v>
      </c>
      <c r="CZ356" s="23">
        <v>12.249296151078999</v>
      </c>
      <c r="DA356" s="23">
        <v>8.935691001323681</v>
      </c>
      <c r="DB356" s="23">
        <v>12.438627108827161</v>
      </c>
      <c r="DC356" s="23">
        <v>30.68085073394737</v>
      </c>
      <c r="DD356" s="23">
        <v>12.033575194180871</v>
      </c>
      <c r="DE356" s="23">
        <v>8.778325566642625</v>
      </c>
      <c r="DF356" s="23">
        <v>11.382600320674754</v>
      </c>
      <c r="DG356" s="23">
        <v>30.42396591094737</v>
      </c>
      <c r="DH356" s="23">
        <v>12.184136263679699</v>
      </c>
      <c r="DI356" s="23">
        <v>8.8881577706547592</v>
      </c>
      <c r="DJ356" s="23">
        <v>12.17201129449286</v>
      </c>
      <c r="DK356" s="23">
        <v>30.834988342947369</v>
      </c>
      <c r="DL356" s="23">
        <v>11.994745551836816</v>
      </c>
      <c r="DM356" s="23">
        <v>8.7499998831585319</v>
      </c>
      <c r="DN356" s="23">
        <v>10.479824985901633</v>
      </c>
      <c r="DO356" s="23">
        <v>30.92435243594737</v>
      </c>
      <c r="DP356" s="23">
        <v>12.287174293447572</v>
      </c>
      <c r="DQ356" s="23">
        <v>8.9633225788229236</v>
      </c>
      <c r="DR356" s="23">
        <v>10.044929475322228</v>
      </c>
      <c r="DS356" s="23">
        <v>30.978035454947371</v>
      </c>
      <c r="DT356" s="23">
        <v>12.351804848096016</v>
      </c>
      <c r="DU356" s="23">
        <v>9.0104696686197361</v>
      </c>
      <c r="DV356" s="23">
        <v>9.8118338046445785</v>
      </c>
      <c r="DW356" s="25">
        <v>29.230939034947369</v>
      </c>
      <c r="DX356" s="25">
        <v>13.017072197846034</v>
      </c>
      <c r="DY356" s="25">
        <v>9.4957729380742872</v>
      </c>
      <c r="DZ356" s="25">
        <v>15.831737247428556</v>
      </c>
      <c r="EA356" s="25">
        <v>29.536099579947368</v>
      </c>
      <c r="EB356" s="25">
        <v>12.733363163935389</v>
      </c>
      <c r="EC356" s="25">
        <v>9.2888111477769506</v>
      </c>
      <c r="ED356" s="25">
        <v>14.279944322309976</v>
      </c>
      <c r="EE356" s="25">
        <v>29.660633815947371</v>
      </c>
      <c r="EF356" s="25">
        <v>12.633380906097146</v>
      </c>
      <c r="EG356" s="25">
        <v>9.2158754826874496</v>
      </c>
      <c r="EH356" s="25">
        <v>13.869354269801002</v>
      </c>
      <c r="EI356" s="25">
        <v>29.800385737947369</v>
      </c>
      <c r="EJ356" s="25">
        <v>12.503995349383805</v>
      </c>
      <c r="EK356" s="25">
        <v>9.1214905204361436</v>
      </c>
      <c r="EL356" s="25">
        <v>13.46318068039025</v>
      </c>
      <c r="EM356" s="25">
        <v>29.941059457947368</v>
      </c>
      <c r="EN356" s="25">
        <v>12.386521798444031</v>
      </c>
      <c r="EO356" s="25">
        <v>9.0357952005516928</v>
      </c>
      <c r="EP356" s="25">
        <v>13.113533139181845</v>
      </c>
      <c r="EQ356" s="25">
        <v>30.092744451947368</v>
      </c>
      <c r="ER356" s="25">
        <v>12.253307382732046</v>
      </c>
      <c r="ES356" s="25">
        <v>8.938617138968187</v>
      </c>
      <c r="ET356" s="25">
        <v>12.749137838404005</v>
      </c>
      <c r="EU356" s="25">
        <v>30.26030183594737</v>
      </c>
      <c r="EV356" s="25">
        <v>12.158605637813045</v>
      </c>
      <c r="EW356" s="25">
        <v>8.8695335345353019</v>
      </c>
      <c r="EX356" s="25">
        <v>12.481674293214823</v>
      </c>
      <c r="EY356" s="25">
        <v>30.44398991494737</v>
      </c>
      <c r="EZ356" s="25">
        <v>12.055064067453594</v>
      </c>
      <c r="FA356" s="25">
        <v>8.7940014005161284</v>
      </c>
      <c r="FB356" s="25">
        <v>12.216470406911322</v>
      </c>
      <c r="FC356" s="25">
        <v>30.67069647894737</v>
      </c>
      <c r="FD356" s="25">
        <v>11.941282978499782</v>
      </c>
      <c r="FE356" s="25">
        <v>8.7109996802421161</v>
      </c>
      <c r="FF356" s="25">
        <v>11.902277062280129</v>
      </c>
      <c r="FG356" s="25">
        <v>30.85484382294737</v>
      </c>
      <c r="FH356" s="25">
        <v>11.804090316584798</v>
      </c>
      <c r="FI356" s="25">
        <v>8.6109195434406747</v>
      </c>
      <c r="FJ356" s="25">
        <v>11.523886358398196</v>
      </c>
      <c r="FK356" s="25">
        <v>31.514644315947372</v>
      </c>
      <c r="FL356" s="25">
        <v>11.359621165497783</v>
      </c>
      <c r="FM356" s="25">
        <v>8.286685485846732</v>
      </c>
      <c r="FN356" s="25">
        <v>10.208860028363297</v>
      </c>
      <c r="FO356" s="25">
        <v>31.030562895947369</v>
      </c>
      <c r="FP356" s="25">
        <v>11.662594653674718</v>
      </c>
      <c r="FQ356" s="25">
        <v>8.507700427321863</v>
      </c>
      <c r="FR356" s="25">
        <v>11.192959823574924</v>
      </c>
      <c r="FS356" s="25">
        <v>31.866975375947369</v>
      </c>
      <c r="FT356" s="25">
        <v>11.226910119713526</v>
      </c>
      <c r="FU356" s="25">
        <v>8.1898746256173318</v>
      </c>
      <c r="FV356" s="25">
        <v>9.0489302326447039</v>
      </c>
      <c r="FW356" s="25">
        <v>32.044958562947372</v>
      </c>
      <c r="FX356" s="25">
        <v>11.808643378769782</v>
      </c>
      <c r="FY356" s="25">
        <v>8.6142409389145875</v>
      </c>
      <c r="FZ356" s="25">
        <v>8.4996569999942757</v>
      </c>
      <c r="GA356" s="25">
        <v>32.130347643947367</v>
      </c>
      <c r="GB356" s="25">
        <v>11.933855836404872</v>
      </c>
      <c r="GC356" s="25">
        <v>8.7055816834883029</v>
      </c>
      <c r="GD356" s="25">
        <v>8.2754792518069387</v>
      </c>
      <c r="GE356" s="26">
        <v>29.234408564947369</v>
      </c>
      <c r="GF356" s="26">
        <v>13.017072197846034</v>
      </c>
      <c r="GG356" s="26">
        <v>9.4957729380742872</v>
      </c>
      <c r="GH356" s="26">
        <v>15.831737247428556</v>
      </c>
      <c r="GI356" s="26">
        <v>29.57327638694737</v>
      </c>
      <c r="GJ356" s="26">
        <v>12.476940371140719</v>
      </c>
      <c r="GK356" s="26">
        <v>9.1017542904808852</v>
      </c>
      <c r="GL356" s="26">
        <v>12.845459945348978</v>
      </c>
      <c r="GM356" s="26">
        <v>29.75191306294737</v>
      </c>
      <c r="GN356" s="26">
        <v>12.333022129003437</v>
      </c>
      <c r="GO356" s="26">
        <v>8.9967679365442024</v>
      </c>
      <c r="GP356" s="26">
        <v>12.247559645614041</v>
      </c>
      <c r="GQ356" s="26">
        <v>29.973189096947369</v>
      </c>
      <c r="GR356" s="26">
        <v>12.18363826719116</v>
      </c>
      <c r="GS356" s="26">
        <v>8.8877944891497282</v>
      </c>
      <c r="GT356" s="26">
        <v>11.782607153372435</v>
      </c>
      <c r="GU356" s="26">
        <v>30.234410987947371</v>
      </c>
      <c r="GV356" s="26">
        <v>12.012710186172759</v>
      </c>
      <c r="GW356" s="26">
        <v>8.7631048337938875</v>
      </c>
      <c r="GX356" s="26">
        <v>11.342099327747007</v>
      </c>
      <c r="GY356" s="26">
        <v>30.539817628947368</v>
      </c>
      <c r="GZ356" s="26">
        <v>11.847643925423736</v>
      </c>
      <c r="HA356" s="26">
        <v>8.6426912947133374</v>
      </c>
      <c r="HB356" s="26">
        <v>10.868748695881248</v>
      </c>
      <c r="HC356" s="26">
        <v>30.77232141394737</v>
      </c>
      <c r="HD356" s="26">
        <v>11.697863863017076</v>
      </c>
      <c r="HE356" s="26">
        <v>8.5334288245013656</v>
      </c>
      <c r="HF356" s="26">
        <v>10.512587911691242</v>
      </c>
      <c r="HG356" s="26">
        <v>30.97368504394737</v>
      </c>
      <c r="HH356" s="26">
        <v>11.537009669242778</v>
      </c>
      <c r="HI356" s="26">
        <v>8.4160879296363529</v>
      </c>
      <c r="HJ356" s="26">
        <v>10.215361578175564</v>
      </c>
      <c r="HK356" s="26">
        <v>31.22208280894737</v>
      </c>
      <c r="HL356" s="26">
        <v>11.272487316665655</v>
      </c>
      <c r="HM356" s="26">
        <v>8.2231225562451513</v>
      </c>
      <c r="HN356" s="26">
        <v>9.8380679351418188</v>
      </c>
      <c r="HO356" s="26">
        <v>31.393250034947371</v>
      </c>
      <c r="HP356" s="26">
        <v>11.178428646049571</v>
      </c>
      <c r="HQ356" s="26">
        <v>8.1545080655630411</v>
      </c>
      <c r="HR356" s="26">
        <v>9.3632254636356969</v>
      </c>
      <c r="HS356" s="26">
        <v>31.950531606947369</v>
      </c>
      <c r="HT356" s="26">
        <v>10.497229922468209</v>
      </c>
      <c r="HU356" s="26">
        <v>7.6575830807031586</v>
      </c>
      <c r="HV356" s="26">
        <v>7.4135295072401419</v>
      </c>
      <c r="HW356" s="26">
        <v>31.545578298947369</v>
      </c>
      <c r="HX356" s="26">
        <v>11.028242640410962</v>
      </c>
      <c r="HY356" s="26">
        <v>8.0449494654151099</v>
      </c>
      <c r="HZ356" s="26">
        <v>9.022715395835732</v>
      </c>
      <c r="IA356" s="26">
        <v>32.477345401947368</v>
      </c>
      <c r="IB356" s="26">
        <v>9.896469662184483</v>
      </c>
      <c r="IC356" s="26">
        <v>7.2193368349139835</v>
      </c>
      <c r="ID356" s="26">
        <v>3.7221795919302707</v>
      </c>
      <c r="IE356" s="26">
        <v>32.70952951094737</v>
      </c>
      <c r="IF356" s="26">
        <v>9.8502668272966982</v>
      </c>
      <c r="IG356" s="26">
        <v>7.1856325101225496</v>
      </c>
      <c r="IH356" s="26">
        <v>1.0046999198854607</v>
      </c>
      <c r="II356" s="26">
        <v>32.84208391794737</v>
      </c>
      <c r="IJ356" s="26">
        <v>9.5975785318174207</v>
      </c>
      <c r="IK356" s="26">
        <v>7.0012999166245065</v>
      </c>
      <c r="IL356" s="26">
        <v>-1.0740174440418677</v>
      </c>
      <c r="IM356" s="27">
        <v>29.234408564947369</v>
      </c>
      <c r="IN356" s="27">
        <v>13.017072197846034</v>
      </c>
      <c r="IO356" s="27">
        <v>9.4957729380742872</v>
      </c>
      <c r="IP356" s="27">
        <v>15.831737247428556</v>
      </c>
      <c r="IQ356" s="27">
        <v>29.55876300694737</v>
      </c>
      <c r="IR356" s="27">
        <v>12.438119279620196</v>
      </c>
      <c r="IS356" s="27">
        <v>9.0734348447035078</v>
      </c>
      <c r="IT356" s="27">
        <v>12.544787211524696</v>
      </c>
      <c r="IU356" s="27">
        <v>29.726300972947371</v>
      </c>
      <c r="IV356" s="27">
        <v>12.292243527080229</v>
      </c>
      <c r="IW356" s="27">
        <v>8.9670205141815167</v>
      </c>
      <c r="IX356" s="27">
        <v>11.94589535342827</v>
      </c>
      <c r="IY356" s="27">
        <v>29.938541025947369</v>
      </c>
      <c r="IZ356" s="27">
        <v>12.146864679655115</v>
      </c>
      <c r="JA356" s="27">
        <v>8.8609686690226432</v>
      </c>
      <c r="JB356" s="27">
        <v>11.515963854540038</v>
      </c>
      <c r="JC356" s="27">
        <v>30.187378469947369</v>
      </c>
      <c r="JD356" s="27">
        <v>11.97752721110418</v>
      </c>
      <c r="JE356" s="27">
        <v>8.7374393433165114</v>
      </c>
      <c r="JF356" s="27">
        <v>11.114736404251914</v>
      </c>
      <c r="JG356" s="27">
        <v>30.472433069947371</v>
      </c>
      <c r="JH356" s="27">
        <v>11.813087343293079</v>
      </c>
      <c r="JI356" s="27">
        <v>8.617482749163214</v>
      </c>
      <c r="JJ356" s="27">
        <v>10.689623626748187</v>
      </c>
      <c r="JK356" s="27">
        <v>30.664145252947371</v>
      </c>
      <c r="JL356" s="27">
        <v>11.660888229585707</v>
      </c>
      <c r="JM356" s="27">
        <v>8.5064556147066277</v>
      </c>
      <c r="JN356" s="27">
        <v>10.38180365982268</v>
      </c>
      <c r="JO356" s="27">
        <v>30.84868135594737</v>
      </c>
      <c r="JP356" s="27">
        <v>11.433318677967671</v>
      </c>
      <c r="JQ356" s="27">
        <v>8.3404467951395187</v>
      </c>
      <c r="JR356" s="27">
        <v>10.10706136503277</v>
      </c>
      <c r="JS356" s="27">
        <v>31.110288369947369</v>
      </c>
      <c r="JT356" s="27">
        <v>11.302067524984384</v>
      </c>
      <c r="JU356" s="27">
        <v>8.2447009063830627</v>
      </c>
      <c r="JV356" s="27">
        <v>9.1793385756345032</v>
      </c>
      <c r="JW356" s="27">
        <v>31.311480921947371</v>
      </c>
      <c r="JX356" s="27">
        <v>11.007870467280387</v>
      </c>
      <c r="JY356" s="27">
        <v>8.0300882487480383</v>
      </c>
      <c r="JZ356" s="27">
        <v>8.1339711622572359</v>
      </c>
      <c r="KA356" s="27">
        <v>31.96607740594737</v>
      </c>
      <c r="KB356" s="27">
        <v>11.065079510405141</v>
      </c>
      <c r="KC356" s="27">
        <v>8.071821449214351</v>
      </c>
      <c r="KD356" s="27">
        <v>4.3604914502720717</v>
      </c>
      <c r="KE356" s="27">
        <v>31.498457396947369</v>
      </c>
      <c r="KF356" s="27">
        <v>10.888622982953867</v>
      </c>
      <c r="KG356" s="27">
        <v>7.9430988691555546</v>
      </c>
      <c r="KH356" s="27">
        <v>7.177070701121341</v>
      </c>
      <c r="KI356" s="27">
        <v>32.437712527947369</v>
      </c>
      <c r="KJ356" s="27">
        <v>10.059561156920056</v>
      </c>
      <c r="KK356" s="27">
        <v>7.3383098096814123</v>
      </c>
      <c r="KL356" s="27">
        <v>0.77108270879917029</v>
      </c>
      <c r="KM356" s="27">
        <v>32.628523347947372</v>
      </c>
      <c r="KN356" s="27">
        <v>9.8718317036279757</v>
      </c>
      <c r="KO356" s="27">
        <v>7.2013637871691154</v>
      </c>
      <c r="KP356" s="27">
        <v>-1.1866393056061142</v>
      </c>
      <c r="KQ356" s="27">
        <v>32.636105046947371</v>
      </c>
      <c r="KR356" s="27">
        <v>9.7507459951510818</v>
      </c>
      <c r="KS356" s="27">
        <v>7.1130334486516187</v>
      </c>
      <c r="KT356" s="27">
        <v>-0.74168438278499593</v>
      </c>
    </row>
    <row r="357" spans="1:306" ht="15" thickBot="1" x14ac:dyDescent="0.35">
      <c r="A357" s="2"/>
      <c r="B357" s="72" t="s">
        <v>800</v>
      </c>
      <c r="C357" s="72" t="s">
        <v>497</v>
      </c>
      <c r="D357" s="72" t="s">
        <v>848</v>
      </c>
      <c r="E357" s="85">
        <v>343077</v>
      </c>
      <c r="F357" s="82">
        <v>463204</v>
      </c>
      <c r="G357" s="20">
        <v>23.126190062789476</v>
      </c>
      <c r="H357" s="20">
        <v>10.278340646190669</v>
      </c>
      <c r="I357" s="20">
        <v>7.4979064011457632</v>
      </c>
      <c r="J357" s="20">
        <v>12.656186834604622</v>
      </c>
      <c r="K357" s="20">
        <v>23.538660436789474</v>
      </c>
      <c r="L357" s="20">
        <v>10.115676559973693</v>
      </c>
      <c r="M357" s="20">
        <v>7.3792452149420535</v>
      </c>
      <c r="N357" s="20">
        <v>12.168188017158817</v>
      </c>
      <c r="O357" s="20">
        <v>23.858165203789476</v>
      </c>
      <c r="P357" s="20">
        <v>9.8638566175249007</v>
      </c>
      <c r="Q357" s="20">
        <v>7.1955460728900986</v>
      </c>
      <c r="R357" s="20">
        <v>11.666021559774025</v>
      </c>
      <c r="S357" s="20">
        <v>24.177647854789477</v>
      </c>
      <c r="T357" s="20">
        <v>9.5517610394062213</v>
      </c>
      <c r="U357" s="20">
        <v>6.9678766938048087</v>
      </c>
      <c r="V357" s="20">
        <v>10.949117192559648</v>
      </c>
      <c r="W357" s="20">
        <v>24.504072847789473</v>
      </c>
      <c r="X357" s="20">
        <v>9.280617131779902</v>
      </c>
      <c r="Y357" s="20">
        <v>6.7700809881938531</v>
      </c>
      <c r="Z357" s="20">
        <v>10.515435974381607</v>
      </c>
      <c r="AA357" s="20">
        <v>24.812064074789475</v>
      </c>
      <c r="AB357" s="20">
        <v>8.9907391054846535</v>
      </c>
      <c r="AC357" s="20">
        <v>6.5586190038397758</v>
      </c>
      <c r="AD357" s="20">
        <v>9.9352430949343464</v>
      </c>
      <c r="AE357" s="20">
        <v>25.152887515789473</v>
      </c>
      <c r="AF357" s="20">
        <v>8.6414052930691607</v>
      </c>
      <c r="AG357" s="20">
        <v>6.3037848512844672</v>
      </c>
      <c r="AH357" s="20">
        <v>9.1059772027140085</v>
      </c>
      <c r="AI357" s="20">
        <v>25.523852175789475</v>
      </c>
      <c r="AJ357" s="20">
        <v>8.4684986520710179</v>
      </c>
      <c r="AK357" s="20">
        <v>6.1776518639699178</v>
      </c>
      <c r="AL357" s="20">
        <v>8.7799631981668256</v>
      </c>
      <c r="AM357" s="20">
        <v>25.883765049789474</v>
      </c>
      <c r="AN357" s="20">
        <v>8.2439711672553724</v>
      </c>
      <c r="AO357" s="20">
        <v>6.0138621897819631</v>
      </c>
      <c r="AP357" s="20">
        <v>8.2491442937864115</v>
      </c>
      <c r="AQ357" s="20">
        <v>26.125377560789474</v>
      </c>
      <c r="AR357" s="20">
        <v>8.0563332024484353</v>
      </c>
      <c r="AS357" s="20">
        <v>5.8769829068458286</v>
      </c>
      <c r="AT357" s="20">
        <v>7.7284043074506208</v>
      </c>
      <c r="AU357" s="20">
        <v>27.086043969789475</v>
      </c>
      <c r="AV357" s="20">
        <v>7.0420717274384392</v>
      </c>
      <c r="AW357" s="20">
        <v>5.1370932818866208</v>
      </c>
      <c r="AX357" s="20">
        <v>4.5337628723921064</v>
      </c>
      <c r="AY357" s="20">
        <v>26.373825086789473</v>
      </c>
      <c r="AZ357" s="20">
        <v>7.8672447345920817</v>
      </c>
      <c r="BA357" s="20">
        <v>5.7390455021297822</v>
      </c>
      <c r="BB357" s="20">
        <v>7.1925881569147414</v>
      </c>
      <c r="BC357" s="20">
        <v>28.217255877789476</v>
      </c>
      <c r="BD357" s="20">
        <v>5.034712766924649</v>
      </c>
      <c r="BE357" s="20">
        <v>3.6727528676572279</v>
      </c>
      <c r="BF357" s="20">
        <v>-3.0572057641491419</v>
      </c>
      <c r="BG357" s="20">
        <v>20.816538526707248</v>
      </c>
      <c r="BH357" s="20">
        <v>3.3766468118351698</v>
      </c>
      <c r="BI357" s="20">
        <v>2.4632168378512111</v>
      </c>
      <c r="BJ357" s="20">
        <v>-10.222925840171882</v>
      </c>
      <c r="BK357" s="20">
        <v>15.772850704701879</v>
      </c>
      <c r="BL357" s="20">
        <v>2.558511155793405</v>
      </c>
      <c r="BM357" s="20">
        <v>1.8663982672666084</v>
      </c>
      <c r="BN357" s="20">
        <v>-12.824939503639953</v>
      </c>
      <c r="BO357" s="23">
        <v>23.132856526789475</v>
      </c>
      <c r="BP357" s="23">
        <v>10.278340646190664</v>
      </c>
      <c r="BQ357" s="23">
        <v>7.4979064011457597</v>
      </c>
      <c r="BR357" s="23">
        <v>12.656186834604622</v>
      </c>
      <c r="BS357" s="23">
        <v>23.577754054789473</v>
      </c>
      <c r="BT357" s="23">
        <v>10.168935006762863</v>
      </c>
      <c r="BU357" s="23">
        <v>7.4180965103837551</v>
      </c>
      <c r="BV357" s="23">
        <v>12.133666037303561</v>
      </c>
      <c r="BW357" s="23">
        <v>23.803663835789475</v>
      </c>
      <c r="BX357" s="23">
        <v>10.088899560689519</v>
      </c>
      <c r="BY357" s="23">
        <v>7.359711766767159</v>
      </c>
      <c r="BZ357" s="23">
        <v>12.031265386180737</v>
      </c>
      <c r="CA357" s="23">
        <v>23.990466219789475</v>
      </c>
      <c r="CB357" s="23">
        <v>9.9621752255340219</v>
      </c>
      <c r="CC357" s="23">
        <v>7.2672681285914287</v>
      </c>
      <c r="CD357" s="23">
        <v>11.665023357532514</v>
      </c>
      <c r="CE357" s="23">
        <v>24.125281476789475</v>
      </c>
      <c r="CF357" s="23">
        <v>9.8728220318342021</v>
      </c>
      <c r="CG357" s="23">
        <v>7.2020862178077083</v>
      </c>
      <c r="CH357" s="23">
        <v>11.562248986022178</v>
      </c>
      <c r="CI357" s="23">
        <v>24.270494000789476</v>
      </c>
      <c r="CJ357" s="23">
        <v>9.7707051559756799</v>
      </c>
      <c r="CK357" s="23">
        <v>7.1275933785916443</v>
      </c>
      <c r="CL357" s="23">
        <v>11.362142805956829</v>
      </c>
      <c r="CM357" s="23">
        <v>24.463957316789475</v>
      </c>
      <c r="CN357" s="23">
        <v>9.5888236125377322</v>
      </c>
      <c r="CO357" s="23">
        <v>6.9949133249003816</v>
      </c>
      <c r="CP357" s="23">
        <v>10.801210403196393</v>
      </c>
      <c r="CQ357" s="23">
        <v>24.725775452789474</v>
      </c>
      <c r="CR357" s="23">
        <v>9.4496545945451427</v>
      </c>
      <c r="CS357" s="23">
        <v>6.8933914638561546</v>
      </c>
      <c r="CT357" s="23">
        <v>10.481360255215854</v>
      </c>
      <c r="CU357" s="23">
        <v>25.023358928789474</v>
      </c>
      <c r="CV357" s="23">
        <v>9.3005112838106818</v>
      </c>
      <c r="CW357" s="23">
        <v>6.7845934951238736</v>
      </c>
      <c r="CX357" s="23">
        <v>9.8958270600415119</v>
      </c>
      <c r="CY357" s="23">
        <v>25.210546309789475</v>
      </c>
      <c r="CZ357" s="23">
        <v>9.2180277034087297</v>
      </c>
      <c r="DA357" s="23">
        <v>6.72442287159872</v>
      </c>
      <c r="DB357" s="23">
        <v>9.5779978691718313</v>
      </c>
      <c r="DC357" s="23">
        <v>25.899413893789475</v>
      </c>
      <c r="DD357" s="23">
        <v>8.8487377678212606</v>
      </c>
      <c r="DE357" s="23">
        <v>6.4550310050286814</v>
      </c>
      <c r="DF357" s="23">
        <v>8.3909129369318975</v>
      </c>
      <c r="DG357" s="23">
        <v>25.389008899789474</v>
      </c>
      <c r="DH357" s="23">
        <v>9.1085033665589457</v>
      </c>
      <c r="DI357" s="23">
        <v>6.6445263927199436</v>
      </c>
      <c r="DJ357" s="23">
        <v>9.2073130626402389</v>
      </c>
      <c r="DK357" s="23">
        <v>26.628150031789474</v>
      </c>
      <c r="DL357" s="23">
        <v>8.334043490292121</v>
      </c>
      <c r="DM357" s="23">
        <v>6.079568695404892</v>
      </c>
      <c r="DN357" s="23">
        <v>7.1619470347638412</v>
      </c>
      <c r="DO357" s="23">
        <v>27.084732307789473</v>
      </c>
      <c r="DP357" s="23">
        <v>7.8406887836607</v>
      </c>
      <c r="DQ357" s="23">
        <v>5.7196733056507014</v>
      </c>
      <c r="DR357" s="23">
        <v>5.8394205270286861</v>
      </c>
      <c r="DS357" s="23">
        <v>27.375915232789474</v>
      </c>
      <c r="DT357" s="23">
        <v>7.765957628632675</v>
      </c>
      <c r="DU357" s="23">
        <v>5.6651579685026459</v>
      </c>
      <c r="DV357" s="23">
        <v>6.3741795962135512</v>
      </c>
      <c r="DW357" s="25">
        <v>23.126190062789476</v>
      </c>
      <c r="DX357" s="25">
        <v>10.278340646190669</v>
      </c>
      <c r="DY357" s="25">
        <v>7.4979064011457632</v>
      </c>
      <c r="DZ357" s="25">
        <v>12.656186834604622</v>
      </c>
      <c r="EA357" s="25">
        <v>23.551461575789475</v>
      </c>
      <c r="EB357" s="25">
        <v>10.147962294944241</v>
      </c>
      <c r="EC357" s="25">
        <v>7.4027972091047571</v>
      </c>
      <c r="ED357" s="25">
        <v>12.234112973560585</v>
      </c>
      <c r="EE357" s="25">
        <v>23.872463139789474</v>
      </c>
      <c r="EF357" s="25">
        <v>9.9596713973524498</v>
      </c>
      <c r="EG357" s="25">
        <v>7.265441620792533</v>
      </c>
      <c r="EH357" s="25">
        <v>11.788792189377656</v>
      </c>
      <c r="EI357" s="25">
        <v>24.192944226789475</v>
      </c>
      <c r="EJ357" s="25">
        <v>9.6342541553169685</v>
      </c>
      <c r="EK357" s="25">
        <v>7.0280542733508691</v>
      </c>
      <c r="EL357" s="25">
        <v>11.164401842669101</v>
      </c>
      <c r="EM357" s="25">
        <v>24.523043750789476</v>
      </c>
      <c r="EN357" s="25">
        <v>9.4075119385995585</v>
      </c>
      <c r="EO357" s="25">
        <v>6.8626489830751929</v>
      </c>
      <c r="EP357" s="25">
        <v>10.861227020056077</v>
      </c>
      <c r="EQ357" s="25">
        <v>24.833833958789477</v>
      </c>
      <c r="ER357" s="25">
        <v>9.1609375219742528</v>
      </c>
      <c r="ES357" s="25">
        <v>6.6827763790806118</v>
      </c>
      <c r="ET357" s="25">
        <v>10.479409577040457</v>
      </c>
      <c r="EU357" s="25">
        <v>25.153986742789474</v>
      </c>
      <c r="EV357" s="25">
        <v>8.8533121300619175</v>
      </c>
      <c r="EW357" s="25">
        <v>6.458367938596659</v>
      </c>
      <c r="EX357" s="25">
        <v>9.8906240573598261</v>
      </c>
      <c r="EY357" s="25">
        <v>25.506223718789474</v>
      </c>
      <c r="EZ357" s="25">
        <v>8.7089406890188847</v>
      </c>
      <c r="FA357" s="25">
        <v>6.3530509823678942</v>
      </c>
      <c r="FB357" s="25">
        <v>9.7432554458361196</v>
      </c>
      <c r="FC357" s="25">
        <v>25.866727576789476</v>
      </c>
      <c r="FD357" s="25">
        <v>8.5108783708215068</v>
      </c>
      <c r="FE357" s="25">
        <v>6.208567278766548</v>
      </c>
      <c r="FF357" s="25">
        <v>9.3186888985931624</v>
      </c>
      <c r="FG357" s="25">
        <v>26.096117632789475</v>
      </c>
      <c r="FH357" s="25">
        <v>8.3223018242598386</v>
      </c>
      <c r="FI357" s="25">
        <v>6.071003313507747</v>
      </c>
      <c r="FJ357" s="25">
        <v>8.8538620036461779</v>
      </c>
      <c r="FK357" s="25">
        <v>26.997136762789474</v>
      </c>
      <c r="FL357" s="25">
        <v>7.6164891878067005</v>
      </c>
      <c r="FM357" s="25">
        <v>5.5561228218952321</v>
      </c>
      <c r="FN357" s="25">
        <v>7.1546980068860968</v>
      </c>
      <c r="FO357" s="25">
        <v>26.328949711789477</v>
      </c>
      <c r="FP357" s="25">
        <v>8.1387779257106274</v>
      </c>
      <c r="FQ357" s="25">
        <v>5.9371251846285151</v>
      </c>
      <c r="FR357" s="25">
        <v>8.3354427458321716</v>
      </c>
      <c r="FS357" s="25">
        <v>27.852003484789474</v>
      </c>
      <c r="FT357" s="25">
        <v>6.9020774044424931</v>
      </c>
      <c r="FU357" s="25">
        <v>5.0349693723327578</v>
      </c>
      <c r="FV357" s="25">
        <v>5.5230016681954019</v>
      </c>
      <c r="FW357" s="25">
        <v>28.404181509789474</v>
      </c>
      <c r="FX357" s="25">
        <v>6.3880984547528801</v>
      </c>
      <c r="FY357" s="25">
        <v>4.6600288844087467</v>
      </c>
      <c r="FZ357" s="25">
        <v>4.0011823528613526</v>
      </c>
      <c r="GA357" s="25">
        <v>28.733426419789474</v>
      </c>
      <c r="GB357" s="25">
        <v>6.2604875597599605</v>
      </c>
      <c r="GC357" s="25">
        <v>4.566938513174752</v>
      </c>
      <c r="GD357" s="25">
        <v>4.6562334122443048</v>
      </c>
      <c r="GE357" s="26">
        <v>23.123382691789473</v>
      </c>
      <c r="GF357" s="26">
        <v>10.278340646190669</v>
      </c>
      <c r="GG357" s="26">
        <v>7.4979064011457632</v>
      </c>
      <c r="GH357" s="26">
        <v>12.656186834604622</v>
      </c>
      <c r="GI357" s="26">
        <v>23.546798406789474</v>
      </c>
      <c r="GJ357" s="26">
        <v>10.084781957939054</v>
      </c>
      <c r="GK357" s="26">
        <v>7.3567080328880392</v>
      </c>
      <c r="GL357" s="26">
        <v>12.224039493974301</v>
      </c>
      <c r="GM357" s="26">
        <v>23.870152514789474</v>
      </c>
      <c r="GN357" s="26">
        <v>9.8388790292084725</v>
      </c>
      <c r="GO357" s="26">
        <v>7.177325269963867</v>
      </c>
      <c r="GP357" s="26">
        <v>11.78247540319259</v>
      </c>
      <c r="GQ357" s="26">
        <v>24.223978057789473</v>
      </c>
      <c r="GR357" s="26">
        <v>9.4807568747876978</v>
      </c>
      <c r="GS357" s="26">
        <v>6.9160801442714419</v>
      </c>
      <c r="GT357" s="26">
        <v>11.115370463835177</v>
      </c>
      <c r="GU357" s="26">
        <v>24.615010429789475</v>
      </c>
      <c r="GV357" s="26">
        <v>9.1400852736775544</v>
      </c>
      <c r="GW357" s="26">
        <v>6.667564954263705</v>
      </c>
      <c r="GX357" s="26">
        <v>10.73257177388124</v>
      </c>
      <c r="GY357" s="26">
        <v>25.030931316789474</v>
      </c>
      <c r="GZ357" s="26">
        <v>8.7513912634249653</v>
      </c>
      <c r="HA357" s="26">
        <v>6.3840180853787905</v>
      </c>
      <c r="HB357" s="26">
        <v>10.23154258987709</v>
      </c>
      <c r="HC357" s="26">
        <v>25.452121333789474</v>
      </c>
      <c r="HD357" s="26">
        <v>8.2978957512101719</v>
      </c>
      <c r="HE357" s="26">
        <v>6.0531994230116926</v>
      </c>
      <c r="HF357" s="26">
        <v>9.531015271381996</v>
      </c>
      <c r="HG357" s="26">
        <v>25.874455992789475</v>
      </c>
      <c r="HH357" s="26">
        <v>8.0993957073017189</v>
      </c>
      <c r="HI357" s="26">
        <v>5.9083964045983537</v>
      </c>
      <c r="HJ357" s="26">
        <v>9.3474406485170682</v>
      </c>
      <c r="HK357" s="26">
        <v>26.367922521789474</v>
      </c>
      <c r="HL357" s="26">
        <v>7.83701417359541</v>
      </c>
      <c r="HM357" s="26">
        <v>5.7169927287678508</v>
      </c>
      <c r="HN357" s="26">
        <v>8.9302154551143929</v>
      </c>
      <c r="HO357" s="26">
        <v>26.821033872789474</v>
      </c>
      <c r="HP357" s="26">
        <v>7.5474885713147106</v>
      </c>
      <c r="HQ357" s="26">
        <v>5.5057878328257619</v>
      </c>
      <c r="HR357" s="26">
        <v>8.4619963991837892</v>
      </c>
      <c r="HS357" s="26">
        <v>28.477635191789474</v>
      </c>
      <c r="HT357" s="26">
        <v>6.3656290738838424</v>
      </c>
      <c r="HU357" s="26">
        <v>4.6436377838948539</v>
      </c>
      <c r="HV357" s="26">
        <v>5.3886550979987469</v>
      </c>
      <c r="HW357" s="26">
        <v>27.166268489789474</v>
      </c>
      <c r="HX357" s="26">
        <v>7.2960396015128319</v>
      </c>
      <c r="HY357" s="26">
        <v>5.3223593101548623</v>
      </c>
      <c r="HZ357" s="26">
        <v>7.97973934349627</v>
      </c>
      <c r="IA357" s="26">
        <v>26.564803040350071</v>
      </c>
      <c r="IB357" s="26">
        <v>4.3090717209368803</v>
      </c>
      <c r="IC357" s="26">
        <v>3.143407827350333</v>
      </c>
      <c r="ID357" s="26">
        <v>-2.1910977516684227</v>
      </c>
      <c r="IE357" s="26">
        <v>15.732782593699891</v>
      </c>
      <c r="IF357" s="26">
        <v>2.5520117150195443</v>
      </c>
      <c r="IG357" s="26">
        <v>1.8616570157105745</v>
      </c>
      <c r="IH357" s="26">
        <v>-9.0514778220352241</v>
      </c>
      <c r="II357" s="26">
        <v>10.745354790567145</v>
      </c>
      <c r="IJ357" s="26">
        <v>1.7430019860917572</v>
      </c>
      <c r="IK357" s="26">
        <v>1.2714956818998515</v>
      </c>
      <c r="IL357" s="26">
        <v>-11.464735929558202</v>
      </c>
      <c r="IM357" s="27">
        <v>23.123382691789473</v>
      </c>
      <c r="IN357" s="27">
        <v>10.278340646190669</v>
      </c>
      <c r="IO357" s="27">
        <v>7.4979064011457632</v>
      </c>
      <c r="IP357" s="27">
        <v>12.656186834604622</v>
      </c>
      <c r="IQ357" s="27">
        <v>23.523340501789473</v>
      </c>
      <c r="IR357" s="27">
        <v>10.102777582836817</v>
      </c>
      <c r="IS357" s="27">
        <v>7.3698355907067779</v>
      </c>
      <c r="IT357" s="27">
        <v>12.273726188003351</v>
      </c>
      <c r="IU357" s="27">
        <v>23.821639361789476</v>
      </c>
      <c r="IV357" s="27">
        <v>9.8706747464013223</v>
      </c>
      <c r="IW357" s="27">
        <v>7.2005198029800148</v>
      </c>
      <c r="IX357" s="27">
        <v>11.873889503894837</v>
      </c>
      <c r="IY357" s="27">
        <v>24.159345884789474</v>
      </c>
      <c r="IZ357" s="27">
        <v>9.483693224519314</v>
      </c>
      <c r="JA357" s="27">
        <v>6.9182221705193108</v>
      </c>
      <c r="JB357" s="27">
        <v>11.219719957943536</v>
      </c>
      <c r="JC357" s="27">
        <v>24.565416236789474</v>
      </c>
      <c r="JD357" s="27">
        <v>9.158609007862113</v>
      </c>
      <c r="JE357" s="27">
        <v>6.6810777604545564</v>
      </c>
      <c r="JF357" s="27">
        <v>10.849146238753903</v>
      </c>
      <c r="JG357" s="27">
        <v>25.020161543789474</v>
      </c>
      <c r="JH357" s="27">
        <v>8.8032940627405019</v>
      </c>
      <c r="JI357" s="27">
        <v>6.4218804548624853</v>
      </c>
      <c r="JJ357" s="27">
        <v>10.388473432074601</v>
      </c>
      <c r="JK357" s="27">
        <v>25.510551147789474</v>
      </c>
      <c r="JL357" s="27">
        <v>8.4614434418208315</v>
      </c>
      <c r="JM357" s="27">
        <v>6.1725051863186069</v>
      </c>
      <c r="JN357" s="27">
        <v>9.7237392853103408</v>
      </c>
      <c r="JO357" s="27">
        <v>26.029042177789474</v>
      </c>
      <c r="JP357" s="27">
        <v>8.2602354600641679</v>
      </c>
      <c r="JQ357" s="27">
        <v>6.0257267649462785</v>
      </c>
      <c r="JR357" s="27">
        <v>9.4099151583533569</v>
      </c>
      <c r="JS357" s="27">
        <v>26.729404182789473</v>
      </c>
      <c r="JT357" s="27">
        <v>7.7758611274076586</v>
      </c>
      <c r="JU357" s="27">
        <v>5.6723824329774848</v>
      </c>
      <c r="JV357" s="27">
        <v>7.8149555417443146</v>
      </c>
      <c r="JW357" s="27">
        <v>27.263401175789475</v>
      </c>
      <c r="JX357" s="27">
        <v>7.2703794537798547</v>
      </c>
      <c r="JY357" s="27">
        <v>5.3036405896371939</v>
      </c>
      <c r="JZ357" s="27">
        <v>6.1023485683019771</v>
      </c>
      <c r="KA357" s="27">
        <v>28.903792933789475</v>
      </c>
      <c r="KB357" s="27">
        <v>5.4599602626523751</v>
      </c>
      <c r="KC357" s="27">
        <v>3.9829649952801653</v>
      </c>
      <c r="KD357" s="27">
        <v>-0.44248126887988448</v>
      </c>
      <c r="KE357" s="27">
        <v>27.707507456789475</v>
      </c>
      <c r="KF357" s="27">
        <v>6.7249426114194693</v>
      </c>
      <c r="KG357" s="27">
        <v>4.9057520069825262</v>
      </c>
      <c r="KH357" s="27">
        <v>4.335898239436716</v>
      </c>
      <c r="KI357" s="27">
        <v>20.322219273218902</v>
      </c>
      <c r="KJ357" s="27">
        <v>3.2964633783993613</v>
      </c>
      <c r="KK357" s="27">
        <v>2.4047241395140517</v>
      </c>
      <c r="KL357" s="27">
        <v>-7.5108180108021259</v>
      </c>
      <c r="KM357" s="27">
        <v>11.767037741566277</v>
      </c>
      <c r="KN357" s="27">
        <v>1.9087289860332437</v>
      </c>
      <c r="KO357" s="27">
        <v>1.3923912210221598</v>
      </c>
      <c r="KP357" s="27">
        <v>-12.734080014350184</v>
      </c>
      <c r="KQ357" s="27">
        <v>12.940392581238408</v>
      </c>
      <c r="KR357" s="27">
        <v>2.0990586546016798</v>
      </c>
      <c r="KS357" s="27">
        <v>1.5312340643770477</v>
      </c>
      <c r="KT357" s="27">
        <v>-10.488479683108039</v>
      </c>
    </row>
    <row r="358" spans="1:306" ht="15" thickBot="1" x14ac:dyDescent="0.35">
      <c r="A358" s="2"/>
      <c r="B358" s="72" t="s">
        <v>565</v>
      </c>
      <c r="C358" s="72" t="s">
        <v>565</v>
      </c>
      <c r="D358" s="72" t="s">
        <v>847</v>
      </c>
      <c r="E358" s="85">
        <v>365831</v>
      </c>
      <c r="F358" s="82">
        <v>407025</v>
      </c>
      <c r="G358" s="20">
        <v>25.829490279315788</v>
      </c>
      <c r="H358" s="20">
        <v>11.693927125506075</v>
      </c>
      <c r="I358" s="20">
        <v>8.4046556741028162</v>
      </c>
      <c r="J358" s="20">
        <v>10.084941370026055</v>
      </c>
      <c r="K358" s="20">
        <v>26.082859860315786</v>
      </c>
      <c r="L358" s="20">
        <v>11.007825515629923</v>
      </c>
      <c r="M358" s="20">
        <v>7.9115409380036601</v>
      </c>
      <c r="N358" s="20">
        <v>8.6047235192708413</v>
      </c>
      <c r="O358" s="20">
        <v>26.211562985315787</v>
      </c>
      <c r="P358" s="20">
        <v>6.7470380144930866</v>
      </c>
      <c r="Q358" s="20">
        <v>4.8492290676424616</v>
      </c>
      <c r="R358" s="20">
        <v>7.6733353181702348</v>
      </c>
      <c r="S358" s="20">
        <v>16.040063502476997</v>
      </c>
      <c r="T358" s="20">
        <v>2.6408741529044448</v>
      </c>
      <c r="U358" s="20">
        <v>1.8980482515055224</v>
      </c>
      <c r="V358" s="20">
        <v>7.7206762578579173</v>
      </c>
      <c r="W358" s="20">
        <v>2.6844262295081971</v>
      </c>
      <c r="X358" s="20">
        <v>0.44197031039136303</v>
      </c>
      <c r="Y358" s="20">
        <v>0.31765276430649858</v>
      </c>
      <c r="Z358" s="20">
        <v>2.6844262295081971</v>
      </c>
      <c r="AA358" s="20">
        <v>2.6844262295081971</v>
      </c>
      <c r="AB358" s="20">
        <v>0.44197031039136303</v>
      </c>
      <c r="AC358" s="20">
        <v>0.31765276430649858</v>
      </c>
      <c r="AD358" s="20">
        <v>2.6844262295081971</v>
      </c>
      <c r="AE358" s="20">
        <v>2.6844262295081971</v>
      </c>
      <c r="AF358" s="20">
        <v>0.44197031039136303</v>
      </c>
      <c r="AG358" s="20">
        <v>0.31765276430649858</v>
      </c>
      <c r="AH358" s="20">
        <v>2.6844262295081971</v>
      </c>
      <c r="AI358" s="20">
        <v>2.6844262295081971</v>
      </c>
      <c r="AJ358" s="20">
        <v>0.44197031039136303</v>
      </c>
      <c r="AK358" s="20">
        <v>0.31765276430649858</v>
      </c>
      <c r="AL358" s="20">
        <v>2.6844262295081971</v>
      </c>
      <c r="AM358" s="20">
        <v>2.6844262295081971</v>
      </c>
      <c r="AN358" s="20">
        <v>0.44197031039136303</v>
      </c>
      <c r="AO358" s="20">
        <v>0.31765276430649858</v>
      </c>
      <c r="AP358" s="20">
        <v>2.6844262295081971</v>
      </c>
      <c r="AQ358" s="20">
        <v>2.6844262295081971</v>
      </c>
      <c r="AR358" s="20">
        <v>0.44197031039136303</v>
      </c>
      <c r="AS358" s="20">
        <v>0.31765276430649858</v>
      </c>
      <c r="AT358" s="20">
        <v>2.6844262295081971</v>
      </c>
      <c r="AU358" s="20">
        <v>2.6844262295081971</v>
      </c>
      <c r="AV358" s="20">
        <v>0.44197031039136303</v>
      </c>
      <c r="AW358" s="20">
        <v>0.31765276430649858</v>
      </c>
      <c r="AX358" s="20">
        <v>1.0404449927142814</v>
      </c>
      <c r="AY358" s="20">
        <v>2.6844262295081971</v>
      </c>
      <c r="AZ358" s="20">
        <v>0.44197031039136303</v>
      </c>
      <c r="BA358" s="20">
        <v>0.31765276430649858</v>
      </c>
      <c r="BB358" s="20">
        <v>2.6844262295081971</v>
      </c>
      <c r="BC358" s="20">
        <v>2.6844262295081971</v>
      </c>
      <c r="BD358" s="20">
        <v>0.44197031039136303</v>
      </c>
      <c r="BE358" s="20">
        <v>0.31765276430649858</v>
      </c>
      <c r="BF358" s="20">
        <v>-6.9356513639844337</v>
      </c>
      <c r="BG358" s="20">
        <v>30.014480856286642</v>
      </c>
      <c r="BH358" s="20">
        <v>4.9416554176342382</v>
      </c>
      <c r="BI358" s="20">
        <v>3.5516650479796028</v>
      </c>
      <c r="BJ358" s="20">
        <v>-13.619066602974797</v>
      </c>
      <c r="BK358" s="20">
        <v>30.852967322315788</v>
      </c>
      <c r="BL358" s="20">
        <v>5.1503164296300561</v>
      </c>
      <c r="BM358" s="20">
        <v>3.7016338257573924</v>
      </c>
      <c r="BN358" s="20">
        <v>-18.45041299223594</v>
      </c>
      <c r="BO358" s="23">
        <v>25.794471768315788</v>
      </c>
      <c r="BP358" s="23">
        <v>11.693927125506066</v>
      </c>
      <c r="BQ358" s="23">
        <v>8.4046556741028091</v>
      </c>
      <c r="BR358" s="23">
        <v>10.084941370026055</v>
      </c>
      <c r="BS358" s="23">
        <v>26.091292088315789</v>
      </c>
      <c r="BT358" s="23">
        <v>11.255713632940683</v>
      </c>
      <c r="BU358" s="23">
        <v>8.0897030087381641</v>
      </c>
      <c r="BV358" s="23">
        <v>8.9852924371810978</v>
      </c>
      <c r="BW358" s="23">
        <v>26.147525651315789</v>
      </c>
      <c r="BX358" s="23">
        <v>8.702560668973776</v>
      </c>
      <c r="BY358" s="23">
        <v>6.2547017029190766</v>
      </c>
      <c r="BZ358" s="23">
        <v>8.4642896498338374</v>
      </c>
      <c r="CA358" s="23">
        <v>26.239595889315787</v>
      </c>
      <c r="CB358" s="23">
        <v>6.2746664275713186</v>
      </c>
      <c r="CC358" s="23">
        <v>4.509726307303926</v>
      </c>
      <c r="CD358" s="23">
        <v>8.7048888352711096</v>
      </c>
      <c r="CE358" s="23">
        <v>22.677544765879748</v>
      </c>
      <c r="CF358" s="23">
        <v>3.7336848332487573</v>
      </c>
      <c r="CG358" s="23">
        <v>2.6834728044978946</v>
      </c>
      <c r="CH358" s="23">
        <v>8.2582463589751143</v>
      </c>
      <c r="CI358" s="23">
        <v>7.5691420422138078</v>
      </c>
      <c r="CJ358" s="23">
        <v>1.2462015238192774</v>
      </c>
      <c r="CK358" s="23">
        <v>0.8956695724055137</v>
      </c>
      <c r="CL358" s="23">
        <v>7.5691420422138078</v>
      </c>
      <c r="CM358" s="23">
        <v>2.6844262295081971</v>
      </c>
      <c r="CN358" s="23">
        <v>0.44197031039136303</v>
      </c>
      <c r="CO358" s="23">
        <v>0.31765276430649858</v>
      </c>
      <c r="CP358" s="23">
        <v>2.6844262295081971</v>
      </c>
      <c r="CQ358" s="23">
        <v>2.6844262295081971</v>
      </c>
      <c r="CR358" s="23">
        <v>0.44197031039136303</v>
      </c>
      <c r="CS358" s="23">
        <v>0.31765276430649858</v>
      </c>
      <c r="CT358" s="23">
        <v>2.6844262295081971</v>
      </c>
      <c r="CU358" s="23">
        <v>2.6844262295081971</v>
      </c>
      <c r="CV358" s="23">
        <v>0.44197031039136303</v>
      </c>
      <c r="CW358" s="23">
        <v>0.31765276430649858</v>
      </c>
      <c r="CX358" s="23">
        <v>2.6844262295081971</v>
      </c>
      <c r="CY358" s="23">
        <v>2.6844262295081971</v>
      </c>
      <c r="CZ358" s="23">
        <v>0.44197031039136303</v>
      </c>
      <c r="DA358" s="23">
        <v>0.31765276430649858</v>
      </c>
      <c r="DB358" s="23">
        <v>2.6844262295081971</v>
      </c>
      <c r="DC358" s="23">
        <v>2.6844262295081971</v>
      </c>
      <c r="DD358" s="23">
        <v>0.44197031039136303</v>
      </c>
      <c r="DE358" s="23">
        <v>0.31765276430649858</v>
      </c>
      <c r="DF358" s="23">
        <v>2.6844262295081971</v>
      </c>
      <c r="DG358" s="23">
        <v>2.6844262295081971</v>
      </c>
      <c r="DH358" s="23">
        <v>0.44197031039136303</v>
      </c>
      <c r="DI358" s="23">
        <v>0.31765276430649858</v>
      </c>
      <c r="DJ358" s="23">
        <v>2.6844262295081971</v>
      </c>
      <c r="DK358" s="23">
        <v>3.2406560384572458</v>
      </c>
      <c r="DL358" s="23">
        <v>0.53354930727636163</v>
      </c>
      <c r="DM358" s="23">
        <v>0.38347239252355386</v>
      </c>
      <c r="DN358" s="23">
        <v>2.8857237904324897</v>
      </c>
      <c r="DO358" s="23">
        <v>26.13755901746967</v>
      </c>
      <c r="DP358" s="23">
        <v>4.3033497977480426</v>
      </c>
      <c r="DQ358" s="23">
        <v>3.0929022309711929</v>
      </c>
      <c r="DR358" s="23">
        <v>1.8726306924218186</v>
      </c>
      <c r="DS358" s="23">
        <v>28.760282074315789</v>
      </c>
      <c r="DT358" s="23">
        <v>5.4228574905651277</v>
      </c>
      <c r="DU358" s="23">
        <v>3.8975144524818233</v>
      </c>
      <c r="DV358" s="23">
        <v>1.2888814238658384</v>
      </c>
      <c r="DW358" s="25">
        <v>25.829490279315788</v>
      </c>
      <c r="DX358" s="25">
        <v>11.693927125506072</v>
      </c>
      <c r="DY358" s="25">
        <v>8.4046556741028127</v>
      </c>
      <c r="DZ358" s="25">
        <v>10.084941370026055</v>
      </c>
      <c r="EA358" s="25">
        <v>26.083732538315786</v>
      </c>
      <c r="EB358" s="25">
        <v>11.243394456552707</v>
      </c>
      <c r="EC358" s="25">
        <v>8.0808489741082017</v>
      </c>
      <c r="ED358" s="25">
        <v>8.9852666725719246</v>
      </c>
      <c r="EE358" s="25">
        <v>26.212869130315788</v>
      </c>
      <c r="EF358" s="25">
        <v>8.6117588302386423</v>
      </c>
      <c r="EG358" s="25">
        <v>6.1894406335662797</v>
      </c>
      <c r="EH358" s="25">
        <v>8.1613597601235384</v>
      </c>
      <c r="EI358" s="25">
        <v>26.385357128315789</v>
      </c>
      <c r="EJ358" s="25">
        <v>6.1082398199865482</v>
      </c>
      <c r="EK358" s="25">
        <v>4.390112227555802</v>
      </c>
      <c r="EL358" s="25">
        <v>8.2553602850742394</v>
      </c>
      <c r="EM358" s="25">
        <v>21.293590351047644</v>
      </c>
      <c r="EN358" s="25">
        <v>3.5058272912656041</v>
      </c>
      <c r="EO358" s="25">
        <v>2.5197071026457931</v>
      </c>
      <c r="EP358" s="25">
        <v>7.68357367575193</v>
      </c>
      <c r="EQ358" s="25">
        <v>5.8139614431218005</v>
      </c>
      <c r="ER358" s="25">
        <v>0.95722442113476336</v>
      </c>
      <c r="ES358" s="25">
        <v>0.68797603885631398</v>
      </c>
      <c r="ET358" s="25">
        <v>5.8139614431218005</v>
      </c>
      <c r="EU358" s="25">
        <v>2.6844262295081971</v>
      </c>
      <c r="EV358" s="25">
        <v>0.44197031039136303</v>
      </c>
      <c r="EW358" s="25">
        <v>0.31765276430649858</v>
      </c>
      <c r="EX358" s="25">
        <v>2.6844262295081971</v>
      </c>
      <c r="EY358" s="25">
        <v>2.6844262295081971</v>
      </c>
      <c r="EZ358" s="25">
        <v>0.44197031039136303</v>
      </c>
      <c r="FA358" s="25">
        <v>0.31765276430649858</v>
      </c>
      <c r="FB358" s="25">
        <v>2.6844262295081971</v>
      </c>
      <c r="FC358" s="25">
        <v>2.6844262295081971</v>
      </c>
      <c r="FD358" s="25">
        <v>0.44197031039136303</v>
      </c>
      <c r="FE358" s="25">
        <v>0.31765276430649858</v>
      </c>
      <c r="FF358" s="25">
        <v>2.6844262295081971</v>
      </c>
      <c r="FG358" s="25">
        <v>2.6844262295081971</v>
      </c>
      <c r="FH358" s="25">
        <v>0.44197031039136303</v>
      </c>
      <c r="FI358" s="25">
        <v>0.31765276430649858</v>
      </c>
      <c r="FJ358" s="25">
        <v>2.6844262295081971</v>
      </c>
      <c r="FK358" s="25">
        <v>2.6844262295081971</v>
      </c>
      <c r="FL358" s="25">
        <v>0.44197031039136303</v>
      </c>
      <c r="FM358" s="25">
        <v>0.31765276430649858</v>
      </c>
      <c r="FN358" s="25">
        <v>2.6844262295081971</v>
      </c>
      <c r="FO358" s="25">
        <v>2.6844262295081971</v>
      </c>
      <c r="FP358" s="25">
        <v>0.44197031039136303</v>
      </c>
      <c r="FQ358" s="25">
        <v>0.31765276430649858</v>
      </c>
      <c r="FR358" s="25">
        <v>2.6844262295081971</v>
      </c>
      <c r="FS358" s="25">
        <v>9.0055983429051665</v>
      </c>
      <c r="FT358" s="25">
        <v>1.482703100991134</v>
      </c>
      <c r="FU358" s="25">
        <v>1.0656479125455194</v>
      </c>
      <c r="FV358" s="25">
        <v>2.0755838254735259</v>
      </c>
      <c r="FW358" s="25">
        <v>29.876099402315788</v>
      </c>
      <c r="FX358" s="25">
        <v>7.690056825414648</v>
      </c>
      <c r="FY358" s="25">
        <v>5.5269952547354553</v>
      </c>
      <c r="FZ358" s="25">
        <v>0.94623335958622334</v>
      </c>
      <c r="GA358" s="25">
        <v>30.282647131315787</v>
      </c>
      <c r="GB358" s="25">
        <v>8.7572386639934816</v>
      </c>
      <c r="GC358" s="25">
        <v>6.2939998545287779</v>
      </c>
      <c r="GD358" s="25">
        <v>0.50013326157700178</v>
      </c>
      <c r="GE358" s="26">
        <v>25.836962150315788</v>
      </c>
      <c r="GF358" s="26">
        <v>11.693927125506075</v>
      </c>
      <c r="GG358" s="26">
        <v>8.4046556741028162</v>
      </c>
      <c r="GH358" s="26">
        <v>10.084941370026055</v>
      </c>
      <c r="GI358" s="26">
        <v>26.088558762315788</v>
      </c>
      <c r="GJ358" s="26">
        <v>11.102799673407278</v>
      </c>
      <c r="GK358" s="26">
        <v>7.9798007352034857</v>
      </c>
      <c r="GL358" s="26">
        <v>8.4357397645264882</v>
      </c>
      <c r="GM358" s="26">
        <v>26.232733261315786</v>
      </c>
      <c r="GN358" s="26">
        <v>8.4456919568818751</v>
      </c>
      <c r="GO358" s="26">
        <v>6.0700851018908537</v>
      </c>
      <c r="GP358" s="26">
        <v>7.541954417211624</v>
      </c>
      <c r="GQ358" s="26">
        <v>26.439761837315785</v>
      </c>
      <c r="GR358" s="26">
        <v>5.9187301093193216</v>
      </c>
      <c r="GS358" s="26">
        <v>4.2539078671247506</v>
      </c>
      <c r="GT358" s="26">
        <v>7.6325587031024682</v>
      </c>
      <c r="GU358" s="26">
        <v>19.904471284607858</v>
      </c>
      <c r="GV358" s="26">
        <v>3.2771194287748431</v>
      </c>
      <c r="GW358" s="26">
        <v>2.3553302587023848</v>
      </c>
      <c r="GX358" s="26">
        <v>7.0218636711673383</v>
      </c>
      <c r="GY358" s="26">
        <v>4.1690059722546637</v>
      </c>
      <c r="GZ358" s="26">
        <v>0.68639504536446549</v>
      </c>
      <c r="HA358" s="26">
        <v>0.49332563396223955</v>
      </c>
      <c r="HB358" s="26">
        <v>4.1690059722546637</v>
      </c>
      <c r="HC358" s="26">
        <v>2.6844262295081971</v>
      </c>
      <c r="HD358" s="26">
        <v>0.44197031039136303</v>
      </c>
      <c r="HE358" s="26">
        <v>0.31765276430649858</v>
      </c>
      <c r="HF358" s="26">
        <v>2.6844262295081971</v>
      </c>
      <c r="HG358" s="26">
        <v>2.6844262295081971</v>
      </c>
      <c r="HH358" s="26">
        <v>0.44197031039136303</v>
      </c>
      <c r="HI358" s="26">
        <v>0.31765276430649858</v>
      </c>
      <c r="HJ358" s="26">
        <v>2.6844262295081971</v>
      </c>
      <c r="HK358" s="26">
        <v>2.6844262295081971</v>
      </c>
      <c r="HL358" s="26">
        <v>0.44197031039136303</v>
      </c>
      <c r="HM358" s="26">
        <v>0.31765276430649858</v>
      </c>
      <c r="HN358" s="26">
        <v>2.6844262295081971</v>
      </c>
      <c r="HO358" s="26">
        <v>2.6844262295081971</v>
      </c>
      <c r="HP358" s="26">
        <v>0.44197031039136303</v>
      </c>
      <c r="HQ358" s="26">
        <v>0.31765276430649858</v>
      </c>
      <c r="HR358" s="26">
        <v>2.6844262295081971</v>
      </c>
      <c r="HS358" s="26">
        <v>2.6844262295081971</v>
      </c>
      <c r="HT358" s="26">
        <v>0.44197031039136303</v>
      </c>
      <c r="HU358" s="26">
        <v>0.31765276430649858</v>
      </c>
      <c r="HV358" s="26">
        <v>1.8592467603926188</v>
      </c>
      <c r="HW358" s="26">
        <v>2.6844262295081971</v>
      </c>
      <c r="HX358" s="26">
        <v>0.44197031039136303</v>
      </c>
      <c r="HY358" s="26">
        <v>0.31765276430649858</v>
      </c>
      <c r="HZ358" s="26">
        <v>2.6844262295081971</v>
      </c>
      <c r="IA358" s="26">
        <v>2.6844262295081971</v>
      </c>
      <c r="IB358" s="26">
        <v>0.44197031039136303</v>
      </c>
      <c r="IC358" s="26">
        <v>0.31765276430649858</v>
      </c>
      <c r="ID358" s="26">
        <v>-5.8991947075272293</v>
      </c>
      <c r="IE358" s="26">
        <v>27.658619578568487</v>
      </c>
      <c r="IF358" s="26">
        <v>4.553780821302774</v>
      </c>
      <c r="IG358" s="26">
        <v>3.2728919384921005</v>
      </c>
      <c r="IH358" s="26">
        <v>-12.322740205099763</v>
      </c>
      <c r="II358" s="26">
        <v>29.445764171455487</v>
      </c>
      <c r="IJ358" s="26">
        <v>4.8480205518455728</v>
      </c>
      <c r="IK358" s="26">
        <v>3.4843678263022011</v>
      </c>
      <c r="IL358" s="26">
        <v>-16.715893925929528</v>
      </c>
      <c r="IM358" s="27">
        <v>25.836962150315788</v>
      </c>
      <c r="IN358" s="27">
        <v>11.693927125506072</v>
      </c>
      <c r="IO358" s="27">
        <v>8.4046556741028127</v>
      </c>
      <c r="IP358" s="27">
        <v>10.084941370026055</v>
      </c>
      <c r="IQ358" s="27">
        <v>26.062426350315789</v>
      </c>
      <c r="IR358" s="27">
        <v>11.326313116056619</v>
      </c>
      <c r="IS358" s="27">
        <v>8.1404442473307039</v>
      </c>
      <c r="IT358" s="27">
        <v>8.4043421515314378</v>
      </c>
      <c r="IU358" s="27">
        <v>26.176037468315787</v>
      </c>
      <c r="IV358" s="27">
        <v>11.129706559427982</v>
      </c>
      <c r="IW358" s="27">
        <v>7.9991392439729729</v>
      </c>
      <c r="IX358" s="27">
        <v>7.5723709057424635</v>
      </c>
      <c r="IY358" s="27">
        <v>26.359980519315787</v>
      </c>
      <c r="IZ358" s="27">
        <v>11.035204051107975</v>
      </c>
      <c r="JA358" s="27">
        <v>7.9312184305247433</v>
      </c>
      <c r="JB358" s="27">
        <v>7.7259922034140054</v>
      </c>
      <c r="JC358" s="27">
        <v>26.59507798331579</v>
      </c>
      <c r="JD358" s="27">
        <v>10.819688833738438</v>
      </c>
      <c r="JE358" s="27">
        <v>7.7763234003881507</v>
      </c>
      <c r="JF358" s="27">
        <v>7.1729031771558915</v>
      </c>
      <c r="JG358" s="27">
        <v>26.876367527315786</v>
      </c>
      <c r="JH358" s="27">
        <v>10.639179455931838</v>
      </c>
      <c r="JI358" s="27">
        <v>7.6465877563971807</v>
      </c>
      <c r="JJ358" s="27">
        <v>6.8364451939155728</v>
      </c>
      <c r="JK358" s="27">
        <v>27.206360362315788</v>
      </c>
      <c r="JL358" s="27">
        <v>10.453567255440587</v>
      </c>
      <c r="JM358" s="27">
        <v>7.513184613270103</v>
      </c>
      <c r="JN358" s="27">
        <v>6.5840138953661551</v>
      </c>
      <c r="JO358" s="27">
        <v>27.587044972315788</v>
      </c>
      <c r="JP358" s="27">
        <v>10.155533173963855</v>
      </c>
      <c r="JQ358" s="27">
        <v>7.2989816507344498</v>
      </c>
      <c r="JR358" s="27">
        <v>5.9012400478503615</v>
      </c>
      <c r="JS358" s="27">
        <v>28.112618928315786</v>
      </c>
      <c r="JT358" s="27">
        <v>9.6787745127547851</v>
      </c>
      <c r="JU358" s="27">
        <v>6.9563258137257966</v>
      </c>
      <c r="JV358" s="27">
        <v>4.1910795507327769</v>
      </c>
      <c r="JW358" s="27">
        <v>28.558407315315787</v>
      </c>
      <c r="JX358" s="27">
        <v>9.4126424219995002</v>
      </c>
      <c r="JY358" s="27">
        <v>6.7650514400597768</v>
      </c>
      <c r="JZ358" s="27">
        <v>2.5433343113644256</v>
      </c>
      <c r="KA358" s="27">
        <v>30.23850839131579</v>
      </c>
      <c r="KB358" s="27">
        <v>8.1167260374018433</v>
      </c>
      <c r="KC358" s="27">
        <v>5.8336508183460385</v>
      </c>
      <c r="KD358" s="27">
        <v>-4.3358145122991303</v>
      </c>
      <c r="KE358" s="27">
        <v>28.998076362315786</v>
      </c>
      <c r="KF358" s="27">
        <v>9.0193953125884452</v>
      </c>
      <c r="KG358" s="27">
        <v>6.4824169996392218</v>
      </c>
      <c r="KH358" s="27">
        <v>0.84903240862182727</v>
      </c>
      <c r="KI358" s="27">
        <v>31.839078566315788</v>
      </c>
      <c r="KJ358" s="27">
        <v>6.2589960144147883</v>
      </c>
      <c r="KK358" s="27">
        <v>4.4984636728238199</v>
      </c>
      <c r="KL358" s="27">
        <v>-11.461287201605678</v>
      </c>
      <c r="KM358" s="27">
        <v>31.321322386061432</v>
      </c>
      <c r="KN358" s="27">
        <v>5.1568169110654454</v>
      </c>
      <c r="KO358" s="27">
        <v>3.7063058497570274</v>
      </c>
      <c r="KP358" s="27">
        <v>-15.928380242289037</v>
      </c>
      <c r="KQ358" s="27">
        <v>30.647789500307816</v>
      </c>
      <c r="KR358" s="27">
        <v>5.0459248570007471</v>
      </c>
      <c r="KS358" s="27">
        <v>3.6266055470781318</v>
      </c>
      <c r="KT358" s="27">
        <v>-15.324904618759184</v>
      </c>
    </row>
    <row r="359" spans="1:306" ht="15" thickBot="1" x14ac:dyDescent="0.35">
      <c r="A359" s="2"/>
      <c r="B359" s="72" t="s">
        <v>801</v>
      </c>
      <c r="C359" s="72" t="s">
        <v>527</v>
      </c>
      <c r="D359" s="72" t="s">
        <v>840</v>
      </c>
      <c r="E359" s="85">
        <v>339551</v>
      </c>
      <c r="F359" s="82">
        <v>564489</v>
      </c>
      <c r="G359" s="20">
        <v>17.144386179105261</v>
      </c>
      <c r="H359" s="20">
        <v>17.144386179105261</v>
      </c>
      <c r="I359" s="20">
        <v>16.468477206595537</v>
      </c>
      <c r="J359" s="20">
        <v>10.670418510205048</v>
      </c>
      <c r="K359" s="20">
        <v>17.235629345105263</v>
      </c>
      <c r="L359" s="20">
        <v>17.235629345105263</v>
      </c>
      <c r="M359" s="20">
        <v>15.797288843178606</v>
      </c>
      <c r="N359" s="20">
        <v>5.4102714445933557</v>
      </c>
      <c r="O359" s="20">
        <v>17.318204037105261</v>
      </c>
      <c r="P359" s="20">
        <v>17.318204037105261</v>
      </c>
      <c r="Q359" s="20">
        <v>15.586188833983138</v>
      </c>
      <c r="R359" s="20">
        <v>3.9767023087185258</v>
      </c>
      <c r="S359" s="20">
        <v>17.404441318105263</v>
      </c>
      <c r="T359" s="20">
        <v>17.404441318105263</v>
      </c>
      <c r="U359" s="20">
        <v>15.59458269374163</v>
      </c>
      <c r="V359" s="20">
        <v>4.3869695410014415</v>
      </c>
      <c r="W359" s="20">
        <v>17.477697407105261</v>
      </c>
      <c r="X359" s="20">
        <v>17.477697407105261</v>
      </c>
      <c r="Y359" s="20">
        <v>15.49486857343215</v>
      </c>
      <c r="Z359" s="20">
        <v>3.993555022878617</v>
      </c>
      <c r="AA359" s="20">
        <v>17.570906021105262</v>
      </c>
      <c r="AB359" s="20">
        <v>17.570906021105262</v>
      </c>
      <c r="AC359" s="20">
        <v>15.404229367146817</v>
      </c>
      <c r="AD359" s="20">
        <v>3.6773698325190765</v>
      </c>
      <c r="AE359" s="20">
        <v>17.672394775105261</v>
      </c>
      <c r="AF359" s="20">
        <v>17.672394775105261</v>
      </c>
      <c r="AG359" s="20">
        <v>15.352533594540589</v>
      </c>
      <c r="AH359" s="20">
        <v>3.6384940015111127</v>
      </c>
      <c r="AI359" s="20">
        <v>17.813786856105263</v>
      </c>
      <c r="AJ359" s="20">
        <v>17.813786856105263</v>
      </c>
      <c r="AK359" s="20">
        <v>15.264449682409493</v>
      </c>
      <c r="AL359" s="20">
        <v>3.2291460273805015</v>
      </c>
      <c r="AM359" s="20">
        <v>17.972861149105263</v>
      </c>
      <c r="AN359" s="20">
        <v>17.972861149105263</v>
      </c>
      <c r="AO359" s="20">
        <v>15.199722714011445</v>
      </c>
      <c r="AP359" s="20">
        <v>2.9953741553238658</v>
      </c>
      <c r="AQ359" s="20">
        <v>18.160922324105261</v>
      </c>
      <c r="AR359" s="20">
        <v>18.160922324105261</v>
      </c>
      <c r="AS359" s="20">
        <v>15.123349449538958</v>
      </c>
      <c r="AT359" s="20">
        <v>2.6753482577410495</v>
      </c>
      <c r="AU359" s="20">
        <v>19.344170275105263</v>
      </c>
      <c r="AV359" s="20">
        <v>19.344170275105263</v>
      </c>
      <c r="AW359" s="20">
        <v>14.794696524642436</v>
      </c>
      <c r="AX359" s="20">
        <v>1.1998508622085282</v>
      </c>
      <c r="AY359" s="20">
        <v>18.395335344105263</v>
      </c>
      <c r="AZ359" s="20">
        <v>18.395335344105263</v>
      </c>
      <c r="BA359" s="20">
        <v>15.069827700732262</v>
      </c>
      <c r="BB359" s="20">
        <v>2.4691931711715913</v>
      </c>
      <c r="BC359" s="20">
        <v>20.642306308105262</v>
      </c>
      <c r="BD359" s="20">
        <v>19.863771855482327</v>
      </c>
      <c r="BE359" s="20">
        <v>14.276483942689046</v>
      </c>
      <c r="BF359" s="20">
        <v>-1.4798459713089755</v>
      </c>
      <c r="BG359" s="20">
        <v>21.688492606105264</v>
      </c>
      <c r="BH359" s="20">
        <v>19.201088601108584</v>
      </c>
      <c r="BI359" s="20">
        <v>13.800200439788032</v>
      </c>
      <c r="BJ359" s="20">
        <v>-4.3620151487073286</v>
      </c>
      <c r="BK359" s="20">
        <v>22.803479470105263</v>
      </c>
      <c r="BL359" s="20">
        <v>18.247854085124334</v>
      </c>
      <c r="BM359" s="20">
        <v>13.115092024323115</v>
      </c>
      <c r="BN359" s="20">
        <v>-7.8177410097885058</v>
      </c>
      <c r="BO359" s="23">
        <v>17.143386747105261</v>
      </c>
      <c r="BP359" s="23">
        <v>17.143386747105261</v>
      </c>
      <c r="BQ359" s="23">
        <v>16.468477206595537</v>
      </c>
      <c r="BR359" s="23">
        <v>10.670418510205048</v>
      </c>
      <c r="BS359" s="23">
        <v>17.251790718105262</v>
      </c>
      <c r="BT359" s="23">
        <v>17.251790718105262</v>
      </c>
      <c r="BU359" s="23">
        <v>16.353302759956442</v>
      </c>
      <c r="BV359" s="23">
        <v>9.8809132695141386</v>
      </c>
      <c r="BW359" s="23">
        <v>17.314068879105264</v>
      </c>
      <c r="BX359" s="23">
        <v>17.314068879105264</v>
      </c>
      <c r="BY359" s="23">
        <v>16.306392497385026</v>
      </c>
      <c r="BZ359" s="23">
        <v>9.6346355422172376</v>
      </c>
      <c r="CA359" s="23">
        <v>17.364094489105263</v>
      </c>
      <c r="CB359" s="23">
        <v>17.364094489105263</v>
      </c>
      <c r="CC359" s="23">
        <v>16.329072158263596</v>
      </c>
      <c r="CD359" s="23">
        <v>9.9736645569325582</v>
      </c>
      <c r="CE359" s="23">
        <v>17.400631493105262</v>
      </c>
      <c r="CF359" s="23">
        <v>17.400631493105262</v>
      </c>
      <c r="CG359" s="23">
        <v>16.287342869112358</v>
      </c>
      <c r="CH359" s="23">
        <v>9.8496539902842777</v>
      </c>
      <c r="CI359" s="23">
        <v>17.440641873105264</v>
      </c>
      <c r="CJ359" s="23">
        <v>17.440641873105264</v>
      </c>
      <c r="CK359" s="23">
        <v>16.256865608651616</v>
      </c>
      <c r="CL359" s="23">
        <v>9.8041624034585269</v>
      </c>
      <c r="CM359" s="23">
        <v>17.499143849105263</v>
      </c>
      <c r="CN359" s="23">
        <v>17.499143849105263</v>
      </c>
      <c r="CO359" s="23">
        <v>16.239585420201614</v>
      </c>
      <c r="CP359" s="23">
        <v>9.8515996422117986</v>
      </c>
      <c r="CQ359" s="23">
        <v>17.574970796105262</v>
      </c>
      <c r="CR359" s="23">
        <v>17.574970796105262</v>
      </c>
      <c r="CS359" s="23">
        <v>16.194370870793591</v>
      </c>
      <c r="CT359" s="23">
        <v>9.6287396296246488</v>
      </c>
      <c r="CU359" s="23">
        <v>17.689719271105261</v>
      </c>
      <c r="CV359" s="23">
        <v>17.689719271105261</v>
      </c>
      <c r="CW359" s="23">
        <v>16.153986087810626</v>
      </c>
      <c r="CX359" s="23">
        <v>9.4477313218634187</v>
      </c>
      <c r="CY359" s="23">
        <v>17.788403321105264</v>
      </c>
      <c r="CZ359" s="23">
        <v>17.788403321105264</v>
      </c>
      <c r="DA359" s="23">
        <v>16.124456550042794</v>
      </c>
      <c r="DB359" s="23">
        <v>9.3100645933231156</v>
      </c>
      <c r="DC359" s="23">
        <v>18.506348538105261</v>
      </c>
      <c r="DD359" s="23">
        <v>18.506348538105261</v>
      </c>
      <c r="DE359" s="23">
        <v>15.97919358351005</v>
      </c>
      <c r="DF359" s="23">
        <v>8.5702840872400436</v>
      </c>
      <c r="DG359" s="23">
        <v>17.921716943105263</v>
      </c>
      <c r="DH359" s="23">
        <v>17.921716943105263</v>
      </c>
      <c r="DI359" s="23">
        <v>16.103418982939044</v>
      </c>
      <c r="DJ359" s="23">
        <v>9.2309721109880876</v>
      </c>
      <c r="DK359" s="23">
        <v>19.610200226105263</v>
      </c>
      <c r="DL359" s="23">
        <v>19.610200226105263</v>
      </c>
      <c r="DM359" s="23">
        <v>15.699811099873248</v>
      </c>
      <c r="DN359" s="23">
        <v>7.0015199920015245</v>
      </c>
      <c r="DO359" s="23">
        <v>20.429884611105262</v>
      </c>
      <c r="DP359" s="23">
        <v>20.429884611105262</v>
      </c>
      <c r="DQ359" s="23">
        <v>15.483801371582224</v>
      </c>
      <c r="DR359" s="23">
        <v>5.0217319901879396</v>
      </c>
      <c r="DS359" s="23">
        <v>21.157267105105262</v>
      </c>
      <c r="DT359" s="23">
        <v>21.157267105105262</v>
      </c>
      <c r="DU359" s="23">
        <v>15.21562936160978</v>
      </c>
      <c r="DV359" s="23">
        <v>2.9738924670421483</v>
      </c>
      <c r="DW359" s="25">
        <v>17.144386179105261</v>
      </c>
      <c r="DX359" s="25">
        <v>17.144386179105261</v>
      </c>
      <c r="DY359" s="25">
        <v>16.468477206595537</v>
      </c>
      <c r="DZ359" s="25">
        <v>10.670418510205048</v>
      </c>
      <c r="EA359" s="25">
        <v>17.239935614105264</v>
      </c>
      <c r="EB359" s="25">
        <v>17.239935614105264</v>
      </c>
      <c r="EC359" s="25">
        <v>16.272884674235552</v>
      </c>
      <c r="ED359" s="25">
        <v>9.3101917867346948</v>
      </c>
      <c r="EE359" s="25">
        <v>17.324649265105261</v>
      </c>
      <c r="EF359" s="25">
        <v>17.324649265105261</v>
      </c>
      <c r="EG359" s="25">
        <v>16.170403480716136</v>
      </c>
      <c r="EH359" s="25">
        <v>8.7476868863780979</v>
      </c>
      <c r="EI359" s="25">
        <v>17.413070997105262</v>
      </c>
      <c r="EJ359" s="25">
        <v>17.413070997105262</v>
      </c>
      <c r="EK359" s="25">
        <v>16.161481405614136</v>
      </c>
      <c r="EL359" s="25">
        <v>8.9992424605597172</v>
      </c>
      <c r="EM359" s="25">
        <v>17.507221808105264</v>
      </c>
      <c r="EN359" s="25">
        <v>17.507221808105264</v>
      </c>
      <c r="EO359" s="25">
        <v>16.083453803358488</v>
      </c>
      <c r="EP359" s="25">
        <v>8.7522791825993522</v>
      </c>
      <c r="EQ359" s="25">
        <v>17.611485615105263</v>
      </c>
      <c r="ER359" s="25">
        <v>17.611485615105263</v>
      </c>
      <c r="ES359" s="25">
        <v>16.017946600708783</v>
      </c>
      <c r="ET359" s="25">
        <v>8.5949770695756271</v>
      </c>
      <c r="EU359" s="25">
        <v>17.721377928105262</v>
      </c>
      <c r="EV359" s="25">
        <v>17.721377928105262</v>
      </c>
      <c r="EW359" s="25">
        <v>15.979665468858681</v>
      </c>
      <c r="EX359" s="25">
        <v>8.6213660857710899</v>
      </c>
      <c r="EY359" s="25">
        <v>17.842497367105263</v>
      </c>
      <c r="EZ359" s="25">
        <v>17.842497367105263</v>
      </c>
      <c r="FA359" s="25">
        <v>15.917425448331221</v>
      </c>
      <c r="FB359" s="25">
        <v>8.3858356481853527</v>
      </c>
      <c r="FC359" s="25">
        <v>18.004837415105264</v>
      </c>
      <c r="FD359" s="25">
        <v>18.004837415105264</v>
      </c>
      <c r="FE359" s="25">
        <v>15.85159782855915</v>
      </c>
      <c r="FF359" s="25">
        <v>8.1348217564118883</v>
      </c>
      <c r="FG359" s="25">
        <v>18.173668039105262</v>
      </c>
      <c r="FH359" s="25">
        <v>18.173668039105262</v>
      </c>
      <c r="FI359" s="25">
        <v>15.776218024699652</v>
      </c>
      <c r="FJ359" s="25">
        <v>7.8229882014460621</v>
      </c>
      <c r="FK359" s="25">
        <v>19.102366747105261</v>
      </c>
      <c r="FL359" s="25">
        <v>19.102366747105261</v>
      </c>
      <c r="FM359" s="25">
        <v>15.489478216613223</v>
      </c>
      <c r="FN359" s="25">
        <v>6.5987287558250429</v>
      </c>
      <c r="FO359" s="25">
        <v>18.369036708105263</v>
      </c>
      <c r="FP359" s="25">
        <v>18.369036708105263</v>
      </c>
      <c r="FQ359" s="25">
        <v>15.718611316201123</v>
      </c>
      <c r="FR359" s="25">
        <v>7.5857449261357317</v>
      </c>
      <c r="FS359" s="25">
        <v>20.070755636105261</v>
      </c>
      <c r="FT359" s="25">
        <v>20.070755636105261</v>
      </c>
      <c r="FU359" s="25">
        <v>15.150030462225512</v>
      </c>
      <c r="FV359" s="25">
        <v>5.0291646685398881</v>
      </c>
      <c r="FW359" s="25">
        <v>20.885047645105264</v>
      </c>
      <c r="FX359" s="25">
        <v>20.590573527464102</v>
      </c>
      <c r="FY359" s="25">
        <v>14.798850614792338</v>
      </c>
      <c r="FZ359" s="25">
        <v>3.0362066044240628</v>
      </c>
      <c r="GA359" s="25">
        <v>21.543783536105263</v>
      </c>
      <c r="GB359" s="25">
        <v>19.94047042423572</v>
      </c>
      <c r="GC359" s="25">
        <v>14.331608714217914</v>
      </c>
      <c r="GD359" s="25">
        <v>1.3070792158556586</v>
      </c>
      <c r="GE359" s="26">
        <v>17.144915799105263</v>
      </c>
      <c r="GF359" s="26">
        <v>17.144915799105263</v>
      </c>
      <c r="GG359" s="26">
        <v>16.468477206595537</v>
      </c>
      <c r="GH359" s="26">
        <v>10.670418510205048</v>
      </c>
      <c r="GI359" s="26">
        <v>17.235938521105261</v>
      </c>
      <c r="GJ359" s="26">
        <v>17.235938521105261</v>
      </c>
      <c r="GK359" s="26">
        <v>15.540542110287666</v>
      </c>
      <c r="GL359" s="26">
        <v>4.0854303638525593</v>
      </c>
      <c r="GM359" s="26">
        <v>17.325451628105263</v>
      </c>
      <c r="GN359" s="26">
        <v>17.325451628105263</v>
      </c>
      <c r="GO359" s="26">
        <v>15.273976398180761</v>
      </c>
      <c r="GP359" s="26">
        <v>2.3893846321892891</v>
      </c>
      <c r="GQ359" s="26">
        <v>17.429523946105263</v>
      </c>
      <c r="GR359" s="26">
        <v>17.429523946105263</v>
      </c>
      <c r="GS359" s="26">
        <v>15.290250645682496</v>
      </c>
      <c r="GT359" s="26">
        <v>2.8972000218358502</v>
      </c>
      <c r="GU359" s="26">
        <v>17.558936898105262</v>
      </c>
      <c r="GV359" s="26">
        <v>17.558936898105262</v>
      </c>
      <c r="GW359" s="26">
        <v>15.171098324983546</v>
      </c>
      <c r="GX359" s="26">
        <v>2.4908872685982022</v>
      </c>
      <c r="GY359" s="26">
        <v>17.791668504105264</v>
      </c>
      <c r="GZ359" s="26">
        <v>17.791668504105264</v>
      </c>
      <c r="HA359" s="26">
        <v>15.061432500315767</v>
      </c>
      <c r="HB359" s="26">
        <v>2.1326301865025439</v>
      </c>
      <c r="HC359" s="26">
        <v>18.074046856105262</v>
      </c>
      <c r="HD359" s="26">
        <v>18.074046856105262</v>
      </c>
      <c r="HE359" s="26">
        <v>14.988322397423241</v>
      </c>
      <c r="HF359" s="26">
        <v>2.0741829151599251</v>
      </c>
      <c r="HG359" s="26">
        <v>18.396187631105263</v>
      </c>
      <c r="HH359" s="26">
        <v>18.396187631105263</v>
      </c>
      <c r="HI359" s="26">
        <v>14.866310453203308</v>
      </c>
      <c r="HJ359" s="26">
        <v>1.6061612908064564</v>
      </c>
      <c r="HK359" s="26">
        <v>18.777400409105262</v>
      </c>
      <c r="HL359" s="26">
        <v>18.777400409105262</v>
      </c>
      <c r="HM359" s="26">
        <v>14.766389871561318</v>
      </c>
      <c r="HN359" s="26">
        <v>1.304046542412479</v>
      </c>
      <c r="HO359" s="26">
        <v>19.138351720105263</v>
      </c>
      <c r="HP359" s="26">
        <v>19.138351720105263</v>
      </c>
      <c r="HQ359" s="26">
        <v>14.646320540788132</v>
      </c>
      <c r="HR359" s="26">
        <v>0.85178851891418361</v>
      </c>
      <c r="HS359" s="26">
        <v>20.746097418105261</v>
      </c>
      <c r="HT359" s="26">
        <v>19.544220122230531</v>
      </c>
      <c r="HU359" s="26">
        <v>14.046815820148231</v>
      </c>
      <c r="HV359" s="26">
        <v>-1.9654184107714983</v>
      </c>
      <c r="HW359" s="26">
        <v>19.479576324105263</v>
      </c>
      <c r="HX359" s="26">
        <v>19.479576324105263</v>
      </c>
      <c r="HY359" s="26">
        <v>14.546732442330955</v>
      </c>
      <c r="HZ359" s="26">
        <v>0.49400630377320454</v>
      </c>
      <c r="IA359" s="26">
        <v>22.889600379105261</v>
      </c>
      <c r="IB359" s="26">
        <v>18.087417887440292</v>
      </c>
      <c r="IC359" s="26">
        <v>12.999783370119552</v>
      </c>
      <c r="ID359" s="26">
        <v>-7.5599103775114074</v>
      </c>
      <c r="IE359" s="26">
        <v>24.267876636105264</v>
      </c>
      <c r="IF359" s="26">
        <v>16.7851200628626</v>
      </c>
      <c r="IG359" s="26">
        <v>12.063796281844024</v>
      </c>
      <c r="IH359" s="26">
        <v>-11.284423891606359</v>
      </c>
      <c r="II359" s="26">
        <v>24.926952984105263</v>
      </c>
      <c r="IJ359" s="26">
        <v>15.364762879524536</v>
      </c>
      <c r="IK359" s="26">
        <v>11.042957607883299</v>
      </c>
      <c r="IL359" s="26">
        <v>-13.195949124968401</v>
      </c>
      <c r="IM359" s="27">
        <v>17.144915799105263</v>
      </c>
      <c r="IN359" s="27">
        <v>17.144915799105263</v>
      </c>
      <c r="IO359" s="27">
        <v>16.468477206595537</v>
      </c>
      <c r="IP359" s="27">
        <v>10.670418510205048</v>
      </c>
      <c r="IQ359" s="27">
        <v>17.242947595105264</v>
      </c>
      <c r="IR359" s="27">
        <v>17.242947595105264</v>
      </c>
      <c r="IS359" s="27">
        <v>15.416309979584568</v>
      </c>
      <c r="IT359" s="27">
        <v>3.1749141052805534</v>
      </c>
      <c r="IU359" s="27">
        <v>17.340657667105262</v>
      </c>
      <c r="IV359" s="27">
        <v>17.340657667105262</v>
      </c>
      <c r="IW359" s="27">
        <v>15.122165849832152</v>
      </c>
      <c r="IX359" s="27">
        <v>1.2757483875084361</v>
      </c>
      <c r="IY359" s="27">
        <v>17.487428915105262</v>
      </c>
      <c r="IZ359" s="27">
        <v>17.487428915105262</v>
      </c>
      <c r="JA359" s="27">
        <v>15.1316162690237</v>
      </c>
      <c r="JB359" s="27">
        <v>1.7785778285426961</v>
      </c>
      <c r="JC359" s="27">
        <v>17.751619117105264</v>
      </c>
      <c r="JD359" s="27">
        <v>17.751619117105264</v>
      </c>
      <c r="JE359" s="27">
        <v>14.996637094076242</v>
      </c>
      <c r="JF359" s="27">
        <v>1.2610354691057211</v>
      </c>
      <c r="JG359" s="27">
        <v>18.122002790105263</v>
      </c>
      <c r="JH359" s="27">
        <v>18.122002790105263</v>
      </c>
      <c r="JI359" s="27">
        <v>14.872164790345142</v>
      </c>
      <c r="JJ359" s="27">
        <v>0.83219481490357339</v>
      </c>
      <c r="JK359" s="27">
        <v>18.556426594105261</v>
      </c>
      <c r="JL359" s="27">
        <v>18.556426594105261</v>
      </c>
      <c r="JM359" s="27">
        <v>14.7918851618603</v>
      </c>
      <c r="JN359" s="27">
        <v>0.70245610516658985</v>
      </c>
      <c r="JO359" s="27">
        <v>18.885060885105261</v>
      </c>
      <c r="JP359" s="27">
        <v>18.885060885105261</v>
      </c>
      <c r="JQ359" s="27">
        <v>14.658020087969474</v>
      </c>
      <c r="JR359" s="27">
        <v>8.4363028415225472E-2</v>
      </c>
      <c r="JS359" s="27">
        <v>19.315667715105263</v>
      </c>
      <c r="JT359" s="27">
        <v>19.315667715105263</v>
      </c>
      <c r="JU359" s="27">
        <v>14.52202065922647</v>
      </c>
      <c r="JV359" s="27">
        <v>-0.5261590678249064</v>
      </c>
      <c r="JW359" s="27">
        <v>19.754467917105263</v>
      </c>
      <c r="JX359" s="27">
        <v>19.754467917105263</v>
      </c>
      <c r="JY359" s="27">
        <v>14.366180578814351</v>
      </c>
      <c r="JZ359" s="27">
        <v>-1.2919467652403043</v>
      </c>
      <c r="KA359" s="27">
        <v>21.66485123510526</v>
      </c>
      <c r="KB359" s="27">
        <v>18.983093615732095</v>
      </c>
      <c r="KC359" s="27">
        <v>13.643523151559149</v>
      </c>
      <c r="KD359" s="27">
        <v>-5.6293102140052937</v>
      </c>
      <c r="KE359" s="27">
        <v>20.215560195105262</v>
      </c>
      <c r="KF359" s="27">
        <v>19.806561231682927</v>
      </c>
      <c r="KG359" s="27">
        <v>14.235365540908875</v>
      </c>
      <c r="KH359" s="27">
        <v>-1.9619551112639328</v>
      </c>
      <c r="KI359" s="27">
        <v>23.699107785105262</v>
      </c>
      <c r="KJ359" s="27">
        <v>17.421254508138801</v>
      </c>
      <c r="KK359" s="27">
        <v>12.520998632910624</v>
      </c>
      <c r="KL359" s="27">
        <v>-10.884646620254202</v>
      </c>
      <c r="KM359" s="27">
        <v>24.657700034105261</v>
      </c>
      <c r="KN359" s="27">
        <v>16.575204773314763</v>
      </c>
      <c r="KO359" s="27">
        <v>11.912926030093345</v>
      </c>
      <c r="KP359" s="27">
        <v>-13.426573712013173</v>
      </c>
      <c r="KQ359" s="27">
        <v>24.890328252105263</v>
      </c>
      <c r="KR359" s="27">
        <v>15.292732180924475</v>
      </c>
      <c r="KS359" s="27">
        <v>10.991187726542227</v>
      </c>
      <c r="KT359" s="27">
        <v>-14.027464590981097</v>
      </c>
    </row>
    <row r="360" spans="1:306" ht="15" thickBot="1" x14ac:dyDescent="0.35">
      <c r="A360" s="2"/>
      <c r="B360" s="72" t="s">
        <v>802</v>
      </c>
      <c r="C360" s="72" t="s">
        <v>495</v>
      </c>
      <c r="D360" s="72" t="s">
        <v>495</v>
      </c>
      <c r="E360" s="85">
        <v>373376</v>
      </c>
      <c r="F360" s="82">
        <v>436176</v>
      </c>
      <c r="G360" s="20">
        <v>26.794879806052634</v>
      </c>
      <c r="H360" s="20">
        <v>13.304858299595139</v>
      </c>
      <c r="I360" s="20">
        <v>9.5624636275460713</v>
      </c>
      <c r="J360" s="20">
        <v>15.441888197772142</v>
      </c>
      <c r="K360" s="20">
        <v>26.915318285052635</v>
      </c>
      <c r="L360" s="20">
        <v>13.180276378214138</v>
      </c>
      <c r="M360" s="20">
        <v>9.4729241476786399</v>
      </c>
      <c r="N360" s="20">
        <v>14.672454021591102</v>
      </c>
      <c r="O360" s="20">
        <v>27.066825436052632</v>
      </c>
      <c r="P360" s="20">
        <v>13.120629814148334</v>
      </c>
      <c r="Q360" s="20">
        <v>9.4300549876662618</v>
      </c>
      <c r="R360" s="20">
        <v>14.077808283179403</v>
      </c>
      <c r="S360" s="20">
        <v>27.255770068052634</v>
      </c>
      <c r="T360" s="20">
        <v>13.031665224972949</v>
      </c>
      <c r="U360" s="20">
        <v>9.3661143857468048</v>
      </c>
      <c r="V360" s="20">
        <v>13.401943670948942</v>
      </c>
      <c r="W360" s="20">
        <v>27.411526331052634</v>
      </c>
      <c r="X360" s="20">
        <v>12.834208194624422</v>
      </c>
      <c r="Y360" s="20">
        <v>9.2241981301810831</v>
      </c>
      <c r="Z360" s="20">
        <v>12.732054687878746</v>
      </c>
      <c r="AA360" s="20">
        <v>27.576289085052633</v>
      </c>
      <c r="AB360" s="20">
        <v>12.661029743708605</v>
      </c>
      <c r="AC360" s="20">
        <v>9.0997313676896958</v>
      </c>
      <c r="AD360" s="20">
        <v>12.082634922467784</v>
      </c>
      <c r="AE360" s="20">
        <v>27.756645127052632</v>
      </c>
      <c r="AF360" s="20">
        <v>12.462896850202879</v>
      </c>
      <c r="AG360" s="20">
        <v>8.9573293559654061</v>
      </c>
      <c r="AH360" s="20">
        <v>11.38541512773169</v>
      </c>
      <c r="AI360" s="20">
        <v>27.953378090052631</v>
      </c>
      <c r="AJ360" s="20">
        <v>12.203309622730357</v>
      </c>
      <c r="AK360" s="20">
        <v>8.7707589044065912</v>
      </c>
      <c r="AL360" s="20">
        <v>10.772891088357383</v>
      </c>
      <c r="AM360" s="20">
        <v>28.182119520052634</v>
      </c>
      <c r="AN360" s="20">
        <v>12.030633147848759</v>
      </c>
      <c r="AO360" s="20">
        <v>8.6466529219747148</v>
      </c>
      <c r="AP360" s="20">
        <v>10.153460677435724</v>
      </c>
      <c r="AQ360" s="20">
        <v>28.356507737052631</v>
      </c>
      <c r="AR360" s="20">
        <v>11.880473414946472</v>
      </c>
      <c r="AS360" s="20">
        <v>8.5387301653495022</v>
      </c>
      <c r="AT360" s="20">
        <v>9.5645443204738996</v>
      </c>
      <c r="AU360" s="20">
        <v>28.994673950052633</v>
      </c>
      <c r="AV360" s="20">
        <v>11.217878173336256</v>
      </c>
      <c r="AW360" s="20">
        <v>8.062509918954575</v>
      </c>
      <c r="AX360" s="20">
        <v>6.967610369038681</v>
      </c>
      <c r="AY360" s="20">
        <v>28.524931298052632</v>
      </c>
      <c r="AZ360" s="20">
        <v>11.797066651927711</v>
      </c>
      <c r="BA360" s="20">
        <v>8.4787840825203045</v>
      </c>
      <c r="BB360" s="20">
        <v>9.0544194775747187</v>
      </c>
      <c r="BC360" s="20">
        <v>29.622340253052634</v>
      </c>
      <c r="BD360" s="20">
        <v>9.902281009880868</v>
      </c>
      <c r="BE360" s="20">
        <v>7.1169643339686939</v>
      </c>
      <c r="BF360" s="20">
        <v>2.6860146921643064</v>
      </c>
      <c r="BG360" s="20">
        <v>30.000739425052632</v>
      </c>
      <c r="BH360" s="20">
        <v>10.366047809493502</v>
      </c>
      <c r="BI360" s="20">
        <v>7.4502826642431481</v>
      </c>
      <c r="BJ360" s="20">
        <v>-3.3768653384910863E-2</v>
      </c>
      <c r="BK360" s="20">
        <v>30.257176866052632</v>
      </c>
      <c r="BL360" s="20">
        <v>10.008863973590529</v>
      </c>
      <c r="BM360" s="20">
        <v>7.1935676085650657</v>
      </c>
      <c r="BN360" s="20">
        <v>-2.4001310529330127</v>
      </c>
      <c r="BO360" s="23">
        <v>26.768499823052633</v>
      </c>
      <c r="BP360" s="23">
        <v>13.304858299595139</v>
      </c>
      <c r="BQ360" s="23">
        <v>9.5624636275460713</v>
      </c>
      <c r="BR360" s="23">
        <v>15.441888197772142</v>
      </c>
      <c r="BS360" s="23">
        <v>26.889083223052634</v>
      </c>
      <c r="BT360" s="23">
        <v>13.198054938713167</v>
      </c>
      <c r="BU360" s="23">
        <v>9.4857019491624222</v>
      </c>
      <c r="BV360" s="23">
        <v>14.822067621071055</v>
      </c>
      <c r="BW360" s="23">
        <v>26.913354239052634</v>
      </c>
      <c r="BX360" s="23">
        <v>13.172896376412362</v>
      </c>
      <c r="BY360" s="23">
        <v>9.4676199950742603</v>
      </c>
      <c r="BZ360" s="23">
        <v>14.69582552449784</v>
      </c>
      <c r="CA360" s="23">
        <v>26.975800873052634</v>
      </c>
      <c r="CB360" s="23">
        <v>13.163746019376882</v>
      </c>
      <c r="CC360" s="23">
        <v>9.4610434533057912</v>
      </c>
      <c r="CD360" s="23">
        <v>14.399769377965407</v>
      </c>
      <c r="CE360" s="23">
        <v>27.031060514052633</v>
      </c>
      <c r="CF360" s="23">
        <v>13.096945133319938</v>
      </c>
      <c r="CG360" s="23">
        <v>9.413032341212487</v>
      </c>
      <c r="CH360" s="23">
        <v>14.115909402403068</v>
      </c>
      <c r="CI360" s="23">
        <v>27.082079789052631</v>
      </c>
      <c r="CJ360" s="23">
        <v>13.086440261067375</v>
      </c>
      <c r="CK360" s="23">
        <v>9.4054822826876112</v>
      </c>
      <c r="CL360" s="23">
        <v>13.892795854677017</v>
      </c>
      <c r="CM360" s="23">
        <v>27.166416077052634</v>
      </c>
      <c r="CN360" s="23">
        <v>13.035142506804979</v>
      </c>
      <c r="CO360" s="23">
        <v>9.3686135766658492</v>
      </c>
      <c r="CP360" s="23">
        <v>13.523935408428908</v>
      </c>
      <c r="CQ360" s="23">
        <v>27.287579212052634</v>
      </c>
      <c r="CR360" s="23">
        <v>12.91090755178551</v>
      </c>
      <c r="CS360" s="23">
        <v>9.2793234683540877</v>
      </c>
      <c r="CT360" s="23">
        <v>13.031610199134525</v>
      </c>
      <c r="CU360" s="23">
        <v>27.429110308052632</v>
      </c>
      <c r="CV360" s="23">
        <v>12.823743021702285</v>
      </c>
      <c r="CW360" s="23">
        <v>9.216676604346647</v>
      </c>
      <c r="CX360" s="23">
        <v>12.485535861999677</v>
      </c>
      <c r="CY360" s="23">
        <v>27.510335553052634</v>
      </c>
      <c r="CZ360" s="23">
        <v>12.717490650061164</v>
      </c>
      <c r="DA360" s="23">
        <v>9.140310932779169</v>
      </c>
      <c r="DB360" s="23">
        <v>12.088755685047438</v>
      </c>
      <c r="DC360" s="23">
        <v>27.826080324052633</v>
      </c>
      <c r="DD360" s="23">
        <v>12.354556004934187</v>
      </c>
      <c r="DE360" s="23">
        <v>8.879462657280536</v>
      </c>
      <c r="DF360" s="23">
        <v>10.621775359304401</v>
      </c>
      <c r="DG360" s="23">
        <v>27.589661240052632</v>
      </c>
      <c r="DH360" s="23">
        <v>12.595610518106735</v>
      </c>
      <c r="DI360" s="23">
        <v>9.0527132821698277</v>
      </c>
      <c r="DJ360" s="23">
        <v>11.715055148872281</v>
      </c>
      <c r="DK360" s="23">
        <v>28.167075558052634</v>
      </c>
      <c r="DL360" s="23">
        <v>12.014880977045813</v>
      </c>
      <c r="DM360" s="23">
        <v>8.6353315266643538</v>
      </c>
      <c r="DN360" s="23">
        <v>9.0926683683956142</v>
      </c>
      <c r="DO360" s="23">
        <v>28.419473155052632</v>
      </c>
      <c r="DP360" s="23">
        <v>12.595220234061129</v>
      </c>
      <c r="DQ360" s="23">
        <v>9.0524327773417035</v>
      </c>
      <c r="DR360" s="23">
        <v>8.1934849474705054</v>
      </c>
      <c r="DS360" s="23">
        <v>28.613070532052632</v>
      </c>
      <c r="DT360" s="23">
        <v>13.204046946707383</v>
      </c>
      <c r="DU360" s="23">
        <v>9.4900085232882354</v>
      </c>
      <c r="DV360" s="23">
        <v>7.569951630148541</v>
      </c>
      <c r="DW360" s="25">
        <v>26.794879806052634</v>
      </c>
      <c r="DX360" s="25">
        <v>13.304858299595139</v>
      </c>
      <c r="DY360" s="25">
        <v>9.5624636275460713</v>
      </c>
      <c r="DZ360" s="25">
        <v>15.441888197772142</v>
      </c>
      <c r="EA360" s="25">
        <v>26.915589043052634</v>
      </c>
      <c r="EB360" s="25">
        <v>13.216585949897738</v>
      </c>
      <c r="EC360" s="25">
        <v>9.4990205517693731</v>
      </c>
      <c r="ED360" s="25">
        <v>14.827470252797362</v>
      </c>
      <c r="EE360" s="25">
        <v>27.067230682052632</v>
      </c>
      <c r="EF360" s="25">
        <v>13.203646119115101</v>
      </c>
      <c r="EG360" s="25">
        <v>9.4897204406055202</v>
      </c>
      <c r="EH360" s="25">
        <v>14.331606384866401</v>
      </c>
      <c r="EI360" s="25">
        <v>27.256269734052633</v>
      </c>
      <c r="EJ360" s="25">
        <v>13.085310972901157</v>
      </c>
      <c r="EK360" s="25">
        <v>9.4046706410472911</v>
      </c>
      <c r="EL360" s="25">
        <v>13.755399235256988</v>
      </c>
      <c r="EM360" s="25">
        <v>27.413235819052634</v>
      </c>
      <c r="EN360" s="25">
        <v>12.988278646482257</v>
      </c>
      <c r="EO360" s="25">
        <v>9.3349315975202263</v>
      </c>
      <c r="EP360" s="25">
        <v>13.231661629019893</v>
      </c>
      <c r="EQ360" s="25">
        <v>27.578638678052634</v>
      </c>
      <c r="ER360" s="25">
        <v>12.815477442757565</v>
      </c>
      <c r="ES360" s="25">
        <v>9.210735970012955</v>
      </c>
      <c r="ET360" s="25">
        <v>12.787798421522673</v>
      </c>
      <c r="EU360" s="25">
        <v>27.759512767052634</v>
      </c>
      <c r="EV360" s="25">
        <v>12.633972037444053</v>
      </c>
      <c r="EW360" s="25">
        <v>9.0802844614413605</v>
      </c>
      <c r="EX360" s="25">
        <v>12.328156036647741</v>
      </c>
      <c r="EY360" s="25">
        <v>27.955058901052631</v>
      </c>
      <c r="EZ360" s="25">
        <v>12.440740730706327</v>
      </c>
      <c r="FA360" s="25">
        <v>8.9414053166376242</v>
      </c>
      <c r="FB360" s="25">
        <v>11.895708424422908</v>
      </c>
      <c r="FC360" s="25">
        <v>28.183970973052631</v>
      </c>
      <c r="FD360" s="25">
        <v>12.308045128271402</v>
      </c>
      <c r="FE360" s="25">
        <v>8.8460343744414267</v>
      </c>
      <c r="FF360" s="25">
        <v>11.333555012580277</v>
      </c>
      <c r="FG360" s="25">
        <v>28.357253914052635</v>
      </c>
      <c r="FH360" s="25">
        <v>12.084298262175361</v>
      </c>
      <c r="FI360" s="25">
        <v>8.6852230962870447</v>
      </c>
      <c r="FJ360" s="25">
        <v>10.732032734068916</v>
      </c>
      <c r="FK360" s="25">
        <v>28.980517953052633</v>
      </c>
      <c r="FL360" s="25">
        <v>11.525871071965462</v>
      </c>
      <c r="FM360" s="25">
        <v>8.2838704794630527</v>
      </c>
      <c r="FN360" s="25">
        <v>8.5703472475671347</v>
      </c>
      <c r="FO360" s="25">
        <v>28.523391687052634</v>
      </c>
      <c r="FP360" s="25">
        <v>11.979939708033926</v>
      </c>
      <c r="FQ360" s="25">
        <v>8.6102185486451397</v>
      </c>
      <c r="FR360" s="25">
        <v>10.15592101194472</v>
      </c>
      <c r="FS360" s="25">
        <v>29.548407017052632</v>
      </c>
      <c r="FT360" s="25">
        <v>10.760117870899656</v>
      </c>
      <c r="FU360" s="25">
        <v>7.7335085764661935</v>
      </c>
      <c r="FV360" s="25">
        <v>6.6403255431883181</v>
      </c>
      <c r="FW360" s="25">
        <v>29.896809382052634</v>
      </c>
      <c r="FX360" s="25">
        <v>11.535625158404805</v>
      </c>
      <c r="FY360" s="25">
        <v>8.290880933441283</v>
      </c>
      <c r="FZ360" s="25">
        <v>5.684980022244595</v>
      </c>
      <c r="GA360" s="25">
        <v>30.094228240052633</v>
      </c>
      <c r="GB360" s="25">
        <v>11.527173585358138</v>
      </c>
      <c r="GC360" s="25">
        <v>8.2848066214843659</v>
      </c>
      <c r="GD360" s="25">
        <v>5.3673917788306795</v>
      </c>
      <c r="GE360" s="26">
        <v>26.804417209052634</v>
      </c>
      <c r="GF360" s="26">
        <v>13.304858299595139</v>
      </c>
      <c r="GG360" s="26">
        <v>9.5624636275460713</v>
      </c>
      <c r="GH360" s="26">
        <v>15.441888197772142</v>
      </c>
      <c r="GI360" s="26">
        <v>26.929270773052632</v>
      </c>
      <c r="GJ360" s="26">
        <v>13.208183621005322</v>
      </c>
      <c r="GK360" s="26">
        <v>9.4929816325557166</v>
      </c>
      <c r="GL360" s="26">
        <v>14.65091222701453</v>
      </c>
      <c r="GM360" s="26">
        <v>27.101018249052633</v>
      </c>
      <c r="GN360" s="26">
        <v>13.108615198218246</v>
      </c>
      <c r="GO360" s="26">
        <v>9.4214198466340644</v>
      </c>
      <c r="GP360" s="26">
        <v>14.097982985099589</v>
      </c>
      <c r="GQ360" s="26">
        <v>27.313342468052632</v>
      </c>
      <c r="GR360" s="26">
        <v>13.023190688395287</v>
      </c>
      <c r="GS360" s="26">
        <v>9.3600235694480194</v>
      </c>
      <c r="GT360" s="26">
        <v>13.460085747536223</v>
      </c>
      <c r="GU360" s="26">
        <v>27.525719204052635</v>
      </c>
      <c r="GV360" s="26">
        <v>12.51438712393494</v>
      </c>
      <c r="GW360" s="26">
        <v>8.9943364295206507</v>
      </c>
      <c r="GX360" s="26">
        <v>12.836474001322273</v>
      </c>
      <c r="GY360" s="26">
        <v>27.761809103052634</v>
      </c>
      <c r="GZ360" s="26">
        <v>12.326539817797011</v>
      </c>
      <c r="HA360" s="26">
        <v>8.8593268719569203</v>
      </c>
      <c r="HB360" s="26">
        <v>12.26600268455905</v>
      </c>
      <c r="HC360" s="26">
        <v>28.023641062052633</v>
      </c>
      <c r="HD360" s="26">
        <v>11.980934239572147</v>
      </c>
      <c r="HE360" s="26">
        <v>8.6109333380436102</v>
      </c>
      <c r="HF360" s="26">
        <v>11.667919597528822</v>
      </c>
      <c r="HG360" s="26">
        <v>28.302049845052633</v>
      </c>
      <c r="HH360" s="26">
        <v>11.587555634979738</v>
      </c>
      <c r="HI360" s="26">
        <v>8.3282043894471247</v>
      </c>
      <c r="HJ360" s="26">
        <v>11.173043176569884</v>
      </c>
      <c r="HK360" s="26">
        <v>28.632797685052633</v>
      </c>
      <c r="HL360" s="26">
        <v>11.232993229477684</v>
      </c>
      <c r="HM360" s="26">
        <v>8.0733734074131558</v>
      </c>
      <c r="HN360" s="26">
        <v>10.628641159116881</v>
      </c>
      <c r="HO360" s="26">
        <v>28.870218095052632</v>
      </c>
      <c r="HP360" s="26">
        <v>10.861133976574362</v>
      </c>
      <c r="HQ360" s="26">
        <v>7.8061108405835133</v>
      </c>
      <c r="HR360" s="26">
        <v>10.075614371265452</v>
      </c>
      <c r="HS360" s="26">
        <v>29.791415018052632</v>
      </c>
      <c r="HT360" s="26">
        <v>9.8801645363732913</v>
      </c>
      <c r="HU360" s="26">
        <v>7.1010687889938016</v>
      </c>
      <c r="HV360" s="26">
        <v>7.6423849277384619</v>
      </c>
      <c r="HW360" s="26">
        <v>29.088770287052633</v>
      </c>
      <c r="HX360" s="26">
        <v>10.538888328830721</v>
      </c>
      <c r="HY360" s="26">
        <v>7.5745065486552514</v>
      </c>
      <c r="HZ360" s="26">
        <v>9.6037162829747302</v>
      </c>
      <c r="IA360" s="26">
        <v>30.650708127052631</v>
      </c>
      <c r="IB360" s="26">
        <v>8.9410264323569848</v>
      </c>
      <c r="IC360" s="26">
        <v>6.4260917423632646</v>
      </c>
      <c r="ID360" s="26">
        <v>3.7389037152432394</v>
      </c>
      <c r="IE360" s="26">
        <v>31.052974042052632</v>
      </c>
      <c r="IF360" s="26">
        <v>9.5096504480061039</v>
      </c>
      <c r="IG360" s="26">
        <v>6.8347730184020596</v>
      </c>
      <c r="IH360" s="26">
        <v>1.3181040938799882</v>
      </c>
      <c r="II360" s="26">
        <v>31.276015748052632</v>
      </c>
      <c r="IJ360" s="26">
        <v>9.3080660591540045</v>
      </c>
      <c r="IK360" s="26">
        <v>6.6898903490136927</v>
      </c>
      <c r="IL360" s="26">
        <v>-0.77108943544475039</v>
      </c>
      <c r="IM360" s="27">
        <v>26.804417209052634</v>
      </c>
      <c r="IN360" s="27">
        <v>13.304858299595139</v>
      </c>
      <c r="IO360" s="27">
        <v>9.5624636275460713</v>
      </c>
      <c r="IP360" s="27">
        <v>15.441888197772142</v>
      </c>
      <c r="IQ360" s="27">
        <v>26.918603932052633</v>
      </c>
      <c r="IR360" s="27">
        <v>13.208414423391719</v>
      </c>
      <c r="IS360" s="27">
        <v>9.4931475147752327</v>
      </c>
      <c r="IT360" s="27">
        <v>14.648971220985212</v>
      </c>
      <c r="IU360" s="27">
        <v>27.080271728052633</v>
      </c>
      <c r="IV360" s="27">
        <v>13.132348601792811</v>
      </c>
      <c r="IW360" s="27">
        <v>9.4384775110848445</v>
      </c>
      <c r="IX360" s="27">
        <v>14.096943833639077</v>
      </c>
      <c r="IY360" s="27">
        <v>27.271325729052634</v>
      </c>
      <c r="IZ360" s="27">
        <v>13.05828744793877</v>
      </c>
      <c r="JA360" s="27">
        <v>9.3852483015738404</v>
      </c>
      <c r="JB360" s="27">
        <v>13.472202611278929</v>
      </c>
      <c r="JC360" s="27">
        <v>27.474755473052632</v>
      </c>
      <c r="JD360" s="27">
        <v>12.797286925673719</v>
      </c>
      <c r="JE360" s="27">
        <v>9.1976620872203938</v>
      </c>
      <c r="JF360" s="27">
        <v>12.87821701901958</v>
      </c>
      <c r="JG360" s="27">
        <v>27.700313330052634</v>
      </c>
      <c r="JH360" s="27">
        <v>12.521364588509078</v>
      </c>
      <c r="JI360" s="27">
        <v>8.9993512706937224</v>
      </c>
      <c r="JJ360" s="27">
        <v>12.372517831158833</v>
      </c>
      <c r="JK360" s="27">
        <v>27.953560129052633</v>
      </c>
      <c r="JL360" s="27">
        <v>12.351988209358717</v>
      </c>
      <c r="JM360" s="27">
        <v>8.8776171320415234</v>
      </c>
      <c r="JN360" s="27">
        <v>11.845113237331303</v>
      </c>
      <c r="JO360" s="27">
        <v>28.214468065052632</v>
      </c>
      <c r="JP360" s="27">
        <v>12.238955789590614</v>
      </c>
      <c r="JQ360" s="27">
        <v>8.7963785063885993</v>
      </c>
      <c r="JR360" s="27">
        <v>11.40233013146802</v>
      </c>
      <c r="JS360" s="27">
        <v>28.587873508052631</v>
      </c>
      <c r="JT360" s="27">
        <v>11.981761183175045</v>
      </c>
      <c r="JU360" s="27">
        <v>8.6115276786932196</v>
      </c>
      <c r="JV360" s="27">
        <v>10.491744915999419</v>
      </c>
      <c r="JW360" s="27">
        <v>28.878412106052632</v>
      </c>
      <c r="JX360" s="27">
        <v>11.727936124671068</v>
      </c>
      <c r="JY360" s="27">
        <v>8.4290986114270243</v>
      </c>
      <c r="JZ360" s="27">
        <v>9.4820179717653232</v>
      </c>
      <c r="KA360" s="27">
        <v>29.895165257052632</v>
      </c>
      <c r="KB360" s="27">
        <v>11.216558834900166</v>
      </c>
      <c r="KC360" s="27">
        <v>8.0615616844432818</v>
      </c>
      <c r="KD360" s="27">
        <v>5.6936002640896106</v>
      </c>
      <c r="KE360" s="27">
        <v>29.153010189052633</v>
      </c>
      <c r="KF360" s="27">
        <v>11.440179357791665</v>
      </c>
      <c r="KG360" s="27">
        <v>8.2222821572489089</v>
      </c>
      <c r="KH360" s="27">
        <v>8.499627231486464</v>
      </c>
      <c r="KI360" s="27">
        <v>30.678116538052635</v>
      </c>
      <c r="KJ360" s="27">
        <v>9.9984754672687277</v>
      </c>
      <c r="KK360" s="27">
        <v>7.1861011845258265</v>
      </c>
      <c r="KL360" s="27">
        <v>2.2594414010792931</v>
      </c>
      <c r="KM360" s="27">
        <v>30.994358013052633</v>
      </c>
      <c r="KN360" s="27">
        <v>10.039782778083534</v>
      </c>
      <c r="KO360" s="27">
        <v>7.2157895621337529</v>
      </c>
      <c r="KP360" s="27">
        <v>0.51193343407251746</v>
      </c>
      <c r="KQ360" s="27">
        <v>31.068467408052634</v>
      </c>
      <c r="KR360" s="27">
        <v>9.903908301294555</v>
      </c>
      <c r="KS360" s="27">
        <v>7.1181339003484636</v>
      </c>
      <c r="KT360" s="27">
        <v>0.57365293387162808</v>
      </c>
    </row>
    <row r="361" spans="1:306" ht="15" thickBot="1" x14ac:dyDescent="0.35">
      <c r="A361" s="2"/>
      <c r="B361" s="72" t="s">
        <v>803</v>
      </c>
      <c r="C361" s="72" t="s">
        <v>483</v>
      </c>
      <c r="D361" s="72" t="s">
        <v>839</v>
      </c>
      <c r="E361" s="85">
        <v>382923</v>
      </c>
      <c r="F361" s="82">
        <v>394645</v>
      </c>
      <c r="G361" s="20">
        <v>35.794407018000001</v>
      </c>
      <c r="H361" s="20">
        <v>9.426485839648981</v>
      </c>
      <c r="I361" s="20">
        <v>6.8764901797265132</v>
      </c>
      <c r="J361" s="20">
        <v>14.929448997638502</v>
      </c>
      <c r="K361" s="20">
        <v>36.097692766999998</v>
      </c>
      <c r="L361" s="20">
        <v>9.2131054188796213</v>
      </c>
      <c r="M361" s="20">
        <v>6.7208321335652661</v>
      </c>
      <c r="N361" s="20">
        <v>14.118822384119497</v>
      </c>
      <c r="O361" s="20">
        <v>36.279898807999999</v>
      </c>
      <c r="P361" s="20">
        <v>9.1138530176168349</v>
      </c>
      <c r="Q361" s="20">
        <v>6.6484288886861291</v>
      </c>
      <c r="R361" s="20">
        <v>13.682175166735796</v>
      </c>
      <c r="S361" s="20">
        <v>36.477104533999999</v>
      </c>
      <c r="T361" s="20">
        <v>8.9394913170318837</v>
      </c>
      <c r="U361" s="20">
        <v>6.5212344556610775</v>
      </c>
      <c r="V361" s="20">
        <v>13.041373264229605</v>
      </c>
      <c r="W361" s="20">
        <v>36.681001461000001</v>
      </c>
      <c r="X361" s="20">
        <v>8.7469949937613816</v>
      </c>
      <c r="Y361" s="20">
        <v>6.3808110678662926</v>
      </c>
      <c r="Z361" s="20">
        <v>12.436681282067095</v>
      </c>
      <c r="AA361" s="20">
        <v>36.900941897000003</v>
      </c>
      <c r="AB361" s="20">
        <v>8.5194867060211479</v>
      </c>
      <c r="AC361" s="20">
        <v>6.2148469394450956</v>
      </c>
      <c r="AD361" s="20">
        <v>11.719657604455772</v>
      </c>
      <c r="AE361" s="20">
        <v>37.111515064999999</v>
      </c>
      <c r="AF361" s="20">
        <v>8.3646691061848824</v>
      </c>
      <c r="AG361" s="20">
        <v>6.1019096558133663</v>
      </c>
      <c r="AH361" s="20">
        <v>11.146789245897232</v>
      </c>
      <c r="AI361" s="20">
        <v>37.340586248000001</v>
      </c>
      <c r="AJ361" s="20">
        <v>8.1975533139526746</v>
      </c>
      <c r="AK361" s="20">
        <v>5.9800010120504457</v>
      </c>
      <c r="AL361" s="20">
        <v>10.597077860300068</v>
      </c>
      <c r="AM361" s="20">
        <v>37.636117878999997</v>
      </c>
      <c r="AN361" s="20">
        <v>8.0068767393552296</v>
      </c>
      <c r="AO361" s="20">
        <v>5.8409051055771961</v>
      </c>
      <c r="AP361" s="20">
        <v>9.9879305728147578</v>
      </c>
      <c r="AQ361" s="20">
        <v>37.871849304000001</v>
      </c>
      <c r="AR361" s="20">
        <v>7.8282832959469175</v>
      </c>
      <c r="AS361" s="20">
        <v>5.7106236750789643</v>
      </c>
      <c r="AT361" s="20">
        <v>9.3741426332720863</v>
      </c>
      <c r="AU361" s="20">
        <v>38.465849601000002</v>
      </c>
      <c r="AV361" s="20">
        <v>6.9331522323013965</v>
      </c>
      <c r="AW361" s="20">
        <v>5.0576380266163774</v>
      </c>
      <c r="AX361" s="20">
        <v>6.4021789655937305</v>
      </c>
      <c r="AY361" s="20">
        <v>38.095836023000004</v>
      </c>
      <c r="AZ361" s="20">
        <v>7.6697368656478577</v>
      </c>
      <c r="BA361" s="20">
        <v>5.5949662615392883</v>
      </c>
      <c r="BB361" s="20">
        <v>8.9594179945910568</v>
      </c>
      <c r="BC361" s="20">
        <v>32.330837827816538</v>
      </c>
      <c r="BD361" s="20">
        <v>5.2443791428240418</v>
      </c>
      <c r="BE361" s="20">
        <v>3.8257015697946417</v>
      </c>
      <c r="BF361" s="20">
        <v>-0.44361427559958599</v>
      </c>
      <c r="BG361" s="20">
        <v>24.246816492958068</v>
      </c>
      <c r="BH361" s="20">
        <v>3.9330715576491135</v>
      </c>
      <c r="BI361" s="20">
        <v>2.8691209430961075</v>
      </c>
      <c r="BJ361" s="20">
        <v>-5.6563238930398825</v>
      </c>
      <c r="BK361" s="20">
        <v>19.156377023643628</v>
      </c>
      <c r="BL361" s="20">
        <v>3.1073523256621129</v>
      </c>
      <c r="BM361" s="20">
        <v>2.2667702594418304</v>
      </c>
      <c r="BN361" s="20">
        <v>-9.3039552640811465</v>
      </c>
      <c r="BO361" s="23">
        <v>35.798423946</v>
      </c>
      <c r="BP361" s="23">
        <v>9.426485839648981</v>
      </c>
      <c r="BQ361" s="23">
        <v>6.8764901797265132</v>
      </c>
      <c r="BR361" s="23">
        <v>14.929448997638502</v>
      </c>
      <c r="BS361" s="23">
        <v>36.113574143000001</v>
      </c>
      <c r="BT361" s="23">
        <v>9.2585624095952515</v>
      </c>
      <c r="BU361" s="23">
        <v>6.7539923754171332</v>
      </c>
      <c r="BV361" s="23">
        <v>14.150073938083274</v>
      </c>
      <c r="BW361" s="23">
        <v>36.208150605</v>
      </c>
      <c r="BX361" s="23">
        <v>9.246390880561469</v>
      </c>
      <c r="BY361" s="23">
        <v>6.7451134144451634</v>
      </c>
      <c r="BZ361" s="23">
        <v>14.14844563024587</v>
      </c>
      <c r="CA361" s="23">
        <v>36.331775153999999</v>
      </c>
      <c r="CB361" s="23">
        <v>9.1484661488759738</v>
      </c>
      <c r="CC361" s="23">
        <v>6.6736786860381736</v>
      </c>
      <c r="CD361" s="23">
        <v>13.868478967880723</v>
      </c>
      <c r="CE361" s="23">
        <v>36.421113136000002</v>
      </c>
      <c r="CF361" s="23">
        <v>9.086516738395531</v>
      </c>
      <c r="CG361" s="23">
        <v>6.6284874535836753</v>
      </c>
      <c r="CH361" s="23">
        <v>13.609896353131774</v>
      </c>
      <c r="CI361" s="23">
        <v>36.513609510999999</v>
      </c>
      <c r="CJ361" s="23">
        <v>8.9913875875835156</v>
      </c>
      <c r="CK361" s="23">
        <v>6.5590920625024003</v>
      </c>
      <c r="CL361" s="23">
        <v>13.275827654636693</v>
      </c>
      <c r="CM361" s="23">
        <v>36.635149904000002</v>
      </c>
      <c r="CN361" s="23">
        <v>8.9010059616868329</v>
      </c>
      <c r="CO361" s="23">
        <v>6.4931599247494205</v>
      </c>
      <c r="CP361" s="23">
        <v>12.973674856033188</v>
      </c>
      <c r="CQ361" s="23">
        <v>36.787999868</v>
      </c>
      <c r="CR361" s="23">
        <v>8.7796645182587181</v>
      </c>
      <c r="CS361" s="23">
        <v>6.4046430311454783</v>
      </c>
      <c r="CT361" s="23">
        <v>12.445149527317046</v>
      </c>
      <c r="CU361" s="23">
        <v>36.959354736000002</v>
      </c>
      <c r="CV361" s="23">
        <v>8.6349758390623546</v>
      </c>
      <c r="CW361" s="23">
        <v>6.2990946541006085</v>
      </c>
      <c r="CX361" s="23">
        <v>11.821268018207284</v>
      </c>
      <c r="CY361" s="23">
        <v>37.054810750999998</v>
      </c>
      <c r="CZ361" s="23">
        <v>8.5571660561470164</v>
      </c>
      <c r="DA361" s="23">
        <v>6.2423335007709708</v>
      </c>
      <c r="DB361" s="23">
        <v>11.463555206669461</v>
      </c>
      <c r="DC361" s="23">
        <v>37.431542207999996</v>
      </c>
      <c r="DD361" s="23">
        <v>8.2592530780458944</v>
      </c>
      <c r="DE361" s="23">
        <v>6.0250101309411672</v>
      </c>
      <c r="DF361" s="23">
        <v>10.355423271150507</v>
      </c>
      <c r="DG361" s="23">
        <v>37.145436328000002</v>
      </c>
      <c r="DH361" s="23">
        <v>8.4816820641832251</v>
      </c>
      <c r="DI361" s="23">
        <v>6.1872689795596507</v>
      </c>
      <c r="DJ361" s="23">
        <v>11.190185699719237</v>
      </c>
      <c r="DK361" s="23">
        <v>37.800027462000003</v>
      </c>
      <c r="DL361" s="23">
        <v>7.929877408694094</v>
      </c>
      <c r="DM361" s="23">
        <v>5.7847351658834736</v>
      </c>
      <c r="DN361" s="23">
        <v>9.3857129473957173</v>
      </c>
      <c r="DO361" s="23">
        <v>37.885015488999997</v>
      </c>
      <c r="DP361" s="23">
        <v>7.7719088932537517</v>
      </c>
      <c r="DQ361" s="23">
        <v>5.6694993331872094</v>
      </c>
      <c r="DR361" s="23">
        <v>8.935950830530377</v>
      </c>
      <c r="DS361" s="23">
        <v>37.925022722999998</v>
      </c>
      <c r="DT361" s="23">
        <v>7.5856404975864464</v>
      </c>
      <c r="DU361" s="23">
        <v>5.5336191318706041</v>
      </c>
      <c r="DV361" s="23">
        <v>8.724164671670696</v>
      </c>
      <c r="DW361" s="25">
        <v>35.794407018000001</v>
      </c>
      <c r="DX361" s="25">
        <v>9.426485839648981</v>
      </c>
      <c r="DY361" s="25">
        <v>6.8764901797265132</v>
      </c>
      <c r="DZ361" s="25">
        <v>14.929448997638502</v>
      </c>
      <c r="EA361" s="25">
        <v>36.097692766999998</v>
      </c>
      <c r="EB361" s="25">
        <v>9.2484911901692968</v>
      </c>
      <c r="EC361" s="25">
        <v>6.7466455610625022</v>
      </c>
      <c r="ED361" s="25">
        <v>14.247829131630255</v>
      </c>
      <c r="EE361" s="25">
        <v>36.279898807999999</v>
      </c>
      <c r="EF361" s="25">
        <v>9.161308651853231</v>
      </c>
      <c r="EG361" s="25">
        <v>6.6830471131602698</v>
      </c>
      <c r="EH361" s="25">
        <v>13.893754213615079</v>
      </c>
      <c r="EI361" s="25">
        <v>36.477104533999999</v>
      </c>
      <c r="EJ361" s="25">
        <v>9.0327383954424434</v>
      </c>
      <c r="EK361" s="25">
        <v>6.5892569011286541</v>
      </c>
      <c r="EL361" s="25">
        <v>13.363632178568785</v>
      </c>
      <c r="EM361" s="25">
        <v>36.681001461000001</v>
      </c>
      <c r="EN361" s="25">
        <v>8.8657681185498287</v>
      </c>
      <c r="EO361" s="25">
        <v>6.4674544087800268</v>
      </c>
      <c r="EP361" s="25">
        <v>12.922701946935572</v>
      </c>
      <c r="EQ361" s="25">
        <v>36.900941897000003</v>
      </c>
      <c r="ER361" s="25">
        <v>8.6660059578905901</v>
      </c>
      <c r="ES361" s="25">
        <v>6.321730693768818</v>
      </c>
      <c r="ET361" s="25">
        <v>12.413996399959938</v>
      </c>
      <c r="EU361" s="25">
        <v>37.111515064999999</v>
      </c>
      <c r="EV361" s="25">
        <v>8.5454955369005994</v>
      </c>
      <c r="EW361" s="25">
        <v>6.2338200194635736</v>
      </c>
      <c r="EX361" s="25">
        <v>12.045235189222598</v>
      </c>
      <c r="EY361" s="25">
        <v>37.340586248000001</v>
      </c>
      <c r="EZ361" s="25">
        <v>8.4176465629700061</v>
      </c>
      <c r="FA361" s="25">
        <v>6.1405559729592012</v>
      </c>
      <c r="FB361" s="25">
        <v>11.689920260049572</v>
      </c>
      <c r="FC361" s="25">
        <v>37.636117878999997</v>
      </c>
      <c r="FD361" s="25">
        <v>8.2566119776803841</v>
      </c>
      <c r="FE361" s="25">
        <v>6.0230834849952615</v>
      </c>
      <c r="FF361" s="25">
        <v>11.229188743486727</v>
      </c>
      <c r="FG361" s="25">
        <v>37.871849304000001</v>
      </c>
      <c r="FH361" s="25">
        <v>8.0887516779108406</v>
      </c>
      <c r="FI361" s="25">
        <v>5.9006317333492628</v>
      </c>
      <c r="FJ361" s="25">
        <v>10.708323030672023</v>
      </c>
      <c r="FK361" s="25">
        <v>38.465849601000002</v>
      </c>
      <c r="FL361" s="25">
        <v>7.4464430120346776</v>
      </c>
      <c r="FM361" s="25">
        <v>5.432076504138295</v>
      </c>
      <c r="FN361" s="25">
        <v>9.1071175355251022</v>
      </c>
      <c r="FO361" s="25">
        <v>38.095836023000004</v>
      </c>
      <c r="FP361" s="25">
        <v>7.9328554031337397</v>
      </c>
      <c r="FQ361" s="25">
        <v>5.7869075713660516</v>
      </c>
      <c r="FR361" s="25">
        <v>10.322070454786566</v>
      </c>
      <c r="FS361" s="25">
        <v>38.878329897999997</v>
      </c>
      <c r="FT361" s="25">
        <v>6.6779860107362552</v>
      </c>
      <c r="FU361" s="25">
        <v>4.8714978205376349</v>
      </c>
      <c r="FV361" s="25">
        <v>7.6951046230492715</v>
      </c>
      <c r="FW361" s="25">
        <v>38.229327029688612</v>
      </c>
      <c r="FX361" s="25">
        <v>6.2011719704400363</v>
      </c>
      <c r="FY361" s="25">
        <v>4.5236686165874636</v>
      </c>
      <c r="FZ361" s="25">
        <v>7.0252889791161302</v>
      </c>
      <c r="GA361" s="25">
        <v>37.70852386730283</v>
      </c>
      <c r="GB361" s="25">
        <v>6.1166925871070479</v>
      </c>
      <c r="GC361" s="25">
        <v>4.4620420826106955</v>
      </c>
      <c r="GD361" s="25">
        <v>6.8623318013489367</v>
      </c>
      <c r="GE361" s="26">
        <v>35.793577481</v>
      </c>
      <c r="GF361" s="26">
        <v>9.426485839648981</v>
      </c>
      <c r="GG361" s="26">
        <v>6.8764901797265132</v>
      </c>
      <c r="GH361" s="26">
        <v>14.929448997638502</v>
      </c>
      <c r="GI361" s="26">
        <v>36.102981698999997</v>
      </c>
      <c r="GJ361" s="26">
        <v>9.1949608702922117</v>
      </c>
      <c r="GK361" s="26">
        <v>6.7075959379883212</v>
      </c>
      <c r="GL361" s="26">
        <v>14.143853745865385</v>
      </c>
      <c r="GM361" s="26">
        <v>36.294405429999998</v>
      </c>
      <c r="GN361" s="26">
        <v>9.1065607883887854</v>
      </c>
      <c r="GO361" s="26">
        <v>6.6431093089903657</v>
      </c>
      <c r="GP361" s="26">
        <v>13.76353145520148</v>
      </c>
      <c r="GQ361" s="26">
        <v>36.522704967999999</v>
      </c>
      <c r="GR361" s="26">
        <v>8.9157154734598336</v>
      </c>
      <c r="GS361" s="26">
        <v>6.5038903087945705</v>
      </c>
      <c r="GT361" s="26">
        <v>13.169457510522818</v>
      </c>
      <c r="GU361" s="26">
        <v>36.771677738999998</v>
      </c>
      <c r="GV361" s="26">
        <v>8.6583302211418705</v>
      </c>
      <c r="GW361" s="26">
        <v>6.3161313506761108</v>
      </c>
      <c r="GX361" s="26">
        <v>12.621995522965257</v>
      </c>
      <c r="GY361" s="26">
        <v>37.030390572999998</v>
      </c>
      <c r="GZ361" s="26">
        <v>8.4683650028438908</v>
      </c>
      <c r="HA361" s="26">
        <v>6.1775543687194601</v>
      </c>
      <c r="HB361" s="26">
        <v>11.989841138582904</v>
      </c>
      <c r="HC361" s="26">
        <v>37.302005903999998</v>
      </c>
      <c r="HD361" s="26">
        <v>8.2742143625978795</v>
      </c>
      <c r="HE361" s="26">
        <v>6.0359241797232785</v>
      </c>
      <c r="HF361" s="26">
        <v>11.51333523459968</v>
      </c>
      <c r="HG361" s="26">
        <v>37.578887031000001</v>
      </c>
      <c r="HH361" s="26">
        <v>8.0899631551333169</v>
      </c>
      <c r="HI361" s="26">
        <v>5.901515489116262</v>
      </c>
      <c r="HJ361" s="26">
        <v>11.122756271897366</v>
      </c>
      <c r="HK361" s="26">
        <v>37.936087207</v>
      </c>
      <c r="HL361" s="26">
        <v>7.8651447867952697</v>
      </c>
      <c r="HM361" s="26">
        <v>5.7375136194485412</v>
      </c>
      <c r="HN361" s="26">
        <v>10.628136561288208</v>
      </c>
      <c r="HO361" s="26">
        <v>38.212148741</v>
      </c>
      <c r="HP361" s="26">
        <v>7.6182512127359905</v>
      </c>
      <c r="HQ361" s="26">
        <v>5.557408194549347</v>
      </c>
      <c r="HR361" s="26">
        <v>10.049609282480212</v>
      </c>
      <c r="HS361" s="26">
        <v>38.973715462000001</v>
      </c>
      <c r="HT361" s="26">
        <v>6.5097198765174058</v>
      </c>
      <c r="HU361" s="26">
        <v>4.7487500183111004</v>
      </c>
      <c r="HV361" s="26">
        <v>7.2765305959772348</v>
      </c>
      <c r="HW361" s="26">
        <v>38.453686623999999</v>
      </c>
      <c r="HX361" s="26">
        <v>7.4118652441390962</v>
      </c>
      <c r="HY361" s="26">
        <v>5.4068525038676185</v>
      </c>
      <c r="HZ361" s="26">
        <v>9.6718075438707629</v>
      </c>
      <c r="IA361" s="26">
        <v>29.403710199810011</v>
      </c>
      <c r="IB361" s="26">
        <v>4.7695703190485599</v>
      </c>
      <c r="IC361" s="26">
        <v>3.4793351433787105</v>
      </c>
      <c r="ID361" s="26">
        <v>1.1347817978181141</v>
      </c>
      <c r="IE361" s="26">
        <v>21.827600764558557</v>
      </c>
      <c r="IF361" s="26">
        <v>3.5406510278880665</v>
      </c>
      <c r="IG361" s="26">
        <v>2.5828556301122609</v>
      </c>
      <c r="IH361" s="26">
        <v>-3.7361664894028337</v>
      </c>
      <c r="II361" s="26">
        <v>16.079941532293354</v>
      </c>
      <c r="IJ361" s="26">
        <v>2.6083243013651436</v>
      </c>
      <c r="IK361" s="26">
        <v>1.9027362634374172</v>
      </c>
      <c r="IL361" s="26">
        <v>-7.0915503950591656</v>
      </c>
      <c r="IM361" s="27">
        <v>35.793577481</v>
      </c>
      <c r="IN361" s="27">
        <v>9.426485839648981</v>
      </c>
      <c r="IO361" s="27">
        <v>6.8764901797265132</v>
      </c>
      <c r="IP361" s="27">
        <v>14.929448997638502</v>
      </c>
      <c r="IQ361" s="27">
        <v>36.081414619</v>
      </c>
      <c r="IR361" s="27">
        <v>9.2138725497650675</v>
      </c>
      <c r="IS361" s="27">
        <v>6.7213917448658158</v>
      </c>
      <c r="IT361" s="27">
        <v>14.186648937578376</v>
      </c>
      <c r="IU361" s="27">
        <v>36.248744784000003</v>
      </c>
      <c r="IV361" s="27">
        <v>9.1548017207084378</v>
      </c>
      <c r="IW361" s="27">
        <v>6.678300397482924</v>
      </c>
      <c r="IX361" s="27">
        <v>13.861342325326831</v>
      </c>
      <c r="IY361" s="27">
        <v>36.454659661000001</v>
      </c>
      <c r="IZ361" s="27">
        <v>8.9384524515513757</v>
      </c>
      <c r="JA361" s="27">
        <v>6.5204766177566569</v>
      </c>
      <c r="JB361" s="27">
        <v>13.314135626759814</v>
      </c>
      <c r="JC361" s="27">
        <v>36.680519765</v>
      </c>
      <c r="JD361" s="27">
        <v>8.725111158620436</v>
      </c>
      <c r="JE361" s="27">
        <v>6.3648471148087804</v>
      </c>
      <c r="JF361" s="27">
        <v>12.811115849013433</v>
      </c>
      <c r="JG361" s="27">
        <v>36.915520266000001</v>
      </c>
      <c r="JH361" s="27">
        <v>8.5016936416977131</v>
      </c>
      <c r="JI361" s="27">
        <v>6.2018671467451787</v>
      </c>
      <c r="JJ361" s="27">
        <v>12.244017877648169</v>
      </c>
      <c r="JK361" s="27">
        <v>37.164463760000004</v>
      </c>
      <c r="JL361" s="27">
        <v>8.3203977192549541</v>
      </c>
      <c r="JM361" s="27">
        <v>6.0696142954165957</v>
      </c>
      <c r="JN361" s="27">
        <v>11.836485030537496</v>
      </c>
      <c r="JO361" s="27">
        <v>37.435232034000002</v>
      </c>
      <c r="JP361" s="27">
        <v>8.0869668513308621</v>
      </c>
      <c r="JQ361" s="27">
        <v>5.8993297272084257</v>
      </c>
      <c r="JR361" s="27">
        <v>11.394520706175676</v>
      </c>
      <c r="JS361" s="27">
        <v>37.92868704</v>
      </c>
      <c r="JT361" s="27">
        <v>7.6613994337728428</v>
      </c>
      <c r="JU361" s="27">
        <v>5.5888842210644025</v>
      </c>
      <c r="JV361" s="27">
        <v>9.9037241603718655</v>
      </c>
      <c r="JW361" s="27">
        <v>38.18588089</v>
      </c>
      <c r="JX361" s="27">
        <v>7.2128767565001946</v>
      </c>
      <c r="JY361" s="27">
        <v>5.2616931725532794</v>
      </c>
      <c r="JZ361" s="27">
        <v>8.2811740651868249</v>
      </c>
      <c r="KA361" s="27">
        <v>33.744469648059052</v>
      </c>
      <c r="KB361" s="27">
        <v>5.473684095364856</v>
      </c>
      <c r="KC361" s="27">
        <v>3.9929763401737888</v>
      </c>
      <c r="KD361" s="27">
        <v>2.271360636711087</v>
      </c>
      <c r="KE361" s="27">
        <v>38.424744347000001</v>
      </c>
      <c r="KF361" s="27">
        <v>6.7872067566946255</v>
      </c>
      <c r="KG361" s="27">
        <v>4.9511728340878705</v>
      </c>
      <c r="KH361" s="27">
        <v>6.786170533990358</v>
      </c>
      <c r="KI361" s="27">
        <v>23.304059685115238</v>
      </c>
      <c r="KJ361" s="27">
        <v>3.7801471525923267</v>
      </c>
      <c r="KK361" s="27">
        <v>2.7575647186979948</v>
      </c>
      <c r="KL361" s="27">
        <v>-3.7079723395175108</v>
      </c>
      <c r="KM361" s="27">
        <v>17.771069379927091</v>
      </c>
      <c r="KN361" s="27">
        <v>2.882641832485501</v>
      </c>
      <c r="KO361" s="27">
        <v>2.102847083202485</v>
      </c>
      <c r="KP361" s="27">
        <v>-7.0005359739415738</v>
      </c>
      <c r="KQ361" s="27">
        <v>17.051025630643537</v>
      </c>
      <c r="KR361" s="27">
        <v>2.7658436709044678</v>
      </c>
      <c r="KS361" s="27">
        <v>2.0176444504521243</v>
      </c>
      <c r="KT361" s="27">
        <v>-5.9866000803261059</v>
      </c>
    </row>
    <row r="362" spans="1:306" ht="15" thickBot="1" x14ac:dyDescent="0.35">
      <c r="A362" s="2"/>
      <c r="B362" s="72" t="s">
        <v>804</v>
      </c>
      <c r="C362" s="72" t="s">
        <v>439</v>
      </c>
      <c r="D362" s="72" t="s">
        <v>840</v>
      </c>
      <c r="E362" s="85">
        <v>350648</v>
      </c>
      <c r="F362" s="82">
        <v>481468</v>
      </c>
      <c r="G362" s="20">
        <v>21.370484623999999</v>
      </c>
      <c r="H362" s="20">
        <v>21.370484623999999</v>
      </c>
      <c r="I362" s="20">
        <v>15.3807953443259</v>
      </c>
      <c r="J362" s="20">
        <v>7.5653519828829179</v>
      </c>
      <c r="K362" s="20">
        <v>21.534198569000001</v>
      </c>
      <c r="L362" s="20">
        <v>21.385424467736545</v>
      </c>
      <c r="M362" s="20">
        <v>15.370125635880486</v>
      </c>
      <c r="N362" s="20">
        <v>7.6830851148006598</v>
      </c>
      <c r="O362" s="20">
        <v>21.635489076999999</v>
      </c>
      <c r="P362" s="20">
        <v>21.272497173793738</v>
      </c>
      <c r="Q362" s="20">
        <v>15.28896256622809</v>
      </c>
      <c r="R362" s="20">
        <v>7.2936668353438119</v>
      </c>
      <c r="S362" s="20">
        <v>21.735552198000001</v>
      </c>
      <c r="T362" s="20">
        <v>21.158038750650945</v>
      </c>
      <c r="U362" s="20">
        <v>15.206699043872309</v>
      </c>
      <c r="V362" s="20">
        <v>7.0774788171096041</v>
      </c>
      <c r="W362" s="20">
        <v>21.839570345999999</v>
      </c>
      <c r="X362" s="20">
        <v>20.963091797414101</v>
      </c>
      <c r="Y362" s="20">
        <v>15.066586830149223</v>
      </c>
      <c r="Z362" s="20">
        <v>6.4321157535047568</v>
      </c>
      <c r="AA362" s="20">
        <v>24.543511202000001</v>
      </c>
      <c r="AB362" s="20">
        <v>20.366383057542812</v>
      </c>
      <c r="AC362" s="20">
        <v>14.637720509834359</v>
      </c>
      <c r="AD362" s="20">
        <v>3.4049004410000236</v>
      </c>
      <c r="AE362" s="20">
        <v>24.514862963999999</v>
      </c>
      <c r="AF362" s="20">
        <v>20.275572436235628</v>
      </c>
      <c r="AG362" s="20">
        <v>14.572453128274105</v>
      </c>
      <c r="AH362" s="20">
        <v>3.3506560174030611</v>
      </c>
      <c r="AI362" s="20">
        <v>26.634195034000001</v>
      </c>
      <c r="AJ362" s="20">
        <v>19.765571217187695</v>
      </c>
      <c r="AK362" s="20">
        <v>14.205905210413272</v>
      </c>
      <c r="AL362" s="20">
        <v>0.76136720831734195</v>
      </c>
      <c r="AM362" s="20">
        <v>26.499797315000002</v>
      </c>
      <c r="AN362" s="20">
        <v>19.694394884579143</v>
      </c>
      <c r="AO362" s="20">
        <v>14.15474937873244</v>
      </c>
      <c r="AP362" s="20">
        <v>0.7563850128435341</v>
      </c>
      <c r="AQ362" s="20">
        <v>26.534950964</v>
      </c>
      <c r="AR362" s="20">
        <v>19.58637209065887</v>
      </c>
      <c r="AS362" s="20">
        <v>14.07711126981399</v>
      </c>
      <c r="AT362" s="20">
        <v>0.55187769541651477</v>
      </c>
      <c r="AU362" s="20">
        <v>26.816284713999998</v>
      </c>
      <c r="AV362" s="20">
        <v>19.069299986656503</v>
      </c>
      <c r="AW362" s="20">
        <v>13.705481367713356</v>
      </c>
      <c r="AX362" s="20">
        <v>-0.66241517734943045</v>
      </c>
      <c r="AY362" s="20">
        <v>26.572656770000002</v>
      </c>
      <c r="AZ362" s="20">
        <v>19.517549461980089</v>
      </c>
      <c r="BA362" s="20">
        <v>14.027647091491025</v>
      </c>
      <c r="BB362" s="20">
        <v>0.52453087138751187</v>
      </c>
      <c r="BC362" s="20">
        <v>27.136492665999999</v>
      </c>
      <c r="BD362" s="20">
        <v>18.21180899567042</v>
      </c>
      <c r="BE362" s="20">
        <v>13.089185708818412</v>
      </c>
      <c r="BF362" s="20">
        <v>-3.3251419648079441</v>
      </c>
      <c r="BG362" s="20">
        <v>26.930072775999999</v>
      </c>
      <c r="BH362" s="20">
        <v>17.590678745059254</v>
      </c>
      <c r="BI362" s="20">
        <v>12.64276716788449</v>
      </c>
      <c r="BJ362" s="20">
        <v>-4.6997945105497578</v>
      </c>
      <c r="BK362" s="20">
        <v>27.006824105</v>
      </c>
      <c r="BL362" s="20">
        <v>16.959040713097913</v>
      </c>
      <c r="BM362" s="20">
        <v>12.188796477599956</v>
      </c>
      <c r="BN362" s="20">
        <v>-5.8899770741278203</v>
      </c>
      <c r="BO362" s="23">
        <v>21.372891771999999</v>
      </c>
      <c r="BP362" s="23">
        <v>21.372891771999999</v>
      </c>
      <c r="BQ362" s="23">
        <v>15.3807953443259</v>
      </c>
      <c r="BR362" s="23">
        <v>7.5653519828829179</v>
      </c>
      <c r="BS362" s="23">
        <v>21.549377299</v>
      </c>
      <c r="BT362" s="23">
        <v>21.423926565410333</v>
      </c>
      <c r="BU362" s="23">
        <v>15.397797851570376</v>
      </c>
      <c r="BV362" s="23">
        <v>7.8040282447417546</v>
      </c>
      <c r="BW362" s="23">
        <v>21.626615400999999</v>
      </c>
      <c r="BX362" s="23">
        <v>21.428656920376149</v>
      </c>
      <c r="BY362" s="23">
        <v>15.401197650823208</v>
      </c>
      <c r="BZ362" s="23">
        <v>7.9045087171204322</v>
      </c>
      <c r="CA362" s="23">
        <v>21.715191038</v>
      </c>
      <c r="CB362" s="23">
        <v>21.425791025457109</v>
      </c>
      <c r="CC362" s="23">
        <v>15.399137875716507</v>
      </c>
      <c r="CD362" s="23">
        <v>8.0580818704819208</v>
      </c>
      <c r="CE362" s="23">
        <v>21.818272678</v>
      </c>
      <c r="CF362" s="23">
        <v>21.377834507695155</v>
      </c>
      <c r="CG362" s="23">
        <v>15.364670582155297</v>
      </c>
      <c r="CH362" s="23">
        <v>7.9769102923484656</v>
      </c>
      <c r="CI362" s="23">
        <v>21.93688513</v>
      </c>
      <c r="CJ362" s="23">
        <v>21.344712252838079</v>
      </c>
      <c r="CK362" s="23">
        <v>15.340864965424849</v>
      </c>
      <c r="CL362" s="23">
        <v>7.983585096218853</v>
      </c>
      <c r="CM362" s="23">
        <v>22.079674149999999</v>
      </c>
      <c r="CN362" s="23">
        <v>21.31820109648746</v>
      </c>
      <c r="CO362" s="23">
        <v>15.321810875361018</v>
      </c>
      <c r="CP362" s="23">
        <v>8.0158863914499499</v>
      </c>
      <c r="CQ362" s="23">
        <v>22.250215432000001</v>
      </c>
      <c r="CR362" s="23">
        <v>21.243295396390117</v>
      </c>
      <c r="CS362" s="23">
        <v>15.267974673836157</v>
      </c>
      <c r="CT362" s="23">
        <v>7.786060671117724</v>
      </c>
      <c r="CU362" s="23">
        <v>22.369846924000001</v>
      </c>
      <c r="CV362" s="23">
        <v>21.168801668687383</v>
      </c>
      <c r="CW362" s="23">
        <v>15.214434564982882</v>
      </c>
      <c r="CX362" s="23">
        <v>7.5650568247941639</v>
      </c>
      <c r="CY362" s="23">
        <v>22.412721025</v>
      </c>
      <c r="CZ362" s="23">
        <v>21.116326481379776</v>
      </c>
      <c r="DA362" s="23">
        <v>15.176719614648318</v>
      </c>
      <c r="DB362" s="23">
        <v>7.416947298275069</v>
      </c>
      <c r="DC362" s="23">
        <v>22.630440881999998</v>
      </c>
      <c r="DD362" s="23">
        <v>20.927004811687414</v>
      </c>
      <c r="DE362" s="23">
        <v>15.040650402968355</v>
      </c>
      <c r="DF362" s="23">
        <v>6.9498847848211014</v>
      </c>
      <c r="DG362" s="23">
        <v>22.459854185000001</v>
      </c>
      <c r="DH362" s="23">
        <v>21.073448785352216</v>
      </c>
      <c r="DI362" s="23">
        <v>15.145902570267696</v>
      </c>
      <c r="DJ362" s="23">
        <v>7.3228373094762382</v>
      </c>
      <c r="DK362" s="23">
        <v>22.919041958000001</v>
      </c>
      <c r="DL362" s="23">
        <v>20.66206259651732</v>
      </c>
      <c r="DM362" s="23">
        <v>14.850231216313611</v>
      </c>
      <c r="DN362" s="23">
        <v>6.304205373541464</v>
      </c>
      <c r="DO362" s="23">
        <v>23.189338978999999</v>
      </c>
      <c r="DP362" s="23">
        <v>20.411316331292856</v>
      </c>
      <c r="DQ362" s="23">
        <v>14.670014938397678</v>
      </c>
      <c r="DR362" s="23">
        <v>5.7814897227144968</v>
      </c>
      <c r="DS362" s="23">
        <v>23.410862481999999</v>
      </c>
      <c r="DT362" s="23">
        <v>20.235281992588828</v>
      </c>
      <c r="DU362" s="23">
        <v>14.543495593121554</v>
      </c>
      <c r="DV362" s="23">
        <v>5.63678232007274</v>
      </c>
      <c r="DW362" s="25">
        <v>21.370484623999999</v>
      </c>
      <c r="DX362" s="25">
        <v>21.370484623999999</v>
      </c>
      <c r="DY362" s="25">
        <v>15.3807953443259</v>
      </c>
      <c r="DZ362" s="25">
        <v>7.5653519828829179</v>
      </c>
      <c r="EA362" s="25">
        <v>21.534435054999999</v>
      </c>
      <c r="EB362" s="25">
        <v>21.422383333087286</v>
      </c>
      <c r="EC362" s="25">
        <v>15.39668870011414</v>
      </c>
      <c r="ED362" s="25">
        <v>7.8287827376816761</v>
      </c>
      <c r="EE362" s="25">
        <v>21.635843028</v>
      </c>
      <c r="EF362" s="25">
        <v>21.322034045275529</v>
      </c>
      <c r="EG362" s="25">
        <v>15.324565691124313</v>
      </c>
      <c r="EH362" s="25">
        <v>7.497700516749255</v>
      </c>
      <c r="EI362" s="25">
        <v>21.736026111000001</v>
      </c>
      <c r="EJ362" s="25">
        <v>21.219792020072948</v>
      </c>
      <c r="EK362" s="25">
        <v>15.251082334504419</v>
      </c>
      <c r="EL362" s="25">
        <v>7.3469995337900986</v>
      </c>
      <c r="EM362" s="25">
        <v>21.841191727999998</v>
      </c>
      <c r="EN362" s="25">
        <v>21.046635868323513</v>
      </c>
      <c r="EO362" s="25">
        <v>15.126631598862971</v>
      </c>
      <c r="EP362" s="25">
        <v>6.8050744034847988</v>
      </c>
      <c r="EQ362" s="25">
        <v>24.545739697999998</v>
      </c>
      <c r="ER362" s="25">
        <v>20.480311575050415</v>
      </c>
      <c r="ES362" s="25">
        <v>14.719603178576488</v>
      </c>
      <c r="ET362" s="25">
        <v>3.916364582802089</v>
      </c>
      <c r="EU362" s="25">
        <v>24.517582807</v>
      </c>
      <c r="EV362" s="25">
        <v>20.4203238533381</v>
      </c>
      <c r="EW362" s="25">
        <v>14.676488821846299</v>
      </c>
      <c r="EX362" s="25">
        <v>4.013562411268893</v>
      </c>
      <c r="EY362" s="25">
        <v>26.635789215999999</v>
      </c>
      <c r="EZ362" s="25">
        <v>19.937151325180999</v>
      </c>
      <c r="FA362" s="25">
        <v>14.329223212375481</v>
      </c>
      <c r="FB362" s="25">
        <v>1.5533430438181632</v>
      </c>
      <c r="FC362" s="25">
        <v>26.501553344999998</v>
      </c>
      <c r="FD362" s="25">
        <v>19.871952874627645</v>
      </c>
      <c r="FE362" s="25">
        <v>14.282363802229957</v>
      </c>
      <c r="FF362" s="25">
        <v>1.580922304821101</v>
      </c>
      <c r="FG362" s="25">
        <v>26.535658684000001</v>
      </c>
      <c r="FH362" s="25">
        <v>19.76254385758369</v>
      </c>
      <c r="FI362" s="25">
        <v>14.203729387458308</v>
      </c>
      <c r="FJ362" s="25">
        <v>1.3736710379537165</v>
      </c>
      <c r="FK362" s="25">
        <v>26.802858308000001</v>
      </c>
      <c r="FL362" s="25">
        <v>19.328388667036261</v>
      </c>
      <c r="FM362" s="25">
        <v>13.891693503660397</v>
      </c>
      <c r="FN362" s="25">
        <v>0.61890960295939834</v>
      </c>
      <c r="FO362" s="25">
        <v>26.571196509</v>
      </c>
      <c r="FP362" s="25">
        <v>19.688472996903055</v>
      </c>
      <c r="FQ362" s="25">
        <v>14.150493201459907</v>
      </c>
      <c r="FR362" s="25">
        <v>1.3268542524436526</v>
      </c>
      <c r="FS362" s="25">
        <v>27.066369899999998</v>
      </c>
      <c r="FT362" s="25">
        <v>18.78670905252682</v>
      </c>
      <c r="FU362" s="25">
        <v>13.502377699245756</v>
      </c>
      <c r="FV362" s="25">
        <v>-0.32828632270188152</v>
      </c>
      <c r="FW362" s="25">
        <v>26.831499218000001</v>
      </c>
      <c r="FX362" s="25">
        <v>18.346491238426299</v>
      </c>
      <c r="FY362" s="25">
        <v>13.185984488529474</v>
      </c>
      <c r="FZ362" s="25">
        <v>-0.52355307861637002</v>
      </c>
      <c r="GA362" s="25">
        <v>26.852273742000001</v>
      </c>
      <c r="GB362" s="25">
        <v>17.813669374288079</v>
      </c>
      <c r="GC362" s="25">
        <v>12.803034923712385</v>
      </c>
      <c r="GD362" s="25">
        <v>-0.28247372424852557</v>
      </c>
      <c r="GE362" s="26">
        <v>21.370117364999999</v>
      </c>
      <c r="GF362" s="26">
        <v>21.370117364999999</v>
      </c>
      <c r="GG362" s="26">
        <v>15.3807953443259</v>
      </c>
      <c r="GH362" s="26">
        <v>7.5653519828829179</v>
      </c>
      <c r="GI362" s="26">
        <v>21.539635789000002</v>
      </c>
      <c r="GJ362" s="26">
        <v>21.368122707776639</v>
      </c>
      <c r="GK362" s="26">
        <v>15.357690520332193</v>
      </c>
      <c r="GL362" s="26">
        <v>7.6652018626407177</v>
      </c>
      <c r="GM362" s="26">
        <v>21.646421328999999</v>
      </c>
      <c r="GN362" s="26">
        <v>21.250005863162365</v>
      </c>
      <c r="GO362" s="26">
        <v>15.272797618431923</v>
      </c>
      <c r="GP362" s="26">
        <v>7.2962105096089473</v>
      </c>
      <c r="GQ362" s="26">
        <v>21.764154307999998</v>
      </c>
      <c r="GR362" s="26">
        <v>21.119302810752</v>
      </c>
      <c r="GS362" s="26">
        <v>15.178858761170934</v>
      </c>
      <c r="GT362" s="26">
        <v>7.1012859365593499</v>
      </c>
      <c r="GU362" s="26">
        <v>21.893221408999999</v>
      </c>
      <c r="GV362" s="26">
        <v>20.887678797731954</v>
      </c>
      <c r="GW362" s="26">
        <v>15.012386022424227</v>
      </c>
      <c r="GX362" s="26">
        <v>6.4719993879086797</v>
      </c>
      <c r="GY362" s="26">
        <v>24.475454152000001</v>
      </c>
      <c r="GZ362" s="26">
        <v>20.293628358769578</v>
      </c>
      <c r="HA362" s="26">
        <v>14.58543027531354</v>
      </c>
      <c r="HB362" s="26">
        <v>3.6143555429388456</v>
      </c>
      <c r="HC362" s="26">
        <v>24.461940346999999</v>
      </c>
      <c r="HD362" s="26">
        <v>20.166834572401736</v>
      </c>
      <c r="HE362" s="26">
        <v>14.49430108452928</v>
      </c>
      <c r="HF362" s="26">
        <v>3.5864022617744524</v>
      </c>
      <c r="HG362" s="26">
        <v>26.441034301999998</v>
      </c>
      <c r="HH362" s="26">
        <v>19.639673304287943</v>
      </c>
      <c r="HI362" s="26">
        <v>14.11541990152994</v>
      </c>
      <c r="HJ362" s="26">
        <v>1.1881658154741004</v>
      </c>
      <c r="HK362" s="26">
        <v>26.318378508999999</v>
      </c>
      <c r="HL362" s="26">
        <v>19.517448472607313</v>
      </c>
      <c r="HM362" s="26">
        <v>14.027574508440368</v>
      </c>
      <c r="HN362" s="26">
        <v>1.1956995759127693</v>
      </c>
      <c r="HO362" s="26">
        <v>26.360537461</v>
      </c>
      <c r="HP362" s="26">
        <v>19.35480345890775</v>
      </c>
      <c r="HQ362" s="26">
        <v>13.910678334675698</v>
      </c>
      <c r="HR362" s="26">
        <v>1.0151934925058441</v>
      </c>
      <c r="HS362" s="26">
        <v>28.518522132000001</v>
      </c>
      <c r="HT362" s="26">
        <v>18.276639286403267</v>
      </c>
      <c r="HU362" s="26">
        <v>13.135780515252009</v>
      </c>
      <c r="HV362" s="26">
        <v>-1.8172365076436563</v>
      </c>
      <c r="HW362" s="26">
        <v>26.402485937999998</v>
      </c>
      <c r="HX362" s="26">
        <v>19.229094493866722</v>
      </c>
      <c r="HY362" s="26">
        <v>13.820328826338741</v>
      </c>
      <c r="HZ362" s="26">
        <v>1.0256316079124517</v>
      </c>
      <c r="IA362" s="26">
        <v>29.104480686000002</v>
      </c>
      <c r="IB362" s="26">
        <v>17.422606367003976</v>
      </c>
      <c r="IC362" s="26">
        <v>12.521970240494614</v>
      </c>
      <c r="ID362" s="26">
        <v>-3.929178462095841</v>
      </c>
      <c r="IE362" s="26">
        <v>28.951865122000001</v>
      </c>
      <c r="IF362" s="26">
        <v>16.636809686377081</v>
      </c>
      <c r="IG362" s="26">
        <v>11.957202694088668</v>
      </c>
      <c r="IH362" s="26">
        <v>-4.9462308183482264</v>
      </c>
      <c r="II362" s="26">
        <v>29.057831436000001</v>
      </c>
      <c r="IJ362" s="26">
        <v>15.154868826365364</v>
      </c>
      <c r="IK362" s="26">
        <v>10.892102619143294</v>
      </c>
      <c r="IL362" s="26">
        <v>-5.7020697652053727</v>
      </c>
      <c r="IM362" s="27">
        <v>21.370117364999999</v>
      </c>
      <c r="IN362" s="27">
        <v>21.370117364999999</v>
      </c>
      <c r="IO362" s="27">
        <v>15.3807953443259</v>
      </c>
      <c r="IP362" s="27">
        <v>7.5653519828829179</v>
      </c>
      <c r="IQ362" s="27">
        <v>21.525825761</v>
      </c>
      <c r="IR362" s="27">
        <v>21.371212129451415</v>
      </c>
      <c r="IS362" s="27">
        <v>15.359910948519397</v>
      </c>
      <c r="IT362" s="27">
        <v>7.6536670687745474</v>
      </c>
      <c r="IU362" s="27">
        <v>21.618609196000001</v>
      </c>
      <c r="IV362" s="27">
        <v>21.254370191219824</v>
      </c>
      <c r="IW362" s="27">
        <v>15.275934346938786</v>
      </c>
      <c r="IX362" s="27">
        <v>7.2819464448285309</v>
      </c>
      <c r="IY362" s="27">
        <v>21.724811029000001</v>
      </c>
      <c r="IZ362" s="27">
        <v>21.110030953922436</v>
      </c>
      <c r="JA362" s="27">
        <v>15.172194895108174</v>
      </c>
      <c r="JB362" s="27">
        <v>7.0749783622246003</v>
      </c>
      <c r="JC362" s="27">
        <v>24.266132095</v>
      </c>
      <c r="JD362" s="27">
        <v>20.462592623594009</v>
      </c>
      <c r="JE362" s="27">
        <v>14.706868219285317</v>
      </c>
      <c r="JF362" s="27">
        <v>3.9505668020072449</v>
      </c>
      <c r="JG362" s="27">
        <v>26.679971090999999</v>
      </c>
      <c r="JH362" s="27">
        <v>19.894872190089192</v>
      </c>
      <c r="JI362" s="27">
        <v>14.298836365524823</v>
      </c>
      <c r="JJ362" s="27">
        <v>1.276879816921543</v>
      </c>
      <c r="JK362" s="27">
        <v>26.515345976999999</v>
      </c>
      <c r="JL362" s="27">
        <v>19.800951997752605</v>
      </c>
      <c r="JM362" s="27">
        <v>14.231334074039459</v>
      </c>
      <c r="JN362" s="27">
        <v>1.4406442361436973</v>
      </c>
      <c r="JO362" s="27">
        <v>26.373424864</v>
      </c>
      <c r="JP362" s="27">
        <v>19.649222484650394</v>
      </c>
      <c r="JQ362" s="27">
        <v>14.122283085476182</v>
      </c>
      <c r="JR362" s="27">
        <v>1.2349838056639868</v>
      </c>
      <c r="JS362" s="27">
        <v>26.297327782</v>
      </c>
      <c r="JT362" s="27">
        <v>19.475113646160775</v>
      </c>
      <c r="JU362" s="27">
        <v>13.997147635116523</v>
      </c>
      <c r="JV362" s="27">
        <v>0.9902652148328599</v>
      </c>
      <c r="JW362" s="27">
        <v>26.551131871999999</v>
      </c>
      <c r="JX362" s="27">
        <v>19.20393922794662</v>
      </c>
      <c r="JY362" s="27">
        <v>13.802249241424294</v>
      </c>
      <c r="JZ362" s="27">
        <v>0.29836165685087224</v>
      </c>
      <c r="KA362" s="27">
        <v>27.394702314</v>
      </c>
      <c r="KB362" s="27">
        <v>18.318568874957297</v>
      </c>
      <c r="KC362" s="27">
        <v>13.165916136123528</v>
      </c>
      <c r="KD362" s="27">
        <v>-1.946006749302903</v>
      </c>
      <c r="KE362" s="27">
        <v>26.651409085000001</v>
      </c>
      <c r="KF362" s="27">
        <v>19.062802389201661</v>
      </c>
      <c r="KG362" s="27">
        <v>13.700811416487324</v>
      </c>
      <c r="KH362" s="27">
        <v>5.9666344500975299E-2</v>
      </c>
      <c r="KI362" s="27">
        <v>27.874591214999999</v>
      </c>
      <c r="KJ362" s="27">
        <v>17.339926628015846</v>
      </c>
      <c r="KK362" s="27">
        <v>12.462546684151061</v>
      </c>
      <c r="KL362" s="27">
        <v>-3.7319587745990717</v>
      </c>
      <c r="KM362" s="27">
        <v>27.783917999</v>
      </c>
      <c r="KN362" s="27">
        <v>16.68048500423231</v>
      </c>
      <c r="KO362" s="27">
        <v>11.988593004981707</v>
      </c>
      <c r="KP362" s="27">
        <v>-4.4215720108710244</v>
      </c>
      <c r="KQ362" s="27">
        <v>27.627703688</v>
      </c>
      <c r="KR362" s="27">
        <v>15.432598574216382</v>
      </c>
      <c r="KS362" s="27">
        <v>11.091712457317497</v>
      </c>
      <c r="KT362" s="27">
        <v>-3.6963265954711275</v>
      </c>
    </row>
    <row r="363" spans="1:306" ht="15" thickBot="1" x14ac:dyDescent="0.35">
      <c r="A363" s="2"/>
      <c r="B363" s="72" t="s">
        <v>805</v>
      </c>
      <c r="C363" s="72" t="s">
        <v>499</v>
      </c>
      <c r="D363" s="72" t="s">
        <v>842</v>
      </c>
      <c r="E363" s="85">
        <v>357874</v>
      </c>
      <c r="F363" s="82">
        <v>421203</v>
      </c>
      <c r="G363" s="20">
        <v>23.752124724000002</v>
      </c>
      <c r="H363" s="20">
        <v>15.656680161943322</v>
      </c>
      <c r="I363" s="20">
        <v>11.252764306498547</v>
      </c>
      <c r="J363" s="20">
        <v>11.438700983486015</v>
      </c>
      <c r="K363" s="20">
        <v>23.939929632000002</v>
      </c>
      <c r="L363" s="20">
        <v>15.249894296385111</v>
      </c>
      <c r="M363" s="20">
        <v>10.960399295462045</v>
      </c>
      <c r="N363" s="20">
        <v>9.8755971533591058</v>
      </c>
      <c r="O363" s="20">
        <v>24.060218797000001</v>
      </c>
      <c r="P363" s="20">
        <v>14.995821865960941</v>
      </c>
      <c r="Q363" s="20">
        <v>10.777792437126148</v>
      </c>
      <c r="R363" s="20">
        <v>9.2544323258696757</v>
      </c>
      <c r="S363" s="20">
        <v>24.215242960000001</v>
      </c>
      <c r="T363" s="20">
        <v>14.744472083728576</v>
      </c>
      <c r="U363" s="20">
        <v>10.597142399653613</v>
      </c>
      <c r="V363" s="20">
        <v>8.9145986497233025</v>
      </c>
      <c r="W363" s="20">
        <v>24.378730873999999</v>
      </c>
      <c r="X363" s="20">
        <v>14.486572257106779</v>
      </c>
      <c r="Y363" s="20">
        <v>10.411784716310498</v>
      </c>
      <c r="Z363" s="20">
        <v>8.4187908023433415</v>
      </c>
      <c r="AA363" s="20">
        <v>24.559249793999999</v>
      </c>
      <c r="AB363" s="20">
        <v>14.219059815440367</v>
      </c>
      <c r="AC363" s="20">
        <v>10.219518257266065</v>
      </c>
      <c r="AD363" s="20">
        <v>7.9953554097893385</v>
      </c>
      <c r="AE363" s="20">
        <v>24.759891926999998</v>
      </c>
      <c r="AF363" s="20">
        <v>13.954737415352852</v>
      </c>
      <c r="AG363" s="20">
        <v>10.029544543915096</v>
      </c>
      <c r="AH363" s="20">
        <v>7.5646767940778528</v>
      </c>
      <c r="AI363" s="20">
        <v>24.974293191000001</v>
      </c>
      <c r="AJ363" s="20">
        <v>13.93815312132485</v>
      </c>
      <c r="AK363" s="20">
        <v>10.017625085258695</v>
      </c>
      <c r="AL363" s="20">
        <v>7.1043521253158772</v>
      </c>
      <c r="AM363" s="20">
        <v>25.165176600999999</v>
      </c>
      <c r="AN363" s="20">
        <v>13.882611751908655</v>
      </c>
      <c r="AO363" s="20">
        <v>9.9777064094707217</v>
      </c>
      <c r="AP363" s="20">
        <v>6.6901523789005797</v>
      </c>
      <c r="AQ363" s="20">
        <v>25.309140378999999</v>
      </c>
      <c r="AR363" s="20">
        <v>13.800824446141505</v>
      </c>
      <c r="AS363" s="20">
        <v>9.9189242624547571</v>
      </c>
      <c r="AT363" s="20">
        <v>6.2935760199808097</v>
      </c>
      <c r="AU363" s="20">
        <v>25.809773493999998</v>
      </c>
      <c r="AV363" s="20">
        <v>13.234752221663237</v>
      </c>
      <c r="AW363" s="20">
        <v>9.5120770089742575</v>
      </c>
      <c r="AX363" s="20">
        <v>4.0634649383341568</v>
      </c>
      <c r="AY363" s="20">
        <v>25.444987536999999</v>
      </c>
      <c r="AZ363" s="20">
        <v>13.71297083179809</v>
      </c>
      <c r="BA363" s="20">
        <v>9.8557821400217129</v>
      </c>
      <c r="BB363" s="20">
        <v>5.9174820562456159</v>
      </c>
      <c r="BC363" s="20">
        <v>26.276425267</v>
      </c>
      <c r="BD363" s="20">
        <v>12.175050479217653</v>
      </c>
      <c r="BE363" s="20">
        <v>8.7504485015521656</v>
      </c>
      <c r="BF363" s="20">
        <v>-0.59717912787901639</v>
      </c>
      <c r="BG363" s="20">
        <v>26.546916580999998</v>
      </c>
      <c r="BH363" s="20">
        <v>11.326659575006984</v>
      </c>
      <c r="BI363" s="20">
        <v>8.1406932541999755</v>
      </c>
      <c r="BJ363" s="20">
        <v>-4.2396494070308179</v>
      </c>
      <c r="BK363" s="20">
        <v>26.722986901999999</v>
      </c>
      <c r="BL363" s="20">
        <v>10.587204014836342</v>
      </c>
      <c r="BM363" s="20">
        <v>7.6092319835050723</v>
      </c>
      <c r="BN363" s="20">
        <v>-7.1085483105430356</v>
      </c>
      <c r="BO363" s="23">
        <v>23.722965044999999</v>
      </c>
      <c r="BP363" s="23">
        <v>15.656680161943322</v>
      </c>
      <c r="BQ363" s="23">
        <v>11.252764306498547</v>
      </c>
      <c r="BR363" s="23">
        <v>11.438700983486015</v>
      </c>
      <c r="BS363" s="23">
        <v>23.932683943000001</v>
      </c>
      <c r="BT363" s="23">
        <v>15.435832562785558</v>
      </c>
      <c r="BU363" s="23">
        <v>11.094036788578176</v>
      </c>
      <c r="BV363" s="23">
        <v>10.512273821799734</v>
      </c>
      <c r="BW363" s="23">
        <v>23.978884920999999</v>
      </c>
      <c r="BX363" s="23">
        <v>15.34953486166145</v>
      </c>
      <c r="BY363" s="23">
        <v>11.032012931611188</v>
      </c>
      <c r="BZ363" s="23">
        <v>10.212283384218809</v>
      </c>
      <c r="CA363" s="23">
        <v>24.058952445999999</v>
      </c>
      <c r="CB363" s="23">
        <v>15.245343583046164</v>
      </c>
      <c r="CC363" s="23">
        <v>10.957128608183519</v>
      </c>
      <c r="CD363" s="23">
        <v>9.9867225282209553</v>
      </c>
      <c r="CE363" s="23">
        <v>24.139417255000001</v>
      </c>
      <c r="CF363" s="23">
        <v>15.110649882745914</v>
      </c>
      <c r="CG363" s="23">
        <v>10.86032159370972</v>
      </c>
      <c r="CH363" s="23">
        <v>9.6007497312084347</v>
      </c>
      <c r="CI363" s="23">
        <v>24.222250501000001</v>
      </c>
      <c r="CJ363" s="23">
        <v>14.98941803553903</v>
      </c>
      <c r="CK363" s="23">
        <v>10.773189878112921</v>
      </c>
      <c r="CL363" s="23">
        <v>9.2882159747043076</v>
      </c>
      <c r="CM363" s="23">
        <v>24.328438419000001</v>
      </c>
      <c r="CN363" s="23">
        <v>14.860058092036155</v>
      </c>
      <c r="CO363" s="23">
        <v>10.68021633966905</v>
      </c>
      <c r="CP363" s="23">
        <v>8.9068427271865094</v>
      </c>
      <c r="CQ363" s="23">
        <v>24.461087104000001</v>
      </c>
      <c r="CR363" s="23">
        <v>14.718236374839419</v>
      </c>
      <c r="CS363" s="23">
        <v>10.578286279103793</v>
      </c>
      <c r="CT363" s="23">
        <v>8.3733596369764562</v>
      </c>
      <c r="CU363" s="23">
        <v>24.607456943999999</v>
      </c>
      <c r="CV363" s="23">
        <v>14.575839448576305</v>
      </c>
      <c r="CW363" s="23">
        <v>10.47594280445688</v>
      </c>
      <c r="CX363" s="23">
        <v>7.8644933189989246</v>
      </c>
      <c r="CY363" s="23">
        <v>24.691352471000002</v>
      </c>
      <c r="CZ363" s="23">
        <v>14.464578981264498</v>
      </c>
      <c r="DA363" s="23">
        <v>10.395977715923371</v>
      </c>
      <c r="DB363" s="23">
        <v>7.5179020145771425</v>
      </c>
      <c r="DC363" s="23">
        <v>24.940171392</v>
      </c>
      <c r="DD363" s="23">
        <v>14.049957827868957</v>
      </c>
      <c r="DE363" s="23">
        <v>10.097981329244323</v>
      </c>
      <c r="DF363" s="23">
        <v>6.2067505166574595</v>
      </c>
      <c r="DG363" s="23">
        <v>24.762413306999999</v>
      </c>
      <c r="DH363" s="23">
        <v>14.362103525148363</v>
      </c>
      <c r="DI363" s="23">
        <v>10.322326587909735</v>
      </c>
      <c r="DJ363" s="23">
        <v>7.167867371392239</v>
      </c>
      <c r="DK363" s="23">
        <v>25.194483560000002</v>
      </c>
      <c r="DL363" s="23">
        <v>13.50646369773696</v>
      </c>
      <c r="DM363" s="23">
        <v>9.7073613967246235</v>
      </c>
      <c r="DN363" s="23">
        <v>4.9151662560131726</v>
      </c>
      <c r="DO363" s="23">
        <v>25.380367318000001</v>
      </c>
      <c r="DP363" s="23">
        <v>13.54862390771617</v>
      </c>
      <c r="DQ363" s="23">
        <v>9.7376627697552696</v>
      </c>
      <c r="DR363" s="23">
        <v>4.1614669531562711</v>
      </c>
      <c r="DS363" s="23">
        <v>25.526989384</v>
      </c>
      <c r="DT363" s="23">
        <v>13.385153412930112</v>
      </c>
      <c r="DU363" s="23">
        <v>9.6201733064803232</v>
      </c>
      <c r="DV363" s="23">
        <v>3.5690351773878177</v>
      </c>
      <c r="DW363" s="25">
        <v>23.752124724000002</v>
      </c>
      <c r="DX363" s="25">
        <v>15.656680161943322</v>
      </c>
      <c r="DY363" s="25">
        <v>11.252764306498547</v>
      </c>
      <c r="DZ363" s="25">
        <v>11.438700983486015</v>
      </c>
      <c r="EA363" s="25">
        <v>23.940021999999999</v>
      </c>
      <c r="EB363" s="25">
        <v>15.372972408481248</v>
      </c>
      <c r="EC363" s="25">
        <v>11.048857957987009</v>
      </c>
      <c r="ED363" s="25">
        <v>10.471162736906116</v>
      </c>
      <c r="EE363" s="25">
        <v>24.060357046</v>
      </c>
      <c r="EF363" s="25">
        <v>15.146623295651265</v>
      </c>
      <c r="EG363" s="25">
        <v>10.886176393867689</v>
      </c>
      <c r="EH363" s="25">
        <v>10.017940551546346</v>
      </c>
      <c r="EI363" s="25">
        <v>24.215428065000001</v>
      </c>
      <c r="EJ363" s="25">
        <v>14.902075259176659</v>
      </c>
      <c r="EK363" s="25">
        <v>10.710414904995059</v>
      </c>
      <c r="EL363" s="25">
        <v>9.7178402448996657</v>
      </c>
      <c r="EM363" s="25">
        <v>24.379364167999999</v>
      </c>
      <c r="EN363" s="25">
        <v>14.645505735423873</v>
      </c>
      <c r="EO363" s="25">
        <v>10.52601333651706</v>
      </c>
      <c r="EP363" s="25">
        <v>9.2950109775016241</v>
      </c>
      <c r="EQ363" s="25">
        <v>24.560120220000002</v>
      </c>
      <c r="ER363" s="25">
        <v>14.385148037729978</v>
      </c>
      <c r="ES363" s="25">
        <v>10.33888913283988</v>
      </c>
      <c r="ET363" s="25">
        <v>8.9739353101161736</v>
      </c>
      <c r="EU363" s="25">
        <v>24.760954267999999</v>
      </c>
      <c r="EV363" s="25">
        <v>14.174660881876902</v>
      </c>
      <c r="EW363" s="25">
        <v>10.187607869515796</v>
      </c>
      <c r="EX363" s="25">
        <v>8.6627820196091871</v>
      </c>
      <c r="EY363" s="25">
        <v>24.974893479999999</v>
      </c>
      <c r="EZ363" s="25">
        <v>14.174990998846745</v>
      </c>
      <c r="FA363" s="25">
        <v>10.1878451310819</v>
      </c>
      <c r="FB363" s="25">
        <v>8.296215879511486</v>
      </c>
      <c r="FC363" s="25">
        <v>25.165837834999998</v>
      </c>
      <c r="FD363" s="25">
        <v>14.123940533975093</v>
      </c>
      <c r="FE363" s="25">
        <v>10.1511541568143</v>
      </c>
      <c r="FF363" s="25">
        <v>7.929184085907707</v>
      </c>
      <c r="FG363" s="25">
        <v>25.309406871</v>
      </c>
      <c r="FH363" s="25">
        <v>14.044526157575412</v>
      </c>
      <c r="FI363" s="25">
        <v>10.09407748085682</v>
      </c>
      <c r="FJ363" s="25">
        <v>7.5427161028002043</v>
      </c>
      <c r="FK363" s="25">
        <v>25.804717781000001</v>
      </c>
      <c r="FL363" s="25">
        <v>13.627908736174259</v>
      </c>
      <c r="FM363" s="25">
        <v>9.7946463370563794</v>
      </c>
      <c r="FN363" s="25">
        <v>6.0836674354465501</v>
      </c>
      <c r="FO363" s="25">
        <v>25.444437676</v>
      </c>
      <c r="FP363" s="25">
        <v>13.954936987837792</v>
      </c>
      <c r="FQ363" s="25">
        <v>10.029687980589529</v>
      </c>
      <c r="FR363" s="25">
        <v>7.1538606849385982</v>
      </c>
      <c r="FS363" s="25">
        <v>26.250020540000001</v>
      </c>
      <c r="FT363" s="25">
        <v>13.211137695985132</v>
      </c>
      <c r="FU363" s="25">
        <v>9.4951047844083245</v>
      </c>
      <c r="FV363" s="25">
        <v>4.6834714493686391</v>
      </c>
      <c r="FW363" s="25">
        <v>26.512605952999998</v>
      </c>
      <c r="FX363" s="25">
        <v>12.918042854033967</v>
      </c>
      <c r="FY363" s="25">
        <v>9.2844517505714546</v>
      </c>
      <c r="FZ363" s="25">
        <v>3.9025845955967142</v>
      </c>
      <c r="GA363" s="25">
        <v>26.669192355</v>
      </c>
      <c r="GB363" s="25">
        <v>12.634047473905094</v>
      </c>
      <c r="GC363" s="25">
        <v>9.0803386791112271</v>
      </c>
      <c r="GD363" s="25">
        <v>3.4322838987377366</v>
      </c>
      <c r="GE363" s="26">
        <v>23.757597599</v>
      </c>
      <c r="GF363" s="26">
        <v>15.656680161943322</v>
      </c>
      <c r="GG363" s="26">
        <v>11.252764306498547</v>
      </c>
      <c r="GH363" s="26">
        <v>11.438700983486015</v>
      </c>
      <c r="GI363" s="26">
        <v>23.954298151</v>
      </c>
      <c r="GJ363" s="26">
        <v>15.135480971109192</v>
      </c>
      <c r="GK363" s="26">
        <v>10.878168185831147</v>
      </c>
      <c r="GL363" s="26">
        <v>9.6025064021440532</v>
      </c>
      <c r="GM363" s="26">
        <v>24.099301911000001</v>
      </c>
      <c r="GN363" s="26">
        <v>14.857038714852784</v>
      </c>
      <c r="GO363" s="26">
        <v>10.678046253836968</v>
      </c>
      <c r="GP363" s="26">
        <v>8.9550154619090296</v>
      </c>
      <c r="GQ363" s="26">
        <v>24.290686521000001</v>
      </c>
      <c r="GR363" s="26">
        <v>14.56688220755256</v>
      </c>
      <c r="GS363" s="26">
        <v>10.469505058968426</v>
      </c>
      <c r="GT363" s="26">
        <v>8.6390432404526205</v>
      </c>
      <c r="GU363" s="26">
        <v>24.510530471999999</v>
      </c>
      <c r="GV363" s="26">
        <v>14.302461752908311</v>
      </c>
      <c r="GW363" s="26">
        <v>10.279460871876877</v>
      </c>
      <c r="GX363" s="26">
        <v>8.1725386316019435</v>
      </c>
      <c r="GY363" s="26">
        <v>24.758967186</v>
      </c>
      <c r="GZ363" s="26">
        <v>14.216915689133241</v>
      </c>
      <c r="HA363" s="26">
        <v>10.217977231472098</v>
      </c>
      <c r="HB363" s="26">
        <v>7.8127745946107598</v>
      </c>
      <c r="HC363" s="26">
        <v>24.983575908999999</v>
      </c>
      <c r="HD363" s="26">
        <v>14.061126609403157</v>
      </c>
      <c r="HE363" s="26">
        <v>10.106008552442036</v>
      </c>
      <c r="HF363" s="26">
        <v>7.4738811601893893</v>
      </c>
      <c r="HG363" s="26">
        <v>25.197664344</v>
      </c>
      <c r="HH363" s="26">
        <v>13.935123235521942</v>
      </c>
      <c r="HI363" s="26">
        <v>10.015447446674839</v>
      </c>
      <c r="HJ363" s="26">
        <v>7.1271434836467442</v>
      </c>
      <c r="HK363" s="26">
        <v>25.458106813000001</v>
      </c>
      <c r="HL363" s="26">
        <v>13.807439860235453</v>
      </c>
      <c r="HM363" s="26">
        <v>9.9236788908190796</v>
      </c>
      <c r="HN363" s="26">
        <v>6.8074063848818991</v>
      </c>
      <c r="HO363" s="26">
        <v>25.640136109</v>
      </c>
      <c r="HP363" s="26">
        <v>13.656975142935725</v>
      </c>
      <c r="HQ363" s="26">
        <v>9.8155369359023972</v>
      </c>
      <c r="HR363" s="26">
        <v>6.4731789286811932</v>
      </c>
      <c r="HS363" s="26">
        <v>26.330746863999998</v>
      </c>
      <c r="HT363" s="26">
        <v>12.820246194005291</v>
      </c>
      <c r="HU363" s="26">
        <v>9.214163365429604</v>
      </c>
      <c r="HV363" s="26">
        <v>4.4498949370621972</v>
      </c>
      <c r="HW363" s="26">
        <v>25.805134508999998</v>
      </c>
      <c r="HX363" s="26">
        <v>13.50313081191409</v>
      </c>
      <c r="HY363" s="26">
        <v>9.7049659860604685</v>
      </c>
      <c r="HZ363" s="26">
        <v>6.164735477039688</v>
      </c>
      <c r="IA363" s="26">
        <v>27.117036780999999</v>
      </c>
      <c r="IB363" s="26">
        <v>11.582983991750696</v>
      </c>
      <c r="IC363" s="26">
        <v>8.3249186594444868</v>
      </c>
      <c r="ID363" s="26">
        <v>1.5272850210926947E-2</v>
      </c>
      <c r="IE363" s="26">
        <v>27.488925550000001</v>
      </c>
      <c r="IF363" s="26">
        <v>10.707667306262413</v>
      </c>
      <c r="IG363" s="26">
        <v>7.6958113229296297</v>
      </c>
      <c r="IH363" s="26">
        <v>-3.4483839706620003</v>
      </c>
      <c r="II363" s="26">
        <v>27.723375724</v>
      </c>
      <c r="IJ363" s="26">
        <v>9.9792396152384821</v>
      </c>
      <c r="IK363" s="26">
        <v>7.1722759989250404</v>
      </c>
      <c r="IL363" s="26">
        <v>-6.1562696520735827</v>
      </c>
      <c r="IM363" s="27">
        <v>23.757597599</v>
      </c>
      <c r="IN363" s="27">
        <v>15.656680161943322</v>
      </c>
      <c r="IO363" s="27">
        <v>11.252764306498547</v>
      </c>
      <c r="IP363" s="27">
        <v>11.438700983486015</v>
      </c>
      <c r="IQ363" s="27">
        <v>23.941186998999999</v>
      </c>
      <c r="IR363" s="27">
        <v>15.120893357843489</v>
      </c>
      <c r="IS363" s="27">
        <v>10.867683780952499</v>
      </c>
      <c r="IT363" s="27">
        <v>9.4979309816513915</v>
      </c>
      <c r="IU363" s="27">
        <v>24.075175409</v>
      </c>
      <c r="IV363" s="27">
        <v>14.841702153264485</v>
      </c>
      <c r="IW363" s="27">
        <v>10.667023565052361</v>
      </c>
      <c r="IX363" s="27">
        <v>8.8636028475268986</v>
      </c>
      <c r="IY363" s="27">
        <v>24.256044424999999</v>
      </c>
      <c r="IZ363" s="27">
        <v>14.501535827557113</v>
      </c>
      <c r="JA363" s="27">
        <v>10.422539329020195</v>
      </c>
      <c r="JB363" s="27">
        <v>8.5895148561509647</v>
      </c>
      <c r="JC363" s="27">
        <v>24.465676145</v>
      </c>
      <c r="JD363" s="27">
        <v>14.395065519562733</v>
      </c>
      <c r="JE363" s="27">
        <v>10.346017022304546</v>
      </c>
      <c r="JF363" s="27">
        <v>8.1685070353911513</v>
      </c>
      <c r="JG363" s="27">
        <v>24.670958581000001</v>
      </c>
      <c r="JH363" s="27">
        <v>14.350210971868037</v>
      </c>
      <c r="JI363" s="27">
        <v>10.313779175707291</v>
      </c>
      <c r="JJ363" s="27">
        <v>7.8656338506073507</v>
      </c>
      <c r="JK363" s="27">
        <v>24.888842269000001</v>
      </c>
      <c r="JL363" s="27">
        <v>14.259285969479988</v>
      </c>
      <c r="JM363" s="27">
        <v>10.248429586212097</v>
      </c>
      <c r="JN363" s="27">
        <v>7.5810306239150371</v>
      </c>
      <c r="JO363" s="27">
        <v>25.118717888999999</v>
      </c>
      <c r="JP363" s="27">
        <v>14.12725873454362</v>
      </c>
      <c r="JQ363" s="27">
        <v>10.153539012897015</v>
      </c>
      <c r="JR363" s="27">
        <v>7.1843547291753183</v>
      </c>
      <c r="JS363" s="27">
        <v>25.436852391000002</v>
      </c>
      <c r="JT363" s="27">
        <v>13.850718337964363</v>
      </c>
      <c r="JU363" s="27">
        <v>9.954783984899704</v>
      </c>
      <c r="JV363" s="27">
        <v>6.239010422515836</v>
      </c>
      <c r="JW363" s="27">
        <v>25.696974908999998</v>
      </c>
      <c r="JX363" s="27">
        <v>13.570598860300361</v>
      </c>
      <c r="JY363" s="27">
        <v>9.7534566008560315</v>
      </c>
      <c r="JZ363" s="27">
        <v>5.2324393018168198</v>
      </c>
      <c r="KA363" s="27">
        <v>26.507522643000001</v>
      </c>
      <c r="KB363" s="27">
        <v>12.517002371704343</v>
      </c>
      <c r="KC363" s="27">
        <v>8.9962160595857608</v>
      </c>
      <c r="KD363" s="27">
        <v>1.3044626812528328</v>
      </c>
      <c r="KE363" s="27">
        <v>25.944978636000002</v>
      </c>
      <c r="KF363" s="27">
        <v>13.30378898827747</v>
      </c>
      <c r="KG363" s="27">
        <v>9.5616950924477262</v>
      </c>
      <c r="KH363" s="27">
        <v>4.2204752620512771</v>
      </c>
      <c r="KI363" s="27">
        <v>27.135639347000001</v>
      </c>
      <c r="KJ363" s="27">
        <v>11.310619977880554</v>
      </c>
      <c r="KK363" s="27">
        <v>8.1291652799316108</v>
      </c>
      <c r="KL363" s="27">
        <v>-2.7990358637754831</v>
      </c>
      <c r="KM363" s="27">
        <v>27.435752221000001</v>
      </c>
      <c r="KN363" s="27">
        <v>10.617654314235251</v>
      </c>
      <c r="KO363" s="27">
        <v>7.6311172132379452</v>
      </c>
      <c r="KP363" s="27">
        <v>-5.2823502892755734</v>
      </c>
      <c r="KQ363" s="27">
        <v>27.515321382</v>
      </c>
      <c r="KR363" s="27">
        <v>10.397640518824234</v>
      </c>
      <c r="KS363" s="27">
        <v>7.4729889664876419</v>
      </c>
      <c r="KT363" s="27">
        <v>-5.3353155678487276</v>
      </c>
    </row>
    <row r="364" spans="1:306" ht="15" thickBot="1" x14ac:dyDescent="0.35">
      <c r="A364" s="2"/>
      <c r="B364" s="72" t="s">
        <v>806</v>
      </c>
      <c r="C364" s="72" t="s">
        <v>740</v>
      </c>
      <c r="D364" s="72" t="s">
        <v>838</v>
      </c>
      <c r="E364" s="85">
        <v>388779</v>
      </c>
      <c r="F364" s="82">
        <v>419157</v>
      </c>
      <c r="G364" s="20">
        <v>9.8942675480000002</v>
      </c>
      <c r="H364" s="20">
        <v>4.3441563621858847</v>
      </c>
      <c r="I364" s="20">
        <v>3.1690015846753838</v>
      </c>
      <c r="J364" s="20">
        <v>6.6710517126979347</v>
      </c>
      <c r="K364" s="20">
        <v>9.9571228549999997</v>
      </c>
      <c r="L364" s="20">
        <v>4.3281193897364441</v>
      </c>
      <c r="M364" s="20">
        <v>3.1573028365483484</v>
      </c>
      <c r="N364" s="20">
        <v>6.5637836497175073</v>
      </c>
      <c r="O364" s="20">
        <v>10.003537490999999</v>
      </c>
      <c r="P364" s="20">
        <v>4.3356305908773596</v>
      </c>
      <c r="Q364" s="20">
        <v>3.1627821532059097</v>
      </c>
      <c r="R364" s="20">
        <v>6.5208258389124429</v>
      </c>
      <c r="S364" s="20">
        <v>10.059016817</v>
      </c>
      <c r="T364" s="20">
        <v>4.3161440798580184</v>
      </c>
      <c r="U364" s="20">
        <v>3.1485670147183495</v>
      </c>
      <c r="V364" s="20">
        <v>6.4467053704874724</v>
      </c>
      <c r="W364" s="20">
        <v>10.123379644</v>
      </c>
      <c r="X364" s="20">
        <v>4.2645345863816786</v>
      </c>
      <c r="Y364" s="20">
        <v>3.1109186077607971</v>
      </c>
      <c r="Z364" s="20">
        <v>6.2744993012025407</v>
      </c>
      <c r="AA364" s="20">
        <v>10.199743121999999</v>
      </c>
      <c r="AB364" s="20">
        <v>4.1950585122536284</v>
      </c>
      <c r="AC364" s="20">
        <v>3.0602367789653826</v>
      </c>
      <c r="AD364" s="20">
        <v>6.13151558796398</v>
      </c>
      <c r="AE364" s="20">
        <v>10.287714184</v>
      </c>
      <c r="AF364" s="20">
        <v>4.1409464123638404</v>
      </c>
      <c r="AG364" s="20">
        <v>3.0207627554717709</v>
      </c>
      <c r="AH364" s="20">
        <v>6.0513682241913145</v>
      </c>
      <c r="AI364" s="20">
        <v>10.387015846000001</v>
      </c>
      <c r="AJ364" s="20">
        <v>4.0625674850149602</v>
      </c>
      <c r="AK364" s="20">
        <v>2.9635864192017802</v>
      </c>
      <c r="AL364" s="20">
        <v>5.9066348627191525</v>
      </c>
      <c r="AM364" s="20">
        <v>10.501055765</v>
      </c>
      <c r="AN364" s="20">
        <v>3.9495967878012208</v>
      </c>
      <c r="AO364" s="20">
        <v>2.8811758684194686</v>
      </c>
      <c r="AP364" s="20">
        <v>5.7859458777177162</v>
      </c>
      <c r="AQ364" s="20">
        <v>10.584082939</v>
      </c>
      <c r="AR364" s="20">
        <v>3.8003907170510791</v>
      </c>
      <c r="AS364" s="20">
        <v>2.7723321171295248</v>
      </c>
      <c r="AT364" s="20">
        <v>5.6395652352776731</v>
      </c>
      <c r="AU364" s="20">
        <v>10.845003848999999</v>
      </c>
      <c r="AV364" s="20">
        <v>3.2555817555939113</v>
      </c>
      <c r="AW364" s="20">
        <v>2.3749015648520793</v>
      </c>
      <c r="AX364" s="20">
        <v>4.9637854515079773</v>
      </c>
      <c r="AY364" s="20">
        <v>10.662809779</v>
      </c>
      <c r="AZ364" s="20">
        <v>3.7734454243494864</v>
      </c>
      <c r="BA364" s="20">
        <v>2.7526759012496886</v>
      </c>
      <c r="BB364" s="20">
        <v>5.5213222296886286</v>
      </c>
      <c r="BC364" s="20">
        <v>10.989512138</v>
      </c>
      <c r="BD364" s="20">
        <v>3.586877807176899</v>
      </c>
      <c r="BE364" s="20">
        <v>2.6165774220108924</v>
      </c>
      <c r="BF364" s="20">
        <v>3.6877238046609762</v>
      </c>
      <c r="BG364" s="20">
        <v>11.062274914</v>
      </c>
      <c r="BH364" s="20">
        <v>3.3431526886613852</v>
      </c>
      <c r="BI364" s="20">
        <v>2.4387833413180369</v>
      </c>
      <c r="BJ364" s="20">
        <v>2.7452318672867788</v>
      </c>
      <c r="BK364" s="20">
        <v>11.100782295</v>
      </c>
      <c r="BL364" s="20">
        <v>2.9227723035108979</v>
      </c>
      <c r="BM364" s="20">
        <v>2.1321217030988233</v>
      </c>
      <c r="BN364" s="20">
        <v>2.078558137149205</v>
      </c>
      <c r="BO364" s="23">
        <v>9.8872629270000001</v>
      </c>
      <c r="BP364" s="23">
        <v>4.3441563621858821</v>
      </c>
      <c r="BQ364" s="23">
        <v>3.1690015846753816</v>
      </c>
      <c r="BR364" s="23">
        <v>6.6710517126979347</v>
      </c>
      <c r="BS364" s="23">
        <v>9.9444739450000004</v>
      </c>
      <c r="BT364" s="23">
        <v>4.3274009708583261</v>
      </c>
      <c r="BU364" s="23">
        <v>3.1567787599789514</v>
      </c>
      <c r="BV364" s="23">
        <v>6.559797511812989</v>
      </c>
      <c r="BW364" s="23">
        <v>9.9647846179999995</v>
      </c>
      <c r="BX364" s="23">
        <v>4.3467468616826821</v>
      </c>
      <c r="BY364" s="23">
        <v>3.170891317992055</v>
      </c>
      <c r="BZ364" s="23">
        <v>6.584319939882084</v>
      </c>
      <c r="CA364" s="23">
        <v>9.989454748</v>
      </c>
      <c r="CB364" s="23">
        <v>4.3381704821475786</v>
      </c>
      <c r="CC364" s="23">
        <v>3.1646349685258852</v>
      </c>
      <c r="CD364" s="23">
        <v>6.5446120050496637</v>
      </c>
      <c r="CE364" s="23">
        <v>10.016988274999999</v>
      </c>
      <c r="CF364" s="23">
        <v>4.3164556032063706</v>
      </c>
      <c r="CG364" s="23">
        <v>3.1487942666637871</v>
      </c>
      <c r="CH364" s="23">
        <v>6.4573883662385407</v>
      </c>
      <c r="CI364" s="23">
        <v>10.048131311000001</v>
      </c>
      <c r="CJ364" s="23">
        <v>4.2860831802549519</v>
      </c>
      <c r="CK364" s="23">
        <v>3.1266380069809414</v>
      </c>
      <c r="CL364" s="23">
        <v>6.3454167273390141</v>
      </c>
      <c r="CM364" s="23">
        <v>10.084720540999999</v>
      </c>
      <c r="CN364" s="23">
        <v>4.2549735133214197</v>
      </c>
      <c r="CO364" s="23">
        <v>3.103943938077427</v>
      </c>
      <c r="CP364" s="23">
        <v>6.2120270644399334</v>
      </c>
      <c r="CQ364" s="23">
        <v>10.127871502</v>
      </c>
      <c r="CR364" s="23">
        <v>4.2255497001726852</v>
      </c>
      <c r="CS364" s="23">
        <v>3.0824796760386146</v>
      </c>
      <c r="CT364" s="23">
        <v>6.0437177255661432</v>
      </c>
      <c r="CU364" s="23">
        <v>10.172028038000001</v>
      </c>
      <c r="CV364" s="23">
        <v>4.1871910310571803</v>
      </c>
      <c r="CW364" s="23">
        <v>3.0544975609676213</v>
      </c>
      <c r="CX364" s="23">
        <v>5.8326614909526597</v>
      </c>
      <c r="CY364" s="23">
        <v>10.204798343</v>
      </c>
      <c r="CZ364" s="23">
        <v>4.1694870299269455</v>
      </c>
      <c r="DA364" s="23">
        <v>3.0415827386271617</v>
      </c>
      <c r="DB364" s="23">
        <v>5.7375868259821452</v>
      </c>
      <c r="DC364" s="23">
        <v>10.327442842</v>
      </c>
      <c r="DD364" s="23">
        <v>4.0715942183287872</v>
      </c>
      <c r="DE364" s="23">
        <v>2.9701712954794761</v>
      </c>
      <c r="DF364" s="23">
        <v>5.3188057873065322</v>
      </c>
      <c r="DG364" s="23">
        <v>10.23622861</v>
      </c>
      <c r="DH364" s="23">
        <v>4.1457684030068078</v>
      </c>
      <c r="DI364" s="23">
        <v>3.0242803305116261</v>
      </c>
      <c r="DJ364" s="23">
        <v>5.6279022716841798</v>
      </c>
      <c r="DK364" s="23">
        <v>10.457010457999999</v>
      </c>
      <c r="DL364" s="23">
        <v>3.7969488529442228</v>
      </c>
      <c r="DM364" s="23">
        <v>2.7698213251829435</v>
      </c>
      <c r="DN364" s="23">
        <v>4.9387998763606626</v>
      </c>
      <c r="DO364" s="23">
        <v>10.548877641000001</v>
      </c>
      <c r="DP364" s="23">
        <v>3.2653841053506873</v>
      </c>
      <c r="DQ364" s="23">
        <v>2.3820522425263824</v>
      </c>
      <c r="DR364" s="23">
        <v>4.7438483191825167</v>
      </c>
      <c r="DS364" s="23">
        <v>10.621197636</v>
      </c>
      <c r="DT364" s="23">
        <v>3.7184966240580311</v>
      </c>
      <c r="DU364" s="23">
        <v>2.7125915164620258</v>
      </c>
      <c r="DV364" s="23">
        <v>4.6218621988214776</v>
      </c>
      <c r="DW364" s="25">
        <v>9.8942675480000002</v>
      </c>
      <c r="DX364" s="25">
        <v>4.3441563621858847</v>
      </c>
      <c r="DY364" s="25">
        <v>3.1690015846753838</v>
      </c>
      <c r="DZ364" s="25">
        <v>6.6710517126979347</v>
      </c>
      <c r="EA364" s="25">
        <v>9.9571228549999997</v>
      </c>
      <c r="EB364" s="25">
        <v>4.3247560896307924</v>
      </c>
      <c r="EC364" s="25">
        <v>3.1548493559468378</v>
      </c>
      <c r="ED364" s="25">
        <v>6.5701386846100469</v>
      </c>
      <c r="EE364" s="25">
        <v>10.003537490999999</v>
      </c>
      <c r="EF364" s="25">
        <v>4.3260412118431102</v>
      </c>
      <c r="EG364" s="25">
        <v>3.1557868347086031</v>
      </c>
      <c r="EH364" s="25">
        <v>6.5355892258049373</v>
      </c>
      <c r="EI364" s="25">
        <v>10.059016817</v>
      </c>
      <c r="EJ364" s="25">
        <v>4.2956565262732935</v>
      </c>
      <c r="EK364" s="25">
        <v>3.1336216296163624</v>
      </c>
      <c r="EL364" s="25">
        <v>6.4611392665645928</v>
      </c>
      <c r="EM364" s="25">
        <v>10.123379644</v>
      </c>
      <c r="EN364" s="25">
        <v>4.2399211141153206</v>
      </c>
      <c r="EO364" s="25">
        <v>3.0929634224236833</v>
      </c>
      <c r="EP364" s="25">
        <v>6.3071448621915174</v>
      </c>
      <c r="EQ364" s="25">
        <v>10.199743121999999</v>
      </c>
      <c r="ER364" s="25">
        <v>4.1907195338367877</v>
      </c>
      <c r="ES364" s="25">
        <v>3.0570715546197471</v>
      </c>
      <c r="ET364" s="25">
        <v>6.1828455713346955</v>
      </c>
      <c r="EU364" s="25">
        <v>10.287714184</v>
      </c>
      <c r="EV364" s="25">
        <v>4.1496176053963927</v>
      </c>
      <c r="EW364" s="25">
        <v>3.0270882700642878</v>
      </c>
      <c r="EX364" s="25">
        <v>6.1301324766575744</v>
      </c>
      <c r="EY364" s="25">
        <v>10.387015846000001</v>
      </c>
      <c r="EZ364" s="25">
        <v>4.0726742948346972</v>
      </c>
      <c r="FA364" s="25">
        <v>2.9709591962531663</v>
      </c>
      <c r="FB364" s="25">
        <v>6.0027238989296094</v>
      </c>
      <c r="FC364" s="25">
        <v>10.501055765</v>
      </c>
      <c r="FD364" s="25">
        <v>3.9542857929258846</v>
      </c>
      <c r="FE364" s="25">
        <v>2.8845964323752127</v>
      </c>
      <c r="FF364" s="25">
        <v>5.8897374002555001</v>
      </c>
      <c r="FG364" s="25">
        <v>10.584082939</v>
      </c>
      <c r="FH364" s="25">
        <v>3.820149471065398</v>
      </c>
      <c r="FI364" s="25">
        <v>2.7867458530916163</v>
      </c>
      <c r="FJ364" s="25">
        <v>5.7457487043667133</v>
      </c>
      <c r="FK364" s="25">
        <v>10.845003848999999</v>
      </c>
      <c r="FL364" s="25">
        <v>3.2386079966896966</v>
      </c>
      <c r="FM364" s="25">
        <v>2.3625194440486998</v>
      </c>
      <c r="FN364" s="25">
        <v>5.2906162549834699</v>
      </c>
      <c r="FO364" s="25">
        <v>10.662809779</v>
      </c>
      <c r="FP364" s="25">
        <v>3.783680746390448</v>
      </c>
      <c r="FQ364" s="25">
        <v>2.7601424261772465</v>
      </c>
      <c r="FR364" s="25">
        <v>5.625108908854175</v>
      </c>
      <c r="FS364" s="25">
        <v>10.989512138</v>
      </c>
      <c r="FT364" s="25">
        <v>3.8712854984635179</v>
      </c>
      <c r="FU364" s="25">
        <v>2.8240488731369413</v>
      </c>
      <c r="FV364" s="25">
        <v>4.8654007304436764</v>
      </c>
      <c r="FW364" s="25">
        <v>11.062274914</v>
      </c>
      <c r="FX364" s="25">
        <v>3.7566559790257266</v>
      </c>
      <c r="FY364" s="25">
        <v>2.740428234637144</v>
      </c>
      <c r="FZ364" s="25">
        <v>4.6606133463081818</v>
      </c>
      <c r="GA364" s="25">
        <v>11.100782295</v>
      </c>
      <c r="GB364" s="25">
        <v>3.5101086644939667</v>
      </c>
      <c r="GC364" s="25">
        <v>2.5605754012424757</v>
      </c>
      <c r="GD364" s="25">
        <v>4.5593111146304208</v>
      </c>
      <c r="GE364" s="26">
        <v>9.896855059</v>
      </c>
      <c r="GF364" s="26">
        <v>4.3441563621858847</v>
      </c>
      <c r="GG364" s="26">
        <v>3.1690015846753838</v>
      </c>
      <c r="GH364" s="26">
        <v>6.6710517126979347</v>
      </c>
      <c r="GI364" s="26">
        <v>9.9637976590000008</v>
      </c>
      <c r="GJ364" s="26">
        <v>4.3205523872363081</v>
      </c>
      <c r="GK364" s="26">
        <v>3.1517828135761299</v>
      </c>
      <c r="GL364" s="26">
        <v>6.5694993476990735</v>
      </c>
      <c r="GM364" s="26">
        <v>10.021067892</v>
      </c>
      <c r="GN364" s="26">
        <v>4.3128534906143869</v>
      </c>
      <c r="GO364" s="26">
        <v>3.1461665756783659</v>
      </c>
      <c r="GP364" s="26">
        <v>6.5305991616959655</v>
      </c>
      <c r="GQ364" s="26">
        <v>10.09498548</v>
      </c>
      <c r="GR364" s="26">
        <v>4.2681532199795118</v>
      </c>
      <c r="GS364" s="26">
        <v>3.1135583505899715</v>
      </c>
      <c r="GT364" s="26">
        <v>6.4554343842076012</v>
      </c>
      <c r="GU364" s="26">
        <v>10.186802237</v>
      </c>
      <c r="GV364" s="26">
        <v>4.0949846928205638</v>
      </c>
      <c r="GW364" s="26">
        <v>2.9872343209672265</v>
      </c>
      <c r="GX364" s="26">
        <v>6.2800240550321176</v>
      </c>
      <c r="GY364" s="26">
        <v>10.294131724</v>
      </c>
      <c r="GZ364" s="26">
        <v>3.935470589167446</v>
      </c>
      <c r="HA364" s="26">
        <v>2.8708710031882023</v>
      </c>
      <c r="HB364" s="26">
        <v>6.1381936094914291</v>
      </c>
      <c r="HC364" s="26">
        <v>10.414662714</v>
      </c>
      <c r="HD364" s="26">
        <v>3.8789624127318083</v>
      </c>
      <c r="HE364" s="26">
        <v>2.8296490752137808</v>
      </c>
      <c r="HF364" s="26">
        <v>6.1240635387714164</v>
      </c>
      <c r="HG364" s="26">
        <v>10.543989944</v>
      </c>
      <c r="HH364" s="26">
        <v>3.5799280015287294</v>
      </c>
      <c r="HI364" s="26">
        <v>2.6115076355492577</v>
      </c>
      <c r="HJ364" s="26">
        <v>5.9557279568767179</v>
      </c>
      <c r="HK364" s="26">
        <v>10.706727517000001</v>
      </c>
      <c r="HL364" s="26">
        <v>3.541663487657094</v>
      </c>
      <c r="HM364" s="26">
        <v>2.5835942054177901</v>
      </c>
      <c r="HN364" s="26">
        <v>5.8160358065298929</v>
      </c>
      <c r="HO364" s="26">
        <v>10.797375514000001</v>
      </c>
      <c r="HP364" s="26">
        <v>3.7846598066021984</v>
      </c>
      <c r="HQ364" s="26">
        <v>2.7608566369707477</v>
      </c>
      <c r="HR364" s="26">
        <v>5.6963510111022249</v>
      </c>
      <c r="HS364" s="26">
        <v>11.038782386999999</v>
      </c>
      <c r="HT364" s="26">
        <v>3.78173108071835</v>
      </c>
      <c r="HU364" s="26">
        <v>2.7587201722136814</v>
      </c>
      <c r="HV364" s="26">
        <v>5.1229862164289237</v>
      </c>
      <c r="HW364" s="26">
        <v>10.862691404</v>
      </c>
      <c r="HX364" s="26">
        <v>3.8669921757042225</v>
      </c>
      <c r="HY364" s="26">
        <v>2.8209169539578434</v>
      </c>
      <c r="HZ364" s="26">
        <v>5.6637840128173096</v>
      </c>
      <c r="IA364" s="26">
        <v>11.241719718000001</v>
      </c>
      <c r="IB364" s="26">
        <v>3.3656660006807892</v>
      </c>
      <c r="IC364" s="26">
        <v>2.4552064889944902</v>
      </c>
      <c r="ID364" s="26">
        <v>3.9335321397025602</v>
      </c>
      <c r="IE364" s="26">
        <v>11.343001817999999</v>
      </c>
      <c r="IF364" s="26">
        <v>2.9436132657040068</v>
      </c>
      <c r="IG364" s="26">
        <v>2.1473248948602932</v>
      </c>
      <c r="IH364" s="26">
        <v>3.0922596893217058</v>
      </c>
      <c r="II364" s="26">
        <v>11.402986072000001</v>
      </c>
      <c r="IJ364" s="26">
        <v>2.7000031318074953</v>
      </c>
      <c r="IK364" s="26">
        <v>1.9696146938461259</v>
      </c>
      <c r="IL364" s="26">
        <v>2.5102914299335897</v>
      </c>
      <c r="IM364" s="27">
        <v>9.896855059</v>
      </c>
      <c r="IN364" s="27">
        <v>4.3441563621858785</v>
      </c>
      <c r="IO364" s="27">
        <v>3.1690015846753794</v>
      </c>
      <c r="IP364" s="27">
        <v>6.6710517126979347</v>
      </c>
      <c r="IQ364" s="27">
        <v>9.9607483620000004</v>
      </c>
      <c r="IR364" s="27">
        <v>4.3258680056508219</v>
      </c>
      <c r="IS364" s="27">
        <v>3.155660483202793</v>
      </c>
      <c r="IT364" s="27">
        <v>6.5771588603166222</v>
      </c>
      <c r="IU364" s="27">
        <v>10.015242754999999</v>
      </c>
      <c r="IV364" s="27">
        <v>4.2680842394779583</v>
      </c>
      <c r="IW364" s="27">
        <v>3.11350803027447</v>
      </c>
      <c r="IX364" s="27">
        <v>6.5447741496845104</v>
      </c>
      <c r="IY364" s="27">
        <v>10.087042136999999</v>
      </c>
      <c r="IZ364" s="27">
        <v>4.1482993089631846</v>
      </c>
      <c r="JA364" s="27">
        <v>3.026126591170252</v>
      </c>
      <c r="JB364" s="27">
        <v>6.4740721330729629</v>
      </c>
      <c r="JC364" s="27">
        <v>10.176283214</v>
      </c>
      <c r="JD364" s="27">
        <v>4.0485698484905424</v>
      </c>
      <c r="JE364" s="27">
        <v>2.9533753382393835</v>
      </c>
      <c r="JF364" s="27">
        <v>6.3051606804454838</v>
      </c>
      <c r="JG364" s="27">
        <v>10.279968948</v>
      </c>
      <c r="JH364" s="27">
        <v>3.9116684367138177</v>
      </c>
      <c r="JI364" s="27">
        <v>2.8535076643588702</v>
      </c>
      <c r="JJ364" s="27">
        <v>6.1730302595149933</v>
      </c>
      <c r="JK364" s="27">
        <v>10.397024653999999</v>
      </c>
      <c r="JL364" s="27">
        <v>3.5886383966007807</v>
      </c>
      <c r="JM364" s="27">
        <v>2.6178617474837989</v>
      </c>
      <c r="JN364" s="27">
        <v>6.1665657416644457</v>
      </c>
      <c r="JO364" s="27">
        <v>10.53377038</v>
      </c>
      <c r="JP364" s="27">
        <v>3.7187266980233886</v>
      </c>
      <c r="JQ364" s="27">
        <v>2.7127593522165481</v>
      </c>
      <c r="JR364" s="27">
        <v>5.9753148825671012</v>
      </c>
      <c r="JS364" s="27">
        <v>10.692342571999999</v>
      </c>
      <c r="JT364" s="27">
        <v>3.910346060864502</v>
      </c>
      <c r="JU364" s="27">
        <v>2.852543009587579</v>
      </c>
      <c r="JV364" s="27">
        <v>5.6694159242418083</v>
      </c>
      <c r="JW364" s="27">
        <v>10.773452142</v>
      </c>
      <c r="JX364" s="27">
        <v>3.988166695884694</v>
      </c>
      <c r="JY364" s="27">
        <v>2.909312079376619</v>
      </c>
      <c r="JZ364" s="27">
        <v>5.3607873961260584</v>
      </c>
      <c r="KA364" s="27">
        <v>11.040946523000001</v>
      </c>
      <c r="KB364" s="27">
        <v>3.7676461493597468</v>
      </c>
      <c r="KC364" s="27">
        <v>2.7484454108851093</v>
      </c>
      <c r="KD364" s="27">
        <v>4.3394387786812185</v>
      </c>
      <c r="KE364" s="27">
        <v>10.848653848</v>
      </c>
      <c r="KF364" s="27">
        <v>3.9801309797261517</v>
      </c>
      <c r="KG364" s="27">
        <v>2.9034501363162617</v>
      </c>
      <c r="KH364" s="27">
        <v>5.1446196013909535</v>
      </c>
      <c r="KI364" s="27">
        <v>11.236457811999999</v>
      </c>
      <c r="KJ364" s="27">
        <v>3.1840404262219035</v>
      </c>
      <c r="KK364" s="27">
        <v>2.3227131611097245</v>
      </c>
      <c r="KL364" s="27">
        <v>3.2335039437173361</v>
      </c>
      <c r="KM364" s="27">
        <v>11.321551528000001</v>
      </c>
      <c r="KN364" s="27">
        <v>2.8901533853252479</v>
      </c>
      <c r="KO364" s="27">
        <v>2.1083266564194472</v>
      </c>
      <c r="KP364" s="27">
        <v>2.638042366580672</v>
      </c>
      <c r="KQ364" s="27">
        <v>11.34356391</v>
      </c>
      <c r="KR364" s="27">
        <v>2.7287508179464472</v>
      </c>
      <c r="KS364" s="27">
        <v>1.9905857306446837</v>
      </c>
      <c r="KT364" s="27">
        <v>2.7053593983060775</v>
      </c>
    </row>
    <row r="365" spans="1:306" ht="15" thickBot="1" x14ac:dyDescent="0.35">
      <c r="A365" s="2"/>
      <c r="B365" s="72" t="s">
        <v>807</v>
      </c>
      <c r="C365" s="72" t="s">
        <v>527</v>
      </c>
      <c r="D365" s="72" t="s">
        <v>840</v>
      </c>
      <c r="E365" s="85">
        <v>325814</v>
      </c>
      <c r="F365" s="82">
        <v>549933</v>
      </c>
      <c r="G365" s="20">
        <v>7.7654525703684216</v>
      </c>
      <c r="H365" s="20">
        <v>7.7654525703684216</v>
      </c>
      <c r="I365" s="20">
        <v>7.7654525703684216</v>
      </c>
      <c r="J365" s="20">
        <v>6.9311527976664848</v>
      </c>
      <c r="K365" s="20">
        <v>8.0215729183684203</v>
      </c>
      <c r="L365" s="20">
        <v>8.0215729183684203</v>
      </c>
      <c r="M365" s="20">
        <v>8.0215729183684203</v>
      </c>
      <c r="N365" s="20">
        <v>6.240719415280612</v>
      </c>
      <c r="O365" s="20">
        <v>8.2503941693684215</v>
      </c>
      <c r="P365" s="20">
        <v>8.2503941693684215</v>
      </c>
      <c r="Q365" s="20">
        <v>8.2503941693684215</v>
      </c>
      <c r="R365" s="20">
        <v>5.6484955083147526</v>
      </c>
      <c r="S365" s="20">
        <v>8.5216178373684208</v>
      </c>
      <c r="T365" s="20">
        <v>8.5216178373684208</v>
      </c>
      <c r="U365" s="20">
        <v>8.5216178373684208</v>
      </c>
      <c r="V365" s="20">
        <v>5.0528239212789288</v>
      </c>
      <c r="W365" s="20">
        <v>8.797516348368422</v>
      </c>
      <c r="X365" s="20">
        <v>8.797516348368422</v>
      </c>
      <c r="Y365" s="20">
        <v>8.797516348368422</v>
      </c>
      <c r="Z365" s="20">
        <v>4.3525527500005197</v>
      </c>
      <c r="AA365" s="20">
        <v>9.0267988193684214</v>
      </c>
      <c r="AB365" s="20">
        <v>9.0267988193684214</v>
      </c>
      <c r="AC365" s="20">
        <v>9.0267988193684214</v>
      </c>
      <c r="AD365" s="20">
        <v>3.6246558526624995</v>
      </c>
      <c r="AE365" s="20">
        <v>9.2925306783684221</v>
      </c>
      <c r="AF365" s="20">
        <v>9.2925306783684221</v>
      </c>
      <c r="AG365" s="20">
        <v>9.2925306783684221</v>
      </c>
      <c r="AH365" s="20">
        <v>3.113382280455653</v>
      </c>
      <c r="AI365" s="20">
        <v>9.5913890103684203</v>
      </c>
      <c r="AJ365" s="20">
        <v>9.5913890103684203</v>
      </c>
      <c r="AK365" s="20">
        <v>9.5913890103684203</v>
      </c>
      <c r="AL365" s="20">
        <v>2.3942761475203653</v>
      </c>
      <c r="AM365" s="20">
        <v>11.904066998368421</v>
      </c>
      <c r="AN365" s="20">
        <v>11.904066998368421</v>
      </c>
      <c r="AO365" s="20">
        <v>11.904066998368421</v>
      </c>
      <c r="AP365" s="20">
        <v>-0.44647650655127791</v>
      </c>
      <c r="AQ365" s="20">
        <v>12.054171500368421</v>
      </c>
      <c r="AR365" s="20">
        <v>12.054171500368421</v>
      </c>
      <c r="AS365" s="20">
        <v>12.054171500368421</v>
      </c>
      <c r="AT365" s="20">
        <v>-0.96555947201444781</v>
      </c>
      <c r="AU365" s="20">
        <v>12.793512136368422</v>
      </c>
      <c r="AV365" s="20">
        <v>12.793512136368422</v>
      </c>
      <c r="AW365" s="20">
        <v>12.793512136368422</v>
      </c>
      <c r="AX365" s="20">
        <v>-3.193774148880749</v>
      </c>
      <c r="AY365" s="20">
        <v>12.212095817368422</v>
      </c>
      <c r="AZ365" s="20">
        <v>12.212095817368422</v>
      </c>
      <c r="BA365" s="20">
        <v>12.212095817368422</v>
      </c>
      <c r="BB365" s="20">
        <v>-1.2409282788130582</v>
      </c>
      <c r="BC365" s="20">
        <v>14.628631707368422</v>
      </c>
      <c r="BD365" s="20">
        <v>14.628631707368422</v>
      </c>
      <c r="BE365" s="20">
        <v>14.628631707368422</v>
      </c>
      <c r="BF365" s="20">
        <v>-7.9754930552253214</v>
      </c>
      <c r="BG365" s="20">
        <v>15.122226967368421</v>
      </c>
      <c r="BH365" s="20">
        <v>15.122226967368421</v>
      </c>
      <c r="BI365" s="20">
        <v>15.122226967368421</v>
      </c>
      <c r="BJ365" s="20">
        <v>-10.339823938118229</v>
      </c>
      <c r="BK365" s="20">
        <v>15.273390357368422</v>
      </c>
      <c r="BL365" s="20">
        <v>15.273390357368422</v>
      </c>
      <c r="BM365" s="20">
        <v>15.273390357368422</v>
      </c>
      <c r="BN365" s="20">
        <v>-12.025867013894299</v>
      </c>
      <c r="BO365" s="23">
        <v>7.7552813153684212</v>
      </c>
      <c r="BP365" s="23">
        <v>7.7552813153684212</v>
      </c>
      <c r="BQ365" s="23">
        <v>7.7552813153684212</v>
      </c>
      <c r="BR365" s="23">
        <v>6.9311527976664848</v>
      </c>
      <c r="BS365" s="23">
        <v>8.0073295563684219</v>
      </c>
      <c r="BT365" s="23">
        <v>8.0073295563684219</v>
      </c>
      <c r="BU365" s="23">
        <v>8.0073295563684219</v>
      </c>
      <c r="BV365" s="23">
        <v>6.490869598819927</v>
      </c>
      <c r="BW365" s="23">
        <v>8.0467167633684209</v>
      </c>
      <c r="BX365" s="23">
        <v>8.0467167633684209</v>
      </c>
      <c r="BY365" s="23">
        <v>8.0467167633684209</v>
      </c>
      <c r="BZ365" s="23">
        <v>6.4304212729050221</v>
      </c>
      <c r="CA365" s="23">
        <v>8.1451847333684206</v>
      </c>
      <c r="CB365" s="23">
        <v>8.1451847333684206</v>
      </c>
      <c r="CC365" s="23">
        <v>8.1451847333684206</v>
      </c>
      <c r="CD365" s="23">
        <v>6.2821900543751852</v>
      </c>
      <c r="CE365" s="23">
        <v>8.2401631243684221</v>
      </c>
      <c r="CF365" s="23">
        <v>8.2401631243684221</v>
      </c>
      <c r="CG365" s="23">
        <v>8.2401631243684221</v>
      </c>
      <c r="CH365" s="23">
        <v>6.0648108644121379</v>
      </c>
      <c r="CI365" s="23">
        <v>8.3371071643684225</v>
      </c>
      <c r="CJ365" s="23">
        <v>8.3371071643684225</v>
      </c>
      <c r="CK365" s="23">
        <v>8.3371071643684225</v>
      </c>
      <c r="CL365" s="23">
        <v>5.9036391080043487</v>
      </c>
      <c r="CM365" s="23">
        <v>8.476395204368421</v>
      </c>
      <c r="CN365" s="23">
        <v>8.476395204368421</v>
      </c>
      <c r="CO365" s="23">
        <v>8.476395204368421</v>
      </c>
      <c r="CP365" s="23">
        <v>5.8140936747999739</v>
      </c>
      <c r="CQ365" s="23">
        <v>8.6492762863684209</v>
      </c>
      <c r="CR365" s="23">
        <v>8.6492762863684209</v>
      </c>
      <c r="CS365" s="23">
        <v>8.6492762863684209</v>
      </c>
      <c r="CT365" s="23">
        <v>5.3527115178727946</v>
      </c>
      <c r="CU365" s="23">
        <v>8.8333055353684209</v>
      </c>
      <c r="CV365" s="23">
        <v>8.8333055353684209</v>
      </c>
      <c r="CW365" s="23">
        <v>8.8333055353684209</v>
      </c>
      <c r="CX365" s="23">
        <v>4.766436011036113</v>
      </c>
      <c r="CY365" s="23">
        <v>8.9484893773684213</v>
      </c>
      <c r="CZ365" s="23">
        <v>8.9484893773684213</v>
      </c>
      <c r="DA365" s="23">
        <v>8.9484893773684213</v>
      </c>
      <c r="DB365" s="23">
        <v>4.5209138699094318</v>
      </c>
      <c r="DC365" s="23">
        <v>9.4358851583684213</v>
      </c>
      <c r="DD365" s="23">
        <v>9.4358851583684213</v>
      </c>
      <c r="DE365" s="23">
        <v>9.4358851583684213</v>
      </c>
      <c r="DF365" s="23">
        <v>3.5534389581026105</v>
      </c>
      <c r="DG365" s="23">
        <v>9.0722662153684208</v>
      </c>
      <c r="DH365" s="23">
        <v>9.0722662153684208</v>
      </c>
      <c r="DI365" s="23">
        <v>9.0722662153684208</v>
      </c>
      <c r="DJ365" s="23">
        <v>4.4368997269907418</v>
      </c>
      <c r="DK365" s="23">
        <v>9.8977526483684208</v>
      </c>
      <c r="DL365" s="23">
        <v>9.8977526483684208</v>
      </c>
      <c r="DM365" s="23">
        <v>9.8977526483684208</v>
      </c>
      <c r="DN365" s="23">
        <v>1.7295909790444064</v>
      </c>
      <c r="DO365" s="23">
        <v>10.164381615368422</v>
      </c>
      <c r="DP365" s="23">
        <v>10.164381615368422</v>
      </c>
      <c r="DQ365" s="23">
        <v>10.164381615368422</v>
      </c>
      <c r="DR365" s="23">
        <v>0.19735731617646479</v>
      </c>
      <c r="DS365" s="23">
        <v>10.302528201368421</v>
      </c>
      <c r="DT365" s="23">
        <v>10.302528201368421</v>
      </c>
      <c r="DU365" s="23">
        <v>10.302528201368421</v>
      </c>
      <c r="DV365" s="23">
        <v>-0.70992547838244846</v>
      </c>
      <c r="DW365" s="25">
        <v>7.7654525703684216</v>
      </c>
      <c r="DX365" s="25">
        <v>7.7654525703684216</v>
      </c>
      <c r="DY365" s="25">
        <v>7.7654525703684216</v>
      </c>
      <c r="DZ365" s="25">
        <v>6.9311527976664848</v>
      </c>
      <c r="EA365" s="25">
        <v>8.0316843023684221</v>
      </c>
      <c r="EB365" s="25">
        <v>8.0316843023684221</v>
      </c>
      <c r="EC365" s="25">
        <v>8.0316843023684221</v>
      </c>
      <c r="ED365" s="25">
        <v>6.4566749010327413</v>
      </c>
      <c r="EE365" s="25">
        <v>8.2615130703684212</v>
      </c>
      <c r="EF365" s="25">
        <v>8.2615130703684212</v>
      </c>
      <c r="EG365" s="25">
        <v>8.2615130703684212</v>
      </c>
      <c r="EH365" s="25">
        <v>5.9959988749182287</v>
      </c>
      <c r="EI365" s="25">
        <v>8.5333278313684211</v>
      </c>
      <c r="EJ365" s="25">
        <v>8.5333278313684211</v>
      </c>
      <c r="EK365" s="25">
        <v>8.5333278313684211</v>
      </c>
      <c r="EL365" s="25">
        <v>5.5697242909317453</v>
      </c>
      <c r="EM365" s="25">
        <v>8.8100279213684214</v>
      </c>
      <c r="EN365" s="25">
        <v>8.8100279213684214</v>
      </c>
      <c r="EO365" s="25">
        <v>8.8100279213684214</v>
      </c>
      <c r="EP365" s="25">
        <v>5.1105612989336109</v>
      </c>
      <c r="EQ365" s="25">
        <v>9.0377385123684206</v>
      </c>
      <c r="ER365" s="25">
        <v>9.0377385123684206</v>
      </c>
      <c r="ES365" s="25">
        <v>9.0377385123684206</v>
      </c>
      <c r="ET365" s="25">
        <v>4.7189022025795708</v>
      </c>
      <c r="EU365" s="25">
        <v>9.288202613368421</v>
      </c>
      <c r="EV365" s="25">
        <v>9.288202613368421</v>
      </c>
      <c r="EW365" s="25">
        <v>9.288202613368421</v>
      </c>
      <c r="EX365" s="25">
        <v>4.5544244272230401</v>
      </c>
      <c r="EY365" s="25">
        <v>9.5746860083684204</v>
      </c>
      <c r="EZ365" s="25">
        <v>9.5746860083684204</v>
      </c>
      <c r="FA365" s="25">
        <v>9.5746860083684204</v>
      </c>
      <c r="FB365" s="25">
        <v>4.1212676580241734</v>
      </c>
      <c r="FC365" s="25">
        <v>11.885580988368421</v>
      </c>
      <c r="FD365" s="25">
        <v>11.885580988368421</v>
      </c>
      <c r="FE365" s="25">
        <v>11.885580988368421</v>
      </c>
      <c r="FF365" s="25">
        <v>1.3333176795898467</v>
      </c>
      <c r="FG365" s="25">
        <v>12.027222437368421</v>
      </c>
      <c r="FH365" s="25">
        <v>12.027222437368421</v>
      </c>
      <c r="FI365" s="25">
        <v>12.027222437368421</v>
      </c>
      <c r="FJ365" s="25">
        <v>0.7966299410213793</v>
      </c>
      <c r="FK365" s="25">
        <v>12.728945135368422</v>
      </c>
      <c r="FL365" s="25">
        <v>12.728945135368422</v>
      </c>
      <c r="FM365" s="25">
        <v>12.728945135368422</v>
      </c>
      <c r="FN365" s="25">
        <v>-1.0974588952688862</v>
      </c>
      <c r="FO365" s="25">
        <v>12.176057143368421</v>
      </c>
      <c r="FP365" s="25">
        <v>12.176057143368421</v>
      </c>
      <c r="FQ365" s="25">
        <v>12.176057143368421</v>
      </c>
      <c r="FR365" s="25">
        <v>0.45109300064397218</v>
      </c>
      <c r="FS365" s="25">
        <v>14.403599087368422</v>
      </c>
      <c r="FT365" s="25">
        <v>14.403599087368422</v>
      </c>
      <c r="FU365" s="25">
        <v>14.403599087368422</v>
      </c>
      <c r="FV365" s="25">
        <v>-4.0633382064580275</v>
      </c>
      <c r="FW365" s="25">
        <v>14.751100807368422</v>
      </c>
      <c r="FX365" s="25">
        <v>14.751100807368422</v>
      </c>
      <c r="FY365" s="25">
        <v>14.751100807368422</v>
      </c>
      <c r="FZ365" s="25">
        <v>-5.3862781117100695</v>
      </c>
      <c r="GA365" s="25">
        <v>14.866735187368421</v>
      </c>
      <c r="GB365" s="25">
        <v>14.866735187368421</v>
      </c>
      <c r="GC365" s="25">
        <v>14.866735187368421</v>
      </c>
      <c r="GD365" s="25">
        <v>-5.363126185825017</v>
      </c>
      <c r="GE365" s="26">
        <v>7.7697308573684216</v>
      </c>
      <c r="GF365" s="26">
        <v>7.7697308573684216</v>
      </c>
      <c r="GG365" s="26">
        <v>7.7697308573684216</v>
      </c>
      <c r="GH365" s="26">
        <v>6.9311527976664848</v>
      </c>
      <c r="GI365" s="26">
        <v>8.0895586513684208</v>
      </c>
      <c r="GJ365" s="26">
        <v>8.0895586513684208</v>
      </c>
      <c r="GK365" s="26">
        <v>8.0895586513684208</v>
      </c>
      <c r="GL365" s="26">
        <v>6.1581392863114885</v>
      </c>
      <c r="GM365" s="26">
        <v>8.3869664893684224</v>
      </c>
      <c r="GN365" s="26">
        <v>8.3869664893684224</v>
      </c>
      <c r="GO365" s="26">
        <v>8.3869664893684224</v>
      </c>
      <c r="GP365" s="26">
        <v>5.5921954028190086</v>
      </c>
      <c r="GQ365" s="26">
        <v>8.6685126113684206</v>
      </c>
      <c r="GR365" s="26">
        <v>8.6685126113684206</v>
      </c>
      <c r="GS365" s="26">
        <v>8.6685126113684206</v>
      </c>
      <c r="GT365" s="26">
        <v>5.0423841045694857</v>
      </c>
      <c r="GU365" s="26">
        <v>8.9322499983684214</v>
      </c>
      <c r="GV365" s="26">
        <v>8.9322499983684214</v>
      </c>
      <c r="GW365" s="26">
        <v>8.9322499983684214</v>
      </c>
      <c r="GX365" s="26">
        <v>4.3938543812948438</v>
      </c>
      <c r="GY365" s="26">
        <v>9.2328379233684217</v>
      </c>
      <c r="GZ365" s="26">
        <v>9.2328379233684217</v>
      </c>
      <c r="HA365" s="26">
        <v>9.2328379233684217</v>
      </c>
      <c r="HB365" s="26">
        <v>3.7399236464788714</v>
      </c>
      <c r="HC365" s="26">
        <v>9.576886077368421</v>
      </c>
      <c r="HD365" s="26">
        <v>9.576886077368421</v>
      </c>
      <c r="HE365" s="26">
        <v>9.576886077368421</v>
      </c>
      <c r="HF365" s="26">
        <v>3.3358735490440239</v>
      </c>
      <c r="HG365" s="26">
        <v>9.8655063683684219</v>
      </c>
      <c r="HH365" s="26">
        <v>9.8655063683684219</v>
      </c>
      <c r="HI365" s="26">
        <v>9.8655063683684219</v>
      </c>
      <c r="HJ365" s="26">
        <v>2.7443536876726426</v>
      </c>
      <c r="HK365" s="26">
        <v>12.155541788368421</v>
      </c>
      <c r="HL365" s="26">
        <v>12.155541788368421</v>
      </c>
      <c r="HM365" s="26">
        <v>12.155541788368421</v>
      </c>
      <c r="HN365" s="26">
        <v>0.10415183354577096</v>
      </c>
      <c r="HO365" s="26">
        <v>12.369669216368422</v>
      </c>
      <c r="HP365" s="26">
        <v>12.369669216368422</v>
      </c>
      <c r="HQ365" s="26">
        <v>12.369669216368422</v>
      </c>
      <c r="HR365" s="26">
        <v>-0.33776917575504228</v>
      </c>
      <c r="HS365" s="26">
        <v>13.415640453368422</v>
      </c>
      <c r="HT365" s="26">
        <v>13.415640453368422</v>
      </c>
      <c r="HU365" s="26">
        <v>13.415640453368422</v>
      </c>
      <c r="HV365" s="26">
        <v>-2.3521729856114604</v>
      </c>
      <c r="HW365" s="26">
        <v>12.58937156636842</v>
      </c>
      <c r="HX365" s="26">
        <v>12.58937156636842</v>
      </c>
      <c r="HY365" s="26">
        <v>12.58937156636842</v>
      </c>
      <c r="HZ365" s="26">
        <v>-0.54006759455213427</v>
      </c>
      <c r="IA365" s="26">
        <v>15.462240027368422</v>
      </c>
      <c r="IB365" s="26">
        <v>15.462240027368422</v>
      </c>
      <c r="IC365" s="26">
        <v>15.462240027368422</v>
      </c>
      <c r="ID365" s="26">
        <v>-6.8737308893636495</v>
      </c>
      <c r="IE365" s="26">
        <v>15.803576257368421</v>
      </c>
      <c r="IF365" s="26">
        <v>15.803576257368421</v>
      </c>
      <c r="IG365" s="26">
        <v>15.803576257368421</v>
      </c>
      <c r="IH365" s="26">
        <v>-9.0448962087307621</v>
      </c>
      <c r="II365" s="26">
        <v>15.902664277368421</v>
      </c>
      <c r="IJ365" s="26">
        <v>15.902664277368421</v>
      </c>
      <c r="IK365" s="26">
        <v>15.902664277368421</v>
      </c>
      <c r="IL365" s="26">
        <v>-10.500824152457575</v>
      </c>
      <c r="IM365" s="27">
        <v>7.7697308573684216</v>
      </c>
      <c r="IN365" s="27">
        <v>7.7697308573684216</v>
      </c>
      <c r="IO365" s="27">
        <v>7.7697308573684216</v>
      </c>
      <c r="IP365" s="27">
        <v>6.9311527976664848</v>
      </c>
      <c r="IQ365" s="27">
        <v>8.0811848923684213</v>
      </c>
      <c r="IR365" s="27">
        <v>8.0811848923684213</v>
      </c>
      <c r="IS365" s="27">
        <v>8.0811848923684213</v>
      </c>
      <c r="IT365" s="27">
        <v>6.1362083965085468</v>
      </c>
      <c r="IU365" s="27">
        <v>8.3911259123684214</v>
      </c>
      <c r="IV365" s="27">
        <v>8.3911259123684214</v>
      </c>
      <c r="IW365" s="27">
        <v>8.3911259123684214</v>
      </c>
      <c r="IX365" s="27">
        <v>5.5730312060667089</v>
      </c>
      <c r="IY365" s="27">
        <v>8.6412255133684219</v>
      </c>
      <c r="IZ365" s="27">
        <v>8.6412255133684219</v>
      </c>
      <c r="JA365" s="27">
        <v>8.6412255133684219</v>
      </c>
      <c r="JB365" s="27">
        <v>4.9894739557444154</v>
      </c>
      <c r="JC365" s="27">
        <v>8.9173719903684212</v>
      </c>
      <c r="JD365" s="27">
        <v>8.9173719903684212</v>
      </c>
      <c r="JE365" s="27">
        <v>8.9173719903684212</v>
      </c>
      <c r="JF365" s="27">
        <v>4.3345039395894673</v>
      </c>
      <c r="JG365" s="27">
        <v>9.2399640363684217</v>
      </c>
      <c r="JH365" s="27">
        <v>9.2399640363684217</v>
      </c>
      <c r="JI365" s="27">
        <v>9.2399640363684217</v>
      </c>
      <c r="JJ365" s="27">
        <v>3.7480769393267224</v>
      </c>
      <c r="JK365" s="27">
        <v>11.73513516036842</v>
      </c>
      <c r="JL365" s="27">
        <v>11.73513516036842</v>
      </c>
      <c r="JM365" s="27">
        <v>11.73513516036842</v>
      </c>
      <c r="JN365" s="27">
        <v>1.2684003415738232</v>
      </c>
      <c r="JO365" s="27">
        <v>11.950614277368421</v>
      </c>
      <c r="JP365" s="27">
        <v>11.950614277368421</v>
      </c>
      <c r="JQ365" s="27">
        <v>11.950614277368421</v>
      </c>
      <c r="JR365" s="27">
        <v>0.82394628635312728</v>
      </c>
      <c r="JS365" s="27">
        <v>13.286698369368422</v>
      </c>
      <c r="JT365" s="27">
        <v>13.286698369368422</v>
      </c>
      <c r="JU365" s="27">
        <v>13.286698369368422</v>
      </c>
      <c r="JV365" s="27">
        <v>-1.1505184301577387</v>
      </c>
      <c r="JW365" s="27">
        <v>13.540921619368421</v>
      </c>
      <c r="JX365" s="27">
        <v>13.540921619368421</v>
      </c>
      <c r="JY365" s="27">
        <v>13.540921619368421</v>
      </c>
      <c r="JZ365" s="27">
        <v>-2.0072156251227682</v>
      </c>
      <c r="KA365" s="27">
        <v>14.573698017368422</v>
      </c>
      <c r="KB365" s="27">
        <v>14.573698017368422</v>
      </c>
      <c r="KC365" s="27">
        <v>14.573698017368422</v>
      </c>
      <c r="KD365" s="27">
        <v>-5.2077730969344742</v>
      </c>
      <c r="KE365" s="27">
        <v>13.788626237368421</v>
      </c>
      <c r="KF365" s="27">
        <v>13.788626237368421</v>
      </c>
      <c r="KG365" s="27">
        <v>13.788626237368421</v>
      </c>
      <c r="KH365" s="27">
        <v>-2.6472549784012358</v>
      </c>
      <c r="KI365" s="27">
        <v>15.494440477368421</v>
      </c>
      <c r="KJ365" s="27">
        <v>15.494440477368421</v>
      </c>
      <c r="KK365" s="27">
        <v>15.494440477368421</v>
      </c>
      <c r="KL365" s="27">
        <v>-8.2337946104638391</v>
      </c>
      <c r="KM365" s="27">
        <v>15.671605807368421</v>
      </c>
      <c r="KN365" s="27">
        <v>15.671605807368421</v>
      </c>
      <c r="KO365" s="27">
        <v>15.671605807368421</v>
      </c>
      <c r="KP365" s="27">
        <v>-9.7482449635673802</v>
      </c>
      <c r="KQ365" s="27">
        <v>15.550216627368421</v>
      </c>
      <c r="KR365" s="27">
        <v>15.550216627368421</v>
      </c>
      <c r="KS365" s="27">
        <v>15.550216627368421</v>
      </c>
      <c r="KT365" s="27">
        <v>-9.4670174197075596</v>
      </c>
    </row>
    <row r="366" spans="1:306" ht="15" thickBot="1" x14ac:dyDescent="0.35">
      <c r="A366" s="2"/>
      <c r="B366" s="72" t="s">
        <v>808</v>
      </c>
      <c r="C366" s="72" t="s">
        <v>718</v>
      </c>
      <c r="D366" s="72" t="s">
        <v>844</v>
      </c>
      <c r="E366" s="85">
        <v>347779</v>
      </c>
      <c r="F366" s="82">
        <v>406066</v>
      </c>
      <c r="G366" s="20">
        <v>29.297010444421051</v>
      </c>
      <c r="H366" s="20">
        <v>9.3711201079622128</v>
      </c>
      <c r="I366" s="20">
        <v>6.7352085354025215</v>
      </c>
      <c r="J366" s="20">
        <v>16.873247874230032</v>
      </c>
      <c r="K366" s="20">
        <v>29.385434556421053</v>
      </c>
      <c r="L366" s="20">
        <v>9.182196691302055</v>
      </c>
      <c r="M366" s="20">
        <v>6.5994255560182564</v>
      </c>
      <c r="N366" s="20">
        <v>15.959954097170229</v>
      </c>
      <c r="O366" s="20">
        <v>29.483556609421051</v>
      </c>
      <c r="P366" s="20">
        <v>9.0164292576177409</v>
      </c>
      <c r="Q366" s="20">
        <v>6.4802852375312767</v>
      </c>
      <c r="R366" s="20">
        <v>15.658555277985128</v>
      </c>
      <c r="S366" s="20">
        <v>29.617319389421052</v>
      </c>
      <c r="T366" s="20">
        <v>8.8399380581549192</v>
      </c>
      <c r="U366" s="20">
        <v>6.3534375374323915</v>
      </c>
      <c r="V366" s="20">
        <v>15.380562611167035</v>
      </c>
      <c r="W366" s="20">
        <v>29.744876908421052</v>
      </c>
      <c r="X366" s="20">
        <v>8.6738302955027162</v>
      </c>
      <c r="Y366" s="20">
        <v>6.2340526178152409</v>
      </c>
      <c r="Z366" s="20">
        <v>15.129249093722425</v>
      </c>
      <c r="AA366" s="20">
        <v>29.851522437421053</v>
      </c>
      <c r="AB366" s="20">
        <v>8.5479562234355431</v>
      </c>
      <c r="AC366" s="20">
        <v>6.1435844438076996</v>
      </c>
      <c r="AD366" s="20">
        <v>14.810372111063485</v>
      </c>
      <c r="AE366" s="20">
        <v>29.974213753421051</v>
      </c>
      <c r="AF366" s="20">
        <v>8.425611362765471</v>
      </c>
      <c r="AG366" s="20">
        <v>6.0556527835200917</v>
      </c>
      <c r="AH366" s="20">
        <v>14.478343158786434</v>
      </c>
      <c r="AI366" s="20">
        <v>30.116355032421051</v>
      </c>
      <c r="AJ366" s="20">
        <v>8.3140549303778268</v>
      </c>
      <c r="AK366" s="20">
        <v>5.9754749790591362</v>
      </c>
      <c r="AL366" s="20">
        <v>14.157932578695982</v>
      </c>
      <c r="AM366" s="20">
        <v>30.274971477421051</v>
      </c>
      <c r="AN366" s="20">
        <v>8.1935240231066633</v>
      </c>
      <c r="AO366" s="20">
        <v>5.8888470427953807</v>
      </c>
      <c r="AP366" s="20">
        <v>13.817869690952094</v>
      </c>
      <c r="AQ366" s="20">
        <v>30.391209639421049</v>
      </c>
      <c r="AR366" s="20">
        <v>8.090955678761226</v>
      </c>
      <c r="AS366" s="20">
        <v>5.8151291541824142</v>
      </c>
      <c r="AT366" s="20">
        <v>13.52723153416289</v>
      </c>
      <c r="AU366" s="20">
        <v>30.900387963421053</v>
      </c>
      <c r="AV366" s="20">
        <v>7.6687673842133011</v>
      </c>
      <c r="AW366" s="20">
        <v>5.5116941141630029</v>
      </c>
      <c r="AX366" s="20">
        <v>12.056246727182945</v>
      </c>
      <c r="AY366" s="20">
        <v>30.512837739421052</v>
      </c>
      <c r="AZ366" s="20">
        <v>8.0023442253893222</v>
      </c>
      <c r="BA366" s="20">
        <v>5.7514423579180294</v>
      </c>
      <c r="BB366" s="20">
        <v>13.268460586625473</v>
      </c>
      <c r="BC366" s="20">
        <v>31.615824967421052</v>
      </c>
      <c r="BD366" s="20">
        <v>7.3571826009429353</v>
      </c>
      <c r="BE366" s="20">
        <v>5.2877519954400727</v>
      </c>
      <c r="BF366" s="20">
        <v>8.9487689916833659</v>
      </c>
      <c r="BG366" s="20">
        <v>32.111560851421054</v>
      </c>
      <c r="BH366" s="20">
        <v>8.7065971685320456</v>
      </c>
      <c r="BI366" s="20">
        <v>6.2576028146287541</v>
      </c>
      <c r="BJ366" s="20">
        <v>6.594104718859235</v>
      </c>
      <c r="BK366" s="20">
        <v>32.615569566421051</v>
      </c>
      <c r="BL366" s="20">
        <v>8.9569499638980083</v>
      </c>
      <c r="BM366" s="20">
        <v>6.4375362980101114</v>
      </c>
      <c r="BN366" s="20">
        <v>4.5678015524065714</v>
      </c>
      <c r="BO366" s="23">
        <v>29.282585169421051</v>
      </c>
      <c r="BP366" s="23">
        <v>9.3711201079622128</v>
      </c>
      <c r="BQ366" s="23">
        <v>6.7352085354025215</v>
      </c>
      <c r="BR366" s="23">
        <v>16.873247874230032</v>
      </c>
      <c r="BS366" s="23">
        <v>29.374821780421051</v>
      </c>
      <c r="BT366" s="23">
        <v>9.2885834867826951</v>
      </c>
      <c r="BU366" s="23">
        <v>6.6758878406459532</v>
      </c>
      <c r="BV366" s="23">
        <v>16.470912242748636</v>
      </c>
      <c r="BW366" s="23">
        <v>29.378645687421052</v>
      </c>
      <c r="BX366" s="23">
        <v>9.2238861831401042</v>
      </c>
      <c r="BY366" s="23">
        <v>6.629388614652588</v>
      </c>
      <c r="BZ366" s="23">
        <v>16.497717174060028</v>
      </c>
      <c r="CA366" s="23">
        <v>29.416014047421051</v>
      </c>
      <c r="CB366" s="23">
        <v>9.1309461293565448</v>
      </c>
      <c r="CC366" s="23">
        <v>6.5625907680438411</v>
      </c>
      <c r="CD366" s="23">
        <v>16.435195035715005</v>
      </c>
      <c r="CE366" s="23">
        <v>29.44692662742105</v>
      </c>
      <c r="CF366" s="23">
        <v>9.0458673543807464</v>
      </c>
      <c r="CG366" s="23">
        <v>6.5014429772998383</v>
      </c>
      <c r="CH366" s="23">
        <v>16.405670993042172</v>
      </c>
      <c r="CI366" s="23">
        <v>29.47473354842105</v>
      </c>
      <c r="CJ366" s="23">
        <v>8.9677378137449768</v>
      </c>
      <c r="CK366" s="23">
        <v>6.4452897381038099</v>
      </c>
      <c r="CL366" s="23">
        <v>16.390121231824502</v>
      </c>
      <c r="CM366" s="23">
        <v>29.53277808542105</v>
      </c>
      <c r="CN366" s="23">
        <v>8.885636795893328</v>
      </c>
      <c r="CO366" s="23">
        <v>6.3862821200358448</v>
      </c>
      <c r="CP366" s="23">
        <v>16.309740122965433</v>
      </c>
      <c r="CQ366" s="23">
        <v>29.623803823421053</v>
      </c>
      <c r="CR366" s="23">
        <v>8.8145211494665485</v>
      </c>
      <c r="CS366" s="23">
        <v>6.3351699047087422</v>
      </c>
      <c r="CT366" s="23">
        <v>16.063245460902891</v>
      </c>
      <c r="CU366" s="23">
        <v>29.739879978421051</v>
      </c>
      <c r="CV366" s="23">
        <v>8.7304905449984567</v>
      </c>
      <c r="CW366" s="23">
        <v>6.2747754547467096</v>
      </c>
      <c r="CX366" s="23">
        <v>15.77450280661407</v>
      </c>
      <c r="CY366" s="23">
        <v>29.810133443421051</v>
      </c>
      <c r="CZ366" s="23">
        <v>8.6837959101407378</v>
      </c>
      <c r="DA366" s="23">
        <v>6.2412151012747694</v>
      </c>
      <c r="DB366" s="23">
        <v>15.623292727729183</v>
      </c>
      <c r="DC366" s="23">
        <v>30.147980224421051</v>
      </c>
      <c r="DD366" s="23">
        <v>8.5355410400189164</v>
      </c>
      <c r="DE366" s="23">
        <v>6.134661407035904</v>
      </c>
      <c r="DF366" s="23">
        <v>15.110939785280467</v>
      </c>
      <c r="DG366" s="23">
        <v>29.885849826421051</v>
      </c>
      <c r="DH366" s="23">
        <v>8.6486481666227348</v>
      </c>
      <c r="DI366" s="23">
        <v>6.2159537259626063</v>
      </c>
      <c r="DJ366" s="23">
        <v>15.493579816215805</v>
      </c>
      <c r="DK366" s="23">
        <v>30.562322261421052</v>
      </c>
      <c r="DL366" s="23">
        <v>8.6370059870550477</v>
      </c>
      <c r="DM366" s="23">
        <v>6.2075862622771982</v>
      </c>
      <c r="DN366" s="23">
        <v>14.589695730707323</v>
      </c>
      <c r="DO366" s="23">
        <v>30.95480036242105</v>
      </c>
      <c r="DP366" s="23">
        <v>9.7829490229590608</v>
      </c>
      <c r="DQ366" s="23">
        <v>7.0311980853663094</v>
      </c>
      <c r="DR366" s="23">
        <v>14.244690243034835</v>
      </c>
      <c r="DS366" s="23">
        <v>31.234450338421052</v>
      </c>
      <c r="DT366" s="23">
        <v>10.592691368517711</v>
      </c>
      <c r="DU366" s="23">
        <v>7.6131758526397908</v>
      </c>
      <c r="DV366" s="23">
        <v>14.053027973087891</v>
      </c>
      <c r="DW366" s="25">
        <v>29.297010444421051</v>
      </c>
      <c r="DX366" s="25">
        <v>9.3711201079622128</v>
      </c>
      <c r="DY366" s="25">
        <v>6.7352085354025215</v>
      </c>
      <c r="DZ366" s="25">
        <v>16.873247874230032</v>
      </c>
      <c r="EA366" s="25">
        <v>29.38764904942105</v>
      </c>
      <c r="EB366" s="25">
        <v>9.2664178702926154</v>
      </c>
      <c r="EC366" s="25">
        <v>6.6599569756419292</v>
      </c>
      <c r="ED366" s="25">
        <v>16.403917120275054</v>
      </c>
      <c r="EE366" s="25">
        <v>29.486368954421053</v>
      </c>
      <c r="EF366" s="25">
        <v>9.1454717262229845</v>
      </c>
      <c r="EG366" s="25">
        <v>6.573030600515259</v>
      </c>
      <c r="EH366" s="25">
        <v>16.197864963989034</v>
      </c>
      <c r="EI366" s="25">
        <v>29.620687544421052</v>
      </c>
      <c r="EJ366" s="25">
        <v>8.994345200432118</v>
      </c>
      <c r="EK366" s="25">
        <v>6.4644129908052372</v>
      </c>
      <c r="EL366" s="25">
        <v>15.950750830516986</v>
      </c>
      <c r="EM366" s="25">
        <v>29.75195871042105</v>
      </c>
      <c r="EN366" s="25">
        <v>8.8506004121190784</v>
      </c>
      <c r="EO366" s="25">
        <v>6.3611007811641489</v>
      </c>
      <c r="EP366" s="25">
        <v>15.741818522921291</v>
      </c>
      <c r="EQ366" s="25">
        <v>29.86092197542105</v>
      </c>
      <c r="ER366" s="25">
        <v>8.7081624874259109</v>
      </c>
      <c r="ES366" s="25">
        <v>6.2587278401383131</v>
      </c>
      <c r="ET366" s="25">
        <v>15.513359947387231</v>
      </c>
      <c r="EU366" s="25">
        <v>29.984281333421052</v>
      </c>
      <c r="EV366" s="25">
        <v>8.5721363623676918</v>
      </c>
      <c r="EW366" s="25">
        <v>6.1609631857560236</v>
      </c>
      <c r="EX366" s="25">
        <v>15.271348077547831</v>
      </c>
      <c r="EY366" s="25">
        <v>30.121130648421051</v>
      </c>
      <c r="EZ366" s="25">
        <v>8.4728453568741031</v>
      </c>
      <c r="FA366" s="25">
        <v>6.0896007851054428</v>
      </c>
      <c r="FB366" s="25">
        <v>15.024052715095328</v>
      </c>
      <c r="FC366" s="25">
        <v>30.27946185042105</v>
      </c>
      <c r="FD366" s="25">
        <v>8.3609315462605096</v>
      </c>
      <c r="FE366" s="25">
        <v>6.0091661258768561</v>
      </c>
      <c r="FF366" s="25">
        <v>14.726746966182686</v>
      </c>
      <c r="FG366" s="25">
        <v>30.390725386421053</v>
      </c>
      <c r="FH366" s="25">
        <v>8.2617086065804557</v>
      </c>
      <c r="FI366" s="25">
        <v>5.937852645466652</v>
      </c>
      <c r="FJ366" s="25">
        <v>14.458345229529614</v>
      </c>
      <c r="FK366" s="25">
        <v>30.841830507421051</v>
      </c>
      <c r="FL366" s="25">
        <v>7.942578636532823</v>
      </c>
      <c r="FM366" s="25">
        <v>5.7084876524450268</v>
      </c>
      <c r="FN366" s="25">
        <v>13.544139943003996</v>
      </c>
      <c r="FO366" s="25">
        <v>30.503055322421051</v>
      </c>
      <c r="FP366" s="25">
        <v>8.1663654182718712</v>
      </c>
      <c r="FQ366" s="25">
        <v>5.8693276187579597</v>
      </c>
      <c r="FR366" s="25">
        <v>14.206330535796546</v>
      </c>
      <c r="FS366" s="25">
        <v>31.328251958421053</v>
      </c>
      <c r="FT366" s="25">
        <v>8.0715735630529135</v>
      </c>
      <c r="FU366" s="25">
        <v>5.8011988459963231</v>
      </c>
      <c r="FV366" s="25">
        <v>12.771455525544567</v>
      </c>
      <c r="FW366" s="25">
        <v>31.714313662421052</v>
      </c>
      <c r="FX366" s="25">
        <v>9.8529818250083547</v>
      </c>
      <c r="FY366" s="25">
        <v>7.0815320391185175</v>
      </c>
      <c r="FZ366" s="25">
        <v>12.358679594443347</v>
      </c>
      <c r="GA366" s="25">
        <v>32.000768786421048</v>
      </c>
      <c r="GB366" s="25">
        <v>10.521360887592687</v>
      </c>
      <c r="GC366" s="25">
        <v>7.5619092315287899</v>
      </c>
      <c r="GD366" s="25">
        <v>12.269307198121673</v>
      </c>
      <c r="GE366" s="26">
        <v>29.302571055421051</v>
      </c>
      <c r="GF366" s="26">
        <v>9.3711201079622128</v>
      </c>
      <c r="GG366" s="26">
        <v>6.7352085354025215</v>
      </c>
      <c r="GH366" s="26">
        <v>16.873247874230032</v>
      </c>
      <c r="GI366" s="26">
        <v>29.392917847421053</v>
      </c>
      <c r="GJ366" s="26">
        <v>9.1251031036472874</v>
      </c>
      <c r="GK366" s="26">
        <v>6.558391270419631</v>
      </c>
      <c r="GL366" s="26">
        <v>15.718872923546016</v>
      </c>
      <c r="GM366" s="26">
        <v>29.504500622421052</v>
      </c>
      <c r="GN366" s="26">
        <v>8.9734048694959228</v>
      </c>
      <c r="GO366" s="26">
        <v>6.4493627626541983</v>
      </c>
      <c r="GP366" s="26">
        <v>15.389389298265105</v>
      </c>
      <c r="GQ366" s="26">
        <v>29.667432651421052</v>
      </c>
      <c r="GR366" s="26">
        <v>8.7955081113956979</v>
      </c>
      <c r="GS366" s="26">
        <v>6.3215048598876935</v>
      </c>
      <c r="GT366" s="26">
        <v>15.11415937957303</v>
      </c>
      <c r="GU366" s="26">
        <v>29.796090147421051</v>
      </c>
      <c r="GV366" s="26">
        <v>9.6875545790251554</v>
      </c>
      <c r="GW366" s="26">
        <v>6.962636220230495</v>
      </c>
      <c r="GX366" s="26">
        <v>14.855548020849035</v>
      </c>
      <c r="GY366" s="26">
        <v>29.954629713421053</v>
      </c>
      <c r="GZ366" s="26">
        <v>9.4559675229491535</v>
      </c>
      <c r="HA366" s="26">
        <v>6.796190043167142</v>
      </c>
      <c r="HB366" s="26">
        <v>14.525290889510725</v>
      </c>
      <c r="HC366" s="26">
        <v>30.138780323421052</v>
      </c>
      <c r="HD366" s="26">
        <v>9.2202795028099569</v>
      </c>
      <c r="HE366" s="26">
        <v>6.626796422485139</v>
      </c>
      <c r="HF366" s="26">
        <v>14.194071964379063</v>
      </c>
      <c r="HG366" s="26">
        <v>30.343501158421052</v>
      </c>
      <c r="HH366" s="26">
        <v>8.9841320385641161</v>
      </c>
      <c r="HI366" s="26">
        <v>6.4570725902774102</v>
      </c>
      <c r="HJ366" s="26">
        <v>13.884848181339702</v>
      </c>
      <c r="HK366" s="26">
        <v>30.594131299421051</v>
      </c>
      <c r="HL366" s="26">
        <v>8.7830180382737879</v>
      </c>
      <c r="HM366" s="26">
        <v>6.3125279984101619</v>
      </c>
      <c r="HN366" s="26">
        <v>13.512665554385693</v>
      </c>
      <c r="HO366" s="26">
        <v>30.802437619421053</v>
      </c>
      <c r="HP366" s="26">
        <v>8.7088059035337064</v>
      </c>
      <c r="HQ366" s="26">
        <v>6.2591902759636042</v>
      </c>
      <c r="HR366" s="26">
        <v>13.183567084087342</v>
      </c>
      <c r="HS366" s="26">
        <v>31.72871499142105</v>
      </c>
      <c r="HT366" s="26">
        <v>8.1616862481597003</v>
      </c>
      <c r="HU366" s="26">
        <v>5.8659646070672542</v>
      </c>
      <c r="HV366" s="26">
        <v>11.58246620920324</v>
      </c>
      <c r="HW366" s="26">
        <v>31.023452495421051</v>
      </c>
      <c r="HX366" s="26">
        <v>8.6139902530770058</v>
      </c>
      <c r="HY366" s="26">
        <v>6.1910444010960832</v>
      </c>
      <c r="HZ366" s="26">
        <v>12.890483449938657</v>
      </c>
      <c r="IA366" s="26">
        <v>32.854086033421055</v>
      </c>
      <c r="IB366" s="26">
        <v>7.5653516207377995</v>
      </c>
      <c r="IC366" s="26">
        <v>5.4373671687358973</v>
      </c>
      <c r="ID366" s="26">
        <v>8.4755992199594772</v>
      </c>
      <c r="IE366" s="26">
        <v>33.530695356421049</v>
      </c>
      <c r="IF366" s="26">
        <v>8.0929091670369679</v>
      </c>
      <c r="IG366" s="26">
        <v>5.816533164669635</v>
      </c>
      <c r="IH366" s="26">
        <v>6.2487971849986401</v>
      </c>
      <c r="II366" s="26">
        <v>33.809433553421051</v>
      </c>
      <c r="IJ366" s="26">
        <v>8.0169817742986584</v>
      </c>
      <c r="IK366" s="26">
        <v>5.7619626525269698</v>
      </c>
      <c r="IL366" s="26">
        <v>4.8030420225333685</v>
      </c>
      <c r="IM366" s="27">
        <v>29.302571055421051</v>
      </c>
      <c r="IN366" s="27">
        <v>9.3711201079622128</v>
      </c>
      <c r="IO366" s="27">
        <v>6.7352085354025215</v>
      </c>
      <c r="IP366" s="27">
        <v>16.873247874230032</v>
      </c>
      <c r="IQ366" s="27">
        <v>29.384940698421051</v>
      </c>
      <c r="IR366" s="27">
        <v>9.1160357441865649</v>
      </c>
      <c r="IS366" s="27">
        <v>6.5518743806423334</v>
      </c>
      <c r="IT366" s="27">
        <v>15.621567146596682</v>
      </c>
      <c r="IU366" s="27">
        <v>29.48690809042105</v>
      </c>
      <c r="IV366" s="27">
        <v>9.0346129514051228</v>
      </c>
      <c r="IW366" s="27">
        <v>6.4933542162863205</v>
      </c>
      <c r="IX366" s="27">
        <v>15.304989697886716</v>
      </c>
      <c r="IY366" s="27">
        <v>29.628347875421053</v>
      </c>
      <c r="IZ366" s="27">
        <v>8.9094123044376126</v>
      </c>
      <c r="JA366" s="27">
        <v>6.4033700461573924</v>
      </c>
      <c r="JB366" s="27">
        <v>15.050275122191742</v>
      </c>
      <c r="JC366" s="27">
        <v>29.768250463421051</v>
      </c>
      <c r="JD366" s="27">
        <v>8.7748421143950583</v>
      </c>
      <c r="JE366" s="27">
        <v>6.3066518009376704</v>
      </c>
      <c r="JF366" s="27">
        <v>14.771506659816188</v>
      </c>
      <c r="JG366" s="27">
        <v>29.93973814442105</v>
      </c>
      <c r="JH366" s="27">
        <v>8.6220705744195882</v>
      </c>
      <c r="JI366" s="27">
        <v>6.1968518871434677</v>
      </c>
      <c r="JJ366" s="27">
        <v>14.457491723153645</v>
      </c>
      <c r="JK366" s="27">
        <v>30.14825595742105</v>
      </c>
      <c r="JL366" s="27">
        <v>8.5159425461925604</v>
      </c>
      <c r="JM366" s="27">
        <v>6.1205755836359721</v>
      </c>
      <c r="JN366" s="27">
        <v>14.137160275382138</v>
      </c>
      <c r="JO366" s="27">
        <v>30.390353643421051</v>
      </c>
      <c r="JP366" s="27">
        <v>8.4153994871577193</v>
      </c>
      <c r="JQ366" s="27">
        <v>6.0483133074528332</v>
      </c>
      <c r="JR366" s="27">
        <v>13.782064626988687</v>
      </c>
      <c r="JS366" s="27">
        <v>30.706830707421052</v>
      </c>
      <c r="JT366" s="27">
        <v>8.2305543642039876</v>
      </c>
      <c r="JU366" s="27">
        <v>5.9154614780554358</v>
      </c>
      <c r="JV366" s="27">
        <v>12.947120005621269</v>
      </c>
      <c r="JW366" s="27">
        <v>30.990852286421052</v>
      </c>
      <c r="JX366" s="27">
        <v>8.0844636862177293</v>
      </c>
      <c r="JY366" s="27">
        <v>5.8104632313165254</v>
      </c>
      <c r="JZ366" s="27">
        <v>12.132113156543824</v>
      </c>
      <c r="KA366" s="27">
        <v>32.076390863421054</v>
      </c>
      <c r="KB366" s="27">
        <v>9.1363574084441197</v>
      </c>
      <c r="KC366" s="27">
        <v>6.5664799608701188</v>
      </c>
      <c r="KD366" s="27">
        <v>9.1556969959440018</v>
      </c>
      <c r="KE366" s="27">
        <v>31.278406069421052</v>
      </c>
      <c r="KF366" s="27">
        <v>8.0126724978323569</v>
      </c>
      <c r="KG366" s="27">
        <v>5.7588654906826156</v>
      </c>
      <c r="KH366" s="27">
        <v>11.341840086152565</v>
      </c>
      <c r="KI366" s="27">
        <v>33.141936465421054</v>
      </c>
      <c r="KJ366" s="27">
        <v>8.2707076040148522</v>
      </c>
      <c r="KK366" s="27">
        <v>5.9443204021096081</v>
      </c>
      <c r="KL366" s="27">
        <v>6.2412881841245174</v>
      </c>
      <c r="KM366" s="27">
        <v>33.607766782421052</v>
      </c>
      <c r="KN366" s="27">
        <v>8.709782838905598</v>
      </c>
      <c r="KO366" s="27">
        <v>6.259892418650872</v>
      </c>
      <c r="KP366" s="27">
        <v>4.6956827751931272</v>
      </c>
      <c r="KQ366" s="27">
        <v>33.65458588942105</v>
      </c>
      <c r="KR366" s="27">
        <v>8.5367066516414543</v>
      </c>
      <c r="KS366" s="27">
        <v>6.135499155059474</v>
      </c>
      <c r="KT366" s="27">
        <v>5.0749262067358991</v>
      </c>
    </row>
    <row r="367" spans="1:306" ht="15" thickBot="1" x14ac:dyDescent="0.35">
      <c r="A367" s="2"/>
      <c r="B367" s="72" t="s">
        <v>809</v>
      </c>
      <c r="C367" s="72" t="s">
        <v>481</v>
      </c>
      <c r="D367" s="72" t="s">
        <v>841</v>
      </c>
      <c r="E367" s="85">
        <v>391885</v>
      </c>
      <c r="F367" s="82">
        <v>406064</v>
      </c>
      <c r="G367" s="20">
        <v>25.357553735</v>
      </c>
      <c r="H367" s="20">
        <v>13.962744315915435</v>
      </c>
      <c r="I367" s="20">
        <v>10.185627582081004</v>
      </c>
      <c r="J367" s="20">
        <v>8.2430903451521562</v>
      </c>
      <c r="K367" s="20">
        <v>25.421160350000001</v>
      </c>
      <c r="L367" s="20">
        <v>13.720186246434231</v>
      </c>
      <c r="M367" s="20">
        <v>10.00868484741043</v>
      </c>
      <c r="N367" s="20">
        <v>7.2428642780343022</v>
      </c>
      <c r="O367" s="20">
        <v>25.511061741999999</v>
      </c>
      <c r="P367" s="20">
        <v>13.426004664517739</v>
      </c>
      <c r="Q367" s="20">
        <v>9.7940834791469324</v>
      </c>
      <c r="R367" s="20">
        <v>7.0128322539488792</v>
      </c>
      <c r="S367" s="20">
        <v>25.648936398</v>
      </c>
      <c r="T367" s="20">
        <v>13.145116790327094</v>
      </c>
      <c r="U367" s="20">
        <v>9.5891796855877249</v>
      </c>
      <c r="V367" s="20">
        <v>6.5782115908713603</v>
      </c>
      <c r="W367" s="20">
        <v>25.771254619</v>
      </c>
      <c r="X367" s="20">
        <v>12.886787534372415</v>
      </c>
      <c r="Y367" s="20">
        <v>9.4007320899591775</v>
      </c>
      <c r="Z367" s="20">
        <v>6.2105393019733039</v>
      </c>
      <c r="AA367" s="20">
        <v>25.894245904000002</v>
      </c>
      <c r="AB367" s="20">
        <v>12.82493656627941</v>
      </c>
      <c r="AC367" s="20">
        <v>9.3556126698557502</v>
      </c>
      <c r="AD367" s="20">
        <v>6.0296585119219479</v>
      </c>
      <c r="AE367" s="20">
        <v>26.031249868</v>
      </c>
      <c r="AF367" s="20">
        <v>12.736709876512849</v>
      </c>
      <c r="AG367" s="20">
        <v>9.2912525280075844</v>
      </c>
      <c r="AH367" s="20">
        <v>5.7252628678555126</v>
      </c>
      <c r="AI367" s="20">
        <v>26.186197162999999</v>
      </c>
      <c r="AJ367" s="20">
        <v>12.636284332779383</v>
      </c>
      <c r="AK367" s="20">
        <v>9.2179934920291675</v>
      </c>
      <c r="AL367" s="20">
        <v>5.3528639607494117</v>
      </c>
      <c r="AM367" s="20">
        <v>26.355162144000001</v>
      </c>
      <c r="AN367" s="20">
        <v>12.549169035348195</v>
      </c>
      <c r="AO367" s="20">
        <v>9.1544440954162916</v>
      </c>
      <c r="AP367" s="20">
        <v>5.0476200211693385</v>
      </c>
      <c r="AQ367" s="20">
        <v>26.491416008000002</v>
      </c>
      <c r="AR367" s="20">
        <v>12.48996093176698</v>
      </c>
      <c r="AS367" s="20">
        <v>9.1112526081789209</v>
      </c>
      <c r="AT367" s="20">
        <v>4.8437836976968924</v>
      </c>
      <c r="AU367" s="20">
        <v>27.103193646000001</v>
      </c>
      <c r="AV367" s="20">
        <v>12.035136849374245</v>
      </c>
      <c r="AW367" s="20">
        <v>8.7794647723640384</v>
      </c>
      <c r="AX367" s="20">
        <v>3.2972151868178585</v>
      </c>
      <c r="AY367" s="20">
        <v>26.63533666</v>
      </c>
      <c r="AZ367" s="20">
        <v>12.399299763551495</v>
      </c>
      <c r="BA367" s="20">
        <v>9.0451165481963027</v>
      </c>
      <c r="BB367" s="20">
        <v>4.593097947833904</v>
      </c>
      <c r="BC367" s="20">
        <v>27.999333498999999</v>
      </c>
      <c r="BD367" s="20">
        <v>11.290427907218735</v>
      </c>
      <c r="BE367" s="20">
        <v>8.2362099672756592</v>
      </c>
      <c r="BF367" s="20">
        <v>-0.46955551407459239</v>
      </c>
      <c r="BG367" s="20">
        <v>28.676397170000001</v>
      </c>
      <c r="BH367" s="20">
        <v>10.737576374673326</v>
      </c>
      <c r="BI367" s="20">
        <v>7.8329124713620777</v>
      </c>
      <c r="BJ367" s="20">
        <v>-3.6980357115629872</v>
      </c>
      <c r="BK367" s="20">
        <v>29.305423852000001</v>
      </c>
      <c r="BL367" s="20">
        <v>10.209152319499278</v>
      </c>
      <c r="BM367" s="20">
        <v>7.4474344800992265</v>
      </c>
      <c r="BN367" s="20">
        <v>-6.1385723395052523</v>
      </c>
      <c r="BO367" s="23">
        <v>25.351703154999999</v>
      </c>
      <c r="BP367" s="23">
        <v>13.962744315915435</v>
      </c>
      <c r="BQ367" s="23">
        <v>10.185627582081004</v>
      </c>
      <c r="BR367" s="23">
        <v>8.2430903451521562</v>
      </c>
      <c r="BS367" s="23">
        <v>25.440847212999998</v>
      </c>
      <c r="BT367" s="23">
        <v>13.838176233319437</v>
      </c>
      <c r="BU367" s="23">
        <v>10.094756900126992</v>
      </c>
      <c r="BV367" s="23">
        <v>7.7097016695207472</v>
      </c>
      <c r="BW367" s="23">
        <v>25.438637524000001</v>
      </c>
      <c r="BX367" s="23">
        <v>13.709807802178414</v>
      </c>
      <c r="BY367" s="23">
        <v>10.001113916819756</v>
      </c>
      <c r="BZ367" s="23">
        <v>7.847615322681861</v>
      </c>
      <c r="CA367" s="23">
        <v>25.486778409999999</v>
      </c>
      <c r="CB367" s="23">
        <v>13.526355816060125</v>
      </c>
      <c r="CC367" s="23">
        <v>9.8672882470576813</v>
      </c>
      <c r="CD367" s="23">
        <v>7.7014801804625996</v>
      </c>
      <c r="CE367" s="23">
        <v>25.516309144000001</v>
      </c>
      <c r="CF367" s="23">
        <v>13.365930833049301</v>
      </c>
      <c r="CG367" s="23">
        <v>9.7502604554689345</v>
      </c>
      <c r="CH367" s="23">
        <v>7.6334135765998301</v>
      </c>
      <c r="CI367" s="23">
        <v>25.532712213</v>
      </c>
      <c r="CJ367" s="23">
        <v>13.248235791599138</v>
      </c>
      <c r="CK367" s="23">
        <v>9.6644035613408565</v>
      </c>
      <c r="CL367" s="23">
        <v>7.7720910197283697</v>
      </c>
      <c r="CM367" s="23">
        <v>25.589638208</v>
      </c>
      <c r="CN367" s="23">
        <v>13.121911412155971</v>
      </c>
      <c r="CO367" s="23">
        <v>9.5722516852888866</v>
      </c>
      <c r="CP367" s="23">
        <v>7.7052653448902984</v>
      </c>
      <c r="CQ367" s="23">
        <v>25.687887576999998</v>
      </c>
      <c r="CR367" s="23">
        <v>13.059065091264712</v>
      </c>
      <c r="CS367" s="23">
        <v>9.5264061691769388</v>
      </c>
      <c r="CT367" s="23">
        <v>7.4680598684195125</v>
      </c>
      <c r="CU367" s="23">
        <v>25.825507676000001</v>
      </c>
      <c r="CV367" s="23">
        <v>13.004563661042814</v>
      </c>
      <c r="CW367" s="23">
        <v>9.4866481346265061</v>
      </c>
      <c r="CX367" s="23">
        <v>7.217961714129272</v>
      </c>
      <c r="CY367" s="23">
        <v>25.880794677000001</v>
      </c>
      <c r="CZ367" s="23">
        <v>12.990341294860382</v>
      </c>
      <c r="DA367" s="23">
        <v>9.4762731165073877</v>
      </c>
      <c r="DB367" s="23">
        <v>7.1492184483497532</v>
      </c>
      <c r="DC367" s="23">
        <v>26.175293827000001</v>
      </c>
      <c r="DD367" s="23">
        <v>12.90049232338462</v>
      </c>
      <c r="DE367" s="23">
        <v>9.4107295427385864</v>
      </c>
      <c r="DF367" s="23">
        <v>6.6064011941380514</v>
      </c>
      <c r="DG367" s="23">
        <v>25.943183860000001</v>
      </c>
      <c r="DH367" s="23">
        <v>12.974819070559414</v>
      </c>
      <c r="DI367" s="23">
        <v>9.4649498699880787</v>
      </c>
      <c r="DJ367" s="23">
        <v>7.0285576800944014</v>
      </c>
      <c r="DK367" s="23">
        <v>26.590618111000001</v>
      </c>
      <c r="DL367" s="23">
        <v>12.84511439850265</v>
      </c>
      <c r="DM367" s="23">
        <v>9.3703321175366305</v>
      </c>
      <c r="DN367" s="23">
        <v>5.9966999067362625</v>
      </c>
      <c r="DO367" s="23">
        <v>27.031583233999999</v>
      </c>
      <c r="DP367" s="23">
        <v>12.968948210100384</v>
      </c>
      <c r="DQ367" s="23">
        <v>9.4606671590203018</v>
      </c>
      <c r="DR367" s="23">
        <v>5.519579616953191</v>
      </c>
      <c r="DS367" s="23">
        <v>27.421551966999999</v>
      </c>
      <c r="DT367" s="23">
        <v>12.920449941418292</v>
      </c>
      <c r="DU367" s="23">
        <v>9.42528834723411</v>
      </c>
      <c r="DV367" s="23">
        <v>5.0874371064252166</v>
      </c>
      <c r="DW367" s="25">
        <v>25.357553735</v>
      </c>
      <c r="DX367" s="25">
        <v>13.962744315915435</v>
      </c>
      <c r="DY367" s="25">
        <v>10.185627582081004</v>
      </c>
      <c r="DZ367" s="25">
        <v>8.2430903451521562</v>
      </c>
      <c r="EA367" s="25">
        <v>25.423059686999999</v>
      </c>
      <c r="EB367" s="25">
        <v>13.810982912643887</v>
      </c>
      <c r="EC367" s="25">
        <v>10.074919751293326</v>
      </c>
      <c r="ED367" s="25">
        <v>7.6057824732323347</v>
      </c>
      <c r="EE367" s="25">
        <v>25.513573608000002</v>
      </c>
      <c r="EF367" s="25">
        <v>13.613823081702899</v>
      </c>
      <c r="EG367" s="25">
        <v>9.9310943995806298</v>
      </c>
      <c r="EH367" s="25">
        <v>7.4340035850864137</v>
      </c>
      <c r="EI367" s="25">
        <v>25.652037736</v>
      </c>
      <c r="EJ367" s="25">
        <v>13.39240444795478</v>
      </c>
      <c r="EK367" s="25">
        <v>9.7695725889634399</v>
      </c>
      <c r="EL367" s="25">
        <v>7.0233574371961662</v>
      </c>
      <c r="EM367" s="25">
        <v>25.779594459000002</v>
      </c>
      <c r="EN367" s="25">
        <v>13.18918818560666</v>
      </c>
      <c r="EO367" s="25">
        <v>9.6213291548599411</v>
      </c>
      <c r="EP367" s="25">
        <v>6.6857982332809609</v>
      </c>
      <c r="EQ367" s="25">
        <v>25.905307741999998</v>
      </c>
      <c r="ER367" s="25">
        <v>13.02596884765774</v>
      </c>
      <c r="ES367" s="25">
        <v>9.502262920248274</v>
      </c>
      <c r="ET367" s="25">
        <v>6.5490327637400458</v>
      </c>
      <c r="EU367" s="25">
        <v>26.043065378999998</v>
      </c>
      <c r="EV367" s="25">
        <v>12.85645492261556</v>
      </c>
      <c r="EW367" s="25">
        <v>9.3786048719884931</v>
      </c>
      <c r="EX367" s="25">
        <v>6.300472308689967</v>
      </c>
      <c r="EY367" s="25">
        <v>26.191772233999998</v>
      </c>
      <c r="EZ367" s="25">
        <v>12.76713000172569</v>
      </c>
      <c r="FA367" s="25">
        <v>9.3134435858260023</v>
      </c>
      <c r="FB367" s="25">
        <v>5.9755310487064097</v>
      </c>
      <c r="FC367" s="25">
        <v>26.360379120000001</v>
      </c>
      <c r="FD367" s="25">
        <v>12.686286069436505</v>
      </c>
      <c r="FE367" s="25">
        <v>9.2544690627711041</v>
      </c>
      <c r="FF367" s="25">
        <v>5.6888509569204757</v>
      </c>
      <c r="FG367" s="25">
        <v>26.490765797999998</v>
      </c>
      <c r="FH367" s="25">
        <v>12.62568867818665</v>
      </c>
      <c r="FI367" s="25">
        <v>9.2102641095218249</v>
      </c>
      <c r="FJ367" s="25">
        <v>5.488957927929734</v>
      </c>
      <c r="FK367" s="25">
        <v>27.034235750000001</v>
      </c>
      <c r="FL367" s="25">
        <v>12.284600119873652</v>
      </c>
      <c r="FM367" s="25">
        <v>8.961444755039695</v>
      </c>
      <c r="FN367" s="25">
        <v>4.4981114553417854</v>
      </c>
      <c r="FO367" s="25">
        <v>26.623740349999999</v>
      </c>
      <c r="FP367" s="25">
        <v>12.537124532405258</v>
      </c>
      <c r="FQ367" s="25">
        <v>9.1456577982090721</v>
      </c>
      <c r="FR367" s="25">
        <v>5.2365874402608039</v>
      </c>
      <c r="FS367" s="25">
        <v>27.655021472000001</v>
      </c>
      <c r="FT367" s="25">
        <v>12.137707677296415</v>
      </c>
      <c r="FU367" s="25">
        <v>8.8542887632903842</v>
      </c>
      <c r="FV367" s="25">
        <v>3.5850096975838426</v>
      </c>
      <c r="FW367" s="25">
        <v>28.206432628999998</v>
      </c>
      <c r="FX367" s="25">
        <v>12.134654653708889</v>
      </c>
      <c r="FY367" s="25">
        <v>8.8520616250890214</v>
      </c>
      <c r="FZ367" s="25">
        <v>2.9411256026116988</v>
      </c>
      <c r="GA367" s="25">
        <v>28.643028617999999</v>
      </c>
      <c r="GB367" s="25">
        <v>12.002928097533426</v>
      </c>
      <c r="GC367" s="25">
        <v>8.7559689363226738</v>
      </c>
      <c r="GD367" s="25">
        <v>2.573788797187305</v>
      </c>
      <c r="GE367" s="26">
        <v>25.360010508999999</v>
      </c>
      <c r="GF367" s="26">
        <v>13.962744315915435</v>
      </c>
      <c r="GG367" s="26">
        <v>10.185627582081004</v>
      </c>
      <c r="GH367" s="26">
        <v>8.2430903451521562</v>
      </c>
      <c r="GI367" s="26">
        <v>25.419915328000002</v>
      </c>
      <c r="GJ367" s="26">
        <v>13.6794153478453</v>
      </c>
      <c r="GK367" s="26">
        <v>9.9789430445228504</v>
      </c>
      <c r="GL367" s="26">
        <v>6.9991212335195208</v>
      </c>
      <c r="GM367" s="26">
        <v>25.511375384000001</v>
      </c>
      <c r="GN367" s="26">
        <v>13.468498882769566</v>
      </c>
      <c r="GO367" s="26">
        <v>9.8250824197356685</v>
      </c>
      <c r="GP367" s="26">
        <v>6.7636757617915784</v>
      </c>
      <c r="GQ367" s="26">
        <v>25.659132144000001</v>
      </c>
      <c r="GR367" s="26">
        <v>13.246551187222138</v>
      </c>
      <c r="GS367" s="26">
        <v>9.6631746659017494</v>
      </c>
      <c r="GT367" s="26">
        <v>6.3441907747417599</v>
      </c>
      <c r="GU367" s="26">
        <v>25.808268969</v>
      </c>
      <c r="GV367" s="26">
        <v>13.010191776182909</v>
      </c>
      <c r="GW367" s="26">
        <v>9.4907537662637438</v>
      </c>
      <c r="GX367" s="26">
        <v>5.9844849992541995</v>
      </c>
      <c r="GY367" s="26">
        <v>25.981950295000001</v>
      </c>
      <c r="GZ367" s="26">
        <v>12.832805620939721</v>
      </c>
      <c r="HA367" s="26">
        <v>9.3613530356734937</v>
      </c>
      <c r="HB367" s="26">
        <v>5.8146755358415412</v>
      </c>
      <c r="HC367" s="26">
        <v>26.180211414999999</v>
      </c>
      <c r="HD367" s="26">
        <v>12.653610145436268</v>
      </c>
      <c r="HE367" s="26">
        <v>9.2306324311436505</v>
      </c>
      <c r="HF367" s="26">
        <v>5.5224860277220902</v>
      </c>
      <c r="HG367" s="26">
        <v>26.397882307</v>
      </c>
      <c r="HH367" s="26">
        <v>12.512089547016052</v>
      </c>
      <c r="HI367" s="26">
        <v>9.1273951249173582</v>
      </c>
      <c r="HJ367" s="26">
        <v>5.1684448139286605</v>
      </c>
      <c r="HK367" s="26">
        <v>26.657889805</v>
      </c>
      <c r="HL367" s="26">
        <v>12.409090600791734</v>
      </c>
      <c r="HM367" s="26">
        <v>9.0522588276500766</v>
      </c>
      <c r="HN367" s="26">
        <v>4.8597039248002893</v>
      </c>
      <c r="HO367" s="26">
        <v>26.889202165</v>
      </c>
      <c r="HP367" s="26">
        <v>12.312459006488881</v>
      </c>
      <c r="HQ367" s="26">
        <v>8.9817674249600117</v>
      </c>
      <c r="HR367" s="26">
        <v>4.642909274060397</v>
      </c>
      <c r="HS367" s="26">
        <v>27.990565789000001</v>
      </c>
      <c r="HT367" s="26">
        <v>11.767109372207283</v>
      </c>
      <c r="HU367" s="26">
        <v>8.583942459384664</v>
      </c>
      <c r="HV367" s="26">
        <v>3.028153552898182</v>
      </c>
      <c r="HW367" s="26">
        <v>27.138713653</v>
      </c>
      <c r="HX367" s="26">
        <v>12.204878874596403</v>
      </c>
      <c r="HY367" s="26">
        <v>8.9032892165293873</v>
      </c>
      <c r="HZ367" s="26">
        <v>4.3777462101065652</v>
      </c>
      <c r="IA367" s="26">
        <v>29.258351880999999</v>
      </c>
      <c r="IB367" s="26">
        <v>10.910811347235253</v>
      </c>
      <c r="IC367" s="26">
        <v>7.9592849719812104</v>
      </c>
      <c r="ID367" s="26">
        <v>-0.61370915794871195</v>
      </c>
      <c r="IE367" s="26">
        <v>30.066522581000001</v>
      </c>
      <c r="IF367" s="26">
        <v>10.382281445172119</v>
      </c>
      <c r="IG367" s="26">
        <v>7.5737297668864239</v>
      </c>
      <c r="IH367" s="26">
        <v>-3.5693307683283813</v>
      </c>
      <c r="II367" s="26">
        <v>30.433361165999997</v>
      </c>
      <c r="IJ367" s="26">
        <v>9.8921045018254077</v>
      </c>
      <c r="IK367" s="26">
        <v>7.2161525112060048</v>
      </c>
      <c r="IL367" s="26">
        <v>-5.6475464401780435</v>
      </c>
      <c r="IM367" s="27">
        <v>25.360010508999999</v>
      </c>
      <c r="IN367" s="27">
        <v>13.962744315915435</v>
      </c>
      <c r="IO367" s="27">
        <v>10.185627582081004</v>
      </c>
      <c r="IP367" s="27">
        <v>8.2430903451521562</v>
      </c>
      <c r="IQ367" s="27">
        <v>25.408454841000001</v>
      </c>
      <c r="IR367" s="27">
        <v>13.66512631553254</v>
      </c>
      <c r="IS367" s="27">
        <v>9.9685193943898174</v>
      </c>
      <c r="IT367" s="27">
        <v>6.8945692112787551</v>
      </c>
      <c r="IU367" s="27">
        <v>25.486489607999999</v>
      </c>
      <c r="IV367" s="27">
        <v>13.616534473904132</v>
      </c>
      <c r="IW367" s="27">
        <v>9.9330723224420581</v>
      </c>
      <c r="IX367" s="27">
        <v>6.6752632449689795</v>
      </c>
      <c r="IY367" s="27">
        <v>25.629462533000002</v>
      </c>
      <c r="IZ367" s="27">
        <v>13.482145232556592</v>
      </c>
      <c r="JA367" s="27">
        <v>9.8350372419139287</v>
      </c>
      <c r="JB367" s="27">
        <v>6.276934715770512</v>
      </c>
      <c r="JC367" s="27">
        <v>25.797703690999999</v>
      </c>
      <c r="JD367" s="27">
        <v>13.367134506306019</v>
      </c>
      <c r="JE367" s="27">
        <v>9.7511385183515618</v>
      </c>
      <c r="JF367" s="27">
        <v>5.932159462409528</v>
      </c>
      <c r="JG367" s="27">
        <v>25.993085280999999</v>
      </c>
      <c r="JH367" s="27">
        <v>13.280156135284454</v>
      </c>
      <c r="JI367" s="27">
        <v>9.6876890076481477</v>
      </c>
      <c r="JJ367" s="27">
        <v>5.7844999857615811</v>
      </c>
      <c r="JK367" s="27">
        <v>26.226907327999999</v>
      </c>
      <c r="JL367" s="27">
        <v>13.155297365427939</v>
      </c>
      <c r="JM367" s="27">
        <v>9.5966062733846815</v>
      </c>
      <c r="JN367" s="27">
        <v>5.5076141069047324</v>
      </c>
      <c r="JO367" s="27">
        <v>26.497555619</v>
      </c>
      <c r="JP367" s="27">
        <v>12.987847543698182</v>
      </c>
      <c r="JQ367" s="27">
        <v>9.4744539597538253</v>
      </c>
      <c r="JR367" s="27">
        <v>5.0911482530654943</v>
      </c>
      <c r="JS367" s="27">
        <v>26.844500445999998</v>
      </c>
      <c r="JT367" s="27">
        <v>12.700117283435606</v>
      </c>
      <c r="JU367" s="27">
        <v>9.2645587408183001</v>
      </c>
      <c r="JV367" s="27">
        <v>4.3085689816316375</v>
      </c>
      <c r="JW367" s="27">
        <v>27.165567099</v>
      </c>
      <c r="JX367" s="27">
        <v>12.531853683161328</v>
      </c>
      <c r="JY367" s="27">
        <v>9.1418127870690515</v>
      </c>
      <c r="JZ367" s="27">
        <v>3.6002615075214237</v>
      </c>
      <c r="KA367" s="27">
        <v>28.396974985</v>
      </c>
      <c r="KB367" s="27">
        <v>11.544594754761548</v>
      </c>
      <c r="KC367" s="27">
        <v>8.4216211439189035</v>
      </c>
      <c r="KD367" s="27">
        <v>0.20412593798650391</v>
      </c>
      <c r="KE367" s="27">
        <v>27.493378147000001</v>
      </c>
      <c r="KF367" s="27">
        <v>12.31472367370095</v>
      </c>
      <c r="KG367" s="27">
        <v>8.9834194681613759</v>
      </c>
      <c r="KH367" s="27">
        <v>2.7466222779218725</v>
      </c>
      <c r="KI367" s="27">
        <v>29.595024905000002</v>
      </c>
      <c r="KJ367" s="27">
        <v>10.409469618386527</v>
      </c>
      <c r="KK367" s="27">
        <v>7.5935631607188547</v>
      </c>
      <c r="KL367" s="27">
        <v>-3.2964122934897091</v>
      </c>
      <c r="KM367" s="27">
        <v>30.164543885000001</v>
      </c>
      <c r="KN367" s="27">
        <v>9.8908181179638088</v>
      </c>
      <c r="KO367" s="27">
        <v>7.2152141120886544</v>
      </c>
      <c r="KP367" s="27">
        <v>-5.4602958364680987</v>
      </c>
      <c r="KQ367" s="27">
        <v>30.268225285</v>
      </c>
      <c r="KR367" s="27">
        <v>9.8394475203296814</v>
      </c>
      <c r="KS367" s="27">
        <v>7.177739976321968</v>
      </c>
      <c r="KT367" s="27">
        <v>-5.1874145940088567</v>
      </c>
    </row>
    <row r="368" spans="1:306" ht="15" thickBot="1" x14ac:dyDescent="0.35">
      <c r="A368" s="2"/>
      <c r="B368" s="72" t="s">
        <v>810</v>
      </c>
      <c r="C368" s="72" t="s">
        <v>527</v>
      </c>
      <c r="D368" s="72" t="s">
        <v>840</v>
      </c>
      <c r="E368" s="85">
        <v>338653</v>
      </c>
      <c r="F368" s="82">
        <v>556688</v>
      </c>
      <c r="G368" s="20">
        <v>29.11473887173684</v>
      </c>
      <c r="H368" s="20">
        <v>7.4377867746288775</v>
      </c>
      <c r="I368" s="20">
        <v>5.3456838021338493</v>
      </c>
      <c r="J368" s="20">
        <v>16.239341668663084</v>
      </c>
      <c r="K368" s="20">
        <v>29.224618185736841</v>
      </c>
      <c r="L368" s="20">
        <v>7.0739729205830422</v>
      </c>
      <c r="M368" s="20">
        <v>5.084203621873943</v>
      </c>
      <c r="N368" s="20">
        <v>14.414021821540304</v>
      </c>
      <c r="O368" s="20">
        <v>29.30982641373684</v>
      </c>
      <c r="P368" s="20">
        <v>6.907337652022937</v>
      </c>
      <c r="Q368" s="20">
        <v>4.9644395733743911</v>
      </c>
      <c r="R368" s="20">
        <v>13.798682160155922</v>
      </c>
      <c r="S368" s="20">
        <v>29.432600024736839</v>
      </c>
      <c r="T368" s="20">
        <v>6.7720800900867832</v>
      </c>
      <c r="U368" s="20">
        <v>4.8672273004406463</v>
      </c>
      <c r="V368" s="20">
        <v>13.484141362575276</v>
      </c>
      <c r="W368" s="20">
        <v>29.558723879736839</v>
      </c>
      <c r="X368" s="20">
        <v>6.6625390170205119</v>
      </c>
      <c r="Y368" s="20">
        <v>4.7884979744056251</v>
      </c>
      <c r="Z368" s="20">
        <v>13.235798051677474</v>
      </c>
      <c r="AA368" s="20">
        <v>29.696883241736842</v>
      </c>
      <c r="AB368" s="20">
        <v>6.519432873101179</v>
      </c>
      <c r="AC368" s="20">
        <v>4.6856447710649602</v>
      </c>
      <c r="AD368" s="20">
        <v>12.891752503627957</v>
      </c>
      <c r="AE368" s="20">
        <v>29.86512999473684</v>
      </c>
      <c r="AF368" s="20">
        <v>6.379887013512211</v>
      </c>
      <c r="AG368" s="20">
        <v>4.5853504141731802</v>
      </c>
      <c r="AH368" s="20">
        <v>12.548168868783636</v>
      </c>
      <c r="AI368" s="20">
        <v>30.026920629736839</v>
      </c>
      <c r="AJ368" s="20">
        <v>6.2487515361415502</v>
      </c>
      <c r="AK368" s="20">
        <v>4.4911007645789418</v>
      </c>
      <c r="AL368" s="20">
        <v>12.214087506620384</v>
      </c>
      <c r="AM368" s="20">
        <v>30.20909657873684</v>
      </c>
      <c r="AN368" s="20">
        <v>6.1183739904490659</v>
      </c>
      <c r="AO368" s="20">
        <v>4.3973958554051968</v>
      </c>
      <c r="AP368" s="20">
        <v>11.928341511916749</v>
      </c>
      <c r="AQ368" s="20">
        <v>30.358644254736841</v>
      </c>
      <c r="AR368" s="20">
        <v>5.9635066084710937</v>
      </c>
      <c r="AS368" s="20">
        <v>4.28608961869746</v>
      </c>
      <c r="AT368" s="20">
        <v>11.607919744885864</v>
      </c>
      <c r="AU368" s="20">
        <v>30.956208534736842</v>
      </c>
      <c r="AV368" s="20">
        <v>5.6160946618818324</v>
      </c>
      <c r="AW368" s="20">
        <v>4.0363978122739459</v>
      </c>
      <c r="AX368" s="20">
        <v>10.041755174252742</v>
      </c>
      <c r="AY368" s="20">
        <v>30.508813113736842</v>
      </c>
      <c r="AZ368" s="20">
        <v>5.906222930057706</v>
      </c>
      <c r="BA368" s="20">
        <v>4.2449187111277986</v>
      </c>
      <c r="BB368" s="20">
        <v>11.373639460867427</v>
      </c>
      <c r="BC368" s="20">
        <v>28.679039285771452</v>
      </c>
      <c r="BD368" s="20">
        <v>4.7217851455656108</v>
      </c>
      <c r="BE368" s="20">
        <v>3.3936399542813942</v>
      </c>
      <c r="BF368" s="20">
        <v>6.0573098248033332</v>
      </c>
      <c r="BG368" s="20">
        <v>29.037426037283854</v>
      </c>
      <c r="BH368" s="20">
        <v>4.7807907915636036</v>
      </c>
      <c r="BI368" s="20">
        <v>3.4360484738590014</v>
      </c>
      <c r="BJ368" s="20">
        <v>2.8614353214284556</v>
      </c>
      <c r="BK368" s="20">
        <v>30.374885012322611</v>
      </c>
      <c r="BL368" s="20">
        <v>5.0009932139046676</v>
      </c>
      <c r="BM368" s="20">
        <v>3.594312290497923</v>
      </c>
      <c r="BN368" s="20">
        <v>0.60293125419788396</v>
      </c>
      <c r="BO368" s="23">
        <v>29.108567781736841</v>
      </c>
      <c r="BP368" s="23">
        <v>7.4377867746288775</v>
      </c>
      <c r="BQ368" s="23">
        <v>5.3456838021338493</v>
      </c>
      <c r="BR368" s="23">
        <v>16.239341668663084</v>
      </c>
      <c r="BS368" s="23">
        <v>29.228848287736842</v>
      </c>
      <c r="BT368" s="23">
        <v>7.2865425494789289</v>
      </c>
      <c r="BU368" s="23">
        <v>5.2369815995769997</v>
      </c>
      <c r="BV368" s="23">
        <v>15.444400163631876</v>
      </c>
      <c r="BW368" s="23">
        <v>29.23709320273684</v>
      </c>
      <c r="BX368" s="23">
        <v>7.2299360765876983</v>
      </c>
      <c r="BY368" s="23">
        <v>5.1962974129500337</v>
      </c>
      <c r="BZ368" s="23">
        <v>15.269412502169761</v>
      </c>
      <c r="CA368" s="23">
        <v>29.28309810273684</v>
      </c>
      <c r="CB368" s="23">
        <v>7.1683500689973547</v>
      </c>
      <c r="CC368" s="23">
        <v>5.1520343366896606</v>
      </c>
      <c r="CD368" s="23">
        <v>15.18275227901662</v>
      </c>
      <c r="CE368" s="23">
        <v>29.323028971736839</v>
      </c>
      <c r="CF368" s="23">
        <v>7.1008670690463909</v>
      </c>
      <c r="CG368" s="23">
        <v>5.1035329759101611</v>
      </c>
      <c r="CH368" s="23">
        <v>15.133520598214643</v>
      </c>
      <c r="CI368" s="23">
        <v>29.36009215373684</v>
      </c>
      <c r="CJ368" s="23">
        <v>7.0411359215108549</v>
      </c>
      <c r="CK368" s="23">
        <v>5.0606030240926714</v>
      </c>
      <c r="CL368" s="23">
        <v>15.011157102604633</v>
      </c>
      <c r="CM368" s="23">
        <v>29.430799762736839</v>
      </c>
      <c r="CN368" s="23">
        <v>6.9523020861978315</v>
      </c>
      <c r="CO368" s="23">
        <v>4.9967563975485874</v>
      </c>
      <c r="CP368" s="23">
        <v>14.672650612348033</v>
      </c>
      <c r="CQ368" s="23">
        <v>29.544281577736839</v>
      </c>
      <c r="CR368" s="23">
        <v>6.8825354144589568</v>
      </c>
      <c r="CS368" s="23">
        <v>4.9466137168904822</v>
      </c>
      <c r="CT368" s="23">
        <v>14.418745183506847</v>
      </c>
      <c r="CU368" s="23">
        <v>29.68266559773684</v>
      </c>
      <c r="CV368" s="23">
        <v>6.8149194496295049</v>
      </c>
      <c r="CW368" s="23">
        <v>4.8980167916347854</v>
      </c>
      <c r="CX368" s="23">
        <v>14.176727447816116</v>
      </c>
      <c r="CY368" s="23">
        <v>29.754553747736839</v>
      </c>
      <c r="CZ368" s="23">
        <v>6.7572824989300431</v>
      </c>
      <c r="DA368" s="23">
        <v>4.856591980317325</v>
      </c>
      <c r="DB368" s="23">
        <v>13.957266434975953</v>
      </c>
      <c r="DC368" s="23">
        <v>30.08252817073684</v>
      </c>
      <c r="DD368" s="23">
        <v>6.5295635239218699</v>
      </c>
      <c r="DE368" s="23">
        <v>4.692925869278473</v>
      </c>
      <c r="DF368" s="23">
        <v>13.138644792286815</v>
      </c>
      <c r="DG368" s="23">
        <v>29.828215093736841</v>
      </c>
      <c r="DH368" s="23">
        <v>6.7089697103340455</v>
      </c>
      <c r="DI368" s="23">
        <v>4.82186862789285</v>
      </c>
      <c r="DJ368" s="23">
        <v>13.781487916702384</v>
      </c>
      <c r="DK368" s="23">
        <v>30.457687625736838</v>
      </c>
      <c r="DL368" s="23">
        <v>6.2708670563496334</v>
      </c>
      <c r="DM368" s="23">
        <v>4.5069956243987184</v>
      </c>
      <c r="DN368" s="23">
        <v>12.323012151547584</v>
      </c>
      <c r="DO368" s="23">
        <v>30.663375564736839</v>
      </c>
      <c r="DP368" s="23">
        <v>6.7201587048582159</v>
      </c>
      <c r="DQ368" s="23">
        <v>4.8299103785644411</v>
      </c>
      <c r="DR368" s="23">
        <v>11.837077082949344</v>
      </c>
      <c r="DS368" s="23">
        <v>30.775101077736842</v>
      </c>
      <c r="DT368" s="23">
        <v>7.2471084906434848</v>
      </c>
      <c r="DU368" s="23">
        <v>5.208639565050265</v>
      </c>
      <c r="DV368" s="23">
        <v>11.603509621160727</v>
      </c>
      <c r="DW368" s="25">
        <v>29.11473887173684</v>
      </c>
      <c r="DX368" s="25">
        <v>7.4377867746288775</v>
      </c>
      <c r="DY368" s="25">
        <v>5.3456838021338493</v>
      </c>
      <c r="DZ368" s="25">
        <v>16.239341668663084</v>
      </c>
      <c r="EA368" s="25">
        <v>29.230624209736842</v>
      </c>
      <c r="EB368" s="25">
        <v>7.2167363057164584</v>
      </c>
      <c r="EC368" s="25">
        <v>5.1868104777263788</v>
      </c>
      <c r="ED368" s="25">
        <v>15.068466940141318</v>
      </c>
      <c r="EE368" s="25">
        <v>29.316471889736839</v>
      </c>
      <c r="EF368" s="25">
        <v>7.0815815758895155</v>
      </c>
      <c r="EG368" s="25">
        <v>5.0896721122542496</v>
      </c>
      <c r="EH368" s="25">
        <v>14.59457796964586</v>
      </c>
      <c r="EI368" s="25">
        <v>29.439642947736839</v>
      </c>
      <c r="EJ368" s="25">
        <v>6.9462007958958667</v>
      </c>
      <c r="EK368" s="25">
        <v>4.9923712800764672</v>
      </c>
      <c r="EL368" s="25">
        <v>14.295282704615843</v>
      </c>
      <c r="EM368" s="25">
        <v>29.566735786736842</v>
      </c>
      <c r="EN368" s="25">
        <v>6.8459774653610861</v>
      </c>
      <c r="EO368" s="25">
        <v>4.9203387990616543</v>
      </c>
      <c r="EP368" s="25">
        <v>14.098978992729123</v>
      </c>
      <c r="EQ368" s="25">
        <v>29.705056204736842</v>
      </c>
      <c r="ER368" s="25">
        <v>6.7174313786434769</v>
      </c>
      <c r="ES368" s="25">
        <v>4.8279501955138864</v>
      </c>
      <c r="ET368" s="25">
        <v>13.798888130936898</v>
      </c>
      <c r="EU368" s="25">
        <v>29.86316755273684</v>
      </c>
      <c r="EV368" s="25">
        <v>6.5898692750045242</v>
      </c>
      <c r="EW368" s="25">
        <v>4.7362687999790039</v>
      </c>
      <c r="EX368" s="25">
        <v>13.519157509821953</v>
      </c>
      <c r="EY368" s="25">
        <v>30.01921947373684</v>
      </c>
      <c r="EZ368" s="25">
        <v>6.476451928121195</v>
      </c>
      <c r="FA368" s="25">
        <v>4.6547535196292973</v>
      </c>
      <c r="FB368" s="25">
        <v>13.257615504931227</v>
      </c>
      <c r="FC368" s="25">
        <v>30.195698326736839</v>
      </c>
      <c r="FD368" s="25">
        <v>6.3527758927894782</v>
      </c>
      <c r="FE368" s="25">
        <v>4.5658651179020406</v>
      </c>
      <c r="FF368" s="25">
        <v>12.984325059078945</v>
      </c>
      <c r="FG368" s="25">
        <v>30.338602590736841</v>
      </c>
      <c r="FH368" s="25">
        <v>6.2071364243474463</v>
      </c>
      <c r="FI368" s="25">
        <v>4.4611911643467099</v>
      </c>
      <c r="FJ368" s="25">
        <v>12.665608122867029</v>
      </c>
      <c r="FK368" s="25">
        <v>30.904030605736839</v>
      </c>
      <c r="FL368" s="25">
        <v>5.9318871036973588</v>
      </c>
      <c r="FM368" s="25">
        <v>4.2633640580404881</v>
      </c>
      <c r="FN368" s="25">
        <v>11.645878077650984</v>
      </c>
      <c r="FO368" s="25">
        <v>30.481349508736841</v>
      </c>
      <c r="FP368" s="25">
        <v>6.0853951125014607</v>
      </c>
      <c r="FQ368" s="25">
        <v>4.3736932864826219</v>
      </c>
      <c r="FR368" s="25">
        <v>12.41913872335682</v>
      </c>
      <c r="FS368" s="25">
        <v>31.41527477373684</v>
      </c>
      <c r="FT368" s="25">
        <v>5.6179665832028025</v>
      </c>
      <c r="FU368" s="25">
        <v>4.0377431989847494</v>
      </c>
      <c r="FV368" s="25">
        <v>10.739556303007475</v>
      </c>
      <c r="FW368" s="25">
        <v>31.675520052736839</v>
      </c>
      <c r="FX368" s="25">
        <v>6.1991980743750723</v>
      </c>
      <c r="FY368" s="25">
        <v>4.4554857159184564</v>
      </c>
      <c r="FZ368" s="25">
        <v>10.309241822041809</v>
      </c>
      <c r="GA368" s="25">
        <v>31.78872582673684</v>
      </c>
      <c r="GB368" s="25">
        <v>6.8231264529196896</v>
      </c>
      <c r="GC368" s="25">
        <v>4.9039153264922311</v>
      </c>
      <c r="GD368" s="25">
        <v>10.211772774891237</v>
      </c>
      <c r="GE368" s="26">
        <v>29.117035434736842</v>
      </c>
      <c r="GF368" s="26">
        <v>7.4377867746288775</v>
      </c>
      <c r="GG368" s="26">
        <v>5.3456838021338493</v>
      </c>
      <c r="GH368" s="26">
        <v>16.239341668663084</v>
      </c>
      <c r="GI368" s="26">
        <v>29.233142602736841</v>
      </c>
      <c r="GJ368" s="26">
        <v>6.9533886499953379</v>
      </c>
      <c r="GK368" s="26">
        <v>4.9975373323438852</v>
      </c>
      <c r="GL368" s="26">
        <v>13.820898403505705</v>
      </c>
      <c r="GM368" s="26">
        <v>29.325998637736841</v>
      </c>
      <c r="GN368" s="26">
        <v>6.7579453291412328</v>
      </c>
      <c r="GO368" s="26">
        <v>4.8570683694409835</v>
      </c>
      <c r="GP368" s="26">
        <v>13.099842925314853</v>
      </c>
      <c r="GQ368" s="26">
        <v>29.46725816273684</v>
      </c>
      <c r="GR368" s="26">
        <v>6.6135959113287512</v>
      </c>
      <c r="GS368" s="26">
        <v>4.7533216006737202</v>
      </c>
      <c r="GT368" s="26">
        <v>12.783966848764786</v>
      </c>
      <c r="GU368" s="26">
        <v>29.629495378736841</v>
      </c>
      <c r="GV368" s="26">
        <v>6.4719790366717991</v>
      </c>
      <c r="GW368" s="26">
        <v>4.6515387644750765</v>
      </c>
      <c r="GX368" s="26">
        <v>12.527189153215103</v>
      </c>
      <c r="GY368" s="26">
        <v>29.81547067873684</v>
      </c>
      <c r="GZ368" s="26">
        <v>6.2942407338788335</v>
      </c>
      <c r="HA368" s="26">
        <v>4.5237947466578232</v>
      </c>
      <c r="HB368" s="26">
        <v>12.179138295538138</v>
      </c>
      <c r="HC368" s="26">
        <v>30.024372855736839</v>
      </c>
      <c r="HD368" s="26">
        <v>6.0900346590612848</v>
      </c>
      <c r="HE368" s="26">
        <v>4.3770278199460835</v>
      </c>
      <c r="HF368" s="26">
        <v>11.929732588837927</v>
      </c>
      <c r="HG368" s="26">
        <v>30.232130767736841</v>
      </c>
      <c r="HH368" s="26">
        <v>5.9075526347562475</v>
      </c>
      <c r="HI368" s="26">
        <v>4.2458743960760232</v>
      </c>
      <c r="HJ368" s="26">
        <v>11.539491895208252</v>
      </c>
      <c r="HK368" s="26">
        <v>30.483979527736842</v>
      </c>
      <c r="HL368" s="26">
        <v>5.8388235231501247</v>
      </c>
      <c r="HM368" s="26">
        <v>4.1964774303144932</v>
      </c>
      <c r="HN368" s="26">
        <v>11.249233143872843</v>
      </c>
      <c r="HO368" s="26">
        <v>30.695472048736839</v>
      </c>
      <c r="HP368" s="26">
        <v>5.7172486225620105</v>
      </c>
      <c r="HQ368" s="26">
        <v>4.1090991554980123</v>
      </c>
      <c r="HR368" s="26">
        <v>10.90603418654737</v>
      </c>
      <c r="HS368" s="26">
        <v>31.174945577318717</v>
      </c>
      <c r="HT368" s="26">
        <v>5.1327170856044315</v>
      </c>
      <c r="HU368" s="26">
        <v>3.6889848306817496</v>
      </c>
      <c r="HV368" s="26">
        <v>9.3172677694849781</v>
      </c>
      <c r="HW368" s="26">
        <v>30.89378778373684</v>
      </c>
      <c r="HX368" s="26">
        <v>5.6185147244331919</v>
      </c>
      <c r="HY368" s="26">
        <v>4.0381371588797235</v>
      </c>
      <c r="HZ368" s="26">
        <v>10.661312535484317</v>
      </c>
      <c r="IA368" s="26">
        <v>25.033933065444657</v>
      </c>
      <c r="IB368" s="26">
        <v>4.1216461997088372</v>
      </c>
      <c r="IC368" s="26">
        <v>2.9623082773853038</v>
      </c>
      <c r="ID368" s="26">
        <v>6.0313233717164927</v>
      </c>
      <c r="IE368" s="26">
        <v>24.681341074365093</v>
      </c>
      <c r="IF368" s="26">
        <v>4.0635946168320398</v>
      </c>
      <c r="IG368" s="26">
        <v>2.9205854617580425</v>
      </c>
      <c r="IH368" s="26">
        <v>2.8956639794074199</v>
      </c>
      <c r="II368" s="26">
        <v>25.927477047877609</v>
      </c>
      <c r="IJ368" s="26">
        <v>4.2687614032942891</v>
      </c>
      <c r="IK368" s="26">
        <v>3.0680428708448773</v>
      </c>
      <c r="IL368" s="26">
        <v>0.79817723995106604</v>
      </c>
      <c r="IM368" s="27">
        <v>29.117035434736842</v>
      </c>
      <c r="IN368" s="27">
        <v>7.4377867746288775</v>
      </c>
      <c r="IO368" s="27">
        <v>5.3456838021338493</v>
      </c>
      <c r="IP368" s="27">
        <v>16.239341668663084</v>
      </c>
      <c r="IQ368" s="27">
        <v>29.221655765736841</v>
      </c>
      <c r="IR368" s="27">
        <v>6.9086799512994741</v>
      </c>
      <c r="IS368" s="27">
        <v>4.9654043102938026</v>
      </c>
      <c r="IT368" s="27">
        <v>13.548151839409826</v>
      </c>
      <c r="IU368" s="27">
        <v>29.301097459736841</v>
      </c>
      <c r="IV368" s="27">
        <v>6.7121672875273219</v>
      </c>
      <c r="IW368" s="27">
        <v>4.824166789580743</v>
      </c>
      <c r="IX368" s="27">
        <v>12.803391403423534</v>
      </c>
      <c r="IY368" s="27">
        <v>29.43167660673684</v>
      </c>
      <c r="IZ368" s="27">
        <v>6.5781203321101476</v>
      </c>
      <c r="JA368" s="27">
        <v>4.7278246033885738</v>
      </c>
      <c r="JB368" s="27">
        <v>12.517399982913348</v>
      </c>
      <c r="JC368" s="27">
        <v>29.595099791736839</v>
      </c>
      <c r="JD368" s="27">
        <v>6.4324479066494717</v>
      </c>
      <c r="JE368" s="27">
        <v>4.6231269629750331</v>
      </c>
      <c r="JF368" s="27">
        <v>12.250663412425309</v>
      </c>
      <c r="JG368" s="27">
        <v>29.794472732736839</v>
      </c>
      <c r="JH368" s="27">
        <v>6.2471850543234746</v>
      </c>
      <c r="JI368" s="27">
        <v>4.4899749032528566</v>
      </c>
      <c r="JJ368" s="27">
        <v>11.929578392967326</v>
      </c>
      <c r="JK368" s="27">
        <v>30.021514011736841</v>
      </c>
      <c r="JL368" s="27">
        <v>6.0531224824649863</v>
      </c>
      <c r="JM368" s="27">
        <v>4.3504983118395302</v>
      </c>
      <c r="JN368" s="27">
        <v>11.761817888257744</v>
      </c>
      <c r="JO368" s="27">
        <v>30.269551082736839</v>
      </c>
      <c r="JP368" s="27">
        <v>5.8305996163421634</v>
      </c>
      <c r="JQ368" s="27">
        <v>4.190566746565997</v>
      </c>
      <c r="JR368" s="27">
        <v>11.255869135211537</v>
      </c>
      <c r="JS368" s="27">
        <v>30.63835117073684</v>
      </c>
      <c r="JT368" s="27">
        <v>5.6964097111932466</v>
      </c>
      <c r="JU368" s="27">
        <v>4.0941218195869986</v>
      </c>
      <c r="JV368" s="27">
        <v>10.490852796401086</v>
      </c>
      <c r="JW368" s="27">
        <v>30.917538180736841</v>
      </c>
      <c r="JX368" s="27">
        <v>5.4954124151395147</v>
      </c>
      <c r="JY368" s="27">
        <v>3.9496611053524546</v>
      </c>
      <c r="JZ368" s="27">
        <v>9.6558346045246566</v>
      </c>
      <c r="KA368" s="27">
        <v>28.776463980632624</v>
      </c>
      <c r="KB368" s="27">
        <v>4.7378253787276385</v>
      </c>
      <c r="KC368" s="27">
        <v>3.4051683856810668</v>
      </c>
      <c r="KD368" s="27">
        <v>6.6438145076403323</v>
      </c>
      <c r="KE368" s="27">
        <v>31.162029840736842</v>
      </c>
      <c r="KF368" s="27">
        <v>5.3032480827419572</v>
      </c>
      <c r="KG368" s="27">
        <v>3.8115488160153159</v>
      </c>
      <c r="KH368" s="27">
        <v>8.9161519252323913</v>
      </c>
      <c r="KI368" s="27">
        <v>23.016574580832081</v>
      </c>
      <c r="KJ368" s="27">
        <v>3.7895035072355112</v>
      </c>
      <c r="KK368" s="27">
        <v>2.7235907845407508</v>
      </c>
      <c r="KL368" s="27">
        <v>3.0395651623460651</v>
      </c>
      <c r="KM368" s="27">
        <v>28.4294289279986</v>
      </c>
      <c r="KN368" s="27">
        <v>4.6806887033951812</v>
      </c>
      <c r="KO368" s="27">
        <v>3.364103132120106</v>
      </c>
      <c r="KP368" s="27">
        <v>0.85583505719533903</v>
      </c>
      <c r="KQ368" s="27">
        <v>27.226507344204474</v>
      </c>
      <c r="KR368" s="27">
        <v>4.4826368366976332</v>
      </c>
      <c r="KS368" s="27">
        <v>3.2217593559582407</v>
      </c>
      <c r="KT368" s="27">
        <v>1.1125021875123942</v>
      </c>
    </row>
    <row r="369" spans="1:306" ht="15" thickBot="1" x14ac:dyDescent="0.35">
      <c r="A369" s="2"/>
      <c r="B369" s="72" t="s">
        <v>811</v>
      </c>
      <c r="C369" s="72" t="s">
        <v>435</v>
      </c>
      <c r="D369" s="72" t="s">
        <v>839</v>
      </c>
      <c r="E369" s="85">
        <v>384710</v>
      </c>
      <c r="F369" s="82">
        <v>381286</v>
      </c>
      <c r="G369" s="20">
        <v>25.139385941</v>
      </c>
      <c r="H369" s="20">
        <v>10.809041835357624</v>
      </c>
      <c r="I369" s="20">
        <v>7.7686711930164885</v>
      </c>
      <c r="J369" s="20">
        <v>8.0878034274465005</v>
      </c>
      <c r="K369" s="20">
        <v>25.227983918</v>
      </c>
      <c r="L369" s="20">
        <v>10.621848114699299</v>
      </c>
      <c r="M369" s="20">
        <v>7.634131380205802</v>
      </c>
      <c r="N369" s="20">
        <v>7.3227914779375727</v>
      </c>
      <c r="O369" s="20">
        <v>25.366304093</v>
      </c>
      <c r="P369" s="20">
        <v>10.510258254549875</v>
      </c>
      <c r="Q369" s="20">
        <v>7.5539295505542761</v>
      </c>
      <c r="R369" s="20">
        <v>7.0818604031906425</v>
      </c>
      <c r="S369" s="20">
        <v>25.514464959999998</v>
      </c>
      <c r="T369" s="20">
        <v>10.329001165519301</v>
      </c>
      <c r="U369" s="20">
        <v>7.4236565117844835</v>
      </c>
      <c r="V369" s="20">
        <v>6.7213775240653568</v>
      </c>
      <c r="W369" s="20">
        <v>25.642565166000001</v>
      </c>
      <c r="X369" s="20">
        <v>10.165721957552712</v>
      </c>
      <c r="Y369" s="20">
        <v>7.3063045301130556</v>
      </c>
      <c r="Z369" s="20">
        <v>6.3734764384682148</v>
      </c>
      <c r="AA369" s="20">
        <v>25.768743104999999</v>
      </c>
      <c r="AB369" s="20">
        <v>9.9513682311905214</v>
      </c>
      <c r="AC369" s="20">
        <v>7.1522442864327616</v>
      </c>
      <c r="AD369" s="20">
        <v>5.9857704971463388</v>
      </c>
      <c r="AE369" s="20">
        <v>25.904969802</v>
      </c>
      <c r="AF369" s="20">
        <v>9.7490456750937557</v>
      </c>
      <c r="AG369" s="20">
        <v>7.006831081711419</v>
      </c>
      <c r="AH369" s="20">
        <v>5.6896466449577741</v>
      </c>
      <c r="AI369" s="20">
        <v>26.050392022</v>
      </c>
      <c r="AJ369" s="20">
        <v>9.5394560368176737</v>
      </c>
      <c r="AK369" s="20">
        <v>6.856194881941704</v>
      </c>
      <c r="AL369" s="20">
        <v>5.4777638477336286</v>
      </c>
      <c r="AM369" s="20">
        <v>26.193292678999999</v>
      </c>
      <c r="AN369" s="20">
        <v>9.5087380838054969</v>
      </c>
      <c r="AO369" s="20">
        <v>6.8341172842869771</v>
      </c>
      <c r="AP369" s="20">
        <v>5.1900074773156888</v>
      </c>
      <c r="AQ369" s="20">
        <v>26.287474588999999</v>
      </c>
      <c r="AR369" s="20">
        <v>9.5158909353818792</v>
      </c>
      <c r="AS369" s="20">
        <v>6.8392581795518659</v>
      </c>
      <c r="AT369" s="20">
        <v>4.9230341545675458</v>
      </c>
      <c r="AU369" s="20">
        <v>26.600291206000001</v>
      </c>
      <c r="AV369" s="20">
        <v>9.1950406898706518</v>
      </c>
      <c r="AW369" s="20">
        <v>6.6086567906829812</v>
      </c>
      <c r="AX369" s="20">
        <v>3.4172963024227414</v>
      </c>
      <c r="AY369" s="20">
        <v>26.374629765000002</v>
      </c>
      <c r="AZ369" s="20">
        <v>9.4907131666108882</v>
      </c>
      <c r="BA369" s="20">
        <v>6.8211624213954103</v>
      </c>
      <c r="BB369" s="20">
        <v>4.7043287574750217</v>
      </c>
      <c r="BC369" s="20">
        <v>26.875640617999998</v>
      </c>
      <c r="BD369" s="20">
        <v>8.4311369717988871</v>
      </c>
      <c r="BE369" s="20">
        <v>6.0596241475295596</v>
      </c>
      <c r="BF369" s="20">
        <v>-6.5165751643558423E-2</v>
      </c>
      <c r="BG369" s="20">
        <v>27.029140963</v>
      </c>
      <c r="BH369" s="20">
        <v>7.8163982627869979</v>
      </c>
      <c r="BI369" s="20">
        <v>5.6177993333900735</v>
      </c>
      <c r="BJ369" s="20">
        <v>-2.7891147523141662</v>
      </c>
      <c r="BK369" s="20">
        <v>27.093101234999999</v>
      </c>
      <c r="BL369" s="20">
        <v>7.3463426915325156</v>
      </c>
      <c r="BM369" s="20">
        <v>5.2799611391130883</v>
      </c>
      <c r="BN369" s="20">
        <v>-4.7322726341296999</v>
      </c>
      <c r="BO369" s="23">
        <v>25.113814790999999</v>
      </c>
      <c r="BP369" s="23">
        <v>10.809041835357624</v>
      </c>
      <c r="BQ369" s="23">
        <v>7.7686711930164885</v>
      </c>
      <c r="BR369" s="23">
        <v>8.0878034274465005</v>
      </c>
      <c r="BS369" s="23">
        <v>25.230735579000001</v>
      </c>
      <c r="BT369" s="23">
        <v>10.706347447386687</v>
      </c>
      <c r="BU369" s="23">
        <v>7.6948627143681234</v>
      </c>
      <c r="BV369" s="23">
        <v>7.6183297579167704</v>
      </c>
      <c r="BW369" s="23">
        <v>25.272158742999999</v>
      </c>
      <c r="BX369" s="23">
        <v>10.699513921521115</v>
      </c>
      <c r="BY369" s="23">
        <v>7.6899513247789972</v>
      </c>
      <c r="BZ369" s="23">
        <v>7.6705119968659865</v>
      </c>
      <c r="CA369" s="23">
        <v>25.364892179999998</v>
      </c>
      <c r="CB369" s="23">
        <v>10.641848907776446</v>
      </c>
      <c r="CC369" s="23">
        <v>7.6485063439983962</v>
      </c>
      <c r="CD369" s="23">
        <v>7.5063681089847556</v>
      </c>
      <c r="CE369" s="23">
        <v>25.419004612000002</v>
      </c>
      <c r="CF369" s="23">
        <v>10.575290903389609</v>
      </c>
      <c r="CG369" s="23">
        <v>7.6006697957436486</v>
      </c>
      <c r="CH369" s="23">
        <v>7.3495516461902302</v>
      </c>
      <c r="CI369" s="23">
        <v>25.430171026</v>
      </c>
      <c r="CJ369" s="23">
        <v>10.499376276812216</v>
      </c>
      <c r="CK369" s="23">
        <v>7.5461084588921938</v>
      </c>
      <c r="CL369" s="23">
        <v>7.178269851564016</v>
      </c>
      <c r="CM369" s="23">
        <v>25.464472736000001</v>
      </c>
      <c r="CN369" s="23">
        <v>10.438979868510673</v>
      </c>
      <c r="CO369" s="23">
        <v>7.502700371063443</v>
      </c>
      <c r="CP369" s="23">
        <v>6.9920111511419147</v>
      </c>
      <c r="CQ369" s="23">
        <v>25.535813394000002</v>
      </c>
      <c r="CR369" s="23">
        <v>10.379917240823</v>
      </c>
      <c r="CS369" s="23">
        <v>7.4602508976235136</v>
      </c>
      <c r="CT369" s="23">
        <v>6.7536352806334339</v>
      </c>
      <c r="CU369" s="23">
        <v>25.633791237000001</v>
      </c>
      <c r="CV369" s="23">
        <v>10.288027483719157</v>
      </c>
      <c r="CW369" s="23">
        <v>7.3942079199184247</v>
      </c>
      <c r="CX369" s="23">
        <v>6.3836504306773509</v>
      </c>
      <c r="CY369" s="23">
        <v>25.663750435000001</v>
      </c>
      <c r="CZ369" s="23">
        <v>10.24692553905869</v>
      </c>
      <c r="DA369" s="23">
        <v>7.3646671430092052</v>
      </c>
      <c r="DB369" s="23">
        <v>6.2103568267753566</v>
      </c>
      <c r="DC369" s="23">
        <v>25.763761645999999</v>
      </c>
      <c r="DD369" s="23">
        <v>10.077911681772921</v>
      </c>
      <c r="DE369" s="23">
        <v>7.2431935559590057</v>
      </c>
      <c r="DF369" s="23">
        <v>5.6350889884954807</v>
      </c>
      <c r="DG369" s="23">
        <v>25.690337008</v>
      </c>
      <c r="DH369" s="23">
        <v>10.201348542061474</v>
      </c>
      <c r="DI369" s="23">
        <v>7.3319100578734746</v>
      </c>
      <c r="DJ369" s="23">
        <v>6.0659602839127551</v>
      </c>
      <c r="DK369" s="23">
        <v>25.861286547999999</v>
      </c>
      <c r="DL369" s="23">
        <v>9.8478698021921289</v>
      </c>
      <c r="DM369" s="23">
        <v>7.0778579276666997</v>
      </c>
      <c r="DN369" s="23">
        <v>5.0571600755747674</v>
      </c>
      <c r="DO369" s="23">
        <v>25.914346727000002</v>
      </c>
      <c r="DP369" s="23">
        <v>9.4836065893491011</v>
      </c>
      <c r="DQ369" s="23">
        <v>6.8160547843915467</v>
      </c>
      <c r="DR369" s="23">
        <v>4.7315167223980517</v>
      </c>
      <c r="DS369" s="23">
        <v>25.934031702999999</v>
      </c>
      <c r="DT369" s="23">
        <v>9.813036962381787</v>
      </c>
      <c r="DU369" s="23">
        <v>7.0528228798495682</v>
      </c>
      <c r="DV369" s="23">
        <v>4.521089851121971</v>
      </c>
      <c r="DW369" s="25">
        <v>25.139385941</v>
      </c>
      <c r="DX369" s="25">
        <v>10.809041835357624</v>
      </c>
      <c r="DY369" s="25">
        <v>7.7686711930164885</v>
      </c>
      <c r="DZ369" s="25">
        <v>8.0878034274465005</v>
      </c>
      <c r="EA369" s="25">
        <v>25.227983918</v>
      </c>
      <c r="EB369" s="25">
        <v>10.699921262260794</v>
      </c>
      <c r="EC369" s="25">
        <v>7.6902440885889902</v>
      </c>
      <c r="ED369" s="25">
        <v>7.6609902816524009</v>
      </c>
      <c r="EE369" s="25">
        <v>25.366304093</v>
      </c>
      <c r="EF369" s="25">
        <v>10.595457270780146</v>
      </c>
      <c r="EG369" s="25">
        <v>7.6151637610553724</v>
      </c>
      <c r="EH369" s="25">
        <v>7.4804159131991028</v>
      </c>
      <c r="EI369" s="25">
        <v>25.514464959999998</v>
      </c>
      <c r="EJ369" s="25">
        <v>10.413000576818831</v>
      </c>
      <c r="EK369" s="25">
        <v>7.4840285426020898</v>
      </c>
      <c r="EL369" s="25">
        <v>7.1453619602930001</v>
      </c>
      <c r="EM369" s="25">
        <v>25.642565166000001</v>
      </c>
      <c r="EN369" s="25">
        <v>10.249764881000536</v>
      </c>
      <c r="EO369" s="25">
        <v>7.3667078339683769</v>
      </c>
      <c r="EP369" s="25">
        <v>6.8401095147592414</v>
      </c>
      <c r="EQ369" s="25">
        <v>25.768743104999999</v>
      </c>
      <c r="ER369" s="25">
        <v>10.054974629237616</v>
      </c>
      <c r="ES369" s="25">
        <v>7.226708244679994</v>
      </c>
      <c r="ET369" s="25">
        <v>6.5230542856765457</v>
      </c>
      <c r="EU369" s="25">
        <v>25.904969802</v>
      </c>
      <c r="EV369" s="25">
        <v>9.8667963202024396</v>
      </c>
      <c r="EW369" s="25">
        <v>7.0914607888166907</v>
      </c>
      <c r="EX369" s="25">
        <v>6.3039155561480378</v>
      </c>
      <c r="EY369" s="25">
        <v>26.050392022</v>
      </c>
      <c r="EZ369" s="25">
        <v>9.6602436642271972</v>
      </c>
      <c r="FA369" s="25">
        <v>6.9430073280236222</v>
      </c>
      <c r="FB369" s="25">
        <v>6.1485951990591943</v>
      </c>
      <c r="FC369" s="25">
        <v>26.193292678999999</v>
      </c>
      <c r="FD369" s="25">
        <v>9.6645709925977865</v>
      </c>
      <c r="FE369" s="25">
        <v>6.9461174641270222</v>
      </c>
      <c r="FF369" s="25">
        <v>5.8926270566445407</v>
      </c>
      <c r="FG369" s="25">
        <v>26.287474588999999</v>
      </c>
      <c r="FH369" s="25">
        <v>9.6713610008563187</v>
      </c>
      <c r="FI369" s="25">
        <v>6.9509975767551246</v>
      </c>
      <c r="FJ369" s="25">
        <v>5.6402836498498168</v>
      </c>
      <c r="FK369" s="25">
        <v>26.600291206000001</v>
      </c>
      <c r="FL369" s="25">
        <v>9.4580888908894512</v>
      </c>
      <c r="FM369" s="25">
        <v>6.7977147120747663</v>
      </c>
      <c r="FN369" s="25">
        <v>4.7808762953141368</v>
      </c>
      <c r="FO369" s="25">
        <v>26.374629765000002</v>
      </c>
      <c r="FP369" s="25">
        <v>9.6415837404924822</v>
      </c>
      <c r="FQ369" s="25">
        <v>6.9295960734286419</v>
      </c>
      <c r="FR369" s="25">
        <v>5.4203670089457603</v>
      </c>
      <c r="FS369" s="25">
        <v>26.875640617999998</v>
      </c>
      <c r="FT369" s="25">
        <v>9.2443229010542094</v>
      </c>
      <c r="FU369" s="25">
        <v>6.6440768862087003</v>
      </c>
      <c r="FV369" s="25">
        <v>3.9485052879264373</v>
      </c>
      <c r="FW369" s="25">
        <v>27.029140963</v>
      </c>
      <c r="FX369" s="25">
        <v>9.0756310085947192</v>
      </c>
      <c r="FY369" s="25">
        <v>6.5228347016185131</v>
      </c>
      <c r="FZ369" s="25">
        <v>3.4666956638763722</v>
      </c>
      <c r="GA369" s="25">
        <v>27.093101234999999</v>
      </c>
      <c r="GB369" s="25">
        <v>8.9083837987434293</v>
      </c>
      <c r="GC369" s="25">
        <v>6.4026308388640949</v>
      </c>
      <c r="GD369" s="25">
        <v>3.2460446479446112</v>
      </c>
      <c r="GE369" s="26">
        <v>25.150465478000001</v>
      </c>
      <c r="GF369" s="26">
        <v>10.809041835357624</v>
      </c>
      <c r="GG369" s="26">
        <v>7.7686711930164885</v>
      </c>
      <c r="GH369" s="26">
        <v>8.0878034274465005</v>
      </c>
      <c r="GI369" s="26">
        <v>25.235626627000002</v>
      </c>
      <c r="GJ369" s="26">
        <v>10.576528779459208</v>
      </c>
      <c r="GK369" s="26">
        <v>7.6015594816481808</v>
      </c>
      <c r="GL369" s="26">
        <v>7.1986735179345196</v>
      </c>
      <c r="GM369" s="26">
        <v>25.379281767999998</v>
      </c>
      <c r="GN369" s="26">
        <v>10.474994561872506</v>
      </c>
      <c r="GO369" s="26">
        <v>7.5285848402982802</v>
      </c>
      <c r="GP369" s="26">
        <v>6.9791153125887906</v>
      </c>
      <c r="GQ369" s="26">
        <v>25.528295876999998</v>
      </c>
      <c r="GR369" s="26">
        <v>10.263200923592871</v>
      </c>
      <c r="GS369" s="26">
        <v>7.3763645823300852</v>
      </c>
      <c r="GT369" s="26">
        <v>6.6517179914522657</v>
      </c>
      <c r="GU369" s="26">
        <v>25.675439776000001</v>
      </c>
      <c r="GV369" s="26">
        <v>10.026840983768146</v>
      </c>
      <c r="GW369" s="26">
        <v>7.2064880397402487</v>
      </c>
      <c r="GX369" s="26">
        <v>6.3441210175155724</v>
      </c>
      <c r="GY369" s="26">
        <v>25.821224393000001</v>
      </c>
      <c r="GZ369" s="26">
        <v>9.784967736936391</v>
      </c>
      <c r="HA369" s="26">
        <v>7.0326489748495309</v>
      </c>
      <c r="HB369" s="26">
        <v>6.0159463347101738</v>
      </c>
      <c r="HC369" s="26">
        <v>25.977334789</v>
      </c>
      <c r="HD369" s="26">
        <v>9.5696228704383213</v>
      </c>
      <c r="HE369" s="26">
        <v>6.8778763792384057</v>
      </c>
      <c r="HF369" s="26">
        <v>5.8033585108373416</v>
      </c>
      <c r="HG369" s="26">
        <v>26.139051811000002</v>
      </c>
      <c r="HH369" s="26">
        <v>9.6033343405837481</v>
      </c>
      <c r="HI369" s="26">
        <v>6.9021054765980194</v>
      </c>
      <c r="HJ369" s="26">
        <v>5.6858933562225378</v>
      </c>
      <c r="HK369" s="26">
        <v>26.299289778000002</v>
      </c>
      <c r="HL369" s="26">
        <v>9.5643077871445215</v>
      </c>
      <c r="HM369" s="26">
        <v>6.8740563242231723</v>
      </c>
      <c r="HN369" s="26">
        <v>5.4755560959312071</v>
      </c>
      <c r="HO369" s="26">
        <v>26.410011943000001</v>
      </c>
      <c r="HP369" s="26">
        <v>9.4950907542626997</v>
      </c>
      <c r="HQ369" s="26">
        <v>6.8243086798338126</v>
      </c>
      <c r="HR369" s="26">
        <v>5.267707216855591</v>
      </c>
      <c r="HS369" s="26">
        <v>26.814000932999999</v>
      </c>
      <c r="HT369" s="26">
        <v>9.0400228642628555</v>
      </c>
      <c r="HU369" s="26">
        <v>6.4972424271763103</v>
      </c>
      <c r="HV369" s="26">
        <v>3.9696329897252376</v>
      </c>
      <c r="HW369" s="26">
        <v>26.507214878999999</v>
      </c>
      <c r="HX369" s="26">
        <v>9.4085442652307787</v>
      </c>
      <c r="HY369" s="26">
        <v>6.76210601409894</v>
      </c>
      <c r="HZ369" s="26">
        <v>5.1117795036945708</v>
      </c>
      <c r="IA369" s="26">
        <v>27.174877859999999</v>
      </c>
      <c r="IB369" s="26">
        <v>8.1125173114256341</v>
      </c>
      <c r="IC369" s="26">
        <v>5.8306259241187153</v>
      </c>
      <c r="ID369" s="26">
        <v>0.73022201203530912</v>
      </c>
      <c r="IE369" s="26">
        <v>27.324648208999999</v>
      </c>
      <c r="IF369" s="26">
        <v>7.4854752314383415</v>
      </c>
      <c r="IG369" s="26">
        <v>5.3799584350104865</v>
      </c>
      <c r="IH369" s="26">
        <v>-1.7708301293680968</v>
      </c>
      <c r="II369" s="26">
        <v>27.375412204</v>
      </c>
      <c r="IJ369" s="26">
        <v>7.0214100006920903</v>
      </c>
      <c r="IK369" s="26">
        <v>5.0464256164043055</v>
      </c>
      <c r="IL369" s="26">
        <v>-3.5072418644405694</v>
      </c>
      <c r="IM369" s="27">
        <v>25.150465478000001</v>
      </c>
      <c r="IN369" s="27">
        <v>10.809041835357624</v>
      </c>
      <c r="IO369" s="27">
        <v>7.7686711930164885</v>
      </c>
      <c r="IP369" s="27">
        <v>8.0878034274465005</v>
      </c>
      <c r="IQ369" s="27">
        <v>25.211663842</v>
      </c>
      <c r="IR369" s="27">
        <v>10.576102219521209</v>
      </c>
      <c r="IS369" s="27">
        <v>7.601252904621937</v>
      </c>
      <c r="IT369" s="27">
        <v>7.1633326850104222</v>
      </c>
      <c r="IU369" s="27">
        <v>25.335694419999999</v>
      </c>
      <c r="IV369" s="27">
        <v>10.476507589674783</v>
      </c>
      <c r="IW369" s="27">
        <v>7.529672283170723</v>
      </c>
      <c r="IX369" s="27">
        <v>6.9827991109916656</v>
      </c>
      <c r="IY369" s="27">
        <v>25.463726112</v>
      </c>
      <c r="IZ369" s="27">
        <v>10.218392123307391</v>
      </c>
      <c r="JA369" s="27">
        <v>7.344159615296582</v>
      </c>
      <c r="JB369" s="27">
        <v>6.6943233599046241</v>
      </c>
      <c r="JC369" s="27">
        <v>25.587419293</v>
      </c>
      <c r="JD369" s="27">
        <v>9.9370327581046531</v>
      </c>
      <c r="JE369" s="27">
        <v>7.1419410996659058</v>
      </c>
      <c r="JF369" s="27">
        <v>6.4307735688916647</v>
      </c>
      <c r="JG369" s="27">
        <v>25.709006541000001</v>
      </c>
      <c r="JH369" s="27">
        <v>9.7470832673908721</v>
      </c>
      <c r="JI369" s="27">
        <v>7.0054206606562923</v>
      </c>
      <c r="JJ369" s="27">
        <v>6.1585520314755531</v>
      </c>
      <c r="JK369" s="27">
        <v>25.840594874000001</v>
      </c>
      <c r="JL369" s="27">
        <v>9.7756862322340989</v>
      </c>
      <c r="JM369" s="27">
        <v>7.0259781746706764</v>
      </c>
      <c r="JN369" s="27">
        <v>5.9993741174234838</v>
      </c>
      <c r="JO369" s="27">
        <v>25.983736272000002</v>
      </c>
      <c r="JP369" s="27">
        <v>9.727182484967944</v>
      </c>
      <c r="JQ369" s="27">
        <v>6.9911175764900557</v>
      </c>
      <c r="JR369" s="27">
        <v>5.8434456646924868</v>
      </c>
      <c r="JS369" s="27">
        <v>26.178631319000001</v>
      </c>
      <c r="JT369" s="27">
        <v>9.5094767282410437</v>
      </c>
      <c r="JU369" s="27">
        <v>6.8346481625864337</v>
      </c>
      <c r="JV369" s="27">
        <v>5.1193471405992526</v>
      </c>
      <c r="JW369" s="27">
        <v>26.324110494999999</v>
      </c>
      <c r="JX369" s="27">
        <v>9.2785463421680774</v>
      </c>
      <c r="JY369" s="27">
        <v>6.668673947183847</v>
      </c>
      <c r="JZ369" s="27">
        <v>4.3567969449865984</v>
      </c>
      <c r="KA369" s="27">
        <v>26.753098166000001</v>
      </c>
      <c r="KB369" s="27">
        <v>8.4616734863502288</v>
      </c>
      <c r="KC369" s="27">
        <v>6.0815713417900286</v>
      </c>
      <c r="KD369" s="27">
        <v>1.5020800348195245</v>
      </c>
      <c r="KE369" s="27">
        <v>26.458227605000001</v>
      </c>
      <c r="KF369" s="27">
        <v>9.1074560599195795</v>
      </c>
      <c r="KG369" s="27">
        <v>6.5457079926289117</v>
      </c>
      <c r="KH369" s="27">
        <v>3.6320847839596517</v>
      </c>
      <c r="KI369" s="27">
        <v>27.076787424999999</v>
      </c>
      <c r="KJ369" s="27">
        <v>7.4149420576609941</v>
      </c>
      <c r="KK369" s="27">
        <v>5.3292648542451957</v>
      </c>
      <c r="KL369" s="27">
        <v>-1.5200108429714021</v>
      </c>
      <c r="KM369" s="27">
        <v>27.187027141999998</v>
      </c>
      <c r="KN369" s="27">
        <v>7.0025896476629486</v>
      </c>
      <c r="KO369" s="27">
        <v>5.0328990581166293</v>
      </c>
      <c r="KP369" s="27">
        <v>-3.2515986109104276</v>
      </c>
      <c r="KQ369" s="27">
        <v>27.139699052000001</v>
      </c>
      <c r="KR369" s="27">
        <v>6.9013721783922017</v>
      </c>
      <c r="KS369" s="27">
        <v>4.9601520700180615</v>
      </c>
      <c r="KT369" s="27">
        <v>-2.9061887688303614</v>
      </c>
    </row>
    <row r="370" spans="1:306" ht="15" thickBot="1" x14ac:dyDescent="0.35">
      <c r="A370" s="2"/>
      <c r="B370" s="72" t="s">
        <v>812</v>
      </c>
      <c r="C370" s="72" t="s">
        <v>439</v>
      </c>
      <c r="D370" s="72" t="s">
        <v>840</v>
      </c>
      <c r="E370" s="85">
        <v>341657</v>
      </c>
      <c r="F370" s="82">
        <v>498418</v>
      </c>
      <c r="G370" s="20">
        <v>31.044966189</v>
      </c>
      <c r="H370" s="20">
        <v>22.35721997300945</v>
      </c>
      <c r="I370" s="20">
        <v>16.068574199806015</v>
      </c>
      <c r="J370" s="20">
        <v>14.080042889838234</v>
      </c>
      <c r="K370" s="20">
        <v>31.175825154000002</v>
      </c>
      <c r="L370" s="20">
        <v>22.261542591802847</v>
      </c>
      <c r="M370" s="20">
        <v>15.999808982081387</v>
      </c>
      <c r="N370" s="20">
        <v>13.162635530951659</v>
      </c>
      <c r="O370" s="20">
        <v>31.278097789</v>
      </c>
      <c r="P370" s="20">
        <v>21.766549062444099</v>
      </c>
      <c r="Q370" s="20">
        <v>15.644047386295906</v>
      </c>
      <c r="R370" s="20">
        <v>12.582644310100381</v>
      </c>
      <c r="S370" s="20">
        <v>31.416258534000001</v>
      </c>
      <c r="T370" s="20">
        <v>22.140258193976077</v>
      </c>
      <c r="U370" s="20">
        <v>15.912639497319374</v>
      </c>
      <c r="V370" s="20">
        <v>12.332486678572327</v>
      </c>
      <c r="W370" s="20">
        <v>31.556645392</v>
      </c>
      <c r="X370" s="20">
        <v>22.218521804704597</v>
      </c>
      <c r="Y370" s="20">
        <v>15.968889095330852</v>
      </c>
      <c r="Z370" s="20">
        <v>11.670999564892089</v>
      </c>
      <c r="AA370" s="20">
        <v>31.707651074000001</v>
      </c>
      <c r="AB370" s="20">
        <v>22.123111390931367</v>
      </c>
      <c r="AC370" s="20">
        <v>15.900315752357074</v>
      </c>
      <c r="AD370" s="20">
        <v>11.04139402748671</v>
      </c>
      <c r="AE370" s="20">
        <v>31.880931041</v>
      </c>
      <c r="AF370" s="20">
        <v>21.955668167754514</v>
      </c>
      <c r="AG370" s="20">
        <v>15.779971010966143</v>
      </c>
      <c r="AH370" s="20">
        <v>10.664289663789688</v>
      </c>
      <c r="AI370" s="20">
        <v>32.070106432000003</v>
      </c>
      <c r="AJ370" s="20">
        <v>21.665803983642753</v>
      </c>
      <c r="AK370" s="20">
        <v>15.571639914528886</v>
      </c>
      <c r="AL370" s="20">
        <v>10.012640388881088</v>
      </c>
      <c r="AM370" s="20">
        <v>32.291578594999997</v>
      </c>
      <c r="AN370" s="20">
        <v>21.568573195440845</v>
      </c>
      <c r="AO370" s="20">
        <v>15.501758232610735</v>
      </c>
      <c r="AP370" s="20">
        <v>9.4760372993215185</v>
      </c>
      <c r="AQ370" s="20">
        <v>32.450945224999998</v>
      </c>
      <c r="AR370" s="20">
        <v>21.335445055164822</v>
      </c>
      <c r="AS370" s="20">
        <v>15.33420444798946</v>
      </c>
      <c r="AT370" s="20">
        <v>8.9971849732464797</v>
      </c>
      <c r="AU370" s="20">
        <v>33.014108139999998</v>
      </c>
      <c r="AV370" s="20">
        <v>20.499134442855709</v>
      </c>
      <c r="AW370" s="20">
        <v>14.7331315442833</v>
      </c>
      <c r="AX370" s="20">
        <v>6.7039204522656028</v>
      </c>
      <c r="AY370" s="20">
        <v>32.602776734000003</v>
      </c>
      <c r="AZ370" s="20">
        <v>20.99903798729008</v>
      </c>
      <c r="BA370" s="20">
        <v>15.092422064579971</v>
      </c>
      <c r="BB370" s="20">
        <v>8.7244388150620509</v>
      </c>
      <c r="BC370" s="20">
        <v>33.514981788</v>
      </c>
      <c r="BD370" s="20">
        <v>19.471704811305539</v>
      </c>
      <c r="BE370" s="20">
        <v>13.994697638387395</v>
      </c>
      <c r="BF370" s="20">
        <v>1.9153361700857303</v>
      </c>
      <c r="BG370" s="20">
        <v>33.757458319000001</v>
      </c>
      <c r="BH370" s="20">
        <v>18.414560611572739</v>
      </c>
      <c r="BI370" s="20">
        <v>13.234907287270028</v>
      </c>
      <c r="BJ370" s="20">
        <v>-1.4498743157187697</v>
      </c>
      <c r="BK370" s="20">
        <v>33.819995650000003</v>
      </c>
      <c r="BL370" s="20">
        <v>17.461060663294834</v>
      </c>
      <c r="BM370" s="20">
        <v>12.549608100389401</v>
      </c>
      <c r="BN370" s="20">
        <v>-4.0273766415139747</v>
      </c>
      <c r="BO370" s="23">
        <v>31.023123359</v>
      </c>
      <c r="BP370" s="23">
        <v>22.35721997300945</v>
      </c>
      <c r="BQ370" s="23">
        <v>16.068574199806015</v>
      </c>
      <c r="BR370" s="23">
        <v>14.080042889838234</v>
      </c>
      <c r="BS370" s="23">
        <v>31.182524436999998</v>
      </c>
      <c r="BT370" s="23">
        <v>22.323760477229925</v>
      </c>
      <c r="BU370" s="23">
        <v>16.044526201384457</v>
      </c>
      <c r="BV370" s="23">
        <v>13.376117841107098</v>
      </c>
      <c r="BW370" s="23">
        <v>31.207390224000001</v>
      </c>
      <c r="BX370" s="23">
        <v>22.304702080786036</v>
      </c>
      <c r="BY370" s="23">
        <v>16.030828556607617</v>
      </c>
      <c r="BZ370" s="23">
        <v>13.16648796422405</v>
      </c>
      <c r="CA370" s="23">
        <v>31.276251440999999</v>
      </c>
      <c r="CB370" s="23">
        <v>22.109370295367604</v>
      </c>
      <c r="CC370" s="23">
        <v>15.890439756418425</v>
      </c>
      <c r="CD370" s="23">
        <v>13.214766478540881</v>
      </c>
      <c r="CE370" s="23">
        <v>31.333520055000001</v>
      </c>
      <c r="CF370" s="23">
        <v>21.736727217966259</v>
      </c>
      <c r="CG370" s="23">
        <v>15.622613839488846</v>
      </c>
      <c r="CH370" s="23">
        <v>12.883550963849796</v>
      </c>
      <c r="CI370" s="23">
        <v>31.389647469</v>
      </c>
      <c r="CJ370" s="23">
        <v>21.649647935942401</v>
      </c>
      <c r="CK370" s="23">
        <v>15.560028244940174</v>
      </c>
      <c r="CL370" s="23">
        <v>12.638557151241542</v>
      </c>
      <c r="CM370" s="23">
        <v>31.482607127000001</v>
      </c>
      <c r="CN370" s="23">
        <v>21.918494469481345</v>
      </c>
      <c r="CO370" s="23">
        <v>15.753253542081163</v>
      </c>
      <c r="CP370" s="23">
        <v>12.546559286530426</v>
      </c>
      <c r="CQ370" s="23">
        <v>31.616561807</v>
      </c>
      <c r="CR370" s="23">
        <v>21.958398328451182</v>
      </c>
      <c r="CS370" s="23">
        <v>15.781933231214673</v>
      </c>
      <c r="CT370" s="23">
        <v>12.030920273888382</v>
      </c>
      <c r="CU370" s="23">
        <v>31.779537721000001</v>
      </c>
      <c r="CV370" s="23">
        <v>21.968872564675483</v>
      </c>
      <c r="CW370" s="23">
        <v>15.789461271022827</v>
      </c>
      <c r="CX370" s="23">
        <v>11.536955372101769</v>
      </c>
      <c r="CY370" s="23">
        <v>31.831999812999999</v>
      </c>
      <c r="CZ370" s="23">
        <v>22.018278308630201</v>
      </c>
      <c r="DA370" s="23">
        <v>15.824970151983491</v>
      </c>
      <c r="DB370" s="23">
        <v>11.313003266880489</v>
      </c>
      <c r="DC370" s="23">
        <v>32.045037104000002</v>
      </c>
      <c r="DD370" s="23">
        <v>21.963417721045037</v>
      </c>
      <c r="DE370" s="23">
        <v>15.785540767501818</v>
      </c>
      <c r="DF370" s="23">
        <v>10.466659556038994</v>
      </c>
      <c r="DG370" s="23">
        <v>31.882859732</v>
      </c>
      <c r="DH370" s="23">
        <v>22.040089879369951</v>
      </c>
      <c r="DI370" s="23">
        <v>15.840646557335729</v>
      </c>
      <c r="DJ370" s="23">
        <v>11.175433190901078</v>
      </c>
      <c r="DK370" s="23">
        <v>32.27546804</v>
      </c>
      <c r="DL370" s="23">
        <v>21.570914018408377</v>
      </c>
      <c r="DM370" s="23">
        <v>15.503440628167418</v>
      </c>
      <c r="DN370" s="23">
        <v>9.2264167206587118</v>
      </c>
      <c r="DO370" s="23">
        <v>32.399815599</v>
      </c>
      <c r="DP370" s="23">
        <v>21.038199764257843</v>
      </c>
      <c r="DQ370" s="23">
        <v>15.120568404767276</v>
      </c>
      <c r="DR370" s="23">
        <v>8.2272803189517383</v>
      </c>
      <c r="DS370" s="23">
        <v>32.455077971000001</v>
      </c>
      <c r="DT370" s="23">
        <v>21.200627683176418</v>
      </c>
      <c r="DU370" s="23">
        <v>15.237308548238339</v>
      </c>
      <c r="DV370" s="23">
        <v>7.6430985297113878</v>
      </c>
      <c r="DW370" s="25">
        <v>31.044966189</v>
      </c>
      <c r="DX370" s="25">
        <v>22.35721997300945</v>
      </c>
      <c r="DY370" s="25">
        <v>16.068574199806015</v>
      </c>
      <c r="DZ370" s="25">
        <v>14.080042889838234</v>
      </c>
      <c r="EA370" s="25">
        <v>31.178537693999999</v>
      </c>
      <c r="EB370" s="25">
        <v>22.279546807178214</v>
      </c>
      <c r="EC370" s="25">
        <v>16.012748966167852</v>
      </c>
      <c r="ED370" s="25">
        <v>13.396017203721559</v>
      </c>
      <c r="EE370" s="25">
        <v>31.280094527999999</v>
      </c>
      <c r="EF370" s="25">
        <v>21.664706191411799</v>
      </c>
      <c r="EG370" s="25">
        <v>15.570850909637384</v>
      </c>
      <c r="EH370" s="25">
        <v>12.917012315921994</v>
      </c>
      <c r="EI370" s="25">
        <v>31.418342822</v>
      </c>
      <c r="EJ370" s="25">
        <v>22.293537063434641</v>
      </c>
      <c r="EK370" s="25">
        <v>16.022804038802199</v>
      </c>
      <c r="EL370" s="25">
        <v>12.789852659517209</v>
      </c>
      <c r="EM370" s="25">
        <v>31.558667325000002</v>
      </c>
      <c r="EN370" s="25">
        <v>22.351181103329747</v>
      </c>
      <c r="EO370" s="25">
        <v>16.064233945264156</v>
      </c>
      <c r="EP370" s="25">
        <v>12.318567614144067</v>
      </c>
      <c r="EQ370" s="25">
        <v>31.709528322000001</v>
      </c>
      <c r="ER370" s="25">
        <v>22.289952460336242</v>
      </c>
      <c r="ES370" s="25">
        <v>16.020227713975903</v>
      </c>
      <c r="ET370" s="25">
        <v>11.956739439211805</v>
      </c>
      <c r="EU370" s="25">
        <v>31.879430309</v>
      </c>
      <c r="EV370" s="25">
        <v>22.167832401818441</v>
      </c>
      <c r="EW370" s="25">
        <v>15.932457623421401</v>
      </c>
      <c r="EX370" s="25">
        <v>11.861936034073098</v>
      </c>
      <c r="EY370" s="25">
        <v>32.066188504000003</v>
      </c>
      <c r="EZ370" s="25">
        <v>21.982692959996211</v>
      </c>
      <c r="FA370" s="25">
        <v>15.799394261258188</v>
      </c>
      <c r="FB370" s="25">
        <v>11.456986509143233</v>
      </c>
      <c r="FC370" s="25">
        <v>32.285183680999999</v>
      </c>
      <c r="FD370" s="25">
        <v>21.818004178446611</v>
      </c>
      <c r="FE370" s="25">
        <v>15.681029191298681</v>
      </c>
      <c r="FF370" s="25">
        <v>10.971386798266526</v>
      </c>
      <c r="FG370" s="25">
        <v>32.442174199</v>
      </c>
      <c r="FH370" s="25">
        <v>21.597167023277294</v>
      </c>
      <c r="FI370" s="25">
        <v>15.522309179678444</v>
      </c>
      <c r="FJ370" s="25">
        <v>10.469453335873627</v>
      </c>
      <c r="FK370" s="25">
        <v>32.997596557000001</v>
      </c>
      <c r="FL370" s="25">
        <v>20.928888343550931</v>
      </c>
      <c r="FM370" s="25">
        <v>15.042004134404694</v>
      </c>
      <c r="FN370" s="25">
        <v>8.8161417219419569</v>
      </c>
      <c r="FO370" s="25">
        <v>32.591763972000003</v>
      </c>
      <c r="FP370" s="25">
        <v>21.220334061319665</v>
      </c>
      <c r="FQ370" s="25">
        <v>15.251471910221021</v>
      </c>
      <c r="FR370" s="25">
        <v>10.112241865420806</v>
      </c>
      <c r="FS370" s="25">
        <v>33.464381058999997</v>
      </c>
      <c r="FT370" s="25">
        <v>20.406176398880604</v>
      </c>
      <c r="FU370" s="25">
        <v>14.666320767769669</v>
      </c>
      <c r="FV370" s="25">
        <v>7.2616906833717429</v>
      </c>
      <c r="FW370" s="25">
        <v>33.663725796000001</v>
      </c>
      <c r="FX370" s="25">
        <v>19.745113762499535</v>
      </c>
      <c r="FY370" s="25">
        <v>14.191202034929347</v>
      </c>
      <c r="FZ370" s="25">
        <v>6.3173203237785742</v>
      </c>
      <c r="GA370" s="25">
        <v>33.701910159000001</v>
      </c>
      <c r="GB370" s="25">
        <v>19.477637736093939</v>
      </c>
      <c r="GC370" s="25">
        <v>13.998961748249863</v>
      </c>
      <c r="GD370" s="25">
        <v>6.3316434181147088</v>
      </c>
      <c r="GE370" s="26">
        <v>31.049180626000002</v>
      </c>
      <c r="GF370" s="26">
        <v>22.35721997300945</v>
      </c>
      <c r="GG370" s="26">
        <v>16.068574199806015</v>
      </c>
      <c r="GH370" s="26">
        <v>14.080042889838234</v>
      </c>
      <c r="GI370" s="26">
        <v>31.177953762999998</v>
      </c>
      <c r="GJ370" s="26">
        <v>22.157603256809935</v>
      </c>
      <c r="GK370" s="26">
        <v>15.925105735495793</v>
      </c>
      <c r="GL370" s="26">
        <v>13.094420163065861</v>
      </c>
      <c r="GM370" s="26">
        <v>31.284530003</v>
      </c>
      <c r="GN370" s="26">
        <v>21.619111170662425</v>
      </c>
      <c r="GO370" s="26">
        <v>15.538080870476099</v>
      </c>
      <c r="GP370" s="26">
        <v>12.530073714816956</v>
      </c>
      <c r="GQ370" s="26">
        <v>31.442478191999999</v>
      </c>
      <c r="GR370" s="26">
        <v>22.265993603717355</v>
      </c>
      <c r="GS370" s="26">
        <v>16.003008011983088</v>
      </c>
      <c r="GT370" s="26">
        <v>12.308281115681313</v>
      </c>
      <c r="GU370" s="26">
        <v>31.618308290000002</v>
      </c>
      <c r="GV370" s="26">
        <v>22.222218747581607</v>
      </c>
      <c r="GW370" s="26">
        <v>15.971546160967964</v>
      </c>
      <c r="GX370" s="26">
        <v>11.68202324550828</v>
      </c>
      <c r="GY370" s="26">
        <v>31.811613610000002</v>
      </c>
      <c r="GZ370" s="26">
        <v>21.977039586164143</v>
      </c>
      <c r="HA370" s="26">
        <v>15.795331070172288</v>
      </c>
      <c r="HB370" s="26">
        <v>11.111334540112233</v>
      </c>
      <c r="HC370" s="26">
        <v>32.028303632000004</v>
      </c>
      <c r="HD370" s="26">
        <v>21.707669426643193</v>
      </c>
      <c r="HE370" s="26">
        <v>15.601729432728039</v>
      </c>
      <c r="HF370" s="26">
        <v>10.817371972938751</v>
      </c>
      <c r="HG370" s="26">
        <v>32.261107213000003</v>
      </c>
      <c r="HH370" s="26">
        <v>21.268520457070135</v>
      </c>
      <c r="HI370" s="26">
        <v>15.28610442161879</v>
      </c>
      <c r="HJ370" s="26">
        <v>10.268481986092354</v>
      </c>
      <c r="HK370" s="26">
        <v>32.545077634999998</v>
      </c>
      <c r="HL370" s="26">
        <v>21.07100669501359</v>
      </c>
      <c r="HM370" s="26">
        <v>15.144147391857489</v>
      </c>
      <c r="HN370" s="26">
        <v>9.8149646055115625</v>
      </c>
      <c r="HO370" s="26">
        <v>32.747226783999999</v>
      </c>
      <c r="HP370" s="26">
        <v>21.042901735487373</v>
      </c>
      <c r="HQ370" s="26">
        <v>15.123947804069976</v>
      </c>
      <c r="HR370" s="26">
        <v>9.39993120001688</v>
      </c>
      <c r="HS370" s="26">
        <v>33.462687236000001</v>
      </c>
      <c r="HT370" s="26">
        <v>20.153039890374625</v>
      </c>
      <c r="HU370" s="26">
        <v>14.484386574944324</v>
      </c>
      <c r="HV370" s="26">
        <v>7.3604184398515855</v>
      </c>
      <c r="HW370" s="26">
        <v>32.933391829999998</v>
      </c>
      <c r="HX370" s="26">
        <v>20.945182280612034</v>
      </c>
      <c r="HY370" s="26">
        <v>15.053714907791967</v>
      </c>
      <c r="HZ370" s="26">
        <v>9.1926768535570673</v>
      </c>
      <c r="IA370" s="26">
        <v>34.170859905999997</v>
      </c>
      <c r="IB370" s="26">
        <v>18.546688922923728</v>
      </c>
      <c r="IC370" s="26">
        <v>13.329870506194457</v>
      </c>
      <c r="ID370" s="26">
        <v>2.8288671001117862</v>
      </c>
      <c r="IE370" s="26">
        <v>34.524992028</v>
      </c>
      <c r="IF370" s="26">
        <v>17.457033944523008</v>
      </c>
      <c r="IG370" s="26">
        <v>12.54671401832352</v>
      </c>
      <c r="IH370" s="26">
        <v>-0.31791251578713542</v>
      </c>
      <c r="II370" s="26">
        <v>34.654610359000003</v>
      </c>
      <c r="IJ370" s="26">
        <v>17.022064342611973</v>
      </c>
      <c r="IK370" s="26">
        <v>12.234092801043136</v>
      </c>
      <c r="IL370" s="26">
        <v>-2.7076249123471072</v>
      </c>
      <c r="IM370" s="27">
        <v>31.049180626000002</v>
      </c>
      <c r="IN370" s="27">
        <v>22.35721997300945</v>
      </c>
      <c r="IO370" s="27">
        <v>16.068574199806015</v>
      </c>
      <c r="IP370" s="27">
        <v>14.080042889838234</v>
      </c>
      <c r="IQ370" s="27">
        <v>31.157655833</v>
      </c>
      <c r="IR370" s="27">
        <v>22.210439543670606</v>
      </c>
      <c r="IS370" s="27">
        <v>15.963080215189061</v>
      </c>
      <c r="IT370" s="27">
        <v>13.099178695001601</v>
      </c>
      <c r="IU370" s="27">
        <v>31.247305536999999</v>
      </c>
      <c r="IV370" s="27">
        <v>21.775791630953741</v>
      </c>
      <c r="IW370" s="27">
        <v>15.650690202266462</v>
      </c>
      <c r="IX370" s="27">
        <v>12.562213296368167</v>
      </c>
      <c r="IY370" s="27">
        <v>31.387994687999999</v>
      </c>
      <c r="IZ370" s="27">
        <v>22.331422597954148</v>
      </c>
      <c r="JA370" s="27">
        <v>16.050033118413214</v>
      </c>
      <c r="JB370" s="27">
        <v>12.351230992054296</v>
      </c>
      <c r="JC370" s="27">
        <v>31.546928412</v>
      </c>
      <c r="JD370" s="27">
        <v>22.224665956915935</v>
      </c>
      <c r="JE370" s="27">
        <v>15.973305018501172</v>
      </c>
      <c r="JF370" s="27">
        <v>11.766634735894424</v>
      </c>
      <c r="JG370" s="27">
        <v>31.724807165999998</v>
      </c>
      <c r="JH370" s="27">
        <v>22.024445543135762</v>
      </c>
      <c r="JI370" s="27">
        <v>15.829402664853152</v>
      </c>
      <c r="JJ370" s="27">
        <v>11.291017472148701</v>
      </c>
      <c r="JK370" s="27">
        <v>31.928322716</v>
      </c>
      <c r="JL370" s="27">
        <v>21.754031291413899</v>
      </c>
      <c r="JM370" s="27">
        <v>15.635050617786323</v>
      </c>
      <c r="JN370" s="27">
        <v>11.105399766532367</v>
      </c>
      <c r="JO370" s="27">
        <v>32.149291597000001</v>
      </c>
      <c r="JP370" s="27">
        <v>21.383058013114905</v>
      </c>
      <c r="JQ370" s="27">
        <v>15.368424818349318</v>
      </c>
      <c r="JR370" s="27">
        <v>10.631559039619027</v>
      </c>
      <c r="JS370" s="27">
        <v>32.450959370999996</v>
      </c>
      <c r="JT370" s="27">
        <v>20.607318066028444</v>
      </c>
      <c r="JU370" s="27">
        <v>14.810885244352162</v>
      </c>
      <c r="JV370" s="27">
        <v>9.6174594541387535</v>
      </c>
      <c r="JW370" s="27">
        <v>32.688262543</v>
      </c>
      <c r="JX370" s="27">
        <v>20.773167477896816</v>
      </c>
      <c r="JY370" s="27">
        <v>14.930084482174143</v>
      </c>
      <c r="JZ370" s="27">
        <v>8.5274777306302028</v>
      </c>
      <c r="KA370" s="27">
        <v>33.482373377999998</v>
      </c>
      <c r="KB370" s="27">
        <v>19.568507337856143</v>
      </c>
      <c r="KC370" s="27">
        <v>14.064271520224446</v>
      </c>
      <c r="KD370" s="27">
        <v>4.5379183172886357</v>
      </c>
      <c r="KE370" s="27">
        <v>32.910282835000004</v>
      </c>
      <c r="KF370" s="27">
        <v>20.600986195939239</v>
      </c>
      <c r="KG370" s="27">
        <v>14.806334404646922</v>
      </c>
      <c r="KH370" s="27">
        <v>7.599182861695958</v>
      </c>
      <c r="KI370" s="27">
        <v>34.090679223000002</v>
      </c>
      <c r="KJ370" s="27">
        <v>18.008983033779462</v>
      </c>
      <c r="KK370" s="27">
        <v>12.943410696440916</v>
      </c>
      <c r="KL370" s="27">
        <v>0.64060654559001051</v>
      </c>
      <c r="KM370" s="27">
        <v>34.319506781000001</v>
      </c>
      <c r="KN370" s="27">
        <v>17.367367581413184</v>
      </c>
      <c r="KO370" s="27">
        <v>12.482269037659718</v>
      </c>
      <c r="KP370" s="27">
        <v>-1.568825844363154</v>
      </c>
      <c r="KQ370" s="27">
        <v>34.333342498</v>
      </c>
      <c r="KR370" s="27">
        <v>17.218843390020687</v>
      </c>
      <c r="KS370" s="27">
        <v>12.375521776920786</v>
      </c>
      <c r="KT370" s="27">
        <v>-1.1895182871680916</v>
      </c>
    </row>
    <row r="371" spans="1:306" ht="15" thickBot="1" x14ac:dyDescent="0.35">
      <c r="A371" s="2"/>
      <c r="B371" s="72" t="s">
        <v>813</v>
      </c>
      <c r="C371" s="72" t="s">
        <v>511</v>
      </c>
      <c r="D371" s="72" t="s">
        <v>849</v>
      </c>
      <c r="E371" s="85">
        <v>389971</v>
      </c>
      <c r="F371" s="82">
        <v>388470</v>
      </c>
      <c r="G371" s="20">
        <v>17.48516296163158</v>
      </c>
      <c r="H371" s="20">
        <v>13.984284004786597</v>
      </c>
      <c r="I371" s="20">
        <v>10.201340485226087</v>
      </c>
      <c r="J371" s="20">
        <v>9.0749345849064476</v>
      </c>
      <c r="K371" s="20">
        <v>17.611038913631578</v>
      </c>
      <c r="L371" s="20">
        <v>13.689172835379992</v>
      </c>
      <c r="M371" s="20">
        <v>9.9860609958307389</v>
      </c>
      <c r="N371" s="20">
        <v>7.8499750766380725</v>
      </c>
      <c r="O371" s="20">
        <v>17.72022784363158</v>
      </c>
      <c r="P371" s="20">
        <v>13.522723129795974</v>
      </c>
      <c r="Q371" s="20">
        <v>9.8646382530040757</v>
      </c>
      <c r="R371" s="20">
        <v>7.2399611115885918</v>
      </c>
      <c r="S371" s="20">
        <v>17.862678751631577</v>
      </c>
      <c r="T371" s="20">
        <v>13.409815320078426</v>
      </c>
      <c r="U371" s="20">
        <v>9.782273577774685</v>
      </c>
      <c r="V371" s="20">
        <v>7.1375270198972061</v>
      </c>
      <c r="W371" s="20">
        <v>17.998911842631578</v>
      </c>
      <c r="X371" s="20">
        <v>13.263499698271792</v>
      </c>
      <c r="Y371" s="20">
        <v>9.6755383687467393</v>
      </c>
      <c r="Z371" s="20">
        <v>6.7293486549385886</v>
      </c>
      <c r="AA371" s="20">
        <v>18.13377782763158</v>
      </c>
      <c r="AB371" s="20">
        <v>13.088113651277627</v>
      </c>
      <c r="AC371" s="20">
        <v>9.5475966892776345</v>
      </c>
      <c r="AD371" s="20">
        <v>6.291593104175206</v>
      </c>
      <c r="AE371" s="20">
        <v>18.28456130463158</v>
      </c>
      <c r="AF371" s="20">
        <v>12.896970639196047</v>
      </c>
      <c r="AG371" s="20">
        <v>9.4081605231536862</v>
      </c>
      <c r="AH371" s="20">
        <v>5.9305958274546047</v>
      </c>
      <c r="AI371" s="20">
        <v>18.451124591631579</v>
      </c>
      <c r="AJ371" s="20">
        <v>12.789913335322044</v>
      </c>
      <c r="AK371" s="20">
        <v>9.3300637104834632</v>
      </c>
      <c r="AL371" s="20">
        <v>5.5461239931197621</v>
      </c>
      <c r="AM371" s="20">
        <v>18.637041394631581</v>
      </c>
      <c r="AN371" s="20">
        <v>12.663016625101386</v>
      </c>
      <c r="AO371" s="20">
        <v>9.2374943270975933</v>
      </c>
      <c r="AP371" s="20">
        <v>5.1382768088617787</v>
      </c>
      <c r="AQ371" s="20">
        <v>18.766179948631578</v>
      </c>
      <c r="AR371" s="20">
        <v>12.501020190801793</v>
      </c>
      <c r="AS371" s="20">
        <v>9.119320183672226</v>
      </c>
      <c r="AT371" s="20">
        <v>4.8070517493616549</v>
      </c>
      <c r="AU371" s="20">
        <v>19.218277864631578</v>
      </c>
      <c r="AV371" s="20">
        <v>11.757505990333408</v>
      </c>
      <c r="AW371" s="20">
        <v>8.5769369260108057</v>
      </c>
      <c r="AX371" s="20">
        <v>2.5721564467692026</v>
      </c>
      <c r="AY371" s="20">
        <v>18.88979290363158</v>
      </c>
      <c r="AZ371" s="20">
        <v>12.328024673077033</v>
      </c>
      <c r="BA371" s="20">
        <v>8.9931223620229961</v>
      </c>
      <c r="BB371" s="20">
        <v>4.5100652300442761</v>
      </c>
      <c r="BC371" s="20">
        <v>19.627071907631578</v>
      </c>
      <c r="BD371" s="20">
        <v>10.621885391999554</v>
      </c>
      <c r="BE371" s="20">
        <v>7.7485175102098607</v>
      </c>
      <c r="BF371" s="20">
        <v>-2.7656146164548083</v>
      </c>
      <c r="BG371" s="20">
        <v>19.865002744631578</v>
      </c>
      <c r="BH371" s="20">
        <v>9.5542525056020242</v>
      </c>
      <c r="BI371" s="20">
        <v>6.9696941837071957</v>
      </c>
      <c r="BJ371" s="20">
        <v>-7.2088591301654823</v>
      </c>
      <c r="BK371" s="20">
        <v>19.99597403763158</v>
      </c>
      <c r="BL371" s="20">
        <v>8.8010470597436736</v>
      </c>
      <c r="BM371" s="20">
        <v>6.4202412974602092</v>
      </c>
      <c r="BN371" s="20">
        <v>-10.043629426617684</v>
      </c>
      <c r="BO371" s="23">
        <v>17.476420735631578</v>
      </c>
      <c r="BP371" s="23">
        <v>13.984284004786597</v>
      </c>
      <c r="BQ371" s="23">
        <v>10.201340485226087</v>
      </c>
      <c r="BR371" s="23">
        <v>9.0749345849064476</v>
      </c>
      <c r="BS371" s="23">
        <v>17.629661889631578</v>
      </c>
      <c r="BT371" s="23">
        <v>13.828713228748651</v>
      </c>
      <c r="BU371" s="23">
        <v>10.087853770041333</v>
      </c>
      <c r="BV371" s="23">
        <v>8.4126063673249512</v>
      </c>
      <c r="BW371" s="23">
        <v>17.685149538631578</v>
      </c>
      <c r="BX371" s="23">
        <v>13.749966055834504</v>
      </c>
      <c r="BY371" s="23">
        <v>10.030408803758382</v>
      </c>
      <c r="BZ371" s="23">
        <v>8.1382192988852058</v>
      </c>
      <c r="CA371" s="23">
        <v>17.77781362163158</v>
      </c>
      <c r="CB371" s="23">
        <v>13.726413085974887</v>
      </c>
      <c r="CC371" s="23">
        <v>10.013227240162134</v>
      </c>
      <c r="CD371" s="23">
        <v>8.2118428594147037</v>
      </c>
      <c r="CE371" s="23">
        <v>17.869783723631578</v>
      </c>
      <c r="CF371" s="23">
        <v>13.639782918790894</v>
      </c>
      <c r="CG371" s="23">
        <v>9.9500317393103579</v>
      </c>
      <c r="CH371" s="23">
        <v>7.9877628884549789</v>
      </c>
      <c r="CI371" s="23">
        <v>17.950995085631579</v>
      </c>
      <c r="CJ371" s="23">
        <v>13.540793567394644</v>
      </c>
      <c r="CK371" s="23">
        <v>9.8778203856465456</v>
      </c>
      <c r="CL371" s="23">
        <v>7.7537492915502035</v>
      </c>
      <c r="CM371" s="23">
        <v>18.064607936631578</v>
      </c>
      <c r="CN371" s="23">
        <v>13.463148888009204</v>
      </c>
      <c r="CO371" s="23">
        <v>9.8211796730433143</v>
      </c>
      <c r="CP371" s="23">
        <v>7.4951551505507794</v>
      </c>
      <c r="CQ371" s="23">
        <v>18.21537634963158</v>
      </c>
      <c r="CR371" s="23">
        <v>13.349721175415631</v>
      </c>
      <c r="CS371" s="23">
        <v>9.7384357359042113</v>
      </c>
      <c r="CT371" s="23">
        <v>7.0659055667607849</v>
      </c>
      <c r="CU371" s="23">
        <v>18.393490783631577</v>
      </c>
      <c r="CV371" s="23">
        <v>13.213647649799849</v>
      </c>
      <c r="CW371" s="23">
        <v>9.6391719934518587</v>
      </c>
      <c r="CX371" s="23">
        <v>6.5604199977533799</v>
      </c>
      <c r="CY371" s="23">
        <v>18.448412295631577</v>
      </c>
      <c r="CZ371" s="23">
        <v>13.153619691334173</v>
      </c>
      <c r="DA371" s="23">
        <v>9.5953824334907072</v>
      </c>
      <c r="DB371" s="23">
        <v>6.3338211076845088</v>
      </c>
      <c r="DC371" s="23">
        <v>18.66709585963158</v>
      </c>
      <c r="DD371" s="23">
        <v>12.938908248919724</v>
      </c>
      <c r="DE371" s="23">
        <v>9.438753425570523</v>
      </c>
      <c r="DF371" s="23">
        <v>5.4962084576203072</v>
      </c>
      <c r="DG371" s="23">
        <v>18.50207198163158</v>
      </c>
      <c r="DH371" s="23">
        <v>13.109361032199583</v>
      </c>
      <c r="DI371" s="23">
        <v>9.5630963578434312</v>
      </c>
      <c r="DJ371" s="23">
        <v>6.137606650427605</v>
      </c>
      <c r="DK371" s="23">
        <v>18.885898399631579</v>
      </c>
      <c r="DL371" s="23">
        <v>12.575740921137594</v>
      </c>
      <c r="DM371" s="23">
        <v>9.1738279161524421</v>
      </c>
      <c r="DN371" s="23">
        <v>4.6387247822433793</v>
      </c>
      <c r="DO371" s="23">
        <v>19.01695354463158</v>
      </c>
      <c r="DP371" s="23">
        <v>12.317605139015686</v>
      </c>
      <c r="DQ371" s="23">
        <v>8.9855214569912611</v>
      </c>
      <c r="DR371" s="23">
        <v>4.0264215448863965</v>
      </c>
      <c r="DS371" s="23">
        <v>19.101486116631577</v>
      </c>
      <c r="DT371" s="23">
        <v>12.115858755635575</v>
      </c>
      <c r="DU371" s="23">
        <v>8.8383502791305251</v>
      </c>
      <c r="DV371" s="23">
        <v>3.8150784921436909</v>
      </c>
      <c r="DW371" s="25">
        <v>17.48516296163158</v>
      </c>
      <c r="DX371" s="25">
        <v>13.984284004786597</v>
      </c>
      <c r="DY371" s="25">
        <v>10.201340485226087</v>
      </c>
      <c r="DZ371" s="25">
        <v>9.0749345849064476</v>
      </c>
      <c r="EA371" s="25">
        <v>17.612577439631579</v>
      </c>
      <c r="EB371" s="25">
        <v>13.809199139971488</v>
      </c>
      <c r="EC371" s="25">
        <v>10.073618513963394</v>
      </c>
      <c r="ED371" s="25">
        <v>8.3892301954766211</v>
      </c>
      <c r="EE371" s="25">
        <v>17.72192394063158</v>
      </c>
      <c r="EF371" s="25">
        <v>13.670068256756744</v>
      </c>
      <c r="EG371" s="25">
        <v>9.972124471708673</v>
      </c>
      <c r="EH371" s="25">
        <v>7.8940296792064117</v>
      </c>
      <c r="EI371" s="25">
        <v>17.864469613631577</v>
      </c>
      <c r="EJ371" s="25">
        <v>13.562530788444914</v>
      </c>
      <c r="EK371" s="25">
        <v>9.8936773857661464</v>
      </c>
      <c r="EL371" s="25">
        <v>7.8306528096649064</v>
      </c>
      <c r="EM371" s="25">
        <v>18.00045423663158</v>
      </c>
      <c r="EN371" s="25">
        <v>13.428978914254628</v>
      </c>
      <c r="EO371" s="25">
        <v>9.7962531529209862</v>
      </c>
      <c r="EP371" s="25">
        <v>7.503815919774226</v>
      </c>
      <c r="EQ371" s="25">
        <v>18.135345999631578</v>
      </c>
      <c r="ER371" s="25">
        <v>13.275759791633906</v>
      </c>
      <c r="ES371" s="25">
        <v>9.6844819361631895</v>
      </c>
      <c r="ET371" s="25">
        <v>7.1873473486996442</v>
      </c>
      <c r="EU371" s="25">
        <v>18.284155154631577</v>
      </c>
      <c r="EV371" s="25">
        <v>13.130245330140738</v>
      </c>
      <c r="EW371" s="25">
        <v>9.5783311624297589</v>
      </c>
      <c r="EX371" s="25">
        <v>6.9625352798666889</v>
      </c>
      <c r="EY371" s="25">
        <v>18.449027535631579</v>
      </c>
      <c r="EZ371" s="25">
        <v>13.00034878293147</v>
      </c>
      <c r="FA371" s="25">
        <v>9.4835734397259426</v>
      </c>
      <c r="FB371" s="25">
        <v>6.6860900274221038</v>
      </c>
      <c r="FC371" s="25">
        <v>18.633459257631579</v>
      </c>
      <c r="FD371" s="25">
        <v>12.90527386059475</v>
      </c>
      <c r="FE371" s="25">
        <v>9.4142176075623993</v>
      </c>
      <c r="FF371" s="25">
        <v>6.3476223175336699</v>
      </c>
      <c r="FG371" s="25">
        <v>18.760946606631578</v>
      </c>
      <c r="FH371" s="25">
        <v>12.759746155163235</v>
      </c>
      <c r="FI371" s="25">
        <v>9.308057172560332</v>
      </c>
      <c r="FJ371" s="25">
        <v>6.0479140951633905</v>
      </c>
      <c r="FK371" s="25">
        <v>19.205647329631578</v>
      </c>
      <c r="FL371" s="25">
        <v>12.200984396725323</v>
      </c>
      <c r="FM371" s="25">
        <v>8.9004482491433219</v>
      </c>
      <c r="FN371" s="25">
        <v>4.8837545082545972</v>
      </c>
      <c r="FO371" s="25">
        <v>18.882779769631579</v>
      </c>
      <c r="FP371" s="25">
        <v>12.537489692976338</v>
      </c>
      <c r="FQ371" s="25">
        <v>9.1459241777617262</v>
      </c>
      <c r="FR371" s="25">
        <v>5.7548193800665359</v>
      </c>
      <c r="FS371" s="25">
        <v>19.582909283631579</v>
      </c>
      <c r="FT371" s="25">
        <v>11.854261402047321</v>
      </c>
      <c r="FU371" s="25">
        <v>8.6475186517783893</v>
      </c>
      <c r="FV371" s="25">
        <v>3.7817791343546396</v>
      </c>
      <c r="FW371" s="25">
        <v>19.789093186631579</v>
      </c>
      <c r="FX371" s="25">
        <v>11.487652633956314</v>
      </c>
      <c r="FY371" s="25">
        <v>8.380082659568453</v>
      </c>
      <c r="FZ371" s="25">
        <v>3.0288253650132724</v>
      </c>
      <c r="GA371" s="25">
        <v>19.89462498563158</v>
      </c>
      <c r="GB371" s="25">
        <v>11.240269109759536</v>
      </c>
      <c r="GC371" s="25">
        <v>8.1996198228652872</v>
      </c>
      <c r="GD371" s="25">
        <v>2.8573386392090647</v>
      </c>
      <c r="GE371" s="26">
        <v>17.488840231631578</v>
      </c>
      <c r="GF371" s="26">
        <v>13.984284004786597</v>
      </c>
      <c r="GG371" s="26">
        <v>10.201340485226087</v>
      </c>
      <c r="GH371" s="26">
        <v>9.0749345849064476</v>
      </c>
      <c r="GI371" s="26">
        <v>17.617022822631579</v>
      </c>
      <c r="GJ371" s="26">
        <v>13.61784434223477</v>
      </c>
      <c r="GK371" s="26">
        <v>9.9340278531526103</v>
      </c>
      <c r="GL371" s="26">
        <v>7.5946976574834633</v>
      </c>
      <c r="GM371" s="26">
        <v>17.736889143631579</v>
      </c>
      <c r="GN371" s="26">
        <v>13.437481888742102</v>
      </c>
      <c r="GO371" s="26">
        <v>9.8024559544268932</v>
      </c>
      <c r="GP371" s="26">
        <v>6.9893861504902492</v>
      </c>
      <c r="GQ371" s="26">
        <v>17.90329461763158</v>
      </c>
      <c r="GR371" s="26">
        <v>13.326603711215894</v>
      </c>
      <c r="GS371" s="26">
        <v>9.7215718676235188</v>
      </c>
      <c r="GT371" s="26">
        <v>6.926726835731575</v>
      </c>
      <c r="GU371" s="26">
        <v>18.080166886631577</v>
      </c>
      <c r="GV371" s="26">
        <v>13.124683451527774</v>
      </c>
      <c r="GW371" s="26">
        <v>9.5742738494168851</v>
      </c>
      <c r="GX371" s="26">
        <v>6.558839385019759</v>
      </c>
      <c r="GY371" s="26">
        <v>18.253441756631577</v>
      </c>
      <c r="GZ371" s="26">
        <v>12.922667173350989</v>
      </c>
      <c r="HA371" s="26">
        <v>9.4269057870595905</v>
      </c>
      <c r="HB371" s="26">
        <v>6.1874274189152771</v>
      </c>
      <c r="HC371" s="26">
        <v>18.440253738631579</v>
      </c>
      <c r="HD371" s="26">
        <v>12.781473641267029</v>
      </c>
      <c r="HE371" s="26">
        <v>9.3239070711720142</v>
      </c>
      <c r="HF371" s="26">
        <v>5.9241697606657517</v>
      </c>
      <c r="HG371" s="26">
        <v>18.640908639631579</v>
      </c>
      <c r="HH371" s="26">
        <v>12.568474834576918</v>
      </c>
      <c r="HI371" s="26">
        <v>9.1685274071685559</v>
      </c>
      <c r="HJ371" s="26">
        <v>5.6554220568422018</v>
      </c>
      <c r="HK371" s="26">
        <v>18.883572393631578</v>
      </c>
      <c r="HL371" s="26">
        <v>12.389781116197515</v>
      </c>
      <c r="HM371" s="26">
        <v>9.0381728274749911</v>
      </c>
      <c r="HN371" s="26">
        <v>5.3424045641943145</v>
      </c>
      <c r="HO371" s="26">
        <v>19.04652960163158</v>
      </c>
      <c r="HP371" s="26">
        <v>12.178050415754191</v>
      </c>
      <c r="HQ371" s="26">
        <v>8.8837182293233496</v>
      </c>
      <c r="HR371" s="26">
        <v>5.0740742189206163</v>
      </c>
      <c r="HS371" s="26">
        <v>19.64403230363158</v>
      </c>
      <c r="HT371" s="26">
        <v>11.532547915331529</v>
      </c>
      <c r="HU371" s="26">
        <v>8.4128331422768881</v>
      </c>
      <c r="HV371" s="26">
        <v>3.0879097241225182</v>
      </c>
      <c r="HW371" s="26">
        <v>19.196685771631579</v>
      </c>
      <c r="HX371" s="26">
        <v>12.09697107953639</v>
      </c>
      <c r="HY371" s="26">
        <v>8.824571982379938</v>
      </c>
      <c r="HZ371" s="26">
        <v>4.8660068730448387</v>
      </c>
      <c r="IA371" s="26">
        <v>20.285701077631579</v>
      </c>
      <c r="IB371" s="26">
        <v>10.176293384967876</v>
      </c>
      <c r="IC371" s="26">
        <v>7.4234643448372539</v>
      </c>
      <c r="ID371" s="26">
        <v>-1.9823962350764006</v>
      </c>
      <c r="IE371" s="26">
        <v>20.65586608763158</v>
      </c>
      <c r="IF371" s="26">
        <v>9.0614690668849267</v>
      </c>
      <c r="IG371" s="26">
        <v>6.6102155259430244</v>
      </c>
      <c r="IH371" s="26">
        <v>-6.1854361809339125</v>
      </c>
      <c r="II371" s="26">
        <v>20.860041549631578</v>
      </c>
      <c r="IJ371" s="26">
        <v>8.3136605222857689</v>
      </c>
      <c r="IK371" s="26">
        <v>6.0646996040262335</v>
      </c>
      <c r="IL371" s="26">
        <v>-8.8059100625468396</v>
      </c>
      <c r="IM371" s="27">
        <v>17.488840231631578</v>
      </c>
      <c r="IN371" s="27">
        <v>13.984284004786597</v>
      </c>
      <c r="IO371" s="27">
        <v>10.201340485226087</v>
      </c>
      <c r="IP371" s="27">
        <v>9.0749345849064476</v>
      </c>
      <c r="IQ371" s="27">
        <v>17.591847097631579</v>
      </c>
      <c r="IR371" s="27">
        <v>13.604152920254101</v>
      </c>
      <c r="IS371" s="27">
        <v>9.9240401514366052</v>
      </c>
      <c r="IT371" s="27">
        <v>7.4952229417138199</v>
      </c>
      <c r="IU371" s="27">
        <v>17.68348639863158</v>
      </c>
      <c r="IV371" s="27">
        <v>13.431394662520104</v>
      </c>
      <c r="IW371" s="27">
        <v>9.798015407647382</v>
      </c>
      <c r="IX371" s="27">
        <v>6.9190910228922498</v>
      </c>
      <c r="IY371" s="27">
        <v>17.82134189663158</v>
      </c>
      <c r="IZ371" s="27">
        <v>13.313046811779142</v>
      </c>
      <c r="JA371" s="27">
        <v>9.711682298230409</v>
      </c>
      <c r="JB371" s="27">
        <v>6.8982530467601162</v>
      </c>
      <c r="JC371" s="27">
        <v>17.980857157631579</v>
      </c>
      <c r="JD371" s="27">
        <v>13.038497944796797</v>
      </c>
      <c r="JE371" s="27">
        <v>9.5114027221747968</v>
      </c>
      <c r="JF371" s="27">
        <v>6.5751713427517302</v>
      </c>
      <c r="JG371" s="27">
        <v>18.130048800631577</v>
      </c>
      <c r="JH371" s="27">
        <v>12.921915095998951</v>
      </c>
      <c r="JI371" s="27">
        <v>9.4263571571020783</v>
      </c>
      <c r="JJ371" s="27">
        <v>6.2602923897106617</v>
      </c>
      <c r="JK371" s="27">
        <v>18.294756030631579</v>
      </c>
      <c r="JL371" s="27">
        <v>12.708419401296497</v>
      </c>
      <c r="JM371" s="27">
        <v>9.270615020211542</v>
      </c>
      <c r="JN371" s="27">
        <v>6.0509312829258981</v>
      </c>
      <c r="JO371" s="27">
        <v>18.480450046631578</v>
      </c>
      <c r="JP371" s="27">
        <v>12.529207130828661</v>
      </c>
      <c r="JQ371" s="27">
        <v>9.1398821639890091</v>
      </c>
      <c r="JR371" s="27">
        <v>5.7018746963951958</v>
      </c>
      <c r="JS371" s="27">
        <v>18.744450819631581</v>
      </c>
      <c r="JT371" s="27">
        <v>12.159927662370439</v>
      </c>
      <c r="JU371" s="27">
        <v>8.8704979330440299</v>
      </c>
      <c r="JV371" s="27">
        <v>4.5406618555500273</v>
      </c>
      <c r="JW371" s="27">
        <v>18.95273975563158</v>
      </c>
      <c r="JX371" s="27">
        <v>11.913214829785494</v>
      </c>
      <c r="JY371" s="27">
        <v>8.6905243565339862</v>
      </c>
      <c r="JZ371" s="27">
        <v>3.3644729928267907</v>
      </c>
      <c r="KA371" s="27">
        <v>19.66106151563158</v>
      </c>
      <c r="KB371" s="27">
        <v>10.751012377693934</v>
      </c>
      <c r="KC371" s="27">
        <v>7.8427138485027905</v>
      </c>
      <c r="KD371" s="27">
        <v>-1.1308105652230793</v>
      </c>
      <c r="KE371" s="27">
        <v>19.14879770763158</v>
      </c>
      <c r="KF371" s="27">
        <v>11.666064886025127</v>
      </c>
      <c r="KG371" s="27">
        <v>8.5102319135071589</v>
      </c>
      <c r="KH371" s="27">
        <v>2.2159927175832479</v>
      </c>
      <c r="KI371" s="27">
        <v>20.256007649631577</v>
      </c>
      <c r="KJ371" s="27">
        <v>9.3303513859025653</v>
      </c>
      <c r="KK371" s="27">
        <v>6.8063614341509275</v>
      </c>
      <c r="KL371" s="27">
        <v>-5.7915890251356643</v>
      </c>
      <c r="KM371" s="27">
        <v>20.550856583631578</v>
      </c>
      <c r="KN371" s="27">
        <v>8.5485912944835576</v>
      </c>
      <c r="KO371" s="27">
        <v>6.2360783315196411</v>
      </c>
      <c r="KP371" s="27">
        <v>-8.7626577409914113</v>
      </c>
      <c r="KQ371" s="27">
        <v>20.59165152863158</v>
      </c>
      <c r="KR371" s="27">
        <v>8.4294553190475501</v>
      </c>
      <c r="KS371" s="27">
        <v>6.1491702961103014</v>
      </c>
      <c r="KT371" s="27">
        <v>-8.0817549947734726</v>
      </c>
    </row>
    <row r="372" spans="1:306" ht="15" thickBot="1" x14ac:dyDescent="0.35">
      <c r="A372" s="2"/>
      <c r="B372" s="72" t="s">
        <v>814</v>
      </c>
      <c r="C372" s="72" t="s">
        <v>483</v>
      </c>
      <c r="D372" s="72" t="s">
        <v>839</v>
      </c>
      <c r="E372" s="85">
        <v>384841</v>
      </c>
      <c r="F372" s="82">
        <v>392774</v>
      </c>
      <c r="G372" s="20">
        <v>24.659491569</v>
      </c>
      <c r="H372" s="20">
        <v>10.611966493817313</v>
      </c>
      <c r="I372" s="20">
        <v>7.7412818120818274</v>
      </c>
      <c r="J372" s="20">
        <v>6.2469560783171048</v>
      </c>
      <c r="K372" s="20">
        <v>24.840176565</v>
      </c>
      <c r="L372" s="20">
        <v>10.433438627296011</v>
      </c>
      <c r="M372" s="20">
        <v>7.6110482190096738</v>
      </c>
      <c r="N372" s="20">
        <v>5.3401537213656542</v>
      </c>
      <c r="O372" s="20">
        <v>24.927901151</v>
      </c>
      <c r="P372" s="20">
        <v>10.33447512270741</v>
      </c>
      <c r="Q372" s="20">
        <v>7.5388557202321893</v>
      </c>
      <c r="R372" s="20">
        <v>4.9098676507991073</v>
      </c>
      <c r="S372" s="20">
        <v>25.040828611999999</v>
      </c>
      <c r="T372" s="20">
        <v>10.223042380523257</v>
      </c>
      <c r="U372" s="20">
        <v>7.4575670862317738</v>
      </c>
      <c r="V372" s="20">
        <v>4.4269157460248323</v>
      </c>
      <c r="W372" s="20">
        <v>25.152345983</v>
      </c>
      <c r="X372" s="20">
        <v>10.089645807676966</v>
      </c>
      <c r="Y372" s="20">
        <v>7.3602561435548743</v>
      </c>
      <c r="Z372" s="20">
        <v>3.9590049533678737</v>
      </c>
      <c r="AA372" s="20">
        <v>25.270231445</v>
      </c>
      <c r="AB372" s="20">
        <v>9.9124101241153202</v>
      </c>
      <c r="AC372" s="20">
        <v>7.2309651799613661</v>
      </c>
      <c r="AD372" s="20">
        <v>3.3992472430557967</v>
      </c>
      <c r="AE372" s="20">
        <v>25.401859220999999</v>
      </c>
      <c r="AF372" s="20">
        <v>9.7654489098447392</v>
      </c>
      <c r="AG372" s="20">
        <v>7.1237590202192358</v>
      </c>
      <c r="AH372" s="20">
        <v>2.9506351027412094</v>
      </c>
      <c r="AI372" s="20">
        <v>25.547961044000001</v>
      </c>
      <c r="AJ372" s="20">
        <v>9.6121907633849055</v>
      </c>
      <c r="AK372" s="20">
        <v>7.011959336114117</v>
      </c>
      <c r="AL372" s="20">
        <v>2.4872931346792484</v>
      </c>
      <c r="AM372" s="20">
        <v>25.711978368</v>
      </c>
      <c r="AN372" s="20">
        <v>9.4410355549684954</v>
      </c>
      <c r="AO372" s="20">
        <v>6.8871039944836117</v>
      </c>
      <c r="AP372" s="20">
        <v>2.0137881669347948</v>
      </c>
      <c r="AQ372" s="20">
        <v>25.815656329999999</v>
      </c>
      <c r="AR372" s="20">
        <v>9.2843370533698675</v>
      </c>
      <c r="AS372" s="20">
        <v>6.7727946192031041</v>
      </c>
      <c r="AT372" s="20">
        <v>1.5568535962802557</v>
      </c>
      <c r="AU372" s="20">
        <v>26.148611657</v>
      </c>
      <c r="AV372" s="20">
        <v>8.5705994676333788</v>
      </c>
      <c r="AW372" s="20">
        <v>6.2521329874235319</v>
      </c>
      <c r="AX372" s="20">
        <v>-0.70011603784867305</v>
      </c>
      <c r="AY372" s="20">
        <v>25.910117057000001</v>
      </c>
      <c r="AZ372" s="20">
        <v>9.1628488975960192</v>
      </c>
      <c r="BA372" s="20">
        <v>6.684170700985554</v>
      </c>
      <c r="BB372" s="20">
        <v>1.2547381064586105</v>
      </c>
      <c r="BC372" s="20">
        <v>26.419678312999999</v>
      </c>
      <c r="BD372" s="20">
        <v>7.2316125916800305</v>
      </c>
      <c r="BE372" s="20">
        <v>5.2753607034672081</v>
      </c>
      <c r="BF372" s="20">
        <v>-6.0750556533852915</v>
      </c>
      <c r="BG372" s="20">
        <v>26.547068351</v>
      </c>
      <c r="BH372" s="20">
        <v>6.2494485934643773</v>
      </c>
      <c r="BI372" s="20">
        <v>4.5588857409521886</v>
      </c>
      <c r="BJ372" s="20">
        <v>-10.474879083781005</v>
      </c>
      <c r="BK372" s="20">
        <v>26.573480234000002</v>
      </c>
      <c r="BL372" s="20">
        <v>5.6069909682491392</v>
      </c>
      <c r="BM372" s="20">
        <v>4.0902218479772525</v>
      </c>
      <c r="BN372" s="20">
        <v>-13.582431419127069</v>
      </c>
      <c r="BO372" s="23">
        <v>24.651046313000002</v>
      </c>
      <c r="BP372" s="23">
        <v>10.611966493817313</v>
      </c>
      <c r="BQ372" s="23">
        <v>7.7412818120818274</v>
      </c>
      <c r="BR372" s="23">
        <v>6.2469560783171048</v>
      </c>
      <c r="BS372" s="23">
        <v>24.867760113999999</v>
      </c>
      <c r="BT372" s="23">
        <v>10.484442102350512</v>
      </c>
      <c r="BU372" s="23">
        <v>7.6482545439657885</v>
      </c>
      <c r="BV372" s="23">
        <v>5.5756232010333751</v>
      </c>
      <c r="BW372" s="23">
        <v>24.910914979000001</v>
      </c>
      <c r="BX372" s="23">
        <v>10.461495844903267</v>
      </c>
      <c r="BY372" s="23">
        <v>7.6315155686274103</v>
      </c>
      <c r="BZ372" s="23">
        <v>5.5310767454472778</v>
      </c>
      <c r="CA372" s="23">
        <v>24.972558873000001</v>
      </c>
      <c r="CB372" s="23">
        <v>10.398825703440254</v>
      </c>
      <c r="CC372" s="23">
        <v>7.5857985729555093</v>
      </c>
      <c r="CD372" s="23">
        <v>5.3614650855155475</v>
      </c>
      <c r="CE372" s="23">
        <v>25.019025509999999</v>
      </c>
      <c r="CF372" s="23">
        <v>10.343262113340414</v>
      </c>
      <c r="CG372" s="23">
        <v>7.5452657075620433</v>
      </c>
      <c r="CH372" s="23">
        <v>5.2048900780435456</v>
      </c>
      <c r="CI372" s="23">
        <v>25.065700325999998</v>
      </c>
      <c r="CJ372" s="23">
        <v>10.276230313680344</v>
      </c>
      <c r="CK372" s="23">
        <v>7.4963669429605968</v>
      </c>
      <c r="CL372" s="23">
        <v>5.0015915130569368</v>
      </c>
      <c r="CM372" s="23">
        <v>25.141800150000002</v>
      </c>
      <c r="CN372" s="23">
        <v>10.220873328442471</v>
      </c>
      <c r="CO372" s="23">
        <v>7.4559847929374792</v>
      </c>
      <c r="CP372" s="23">
        <v>4.7983000557685607</v>
      </c>
      <c r="CQ372" s="23">
        <v>25.249507778999998</v>
      </c>
      <c r="CR372" s="23">
        <v>10.129940953639416</v>
      </c>
      <c r="CS372" s="23">
        <v>7.3896508915251049</v>
      </c>
      <c r="CT372" s="23">
        <v>4.399923958566621</v>
      </c>
      <c r="CU372" s="23">
        <v>25.378942086999999</v>
      </c>
      <c r="CV372" s="23">
        <v>10.023181990521305</v>
      </c>
      <c r="CW372" s="23">
        <v>7.3117717142826537</v>
      </c>
      <c r="CX372" s="23">
        <v>3.952148880830098</v>
      </c>
      <c r="CY372" s="23">
        <v>25.412364015000001</v>
      </c>
      <c r="CZ372" s="23">
        <v>9.9714520684157364</v>
      </c>
      <c r="DA372" s="23">
        <v>7.2740354563167466</v>
      </c>
      <c r="DB372" s="23">
        <v>3.7184107490879761</v>
      </c>
      <c r="DC372" s="23">
        <v>25.521693598999999</v>
      </c>
      <c r="DD372" s="23">
        <v>9.7944868055362466</v>
      </c>
      <c r="DE372" s="23">
        <v>7.1449417608459385</v>
      </c>
      <c r="DF372" s="23">
        <v>3.0963064058792789</v>
      </c>
      <c r="DG372" s="23">
        <v>25.441415748000001</v>
      </c>
      <c r="DH372" s="23">
        <v>9.927153362456437</v>
      </c>
      <c r="DI372" s="23">
        <v>7.241720167068399</v>
      </c>
      <c r="DJ372" s="23">
        <v>3.5640486934300277</v>
      </c>
      <c r="DK372" s="23">
        <v>25.627221628000001</v>
      </c>
      <c r="DL372" s="23">
        <v>9.5906563517166656</v>
      </c>
      <c r="DM372" s="23">
        <v>6.996250282615093</v>
      </c>
      <c r="DN372" s="23">
        <v>2.5473733347123613</v>
      </c>
      <c r="DO372" s="23">
        <v>25.683916271000001</v>
      </c>
      <c r="DP372" s="23">
        <v>9.5487877124671456</v>
      </c>
      <c r="DQ372" s="23">
        <v>6.9657076931989126</v>
      </c>
      <c r="DR372" s="23">
        <v>2.3434039662577213</v>
      </c>
      <c r="DS372" s="23">
        <v>25.706422514</v>
      </c>
      <c r="DT372" s="23">
        <v>9.6052105164373778</v>
      </c>
      <c r="DU372" s="23">
        <v>7.0068673431484196</v>
      </c>
      <c r="DV372" s="23">
        <v>2.339396563911027</v>
      </c>
      <c r="DW372" s="25">
        <v>24.659491569</v>
      </c>
      <c r="DX372" s="25">
        <v>10.611966493817313</v>
      </c>
      <c r="DY372" s="25">
        <v>7.7412818120818274</v>
      </c>
      <c r="DZ372" s="25">
        <v>6.2469560783171048</v>
      </c>
      <c r="EA372" s="25">
        <v>24.840176565</v>
      </c>
      <c r="EB372" s="25">
        <v>10.492508312331271</v>
      </c>
      <c r="EC372" s="25">
        <v>7.6541387318449035</v>
      </c>
      <c r="ED372" s="25">
        <v>5.6285173386520952</v>
      </c>
      <c r="EE372" s="25">
        <v>24.927901151</v>
      </c>
      <c r="EF372" s="25">
        <v>10.421815332374869</v>
      </c>
      <c r="EG372" s="25">
        <v>7.6025691871900838</v>
      </c>
      <c r="EH372" s="25">
        <v>5.2815445106602645</v>
      </c>
      <c r="EI372" s="25">
        <v>25.040828611999999</v>
      </c>
      <c r="EJ372" s="25">
        <v>10.325173716027162</v>
      </c>
      <c r="EK372" s="25">
        <v>7.5320704735578312</v>
      </c>
      <c r="EL372" s="25">
        <v>4.8912826640013876</v>
      </c>
      <c r="EM372" s="25">
        <v>25.152345983</v>
      </c>
      <c r="EN372" s="25">
        <v>10.214626359247291</v>
      </c>
      <c r="EO372" s="25">
        <v>7.4514277158830549</v>
      </c>
      <c r="EP372" s="25">
        <v>4.5636230904645245</v>
      </c>
      <c r="EQ372" s="25">
        <v>25.270231445</v>
      </c>
      <c r="ER372" s="25">
        <v>10.06891453338404</v>
      </c>
      <c r="ES372" s="25">
        <v>7.345132967589457</v>
      </c>
      <c r="ET372" s="25">
        <v>4.2063124487291432</v>
      </c>
      <c r="EU372" s="25">
        <v>25.401859220999999</v>
      </c>
      <c r="EV372" s="25">
        <v>9.9636769392833333</v>
      </c>
      <c r="EW372" s="25">
        <v>7.2683636078639342</v>
      </c>
      <c r="EX372" s="25">
        <v>3.9834706940944713</v>
      </c>
      <c r="EY372" s="25">
        <v>25.547961044000001</v>
      </c>
      <c r="EZ372" s="25">
        <v>9.8459897719089238</v>
      </c>
      <c r="FA372" s="25">
        <v>7.1825124577644939</v>
      </c>
      <c r="FB372" s="25">
        <v>3.7067039909860213</v>
      </c>
      <c r="FC372" s="25">
        <v>25.711978368</v>
      </c>
      <c r="FD372" s="25">
        <v>9.7033936190198524</v>
      </c>
      <c r="FE372" s="25">
        <v>7.0784905495275856</v>
      </c>
      <c r="FF372" s="25">
        <v>3.3836909751044999</v>
      </c>
      <c r="FG372" s="25">
        <v>25.815656329999999</v>
      </c>
      <c r="FH372" s="25">
        <v>9.5583869191454909</v>
      </c>
      <c r="FI372" s="25">
        <v>6.9727101808257617</v>
      </c>
      <c r="FJ372" s="25">
        <v>3.0225317895420574</v>
      </c>
      <c r="FK372" s="25">
        <v>26.148611657</v>
      </c>
      <c r="FL372" s="25">
        <v>9.0688950169663425</v>
      </c>
      <c r="FM372" s="25">
        <v>6.6156326531395893</v>
      </c>
      <c r="FN372" s="25">
        <v>1.9722729598094801</v>
      </c>
      <c r="FO372" s="25">
        <v>25.910117057000001</v>
      </c>
      <c r="FP372" s="25">
        <v>9.4472820208860195</v>
      </c>
      <c r="FQ372" s="25">
        <v>6.8916607044039919</v>
      </c>
      <c r="FR372" s="25">
        <v>2.7554063390909889</v>
      </c>
      <c r="FS372" s="25">
        <v>26.419678312999999</v>
      </c>
      <c r="FT372" s="25">
        <v>8.564418367609246</v>
      </c>
      <c r="FU372" s="25">
        <v>6.2476239610123248</v>
      </c>
      <c r="FV372" s="25">
        <v>1.0762629024227408</v>
      </c>
      <c r="FW372" s="25">
        <v>26.547068351</v>
      </c>
      <c r="FX372" s="25">
        <v>8.3115831455819613</v>
      </c>
      <c r="FY372" s="25">
        <v>6.0631841866430936</v>
      </c>
      <c r="FZ372" s="25">
        <v>0.69698744098680265</v>
      </c>
      <c r="GA372" s="25">
        <v>26.573480234000002</v>
      </c>
      <c r="GB372" s="25">
        <v>8.2789440114355415</v>
      </c>
      <c r="GC372" s="25">
        <v>6.0393743927017942</v>
      </c>
      <c r="GD372" s="25">
        <v>0.72016576609791372</v>
      </c>
      <c r="GE372" s="26">
        <v>24.661607184000001</v>
      </c>
      <c r="GF372" s="26">
        <v>10.611966493817313</v>
      </c>
      <c r="GG372" s="26">
        <v>7.7412818120818274</v>
      </c>
      <c r="GH372" s="26">
        <v>6.2469560783171048</v>
      </c>
      <c r="GI372" s="26">
        <v>24.847522966</v>
      </c>
      <c r="GJ372" s="26">
        <v>10.416620570907265</v>
      </c>
      <c r="GK372" s="26">
        <v>7.5987796810235597</v>
      </c>
      <c r="GL372" s="26">
        <v>5.2554209485757042</v>
      </c>
      <c r="GM372" s="26">
        <v>24.949849072999999</v>
      </c>
      <c r="GN372" s="26">
        <v>10.317699701797032</v>
      </c>
      <c r="GO372" s="26">
        <v>7.5266182842339528</v>
      </c>
      <c r="GP372" s="26">
        <v>4.8469423840272157</v>
      </c>
      <c r="GQ372" s="26">
        <v>25.094108437999999</v>
      </c>
      <c r="GR372" s="26">
        <v>10.178576856241166</v>
      </c>
      <c r="GS372" s="26">
        <v>7.4251301053394778</v>
      </c>
      <c r="GT372" s="26">
        <v>4.3816068302224451</v>
      </c>
      <c r="GU372" s="26">
        <v>25.254117243</v>
      </c>
      <c r="GV372" s="26">
        <v>9.9959559837968524</v>
      </c>
      <c r="GW372" s="26">
        <v>7.2919107214313845</v>
      </c>
      <c r="GX372" s="26">
        <v>3.9330451127016417</v>
      </c>
      <c r="GY372" s="26">
        <v>25.431079696000001</v>
      </c>
      <c r="GZ372" s="26">
        <v>9.8010232970617217</v>
      </c>
      <c r="HA372" s="26">
        <v>7.1497100404094365</v>
      </c>
      <c r="HB372" s="26">
        <v>3.4232233397618899</v>
      </c>
      <c r="HC372" s="26">
        <v>25.602923318000002</v>
      </c>
      <c r="HD372" s="26">
        <v>9.6221641856700426</v>
      </c>
      <c r="HE372" s="26">
        <v>7.0192348088161012</v>
      </c>
      <c r="HF372" s="26">
        <v>3.0575521901791944</v>
      </c>
      <c r="HG372" s="26">
        <v>25.780879896000002</v>
      </c>
      <c r="HH372" s="26">
        <v>9.4548756871760844</v>
      </c>
      <c r="HI372" s="26">
        <v>6.8972001782397365</v>
      </c>
      <c r="HJ372" s="26">
        <v>2.6979772545395875</v>
      </c>
      <c r="HK372" s="26">
        <v>26.003241798000001</v>
      </c>
      <c r="HL372" s="26">
        <v>9.271782544817583</v>
      </c>
      <c r="HM372" s="26">
        <v>6.7636362800044232</v>
      </c>
      <c r="HN372" s="26">
        <v>2.2845018924990796</v>
      </c>
      <c r="HO372" s="26">
        <v>26.149991176</v>
      </c>
      <c r="HP372" s="26">
        <v>9.0715991349392429</v>
      </c>
      <c r="HQ372" s="26">
        <v>6.6176052695527234</v>
      </c>
      <c r="HR372" s="26">
        <v>1.8689539683887375</v>
      </c>
      <c r="HS372" s="26">
        <v>26.709734293</v>
      </c>
      <c r="HT372" s="26">
        <v>8.1535195403577685</v>
      </c>
      <c r="HU372" s="26">
        <v>5.9478789872733993</v>
      </c>
      <c r="HV372" s="26">
        <v>-0.2296503375456922</v>
      </c>
      <c r="HW372" s="26">
        <v>26.273733385</v>
      </c>
      <c r="HX372" s="26">
        <v>8.8925957188515561</v>
      </c>
      <c r="HY372" s="26">
        <v>6.4870247696927343</v>
      </c>
      <c r="HZ372" s="26">
        <v>1.6171499995059406</v>
      </c>
      <c r="IA372" s="26">
        <v>27.579824707</v>
      </c>
      <c r="IB372" s="26">
        <v>6.60714057903028</v>
      </c>
      <c r="IC372" s="26">
        <v>4.8198170644540124</v>
      </c>
      <c r="ID372" s="26">
        <v>-5.3814210810306946</v>
      </c>
      <c r="IE372" s="26">
        <v>27.984989036999998</v>
      </c>
      <c r="IF372" s="26">
        <v>5.7362191031722425</v>
      </c>
      <c r="IG372" s="26">
        <v>4.1844919732242856</v>
      </c>
      <c r="IH372" s="26">
        <v>-9.1653813646317559</v>
      </c>
      <c r="II372" s="26">
        <v>28.135322541000001</v>
      </c>
      <c r="IJ372" s="26">
        <v>5.1132393322652518</v>
      </c>
      <c r="IK372" s="26">
        <v>3.7300369037866896</v>
      </c>
      <c r="IL372" s="26">
        <v>-12.067180922245008</v>
      </c>
      <c r="IM372" s="27">
        <v>24.661607184000001</v>
      </c>
      <c r="IN372" s="27">
        <v>10.611966493817313</v>
      </c>
      <c r="IO372" s="27">
        <v>7.7412818120818274</v>
      </c>
      <c r="IP372" s="27">
        <v>6.2469560783171048</v>
      </c>
      <c r="IQ372" s="27">
        <v>24.820860326999998</v>
      </c>
      <c r="IR372" s="27">
        <v>10.422617432276537</v>
      </c>
      <c r="IS372" s="27">
        <v>7.6031543079011108</v>
      </c>
      <c r="IT372" s="27">
        <v>5.256089850578272</v>
      </c>
      <c r="IU372" s="27">
        <v>24.893263157</v>
      </c>
      <c r="IV372" s="27">
        <v>10.351698866274957</v>
      </c>
      <c r="IW372" s="27">
        <v>7.5514202013670557</v>
      </c>
      <c r="IX372" s="27">
        <v>4.9090927318772586</v>
      </c>
      <c r="IY372" s="27">
        <v>25.011162650999999</v>
      </c>
      <c r="IZ372" s="27">
        <v>10.222877083695698</v>
      </c>
      <c r="JA372" s="27">
        <v>7.4574465044974154</v>
      </c>
      <c r="JB372" s="27">
        <v>4.491542072473365</v>
      </c>
      <c r="JC372" s="27">
        <v>25.142564704000002</v>
      </c>
      <c r="JD372" s="27">
        <v>10.049124792948946</v>
      </c>
      <c r="JE372" s="27">
        <v>7.3306966274648184</v>
      </c>
      <c r="JF372" s="27">
        <v>4.0980032615111739</v>
      </c>
      <c r="JG372" s="27">
        <v>25.287001349000001</v>
      </c>
      <c r="JH372" s="27">
        <v>9.8433491008852592</v>
      </c>
      <c r="JI372" s="27">
        <v>7.1805861250174869</v>
      </c>
      <c r="JJ372" s="27">
        <v>3.6613359908230478</v>
      </c>
      <c r="JK372" s="27">
        <v>25.449682312</v>
      </c>
      <c r="JL372" s="27">
        <v>9.6574933223929875</v>
      </c>
      <c r="JM372" s="27">
        <v>7.0450069221854026</v>
      </c>
      <c r="JN372" s="27">
        <v>3.3650606632804596</v>
      </c>
      <c r="JO372" s="27">
        <v>25.624583602999998</v>
      </c>
      <c r="JP372" s="27">
        <v>9.4888349927488846</v>
      </c>
      <c r="JQ372" s="27">
        <v>6.9219730188564883</v>
      </c>
      <c r="JR372" s="27">
        <v>2.9746029164516372</v>
      </c>
      <c r="JS372" s="27">
        <v>25.944985347999999</v>
      </c>
      <c r="JT372" s="27">
        <v>9.1099171044426797</v>
      </c>
      <c r="JU372" s="27">
        <v>6.6455576948233537</v>
      </c>
      <c r="JV372" s="27">
        <v>1.7054635223595298</v>
      </c>
      <c r="JW372" s="27">
        <v>26.211901317999999</v>
      </c>
      <c r="JX372" s="27">
        <v>8.7208539349449179</v>
      </c>
      <c r="JY372" s="27">
        <v>6.3617415294087092</v>
      </c>
      <c r="JZ372" s="27">
        <v>0.35187613263160245</v>
      </c>
      <c r="KA372" s="27">
        <v>27.067503250000001</v>
      </c>
      <c r="KB372" s="27">
        <v>7.2783117202800787</v>
      </c>
      <c r="KC372" s="27">
        <v>5.309427067612086</v>
      </c>
      <c r="KD372" s="27">
        <v>-4.4578535015944638</v>
      </c>
      <c r="KE372" s="27">
        <v>26.464627444000001</v>
      </c>
      <c r="KF372" s="27">
        <v>8.3639552101172043</v>
      </c>
      <c r="KG372" s="27">
        <v>6.1013888785712167</v>
      </c>
      <c r="KH372" s="27">
        <v>-0.88060959995116406</v>
      </c>
      <c r="KI372" s="27">
        <v>27.673957335000001</v>
      </c>
      <c r="KJ372" s="27">
        <v>5.7061375437749895</v>
      </c>
      <c r="KK372" s="27">
        <v>4.1625478944546543</v>
      </c>
      <c r="KL372" s="27">
        <v>-9.3492856508974711</v>
      </c>
      <c r="KM372" s="27">
        <v>27.919667838999999</v>
      </c>
      <c r="KN372" s="27">
        <v>5.3388672123751064</v>
      </c>
      <c r="KO372" s="27">
        <v>3.8946293010215105</v>
      </c>
      <c r="KP372" s="27">
        <v>-12.150987029128551</v>
      </c>
      <c r="KQ372" s="27">
        <v>27.832280316000002</v>
      </c>
      <c r="KR372" s="27">
        <v>5.2370732723495301</v>
      </c>
      <c r="KS372" s="27">
        <v>3.8203720389995048</v>
      </c>
      <c r="KT372" s="27">
        <v>-11.111762888138706</v>
      </c>
    </row>
    <row r="373" spans="1:306" ht="15" thickBot="1" x14ac:dyDescent="0.35">
      <c r="A373" s="2"/>
      <c r="B373" s="72" t="s">
        <v>815</v>
      </c>
      <c r="C373" s="72" t="s">
        <v>493</v>
      </c>
      <c r="D373" s="72" t="s">
        <v>493</v>
      </c>
      <c r="E373" s="85">
        <v>392132</v>
      </c>
      <c r="F373" s="82">
        <v>374352</v>
      </c>
      <c r="G373" s="20">
        <v>2.6844262295081971</v>
      </c>
      <c r="H373" s="20">
        <v>0.44197031039136303</v>
      </c>
      <c r="I373" s="20">
        <v>0.31765276430649858</v>
      </c>
      <c r="J373" s="20">
        <v>2.6844262295081971</v>
      </c>
      <c r="K373" s="20">
        <v>2.6844262295081971</v>
      </c>
      <c r="L373" s="20">
        <v>0.44197031039136303</v>
      </c>
      <c r="M373" s="20">
        <v>0.31765276430649858</v>
      </c>
      <c r="N373" s="20">
        <v>2.6844262295081971</v>
      </c>
      <c r="O373" s="20">
        <v>2.6844262295081971</v>
      </c>
      <c r="P373" s="20">
        <v>0.44197031039136303</v>
      </c>
      <c r="Q373" s="20">
        <v>0.31765276430649858</v>
      </c>
      <c r="R373" s="20">
        <v>2.6844262295081971</v>
      </c>
      <c r="S373" s="20">
        <v>2.6844262295081971</v>
      </c>
      <c r="T373" s="20">
        <v>0.44197031039136303</v>
      </c>
      <c r="U373" s="20">
        <v>0.31765276430649858</v>
      </c>
      <c r="V373" s="20">
        <v>2.6844262295081971</v>
      </c>
      <c r="W373" s="20">
        <v>2.6844262295081971</v>
      </c>
      <c r="X373" s="20">
        <v>0.44197031039136303</v>
      </c>
      <c r="Y373" s="20">
        <v>0.31765276430649858</v>
      </c>
      <c r="Z373" s="20">
        <v>2.6844262295081971</v>
      </c>
      <c r="AA373" s="20">
        <v>2.6844262295081971</v>
      </c>
      <c r="AB373" s="20">
        <v>0.44197031039136303</v>
      </c>
      <c r="AC373" s="20">
        <v>0.31765276430649858</v>
      </c>
      <c r="AD373" s="20">
        <v>2.6844262295081971</v>
      </c>
      <c r="AE373" s="20">
        <v>2.6844262295081971</v>
      </c>
      <c r="AF373" s="20">
        <v>0.44197031039136303</v>
      </c>
      <c r="AG373" s="20">
        <v>0.31765276430649858</v>
      </c>
      <c r="AH373" s="20">
        <v>2.6844262295081971</v>
      </c>
      <c r="AI373" s="20">
        <v>2.6844262295081971</v>
      </c>
      <c r="AJ373" s="20">
        <v>0.44197031039136303</v>
      </c>
      <c r="AK373" s="20">
        <v>0.31765276430649858</v>
      </c>
      <c r="AL373" s="20">
        <v>2.6844262295081971</v>
      </c>
      <c r="AM373" s="20">
        <v>2.6844262295081971</v>
      </c>
      <c r="AN373" s="20">
        <v>0.44197031039136303</v>
      </c>
      <c r="AO373" s="20">
        <v>0.31765276430649858</v>
      </c>
      <c r="AP373" s="20">
        <v>2.6844262295081971</v>
      </c>
      <c r="AQ373" s="20">
        <v>2.6844262295081971</v>
      </c>
      <c r="AR373" s="20">
        <v>0.44197031039136303</v>
      </c>
      <c r="AS373" s="20">
        <v>0.31765276430649858</v>
      </c>
      <c r="AT373" s="20">
        <v>2.6844262295081971</v>
      </c>
      <c r="AU373" s="20">
        <v>2.6844262295081971</v>
      </c>
      <c r="AV373" s="20">
        <v>0.44197031039136303</v>
      </c>
      <c r="AW373" s="20">
        <v>0.31765276430649858</v>
      </c>
      <c r="AX373" s="20">
        <v>2.6844262295081971</v>
      </c>
      <c r="AY373" s="20">
        <v>2.6844262295081971</v>
      </c>
      <c r="AZ373" s="20">
        <v>0.44197031039136303</v>
      </c>
      <c r="BA373" s="20">
        <v>0.31765276430649858</v>
      </c>
      <c r="BB373" s="20">
        <v>2.6844262295081971</v>
      </c>
      <c r="BC373" s="20">
        <v>2.6844262295081971</v>
      </c>
      <c r="BD373" s="20">
        <v>0.44197031039136303</v>
      </c>
      <c r="BE373" s="20">
        <v>0.31765276430649858</v>
      </c>
      <c r="BF373" s="20">
        <v>2.6844262295081971</v>
      </c>
      <c r="BG373" s="20">
        <v>2.6844262295081971</v>
      </c>
      <c r="BH373" s="20">
        <v>0.44197031039136303</v>
      </c>
      <c r="BI373" s="20">
        <v>0.31765276430649858</v>
      </c>
      <c r="BJ373" s="20">
        <v>2.6844262295081971</v>
      </c>
      <c r="BK373" s="20">
        <v>2.6844262295081971</v>
      </c>
      <c r="BL373" s="20">
        <v>0.44197031039136303</v>
      </c>
      <c r="BM373" s="20">
        <v>0.31765276430649858</v>
      </c>
      <c r="BN373" s="20">
        <v>2.0982663526748553</v>
      </c>
      <c r="BO373" s="23">
        <v>2.6844262295081971</v>
      </c>
      <c r="BP373" s="23">
        <v>0.44197031039136303</v>
      </c>
      <c r="BQ373" s="23">
        <v>0.31765276430649858</v>
      </c>
      <c r="BR373" s="23">
        <v>2.6844262295081971</v>
      </c>
      <c r="BS373" s="23">
        <v>2.6844262295081971</v>
      </c>
      <c r="BT373" s="23">
        <v>0.44197031039136303</v>
      </c>
      <c r="BU373" s="23">
        <v>0.31765276430649858</v>
      </c>
      <c r="BV373" s="23">
        <v>2.6844262295081971</v>
      </c>
      <c r="BW373" s="23">
        <v>2.6844262295081971</v>
      </c>
      <c r="BX373" s="23">
        <v>0.44197031039136303</v>
      </c>
      <c r="BY373" s="23">
        <v>0.31765276430649858</v>
      </c>
      <c r="BZ373" s="23">
        <v>2.6844262295081971</v>
      </c>
      <c r="CA373" s="23">
        <v>2.6844262295081971</v>
      </c>
      <c r="CB373" s="23">
        <v>0.44197031039136303</v>
      </c>
      <c r="CC373" s="23">
        <v>0.31765276430649858</v>
      </c>
      <c r="CD373" s="23">
        <v>2.6844262295081971</v>
      </c>
      <c r="CE373" s="23">
        <v>2.6844262295081971</v>
      </c>
      <c r="CF373" s="23">
        <v>0.44197031039136303</v>
      </c>
      <c r="CG373" s="23">
        <v>0.31765276430649858</v>
      </c>
      <c r="CH373" s="23">
        <v>2.6844262295081971</v>
      </c>
      <c r="CI373" s="23">
        <v>2.6844262295081971</v>
      </c>
      <c r="CJ373" s="23">
        <v>0.44197031039136303</v>
      </c>
      <c r="CK373" s="23">
        <v>0.31765276430649858</v>
      </c>
      <c r="CL373" s="23">
        <v>2.6844262295081971</v>
      </c>
      <c r="CM373" s="23">
        <v>2.6844262295081971</v>
      </c>
      <c r="CN373" s="23">
        <v>0.44197031039136303</v>
      </c>
      <c r="CO373" s="23">
        <v>0.31765276430649858</v>
      </c>
      <c r="CP373" s="23">
        <v>2.6844262295081971</v>
      </c>
      <c r="CQ373" s="23">
        <v>2.6844262295081971</v>
      </c>
      <c r="CR373" s="23">
        <v>0.44197031039136303</v>
      </c>
      <c r="CS373" s="23">
        <v>0.31765276430649858</v>
      </c>
      <c r="CT373" s="23">
        <v>2.6844262295081971</v>
      </c>
      <c r="CU373" s="23">
        <v>2.6844262295081971</v>
      </c>
      <c r="CV373" s="23">
        <v>0.44197031039136303</v>
      </c>
      <c r="CW373" s="23">
        <v>0.31765276430649858</v>
      </c>
      <c r="CX373" s="23">
        <v>2.6844262295081971</v>
      </c>
      <c r="CY373" s="23">
        <v>2.6844262295081971</v>
      </c>
      <c r="CZ373" s="23">
        <v>0.44197031039136303</v>
      </c>
      <c r="DA373" s="23">
        <v>0.31765276430649858</v>
      </c>
      <c r="DB373" s="23">
        <v>2.6844262295081971</v>
      </c>
      <c r="DC373" s="23">
        <v>2.6844262295081971</v>
      </c>
      <c r="DD373" s="23">
        <v>0.44197031039136303</v>
      </c>
      <c r="DE373" s="23">
        <v>0.31765276430649858</v>
      </c>
      <c r="DF373" s="23">
        <v>2.6844262295081971</v>
      </c>
      <c r="DG373" s="23">
        <v>2.6844262295081971</v>
      </c>
      <c r="DH373" s="23">
        <v>0.44197031039136303</v>
      </c>
      <c r="DI373" s="23">
        <v>0.31765276430649858</v>
      </c>
      <c r="DJ373" s="23">
        <v>2.6844262295081971</v>
      </c>
      <c r="DK373" s="23">
        <v>2.6844262295081971</v>
      </c>
      <c r="DL373" s="23">
        <v>0.44197031039136303</v>
      </c>
      <c r="DM373" s="23">
        <v>0.31765276430649858</v>
      </c>
      <c r="DN373" s="23">
        <v>2.6844262295081971</v>
      </c>
      <c r="DO373" s="23">
        <v>2.6844262295081971</v>
      </c>
      <c r="DP373" s="23">
        <v>0.44197031039136303</v>
      </c>
      <c r="DQ373" s="23">
        <v>0.31765276430649858</v>
      </c>
      <c r="DR373" s="23">
        <v>2.6844262295081971</v>
      </c>
      <c r="DS373" s="23">
        <v>2.6844262295081971</v>
      </c>
      <c r="DT373" s="23">
        <v>0.44197031039136303</v>
      </c>
      <c r="DU373" s="23">
        <v>0.31765276430649858</v>
      </c>
      <c r="DV373" s="23">
        <v>2.6844262295081971</v>
      </c>
      <c r="DW373" s="25">
        <v>2.6844262295081971</v>
      </c>
      <c r="DX373" s="25">
        <v>0.44197031039136303</v>
      </c>
      <c r="DY373" s="25">
        <v>0.31765276430649858</v>
      </c>
      <c r="DZ373" s="25">
        <v>2.6844262295081971</v>
      </c>
      <c r="EA373" s="25">
        <v>2.6844262295081971</v>
      </c>
      <c r="EB373" s="25">
        <v>0.44197031039136303</v>
      </c>
      <c r="EC373" s="25">
        <v>0.31765276430649858</v>
      </c>
      <c r="ED373" s="25">
        <v>2.6844262295081971</v>
      </c>
      <c r="EE373" s="25">
        <v>2.6844262295081971</v>
      </c>
      <c r="EF373" s="25">
        <v>0.44197031039136303</v>
      </c>
      <c r="EG373" s="25">
        <v>0.31765276430649858</v>
      </c>
      <c r="EH373" s="25">
        <v>2.6844262295081971</v>
      </c>
      <c r="EI373" s="25">
        <v>2.6844262295081971</v>
      </c>
      <c r="EJ373" s="25">
        <v>0.44197031039136303</v>
      </c>
      <c r="EK373" s="25">
        <v>0.31765276430649858</v>
      </c>
      <c r="EL373" s="25">
        <v>2.6844262295081971</v>
      </c>
      <c r="EM373" s="25">
        <v>2.6844262295081971</v>
      </c>
      <c r="EN373" s="25">
        <v>0.44197031039136303</v>
      </c>
      <c r="EO373" s="25">
        <v>0.31765276430649858</v>
      </c>
      <c r="EP373" s="25">
        <v>2.6844262295081971</v>
      </c>
      <c r="EQ373" s="25">
        <v>2.6844262295081971</v>
      </c>
      <c r="ER373" s="25">
        <v>0.44197031039136303</v>
      </c>
      <c r="ES373" s="25">
        <v>0.31765276430649858</v>
      </c>
      <c r="ET373" s="25">
        <v>2.6844262295081971</v>
      </c>
      <c r="EU373" s="25">
        <v>2.6844262295081971</v>
      </c>
      <c r="EV373" s="25">
        <v>0.44197031039136303</v>
      </c>
      <c r="EW373" s="25">
        <v>0.31765276430649858</v>
      </c>
      <c r="EX373" s="25">
        <v>2.6844262295081971</v>
      </c>
      <c r="EY373" s="25">
        <v>2.6844262295081971</v>
      </c>
      <c r="EZ373" s="25">
        <v>0.44197031039136303</v>
      </c>
      <c r="FA373" s="25">
        <v>0.31765276430649858</v>
      </c>
      <c r="FB373" s="25">
        <v>2.6844262295081971</v>
      </c>
      <c r="FC373" s="25">
        <v>2.6844262295081971</v>
      </c>
      <c r="FD373" s="25">
        <v>0.44197031039136303</v>
      </c>
      <c r="FE373" s="25">
        <v>0.31765276430649858</v>
      </c>
      <c r="FF373" s="25">
        <v>2.6844262295081971</v>
      </c>
      <c r="FG373" s="25">
        <v>2.6844262295081971</v>
      </c>
      <c r="FH373" s="25">
        <v>0.44197031039136303</v>
      </c>
      <c r="FI373" s="25">
        <v>0.31765276430649858</v>
      </c>
      <c r="FJ373" s="25">
        <v>2.6844262295081971</v>
      </c>
      <c r="FK373" s="25">
        <v>2.6844262295081971</v>
      </c>
      <c r="FL373" s="25">
        <v>0.44197031039136303</v>
      </c>
      <c r="FM373" s="25">
        <v>0.31765276430649858</v>
      </c>
      <c r="FN373" s="25">
        <v>2.6844262295081971</v>
      </c>
      <c r="FO373" s="25">
        <v>2.6844262295081971</v>
      </c>
      <c r="FP373" s="25">
        <v>0.44197031039136303</v>
      </c>
      <c r="FQ373" s="25">
        <v>0.31765276430649858</v>
      </c>
      <c r="FR373" s="25">
        <v>2.6844262295081971</v>
      </c>
      <c r="FS373" s="25">
        <v>2.6844262295081971</v>
      </c>
      <c r="FT373" s="25">
        <v>0.44197031039136303</v>
      </c>
      <c r="FU373" s="25">
        <v>0.31765276430649858</v>
      </c>
      <c r="FV373" s="25">
        <v>2.6844262295081971</v>
      </c>
      <c r="FW373" s="25">
        <v>2.6844262295081971</v>
      </c>
      <c r="FX373" s="25">
        <v>0.44197031039136303</v>
      </c>
      <c r="FY373" s="25">
        <v>0.31765276430649858</v>
      </c>
      <c r="FZ373" s="25">
        <v>2.6844262295081971</v>
      </c>
      <c r="GA373" s="25">
        <v>2.6844262295081971</v>
      </c>
      <c r="GB373" s="25">
        <v>0.44197031039136303</v>
      </c>
      <c r="GC373" s="25">
        <v>0.31765276430649858</v>
      </c>
      <c r="GD373" s="25">
        <v>2.6844262295081971</v>
      </c>
      <c r="GE373" s="26">
        <v>2.6844262295081971</v>
      </c>
      <c r="GF373" s="26">
        <v>0.44197031039136303</v>
      </c>
      <c r="GG373" s="26">
        <v>0.31765276430649858</v>
      </c>
      <c r="GH373" s="26">
        <v>2.6844262295081971</v>
      </c>
      <c r="GI373" s="26">
        <v>2.6844262295081971</v>
      </c>
      <c r="GJ373" s="26">
        <v>0.44197031039136303</v>
      </c>
      <c r="GK373" s="26">
        <v>0.31765276430649858</v>
      </c>
      <c r="GL373" s="26">
        <v>2.6844262295081971</v>
      </c>
      <c r="GM373" s="26">
        <v>2.6844262295081971</v>
      </c>
      <c r="GN373" s="26">
        <v>0.44197031039136303</v>
      </c>
      <c r="GO373" s="26">
        <v>0.31765276430649858</v>
      </c>
      <c r="GP373" s="26">
        <v>2.6844262295081971</v>
      </c>
      <c r="GQ373" s="26">
        <v>2.6844262295081971</v>
      </c>
      <c r="GR373" s="26">
        <v>0.44197031039136303</v>
      </c>
      <c r="GS373" s="26">
        <v>0.31765276430649858</v>
      </c>
      <c r="GT373" s="26">
        <v>2.6844262295081971</v>
      </c>
      <c r="GU373" s="26">
        <v>2.6844262295081971</v>
      </c>
      <c r="GV373" s="26">
        <v>0.44197031039136303</v>
      </c>
      <c r="GW373" s="26">
        <v>0.31765276430649858</v>
      </c>
      <c r="GX373" s="26">
        <v>2.6844262295081971</v>
      </c>
      <c r="GY373" s="26">
        <v>2.6844262295081971</v>
      </c>
      <c r="GZ373" s="26">
        <v>0.44197031039136303</v>
      </c>
      <c r="HA373" s="26">
        <v>0.31765276430649858</v>
      </c>
      <c r="HB373" s="26">
        <v>2.6844262295081971</v>
      </c>
      <c r="HC373" s="26">
        <v>2.6844262295081971</v>
      </c>
      <c r="HD373" s="26">
        <v>0.44197031039136303</v>
      </c>
      <c r="HE373" s="26">
        <v>0.31765276430649858</v>
      </c>
      <c r="HF373" s="26">
        <v>2.6844262295081971</v>
      </c>
      <c r="HG373" s="26">
        <v>2.6844262295081971</v>
      </c>
      <c r="HH373" s="26">
        <v>0.44197031039136303</v>
      </c>
      <c r="HI373" s="26">
        <v>0.31765276430649858</v>
      </c>
      <c r="HJ373" s="26">
        <v>2.6844262295081971</v>
      </c>
      <c r="HK373" s="26">
        <v>2.6844262295081971</v>
      </c>
      <c r="HL373" s="26">
        <v>0.44197031039136303</v>
      </c>
      <c r="HM373" s="26">
        <v>0.31765276430649858</v>
      </c>
      <c r="HN373" s="26">
        <v>2.6844262295081971</v>
      </c>
      <c r="HO373" s="26">
        <v>2.6844262295081971</v>
      </c>
      <c r="HP373" s="26">
        <v>0.44197031039136303</v>
      </c>
      <c r="HQ373" s="26">
        <v>0.31765276430649858</v>
      </c>
      <c r="HR373" s="26">
        <v>2.6844262295081971</v>
      </c>
      <c r="HS373" s="26">
        <v>2.6844262295081971</v>
      </c>
      <c r="HT373" s="26">
        <v>0.44197031039136303</v>
      </c>
      <c r="HU373" s="26">
        <v>0.31765276430649858</v>
      </c>
      <c r="HV373" s="26">
        <v>2.6844262295081971</v>
      </c>
      <c r="HW373" s="26">
        <v>2.6844262295081971</v>
      </c>
      <c r="HX373" s="26">
        <v>0.44197031039136303</v>
      </c>
      <c r="HY373" s="26">
        <v>0.31765276430649858</v>
      </c>
      <c r="HZ373" s="26">
        <v>2.6844262295081971</v>
      </c>
      <c r="IA373" s="26">
        <v>2.6844262295081971</v>
      </c>
      <c r="IB373" s="26">
        <v>0.44197031039136303</v>
      </c>
      <c r="IC373" s="26">
        <v>0.31765276430649858</v>
      </c>
      <c r="ID373" s="26">
        <v>2.6844262295081971</v>
      </c>
      <c r="IE373" s="26">
        <v>2.6844262295081971</v>
      </c>
      <c r="IF373" s="26">
        <v>0.44197031039136303</v>
      </c>
      <c r="IG373" s="26">
        <v>0.31765276430649858</v>
      </c>
      <c r="IH373" s="26">
        <v>2.6844262295081971</v>
      </c>
      <c r="II373" s="26">
        <v>2.6844262295081971</v>
      </c>
      <c r="IJ373" s="26">
        <v>0.44197031039136303</v>
      </c>
      <c r="IK373" s="26">
        <v>0.31765276430649858</v>
      </c>
      <c r="IL373" s="26">
        <v>2.6844262295081971</v>
      </c>
      <c r="IM373" s="27">
        <v>2.6844262295081971</v>
      </c>
      <c r="IN373" s="27">
        <v>0.44197031039136303</v>
      </c>
      <c r="IO373" s="27">
        <v>0.31765276430649858</v>
      </c>
      <c r="IP373" s="27">
        <v>2.6844262295081971</v>
      </c>
      <c r="IQ373" s="27">
        <v>2.6844262295081971</v>
      </c>
      <c r="IR373" s="27">
        <v>0.44197031039136303</v>
      </c>
      <c r="IS373" s="27">
        <v>0.31765276430649858</v>
      </c>
      <c r="IT373" s="27">
        <v>2.6844262295081971</v>
      </c>
      <c r="IU373" s="27">
        <v>2.6844262295081971</v>
      </c>
      <c r="IV373" s="27">
        <v>0.44197031039136303</v>
      </c>
      <c r="IW373" s="27">
        <v>0.31765276430649858</v>
      </c>
      <c r="IX373" s="27">
        <v>2.6844262295081971</v>
      </c>
      <c r="IY373" s="27">
        <v>2.6844262295081971</v>
      </c>
      <c r="IZ373" s="27">
        <v>0.44197031039136303</v>
      </c>
      <c r="JA373" s="27">
        <v>0.31765276430649858</v>
      </c>
      <c r="JB373" s="27">
        <v>2.6844262295081971</v>
      </c>
      <c r="JC373" s="27">
        <v>2.6844262295081971</v>
      </c>
      <c r="JD373" s="27">
        <v>0.44197031039136303</v>
      </c>
      <c r="JE373" s="27">
        <v>0.31765276430649858</v>
      </c>
      <c r="JF373" s="27">
        <v>2.6844262295081971</v>
      </c>
      <c r="JG373" s="27">
        <v>2.6844262295081971</v>
      </c>
      <c r="JH373" s="27">
        <v>0.44197031039136303</v>
      </c>
      <c r="JI373" s="27">
        <v>0.31765276430649858</v>
      </c>
      <c r="JJ373" s="27">
        <v>2.6844262295081971</v>
      </c>
      <c r="JK373" s="27">
        <v>2.6844262295081971</v>
      </c>
      <c r="JL373" s="27">
        <v>0.44197031039136303</v>
      </c>
      <c r="JM373" s="27">
        <v>0.31765276430649858</v>
      </c>
      <c r="JN373" s="27">
        <v>2.6844262295081971</v>
      </c>
      <c r="JO373" s="27">
        <v>2.6844262295081971</v>
      </c>
      <c r="JP373" s="27">
        <v>0.44197031039136303</v>
      </c>
      <c r="JQ373" s="27">
        <v>0.31765276430649858</v>
      </c>
      <c r="JR373" s="27">
        <v>2.6844262295081971</v>
      </c>
      <c r="JS373" s="27">
        <v>2.6844262295081971</v>
      </c>
      <c r="JT373" s="27">
        <v>0.44197031039136303</v>
      </c>
      <c r="JU373" s="27">
        <v>0.31765276430649858</v>
      </c>
      <c r="JV373" s="27">
        <v>2.6844262295081971</v>
      </c>
      <c r="JW373" s="27">
        <v>2.6844262295081971</v>
      </c>
      <c r="JX373" s="27">
        <v>0.44197031039136303</v>
      </c>
      <c r="JY373" s="27">
        <v>0.31765276430649858</v>
      </c>
      <c r="JZ373" s="27">
        <v>2.6844262295081971</v>
      </c>
      <c r="KA373" s="27">
        <v>2.6844262295081971</v>
      </c>
      <c r="KB373" s="27">
        <v>0.44197031039136303</v>
      </c>
      <c r="KC373" s="27">
        <v>0.31765276430649858</v>
      </c>
      <c r="KD373" s="27">
        <v>2.6844262295081971</v>
      </c>
      <c r="KE373" s="27">
        <v>2.6844262295081971</v>
      </c>
      <c r="KF373" s="27">
        <v>0.44197031039136303</v>
      </c>
      <c r="KG373" s="27">
        <v>0.31765276430649858</v>
      </c>
      <c r="KH373" s="27">
        <v>2.6844262295081971</v>
      </c>
      <c r="KI373" s="27">
        <v>2.6844262295081971</v>
      </c>
      <c r="KJ373" s="27">
        <v>0.44197031039136303</v>
      </c>
      <c r="KK373" s="27">
        <v>0.31765276430649858</v>
      </c>
      <c r="KL373" s="27">
        <v>2.6844262295081971</v>
      </c>
      <c r="KM373" s="27">
        <v>2.6844262295081971</v>
      </c>
      <c r="KN373" s="27">
        <v>0.44197031039136303</v>
      </c>
      <c r="KO373" s="27">
        <v>0.31765276430649858</v>
      </c>
      <c r="KP373" s="27">
        <v>2.6844262295081971</v>
      </c>
      <c r="KQ373" s="27">
        <v>2.6844262295081971</v>
      </c>
      <c r="KR373" s="27">
        <v>0.44197031039136303</v>
      </c>
      <c r="KS373" s="27">
        <v>0.31765276430649858</v>
      </c>
      <c r="KT373" s="27">
        <v>2.6844262295081971</v>
      </c>
    </row>
    <row r="374" spans="1:306" ht="15" thickBot="1" x14ac:dyDescent="0.35">
      <c r="A374" s="2"/>
      <c r="B374" s="72" t="s">
        <v>816</v>
      </c>
      <c r="C374" s="72" t="s">
        <v>532</v>
      </c>
      <c r="D374" s="72" t="s">
        <v>838</v>
      </c>
      <c r="E374" s="85">
        <v>390519</v>
      </c>
      <c r="F374" s="82">
        <v>412388</v>
      </c>
      <c r="G374" s="20">
        <v>23.533965196</v>
      </c>
      <c r="H374" s="20">
        <v>14.999441563621858</v>
      </c>
      <c r="I374" s="20">
        <v>10.941883790860095</v>
      </c>
      <c r="J374" s="20">
        <v>9.3800705866503815</v>
      </c>
      <c r="K374" s="20">
        <v>23.762261890000001</v>
      </c>
      <c r="L374" s="20">
        <v>14.775467633375889</v>
      </c>
      <c r="M374" s="20">
        <v>10.778497927023851</v>
      </c>
      <c r="N374" s="20">
        <v>8.2387013939265685</v>
      </c>
      <c r="O374" s="20">
        <v>23.870139532</v>
      </c>
      <c r="P374" s="20">
        <v>14.594563126464234</v>
      </c>
      <c r="Q374" s="20">
        <v>10.646530607875723</v>
      </c>
      <c r="R374" s="20">
        <v>7.9570576425862285</v>
      </c>
      <c r="S374" s="20">
        <v>24.007922236999999</v>
      </c>
      <c r="T374" s="20">
        <v>14.365996201804911</v>
      </c>
      <c r="U374" s="20">
        <v>10.479794218560928</v>
      </c>
      <c r="V374" s="20">
        <v>7.6252015279303649</v>
      </c>
      <c r="W374" s="20">
        <v>24.148812540999998</v>
      </c>
      <c r="X374" s="20">
        <v>14.067509745020413</v>
      </c>
      <c r="Y374" s="20">
        <v>10.262052504015861</v>
      </c>
      <c r="Z374" s="20">
        <v>7.182114438736722</v>
      </c>
      <c r="AA374" s="20">
        <v>24.302792271000001</v>
      </c>
      <c r="AB374" s="20">
        <v>14.043458744717926</v>
      </c>
      <c r="AC374" s="20">
        <v>10.244507634145373</v>
      </c>
      <c r="AD374" s="20">
        <v>6.6996664555808501</v>
      </c>
      <c r="AE374" s="20">
        <v>24.471563651</v>
      </c>
      <c r="AF374" s="20">
        <v>14.022879156097327</v>
      </c>
      <c r="AG374" s="20">
        <v>10.229495110766072</v>
      </c>
      <c r="AH374" s="20">
        <v>6.4184463226543986</v>
      </c>
      <c r="AI374" s="20">
        <v>24.627125750000001</v>
      </c>
      <c r="AJ374" s="20">
        <v>13.942926791699772</v>
      </c>
      <c r="AK374" s="20">
        <v>10.17117097407526</v>
      </c>
      <c r="AL374" s="20">
        <v>6.1059816446449506</v>
      </c>
      <c r="AM374" s="20">
        <v>24.789583901</v>
      </c>
      <c r="AN374" s="20">
        <v>13.809649148039966</v>
      </c>
      <c r="AO374" s="20">
        <v>10.073946788584108</v>
      </c>
      <c r="AP374" s="20">
        <v>5.6351734547845655</v>
      </c>
      <c r="AQ374" s="20">
        <v>24.919951245</v>
      </c>
      <c r="AR374" s="20">
        <v>13.669448074377758</v>
      </c>
      <c r="AS374" s="20">
        <v>9.9716720572976953</v>
      </c>
      <c r="AT374" s="20">
        <v>5.3001958263974593</v>
      </c>
      <c r="AU374" s="20">
        <v>25.430603994999998</v>
      </c>
      <c r="AV374" s="20">
        <v>13.359115506034533</v>
      </c>
      <c r="AW374" s="20">
        <v>9.7452887692980852</v>
      </c>
      <c r="AX374" s="20">
        <v>3.4340217245812958</v>
      </c>
      <c r="AY374" s="20">
        <v>25.049197290000002</v>
      </c>
      <c r="AZ374" s="20">
        <v>13.511353392642098</v>
      </c>
      <c r="BA374" s="20">
        <v>9.8563441880455471</v>
      </c>
      <c r="BB374" s="20">
        <v>5.0417646627447947</v>
      </c>
      <c r="BC374" s="20">
        <v>26.046069334999999</v>
      </c>
      <c r="BD374" s="20">
        <v>12.813189151769024</v>
      </c>
      <c r="BE374" s="20">
        <v>9.3470430945238618</v>
      </c>
      <c r="BF374" s="20">
        <v>-0.56272778433232773</v>
      </c>
      <c r="BG374" s="20">
        <v>26.464945396000001</v>
      </c>
      <c r="BH374" s="20">
        <v>12.405524535030599</v>
      </c>
      <c r="BI374" s="20">
        <v>9.0496574323258958</v>
      </c>
      <c r="BJ374" s="20">
        <v>-3.7710276360777613</v>
      </c>
      <c r="BK374" s="20">
        <v>26.853302344999999</v>
      </c>
      <c r="BL374" s="20">
        <v>11.867665819087218</v>
      </c>
      <c r="BM374" s="20">
        <v>8.65729698738593</v>
      </c>
      <c r="BN374" s="20">
        <v>-6.2709832995254828</v>
      </c>
      <c r="BO374" s="23">
        <v>23.524017820000001</v>
      </c>
      <c r="BP374" s="23">
        <v>14.999441563621858</v>
      </c>
      <c r="BQ374" s="23">
        <v>10.941883790860095</v>
      </c>
      <c r="BR374" s="23">
        <v>9.3800705866503815</v>
      </c>
      <c r="BS374" s="23">
        <v>23.757997988</v>
      </c>
      <c r="BT374" s="23">
        <v>14.848682860507379</v>
      </c>
      <c r="BU374" s="23">
        <v>10.831907415876898</v>
      </c>
      <c r="BV374" s="23">
        <v>8.5459044637562087</v>
      </c>
      <c r="BW374" s="23">
        <v>23.824863626999999</v>
      </c>
      <c r="BX374" s="23">
        <v>14.804903882853539</v>
      </c>
      <c r="BY374" s="23">
        <v>10.799971261191464</v>
      </c>
      <c r="BZ374" s="23">
        <v>8.4973085696811204</v>
      </c>
      <c r="CA374" s="23">
        <v>23.922693594000002</v>
      </c>
      <c r="CB374" s="23">
        <v>14.722119759217684</v>
      </c>
      <c r="CC374" s="23">
        <v>10.739581395561492</v>
      </c>
      <c r="CD374" s="23">
        <v>8.3076163964918415</v>
      </c>
      <c r="CE374" s="23">
        <v>24.021201571999999</v>
      </c>
      <c r="CF374" s="23">
        <v>14.619490458557497</v>
      </c>
      <c r="CG374" s="23">
        <v>10.664714749586851</v>
      </c>
      <c r="CH374" s="23">
        <v>8.0048291636213627</v>
      </c>
      <c r="CI374" s="23">
        <v>24.094073795</v>
      </c>
      <c r="CJ374" s="23">
        <v>14.509365886640071</v>
      </c>
      <c r="CK374" s="23">
        <v>10.584380407583005</v>
      </c>
      <c r="CL374" s="23">
        <v>7.6844693060864202</v>
      </c>
      <c r="CM374" s="23">
        <v>24.160572293000001</v>
      </c>
      <c r="CN374" s="23">
        <v>14.414726370605971</v>
      </c>
      <c r="CO374" s="23">
        <v>10.515342198255276</v>
      </c>
      <c r="CP374" s="23">
        <v>7.4692085022741903</v>
      </c>
      <c r="CQ374" s="23">
        <v>24.250782166</v>
      </c>
      <c r="CR374" s="23">
        <v>14.324977042330449</v>
      </c>
      <c r="CS374" s="23">
        <v>10.449871312813768</v>
      </c>
      <c r="CT374" s="23">
        <v>7.0869063479658898</v>
      </c>
      <c r="CU374" s="23">
        <v>24.358825999</v>
      </c>
      <c r="CV374" s="23">
        <v>14.202628617073284</v>
      </c>
      <c r="CW374" s="23">
        <v>10.360619839985242</v>
      </c>
      <c r="CX374" s="23">
        <v>6.5491439218089802</v>
      </c>
      <c r="CY374" s="23">
        <v>24.423799866</v>
      </c>
      <c r="CZ374" s="23">
        <v>14.121454085971319</v>
      </c>
      <c r="DA374" s="23">
        <v>10.301404149699184</v>
      </c>
      <c r="DB374" s="23">
        <v>6.2418809499666565</v>
      </c>
      <c r="DC374" s="23">
        <v>24.703757824</v>
      </c>
      <c r="DD374" s="23">
        <v>13.822936081090679</v>
      </c>
      <c r="DE374" s="23">
        <v>10.08363942125721</v>
      </c>
      <c r="DF374" s="23">
        <v>5.1724381825745311</v>
      </c>
      <c r="DG374" s="23">
        <v>24.489830811000001</v>
      </c>
      <c r="DH374" s="23">
        <v>14.056427194024655</v>
      </c>
      <c r="DI374" s="23">
        <v>10.253967937361329</v>
      </c>
      <c r="DJ374" s="23">
        <v>6.0053649992371358</v>
      </c>
      <c r="DK374" s="23">
        <v>25.052983128000001</v>
      </c>
      <c r="DL374" s="23">
        <v>13.715293772358057</v>
      </c>
      <c r="DM374" s="23">
        <v>10.005115855687357</v>
      </c>
      <c r="DN374" s="23">
        <v>4.0510402952734026</v>
      </c>
      <c r="DO374" s="23">
        <v>25.382194263999999</v>
      </c>
      <c r="DP374" s="23">
        <v>13.806956511838512</v>
      </c>
      <c r="DQ374" s="23">
        <v>10.07198254796339</v>
      </c>
      <c r="DR374" s="23">
        <v>3.2681619474272594</v>
      </c>
      <c r="DS374" s="23">
        <v>25.675751527999999</v>
      </c>
      <c r="DT374" s="23">
        <v>13.623821727575386</v>
      </c>
      <c r="DU374" s="23">
        <v>9.9383882725384112</v>
      </c>
      <c r="DV374" s="23">
        <v>2.6219764211277834</v>
      </c>
      <c r="DW374" s="25">
        <v>23.533965196</v>
      </c>
      <c r="DX374" s="25">
        <v>14.999441563621858</v>
      </c>
      <c r="DY374" s="25">
        <v>10.941883790860095</v>
      </c>
      <c r="DZ374" s="25">
        <v>9.3800705866503815</v>
      </c>
      <c r="EA374" s="25">
        <v>23.762820721000001</v>
      </c>
      <c r="EB374" s="25">
        <v>14.83301096873204</v>
      </c>
      <c r="EC374" s="25">
        <v>10.820474989018782</v>
      </c>
      <c r="ED374" s="25">
        <v>8.5425453074001734</v>
      </c>
      <c r="EE374" s="25">
        <v>23.870945876</v>
      </c>
      <c r="EF374" s="25">
        <v>14.674434685189494</v>
      </c>
      <c r="EG374" s="25">
        <v>10.704795797953617</v>
      </c>
      <c r="EH374" s="25">
        <v>8.3328944039767769</v>
      </c>
      <c r="EI374" s="25">
        <v>24.009001871999999</v>
      </c>
      <c r="EJ374" s="25">
        <v>14.454012972297694</v>
      </c>
      <c r="EK374" s="25">
        <v>10.544001227221475</v>
      </c>
      <c r="EL374" s="25">
        <v>8.0308952473341542</v>
      </c>
      <c r="EM374" s="25">
        <v>24.152506255999999</v>
      </c>
      <c r="EN374" s="25">
        <v>14.213370447970304</v>
      </c>
      <c r="EO374" s="25">
        <v>10.368455856071423</v>
      </c>
      <c r="EP374" s="25">
        <v>7.6359824331616046</v>
      </c>
      <c r="EQ374" s="25">
        <v>24.307869069999999</v>
      </c>
      <c r="ER374" s="25">
        <v>14.175576018923547</v>
      </c>
      <c r="ES374" s="25">
        <v>10.340885346274945</v>
      </c>
      <c r="ET374" s="25">
        <v>7.2323296926593112</v>
      </c>
      <c r="EU374" s="25">
        <v>24.477759801000001</v>
      </c>
      <c r="EV374" s="25">
        <v>14.126766160629256</v>
      </c>
      <c r="EW374" s="25">
        <v>10.305279234204763</v>
      </c>
      <c r="EX374" s="25">
        <v>7.0349158887809367</v>
      </c>
      <c r="EY374" s="25">
        <v>24.630482829999998</v>
      </c>
      <c r="EZ374" s="25">
        <v>14.066439877919199</v>
      </c>
      <c r="FA374" s="25">
        <v>10.261272050860756</v>
      </c>
      <c r="FB374" s="25">
        <v>6.785969267000306</v>
      </c>
      <c r="FC374" s="25">
        <v>24.793281803999999</v>
      </c>
      <c r="FD374" s="25">
        <v>13.945790544725975</v>
      </c>
      <c r="FE374" s="25">
        <v>10.17326004203726</v>
      </c>
      <c r="FF374" s="25">
        <v>6.3568690989786099</v>
      </c>
      <c r="FG374" s="25">
        <v>24.921441583</v>
      </c>
      <c r="FH374" s="25">
        <v>13.811430105057397</v>
      </c>
      <c r="FI374" s="25">
        <v>10.075245971932942</v>
      </c>
      <c r="FJ374" s="25">
        <v>6.0336507532206944</v>
      </c>
      <c r="FK374" s="25">
        <v>25.402330247000002</v>
      </c>
      <c r="FL374" s="25">
        <v>13.601681205362592</v>
      </c>
      <c r="FM374" s="25">
        <v>9.9222370698357114</v>
      </c>
      <c r="FN374" s="25">
        <v>4.8172075091543149</v>
      </c>
      <c r="FO374" s="25">
        <v>25.046122226999998</v>
      </c>
      <c r="FP374" s="25">
        <v>13.656499773448893</v>
      </c>
      <c r="FQ374" s="25">
        <v>9.9622264520428736</v>
      </c>
      <c r="FR374" s="25">
        <v>5.7719745392607642</v>
      </c>
      <c r="FS374" s="25">
        <v>25.898402609000001</v>
      </c>
      <c r="FT374" s="25">
        <v>13.568075742367705</v>
      </c>
      <c r="FU374" s="25">
        <v>9.8977223524531723</v>
      </c>
      <c r="FV374" s="25">
        <v>3.5440794465894427</v>
      </c>
      <c r="FW374" s="25">
        <v>26.261999514999999</v>
      </c>
      <c r="FX374" s="25">
        <v>13.645662116680411</v>
      </c>
      <c r="FY374" s="25">
        <v>9.9543205323175972</v>
      </c>
      <c r="FZ374" s="25">
        <v>2.6781763278141355</v>
      </c>
      <c r="GA374" s="25">
        <v>26.548784041000001</v>
      </c>
      <c r="GB374" s="25">
        <v>13.479926450572346</v>
      </c>
      <c r="GC374" s="25">
        <v>9.8334186713474256</v>
      </c>
      <c r="GD374" s="25">
        <v>2.0672604731561215</v>
      </c>
      <c r="GE374" s="26">
        <v>23.538128802999999</v>
      </c>
      <c r="GF374" s="26">
        <v>14.999441563621858</v>
      </c>
      <c r="GG374" s="26">
        <v>10.941883790860095</v>
      </c>
      <c r="GH374" s="26">
        <v>9.3800705866503815</v>
      </c>
      <c r="GI374" s="26">
        <v>23.777936666999999</v>
      </c>
      <c r="GJ374" s="26">
        <v>14.71630172012002</v>
      </c>
      <c r="GK374" s="26">
        <v>10.735337217041426</v>
      </c>
      <c r="GL374" s="26">
        <v>8.1007134730605319</v>
      </c>
      <c r="GM374" s="26">
        <v>23.914976330999998</v>
      </c>
      <c r="GN374" s="26">
        <v>14.523738570809348</v>
      </c>
      <c r="GO374" s="26">
        <v>10.594865080580725</v>
      </c>
      <c r="GP374" s="26">
        <v>7.8338978989548362</v>
      </c>
      <c r="GQ374" s="26">
        <v>24.085089381</v>
      </c>
      <c r="GR374" s="26">
        <v>14.256704913909745</v>
      </c>
      <c r="GS374" s="26">
        <v>10.40006774564992</v>
      </c>
      <c r="GT374" s="26">
        <v>7.5305032397867571</v>
      </c>
      <c r="GU374" s="26">
        <v>24.279799738000001</v>
      </c>
      <c r="GV374" s="26">
        <v>14.202119066159671</v>
      </c>
      <c r="GW374" s="26">
        <v>10.360248129687987</v>
      </c>
      <c r="GX374" s="26">
        <v>7.1191989561121911</v>
      </c>
      <c r="GY374" s="26">
        <v>24.444245487</v>
      </c>
      <c r="GZ374" s="26">
        <v>14.072720094770128</v>
      </c>
      <c r="HA374" s="26">
        <v>10.265853381617157</v>
      </c>
      <c r="HB374" s="26">
        <v>6.6852285401443226</v>
      </c>
      <c r="HC374" s="26">
        <v>24.621382004000001</v>
      </c>
      <c r="HD374" s="26">
        <v>13.905866078157464</v>
      </c>
      <c r="HE374" s="26">
        <v>10.144135699524121</v>
      </c>
      <c r="HF374" s="26">
        <v>6.4743432928916675</v>
      </c>
      <c r="HG374" s="26">
        <v>24.811228299</v>
      </c>
      <c r="HH374" s="26">
        <v>13.729990916289573</v>
      </c>
      <c r="HI374" s="26">
        <v>10.015837217564336</v>
      </c>
      <c r="HJ374" s="26">
        <v>6.2466075207457585</v>
      </c>
      <c r="HK374" s="26">
        <v>25.043318748000001</v>
      </c>
      <c r="HL374" s="26">
        <v>13.742250752890474</v>
      </c>
      <c r="HM374" s="26">
        <v>10.024780597677056</v>
      </c>
      <c r="HN374" s="26">
        <v>5.8447029559501171</v>
      </c>
      <c r="HO374" s="26">
        <v>25.234631588999999</v>
      </c>
      <c r="HP374" s="26">
        <v>13.718093089100561</v>
      </c>
      <c r="HQ374" s="26">
        <v>10.007157918277514</v>
      </c>
      <c r="HR374" s="26">
        <v>5.5503993739673927</v>
      </c>
      <c r="HS374" s="26">
        <v>26.009851695999998</v>
      </c>
      <c r="HT374" s="26">
        <v>13.23763549053009</v>
      </c>
      <c r="HU374" s="26">
        <v>9.6566707892937327</v>
      </c>
      <c r="HV374" s="26">
        <v>3.7842261019528713</v>
      </c>
      <c r="HW374" s="26">
        <v>25.424552948999999</v>
      </c>
      <c r="HX374" s="26">
        <v>13.655139005927401</v>
      </c>
      <c r="HY374" s="26">
        <v>9.9612337910812379</v>
      </c>
      <c r="HZ374" s="26">
        <v>5.3418597692624736</v>
      </c>
      <c r="IA374" s="26">
        <v>26.931357488</v>
      </c>
      <c r="IB374" s="26">
        <v>12.516816571371814</v>
      </c>
      <c r="IC374" s="26">
        <v>9.1308434233728679</v>
      </c>
      <c r="ID374" s="26">
        <v>-9.5296960420903076E-2</v>
      </c>
      <c r="IE374" s="26">
        <v>27.490849212000001</v>
      </c>
      <c r="IF374" s="26">
        <v>12.088026119668053</v>
      </c>
      <c r="IG374" s="26">
        <v>8.8180467586922351</v>
      </c>
      <c r="IH374" s="26">
        <v>-3.1483446528922983</v>
      </c>
      <c r="II374" s="26">
        <v>27.798369130000001</v>
      </c>
      <c r="IJ374" s="26">
        <v>11.580029947978765</v>
      </c>
      <c r="IK374" s="26">
        <v>8.4474706240242039</v>
      </c>
      <c r="IL374" s="26">
        <v>-5.3814088370315503</v>
      </c>
      <c r="IM374" s="27">
        <v>23.538128802999999</v>
      </c>
      <c r="IN374" s="27">
        <v>14.999441563621858</v>
      </c>
      <c r="IO374" s="27">
        <v>10.941883790860095</v>
      </c>
      <c r="IP374" s="27">
        <v>9.3800705866503815</v>
      </c>
      <c r="IQ374" s="27">
        <v>23.765899023999999</v>
      </c>
      <c r="IR374" s="27">
        <v>14.714717423638765</v>
      </c>
      <c r="IS374" s="27">
        <v>10.734181494815726</v>
      </c>
      <c r="IT374" s="27">
        <v>8.0544260122717066</v>
      </c>
      <c r="IU374" s="27">
        <v>23.894861317</v>
      </c>
      <c r="IV374" s="27">
        <v>14.514895925007062</v>
      </c>
      <c r="IW374" s="27">
        <v>10.588414493579739</v>
      </c>
      <c r="IX374" s="27">
        <v>7.8152932878401966</v>
      </c>
      <c r="IY374" s="27">
        <v>24.061951750999999</v>
      </c>
      <c r="IZ374" s="27">
        <v>14.441992012228594</v>
      </c>
      <c r="JA374" s="27">
        <v>10.535232104212945</v>
      </c>
      <c r="JB374" s="27">
        <v>7.5449592997295269</v>
      </c>
      <c r="JC374" s="27">
        <v>24.256945602999998</v>
      </c>
      <c r="JD374" s="27">
        <v>14.398037618065182</v>
      </c>
      <c r="JE374" s="27">
        <v>10.503167985626014</v>
      </c>
      <c r="JF374" s="27">
        <v>7.1646398448178985</v>
      </c>
      <c r="JG374" s="27">
        <v>24.417607336</v>
      </c>
      <c r="JH374" s="27">
        <v>14.204348012780155</v>
      </c>
      <c r="JI374" s="27">
        <v>10.361874115215111</v>
      </c>
      <c r="JJ374" s="27">
        <v>6.7704479912643496</v>
      </c>
      <c r="JK374" s="27">
        <v>24.602980698</v>
      </c>
      <c r="JL374" s="27">
        <v>14.133564564964992</v>
      </c>
      <c r="JM374" s="27">
        <v>10.310238575516863</v>
      </c>
      <c r="JN374" s="27">
        <v>6.5926000242611558</v>
      </c>
      <c r="JO374" s="27">
        <v>24.816972259</v>
      </c>
      <c r="JP374" s="27">
        <v>14.162210236466407</v>
      </c>
      <c r="JQ374" s="27">
        <v>10.331135194057637</v>
      </c>
      <c r="JR374" s="27">
        <v>6.3095026796180029</v>
      </c>
      <c r="JS374" s="27">
        <v>25.084746190000001</v>
      </c>
      <c r="JT374" s="27">
        <v>14.006372223743044</v>
      </c>
      <c r="JU374" s="27">
        <v>10.217453533431474</v>
      </c>
      <c r="JV374" s="27">
        <v>5.3676969216847787</v>
      </c>
      <c r="JW374" s="27">
        <v>25.314855053999999</v>
      </c>
      <c r="JX374" s="27">
        <v>13.840959794523716</v>
      </c>
      <c r="JY374" s="27">
        <v>10.096787469271367</v>
      </c>
      <c r="JZ374" s="27">
        <v>4.4987231219014276</v>
      </c>
      <c r="KA374" s="27">
        <v>26.192544151</v>
      </c>
      <c r="KB374" s="27">
        <v>13.452016094559989</v>
      </c>
      <c r="KC374" s="27">
        <v>9.813058455218485</v>
      </c>
      <c r="KD374" s="27">
        <v>1.1295108811790016</v>
      </c>
      <c r="KE374" s="27">
        <v>25.542777851</v>
      </c>
      <c r="KF374" s="27">
        <v>13.669237689072087</v>
      </c>
      <c r="KG374" s="27">
        <v>9.971518584146299</v>
      </c>
      <c r="KH374" s="27">
        <v>3.7000466431721435</v>
      </c>
      <c r="KI374" s="27">
        <v>27.050278092999999</v>
      </c>
      <c r="KJ374" s="27">
        <v>12.392449490618096</v>
      </c>
      <c r="KK374" s="27">
        <v>9.0401193694643496</v>
      </c>
      <c r="KL374" s="27">
        <v>-2.4695777771729084</v>
      </c>
      <c r="KM374" s="27">
        <v>27.469201889000001</v>
      </c>
      <c r="KN374" s="27">
        <v>11.768745106369449</v>
      </c>
      <c r="KO374" s="27">
        <v>8.5851357046824468</v>
      </c>
      <c r="KP374" s="27">
        <v>-4.6658837297245626</v>
      </c>
      <c r="KQ374" s="27">
        <v>27.594230353</v>
      </c>
      <c r="KR374" s="27">
        <v>11.601755258092044</v>
      </c>
      <c r="KS374" s="27">
        <v>8.4633189352810998</v>
      </c>
      <c r="KT374" s="27">
        <v>-4.7135305106352661</v>
      </c>
    </row>
    <row r="375" spans="1:306" ht="15" thickBot="1" x14ac:dyDescent="0.35">
      <c r="A375" s="2"/>
      <c r="B375" s="72" t="s">
        <v>817</v>
      </c>
      <c r="C375" s="72" t="s">
        <v>519</v>
      </c>
      <c r="D375" s="72" t="s">
        <v>842</v>
      </c>
      <c r="E375" s="85">
        <v>358258</v>
      </c>
      <c r="F375" s="82">
        <v>418014</v>
      </c>
      <c r="G375" s="20">
        <v>31.450343942</v>
      </c>
      <c r="H375" s="20">
        <v>16.37422402159244</v>
      </c>
      <c r="I375" s="20">
        <v>11.768477206595538</v>
      </c>
      <c r="J375" s="20">
        <v>12.235979226410013</v>
      </c>
      <c r="K375" s="20">
        <v>31.621609435</v>
      </c>
      <c r="L375" s="20">
        <v>15.557045998573907</v>
      </c>
      <c r="M375" s="20">
        <v>11.181155271525961</v>
      </c>
      <c r="N375" s="20">
        <v>9.19556233419992</v>
      </c>
      <c r="O375" s="20">
        <v>31.724938159000001</v>
      </c>
      <c r="P375" s="20">
        <v>15.085592199658134</v>
      </c>
      <c r="Q375" s="20">
        <v>10.842312143498232</v>
      </c>
      <c r="R375" s="20">
        <v>8.2567153360965548</v>
      </c>
      <c r="S375" s="20">
        <v>31.861386219</v>
      </c>
      <c r="T375" s="20">
        <v>14.764048856863337</v>
      </c>
      <c r="U375" s="20">
        <v>10.611212611964824</v>
      </c>
      <c r="V375" s="20">
        <v>8.024132689604059</v>
      </c>
      <c r="W375" s="20">
        <v>31.988968488000001</v>
      </c>
      <c r="X375" s="20">
        <v>14.405971223493475</v>
      </c>
      <c r="Y375" s="20">
        <v>10.353855166448755</v>
      </c>
      <c r="Z375" s="20">
        <v>7.562498615589206</v>
      </c>
      <c r="AA375" s="20">
        <v>32.136404118999998</v>
      </c>
      <c r="AB375" s="20">
        <v>14.115999403144915</v>
      </c>
      <c r="AC375" s="20">
        <v>10.145446709728789</v>
      </c>
      <c r="AD375" s="20">
        <v>7.2095912100897479</v>
      </c>
      <c r="AE375" s="20">
        <v>32.306009223000004</v>
      </c>
      <c r="AF375" s="20">
        <v>13.816524019429496</v>
      </c>
      <c r="AG375" s="20">
        <v>9.930207854895496</v>
      </c>
      <c r="AH375" s="20">
        <v>6.8512985967828257</v>
      </c>
      <c r="AI375" s="20">
        <v>32.514495330999999</v>
      </c>
      <c r="AJ375" s="20">
        <v>13.551736030448218</v>
      </c>
      <c r="AK375" s="20">
        <v>9.7398995136393118</v>
      </c>
      <c r="AL375" s="20">
        <v>6.4234190192558458</v>
      </c>
      <c r="AM375" s="20">
        <v>32.747418297999999</v>
      </c>
      <c r="AN375" s="20">
        <v>13.278487179228811</v>
      </c>
      <c r="AO375" s="20">
        <v>9.5435101841014074</v>
      </c>
      <c r="AP375" s="20">
        <v>6.0170598530616175</v>
      </c>
      <c r="AQ375" s="20">
        <v>32.957586569</v>
      </c>
      <c r="AR375" s="20">
        <v>13.034537923949332</v>
      </c>
      <c r="AS375" s="20">
        <v>9.3681790510634873</v>
      </c>
      <c r="AT375" s="20">
        <v>5.679795311009002</v>
      </c>
      <c r="AU375" s="20">
        <v>33.973603513999997</v>
      </c>
      <c r="AV375" s="20">
        <v>11.786042451034815</v>
      </c>
      <c r="AW375" s="20">
        <v>8.4708607722762341</v>
      </c>
      <c r="AX375" s="20">
        <v>3.0649279431156131</v>
      </c>
      <c r="AY375" s="20">
        <v>33.182130487999999</v>
      </c>
      <c r="AZ375" s="20">
        <v>12.810033057167246</v>
      </c>
      <c r="BA375" s="20">
        <v>9.2068229828912997</v>
      </c>
      <c r="BB375" s="20">
        <v>5.3081748027173958</v>
      </c>
      <c r="BC375" s="20">
        <v>35.677878698000001</v>
      </c>
      <c r="BD375" s="20">
        <v>9.5385231013605853</v>
      </c>
      <c r="BE375" s="20">
        <v>6.8555243628595486</v>
      </c>
      <c r="BF375" s="20">
        <v>-3.541733346952654</v>
      </c>
      <c r="BG375" s="20">
        <v>37.098732337999998</v>
      </c>
      <c r="BH375" s="20">
        <v>7.9567577201712387</v>
      </c>
      <c r="BI375" s="20">
        <v>5.7186784390367489</v>
      </c>
      <c r="BJ375" s="20">
        <v>-9.1681152628949576</v>
      </c>
      <c r="BK375" s="20">
        <v>38.686476980000002</v>
      </c>
      <c r="BL375" s="20">
        <v>6.4968538289625135</v>
      </c>
      <c r="BM375" s="20">
        <v>4.6694167674696638</v>
      </c>
      <c r="BN375" s="20">
        <v>-14.609211007501514</v>
      </c>
      <c r="BO375" s="23">
        <v>31.42514632</v>
      </c>
      <c r="BP375" s="23">
        <v>16.37422402159244</v>
      </c>
      <c r="BQ375" s="23">
        <v>11.768477206595538</v>
      </c>
      <c r="BR375" s="23">
        <v>12.235979226410013</v>
      </c>
      <c r="BS375" s="23">
        <v>31.616798807999999</v>
      </c>
      <c r="BT375" s="23">
        <v>15.944446156335788</v>
      </c>
      <c r="BU375" s="23">
        <v>11.459587392671988</v>
      </c>
      <c r="BV375" s="23">
        <v>10.739710651732359</v>
      </c>
      <c r="BW375" s="23">
        <v>31.648318842999998</v>
      </c>
      <c r="BX375" s="23">
        <v>15.710743458109285</v>
      </c>
      <c r="BY375" s="23">
        <v>11.291620661938875</v>
      </c>
      <c r="BZ375" s="23">
        <v>10.367595344986686</v>
      </c>
      <c r="CA375" s="23">
        <v>31.716037517</v>
      </c>
      <c r="CB375" s="23">
        <v>15.53153359179732</v>
      </c>
      <c r="CC375" s="23">
        <v>11.162819002445989</v>
      </c>
      <c r="CD375" s="23">
        <v>10.316086564616832</v>
      </c>
      <c r="CE375" s="23">
        <v>31.776430396000002</v>
      </c>
      <c r="CF375" s="23">
        <v>15.302852584234099</v>
      </c>
      <c r="CG375" s="23">
        <v>10.998461459667768</v>
      </c>
      <c r="CH375" s="23">
        <v>10.045948783293603</v>
      </c>
      <c r="CI375" s="23">
        <v>31.832014858000001</v>
      </c>
      <c r="CJ375" s="23">
        <v>15.109592375877648</v>
      </c>
      <c r="CK375" s="23">
        <v>10.85956154270159</v>
      </c>
      <c r="CL375" s="23">
        <v>9.8666810496603254</v>
      </c>
      <c r="CM375" s="23">
        <v>31.919992523000001</v>
      </c>
      <c r="CN375" s="23">
        <v>14.868734608970236</v>
      </c>
      <c r="CO375" s="23">
        <v>10.686452323226911</v>
      </c>
      <c r="CP375" s="23">
        <v>9.4590933909380475</v>
      </c>
      <c r="CQ375" s="23">
        <v>32.041619019000002</v>
      </c>
      <c r="CR375" s="23">
        <v>14.647673245243629</v>
      </c>
      <c r="CS375" s="23">
        <v>10.52757116850197</v>
      </c>
      <c r="CT375" s="23">
        <v>8.9123438078101387</v>
      </c>
      <c r="CU375" s="23">
        <v>32.204027685</v>
      </c>
      <c r="CV375" s="23">
        <v>14.406115559187167</v>
      </c>
      <c r="CW375" s="23">
        <v>10.353958903353726</v>
      </c>
      <c r="CX375" s="23">
        <v>8.3091094611682514</v>
      </c>
      <c r="CY375" s="23">
        <v>32.304224740000002</v>
      </c>
      <c r="CZ375" s="23">
        <v>14.266663545673676</v>
      </c>
      <c r="DA375" s="23">
        <v>10.253731995484186</v>
      </c>
      <c r="DB375" s="23">
        <v>8.0353940554721284</v>
      </c>
      <c r="DC375" s="23">
        <v>32.912209646999997</v>
      </c>
      <c r="DD375" s="23">
        <v>13.712538472294845</v>
      </c>
      <c r="DE375" s="23">
        <v>9.8554713947337351</v>
      </c>
      <c r="DF375" s="23">
        <v>6.9412253709957028</v>
      </c>
      <c r="DG375" s="23">
        <v>32.425892590000004</v>
      </c>
      <c r="DH375" s="23">
        <v>14.132505243802784</v>
      </c>
      <c r="DI375" s="23">
        <v>10.15730978240336</v>
      </c>
      <c r="DJ375" s="23">
        <v>7.7720443724861852</v>
      </c>
      <c r="DK375" s="23">
        <v>33.854105333999996</v>
      </c>
      <c r="DL375" s="23">
        <v>13.079258350347811</v>
      </c>
      <c r="DM375" s="23">
        <v>9.4003205020443534</v>
      </c>
      <c r="DN375" s="23">
        <v>5.6979631906389372</v>
      </c>
      <c r="DO375" s="23">
        <v>34.991774716000002</v>
      </c>
      <c r="DP375" s="23">
        <v>12.698352568904802</v>
      </c>
      <c r="DQ375" s="23">
        <v>9.1265560170305129</v>
      </c>
      <c r="DR375" s="23">
        <v>4.1134839084630528</v>
      </c>
      <c r="DS375" s="23">
        <v>36.064321194000001</v>
      </c>
      <c r="DT375" s="23">
        <v>12.353469700521668</v>
      </c>
      <c r="DU375" s="23">
        <v>8.8786819089103357</v>
      </c>
      <c r="DV375" s="23">
        <v>2.5080229568506169</v>
      </c>
      <c r="DW375" s="25">
        <v>31.450343942</v>
      </c>
      <c r="DX375" s="25">
        <v>16.37422402159244</v>
      </c>
      <c r="DY375" s="25">
        <v>11.768477206595538</v>
      </c>
      <c r="DZ375" s="25">
        <v>12.235979226410013</v>
      </c>
      <c r="EA375" s="25">
        <v>31.624906054</v>
      </c>
      <c r="EB375" s="25">
        <v>15.776331309872626</v>
      </c>
      <c r="EC375" s="25">
        <v>11.338759942401181</v>
      </c>
      <c r="ED375" s="25">
        <v>9.999830694000245</v>
      </c>
      <c r="EE375" s="25">
        <v>31.729549767000002</v>
      </c>
      <c r="EF375" s="25">
        <v>15.390525819093041</v>
      </c>
      <c r="EG375" s="25">
        <v>11.06147393981372</v>
      </c>
      <c r="EH375" s="25">
        <v>9.2472887230926233</v>
      </c>
      <c r="EI375" s="25">
        <v>31.867560819000001</v>
      </c>
      <c r="EJ375" s="25">
        <v>15.104908301123544</v>
      </c>
      <c r="EK375" s="25">
        <v>10.856195005948155</v>
      </c>
      <c r="EL375" s="25">
        <v>9.0452251705248727</v>
      </c>
      <c r="EM375" s="25">
        <v>32.010093417</v>
      </c>
      <c r="EN375" s="25">
        <v>14.797491910632653</v>
      </c>
      <c r="EO375" s="25">
        <v>10.635248793189909</v>
      </c>
      <c r="EP375" s="25">
        <v>8.6398435168026921</v>
      </c>
      <c r="EQ375" s="25">
        <v>32.165439120999999</v>
      </c>
      <c r="ER375" s="25">
        <v>14.530808130726328</v>
      </c>
      <c r="ES375" s="25">
        <v>10.443577909668486</v>
      </c>
      <c r="ET375" s="25">
        <v>8.3823457746350201</v>
      </c>
      <c r="EU375" s="25">
        <v>32.341445966000002</v>
      </c>
      <c r="EV375" s="25">
        <v>14.266735690016702</v>
      </c>
      <c r="EW375" s="25">
        <v>10.253783847044012</v>
      </c>
      <c r="EX375" s="25">
        <v>8.1344784022696857</v>
      </c>
      <c r="EY375" s="25">
        <v>32.535265879999997</v>
      </c>
      <c r="EZ375" s="25">
        <v>14.059073068394525</v>
      </c>
      <c r="FA375" s="25">
        <v>10.104532632085688</v>
      </c>
      <c r="FB375" s="25">
        <v>7.7772678966307609</v>
      </c>
      <c r="FC375" s="25">
        <v>32.770297554000003</v>
      </c>
      <c r="FD375" s="25">
        <v>13.801308815931723</v>
      </c>
      <c r="FE375" s="25">
        <v>9.9192723885600458</v>
      </c>
      <c r="FF375" s="25">
        <v>7.4085611244412348</v>
      </c>
      <c r="FG375" s="25">
        <v>32.966807426000003</v>
      </c>
      <c r="FH375" s="25">
        <v>13.540376709361441</v>
      </c>
      <c r="FI375" s="25">
        <v>9.7317353459135099</v>
      </c>
      <c r="FJ375" s="25">
        <v>7.0024984212071004</v>
      </c>
      <c r="FK375" s="25">
        <v>33.80508184</v>
      </c>
      <c r="FL375" s="25">
        <v>12.518471617795599</v>
      </c>
      <c r="FM375" s="25">
        <v>8.9972720356804459</v>
      </c>
      <c r="FN375" s="25">
        <v>5.2823952255458337</v>
      </c>
      <c r="FO375" s="25">
        <v>33.163802011000001</v>
      </c>
      <c r="FP375" s="25">
        <v>13.294442985413889</v>
      </c>
      <c r="FQ375" s="25">
        <v>9.5549779361704097</v>
      </c>
      <c r="FR375" s="25">
        <v>6.6074869540758101</v>
      </c>
      <c r="FS375" s="25">
        <v>34.858105053000003</v>
      </c>
      <c r="FT375" s="25">
        <v>11.50654710133283</v>
      </c>
      <c r="FU375" s="25">
        <v>8.2699819612877086</v>
      </c>
      <c r="FV375" s="25">
        <v>3.2308765007448912</v>
      </c>
      <c r="FW375" s="25">
        <v>35.946353314999996</v>
      </c>
      <c r="FX375" s="25">
        <v>10.873765185591564</v>
      </c>
      <c r="FY375" s="25">
        <v>7.8151891392079049</v>
      </c>
      <c r="FZ375" s="25">
        <v>1.0985609701818007</v>
      </c>
      <c r="GA375" s="25">
        <v>36.91642873</v>
      </c>
      <c r="GB375" s="25">
        <v>10.509116434744003</v>
      </c>
      <c r="GC375" s="25">
        <v>7.5531089021777946</v>
      </c>
      <c r="GD375" s="25">
        <v>-0.85435049757743542</v>
      </c>
      <c r="GE375" s="26">
        <v>31.453897217000002</v>
      </c>
      <c r="GF375" s="26">
        <v>16.37422402159244</v>
      </c>
      <c r="GG375" s="26">
        <v>11.768477206595538</v>
      </c>
      <c r="GH375" s="26">
        <v>12.235979226410013</v>
      </c>
      <c r="GI375" s="26">
        <v>31.630039367999998</v>
      </c>
      <c r="GJ375" s="26">
        <v>15.334718267286421</v>
      </c>
      <c r="GK375" s="26">
        <v>11.021363953500716</v>
      </c>
      <c r="GL375" s="26">
        <v>8.2658973831155649</v>
      </c>
      <c r="GM375" s="26">
        <v>31.742218518000001</v>
      </c>
      <c r="GN375" s="26">
        <v>14.854742450641089</v>
      </c>
      <c r="GO375" s="26">
        <v>10.676395883535449</v>
      </c>
      <c r="GP375" s="26">
        <v>7.1800128797391096</v>
      </c>
      <c r="GQ375" s="26">
        <v>31.903547797000002</v>
      </c>
      <c r="GR375" s="26">
        <v>14.535483265450889</v>
      </c>
      <c r="GS375" s="26">
        <v>10.446938021046662</v>
      </c>
      <c r="GT375" s="26">
        <v>6.9948770238062963</v>
      </c>
      <c r="GU375" s="26">
        <v>32.092058285999997</v>
      </c>
      <c r="GV375" s="26">
        <v>14.140797954916243</v>
      </c>
      <c r="GW375" s="26">
        <v>10.163269917160948</v>
      </c>
      <c r="GX375" s="26">
        <v>6.5593681099350114</v>
      </c>
      <c r="GY375" s="26">
        <v>32.364587970000002</v>
      </c>
      <c r="GZ375" s="26">
        <v>13.77707872746277</v>
      </c>
      <c r="HA375" s="26">
        <v>9.901857746896134</v>
      </c>
      <c r="HB375" s="26">
        <v>6.191792784456613</v>
      </c>
      <c r="HC375" s="26">
        <v>32.690185018000001</v>
      </c>
      <c r="HD375" s="26">
        <v>13.382078466147309</v>
      </c>
      <c r="HE375" s="26">
        <v>9.6179632816829841</v>
      </c>
      <c r="HF375" s="26">
        <v>5.6784830980643548</v>
      </c>
      <c r="HG375" s="26">
        <v>33.059661492000004</v>
      </c>
      <c r="HH375" s="26">
        <v>13.075622183086146</v>
      </c>
      <c r="HI375" s="26">
        <v>9.397707117038637</v>
      </c>
      <c r="HJ375" s="26">
        <v>5.1078795474652523</v>
      </c>
      <c r="HK375" s="26">
        <v>33.461598744</v>
      </c>
      <c r="HL375" s="26">
        <v>12.73968283761079</v>
      </c>
      <c r="HM375" s="26">
        <v>9.1562608949268629</v>
      </c>
      <c r="HN375" s="26">
        <v>4.5285479352339095</v>
      </c>
      <c r="HO375" s="26">
        <v>33.860086559999999</v>
      </c>
      <c r="HP375" s="26">
        <v>12.362139411321529</v>
      </c>
      <c r="HQ375" s="26">
        <v>8.8849130007655219</v>
      </c>
      <c r="HR375" s="26">
        <v>3.8071171642314603</v>
      </c>
      <c r="HS375" s="26">
        <v>35.986525725</v>
      </c>
      <c r="HT375" s="26">
        <v>10.547399127788257</v>
      </c>
      <c r="HU375" s="26">
        <v>7.5806234274404449</v>
      </c>
      <c r="HV375" s="26">
        <v>-0.59305047810155997</v>
      </c>
      <c r="HW375" s="26">
        <v>34.304309578999998</v>
      </c>
      <c r="HX375" s="26">
        <v>12.015769996784272</v>
      </c>
      <c r="HY375" s="26">
        <v>8.6359704826548462</v>
      </c>
      <c r="HZ375" s="26">
        <v>3.0252861768634709</v>
      </c>
      <c r="IA375" s="26">
        <v>28.430319903139143</v>
      </c>
      <c r="IB375" s="26">
        <v>4.6808353956585362</v>
      </c>
      <c r="IC375" s="26">
        <v>3.3642085627380949</v>
      </c>
      <c r="ID375" s="26">
        <v>-8.9273160197629267</v>
      </c>
      <c r="IE375" s="26">
        <v>13.286382354331261</v>
      </c>
      <c r="IF375" s="26">
        <v>2.187501548216483</v>
      </c>
      <c r="IG375" s="26">
        <v>1.5722004337811968</v>
      </c>
      <c r="IH375" s="26">
        <v>-14.991436184761895</v>
      </c>
      <c r="II375" s="26">
        <v>5.8736518024410831</v>
      </c>
      <c r="IJ375" s="26">
        <v>0.96705198366776268</v>
      </c>
      <c r="IK375" s="26">
        <v>0.69503930154976934</v>
      </c>
      <c r="IL375" s="26">
        <v>-18.841672993194479</v>
      </c>
      <c r="IM375" s="27">
        <v>31.453897217000002</v>
      </c>
      <c r="IN375" s="27">
        <v>16.37422402159244</v>
      </c>
      <c r="IO375" s="27">
        <v>11.768477206595538</v>
      </c>
      <c r="IP375" s="27">
        <v>12.235979226410013</v>
      </c>
      <c r="IQ375" s="27">
        <v>31.623408354999999</v>
      </c>
      <c r="IR375" s="27">
        <v>15.259550011913619</v>
      </c>
      <c r="IS375" s="27">
        <v>10.967339048329769</v>
      </c>
      <c r="IT375" s="27">
        <v>7.8310046966942153</v>
      </c>
      <c r="IU375" s="27">
        <v>31.727276688</v>
      </c>
      <c r="IV375" s="27">
        <v>14.883035795264153</v>
      </c>
      <c r="IW375" s="27">
        <v>10.696730867401298</v>
      </c>
      <c r="IX375" s="27">
        <v>6.7006374856863431</v>
      </c>
      <c r="IY375" s="27">
        <v>31.905258302</v>
      </c>
      <c r="IZ375" s="27">
        <v>14.633629798311219</v>
      </c>
      <c r="JA375" s="27">
        <v>10.517477866681489</v>
      </c>
      <c r="JB375" s="27">
        <v>6.5353622878553104</v>
      </c>
      <c r="JC375" s="27">
        <v>32.176730821</v>
      </c>
      <c r="JD375" s="27">
        <v>14.323535161673043</v>
      </c>
      <c r="JE375" s="27">
        <v>10.294606745683536</v>
      </c>
      <c r="JF375" s="27">
        <v>6.0760107680604101</v>
      </c>
      <c r="JG375" s="27">
        <v>32.535555408</v>
      </c>
      <c r="JH375" s="27">
        <v>14.010049056079913</v>
      </c>
      <c r="JI375" s="27">
        <v>10.069298109170917</v>
      </c>
      <c r="JJ375" s="27">
        <v>5.5098753473747024</v>
      </c>
      <c r="JK375" s="27">
        <v>32.958700239000002</v>
      </c>
      <c r="JL375" s="27">
        <v>13.667660540123203</v>
      </c>
      <c r="JM375" s="27">
        <v>9.8232167412524678</v>
      </c>
      <c r="JN375" s="27">
        <v>4.8483305892446857</v>
      </c>
      <c r="JO375" s="27">
        <v>33.410308043000001</v>
      </c>
      <c r="JP375" s="27">
        <v>13.314865199230805</v>
      </c>
      <c r="JQ375" s="27">
        <v>9.5696557833462919</v>
      </c>
      <c r="JR375" s="27">
        <v>4.0076546179786199</v>
      </c>
      <c r="JS375" s="27">
        <v>33.988297437</v>
      </c>
      <c r="JT375" s="27">
        <v>12.730514180853493</v>
      </c>
      <c r="JU375" s="27">
        <v>9.1496712007880117</v>
      </c>
      <c r="JV375" s="27">
        <v>2.4848303050657456</v>
      </c>
      <c r="JW375" s="27">
        <v>34.561905801999998</v>
      </c>
      <c r="JX375" s="27">
        <v>12.120086466552968</v>
      </c>
      <c r="JY375" s="27">
        <v>8.7109447834294382</v>
      </c>
      <c r="JZ375" s="27">
        <v>0.82904051875354767</v>
      </c>
      <c r="KA375" s="27">
        <v>37.093130368000004</v>
      </c>
      <c r="KB375" s="27">
        <v>9.6161120314223272</v>
      </c>
      <c r="KC375" s="27">
        <v>6.911289054591605</v>
      </c>
      <c r="KD375" s="27">
        <v>-6.2029606053470872</v>
      </c>
      <c r="KE375" s="27">
        <v>35.169699409000003</v>
      </c>
      <c r="KF375" s="27">
        <v>11.505732110108035</v>
      </c>
      <c r="KG375" s="27">
        <v>8.2693962110475798</v>
      </c>
      <c r="KH375" s="27">
        <v>-0.9000533943658624</v>
      </c>
      <c r="KI375" s="27">
        <v>39.886963550000004</v>
      </c>
      <c r="KJ375" s="27">
        <v>6.8652820818531302</v>
      </c>
      <c r="KK375" s="27">
        <v>4.9342134070350818</v>
      </c>
      <c r="KL375" s="27">
        <v>-14.072131719787862</v>
      </c>
      <c r="KM375" s="27">
        <v>35.322412343035388</v>
      </c>
      <c r="KN375" s="27">
        <v>5.8155658648452322</v>
      </c>
      <c r="KO375" s="27">
        <v>4.1797616933562729</v>
      </c>
      <c r="KP375" s="27">
        <v>-18.268671767159404</v>
      </c>
      <c r="KQ375" s="27">
        <v>32.698036072538656</v>
      </c>
      <c r="KR375" s="27">
        <v>5.3834823223342996</v>
      </c>
      <c r="KS375" s="27">
        <v>3.8692147437921594</v>
      </c>
      <c r="KT375" s="27">
        <v>-18.79517838644081</v>
      </c>
    </row>
    <row r="376" spans="1:306" ht="15" thickBot="1" x14ac:dyDescent="0.35">
      <c r="A376" s="2"/>
      <c r="B376" s="72" t="s">
        <v>818</v>
      </c>
      <c r="C376" s="72" t="s">
        <v>497</v>
      </c>
      <c r="D376" s="72" t="s">
        <v>848</v>
      </c>
      <c r="E376" s="85">
        <v>343294</v>
      </c>
      <c r="F376" s="82">
        <v>463785</v>
      </c>
      <c r="G376" s="20">
        <v>11.794067926</v>
      </c>
      <c r="H376" s="20">
        <v>9.5513362584762653</v>
      </c>
      <c r="I376" s="20">
        <v>6.9675668220304212</v>
      </c>
      <c r="J376" s="20">
        <v>3.6890989198520661</v>
      </c>
      <c r="K376" s="20">
        <v>11.865779082</v>
      </c>
      <c r="L376" s="20">
        <v>9.4536320294521428</v>
      </c>
      <c r="M376" s="20">
        <v>6.8962929472449526</v>
      </c>
      <c r="N376" s="20">
        <v>3.3732594881691016</v>
      </c>
      <c r="O376" s="20">
        <v>11.910735089999999</v>
      </c>
      <c r="P376" s="20">
        <v>9.2172219855705269</v>
      </c>
      <c r="Q376" s="20">
        <v>6.7238351116533606</v>
      </c>
      <c r="R376" s="20">
        <v>2.20242497832262</v>
      </c>
      <c r="S376" s="20">
        <v>11.971730763</v>
      </c>
      <c r="T376" s="20">
        <v>8.9497805859949757</v>
      </c>
      <c r="U376" s="20">
        <v>6.528740334117253</v>
      </c>
      <c r="V376" s="20">
        <v>0.93264833700803607</v>
      </c>
      <c r="W376" s="20">
        <v>12.03270818</v>
      </c>
      <c r="X376" s="20">
        <v>8.7086966297511843</v>
      </c>
      <c r="Y376" s="20">
        <v>6.3528729445300245</v>
      </c>
      <c r="Z376" s="20">
        <v>-0.19685173594070093</v>
      </c>
      <c r="AA376" s="20">
        <v>12.096552068999999</v>
      </c>
      <c r="AB376" s="20">
        <v>8.4622358288839887</v>
      </c>
      <c r="AC376" s="20">
        <v>6.1730832216491685</v>
      </c>
      <c r="AD376" s="20">
        <v>-1.398737012989395</v>
      </c>
      <c r="AE376" s="20">
        <v>12.159420427000001</v>
      </c>
      <c r="AF376" s="20">
        <v>8.0214436165358496</v>
      </c>
      <c r="AG376" s="20">
        <v>5.8515314396730371</v>
      </c>
      <c r="AH376" s="20">
        <v>-3.7685163449245813</v>
      </c>
      <c r="AI376" s="20">
        <v>12.227616714</v>
      </c>
      <c r="AJ376" s="20">
        <v>7.9758301911175398</v>
      </c>
      <c r="AK376" s="20">
        <v>5.8182570808835283</v>
      </c>
      <c r="AL376" s="20">
        <v>-3.8094377212245636</v>
      </c>
      <c r="AM376" s="20">
        <v>12.303116929</v>
      </c>
      <c r="AN376" s="20">
        <v>7.9014015759171601</v>
      </c>
      <c r="AO376" s="20">
        <v>5.7639624423276281</v>
      </c>
      <c r="AP376" s="20">
        <v>-3.9961986578041344</v>
      </c>
      <c r="AQ376" s="20">
        <v>12.350584168000001</v>
      </c>
      <c r="AR376" s="20">
        <v>7.8345122866879331</v>
      </c>
      <c r="AS376" s="20">
        <v>5.7151676371013798</v>
      </c>
      <c r="AT376" s="20">
        <v>-4.1669334798663051</v>
      </c>
      <c r="AU376" s="20">
        <v>12.501367603</v>
      </c>
      <c r="AV376" s="20">
        <v>7.4917061473254636</v>
      </c>
      <c r="AW376" s="20">
        <v>5.4650953311566903</v>
      </c>
      <c r="AX376" s="20">
        <v>-5.2047402549280761</v>
      </c>
      <c r="AY376" s="20">
        <v>12.3936133</v>
      </c>
      <c r="AZ376" s="20">
        <v>7.760360482521202</v>
      </c>
      <c r="BA376" s="20">
        <v>5.6610749283406223</v>
      </c>
      <c r="BB376" s="20">
        <v>-4.3798384259457457</v>
      </c>
      <c r="BC376" s="20">
        <v>12.621186610000001</v>
      </c>
      <c r="BD376" s="20">
        <v>6.9097520513121387</v>
      </c>
      <c r="BE376" s="20">
        <v>5.0405679203738538</v>
      </c>
      <c r="BF376" s="20">
        <v>-7.6868142025598729</v>
      </c>
      <c r="BG376" s="20">
        <v>12.673484589000001</v>
      </c>
      <c r="BH376" s="20">
        <v>6.3791942148565557</v>
      </c>
      <c r="BI376" s="20">
        <v>4.6535333653737041</v>
      </c>
      <c r="BJ376" s="20">
        <v>-9.9834903423794188</v>
      </c>
      <c r="BK376" s="20">
        <v>12.686682867</v>
      </c>
      <c r="BL376" s="20">
        <v>6.1759109023115109</v>
      </c>
      <c r="BM376" s="20">
        <v>4.5052410190850543</v>
      </c>
      <c r="BN376" s="20">
        <v>-10.453758903590998</v>
      </c>
      <c r="BO376" s="23">
        <v>11.790387806</v>
      </c>
      <c r="BP376" s="23">
        <v>9.5513362584762636</v>
      </c>
      <c r="BQ376" s="23">
        <v>6.9675668220304185</v>
      </c>
      <c r="BR376" s="23">
        <v>3.6890989198520661</v>
      </c>
      <c r="BS376" s="23">
        <v>11.885518312</v>
      </c>
      <c r="BT376" s="23">
        <v>9.4762854835250163</v>
      </c>
      <c r="BU376" s="23">
        <v>6.9128183265982832</v>
      </c>
      <c r="BV376" s="23">
        <v>3.3477342757594872</v>
      </c>
      <c r="BW376" s="23">
        <v>11.921872548</v>
      </c>
      <c r="BX376" s="23">
        <v>9.3772791212362883</v>
      </c>
      <c r="BY376" s="23">
        <v>6.8405945637252428</v>
      </c>
      <c r="BZ376" s="23">
        <v>2.7919676152697805</v>
      </c>
      <c r="CA376" s="23">
        <v>11.965162514999999</v>
      </c>
      <c r="CB376" s="23">
        <v>9.2509905658894844</v>
      </c>
      <c r="CC376" s="23">
        <v>6.7484688208528079</v>
      </c>
      <c r="CD376" s="23">
        <v>2.129894031289707</v>
      </c>
      <c r="CE376" s="23">
        <v>11.999503983</v>
      </c>
      <c r="CF376" s="23">
        <v>9.1405499400648917</v>
      </c>
      <c r="CG376" s="23">
        <v>6.6679039219239469</v>
      </c>
      <c r="CH376" s="23">
        <v>1.5836947271038859</v>
      </c>
      <c r="CI376" s="23">
        <v>12.033278537000001</v>
      </c>
      <c r="CJ376" s="23">
        <v>9.0172004735847029</v>
      </c>
      <c r="CK376" s="23">
        <v>6.5779222034602292</v>
      </c>
      <c r="CL376" s="23">
        <v>0.98034070583778998</v>
      </c>
      <c r="CM376" s="23">
        <v>12.084880814</v>
      </c>
      <c r="CN376" s="23">
        <v>8.7842609052841336</v>
      </c>
      <c r="CO376" s="23">
        <v>6.407996031487297</v>
      </c>
      <c r="CP376" s="23">
        <v>-0.29647433018212155</v>
      </c>
      <c r="CQ376" s="23">
        <v>12.155689927000001</v>
      </c>
      <c r="CR376" s="23">
        <v>8.7443449917611709</v>
      </c>
      <c r="CS376" s="23">
        <v>6.3788779283018062</v>
      </c>
      <c r="CT376" s="23">
        <v>-0.39686059340157698</v>
      </c>
      <c r="CU376" s="23">
        <v>12.241034574</v>
      </c>
      <c r="CV376" s="23">
        <v>8.6778816573967905</v>
      </c>
      <c r="CW376" s="23">
        <v>6.330393851219104</v>
      </c>
      <c r="CX376" s="23">
        <v>-0.63630258805049422</v>
      </c>
      <c r="CY376" s="23">
        <v>12.260184046999999</v>
      </c>
      <c r="CZ376" s="23">
        <v>8.6422670131968911</v>
      </c>
      <c r="DA376" s="23">
        <v>6.3044134641203433</v>
      </c>
      <c r="DB376" s="23">
        <v>-0.73554778628617612</v>
      </c>
      <c r="DC376" s="23">
        <v>12.320273589999999</v>
      </c>
      <c r="DD376" s="23">
        <v>8.5237522807997959</v>
      </c>
      <c r="DE376" s="23">
        <v>6.217958616858632</v>
      </c>
      <c r="DF376" s="23">
        <v>-1.0910035090967405</v>
      </c>
      <c r="DG376" s="23">
        <v>12.27700636</v>
      </c>
      <c r="DH376" s="23">
        <v>8.6036394673962882</v>
      </c>
      <c r="DI376" s="23">
        <v>6.276235207251009</v>
      </c>
      <c r="DJ376" s="23">
        <v>-0.88158261037630581</v>
      </c>
      <c r="DK376" s="23">
        <v>12.370844421999999</v>
      </c>
      <c r="DL376" s="23">
        <v>8.391258423102764</v>
      </c>
      <c r="DM376" s="23">
        <v>6.1213061923150605</v>
      </c>
      <c r="DN376" s="23">
        <v>-1.4063174424311207</v>
      </c>
      <c r="DO376" s="23">
        <v>12.395983043999999</v>
      </c>
      <c r="DP376" s="23">
        <v>8.2611383158316762</v>
      </c>
      <c r="DQ376" s="23">
        <v>6.0263853856586618</v>
      </c>
      <c r="DR376" s="23">
        <v>-1.798728389880548</v>
      </c>
      <c r="DS376" s="23">
        <v>12.403770781</v>
      </c>
      <c r="DT376" s="23">
        <v>8.2870834918653866</v>
      </c>
      <c r="DU376" s="23">
        <v>6.0453120303534078</v>
      </c>
      <c r="DV376" s="23">
        <v>-1.3867749382922199</v>
      </c>
      <c r="DW376" s="25">
        <v>11.794067926</v>
      </c>
      <c r="DX376" s="25">
        <v>9.5513362584762653</v>
      </c>
      <c r="DY376" s="25">
        <v>6.9675668220304212</v>
      </c>
      <c r="DZ376" s="25">
        <v>3.6890989198520661</v>
      </c>
      <c r="EA376" s="25">
        <v>11.865779082</v>
      </c>
      <c r="EB376" s="25">
        <v>9.4761476637878719</v>
      </c>
      <c r="EC376" s="25">
        <v>6.9127177890188332</v>
      </c>
      <c r="ED376" s="25">
        <v>3.4000530675242917</v>
      </c>
      <c r="EE376" s="25">
        <v>11.910735089999999</v>
      </c>
      <c r="EF376" s="25">
        <v>9.2471007709276076</v>
      </c>
      <c r="EG376" s="25">
        <v>6.7456312695838099</v>
      </c>
      <c r="EH376" s="25">
        <v>2.2539508072081418</v>
      </c>
      <c r="EI376" s="25">
        <v>11.971730763</v>
      </c>
      <c r="EJ376" s="25">
        <v>8.9867255765543259</v>
      </c>
      <c r="EK376" s="25">
        <v>6.5556911903634791</v>
      </c>
      <c r="EL376" s="25">
        <v>1.0258803448303286</v>
      </c>
      <c r="EM376" s="25">
        <v>12.03270818</v>
      </c>
      <c r="EN376" s="25">
        <v>8.7507768612444199</v>
      </c>
      <c r="EO376" s="25">
        <v>6.3835698875421008</v>
      </c>
      <c r="EP376" s="25">
        <v>-4.8290559233523211E-2</v>
      </c>
      <c r="EQ376" s="25">
        <v>12.096552068999999</v>
      </c>
      <c r="ER376" s="25">
        <v>8.5181867868057335</v>
      </c>
      <c r="ES376" s="25">
        <v>6.2138986664755818</v>
      </c>
      <c r="ET376" s="25">
        <v>-1.1755838904951119</v>
      </c>
      <c r="EU376" s="25">
        <v>12.159420427000001</v>
      </c>
      <c r="EV376" s="25">
        <v>8.0954459676582058</v>
      </c>
      <c r="EW376" s="25">
        <v>5.9055151245186828</v>
      </c>
      <c r="EX376" s="25">
        <v>-3.4572282520508697</v>
      </c>
      <c r="EY376" s="25">
        <v>12.227616714</v>
      </c>
      <c r="EZ376" s="25">
        <v>8.0616481759541561</v>
      </c>
      <c r="FA376" s="25">
        <v>5.8808601060205064</v>
      </c>
      <c r="FB376" s="25">
        <v>-3.4316222662408169</v>
      </c>
      <c r="FC376" s="25">
        <v>12.303116929</v>
      </c>
      <c r="FD376" s="25">
        <v>7.9953494104248923</v>
      </c>
      <c r="FE376" s="25">
        <v>5.8324960796118113</v>
      </c>
      <c r="FF376" s="25">
        <v>-3.5623319688825692</v>
      </c>
      <c r="FG376" s="25">
        <v>12.350584168000001</v>
      </c>
      <c r="FH376" s="25">
        <v>7.933598734506953</v>
      </c>
      <c r="FI376" s="25">
        <v>5.7874498212537766</v>
      </c>
      <c r="FJ376" s="25">
        <v>-3.6982596148122955</v>
      </c>
      <c r="FK376" s="25">
        <v>12.501367603</v>
      </c>
      <c r="FL376" s="25">
        <v>7.6936706504924954</v>
      </c>
      <c r="FM376" s="25">
        <v>5.6124256243652093</v>
      </c>
      <c r="FN376" s="25">
        <v>-4.1985216965375987</v>
      </c>
      <c r="FO376" s="25">
        <v>12.3936133</v>
      </c>
      <c r="FP376" s="25">
        <v>7.8621798031740182</v>
      </c>
      <c r="FQ376" s="25">
        <v>5.7353507051768382</v>
      </c>
      <c r="FR376" s="25">
        <v>-3.8955269583443748</v>
      </c>
      <c r="FS376" s="25">
        <v>12.621186610000001</v>
      </c>
      <c r="FT376" s="25">
        <v>7.4970022635335694</v>
      </c>
      <c r="FU376" s="25">
        <v>5.4689587741952979</v>
      </c>
      <c r="FV376" s="25">
        <v>-4.6499574290652479</v>
      </c>
      <c r="FW376" s="25">
        <v>12.673484589000001</v>
      </c>
      <c r="FX376" s="25">
        <v>7.3083211339112379</v>
      </c>
      <c r="FY376" s="25">
        <v>5.3313185170498016</v>
      </c>
      <c r="FZ376" s="25">
        <v>-5.1937579049227072</v>
      </c>
      <c r="GA376" s="25">
        <v>12.686682867</v>
      </c>
      <c r="GB376" s="25">
        <v>7.305400357808943</v>
      </c>
      <c r="GC376" s="25">
        <v>5.3291878515476974</v>
      </c>
      <c r="GD376" s="25">
        <v>-4.6519268699751208</v>
      </c>
      <c r="GE376" s="26">
        <v>11.794980450000001</v>
      </c>
      <c r="GF376" s="26">
        <v>9.5513362584762653</v>
      </c>
      <c r="GG376" s="26">
        <v>6.9675668220304212</v>
      </c>
      <c r="GH376" s="26">
        <v>3.6890989198520661</v>
      </c>
      <c r="GI376" s="26">
        <v>11.866007778</v>
      </c>
      <c r="GJ376" s="26">
        <v>9.4380987363575759</v>
      </c>
      <c r="GK376" s="26">
        <v>6.8849616261948192</v>
      </c>
      <c r="GL376" s="26">
        <v>3.3922761614846841</v>
      </c>
      <c r="GM376" s="26">
        <v>11.913314685</v>
      </c>
      <c r="GN376" s="26">
        <v>9.1976371855288441</v>
      </c>
      <c r="GO376" s="26">
        <v>6.709548272692432</v>
      </c>
      <c r="GP376" s="26">
        <v>2.2404546034113189</v>
      </c>
      <c r="GQ376" s="26">
        <v>11.981332155</v>
      </c>
      <c r="GR376" s="26">
        <v>8.9226447164837364</v>
      </c>
      <c r="GS376" s="26">
        <v>6.5089450951080865</v>
      </c>
      <c r="GT376" s="26">
        <v>0.98642027400808807</v>
      </c>
      <c r="GU376" s="26">
        <v>12.053800756999999</v>
      </c>
      <c r="GV376" s="26">
        <v>8.6725115559033927</v>
      </c>
      <c r="GW376" s="26">
        <v>6.3264764369449358</v>
      </c>
      <c r="GX376" s="26">
        <v>-0.12494708850831948</v>
      </c>
      <c r="GY376" s="26">
        <v>12.130175892</v>
      </c>
      <c r="GZ376" s="26">
        <v>8.4071755978262495</v>
      </c>
      <c r="HA376" s="26">
        <v>6.132917549668897</v>
      </c>
      <c r="HB376" s="26">
        <v>-1.2967500376105114</v>
      </c>
      <c r="HC376" s="26">
        <v>12.213463532</v>
      </c>
      <c r="HD376" s="26">
        <v>7.9404654845149514</v>
      </c>
      <c r="HE376" s="26">
        <v>5.7924590197822488</v>
      </c>
      <c r="HF376" s="26">
        <v>-3.6211378542347408</v>
      </c>
      <c r="HG376" s="26">
        <v>12.301200999000001</v>
      </c>
      <c r="HH376" s="26">
        <v>7.8752387391302747</v>
      </c>
      <c r="HI376" s="26">
        <v>5.7448770171438239</v>
      </c>
      <c r="HJ376" s="26">
        <v>-3.6119444788033785</v>
      </c>
      <c r="HK376" s="26">
        <v>12.405611070999999</v>
      </c>
      <c r="HL376" s="26">
        <v>7.7783397785676902</v>
      </c>
      <c r="HM376" s="26">
        <v>5.6741905744896943</v>
      </c>
      <c r="HN376" s="26">
        <v>-3.7570852592352431</v>
      </c>
      <c r="HO376" s="26">
        <v>12.465188384999999</v>
      </c>
      <c r="HP376" s="26">
        <v>7.6836267863496595</v>
      </c>
      <c r="HQ376" s="26">
        <v>5.6050987653087603</v>
      </c>
      <c r="HR376" s="26">
        <v>-3.8967684875421362</v>
      </c>
      <c r="HS376" s="26">
        <v>12.660275655</v>
      </c>
      <c r="HT376" s="26">
        <v>7.2572438465351983</v>
      </c>
      <c r="HU376" s="26">
        <v>5.2940583470327764</v>
      </c>
      <c r="HV376" s="26">
        <v>-4.8219679596541685</v>
      </c>
      <c r="HW376" s="26">
        <v>12.516889754000001</v>
      </c>
      <c r="HX376" s="26">
        <v>7.5875817458848385</v>
      </c>
      <c r="HY376" s="26">
        <v>5.5350352454772418</v>
      </c>
      <c r="HZ376" s="26">
        <v>-4.0744990025346706</v>
      </c>
      <c r="IA376" s="26">
        <v>12.857968420000001</v>
      </c>
      <c r="IB376" s="26">
        <v>6.6610968938872492</v>
      </c>
      <c r="IC376" s="26">
        <v>4.8591774449351011</v>
      </c>
      <c r="ID376" s="26">
        <v>-7.1659361059412205</v>
      </c>
      <c r="IE376" s="26">
        <v>12.950946058</v>
      </c>
      <c r="IF376" s="26">
        <v>6.1106338276479955</v>
      </c>
      <c r="IG376" s="26">
        <v>4.4576223019384269</v>
      </c>
      <c r="IH376" s="26">
        <v>-9.3257750290256212</v>
      </c>
      <c r="II376" s="26">
        <v>12.992425381</v>
      </c>
      <c r="IJ376" s="26">
        <v>5.906592220634999</v>
      </c>
      <c r="IK376" s="26">
        <v>4.3087767903927654</v>
      </c>
      <c r="IL376" s="26">
        <v>-9.7162284420228389</v>
      </c>
      <c r="IM376" s="27">
        <v>11.794980450000001</v>
      </c>
      <c r="IN376" s="27">
        <v>9.5513362584762653</v>
      </c>
      <c r="IO376" s="27">
        <v>6.9675668220304212</v>
      </c>
      <c r="IP376" s="27">
        <v>3.6890989198520661</v>
      </c>
      <c r="IQ376" s="27">
        <v>11.849339218000001</v>
      </c>
      <c r="IR376" s="27">
        <v>9.4459435341546776</v>
      </c>
      <c r="IS376" s="27">
        <v>6.8906842969685673</v>
      </c>
      <c r="IT376" s="27">
        <v>3.4246710335089414</v>
      </c>
      <c r="IU376" s="27">
        <v>11.877834025</v>
      </c>
      <c r="IV376" s="27">
        <v>9.2126382869626724</v>
      </c>
      <c r="IW376" s="27">
        <v>6.7204913673354989</v>
      </c>
      <c r="IX376" s="27">
        <v>2.3085407373994391</v>
      </c>
      <c r="IY376" s="27">
        <v>11.926721754999999</v>
      </c>
      <c r="IZ376" s="27">
        <v>8.9337280148596623</v>
      </c>
      <c r="JA376" s="27">
        <v>6.5170302069660453</v>
      </c>
      <c r="JB376" s="27">
        <v>1.0855852350933954</v>
      </c>
      <c r="JC376" s="27">
        <v>11.979125371</v>
      </c>
      <c r="JD376" s="27">
        <v>8.6844397844329606</v>
      </c>
      <c r="JE376" s="27">
        <v>6.335177913586433</v>
      </c>
      <c r="JF376" s="27">
        <v>6.5048507360074836E-3</v>
      </c>
      <c r="JG376" s="27">
        <v>12.034703841999999</v>
      </c>
      <c r="JH376" s="27">
        <v>8.4245778861136404</v>
      </c>
      <c r="JI376" s="27">
        <v>6.1456122766911001</v>
      </c>
      <c r="JJ376" s="27">
        <v>-1.1272769693683475</v>
      </c>
      <c r="JK376" s="27">
        <v>12.096524514</v>
      </c>
      <c r="JL376" s="27">
        <v>7.9738950066621319</v>
      </c>
      <c r="JM376" s="27">
        <v>5.8168453907659243</v>
      </c>
      <c r="JN376" s="27">
        <v>-3.4116431148257647</v>
      </c>
      <c r="JO376" s="27">
        <v>12.164608226</v>
      </c>
      <c r="JP376" s="27">
        <v>7.9112784903574003</v>
      </c>
      <c r="JQ376" s="27">
        <v>5.7711675139003917</v>
      </c>
      <c r="JR376" s="27">
        <v>-3.4100874399036059</v>
      </c>
      <c r="JS376" s="27">
        <v>12.264081169000001</v>
      </c>
      <c r="JT376" s="27">
        <v>7.7461718910281609</v>
      </c>
      <c r="JU376" s="27">
        <v>5.6507245483871866</v>
      </c>
      <c r="JV376" s="27">
        <v>-3.9380021928782991</v>
      </c>
      <c r="JW376" s="27">
        <v>12.340103655</v>
      </c>
      <c r="JX376" s="27">
        <v>7.5787331116972281</v>
      </c>
      <c r="JY376" s="27">
        <v>5.5285802900325347</v>
      </c>
      <c r="JZ376" s="27">
        <v>-4.4981475853506403</v>
      </c>
      <c r="KA376" s="27">
        <v>12.585517940999999</v>
      </c>
      <c r="KB376" s="27">
        <v>6.958186992409404</v>
      </c>
      <c r="KC376" s="27">
        <v>5.0759005355685929</v>
      </c>
      <c r="KD376" s="27">
        <v>-6.645172532993584</v>
      </c>
      <c r="KE376" s="27">
        <v>12.410282430000001</v>
      </c>
      <c r="KF376" s="27">
        <v>7.4028984843601551</v>
      </c>
      <c r="KG376" s="27">
        <v>5.4003113774486406</v>
      </c>
      <c r="KH376" s="27">
        <v>-5.1206202150697315</v>
      </c>
      <c r="KI376" s="27">
        <v>12.774119063000001</v>
      </c>
      <c r="KJ376" s="27">
        <v>6.2326374047427331</v>
      </c>
      <c r="KK376" s="27">
        <v>4.5466222128336096</v>
      </c>
      <c r="KL376" s="27">
        <v>-8.8318980088530807</v>
      </c>
      <c r="KM376" s="27">
        <v>12.841426685</v>
      </c>
      <c r="KN376" s="27">
        <v>5.7918318948380021</v>
      </c>
      <c r="KO376" s="27">
        <v>4.2250607304750796</v>
      </c>
      <c r="KP376" s="27">
        <v>-10.469477236733368</v>
      </c>
      <c r="KQ376" s="27">
        <v>12.815489765999999</v>
      </c>
      <c r="KR376" s="27">
        <v>5.918860202700575</v>
      </c>
      <c r="KS376" s="27">
        <v>4.3177261125085593</v>
      </c>
      <c r="KT376" s="27">
        <v>-9.2795823624770506</v>
      </c>
    </row>
    <row r="377" spans="1:306" ht="15" thickBot="1" x14ac:dyDescent="0.35">
      <c r="A377" s="2"/>
      <c r="B377" s="72" t="s">
        <v>819</v>
      </c>
      <c r="C377" s="72" t="s">
        <v>435</v>
      </c>
      <c r="D377" s="72" t="s">
        <v>839</v>
      </c>
      <c r="E377" s="85">
        <v>382132</v>
      </c>
      <c r="F377" s="82">
        <v>386340</v>
      </c>
      <c r="G377" s="20">
        <v>23.946879158999998</v>
      </c>
      <c r="H377" s="20">
        <v>11.267206477732794</v>
      </c>
      <c r="I377" s="20">
        <v>8.0979631425800207</v>
      </c>
      <c r="J377" s="20">
        <v>9.8288337503038559</v>
      </c>
      <c r="K377" s="20">
        <v>24.245337871</v>
      </c>
      <c r="L377" s="20">
        <v>10.941783094757024</v>
      </c>
      <c r="M377" s="20">
        <v>7.8640749497720224</v>
      </c>
      <c r="N377" s="20">
        <v>8.2687057923329235</v>
      </c>
      <c r="O377" s="20">
        <v>24.339237523000001</v>
      </c>
      <c r="P377" s="20">
        <v>10.743588449796505</v>
      </c>
      <c r="Q377" s="20">
        <v>7.7216285560613107</v>
      </c>
      <c r="R377" s="20">
        <v>7.9588813102848981</v>
      </c>
      <c r="S377" s="20">
        <v>24.452860594000001</v>
      </c>
      <c r="T377" s="20">
        <v>10.310919496268159</v>
      </c>
      <c r="U377" s="20">
        <v>7.4106608600724604</v>
      </c>
      <c r="V377" s="20">
        <v>7.6180284151328621</v>
      </c>
      <c r="W377" s="20">
        <v>24.571001883000001</v>
      </c>
      <c r="X377" s="20">
        <v>9.9487770011476027</v>
      </c>
      <c r="Y377" s="20">
        <v>7.1503819183805772</v>
      </c>
      <c r="Z377" s="20">
        <v>7.2382704706750438</v>
      </c>
      <c r="AA377" s="20">
        <v>24.698625069000002</v>
      </c>
      <c r="AB377" s="20">
        <v>9.9390118508229648</v>
      </c>
      <c r="AC377" s="20">
        <v>7.1433635125701427</v>
      </c>
      <c r="AD377" s="20">
        <v>6.8170853900712487</v>
      </c>
      <c r="AE377" s="20">
        <v>24.838732321999998</v>
      </c>
      <c r="AF377" s="20">
        <v>9.9553855020543516</v>
      </c>
      <c r="AG377" s="20">
        <v>7.1551315781011393</v>
      </c>
      <c r="AH377" s="20">
        <v>6.5179021304896949</v>
      </c>
      <c r="AI377" s="20">
        <v>24.990458296</v>
      </c>
      <c r="AJ377" s="20">
        <v>9.8777708393744827</v>
      </c>
      <c r="AK377" s="20">
        <v>7.0993483918297695</v>
      </c>
      <c r="AL377" s="20">
        <v>6.153276435817272</v>
      </c>
      <c r="AM377" s="20">
        <v>25.185059783</v>
      </c>
      <c r="AN377" s="20">
        <v>9.7776201822319386</v>
      </c>
      <c r="AO377" s="20">
        <v>7.0273681426128682</v>
      </c>
      <c r="AP377" s="20">
        <v>5.7960407352450289</v>
      </c>
      <c r="AQ377" s="20">
        <v>25.352247808000001</v>
      </c>
      <c r="AR377" s="20">
        <v>9.7081839587452912</v>
      </c>
      <c r="AS377" s="20">
        <v>6.9774629616200405</v>
      </c>
      <c r="AT377" s="20">
        <v>5.4888592407002061</v>
      </c>
      <c r="AU377" s="20">
        <v>25.842108104000001</v>
      </c>
      <c r="AV377" s="20">
        <v>9.2094065141665933</v>
      </c>
      <c r="AW377" s="20">
        <v>6.6189817914621205</v>
      </c>
      <c r="AX377" s="20">
        <v>3.8217404279504628</v>
      </c>
      <c r="AY377" s="20">
        <v>25.509961639</v>
      </c>
      <c r="AZ377" s="20">
        <v>9.6284827541547795</v>
      </c>
      <c r="BA377" s="20">
        <v>6.9201801365942694</v>
      </c>
      <c r="BB377" s="20">
        <v>5.2480034900246082</v>
      </c>
      <c r="BC377" s="20">
        <v>26.098754053</v>
      </c>
      <c r="BD377" s="20">
        <v>7.9388534461809233</v>
      </c>
      <c r="BE377" s="20">
        <v>5.7058102847915269</v>
      </c>
      <c r="BF377" s="20">
        <v>-0.32421643300655845</v>
      </c>
      <c r="BG377" s="20">
        <v>26.230864647000001</v>
      </c>
      <c r="BH377" s="20">
        <v>7.5154967761637979</v>
      </c>
      <c r="BI377" s="20">
        <v>5.4015355103175313</v>
      </c>
      <c r="BJ377" s="20">
        <v>-3.5932434474585051</v>
      </c>
      <c r="BK377" s="20">
        <v>26.275935389000001</v>
      </c>
      <c r="BL377" s="20">
        <v>6.9381050073467447</v>
      </c>
      <c r="BM377" s="20">
        <v>4.986552677443199</v>
      </c>
      <c r="BN377" s="20">
        <v>-6.2487419272440405</v>
      </c>
      <c r="BO377" s="23">
        <v>23.949645521000001</v>
      </c>
      <c r="BP377" s="23">
        <v>11.267206477732794</v>
      </c>
      <c r="BQ377" s="23">
        <v>8.0979631425800207</v>
      </c>
      <c r="BR377" s="23">
        <v>9.8288337503038559</v>
      </c>
      <c r="BS377" s="23">
        <v>24.257668072000001</v>
      </c>
      <c r="BT377" s="23">
        <v>11.072687973173814</v>
      </c>
      <c r="BU377" s="23">
        <v>7.9581588633577081</v>
      </c>
      <c r="BV377" s="23">
        <v>8.9054288034477089</v>
      </c>
      <c r="BW377" s="23">
        <v>24.308028322999998</v>
      </c>
      <c r="BX377" s="23">
        <v>11.045228352591637</v>
      </c>
      <c r="BY377" s="23">
        <v>7.9384230933757562</v>
      </c>
      <c r="BZ377" s="23">
        <v>8.8937245065968842</v>
      </c>
      <c r="CA377" s="23">
        <v>24.384667594</v>
      </c>
      <c r="CB377" s="23">
        <v>10.965657174992071</v>
      </c>
      <c r="CC377" s="23">
        <v>7.8812337213085604</v>
      </c>
      <c r="CD377" s="23">
        <v>8.7504234346081198</v>
      </c>
      <c r="CE377" s="23">
        <v>24.472064496999998</v>
      </c>
      <c r="CF377" s="23">
        <v>10.878427762138527</v>
      </c>
      <c r="CG377" s="23">
        <v>7.8185402247765747</v>
      </c>
      <c r="CH377" s="23">
        <v>8.585017170326001</v>
      </c>
      <c r="CI377" s="23">
        <v>24.568848497000001</v>
      </c>
      <c r="CJ377" s="23">
        <v>10.814464893184075</v>
      </c>
      <c r="CK377" s="23">
        <v>7.7725688514543165</v>
      </c>
      <c r="CL377" s="23">
        <v>8.4322520551752103</v>
      </c>
      <c r="CM377" s="23">
        <v>24.684708573000002</v>
      </c>
      <c r="CN377" s="23">
        <v>10.766727553762495</v>
      </c>
      <c r="CO377" s="23">
        <v>7.7382590856818716</v>
      </c>
      <c r="CP377" s="23">
        <v>8.3512639898973724</v>
      </c>
      <c r="CQ377" s="23">
        <v>24.822542240000001</v>
      </c>
      <c r="CR377" s="23">
        <v>10.686995362018303</v>
      </c>
      <c r="CS377" s="23">
        <v>7.6809539895786259</v>
      </c>
      <c r="CT377" s="23">
        <v>8.0958467139493795</v>
      </c>
      <c r="CU377" s="23">
        <v>24.966259593</v>
      </c>
      <c r="CV377" s="23">
        <v>10.587606026783808</v>
      </c>
      <c r="CW377" s="23">
        <v>7.6095209174071803</v>
      </c>
      <c r="CX377" s="23">
        <v>7.8067760976844909</v>
      </c>
      <c r="CY377" s="23">
        <v>25.064616653000002</v>
      </c>
      <c r="CZ377" s="23">
        <v>10.501439978177098</v>
      </c>
      <c r="DA377" s="23">
        <v>7.547591681696634</v>
      </c>
      <c r="DB377" s="23">
        <v>7.6243094743062532</v>
      </c>
      <c r="DC377" s="23">
        <v>25.181333408</v>
      </c>
      <c r="DD377" s="23">
        <v>10.241633592431826</v>
      </c>
      <c r="DE377" s="23">
        <v>7.3608637167720508</v>
      </c>
      <c r="DF377" s="23">
        <v>6.9829527030621374</v>
      </c>
      <c r="DG377" s="23">
        <v>25.094080222999999</v>
      </c>
      <c r="DH377" s="23">
        <v>10.424310848437761</v>
      </c>
      <c r="DI377" s="23">
        <v>7.4921574575095837</v>
      </c>
      <c r="DJ377" s="23">
        <v>7.4665009878028226</v>
      </c>
      <c r="DK377" s="23">
        <v>25.288269504999999</v>
      </c>
      <c r="DL377" s="23">
        <v>9.7793183752002921</v>
      </c>
      <c r="DM377" s="23">
        <v>7.0285886673360007</v>
      </c>
      <c r="DN377" s="23">
        <v>6.3297515301343896</v>
      </c>
      <c r="DO377" s="23">
        <v>25.332504568000001</v>
      </c>
      <c r="DP377" s="23">
        <v>9.835488830446895</v>
      </c>
      <c r="DQ377" s="23">
        <v>7.0689594794967503</v>
      </c>
      <c r="DR377" s="23">
        <v>5.9793580270331592</v>
      </c>
      <c r="DS377" s="23">
        <v>25.344192484000001</v>
      </c>
      <c r="DT377" s="23">
        <v>9.867889572592432</v>
      </c>
      <c r="DU377" s="23">
        <v>7.0922465308351041</v>
      </c>
      <c r="DV377" s="23">
        <v>5.7266550438571766</v>
      </c>
      <c r="DW377" s="25">
        <v>23.946879158999998</v>
      </c>
      <c r="DX377" s="25">
        <v>11.267206477732794</v>
      </c>
      <c r="DY377" s="25">
        <v>8.0979631425800207</v>
      </c>
      <c r="DZ377" s="25">
        <v>9.8288337503038559</v>
      </c>
      <c r="EA377" s="25">
        <v>24.245396131</v>
      </c>
      <c r="EB377" s="25">
        <v>11.021652002782261</v>
      </c>
      <c r="EC377" s="25">
        <v>7.9214783065583472</v>
      </c>
      <c r="ED377" s="25">
        <v>8.6797415917162013</v>
      </c>
      <c r="EE377" s="25">
        <v>24.339301038999999</v>
      </c>
      <c r="EF377" s="25">
        <v>10.828962185902014</v>
      </c>
      <c r="EG377" s="25">
        <v>7.7829883411769094</v>
      </c>
      <c r="EH377" s="25">
        <v>8.4780661947215421</v>
      </c>
      <c r="EI377" s="25">
        <v>24.452926895000001</v>
      </c>
      <c r="EJ377" s="25">
        <v>10.384418012869626</v>
      </c>
      <c r="EK377" s="25">
        <v>7.4634856911119227</v>
      </c>
      <c r="EL377" s="25">
        <v>8.2101693875029866</v>
      </c>
      <c r="EM377" s="25">
        <v>24.571066200000001</v>
      </c>
      <c r="EN377" s="25">
        <v>10.00445936314631</v>
      </c>
      <c r="EO377" s="25">
        <v>7.1904019283136913</v>
      </c>
      <c r="EP377" s="25">
        <v>7.9388250223106684</v>
      </c>
      <c r="EQ377" s="25">
        <v>24.698684784000001</v>
      </c>
      <c r="ER377" s="25">
        <v>10.104308119251531</v>
      </c>
      <c r="ES377" s="25">
        <v>7.2621651953107511</v>
      </c>
      <c r="ET377" s="25">
        <v>7.6836103403964291</v>
      </c>
      <c r="EU377" s="25">
        <v>24.838684583999999</v>
      </c>
      <c r="EV377" s="25">
        <v>10.153086911877983</v>
      </c>
      <c r="EW377" s="25">
        <v>7.2972234740073576</v>
      </c>
      <c r="EX377" s="25">
        <v>7.5717609873492542</v>
      </c>
      <c r="EY377" s="25">
        <v>24.990333666000002</v>
      </c>
      <c r="EZ377" s="25">
        <v>10.094502713100168</v>
      </c>
      <c r="FA377" s="25">
        <v>7.255117856845029</v>
      </c>
      <c r="FB377" s="25">
        <v>7.3573570004766573</v>
      </c>
      <c r="FC377" s="25">
        <v>25.184856361000001</v>
      </c>
      <c r="FD377" s="25">
        <v>10.017907831589984</v>
      </c>
      <c r="FE377" s="25">
        <v>7.2000676073794159</v>
      </c>
      <c r="FF377" s="25">
        <v>7.110883436284972</v>
      </c>
      <c r="FG377" s="25">
        <v>25.351968802000002</v>
      </c>
      <c r="FH377" s="25">
        <v>9.9586158186835405</v>
      </c>
      <c r="FI377" s="25">
        <v>7.1574532702662497</v>
      </c>
      <c r="FJ377" s="25">
        <v>6.8575265035996917</v>
      </c>
      <c r="FK377" s="25">
        <v>25.837515976999999</v>
      </c>
      <c r="FL377" s="25">
        <v>9.597898978636664</v>
      </c>
      <c r="FM377" s="25">
        <v>6.8981989749464292</v>
      </c>
      <c r="FN377" s="25">
        <v>5.9375739029912751</v>
      </c>
      <c r="FO377" s="25">
        <v>25.509611323000001</v>
      </c>
      <c r="FP377" s="25">
        <v>9.8833493466280125</v>
      </c>
      <c r="FQ377" s="25">
        <v>7.1033577748315784</v>
      </c>
      <c r="FR377" s="25">
        <v>6.625318021183114</v>
      </c>
      <c r="FS377" s="25">
        <v>26.087930873000001</v>
      </c>
      <c r="FT377" s="25">
        <v>8.8712221066802446</v>
      </c>
      <c r="FU377" s="25">
        <v>6.3759219990786242</v>
      </c>
      <c r="FV377" s="25">
        <v>5.0411914115033234</v>
      </c>
      <c r="FW377" s="25">
        <v>26.210815845999999</v>
      </c>
      <c r="FX377" s="25">
        <v>9.0625298409965627</v>
      </c>
      <c r="FY377" s="25">
        <v>6.5134186345086835</v>
      </c>
      <c r="FZ377" s="25">
        <v>4.555316642670153</v>
      </c>
      <c r="GA377" s="25">
        <v>26.250677639999999</v>
      </c>
      <c r="GB377" s="25">
        <v>8.926136406611116</v>
      </c>
      <c r="GC377" s="25">
        <v>6.4153899876807348</v>
      </c>
      <c r="GD377" s="25">
        <v>4.3557818032504123</v>
      </c>
      <c r="GE377" s="26">
        <v>23.946502926000001</v>
      </c>
      <c r="GF377" s="26">
        <v>11.267206477732794</v>
      </c>
      <c r="GG377" s="26">
        <v>8.0979631425800207</v>
      </c>
      <c r="GH377" s="26">
        <v>9.8288337503038559</v>
      </c>
      <c r="GI377" s="26">
        <v>24.271082278999998</v>
      </c>
      <c r="GJ377" s="26">
        <v>10.840039017345079</v>
      </c>
      <c r="GK377" s="26">
        <v>7.7909494780336601</v>
      </c>
      <c r="GL377" s="26">
        <v>7.9169789657304577</v>
      </c>
      <c r="GM377" s="26">
        <v>24.396250326000001</v>
      </c>
      <c r="GN377" s="26">
        <v>10.617953132050644</v>
      </c>
      <c r="GO377" s="26">
        <v>7.6313319794854788</v>
      </c>
      <c r="GP377" s="26">
        <v>7.5889345496072895</v>
      </c>
      <c r="GQ377" s="26">
        <v>24.551553640999998</v>
      </c>
      <c r="GR377" s="26">
        <v>10.08736766432588</v>
      </c>
      <c r="GS377" s="26">
        <v>7.2499897568045366</v>
      </c>
      <c r="GT377" s="26">
        <v>7.2709835846854567</v>
      </c>
      <c r="GU377" s="26">
        <v>24.730289707000001</v>
      </c>
      <c r="GV377" s="26">
        <v>9.9190857110330928</v>
      </c>
      <c r="GW377" s="26">
        <v>7.1290422035650067</v>
      </c>
      <c r="GX377" s="26">
        <v>6.9182428654587351</v>
      </c>
      <c r="GY377" s="26">
        <v>24.938519892999999</v>
      </c>
      <c r="GZ377" s="26">
        <v>9.9071602182800547</v>
      </c>
      <c r="HA377" s="26">
        <v>7.1204711171149579</v>
      </c>
      <c r="HB377" s="26">
        <v>6.5366064855012791</v>
      </c>
      <c r="HC377" s="26">
        <v>25.170620452000001</v>
      </c>
      <c r="HD377" s="26">
        <v>9.8428497762073786</v>
      </c>
      <c r="HE377" s="26">
        <v>7.0742499361490472</v>
      </c>
      <c r="HF377" s="26">
        <v>6.2957024409287836</v>
      </c>
      <c r="HG377" s="26">
        <v>25.393931050999999</v>
      </c>
      <c r="HH377" s="26">
        <v>9.748200612205471</v>
      </c>
      <c r="HI377" s="26">
        <v>7.0062237183746401</v>
      </c>
      <c r="HJ377" s="26">
        <v>5.9961690980465239</v>
      </c>
      <c r="HK377" s="26">
        <v>25.624150345</v>
      </c>
      <c r="HL377" s="26">
        <v>9.613799805693457</v>
      </c>
      <c r="HM377" s="26">
        <v>6.9096272124334162</v>
      </c>
      <c r="HN377" s="26">
        <v>5.6918833136492921</v>
      </c>
      <c r="HO377" s="26">
        <v>25.728348205</v>
      </c>
      <c r="HP377" s="26">
        <v>9.447144818359952</v>
      </c>
      <c r="HQ377" s="26">
        <v>6.7898489916631668</v>
      </c>
      <c r="HR377" s="26">
        <v>5.4315974544734011</v>
      </c>
      <c r="HS377" s="26">
        <v>26.120970654000001</v>
      </c>
      <c r="HT377" s="26">
        <v>8.7900853906422682</v>
      </c>
      <c r="HU377" s="26">
        <v>6.3176074437108838</v>
      </c>
      <c r="HV377" s="26">
        <v>3.9119352803768166</v>
      </c>
      <c r="HW377" s="26">
        <v>25.817728467000002</v>
      </c>
      <c r="HX377" s="26">
        <v>9.3538710276431996</v>
      </c>
      <c r="HY377" s="26">
        <v>6.7228112817493804</v>
      </c>
      <c r="HZ377" s="26">
        <v>5.2405611035245077</v>
      </c>
      <c r="IA377" s="26">
        <v>26.554459762</v>
      </c>
      <c r="IB377" s="26">
        <v>7.7471062828157162</v>
      </c>
      <c r="IC377" s="26">
        <v>5.5679978230518392</v>
      </c>
      <c r="ID377" s="26">
        <v>-6.3652897291703425E-2</v>
      </c>
      <c r="IE377" s="26">
        <v>26.755934320000001</v>
      </c>
      <c r="IF377" s="26">
        <v>7.0610298333501493</v>
      </c>
      <c r="IG377" s="26">
        <v>5.0749011702351705</v>
      </c>
      <c r="IH377" s="26">
        <v>-3.1816164361964496</v>
      </c>
      <c r="II377" s="26">
        <v>26.861880292999999</v>
      </c>
      <c r="IJ377" s="26">
        <v>6.4739567784331786</v>
      </c>
      <c r="IK377" s="26">
        <v>4.6529602064199667</v>
      </c>
      <c r="IL377" s="26">
        <v>-5.711309808070574</v>
      </c>
      <c r="IM377" s="27">
        <v>23.946502926000001</v>
      </c>
      <c r="IN377" s="27">
        <v>11.267206477732794</v>
      </c>
      <c r="IO377" s="27">
        <v>8.0979631425800207</v>
      </c>
      <c r="IP377" s="27">
        <v>9.8288337503038559</v>
      </c>
      <c r="IQ377" s="27">
        <v>24.255410197</v>
      </c>
      <c r="IR377" s="27">
        <v>10.825905212086806</v>
      </c>
      <c r="IS377" s="27">
        <v>7.7807912339052603</v>
      </c>
      <c r="IT377" s="27">
        <v>7.7728525796347352</v>
      </c>
      <c r="IU377" s="27">
        <v>24.368232558999999</v>
      </c>
      <c r="IV377" s="27">
        <v>10.570512642238148</v>
      </c>
      <c r="IW377" s="27">
        <v>7.5972355653719381</v>
      </c>
      <c r="IX377" s="27">
        <v>7.4651290326913866</v>
      </c>
      <c r="IY377" s="27">
        <v>24.514550046</v>
      </c>
      <c r="IZ377" s="27">
        <v>9.9092635329167411</v>
      </c>
      <c r="JA377" s="27">
        <v>7.1219828107578138</v>
      </c>
      <c r="JB377" s="27">
        <v>7.1812958969206466</v>
      </c>
      <c r="JC377" s="27">
        <v>24.682073805000002</v>
      </c>
      <c r="JD377" s="27">
        <v>10.086329497482524</v>
      </c>
      <c r="JE377" s="27">
        <v>7.2492436058531045</v>
      </c>
      <c r="JF377" s="27">
        <v>6.8672967229981552</v>
      </c>
      <c r="JG377" s="27">
        <v>24.873492845000001</v>
      </c>
      <c r="JH377" s="27">
        <v>9.9939034994203322</v>
      </c>
      <c r="JI377" s="27">
        <v>7.1828152212128673</v>
      </c>
      <c r="JJ377" s="27">
        <v>6.5367111945000804</v>
      </c>
      <c r="JK377" s="27">
        <v>25.089802732999999</v>
      </c>
      <c r="JL377" s="27">
        <v>9.9188576950268637</v>
      </c>
      <c r="JM377" s="27">
        <v>7.1288783239717812</v>
      </c>
      <c r="JN377" s="27">
        <v>6.3444679642504873</v>
      </c>
      <c r="JO377" s="27">
        <v>25.315662003</v>
      </c>
      <c r="JP377" s="27">
        <v>9.8000376873554522</v>
      </c>
      <c r="JQ377" s="27">
        <v>7.0434800449373336</v>
      </c>
      <c r="JR377" s="27">
        <v>6.0494895833860927</v>
      </c>
      <c r="JS377" s="27">
        <v>25.566381861</v>
      </c>
      <c r="JT377" s="27">
        <v>9.5457722638246238</v>
      </c>
      <c r="JU377" s="27">
        <v>6.8607344786557194</v>
      </c>
      <c r="JV377" s="27">
        <v>5.1548495686562479</v>
      </c>
      <c r="JW377" s="27">
        <v>25.713832376999999</v>
      </c>
      <c r="JX377" s="27">
        <v>9.2502821346395478</v>
      </c>
      <c r="JY377" s="27">
        <v>6.6483599047215378</v>
      </c>
      <c r="JZ377" s="27">
        <v>4.2348300671648715</v>
      </c>
      <c r="KA377" s="27">
        <v>26.194910202999999</v>
      </c>
      <c r="KB377" s="27">
        <v>8.3110371462743906</v>
      </c>
      <c r="KC377" s="27">
        <v>5.9733060382049699</v>
      </c>
      <c r="KD377" s="27">
        <v>0.73813173457650549</v>
      </c>
      <c r="KE377" s="27">
        <v>25.850637238000001</v>
      </c>
      <c r="KF377" s="27">
        <v>8.9337016218228911</v>
      </c>
      <c r="KG377" s="27">
        <v>6.4208272568096634</v>
      </c>
      <c r="KH377" s="27">
        <v>3.3387103026873177</v>
      </c>
      <c r="KI377" s="27">
        <v>26.562264483</v>
      </c>
      <c r="KJ377" s="27">
        <v>7.3375383154944229</v>
      </c>
      <c r="KK377" s="27">
        <v>5.2736332606996781</v>
      </c>
      <c r="KL377" s="27">
        <v>-2.9392451245555193</v>
      </c>
      <c r="KM377" s="27">
        <v>26.715033119000001</v>
      </c>
      <c r="KN377" s="27">
        <v>6.8622784124216158</v>
      </c>
      <c r="KO377" s="27">
        <v>4.9320546106735375</v>
      </c>
      <c r="KP377" s="27">
        <v>-5.1966791528084286</v>
      </c>
      <c r="KQ377" s="27">
        <v>26.683632094</v>
      </c>
      <c r="KR377" s="27">
        <v>6.6740483319458948</v>
      </c>
      <c r="KS377" s="27">
        <v>4.7967699456565551</v>
      </c>
      <c r="KT377" s="27">
        <v>-5.029460812330214</v>
      </c>
    </row>
    <row r="378" spans="1:306" ht="15" thickBot="1" x14ac:dyDescent="0.35">
      <c r="A378" s="2"/>
      <c r="B378" s="72" t="s">
        <v>820</v>
      </c>
      <c r="C378" s="72" t="s">
        <v>631</v>
      </c>
      <c r="D378" s="72" t="s">
        <v>849</v>
      </c>
      <c r="E378" s="85">
        <v>393116</v>
      </c>
      <c r="F378" s="82">
        <v>392019</v>
      </c>
      <c r="G378" s="20">
        <v>15.701639344262277</v>
      </c>
      <c r="H378" s="20">
        <v>2.5851551956815086</v>
      </c>
      <c r="I378" s="20">
        <v>1.8580019398642074</v>
      </c>
      <c r="J378" s="20">
        <v>15.370341600994205</v>
      </c>
      <c r="K378" s="20">
        <v>12.347093988825632</v>
      </c>
      <c r="L378" s="20">
        <v>2.0328548807513185</v>
      </c>
      <c r="M378" s="20">
        <v>1.4610528289395996</v>
      </c>
      <c r="N378" s="20">
        <v>12.347093988825632</v>
      </c>
      <c r="O378" s="20">
        <v>9.386398409326878</v>
      </c>
      <c r="P378" s="20">
        <v>1.5453989283911997</v>
      </c>
      <c r="Q378" s="20">
        <v>1.1107086381550719</v>
      </c>
      <c r="R378" s="20">
        <v>9.386398409326878</v>
      </c>
      <c r="S378" s="20">
        <v>6.2727803383078475</v>
      </c>
      <c r="T378" s="20">
        <v>1.0327654538104689</v>
      </c>
      <c r="U378" s="20">
        <v>0.74226886641470169</v>
      </c>
      <c r="V378" s="20">
        <v>6.2727803383078475</v>
      </c>
      <c r="W378" s="20">
        <v>4.5018727327390069</v>
      </c>
      <c r="X378" s="20">
        <v>0.74119901942531552</v>
      </c>
      <c r="Y378" s="20">
        <v>0.53271432918929085</v>
      </c>
      <c r="Z378" s="20">
        <v>4.5018727327390069</v>
      </c>
      <c r="AA378" s="20">
        <v>1.9375292113795648</v>
      </c>
      <c r="AB378" s="20">
        <v>0.31899941132025222</v>
      </c>
      <c r="AC378" s="20">
        <v>0.22927115789360517</v>
      </c>
      <c r="AD378" s="20">
        <v>1.9375292113795648</v>
      </c>
      <c r="AE378" s="20">
        <v>0.63070052844105462</v>
      </c>
      <c r="AF378" s="20">
        <v>0.10384003302268374</v>
      </c>
      <c r="AG378" s="20">
        <v>7.4631876304373096E-2</v>
      </c>
      <c r="AH378" s="20">
        <v>0.63070052844105462</v>
      </c>
      <c r="AI378" s="20">
        <v>0.82462739905543847</v>
      </c>
      <c r="AJ378" s="20">
        <v>0.13576861360966733</v>
      </c>
      <c r="AK378" s="20">
        <v>9.7579575833912219E-2</v>
      </c>
      <c r="AL378" s="20">
        <v>0.82462739905543847</v>
      </c>
      <c r="AM378" s="20">
        <v>0.39347945445398613</v>
      </c>
      <c r="AN378" s="20">
        <v>6.4783391961385037E-2</v>
      </c>
      <c r="AO378" s="20">
        <v>4.6561099363129306E-2</v>
      </c>
      <c r="AP378" s="20">
        <v>0.39347945445398613</v>
      </c>
      <c r="AQ378" s="20">
        <v>2.6844262295081971</v>
      </c>
      <c r="AR378" s="20">
        <v>0.44197031039136303</v>
      </c>
      <c r="AS378" s="20">
        <v>0.31765276430649858</v>
      </c>
      <c r="AT378" s="20">
        <v>2.6844262295081971</v>
      </c>
      <c r="AU378" s="20">
        <v>2.6844262295081971</v>
      </c>
      <c r="AV378" s="20">
        <v>0.44197031039136303</v>
      </c>
      <c r="AW378" s="20">
        <v>0.31765276430649858</v>
      </c>
      <c r="AX378" s="20">
        <v>2.6844262295081971</v>
      </c>
      <c r="AY378" s="20">
        <v>2.6844262295081971</v>
      </c>
      <c r="AZ378" s="20">
        <v>0.44197031039136303</v>
      </c>
      <c r="BA378" s="20">
        <v>0.31765276430649858</v>
      </c>
      <c r="BB378" s="20">
        <v>2.6844262295081971</v>
      </c>
      <c r="BC378" s="20">
        <v>2.6844262295081971</v>
      </c>
      <c r="BD378" s="20">
        <v>0.44197031039136303</v>
      </c>
      <c r="BE378" s="20">
        <v>0.31765276430649858</v>
      </c>
      <c r="BF378" s="20">
        <v>2.6844262295081971</v>
      </c>
      <c r="BG378" s="20">
        <v>2.6844262295081971</v>
      </c>
      <c r="BH378" s="20">
        <v>0.44197031039136303</v>
      </c>
      <c r="BI378" s="20">
        <v>0.31765276430649858</v>
      </c>
      <c r="BJ378" s="20">
        <v>2.6844262295081971</v>
      </c>
      <c r="BK378" s="20">
        <v>2.6844262295081971</v>
      </c>
      <c r="BL378" s="20">
        <v>0.44197031039136303</v>
      </c>
      <c r="BM378" s="20">
        <v>0.31765276430649858</v>
      </c>
      <c r="BN378" s="20">
        <v>1.4122636575582277</v>
      </c>
      <c r="BO378" s="23">
        <v>15.701639344262306</v>
      </c>
      <c r="BP378" s="23">
        <v>2.5851551956815131</v>
      </c>
      <c r="BQ378" s="23">
        <v>1.8580019398642109</v>
      </c>
      <c r="BR378" s="23">
        <v>15.370341600994205</v>
      </c>
      <c r="BS378" s="23">
        <v>13.001532231288547</v>
      </c>
      <c r="BT378" s="23">
        <v>2.1406031473916367</v>
      </c>
      <c r="BU378" s="23">
        <v>1.5384936296966079</v>
      </c>
      <c r="BV378" s="23">
        <v>13.001532231288547</v>
      </c>
      <c r="BW378" s="23">
        <v>10.929576594287896</v>
      </c>
      <c r="BX378" s="23">
        <v>1.7994714500716913</v>
      </c>
      <c r="BY378" s="23">
        <v>1.2933155620786843</v>
      </c>
      <c r="BZ378" s="23">
        <v>10.929576594287896</v>
      </c>
      <c r="CA378" s="23">
        <v>8.752480533612502</v>
      </c>
      <c r="CB378" s="23">
        <v>1.4410291836716942</v>
      </c>
      <c r="CC378" s="23">
        <v>1.03569604762437</v>
      </c>
      <c r="CD378" s="23">
        <v>8.752480533612502</v>
      </c>
      <c r="CE378" s="23">
        <v>6.1148816922800169</v>
      </c>
      <c r="CF378" s="23">
        <v>1.0067686456925264</v>
      </c>
      <c r="CG378" s="23">
        <v>0.72358444855301851</v>
      </c>
      <c r="CH378" s="23">
        <v>6.1148816922800169</v>
      </c>
      <c r="CI378" s="23">
        <v>3.1085831928032315</v>
      </c>
      <c r="CJ378" s="23">
        <v>0.51180452027259682</v>
      </c>
      <c r="CK378" s="23">
        <v>0.36784398595731743</v>
      </c>
      <c r="CL378" s="23">
        <v>3.1085831928032315</v>
      </c>
      <c r="CM378" s="23">
        <v>2.4298916074705685</v>
      </c>
      <c r="CN378" s="23">
        <v>0.40006312565642288</v>
      </c>
      <c r="CO378" s="23">
        <v>0.28753324550088205</v>
      </c>
      <c r="CP378" s="23">
        <v>2.4298916074705685</v>
      </c>
      <c r="CQ378" s="23">
        <v>2.4804081109873337</v>
      </c>
      <c r="CR378" s="23">
        <v>0.40838028278064065</v>
      </c>
      <c r="CS378" s="23">
        <v>0.29351095008773492</v>
      </c>
      <c r="CT378" s="23">
        <v>2.4804081109873337</v>
      </c>
      <c r="CU378" s="23">
        <v>2.0628915700051325</v>
      </c>
      <c r="CV378" s="23">
        <v>0.33963936780111492</v>
      </c>
      <c r="CW378" s="23">
        <v>0.24410550100933676</v>
      </c>
      <c r="CX378" s="23">
        <v>2.0628915700051325</v>
      </c>
      <c r="CY378" s="23">
        <v>1.7241477263292719</v>
      </c>
      <c r="CZ378" s="23">
        <v>0.2838677768045495</v>
      </c>
      <c r="DA378" s="23">
        <v>0.20402136043857536</v>
      </c>
      <c r="DB378" s="23">
        <v>1.7241477263292719</v>
      </c>
      <c r="DC378" s="23">
        <v>0.37238274624188694</v>
      </c>
      <c r="DD378" s="23">
        <v>6.1309979813104189E-2</v>
      </c>
      <c r="DE378" s="23">
        <v>4.4064689661988565E-2</v>
      </c>
      <c r="DF378" s="23">
        <v>0.37238274624188694</v>
      </c>
      <c r="DG378" s="23">
        <v>1.4591957471363479</v>
      </c>
      <c r="DH378" s="23">
        <v>0.24024545364458089</v>
      </c>
      <c r="DI378" s="23">
        <v>0.17266913787646407</v>
      </c>
      <c r="DJ378" s="23">
        <v>1.4591957471363479</v>
      </c>
      <c r="DK378" s="23">
        <v>2.6844262295081971</v>
      </c>
      <c r="DL378" s="23">
        <v>0.44197031039136303</v>
      </c>
      <c r="DM378" s="23">
        <v>0.31765276430649858</v>
      </c>
      <c r="DN378" s="23">
        <v>2.6844262295081971</v>
      </c>
      <c r="DO378" s="23">
        <v>5.4966446702681955</v>
      </c>
      <c r="DP378" s="23">
        <v>0.90498063397128192</v>
      </c>
      <c r="DQ378" s="23">
        <v>0.65042740036151303</v>
      </c>
      <c r="DR378" s="23">
        <v>5.4966446702681955</v>
      </c>
      <c r="DS378" s="23">
        <v>9.5973100403242793</v>
      </c>
      <c r="DT378" s="23">
        <v>1.5801239202693145</v>
      </c>
      <c r="DU378" s="23">
        <v>1.1356661735398275</v>
      </c>
      <c r="DV378" s="23">
        <v>9.5973100403242793</v>
      </c>
      <c r="DW378" s="25">
        <v>15.701639344262306</v>
      </c>
      <c r="DX378" s="25">
        <v>2.5851551956815131</v>
      </c>
      <c r="DY378" s="25">
        <v>1.8580019398642109</v>
      </c>
      <c r="DZ378" s="25">
        <v>15.370341600994205</v>
      </c>
      <c r="EA378" s="25">
        <v>13.339129304894319</v>
      </c>
      <c r="EB378" s="25">
        <v>2.1961859314400902</v>
      </c>
      <c r="EC378" s="25">
        <v>1.5784420709962241</v>
      </c>
      <c r="ED378" s="25">
        <v>13.339129304894319</v>
      </c>
      <c r="EE378" s="25">
        <v>11.134381179545162</v>
      </c>
      <c r="EF378" s="25">
        <v>1.8331909634338863</v>
      </c>
      <c r="EG378" s="25">
        <v>1.3175504402565565</v>
      </c>
      <c r="EH378" s="25">
        <v>11.134381179545162</v>
      </c>
      <c r="EI378" s="25">
        <v>8.6815764639656123</v>
      </c>
      <c r="EJ378" s="25">
        <v>1.4293553692359038</v>
      </c>
      <c r="EK378" s="25">
        <v>1.0273058473363772</v>
      </c>
      <c r="EL378" s="25">
        <v>8.6815764639656123</v>
      </c>
      <c r="EM378" s="25">
        <v>6.1833057231876971</v>
      </c>
      <c r="EN378" s="25">
        <v>1.0180341406597828</v>
      </c>
      <c r="EO378" s="25">
        <v>0.73168118159932016</v>
      </c>
      <c r="EP378" s="25">
        <v>6.1833057231876971</v>
      </c>
      <c r="EQ378" s="25">
        <v>2.84917775488021</v>
      </c>
      <c r="ER378" s="25">
        <v>0.4690953928412761</v>
      </c>
      <c r="ES378" s="25">
        <v>0.33714809514586386</v>
      </c>
      <c r="ET378" s="25">
        <v>2.84917775488021</v>
      </c>
      <c r="EU378" s="25">
        <v>1.4714108313730669</v>
      </c>
      <c r="EV378" s="25">
        <v>0.24225657412619994</v>
      </c>
      <c r="EW378" s="25">
        <v>0.17411456976480522</v>
      </c>
      <c r="EX378" s="25">
        <v>1.4714108313730669</v>
      </c>
      <c r="EY378" s="25">
        <v>1.5028310180495232</v>
      </c>
      <c r="EZ378" s="25">
        <v>0.24742966828885538</v>
      </c>
      <c r="FA378" s="25">
        <v>0.17783257439577288</v>
      </c>
      <c r="FB378" s="25">
        <v>1.5028310180495232</v>
      </c>
      <c r="FC378" s="25">
        <v>1.3646624586072316</v>
      </c>
      <c r="FD378" s="25">
        <v>0.22468126848864001</v>
      </c>
      <c r="FE378" s="25">
        <v>0.16148285155197115</v>
      </c>
      <c r="FF378" s="25">
        <v>1.3646624586072316</v>
      </c>
      <c r="FG378" s="25">
        <v>0.88084823927216183</v>
      </c>
      <c r="FH378" s="25">
        <v>0.14502494627692814</v>
      </c>
      <c r="FI378" s="25">
        <v>0.10423228437556135</v>
      </c>
      <c r="FJ378" s="25">
        <v>0.88084823927216183</v>
      </c>
      <c r="FK378" s="25">
        <v>2.6844262295081971</v>
      </c>
      <c r="FL378" s="25">
        <v>0.44197031039136303</v>
      </c>
      <c r="FM378" s="25">
        <v>0.31765276430649858</v>
      </c>
      <c r="FN378" s="25">
        <v>2.6844262295081971</v>
      </c>
      <c r="FO378" s="25">
        <v>0.59072495283006499</v>
      </c>
      <c r="FP378" s="25">
        <v>9.7258359305354827E-2</v>
      </c>
      <c r="FQ378" s="25">
        <v>6.9901497813062985E-2</v>
      </c>
      <c r="FR378" s="25">
        <v>0.59072495283006499</v>
      </c>
      <c r="FS378" s="25">
        <v>2.6844262295081971</v>
      </c>
      <c r="FT378" s="25">
        <v>0.44197031039136303</v>
      </c>
      <c r="FU378" s="25">
        <v>0.31765276430649858</v>
      </c>
      <c r="FV378" s="25">
        <v>2.6844262295081971</v>
      </c>
      <c r="FW378" s="25">
        <v>4.8309629477276141</v>
      </c>
      <c r="FX378" s="25">
        <v>0.79538121406581497</v>
      </c>
      <c r="FY378" s="25">
        <v>0.57165613930433457</v>
      </c>
      <c r="FZ378" s="25">
        <v>4.8309629477276141</v>
      </c>
      <c r="GA378" s="25">
        <v>4.1972005497529201</v>
      </c>
      <c r="GB378" s="25">
        <v>0.69103706757065619</v>
      </c>
      <c r="GC378" s="25">
        <v>0.49666194672149011</v>
      </c>
      <c r="GD378" s="25">
        <v>4.1972005497529201</v>
      </c>
      <c r="GE378" s="26">
        <v>15.701639344262277</v>
      </c>
      <c r="GF378" s="26">
        <v>2.5851551956815086</v>
      </c>
      <c r="GG378" s="26">
        <v>1.8580019398642074</v>
      </c>
      <c r="GH378" s="26">
        <v>15.370341600994205</v>
      </c>
      <c r="GI378" s="26">
        <v>12.658935006575625</v>
      </c>
      <c r="GJ378" s="26">
        <v>2.0841971265886996</v>
      </c>
      <c r="GK378" s="26">
        <v>1.4979535119323244</v>
      </c>
      <c r="GL378" s="26">
        <v>12.658935006575625</v>
      </c>
      <c r="GM378" s="26">
        <v>10.275794486900406</v>
      </c>
      <c r="GN378" s="26">
        <v>1.6918312110686227</v>
      </c>
      <c r="GO378" s="26">
        <v>1.2159524029115902</v>
      </c>
      <c r="GP378" s="26">
        <v>10.275794486900406</v>
      </c>
      <c r="GQ378" s="26">
        <v>7.7050064085505499</v>
      </c>
      <c r="GR378" s="26">
        <v>1.2685705557937479</v>
      </c>
      <c r="GS378" s="26">
        <v>0.9117466361233435</v>
      </c>
      <c r="GT378" s="26">
        <v>7.7050064085505499</v>
      </c>
      <c r="GU378" s="26">
        <v>4.43058129643277</v>
      </c>
      <c r="GV378" s="26">
        <v>0.72946142802266922</v>
      </c>
      <c r="GW378" s="26">
        <v>0.52427829113947422</v>
      </c>
      <c r="GX378" s="26">
        <v>4.43058129643277</v>
      </c>
      <c r="GY378" s="26">
        <v>1.4660614743242324</v>
      </c>
      <c r="GZ378" s="26">
        <v>0.24137584327605444</v>
      </c>
      <c r="HA378" s="26">
        <v>0.17348157116154836</v>
      </c>
      <c r="HB378" s="26">
        <v>1.4660614743242324</v>
      </c>
      <c r="HC378" s="26">
        <v>1.1876943826280473</v>
      </c>
      <c r="HD378" s="26">
        <v>0.19554482413039376</v>
      </c>
      <c r="HE378" s="26">
        <v>0.14054191530613169</v>
      </c>
      <c r="HF378" s="26">
        <v>1.1876943826280473</v>
      </c>
      <c r="HG378" s="26">
        <v>0.81841890642349835</v>
      </c>
      <c r="HH378" s="26">
        <v>0.13474643263652739</v>
      </c>
      <c r="HI378" s="26">
        <v>9.6844914242159852E-2</v>
      </c>
      <c r="HJ378" s="26">
        <v>0.81841890642349835</v>
      </c>
      <c r="HK378" s="26">
        <v>2.6844262295081971</v>
      </c>
      <c r="HL378" s="26">
        <v>0.44197031039136303</v>
      </c>
      <c r="HM378" s="26">
        <v>0.31765276430649858</v>
      </c>
      <c r="HN378" s="26">
        <v>2.6844262295081971</v>
      </c>
      <c r="HO378" s="26">
        <v>2.6844262295081971</v>
      </c>
      <c r="HP378" s="26">
        <v>0.44197031039136303</v>
      </c>
      <c r="HQ378" s="26">
        <v>0.31765276430649858</v>
      </c>
      <c r="HR378" s="26">
        <v>2.6844262295081971</v>
      </c>
      <c r="HS378" s="26">
        <v>2.6844262295081971</v>
      </c>
      <c r="HT378" s="26">
        <v>0.44197031039136303</v>
      </c>
      <c r="HU378" s="26">
        <v>0.31765276430649858</v>
      </c>
      <c r="HV378" s="26">
        <v>2.6844262295081971</v>
      </c>
      <c r="HW378" s="26">
        <v>2.6844262295081971</v>
      </c>
      <c r="HX378" s="26">
        <v>0.44197031039136303</v>
      </c>
      <c r="HY378" s="26">
        <v>0.31765276430649858</v>
      </c>
      <c r="HZ378" s="26">
        <v>2.6844262295081971</v>
      </c>
      <c r="IA378" s="26">
        <v>2.6844262295081971</v>
      </c>
      <c r="IB378" s="26">
        <v>0.44197031039136303</v>
      </c>
      <c r="IC378" s="26">
        <v>0.31765276430649858</v>
      </c>
      <c r="ID378" s="26">
        <v>2.6844262295081971</v>
      </c>
      <c r="IE378" s="26">
        <v>2.6844262295081971</v>
      </c>
      <c r="IF378" s="26">
        <v>0.44197031039136303</v>
      </c>
      <c r="IG378" s="26">
        <v>0.31765276430649858</v>
      </c>
      <c r="IH378" s="26">
        <v>2.6844262295081971</v>
      </c>
      <c r="II378" s="26">
        <v>2.6844262295081971</v>
      </c>
      <c r="IJ378" s="26">
        <v>0.44197031039136303</v>
      </c>
      <c r="IK378" s="26">
        <v>0.31765276430649858</v>
      </c>
      <c r="IL378" s="26">
        <v>1.5151267141719522</v>
      </c>
      <c r="IM378" s="27">
        <v>15.701639344262306</v>
      </c>
      <c r="IN378" s="27">
        <v>2.5851551956815131</v>
      </c>
      <c r="IO378" s="27">
        <v>1.8580019398642109</v>
      </c>
      <c r="IP378" s="27">
        <v>15.370341600994205</v>
      </c>
      <c r="IQ378" s="27">
        <v>12.635298698244691</v>
      </c>
      <c r="IR378" s="27">
        <v>2.0803055886448751</v>
      </c>
      <c r="IS378" s="27">
        <v>1.4951565869891876</v>
      </c>
      <c r="IT378" s="27">
        <v>12.635298698244691</v>
      </c>
      <c r="IU378" s="27">
        <v>10.479495193300467</v>
      </c>
      <c r="IV378" s="27">
        <v>1.7253689791938691</v>
      </c>
      <c r="IW378" s="27">
        <v>1.2400566572091727</v>
      </c>
      <c r="IX378" s="27">
        <v>10.479495193300467</v>
      </c>
      <c r="IY378" s="27">
        <v>7.9375927787826459</v>
      </c>
      <c r="IZ378" s="27">
        <v>1.3068641282206246</v>
      </c>
      <c r="JA378" s="27">
        <v>0.93926898061249542</v>
      </c>
      <c r="JB378" s="27">
        <v>7.9375927787826459</v>
      </c>
      <c r="JC378" s="27">
        <v>4.6544418371045806</v>
      </c>
      <c r="JD378" s="27">
        <v>0.76631835914542357</v>
      </c>
      <c r="JE378" s="27">
        <v>0.55076809323642961</v>
      </c>
      <c r="JF378" s="27">
        <v>4.6544418371045806</v>
      </c>
      <c r="JG378" s="27">
        <v>2.2623283300305741</v>
      </c>
      <c r="JH378" s="27">
        <v>0.37247510966765185</v>
      </c>
      <c r="JI378" s="27">
        <v>0.2677051952121533</v>
      </c>
      <c r="JJ378" s="27">
        <v>2.2623283300305741</v>
      </c>
      <c r="JK378" s="27">
        <v>2.0491535728645496</v>
      </c>
      <c r="JL378" s="27">
        <v>0.33737751132182864</v>
      </c>
      <c r="JM378" s="27">
        <v>0.2424798602225752</v>
      </c>
      <c r="JN378" s="27">
        <v>2.0491535728645496</v>
      </c>
      <c r="JO378" s="27">
        <v>1.7299580145432261</v>
      </c>
      <c r="JP378" s="27">
        <v>0.28482439645650953</v>
      </c>
      <c r="JQ378" s="27">
        <v>0.20470890181791812</v>
      </c>
      <c r="JR378" s="27">
        <v>1.7299580145432261</v>
      </c>
      <c r="JS378" s="27">
        <v>0.29578529332566716</v>
      </c>
      <c r="JT378" s="27">
        <v>4.8698793233105796E-2</v>
      </c>
      <c r="JU378" s="27">
        <v>3.5000781557450435E-2</v>
      </c>
      <c r="JV378" s="27">
        <v>0.29578529332566716</v>
      </c>
      <c r="JW378" s="27">
        <v>2.6844262295081971</v>
      </c>
      <c r="JX378" s="27">
        <v>0.44197031039136303</v>
      </c>
      <c r="JY378" s="27">
        <v>0.31765276430649858</v>
      </c>
      <c r="JZ378" s="27">
        <v>2.6844262295081971</v>
      </c>
      <c r="KA378" s="27">
        <v>1.6541310688048338</v>
      </c>
      <c r="KB378" s="27">
        <v>0.2723400680083532</v>
      </c>
      <c r="KC378" s="27">
        <v>0.19573616915052353</v>
      </c>
      <c r="KD378" s="27">
        <v>1.6541310688048338</v>
      </c>
      <c r="KE378" s="27">
        <v>2.6844262295081971</v>
      </c>
      <c r="KF378" s="27">
        <v>0.44197031039136303</v>
      </c>
      <c r="KG378" s="27">
        <v>0.31765276430649858</v>
      </c>
      <c r="KH378" s="27">
        <v>2.6844262295081971</v>
      </c>
      <c r="KI378" s="27">
        <v>2.6844262295081971</v>
      </c>
      <c r="KJ378" s="27">
        <v>0.44197031039136303</v>
      </c>
      <c r="KK378" s="27">
        <v>0.31765276430649858</v>
      </c>
      <c r="KL378" s="27">
        <v>2.6844262295081971</v>
      </c>
      <c r="KM378" s="27">
        <v>2.6844262295081971</v>
      </c>
      <c r="KN378" s="27">
        <v>0.44197031039136303</v>
      </c>
      <c r="KO378" s="27">
        <v>0.31765276430649858</v>
      </c>
      <c r="KP378" s="27">
        <v>1.8582976277279677</v>
      </c>
      <c r="KQ378" s="27">
        <v>2.6844262295081971</v>
      </c>
      <c r="KR378" s="27">
        <v>0.44197031039136303</v>
      </c>
      <c r="KS378" s="27">
        <v>0.31765276430649858</v>
      </c>
      <c r="KT378" s="27">
        <v>1.9454123572736925</v>
      </c>
    </row>
    <row r="379" spans="1:306" ht="15" thickBot="1" x14ac:dyDescent="0.35">
      <c r="A379" s="2"/>
      <c r="B379" s="72" t="s">
        <v>821</v>
      </c>
      <c r="C379" s="72" t="s">
        <v>521</v>
      </c>
      <c r="D379" s="72" t="s">
        <v>847</v>
      </c>
      <c r="E379" s="85">
        <v>378874</v>
      </c>
      <c r="F379" s="82">
        <v>411666</v>
      </c>
      <c r="G379" s="20">
        <v>29.099914699999999</v>
      </c>
      <c r="H379" s="20">
        <v>14.581511470985156</v>
      </c>
      <c r="I379" s="20">
        <v>10.480019398642096</v>
      </c>
      <c r="J379" s="20">
        <v>16.329240746657987</v>
      </c>
      <c r="K379" s="20">
        <v>29.313316988</v>
      </c>
      <c r="L379" s="20">
        <v>14.514683533503241</v>
      </c>
      <c r="M379" s="20">
        <v>10.431988844157035</v>
      </c>
      <c r="N379" s="20">
        <v>15.962534513428501</v>
      </c>
      <c r="O379" s="20">
        <v>29.437535445999998</v>
      </c>
      <c r="P379" s="20">
        <v>14.387968115928338</v>
      </c>
      <c r="Q379" s="20">
        <v>10.340915978567311</v>
      </c>
      <c r="R379" s="20">
        <v>15.508792723991041</v>
      </c>
      <c r="S379" s="20">
        <v>29.59115345</v>
      </c>
      <c r="T379" s="20">
        <v>14.272103461841411</v>
      </c>
      <c r="U379" s="20">
        <v>10.257641770343827</v>
      </c>
      <c r="V379" s="20">
        <v>15.252225297628012</v>
      </c>
      <c r="W379" s="20">
        <v>29.75828233</v>
      </c>
      <c r="X379" s="20">
        <v>14.140265005777582</v>
      </c>
      <c r="Y379" s="20">
        <v>10.162886876121425</v>
      </c>
      <c r="Z379" s="20">
        <v>14.774950630363644</v>
      </c>
      <c r="AA379" s="20">
        <v>29.947461082</v>
      </c>
      <c r="AB379" s="20">
        <v>14.02211598043003</v>
      </c>
      <c r="AC379" s="20">
        <v>10.077970845294523</v>
      </c>
      <c r="AD379" s="20">
        <v>14.4343626826203</v>
      </c>
      <c r="AE379" s="20">
        <v>30.122138991</v>
      </c>
      <c r="AF379" s="20">
        <v>13.846484783552148</v>
      </c>
      <c r="AG379" s="20">
        <v>9.9517412459865593</v>
      </c>
      <c r="AH379" s="20">
        <v>14.082759434426727</v>
      </c>
      <c r="AI379" s="20">
        <v>30.313252883000001</v>
      </c>
      <c r="AJ379" s="20">
        <v>13.841563307233292</v>
      </c>
      <c r="AK379" s="20">
        <v>9.9482040840541899</v>
      </c>
      <c r="AL379" s="20">
        <v>13.78052124410141</v>
      </c>
      <c r="AM379" s="20">
        <v>30.551681937000001</v>
      </c>
      <c r="AN379" s="20">
        <v>13.753218608097949</v>
      </c>
      <c r="AO379" s="20">
        <v>9.8847090093119121</v>
      </c>
      <c r="AP379" s="20">
        <v>13.451811314496497</v>
      </c>
      <c r="AQ379" s="20">
        <v>30.740623548999999</v>
      </c>
      <c r="AR379" s="20">
        <v>13.655198924799942</v>
      </c>
      <c r="AS379" s="20">
        <v>9.8142603329551488</v>
      </c>
      <c r="AT379" s="20">
        <v>13.132009971847014</v>
      </c>
      <c r="AU379" s="20">
        <v>31.415974536</v>
      </c>
      <c r="AV379" s="20">
        <v>13.135927743563867</v>
      </c>
      <c r="AW379" s="20">
        <v>9.4410499107476493</v>
      </c>
      <c r="AX379" s="20">
        <v>10.766592378579976</v>
      </c>
      <c r="AY379" s="20">
        <v>30.920204531</v>
      </c>
      <c r="AZ379" s="20">
        <v>13.580093500867745</v>
      </c>
      <c r="BA379" s="20">
        <v>9.7602805859776911</v>
      </c>
      <c r="BB379" s="20">
        <v>12.84741861439713</v>
      </c>
      <c r="BC379" s="20">
        <v>31.830004029999998</v>
      </c>
      <c r="BD379" s="20">
        <v>12.158727468178636</v>
      </c>
      <c r="BE379" s="20">
        <v>8.7387168321245099</v>
      </c>
      <c r="BF379" s="20">
        <v>5.0828323913491467</v>
      </c>
      <c r="BG379" s="20">
        <v>32.01447589</v>
      </c>
      <c r="BH379" s="20">
        <v>11.495073945162282</v>
      </c>
      <c r="BI379" s="20">
        <v>8.2617359780458308</v>
      </c>
      <c r="BJ379" s="20">
        <v>0.3222965825337667</v>
      </c>
      <c r="BK379" s="20">
        <v>32.103820331999998</v>
      </c>
      <c r="BL379" s="20">
        <v>10.881427996536708</v>
      </c>
      <c r="BM379" s="20">
        <v>7.8206965523120289</v>
      </c>
      <c r="BN379" s="20">
        <v>-2.852943826879816</v>
      </c>
      <c r="BO379" s="23">
        <v>29.083440017000001</v>
      </c>
      <c r="BP379" s="23">
        <v>14.581511470985156</v>
      </c>
      <c r="BQ379" s="23">
        <v>10.480019398642096</v>
      </c>
      <c r="BR379" s="23">
        <v>16.329240746657987</v>
      </c>
      <c r="BS379" s="23">
        <v>29.289568328000001</v>
      </c>
      <c r="BT379" s="23">
        <v>14.522395116769708</v>
      </c>
      <c r="BU379" s="23">
        <v>10.437531310888801</v>
      </c>
      <c r="BV379" s="23">
        <v>15.927197221243606</v>
      </c>
      <c r="BW379" s="23">
        <v>29.330098491000001</v>
      </c>
      <c r="BX379" s="23">
        <v>14.466954216720657</v>
      </c>
      <c r="BY379" s="23">
        <v>10.397684844413199</v>
      </c>
      <c r="BZ379" s="23">
        <v>15.747684351333634</v>
      </c>
      <c r="CA379" s="23">
        <v>29.395684607</v>
      </c>
      <c r="CB379" s="23">
        <v>14.424454678142265</v>
      </c>
      <c r="CC379" s="23">
        <v>10.36713958923707</v>
      </c>
      <c r="CD379" s="23">
        <v>15.689761358767329</v>
      </c>
      <c r="CE379" s="23">
        <v>29.466489304</v>
      </c>
      <c r="CF379" s="23">
        <v>14.35911289744574</v>
      </c>
      <c r="CG379" s="23">
        <v>10.320177164895533</v>
      </c>
      <c r="CH379" s="23">
        <v>15.398235383861788</v>
      </c>
      <c r="CI379" s="23">
        <v>29.543498612</v>
      </c>
      <c r="CJ379" s="23">
        <v>14.300752463876954</v>
      </c>
      <c r="CK379" s="23">
        <v>10.278232372194786</v>
      </c>
      <c r="CL379" s="23">
        <v>15.251789122659892</v>
      </c>
      <c r="CM379" s="23">
        <v>29.639119516000001</v>
      </c>
      <c r="CN379" s="23">
        <v>14.224360803150038</v>
      </c>
      <c r="CO379" s="23">
        <v>10.223328181507448</v>
      </c>
      <c r="CP379" s="23">
        <v>14.986855323117013</v>
      </c>
      <c r="CQ379" s="23">
        <v>29.756193797000002</v>
      </c>
      <c r="CR379" s="23">
        <v>14.136512745067218</v>
      </c>
      <c r="CS379" s="23">
        <v>10.160190052468293</v>
      </c>
      <c r="CT379" s="23">
        <v>14.608554248213137</v>
      </c>
      <c r="CU379" s="23">
        <v>29.879716441999999</v>
      </c>
      <c r="CV379" s="23">
        <v>14.025869479928719</v>
      </c>
      <c r="CW379" s="23">
        <v>10.080668559289215</v>
      </c>
      <c r="CX379" s="23">
        <v>14.163577238879308</v>
      </c>
      <c r="CY379" s="23">
        <v>29.964737162999999</v>
      </c>
      <c r="CZ379" s="23">
        <v>13.959449252442978</v>
      </c>
      <c r="DA379" s="23">
        <v>10.03293103400606</v>
      </c>
      <c r="DB379" s="23">
        <v>13.904181335013494</v>
      </c>
      <c r="DC379" s="23">
        <v>30.301333028000002</v>
      </c>
      <c r="DD379" s="23">
        <v>13.763800190853058</v>
      </c>
      <c r="DE379" s="23">
        <v>9.8923142011853713</v>
      </c>
      <c r="DF379" s="23">
        <v>12.921072289384362</v>
      </c>
      <c r="DG379" s="23">
        <v>30.045767899000001</v>
      </c>
      <c r="DH379" s="23">
        <v>13.924267025724172</v>
      </c>
      <c r="DI379" s="23">
        <v>10.007644874938519</v>
      </c>
      <c r="DJ379" s="23">
        <v>13.662963964930263</v>
      </c>
      <c r="DK379" s="23">
        <v>30.603523874</v>
      </c>
      <c r="DL379" s="23">
        <v>13.730774857712701</v>
      </c>
      <c r="DM379" s="23">
        <v>9.8685782440010783</v>
      </c>
      <c r="DN379" s="23">
        <v>12.086299497532128</v>
      </c>
      <c r="DO379" s="23">
        <v>30.724701612</v>
      </c>
      <c r="DP379" s="23">
        <v>13.9066826316594</v>
      </c>
      <c r="DQ379" s="23">
        <v>9.9950066246940992</v>
      </c>
      <c r="DR379" s="23">
        <v>11.57964522222901</v>
      </c>
      <c r="DS379" s="23">
        <v>30.804265314999999</v>
      </c>
      <c r="DT379" s="23">
        <v>13.889387167264026</v>
      </c>
      <c r="DU379" s="23">
        <v>9.9825760338919913</v>
      </c>
      <c r="DV379" s="23">
        <v>11.378780559889551</v>
      </c>
      <c r="DW379" s="25">
        <v>29.099914699999999</v>
      </c>
      <c r="DX379" s="25">
        <v>14.581511470985156</v>
      </c>
      <c r="DY379" s="25">
        <v>10.480019398642096</v>
      </c>
      <c r="DZ379" s="25">
        <v>16.329240746657987</v>
      </c>
      <c r="EA379" s="25">
        <v>29.313316988</v>
      </c>
      <c r="EB379" s="25">
        <v>14.519685634690131</v>
      </c>
      <c r="EC379" s="25">
        <v>10.435583952769532</v>
      </c>
      <c r="ED379" s="25">
        <v>15.98542291971847</v>
      </c>
      <c r="EE379" s="25">
        <v>29.437535445999998</v>
      </c>
      <c r="EF379" s="25">
        <v>14.434814523618741</v>
      </c>
      <c r="EG379" s="25">
        <v>10.374585414162452</v>
      </c>
      <c r="EH379" s="25">
        <v>15.561850020955255</v>
      </c>
      <c r="EI379" s="25">
        <v>29.59115345</v>
      </c>
      <c r="EJ379" s="25">
        <v>14.32489259417895</v>
      </c>
      <c r="EK379" s="25">
        <v>10.295582359152865</v>
      </c>
      <c r="EL379" s="25">
        <v>15.33571507829358</v>
      </c>
      <c r="EM379" s="25">
        <v>29.75828233</v>
      </c>
      <c r="EN379" s="25">
        <v>14.195227650182231</v>
      </c>
      <c r="EO379" s="25">
        <v>10.202389610848723</v>
      </c>
      <c r="EP379" s="25">
        <v>14.911966993014728</v>
      </c>
      <c r="EQ379" s="25">
        <v>29.947461082</v>
      </c>
      <c r="ER379" s="25">
        <v>14.093096098615094</v>
      </c>
      <c r="ES379" s="25">
        <v>10.128985653805806</v>
      </c>
      <c r="ET379" s="25">
        <v>14.660773151892686</v>
      </c>
      <c r="EU379" s="25">
        <v>30.122138991</v>
      </c>
      <c r="EV379" s="25">
        <v>13.907763042618528</v>
      </c>
      <c r="EW379" s="25">
        <v>9.9957831373233077</v>
      </c>
      <c r="EX379" s="25">
        <v>14.414127639443013</v>
      </c>
      <c r="EY379" s="25">
        <v>30.313252883000001</v>
      </c>
      <c r="EZ379" s="25">
        <v>13.923542001164375</v>
      </c>
      <c r="FA379" s="25">
        <v>10.007123785511933</v>
      </c>
      <c r="FB379" s="25">
        <v>14.187465846902384</v>
      </c>
      <c r="FC379" s="25">
        <v>30.551681937000001</v>
      </c>
      <c r="FD379" s="25">
        <v>13.850442120824239</v>
      </c>
      <c r="FE379" s="25">
        <v>9.9545854622024841</v>
      </c>
      <c r="FF379" s="25">
        <v>13.896144500135451</v>
      </c>
      <c r="FG379" s="25">
        <v>30.740623548999999</v>
      </c>
      <c r="FH379" s="25">
        <v>13.753927435062645</v>
      </c>
      <c r="FI379" s="25">
        <v>9.8852184572079729</v>
      </c>
      <c r="FJ379" s="25">
        <v>13.588326174968838</v>
      </c>
      <c r="FK379" s="25">
        <v>31.415974536</v>
      </c>
      <c r="FL379" s="25">
        <v>13.455057768043293</v>
      </c>
      <c r="FM379" s="25">
        <v>9.670414942890476</v>
      </c>
      <c r="FN379" s="25">
        <v>12.411877307852437</v>
      </c>
      <c r="FO379" s="25">
        <v>30.920204531</v>
      </c>
      <c r="FP379" s="25">
        <v>13.665730548185337</v>
      </c>
      <c r="FQ379" s="25">
        <v>9.8218296180459124</v>
      </c>
      <c r="FR379" s="25">
        <v>13.297897951387874</v>
      </c>
      <c r="FS379" s="25">
        <v>31.830004029999998</v>
      </c>
      <c r="FT379" s="25">
        <v>13.310473864092966</v>
      </c>
      <c r="FU379" s="25">
        <v>9.5664996443190002</v>
      </c>
      <c r="FV379" s="25">
        <v>11.263241180034417</v>
      </c>
      <c r="FW379" s="25">
        <v>32.01447589</v>
      </c>
      <c r="FX379" s="25">
        <v>13.394810835413701</v>
      </c>
      <c r="FY379" s="25">
        <v>9.6271142861702739</v>
      </c>
      <c r="FZ379" s="25">
        <v>10.600645297376296</v>
      </c>
      <c r="GA379" s="25">
        <v>32.103820331999998</v>
      </c>
      <c r="GB379" s="25">
        <v>13.423009383004469</v>
      </c>
      <c r="GC379" s="25">
        <v>9.6473811375424958</v>
      </c>
      <c r="GD379" s="25">
        <v>10.417114838603187</v>
      </c>
      <c r="GE379" s="26">
        <v>29.106849230999998</v>
      </c>
      <c r="GF379" s="26">
        <v>14.581511470985156</v>
      </c>
      <c r="GG379" s="26">
        <v>10.480019398642096</v>
      </c>
      <c r="GH379" s="26">
        <v>16.329240746657987</v>
      </c>
      <c r="GI379" s="26">
        <v>29.335922298</v>
      </c>
      <c r="GJ379" s="26">
        <v>14.515083298473856</v>
      </c>
      <c r="GK379" s="26">
        <v>10.432276163112636</v>
      </c>
      <c r="GL379" s="26">
        <v>16.006302453730946</v>
      </c>
      <c r="GM379" s="26">
        <v>29.495774221000001</v>
      </c>
      <c r="GN379" s="26">
        <v>14.389768737980836</v>
      </c>
      <c r="GO379" s="26">
        <v>10.342210121090009</v>
      </c>
      <c r="GP379" s="26">
        <v>15.603721203284907</v>
      </c>
      <c r="GQ379" s="26">
        <v>29.704487468</v>
      </c>
      <c r="GR379" s="26">
        <v>14.278677747954729</v>
      </c>
      <c r="GS379" s="26">
        <v>10.262366839218677</v>
      </c>
      <c r="GT379" s="26">
        <v>15.382714724024124</v>
      </c>
      <c r="GU379" s="26">
        <v>29.956867334999998</v>
      </c>
      <c r="GV379" s="26">
        <v>14.042433447171629</v>
      </c>
      <c r="GW379" s="26">
        <v>10.092573408684943</v>
      </c>
      <c r="GX379" s="26">
        <v>14.954444541571478</v>
      </c>
      <c r="GY379" s="26">
        <v>30.228011932000001</v>
      </c>
      <c r="GZ379" s="26">
        <v>14.000206172544994</v>
      </c>
      <c r="HA379" s="26">
        <v>10.062223834971718</v>
      </c>
      <c r="HB379" s="26">
        <v>14.701234168450711</v>
      </c>
      <c r="HC379" s="26">
        <v>30.508090957</v>
      </c>
      <c r="HD379" s="26">
        <v>13.908582728776755</v>
      </c>
      <c r="HE379" s="26">
        <v>9.9963722619045363</v>
      </c>
      <c r="HF379" s="26">
        <v>14.476581379807003</v>
      </c>
      <c r="HG379" s="26">
        <v>30.78898834</v>
      </c>
      <c r="HH379" s="26">
        <v>13.811315544246947</v>
      </c>
      <c r="HI379" s="26">
        <v>9.9264644212288928</v>
      </c>
      <c r="HJ379" s="26">
        <v>14.327179116030882</v>
      </c>
      <c r="HK379" s="26">
        <v>31.130008650000001</v>
      </c>
      <c r="HL379" s="26">
        <v>13.7428784687741</v>
      </c>
      <c r="HM379" s="26">
        <v>9.8772773475864284</v>
      </c>
      <c r="HN379" s="26">
        <v>14.128921704286579</v>
      </c>
      <c r="HO379" s="26">
        <v>31.338439164</v>
      </c>
      <c r="HP379" s="26">
        <v>13.627974594364437</v>
      </c>
      <c r="HQ379" s="26">
        <v>9.7946936706343823</v>
      </c>
      <c r="HR379" s="26">
        <v>13.840580322360248</v>
      </c>
      <c r="HS379" s="26">
        <v>31.922424277000001</v>
      </c>
      <c r="HT379" s="26">
        <v>12.932474248479313</v>
      </c>
      <c r="HU379" s="26">
        <v>9.2948238779080228</v>
      </c>
      <c r="HV379" s="26">
        <v>11.540252741523894</v>
      </c>
      <c r="HW379" s="26">
        <v>31.488539201999998</v>
      </c>
      <c r="HX379" s="26">
        <v>13.505283701451631</v>
      </c>
      <c r="HY379" s="26">
        <v>9.7065133101606786</v>
      </c>
      <c r="HZ379" s="26">
        <v>13.527965528584792</v>
      </c>
      <c r="IA379" s="26">
        <v>32.549600411</v>
      </c>
      <c r="IB379" s="26">
        <v>11.963803412256928</v>
      </c>
      <c r="IC379" s="26">
        <v>8.5986210751526517</v>
      </c>
      <c r="ID379" s="26">
        <v>6.4618024926652993</v>
      </c>
      <c r="IE379" s="26">
        <v>32.920944962</v>
      </c>
      <c r="IF379" s="26">
        <v>11.388017557906794</v>
      </c>
      <c r="IG379" s="26">
        <v>8.1847924446255433</v>
      </c>
      <c r="IH379" s="26">
        <v>1.9969927314207112</v>
      </c>
      <c r="II379" s="26">
        <v>33.147150732</v>
      </c>
      <c r="IJ379" s="26">
        <v>10.81391810704611</v>
      </c>
      <c r="IK379" s="26">
        <v>7.7721758654909481</v>
      </c>
      <c r="IL379" s="26">
        <v>-0.9620221937102329</v>
      </c>
      <c r="IM379" s="27">
        <v>29.106849230999998</v>
      </c>
      <c r="IN379" s="27">
        <v>14.581511470985156</v>
      </c>
      <c r="IO379" s="27">
        <v>10.480019398642096</v>
      </c>
      <c r="IP379" s="27">
        <v>16.329240746657987</v>
      </c>
      <c r="IQ379" s="27">
        <v>29.324110423</v>
      </c>
      <c r="IR379" s="27">
        <v>14.524832365648287</v>
      </c>
      <c r="IS379" s="27">
        <v>10.439283009646344</v>
      </c>
      <c r="IT379" s="27">
        <v>16.04580474594621</v>
      </c>
      <c r="IU379" s="27">
        <v>29.476764365000001</v>
      </c>
      <c r="IV379" s="27">
        <v>14.418965969621063</v>
      </c>
      <c r="IW379" s="27">
        <v>10.363194746352287</v>
      </c>
      <c r="IX379" s="27">
        <v>15.680533371884454</v>
      </c>
      <c r="IY379" s="27">
        <v>29.687109375999999</v>
      </c>
      <c r="IZ379" s="27">
        <v>14.313902507988688</v>
      </c>
      <c r="JA379" s="27">
        <v>10.287683567817282</v>
      </c>
      <c r="JB379" s="27">
        <v>15.479159472105696</v>
      </c>
      <c r="JC379" s="27">
        <v>29.937029816999999</v>
      </c>
      <c r="JD379" s="27">
        <v>14.148706315254158</v>
      </c>
      <c r="JE379" s="27">
        <v>10.16895381144843</v>
      </c>
      <c r="JF379" s="27">
        <v>15.078696189303191</v>
      </c>
      <c r="JG379" s="27">
        <v>30.192943654</v>
      </c>
      <c r="JH379" s="27">
        <v>14.086897164641407</v>
      </c>
      <c r="JI379" s="27">
        <v>10.124530357904252</v>
      </c>
      <c r="JJ379" s="27">
        <v>14.86824782638919</v>
      </c>
      <c r="JK379" s="27">
        <v>30.458352366</v>
      </c>
      <c r="JL379" s="27">
        <v>13.998933853928639</v>
      </c>
      <c r="JM379" s="27">
        <v>10.061309394530673</v>
      </c>
      <c r="JN379" s="27">
        <v>14.683710948074117</v>
      </c>
      <c r="JO379" s="27">
        <v>30.803268809999999</v>
      </c>
      <c r="JP379" s="27">
        <v>13.924452450021437</v>
      </c>
      <c r="JQ379" s="27">
        <v>10.007778143031897</v>
      </c>
      <c r="JR379" s="27">
        <v>14.371803584121718</v>
      </c>
      <c r="JS379" s="27">
        <v>31.098110384999998</v>
      </c>
      <c r="JT379" s="27">
        <v>13.668098006785428</v>
      </c>
      <c r="JU379" s="27">
        <v>9.8235311571561628</v>
      </c>
      <c r="JV379" s="27">
        <v>13.197656412147948</v>
      </c>
      <c r="JW379" s="27">
        <v>31.315605191</v>
      </c>
      <c r="JX379" s="27">
        <v>13.399571884417448</v>
      </c>
      <c r="JY379" s="27">
        <v>9.6305361458325205</v>
      </c>
      <c r="JZ379" s="27">
        <v>11.958266932129257</v>
      </c>
      <c r="KA379" s="27">
        <v>32.039377103999996</v>
      </c>
      <c r="KB379" s="27">
        <v>12.986890481929748</v>
      </c>
      <c r="KC379" s="27">
        <v>9.333933896323904</v>
      </c>
      <c r="KD379" s="27">
        <v>7.1879795429147322</v>
      </c>
      <c r="KE379" s="27">
        <v>31.517986548</v>
      </c>
      <c r="KF379" s="27">
        <v>13.160112659054638</v>
      </c>
      <c r="KG379" s="27">
        <v>9.4584320857027038</v>
      </c>
      <c r="KH379" s="27">
        <v>10.753595061317114</v>
      </c>
      <c r="KI379" s="27">
        <v>32.645242076999999</v>
      </c>
      <c r="KJ379" s="27">
        <v>11.674734421954591</v>
      </c>
      <c r="KK379" s="27">
        <v>8.3908615001632914</v>
      </c>
      <c r="KL379" s="27">
        <v>2.2479103571812757</v>
      </c>
      <c r="KM379" s="27">
        <v>32.940025904999999</v>
      </c>
      <c r="KN379" s="27">
        <v>10.961328891909631</v>
      </c>
      <c r="KO379" s="27">
        <v>7.8781228990349534</v>
      </c>
      <c r="KP379" s="27">
        <v>-0.83503705566801045</v>
      </c>
      <c r="KQ379" s="27">
        <v>32.973873122999997</v>
      </c>
      <c r="KR379" s="27">
        <v>10.932668501439077</v>
      </c>
      <c r="KS379" s="27">
        <v>7.8575241120915198</v>
      </c>
      <c r="KT379" s="27">
        <v>-0.18595856217748974</v>
      </c>
    </row>
    <row r="380" spans="1:306" ht="15" thickBot="1" x14ac:dyDescent="0.35">
      <c r="A380" s="2"/>
      <c r="B380" s="72" t="s">
        <v>822</v>
      </c>
      <c r="C380" s="72" t="s">
        <v>474</v>
      </c>
      <c r="D380" s="72" t="s">
        <v>847</v>
      </c>
      <c r="E380" s="86">
        <v>370709</v>
      </c>
      <c r="F380" s="83">
        <v>410873</v>
      </c>
      <c r="G380" s="20">
        <v>31.351370871</v>
      </c>
      <c r="H380" s="20">
        <v>9.7093737534902296</v>
      </c>
      <c r="I380" s="20">
        <v>7.0828529743652728</v>
      </c>
      <c r="J380" s="20">
        <v>14.553560865026782</v>
      </c>
      <c r="K380" s="20">
        <v>31.498016710000002</v>
      </c>
      <c r="L380" s="20">
        <v>9.5872865382944124</v>
      </c>
      <c r="M380" s="20">
        <v>6.9937920506398044</v>
      </c>
      <c r="N380" s="20">
        <v>14.091484891649976</v>
      </c>
      <c r="O380" s="20">
        <v>31.602068379000002</v>
      </c>
      <c r="P380" s="20">
        <v>9.410116689753881</v>
      </c>
      <c r="Q380" s="20">
        <v>6.8645491127776106</v>
      </c>
      <c r="R380" s="20">
        <v>13.65518380424181</v>
      </c>
      <c r="S380" s="20">
        <v>31.748235174999998</v>
      </c>
      <c r="T380" s="20">
        <v>9.258638606585782</v>
      </c>
      <c r="U380" s="20">
        <v>6.7540479600608716</v>
      </c>
      <c r="V380" s="20">
        <v>13.365071911541863</v>
      </c>
      <c r="W380" s="20">
        <v>31.897833349999999</v>
      </c>
      <c r="X380" s="20">
        <v>9.0629732450462051</v>
      </c>
      <c r="Y380" s="20">
        <v>6.6113128029697483</v>
      </c>
      <c r="Z380" s="20">
        <v>12.757417896881757</v>
      </c>
      <c r="AA380" s="20">
        <v>32.060304920999997</v>
      </c>
      <c r="AB380" s="20">
        <v>8.9767494859021948</v>
      </c>
      <c r="AC380" s="20">
        <v>6.5484137711249222</v>
      </c>
      <c r="AD380" s="20">
        <v>12.434236998177802</v>
      </c>
      <c r="AE380" s="20">
        <v>32.244134739000003</v>
      </c>
      <c r="AF380" s="20">
        <v>8.8564158944138338</v>
      </c>
      <c r="AG380" s="20">
        <v>6.4606320914792068</v>
      </c>
      <c r="AH380" s="20">
        <v>12.144720053922359</v>
      </c>
      <c r="AI380" s="20">
        <v>32.447962269999998</v>
      </c>
      <c r="AJ380" s="20">
        <v>8.7657660024957167</v>
      </c>
      <c r="AK380" s="20">
        <v>6.3945042573985251</v>
      </c>
      <c r="AL380" s="20">
        <v>11.82821066753004</v>
      </c>
      <c r="AM380" s="20">
        <v>32.676613097000001</v>
      </c>
      <c r="AN380" s="20">
        <v>8.6370143440354532</v>
      </c>
      <c r="AO380" s="20">
        <v>6.3005817150973886</v>
      </c>
      <c r="AP380" s="20">
        <v>11.381621930491271</v>
      </c>
      <c r="AQ380" s="20">
        <v>32.828478717000003</v>
      </c>
      <c r="AR380" s="20">
        <v>8.5192253581571418</v>
      </c>
      <c r="AS380" s="20">
        <v>6.2146562898169195</v>
      </c>
      <c r="AT380" s="20">
        <v>11.108886789323517</v>
      </c>
      <c r="AU380" s="20">
        <v>33.257557738000003</v>
      </c>
      <c r="AV380" s="20">
        <v>7.8885233160693575</v>
      </c>
      <c r="AW380" s="20">
        <v>5.7545679310662949</v>
      </c>
      <c r="AX380" s="20">
        <v>8.5531496106220999</v>
      </c>
      <c r="AY380" s="20">
        <v>32.970387735000003</v>
      </c>
      <c r="AZ380" s="20">
        <v>8.3375889862772627</v>
      </c>
      <c r="BA380" s="20">
        <v>6.0821550853638664</v>
      </c>
      <c r="BB380" s="20">
        <v>10.867393001107526</v>
      </c>
      <c r="BC380" s="20">
        <v>33.578434881999996</v>
      </c>
      <c r="BD380" s="20">
        <v>6.483571163034255</v>
      </c>
      <c r="BE380" s="20">
        <v>4.7296748958807395</v>
      </c>
      <c r="BF380" s="20">
        <v>1.8759380866302813</v>
      </c>
      <c r="BG380" s="20">
        <v>33.730646331000003</v>
      </c>
      <c r="BH380" s="20">
        <v>5.7129158123932493</v>
      </c>
      <c r="BI380" s="20">
        <v>4.1674925470411948</v>
      </c>
      <c r="BJ380" s="20">
        <v>-3.6738850439905306</v>
      </c>
      <c r="BK380" s="20">
        <v>29.06332621934618</v>
      </c>
      <c r="BL380" s="20">
        <v>4.7143566973910325</v>
      </c>
      <c r="BM380" s="20">
        <v>3.4390575750914745</v>
      </c>
      <c r="BN380" s="20">
        <v>-7.3150696419817933</v>
      </c>
      <c r="BO380" s="23">
        <v>31.353535057000002</v>
      </c>
      <c r="BP380" s="23">
        <v>9.7093737534902296</v>
      </c>
      <c r="BQ380" s="23">
        <v>7.0828529743652728</v>
      </c>
      <c r="BR380" s="23">
        <v>14.553560865026782</v>
      </c>
      <c r="BS380" s="23">
        <v>31.501620365000001</v>
      </c>
      <c r="BT380" s="23">
        <v>9.6131674726746681</v>
      </c>
      <c r="BU380" s="23">
        <v>7.0126718319427583</v>
      </c>
      <c r="BV380" s="23">
        <v>14.049580462823588</v>
      </c>
      <c r="BW380" s="23">
        <v>31.518494363999999</v>
      </c>
      <c r="BX380" s="23">
        <v>9.5351389117361283</v>
      </c>
      <c r="BY380" s="23">
        <v>6.9557510830911333</v>
      </c>
      <c r="BZ380" s="23">
        <v>13.888238478093474</v>
      </c>
      <c r="CA380" s="23">
        <v>31.573218578999999</v>
      </c>
      <c r="CB380" s="23">
        <v>9.4658777939154639</v>
      </c>
      <c r="CC380" s="23">
        <v>6.9052260619292269</v>
      </c>
      <c r="CD380" s="23">
        <v>13.818712723480997</v>
      </c>
      <c r="CE380" s="23">
        <v>31.622033568999999</v>
      </c>
      <c r="CF380" s="23">
        <v>9.3259218036606342</v>
      </c>
      <c r="CG380" s="23">
        <v>6.8031301155763204</v>
      </c>
      <c r="CH380" s="23">
        <v>13.430155197421133</v>
      </c>
      <c r="CI380" s="23">
        <v>31.652709952999999</v>
      </c>
      <c r="CJ380" s="23">
        <v>9.2574516068122232</v>
      </c>
      <c r="CK380" s="23">
        <v>6.7531820602520716</v>
      </c>
      <c r="CL380" s="23">
        <v>13.341952883601531</v>
      </c>
      <c r="CM380" s="23">
        <v>31.709459627000001</v>
      </c>
      <c r="CN380" s="23">
        <v>9.1783123908913851</v>
      </c>
      <c r="CO380" s="23">
        <v>6.6954511040539586</v>
      </c>
      <c r="CP380" s="23">
        <v>13.186933983944039</v>
      </c>
      <c r="CQ380" s="23">
        <v>31.803733311000002</v>
      </c>
      <c r="CR380" s="23">
        <v>9.116734986175576</v>
      </c>
      <c r="CS380" s="23">
        <v>6.6505312446255092</v>
      </c>
      <c r="CT380" s="23">
        <v>12.841239556768123</v>
      </c>
      <c r="CU380" s="23">
        <v>31.920937152</v>
      </c>
      <c r="CV380" s="23">
        <v>9.001031661988856</v>
      </c>
      <c r="CW380" s="23">
        <v>6.566127280511421</v>
      </c>
      <c r="CX380" s="23">
        <v>12.328327545894393</v>
      </c>
      <c r="CY380" s="23">
        <v>31.972085092</v>
      </c>
      <c r="CZ380" s="23">
        <v>8.9513281687202042</v>
      </c>
      <c r="DA380" s="23">
        <v>6.5298692741690783</v>
      </c>
      <c r="DB380" s="23">
        <v>12.150218700429695</v>
      </c>
      <c r="DC380" s="23">
        <v>32.150689178</v>
      </c>
      <c r="DD380" s="23">
        <v>8.7368135729412426</v>
      </c>
      <c r="DE380" s="23">
        <v>6.3733838631288862</v>
      </c>
      <c r="DF380" s="23">
        <v>11.319960707446498</v>
      </c>
      <c r="DG380" s="23">
        <v>32.019942968000002</v>
      </c>
      <c r="DH380" s="23">
        <v>8.9083390896627535</v>
      </c>
      <c r="DI380" s="23">
        <v>6.498509339512343</v>
      </c>
      <c r="DJ380" s="23">
        <v>11.973815315598346</v>
      </c>
      <c r="DK380" s="23">
        <v>32.324458745999998</v>
      </c>
      <c r="DL380" s="23">
        <v>8.5535319415131035</v>
      </c>
      <c r="DM380" s="23">
        <v>6.2396824647415112</v>
      </c>
      <c r="DN380" s="23">
        <v>10.606170666655562</v>
      </c>
      <c r="DO380" s="23">
        <v>32.429002885999999</v>
      </c>
      <c r="DP380" s="23">
        <v>8.6944370369346355</v>
      </c>
      <c r="DQ380" s="23">
        <v>6.342470770099605</v>
      </c>
      <c r="DR380" s="23">
        <v>10.164350767099339</v>
      </c>
      <c r="DS380" s="23">
        <v>32.466807133000003</v>
      </c>
      <c r="DT380" s="23">
        <v>8.9265807563417923</v>
      </c>
      <c r="DU380" s="23">
        <v>6.5118163813850032</v>
      </c>
      <c r="DV380" s="23">
        <v>10.027710317040395</v>
      </c>
      <c r="DW380" s="25">
        <v>31.351370871</v>
      </c>
      <c r="DX380" s="25">
        <v>9.7093737534902296</v>
      </c>
      <c r="DY380" s="25">
        <v>7.0828529743652728</v>
      </c>
      <c r="DZ380" s="25">
        <v>14.553560865026782</v>
      </c>
      <c r="EA380" s="25">
        <v>31.498016710000002</v>
      </c>
      <c r="EB380" s="25">
        <v>9.616145532454599</v>
      </c>
      <c r="EC380" s="25">
        <v>7.0148442850901649</v>
      </c>
      <c r="ED380" s="25">
        <v>14.127426213815806</v>
      </c>
      <c r="EE380" s="25">
        <v>31.602068379000002</v>
      </c>
      <c r="EF380" s="25">
        <v>9.4660103313825275</v>
      </c>
      <c r="EG380" s="25">
        <v>6.9053227461661955</v>
      </c>
      <c r="EH380" s="25">
        <v>13.73177174901341</v>
      </c>
      <c r="EI380" s="25">
        <v>31.748235174999998</v>
      </c>
      <c r="EJ380" s="25">
        <v>9.3484434120181916</v>
      </c>
      <c r="EK380" s="25">
        <v>6.8195593153159502</v>
      </c>
      <c r="EL380" s="25">
        <v>13.49156635026867</v>
      </c>
      <c r="EM380" s="25">
        <v>31.897833349999999</v>
      </c>
      <c r="EN380" s="25">
        <v>9.1849557539871824</v>
      </c>
      <c r="EO380" s="25">
        <v>6.7002973449400862</v>
      </c>
      <c r="EP380" s="25">
        <v>12.965312068515077</v>
      </c>
      <c r="EQ380" s="25">
        <v>32.060304920999997</v>
      </c>
      <c r="ER380" s="25">
        <v>9.0825824294583875</v>
      </c>
      <c r="ES380" s="25">
        <v>6.6256174299894663</v>
      </c>
      <c r="ET380" s="25">
        <v>12.769190220510284</v>
      </c>
      <c r="EU380" s="25">
        <v>32.244134739000003</v>
      </c>
      <c r="EV380" s="25">
        <v>8.9744803724506195</v>
      </c>
      <c r="EW380" s="25">
        <v>6.5467584844537408</v>
      </c>
      <c r="EX380" s="25">
        <v>12.627177843749122</v>
      </c>
      <c r="EY380" s="25">
        <v>32.447962269999998</v>
      </c>
      <c r="EZ380" s="25">
        <v>8.8814709337952067</v>
      </c>
      <c r="FA380" s="25">
        <v>6.4789093938790048</v>
      </c>
      <c r="FB380" s="25">
        <v>12.417544908832124</v>
      </c>
      <c r="FC380" s="25">
        <v>32.676613097000001</v>
      </c>
      <c r="FD380" s="25">
        <v>8.779114438680276</v>
      </c>
      <c r="FE380" s="25">
        <v>6.4042417557514897</v>
      </c>
      <c r="FF380" s="25">
        <v>12.028579415936093</v>
      </c>
      <c r="FG380" s="25">
        <v>32.828478717000003</v>
      </c>
      <c r="FH380" s="25">
        <v>8.6663338046185849</v>
      </c>
      <c r="FI380" s="25">
        <v>6.3219698533924422</v>
      </c>
      <c r="FJ380" s="25">
        <v>11.769676067369421</v>
      </c>
      <c r="FK380" s="25">
        <v>33.257557738000003</v>
      </c>
      <c r="FL380" s="25">
        <v>8.3023674368856444</v>
      </c>
      <c r="FM380" s="25">
        <v>6.0564614554548832</v>
      </c>
      <c r="FN380" s="25">
        <v>10.640837519247476</v>
      </c>
      <c r="FO380" s="25">
        <v>32.970387735000003</v>
      </c>
      <c r="FP380" s="25">
        <v>8.5203655664189935</v>
      </c>
      <c r="FQ380" s="25">
        <v>6.2154880558693844</v>
      </c>
      <c r="FR380" s="25">
        <v>11.514455248932652</v>
      </c>
      <c r="FS380" s="25">
        <v>33.578434881999996</v>
      </c>
      <c r="FT380" s="25">
        <v>7.9733355664495935</v>
      </c>
      <c r="FU380" s="25">
        <v>5.8164372869196859</v>
      </c>
      <c r="FV380" s="25">
        <v>9.5895796146900487</v>
      </c>
      <c r="FW380" s="25">
        <v>33.730646331000003</v>
      </c>
      <c r="FX380" s="25">
        <v>8.1244334099946247</v>
      </c>
      <c r="FY380" s="25">
        <v>5.9266610601252854</v>
      </c>
      <c r="FZ380" s="25">
        <v>8.9787932500351744</v>
      </c>
      <c r="GA380" s="25">
        <v>33.777448473</v>
      </c>
      <c r="GB380" s="25">
        <v>7.8433249784749242</v>
      </c>
      <c r="GC380" s="25">
        <v>5.7215963730652426</v>
      </c>
      <c r="GD380" s="25">
        <v>8.9115931084149658</v>
      </c>
      <c r="GE380" s="26">
        <v>31.351153672999999</v>
      </c>
      <c r="GF380" s="26">
        <v>9.7093737534902296</v>
      </c>
      <c r="GG380" s="26">
        <v>7.0828529743652728</v>
      </c>
      <c r="GH380" s="26">
        <v>14.553560865026782</v>
      </c>
      <c r="GI380" s="26">
        <v>31.502070911000001</v>
      </c>
      <c r="GJ380" s="26">
        <v>9.5651491426629889</v>
      </c>
      <c r="GK380" s="26">
        <v>6.9776431287346847</v>
      </c>
      <c r="GL380" s="26">
        <v>14.136216014423237</v>
      </c>
      <c r="GM380" s="26">
        <v>31.618128257999999</v>
      </c>
      <c r="GN380" s="26">
        <v>9.4270100436650885</v>
      </c>
      <c r="GO380" s="26">
        <v>6.8768725792580296</v>
      </c>
      <c r="GP380" s="26">
        <v>13.748557865964843</v>
      </c>
      <c r="GQ380" s="26">
        <v>31.792751410000001</v>
      </c>
      <c r="GR380" s="26">
        <v>9.3102577489612575</v>
      </c>
      <c r="GS380" s="26">
        <v>6.7917034057560066</v>
      </c>
      <c r="GT380" s="26">
        <v>13.494473772210963</v>
      </c>
      <c r="GU380" s="26">
        <v>31.986921128999999</v>
      </c>
      <c r="GV380" s="26">
        <v>9.1107216249196021</v>
      </c>
      <c r="GW380" s="26">
        <v>6.6461445813103284</v>
      </c>
      <c r="GX380" s="26">
        <v>12.935544360794255</v>
      </c>
      <c r="GY380" s="26">
        <v>32.197748527999998</v>
      </c>
      <c r="GZ380" s="26">
        <v>8.9529224182916174</v>
      </c>
      <c r="HA380" s="26">
        <v>6.5310322570354762</v>
      </c>
      <c r="HB380" s="26">
        <v>12.693474151232129</v>
      </c>
      <c r="HC380" s="26">
        <v>32.431823729000001</v>
      </c>
      <c r="HD380" s="26">
        <v>8.818980572198134</v>
      </c>
      <c r="HE380" s="26">
        <v>6.4333235451163189</v>
      </c>
      <c r="HF380" s="26">
        <v>12.520183515464236</v>
      </c>
      <c r="HG380" s="26">
        <v>32.681563664000002</v>
      </c>
      <c r="HH380" s="26">
        <v>8.6431234170278586</v>
      </c>
      <c r="HI380" s="26">
        <v>6.3050381987917481</v>
      </c>
      <c r="HJ380" s="26">
        <v>12.345118646114246</v>
      </c>
      <c r="HK380" s="26">
        <v>32.939094760000003</v>
      </c>
      <c r="HL380" s="26">
        <v>8.540214988559697</v>
      </c>
      <c r="HM380" s="26">
        <v>6.2299679329673463</v>
      </c>
      <c r="HN380" s="26">
        <v>12.020249968355985</v>
      </c>
      <c r="HO380" s="26">
        <v>33.091679956</v>
      </c>
      <c r="HP380" s="26">
        <v>8.457491745069742</v>
      </c>
      <c r="HQ380" s="26">
        <v>6.1696224785562057</v>
      </c>
      <c r="HR380" s="26">
        <v>11.823734192127697</v>
      </c>
      <c r="HS380" s="26">
        <v>33.632360714000001</v>
      </c>
      <c r="HT380" s="26">
        <v>7.6691554244953384</v>
      </c>
      <c r="HU380" s="26">
        <v>5.5945421083136422</v>
      </c>
      <c r="HV380" s="26">
        <v>9.4477815035631423</v>
      </c>
      <c r="HW380" s="26">
        <v>33.225532571000002</v>
      </c>
      <c r="HX380" s="26">
        <v>8.3207932428986986</v>
      </c>
      <c r="HY380" s="26">
        <v>6.069902824408028</v>
      </c>
      <c r="HZ380" s="26">
        <v>11.600563126422225</v>
      </c>
      <c r="IA380" s="26">
        <v>34.225736799000003</v>
      </c>
      <c r="IB380" s="26">
        <v>6.1801000169912852</v>
      </c>
      <c r="IC380" s="26">
        <v>4.508296919920979</v>
      </c>
      <c r="ID380" s="26">
        <v>3.1987910594307394</v>
      </c>
      <c r="IE380" s="26">
        <v>32.930576042046468</v>
      </c>
      <c r="IF380" s="26">
        <v>5.3416625661183152</v>
      </c>
      <c r="IG380" s="26">
        <v>3.8966684726588547</v>
      </c>
      <c r="IH380" s="26">
        <v>-2.0799739590031621</v>
      </c>
      <c r="II380" s="26">
        <v>28.352425553335657</v>
      </c>
      <c r="IJ380" s="26">
        <v>4.5990416336336173</v>
      </c>
      <c r="IK380" s="26">
        <v>3.3549368415550065</v>
      </c>
      <c r="IL380" s="26">
        <v>-5.5051580481078233</v>
      </c>
      <c r="IM380" s="27">
        <v>31.351153672999999</v>
      </c>
      <c r="IN380" s="27">
        <v>9.7093737534902242</v>
      </c>
      <c r="IO380" s="27">
        <v>7.0828529743652693</v>
      </c>
      <c r="IP380" s="27">
        <v>14.553560865026782</v>
      </c>
      <c r="IQ380" s="27">
        <v>31.478926866000002</v>
      </c>
      <c r="IR380" s="27">
        <v>9.5818621886554016</v>
      </c>
      <c r="IS380" s="27">
        <v>6.9898350630986812</v>
      </c>
      <c r="IT380" s="27">
        <v>14.189012790872701</v>
      </c>
      <c r="IU380" s="27">
        <v>31.573543804</v>
      </c>
      <c r="IV380" s="27">
        <v>9.5047263942403113</v>
      </c>
      <c r="IW380" s="27">
        <v>6.9335655749963649</v>
      </c>
      <c r="IX380" s="27">
        <v>13.854214299801662</v>
      </c>
      <c r="IY380" s="27">
        <v>31.727546629999999</v>
      </c>
      <c r="IZ380" s="27">
        <v>9.402321919474339</v>
      </c>
      <c r="JA380" s="27">
        <v>6.8588629363814135</v>
      </c>
      <c r="JB380" s="27">
        <v>13.630815313979889</v>
      </c>
      <c r="JC380" s="27">
        <v>31.900428959999999</v>
      </c>
      <c r="JD380" s="27">
        <v>9.2471851493425206</v>
      </c>
      <c r="JE380" s="27">
        <v>6.7456928224627299</v>
      </c>
      <c r="JF380" s="27">
        <v>13.112988707714001</v>
      </c>
      <c r="JG380" s="27">
        <v>32.089229111999998</v>
      </c>
      <c r="JH380" s="27">
        <v>9.1225216132283009</v>
      </c>
      <c r="JI380" s="27">
        <v>6.6547525084961272</v>
      </c>
      <c r="JJ380" s="27">
        <v>12.926942284146376</v>
      </c>
      <c r="JK380" s="27">
        <v>32.300955510999998</v>
      </c>
      <c r="JL380" s="27">
        <v>8.881095632497793</v>
      </c>
      <c r="JM380" s="27">
        <v>6.4786356168076757</v>
      </c>
      <c r="JN380" s="27">
        <v>12.804938795008997</v>
      </c>
      <c r="JO380" s="27">
        <v>32.541028928999999</v>
      </c>
      <c r="JP380" s="27">
        <v>8.8877746974879539</v>
      </c>
      <c r="JQ380" s="27">
        <v>6.4835079017286814</v>
      </c>
      <c r="JR380" s="27">
        <v>12.454515042107467</v>
      </c>
      <c r="JS380" s="27">
        <v>32.816640366000001</v>
      </c>
      <c r="JT380" s="27">
        <v>8.5243312215112983</v>
      </c>
      <c r="JU380" s="27">
        <v>6.2183809460473682</v>
      </c>
      <c r="JV380" s="27">
        <v>10.937095064882421</v>
      </c>
      <c r="JW380" s="27">
        <v>33.026160294</v>
      </c>
      <c r="JX380" s="27">
        <v>8.2374276757847884</v>
      </c>
      <c r="JY380" s="27">
        <v>6.0090888038559651</v>
      </c>
      <c r="JZ380" s="27">
        <v>9.5173477558428132</v>
      </c>
      <c r="KA380" s="27">
        <v>33.718975907000001</v>
      </c>
      <c r="KB380" s="27">
        <v>7.2636947357248847</v>
      </c>
      <c r="KC380" s="27">
        <v>5.2987641808841142</v>
      </c>
      <c r="KD380" s="27">
        <v>3.9209647502331322</v>
      </c>
      <c r="KE380" s="27">
        <v>33.221698711000002</v>
      </c>
      <c r="KF380" s="27">
        <v>7.9230470491864615</v>
      </c>
      <c r="KG380" s="27">
        <v>5.7797525137183712</v>
      </c>
      <c r="KH380" s="27">
        <v>8.1252484015863686</v>
      </c>
      <c r="KI380" s="27">
        <v>34.287652006000002</v>
      </c>
      <c r="KJ380" s="27">
        <v>5.5917705846270698</v>
      </c>
      <c r="KK380" s="27">
        <v>4.0791187900308215</v>
      </c>
      <c r="KL380" s="27">
        <v>-1.8856792675443046</v>
      </c>
      <c r="KM380" s="27">
        <v>29.506785593015099</v>
      </c>
      <c r="KN380" s="27">
        <v>4.786290159256291</v>
      </c>
      <c r="KO380" s="27">
        <v>3.491532034028189</v>
      </c>
      <c r="KP380" s="27">
        <v>-5.4444958359203781</v>
      </c>
      <c r="KQ380" s="27">
        <v>29.563692414598204</v>
      </c>
      <c r="KR380" s="27">
        <v>4.7955210041166758</v>
      </c>
      <c r="KS380" s="27">
        <v>3.4982658068373551</v>
      </c>
      <c r="KT380" s="27">
        <v>-4.4757248746088436</v>
      </c>
    </row>
    <row r="381" spans="1:306" ht="15" thickBot="1" x14ac:dyDescent="0.35">
      <c r="A381" s="2"/>
      <c r="B381" s="72" t="s">
        <v>823</v>
      </c>
      <c r="C381" s="72" t="s">
        <v>599</v>
      </c>
      <c r="D381" s="72" t="s">
        <v>844</v>
      </c>
      <c r="E381" s="85">
        <v>357435</v>
      </c>
      <c r="F381" s="82">
        <v>403977</v>
      </c>
      <c r="G381" s="20">
        <v>25.83623244242105</v>
      </c>
      <c r="H381" s="20">
        <v>14.271719186278421</v>
      </c>
      <c r="I381" s="20">
        <v>10.411020448306585</v>
      </c>
      <c r="J381" s="20">
        <v>19.256691798373858</v>
      </c>
      <c r="K381" s="20">
        <v>26.00489297242105</v>
      </c>
      <c r="L381" s="20">
        <v>14.059680076533132</v>
      </c>
      <c r="M381" s="20">
        <v>10.256340869862989</v>
      </c>
      <c r="N381" s="20">
        <v>18.513871378587268</v>
      </c>
      <c r="O381" s="20">
        <v>26.10621321842105</v>
      </c>
      <c r="P381" s="20">
        <v>13.67875537716972</v>
      </c>
      <c r="Q381" s="20">
        <v>9.97846160510346</v>
      </c>
      <c r="R381" s="20">
        <v>17.431212937163668</v>
      </c>
      <c r="S381" s="20">
        <v>26.223467726421053</v>
      </c>
      <c r="T381" s="20">
        <v>13.307849116109359</v>
      </c>
      <c r="U381" s="20">
        <v>9.7078906516042469</v>
      </c>
      <c r="V381" s="20">
        <v>16.323943861751022</v>
      </c>
      <c r="W381" s="20">
        <v>26.321034574421052</v>
      </c>
      <c r="X381" s="20">
        <v>12.772096742557064</v>
      </c>
      <c r="Y381" s="20">
        <v>9.3170667541130143</v>
      </c>
      <c r="Z381" s="20">
        <v>14.017528835119045</v>
      </c>
      <c r="AA381" s="20">
        <v>26.42156081842105</v>
      </c>
      <c r="AB381" s="20">
        <v>12.336739420130517</v>
      </c>
      <c r="AC381" s="20">
        <v>8.9994796486674016</v>
      </c>
      <c r="AD381" s="20">
        <v>11.719524113636981</v>
      </c>
      <c r="AE381" s="20">
        <v>26.534862370421052</v>
      </c>
      <c r="AF381" s="20">
        <v>12.032501251342529</v>
      </c>
      <c r="AG381" s="20">
        <v>8.7775421402940292</v>
      </c>
      <c r="AH381" s="20">
        <v>10.216975104172551</v>
      </c>
      <c r="AI381" s="20">
        <v>26.66060035842105</v>
      </c>
      <c r="AJ381" s="20">
        <v>11.729343174534495</v>
      </c>
      <c r="AK381" s="20">
        <v>8.5563925439824455</v>
      </c>
      <c r="AL381" s="20">
        <v>8.7223789787828423</v>
      </c>
      <c r="AM381" s="20">
        <v>26.80042975742105</v>
      </c>
      <c r="AN381" s="20">
        <v>11.487522952797541</v>
      </c>
      <c r="AO381" s="20">
        <v>8.379988058968614</v>
      </c>
      <c r="AP381" s="20">
        <v>7.6575574647011528</v>
      </c>
      <c r="AQ381" s="20">
        <v>26.897909268421053</v>
      </c>
      <c r="AR381" s="20">
        <v>11.376026027450786</v>
      </c>
      <c r="AS381" s="20">
        <v>8.2986526042446709</v>
      </c>
      <c r="AT381" s="20">
        <v>7.3606109181927231</v>
      </c>
      <c r="AU381" s="20">
        <v>27.237253267421053</v>
      </c>
      <c r="AV381" s="20">
        <v>10.847861049262203</v>
      </c>
      <c r="AW381" s="20">
        <v>7.9133636060357162</v>
      </c>
      <c r="AX381" s="20">
        <v>5.5571685536614588</v>
      </c>
      <c r="AY381" s="20">
        <v>26.990259432421052</v>
      </c>
      <c r="AZ381" s="20">
        <v>11.295978839166875</v>
      </c>
      <c r="BA381" s="20">
        <v>8.2402592948489488</v>
      </c>
      <c r="BB381" s="20">
        <v>7.1182684367827065</v>
      </c>
      <c r="BC381" s="20">
        <v>27.552502180421051</v>
      </c>
      <c r="BD381" s="20">
        <v>9.9355845987786768</v>
      </c>
      <c r="BE381" s="20">
        <v>7.2478706365815428</v>
      </c>
      <c r="BF381" s="20">
        <v>1.2490879839666356</v>
      </c>
      <c r="BG381" s="20">
        <v>27.72478735542105</v>
      </c>
      <c r="BH381" s="20">
        <v>9.3186648177063205</v>
      </c>
      <c r="BI381" s="20">
        <v>6.7978362453580718</v>
      </c>
      <c r="BJ381" s="20">
        <v>-2.2859567285204534</v>
      </c>
      <c r="BK381" s="20">
        <v>27.830800935421053</v>
      </c>
      <c r="BL381" s="20">
        <v>8.666255822444926</v>
      </c>
      <c r="BM381" s="20">
        <v>6.3219129664824649</v>
      </c>
      <c r="BN381" s="20">
        <v>-4.8996156111242328</v>
      </c>
      <c r="BO381" s="23">
        <v>25.83941359942105</v>
      </c>
      <c r="BP381" s="23">
        <v>14.271719186278421</v>
      </c>
      <c r="BQ381" s="23">
        <v>10.411020448306585</v>
      </c>
      <c r="BR381" s="23">
        <v>19.256691798373858</v>
      </c>
      <c r="BS381" s="23">
        <v>25.99414097342105</v>
      </c>
      <c r="BT381" s="23">
        <v>14.139734609096802</v>
      </c>
      <c r="BU381" s="23">
        <v>10.314739536808547</v>
      </c>
      <c r="BV381" s="23">
        <v>18.694506097195781</v>
      </c>
      <c r="BW381" s="23">
        <v>25.99980107442105</v>
      </c>
      <c r="BX381" s="23">
        <v>13.950525060951296</v>
      </c>
      <c r="BY381" s="23">
        <v>10.176713805707305</v>
      </c>
      <c r="BZ381" s="23">
        <v>18.21815184978994</v>
      </c>
      <c r="CA381" s="23">
        <v>26.035280921421052</v>
      </c>
      <c r="CB381" s="23">
        <v>13.742948283315068</v>
      </c>
      <c r="CC381" s="23">
        <v>10.025289436410427</v>
      </c>
      <c r="CD381" s="23">
        <v>17.652605575003921</v>
      </c>
      <c r="CE381" s="23">
        <v>26.06333583742105</v>
      </c>
      <c r="CF381" s="23">
        <v>13.449724643094449</v>
      </c>
      <c r="CG381" s="23">
        <v>9.8113868732771188</v>
      </c>
      <c r="CH381" s="23">
        <v>16.481501317056654</v>
      </c>
      <c r="CI381" s="23">
        <v>26.086459744421052</v>
      </c>
      <c r="CJ381" s="23">
        <v>13.168892947620371</v>
      </c>
      <c r="CK381" s="23">
        <v>9.6065240613095</v>
      </c>
      <c r="CL381" s="23">
        <v>15.332078434960289</v>
      </c>
      <c r="CM381" s="23">
        <v>26.136961507421052</v>
      </c>
      <c r="CN381" s="23">
        <v>12.945139098024139</v>
      </c>
      <c r="CO381" s="23">
        <v>9.4432987432431652</v>
      </c>
      <c r="CP381" s="23">
        <v>14.511066638251583</v>
      </c>
      <c r="CQ381" s="23">
        <v>26.21655796442105</v>
      </c>
      <c r="CR381" s="23">
        <v>12.761339740542402</v>
      </c>
      <c r="CS381" s="23">
        <v>9.3092196709077353</v>
      </c>
      <c r="CT381" s="23">
        <v>13.59074161259495</v>
      </c>
      <c r="CU381" s="23">
        <v>26.307448230421052</v>
      </c>
      <c r="CV381" s="23">
        <v>12.603471179474411</v>
      </c>
      <c r="CW381" s="23">
        <v>9.1940567535344861</v>
      </c>
      <c r="CX381" s="23">
        <v>12.864923372356316</v>
      </c>
      <c r="CY381" s="23">
        <v>26.349994716421051</v>
      </c>
      <c r="CZ381" s="23">
        <v>12.540371236324976</v>
      </c>
      <c r="DA381" s="23">
        <v>9.1480262235162559</v>
      </c>
      <c r="DB381" s="23">
        <v>12.623095030756106</v>
      </c>
      <c r="DC381" s="23">
        <v>26.510006632421053</v>
      </c>
      <c r="DD381" s="23">
        <v>12.324832985283042</v>
      </c>
      <c r="DE381" s="23">
        <v>8.9907940702135694</v>
      </c>
      <c r="DF381" s="23">
        <v>11.816187223693616</v>
      </c>
      <c r="DG381" s="23">
        <v>26.390779290421051</v>
      </c>
      <c r="DH381" s="23">
        <v>12.486610392386845</v>
      </c>
      <c r="DI381" s="23">
        <v>9.1088084363490154</v>
      </c>
      <c r="DJ381" s="23">
        <v>12.415000305974607</v>
      </c>
      <c r="DK381" s="23">
        <v>26.67773162742105</v>
      </c>
      <c r="DL381" s="23">
        <v>12.172795927625174</v>
      </c>
      <c r="DM381" s="23">
        <v>8.8798851533888694</v>
      </c>
      <c r="DN381" s="23">
        <v>11.06978894622609</v>
      </c>
      <c r="DO381" s="23">
        <v>26.796400989421052</v>
      </c>
      <c r="DP381" s="23">
        <v>12.201207787989812</v>
      </c>
      <c r="DQ381" s="23">
        <v>8.9006112099606014</v>
      </c>
      <c r="DR381" s="23">
        <v>10.679788190006008</v>
      </c>
      <c r="DS381" s="23">
        <v>26.86293496042105</v>
      </c>
      <c r="DT381" s="23">
        <v>12.115229893961859</v>
      </c>
      <c r="DU381" s="23">
        <v>8.8378915332948793</v>
      </c>
      <c r="DV381" s="23">
        <v>10.468412439501165</v>
      </c>
      <c r="DW381" s="25">
        <v>25.83623244242105</v>
      </c>
      <c r="DX381" s="25">
        <v>14.271719186278421</v>
      </c>
      <c r="DY381" s="25">
        <v>10.411020448306585</v>
      </c>
      <c r="DZ381" s="25">
        <v>19.256691798373858</v>
      </c>
      <c r="EA381" s="25">
        <v>26.005015110421052</v>
      </c>
      <c r="EB381" s="25">
        <v>14.130755479113734</v>
      </c>
      <c r="EC381" s="25">
        <v>10.308189386497883</v>
      </c>
      <c r="ED381" s="25">
        <v>18.720146174615689</v>
      </c>
      <c r="EE381" s="25">
        <v>26.106396022421052</v>
      </c>
      <c r="EF381" s="25">
        <v>13.816100943398517</v>
      </c>
      <c r="EG381" s="25">
        <v>10.078653283473018</v>
      </c>
      <c r="EH381" s="25">
        <v>17.690202370065819</v>
      </c>
      <c r="EI381" s="25">
        <v>26.223699108421052</v>
      </c>
      <c r="EJ381" s="25">
        <v>13.488722723523367</v>
      </c>
      <c r="EK381" s="25">
        <v>9.8398354299990398</v>
      </c>
      <c r="EL381" s="25">
        <v>16.610113587363795</v>
      </c>
      <c r="EM381" s="25">
        <v>26.321797738421051</v>
      </c>
      <c r="EN381" s="25">
        <v>12.991084555504539</v>
      </c>
      <c r="EO381" s="25">
        <v>9.47681531479925</v>
      </c>
      <c r="EP381" s="25">
        <v>14.346091806194332</v>
      </c>
      <c r="EQ381" s="25">
        <v>26.422609744421052</v>
      </c>
      <c r="ER381" s="25">
        <v>12.503929633173316</v>
      </c>
      <c r="ES381" s="25">
        <v>9.1214425813755255</v>
      </c>
      <c r="ET381" s="25">
        <v>12.120274445298568</v>
      </c>
      <c r="EU381" s="25">
        <v>26.536142566421052</v>
      </c>
      <c r="EV381" s="25">
        <v>12.158159754197101</v>
      </c>
      <c r="EW381" s="25">
        <v>8.8692082686452896</v>
      </c>
      <c r="EX381" s="25">
        <v>10.703167111492913</v>
      </c>
      <c r="EY381" s="25">
        <v>26.661350720421051</v>
      </c>
      <c r="EZ381" s="25">
        <v>11.866060080415837</v>
      </c>
      <c r="FA381" s="25">
        <v>8.6561256233810635</v>
      </c>
      <c r="FB381" s="25">
        <v>9.2685403787329257</v>
      </c>
      <c r="FC381" s="25">
        <v>26.801256299421052</v>
      </c>
      <c r="FD381" s="25">
        <v>11.63102136498015</v>
      </c>
      <c r="FE381" s="25">
        <v>8.4846681527984487</v>
      </c>
      <c r="FF381" s="25">
        <v>8.2265412670882867</v>
      </c>
      <c r="FG381" s="25">
        <v>26.898242383421049</v>
      </c>
      <c r="FH381" s="25">
        <v>11.507783873250892</v>
      </c>
      <c r="FI381" s="25">
        <v>8.3947681183565663</v>
      </c>
      <c r="FJ381" s="25">
        <v>7.9315054687658453</v>
      </c>
      <c r="FK381" s="25">
        <v>27.230933625421052</v>
      </c>
      <c r="FL381" s="25">
        <v>11.14790591977513</v>
      </c>
      <c r="FM381" s="25">
        <v>8.1322421616986507</v>
      </c>
      <c r="FN381" s="25">
        <v>6.9394242087583358</v>
      </c>
      <c r="FO381" s="25">
        <v>26.98957210542105</v>
      </c>
      <c r="FP381" s="25">
        <v>11.427562800190023</v>
      </c>
      <c r="FQ381" s="25">
        <v>8.3362479624369623</v>
      </c>
      <c r="FR381" s="25">
        <v>7.6754247622447629</v>
      </c>
      <c r="FS381" s="25">
        <v>27.519496271421051</v>
      </c>
      <c r="FT381" s="25">
        <v>10.932282108474141</v>
      </c>
      <c r="FU381" s="25">
        <v>7.9749475933781957</v>
      </c>
      <c r="FV381" s="25">
        <v>6.0319997457177834</v>
      </c>
      <c r="FW381" s="25">
        <v>27.678390014421051</v>
      </c>
      <c r="FX381" s="25">
        <v>10.981357742831845</v>
      </c>
      <c r="FY381" s="25">
        <v>8.0107475853863708</v>
      </c>
      <c r="FZ381" s="25">
        <v>5.5536303865883596</v>
      </c>
      <c r="GA381" s="25">
        <v>27.758056013421051</v>
      </c>
      <c r="GB381" s="25">
        <v>10.837070161276898</v>
      </c>
      <c r="GC381" s="25">
        <v>7.9054918034866297</v>
      </c>
      <c r="GD381" s="25">
        <v>5.3940051864562619</v>
      </c>
      <c r="GE381" s="26">
        <v>25.835800325421051</v>
      </c>
      <c r="GF381" s="26">
        <v>14.271719186278421</v>
      </c>
      <c r="GG381" s="26">
        <v>10.411020448306585</v>
      </c>
      <c r="GH381" s="26">
        <v>19.256691798373858</v>
      </c>
      <c r="GI381" s="26">
        <v>26.010257792421051</v>
      </c>
      <c r="GJ381" s="26">
        <v>14.018489448022766</v>
      </c>
      <c r="GK381" s="26">
        <v>10.226292879841415</v>
      </c>
      <c r="GL381" s="26">
        <v>18.448715107259957</v>
      </c>
      <c r="GM381" s="26">
        <v>26.122738992421052</v>
      </c>
      <c r="GN381" s="26">
        <v>13.687469679645609</v>
      </c>
      <c r="GO381" s="26">
        <v>9.9848185674347008</v>
      </c>
      <c r="GP381" s="26">
        <v>17.385196008201596</v>
      </c>
      <c r="GQ381" s="26">
        <v>26.242173775421051</v>
      </c>
      <c r="GR381" s="26">
        <v>13.352825082456523</v>
      </c>
      <c r="GS381" s="26">
        <v>9.7406999928763813</v>
      </c>
      <c r="GT381" s="26">
        <v>16.299711539875197</v>
      </c>
      <c r="GU381" s="26">
        <v>26.359507375421053</v>
      </c>
      <c r="GV381" s="26">
        <v>12.808562386647466</v>
      </c>
      <c r="GW381" s="26">
        <v>9.3436679337838466</v>
      </c>
      <c r="GX381" s="26">
        <v>14.019792719544403</v>
      </c>
      <c r="GY381" s="26">
        <v>26.486357462421051</v>
      </c>
      <c r="GZ381" s="26">
        <v>12.291235111576434</v>
      </c>
      <c r="HA381" s="26">
        <v>8.9662848891111668</v>
      </c>
      <c r="HB381" s="26">
        <v>11.772549722073846</v>
      </c>
      <c r="HC381" s="26">
        <v>26.62819305542105</v>
      </c>
      <c r="HD381" s="26">
        <v>11.924672626001946</v>
      </c>
      <c r="HE381" s="26">
        <v>8.6988826593526625</v>
      </c>
      <c r="HF381" s="26">
        <v>10.346826700241671</v>
      </c>
      <c r="HG381" s="26">
        <v>26.780434632421052</v>
      </c>
      <c r="HH381" s="26">
        <v>11.611542926023093</v>
      </c>
      <c r="HI381" s="26">
        <v>8.4704589027679429</v>
      </c>
      <c r="HJ381" s="26">
        <v>8.948398767488289</v>
      </c>
      <c r="HK381" s="26">
        <v>26.968269248421052</v>
      </c>
      <c r="HL381" s="26">
        <v>11.36104852906648</v>
      </c>
      <c r="HM381" s="26">
        <v>8.2877267276976188</v>
      </c>
      <c r="HN381" s="26">
        <v>7.9600829925512642</v>
      </c>
      <c r="HO381" s="26">
        <v>27.101552911421052</v>
      </c>
      <c r="HP381" s="26">
        <v>11.231537809614743</v>
      </c>
      <c r="HQ381" s="26">
        <v>8.1932504609712318</v>
      </c>
      <c r="HR381" s="26">
        <v>7.7107853573757161</v>
      </c>
      <c r="HS381" s="26">
        <v>27.593275486421049</v>
      </c>
      <c r="HT381" s="26">
        <v>10.597196111466635</v>
      </c>
      <c r="HU381" s="26">
        <v>7.730507023797732</v>
      </c>
      <c r="HV381" s="26">
        <v>6.0709992347811443</v>
      </c>
      <c r="HW381" s="26">
        <v>27.225040055421051</v>
      </c>
      <c r="HX381" s="26">
        <v>11.112660813061437</v>
      </c>
      <c r="HY381" s="26">
        <v>8.1065313470511882</v>
      </c>
      <c r="HZ381" s="26">
        <v>7.519658968503208</v>
      </c>
      <c r="IA381" s="26">
        <v>28.126470644421051</v>
      </c>
      <c r="IB381" s="26">
        <v>9.5982146921046194</v>
      </c>
      <c r="IC381" s="26">
        <v>7.001763986697072</v>
      </c>
      <c r="ID381" s="26">
        <v>1.9568260534216115</v>
      </c>
      <c r="IE381" s="26">
        <v>28.425921288421051</v>
      </c>
      <c r="IF381" s="26">
        <v>8.942241058915636</v>
      </c>
      <c r="IG381" s="26">
        <v>6.5232403540819792</v>
      </c>
      <c r="IH381" s="26">
        <v>-1.4604168770178099</v>
      </c>
      <c r="II381" s="26">
        <v>28.582819375421053</v>
      </c>
      <c r="IJ381" s="26">
        <v>8.2977371331296919</v>
      </c>
      <c r="IK381" s="26">
        <v>6.0530837133303432</v>
      </c>
      <c r="IL381" s="26">
        <v>-3.9191236171772701</v>
      </c>
      <c r="IM381" s="27">
        <v>25.835800325421051</v>
      </c>
      <c r="IN381" s="27">
        <v>14.271719186278421</v>
      </c>
      <c r="IO381" s="27">
        <v>10.411020448306585</v>
      </c>
      <c r="IP381" s="27">
        <v>19.256691798373858</v>
      </c>
      <c r="IQ381" s="27">
        <v>26.000162558421053</v>
      </c>
      <c r="IR381" s="27">
        <v>14.017021484758766</v>
      </c>
      <c r="IS381" s="27">
        <v>10.225222021078054</v>
      </c>
      <c r="IT381" s="27">
        <v>18.434375643642099</v>
      </c>
      <c r="IU381" s="27">
        <v>26.091594194421052</v>
      </c>
      <c r="IV381" s="27">
        <v>13.78357255815911</v>
      </c>
      <c r="IW381" s="27">
        <v>10.054924279317481</v>
      </c>
      <c r="IX381" s="27">
        <v>17.394751225106752</v>
      </c>
      <c r="IY381" s="27">
        <v>26.198858339421051</v>
      </c>
      <c r="IZ381" s="27">
        <v>13.526995440286754</v>
      </c>
      <c r="JA381" s="27">
        <v>9.8677548440258356</v>
      </c>
      <c r="JB381" s="27">
        <v>16.327679847182246</v>
      </c>
      <c r="JC381" s="27">
        <v>26.303794883421052</v>
      </c>
      <c r="JD381" s="27">
        <v>13.073210027512554</v>
      </c>
      <c r="JE381" s="27">
        <v>9.536724703236791</v>
      </c>
      <c r="JF381" s="27">
        <v>14.068771000796739</v>
      </c>
      <c r="JG381" s="27">
        <v>26.41798034742105</v>
      </c>
      <c r="JH381" s="27">
        <v>12.6238322139427</v>
      </c>
      <c r="JI381" s="27">
        <v>9.2089098447024966</v>
      </c>
      <c r="JJ381" s="27">
        <v>11.854076403150922</v>
      </c>
      <c r="JK381" s="27">
        <v>26.54850437442105</v>
      </c>
      <c r="JL381" s="27">
        <v>12.311578222661044</v>
      </c>
      <c r="JM381" s="27">
        <v>8.981124905420323</v>
      </c>
      <c r="JN381" s="27">
        <v>10.457279518698698</v>
      </c>
      <c r="JO381" s="27">
        <v>26.698050073421051</v>
      </c>
      <c r="JP381" s="27">
        <v>11.985312212664434</v>
      </c>
      <c r="JQ381" s="27">
        <v>8.7431183935679915</v>
      </c>
      <c r="JR381" s="27">
        <v>8.9539149500198008</v>
      </c>
      <c r="JS381" s="27">
        <v>26.912252395421053</v>
      </c>
      <c r="JT381" s="27">
        <v>11.599319554875738</v>
      </c>
      <c r="JU381" s="27">
        <v>8.4615421236958941</v>
      </c>
      <c r="JV381" s="27">
        <v>7.2771340627788845</v>
      </c>
      <c r="JW381" s="27">
        <v>27.084642327421051</v>
      </c>
      <c r="JX381" s="27">
        <v>11.330563016440182</v>
      </c>
      <c r="JY381" s="27">
        <v>8.2654879706714404</v>
      </c>
      <c r="JZ381" s="27">
        <v>6.3121670332480662</v>
      </c>
      <c r="KA381" s="27">
        <v>27.683296896421052</v>
      </c>
      <c r="KB381" s="27">
        <v>10.583237516138199</v>
      </c>
      <c r="KC381" s="27">
        <v>7.7203244228442527</v>
      </c>
      <c r="KD381" s="27">
        <v>2.7151520975238981</v>
      </c>
      <c r="KE381" s="27">
        <v>27.248386314421051</v>
      </c>
      <c r="KF381" s="27">
        <v>11.097950129143321</v>
      </c>
      <c r="KG381" s="27">
        <v>8.0958001079424964</v>
      </c>
      <c r="KH381" s="27">
        <v>5.3943689711776379</v>
      </c>
      <c r="KI381" s="27">
        <v>28.197330837421053</v>
      </c>
      <c r="KJ381" s="27">
        <v>9.3797723163853259</v>
      </c>
      <c r="KK381" s="27">
        <v>6.8424133148749435</v>
      </c>
      <c r="KL381" s="27">
        <v>-1.1447340916812614</v>
      </c>
      <c r="KM381" s="27">
        <v>28.42381262542105</v>
      </c>
      <c r="KN381" s="27">
        <v>8.6365601294531267</v>
      </c>
      <c r="KO381" s="27">
        <v>6.3002503718833864</v>
      </c>
      <c r="KP381" s="27">
        <v>-3.5246158452401808</v>
      </c>
      <c r="KQ381" s="27">
        <v>28.430118978421049</v>
      </c>
      <c r="KR381" s="27">
        <v>8.4534508013536964</v>
      </c>
      <c r="KS381" s="27">
        <v>6.1666746663754104</v>
      </c>
      <c r="KT381" s="27">
        <v>-3.2634909112943937</v>
      </c>
    </row>
    <row r="382" spans="1:306" ht="15" thickBot="1" x14ac:dyDescent="0.35">
      <c r="A382" s="2"/>
      <c r="B382" s="72" t="s">
        <v>519</v>
      </c>
      <c r="C382" s="72" t="s">
        <v>519</v>
      </c>
      <c r="D382" s="72" t="s">
        <v>842</v>
      </c>
      <c r="E382" s="86">
        <v>353466</v>
      </c>
      <c r="F382" s="83">
        <v>413290</v>
      </c>
      <c r="G382" s="20">
        <v>30.153350247999999</v>
      </c>
      <c r="H382" s="20">
        <v>16.37422402159244</v>
      </c>
      <c r="I382" s="20">
        <v>11.768477206595538</v>
      </c>
      <c r="J382" s="20">
        <v>16.756271421987737</v>
      </c>
      <c r="K382" s="20">
        <v>30.338157651</v>
      </c>
      <c r="L382" s="20">
        <v>15.557045998573907</v>
      </c>
      <c r="M382" s="20">
        <v>11.181155271525961</v>
      </c>
      <c r="N382" s="20">
        <v>15.121220328461234</v>
      </c>
      <c r="O382" s="20">
        <v>30.527953981</v>
      </c>
      <c r="P382" s="20">
        <v>15.085592199658134</v>
      </c>
      <c r="Q382" s="20">
        <v>10.842312143498232</v>
      </c>
      <c r="R382" s="20">
        <v>14.29502783417958</v>
      </c>
      <c r="S382" s="20">
        <v>30.7043845</v>
      </c>
      <c r="T382" s="20">
        <v>14.764048856863337</v>
      </c>
      <c r="U382" s="20">
        <v>10.611212611964824</v>
      </c>
      <c r="V382" s="20">
        <v>13.719905569929905</v>
      </c>
      <c r="W382" s="20">
        <v>30.871776425</v>
      </c>
      <c r="X382" s="20">
        <v>14.405971223493475</v>
      </c>
      <c r="Y382" s="20">
        <v>10.353855166448755</v>
      </c>
      <c r="Z382" s="20">
        <v>13.016983531152277</v>
      </c>
      <c r="AA382" s="20">
        <v>31.057407059999999</v>
      </c>
      <c r="AB382" s="20">
        <v>14.115999403144915</v>
      </c>
      <c r="AC382" s="20">
        <v>10.145446709728789</v>
      </c>
      <c r="AD382" s="20">
        <v>12.298279926487439</v>
      </c>
      <c r="AE382" s="20">
        <v>31.265829872000001</v>
      </c>
      <c r="AF382" s="20">
        <v>13.816524019429496</v>
      </c>
      <c r="AG382" s="20">
        <v>9.930207854895496</v>
      </c>
      <c r="AH382" s="20">
        <v>11.501946035455665</v>
      </c>
      <c r="AI382" s="20">
        <v>31.49460887</v>
      </c>
      <c r="AJ382" s="20">
        <v>13.551736030448218</v>
      </c>
      <c r="AK382" s="20">
        <v>9.7398995136393118</v>
      </c>
      <c r="AL382" s="20">
        <v>10.866750628776664</v>
      </c>
      <c r="AM382" s="20">
        <v>31.775241450999999</v>
      </c>
      <c r="AN382" s="20">
        <v>13.278487179228811</v>
      </c>
      <c r="AO382" s="20">
        <v>9.5435101841014074</v>
      </c>
      <c r="AP382" s="20">
        <v>10.177520686214187</v>
      </c>
      <c r="AQ382" s="20">
        <v>31.982812787</v>
      </c>
      <c r="AR382" s="20">
        <v>13.034537923949332</v>
      </c>
      <c r="AS382" s="20">
        <v>9.3681790510634873</v>
      </c>
      <c r="AT382" s="20">
        <v>9.5650157294741405</v>
      </c>
      <c r="AU382" s="20">
        <v>32.707958423000001</v>
      </c>
      <c r="AV382" s="20">
        <v>11.786042451034815</v>
      </c>
      <c r="AW382" s="20">
        <v>8.4708607722762341</v>
      </c>
      <c r="AX382" s="20">
        <v>6.788389087723445</v>
      </c>
      <c r="AY382" s="20">
        <v>32.180032562000001</v>
      </c>
      <c r="AZ382" s="20">
        <v>12.810033057167246</v>
      </c>
      <c r="BA382" s="20">
        <v>9.2068229828912997</v>
      </c>
      <c r="BB382" s="20">
        <v>9.0531556304330039</v>
      </c>
      <c r="BC382" s="20">
        <v>33.336896580000001</v>
      </c>
      <c r="BD382" s="20">
        <v>9.5385231013605853</v>
      </c>
      <c r="BE382" s="20">
        <v>6.8555243628595486</v>
      </c>
      <c r="BF382" s="20">
        <v>1.9436804154666447</v>
      </c>
      <c r="BG382" s="20">
        <v>33.665578521999997</v>
      </c>
      <c r="BH382" s="20">
        <v>7.9567577201712387</v>
      </c>
      <c r="BI382" s="20">
        <v>5.7186784390367489</v>
      </c>
      <c r="BJ382" s="20">
        <v>-1.0382457950058317</v>
      </c>
      <c r="BK382" s="20">
        <v>33.792759126999997</v>
      </c>
      <c r="BL382" s="20">
        <v>6.4968538289625135</v>
      </c>
      <c r="BM382" s="20">
        <v>4.6694167674696638</v>
      </c>
      <c r="BN382" s="20">
        <v>-3.6247285357821575</v>
      </c>
      <c r="BO382" s="23">
        <v>30.127436053</v>
      </c>
      <c r="BP382" s="23">
        <v>16.37422402159244</v>
      </c>
      <c r="BQ382" s="23">
        <v>11.768477206595538</v>
      </c>
      <c r="BR382" s="23">
        <v>16.756271421987737</v>
      </c>
      <c r="BS382" s="23">
        <v>30.304301133999999</v>
      </c>
      <c r="BT382" s="23">
        <v>15.944446156335788</v>
      </c>
      <c r="BU382" s="23">
        <v>11.459587392671988</v>
      </c>
      <c r="BV382" s="23">
        <v>15.757429429433053</v>
      </c>
      <c r="BW382" s="23">
        <v>30.352113481</v>
      </c>
      <c r="BX382" s="23">
        <v>15.710743458109285</v>
      </c>
      <c r="BY382" s="23">
        <v>11.291620661938875</v>
      </c>
      <c r="BZ382" s="23">
        <v>15.455773599449742</v>
      </c>
      <c r="CA382" s="23">
        <v>30.432693324999999</v>
      </c>
      <c r="CB382" s="23">
        <v>15.53153359179732</v>
      </c>
      <c r="CC382" s="23">
        <v>11.162819002445989</v>
      </c>
      <c r="CD382" s="23">
        <v>15.223201799159307</v>
      </c>
      <c r="CE382" s="23">
        <v>30.516270565999999</v>
      </c>
      <c r="CF382" s="23">
        <v>15.302852584234099</v>
      </c>
      <c r="CG382" s="23">
        <v>10.998461459667768</v>
      </c>
      <c r="CH382" s="23">
        <v>14.879643200109152</v>
      </c>
      <c r="CI382" s="23">
        <v>30.604577426999999</v>
      </c>
      <c r="CJ382" s="23">
        <v>15.109592375877648</v>
      </c>
      <c r="CK382" s="23">
        <v>10.85956154270159</v>
      </c>
      <c r="CL382" s="23">
        <v>14.569797766637127</v>
      </c>
      <c r="CM382" s="23">
        <v>30.722616033000001</v>
      </c>
      <c r="CN382" s="23">
        <v>14.868734608970236</v>
      </c>
      <c r="CO382" s="23">
        <v>10.686452323226911</v>
      </c>
      <c r="CP382" s="23">
        <v>14.106416951165299</v>
      </c>
      <c r="CQ382" s="23">
        <v>30.872502914000002</v>
      </c>
      <c r="CR382" s="23">
        <v>14.647673245243629</v>
      </c>
      <c r="CS382" s="23">
        <v>10.52757116850197</v>
      </c>
      <c r="CT382" s="23">
        <v>13.553075640389469</v>
      </c>
      <c r="CU382" s="23">
        <v>31.000010437</v>
      </c>
      <c r="CV382" s="23">
        <v>14.406115559187167</v>
      </c>
      <c r="CW382" s="23">
        <v>10.353958903353726</v>
      </c>
      <c r="CX382" s="23">
        <v>12.935605724932804</v>
      </c>
      <c r="CY382" s="23">
        <v>31.073425398000001</v>
      </c>
      <c r="CZ382" s="23">
        <v>14.266663545673676</v>
      </c>
      <c r="DA382" s="23">
        <v>10.253731995484186</v>
      </c>
      <c r="DB382" s="23">
        <v>12.527043496080793</v>
      </c>
      <c r="DC382" s="23">
        <v>31.354897610999998</v>
      </c>
      <c r="DD382" s="23">
        <v>13.712538472294845</v>
      </c>
      <c r="DE382" s="23">
        <v>9.8554713947337351</v>
      </c>
      <c r="DF382" s="23">
        <v>11.003045896245244</v>
      </c>
      <c r="DG382" s="23">
        <v>31.142957846999998</v>
      </c>
      <c r="DH382" s="23">
        <v>14.132505243802784</v>
      </c>
      <c r="DI382" s="23">
        <v>10.15730978240336</v>
      </c>
      <c r="DJ382" s="23">
        <v>12.148406903713891</v>
      </c>
      <c r="DK382" s="23">
        <v>31.675754380000001</v>
      </c>
      <c r="DL382" s="23">
        <v>13.079258350347811</v>
      </c>
      <c r="DM382" s="23">
        <v>9.4003205020443534</v>
      </c>
      <c r="DN382" s="23">
        <v>9.3771460252630519</v>
      </c>
      <c r="DO382" s="23">
        <v>31.914295731999999</v>
      </c>
      <c r="DP382" s="23">
        <v>12.698352568904802</v>
      </c>
      <c r="DQ382" s="23">
        <v>9.1265560170305129</v>
      </c>
      <c r="DR382" s="23">
        <v>8.3632413415973126</v>
      </c>
      <c r="DS382" s="23">
        <v>32.087234023000001</v>
      </c>
      <c r="DT382" s="23">
        <v>12.353469700521668</v>
      </c>
      <c r="DU382" s="23">
        <v>8.8786819089103357</v>
      </c>
      <c r="DV382" s="23">
        <v>7.7036154662386203</v>
      </c>
      <c r="DW382" s="25">
        <v>30.153350247999999</v>
      </c>
      <c r="DX382" s="25">
        <v>16.37422402159244</v>
      </c>
      <c r="DY382" s="25">
        <v>11.768477206595538</v>
      </c>
      <c r="DZ382" s="25">
        <v>16.756271421987737</v>
      </c>
      <c r="EA382" s="25">
        <v>30.338240783</v>
      </c>
      <c r="EB382" s="25">
        <v>15.776331309872626</v>
      </c>
      <c r="EC382" s="25">
        <v>11.338759942401181</v>
      </c>
      <c r="ED382" s="25">
        <v>15.54861118684345</v>
      </c>
      <c r="EE382" s="25">
        <v>30.528078404999999</v>
      </c>
      <c r="EF382" s="25">
        <v>15.390525819093041</v>
      </c>
      <c r="EG382" s="25">
        <v>11.06147393981372</v>
      </c>
      <c r="EH382" s="25">
        <v>14.860219514853373</v>
      </c>
      <c r="EI382" s="25">
        <v>30.704532960000002</v>
      </c>
      <c r="EJ382" s="25">
        <v>15.104908301123544</v>
      </c>
      <c r="EK382" s="25">
        <v>10.856195005948155</v>
      </c>
      <c r="EL382" s="25">
        <v>14.395760456968523</v>
      </c>
      <c r="EM382" s="25">
        <v>30.872284346000001</v>
      </c>
      <c r="EN382" s="25">
        <v>14.797491910632653</v>
      </c>
      <c r="EO382" s="25">
        <v>10.635248793189909</v>
      </c>
      <c r="EP382" s="25">
        <v>13.873889798715886</v>
      </c>
      <c r="EQ382" s="25">
        <v>31.058105168000001</v>
      </c>
      <c r="ER382" s="25">
        <v>14.530808130726328</v>
      </c>
      <c r="ES382" s="25">
        <v>10.443577909668486</v>
      </c>
      <c r="ET382" s="25">
        <v>13.421684273969396</v>
      </c>
      <c r="EU382" s="25">
        <v>31.266681902000002</v>
      </c>
      <c r="EV382" s="25">
        <v>14.266735690016702</v>
      </c>
      <c r="EW382" s="25">
        <v>10.253783847044012</v>
      </c>
      <c r="EX382" s="25">
        <v>12.939779524509717</v>
      </c>
      <c r="EY382" s="25">
        <v>31.495108269999999</v>
      </c>
      <c r="EZ382" s="25">
        <v>14.059073068394525</v>
      </c>
      <c r="FA382" s="25">
        <v>10.104532632085688</v>
      </c>
      <c r="FB382" s="25">
        <v>12.555170795165502</v>
      </c>
      <c r="FC382" s="25">
        <v>31.775791552000001</v>
      </c>
      <c r="FD382" s="25">
        <v>13.801308815931723</v>
      </c>
      <c r="FE382" s="25">
        <v>9.9192723885600458</v>
      </c>
      <c r="FF382" s="25">
        <v>11.933734041328803</v>
      </c>
      <c r="FG382" s="25">
        <v>31.983034490000001</v>
      </c>
      <c r="FH382" s="25">
        <v>13.540376709361441</v>
      </c>
      <c r="FI382" s="25">
        <v>9.7317353459135099</v>
      </c>
      <c r="FJ382" s="25">
        <v>11.28390418919215</v>
      </c>
      <c r="FK382" s="25">
        <v>32.70375241</v>
      </c>
      <c r="FL382" s="25">
        <v>12.518471617795599</v>
      </c>
      <c r="FM382" s="25">
        <v>8.9972720356804459</v>
      </c>
      <c r="FN382" s="25">
        <v>8.9539035999102055</v>
      </c>
      <c r="FO382" s="25">
        <v>32.179575114000002</v>
      </c>
      <c r="FP382" s="25">
        <v>13.294442985413889</v>
      </c>
      <c r="FQ382" s="25">
        <v>9.5549779361704097</v>
      </c>
      <c r="FR382" s="25">
        <v>10.668358978114462</v>
      </c>
      <c r="FS382" s="25">
        <v>33.314929628999998</v>
      </c>
      <c r="FT382" s="25">
        <v>11.50654710133283</v>
      </c>
      <c r="FU382" s="25">
        <v>8.2699819612877086</v>
      </c>
      <c r="FV382" s="25">
        <v>6.9321105321238008</v>
      </c>
      <c r="FW382" s="25">
        <v>33.634698956999998</v>
      </c>
      <c r="FX382" s="25">
        <v>10.873765185591564</v>
      </c>
      <c r="FY382" s="25">
        <v>7.8151891392079049</v>
      </c>
      <c r="FZ382" s="25">
        <v>5.9737145470657325</v>
      </c>
      <c r="GA382" s="25">
        <v>33.744344034000001</v>
      </c>
      <c r="GB382" s="25">
        <v>10.509116434744003</v>
      </c>
      <c r="GC382" s="25">
        <v>7.5531089021777946</v>
      </c>
      <c r="GD382" s="25">
        <v>5.9128471746425859</v>
      </c>
      <c r="GE382" s="26">
        <v>30.161969894999999</v>
      </c>
      <c r="GF382" s="26">
        <v>16.37422402159244</v>
      </c>
      <c r="GG382" s="26">
        <v>11.768477206595538</v>
      </c>
      <c r="GH382" s="26">
        <v>16.756271421987737</v>
      </c>
      <c r="GI382" s="26">
        <v>30.366435150000001</v>
      </c>
      <c r="GJ382" s="26">
        <v>15.334718267286421</v>
      </c>
      <c r="GK382" s="26">
        <v>11.021363953500716</v>
      </c>
      <c r="GL382" s="26">
        <v>14.835575017633349</v>
      </c>
      <c r="GM382" s="26">
        <v>30.581165425000002</v>
      </c>
      <c r="GN382" s="26">
        <v>14.854742450641089</v>
      </c>
      <c r="GO382" s="26">
        <v>10.676395883535449</v>
      </c>
      <c r="GP382" s="26">
        <v>13.99668589261317</v>
      </c>
      <c r="GQ382" s="26">
        <v>30.800370533999999</v>
      </c>
      <c r="GR382" s="26">
        <v>14.535483265450889</v>
      </c>
      <c r="GS382" s="26">
        <v>10.446938021046662</v>
      </c>
      <c r="GT382" s="26">
        <v>13.458267819650448</v>
      </c>
      <c r="GU382" s="26">
        <v>31.043911215000001</v>
      </c>
      <c r="GV382" s="26">
        <v>14.140797954916243</v>
      </c>
      <c r="GW382" s="26">
        <v>10.163269917160948</v>
      </c>
      <c r="GX382" s="26">
        <v>12.802742824282381</v>
      </c>
      <c r="GY382" s="26">
        <v>31.323155714999999</v>
      </c>
      <c r="GZ382" s="26">
        <v>13.77707872746277</v>
      </c>
      <c r="HA382" s="26">
        <v>9.901857746896134</v>
      </c>
      <c r="HB382" s="26">
        <v>12.181159720907981</v>
      </c>
      <c r="HC382" s="26">
        <v>31.611183602000001</v>
      </c>
      <c r="HD382" s="26">
        <v>13.382078466147309</v>
      </c>
      <c r="HE382" s="26">
        <v>9.6179632816829841</v>
      </c>
      <c r="HF382" s="26">
        <v>11.528522717887073</v>
      </c>
      <c r="HG382" s="26">
        <v>31.903968004999999</v>
      </c>
      <c r="HH382" s="26">
        <v>13.075622183086146</v>
      </c>
      <c r="HI382" s="26">
        <v>9.397707117038637</v>
      </c>
      <c r="HJ382" s="26">
        <v>11.071934923041766</v>
      </c>
      <c r="HK382" s="26">
        <v>32.268746972999999</v>
      </c>
      <c r="HL382" s="26">
        <v>12.73968283761079</v>
      </c>
      <c r="HM382" s="26">
        <v>9.1562608949268629</v>
      </c>
      <c r="HN382" s="26">
        <v>10.536057533665499</v>
      </c>
      <c r="HO382" s="26">
        <v>32.529601526999997</v>
      </c>
      <c r="HP382" s="26">
        <v>12.362139411321529</v>
      </c>
      <c r="HQ382" s="26">
        <v>8.8849130007655219</v>
      </c>
      <c r="HR382" s="26">
        <v>10.016317488577997</v>
      </c>
      <c r="HS382" s="26">
        <v>33.465419820999998</v>
      </c>
      <c r="HT382" s="26">
        <v>10.547399127788257</v>
      </c>
      <c r="HU382" s="26">
        <v>7.5806234274404449</v>
      </c>
      <c r="HV382" s="26">
        <v>7.4445478569843573</v>
      </c>
      <c r="HW382" s="26">
        <v>32.762520709</v>
      </c>
      <c r="HX382" s="26">
        <v>12.015769996784272</v>
      </c>
      <c r="HY382" s="26">
        <v>8.6359704826548462</v>
      </c>
      <c r="HZ382" s="26">
        <v>9.6042451622777563</v>
      </c>
      <c r="IA382" s="26">
        <v>28.430319903139143</v>
      </c>
      <c r="IB382" s="26">
        <v>4.6808353956585362</v>
      </c>
      <c r="IC382" s="26">
        <v>3.3642085627380949</v>
      </c>
      <c r="ID382" s="26">
        <v>3.025011117015687</v>
      </c>
      <c r="IE382" s="26">
        <v>13.286382354331261</v>
      </c>
      <c r="IF382" s="26">
        <v>2.187501548216483</v>
      </c>
      <c r="IG382" s="26">
        <v>1.5722004337811968</v>
      </c>
      <c r="IH382" s="26">
        <v>0.40477799289242355</v>
      </c>
      <c r="II382" s="26">
        <v>5.8736518024410831</v>
      </c>
      <c r="IJ382" s="26">
        <v>0.96705198366776268</v>
      </c>
      <c r="IK382" s="26">
        <v>0.69503930154976934</v>
      </c>
      <c r="IL382" s="26">
        <v>-1.9529296907971165</v>
      </c>
      <c r="IM382" s="27">
        <v>30.161969894999999</v>
      </c>
      <c r="IN382" s="27">
        <v>16.37422402159244</v>
      </c>
      <c r="IO382" s="27">
        <v>11.768477206595538</v>
      </c>
      <c r="IP382" s="27">
        <v>16.756271421987737</v>
      </c>
      <c r="IQ382" s="27">
        <v>30.357399106999999</v>
      </c>
      <c r="IR382" s="27">
        <v>15.259550011913619</v>
      </c>
      <c r="IS382" s="27">
        <v>10.967339048329769</v>
      </c>
      <c r="IT382" s="27">
        <v>14.70812843050089</v>
      </c>
      <c r="IU382" s="27">
        <v>30.560120604000002</v>
      </c>
      <c r="IV382" s="27">
        <v>14.883035795264153</v>
      </c>
      <c r="IW382" s="27">
        <v>10.696730867401298</v>
      </c>
      <c r="IX382" s="27">
        <v>13.849825908968796</v>
      </c>
      <c r="IY382" s="27">
        <v>30.755239281000001</v>
      </c>
      <c r="IZ382" s="27">
        <v>14.633629798311219</v>
      </c>
      <c r="JA382" s="27">
        <v>10.517477866681489</v>
      </c>
      <c r="JB382" s="27">
        <v>13.315032795774423</v>
      </c>
      <c r="JC382" s="27">
        <v>30.979837793999998</v>
      </c>
      <c r="JD382" s="27">
        <v>14.323535161673043</v>
      </c>
      <c r="JE382" s="27">
        <v>10.294606745683536</v>
      </c>
      <c r="JF382" s="27">
        <v>12.69426601679549</v>
      </c>
      <c r="JG382" s="27">
        <v>31.229083576000001</v>
      </c>
      <c r="JH382" s="27">
        <v>14.010049056079913</v>
      </c>
      <c r="JI382" s="27">
        <v>10.069298109170917</v>
      </c>
      <c r="JJ382" s="27">
        <v>12.167370271993335</v>
      </c>
      <c r="JK382" s="27">
        <v>31.505531508000001</v>
      </c>
      <c r="JL382" s="27">
        <v>13.667660540123203</v>
      </c>
      <c r="JM382" s="27">
        <v>9.8232167412524678</v>
      </c>
      <c r="JN382" s="27">
        <v>11.635837003662278</v>
      </c>
      <c r="JO382" s="27">
        <v>31.797383866000001</v>
      </c>
      <c r="JP382" s="27">
        <v>13.314865199230805</v>
      </c>
      <c r="JQ382" s="27">
        <v>9.5696557833462919</v>
      </c>
      <c r="JR382" s="27">
        <v>11.267959669045894</v>
      </c>
      <c r="JS382" s="27">
        <v>32.226974036999998</v>
      </c>
      <c r="JT382" s="27">
        <v>12.730514180853493</v>
      </c>
      <c r="JU382" s="27">
        <v>9.1496712007880117</v>
      </c>
      <c r="JV382" s="27">
        <v>10.287322175420371</v>
      </c>
      <c r="JW382" s="27">
        <v>32.558470458000002</v>
      </c>
      <c r="JX382" s="27">
        <v>12.120086466552968</v>
      </c>
      <c r="JY382" s="27">
        <v>8.7109447834294382</v>
      </c>
      <c r="JZ382" s="27">
        <v>9.1994291084867257</v>
      </c>
      <c r="KA382" s="27">
        <v>33.706949887</v>
      </c>
      <c r="KB382" s="27">
        <v>9.6161120314223272</v>
      </c>
      <c r="KC382" s="27">
        <v>6.911289054591605</v>
      </c>
      <c r="KD382" s="27">
        <v>5.0773781325967349</v>
      </c>
      <c r="KE382" s="27">
        <v>32.872113245000001</v>
      </c>
      <c r="KF382" s="27">
        <v>11.505732110108035</v>
      </c>
      <c r="KG382" s="27">
        <v>8.2693962110475798</v>
      </c>
      <c r="KH382" s="27">
        <v>8.1443552806745032</v>
      </c>
      <c r="KI382" s="27">
        <v>34.541911767000002</v>
      </c>
      <c r="KJ382" s="27">
        <v>6.8652820818531302</v>
      </c>
      <c r="KK382" s="27">
        <v>4.9342134070350818</v>
      </c>
      <c r="KL382" s="27">
        <v>1.4066046053872157</v>
      </c>
      <c r="KM382" s="27">
        <v>34.824205262</v>
      </c>
      <c r="KN382" s="27">
        <v>5.8155658648452322</v>
      </c>
      <c r="KO382" s="27">
        <v>4.1797616933562729</v>
      </c>
      <c r="KP382" s="27">
        <v>-0.39512845884340564</v>
      </c>
      <c r="KQ382" s="27">
        <v>32.698036072538656</v>
      </c>
      <c r="KR382" s="27">
        <v>5.3834823223342996</v>
      </c>
      <c r="KS382" s="27">
        <v>3.8692147437921594</v>
      </c>
      <c r="KT382" s="27">
        <v>-0.18324081804606251</v>
      </c>
    </row>
    <row r="383" spans="1:306" ht="15" thickBot="1" x14ac:dyDescent="0.35">
      <c r="A383" s="2"/>
      <c r="B383" s="72" t="s">
        <v>824</v>
      </c>
      <c r="C383" s="72" t="s">
        <v>439</v>
      </c>
      <c r="D383" s="72" t="s">
        <v>840</v>
      </c>
      <c r="E383" s="85">
        <v>351537</v>
      </c>
      <c r="F383" s="82">
        <v>475934</v>
      </c>
      <c r="G383" s="20">
        <v>12.640412073</v>
      </c>
      <c r="H383" s="20">
        <v>12.640412073</v>
      </c>
      <c r="I383" s="20">
        <v>12.640412073</v>
      </c>
      <c r="J383" s="20">
        <v>9.0703908536380524</v>
      </c>
      <c r="K383" s="20">
        <v>12.668855199999999</v>
      </c>
      <c r="L383" s="20">
        <v>12.668855199999999</v>
      </c>
      <c r="M383" s="20">
        <v>12.668855199999999</v>
      </c>
      <c r="N383" s="20">
        <v>8.8343937426640053</v>
      </c>
      <c r="O383" s="20">
        <v>12.695314712</v>
      </c>
      <c r="P383" s="20">
        <v>12.695314712</v>
      </c>
      <c r="Q383" s="20">
        <v>12.695314712</v>
      </c>
      <c r="R383" s="20">
        <v>8.6739772241451387</v>
      </c>
      <c r="S383" s="20">
        <v>12.728959363</v>
      </c>
      <c r="T383" s="20">
        <v>12.728959363</v>
      </c>
      <c r="U383" s="20">
        <v>12.728959363</v>
      </c>
      <c r="V383" s="20">
        <v>8.5396684839578505</v>
      </c>
      <c r="W383" s="20">
        <v>12.760207340000001</v>
      </c>
      <c r="X383" s="20">
        <v>12.760207340000001</v>
      </c>
      <c r="Y383" s="20">
        <v>12.760207340000001</v>
      </c>
      <c r="Z383" s="20">
        <v>8.375713905498035</v>
      </c>
      <c r="AA383" s="20">
        <v>12.798889613</v>
      </c>
      <c r="AB383" s="20">
        <v>12.798889613</v>
      </c>
      <c r="AC383" s="20">
        <v>12.798889613</v>
      </c>
      <c r="AD383" s="20">
        <v>8.2016164824498787</v>
      </c>
      <c r="AE383" s="20">
        <v>12.844302991999999</v>
      </c>
      <c r="AF383" s="20">
        <v>12.844302991999999</v>
      </c>
      <c r="AG383" s="20">
        <v>12.844302991999999</v>
      </c>
      <c r="AH383" s="20">
        <v>8.0712588339826006</v>
      </c>
      <c r="AI383" s="20">
        <v>12.902074396</v>
      </c>
      <c r="AJ383" s="20">
        <v>12.902074396</v>
      </c>
      <c r="AK383" s="20">
        <v>12.902074396</v>
      </c>
      <c r="AL383" s="20">
        <v>7.9663867473989436</v>
      </c>
      <c r="AM383" s="20">
        <v>12.968382152</v>
      </c>
      <c r="AN383" s="20">
        <v>12.968382152</v>
      </c>
      <c r="AO383" s="20">
        <v>12.968382152</v>
      </c>
      <c r="AP383" s="20">
        <v>7.8590534509386973</v>
      </c>
      <c r="AQ383" s="20">
        <v>13.033612482000001</v>
      </c>
      <c r="AR383" s="20">
        <v>13.033612482000001</v>
      </c>
      <c r="AS383" s="20">
        <v>13.033612482000001</v>
      </c>
      <c r="AT383" s="20">
        <v>7.7189562116364518</v>
      </c>
      <c r="AU383" s="20">
        <v>13.402769913</v>
      </c>
      <c r="AV383" s="20">
        <v>13.402769913</v>
      </c>
      <c r="AW383" s="20">
        <v>13.402769913</v>
      </c>
      <c r="AX383" s="20">
        <v>7.0034138650247479</v>
      </c>
      <c r="AY383" s="20">
        <v>13.111259715999999</v>
      </c>
      <c r="AZ383" s="20">
        <v>13.111259715999999</v>
      </c>
      <c r="BA383" s="20">
        <v>13.111259715999999</v>
      </c>
      <c r="BB383" s="20">
        <v>7.5942669153545319</v>
      </c>
      <c r="BC383" s="20">
        <v>14.072364414999999</v>
      </c>
      <c r="BD383" s="20">
        <v>14.072364414999999</v>
      </c>
      <c r="BE383" s="20">
        <v>14.072364414999999</v>
      </c>
      <c r="BF383" s="20">
        <v>5.2850436156116647</v>
      </c>
      <c r="BG383" s="20">
        <v>14.638795953999999</v>
      </c>
      <c r="BH383" s="20">
        <v>14.638795953999999</v>
      </c>
      <c r="BI383" s="20">
        <v>14.638795953999999</v>
      </c>
      <c r="BJ383" s="20">
        <v>3.7171851692158384</v>
      </c>
      <c r="BK383" s="20">
        <v>15.209837568999999</v>
      </c>
      <c r="BL383" s="20">
        <v>15.209837568999999</v>
      </c>
      <c r="BM383" s="20">
        <v>15.209837568999999</v>
      </c>
      <c r="BN383" s="20">
        <v>2.0824751680740601</v>
      </c>
      <c r="BO383" s="23">
        <v>12.637874249999999</v>
      </c>
      <c r="BP383" s="23">
        <v>12.637874249999999</v>
      </c>
      <c r="BQ383" s="23">
        <v>12.637874249999999</v>
      </c>
      <c r="BR383" s="23">
        <v>9.0703908536380524</v>
      </c>
      <c r="BS383" s="23">
        <v>12.668830631000001</v>
      </c>
      <c r="BT383" s="23">
        <v>12.668830631000001</v>
      </c>
      <c r="BU383" s="23">
        <v>12.668830631000001</v>
      </c>
      <c r="BV383" s="23">
        <v>8.8934889133243988</v>
      </c>
      <c r="BW383" s="23">
        <v>12.676331559999999</v>
      </c>
      <c r="BX383" s="23">
        <v>12.676331559999999</v>
      </c>
      <c r="BY383" s="23">
        <v>12.676331559999999</v>
      </c>
      <c r="BZ383" s="23">
        <v>8.8587239696716011</v>
      </c>
      <c r="CA383" s="23">
        <v>12.690860989000001</v>
      </c>
      <c r="CB383" s="23">
        <v>12.690860989000001</v>
      </c>
      <c r="CC383" s="23">
        <v>12.690860989000001</v>
      </c>
      <c r="CD383" s="23">
        <v>8.8275863584928835</v>
      </c>
      <c r="CE383" s="23">
        <v>12.705432890000001</v>
      </c>
      <c r="CF383" s="23">
        <v>12.705432890000001</v>
      </c>
      <c r="CG383" s="23">
        <v>12.705432890000001</v>
      </c>
      <c r="CH383" s="23">
        <v>8.7662215650930193</v>
      </c>
      <c r="CI383" s="23">
        <v>12.720987644999999</v>
      </c>
      <c r="CJ383" s="23">
        <v>12.720987644999999</v>
      </c>
      <c r="CK383" s="23">
        <v>12.720987644999999</v>
      </c>
      <c r="CL383" s="23">
        <v>8.7092639051140921</v>
      </c>
      <c r="CM383" s="23">
        <v>12.744166460000001</v>
      </c>
      <c r="CN383" s="23">
        <v>12.744166460000001</v>
      </c>
      <c r="CO383" s="23">
        <v>12.744166460000001</v>
      </c>
      <c r="CP383" s="23">
        <v>8.6592075490065348</v>
      </c>
      <c r="CQ383" s="23">
        <v>12.775113556000001</v>
      </c>
      <c r="CR383" s="23">
        <v>12.775113556000001</v>
      </c>
      <c r="CS383" s="23">
        <v>12.775113556000001</v>
      </c>
      <c r="CT383" s="23">
        <v>8.5812447919526065</v>
      </c>
      <c r="CU383" s="23">
        <v>12.817718187000001</v>
      </c>
      <c r="CV383" s="23">
        <v>12.817718187000001</v>
      </c>
      <c r="CW383" s="23">
        <v>12.817718187000001</v>
      </c>
      <c r="CX383" s="23">
        <v>8.4490125991571947</v>
      </c>
      <c r="CY383" s="23">
        <v>12.850683395000001</v>
      </c>
      <c r="CZ383" s="23">
        <v>12.850683395000001</v>
      </c>
      <c r="DA383" s="23">
        <v>12.850683395000001</v>
      </c>
      <c r="DB383" s="23">
        <v>8.3935493765738336</v>
      </c>
      <c r="DC383" s="23">
        <v>13.062638142000001</v>
      </c>
      <c r="DD383" s="23">
        <v>13.062638142000001</v>
      </c>
      <c r="DE383" s="23">
        <v>13.062638142000001</v>
      </c>
      <c r="DF383" s="23">
        <v>8.0110692552203382</v>
      </c>
      <c r="DG383" s="23">
        <v>12.892227326</v>
      </c>
      <c r="DH383" s="23">
        <v>12.892227326</v>
      </c>
      <c r="DI383" s="23">
        <v>12.892227326</v>
      </c>
      <c r="DJ383" s="23">
        <v>8.3120401183242887</v>
      </c>
      <c r="DK383" s="23">
        <v>13.397129622</v>
      </c>
      <c r="DL383" s="23">
        <v>13.397129622</v>
      </c>
      <c r="DM383" s="23">
        <v>13.397129622</v>
      </c>
      <c r="DN383" s="23">
        <v>7.5545914187197631</v>
      </c>
      <c r="DO383" s="23">
        <v>13.808122827</v>
      </c>
      <c r="DP383" s="23">
        <v>13.808122827</v>
      </c>
      <c r="DQ383" s="23">
        <v>13.808122827</v>
      </c>
      <c r="DR383" s="23">
        <v>6.7921442735580371</v>
      </c>
      <c r="DS383" s="23">
        <v>14.197349034</v>
      </c>
      <c r="DT383" s="23">
        <v>14.197349034</v>
      </c>
      <c r="DU383" s="23">
        <v>14.197349034</v>
      </c>
      <c r="DV383" s="23">
        <v>6.0475688171803395</v>
      </c>
      <c r="DW383" s="25">
        <v>12.640412073</v>
      </c>
      <c r="DX383" s="25">
        <v>12.640412073</v>
      </c>
      <c r="DY383" s="25">
        <v>12.640412073</v>
      </c>
      <c r="DZ383" s="25">
        <v>9.0703908536380524</v>
      </c>
      <c r="EA383" s="25">
        <v>12.669994264</v>
      </c>
      <c r="EB383" s="25">
        <v>12.669994264</v>
      </c>
      <c r="EC383" s="25">
        <v>12.669994264</v>
      </c>
      <c r="ED383" s="25">
        <v>8.8563176929911158</v>
      </c>
      <c r="EE383" s="25">
        <v>12.697019558000001</v>
      </c>
      <c r="EF383" s="25">
        <v>12.697019558000001</v>
      </c>
      <c r="EG383" s="25">
        <v>12.697019558000001</v>
      </c>
      <c r="EH383" s="25">
        <v>8.7102709132485394</v>
      </c>
      <c r="EI383" s="25">
        <v>12.731242025</v>
      </c>
      <c r="EJ383" s="25">
        <v>12.731242025</v>
      </c>
      <c r="EK383" s="25">
        <v>12.731242025</v>
      </c>
      <c r="EL383" s="25">
        <v>8.6004140873502433</v>
      </c>
      <c r="EM383" s="25">
        <v>12.768016927</v>
      </c>
      <c r="EN383" s="25">
        <v>12.768016927</v>
      </c>
      <c r="EO383" s="25">
        <v>12.768016927</v>
      </c>
      <c r="EP383" s="25">
        <v>8.4678928038106527</v>
      </c>
      <c r="EQ383" s="25">
        <v>12.809623441999999</v>
      </c>
      <c r="ER383" s="25">
        <v>12.809623441999999</v>
      </c>
      <c r="ES383" s="25">
        <v>12.809623441999999</v>
      </c>
      <c r="ET383" s="25">
        <v>8.3417972241103264</v>
      </c>
      <c r="EU383" s="25">
        <v>12.857403455</v>
      </c>
      <c r="EV383" s="25">
        <v>12.857403455</v>
      </c>
      <c r="EW383" s="25">
        <v>12.857403455</v>
      </c>
      <c r="EX383" s="25">
        <v>8.2650017490243037</v>
      </c>
      <c r="EY383" s="25">
        <v>12.909752974</v>
      </c>
      <c r="EZ383" s="25">
        <v>12.909752974</v>
      </c>
      <c r="FA383" s="25">
        <v>12.909752974</v>
      </c>
      <c r="FB383" s="25">
        <v>8.20802028856383</v>
      </c>
      <c r="FC383" s="25">
        <v>12.976840289</v>
      </c>
      <c r="FD383" s="25">
        <v>12.976840289</v>
      </c>
      <c r="FE383" s="25">
        <v>12.976840289</v>
      </c>
      <c r="FF383" s="25">
        <v>8.1142991229455994</v>
      </c>
      <c r="FG383" s="25">
        <v>13.037021303</v>
      </c>
      <c r="FH383" s="25">
        <v>13.037021303</v>
      </c>
      <c r="FI383" s="25">
        <v>13.037021303</v>
      </c>
      <c r="FJ383" s="25">
        <v>7.9776246058535296</v>
      </c>
      <c r="FK383" s="25">
        <v>13.338099964</v>
      </c>
      <c r="FL383" s="25">
        <v>13.338099964</v>
      </c>
      <c r="FM383" s="25">
        <v>13.338099964</v>
      </c>
      <c r="FN383" s="25">
        <v>7.4310446341248859</v>
      </c>
      <c r="FO383" s="25">
        <v>13.104226189</v>
      </c>
      <c r="FP383" s="25">
        <v>13.104226189</v>
      </c>
      <c r="FQ383" s="25">
        <v>13.104226189</v>
      </c>
      <c r="FR383" s="25">
        <v>7.849055745769177</v>
      </c>
      <c r="FS383" s="25">
        <v>13.734609424</v>
      </c>
      <c r="FT383" s="25">
        <v>13.734609424</v>
      </c>
      <c r="FU383" s="25">
        <v>13.734609424</v>
      </c>
      <c r="FV383" s="25">
        <v>6.7075032142841824</v>
      </c>
      <c r="FW383" s="25">
        <v>14.164424811</v>
      </c>
      <c r="FX383" s="25">
        <v>14.164424811</v>
      </c>
      <c r="FY383" s="25">
        <v>14.164424811</v>
      </c>
      <c r="FZ383" s="25">
        <v>5.7938990832941064</v>
      </c>
      <c r="GA383" s="25">
        <v>14.552251249999999</v>
      </c>
      <c r="GB383" s="25">
        <v>14.552251249999999</v>
      </c>
      <c r="GC383" s="25">
        <v>14.552251249999999</v>
      </c>
      <c r="GD383" s="25">
        <v>5.0825920043894026</v>
      </c>
      <c r="GE383" s="26">
        <v>12.6414844</v>
      </c>
      <c r="GF383" s="26">
        <v>12.6414844</v>
      </c>
      <c r="GG383" s="26">
        <v>12.6414844</v>
      </c>
      <c r="GH383" s="26">
        <v>9.0703908536380524</v>
      </c>
      <c r="GI383" s="26">
        <v>12.671472135</v>
      </c>
      <c r="GJ383" s="26">
        <v>12.671472135</v>
      </c>
      <c r="GK383" s="26">
        <v>12.671472135</v>
      </c>
      <c r="GL383" s="26">
        <v>8.8063114772836215</v>
      </c>
      <c r="GM383" s="26">
        <v>12.701415683</v>
      </c>
      <c r="GN383" s="26">
        <v>12.701415683</v>
      </c>
      <c r="GO383" s="26">
        <v>12.701415683</v>
      </c>
      <c r="GP383" s="26">
        <v>8.6521891128535646</v>
      </c>
      <c r="GQ383" s="26">
        <v>12.742917304000001</v>
      </c>
      <c r="GR383" s="26">
        <v>12.742917304000001</v>
      </c>
      <c r="GS383" s="26">
        <v>12.742917304000001</v>
      </c>
      <c r="GT383" s="26">
        <v>8.5285770683050757</v>
      </c>
      <c r="GU383" s="26">
        <v>12.794315243</v>
      </c>
      <c r="GV383" s="26">
        <v>12.794315243</v>
      </c>
      <c r="GW383" s="26">
        <v>12.794315243</v>
      </c>
      <c r="GX383" s="26">
        <v>8.371132214685419</v>
      </c>
      <c r="GY383" s="26">
        <v>12.876803869</v>
      </c>
      <c r="GZ383" s="26">
        <v>12.876803869</v>
      </c>
      <c r="HA383" s="26">
        <v>12.876803869</v>
      </c>
      <c r="HB383" s="26">
        <v>8.1966150321999507</v>
      </c>
      <c r="HC383" s="26">
        <v>12.977468206999999</v>
      </c>
      <c r="HD383" s="26">
        <v>12.977468206999999</v>
      </c>
      <c r="HE383" s="26">
        <v>12.977468206999999</v>
      </c>
      <c r="HF383" s="26">
        <v>8.0697135026387095</v>
      </c>
      <c r="HG383" s="26">
        <v>13.092865151</v>
      </c>
      <c r="HH383" s="26">
        <v>13.092865151</v>
      </c>
      <c r="HI383" s="26">
        <v>13.092865151</v>
      </c>
      <c r="HJ383" s="26">
        <v>7.9739013119390485</v>
      </c>
      <c r="HK383" s="26">
        <v>13.233682282</v>
      </c>
      <c r="HL383" s="26">
        <v>13.233682282</v>
      </c>
      <c r="HM383" s="26">
        <v>13.233682282</v>
      </c>
      <c r="HN383" s="26">
        <v>7.8503509230710584</v>
      </c>
      <c r="HO383" s="26">
        <v>13.385565077000001</v>
      </c>
      <c r="HP383" s="26">
        <v>13.385565077000001</v>
      </c>
      <c r="HQ383" s="26">
        <v>13.385565077000001</v>
      </c>
      <c r="HR383" s="26">
        <v>7.5629702279907018</v>
      </c>
      <c r="HS383" s="26">
        <v>14.237120422</v>
      </c>
      <c r="HT383" s="26">
        <v>14.237120422</v>
      </c>
      <c r="HU383" s="26">
        <v>14.237120422</v>
      </c>
      <c r="HV383" s="26">
        <v>5.7809568361917503</v>
      </c>
      <c r="HW383" s="26">
        <v>13.563986999000001</v>
      </c>
      <c r="HX383" s="26">
        <v>13.563986999000001</v>
      </c>
      <c r="HY383" s="26">
        <v>13.563986999000001</v>
      </c>
      <c r="HZ383" s="26">
        <v>7.2106299012942845</v>
      </c>
      <c r="IA383" s="26">
        <v>15.281243302</v>
      </c>
      <c r="IB383" s="26">
        <v>15.281243302</v>
      </c>
      <c r="IC383" s="26">
        <v>15.281243302</v>
      </c>
      <c r="ID383" s="26">
        <v>3.1207039459176933</v>
      </c>
      <c r="IE383" s="26">
        <v>15.922800763</v>
      </c>
      <c r="IF383" s="26">
        <v>15.922800763</v>
      </c>
      <c r="IG383" s="26">
        <v>15.922800763</v>
      </c>
      <c r="IH383" s="26">
        <v>1.2779734700659056</v>
      </c>
      <c r="II383" s="26">
        <v>16.235754194999998</v>
      </c>
      <c r="IJ383" s="26">
        <v>16.235754194999998</v>
      </c>
      <c r="IK383" s="26">
        <v>16.235754194999998</v>
      </c>
      <c r="IL383" s="26">
        <v>0.35111514834899538</v>
      </c>
      <c r="IM383" s="27">
        <v>12.6414844</v>
      </c>
      <c r="IN383" s="27">
        <v>12.6414844</v>
      </c>
      <c r="IO383" s="27">
        <v>12.6414844</v>
      </c>
      <c r="IP383" s="27">
        <v>9.0703908536380524</v>
      </c>
      <c r="IQ383" s="27">
        <v>12.672890947999999</v>
      </c>
      <c r="IR383" s="27">
        <v>12.672890947999999</v>
      </c>
      <c r="IS383" s="27">
        <v>12.672890947999999</v>
      </c>
      <c r="IT383" s="27">
        <v>8.7907872285820758</v>
      </c>
      <c r="IU383" s="27">
        <v>12.70474304</v>
      </c>
      <c r="IV383" s="27">
        <v>12.70474304</v>
      </c>
      <c r="IW383" s="27">
        <v>12.70474304</v>
      </c>
      <c r="IX383" s="27">
        <v>8.6344681116805493</v>
      </c>
      <c r="IY383" s="27">
        <v>12.757056358</v>
      </c>
      <c r="IZ383" s="27">
        <v>12.757056358</v>
      </c>
      <c r="JA383" s="27">
        <v>12.757056358</v>
      </c>
      <c r="JB383" s="27">
        <v>8.5028351988478477</v>
      </c>
      <c r="JC383" s="27">
        <v>12.843702186</v>
      </c>
      <c r="JD383" s="27">
        <v>12.843702186</v>
      </c>
      <c r="JE383" s="27">
        <v>12.843702186</v>
      </c>
      <c r="JF383" s="27">
        <v>8.3230260079364164</v>
      </c>
      <c r="JG383" s="27">
        <v>12.962408033999999</v>
      </c>
      <c r="JH383" s="27">
        <v>12.962408033999999</v>
      </c>
      <c r="JI383" s="27">
        <v>12.962408033999999</v>
      </c>
      <c r="JJ383" s="27">
        <v>8.1334037339626235</v>
      </c>
      <c r="JK383" s="27">
        <v>13.112214609</v>
      </c>
      <c r="JL383" s="27">
        <v>13.112214609</v>
      </c>
      <c r="JM383" s="27">
        <v>13.112214609</v>
      </c>
      <c r="JN383" s="27">
        <v>7.9854124316061004</v>
      </c>
      <c r="JO383" s="27">
        <v>13.288516099000001</v>
      </c>
      <c r="JP383" s="27">
        <v>13.288516099000001</v>
      </c>
      <c r="JQ383" s="27">
        <v>13.288516099000001</v>
      </c>
      <c r="JR383" s="27">
        <v>7.727492829649071</v>
      </c>
      <c r="JS383" s="27">
        <v>13.505251474</v>
      </c>
      <c r="JT383" s="27">
        <v>13.505251474</v>
      </c>
      <c r="JU383" s="27">
        <v>13.505251474</v>
      </c>
      <c r="JV383" s="27">
        <v>7.2353657405056531</v>
      </c>
      <c r="JW383" s="27">
        <v>13.725361081999999</v>
      </c>
      <c r="JX383" s="27">
        <v>13.725361081999999</v>
      </c>
      <c r="JY383" s="27">
        <v>13.725361081999999</v>
      </c>
      <c r="JZ383" s="27">
        <v>6.7092934310928172</v>
      </c>
      <c r="KA383" s="27">
        <v>14.688846648</v>
      </c>
      <c r="KB383" s="27">
        <v>14.688846648</v>
      </c>
      <c r="KC383" s="27">
        <v>14.688846648</v>
      </c>
      <c r="KD383" s="27">
        <v>4.3905647111719999</v>
      </c>
      <c r="KE383" s="27">
        <v>13.960408511000001</v>
      </c>
      <c r="KF383" s="27">
        <v>13.960408511000001</v>
      </c>
      <c r="KG383" s="27">
        <v>13.960408511000001</v>
      </c>
      <c r="KH383" s="27">
        <v>6.1499914186833564</v>
      </c>
      <c r="KI383" s="27">
        <v>15.676092325999999</v>
      </c>
      <c r="KJ383" s="27">
        <v>15.676092325999999</v>
      </c>
      <c r="KK383" s="27">
        <v>15.676092325999999</v>
      </c>
      <c r="KL383" s="27">
        <v>1.9134937267818835</v>
      </c>
      <c r="KM383" s="27">
        <v>16.129354336999999</v>
      </c>
      <c r="KN383" s="27">
        <v>16.129354336999999</v>
      </c>
      <c r="KO383" s="27">
        <v>16.129354336999999</v>
      </c>
      <c r="KP383" s="27">
        <v>0.62730180998045881</v>
      </c>
      <c r="KQ383" s="27">
        <v>16.238113262999999</v>
      </c>
      <c r="KR383" s="27">
        <v>16.238113262999999</v>
      </c>
      <c r="KS383" s="27">
        <v>16.238113262999999</v>
      </c>
      <c r="KT383" s="27">
        <v>0.45726581861360671</v>
      </c>
    </row>
    <row r="384" spans="1:306"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c r="JG384" s="2"/>
      <c r="JH384" s="2"/>
      <c r="JI384" s="2"/>
      <c r="JJ384" s="2"/>
      <c r="JK384" s="2"/>
      <c r="JL384" s="2"/>
      <c r="JM384" s="2"/>
      <c r="JN384" s="2"/>
      <c r="JO384" s="2"/>
      <c r="JP384" s="2"/>
      <c r="JQ384" s="2"/>
      <c r="JR384" s="2"/>
      <c r="JS384" s="2"/>
      <c r="JT384" s="2"/>
      <c r="JU384" s="2"/>
      <c r="JV384" s="2"/>
      <c r="JW384" s="2"/>
      <c r="JX384" s="2"/>
      <c r="JY384" s="2"/>
      <c r="JZ384" s="2"/>
      <c r="KA384" s="2"/>
      <c r="KB384" s="2"/>
      <c r="KC384" s="2"/>
      <c r="KD384" s="2"/>
      <c r="KE384" s="2"/>
      <c r="KF384" s="2"/>
      <c r="KG384" s="2"/>
      <c r="KH384" s="2"/>
      <c r="KI384" s="2"/>
      <c r="KJ384" s="2"/>
      <c r="KK384" s="2"/>
      <c r="KL384" s="2"/>
      <c r="KM384" s="2"/>
      <c r="KN384" s="2"/>
      <c r="KO384" s="2"/>
      <c r="KP384" s="2"/>
      <c r="KQ384" s="2"/>
      <c r="KR384" s="2"/>
      <c r="KS384" s="2"/>
      <c r="KT384" s="2"/>
    </row>
    <row r="385" spans="1:306"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c r="JG385" s="2"/>
      <c r="JH385" s="2"/>
      <c r="JI385" s="2"/>
      <c r="JJ385" s="2"/>
      <c r="JK385" s="2"/>
      <c r="JL385" s="2"/>
      <c r="JM385" s="2"/>
      <c r="JN385" s="2"/>
      <c r="JO385" s="2"/>
      <c r="JP385" s="2"/>
      <c r="JQ385" s="2"/>
      <c r="JR385" s="2"/>
      <c r="JS385" s="2"/>
      <c r="JT385" s="2"/>
      <c r="JU385" s="2"/>
      <c r="JV385" s="2"/>
      <c r="JW385" s="2"/>
      <c r="JX385" s="2"/>
      <c r="JY385" s="2"/>
      <c r="JZ385" s="2"/>
      <c r="KA385" s="2"/>
      <c r="KB385" s="2"/>
      <c r="KC385" s="2"/>
      <c r="KD385" s="2"/>
      <c r="KE385" s="2"/>
      <c r="KF385" s="2"/>
      <c r="KG385" s="2"/>
      <c r="KH385" s="2"/>
      <c r="KI385" s="2"/>
      <c r="KJ385" s="2"/>
      <c r="KK385" s="2"/>
      <c r="KL385" s="2"/>
      <c r="KM385" s="2"/>
      <c r="KN385" s="2"/>
      <c r="KO385" s="2"/>
      <c r="KP385" s="2"/>
      <c r="KQ385" s="2"/>
      <c r="KR385" s="2"/>
      <c r="KS385" s="2"/>
      <c r="KT385" s="2"/>
    </row>
    <row r="386" spans="1:306"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c r="IX386" s="2"/>
      <c r="IY386" s="2"/>
      <c r="IZ386" s="2"/>
      <c r="JA386" s="2"/>
      <c r="JB386" s="2"/>
      <c r="JC386" s="2"/>
      <c r="JD386" s="2"/>
      <c r="JE386" s="2"/>
      <c r="JF386" s="2"/>
      <c r="JG386" s="2"/>
      <c r="JH386" s="2"/>
      <c r="JI386" s="2"/>
      <c r="JJ386" s="2"/>
      <c r="JK386" s="2"/>
      <c r="JL386" s="2"/>
      <c r="JM386" s="2"/>
      <c r="JN386" s="2"/>
      <c r="JO386" s="2"/>
      <c r="JP386" s="2"/>
      <c r="JQ386" s="2"/>
      <c r="JR386" s="2"/>
      <c r="JS386" s="2"/>
      <c r="JT386" s="2"/>
      <c r="JU386" s="2"/>
      <c r="JV386" s="2"/>
      <c r="JW386" s="2"/>
      <c r="JX386" s="2"/>
      <c r="JY386" s="2"/>
      <c r="JZ386" s="2"/>
      <c r="KA386" s="2"/>
      <c r="KB386" s="2"/>
      <c r="KC386" s="2"/>
      <c r="KD386" s="2"/>
      <c r="KE386" s="2"/>
      <c r="KF386" s="2"/>
      <c r="KG386" s="2"/>
      <c r="KH386" s="2"/>
      <c r="KI386" s="2"/>
      <c r="KJ386" s="2"/>
      <c r="KK386" s="2"/>
      <c r="KL386" s="2"/>
      <c r="KM386" s="2"/>
      <c r="KN386" s="2"/>
      <c r="KO386" s="2"/>
      <c r="KP386" s="2"/>
      <c r="KQ386" s="2"/>
      <c r="KR386" s="2"/>
      <c r="KS386" s="2"/>
      <c r="KT386" s="2"/>
    </row>
    <row r="387" spans="1:306"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c r="IX387" s="2"/>
      <c r="IY387" s="2"/>
      <c r="IZ387" s="2"/>
      <c r="JA387" s="2"/>
      <c r="JB387" s="2"/>
      <c r="JC387" s="2"/>
      <c r="JD387" s="2"/>
      <c r="JE387" s="2"/>
      <c r="JF387" s="2"/>
      <c r="JG387" s="2"/>
      <c r="JH387" s="2"/>
      <c r="JI387" s="2"/>
      <c r="JJ387" s="2"/>
      <c r="JK387" s="2"/>
      <c r="JL387" s="2"/>
      <c r="JM387" s="2"/>
      <c r="JN387" s="2"/>
      <c r="JO387" s="2"/>
      <c r="JP387" s="2"/>
      <c r="JQ387" s="2"/>
      <c r="JR387" s="2"/>
      <c r="JS387" s="2"/>
      <c r="JT387" s="2"/>
      <c r="JU387" s="2"/>
      <c r="JV387" s="2"/>
      <c r="JW387" s="2"/>
      <c r="JX387" s="2"/>
      <c r="JY387" s="2"/>
      <c r="JZ387" s="2"/>
      <c r="KA387" s="2"/>
      <c r="KB387" s="2"/>
      <c r="KC387" s="2"/>
      <c r="KD387" s="2"/>
      <c r="KE387" s="2"/>
      <c r="KF387" s="2"/>
      <c r="KG387" s="2"/>
      <c r="KH387" s="2"/>
      <c r="KI387" s="2"/>
      <c r="KJ387" s="2"/>
      <c r="KK387" s="2"/>
      <c r="KL387" s="2"/>
      <c r="KM387" s="2"/>
      <c r="KN387" s="2"/>
      <c r="KO387" s="2"/>
      <c r="KP387" s="2"/>
      <c r="KQ387" s="2"/>
      <c r="KR387" s="2"/>
      <c r="KS387" s="2"/>
      <c r="KT387" s="2"/>
    </row>
    <row r="388" spans="1:306" x14ac:dyDescent="0.3">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c r="IX388" s="2"/>
      <c r="IY388" s="2"/>
      <c r="IZ388" s="2"/>
      <c r="JA388" s="2"/>
      <c r="JB388" s="2"/>
      <c r="JC388" s="2"/>
      <c r="JD388" s="2"/>
      <c r="JE388" s="2"/>
      <c r="JF388" s="2"/>
      <c r="JG388" s="2"/>
      <c r="JH388" s="2"/>
      <c r="JI388" s="2"/>
      <c r="JJ388" s="2"/>
      <c r="JK388" s="2"/>
      <c r="JL388" s="2"/>
      <c r="JM388" s="2"/>
      <c r="JN388" s="2"/>
      <c r="JO388" s="2"/>
      <c r="JP388" s="2"/>
      <c r="JQ388" s="2"/>
      <c r="JR388" s="2"/>
      <c r="JS388" s="2"/>
      <c r="JT388" s="2"/>
      <c r="JU388" s="2"/>
      <c r="JV388" s="2"/>
      <c r="JW388" s="2"/>
      <c r="JX388" s="2"/>
      <c r="JY388" s="2"/>
      <c r="JZ388" s="2"/>
      <c r="KA388" s="2"/>
      <c r="KB388" s="2"/>
      <c r="KC388" s="2"/>
      <c r="KD388" s="2"/>
      <c r="KE388" s="2"/>
      <c r="KF388" s="2"/>
      <c r="KG388" s="2"/>
      <c r="KH388" s="2"/>
      <c r="KI388" s="2"/>
      <c r="KJ388" s="2"/>
      <c r="KK388" s="2"/>
      <c r="KL388" s="2"/>
      <c r="KM388" s="2"/>
      <c r="KN388" s="2"/>
      <c r="KO388" s="2"/>
      <c r="KP388" s="2"/>
      <c r="KQ388" s="2"/>
      <c r="KR388" s="2"/>
      <c r="KS388" s="2"/>
      <c r="KT388" s="2"/>
    </row>
    <row r="389" spans="1:306" x14ac:dyDescent="0.3">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c r="IX389" s="2"/>
      <c r="IY389" s="2"/>
      <c r="IZ389" s="2"/>
      <c r="JA389" s="2"/>
      <c r="JB389" s="2"/>
      <c r="JC389" s="2"/>
      <c r="JD389" s="2"/>
      <c r="JE389" s="2"/>
      <c r="JF389" s="2"/>
      <c r="JG389" s="2"/>
      <c r="JH389" s="2"/>
      <c r="JI389" s="2"/>
      <c r="JJ389" s="2"/>
      <c r="JK389" s="2"/>
      <c r="JL389" s="2"/>
      <c r="JM389" s="2"/>
      <c r="JN389" s="2"/>
      <c r="JO389" s="2"/>
      <c r="JP389" s="2"/>
      <c r="JQ389" s="2"/>
      <c r="JR389" s="2"/>
      <c r="JS389" s="2"/>
      <c r="JT389" s="2"/>
      <c r="JU389" s="2"/>
      <c r="JV389" s="2"/>
      <c r="JW389" s="2"/>
      <c r="JX389" s="2"/>
      <c r="JY389" s="2"/>
      <c r="JZ389" s="2"/>
      <c r="KA389" s="2"/>
      <c r="KB389" s="2"/>
      <c r="KC389" s="2"/>
      <c r="KD389" s="2"/>
      <c r="KE389" s="2"/>
      <c r="KF389" s="2"/>
      <c r="KG389" s="2"/>
      <c r="KH389" s="2"/>
      <c r="KI389" s="2"/>
      <c r="KJ389" s="2"/>
      <c r="KK389" s="2"/>
      <c r="KL389" s="2"/>
      <c r="KM389" s="2"/>
      <c r="KN389" s="2"/>
      <c r="KO389" s="2"/>
      <c r="KP389" s="2"/>
      <c r="KQ389" s="2"/>
      <c r="KR389" s="2"/>
      <c r="KS389" s="2"/>
      <c r="KT389" s="2"/>
    </row>
  </sheetData>
  <mergeCells count="236">
    <mergeCell ref="DS8:DV8"/>
    <mergeCell ref="DS9:DU9"/>
    <mergeCell ref="DV9:DV10"/>
    <mergeCell ref="GA8:GD8"/>
    <mergeCell ref="GA9:GC9"/>
    <mergeCell ref="GD9:GD10"/>
    <mergeCell ref="II8:IL8"/>
    <mergeCell ref="II9:IK9"/>
    <mergeCell ref="IL9:IL10"/>
    <mergeCell ref="FW8:FZ8"/>
    <mergeCell ref="FK8:FN8"/>
    <mergeCell ref="DW8:DZ8"/>
    <mergeCell ref="EA8:ED8"/>
    <mergeCell ref="EE8:EH8"/>
    <mergeCell ref="EI8:EL8"/>
    <mergeCell ref="EM8:EP8"/>
    <mergeCell ref="FS8:FV8"/>
    <mergeCell ref="DW9:DY9"/>
    <mergeCell ref="DZ9:DZ10"/>
    <mergeCell ref="FG8:FJ8"/>
    <mergeCell ref="HF9:HF10"/>
    <mergeCell ref="HG9:HI9"/>
    <mergeCell ref="HJ9:HJ10"/>
    <mergeCell ref="HK9:HM9"/>
    <mergeCell ref="KQ8:KT8"/>
    <mergeCell ref="KQ9:KS9"/>
    <mergeCell ref="KT9:KT10"/>
    <mergeCell ref="IM7:KT7"/>
    <mergeCell ref="GE7:IL7"/>
    <mergeCell ref="DW7:GD7"/>
    <mergeCell ref="EQ8:ET8"/>
    <mergeCell ref="EU8:EX8"/>
    <mergeCell ref="EY8:FB8"/>
    <mergeCell ref="FC8:FF8"/>
    <mergeCell ref="FZ9:FZ10"/>
    <mergeCell ref="GE8:GH8"/>
    <mergeCell ref="GI8:GL8"/>
    <mergeCell ref="GM8:GP8"/>
    <mergeCell ref="GQ8:GT8"/>
    <mergeCell ref="GU8:GX8"/>
    <mergeCell ref="GY8:HB8"/>
    <mergeCell ref="HC8:HF8"/>
    <mergeCell ref="HG8:HJ8"/>
    <mergeCell ref="HK8:HN8"/>
    <mergeCell ref="GX9:GX10"/>
    <mergeCell ref="GY9:HA9"/>
    <mergeCell ref="HB9:HB10"/>
    <mergeCell ref="HC9:HE9"/>
    <mergeCell ref="B1:B2"/>
    <mergeCell ref="FJ9:FJ10"/>
    <mergeCell ref="FK9:FM9"/>
    <mergeCell ref="FN9:FN10"/>
    <mergeCell ref="FO9:FQ9"/>
    <mergeCell ref="EX9:EX10"/>
    <mergeCell ref="EY9:FA9"/>
    <mergeCell ref="FB9:FB10"/>
    <mergeCell ref="FC9:FE9"/>
    <mergeCell ref="FF9:FF10"/>
    <mergeCell ref="FG9:FI9"/>
    <mergeCell ref="EL9:EL10"/>
    <mergeCell ref="EM9:EO9"/>
    <mergeCell ref="EP9:EP10"/>
    <mergeCell ref="EQ9:ES9"/>
    <mergeCell ref="ET9:ET10"/>
    <mergeCell ref="EU9:EW9"/>
    <mergeCell ref="FO8:FR8"/>
    <mergeCell ref="BO7:DV7"/>
    <mergeCell ref="G7:BN7"/>
    <mergeCell ref="DK9:DM9"/>
    <mergeCell ref="DN9:DN10"/>
    <mergeCell ref="DO9:DQ9"/>
    <mergeCell ref="DR9:DR10"/>
    <mergeCell ref="FV9:FV10"/>
    <mergeCell ref="FW9:FY9"/>
    <mergeCell ref="EA9:EC9"/>
    <mergeCell ref="ED9:ED10"/>
    <mergeCell ref="EE9:EG9"/>
    <mergeCell ref="EH9:EH10"/>
    <mergeCell ref="EI9:EK9"/>
    <mergeCell ref="FR9:FR10"/>
    <mergeCell ref="FS9:FU9"/>
    <mergeCell ref="DK8:DN8"/>
    <mergeCell ref="DO8:DR8"/>
    <mergeCell ref="BO9:BQ9"/>
    <mergeCell ref="BR9:BR10"/>
    <mergeCell ref="BS9:BU9"/>
    <mergeCell ref="BV9:BV10"/>
    <mergeCell ref="BW9:BY9"/>
    <mergeCell ref="CA8:CD8"/>
    <mergeCell ref="CE8:CH8"/>
    <mergeCell ref="CI8:CL8"/>
    <mergeCell ref="CM8:CP8"/>
    <mergeCell ref="CQ8:CT8"/>
    <mergeCell ref="CU8:CX8"/>
    <mergeCell ref="BW8:BZ8"/>
    <mergeCell ref="BZ9:BZ10"/>
    <mergeCell ref="CM9:CO9"/>
    <mergeCell ref="CP9:CP10"/>
    <mergeCell ref="CQ9:CS9"/>
    <mergeCell ref="CT9:CT10"/>
    <mergeCell ref="CU9:CW9"/>
    <mergeCell ref="CX9:CX10"/>
    <mergeCell ref="CA9:CC9"/>
    <mergeCell ref="CD9:CD10"/>
    <mergeCell ref="CE9:CG9"/>
    <mergeCell ref="BC9:BE9"/>
    <mergeCell ref="AY8:BB8"/>
    <mergeCell ref="BC8:BF8"/>
    <mergeCell ref="BG8:BJ8"/>
    <mergeCell ref="AQ8:AT8"/>
    <mergeCell ref="CL9:CL10"/>
    <mergeCell ref="CY8:DB8"/>
    <mergeCell ref="DC8:DF8"/>
    <mergeCell ref="DG8:DJ8"/>
    <mergeCell ref="BK8:BN8"/>
    <mergeCell ref="BK9:BM9"/>
    <mergeCell ref="BN9:BN10"/>
    <mergeCell ref="CH9:CH10"/>
    <mergeCell ref="CI9:CK9"/>
    <mergeCell ref="CY9:DA9"/>
    <mergeCell ref="DB9:DB10"/>
    <mergeCell ref="DC9:DE9"/>
    <mergeCell ref="DF9:DF10"/>
    <mergeCell ref="DG9:DI9"/>
    <mergeCell ref="DJ9:DJ10"/>
    <mergeCell ref="AA9:AC9"/>
    <mergeCell ref="AD9:AD10"/>
    <mergeCell ref="AE9:AG9"/>
    <mergeCell ref="BF9:BF10"/>
    <mergeCell ref="BG9:BI9"/>
    <mergeCell ref="BJ9:BJ10"/>
    <mergeCell ref="BO8:BR8"/>
    <mergeCell ref="BS8:BV8"/>
    <mergeCell ref="AH9:AH10"/>
    <mergeCell ref="AI9:AK9"/>
    <mergeCell ref="AL9:AL10"/>
    <mergeCell ref="AM9:AO9"/>
    <mergeCell ref="AP9:AP10"/>
    <mergeCell ref="AU8:AX8"/>
    <mergeCell ref="AQ9:AS9"/>
    <mergeCell ref="AA8:AD8"/>
    <mergeCell ref="AE8:AH8"/>
    <mergeCell ref="AI8:AL8"/>
    <mergeCell ref="AM8:AP8"/>
    <mergeCell ref="AT9:AT10"/>
    <mergeCell ref="AU9:AW9"/>
    <mergeCell ref="AX9:AX10"/>
    <mergeCell ref="AY9:BA9"/>
    <mergeCell ref="BB9:BB10"/>
    <mergeCell ref="B8:F8"/>
    <mergeCell ref="G8:J8"/>
    <mergeCell ref="K8:N8"/>
    <mergeCell ref="O8:R8"/>
    <mergeCell ref="S8:V8"/>
    <mergeCell ref="W8:Z8"/>
    <mergeCell ref="J9:J10"/>
    <mergeCell ref="K9:M9"/>
    <mergeCell ref="N9:N10"/>
    <mergeCell ref="O9:Q9"/>
    <mergeCell ref="R9:R10"/>
    <mergeCell ref="S9:U9"/>
    <mergeCell ref="V9:V10"/>
    <mergeCell ref="W9:Y9"/>
    <mergeCell ref="Z9:Z10"/>
    <mergeCell ref="B9:B10"/>
    <mergeCell ref="E9:F9"/>
    <mergeCell ref="G9:I9"/>
    <mergeCell ref="D9:D10"/>
    <mergeCell ref="C9:C10"/>
    <mergeCell ref="HN9:HN10"/>
    <mergeCell ref="GE9:GG9"/>
    <mergeCell ref="GH9:GH10"/>
    <mergeCell ref="GI9:GK9"/>
    <mergeCell ref="GL9:GL10"/>
    <mergeCell ref="GM9:GO9"/>
    <mergeCell ref="GP9:GP10"/>
    <mergeCell ref="GQ9:GS9"/>
    <mergeCell ref="GT9:GT10"/>
    <mergeCell ref="GU9:GW9"/>
    <mergeCell ref="JW8:JZ8"/>
    <mergeCell ref="HR9:HR10"/>
    <mergeCell ref="HS9:HU9"/>
    <mergeCell ref="HV9:HV10"/>
    <mergeCell ref="HW9:HY9"/>
    <mergeCell ref="HZ9:HZ10"/>
    <mergeCell ref="IA9:IC9"/>
    <mergeCell ref="ID9:ID10"/>
    <mergeCell ref="IE9:IG9"/>
    <mergeCell ref="IH9:IH10"/>
    <mergeCell ref="HO8:HR8"/>
    <mergeCell ref="HS8:HV8"/>
    <mergeCell ref="HW8:HZ8"/>
    <mergeCell ref="IA8:ID8"/>
    <mergeCell ref="IE8:IH8"/>
    <mergeCell ref="HO9:HQ9"/>
    <mergeCell ref="IQ8:IT8"/>
    <mergeCell ref="IU8:IX8"/>
    <mergeCell ref="IY8:JB8"/>
    <mergeCell ref="JC8:JF8"/>
    <mergeCell ref="JG8:JJ8"/>
    <mergeCell ref="JK8:JN8"/>
    <mergeCell ref="JO8:JR8"/>
    <mergeCell ref="JS8:JV8"/>
    <mergeCell ref="JC9:JE9"/>
    <mergeCell ref="JF9:JF10"/>
    <mergeCell ref="JG9:JI9"/>
    <mergeCell ref="JJ9:JJ10"/>
    <mergeCell ref="JK9:JM9"/>
    <mergeCell ref="JN9:JN10"/>
    <mergeCell ref="JO9:JQ9"/>
    <mergeCell ref="JR9:JR10"/>
    <mergeCell ref="JS9:JU9"/>
    <mergeCell ref="KA8:KD8"/>
    <mergeCell ref="KE8:KH8"/>
    <mergeCell ref="KI8:KL8"/>
    <mergeCell ref="KM8:KP8"/>
    <mergeCell ref="IM9:IO9"/>
    <mergeCell ref="IP9:IP10"/>
    <mergeCell ref="IQ9:IS9"/>
    <mergeCell ref="IT9:IT10"/>
    <mergeCell ref="IU9:IW9"/>
    <mergeCell ref="IX9:IX10"/>
    <mergeCell ref="IY9:JA9"/>
    <mergeCell ref="JB9:JB10"/>
    <mergeCell ref="JZ9:JZ10"/>
    <mergeCell ref="KA9:KC9"/>
    <mergeCell ref="KD9:KD10"/>
    <mergeCell ref="KE9:KG9"/>
    <mergeCell ref="KH9:KH10"/>
    <mergeCell ref="KI9:KK9"/>
    <mergeCell ref="KL9:KL10"/>
    <mergeCell ref="KM9:KO9"/>
    <mergeCell ref="KP9:KP10"/>
    <mergeCell ref="JV9:JV10"/>
    <mergeCell ref="JW9:JY9"/>
    <mergeCell ref="IM8:IP8"/>
  </mergeCells>
  <conditionalFormatting sqref="G11:KP383">
    <cfRule type="cellIs" dxfId="4" priority="4" operator="greaterThan">
      <formula>#REF!</formula>
    </cfRule>
  </conditionalFormatting>
  <conditionalFormatting sqref="G11:KT383">
    <cfRule type="cellIs" dxfId="3" priority="1" operator="lessThan">
      <formula>0</formula>
    </cfRule>
  </conditionalFormatting>
  <conditionalFormatting sqref="KQ11:KT383">
    <cfRule type="cellIs" dxfId="2" priority="2" operator="greaterThan">
      <formula>#REF!</formula>
    </cfRule>
  </conditionalFormatting>
  <hyperlinks>
    <hyperlink ref="C1" location="'Gen Primary Headroom'!G7" display="Central Outlook " xr:uid="{6473DC35-B007-4766-B33C-CE445418E41D}"/>
    <hyperlink ref="C2" location="'Gen Primary Headroom'!BO7" display="Steady Progression" xr:uid="{5C71AC6B-6F62-4A51-B469-AC03432EBB7A}"/>
    <hyperlink ref="C3" location="'Gen Primary Headroom'!DW7" display="System Transformation " xr:uid="{3520A6DD-0090-4D08-AD41-A29231D21899}"/>
    <hyperlink ref="C4" location="'Gen Primary Headroom'!GE7" display="Consumer Transformation" xr:uid="{BA64442E-A810-4A86-AAC4-BA226DE4B436}"/>
    <hyperlink ref="C5" location="'Gen Primary Headroom'!IM7" display="Leading the Way" xr:uid="{2C5505B5-0A2C-439E-94D1-962FA07DD52C}"/>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75603ACB0FD5E4BA7D4F35ED2B2CA93" ma:contentTypeVersion="6" ma:contentTypeDescription="Create a new document." ma:contentTypeScope="" ma:versionID="4e5fe0a4f052286ee02186972f6a4175">
  <xsd:schema xmlns:xsd="http://www.w3.org/2001/XMLSchema" xmlns:xs="http://www.w3.org/2001/XMLSchema" xmlns:p="http://schemas.microsoft.com/office/2006/metadata/properties" xmlns:ns2="149f5902-21dd-46b6-9ae8-a9360a1e1465" xmlns:ns3="e8888492-8fa7-4aee-9489-1ceaa2b5bba3" targetNamespace="http://schemas.microsoft.com/office/2006/metadata/properties" ma:root="true" ma:fieldsID="e3121438ed09d145f265ed9bd81fc1e3" ns2:_="" ns3:_="">
    <xsd:import namespace="149f5902-21dd-46b6-9ae8-a9360a1e1465"/>
    <xsd:import namespace="e8888492-8fa7-4aee-9489-1ceaa2b5bba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9f5902-21dd-46b6-9ae8-a9360a1e14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888492-8fa7-4aee-9489-1ceaa2b5bba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0A0532A-FB2C-441B-B485-819B44D32ADF}">
  <ds:schemaRefs>
    <ds:schemaRef ds:uri="http://schemas.microsoft.com/sharepoint/v3/contenttype/forms"/>
  </ds:schemaRefs>
</ds:datastoreItem>
</file>

<file path=customXml/itemProps2.xml><?xml version="1.0" encoding="utf-8"?>
<ds:datastoreItem xmlns:ds="http://schemas.openxmlformats.org/officeDocument/2006/customXml" ds:itemID="{C286281C-419B-4DC1-94FF-7A56445CB2F6}"/>
</file>

<file path=customXml/itemProps3.xml><?xml version="1.0" encoding="utf-8"?>
<ds:datastoreItem xmlns:ds="http://schemas.openxmlformats.org/officeDocument/2006/customXml" ds:itemID="{B0FA277B-A6FE-4698-B968-0D0E5C79D797}">
  <ds:schemaRefs>
    <ds:schemaRef ds:uri="http://purl.org/dc/dcmitype/"/>
    <ds:schemaRef ds:uri="http://schemas.microsoft.com/office/infopath/2007/PartnerControls"/>
    <ds:schemaRef ds:uri="http://purl.org/dc/terms/"/>
    <ds:schemaRef ds:uri="http://schemas.microsoft.com/office/2006/metadata/properties"/>
    <ds:schemaRef ds:uri="http://schemas.microsoft.com/office/2006/documentManagement/types"/>
    <ds:schemaRef ds:uri="8015c716-7638-4fbc-b740-dc4a67044737"/>
    <ds:schemaRef ds:uri="http://purl.org/dc/elements/1.1/"/>
    <ds:schemaRef ds:uri="http://schemas.openxmlformats.org/package/2006/metadata/core-properties"/>
    <ds:schemaRef ds:uri="8ee83236-fdac-4f9a-9e29-1b313e18c3d5"/>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Introduction</vt:lpstr>
      <vt:lpstr>User Guide</vt:lpstr>
      <vt:lpstr>1 - Local Authority Look Up</vt:lpstr>
      <vt:lpstr>2 - Demand headroom table</vt:lpstr>
      <vt:lpstr>3 - Generation headroom table</vt:lpstr>
      <vt:lpstr>4 - Transmission headroom</vt:lpstr>
      <vt:lpstr>Primary Headroom</vt:lpstr>
      <vt:lpstr>BSP Headroom</vt:lpstr>
      <vt:lpstr>Gen Primary Headroom</vt:lpstr>
      <vt:lpstr>Gen BSP Headroom</vt:lpstr>
      <vt:lpstr>BI</vt:lpstr>
    </vt:vector>
  </TitlesOfParts>
  <Company>Electricity North West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Anderson, Gavin</dc:creator>
  <cp:lastModifiedBy>Chikumbanje, Madalitso</cp:lastModifiedBy>
  <dcterms:created xsi:type="dcterms:W3CDTF">2021-06-08T08:46:35Z</dcterms:created>
  <dcterms:modified xsi:type="dcterms:W3CDTF">2024-03-28T12:14:16Z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0x010100875603ACB0FD5E4BA7D4F35ED2B2CA93</vt:lpwstr>
  </property>
</Properties>
</file>